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Engenharia\PLANILHAS DE CÁLCULO\"/>
    </mc:Choice>
  </mc:AlternateContent>
  <xr:revisionPtr revIDLastSave="0" documentId="13_ncr:1_{0BEAD46A-472B-4C5A-BFE0-BF4B39195969}" xr6:coauthVersionLast="47" xr6:coauthVersionMax="47" xr10:uidLastSave="{00000000-0000-0000-0000-000000000000}"/>
  <bookViews>
    <workbookView xWindow="-28920" yWindow="-120" windowWidth="29040" windowHeight="15720" tabRatio="623" firstSheet="1" activeTab="1" xr2:uid="{0B91AD17-A78C-46C4-BCD9-FD0CD8FD7B67}"/>
  </bookViews>
  <sheets>
    <sheet name="Marcopolo PESO ABS" sheetId="1" r:id="rId1"/>
    <sheet name="ORÇAMENTO INSERTOS" sheetId="2" r:id="rId2"/>
    <sheet name="ORÇAMENTO MOLDAGEM" sheetId="7" r:id="rId3"/>
    <sheet name="ORÇAMENTO PINTURA" sheetId="3" r:id="rId4"/>
    <sheet name="CENTRO DE CUSTO" sheetId="5" r:id="rId5"/>
    <sheet name="GRUPO MÁQUINA 2025" sheetId="6" r:id="rId6"/>
  </sheets>
  <externalReferences>
    <externalReference r:id="rId7"/>
    <externalReference r:id="rId8"/>
    <externalReference r:id="rId9"/>
  </externalReferences>
  <definedNames>
    <definedName name="bonito" localSheetId="5">'[1]CENTRO DE CUSTO'!#REF!</definedName>
    <definedName name="bonito" localSheetId="2">'[2]CENTRO DE CUSTO'!#REF!</definedName>
    <definedName name="bonito">'CENTRO DE CUSTO'!#REF!</definedName>
    <definedName name="bonito_1" localSheetId="2">#REF!</definedName>
    <definedName name="bonito_1">#REF!</definedName>
    <definedName name="bonito_10" localSheetId="5">'[1]CENTRO DE CUSTO'!#REF!</definedName>
    <definedName name="bonito_10" localSheetId="2">'[2]CENTRO DE CUSTO'!#REF!</definedName>
    <definedName name="bonito_10">'CENTRO DE CUSTO'!#REF!</definedName>
    <definedName name="bonito_10_1" localSheetId="2">#REF!</definedName>
    <definedName name="bonito_10_1">#REF!</definedName>
    <definedName name="bonito_11" localSheetId="5">'[1]CENTRO DE CUSTO'!#REF!</definedName>
    <definedName name="bonito_11" localSheetId="2">'[2]CENTRO DE CUSTO'!#REF!</definedName>
    <definedName name="bonito_11">'CENTRO DE CUSTO'!#REF!</definedName>
    <definedName name="bonito_11_1" localSheetId="2">#REF!</definedName>
    <definedName name="bonito_11_1">#REF!</definedName>
    <definedName name="bonito_12" localSheetId="5">'[1]CENTRO DE CUSTO'!#REF!</definedName>
    <definedName name="bonito_12" localSheetId="2">'[2]CENTRO DE CUSTO'!#REF!</definedName>
    <definedName name="bonito_12">'CENTRO DE CUSTO'!#REF!</definedName>
    <definedName name="bonito_12_1" localSheetId="2">#REF!</definedName>
    <definedName name="bonito_12_1">#REF!</definedName>
    <definedName name="bonito_13" localSheetId="5">'[1]CENTRO DE CUSTO'!#REF!</definedName>
    <definedName name="bonito_13" localSheetId="2">'[2]CENTRO DE CUSTO'!#REF!</definedName>
    <definedName name="bonito_13">'CENTRO DE CUSTO'!#REF!</definedName>
    <definedName name="bonito_13_1" localSheetId="2">#REF!</definedName>
    <definedName name="bonito_13_1">#REF!</definedName>
    <definedName name="bonito_14" localSheetId="5">'[1]CENTRO DE CUSTO'!#REF!</definedName>
    <definedName name="bonito_14" localSheetId="2">'[2]CENTRO DE CUSTO'!#REF!</definedName>
    <definedName name="bonito_14">'CENTRO DE CUSTO'!#REF!</definedName>
    <definedName name="bonito_14_1" localSheetId="2">#REF!</definedName>
    <definedName name="bonito_14_1">#REF!</definedName>
    <definedName name="bonito_15" localSheetId="5">'[1]CENTRO DE CUSTO'!#REF!</definedName>
    <definedName name="bonito_15" localSheetId="2">'[2]CENTRO DE CUSTO'!#REF!</definedName>
    <definedName name="bonito_15">'CENTRO DE CUSTO'!#REF!</definedName>
    <definedName name="bonito_15_1" localSheetId="2">#REF!</definedName>
    <definedName name="bonito_15_1">#REF!</definedName>
    <definedName name="bonito_16" localSheetId="5">'[1]CENTRO DE CUSTO'!#REF!</definedName>
    <definedName name="bonito_16" localSheetId="2">'[2]CENTRO DE CUSTO'!#REF!</definedName>
    <definedName name="bonito_16">'CENTRO DE CUSTO'!#REF!</definedName>
    <definedName name="bonito_16_1" localSheetId="2">#REF!</definedName>
    <definedName name="bonito_16_1">#REF!</definedName>
    <definedName name="bonito_17" localSheetId="5">'[1]CENTRO DE CUSTO'!#REF!</definedName>
    <definedName name="bonito_17" localSheetId="2">'[2]CENTRO DE CUSTO'!#REF!</definedName>
    <definedName name="bonito_17">'CENTRO DE CUSTO'!#REF!</definedName>
    <definedName name="bonito_17_1" localSheetId="2">#REF!</definedName>
    <definedName name="bonito_17_1">#REF!</definedName>
    <definedName name="bonito_18" localSheetId="5">'[1]CENTRO DE CUSTO'!#REF!</definedName>
    <definedName name="bonito_18" localSheetId="2">'[2]CENTRO DE CUSTO'!#REF!</definedName>
    <definedName name="bonito_18">'CENTRO DE CUSTO'!#REF!</definedName>
    <definedName name="bonito_18_1" localSheetId="2">#REF!</definedName>
    <definedName name="bonito_18_1">#REF!</definedName>
    <definedName name="bonito_19" localSheetId="5">'[1]CENTRO DE CUSTO'!#REF!</definedName>
    <definedName name="bonito_19" localSheetId="2">'[2]CENTRO DE CUSTO'!#REF!</definedName>
    <definedName name="bonito_19">'CENTRO DE CUSTO'!#REF!</definedName>
    <definedName name="bonito_19_1" localSheetId="2">#REF!</definedName>
    <definedName name="bonito_19_1">#REF!</definedName>
    <definedName name="bonito_3" localSheetId="5">'[1]CENTRO DE CUSTO'!#REF!</definedName>
    <definedName name="bonito_3" localSheetId="2">'[2]CENTRO DE CUSTO'!#REF!</definedName>
    <definedName name="bonito_3">'CENTRO DE CUSTO'!#REF!</definedName>
    <definedName name="bonito_3_1" localSheetId="2">#REF!</definedName>
    <definedName name="bonito_3_1">#REF!</definedName>
    <definedName name="bonito_4" localSheetId="5">'[1]CENTRO DE CUSTO'!#REF!</definedName>
    <definedName name="bonito_4" localSheetId="2">'[2]CENTRO DE CUSTO'!#REF!</definedName>
    <definedName name="bonito_4">'CENTRO DE CUSTO'!#REF!</definedName>
    <definedName name="bonito_4_1" localSheetId="2">#REF!</definedName>
    <definedName name="bonito_4_1">#REF!</definedName>
    <definedName name="bonito_5" localSheetId="5">'[1]CENTRO DE CUSTO'!#REF!</definedName>
    <definedName name="bonito_5" localSheetId="2">'[2]CENTRO DE CUSTO'!#REF!</definedName>
    <definedName name="bonito_5">'CENTRO DE CUSTO'!#REF!</definedName>
    <definedName name="bonito_5_1" localSheetId="2">#REF!</definedName>
    <definedName name="bonito_5_1">#REF!</definedName>
    <definedName name="bonito_6" localSheetId="5">'[1]CENTRO DE CUSTO'!#REF!</definedName>
    <definedName name="bonito_6" localSheetId="2">'[2]CENTRO DE CUSTO'!#REF!</definedName>
    <definedName name="bonito_6">'CENTRO DE CUSTO'!#REF!</definedName>
    <definedName name="bonito_6_1" localSheetId="2">#REF!</definedName>
    <definedName name="bonito_6_1">#REF!</definedName>
    <definedName name="bonito_7" localSheetId="5">'[1]CENTRO DE CUSTO'!#REF!</definedName>
    <definedName name="bonito_7" localSheetId="2">'[2]CENTRO DE CUSTO'!#REF!</definedName>
    <definedName name="bonito_7">'CENTRO DE CUSTO'!#REF!</definedName>
    <definedName name="bonito_7_1" localSheetId="2">#REF!</definedName>
    <definedName name="bonito_7_1">#REF!</definedName>
    <definedName name="bonito_8" localSheetId="5">'[1]CENTRO DE CUSTO'!#REF!</definedName>
    <definedName name="bonito_8" localSheetId="2">'[2]CENTRO DE CUSTO'!#REF!</definedName>
    <definedName name="bonito_8">'CENTRO DE CUSTO'!#REF!</definedName>
    <definedName name="bonito_8_1" localSheetId="2">#REF!</definedName>
    <definedName name="bonito_8_1">#REF!</definedName>
    <definedName name="bonito_9" localSheetId="5">'[1]CENTRO DE CUSTO'!#REF!</definedName>
    <definedName name="bonito_9" localSheetId="2">'[2]CENTRO DE CUSTO'!#REF!</definedName>
    <definedName name="bonito_9">'CENTRO DE CUSTO'!#REF!</definedName>
    <definedName name="bonito_9_1" localSheetId="2">#REF!</definedName>
    <definedName name="bonito_9_1">#REF!</definedName>
    <definedName name="cfgsdfgs" localSheetId="5">'[1]CENTRO DE CUSTO'!#REF!</definedName>
    <definedName name="cfgsdfgs" localSheetId="2">'[2]CENTRO DE CUSTO'!#REF!</definedName>
    <definedName name="cfgsdfgs">'CENTRO DE CUSTO'!#REF!</definedName>
    <definedName name="cfgsdfgs_1" localSheetId="2">#REF!</definedName>
    <definedName name="cfgsdfgs_1">#REF!</definedName>
    <definedName name="cfgsdfgs_10" localSheetId="5">'[1]CENTRO DE CUSTO'!#REF!</definedName>
    <definedName name="cfgsdfgs_10" localSheetId="2">'[2]CENTRO DE CUSTO'!#REF!</definedName>
    <definedName name="cfgsdfgs_10">'CENTRO DE CUSTO'!#REF!</definedName>
    <definedName name="cfgsdfgs_10_1" localSheetId="2">#REF!</definedName>
    <definedName name="cfgsdfgs_10_1">#REF!</definedName>
    <definedName name="cfgsdfgs_11" localSheetId="5">'[1]CENTRO DE CUSTO'!#REF!</definedName>
    <definedName name="cfgsdfgs_11" localSheetId="2">'[2]CENTRO DE CUSTO'!#REF!</definedName>
    <definedName name="cfgsdfgs_11">'CENTRO DE CUSTO'!#REF!</definedName>
    <definedName name="cfgsdfgs_11_1" localSheetId="2">#REF!</definedName>
    <definedName name="cfgsdfgs_11_1">#REF!</definedName>
    <definedName name="cfgsdfgs_12" localSheetId="5">'[1]CENTRO DE CUSTO'!#REF!</definedName>
    <definedName name="cfgsdfgs_12" localSheetId="2">'[2]CENTRO DE CUSTO'!#REF!</definedName>
    <definedName name="cfgsdfgs_12">'CENTRO DE CUSTO'!#REF!</definedName>
    <definedName name="cfgsdfgs_12_1" localSheetId="2">#REF!</definedName>
    <definedName name="cfgsdfgs_12_1">#REF!</definedName>
    <definedName name="cfgsdfgs_13" localSheetId="5">'[1]CENTRO DE CUSTO'!#REF!</definedName>
    <definedName name="cfgsdfgs_13" localSheetId="2">'[2]CENTRO DE CUSTO'!#REF!</definedName>
    <definedName name="cfgsdfgs_13">'CENTRO DE CUSTO'!#REF!</definedName>
    <definedName name="cfgsdfgs_13_1" localSheetId="2">#REF!</definedName>
    <definedName name="cfgsdfgs_13_1">#REF!</definedName>
    <definedName name="cfgsdfgs_14" localSheetId="5">'[1]CENTRO DE CUSTO'!#REF!</definedName>
    <definedName name="cfgsdfgs_14" localSheetId="2">'[2]CENTRO DE CUSTO'!#REF!</definedName>
    <definedName name="cfgsdfgs_14">'CENTRO DE CUSTO'!#REF!</definedName>
    <definedName name="cfgsdfgs_14_1" localSheetId="2">#REF!</definedName>
    <definedName name="cfgsdfgs_14_1">#REF!</definedName>
    <definedName name="cfgsdfgs_15" localSheetId="5">'[1]CENTRO DE CUSTO'!#REF!</definedName>
    <definedName name="cfgsdfgs_15" localSheetId="2">'[2]CENTRO DE CUSTO'!#REF!</definedName>
    <definedName name="cfgsdfgs_15">'CENTRO DE CUSTO'!#REF!</definedName>
    <definedName name="cfgsdfgs_15_1" localSheetId="2">#REF!</definedName>
    <definedName name="cfgsdfgs_15_1">#REF!</definedName>
    <definedName name="cfgsdfgs_16" localSheetId="5">'[1]CENTRO DE CUSTO'!#REF!</definedName>
    <definedName name="cfgsdfgs_16" localSheetId="2">'[2]CENTRO DE CUSTO'!#REF!</definedName>
    <definedName name="cfgsdfgs_16">'CENTRO DE CUSTO'!#REF!</definedName>
    <definedName name="cfgsdfgs_16_1" localSheetId="2">#REF!</definedName>
    <definedName name="cfgsdfgs_16_1">#REF!</definedName>
    <definedName name="cfgsdfgs_17" localSheetId="5">'[1]CENTRO DE CUSTO'!#REF!</definedName>
    <definedName name="cfgsdfgs_17" localSheetId="2">'[2]CENTRO DE CUSTO'!#REF!</definedName>
    <definedName name="cfgsdfgs_17">'CENTRO DE CUSTO'!#REF!</definedName>
    <definedName name="cfgsdfgs_17_1" localSheetId="2">#REF!</definedName>
    <definedName name="cfgsdfgs_17_1">#REF!</definedName>
    <definedName name="cfgsdfgs_18" localSheetId="5">'[1]CENTRO DE CUSTO'!#REF!</definedName>
    <definedName name="cfgsdfgs_18" localSheetId="2">'[2]CENTRO DE CUSTO'!#REF!</definedName>
    <definedName name="cfgsdfgs_18">'CENTRO DE CUSTO'!#REF!</definedName>
    <definedName name="cfgsdfgs_18_1" localSheetId="2">#REF!</definedName>
    <definedName name="cfgsdfgs_18_1">#REF!</definedName>
    <definedName name="cfgsdfgs_19" localSheetId="5">'[1]CENTRO DE CUSTO'!#REF!</definedName>
    <definedName name="cfgsdfgs_19" localSheetId="2">'[2]CENTRO DE CUSTO'!#REF!</definedName>
    <definedName name="cfgsdfgs_19">'CENTRO DE CUSTO'!#REF!</definedName>
    <definedName name="cfgsdfgs_19_1" localSheetId="2">#REF!</definedName>
    <definedName name="cfgsdfgs_19_1">#REF!</definedName>
    <definedName name="cfgsdfgs_4" localSheetId="5">'[1]CENTRO DE CUSTO'!#REF!</definedName>
    <definedName name="cfgsdfgs_4" localSheetId="2">'[2]CENTRO DE CUSTO'!#REF!</definedName>
    <definedName name="cfgsdfgs_4">'CENTRO DE CUSTO'!#REF!</definedName>
    <definedName name="cfgsdfgs_4_1" localSheetId="2">#REF!</definedName>
    <definedName name="cfgsdfgs_4_1">#REF!</definedName>
    <definedName name="cfgsdfgs_5" localSheetId="5">'[1]CENTRO DE CUSTO'!#REF!</definedName>
    <definedName name="cfgsdfgs_5" localSheetId="2">'[2]CENTRO DE CUSTO'!#REF!</definedName>
    <definedName name="cfgsdfgs_5">'CENTRO DE CUSTO'!#REF!</definedName>
    <definedName name="cfgsdfgs_5_1" localSheetId="2">#REF!</definedName>
    <definedName name="cfgsdfgs_5_1">#REF!</definedName>
    <definedName name="cfgsdfgs_6" localSheetId="5">'[1]CENTRO DE CUSTO'!#REF!</definedName>
    <definedName name="cfgsdfgs_6" localSheetId="2">'[2]CENTRO DE CUSTO'!#REF!</definedName>
    <definedName name="cfgsdfgs_6">'CENTRO DE CUSTO'!#REF!</definedName>
    <definedName name="cfgsdfgs_6_1" localSheetId="2">#REF!</definedName>
    <definedName name="cfgsdfgs_6_1">#REF!</definedName>
    <definedName name="cfgsdfgs_7" localSheetId="5">'[1]CENTRO DE CUSTO'!#REF!</definedName>
    <definedName name="cfgsdfgs_7" localSheetId="2">'[2]CENTRO DE CUSTO'!#REF!</definedName>
    <definedName name="cfgsdfgs_7">'CENTRO DE CUSTO'!#REF!</definedName>
    <definedName name="cfgsdfgs_7_1" localSheetId="2">#REF!</definedName>
    <definedName name="cfgsdfgs_7_1">#REF!</definedName>
    <definedName name="cfgsdfgs_8" localSheetId="5">'[1]CENTRO DE CUSTO'!#REF!</definedName>
    <definedName name="cfgsdfgs_8" localSheetId="2">'[2]CENTRO DE CUSTO'!#REF!</definedName>
    <definedName name="cfgsdfgs_8">'CENTRO DE CUSTO'!#REF!</definedName>
    <definedName name="cfgsdfgs_8_1" localSheetId="2">#REF!</definedName>
    <definedName name="cfgsdfgs_8_1">#REF!</definedName>
    <definedName name="cfgsdfgs_9" localSheetId="5">'[1]CENTRO DE CUSTO'!#REF!</definedName>
    <definedName name="cfgsdfgs_9" localSheetId="2">'[2]CENTRO DE CUSTO'!#REF!</definedName>
    <definedName name="cfgsdfgs_9">'CENTRO DE CUSTO'!#REF!</definedName>
    <definedName name="cfgsdfgs_9_1" localSheetId="2">#REF!</definedName>
    <definedName name="cfgsdfgs_9_1">#REF!</definedName>
    <definedName name="grupo" localSheetId="5">'[1]CENTRO DE CUSTO'!#REF!</definedName>
    <definedName name="grupo" localSheetId="2">'[2]CENTRO DE CUSTO'!#REF!</definedName>
    <definedName name="grupo">'CENTRO DE CUSTO'!#REF!</definedName>
    <definedName name="grupo_1" localSheetId="2">#REF!</definedName>
    <definedName name="grupo_1">#REF!</definedName>
    <definedName name="grupo_10" localSheetId="5">'[1]CENTRO DE CUSTO'!#REF!</definedName>
    <definedName name="grupo_10" localSheetId="2">'[2]CENTRO DE CUSTO'!#REF!</definedName>
    <definedName name="grupo_10">'CENTRO DE CUSTO'!#REF!</definedName>
    <definedName name="grupo_10_1" localSheetId="2">#REF!</definedName>
    <definedName name="grupo_10_1">#REF!</definedName>
    <definedName name="grupo_11" localSheetId="5">'[1]CENTRO DE CUSTO'!#REF!</definedName>
    <definedName name="grupo_11" localSheetId="2">'[2]CENTRO DE CUSTO'!#REF!</definedName>
    <definedName name="grupo_11">'CENTRO DE CUSTO'!#REF!</definedName>
    <definedName name="grupo_11_1" localSheetId="2">#REF!</definedName>
    <definedName name="grupo_11_1">#REF!</definedName>
    <definedName name="grupo_12" localSheetId="5">'[1]CENTRO DE CUSTO'!#REF!</definedName>
    <definedName name="grupo_12" localSheetId="2">'[2]CENTRO DE CUSTO'!#REF!</definedName>
    <definedName name="grupo_12">'CENTRO DE CUSTO'!#REF!</definedName>
    <definedName name="grupo_12_1" localSheetId="2">#REF!</definedName>
    <definedName name="grupo_12_1">#REF!</definedName>
    <definedName name="grupo_13" localSheetId="5">'[1]CENTRO DE CUSTO'!#REF!</definedName>
    <definedName name="grupo_13" localSheetId="2">'[2]CENTRO DE CUSTO'!#REF!</definedName>
    <definedName name="grupo_13">'CENTRO DE CUSTO'!#REF!</definedName>
    <definedName name="grupo_13_1" localSheetId="2">#REF!</definedName>
    <definedName name="grupo_13_1">#REF!</definedName>
    <definedName name="grupo_14" localSheetId="5">'[1]CENTRO DE CUSTO'!#REF!</definedName>
    <definedName name="grupo_14" localSheetId="2">'[2]CENTRO DE CUSTO'!#REF!</definedName>
    <definedName name="grupo_14">'CENTRO DE CUSTO'!#REF!</definedName>
    <definedName name="grupo_14_1" localSheetId="2">#REF!</definedName>
    <definedName name="grupo_14_1">#REF!</definedName>
    <definedName name="grupo_15" localSheetId="5">'[1]CENTRO DE CUSTO'!#REF!</definedName>
    <definedName name="grupo_15" localSheetId="2">'[2]CENTRO DE CUSTO'!#REF!</definedName>
    <definedName name="grupo_15">'CENTRO DE CUSTO'!#REF!</definedName>
    <definedName name="grupo_15_1" localSheetId="2">#REF!</definedName>
    <definedName name="grupo_15_1">#REF!</definedName>
    <definedName name="grupo_16" localSheetId="5">'[1]CENTRO DE CUSTO'!#REF!</definedName>
    <definedName name="grupo_16" localSheetId="2">'[2]CENTRO DE CUSTO'!#REF!</definedName>
    <definedName name="grupo_16">'CENTRO DE CUSTO'!#REF!</definedName>
    <definedName name="grupo_16_1" localSheetId="2">#REF!</definedName>
    <definedName name="grupo_16_1">#REF!</definedName>
    <definedName name="grupo_17" localSheetId="5">'[1]CENTRO DE CUSTO'!#REF!</definedName>
    <definedName name="grupo_17" localSheetId="2">'[2]CENTRO DE CUSTO'!#REF!</definedName>
    <definedName name="grupo_17">'CENTRO DE CUSTO'!#REF!</definedName>
    <definedName name="grupo_17_1" localSheetId="2">#REF!</definedName>
    <definedName name="grupo_17_1">#REF!</definedName>
    <definedName name="grupo_18" localSheetId="5">'[1]CENTRO DE CUSTO'!#REF!</definedName>
    <definedName name="grupo_18" localSheetId="2">'[2]CENTRO DE CUSTO'!#REF!</definedName>
    <definedName name="grupo_18">'CENTRO DE CUSTO'!#REF!</definedName>
    <definedName name="grupo_18_1" localSheetId="2">#REF!</definedName>
    <definedName name="grupo_18_1">#REF!</definedName>
    <definedName name="grupo_19" localSheetId="5">'[1]CENTRO DE CUSTO'!#REF!</definedName>
    <definedName name="grupo_19" localSheetId="2">'[2]CENTRO DE CUSTO'!#REF!</definedName>
    <definedName name="grupo_19">'CENTRO DE CUSTO'!#REF!</definedName>
    <definedName name="grupo_19_1" localSheetId="2">#REF!</definedName>
    <definedName name="grupo_19_1">#REF!</definedName>
    <definedName name="grupo_3" localSheetId="5">'[1]CENTRO DE CUSTO'!#REF!</definedName>
    <definedName name="grupo_3" localSheetId="2">'[2]CENTRO DE CUSTO'!#REF!</definedName>
    <definedName name="grupo_3">'CENTRO DE CUSTO'!#REF!</definedName>
    <definedName name="grupo_3_1" localSheetId="2">#REF!</definedName>
    <definedName name="grupo_3_1">#REF!</definedName>
    <definedName name="grupo_4" localSheetId="5">'[1]CENTRO DE CUSTO'!#REF!</definedName>
    <definedName name="grupo_4" localSheetId="2">'[2]CENTRO DE CUSTO'!#REF!</definedName>
    <definedName name="grupo_4">'CENTRO DE CUSTO'!#REF!</definedName>
    <definedName name="grupo_4_1" localSheetId="2">#REF!</definedName>
    <definedName name="grupo_4_1">#REF!</definedName>
    <definedName name="grupo_5" localSheetId="5">'[1]CENTRO DE CUSTO'!#REF!</definedName>
    <definedName name="grupo_5" localSheetId="2">'[2]CENTRO DE CUSTO'!#REF!</definedName>
    <definedName name="grupo_5">'CENTRO DE CUSTO'!#REF!</definedName>
    <definedName name="grupo_5_1" localSheetId="2">#REF!</definedName>
    <definedName name="grupo_5_1">#REF!</definedName>
    <definedName name="grupo_6" localSheetId="5">'[1]CENTRO DE CUSTO'!#REF!</definedName>
    <definedName name="grupo_6" localSheetId="2">'[2]CENTRO DE CUSTO'!#REF!</definedName>
    <definedName name="grupo_6">'CENTRO DE CUSTO'!#REF!</definedName>
    <definedName name="grupo_6_1" localSheetId="2">#REF!</definedName>
    <definedName name="grupo_6_1">#REF!</definedName>
    <definedName name="grupo_7" localSheetId="5">'[1]CENTRO DE CUSTO'!#REF!</definedName>
    <definedName name="grupo_7" localSheetId="2">'[2]CENTRO DE CUSTO'!#REF!</definedName>
    <definedName name="grupo_7">'CENTRO DE CUSTO'!#REF!</definedName>
    <definedName name="grupo_7_1" localSheetId="2">#REF!</definedName>
    <definedName name="grupo_7_1">#REF!</definedName>
    <definedName name="grupo_8" localSheetId="5">'[1]CENTRO DE CUSTO'!#REF!</definedName>
    <definedName name="grupo_8" localSheetId="2">'[2]CENTRO DE CUSTO'!#REF!</definedName>
    <definedName name="grupo_8">'CENTRO DE CUSTO'!#REF!</definedName>
    <definedName name="grupo_8_1" localSheetId="2">#REF!</definedName>
    <definedName name="grupo_8_1">#REF!</definedName>
    <definedName name="grupo_9" localSheetId="5">'[1]CENTRO DE CUSTO'!#REF!</definedName>
    <definedName name="grupo_9" localSheetId="2">'[2]CENTRO DE CUSTO'!#REF!</definedName>
    <definedName name="grupo_9">'CENTRO DE CUSTO'!#REF!</definedName>
    <definedName name="grupo_9_1" localSheetId="2">#REF!</definedName>
    <definedName name="grupo_9_1">#REF!</definedName>
    <definedName name="lista" localSheetId="2">#REF!</definedName>
    <definedName name="lista">#REF!</definedName>
    <definedName name="listas" localSheetId="5">'[1]CENTRO DE CUSTO'!#REF!</definedName>
    <definedName name="listas" localSheetId="2">'[2]CENTRO DE CUSTO'!#REF!</definedName>
    <definedName name="listas">'CENTRO DE CUSTO'!#REF!</definedName>
    <definedName name="listas_1" localSheetId="2">#REF!</definedName>
    <definedName name="listas_1">#REF!</definedName>
    <definedName name="listas_10" localSheetId="5">'[1]CENTRO DE CUSTO'!#REF!</definedName>
    <definedName name="listas_10" localSheetId="2">'[2]CENTRO DE CUSTO'!#REF!</definedName>
    <definedName name="listas_10">'CENTRO DE CUSTO'!#REF!</definedName>
    <definedName name="listas_10_1" localSheetId="2">#REF!</definedName>
    <definedName name="listas_10_1">#REF!</definedName>
    <definedName name="listas_11" localSheetId="5">'[1]CENTRO DE CUSTO'!#REF!</definedName>
    <definedName name="listas_11" localSheetId="2">'[2]CENTRO DE CUSTO'!#REF!</definedName>
    <definedName name="listas_11">'CENTRO DE CUSTO'!#REF!</definedName>
    <definedName name="listas_11_1" localSheetId="2">#REF!</definedName>
    <definedName name="listas_11_1">#REF!</definedName>
    <definedName name="listas_12" localSheetId="5">'[1]CENTRO DE CUSTO'!#REF!</definedName>
    <definedName name="listas_12" localSheetId="2">'[2]CENTRO DE CUSTO'!#REF!</definedName>
    <definedName name="listas_12">'CENTRO DE CUSTO'!#REF!</definedName>
    <definedName name="listas_12_1" localSheetId="2">#REF!</definedName>
    <definedName name="listas_12_1">#REF!</definedName>
    <definedName name="listas_13" localSheetId="5">'[1]CENTRO DE CUSTO'!#REF!</definedName>
    <definedName name="listas_13" localSheetId="2">'[2]CENTRO DE CUSTO'!#REF!</definedName>
    <definedName name="listas_13">'CENTRO DE CUSTO'!#REF!</definedName>
    <definedName name="listas_13_1" localSheetId="2">#REF!</definedName>
    <definedName name="listas_13_1">#REF!</definedName>
    <definedName name="listas_14" localSheetId="5">'[1]CENTRO DE CUSTO'!#REF!</definedName>
    <definedName name="listas_14" localSheetId="2">'[2]CENTRO DE CUSTO'!#REF!</definedName>
    <definedName name="listas_14">'CENTRO DE CUSTO'!#REF!</definedName>
    <definedName name="listas_14_1" localSheetId="2">#REF!</definedName>
    <definedName name="listas_14_1">#REF!</definedName>
    <definedName name="listas_15" localSheetId="5">'[1]CENTRO DE CUSTO'!#REF!</definedName>
    <definedName name="listas_15" localSheetId="2">'[2]CENTRO DE CUSTO'!#REF!</definedName>
    <definedName name="listas_15">'CENTRO DE CUSTO'!#REF!</definedName>
    <definedName name="listas_15_1" localSheetId="2">#REF!</definedName>
    <definedName name="listas_15_1">#REF!</definedName>
    <definedName name="listas_16" localSheetId="5">'[1]CENTRO DE CUSTO'!#REF!</definedName>
    <definedName name="listas_16" localSheetId="2">'[2]CENTRO DE CUSTO'!#REF!</definedName>
    <definedName name="listas_16">'CENTRO DE CUSTO'!#REF!</definedName>
    <definedName name="listas_16_1" localSheetId="2">#REF!</definedName>
    <definedName name="listas_16_1">#REF!</definedName>
    <definedName name="listas_17" localSheetId="5">'[1]CENTRO DE CUSTO'!#REF!</definedName>
    <definedName name="listas_17" localSheetId="2">'[2]CENTRO DE CUSTO'!#REF!</definedName>
    <definedName name="listas_17">'CENTRO DE CUSTO'!#REF!</definedName>
    <definedName name="listas_17_1" localSheetId="2">#REF!</definedName>
    <definedName name="listas_17_1">#REF!</definedName>
    <definedName name="listas_18" localSheetId="5">'[1]CENTRO DE CUSTO'!#REF!</definedName>
    <definedName name="listas_18" localSheetId="2">'[2]CENTRO DE CUSTO'!#REF!</definedName>
    <definedName name="listas_18">'CENTRO DE CUSTO'!#REF!</definedName>
    <definedName name="listas_18_1" localSheetId="2">#REF!</definedName>
    <definedName name="listas_18_1">#REF!</definedName>
    <definedName name="listas_19" localSheetId="5">'[1]CENTRO DE CUSTO'!#REF!</definedName>
    <definedName name="listas_19" localSheetId="2">'[2]CENTRO DE CUSTO'!#REF!</definedName>
    <definedName name="listas_19">'CENTRO DE CUSTO'!#REF!</definedName>
    <definedName name="listas_19_1" localSheetId="2">#REF!</definedName>
    <definedName name="listas_19_1">#REF!</definedName>
    <definedName name="listas_3" localSheetId="5">'[1]CENTRO DE CUSTO'!#REF!</definedName>
    <definedName name="listas_3" localSheetId="2">'[2]CENTRO DE CUSTO'!#REF!</definedName>
    <definedName name="listas_3">'CENTRO DE CUSTO'!#REF!</definedName>
    <definedName name="listas_3_1" localSheetId="2">#REF!</definedName>
    <definedName name="listas_3_1">#REF!</definedName>
    <definedName name="listas_4" localSheetId="5">'[1]CENTRO DE CUSTO'!#REF!</definedName>
    <definedName name="listas_4" localSheetId="2">'[2]CENTRO DE CUSTO'!#REF!</definedName>
    <definedName name="listas_4">'CENTRO DE CUSTO'!#REF!</definedName>
    <definedName name="listas_4_1" localSheetId="2">#REF!</definedName>
    <definedName name="listas_4_1">#REF!</definedName>
    <definedName name="listas_5" localSheetId="5">'[1]CENTRO DE CUSTO'!#REF!</definedName>
    <definedName name="listas_5" localSheetId="2">'[2]CENTRO DE CUSTO'!#REF!</definedName>
    <definedName name="listas_5">'CENTRO DE CUSTO'!#REF!</definedName>
    <definedName name="listas_5_1" localSheetId="2">#REF!</definedName>
    <definedName name="listas_5_1">#REF!</definedName>
    <definedName name="listas_6" localSheetId="5">'[1]CENTRO DE CUSTO'!#REF!</definedName>
    <definedName name="listas_6" localSheetId="2">'[2]CENTRO DE CUSTO'!#REF!</definedName>
    <definedName name="listas_6">'CENTRO DE CUSTO'!#REF!</definedName>
    <definedName name="listas_6_1" localSheetId="2">#REF!</definedName>
    <definedName name="listas_6_1">#REF!</definedName>
    <definedName name="listas_7" localSheetId="5">'[1]CENTRO DE CUSTO'!#REF!</definedName>
    <definedName name="listas_7" localSheetId="2">'[2]CENTRO DE CUSTO'!#REF!</definedName>
    <definedName name="listas_7">'CENTRO DE CUSTO'!#REF!</definedName>
    <definedName name="listas_7_1" localSheetId="2">#REF!</definedName>
    <definedName name="listas_7_1">#REF!</definedName>
    <definedName name="listas_8" localSheetId="5">'[1]CENTRO DE CUSTO'!#REF!</definedName>
    <definedName name="listas_8" localSheetId="2">'[2]CENTRO DE CUSTO'!#REF!</definedName>
    <definedName name="listas_8">'CENTRO DE CUSTO'!#REF!</definedName>
    <definedName name="listas_8_1" localSheetId="2">#REF!</definedName>
    <definedName name="listas_8_1">#REF!</definedName>
    <definedName name="listas_9" localSheetId="5">'[1]CENTRO DE CUSTO'!#REF!</definedName>
    <definedName name="listas_9" localSheetId="2">'[2]CENTRO DE CUSTO'!#REF!</definedName>
    <definedName name="listas_9">'CENTRO DE CUSTO'!#REF!</definedName>
    <definedName name="listas_9_1" localSheetId="2">#REF!</definedName>
    <definedName name="listas_9_1">#REF!</definedName>
    <definedName name="maq" localSheetId="5">('[1]CENTRO DE CUSTO'!$B$12,'[1]CENTRO DE CUSTO'!#REF!,'[1]CENTRO DE CUSTO'!#REF!,'[1]CENTRO DE CUSTO'!#REF!)</definedName>
    <definedName name="maq" localSheetId="2">('[2]CENTRO DE CUSTO'!$B$12,'[2]CENTRO DE CUSTO'!#REF!,'[2]CENTRO DE CUSTO'!#REF!,'[2]CENTRO DE CUSTO'!#REF!)</definedName>
    <definedName name="maq">('CENTRO DE CUSTO'!$B$12,'CENTRO DE CUSTO'!#REF!,'CENTRO DE CUSTO'!#REF!,'CENTRO DE CUSTO'!#REF!)</definedName>
    <definedName name="maq_1">#N/A</definedName>
    <definedName name="maq_10" localSheetId="5">('[1]CENTRO DE CUSTO'!$B$12,'[1]CENTRO DE CUSTO'!#REF!,'[1]CENTRO DE CUSTO'!#REF!,'[1]CENTRO DE CUSTO'!#REF!)</definedName>
    <definedName name="maq_10" localSheetId="2">('[2]CENTRO DE CUSTO'!$B$12,'[2]CENTRO DE CUSTO'!#REF!,'[2]CENTRO DE CUSTO'!#REF!,'[2]CENTRO DE CUSTO'!#REF!)</definedName>
    <definedName name="maq_10">('CENTRO DE CUSTO'!$B$12,'CENTRO DE CUSTO'!#REF!,'CENTRO DE CUSTO'!#REF!,'CENTRO DE CUSTO'!#REF!)</definedName>
    <definedName name="maq_10_1">#N/A</definedName>
    <definedName name="maq_11" localSheetId="5">('[1]CENTRO DE CUSTO'!$B$12,'[1]CENTRO DE CUSTO'!#REF!,'[1]CENTRO DE CUSTO'!#REF!,'[1]CENTRO DE CUSTO'!#REF!)</definedName>
    <definedName name="maq_11" localSheetId="2">('[2]CENTRO DE CUSTO'!$B$12,'[2]CENTRO DE CUSTO'!#REF!,'[2]CENTRO DE CUSTO'!#REF!,'[2]CENTRO DE CUSTO'!#REF!)</definedName>
    <definedName name="maq_11">('CENTRO DE CUSTO'!$B$12,'CENTRO DE CUSTO'!#REF!,'CENTRO DE CUSTO'!#REF!,'CENTRO DE CUSTO'!#REF!)</definedName>
    <definedName name="maq_11_1">#N/A</definedName>
    <definedName name="maq_12" localSheetId="5">('[1]CENTRO DE CUSTO'!$B$12,'[1]CENTRO DE CUSTO'!#REF!,'[1]CENTRO DE CUSTO'!#REF!,'[1]CENTRO DE CUSTO'!#REF!)</definedName>
    <definedName name="maq_12" localSheetId="2">('[2]CENTRO DE CUSTO'!$B$12,'[2]CENTRO DE CUSTO'!#REF!,'[2]CENTRO DE CUSTO'!#REF!,'[2]CENTRO DE CUSTO'!#REF!)</definedName>
    <definedName name="maq_12">('CENTRO DE CUSTO'!$B$12,'CENTRO DE CUSTO'!#REF!,'CENTRO DE CUSTO'!#REF!,'CENTRO DE CUSTO'!#REF!)</definedName>
    <definedName name="maq_12_1">#N/A</definedName>
    <definedName name="maq_13" localSheetId="5">('[1]CENTRO DE CUSTO'!$B$12,'[1]CENTRO DE CUSTO'!#REF!,'[1]CENTRO DE CUSTO'!#REF!,'[1]CENTRO DE CUSTO'!#REF!)</definedName>
    <definedName name="maq_13" localSheetId="2">('[2]CENTRO DE CUSTO'!$B$12,'[2]CENTRO DE CUSTO'!#REF!,'[2]CENTRO DE CUSTO'!#REF!,'[2]CENTRO DE CUSTO'!#REF!)</definedName>
    <definedName name="maq_13">('CENTRO DE CUSTO'!$B$12,'CENTRO DE CUSTO'!#REF!,'CENTRO DE CUSTO'!#REF!,'CENTRO DE CUSTO'!#REF!)</definedName>
    <definedName name="maq_13_1">#N/A</definedName>
    <definedName name="maq_14" localSheetId="5">('[1]CENTRO DE CUSTO'!$B$12,'[1]CENTRO DE CUSTO'!#REF!,'[1]CENTRO DE CUSTO'!#REF!,'[1]CENTRO DE CUSTO'!#REF!)</definedName>
    <definedName name="maq_14" localSheetId="2">('[2]CENTRO DE CUSTO'!$B$12,'[2]CENTRO DE CUSTO'!#REF!,'[2]CENTRO DE CUSTO'!#REF!,'[2]CENTRO DE CUSTO'!#REF!)</definedName>
    <definedName name="maq_14">('CENTRO DE CUSTO'!$B$12,'CENTRO DE CUSTO'!#REF!,'CENTRO DE CUSTO'!#REF!,'CENTRO DE CUSTO'!#REF!)</definedName>
    <definedName name="maq_14_1">#N/A</definedName>
    <definedName name="maq_15" localSheetId="5">('[1]CENTRO DE CUSTO'!$B$12,'[1]CENTRO DE CUSTO'!#REF!,'[1]CENTRO DE CUSTO'!#REF!,'[1]CENTRO DE CUSTO'!#REF!)</definedName>
    <definedName name="maq_15" localSheetId="2">('[2]CENTRO DE CUSTO'!$B$12,'[2]CENTRO DE CUSTO'!#REF!,'[2]CENTRO DE CUSTO'!#REF!,'[2]CENTRO DE CUSTO'!#REF!)</definedName>
    <definedName name="maq_15">('CENTRO DE CUSTO'!$B$12,'CENTRO DE CUSTO'!#REF!,'CENTRO DE CUSTO'!#REF!,'CENTRO DE CUSTO'!#REF!)</definedName>
    <definedName name="maq_15_1">#N/A</definedName>
    <definedName name="maq_16" localSheetId="5">('[1]CENTRO DE CUSTO'!$B$12,'[1]CENTRO DE CUSTO'!#REF!,'[1]CENTRO DE CUSTO'!#REF!,'[1]CENTRO DE CUSTO'!#REF!)</definedName>
    <definedName name="maq_16" localSheetId="2">('[2]CENTRO DE CUSTO'!$B$12,'[2]CENTRO DE CUSTO'!#REF!,'[2]CENTRO DE CUSTO'!#REF!,'[2]CENTRO DE CUSTO'!#REF!)</definedName>
    <definedName name="maq_16">('CENTRO DE CUSTO'!$B$12,'CENTRO DE CUSTO'!#REF!,'CENTRO DE CUSTO'!#REF!,'CENTRO DE CUSTO'!#REF!)</definedName>
    <definedName name="maq_16_1">#N/A</definedName>
    <definedName name="maq_17" localSheetId="5">('[1]CENTRO DE CUSTO'!$B$12,'[1]CENTRO DE CUSTO'!#REF!,'[1]CENTRO DE CUSTO'!#REF!,'[1]CENTRO DE CUSTO'!#REF!)</definedName>
    <definedName name="maq_17" localSheetId="2">('[2]CENTRO DE CUSTO'!$B$12,'[2]CENTRO DE CUSTO'!#REF!,'[2]CENTRO DE CUSTO'!#REF!,'[2]CENTRO DE CUSTO'!#REF!)</definedName>
    <definedName name="maq_17">('CENTRO DE CUSTO'!$B$12,'CENTRO DE CUSTO'!#REF!,'CENTRO DE CUSTO'!#REF!,'CENTRO DE CUSTO'!#REF!)</definedName>
    <definedName name="maq_17_1">#N/A</definedName>
    <definedName name="maq_18" localSheetId="5">('[1]CENTRO DE CUSTO'!$B$12,'[1]CENTRO DE CUSTO'!#REF!,'[1]CENTRO DE CUSTO'!#REF!,'[1]CENTRO DE CUSTO'!#REF!)</definedName>
    <definedName name="maq_18" localSheetId="2">('[2]CENTRO DE CUSTO'!$B$12,'[2]CENTRO DE CUSTO'!#REF!,'[2]CENTRO DE CUSTO'!#REF!,'[2]CENTRO DE CUSTO'!#REF!)</definedName>
    <definedName name="maq_18">('CENTRO DE CUSTO'!$B$12,'CENTRO DE CUSTO'!#REF!,'CENTRO DE CUSTO'!#REF!,'CENTRO DE CUSTO'!#REF!)</definedName>
    <definedName name="maq_18_1">#N/A</definedName>
    <definedName name="maq_19" localSheetId="5">('[1]CENTRO DE CUSTO'!$B$12,'[1]CENTRO DE CUSTO'!#REF!,'[1]CENTRO DE CUSTO'!#REF!,'[1]CENTRO DE CUSTO'!#REF!)</definedName>
    <definedName name="maq_19" localSheetId="2">('[2]CENTRO DE CUSTO'!$B$12,'[2]CENTRO DE CUSTO'!#REF!,'[2]CENTRO DE CUSTO'!#REF!,'[2]CENTRO DE CUSTO'!#REF!)</definedName>
    <definedName name="maq_19">('CENTRO DE CUSTO'!$B$12,'CENTRO DE CUSTO'!#REF!,'CENTRO DE CUSTO'!#REF!,'CENTRO DE CUSTO'!#REF!)</definedName>
    <definedName name="maq_19_1">#N/A</definedName>
    <definedName name="maq_3" localSheetId="5">('[1]CENTRO DE CUSTO'!$B$12,'[1]CENTRO DE CUSTO'!#REF!,'[1]CENTRO DE CUSTO'!#REF!,'[1]CENTRO DE CUSTO'!#REF!)</definedName>
    <definedName name="maq_3" localSheetId="2">('[2]CENTRO DE CUSTO'!$B$12,'[2]CENTRO DE CUSTO'!#REF!,'[2]CENTRO DE CUSTO'!#REF!,'[2]CENTRO DE CUSTO'!#REF!)</definedName>
    <definedName name="maq_3">('CENTRO DE CUSTO'!$B$12,'CENTRO DE CUSTO'!#REF!,'CENTRO DE CUSTO'!#REF!,'CENTRO DE CUSTO'!#REF!)</definedName>
    <definedName name="maq_3_1">#N/A</definedName>
    <definedName name="maq_4" localSheetId="5">('[1]CENTRO DE CUSTO'!$B$12,'[1]CENTRO DE CUSTO'!#REF!,'[1]CENTRO DE CUSTO'!#REF!,'[1]CENTRO DE CUSTO'!#REF!)</definedName>
    <definedName name="maq_4" localSheetId="2">('[2]CENTRO DE CUSTO'!$B$12,'[2]CENTRO DE CUSTO'!#REF!,'[2]CENTRO DE CUSTO'!#REF!,'[2]CENTRO DE CUSTO'!#REF!)</definedName>
    <definedName name="maq_4">('CENTRO DE CUSTO'!$B$12,'CENTRO DE CUSTO'!#REF!,'CENTRO DE CUSTO'!#REF!,'CENTRO DE CUSTO'!#REF!)</definedName>
    <definedName name="maq_4_1">#N/A</definedName>
    <definedName name="maq_5" localSheetId="5">('[1]CENTRO DE CUSTO'!$B$12,'[1]CENTRO DE CUSTO'!#REF!,'[1]CENTRO DE CUSTO'!#REF!,'[1]CENTRO DE CUSTO'!#REF!)</definedName>
    <definedName name="maq_5" localSheetId="2">('[2]CENTRO DE CUSTO'!$B$12,'[2]CENTRO DE CUSTO'!#REF!,'[2]CENTRO DE CUSTO'!#REF!,'[2]CENTRO DE CUSTO'!#REF!)</definedName>
    <definedName name="maq_5">('CENTRO DE CUSTO'!$B$12,'CENTRO DE CUSTO'!#REF!,'CENTRO DE CUSTO'!#REF!,'CENTRO DE CUSTO'!#REF!)</definedName>
    <definedName name="maq_5_1">#N/A</definedName>
    <definedName name="maq_6" localSheetId="5">('[1]CENTRO DE CUSTO'!$B$12,'[1]CENTRO DE CUSTO'!#REF!,'[1]CENTRO DE CUSTO'!#REF!,'[1]CENTRO DE CUSTO'!#REF!)</definedName>
    <definedName name="maq_6" localSheetId="2">('[2]CENTRO DE CUSTO'!$B$12,'[2]CENTRO DE CUSTO'!#REF!,'[2]CENTRO DE CUSTO'!#REF!,'[2]CENTRO DE CUSTO'!#REF!)</definedName>
    <definedName name="maq_6">('CENTRO DE CUSTO'!$B$12,'CENTRO DE CUSTO'!#REF!,'CENTRO DE CUSTO'!#REF!,'CENTRO DE CUSTO'!#REF!)</definedName>
    <definedName name="maq_6_1">#N/A</definedName>
    <definedName name="maq_7" localSheetId="5">('[1]CENTRO DE CUSTO'!$B$12,'[1]CENTRO DE CUSTO'!#REF!,'[1]CENTRO DE CUSTO'!#REF!,'[1]CENTRO DE CUSTO'!#REF!)</definedName>
    <definedName name="maq_7" localSheetId="2">('[2]CENTRO DE CUSTO'!$B$12,'[2]CENTRO DE CUSTO'!#REF!,'[2]CENTRO DE CUSTO'!#REF!,'[2]CENTRO DE CUSTO'!#REF!)</definedName>
    <definedName name="maq_7">('CENTRO DE CUSTO'!$B$12,'CENTRO DE CUSTO'!#REF!,'CENTRO DE CUSTO'!#REF!,'CENTRO DE CUSTO'!#REF!)</definedName>
    <definedName name="maq_7_1">#N/A</definedName>
    <definedName name="maq_8" localSheetId="5">('[1]CENTRO DE CUSTO'!$B$12,'[1]CENTRO DE CUSTO'!#REF!,'[1]CENTRO DE CUSTO'!#REF!,'[1]CENTRO DE CUSTO'!#REF!)</definedName>
    <definedName name="maq_8" localSheetId="2">('[2]CENTRO DE CUSTO'!$B$12,'[2]CENTRO DE CUSTO'!#REF!,'[2]CENTRO DE CUSTO'!#REF!,'[2]CENTRO DE CUSTO'!#REF!)</definedName>
    <definedName name="maq_8">('CENTRO DE CUSTO'!$B$12,'CENTRO DE CUSTO'!#REF!,'CENTRO DE CUSTO'!#REF!,'CENTRO DE CUSTO'!#REF!)</definedName>
    <definedName name="maq_8_1">#N/A</definedName>
    <definedName name="maq_9" localSheetId="5">('[1]CENTRO DE CUSTO'!$B$12,'[1]CENTRO DE CUSTO'!#REF!,'[1]CENTRO DE CUSTO'!#REF!,'[1]CENTRO DE CUSTO'!#REF!)</definedName>
    <definedName name="maq_9" localSheetId="2">('[2]CENTRO DE CUSTO'!$B$12,'[2]CENTRO DE CUSTO'!#REF!,'[2]CENTRO DE CUSTO'!#REF!,'[2]CENTRO DE CUSTO'!#REF!)</definedName>
    <definedName name="maq_9">('CENTRO DE CUSTO'!$B$12,'CENTRO DE CUSTO'!#REF!,'CENTRO DE CUSTO'!#REF!,'CENTRO DE CUSTO'!#REF!)</definedName>
    <definedName name="maq_9_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K21" i="2"/>
  <c r="K46" i="2"/>
  <c r="K17" i="2"/>
  <c r="B17" i="2"/>
  <c r="M114" i="3"/>
  <c r="O114" i="3"/>
  <c r="K114" i="3"/>
  <c r="H114" i="3"/>
  <c r="F114" i="3"/>
  <c r="E114" i="3"/>
  <c r="K35" i="7"/>
  <c r="K36" i="7"/>
  <c r="K37" i="7"/>
  <c r="K38" i="7"/>
  <c r="K39" i="7"/>
  <c r="K40" i="7"/>
  <c r="K41" i="7"/>
  <c r="K42" i="7"/>
  <c r="K43" i="7"/>
  <c r="K44" i="7"/>
  <c r="K45" i="7"/>
  <c r="K15" i="2" l="1"/>
  <c r="B15" i="2"/>
  <c r="K18" i="2"/>
  <c r="K47" i="2"/>
  <c r="K12" i="2"/>
  <c r="B12" i="2"/>
  <c r="E111" i="3" l="1"/>
  <c r="K111" i="3" s="1"/>
  <c r="K14" i="2"/>
  <c r="B14" i="2"/>
  <c r="K16" i="2"/>
  <c r="F111" i="3" l="1"/>
  <c r="H111" i="3"/>
  <c r="M111" i="3" s="1"/>
  <c r="O111" i="3" s="1"/>
  <c r="H6" i="7"/>
  <c r="G6" i="7"/>
  <c r="F6" i="7"/>
  <c r="K6" i="7" s="1"/>
  <c r="E6" i="7"/>
  <c r="D6" i="7"/>
  <c r="M6" i="7" l="1"/>
  <c r="L6" i="7" s="1"/>
  <c r="P6" i="7"/>
  <c r="O6" i="7"/>
  <c r="N6" i="7"/>
  <c r="H7" i="7"/>
  <c r="G7" i="7"/>
  <c r="F7" i="7"/>
  <c r="K7" i="7" s="1"/>
  <c r="E7" i="7"/>
  <c r="D7" i="7"/>
  <c r="K75" i="7"/>
  <c r="K60" i="7"/>
  <c r="L45" i="7"/>
  <c r="J45" i="7"/>
  <c r="E45" i="7"/>
  <c r="L44" i="7"/>
  <c r="J44" i="7"/>
  <c r="E44" i="7"/>
  <c r="L43" i="7"/>
  <c r="J43" i="7"/>
  <c r="E43" i="7"/>
  <c r="L42" i="7"/>
  <c r="J42" i="7"/>
  <c r="E42" i="7"/>
  <c r="L41" i="7"/>
  <c r="J41" i="7"/>
  <c r="E41" i="7"/>
  <c r="L40" i="7"/>
  <c r="J40" i="7"/>
  <c r="E40" i="7"/>
  <c r="L39" i="7"/>
  <c r="J39" i="7"/>
  <c r="E39" i="7"/>
  <c r="L38" i="7"/>
  <c r="J38" i="7"/>
  <c r="E38" i="7"/>
  <c r="L37" i="7"/>
  <c r="J37" i="7"/>
  <c r="E37" i="7"/>
  <c r="L36" i="7"/>
  <c r="J36" i="7"/>
  <c r="E36" i="7"/>
  <c r="L35" i="7"/>
  <c r="J35" i="7"/>
  <c r="E35" i="7"/>
  <c r="J34" i="7"/>
  <c r="E34" i="7"/>
  <c r="J33" i="7"/>
  <c r="E33" i="7"/>
  <c r="J32" i="7"/>
  <c r="E32" i="7"/>
  <c r="E31" i="7"/>
  <c r="K25" i="7"/>
  <c r="K24" i="7"/>
  <c r="K23" i="7"/>
  <c r="K17" i="7"/>
  <c r="B17" i="7"/>
  <c r="F17" i="7" s="1"/>
  <c r="K16" i="7"/>
  <c r="B16" i="7"/>
  <c r="K15" i="7"/>
  <c r="B15" i="7"/>
  <c r="K14" i="7"/>
  <c r="J7" i="7" l="1"/>
  <c r="M7" i="7" s="1"/>
  <c r="H31" i="7" s="1"/>
  <c r="K31" i="7" s="1"/>
  <c r="O7" i="7"/>
  <c r="H33" i="7" s="1"/>
  <c r="K33" i="7" s="1"/>
  <c r="K26" i="7"/>
  <c r="K18" i="7"/>
  <c r="L7" i="7" l="1"/>
  <c r="G31" i="7" s="1"/>
  <c r="L33" i="7"/>
  <c r="N7" i="7"/>
  <c r="H32" i="7" s="1"/>
  <c r="K32" i="7" s="1"/>
  <c r="P7" i="7"/>
  <c r="H34" i="7" s="1"/>
  <c r="K34" i="7" s="1"/>
  <c r="J31" i="7" l="1"/>
  <c r="J46" i="7" s="1"/>
  <c r="L34" i="7"/>
  <c r="L32" i="7"/>
  <c r="K13" i="2"/>
  <c r="B13" i="2"/>
  <c r="L31" i="7" l="1"/>
  <c r="K46" i="7"/>
  <c r="K48" i="7" s="1"/>
  <c r="E113" i="3"/>
  <c r="K113" i="3" s="1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35" i="2"/>
  <c r="K36" i="2"/>
  <c r="K37" i="2"/>
  <c r="K38" i="2"/>
  <c r="K39" i="2"/>
  <c r="K40" i="2"/>
  <c r="K41" i="2"/>
  <c r="K42" i="2"/>
  <c r="K43" i="2"/>
  <c r="K44" i="2"/>
  <c r="K45" i="2"/>
  <c r="K48" i="2"/>
  <c r="K49" i="2"/>
  <c r="K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35" i="2"/>
  <c r="F113" i="3" l="1"/>
  <c r="H113" i="3"/>
  <c r="E110" i="3"/>
  <c r="K110" i="3" s="1"/>
  <c r="E112" i="3"/>
  <c r="F112" i="3" s="1"/>
  <c r="M113" i="3" l="1"/>
  <c r="O113" i="3" s="1"/>
  <c r="F110" i="3"/>
  <c r="H110" i="3"/>
  <c r="M110" i="3" s="1"/>
  <c r="O110" i="3" s="1"/>
  <c r="K112" i="3"/>
  <c r="H112" i="3"/>
  <c r="M112" i="3" s="1"/>
  <c r="O112" i="3" l="1"/>
  <c r="E108" i="3" l="1"/>
  <c r="K108" i="3" s="1"/>
  <c r="H108" i="3" l="1"/>
  <c r="M108" i="3" s="1"/>
  <c r="K11" i="2"/>
  <c r="B11" i="2"/>
  <c r="E109" i="3" l="1"/>
  <c r="K109" i="3" l="1"/>
  <c r="H109" i="3"/>
  <c r="F109" i="3"/>
  <c r="M109" i="3" l="1"/>
  <c r="O109" i="3" s="1"/>
  <c r="E107" i="3"/>
  <c r="E106" i="3"/>
  <c r="E105" i="3"/>
  <c r="E104" i="3"/>
  <c r="E102" i="3"/>
  <c r="E103" i="3"/>
  <c r="E101" i="3"/>
  <c r="K101" i="3" s="1"/>
  <c r="E98" i="3"/>
  <c r="K98" i="3" s="1"/>
  <c r="E97" i="3"/>
  <c r="K97" i="3" s="1"/>
  <c r="K7" i="2"/>
  <c r="L34" i="2"/>
  <c r="E96" i="3"/>
  <c r="E95" i="3"/>
  <c r="E94" i="3"/>
  <c r="K94" i="3" s="1"/>
  <c r="E93" i="3"/>
  <c r="K93" i="3" s="1"/>
  <c r="E92" i="3"/>
  <c r="K92" i="3" s="1"/>
  <c r="E91" i="3"/>
  <c r="K91" i="3" s="1"/>
  <c r="E90" i="3"/>
  <c r="E89" i="3"/>
  <c r="K89" i="3" s="1"/>
  <c r="E88" i="3"/>
  <c r="K88" i="3" s="1"/>
  <c r="E87" i="3"/>
  <c r="K87" i="3" s="1"/>
  <c r="E86" i="3"/>
  <c r="E85" i="3"/>
  <c r="K85" i="3" s="1"/>
  <c r="E84" i="3"/>
  <c r="K84" i="3" s="1"/>
  <c r="E83" i="3"/>
  <c r="K83" i="3" s="1"/>
  <c r="E82" i="3"/>
  <c r="E81" i="3"/>
  <c r="K81" i="3" s="1"/>
  <c r="E80" i="3"/>
  <c r="K80" i="3" s="1"/>
  <c r="E79" i="3"/>
  <c r="K79" i="3" s="1"/>
  <c r="E78" i="3"/>
  <c r="E77" i="3"/>
  <c r="K77" i="3" s="1"/>
  <c r="E76" i="3"/>
  <c r="K76" i="3" s="1"/>
  <c r="E75" i="3"/>
  <c r="K75" i="3" s="1"/>
  <c r="E74" i="3"/>
  <c r="E73" i="3"/>
  <c r="K73" i="3" s="1"/>
  <c r="E72" i="3"/>
  <c r="K72" i="3" s="1"/>
  <c r="E71" i="3"/>
  <c r="K71" i="3" s="1"/>
  <c r="E70" i="3"/>
  <c r="E69" i="3"/>
  <c r="K69" i="3" s="1"/>
  <c r="E68" i="3"/>
  <c r="K68" i="3" s="1"/>
  <c r="E67" i="3"/>
  <c r="K67" i="3" s="1"/>
  <c r="E66" i="3"/>
  <c r="E65" i="3"/>
  <c r="K65" i="3" s="1"/>
  <c r="E64" i="3"/>
  <c r="K64" i="3" s="1"/>
  <c r="E63" i="3"/>
  <c r="K63" i="3" s="1"/>
  <c r="E62" i="3"/>
  <c r="E61" i="3"/>
  <c r="K61" i="3" s="1"/>
  <c r="E60" i="3"/>
  <c r="K60" i="3" s="1"/>
  <c r="E59" i="3"/>
  <c r="K59" i="3" s="1"/>
  <c r="E58" i="3"/>
  <c r="E57" i="3"/>
  <c r="K57" i="3" s="1"/>
  <c r="E56" i="3"/>
  <c r="H56" i="3" s="1"/>
  <c r="E55" i="3"/>
  <c r="H55" i="3" s="1"/>
  <c r="E54" i="3"/>
  <c r="K54" i="3" s="1"/>
  <c r="E53" i="3"/>
  <c r="K53" i="3" s="1"/>
  <c r="E52" i="3"/>
  <c r="K52" i="3" s="1"/>
  <c r="E51" i="3"/>
  <c r="K51" i="3" s="1"/>
  <c r="E50" i="3"/>
  <c r="K50" i="3" s="1"/>
  <c r="E49" i="3"/>
  <c r="K49" i="3" s="1"/>
  <c r="E48" i="3"/>
  <c r="K48" i="3" s="1"/>
  <c r="E47" i="3"/>
  <c r="K47" i="3" s="1"/>
  <c r="E46" i="3"/>
  <c r="K46" i="3" s="1"/>
  <c r="E45" i="3"/>
  <c r="K45" i="3" s="1"/>
  <c r="E44" i="3"/>
  <c r="K44" i="3" s="1"/>
  <c r="E43" i="3"/>
  <c r="K43" i="3" s="1"/>
  <c r="E42" i="3"/>
  <c r="K42" i="3" s="1"/>
  <c r="E41" i="3"/>
  <c r="K41" i="3" s="1"/>
  <c r="E40" i="3"/>
  <c r="K40" i="3" s="1"/>
  <c r="E39" i="3"/>
  <c r="K39" i="3" s="1"/>
  <c r="K38" i="3"/>
  <c r="H38" i="3"/>
  <c r="I38" i="3" s="1"/>
  <c r="K37" i="3"/>
  <c r="H37" i="3"/>
  <c r="I37" i="3" s="1"/>
  <c r="K36" i="3"/>
  <c r="H36" i="3"/>
  <c r="I36" i="3" s="1"/>
  <c r="E35" i="3"/>
  <c r="K35" i="3" s="1"/>
  <c r="K34" i="3"/>
  <c r="H34" i="3"/>
  <c r="I34" i="3" s="1"/>
  <c r="K33" i="3"/>
  <c r="H33" i="3"/>
  <c r="I33" i="3" s="1"/>
  <c r="E32" i="3"/>
  <c r="E31" i="3"/>
  <c r="E30" i="3"/>
  <c r="E29" i="3"/>
  <c r="E28" i="3"/>
  <c r="K28" i="3" s="1"/>
  <c r="E27" i="3"/>
  <c r="K27" i="3" s="1"/>
  <c r="E26" i="3"/>
  <c r="K26" i="3" s="1"/>
  <c r="E25" i="3"/>
  <c r="K25" i="3" s="1"/>
  <c r="E24" i="3"/>
  <c r="K24" i="3" s="1"/>
  <c r="E23" i="3"/>
  <c r="K23" i="3" s="1"/>
  <c r="E22" i="3"/>
  <c r="K22" i="3" s="1"/>
  <c r="E21" i="3"/>
  <c r="K21" i="3" s="1"/>
  <c r="E20" i="3"/>
  <c r="K20" i="3" s="1"/>
  <c r="E19" i="3"/>
  <c r="K19" i="3" s="1"/>
  <c r="E18" i="3"/>
  <c r="K18" i="3" s="1"/>
  <c r="E17" i="3"/>
  <c r="K17" i="3" s="1"/>
  <c r="E16" i="3"/>
  <c r="K16" i="3" s="1"/>
  <c r="E15" i="3"/>
  <c r="K15" i="3" s="1"/>
  <c r="E14" i="3"/>
  <c r="K14" i="3" s="1"/>
  <c r="E13" i="3"/>
  <c r="K13" i="3" s="1"/>
  <c r="E12" i="3"/>
  <c r="K12" i="3" s="1"/>
  <c r="E11" i="3"/>
  <c r="K11" i="3" s="1"/>
  <c r="E10" i="3"/>
  <c r="K10" i="3" s="1"/>
  <c r="E9" i="3"/>
  <c r="K9" i="3" s="1"/>
  <c r="E8" i="3"/>
  <c r="K8" i="3" s="1"/>
  <c r="E7" i="3"/>
  <c r="K7" i="3" s="1"/>
  <c r="E6" i="3"/>
  <c r="K6" i="3" s="1"/>
  <c r="E5" i="3"/>
  <c r="K5" i="3" s="1"/>
  <c r="E4" i="3"/>
  <c r="K4" i="3" s="1"/>
  <c r="E3" i="3"/>
  <c r="K3" i="3" s="1"/>
  <c r="E2" i="3"/>
  <c r="K2" i="3" s="1"/>
  <c r="K103" i="3" l="1"/>
  <c r="F103" i="3"/>
  <c r="K102" i="3"/>
  <c r="F102" i="3"/>
  <c r="H104" i="3"/>
  <c r="K104" i="3"/>
  <c r="H105" i="3"/>
  <c r="K105" i="3"/>
  <c r="F105" i="3"/>
  <c r="H106" i="3"/>
  <c r="K106" i="3"/>
  <c r="F106" i="3"/>
  <c r="H107" i="3"/>
  <c r="K107" i="3"/>
  <c r="F107" i="3"/>
  <c r="F104" i="3"/>
  <c r="F101" i="3"/>
  <c r="F108" i="3"/>
  <c r="H97" i="3"/>
  <c r="M97" i="3" s="1"/>
  <c r="O97" i="3" s="1"/>
  <c r="H98" i="3"/>
  <c r="M98" i="3" s="1"/>
  <c r="O98" i="3" s="1"/>
  <c r="H102" i="3"/>
  <c r="M102" i="3" s="1"/>
  <c r="H3" i="3"/>
  <c r="I3" i="3" s="1"/>
  <c r="H42" i="3"/>
  <c r="I42" i="3" s="1"/>
  <c r="H49" i="3"/>
  <c r="I49" i="3" s="1"/>
  <c r="H53" i="3"/>
  <c r="I53" i="3" s="1"/>
  <c r="H11" i="3"/>
  <c r="I11" i="3" s="1"/>
  <c r="H19" i="3"/>
  <c r="I19" i="3" s="1"/>
  <c r="H50" i="3"/>
  <c r="I50" i="3" s="1"/>
  <c r="K55" i="3"/>
  <c r="H7" i="3"/>
  <c r="I7" i="3" s="1"/>
  <c r="H41" i="3"/>
  <c r="I41" i="3" s="1"/>
  <c r="H46" i="3"/>
  <c r="I46" i="3" s="1"/>
  <c r="H45" i="3"/>
  <c r="I45" i="3" s="1"/>
  <c r="H27" i="3"/>
  <c r="I27" i="3" s="1"/>
  <c r="H25" i="3"/>
  <c r="I25" i="3" s="1"/>
  <c r="H9" i="3"/>
  <c r="I9" i="3" s="1"/>
  <c r="H23" i="3"/>
  <c r="I23" i="3" s="1"/>
  <c r="H35" i="3"/>
  <c r="I35" i="3" s="1"/>
  <c r="H54" i="3"/>
  <c r="I54" i="3" s="1"/>
  <c r="H15" i="3"/>
  <c r="I15" i="3" s="1"/>
  <c r="H59" i="3"/>
  <c r="H63" i="3"/>
  <c r="H67" i="3"/>
  <c r="H71" i="3"/>
  <c r="H75" i="3"/>
  <c r="H79" i="3"/>
  <c r="H83" i="3"/>
  <c r="H87" i="3"/>
  <c r="H91" i="3"/>
  <c r="H5" i="3"/>
  <c r="I5" i="3" s="1"/>
  <c r="H21" i="3"/>
  <c r="I21" i="3" s="1"/>
  <c r="H39" i="3"/>
  <c r="I39" i="3" s="1"/>
  <c r="H43" i="3"/>
  <c r="I43" i="3" s="1"/>
  <c r="H47" i="3"/>
  <c r="I47" i="3" s="1"/>
  <c r="H51" i="3"/>
  <c r="I51" i="3" s="1"/>
  <c r="H17" i="3"/>
  <c r="I17" i="3" s="1"/>
  <c r="H40" i="3"/>
  <c r="I40" i="3" s="1"/>
  <c r="H44" i="3"/>
  <c r="I44" i="3" s="1"/>
  <c r="H48" i="3"/>
  <c r="I48" i="3" s="1"/>
  <c r="H52" i="3"/>
  <c r="I52" i="3" s="1"/>
  <c r="H60" i="3"/>
  <c r="H64" i="3"/>
  <c r="H68" i="3"/>
  <c r="H72" i="3"/>
  <c r="H76" i="3"/>
  <c r="H80" i="3"/>
  <c r="H84" i="3"/>
  <c r="H88" i="3"/>
  <c r="H92" i="3"/>
  <c r="K56" i="3"/>
  <c r="H13" i="3"/>
  <c r="I13" i="3" s="1"/>
  <c r="H103" i="3"/>
  <c r="M103" i="3" s="1"/>
  <c r="K30" i="3"/>
  <c r="H30" i="3"/>
  <c r="I30" i="3" s="1"/>
  <c r="H101" i="3"/>
  <c r="M101" i="3" s="1"/>
  <c r="K31" i="3"/>
  <c r="H31" i="3"/>
  <c r="I31" i="3" s="1"/>
  <c r="H58" i="3"/>
  <c r="K58" i="3"/>
  <c r="H62" i="3"/>
  <c r="K62" i="3"/>
  <c r="H66" i="3"/>
  <c r="K66" i="3"/>
  <c r="H70" i="3"/>
  <c r="K70" i="3"/>
  <c r="H74" i="3"/>
  <c r="K74" i="3"/>
  <c r="H78" i="3"/>
  <c r="K78" i="3"/>
  <c r="H82" i="3"/>
  <c r="K82" i="3"/>
  <c r="K86" i="3"/>
  <c r="H86" i="3"/>
  <c r="H90" i="3"/>
  <c r="K90" i="3"/>
  <c r="H2" i="3"/>
  <c r="I2" i="3" s="1"/>
  <c r="H4" i="3"/>
  <c r="I4" i="3" s="1"/>
  <c r="H6" i="3"/>
  <c r="I6" i="3" s="1"/>
  <c r="H8" i="3"/>
  <c r="I8" i="3" s="1"/>
  <c r="H10" i="3"/>
  <c r="I10" i="3" s="1"/>
  <c r="H12" i="3"/>
  <c r="I12" i="3" s="1"/>
  <c r="H14" i="3"/>
  <c r="I14" i="3" s="1"/>
  <c r="H16" i="3"/>
  <c r="I16" i="3" s="1"/>
  <c r="H18" i="3"/>
  <c r="I18" i="3" s="1"/>
  <c r="H20" i="3"/>
  <c r="I20" i="3" s="1"/>
  <c r="H22" i="3"/>
  <c r="I22" i="3" s="1"/>
  <c r="H24" i="3"/>
  <c r="I24" i="3" s="1"/>
  <c r="H26" i="3"/>
  <c r="I26" i="3" s="1"/>
  <c r="H28" i="3"/>
  <c r="I28" i="3" s="1"/>
  <c r="K32" i="3"/>
  <c r="H32" i="3"/>
  <c r="I32" i="3" s="1"/>
  <c r="K29" i="3"/>
  <c r="H29" i="3"/>
  <c r="I29" i="3" s="1"/>
  <c r="H57" i="3"/>
  <c r="H61" i="3"/>
  <c r="H65" i="3"/>
  <c r="H69" i="3"/>
  <c r="H73" i="3"/>
  <c r="H77" i="3"/>
  <c r="H81" i="3"/>
  <c r="H85" i="3"/>
  <c r="H89" i="3"/>
  <c r="H93" i="3"/>
  <c r="M106" i="3" l="1"/>
  <c r="M105" i="3"/>
  <c r="M104" i="3"/>
  <c r="O104" i="3" s="1"/>
  <c r="M107" i="3"/>
  <c r="O107" i="3" s="1"/>
  <c r="O102" i="3"/>
  <c r="O106" i="3"/>
  <c r="O103" i="3"/>
  <c r="O108" i="3"/>
  <c r="O101" i="3"/>
  <c r="O105" i="3"/>
  <c r="K79" i="2" l="1"/>
  <c r="K64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K29" i="2"/>
  <c r="K28" i="2"/>
  <c r="K27" i="2"/>
  <c r="K19" i="2"/>
  <c r="B19" i="2"/>
  <c r="K10" i="2"/>
  <c r="K9" i="2"/>
  <c r="K8" i="2"/>
  <c r="K6" i="2"/>
  <c r="K22" i="2" l="1"/>
  <c r="K30" i="2"/>
  <c r="K50" i="2"/>
  <c r="J50" i="2"/>
  <c r="K52" i="2" l="1"/>
  <c r="Z16" i="1"/>
  <c r="F7" i="1"/>
  <c r="F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Jhonatas Padilha</author>
  </authors>
  <commentList>
    <comment ref="A6" authorId="0" shapeId="0" xr:uid="{BB87F496-CCE7-4E07-B5E7-F3DDFC639EE4}">
      <text>
        <r>
          <rPr>
            <b/>
            <sz val="9"/>
            <color indexed="81"/>
            <rFont val="Segoe UI"/>
            <family val="2"/>
          </rPr>
          <t>Jhonatas Padilha:</t>
        </r>
        <r>
          <rPr>
            <sz val="9"/>
            <color indexed="81"/>
            <rFont val="Segoe UI"/>
            <family val="2"/>
          </rPr>
          <t xml:space="preserve">
ZINCADAS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Jhonatas Padilha</author>
  </authors>
  <commentList>
    <comment ref="C100" authorId="0" shapeId="0" xr:uid="{6EF59101-8903-4A02-8607-156F1BB34B6C}">
      <text>
        <r>
          <rPr>
            <b/>
            <sz val="9"/>
            <color indexed="81"/>
            <rFont val="Segoe UI"/>
            <family val="2"/>
          </rPr>
          <t>Jhonatas Padilha:</t>
        </r>
        <r>
          <rPr>
            <sz val="9"/>
            <color indexed="81"/>
            <rFont val="Segoe UI"/>
            <family val="2"/>
          </rPr>
          <t xml:space="preserve">
senha:  cazuza10 para desbloquear
</t>
        </r>
      </text>
    </comment>
  </commentList>
</comments>
</file>

<file path=xl/sharedStrings.xml><?xml version="1.0" encoding="utf-8"?>
<sst xmlns="http://schemas.openxmlformats.org/spreadsheetml/2006/main" count="1196" uniqueCount="821">
  <si>
    <t>Cálculo para Peso de Peças Plásticas Conforme Composição Química</t>
  </si>
  <si>
    <t>Espessura</t>
  </si>
  <si>
    <t>Largura</t>
  </si>
  <si>
    <t>Comprimento</t>
  </si>
  <si>
    <t>Tipo</t>
  </si>
  <si>
    <t>ABS</t>
  </si>
  <si>
    <t>PESO DA PEÇA +30%</t>
  </si>
  <si>
    <t>PEAD</t>
  </si>
  <si>
    <t>PP</t>
  </si>
  <si>
    <t xml:space="preserve">ESPESSURA </t>
  </si>
  <si>
    <t>FICHA DE ORÇAMENTO</t>
  </si>
  <si>
    <t>DESCRIÇÃO DA PEÇA:</t>
  </si>
  <si>
    <t>CÓDIGO  / DESENHO:</t>
  </si>
  <si>
    <t>LOTE ECONÔMICO:</t>
  </si>
  <si>
    <t xml:space="preserve">ESTRUTURA DE PRODUTO </t>
  </si>
  <si>
    <t>CÓD. MATERIAL</t>
  </si>
  <si>
    <t>DESCRIÇÃO DOS COMPONENTES</t>
  </si>
  <si>
    <t>QUANTIDADE</t>
  </si>
  <si>
    <t xml:space="preserve">UN </t>
  </si>
  <si>
    <t>PREÇO ( R$ )</t>
  </si>
  <si>
    <t>OBSERVAÇÃO</t>
  </si>
  <si>
    <t>TOTAL R$</t>
  </si>
  <si>
    <t>CHAPA DE ACO 1,90 x 1000 x 3000mm -  NBR7008 ZEE GRAU 1 Z100</t>
  </si>
  <si>
    <t>kg</t>
  </si>
  <si>
    <t>CHAPA DE ACO  1,55X1000X2680 - NBR 7008 ZEE - GRAU 2 - Z100</t>
  </si>
  <si>
    <t>CHAPA DE ACO 1,20X1500X1795 - ST 05 Z/NBR 7008 ZEE GRAU 2,+Z</t>
  </si>
  <si>
    <t>SOMATÓRIO DOS VALORES REFERENTES A MATÉRIA-PRIMA................................................</t>
  </si>
  <si>
    <t>OPERAÇÕES EXTERNAS (TERCEIROS)</t>
  </si>
  <si>
    <t>CÓDIGO</t>
  </si>
  <si>
    <t>DESCRIÇÃO</t>
  </si>
  <si>
    <t>FORNECEDOR SERVIÇO</t>
  </si>
  <si>
    <t>PREÇO UNIT. (R$)</t>
  </si>
  <si>
    <t>R$</t>
  </si>
  <si>
    <t>SOMATÓRIO DOS VALORES REFERENTES A OPERAÇÃO EXTERNA (TERCEIROS)..............................................</t>
  </si>
  <si>
    <t xml:space="preserve">PROCESSO DE FABRICAÇÃO </t>
  </si>
  <si>
    <t>Nº OPERAÇÃO</t>
  </si>
  <si>
    <t>DESCRIÇÃO DA OPERAÇÃO</t>
  </si>
  <si>
    <t>CENTRO CUSTO</t>
  </si>
  <si>
    <t>GRUPO MÁQUINA</t>
  </si>
  <si>
    <t>DESCRIÇÃO GRUPO MÁQUINA</t>
  </si>
  <si>
    <r>
      <t xml:space="preserve">SET-UP </t>
    </r>
    <r>
      <rPr>
        <sz val="9"/>
        <color indexed="10"/>
        <rFont val="Arial"/>
        <family val="2"/>
      </rPr>
      <t>(MINUTOS)</t>
    </r>
  </si>
  <si>
    <r>
      <t xml:space="preserve">TEMPO OPERAÇÃO </t>
    </r>
    <r>
      <rPr>
        <sz val="9"/>
        <color indexed="10"/>
        <rFont val="Arial"/>
        <family val="2"/>
      </rPr>
      <t>(MINUTOS)</t>
    </r>
  </si>
  <si>
    <t>Nº DE HOMENS</t>
  </si>
  <si>
    <t>R$                          (SET-UP)</t>
  </si>
  <si>
    <t>R$                          (TEMPO OPERAÇÃO)</t>
  </si>
  <si>
    <t>CORTAR CHAPA EM TIRA</t>
  </si>
  <si>
    <t>301-002</t>
  </si>
  <si>
    <t>CORTAR CHAPA EM BLANK</t>
  </si>
  <si>
    <t>CORTAR EM LASER</t>
  </si>
  <si>
    <t>348-001</t>
  </si>
  <si>
    <t>DOBRAR PECA</t>
  </si>
  <si>
    <t>303-002</t>
  </si>
  <si>
    <t>PINTAR PECA</t>
  </si>
  <si>
    <t>350-001</t>
  </si>
  <si>
    <t>SOMATÓRIO DOS VALORES REFERENTES A MÃO-DE-OBRA..............................................</t>
  </si>
  <si>
    <t>CUSTO DA PEÇA........</t>
  </si>
  <si>
    <t>ESTRUTURA DO FERRAMENTAL / GABARITO / RACK</t>
  </si>
  <si>
    <t>QUANT.</t>
  </si>
  <si>
    <t>DESCRIÇÃO DO FERRAMENTAL</t>
  </si>
  <si>
    <t>VALORES</t>
  </si>
  <si>
    <t>CONFECÇÃO</t>
  </si>
  <si>
    <t>ORÇADO COM:</t>
  </si>
  <si>
    <t>PRAZO P/ LIBERAÇÃO</t>
  </si>
  <si>
    <t>INT</t>
  </si>
  <si>
    <t>EXT</t>
  </si>
  <si>
    <t>OUTROS</t>
  </si>
  <si>
    <t>SOMATÓRIO DOS VALORES REFERENTES AO FERRAMENTAL................................................................</t>
  </si>
  <si>
    <t>ENGENHARIA DA QUALIDADE</t>
  </si>
  <si>
    <t>TIPO DE ACABAMENTO SUPERFICIAL</t>
  </si>
  <si>
    <t>Nº OPER.</t>
  </si>
  <si>
    <t>DESCRIÇÃO DO ACABAMENTO</t>
  </si>
  <si>
    <t>COMPONENTE</t>
  </si>
  <si>
    <t>OPERAÇÃO</t>
  </si>
  <si>
    <t>Nº HOMENS</t>
  </si>
  <si>
    <t>TEMPO (Pc/H)</t>
  </si>
  <si>
    <t>MÉTODOS DE CONTROLE</t>
  </si>
  <si>
    <t>ENSAIOS NECESSÁRIOS</t>
  </si>
  <si>
    <t>SETOR</t>
  </si>
  <si>
    <t>SISTEMA</t>
  </si>
  <si>
    <t>VALOR R$</t>
  </si>
  <si>
    <t>QS</t>
  </si>
  <si>
    <t xml:space="preserve">ISO </t>
  </si>
  <si>
    <t>SOMATÓRIO DOS VALORES REFERENTES A ENSAIOS................................................................</t>
  </si>
  <si>
    <t>OBSERVAÇÕES</t>
  </si>
  <si>
    <t>PESO PEÇA</t>
  </si>
  <si>
    <t>Código Amalcaburio</t>
  </si>
  <si>
    <t>Código Marcopolo</t>
  </si>
  <si>
    <t>Comprimento (mm)</t>
  </si>
  <si>
    <t>Largura (mm)</t>
  </si>
  <si>
    <t>Área (mm²)</t>
  </si>
  <si>
    <t>Tinta por mm ²</t>
  </si>
  <si>
    <t>Quantidade de tinta (mL)</t>
  </si>
  <si>
    <t>Catalizador (L)</t>
  </si>
  <si>
    <t>Tempo pintura (mm² por min)</t>
  </si>
  <si>
    <t>Tempo Pintura</t>
  </si>
  <si>
    <t>Cor</t>
  </si>
  <si>
    <t>PRETO FOSCO</t>
  </si>
  <si>
    <t>CINZA TITÂNIO</t>
  </si>
  <si>
    <t>PRETO BRILHO</t>
  </si>
  <si>
    <t>-</t>
  </si>
  <si>
    <t>FUNDO CINZA</t>
  </si>
  <si>
    <t>AZUL MP2</t>
  </si>
  <si>
    <t>PRIMER</t>
  </si>
  <si>
    <r>
      <rPr>
        <b/>
        <sz val="11"/>
        <color rgb="FF000000"/>
        <rFont val="Calibri"/>
        <family val="2"/>
      </rPr>
      <t xml:space="preserve">(106594000 </t>
    </r>
    <r>
      <rPr>
        <sz val="11"/>
        <color theme="1"/>
        <rFont val="Calibri"/>
        <family val="2"/>
        <scheme val="minor"/>
      </rPr>
      <t>- 30% )- (</t>
    </r>
    <r>
      <rPr>
        <b/>
        <sz val="11"/>
        <color rgb="FF000000"/>
        <rFont val="Calibri"/>
        <family val="2"/>
      </rPr>
      <t>106613000</t>
    </r>
    <r>
      <rPr>
        <sz val="11"/>
        <color theme="1"/>
        <rFont val="Calibri"/>
        <family val="2"/>
        <scheme val="minor"/>
      </rPr>
      <t xml:space="preserve"> - 60% )- (</t>
    </r>
    <r>
      <rPr>
        <b/>
        <sz val="11"/>
        <color rgb="FF000000"/>
        <rFont val="Calibri"/>
        <family val="2"/>
      </rPr>
      <t>300246000</t>
    </r>
    <r>
      <rPr>
        <sz val="11"/>
        <color theme="1"/>
        <rFont val="Calibri"/>
        <family val="2"/>
        <scheme val="minor"/>
      </rPr>
      <t xml:space="preserve"> - 10% ) - (PROPORÇÃO)</t>
    </r>
  </si>
  <si>
    <t>RETARDADOR</t>
  </si>
  <si>
    <t>PARA ORÇAMENTO PINTURA USAR MEDIDA REAL SEM OS 200 PARA CADA LADO</t>
  </si>
  <si>
    <t>Custo pintura PARA UM LADO DA PEÇA</t>
  </si>
  <si>
    <t>Custo pintura PARA DOIS LADO DA PEÇA</t>
  </si>
  <si>
    <t>106580000  / 106586000</t>
  </si>
  <si>
    <t>105475000                                         </t>
  </si>
  <si>
    <t>EVO2</t>
  </si>
  <si>
    <t>ECO2</t>
  </si>
  <si>
    <t>ECO3</t>
  </si>
  <si>
    <t>CHAPA DE ACO 1,55mm 1200 x 3000mm NBR 7008 ZEE GR1 (Z100)</t>
  </si>
  <si>
    <t>CINZA CRISTAL</t>
  </si>
  <si>
    <t>EVO 1</t>
  </si>
  <si>
    <t>EM DESENVOLVIMENTO</t>
  </si>
  <si>
    <r>
      <t>Área (m</t>
    </r>
    <r>
      <rPr>
        <b/>
        <vertAlign val="superscript"/>
        <sz val="11"/>
        <color rgb="FF000000"/>
        <rFont val="Calibri"/>
        <family val="2"/>
      </rPr>
      <t>2</t>
    </r>
    <r>
      <rPr>
        <b/>
        <sz val="11"/>
        <color rgb="FF000000"/>
        <rFont val="Calibri"/>
        <family val="2"/>
      </rPr>
      <t>)</t>
    </r>
  </si>
  <si>
    <t>ECO 1</t>
  </si>
  <si>
    <t>SOLDAR PINOS</t>
  </si>
  <si>
    <t>VALOR HORA POR CENTRO DE CUSTO</t>
  </si>
  <si>
    <t>C.C.</t>
  </si>
  <si>
    <t>CUSTO</t>
  </si>
  <si>
    <t>MANUTENÇÃO</t>
  </si>
  <si>
    <t>MODELARIA</t>
  </si>
  <si>
    <t>PINTURA DE PEÇAS - TUNEL</t>
  </si>
  <si>
    <t>FERRAMENTARIA</t>
  </si>
  <si>
    <t>PREPARAÇÃO PINTURA CABINE</t>
  </si>
  <si>
    <t>ACABAMENTO TERMO FORMAGEM</t>
  </si>
  <si>
    <t>TERMO FORMAGEM</t>
  </si>
  <si>
    <t>PINTURA PÓ</t>
  </si>
  <si>
    <t>P&amp;D</t>
  </si>
  <si>
    <t>CORTE E DOBRA</t>
  </si>
  <si>
    <t>PRENSAS</t>
  </si>
  <si>
    <t>MONTAGEM FINAL</t>
  </si>
  <si>
    <t>SOLDA E MONTAGEM</t>
  </si>
  <si>
    <t>TERMO FORMAGEM - MARCOPOLO</t>
  </si>
  <si>
    <t>ACABAMENTO TERMO FORMAGEM - MARCOPOLO</t>
  </si>
  <si>
    <t>Grp Maq</t>
  </si>
  <si>
    <t>Descrição</t>
  </si>
  <si>
    <t>300-001</t>
  </si>
  <si>
    <t>ACABAMENTO - ESTILETE</t>
  </si>
  <si>
    <t>ACABAMENTO - EMBALAR</t>
  </si>
  <si>
    <t>ACABAMENTO - DIVERSOS</t>
  </si>
  <si>
    <t>301-001</t>
  </si>
  <si>
    <t>BANCADA 13 - GUILHOTINA</t>
  </si>
  <si>
    <t>GUILHOTINA MECANICA NEWTON</t>
  </si>
  <si>
    <t>301-003</t>
  </si>
  <si>
    <t>GUILHOTINA MECANICA</t>
  </si>
  <si>
    <t>301-004</t>
  </si>
  <si>
    <t>GUILHOTINA HIDR. GASPARIN</t>
  </si>
  <si>
    <t>301-005</t>
  </si>
  <si>
    <t>GUILHOTINA NEWTON GHNL</t>
  </si>
  <si>
    <t>301-006</t>
  </si>
  <si>
    <t>GUILHOTINA NEWTON GMN 2005</t>
  </si>
  <si>
    <t>301A</t>
  </si>
  <si>
    <t>MAQ. SOLDA OXIACETILENO</t>
  </si>
  <si>
    <t>BANCADA - PONTEADEIRA</t>
  </si>
  <si>
    <t>302-001</t>
  </si>
  <si>
    <t>PRENSA EXC. JUNDIAÍ 40 T (A)</t>
  </si>
  <si>
    <t>PRENSA EXC. MSL 40 T (A)</t>
  </si>
  <si>
    <t>302-002</t>
  </si>
  <si>
    <t>PRENSA EXC. GUTMANN 130 T (A)</t>
  </si>
  <si>
    <t>302-004</t>
  </si>
  <si>
    <t>PRENSA EXC. HARLO 130 T (A)</t>
  </si>
  <si>
    <t>302-005</t>
  </si>
  <si>
    <t>PRENSA EXC. VITOR 60 T (A)</t>
  </si>
  <si>
    <t>302-008</t>
  </si>
  <si>
    <t>PRENSA EXC. JUNDIAÍ 160 T (A)</t>
  </si>
  <si>
    <t>302-009</t>
  </si>
  <si>
    <t>PRENSA YAWEI SERVO - 63TN</t>
  </si>
  <si>
    <t>302-010</t>
  </si>
  <si>
    <t>PRENSA YAWEI SERVO - 125 TN</t>
  </si>
  <si>
    <t>303-001</t>
  </si>
  <si>
    <t>DOBRADEIRA MECANICA CALVI-40 TN</t>
  </si>
  <si>
    <t>DOBRADEIRA MECANICA NEWTON-75 TON</t>
  </si>
  <si>
    <t>303-003</t>
  </si>
  <si>
    <t>DOBRADEIRA CNC 160 TN - YAWEI</t>
  </si>
  <si>
    <t>303-006</t>
  </si>
  <si>
    <t>DOBRADEIRA PNEUMATICA GRADE IVECO</t>
  </si>
  <si>
    <t>304-001</t>
  </si>
  <si>
    <t>GAB. P/ SOLDAR P. LAMA</t>
  </si>
  <si>
    <t>304-003</t>
  </si>
  <si>
    <t>CALANDRA</t>
  </si>
  <si>
    <t>304-006</t>
  </si>
  <si>
    <t>PRENSA EXCENTRICA NR - 80 TON</t>
  </si>
  <si>
    <t>GAB. P/ FURAR OBLONGO P. LAMA DIR.</t>
  </si>
  <si>
    <t>304-009</t>
  </si>
  <si>
    <t>GAB. MONT. PORTA DIR. E ESQ.</t>
  </si>
  <si>
    <t>304-010</t>
  </si>
  <si>
    <t>MAQUINA DE SOLDA</t>
  </si>
  <si>
    <t>304-011</t>
  </si>
  <si>
    <t>GABARITO DE FURAÇÃO</t>
  </si>
  <si>
    <t>304-012</t>
  </si>
  <si>
    <t>GABARITO DE MONTAGEM</t>
  </si>
  <si>
    <t>304-013</t>
  </si>
  <si>
    <t>MAQ. SOLDA CEBORA</t>
  </si>
  <si>
    <t>304-014</t>
  </si>
  <si>
    <t>MAQUINA SOLDA PONTO PNEUMATICA</t>
  </si>
  <si>
    <t>MAQUINA SOLDA PONTO PNEUMATICA VERTICAL</t>
  </si>
  <si>
    <t>PONTEADEIRA FIXA</t>
  </si>
  <si>
    <t>304-015</t>
  </si>
  <si>
    <t>GABARITO DE MONTAR E SOLDAR ESTRIBO</t>
  </si>
  <si>
    <t>304-016</t>
  </si>
  <si>
    <t>GABARITO DE MONTAR GRADE AGL</t>
  </si>
  <si>
    <t>304-017</t>
  </si>
  <si>
    <t>GAB. FECHAMENTO PORTA DIREITA</t>
  </si>
  <si>
    <t>304-018</t>
  </si>
  <si>
    <t>GAB. FECHAMENTO PORTA ESQ.</t>
  </si>
  <si>
    <t>304-019</t>
  </si>
  <si>
    <t>FURADEIRA</t>
  </si>
  <si>
    <t>304-020</t>
  </si>
  <si>
    <t>MAQUINA DE SOLDA CEBORA</t>
  </si>
  <si>
    <t>304-022</t>
  </si>
  <si>
    <t>PONTEADEIRA ULTRASOLDA</t>
  </si>
  <si>
    <t>304-023</t>
  </si>
  <si>
    <t>PONTEADEIRA CASENORTE</t>
  </si>
  <si>
    <t>304-024</t>
  </si>
  <si>
    <t>GABARITO DE MONTAR PORTA AGL (Lado D)</t>
  </si>
  <si>
    <t>304-025</t>
  </si>
  <si>
    <t>GABARITO DE MONTAR PORTA AGL (Lado E)</t>
  </si>
  <si>
    <t>304-026</t>
  </si>
  <si>
    <t>PONTEADEIRA - MONT. PORTA AGL</t>
  </si>
  <si>
    <t>304-027</t>
  </si>
  <si>
    <t>304-028</t>
  </si>
  <si>
    <t>304-029</t>
  </si>
  <si>
    <t>304-030</t>
  </si>
  <si>
    <t>304-031</t>
  </si>
  <si>
    <t>GAB. VIROLAR ABAS PORTA D/E</t>
  </si>
  <si>
    <t>304-032</t>
  </si>
  <si>
    <t>304-033</t>
  </si>
  <si>
    <t>304-034</t>
  </si>
  <si>
    <t>GABARITO DE MONTAR CANTO TRAS</t>
  </si>
  <si>
    <t>304-036</t>
  </si>
  <si>
    <t>MAQUINA DE SOLDA WHITE MARTINS</t>
  </si>
  <si>
    <t>304-037</t>
  </si>
  <si>
    <t>PONTEADEIRA AEREA</t>
  </si>
  <si>
    <t>304-038</t>
  </si>
  <si>
    <t>GABARITO MONT. PORTA VOLKS L/D</t>
  </si>
  <si>
    <t>304-039</t>
  </si>
  <si>
    <t>GABARITO MONT. PORTA VOLKS L/E</t>
  </si>
  <si>
    <t>304-041</t>
  </si>
  <si>
    <t>MAQUINA SOLDA PONTO</t>
  </si>
  <si>
    <t>304-042</t>
  </si>
  <si>
    <t>GABARITO DE MONTAR CAPO 608</t>
  </si>
  <si>
    <t>304-043</t>
  </si>
  <si>
    <t>GABARITO DE MONTAR GRADE 608</t>
  </si>
  <si>
    <t>304-044</t>
  </si>
  <si>
    <t>MÁQUINA CURVADEIRA MANUAL</t>
  </si>
  <si>
    <t>304-045</t>
  </si>
  <si>
    <t>MAQUINA SOLDA MIG</t>
  </si>
  <si>
    <t>304-046</t>
  </si>
  <si>
    <t>PONTEADEIRA COVER</t>
  </si>
  <si>
    <t>304-048</t>
  </si>
  <si>
    <t>305-008</t>
  </si>
  <si>
    <t>EQUIPAMENTO SOLDA MIG</t>
  </si>
  <si>
    <t>EQUIPAMENTO  MIG</t>
  </si>
  <si>
    <t>EQUIPAMENTO  SAG TRR</t>
  </si>
  <si>
    <t>305-009</t>
  </si>
  <si>
    <t>305-010</t>
  </si>
  <si>
    <t>TRANSFORMADOR SOLDA ESAB</t>
  </si>
  <si>
    <t>305-012</t>
  </si>
  <si>
    <t>MAQUINA DE SOLDA BALAO DE AR</t>
  </si>
  <si>
    <t>305-013</t>
  </si>
  <si>
    <t>MAQUINA SOLDA CONJUNTO 2</t>
  </si>
  <si>
    <t>305-014</t>
  </si>
  <si>
    <t>305-015</t>
  </si>
  <si>
    <t>GABARITO DE MONTAR PARA-CHOQUE ANTIGO</t>
  </si>
  <si>
    <t>305-016</t>
  </si>
  <si>
    <t>305-017</t>
  </si>
  <si>
    <t>CALANDRA SALINHER</t>
  </si>
  <si>
    <t>305-018</t>
  </si>
  <si>
    <t>GABARITO DE MONTAGEM PARA-CHOQUE IVECO</t>
  </si>
  <si>
    <t>305-019</t>
  </si>
  <si>
    <t>GABARITO DE MONTAGEM IVECO - SOLDA</t>
  </si>
  <si>
    <t>305-021</t>
  </si>
  <si>
    <t>FURADEIRA KHROME</t>
  </si>
  <si>
    <t>305-023</t>
  </si>
  <si>
    <t>MONTAGEM CONEXAO</t>
  </si>
  <si>
    <t>305-025</t>
  </si>
  <si>
    <t>BANCADA - FURADEIRAS</t>
  </si>
  <si>
    <t>305-026</t>
  </si>
  <si>
    <t>FURADEIRA TIEKO</t>
  </si>
  <si>
    <t>305-027</t>
  </si>
  <si>
    <t>PRENSA PNEUMATICA MONT. DIVISORIA</t>
  </si>
  <si>
    <t>305-030</t>
  </si>
  <si>
    <t>MÁQ. SOLDA - ROBÔ</t>
  </si>
  <si>
    <t>305-031</t>
  </si>
  <si>
    <t>GAB. SOLDA CJ CHASSI</t>
  </si>
  <si>
    <t>305-032</t>
  </si>
  <si>
    <t>GAB. SOLDA CJ ARTICULADOR</t>
  </si>
  <si>
    <t>305-033</t>
  </si>
  <si>
    <t>GAB. SOLDA CJ SUPORTE GERAL</t>
  </si>
  <si>
    <t>305-034</t>
  </si>
  <si>
    <t>GAB. SOLDA CJ EIXO DIANT.</t>
  </si>
  <si>
    <t>305-035</t>
  </si>
  <si>
    <t>GAB. SOLDA CJ BASCULANTE TAMBOR</t>
  </si>
  <si>
    <t>305-036</t>
  </si>
  <si>
    <t>GAB. SOLDA CJ ESTRUT INF. CHASSI</t>
  </si>
  <si>
    <t>305-037</t>
  </si>
  <si>
    <t>GAB. SOLDA CJ RESERVATORIO HIDR.</t>
  </si>
  <si>
    <t>305-038</t>
  </si>
  <si>
    <t>GAB. SOLDA CJ CAMBÃO</t>
  </si>
  <si>
    <t>305-039</t>
  </si>
  <si>
    <t>GAB. SOLDA CJ CAIXA DE ÁGUA</t>
  </si>
  <si>
    <t>305-040</t>
  </si>
  <si>
    <t>GAB. SOLDA MONT. CAIXA DE ÁGUA</t>
  </si>
  <si>
    <t>305-041</t>
  </si>
  <si>
    <t>TESTE ESTANQUEIDADE</t>
  </si>
  <si>
    <t>305-042</t>
  </si>
  <si>
    <t>MÁQ. SOLDA - ROBÔ NOVO</t>
  </si>
  <si>
    <t>305-043</t>
  </si>
  <si>
    <t>CÉLULA CROSSBEAN VW</t>
  </si>
  <si>
    <t>306-001</t>
  </si>
  <si>
    <t>TESOURA UNIVERSAL FRANHO (A)</t>
  </si>
  <si>
    <t>306-002</t>
  </si>
  <si>
    <t>GUILHOTINA MEC - MARCA SORG</t>
  </si>
  <si>
    <t>306-003</t>
  </si>
  <si>
    <t>SERRA FITA</t>
  </si>
  <si>
    <t>306-004</t>
  </si>
  <si>
    <t>306-005</t>
  </si>
  <si>
    <t>BANCADA 08 - TESOURA ELETRICA</t>
  </si>
  <si>
    <t>BANCADA 09 - TESOURA ELETRICA</t>
  </si>
  <si>
    <t>BANCADA 10 - TESOURA ELETRICA</t>
  </si>
  <si>
    <t>307-002</t>
  </si>
  <si>
    <t>ESTAGIO 1 AGL</t>
  </si>
  <si>
    <t>307-003</t>
  </si>
  <si>
    <t>ESTAGIO 2 AGL</t>
  </si>
  <si>
    <t>307-004</t>
  </si>
  <si>
    <t>ESTAGIO 3 AGL</t>
  </si>
  <si>
    <t>307-005</t>
  </si>
  <si>
    <t>AJUSTE CABINE AGL</t>
  </si>
  <si>
    <t>307-006</t>
  </si>
  <si>
    <t>GAB. MONT. OCULOS PARABRISA</t>
  </si>
  <si>
    <t>307-007</t>
  </si>
  <si>
    <t>GAB. MONT. FRONTAL-BOLEIA 1519/25</t>
  </si>
  <si>
    <t>307-008</t>
  </si>
  <si>
    <t>GAB. MONT. CORPO MOLE</t>
  </si>
  <si>
    <t>307-009</t>
  </si>
  <si>
    <t>GAB. P/ ACABAMENTO</t>
  </si>
  <si>
    <t>307-012</t>
  </si>
  <si>
    <t>GAB. MONTAGEM FOLHA PORTA INT/EXT</t>
  </si>
  <si>
    <t>307-013</t>
  </si>
  <si>
    <t>GAB. MONT. FRONTAL CABINE</t>
  </si>
  <si>
    <t>307-014</t>
  </si>
  <si>
    <t>GABAR. MONTAGEM BOLEIA</t>
  </si>
  <si>
    <t>307-016</t>
  </si>
  <si>
    <t>GAB. MONTAGEM PAREDE TRASEIRA</t>
  </si>
  <si>
    <t>307-017</t>
  </si>
  <si>
    <t>GAB. MONTAGEM PARTE TRAS.</t>
  </si>
  <si>
    <t>307-018</t>
  </si>
  <si>
    <t>GAB. MONTAGEM ASSOALHO</t>
  </si>
  <si>
    <t>307-019</t>
  </si>
  <si>
    <t>307-020</t>
  </si>
  <si>
    <t>GAB. MONT. LONGARINA ESQUERDA</t>
  </si>
  <si>
    <t>307-021</t>
  </si>
  <si>
    <t>GAB. MONT. LONGARINA DIREITA</t>
  </si>
  <si>
    <t>307-022</t>
  </si>
  <si>
    <t>GAB. VIROLAR ABAS</t>
  </si>
  <si>
    <t>307-023</t>
  </si>
  <si>
    <t>ESTAGIO 1 MONTAGEM HPN</t>
  </si>
  <si>
    <t>307-024</t>
  </si>
  <si>
    <t>MONTAGEM ASSOALHO HPN</t>
  </si>
  <si>
    <t>307-025</t>
  </si>
  <si>
    <t>ESTAGIO 2 MONTAGEM HPN</t>
  </si>
  <si>
    <t>307-026</t>
  </si>
  <si>
    <t>MONTAGEM FRENTE 608</t>
  </si>
  <si>
    <t>307-027</t>
  </si>
  <si>
    <t>MONTAGEM 608 ESTAGIO 1</t>
  </si>
  <si>
    <t>307-028</t>
  </si>
  <si>
    <t>MONTAGEM 608 ESTAGIO 2</t>
  </si>
  <si>
    <t>307-029</t>
  </si>
  <si>
    <t>MONTAGEM 608 ESTAGIO 3</t>
  </si>
  <si>
    <t>307-030</t>
  </si>
  <si>
    <t>MONTAGEM / AJUSTE 608</t>
  </si>
  <si>
    <t>307-031</t>
  </si>
  <si>
    <t>GAB.MONT. ESTRUT. INTERNA CAPO</t>
  </si>
  <si>
    <t>307-032</t>
  </si>
  <si>
    <t>GAB. CHAPEAR CAPO</t>
  </si>
  <si>
    <t>307-034</t>
  </si>
  <si>
    <t>GAB. PONTEAMENTO CAPO</t>
  </si>
  <si>
    <t>307-035</t>
  </si>
  <si>
    <t>GAB. DOBRAR ABAS CAPO</t>
  </si>
  <si>
    <t>307-036</t>
  </si>
  <si>
    <t>GAB. ACABAMENTO CAPO</t>
  </si>
  <si>
    <t>307-037</t>
  </si>
  <si>
    <t>GAB.MONT. PARTE EXT. CAPO</t>
  </si>
  <si>
    <t>307-038</t>
  </si>
  <si>
    <t>GAB. MONT. GRADE CAPO</t>
  </si>
  <si>
    <t>307-039</t>
  </si>
  <si>
    <t>GAB. MONT. HASTE CAPO</t>
  </si>
  <si>
    <t>307-040</t>
  </si>
  <si>
    <t>MESA MONTAGEM 1</t>
  </si>
  <si>
    <t>MESA MONTAGEM 2</t>
  </si>
  <si>
    <t>MESA MONTAGEM 3</t>
  </si>
  <si>
    <t>MESA MONTAGEM 4</t>
  </si>
  <si>
    <t>MESA MONTAGEM 5</t>
  </si>
  <si>
    <t>307-041</t>
  </si>
  <si>
    <t>MESA MONTAGEM 6</t>
  </si>
  <si>
    <t>307-042</t>
  </si>
  <si>
    <t>MESA 11 - CAPO</t>
  </si>
  <si>
    <t>307-043</t>
  </si>
  <si>
    <t>GAB. MONTAGEM ASSOALHO 608/708</t>
  </si>
  <si>
    <t>307-044</t>
  </si>
  <si>
    <t>GAB. MONTAGEM PARA-CHOQUE</t>
  </si>
  <si>
    <t>307-045</t>
  </si>
  <si>
    <t>GAB. MONT. PAREDE TRAS. HPN</t>
  </si>
  <si>
    <t>307-046</t>
  </si>
  <si>
    <t>GAB. MONTAGEM PORTA</t>
  </si>
  <si>
    <t>307-047</t>
  </si>
  <si>
    <t>GAB. MONTAGEM PAINEL 608/708</t>
  </si>
  <si>
    <t>307-048</t>
  </si>
  <si>
    <t>GABAR. MONTAR CABINE PASSAGEIRO</t>
  </si>
  <si>
    <t>307-049</t>
  </si>
  <si>
    <t>GAB. MONTAGEM PAR. TRASEIRA 608/708</t>
  </si>
  <si>
    <t>307-050</t>
  </si>
  <si>
    <t>GAB. MONTAGEM PAR. TRASEIRA INTERNA</t>
  </si>
  <si>
    <t>307-051</t>
  </si>
  <si>
    <t>GAB. ALONGAR ASSOALHO</t>
  </si>
  <si>
    <t>307-052</t>
  </si>
  <si>
    <t>GABARITO DE MONTAGEM PAREDE TRASEIRA</t>
  </si>
  <si>
    <t>307-053</t>
  </si>
  <si>
    <t>GABARITO CHAPEAR ABAS SUPORTE INT. GRADE</t>
  </si>
  <si>
    <t>307-054</t>
  </si>
  <si>
    <t>307-055</t>
  </si>
  <si>
    <t>PONTEADEIRA</t>
  </si>
  <si>
    <t>307-056</t>
  </si>
  <si>
    <t>RECORTAR FRONTAL DO CAPO</t>
  </si>
  <si>
    <t>307-057</t>
  </si>
  <si>
    <t>RECORTAR FRONTAL E TRAS. DO CAPO</t>
  </si>
  <si>
    <t>307-058</t>
  </si>
  <si>
    <t>ESTAMPAR ABAS LATERAIS E FURAR</t>
  </si>
  <si>
    <t>307-059</t>
  </si>
  <si>
    <t>ESTAMPAR FRONTAL DO CAPO</t>
  </si>
  <si>
    <t>307-060</t>
  </si>
  <si>
    <t>GABARITO MONT. PARA-CHOQUE</t>
  </si>
  <si>
    <t>307-073</t>
  </si>
  <si>
    <t>GABARITO DE MONTAR CAPO</t>
  </si>
  <si>
    <t>307-075</t>
  </si>
  <si>
    <t>307-076</t>
  </si>
  <si>
    <t>GABARITO DE MONTAGEM HPN - DIR.</t>
  </si>
  <si>
    <t>307-077</t>
  </si>
  <si>
    <t>GABARITO DE MONTAGEM HPN - ESQ.</t>
  </si>
  <si>
    <t>307-078</t>
  </si>
  <si>
    <t>307-079</t>
  </si>
  <si>
    <t>307-080</t>
  </si>
  <si>
    <t>BANCADA - AJUSTE CHAPA CAPO HPN</t>
  </si>
  <si>
    <t>MESA - CAPO HPN</t>
  </si>
  <si>
    <t>MESA21 - CAPO HPN</t>
  </si>
  <si>
    <t>307-081</t>
  </si>
  <si>
    <t>ÁREA MONTAGEM PARA-LAMA HPN</t>
  </si>
  <si>
    <t>307-082</t>
  </si>
  <si>
    <t>GABARITO DE MONTAGEM CAPO 710</t>
  </si>
  <si>
    <t>307-083</t>
  </si>
  <si>
    <t>GAB. DE MONT. CAPO FORD CARGO</t>
  </si>
  <si>
    <t>307-084</t>
  </si>
  <si>
    <t>MESA MONTAGEM 28</t>
  </si>
  <si>
    <t>MESA MONTAGEM 29</t>
  </si>
  <si>
    <t>MESA MONTAGEM 30</t>
  </si>
  <si>
    <t>MESA MONTAGEM 31</t>
  </si>
  <si>
    <t>MESA MONTAGEM 32</t>
  </si>
  <si>
    <t>MESA MONTAGEM 7</t>
  </si>
  <si>
    <t>307-085</t>
  </si>
  <si>
    <t>MESA MONTAGEM 19</t>
  </si>
  <si>
    <t>307-086</t>
  </si>
  <si>
    <t>MESA MONTAGEM 39</t>
  </si>
  <si>
    <t>309-001</t>
  </si>
  <si>
    <t>CABINE DE DE PINTURA FINAL</t>
  </si>
  <si>
    <t>309-002</t>
  </si>
  <si>
    <t>PREPARACAO DE TINTAS</t>
  </si>
  <si>
    <t>310-001</t>
  </si>
  <si>
    <t>MÁQ. TERMO FORMAGEM (MAQUINA BALAO)</t>
  </si>
  <si>
    <t>310A</t>
  </si>
  <si>
    <t>MÁQ. TERMO FORMAGEM (MAQUINA 1)</t>
  </si>
  <si>
    <t>MÁQ. TERMO FORMAGEM 2835A</t>
  </si>
  <si>
    <t>MÁQ. TERMO FORMAGEM 2835B</t>
  </si>
  <si>
    <t>310B</t>
  </si>
  <si>
    <t>MÁQ. TERMO FORMAGEM (MAQUINA 2)</t>
  </si>
  <si>
    <t>316-001</t>
  </si>
  <si>
    <t>BANCADA MONT.</t>
  </si>
  <si>
    <t>316-002</t>
  </si>
  <si>
    <t>ROSQUEADEIRA</t>
  </si>
  <si>
    <t>316-003</t>
  </si>
  <si>
    <t>FURADEIRA DE BANCADA</t>
  </si>
  <si>
    <t>316-004</t>
  </si>
  <si>
    <t>ALMOXARIFADO 1</t>
  </si>
  <si>
    <t>316-005</t>
  </si>
  <si>
    <t>EMBALAGEM - EXPEDICAO</t>
  </si>
  <si>
    <t>316-006</t>
  </si>
  <si>
    <t>GABARITO DE MONTAGEM FINAL IVECO</t>
  </si>
  <si>
    <t>317-001</t>
  </si>
  <si>
    <t>MONT. FINAL CABINES - MONTAR INTERNO (A)</t>
  </si>
  <si>
    <t>317-002</t>
  </si>
  <si>
    <t>MONT. FINAL CABINES - MONTAR FRENTE (A)</t>
  </si>
  <si>
    <t>317-003</t>
  </si>
  <si>
    <t>MONT. FINAL CABINES - MONTAR PORTAS (A)</t>
  </si>
  <si>
    <t>317-004</t>
  </si>
  <si>
    <t>MONT. FINAL CABINES - MONTAR ACESSOR.(A)</t>
  </si>
  <si>
    <t>317-006</t>
  </si>
  <si>
    <t>MONT. FINAL - DIVERSOS</t>
  </si>
  <si>
    <t>317-007</t>
  </si>
  <si>
    <t>MESA22 - BANCADA MONT CAIXA DE ÁGUA</t>
  </si>
  <si>
    <t>317-008</t>
  </si>
  <si>
    <t>MESA23 - BANCADA MONT CJ BASCULANTE</t>
  </si>
  <si>
    <t>317-009</t>
  </si>
  <si>
    <t>MESA24 - BANCADA MONT MOTOR ELETRICO</t>
  </si>
  <si>
    <t>317-010</t>
  </si>
  <si>
    <t>MESA25 - BANCADA MONT RESERVATORIO HIDR</t>
  </si>
  <si>
    <t>317-011</t>
  </si>
  <si>
    <t>POSTO1 - POSTO1 MONT. BETONEIRA</t>
  </si>
  <si>
    <t>317-012</t>
  </si>
  <si>
    <t>POSTO2 - POSTO2 MONT. BETONEIRA</t>
  </si>
  <si>
    <t>317-013</t>
  </si>
  <si>
    <t>POSTO3 - POSTO3 REVISÃO BETONEIRA</t>
  </si>
  <si>
    <t>317-014</t>
  </si>
  <si>
    <t>MESA26 - BANCADA MONT TAMBOR</t>
  </si>
  <si>
    <t>317-015</t>
  </si>
  <si>
    <t>MESA27 - BANCADA MONT CAÇAMBA</t>
  </si>
  <si>
    <t>323M</t>
  </si>
  <si>
    <t>TUNEL DE PINTURA</t>
  </si>
  <si>
    <t>324-001</t>
  </si>
  <si>
    <t>PRENSA HIDR. HYDRAMA 300 T (A)</t>
  </si>
  <si>
    <t>324-002</t>
  </si>
  <si>
    <t>PRENSA HIDR. MARKUSE 600 T (A)</t>
  </si>
  <si>
    <t>324-003</t>
  </si>
  <si>
    <t>PRENSA HIDR. 830 T (A)</t>
  </si>
  <si>
    <t>324-005</t>
  </si>
  <si>
    <t>PRENSA HIDR. MÜLLER 1000 T (A)</t>
  </si>
  <si>
    <t>325M</t>
  </si>
  <si>
    <t>FRESA KENDALL &amp; GENT</t>
  </si>
  <si>
    <t>325T</t>
  </si>
  <si>
    <t>TORNO ROMI</t>
  </si>
  <si>
    <t>332-002</t>
  </si>
  <si>
    <t>MAQUINA DE EXPANDIR E REDUZIR TUBO</t>
  </si>
  <si>
    <t>332-013</t>
  </si>
  <si>
    <t>ABADEIRA E RECRAVADEIRA  LATA D´AGUA</t>
  </si>
  <si>
    <t>332-014</t>
  </si>
  <si>
    <t>MAQUINA REBARBAR TUBO</t>
  </si>
  <si>
    <t>332-015</t>
  </si>
  <si>
    <t>AGRAFADEIRA LATA D'AGUA</t>
  </si>
  <si>
    <t>332-016</t>
  </si>
  <si>
    <t>MESA 14 - ESCAPAMENTO MONTADORAS</t>
  </si>
  <si>
    <t>MESA 15 - ESCAPAMENTO MONTADORAS</t>
  </si>
  <si>
    <t>MESA 8 - ESCAPAMENTO</t>
  </si>
  <si>
    <t>MESA 9 - ESCAPAMENTO</t>
  </si>
  <si>
    <t>332-018</t>
  </si>
  <si>
    <t>VIRTUAL ESCAPAMENTO</t>
  </si>
  <si>
    <t>332-019</t>
  </si>
  <si>
    <t>TORNO ORBITAL</t>
  </si>
  <si>
    <t>332-022</t>
  </si>
  <si>
    <t>MAQUINA DE ACALANAR</t>
  </si>
  <si>
    <t>332-024</t>
  </si>
  <si>
    <t>RECRAVADEIRA</t>
  </si>
  <si>
    <t>336-001</t>
  </si>
  <si>
    <t>PRENSA EXC. GUTMANN 250 T (A)</t>
  </si>
  <si>
    <t>336-002</t>
  </si>
  <si>
    <t>PRENSA EXC. WEINGARTEN 250 T (A)</t>
  </si>
  <si>
    <t>336-003</t>
  </si>
  <si>
    <t>PRENSA EXC. MAHNKE 200 T (A)</t>
  </si>
  <si>
    <t>336-004</t>
  </si>
  <si>
    <t>PRENSA EXC. SCHULER 400 T (A)</t>
  </si>
  <si>
    <t>336-005</t>
  </si>
  <si>
    <t>PRENSA EXC. SCHULER 350 T (A)</t>
  </si>
  <si>
    <t>336-006</t>
  </si>
  <si>
    <t>PRENSA EXC. ERFURT DP. EF. 500 T (A)</t>
  </si>
  <si>
    <t>336-007</t>
  </si>
  <si>
    <t>PRENSA EXC. CLEARING 500 TN</t>
  </si>
  <si>
    <t>336-008</t>
  </si>
  <si>
    <t>PRENSA EXCENTRICA 1000 TN - SCHULER</t>
  </si>
  <si>
    <t>336-009</t>
  </si>
  <si>
    <t>PRENSA EXCENTRICA 400 TN - SCHULER</t>
  </si>
  <si>
    <t>336-010</t>
  </si>
  <si>
    <t>GENERICO PRENSA VERSON 2500 TN</t>
  </si>
  <si>
    <t>337-001</t>
  </si>
  <si>
    <t>PRENSA VERSON DP. EF. 1600 T (A)</t>
  </si>
  <si>
    <t>338-001</t>
  </si>
  <si>
    <t>CABINE DE PREPARACAO</t>
  </si>
  <si>
    <t>338-002</t>
  </si>
  <si>
    <t>CABINE DE LAVAGEM À JATO</t>
  </si>
  <si>
    <t>338-003</t>
  </si>
  <si>
    <t>CABINE DE ESMERILHAMENTO</t>
  </si>
  <si>
    <t>338-004</t>
  </si>
  <si>
    <t>CABINE DE PREPARACAO DE PECAS</t>
  </si>
  <si>
    <t>338-005</t>
  </si>
  <si>
    <t>AREA DE REFORMA E RETRABALHO (1)</t>
  </si>
  <si>
    <t>AREA DE RETRABALHO E REFORMA (2)</t>
  </si>
  <si>
    <t>AREA DE REFORMA E RETRABALHO (3)</t>
  </si>
  <si>
    <t>338-006</t>
  </si>
  <si>
    <t>CABINE DE PINTURA PARACHOQUE MAN</t>
  </si>
  <si>
    <t>339-001</t>
  </si>
  <si>
    <t>SERRA 1</t>
  </si>
  <si>
    <t>SERRA 2</t>
  </si>
  <si>
    <t>339-006</t>
  </si>
  <si>
    <t>ACABAMENTO AC2</t>
  </si>
  <si>
    <t>339-007</t>
  </si>
  <si>
    <t>ACABAMENTO - FURACAO</t>
  </si>
  <si>
    <t>339-008</t>
  </si>
  <si>
    <t>ACABAMENTO AC10</t>
  </si>
  <si>
    <t>ACABAMENTO AC11</t>
  </si>
  <si>
    <t>ACABAMENTO AC12</t>
  </si>
  <si>
    <t>ACABAMENTO AC13</t>
  </si>
  <si>
    <t>ACABAMENTO AC1</t>
  </si>
  <si>
    <t>ACABAMENTO AC8</t>
  </si>
  <si>
    <t>ACABAMENTO AC9</t>
  </si>
  <si>
    <t>339-013</t>
  </si>
  <si>
    <t>LIXADEIRA 1</t>
  </si>
  <si>
    <t>LIXADEIRA 2</t>
  </si>
  <si>
    <t>LIXADEIRA 3</t>
  </si>
  <si>
    <t>LIXADEIRA 4</t>
  </si>
  <si>
    <t>LIXADEIRA 5</t>
  </si>
  <si>
    <t>LIXADEIRA 6</t>
  </si>
  <si>
    <t>339-014</t>
  </si>
  <si>
    <t>DESTACAR PEÇA 1</t>
  </si>
  <si>
    <t>DESTACAR PEÇA 2</t>
  </si>
  <si>
    <t>DESTACAR PEÇA 3</t>
  </si>
  <si>
    <t>RECORTAR PEÇA FRESA 1</t>
  </si>
  <si>
    <t>RECORTAR PEÇA FRESA 2</t>
  </si>
  <si>
    <t>339-015</t>
  </si>
  <si>
    <t>CORTE TUPIA</t>
  </si>
  <si>
    <t>339-016</t>
  </si>
  <si>
    <t>SERRA 3</t>
  </si>
  <si>
    <t>340-004</t>
  </si>
  <si>
    <t>BOX DE MONTAGEM 6 - XBC</t>
  </si>
  <si>
    <t>340-005</t>
  </si>
  <si>
    <t>BOX DE MONTAGEM 7 - HSK</t>
  </si>
  <si>
    <t>340-006</t>
  </si>
  <si>
    <t>BOX DE MONTAGEM 8 - 140L</t>
  </si>
  <si>
    <t>340-007</t>
  </si>
  <si>
    <t>340-009</t>
  </si>
  <si>
    <t>BOX DE MONTAGEM 12</t>
  </si>
  <si>
    <t>BOX DE MONTAGEM 14</t>
  </si>
  <si>
    <t>BOX DE MONTAGEM 15</t>
  </si>
  <si>
    <t>340-010</t>
  </si>
  <si>
    <t>BOX DE MONTAGEM 10</t>
  </si>
  <si>
    <t>340-011</t>
  </si>
  <si>
    <t>BOX DE MONTAGEM 11</t>
  </si>
  <si>
    <t>340-012</t>
  </si>
  <si>
    <t>BOX DE MONTAGEM 5 - 140L</t>
  </si>
  <si>
    <t>341-001</t>
  </si>
  <si>
    <t>PINTURA ESCAPAMENTO GALVANIZADO</t>
  </si>
  <si>
    <t>341-002</t>
  </si>
  <si>
    <t>CABINE DE PINTURA ESCAPAMENTOS</t>
  </si>
  <si>
    <t>341-003</t>
  </si>
  <si>
    <t>MONOVIA - PENDURAR PECA</t>
  </si>
  <si>
    <t>341-004</t>
  </si>
  <si>
    <t>MONOVIA - LAVAR PECA</t>
  </si>
  <si>
    <t>341-005</t>
  </si>
  <si>
    <t>MESA 12 - ESCAPAMENTO</t>
  </si>
  <si>
    <t>341-006</t>
  </si>
  <si>
    <t>MESA 20 - ESCAPAMENTO</t>
  </si>
  <si>
    <t>341-007</t>
  </si>
  <si>
    <t>MESA 10 - ESCAPAMENTO</t>
  </si>
  <si>
    <t>341-008</t>
  </si>
  <si>
    <t>LAVAR GALVANIZADOS</t>
  </si>
  <si>
    <t>343A</t>
  </si>
  <si>
    <t>MÁQ. TERMO FORMAGEM (A) MARCOPOLO</t>
  </si>
  <si>
    <t>MÁQ. TERMO FORMAGEM (B) MARCOPOLO</t>
  </si>
  <si>
    <t>343B</t>
  </si>
  <si>
    <t>MÁQ. TERMO FORMAGEM (MAQUINA 4)</t>
  </si>
  <si>
    <t>343C</t>
  </si>
  <si>
    <t>MÁQ. TERMO FORMAGEM (MAQUINA 5)</t>
  </si>
  <si>
    <t>343D</t>
  </si>
  <si>
    <t>MÁQ. TERMO FORMAGEM (A)</t>
  </si>
  <si>
    <t>MÁQ. TERMO FORMAGEM (B)</t>
  </si>
  <si>
    <t>343E</t>
  </si>
  <si>
    <t>MAQUINA TERMOFORMAGEM</t>
  </si>
  <si>
    <t>MÁQ. TERMO FORMAGEM 2835 2 MOLDES</t>
  </si>
  <si>
    <t>345-001</t>
  </si>
  <si>
    <t>CABINE PINTURA EPOXI</t>
  </si>
  <si>
    <t>345-002</t>
  </si>
  <si>
    <t>BANCADA 06 - PINTURA A PO</t>
  </si>
  <si>
    <t>346-002</t>
  </si>
  <si>
    <t>CURVADEIRA HORIZONTAL BLM</t>
  </si>
  <si>
    <t>MAQUINA CORTE LASER 3D</t>
  </si>
  <si>
    <t>348-002</t>
  </si>
  <si>
    <t>MAQUINA CORTE LASER 3D TRUMPF</t>
  </si>
  <si>
    <t>348-003</t>
  </si>
  <si>
    <t>ROBO CORTE LASER 3D GWEIKE</t>
  </si>
  <si>
    <t>348-004</t>
  </si>
  <si>
    <t>MAQUINA CORTE LASER 2D GWEIKE</t>
  </si>
  <si>
    <t>349-005</t>
  </si>
  <si>
    <t>MAQUINA P/ SERRAR TUBO</t>
  </si>
  <si>
    <t>CABINE DE PINTURA DE PECAS</t>
  </si>
  <si>
    <t>351-001</t>
  </si>
  <si>
    <t>SETOR DE COLAGEM 1</t>
  </si>
  <si>
    <t>SETOR DE COLAGEM 2</t>
  </si>
  <si>
    <t>SETOR DE COLAGEM 3</t>
  </si>
  <si>
    <t>SETOR DE COLAGEM 4</t>
  </si>
  <si>
    <t>SETOR DE COLAGEM 5</t>
  </si>
  <si>
    <t>SETOR DE COLAGEM 6</t>
  </si>
  <si>
    <t>351-003</t>
  </si>
  <si>
    <t>MON/COL 1 - MARCOPOLO</t>
  </si>
  <si>
    <t>MON/COL 10 - MARCOPOLO</t>
  </si>
  <si>
    <t>MON/COL 2 - MARCOPOLO</t>
  </si>
  <si>
    <t>MON/COL 3 - MARCOPOLO</t>
  </si>
  <si>
    <t>MON/COL 4 - MARCOPOLO</t>
  </si>
  <si>
    <t>MON/COL 5 - MARCOPOLO</t>
  </si>
  <si>
    <t>MON/COL 6 - MARCOPOLO</t>
  </si>
  <si>
    <t>MON/COL 7 - MARCOPOLO</t>
  </si>
  <si>
    <t>MON/COL 8 - MARCOPOLO</t>
  </si>
  <si>
    <t>MON/COL 9 - MARCOPOLO</t>
  </si>
  <si>
    <t>352-001</t>
  </si>
  <si>
    <t>CENTRO ROBOTIZADO</t>
  </si>
  <si>
    <t>352-003</t>
  </si>
  <si>
    <t>CENTRO ROBOTIZADO 5</t>
  </si>
  <si>
    <t>CENTRO ROBOTIZADO 6</t>
  </si>
  <si>
    <t>352-004</t>
  </si>
  <si>
    <t>352-005</t>
  </si>
  <si>
    <t>FRESADORA</t>
  </si>
  <si>
    <t>352-006</t>
  </si>
  <si>
    <t>CENTRO ROBOTIZADO 8</t>
  </si>
  <si>
    <t>CENTRO ROBOTIZADO 9</t>
  </si>
  <si>
    <t>361-001</t>
  </si>
  <si>
    <t>GABARITO DE SOLDA TALA SUSPENSYS - 2P</t>
  </si>
  <si>
    <t>361-002</t>
  </si>
  <si>
    <t>BANCADA MONT MANITOWOC</t>
  </si>
  <si>
    <t>361-005</t>
  </si>
  <si>
    <t>GABARITO DE SOLDA TALA SUSPENSYS - 1P</t>
  </si>
  <si>
    <t>361-006</t>
  </si>
  <si>
    <t>MESA MONTAGEM 37</t>
  </si>
  <si>
    <t>361-007</t>
  </si>
  <si>
    <t>BANCADA DE SOLDA PEÇAS BETONEIRA</t>
  </si>
  <si>
    <t>MESA PARA SOLDAR PEÇAS BETONEIRA</t>
  </si>
  <si>
    <t>362-001</t>
  </si>
  <si>
    <t>MONTAGEM FRONTAL MB</t>
  </si>
  <si>
    <t>362-002</t>
  </si>
  <si>
    <t>362-003</t>
  </si>
  <si>
    <t>DISP FECH LATERAL CAPO MARRUA</t>
  </si>
  <si>
    <t>362-004</t>
  </si>
  <si>
    <t>DISP FECH TRASEIRO CAPO MARRUA</t>
  </si>
  <si>
    <t>362-005</t>
  </si>
  <si>
    <t>DISP FECH DIANTEIRO PORTA MARRUA</t>
  </si>
  <si>
    <t>362-006</t>
  </si>
  <si>
    <t>DISP FECH TRASEIRO PORTA MARRUA</t>
  </si>
  <si>
    <t>362-007</t>
  </si>
  <si>
    <t>DISP FECH CANALETAS PORTA MARRUA</t>
  </si>
  <si>
    <t>362-008</t>
  </si>
  <si>
    <t>MESA MONTAGEM MARRUA</t>
  </si>
  <si>
    <t>364-001</t>
  </si>
  <si>
    <t>INJETORA DE ALTA PRESSÃO - POLIURETANO</t>
  </si>
  <si>
    <t>364-002</t>
  </si>
  <si>
    <t>ACABAMENTO PU</t>
  </si>
  <si>
    <t>367-001</t>
  </si>
  <si>
    <t>367-002</t>
  </si>
  <si>
    <t>TANQUE ESTANQUIEDADE 1 e 2</t>
  </si>
  <si>
    <t>367-003</t>
  </si>
  <si>
    <t>MAQUINA SOLDA OXIGENIO</t>
  </si>
  <si>
    <t>367-004</t>
  </si>
  <si>
    <t>BANCADA DE AJUSTE ABERTURA</t>
  </si>
  <si>
    <t>367-005</t>
  </si>
  <si>
    <t>BANCADA DE AJUSTE PLANICIDADE</t>
  </si>
  <si>
    <t>367-007</t>
  </si>
  <si>
    <t>GABARITO MONTAGEM ASSOALHO MAN</t>
  </si>
  <si>
    <t>367-008</t>
  </si>
  <si>
    <t>GABARITO MONTAGEM PAINEL TRAS. MAN</t>
  </si>
  <si>
    <t>367-009</t>
  </si>
  <si>
    <t>GABARITO MONTAGEM LAT. TRAVES MAN</t>
  </si>
  <si>
    <t>367-010</t>
  </si>
  <si>
    <t>GABARITO MONTAGEM TETO E FRONTAL MAN</t>
  </si>
  <si>
    <t>367-011</t>
  </si>
  <si>
    <t>GABARITO MONTAGEM PORTAS MAN</t>
  </si>
  <si>
    <t>367-012</t>
  </si>
  <si>
    <t>GABARITO MONTAGEM BACIÃO E FECHAM. MAN</t>
  </si>
  <si>
    <t>367-013</t>
  </si>
  <si>
    <t>MAQ. SOLDA PORCAS QUADRADAS MAN</t>
  </si>
  <si>
    <t>367-014</t>
  </si>
  <si>
    <t>MAQ. SOLDA PORCAS SEXTAVADA MAN</t>
  </si>
  <si>
    <t>367-015</t>
  </si>
  <si>
    <t>MAQ. SOLDA REFORÇOS 1 MAN</t>
  </si>
  <si>
    <t>367-016</t>
  </si>
  <si>
    <t>MAQ. SOLDA REFORÇOS 2 MAN</t>
  </si>
  <si>
    <t>TRN1</t>
  </si>
  <si>
    <t>TREINAMENTO 1</t>
  </si>
  <si>
    <t>TRN2</t>
  </si>
  <si>
    <t>TREINAMENTO 2</t>
  </si>
  <si>
    <t>CHAPA DE ALUMINIO 1,50 X 1000 X 2000 mm  - LIGA 1200 - H14</t>
  </si>
  <si>
    <t>MONTAR CONJ</t>
  </si>
  <si>
    <t>L</t>
  </si>
  <si>
    <t>PRIMER PRETO</t>
  </si>
  <si>
    <t>KG</t>
  </si>
  <si>
    <t>MOLDAR PEÇA</t>
  </si>
  <si>
    <t>DESTACAR PEÇA</t>
  </si>
  <si>
    <t>RECORTAR PEÇA</t>
  </si>
  <si>
    <t>DAR ACABAMENTO</t>
  </si>
  <si>
    <t>CHARLES</t>
  </si>
  <si>
    <t>EDERSON</t>
  </si>
  <si>
    <t>ILDO</t>
  </si>
  <si>
    <t>ISAAC</t>
  </si>
  <si>
    <t>TOSO</t>
  </si>
  <si>
    <t>VALDIR</t>
  </si>
  <si>
    <t>ECO1</t>
  </si>
  <si>
    <t>Tamanho do blank (mm)</t>
  </si>
  <si>
    <t>Largura
(matéria-prima)</t>
  </si>
  <si>
    <t>Comprimento (matéria-prima)</t>
  </si>
  <si>
    <t>Largura
(processo)</t>
  </si>
  <si>
    <t>Comprimento (processo)</t>
  </si>
  <si>
    <t>Densidade</t>
  </si>
  <si>
    <t>Pçs/ chapa</t>
  </si>
  <si>
    <t>Perímetro (m)</t>
  </si>
  <si>
    <t>Preparação Moldar</t>
  </si>
  <si>
    <t>Tempo moldar (min)</t>
  </si>
  <si>
    <t>Tempo destacar (min)</t>
  </si>
  <si>
    <t>Tempo recortar (min)</t>
  </si>
  <si>
    <t>Tempo acabamento (min)</t>
  </si>
  <si>
    <t>MONTAR CONJUNTO</t>
  </si>
  <si>
    <t>EVO4 FOSCO</t>
  </si>
  <si>
    <t>ESTAMPAR</t>
  </si>
  <si>
    <t>MANTA DE ISOLAMENTO</t>
  </si>
  <si>
    <t>M²</t>
  </si>
  <si>
    <t>BRANCO GEADA</t>
  </si>
  <si>
    <t>443 x 320</t>
  </si>
  <si>
    <t>CHAPA DE ACO 1,00 x 1500 x 2700mm GI EN10346 DX56D Z140-M-C-</t>
  </si>
  <si>
    <t>CORTE LASER 3D</t>
  </si>
  <si>
    <t>CORTE LASER 2D</t>
  </si>
  <si>
    <t>405 X 406</t>
  </si>
  <si>
    <t>PRATA</t>
  </si>
  <si>
    <t>352-007</t>
  </si>
  <si>
    <t>MAQ. SOLDA ULTRASSOM 1</t>
  </si>
  <si>
    <t>SOLDAR ULTRASSOM</t>
  </si>
  <si>
    <t>CHAPA DE AÇO 6,35 x 1200 x 2000mm - NBR 6656 LNE-38 DECOL</t>
  </si>
  <si>
    <t>CHAPA DE ACO 4,75mm FQD 1200 x 3000 - SAE 1006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</si>
</sst>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R$&quot;\ * #,##0.00_-;\-&quot;R$&quot;\ * #,##0.00_-;_-&quot;R$&quot;\ * &quot;-&quot;??_-;_-@_-"/>
    <numFmt numFmtId="164" formatCode="General\ &quot;mm&quot;"/>
    <numFmt numFmtId="165" formatCode="0.000"/>
    <numFmt numFmtId="166" formatCode="0.000%"/>
    <numFmt numFmtId="167" formatCode="0.00000000000"/>
    <numFmt numFmtId="168" formatCode="0.0000"/>
    <numFmt numFmtId="169" formatCode="_(&quot;R$ &quot;* #,##0.00_);_(&quot;R$ &quot;* \(#,##0.00\);_(&quot;R$ &quot;* &quot;-&quot;??_);_(@_)"/>
    <numFmt numFmtId="170" formatCode="&quot;R$ &quot;#,##0.00;[Red]&quot;R$ &quot;#,##0.00"/>
    <numFmt numFmtId="171" formatCode="#,##0.00;[Red]#,##0.00"/>
    <numFmt numFmtId="172" formatCode="_(&quot;R$ &quot;* #,##0.0000_);_(&quot;R$ &quot;* \(#,##0.0000\);_(&quot;R$ &quot;* \-????_);_(@_)"/>
    <numFmt numFmtId="173" formatCode="&quot;R$ &quot;#,##0.00"/>
    <numFmt numFmtId="174" formatCode="&quot;R$ &quot;#,##0.00_);&quot;(R$ &quot;#,##0.00\)"/>
    <numFmt numFmtId="175" formatCode="0.0000000000"/>
    <numFmt numFmtId="176" formatCode="[$R$-416]\ #,##0.00;[Red]\-[$R$-416]\ #,##0.00"/>
    <numFmt numFmtId="177" formatCode="#####00000"/>
    <numFmt numFmtId="178" formatCode="_(&quot;R$ &quot;* #,##0.00_);_(&quot;R$ &quot;* \(#,##0.00\);_(&quot;R$ &quot;* \-??_);_(@_)"/>
    <numFmt numFmtId="179" formatCode="#,##0.000000;[Red]#,##0.0000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3.5"/>
      <color rgb="FF0000FF"/>
      <name val="Verdana"/>
      <family val="2"/>
    </font>
    <font>
      <sz val="13.5"/>
      <color rgb="FF00B050"/>
      <name val="Verdana"/>
      <family val="2"/>
    </font>
    <font>
      <b/>
      <sz val="11"/>
      <name val="Verdana"/>
      <family val="2"/>
    </font>
    <font>
      <sz val="13.5"/>
      <name val="Verdana"/>
      <family val="2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3.5"/>
      <color rgb="FF00B050"/>
      <name val="Verdana"/>
      <family val="2"/>
    </font>
    <font>
      <sz val="11"/>
      <color rgb="FF000000"/>
      <name val="Calibri"/>
      <family val="2"/>
      <charset val="1"/>
    </font>
    <font>
      <b/>
      <u/>
      <sz val="16"/>
      <name val="Arial"/>
      <family val="2"/>
    </font>
    <font>
      <sz val="12"/>
      <color indexed="12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1"/>
      <color indexed="12"/>
      <name val="Arial"/>
      <family val="2"/>
    </font>
    <font>
      <sz val="11"/>
      <color indexed="10"/>
      <name val="Arial"/>
      <family val="2"/>
    </font>
    <font>
      <sz val="11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4"/>
      <name val="Arial"/>
      <family val="2"/>
    </font>
    <font>
      <sz val="9"/>
      <color indexed="12"/>
      <name val="Arial"/>
      <family val="2"/>
    </font>
    <font>
      <sz val="8"/>
      <color indexed="12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color rgb="FF0C64C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rgb="FF000000"/>
      <name val="Calibri"/>
      <family val="2"/>
    </font>
    <font>
      <sz val="5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6"/>
      <color indexed="12"/>
      <name val="Arial"/>
      <family val="2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rgb="FF8FAADC"/>
        <bgColor rgb="FF99CC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9D9D9"/>
        <bgColor rgb="FFFFCCCC"/>
      </patternFill>
    </fill>
    <fill>
      <patternFill patternType="solid">
        <fgColor rgb="FFFFC000"/>
        <bgColor rgb="FFFF9900"/>
      </patternFill>
    </fill>
    <fill>
      <patternFill patternType="solid">
        <fgColor theme="5" tint="-0.249977111117893"/>
        <bgColor rgb="FFFFCCCC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8" fontId="2" fillId="0" borderId="0" applyFill="0" applyBorder="0" applyAlignment="0" applyProtection="0"/>
  </cellStyleXfs>
  <cellXfs count="343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6" fillId="2" borderId="0" xfId="2" applyFont="1" applyFill="1"/>
    <xf numFmtId="0" fontId="7" fillId="3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164" fontId="9" fillId="0" borderId="4" xfId="2" applyNumberFormat="1" applyFont="1" applyBorder="1" applyAlignment="1" applyProtection="1">
      <alignment horizontal="center" vertical="center"/>
      <protection locked="0"/>
    </xf>
    <xf numFmtId="0" fontId="9" fillId="0" borderId="5" xfId="2" applyFont="1" applyBorder="1" applyAlignment="1" applyProtection="1">
      <alignment horizontal="center" vertical="center"/>
      <protection locked="0"/>
    </xf>
    <xf numFmtId="165" fontId="10" fillId="4" borderId="6" xfId="2" applyNumberFormat="1" applyFont="1" applyFill="1" applyBorder="1" applyAlignment="1">
      <alignment horizontal="center" vertical="center" wrapText="1" shrinkToFit="1"/>
    </xf>
    <xf numFmtId="0" fontId="4" fillId="2" borderId="0" xfId="2" applyFont="1" applyFill="1" applyAlignment="1">
      <alignment horizontal="left" vertical="center"/>
    </xf>
    <xf numFmtId="0" fontId="9" fillId="2" borderId="0" xfId="2" applyFont="1" applyFill="1" applyAlignment="1">
      <alignment vertical="center"/>
    </xf>
    <xf numFmtId="166" fontId="10" fillId="5" borderId="7" xfId="2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vertical="center"/>
    </xf>
    <xf numFmtId="2" fontId="9" fillId="6" borderId="7" xfId="2" applyNumberFormat="1" applyFont="1" applyFill="1" applyBorder="1" applyAlignment="1">
      <alignment horizontal="center" vertical="center"/>
    </xf>
    <xf numFmtId="165" fontId="4" fillId="2" borderId="0" xfId="2" applyNumberFormat="1" applyFont="1" applyFill="1" applyAlignment="1">
      <alignment vertical="center"/>
    </xf>
    <xf numFmtId="0" fontId="9" fillId="2" borderId="0" xfId="2" applyFont="1" applyFill="1"/>
    <xf numFmtId="0" fontId="4" fillId="2" borderId="0" xfId="2" applyFont="1" applyFill="1" applyAlignment="1">
      <alignment horizontal="center" vertical="center"/>
    </xf>
    <xf numFmtId="2" fontId="4" fillId="2" borderId="0" xfId="2" applyNumberFormat="1" applyFont="1" applyFill="1" applyAlignment="1">
      <alignment horizontal="center" vertical="center"/>
    </xf>
    <xf numFmtId="165" fontId="4" fillId="2" borderId="0" xfId="2" applyNumberFormat="1" applyFont="1" applyFill="1" applyAlignment="1">
      <alignment horizontal="center"/>
    </xf>
    <xf numFmtId="10" fontId="4" fillId="2" borderId="0" xfId="3" applyNumberFormat="1" applyFont="1" applyFill="1"/>
    <xf numFmtId="167" fontId="4" fillId="2" borderId="0" xfId="2" applyNumberFormat="1" applyFont="1" applyFill="1" applyAlignment="1">
      <alignment horizontal="left" vertical="center"/>
    </xf>
    <xf numFmtId="165" fontId="9" fillId="2" borderId="0" xfId="2" applyNumberFormat="1" applyFont="1" applyFill="1" applyAlignment="1">
      <alignment vertical="center"/>
    </xf>
    <xf numFmtId="168" fontId="4" fillId="2" borderId="0" xfId="2" applyNumberFormat="1" applyFont="1" applyFill="1" applyAlignment="1">
      <alignment horizontal="center" vertical="center"/>
    </xf>
    <xf numFmtId="168" fontId="4" fillId="2" borderId="0" xfId="2" applyNumberFormat="1" applyFont="1" applyFill="1" applyAlignment="1">
      <alignment horizontal="center" vertical="center" wrapText="1"/>
    </xf>
    <xf numFmtId="0" fontId="6" fillId="2" borderId="0" xfId="2" applyFont="1" applyFill="1" applyAlignment="1">
      <alignment vertical="center"/>
    </xf>
    <xf numFmtId="10" fontId="4" fillId="2" borderId="0" xfId="2" applyNumberFormat="1" applyFont="1" applyFill="1"/>
    <xf numFmtId="168" fontId="4" fillId="2" borderId="0" xfId="2" applyNumberFormat="1" applyFont="1" applyFill="1" applyAlignment="1">
      <alignment vertical="center"/>
    </xf>
    <xf numFmtId="168" fontId="4" fillId="2" borderId="0" xfId="2" applyNumberFormat="1" applyFont="1" applyFill="1" applyAlignment="1">
      <alignment vertical="center" wrapText="1"/>
    </xf>
    <xf numFmtId="170" fontId="6" fillId="2" borderId="0" xfId="2" applyNumberFormat="1" applyFont="1" applyFill="1" applyAlignment="1">
      <alignment vertical="center" wrapText="1"/>
    </xf>
    <xf numFmtId="0" fontId="6" fillId="2" borderId="0" xfId="2" applyFont="1" applyFill="1" applyAlignment="1">
      <alignment vertical="center" wrapText="1"/>
    </xf>
    <xf numFmtId="0" fontId="6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 wrapText="1"/>
    </xf>
    <xf numFmtId="170" fontId="6" fillId="2" borderId="0" xfId="2" applyNumberFormat="1" applyFont="1" applyFill="1" applyAlignment="1">
      <alignment horizontal="center" vertical="center" wrapText="1"/>
    </xf>
    <xf numFmtId="0" fontId="11" fillId="2" borderId="0" xfId="2" applyFont="1" applyFill="1" applyAlignment="1">
      <alignment horizontal="right"/>
    </xf>
    <xf numFmtId="0" fontId="12" fillId="0" borderId="0" xfId="0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16" fillId="0" borderId="10" xfId="0" applyNumberFormat="1" applyFont="1" applyBorder="1" applyAlignment="1" applyProtection="1">
      <alignment vertical="center" shrinkToFit="1"/>
      <protection locked="0"/>
    </xf>
    <xf numFmtId="0" fontId="14" fillId="0" borderId="11" xfId="0" applyFont="1" applyBorder="1" applyAlignment="1" applyProtection="1">
      <alignment horizontal="center" vertical="center" shrinkToFit="1"/>
      <protection locked="0"/>
    </xf>
    <xf numFmtId="0" fontId="19" fillId="0" borderId="18" xfId="0" applyFont="1" applyBorder="1" applyAlignment="1" applyProtection="1">
      <alignment horizontal="center" vertical="center" shrinkToFit="1"/>
      <protection locked="0"/>
    </xf>
    <xf numFmtId="0" fontId="19" fillId="0" borderId="16" xfId="0" applyFont="1" applyBorder="1" applyAlignment="1" applyProtection="1">
      <alignment horizontal="center" vertical="center" shrinkToFit="1"/>
      <protection locked="0"/>
    </xf>
    <xf numFmtId="171" fontId="19" fillId="0" borderId="19" xfId="1" applyNumberFormat="1" applyFont="1" applyBorder="1" applyAlignment="1" applyProtection="1">
      <alignment horizontal="center" vertical="center" shrinkToFit="1"/>
      <protection locked="0"/>
    </xf>
    <xf numFmtId="171" fontId="19" fillId="0" borderId="16" xfId="1" applyNumberFormat="1" applyFont="1" applyBorder="1" applyAlignment="1" applyProtection="1">
      <alignment horizontal="center" vertical="center" shrinkToFit="1"/>
      <protection locked="0"/>
    </xf>
    <xf numFmtId="170" fontId="21" fillId="0" borderId="20" xfId="1" applyNumberFormat="1" applyFont="1" applyBorder="1" applyAlignment="1">
      <alignment horizontal="center" vertical="center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172" fontId="22" fillId="0" borderId="22" xfId="1" applyNumberFormat="1" applyFont="1" applyBorder="1" applyAlignment="1">
      <alignment vertical="center"/>
    </xf>
    <xf numFmtId="0" fontId="19" fillId="0" borderId="16" xfId="0" applyFont="1" applyBorder="1" applyAlignment="1" applyProtection="1">
      <alignment horizontal="center" vertical="center"/>
      <protection locked="0"/>
    </xf>
    <xf numFmtId="165" fontId="19" fillId="0" borderId="16" xfId="0" applyNumberFormat="1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vertical="center" shrinkToFit="1"/>
      <protection locked="0"/>
    </xf>
    <xf numFmtId="172" fontId="19" fillId="0" borderId="20" xfId="0" applyNumberFormat="1" applyFont="1" applyBorder="1" applyAlignment="1" applyProtection="1">
      <alignment horizontal="center" vertical="center"/>
      <protection locked="0"/>
    </xf>
    <xf numFmtId="0" fontId="19" fillId="0" borderId="19" xfId="0" applyFont="1" applyBorder="1" applyAlignment="1" applyProtection="1">
      <alignment horizontal="center" vertical="center" shrinkToFit="1"/>
      <protection locked="0"/>
    </xf>
    <xf numFmtId="0" fontId="19" fillId="0" borderId="7" xfId="0" applyFont="1" applyBorder="1" applyAlignment="1" applyProtection="1">
      <alignment horizontal="center" vertical="center" shrinkToFit="1"/>
      <protection locked="0"/>
    </xf>
    <xf numFmtId="0" fontId="19" fillId="0" borderId="7" xfId="0" applyFont="1" applyBorder="1" applyAlignment="1">
      <alignment horizontal="center" vertical="center" shrinkToFit="1"/>
    </xf>
    <xf numFmtId="173" fontId="19" fillId="0" borderId="16" xfId="0" applyNumberFormat="1" applyFont="1" applyBorder="1" applyAlignment="1" applyProtection="1">
      <alignment horizontal="center" vertical="center"/>
      <protection locked="0"/>
    </xf>
    <xf numFmtId="173" fontId="19" fillId="0" borderId="20" xfId="0" applyNumberFormat="1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vertical="center"/>
    </xf>
    <xf numFmtId="0" fontId="19" fillId="0" borderId="18" xfId="0" applyFont="1" applyBorder="1" applyAlignment="1" applyProtection="1">
      <alignment horizontal="center" vertical="center"/>
      <protection locked="0"/>
    </xf>
    <xf numFmtId="174" fontId="22" fillId="0" borderId="31" xfId="1" applyNumberFormat="1" applyFont="1" applyBorder="1" applyAlignment="1">
      <alignment vertical="center"/>
    </xf>
    <xf numFmtId="174" fontId="22" fillId="0" borderId="22" xfId="1" applyNumberFormat="1" applyFont="1" applyBorder="1" applyAlignment="1">
      <alignment vertical="center"/>
    </xf>
    <xf numFmtId="0" fontId="24" fillId="8" borderId="32" xfId="0" applyFont="1" applyFill="1" applyBorder="1" applyAlignment="1" applyProtection="1">
      <alignment horizontal="right" vertical="center"/>
      <protection locked="0"/>
    </xf>
    <xf numFmtId="173" fontId="25" fillId="8" borderId="20" xfId="0" applyNumberFormat="1" applyFont="1" applyFill="1" applyBorder="1" applyAlignment="1">
      <alignment horizontal="center" vertical="center" shrinkToFit="1"/>
    </xf>
    <xf numFmtId="0" fontId="18" fillId="7" borderId="16" xfId="0" applyFont="1" applyFill="1" applyBorder="1" applyAlignment="1" applyProtection="1">
      <alignment horizontal="center" vertical="center"/>
      <protection locked="0"/>
    </xf>
    <xf numFmtId="170" fontId="19" fillId="0" borderId="16" xfId="0" applyNumberFormat="1" applyFont="1" applyBorder="1" applyAlignment="1" applyProtection="1">
      <alignment horizontal="center" vertical="center" shrinkToFit="1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vertical="center"/>
      <protection locked="0"/>
    </xf>
    <xf numFmtId="0" fontId="15" fillId="0" borderId="16" xfId="0" applyFont="1" applyBorder="1" applyAlignment="1" applyProtection="1">
      <alignment vertical="center"/>
      <protection locked="0"/>
    </xf>
    <xf numFmtId="0" fontId="15" fillId="0" borderId="19" xfId="0" applyFont="1" applyBorder="1" applyAlignment="1" applyProtection="1">
      <alignment vertical="center"/>
      <protection locked="0"/>
    </xf>
    <xf numFmtId="0" fontId="15" fillId="0" borderId="20" xfId="0" applyFont="1" applyBorder="1" applyAlignment="1" applyProtection="1">
      <alignment vertical="center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44" fontId="15" fillId="0" borderId="20" xfId="1" applyFont="1" applyBorder="1" applyAlignment="1" applyProtection="1">
      <alignment vertical="center"/>
      <protection locked="0"/>
    </xf>
    <xf numFmtId="0" fontId="0" fillId="0" borderId="38" xfId="0" applyBorder="1" applyAlignment="1" applyProtection="1">
      <alignment horizontal="left" vertical="center"/>
      <protection locked="0"/>
    </xf>
    <xf numFmtId="44" fontId="0" fillId="0" borderId="22" xfId="1" applyFont="1" applyBorder="1" applyAlignment="1" applyProtection="1">
      <alignment vertical="center"/>
      <protection locked="0"/>
    </xf>
    <xf numFmtId="0" fontId="7" fillId="2" borderId="0" xfId="2" applyFont="1" applyFill="1" applyAlignment="1">
      <alignment horizontal="center"/>
    </xf>
    <xf numFmtId="0" fontId="7" fillId="2" borderId="0" xfId="2" applyFont="1" applyFill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165" fontId="10" fillId="2" borderId="0" xfId="2" applyNumberFormat="1" applyFont="1" applyFill="1" applyAlignment="1">
      <alignment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175" fontId="0" fillId="0" borderId="40" xfId="0" applyNumberFormat="1" applyBorder="1" applyAlignment="1">
      <alignment horizontal="center" vertical="center"/>
    </xf>
    <xf numFmtId="168" fontId="0" fillId="0" borderId="40" xfId="0" applyNumberFormat="1" applyBorder="1" applyAlignment="1">
      <alignment horizontal="center" vertical="center"/>
    </xf>
    <xf numFmtId="165" fontId="0" fillId="0" borderId="40" xfId="0" applyNumberForma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0" fillId="0" borderId="40" xfId="0" applyBorder="1"/>
    <xf numFmtId="0" fontId="33" fillId="0" borderId="0" xfId="0" applyFont="1"/>
    <xf numFmtId="0" fontId="0" fillId="0" borderId="41" xfId="0" applyBorder="1" applyAlignment="1">
      <alignment horizontal="center" vertical="center"/>
    </xf>
    <xf numFmtId="175" fontId="0" fillId="0" borderId="41" xfId="0" applyNumberFormat="1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11" borderId="0" xfId="0" applyFill="1"/>
    <xf numFmtId="0" fontId="0" fillId="2" borderId="0" xfId="0" applyFill="1" applyAlignment="1" applyProtection="1">
      <alignment horizontal="center" vertical="center" wrapText="1"/>
      <protection locked="0" hidden="1"/>
    </xf>
    <xf numFmtId="0" fontId="32" fillId="12" borderId="0" xfId="0" applyFont="1" applyFill="1" applyAlignment="1" applyProtection="1">
      <alignment horizontal="center" vertical="center"/>
      <protection locked="0" hidden="1"/>
    </xf>
    <xf numFmtId="0" fontId="34" fillId="0" borderId="40" xfId="0" applyFont="1" applyBorder="1" applyAlignment="1">
      <alignment horizontal="center" vertical="center"/>
    </xf>
    <xf numFmtId="0" fontId="0" fillId="6" borderId="43" xfId="0" applyFill="1" applyBorder="1" applyAlignment="1" applyProtection="1">
      <alignment horizontal="center" vertical="center"/>
      <protection locked="0" hidden="1"/>
    </xf>
    <xf numFmtId="0" fontId="0" fillId="6" borderId="40" xfId="0" applyFill="1" applyBorder="1" applyAlignment="1" applyProtection="1">
      <alignment horizontal="center" vertical="center"/>
      <protection locked="0" hidden="1"/>
    </xf>
    <xf numFmtId="0" fontId="0" fillId="11" borderId="40" xfId="0" applyFill="1" applyBorder="1" applyAlignment="1">
      <alignment horizontal="center" vertical="center"/>
    </xf>
    <xf numFmtId="44" fontId="0" fillId="0" borderId="40" xfId="0" applyNumberFormat="1" applyBorder="1" applyAlignment="1">
      <alignment horizontal="center" vertical="center"/>
    </xf>
    <xf numFmtId="0" fontId="35" fillId="12" borderId="44" xfId="0" applyFont="1" applyFill="1" applyBorder="1" applyAlignment="1" applyProtection="1">
      <alignment horizontal="left" vertical="center" wrapText="1"/>
      <protection locked="0" hidden="1"/>
    </xf>
    <xf numFmtId="0" fontId="35" fillId="12" borderId="45" xfId="0" applyFont="1" applyFill="1" applyBorder="1" applyAlignment="1" applyProtection="1">
      <alignment horizontal="left" vertical="center" wrapText="1"/>
      <protection locked="0" hidden="1"/>
    </xf>
    <xf numFmtId="0" fontId="35" fillId="0" borderId="45" xfId="0" applyFont="1" applyBorder="1" applyAlignment="1" applyProtection="1">
      <alignment horizontal="left" vertical="center" wrapText="1"/>
      <protection locked="0" hidden="1"/>
    </xf>
    <xf numFmtId="164" fontId="9" fillId="0" borderId="5" xfId="2" applyNumberFormat="1" applyFont="1" applyBorder="1" applyAlignment="1" applyProtection="1">
      <alignment horizontal="center" vertical="center"/>
      <protection locked="0" hidden="1"/>
    </xf>
    <xf numFmtId="0" fontId="0" fillId="0" borderId="7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75" fontId="0" fillId="0" borderId="7" xfId="0" applyNumberFormat="1" applyBorder="1" applyAlignment="1">
      <alignment horizontal="center" vertical="center"/>
    </xf>
    <xf numFmtId="0" fontId="37" fillId="2" borderId="0" xfId="0" applyFont="1" applyFill="1" applyAlignment="1" applyProtection="1">
      <alignment horizontal="center" vertical="center" wrapText="1"/>
      <protection locked="0" hidden="1"/>
    </xf>
    <xf numFmtId="49" fontId="39" fillId="0" borderId="0" xfId="2" applyNumberFormat="1" applyFont="1"/>
    <xf numFmtId="0" fontId="40" fillId="8" borderId="35" xfId="2" applyFont="1" applyFill="1" applyBorder="1" applyAlignment="1">
      <alignment horizontal="center" vertical="center" wrapText="1"/>
    </xf>
    <xf numFmtId="4" fontId="41" fillId="8" borderId="35" xfId="2" applyNumberFormat="1" applyFont="1" applyFill="1" applyBorder="1" applyAlignment="1">
      <alignment horizontal="center" vertical="center"/>
    </xf>
    <xf numFmtId="0" fontId="41" fillId="0" borderId="7" xfId="2" applyFont="1" applyBorder="1" applyAlignment="1">
      <alignment horizontal="center"/>
    </xf>
    <xf numFmtId="0" fontId="41" fillId="0" borderId="7" xfId="2" applyFont="1" applyBorder="1" applyAlignment="1">
      <alignment horizontal="left"/>
    </xf>
    <xf numFmtId="176" fontId="41" fillId="0" borderId="7" xfId="2" applyNumberFormat="1" applyFont="1" applyBorder="1" applyAlignment="1">
      <alignment horizontal="right"/>
    </xf>
    <xf numFmtId="0" fontId="41" fillId="0" borderId="7" xfId="2" applyFont="1" applyBorder="1"/>
    <xf numFmtId="0" fontId="41" fillId="13" borderId="7" xfId="2" applyFont="1" applyFill="1" applyBorder="1" applyAlignment="1">
      <alignment horizontal="center"/>
    </xf>
    <xf numFmtId="0" fontId="41" fillId="13" borderId="7" xfId="2" applyFont="1" applyFill="1" applyBorder="1" applyAlignment="1">
      <alignment horizontal="left"/>
    </xf>
    <xf numFmtId="176" fontId="41" fillId="13" borderId="7" xfId="2" applyNumberFormat="1" applyFont="1" applyFill="1" applyBorder="1" applyAlignment="1">
      <alignment horizontal="right"/>
    </xf>
    <xf numFmtId="49" fontId="39" fillId="6" borderId="0" xfId="2" applyNumberFormat="1" applyFont="1" applyFill="1"/>
    <xf numFmtId="0" fontId="41" fillId="0" borderId="16" xfId="2" applyFont="1" applyBorder="1" applyAlignment="1">
      <alignment horizontal="center"/>
    </xf>
    <xf numFmtId="0" fontId="41" fillId="0" borderId="16" xfId="2" applyFont="1" applyBorder="1" applyAlignment="1">
      <alignment horizontal="left"/>
    </xf>
    <xf numFmtId="2" fontId="41" fillId="0" borderId="16" xfId="2" applyNumberFormat="1" applyFont="1" applyBorder="1" applyAlignment="1">
      <alignment horizontal="right"/>
    </xf>
    <xf numFmtId="0" fontId="2" fillId="0" borderId="0" xfId="2"/>
    <xf numFmtId="49" fontId="2" fillId="0" borderId="0" xfId="2" applyNumberFormat="1" applyAlignment="1">
      <alignment horizontal="center"/>
    </xf>
    <xf numFmtId="49" fontId="2" fillId="0" borderId="0" xfId="2" applyNumberFormat="1"/>
    <xf numFmtId="173" fontId="2" fillId="0" borderId="0" xfId="2" applyNumberFormat="1" applyAlignment="1">
      <alignment horizontal="center"/>
    </xf>
    <xf numFmtId="0" fontId="37" fillId="14" borderId="1" xfId="2" applyFont="1" applyFill="1" applyBorder="1"/>
    <xf numFmtId="0" fontId="37" fillId="14" borderId="2" xfId="2" applyFont="1" applyFill="1" applyBorder="1"/>
    <xf numFmtId="0" fontId="2" fillId="0" borderId="48" xfId="2" applyBorder="1"/>
    <xf numFmtId="0" fontId="2" fillId="0" borderId="7" xfId="2" applyBorder="1"/>
    <xf numFmtId="177" fontId="2" fillId="0" borderId="7" xfId="2" applyNumberFormat="1" applyBorder="1"/>
    <xf numFmtId="0" fontId="2" fillId="0" borderId="49" xfId="2" applyBorder="1"/>
    <xf numFmtId="0" fontId="2" fillId="0" borderId="50" xfId="2" applyBorder="1"/>
    <xf numFmtId="0" fontId="2" fillId="0" borderId="0" xfId="2" applyAlignment="1" applyProtection="1">
      <alignment vertical="center"/>
      <protection locked="0"/>
    </xf>
    <xf numFmtId="0" fontId="2" fillId="0" borderId="0" xfId="2" applyAlignment="1" applyProtection="1">
      <alignment horizontal="center" vertical="center"/>
      <protection locked="0"/>
    </xf>
    <xf numFmtId="49" fontId="16" fillId="0" borderId="10" xfId="2" applyNumberFormat="1" applyFont="1" applyBorder="1" applyAlignment="1" applyProtection="1">
      <alignment vertical="center" shrinkToFit="1"/>
      <protection locked="0"/>
    </xf>
    <xf numFmtId="0" fontId="14" fillId="0" borderId="11" xfId="2" applyFont="1" applyBorder="1" applyAlignment="1" applyProtection="1">
      <alignment horizontal="center" vertical="center" shrinkToFit="1"/>
      <protection locked="0"/>
    </xf>
    <xf numFmtId="0" fontId="19" fillId="0" borderId="18" xfId="2" applyFont="1" applyBorder="1" applyAlignment="1" applyProtection="1">
      <alignment horizontal="center" vertical="center" shrinkToFit="1"/>
      <protection locked="0"/>
    </xf>
    <xf numFmtId="0" fontId="19" fillId="0" borderId="16" xfId="2" applyFont="1" applyBorder="1" applyAlignment="1" applyProtection="1">
      <alignment horizontal="center" vertical="center" shrinkToFit="1"/>
      <protection locked="0"/>
    </xf>
    <xf numFmtId="179" fontId="19" fillId="0" borderId="19" xfId="5" applyNumberFormat="1" applyFont="1" applyBorder="1" applyAlignment="1" applyProtection="1">
      <alignment horizontal="center" vertical="center" shrinkToFit="1"/>
      <protection locked="0"/>
    </xf>
    <xf numFmtId="49" fontId="19" fillId="0" borderId="16" xfId="5" applyNumberFormat="1" applyFont="1" applyBorder="1" applyAlignment="1" applyProtection="1">
      <alignment horizontal="center" vertical="center" shrinkToFit="1"/>
      <protection locked="0"/>
    </xf>
    <xf numFmtId="170" fontId="21" fillId="0" borderId="20" xfId="5" applyNumberFormat="1" applyFont="1" applyBorder="1" applyAlignment="1">
      <alignment horizontal="center" vertical="center"/>
    </xf>
    <xf numFmtId="0" fontId="21" fillId="0" borderId="0" xfId="2" applyFont="1" applyAlignment="1" applyProtection="1">
      <alignment vertical="center"/>
      <protection locked="0"/>
    </xf>
    <xf numFmtId="0" fontId="21" fillId="0" borderId="0" xfId="2" applyFont="1" applyAlignment="1" applyProtection="1">
      <alignment horizontal="center" vertical="center"/>
      <protection locked="0"/>
    </xf>
    <xf numFmtId="171" fontId="19" fillId="0" borderId="19" xfId="5" applyNumberFormat="1" applyFont="1" applyBorder="1" applyAlignment="1" applyProtection="1">
      <alignment horizontal="center" vertical="center" shrinkToFit="1"/>
      <protection locked="0"/>
    </xf>
    <xf numFmtId="172" fontId="22" fillId="0" borderId="22" xfId="5" applyNumberFormat="1" applyFont="1" applyBorder="1" applyAlignment="1">
      <alignment vertical="center"/>
    </xf>
    <xf numFmtId="0" fontId="19" fillId="0" borderId="16" xfId="2" applyFont="1" applyBorder="1" applyAlignment="1" applyProtection="1">
      <alignment horizontal="center" vertical="center"/>
      <protection locked="0"/>
    </xf>
    <xf numFmtId="165" fontId="19" fillId="0" borderId="16" xfId="2" applyNumberFormat="1" applyFont="1" applyBorder="1" applyAlignment="1" applyProtection="1">
      <alignment horizontal="center" vertical="center"/>
      <protection locked="0"/>
    </xf>
    <xf numFmtId="0" fontId="19" fillId="0" borderId="16" xfId="2" applyFont="1" applyBorder="1" applyAlignment="1" applyProtection="1">
      <alignment vertical="center" shrinkToFit="1"/>
      <protection locked="0"/>
    </xf>
    <xf numFmtId="172" fontId="19" fillId="0" borderId="20" xfId="2" applyNumberFormat="1" applyFont="1" applyBorder="1" applyAlignment="1" applyProtection="1">
      <alignment horizontal="center" vertical="center"/>
      <protection locked="0"/>
    </xf>
    <xf numFmtId="0" fontId="19" fillId="0" borderId="19" xfId="2" applyFont="1" applyBorder="1" applyAlignment="1" applyProtection="1">
      <alignment horizontal="center" vertical="center" shrinkToFit="1"/>
      <protection locked="0"/>
    </xf>
    <xf numFmtId="0" fontId="19" fillId="0" borderId="7" xfId="2" applyFont="1" applyBorder="1" applyAlignment="1" applyProtection="1">
      <alignment horizontal="center" vertical="center" shrinkToFit="1"/>
      <protection locked="0"/>
    </xf>
    <xf numFmtId="0" fontId="19" fillId="0" borderId="7" xfId="2" applyFont="1" applyBorder="1" applyAlignment="1">
      <alignment horizontal="center" vertical="center" shrinkToFit="1"/>
    </xf>
    <xf numFmtId="173" fontId="19" fillId="0" borderId="16" xfId="2" applyNumberFormat="1" applyFont="1" applyBorder="1" applyAlignment="1" applyProtection="1">
      <alignment horizontal="center" vertical="center"/>
      <protection locked="0"/>
    </xf>
    <xf numFmtId="173" fontId="19" fillId="0" borderId="20" xfId="2" applyNumberFormat="1" applyFont="1" applyBorder="1" applyAlignment="1" applyProtection="1">
      <alignment horizontal="center" vertical="center"/>
      <protection locked="0"/>
    </xf>
    <xf numFmtId="0" fontId="19" fillId="0" borderId="18" xfId="2" applyFont="1" applyBorder="1" applyAlignment="1" applyProtection="1">
      <alignment horizontal="center" vertical="center"/>
      <protection locked="0"/>
    </xf>
    <xf numFmtId="174" fontId="22" fillId="0" borderId="31" xfId="5" applyNumberFormat="1" applyFont="1" applyBorder="1" applyAlignment="1">
      <alignment vertical="center"/>
    </xf>
    <xf numFmtId="174" fontId="22" fillId="0" borderId="22" xfId="5" applyNumberFormat="1" applyFont="1" applyBorder="1" applyAlignment="1">
      <alignment vertical="center"/>
    </xf>
    <xf numFmtId="0" fontId="24" fillId="8" borderId="32" xfId="2" applyFont="1" applyFill="1" applyBorder="1" applyAlignment="1" applyProtection="1">
      <alignment horizontal="right" vertical="center"/>
      <protection locked="0"/>
    </xf>
    <xf numFmtId="173" fontId="25" fillId="8" borderId="20" xfId="2" applyNumberFormat="1" applyFont="1" applyFill="1" applyBorder="1" applyAlignment="1">
      <alignment horizontal="center" vertical="center" shrinkToFit="1"/>
    </xf>
    <xf numFmtId="0" fontId="18" fillId="7" borderId="16" xfId="2" applyFont="1" applyFill="1" applyBorder="1" applyAlignment="1" applyProtection="1">
      <alignment horizontal="center" vertical="center"/>
      <protection locked="0"/>
    </xf>
    <xf numFmtId="170" fontId="19" fillId="0" borderId="16" xfId="2" applyNumberFormat="1" applyFont="1" applyBorder="1" applyAlignment="1" applyProtection="1">
      <alignment horizontal="center" vertical="center" shrinkToFit="1"/>
      <protection locked="0"/>
    </xf>
    <xf numFmtId="0" fontId="2" fillId="0" borderId="31" xfId="2" applyBorder="1" applyAlignment="1" applyProtection="1">
      <alignment horizontal="left" vertical="center"/>
      <protection locked="0"/>
    </xf>
    <xf numFmtId="0" fontId="2" fillId="0" borderId="16" xfId="2" applyBorder="1" applyAlignment="1" applyProtection="1">
      <alignment horizontal="center" vertical="center"/>
      <protection locked="0"/>
    </xf>
    <xf numFmtId="0" fontId="2" fillId="0" borderId="19" xfId="2" applyBorder="1" applyAlignment="1" applyProtection="1">
      <alignment horizontal="center" vertical="center" wrapText="1"/>
      <protection locked="0"/>
    </xf>
    <xf numFmtId="0" fontId="15" fillId="0" borderId="18" xfId="2" applyFont="1" applyBorder="1" applyAlignment="1" applyProtection="1">
      <alignment vertical="center"/>
      <protection locked="0"/>
    </xf>
    <xf numFmtId="0" fontId="15" fillId="0" borderId="16" xfId="2" applyFont="1" applyBorder="1" applyAlignment="1" applyProtection="1">
      <alignment vertical="center"/>
      <protection locked="0"/>
    </xf>
    <xf numFmtId="0" fontId="15" fillId="0" borderId="19" xfId="2" applyFont="1" applyBorder="1" applyAlignment="1" applyProtection="1">
      <alignment vertical="center"/>
      <protection locked="0"/>
    </xf>
    <xf numFmtId="0" fontId="15" fillId="0" borderId="20" xfId="2" applyFont="1" applyBorder="1" applyAlignment="1" applyProtection="1">
      <alignment vertical="center"/>
      <protection locked="0"/>
    </xf>
    <xf numFmtId="0" fontId="15" fillId="0" borderId="19" xfId="2" applyFont="1" applyBorder="1" applyAlignment="1" applyProtection="1">
      <alignment horizontal="center" vertical="center"/>
      <protection locked="0"/>
    </xf>
    <xf numFmtId="178" fontId="15" fillId="0" borderId="20" xfId="5" applyFont="1" applyBorder="1" applyAlignment="1" applyProtection="1">
      <alignment vertical="center"/>
      <protection locked="0"/>
    </xf>
    <xf numFmtId="0" fontId="2" fillId="0" borderId="38" xfId="2" applyBorder="1" applyAlignment="1" applyProtection="1">
      <alignment horizontal="left" vertical="center"/>
      <protection locked="0"/>
    </xf>
    <xf numFmtId="178" fontId="0" fillId="0" borderId="22" xfId="5" applyFont="1" applyBorder="1" applyAlignment="1" applyProtection="1">
      <alignment vertical="center"/>
      <protection locked="0"/>
    </xf>
    <xf numFmtId="168" fontId="43" fillId="0" borderId="40" xfId="0" applyNumberFormat="1" applyFont="1" applyBorder="1"/>
    <xf numFmtId="0" fontId="43" fillId="16" borderId="40" xfId="0" applyFont="1" applyFill="1" applyBorder="1" applyAlignment="1">
      <alignment horizontal="center" vertical="center" wrapText="1"/>
    </xf>
    <xf numFmtId="0" fontId="44" fillId="17" borderId="40" xfId="0" applyFont="1" applyFill="1" applyBorder="1" applyAlignment="1">
      <alignment horizontal="center" vertical="center" wrapText="1"/>
    </xf>
    <xf numFmtId="0" fontId="44" fillId="16" borderId="40" xfId="0" applyFont="1" applyFill="1" applyBorder="1" applyAlignment="1">
      <alignment horizontal="center" vertical="center" wrapText="1"/>
    </xf>
    <xf numFmtId="0" fontId="44" fillId="16" borderId="41" xfId="0" applyFont="1" applyFill="1" applyBorder="1" applyAlignment="1">
      <alignment horizontal="center" vertical="center" wrapText="1"/>
    </xf>
    <xf numFmtId="0" fontId="44" fillId="18" borderId="40" xfId="0" applyFont="1" applyFill="1" applyBorder="1" applyAlignment="1">
      <alignment horizontal="center" vertical="center" wrapText="1"/>
    </xf>
    <xf numFmtId="0" fontId="16" fillId="0" borderId="0" xfId="2" applyFont="1" applyAlignment="1" applyProtection="1">
      <alignment vertical="center"/>
      <protection locked="0"/>
    </xf>
    <xf numFmtId="0" fontId="16" fillId="0" borderId="0" xfId="2" applyFont="1" applyAlignment="1" applyProtection="1">
      <alignment horizontal="center" vertical="center"/>
      <protection locked="0"/>
    </xf>
    <xf numFmtId="0" fontId="45" fillId="0" borderId="40" xfId="0" applyFont="1" applyBorder="1" applyAlignment="1">
      <alignment horizontal="center"/>
    </xf>
    <xf numFmtId="0" fontId="45" fillId="0" borderId="40" xfId="0" applyFont="1" applyBorder="1"/>
    <xf numFmtId="0" fontId="45" fillId="15" borderId="40" xfId="0" applyFont="1" applyFill="1" applyBorder="1"/>
    <xf numFmtId="168" fontId="45" fillId="0" borderId="40" xfId="0" applyNumberFormat="1" applyFont="1" applyBorder="1"/>
    <xf numFmtId="168" fontId="19" fillId="0" borderId="16" xfId="2" applyNumberFormat="1" applyFont="1" applyBorder="1" applyAlignment="1" applyProtection="1">
      <alignment horizontal="center" vertical="center" shrinkToFit="1"/>
      <protection locked="0"/>
    </xf>
    <xf numFmtId="0" fontId="19" fillId="0" borderId="55" xfId="0" applyFont="1" applyBorder="1" applyAlignment="1" applyProtection="1">
      <alignment horizontal="center" vertical="center" shrinkToFit="1"/>
      <protection locked="0"/>
    </xf>
    <xf numFmtId="171" fontId="19" fillId="0" borderId="56" xfId="1" applyNumberFormat="1" applyFont="1" applyBorder="1" applyAlignment="1" applyProtection="1">
      <alignment horizontal="center" vertical="center" shrinkToFit="1"/>
      <protection locked="0"/>
    </xf>
    <xf numFmtId="171" fontId="19" fillId="0" borderId="53" xfId="1" applyNumberFormat="1" applyFont="1" applyBorder="1" applyAlignment="1" applyProtection="1">
      <alignment horizontal="center" vertical="center" shrinkToFit="1"/>
      <protection locked="0"/>
    </xf>
    <xf numFmtId="170" fontId="21" fillId="0" borderId="54" xfId="1" applyNumberFormat="1" applyFont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2" fillId="0" borderId="40" xfId="2" applyBorder="1"/>
    <xf numFmtId="170" fontId="21" fillId="0" borderId="59" xfId="1" applyNumberFormat="1" applyFont="1" applyBorder="1" applyAlignment="1">
      <alignment horizontal="center" vertical="center"/>
    </xf>
    <xf numFmtId="0" fontId="19" fillId="0" borderId="60" xfId="0" applyFont="1" applyBorder="1" applyAlignment="1" applyProtection="1">
      <alignment horizontal="center" vertical="center" shrinkToFit="1"/>
      <protection locked="0"/>
    </xf>
    <xf numFmtId="171" fontId="19" fillId="0" borderId="27" xfId="1" applyNumberFormat="1" applyFont="1" applyBorder="1" applyAlignment="1" applyProtection="1">
      <alignment horizontal="center" vertical="center" shrinkToFit="1"/>
      <protection locked="0"/>
    </xf>
    <xf numFmtId="171" fontId="19" fillId="0" borderId="25" xfId="1" applyNumberFormat="1" applyFont="1" applyBorder="1" applyAlignment="1" applyProtection="1">
      <alignment horizontal="center" vertical="center" shrinkToFit="1"/>
      <protection locked="0"/>
    </xf>
    <xf numFmtId="171" fontId="19" fillId="0" borderId="7" xfId="1" applyNumberFormat="1" applyFont="1" applyBorder="1" applyAlignment="1" applyProtection="1">
      <alignment horizontal="center" vertical="center" shrinkToFit="1"/>
      <protection locked="0"/>
    </xf>
    <xf numFmtId="0" fontId="24" fillId="0" borderId="39" xfId="2" applyFont="1" applyBorder="1" applyAlignment="1" applyProtection="1">
      <alignment horizontal="center" vertical="center"/>
      <protection locked="0"/>
    </xf>
    <xf numFmtId="0" fontId="14" fillId="0" borderId="12" xfId="2" applyFont="1" applyBorder="1" applyAlignment="1" applyProtection="1">
      <alignment horizontal="center" vertical="center" wrapText="1"/>
      <protection locked="0"/>
    </xf>
    <xf numFmtId="0" fontId="28" fillId="0" borderId="37" xfId="2" applyFont="1" applyBorder="1" applyAlignment="1" applyProtection="1">
      <alignment horizontal="center" vertical="center" wrapText="1"/>
      <protection locked="0"/>
    </xf>
    <xf numFmtId="0" fontId="27" fillId="0" borderId="18" xfId="2" applyFont="1" applyBorder="1" applyAlignment="1" applyProtection="1">
      <alignment horizontal="center" vertical="center"/>
      <protection locked="0"/>
    </xf>
    <xf numFmtId="0" fontId="15" fillId="0" borderId="16" xfId="2" applyFont="1" applyBorder="1" applyAlignment="1" applyProtection="1">
      <alignment horizontal="center" vertical="center"/>
      <protection locked="0"/>
    </xf>
    <xf numFmtId="0" fontId="2" fillId="0" borderId="30" xfId="2" applyBorder="1" applyAlignment="1" applyProtection="1">
      <alignment horizontal="left" vertical="center"/>
      <protection locked="0"/>
    </xf>
    <xf numFmtId="0" fontId="2" fillId="0" borderId="23" xfId="2" applyBorder="1" applyAlignment="1" applyProtection="1">
      <alignment horizontal="center" vertical="center"/>
      <protection locked="0"/>
    </xf>
    <xf numFmtId="0" fontId="2" fillId="0" borderId="18" xfId="2" applyBorder="1" applyAlignment="1" applyProtection="1">
      <alignment horizontal="center" vertical="center" wrapText="1"/>
      <protection locked="0"/>
    </xf>
    <xf numFmtId="0" fontId="2" fillId="0" borderId="25" xfId="2" applyBorder="1" applyAlignment="1" applyProtection="1">
      <alignment horizontal="center" vertical="center" wrapText="1"/>
      <protection locked="0"/>
    </xf>
    <xf numFmtId="0" fontId="2" fillId="0" borderId="14" xfId="2" applyBorder="1" applyAlignment="1" applyProtection="1">
      <alignment horizontal="center" vertical="center" wrapText="1"/>
      <protection locked="0"/>
    </xf>
    <xf numFmtId="0" fontId="2" fillId="0" borderId="16" xfId="2" applyBorder="1" applyAlignment="1" applyProtection="1">
      <alignment horizontal="center" vertical="center"/>
      <protection locked="0"/>
    </xf>
    <xf numFmtId="0" fontId="2" fillId="0" borderId="16" xfId="2" applyBorder="1" applyAlignment="1" applyProtection="1">
      <alignment horizontal="center" vertical="center" wrapText="1"/>
      <protection locked="0"/>
    </xf>
    <xf numFmtId="0" fontId="2" fillId="0" borderId="20" xfId="2" applyBorder="1" applyAlignment="1" applyProtection="1">
      <alignment horizontal="center" vertical="center" wrapText="1"/>
      <protection locked="0"/>
    </xf>
    <xf numFmtId="0" fontId="2" fillId="0" borderId="37" xfId="2" applyBorder="1" applyAlignment="1" applyProtection="1">
      <alignment horizontal="center" vertical="center"/>
      <protection locked="0"/>
    </xf>
    <xf numFmtId="0" fontId="24" fillId="0" borderId="13" xfId="2" applyFont="1" applyBorder="1" applyAlignment="1" applyProtection="1">
      <alignment horizontal="center" vertical="center"/>
      <protection locked="0"/>
    </xf>
    <xf numFmtId="0" fontId="26" fillId="0" borderId="17" xfId="2" applyFont="1" applyBorder="1" applyAlignment="1" applyProtection="1">
      <alignment horizontal="center" vertical="center"/>
      <protection locked="0"/>
    </xf>
    <xf numFmtId="0" fontId="2" fillId="0" borderId="25" xfId="2" applyBorder="1" applyAlignment="1" applyProtection="1">
      <alignment horizontal="center" vertical="center" shrinkToFit="1"/>
      <protection locked="0"/>
    </xf>
    <xf numFmtId="0" fontId="2" fillId="0" borderId="14" xfId="2" applyBorder="1" applyAlignment="1" applyProtection="1">
      <alignment horizontal="center" vertical="center" shrinkToFit="1"/>
      <protection locked="0"/>
    </xf>
    <xf numFmtId="0" fontId="19" fillId="0" borderId="16" xfId="2" applyFont="1" applyBorder="1" applyAlignment="1" applyProtection="1">
      <alignment horizontal="center" vertical="center" shrinkToFit="1"/>
      <protection locked="0"/>
    </xf>
    <xf numFmtId="0" fontId="21" fillId="0" borderId="16" xfId="2" applyFont="1" applyBorder="1" applyAlignment="1" applyProtection="1">
      <alignment horizontal="center" vertical="center"/>
      <protection locked="0"/>
    </xf>
    <xf numFmtId="0" fontId="19" fillId="0" borderId="20" xfId="2" applyFont="1" applyBorder="1" applyAlignment="1" applyProtection="1">
      <alignment horizontal="center" vertical="center" wrapText="1" shrinkToFit="1"/>
      <protection locked="0"/>
    </xf>
    <xf numFmtId="0" fontId="24" fillId="0" borderId="34" xfId="2" applyFont="1" applyBorder="1" applyAlignment="1" applyProtection="1">
      <alignment horizontal="center" vertical="center"/>
      <protection locked="0"/>
    </xf>
    <xf numFmtId="0" fontId="26" fillId="0" borderId="36" xfId="2" applyFont="1" applyBorder="1" applyAlignment="1" applyProtection="1">
      <alignment horizontal="center" vertical="center"/>
      <protection locked="0"/>
    </xf>
    <xf numFmtId="0" fontId="18" fillId="7" borderId="36" xfId="2" applyFont="1" applyFill="1" applyBorder="1" applyAlignment="1" applyProtection="1">
      <alignment horizontal="center" vertical="center" wrapText="1"/>
      <protection locked="0"/>
    </xf>
    <xf numFmtId="0" fontId="2" fillId="0" borderId="21" xfId="2" applyBorder="1" applyAlignment="1" applyProtection="1">
      <alignment horizontal="left" vertical="center"/>
      <protection locked="0"/>
    </xf>
    <xf numFmtId="0" fontId="2" fillId="0" borderId="12" xfId="2" applyBorder="1" applyAlignment="1" applyProtection="1">
      <alignment horizontal="center" vertical="center"/>
      <protection locked="0"/>
    </xf>
    <xf numFmtId="0" fontId="24" fillId="8" borderId="18" xfId="2" applyFont="1" applyFill="1" applyBorder="1" applyAlignment="1" applyProtection="1">
      <alignment horizontal="right" vertical="center"/>
      <protection locked="0"/>
    </xf>
    <xf numFmtId="0" fontId="2" fillId="0" borderId="33" xfId="2" applyBorder="1" applyAlignment="1" applyProtection="1">
      <alignment horizontal="right" vertical="center"/>
      <protection locked="0"/>
    </xf>
    <xf numFmtId="0" fontId="17" fillId="0" borderId="8" xfId="2" applyFont="1" applyBorder="1" applyAlignment="1" applyProtection="1">
      <alignment horizontal="center" vertical="center"/>
      <protection locked="0"/>
    </xf>
    <xf numFmtId="0" fontId="18" fillId="7" borderId="34" xfId="2" applyFont="1" applyFill="1" applyBorder="1" applyAlignment="1" applyProtection="1">
      <alignment horizontal="center" vertical="center" wrapText="1"/>
      <protection locked="0"/>
    </xf>
    <xf numFmtId="0" fontId="18" fillId="7" borderId="35" xfId="2" applyFont="1" applyFill="1" applyBorder="1" applyAlignment="1" applyProtection="1">
      <alignment horizontal="center" vertical="center" wrapText="1"/>
      <protection locked="0"/>
    </xf>
    <xf numFmtId="0" fontId="18" fillId="7" borderId="35" xfId="2" applyFont="1" applyFill="1" applyBorder="1" applyAlignment="1" applyProtection="1">
      <alignment horizontal="center" vertical="center"/>
      <protection locked="0"/>
    </xf>
    <xf numFmtId="0" fontId="19" fillId="0" borderId="28" xfId="2" applyFont="1" applyBorder="1" applyAlignment="1" applyProtection="1">
      <alignment horizontal="center" vertical="center" shrinkToFit="1"/>
      <protection locked="0"/>
    </xf>
    <xf numFmtId="0" fontId="18" fillId="7" borderId="16" xfId="2" applyFont="1" applyFill="1" applyBorder="1" applyAlignment="1" applyProtection="1">
      <alignment horizontal="center" vertical="center" wrapText="1"/>
      <protection locked="0"/>
    </xf>
    <xf numFmtId="0" fontId="18" fillId="7" borderId="20" xfId="2" applyFont="1" applyFill="1" applyBorder="1" applyAlignment="1" applyProtection="1">
      <alignment horizontal="center" vertical="center" wrapText="1"/>
      <protection locked="0"/>
    </xf>
    <xf numFmtId="0" fontId="42" fillId="0" borderId="28" xfId="2" applyFont="1" applyBorder="1" applyAlignment="1" applyProtection="1">
      <alignment horizontal="center" vertical="center" shrinkToFit="1"/>
      <protection locked="0"/>
    </xf>
    <xf numFmtId="0" fontId="42" fillId="0" borderId="16" xfId="2" applyFont="1" applyBorder="1" applyAlignment="1" applyProtection="1">
      <alignment horizontal="center" vertical="center" shrinkToFit="1"/>
      <protection locked="0"/>
    </xf>
    <xf numFmtId="0" fontId="17" fillId="0" borderId="24" xfId="2" applyFont="1" applyBorder="1" applyAlignment="1" applyProtection="1">
      <alignment horizontal="center" vertical="center"/>
      <protection locked="0"/>
    </xf>
    <xf numFmtId="0" fontId="18" fillId="7" borderId="18" xfId="2" applyFont="1" applyFill="1" applyBorder="1" applyAlignment="1" applyProtection="1">
      <alignment horizontal="center" vertical="center" wrapText="1"/>
      <protection locked="0"/>
    </xf>
    <xf numFmtId="0" fontId="18" fillId="7" borderId="27" xfId="2" applyFont="1" applyFill="1" applyBorder="1" applyAlignment="1" applyProtection="1">
      <alignment horizontal="center" vertical="center" wrapText="1"/>
      <protection locked="0"/>
    </xf>
    <xf numFmtId="0" fontId="18" fillId="7" borderId="29" xfId="2" applyFont="1" applyFill="1" applyBorder="1" applyAlignment="1" applyProtection="1">
      <alignment horizontal="center" vertical="center" wrapText="1"/>
      <protection locked="0"/>
    </xf>
    <xf numFmtId="0" fontId="18" fillId="7" borderId="7" xfId="2" applyFont="1" applyFill="1" applyBorder="1" applyAlignment="1" applyProtection="1">
      <alignment horizontal="center" vertical="center" wrapText="1"/>
      <protection locked="0"/>
    </xf>
    <xf numFmtId="0" fontId="18" fillId="7" borderId="51" xfId="2" applyFont="1" applyFill="1" applyBorder="1" applyAlignment="1" applyProtection="1">
      <alignment horizontal="center" vertical="center" wrapText="1"/>
      <protection locked="0"/>
    </xf>
    <xf numFmtId="0" fontId="18" fillId="7" borderId="52" xfId="2" applyFont="1" applyFill="1" applyBorder="1" applyAlignment="1" applyProtection="1">
      <alignment horizontal="center" vertical="center" wrapText="1"/>
      <protection locked="0"/>
    </xf>
    <xf numFmtId="0" fontId="18" fillId="7" borderId="28" xfId="2" applyFont="1" applyFill="1" applyBorder="1" applyAlignment="1" applyProtection="1">
      <alignment horizontal="center" vertical="center" wrapText="1"/>
      <protection locked="0"/>
    </xf>
    <xf numFmtId="0" fontId="18" fillId="7" borderId="17" xfId="2" applyFont="1" applyFill="1" applyBorder="1" applyAlignment="1" applyProtection="1">
      <alignment horizontal="center" vertical="center" wrapText="1"/>
      <protection locked="0"/>
    </xf>
    <xf numFmtId="0" fontId="19" fillId="0" borderId="19" xfId="2" applyFont="1" applyBorder="1" applyAlignment="1" applyProtection="1">
      <alignment horizontal="center" vertical="center"/>
      <protection locked="0"/>
    </xf>
    <xf numFmtId="0" fontId="18" fillId="7" borderId="25" xfId="2" applyFont="1" applyFill="1" applyBorder="1" applyAlignment="1" applyProtection="1">
      <alignment horizontal="center" vertical="center" wrapText="1"/>
      <protection locked="0"/>
    </xf>
    <xf numFmtId="0" fontId="18" fillId="7" borderId="26" xfId="2" applyFont="1" applyFill="1" applyBorder="1" applyAlignment="1" applyProtection="1">
      <alignment horizontal="center" vertical="center" wrapText="1"/>
      <protection locked="0"/>
    </xf>
    <xf numFmtId="0" fontId="18" fillId="7" borderId="14" xfId="2" applyFont="1" applyFill="1" applyBorder="1" applyAlignment="1" applyProtection="1">
      <alignment horizontal="center" vertical="center" wrapText="1"/>
      <protection locked="0"/>
    </xf>
    <xf numFmtId="0" fontId="18" fillId="7" borderId="19" xfId="2" applyFont="1" applyFill="1" applyBorder="1" applyAlignment="1" applyProtection="1">
      <alignment horizontal="center" vertical="center" wrapText="1"/>
      <protection locked="0"/>
    </xf>
    <xf numFmtId="171" fontId="19" fillId="0" borderId="16" xfId="5" applyNumberFormat="1" applyFont="1" applyBorder="1" applyAlignment="1" applyProtection="1">
      <alignment horizontal="center" vertical="center" shrinkToFit="1"/>
      <protection locked="0"/>
    </xf>
    <xf numFmtId="170" fontId="21" fillId="0" borderId="16" xfId="5" applyNumberFormat="1" applyFont="1" applyBorder="1" applyAlignment="1">
      <alignment horizontal="center" vertical="center"/>
    </xf>
    <xf numFmtId="170" fontId="20" fillId="0" borderId="16" xfId="5" applyNumberFormat="1" applyFont="1" applyBorder="1" applyAlignment="1">
      <alignment horizontal="center" vertical="center"/>
    </xf>
    <xf numFmtId="0" fontId="18" fillId="7" borderId="13" xfId="2" applyFont="1" applyFill="1" applyBorder="1" applyAlignment="1" applyProtection="1">
      <alignment horizontal="center" vertical="center" wrapText="1"/>
      <protection locked="0"/>
    </xf>
    <xf numFmtId="0" fontId="18" fillId="7" borderId="15" xfId="2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/>
      <protection locked="0"/>
    </xf>
    <xf numFmtId="0" fontId="2" fillId="0" borderId="9" xfId="2" applyBorder="1" applyAlignment="1" applyProtection="1">
      <alignment horizontal="center" vertical="center" wrapText="1"/>
      <protection locked="0"/>
    </xf>
    <xf numFmtId="0" fontId="14" fillId="0" borderId="10" xfId="2" applyFont="1" applyBorder="1" applyAlignment="1" applyProtection="1">
      <alignment horizontal="center" vertical="center"/>
      <protection locked="0"/>
    </xf>
    <xf numFmtId="0" fontId="2" fillId="0" borderId="10" xfId="2" applyBorder="1" applyAlignment="1" applyProtection="1">
      <alignment horizontal="center" vertical="center"/>
      <protection locked="0"/>
    </xf>
    <xf numFmtId="49" fontId="15" fillId="0" borderId="10" xfId="2" applyNumberFormat="1" applyFont="1" applyBorder="1" applyAlignment="1" applyProtection="1">
      <alignment horizontal="center" vertical="center"/>
      <protection locked="0"/>
    </xf>
    <xf numFmtId="0" fontId="17" fillId="0" borderId="12" xfId="2" applyFont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27" fillId="0" borderId="18" xfId="0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 applyProtection="1">
      <alignment horizontal="center" vertical="center"/>
      <protection locked="0"/>
    </xf>
    <xf numFmtId="0" fontId="24" fillId="0" borderId="39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0" fontId="28" fillId="0" borderId="37" xfId="0" applyFont="1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37" xfId="0" applyBorder="1" applyAlignment="1" applyProtection="1">
      <alignment horizontal="center" vertical="center"/>
      <protection locked="0"/>
    </xf>
    <xf numFmtId="0" fontId="24" fillId="0" borderId="13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 shrinkToFit="1"/>
      <protection locked="0"/>
    </xf>
    <xf numFmtId="0" fontId="19" fillId="0" borderId="16" xfId="0" applyFont="1" applyBorder="1" applyAlignment="1" applyProtection="1">
      <alignment horizontal="center" vertical="center" shrinkToFit="1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 wrapText="1" shrinkToFit="1"/>
      <protection locked="0"/>
    </xf>
    <xf numFmtId="0" fontId="24" fillId="0" borderId="34" xfId="0" applyFont="1" applyBorder="1" applyAlignment="1" applyProtection="1">
      <alignment horizontal="center" vertical="center"/>
      <protection locked="0"/>
    </xf>
    <xf numFmtId="0" fontId="26" fillId="0" borderId="36" xfId="0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8" fillId="7" borderId="34" xfId="0" applyFont="1" applyFill="1" applyBorder="1" applyAlignment="1" applyProtection="1">
      <alignment horizontal="center" vertical="center" wrapText="1"/>
      <protection locked="0"/>
    </xf>
    <xf numFmtId="0" fontId="18" fillId="7" borderId="35" xfId="0" applyFont="1" applyFill="1" applyBorder="1" applyAlignment="1" applyProtection="1">
      <alignment horizontal="center" vertical="center" wrapText="1"/>
      <protection locked="0"/>
    </xf>
    <xf numFmtId="0" fontId="18" fillId="7" borderId="35" xfId="0" applyFont="1" applyFill="1" applyBorder="1" applyAlignment="1" applyProtection="1">
      <alignment horizontal="center" vertical="center"/>
      <protection locked="0"/>
    </xf>
    <xf numFmtId="0" fontId="18" fillId="7" borderId="36" xfId="0" applyFont="1" applyFill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shrinkToFit="1"/>
      <protection locked="0"/>
    </xf>
    <xf numFmtId="0" fontId="0" fillId="0" borderId="2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right" vertical="center"/>
      <protection locked="0"/>
    </xf>
    <xf numFmtId="0" fontId="0" fillId="0" borderId="33" xfId="0" applyBorder="1" applyAlignment="1" applyProtection="1">
      <alignment horizontal="right" vertical="center"/>
      <protection locked="0"/>
    </xf>
    <xf numFmtId="171" fontId="19" fillId="0" borderId="56" xfId="1" applyNumberFormat="1" applyFont="1" applyBorder="1" applyAlignment="1" applyProtection="1">
      <alignment horizontal="center" vertical="center" shrinkToFit="1"/>
      <protection locked="0"/>
    </xf>
    <xf numFmtId="171" fontId="19" fillId="0" borderId="57" xfId="1" applyNumberFormat="1" applyFont="1" applyBorder="1" applyAlignment="1" applyProtection="1">
      <alignment horizontal="center" vertical="center" shrinkToFit="1"/>
      <protection locked="0"/>
    </xf>
    <xf numFmtId="170" fontId="21" fillId="0" borderId="56" xfId="1" applyNumberFormat="1" applyFont="1" applyBorder="1" applyAlignment="1">
      <alignment horizontal="center" vertical="center"/>
    </xf>
    <xf numFmtId="170" fontId="21" fillId="0" borderId="57" xfId="1" applyNumberFormat="1" applyFont="1" applyBorder="1" applyAlignment="1">
      <alignment horizontal="center" vertical="center"/>
    </xf>
    <xf numFmtId="0" fontId="18" fillId="7" borderId="16" xfId="0" applyFont="1" applyFill="1" applyBorder="1" applyAlignment="1" applyProtection="1">
      <alignment horizontal="center" vertical="center" wrapText="1"/>
      <protection locked="0"/>
    </xf>
    <xf numFmtId="0" fontId="18" fillId="7" borderId="20" xfId="0" applyFont="1" applyFill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0" fontId="18" fillId="7" borderId="18" xfId="0" applyFont="1" applyFill="1" applyBorder="1" applyAlignment="1" applyProtection="1">
      <alignment horizontal="center" vertical="center" wrapText="1"/>
      <protection locked="0"/>
    </xf>
    <xf numFmtId="0" fontId="18" fillId="7" borderId="27" xfId="0" applyFont="1" applyFill="1" applyBorder="1" applyAlignment="1" applyProtection="1">
      <alignment horizontal="center" vertical="center" wrapText="1"/>
      <protection locked="0"/>
    </xf>
    <xf numFmtId="0" fontId="18" fillId="7" borderId="29" xfId="0" applyFont="1" applyFill="1" applyBorder="1" applyAlignment="1" applyProtection="1">
      <alignment horizontal="center" vertical="center" wrapText="1"/>
      <protection locked="0"/>
    </xf>
    <xf numFmtId="0" fontId="18" fillId="7" borderId="7" xfId="0" applyFont="1" applyFill="1" applyBorder="1" applyAlignment="1" applyProtection="1">
      <alignment horizontal="center" vertical="center" wrapText="1"/>
      <protection locked="0"/>
    </xf>
    <xf numFmtId="0" fontId="18" fillId="7" borderId="28" xfId="0" applyFont="1" applyFill="1" applyBorder="1" applyAlignment="1" applyProtection="1">
      <alignment horizontal="center" vertical="center" wrapText="1"/>
      <protection locked="0"/>
    </xf>
    <xf numFmtId="0" fontId="18" fillId="7" borderId="17" xfId="0" applyFont="1" applyFill="1" applyBorder="1" applyAlignment="1" applyProtection="1">
      <alignment horizontal="center" vertical="center" wrapText="1"/>
      <protection locked="0"/>
    </xf>
    <xf numFmtId="0" fontId="18" fillId="7" borderId="25" xfId="0" applyFont="1" applyFill="1" applyBorder="1" applyAlignment="1" applyProtection="1">
      <alignment horizontal="center" vertical="center" wrapText="1"/>
      <protection locked="0"/>
    </xf>
    <xf numFmtId="0" fontId="18" fillId="7" borderId="26" xfId="0" applyFont="1" applyFill="1" applyBorder="1" applyAlignment="1" applyProtection="1">
      <alignment horizontal="center" vertical="center" wrapText="1"/>
      <protection locked="0"/>
    </xf>
    <xf numFmtId="0" fontId="18" fillId="7" borderId="19" xfId="0" applyFont="1" applyFill="1" applyBorder="1" applyAlignment="1" applyProtection="1">
      <alignment horizontal="center" vertical="center" wrapText="1"/>
      <protection locked="0"/>
    </xf>
    <xf numFmtId="0" fontId="19" fillId="0" borderId="25" xfId="0" applyFont="1" applyBorder="1" applyAlignment="1" applyProtection="1">
      <alignment horizontal="center" vertical="center" shrinkToFit="1"/>
      <protection locked="0"/>
    </xf>
    <xf numFmtId="171" fontId="19" fillId="0" borderId="25" xfId="1" applyNumberFormat="1" applyFont="1" applyBorder="1" applyAlignment="1" applyProtection="1">
      <alignment horizontal="center" vertical="center" shrinkToFit="1"/>
      <protection locked="0"/>
    </xf>
    <xf numFmtId="170" fontId="21" fillId="0" borderId="25" xfId="1" applyNumberFormat="1" applyFont="1" applyBorder="1" applyAlignment="1">
      <alignment horizontal="center" vertical="center"/>
    </xf>
    <xf numFmtId="0" fontId="19" fillId="0" borderId="7" xfId="0" applyFont="1" applyBorder="1" applyAlignment="1" applyProtection="1">
      <alignment horizontal="center" vertical="center" shrinkToFit="1"/>
      <protection locked="0"/>
    </xf>
    <xf numFmtId="171" fontId="19" fillId="0" borderId="7" xfId="1" applyNumberFormat="1" applyFont="1" applyBorder="1" applyAlignment="1" applyProtection="1">
      <alignment horizontal="center" vertical="center" shrinkToFit="1"/>
      <protection locked="0"/>
    </xf>
    <xf numFmtId="170" fontId="21" fillId="0" borderId="7" xfId="1" applyNumberFormat="1" applyFont="1" applyBorder="1" applyAlignment="1">
      <alignment horizontal="center" vertical="center"/>
    </xf>
    <xf numFmtId="171" fontId="19" fillId="0" borderId="16" xfId="1" applyNumberFormat="1" applyFont="1" applyBorder="1" applyAlignment="1" applyProtection="1">
      <alignment horizontal="center" vertical="center" shrinkToFit="1"/>
      <protection locked="0"/>
    </xf>
    <xf numFmtId="170" fontId="21" fillId="0" borderId="16" xfId="1" applyNumberFormat="1" applyFont="1" applyBorder="1" applyAlignment="1">
      <alignment horizontal="center" vertical="center"/>
    </xf>
    <xf numFmtId="0" fontId="13" fillId="0" borderId="8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49" fontId="15" fillId="0" borderId="10" xfId="0" applyNumberFormat="1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170" fontId="20" fillId="0" borderId="16" xfId="1" applyNumberFormat="1" applyFont="1" applyBorder="1" applyAlignment="1">
      <alignment horizontal="center" vertical="center"/>
    </xf>
    <xf numFmtId="0" fontId="18" fillId="7" borderId="13" xfId="0" applyFont="1" applyFill="1" applyBorder="1" applyAlignment="1" applyProtection="1">
      <alignment horizontal="center" vertical="center" wrapText="1"/>
      <protection locked="0"/>
    </xf>
    <xf numFmtId="0" fontId="18" fillId="7" borderId="14" xfId="0" applyFont="1" applyFill="1" applyBorder="1" applyAlignment="1" applyProtection="1">
      <alignment horizontal="center" vertical="center" wrapText="1"/>
      <protection locked="0"/>
    </xf>
    <xf numFmtId="0" fontId="18" fillId="7" borderId="15" xfId="0" applyFont="1" applyFill="1" applyBorder="1" applyAlignment="1" applyProtection="1">
      <alignment horizontal="center" vertical="center" wrapText="1"/>
      <protection locked="0"/>
    </xf>
    <xf numFmtId="0" fontId="19" fillId="0" borderId="56" xfId="0" applyFont="1" applyBorder="1" applyAlignment="1" applyProtection="1">
      <alignment horizontal="center" vertical="center" shrinkToFit="1"/>
      <protection locked="0"/>
    </xf>
    <xf numFmtId="0" fontId="19" fillId="0" borderId="58" xfId="0" applyFont="1" applyBorder="1" applyAlignment="1" applyProtection="1">
      <alignment horizontal="center" vertical="center" shrinkToFit="1"/>
      <protection locked="0"/>
    </xf>
    <xf numFmtId="0" fontId="19" fillId="0" borderId="57" xfId="0" applyFont="1" applyBorder="1" applyAlignment="1" applyProtection="1">
      <alignment horizontal="center" vertical="center" shrinkToFit="1"/>
      <protection locked="0"/>
    </xf>
    <xf numFmtId="44" fontId="0" fillId="0" borderId="46" xfId="1" applyFont="1" applyBorder="1" applyAlignment="1" applyProtection="1">
      <alignment horizontal="center" vertical="center"/>
    </xf>
    <xf numFmtId="44" fontId="0" fillId="0" borderId="43" xfId="1" applyFont="1" applyBorder="1" applyAlignment="1" applyProtection="1">
      <alignment horizontal="center" vertical="center"/>
    </xf>
    <xf numFmtId="44" fontId="0" fillId="0" borderId="46" xfId="1" applyFont="1" applyBorder="1" applyAlignment="1" applyProtection="1">
      <alignment horizontal="center"/>
    </xf>
    <xf numFmtId="44" fontId="0" fillId="0" borderId="43" xfId="1" applyFont="1" applyBorder="1" applyAlignment="1" applyProtection="1">
      <alignment horizontal="center"/>
    </xf>
    <xf numFmtId="44" fontId="0" fillId="0" borderId="40" xfId="1" applyFont="1" applyBorder="1" applyAlignment="1" applyProtection="1">
      <alignment horizontal="center"/>
    </xf>
    <xf numFmtId="0" fontId="32" fillId="5" borderId="40" xfId="0" applyFont="1" applyFill="1" applyBorder="1" applyAlignment="1" applyProtection="1">
      <alignment horizontal="center" vertical="center" wrapText="1"/>
      <protection locked="0" hidden="1"/>
    </xf>
    <xf numFmtId="0" fontId="0" fillId="10" borderId="42" xfId="0" applyFill="1" applyBorder="1" applyAlignment="1" applyProtection="1">
      <alignment horizontal="center" vertical="center"/>
      <protection locked="0" hidden="1"/>
    </xf>
    <xf numFmtId="0" fontId="32" fillId="5" borderId="40" xfId="0" applyFont="1" applyFill="1" applyBorder="1" applyAlignment="1" applyProtection="1">
      <alignment horizontal="center" wrapText="1"/>
      <protection locked="0" hidden="1"/>
    </xf>
    <xf numFmtId="49" fontId="24" fillId="0" borderId="47" xfId="2" applyNumberFormat="1" applyFont="1" applyBorder="1" applyAlignment="1">
      <alignment horizontal="center"/>
    </xf>
  </cellXfs>
  <cellStyles count="6">
    <cellStyle name="Moeda" xfId="1" builtinId="4"/>
    <cellStyle name="Moeda 2" xfId="4" xr:uid="{E8F102AA-465D-4DEE-A45D-295A49CC24FB}"/>
    <cellStyle name="Moeda 3" xfId="5" xr:uid="{570AF519-8892-46C5-877B-DC10553B6C43}"/>
    <cellStyle name="Normal" xfId="0" builtinId="0"/>
    <cellStyle name="Normal 2 2" xfId="2" xr:uid="{FA19E795-93A3-4311-AE91-4DD39D740126}"/>
    <cellStyle name="Porcentagem 2" xfId="3" xr:uid="{56E10C75-AD0C-4FB6-A514-8AAAC03C4496}"/>
  </cellStyles>
  <dxfs count="10">
    <dxf>
      <alignment horizontal="general" vertical="bottom" textRotation="0" wrapText="0" indent="0" shrinkToFit="0"/>
    </dxf>
    <dxf>
      <alignment horizontal="general" vertical="bottom" textRotation="0" wrapText="0" indent="0" shrinkToFit="0"/>
    </dxf>
    <dxf>
      <alignment horizontal="general" vertical="bottom" textRotation="0" wrapText="0" indent="0" shrinkToFit="0"/>
    </dxf>
    <dxf>
      <alignment horizontal="general" vertical="bottom" textRotation="0" wrapText="0" indent="0" shrinkToFit="0"/>
    </dxf>
    <dxf>
      <alignment horizontal="general" vertical="bottom" textRotation="0" wrapText="0" indent="0" shrinkToFit="0"/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838200</xdr:colOff>
      <xdr:row>0</xdr:row>
      <xdr:rowOff>76200</xdr:rowOff>
    </xdr:from>
    <xdr:to>
      <xdr:col>5</xdr:col>
      <xdr:colOff>838200</xdr:colOff>
      <xdr:row>2</xdr:row>
      <xdr:rowOff>132582</xdr:rowOff>
    </xdr:to>
    <xdr:pic>
      <xdr:nvPicPr>
        <xdr:cNvPr id="2" name="Imagem 1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201150" y="762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55</xdr:row>
          <xdr:rowOff>104775</xdr:rowOff>
        </xdr:from>
        <xdr:to>
          <xdr:col>5</xdr:col>
          <xdr:colOff>533400</xdr:colOff>
          <xdr:row>57</xdr:row>
          <xdr:rowOff>57150</xdr:rowOff>
        </xdr:to>
        <xdr:sp macro="" textlink="">
          <xdr:nvSpPr>
            <xdr:cNvPr id="2049" name="CheckBox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55</xdr:row>
          <xdr:rowOff>104775</xdr:rowOff>
        </xdr:from>
        <xdr:to>
          <xdr:col>6</xdr:col>
          <xdr:colOff>581025</xdr:colOff>
          <xdr:row>57</xdr:row>
          <xdr:rowOff>57150</xdr:rowOff>
        </xdr:to>
        <xdr:sp macro="" textlink="">
          <xdr:nvSpPr>
            <xdr:cNvPr id="2050" name="CheckBox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56</xdr:row>
          <xdr:rowOff>104775</xdr:rowOff>
        </xdr:from>
        <xdr:to>
          <xdr:col>5</xdr:col>
          <xdr:colOff>533400</xdr:colOff>
          <xdr:row>58</xdr:row>
          <xdr:rowOff>57150</xdr:rowOff>
        </xdr:to>
        <xdr:sp macro="" textlink="">
          <xdr:nvSpPr>
            <xdr:cNvPr id="2051" name="CheckBox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56</xdr:row>
          <xdr:rowOff>104775</xdr:rowOff>
        </xdr:from>
        <xdr:to>
          <xdr:col>6</xdr:col>
          <xdr:colOff>581025</xdr:colOff>
          <xdr:row>58</xdr:row>
          <xdr:rowOff>57150</xdr:rowOff>
        </xdr:to>
        <xdr:sp macro="" textlink="">
          <xdr:nvSpPr>
            <xdr:cNvPr id="2052" name="CheckBox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57</xdr:row>
          <xdr:rowOff>104775</xdr:rowOff>
        </xdr:from>
        <xdr:to>
          <xdr:col>5</xdr:col>
          <xdr:colOff>533400</xdr:colOff>
          <xdr:row>59</xdr:row>
          <xdr:rowOff>57150</xdr:rowOff>
        </xdr:to>
        <xdr:sp macro="" textlink="">
          <xdr:nvSpPr>
            <xdr:cNvPr id="2053" name="CheckBox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57</xdr:row>
          <xdr:rowOff>104775</xdr:rowOff>
        </xdr:from>
        <xdr:to>
          <xdr:col>6</xdr:col>
          <xdr:colOff>581025</xdr:colOff>
          <xdr:row>59</xdr:row>
          <xdr:rowOff>57150</xdr:rowOff>
        </xdr:to>
        <xdr:sp macro="" textlink="">
          <xdr:nvSpPr>
            <xdr:cNvPr id="2054" name="CheckBox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58</xdr:row>
          <xdr:rowOff>104775</xdr:rowOff>
        </xdr:from>
        <xdr:to>
          <xdr:col>5</xdr:col>
          <xdr:colOff>533400</xdr:colOff>
          <xdr:row>60</xdr:row>
          <xdr:rowOff>57150</xdr:rowOff>
        </xdr:to>
        <xdr:sp macro="" textlink="">
          <xdr:nvSpPr>
            <xdr:cNvPr id="2055" name="CheckBox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58</xdr:row>
          <xdr:rowOff>104775</xdr:rowOff>
        </xdr:from>
        <xdr:to>
          <xdr:col>6</xdr:col>
          <xdr:colOff>581025</xdr:colOff>
          <xdr:row>60</xdr:row>
          <xdr:rowOff>57150</xdr:rowOff>
        </xdr:to>
        <xdr:sp macro="" textlink="">
          <xdr:nvSpPr>
            <xdr:cNvPr id="2056" name="CheckBox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59</xdr:row>
          <xdr:rowOff>104775</xdr:rowOff>
        </xdr:from>
        <xdr:to>
          <xdr:col>5</xdr:col>
          <xdr:colOff>533400</xdr:colOff>
          <xdr:row>61</xdr:row>
          <xdr:rowOff>57150</xdr:rowOff>
        </xdr:to>
        <xdr:sp macro="" textlink="">
          <xdr:nvSpPr>
            <xdr:cNvPr id="2057" name="CheckBox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59</xdr:row>
          <xdr:rowOff>104775</xdr:rowOff>
        </xdr:from>
        <xdr:to>
          <xdr:col>6</xdr:col>
          <xdr:colOff>581025</xdr:colOff>
          <xdr:row>61</xdr:row>
          <xdr:rowOff>57150</xdr:rowOff>
        </xdr:to>
        <xdr:sp macro="" textlink="">
          <xdr:nvSpPr>
            <xdr:cNvPr id="2058" name="CheckBox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60</xdr:row>
          <xdr:rowOff>104775</xdr:rowOff>
        </xdr:from>
        <xdr:to>
          <xdr:col>5</xdr:col>
          <xdr:colOff>533400</xdr:colOff>
          <xdr:row>62</xdr:row>
          <xdr:rowOff>57150</xdr:rowOff>
        </xdr:to>
        <xdr:sp macro="" textlink="">
          <xdr:nvSpPr>
            <xdr:cNvPr id="2059" name="CheckBox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60</xdr:row>
          <xdr:rowOff>104775</xdr:rowOff>
        </xdr:from>
        <xdr:to>
          <xdr:col>6</xdr:col>
          <xdr:colOff>581025</xdr:colOff>
          <xdr:row>62</xdr:row>
          <xdr:rowOff>57150</xdr:rowOff>
        </xdr:to>
        <xdr:sp macro="" textlink="">
          <xdr:nvSpPr>
            <xdr:cNvPr id="2060" name="CheckBox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61</xdr:row>
          <xdr:rowOff>104775</xdr:rowOff>
        </xdr:from>
        <xdr:to>
          <xdr:col>5</xdr:col>
          <xdr:colOff>533400</xdr:colOff>
          <xdr:row>63</xdr:row>
          <xdr:rowOff>57150</xdr:rowOff>
        </xdr:to>
        <xdr:sp macro="" textlink="">
          <xdr:nvSpPr>
            <xdr:cNvPr id="2061" name="CheckBox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61</xdr:row>
          <xdr:rowOff>104775</xdr:rowOff>
        </xdr:from>
        <xdr:to>
          <xdr:col>6</xdr:col>
          <xdr:colOff>581025</xdr:colOff>
          <xdr:row>63</xdr:row>
          <xdr:rowOff>57150</xdr:rowOff>
        </xdr:to>
        <xdr:sp macro="" textlink="">
          <xdr:nvSpPr>
            <xdr:cNvPr id="2062" name="CheckBox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51</xdr:row>
          <xdr:rowOff>104775</xdr:rowOff>
        </xdr:from>
        <xdr:to>
          <xdr:col>5</xdr:col>
          <xdr:colOff>533400</xdr:colOff>
          <xdr:row>53</xdr:row>
          <xdr:rowOff>57150</xdr:rowOff>
        </xdr:to>
        <xdr:sp macro="" textlink="">
          <xdr:nvSpPr>
            <xdr:cNvPr id="6145" name="CheckBox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51</xdr:row>
          <xdr:rowOff>104775</xdr:rowOff>
        </xdr:from>
        <xdr:to>
          <xdr:col>6</xdr:col>
          <xdr:colOff>581025</xdr:colOff>
          <xdr:row>53</xdr:row>
          <xdr:rowOff>57150</xdr:rowOff>
        </xdr:to>
        <xdr:sp macro="" textlink="">
          <xdr:nvSpPr>
            <xdr:cNvPr id="6146" name="CheckBox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52</xdr:row>
          <xdr:rowOff>104775</xdr:rowOff>
        </xdr:from>
        <xdr:to>
          <xdr:col>5</xdr:col>
          <xdr:colOff>533400</xdr:colOff>
          <xdr:row>54</xdr:row>
          <xdr:rowOff>57150</xdr:rowOff>
        </xdr:to>
        <xdr:sp macro="" textlink="">
          <xdr:nvSpPr>
            <xdr:cNvPr id="6147" name="CheckBox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2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52</xdr:row>
          <xdr:rowOff>104775</xdr:rowOff>
        </xdr:from>
        <xdr:to>
          <xdr:col>6</xdr:col>
          <xdr:colOff>581025</xdr:colOff>
          <xdr:row>54</xdr:row>
          <xdr:rowOff>57150</xdr:rowOff>
        </xdr:to>
        <xdr:sp macro="" textlink="">
          <xdr:nvSpPr>
            <xdr:cNvPr id="6148" name="CheckBox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2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53</xdr:row>
          <xdr:rowOff>104775</xdr:rowOff>
        </xdr:from>
        <xdr:to>
          <xdr:col>5</xdr:col>
          <xdr:colOff>533400</xdr:colOff>
          <xdr:row>55</xdr:row>
          <xdr:rowOff>57150</xdr:rowOff>
        </xdr:to>
        <xdr:sp macro="" textlink="">
          <xdr:nvSpPr>
            <xdr:cNvPr id="6149" name="CheckBox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2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53</xdr:row>
          <xdr:rowOff>104775</xdr:rowOff>
        </xdr:from>
        <xdr:to>
          <xdr:col>6</xdr:col>
          <xdr:colOff>581025</xdr:colOff>
          <xdr:row>55</xdr:row>
          <xdr:rowOff>57150</xdr:rowOff>
        </xdr:to>
        <xdr:sp macro="" textlink="">
          <xdr:nvSpPr>
            <xdr:cNvPr id="6150" name="CheckBox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2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54</xdr:row>
          <xdr:rowOff>104775</xdr:rowOff>
        </xdr:from>
        <xdr:to>
          <xdr:col>5</xdr:col>
          <xdr:colOff>533400</xdr:colOff>
          <xdr:row>56</xdr:row>
          <xdr:rowOff>57150</xdr:rowOff>
        </xdr:to>
        <xdr:sp macro="" textlink="">
          <xdr:nvSpPr>
            <xdr:cNvPr id="6151" name="CheckBox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2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54</xdr:row>
          <xdr:rowOff>104775</xdr:rowOff>
        </xdr:from>
        <xdr:to>
          <xdr:col>6</xdr:col>
          <xdr:colOff>581025</xdr:colOff>
          <xdr:row>56</xdr:row>
          <xdr:rowOff>57150</xdr:rowOff>
        </xdr:to>
        <xdr:sp macro="" textlink="">
          <xdr:nvSpPr>
            <xdr:cNvPr id="6152" name="CheckBox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2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55</xdr:row>
          <xdr:rowOff>104775</xdr:rowOff>
        </xdr:from>
        <xdr:to>
          <xdr:col>5</xdr:col>
          <xdr:colOff>533400</xdr:colOff>
          <xdr:row>57</xdr:row>
          <xdr:rowOff>57150</xdr:rowOff>
        </xdr:to>
        <xdr:sp macro="" textlink="">
          <xdr:nvSpPr>
            <xdr:cNvPr id="6153" name="CheckBox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2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55</xdr:row>
          <xdr:rowOff>104775</xdr:rowOff>
        </xdr:from>
        <xdr:to>
          <xdr:col>6</xdr:col>
          <xdr:colOff>581025</xdr:colOff>
          <xdr:row>57</xdr:row>
          <xdr:rowOff>57150</xdr:rowOff>
        </xdr:to>
        <xdr:sp macro="" textlink="">
          <xdr:nvSpPr>
            <xdr:cNvPr id="6154" name="CheckBox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2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56</xdr:row>
          <xdr:rowOff>104775</xdr:rowOff>
        </xdr:from>
        <xdr:to>
          <xdr:col>5</xdr:col>
          <xdr:colOff>533400</xdr:colOff>
          <xdr:row>58</xdr:row>
          <xdr:rowOff>57150</xdr:rowOff>
        </xdr:to>
        <xdr:sp macro="" textlink="">
          <xdr:nvSpPr>
            <xdr:cNvPr id="6155" name="CheckBox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2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56</xdr:row>
          <xdr:rowOff>104775</xdr:rowOff>
        </xdr:from>
        <xdr:to>
          <xdr:col>6</xdr:col>
          <xdr:colOff>581025</xdr:colOff>
          <xdr:row>58</xdr:row>
          <xdr:rowOff>57150</xdr:rowOff>
        </xdr:to>
        <xdr:sp macro="" textlink="">
          <xdr:nvSpPr>
            <xdr:cNvPr id="6156" name="CheckBox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2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57</xdr:row>
          <xdr:rowOff>104775</xdr:rowOff>
        </xdr:from>
        <xdr:to>
          <xdr:col>5</xdr:col>
          <xdr:colOff>533400</xdr:colOff>
          <xdr:row>59</xdr:row>
          <xdr:rowOff>57150</xdr:rowOff>
        </xdr:to>
        <xdr:sp macro="" textlink="">
          <xdr:nvSpPr>
            <xdr:cNvPr id="6157" name="CheckBox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2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57</xdr:row>
          <xdr:rowOff>104775</xdr:rowOff>
        </xdr:from>
        <xdr:to>
          <xdr:col>6</xdr:col>
          <xdr:colOff>581025</xdr:colOff>
          <xdr:row>59</xdr:row>
          <xdr:rowOff>57150</xdr:rowOff>
        </xdr:to>
        <xdr:sp macro="" textlink="">
          <xdr:nvSpPr>
            <xdr:cNvPr id="6158" name="CheckBox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2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742950</xdr:colOff>
      <xdr:row>0</xdr:row>
      <xdr:rowOff>285750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3916521-4BDE-4F37-9318-3541705D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1430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QUIPE%20DA%20ENG&#170;/MATHEUS%20LOPES/FICHA%20OR&#199;AMENTOS%20-%202025.xls" TargetMode="External"/><Relationship Id="rId2" Type="http://schemas.openxmlformats.org/officeDocument/2006/relationships/externalLinkPath" Target="file:///G:\Engenharia\EQUIPE%20DA%20ENG&#170;\MATHEUS%20LOPES\FICHA%20OR&#199;AMENTOS%20-%202025.xls" TargetMode="External"/><Relationship Id="rId1" Type="http://schemas.openxmlformats.org/officeDocument/2006/relationships/externalLinkPath" Target="/Engenharia/EQUIPE%20DA%20ENG&#170;/MATHEUS%20LOPES/FICHA%20OR&#199;AMENTOS%20-%202025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OR&#199;AMENTOS/Or&#231;amentos%202025/09%20-%20SETEMBRO/067-09-25%20-%20VOLKSWAGEN%20-%20PORTA%20TRECO%20E%20SUPORTE%20DA%20CAMA/067-09-25%20-%20TAMPA%20SUPERIOR%20MENOR%20CAIXA.xls" TargetMode="External"/><Relationship Id="rId2" Type="http://schemas.openxmlformats.org/officeDocument/2006/relationships/externalLinkPath" Target="file:///G:\Engenharia\OR&#199;AMENTOS\Or&#231;amentos%202025\09%20-%20SETEMBRO\067-09-25%20-%20VOLKSWAGEN%20-%20PORTA%20TRECO%20E%20SUPORTE%20DA%20CAMA\067-09-25%20-%20TAMPA%20SUPERIOR%20MENOR%20CAIXA.xls" TargetMode="External"/><Relationship Id="rId1" Type="http://schemas.openxmlformats.org/officeDocument/2006/relationships/externalLinkPath" Target="/Engenharia/OR&#199;AMENTOS/Or&#231;amentos%202025/09%20-%20SETEMBRO/067-09-25%20-%20VOLKSWAGEN%20-%20PORTA%20TRECO%20E%20SUPORTE%20DA%20CAMA/067-09-25%20-%20TAMPA%20SUPERIOR%20MENOR%20CAIX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Engenharia\EQUIPE%20DA%20ENG&#170;\&#201;VERTON\2023\Marcopolo\Or&#231;amento%20insertos.xls" TargetMode="External"/><Relationship Id="rId1" Type="http://schemas.openxmlformats.org/officeDocument/2006/relationships/externalLinkPath" Target="file:///\\SWSEFS\Documentos\Engenharia\EQUIPE%20DA%20ENG&#170;\&#201;VERTON\2023\Marcopolo\Or&#231;amento%20inser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 174"/>
      <sheetName val="Plan1"/>
      <sheetName val="PL2"/>
      <sheetName val="PL3"/>
      <sheetName val="PL4"/>
      <sheetName val="PL5"/>
      <sheetName val="PL6"/>
      <sheetName val="PL7"/>
      <sheetName val="PL8"/>
      <sheetName val="PL9"/>
      <sheetName val="PL10"/>
      <sheetName val="PL11"/>
      <sheetName val="PL12"/>
      <sheetName val="PL13"/>
      <sheetName val="PL14"/>
      <sheetName val="PL15"/>
      <sheetName val="PL16"/>
      <sheetName val="PL17"/>
      <sheetName val="PL18"/>
      <sheetName val="MONT"/>
      <sheetName val="P_V_ MONTADORA COM ICMS"/>
      <sheetName val="CENTRO DE CUSTO"/>
      <sheetName val="Dados MSQUERY Texto 18.02.2014"/>
      <sheetName val="TEMPOS DE SET-UP"/>
      <sheetName val="GRUPO MÁQUINA OBSOLETO"/>
      <sheetName val="GRUPO MÁQUINA 2025"/>
      <sheetName val="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2">
          <cell r="B12" t="str">
            <v>P&amp;D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 174"/>
      <sheetName val="Plan1"/>
      <sheetName val="PL2"/>
      <sheetName val="PL3"/>
      <sheetName val="PL4"/>
      <sheetName val="PL5"/>
      <sheetName val="PL6"/>
      <sheetName val="PL7"/>
      <sheetName val="PL8"/>
      <sheetName val="PL9"/>
      <sheetName val="PL10"/>
      <sheetName val="PL11"/>
      <sheetName val="PL12"/>
      <sheetName val="PL13"/>
      <sheetName val="PL14"/>
      <sheetName val="PL15"/>
      <sheetName val="PL16"/>
      <sheetName val="PL17"/>
      <sheetName val="PL18"/>
      <sheetName val="MONT"/>
      <sheetName val="P_V_ MONTADORA COM ICMS"/>
      <sheetName val="CENTRO DE CUSTO"/>
      <sheetName val="Dados MSQUERY Texto 18.02.2014"/>
      <sheetName val="TEMPOS DE SET-UP"/>
      <sheetName val="GRUPO MÁQUINA OBSOLETO"/>
      <sheetName val="GRUPO MÁQUINA 2025"/>
      <sheetName val="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A3">
            <v>312</v>
          </cell>
          <cell r="B3" t="str">
            <v>MANUTENÇÃO</v>
          </cell>
          <cell r="C3">
            <v>80</v>
          </cell>
        </row>
        <row r="4">
          <cell r="A4">
            <v>322</v>
          </cell>
          <cell r="B4" t="str">
            <v>MODELARIA</v>
          </cell>
          <cell r="C4">
            <v>80</v>
          </cell>
        </row>
        <row r="5">
          <cell r="A5">
            <v>323</v>
          </cell>
          <cell r="B5" t="str">
            <v>PINTURA DE PEÇAS - TUNEL</v>
          </cell>
          <cell r="C5">
            <v>1700</v>
          </cell>
        </row>
        <row r="6">
          <cell r="A6">
            <v>325</v>
          </cell>
          <cell r="B6" t="str">
            <v>FERRAMENTARIA</v>
          </cell>
          <cell r="C6">
            <v>80</v>
          </cell>
        </row>
        <row r="7">
          <cell r="A7">
            <v>338</v>
          </cell>
          <cell r="B7" t="str">
            <v>PREPARAÇÃO PINTURA CABINE</v>
          </cell>
          <cell r="C7">
            <v>175</v>
          </cell>
        </row>
        <row r="8">
          <cell r="A8">
            <v>339</v>
          </cell>
          <cell r="B8" t="str">
            <v>ACABAMENTO TERMO FORMAGEM</v>
          </cell>
          <cell r="C8">
            <v>73</v>
          </cell>
        </row>
        <row r="9">
          <cell r="A9">
            <v>343</v>
          </cell>
          <cell r="B9" t="str">
            <v>TERMO FORMAGEM</v>
          </cell>
          <cell r="C9">
            <v>252</v>
          </cell>
        </row>
        <row r="10">
          <cell r="A10">
            <v>345</v>
          </cell>
          <cell r="B10" t="str">
            <v>PINTURA PÓ</v>
          </cell>
          <cell r="C10">
            <v>164</v>
          </cell>
        </row>
        <row r="11">
          <cell r="A11">
            <v>348</v>
          </cell>
          <cell r="B11" t="str">
            <v>CORTE LASER</v>
          </cell>
          <cell r="C11">
            <v>353</v>
          </cell>
        </row>
        <row r="12">
          <cell r="A12">
            <v>358</v>
          </cell>
          <cell r="B12" t="str">
            <v>P&amp;D</v>
          </cell>
          <cell r="C12">
            <v>80</v>
          </cell>
        </row>
        <row r="13">
          <cell r="A13">
            <v>359</v>
          </cell>
          <cell r="B13" t="str">
            <v>CORTE E DOBRA</v>
          </cell>
          <cell r="C13">
            <v>140</v>
          </cell>
        </row>
        <row r="14">
          <cell r="A14">
            <v>360</v>
          </cell>
          <cell r="B14" t="str">
            <v>PRENSAS</v>
          </cell>
          <cell r="C14">
            <v>246</v>
          </cell>
        </row>
        <row r="15">
          <cell r="A15">
            <v>366</v>
          </cell>
          <cell r="B15" t="str">
            <v>MONTAGEM FINAL</v>
          </cell>
          <cell r="C15">
            <v>124</v>
          </cell>
        </row>
        <row r="16">
          <cell r="A16">
            <v>367</v>
          </cell>
          <cell r="B16" t="str">
            <v>SOLDA E MONTAGEM</v>
          </cell>
          <cell r="C16">
            <v>164</v>
          </cell>
        </row>
        <row r="17">
          <cell r="A17">
            <v>368</v>
          </cell>
          <cell r="B17" t="str">
            <v>TERMO FORMAGEM - MARCOPOLO</v>
          </cell>
          <cell r="C17">
            <v>252</v>
          </cell>
        </row>
        <row r="18">
          <cell r="A18">
            <v>369</v>
          </cell>
          <cell r="B18" t="str">
            <v>ACABAMENTO TERMO FORMAGEM - MARCOPOLO</v>
          </cell>
          <cell r="C18">
            <v>73</v>
          </cell>
        </row>
      </sheetData>
      <sheetData sheetId="22">
        <row r="1">
          <cell r="A1" t="str">
            <v>it-codigo</v>
          </cell>
          <cell r="B1" t="str">
            <v>desc-item</v>
          </cell>
          <cell r="C1" t="str">
            <v>un</v>
          </cell>
        </row>
        <row r="2">
          <cell r="A2">
            <v>100001000</v>
          </cell>
          <cell r="B2" t="str">
            <v>GENERICO</v>
          </cell>
          <cell r="C2" t="str">
            <v>UN</v>
          </cell>
        </row>
        <row r="3">
          <cell r="A3">
            <v>100004000</v>
          </cell>
          <cell r="B3" t="str">
            <v>TUBO DO KITS 602   (cfe.des.)</v>
          </cell>
          <cell r="C3" t="str">
            <v>UN</v>
          </cell>
        </row>
        <row r="4">
          <cell r="A4">
            <v>100005000</v>
          </cell>
          <cell r="B4" t="str">
            <v>ENGATE DO CAPO INTERNO 608</v>
          </cell>
          <cell r="C4" t="str">
            <v>UN</v>
          </cell>
        </row>
        <row r="5">
          <cell r="A5">
            <v>100007000</v>
          </cell>
          <cell r="B5" t="str">
            <v>REVESTIMENTO TETO NAVALHADO 608</v>
          </cell>
          <cell r="C5" t="str">
            <v>UN</v>
          </cell>
        </row>
        <row r="6">
          <cell r="A6">
            <v>100009000</v>
          </cell>
          <cell r="B6" t="str">
            <v>REVESTIMENTO CAPO NAVALHADO 608</v>
          </cell>
          <cell r="C6" t="str">
            <v>UN</v>
          </cell>
        </row>
        <row r="7">
          <cell r="A7">
            <v>100011000</v>
          </cell>
          <cell r="B7" t="str">
            <v>PORCA 1/2" - 20UNF SEXT POLIDA</v>
          </cell>
          <cell r="C7" t="str">
            <v>UN</v>
          </cell>
        </row>
        <row r="8">
          <cell r="A8">
            <v>100012000</v>
          </cell>
          <cell r="B8" t="str">
            <v>PARAF M 4 x 16 PHS CAB PAN ZP</v>
          </cell>
          <cell r="C8" t="str">
            <v>UN</v>
          </cell>
        </row>
        <row r="9">
          <cell r="A9">
            <v>100013000</v>
          </cell>
          <cell r="B9" t="str">
            <v>DOBRADICA PORTA SUP. ESQ. 608/708</v>
          </cell>
          <cell r="C9" t="str">
            <v>UN</v>
          </cell>
        </row>
        <row r="10">
          <cell r="A10">
            <v>100014000</v>
          </cell>
          <cell r="B10" t="str">
            <v>DOBRADICA PORTA SUP. DIR. 608/708</v>
          </cell>
          <cell r="C10" t="str">
            <v>UN</v>
          </cell>
        </row>
        <row r="11">
          <cell r="A11">
            <v>100015000</v>
          </cell>
          <cell r="B11" t="str">
            <v>DOBRADICA PORTA INF. ESQ. 608</v>
          </cell>
          <cell r="C11" t="str">
            <v>UN</v>
          </cell>
        </row>
        <row r="12">
          <cell r="A12">
            <v>100016000</v>
          </cell>
          <cell r="B12" t="str">
            <v>DOBRADICA PORTA INF. DIR. 608</v>
          </cell>
          <cell r="C12" t="str">
            <v>UN</v>
          </cell>
        </row>
        <row r="13">
          <cell r="A13">
            <v>100017000</v>
          </cell>
          <cell r="B13" t="str">
            <v>FERRO CHATO 3/8" x  2" x 6000mm</v>
          </cell>
          <cell r="C13" t="str">
            <v>KG</v>
          </cell>
        </row>
        <row r="14">
          <cell r="A14">
            <v>100020000</v>
          </cell>
          <cell r="B14" t="str">
            <v>PARAF M 5 x 16 PHILIPS CAB PANELA ZA</v>
          </cell>
          <cell r="C14" t="str">
            <v>UN</v>
          </cell>
        </row>
        <row r="15">
          <cell r="A15">
            <v>100021000</v>
          </cell>
          <cell r="B15" t="str">
            <v>ADITIVO ALASTRAMENTO XILOL KILLING</v>
          </cell>
          <cell r="C15" t="str">
            <v>L</v>
          </cell>
        </row>
        <row r="16">
          <cell r="A16">
            <v>100023000</v>
          </cell>
          <cell r="B16" t="str">
            <v>MAQUINA DO VIDRO 708/709 E</v>
          </cell>
          <cell r="C16" t="str">
            <v>UN</v>
          </cell>
        </row>
        <row r="17">
          <cell r="A17">
            <v>100024000</v>
          </cell>
          <cell r="B17" t="str">
            <v>MAQUINA DO VIDRO 708/709 DIR</v>
          </cell>
          <cell r="C17" t="str">
            <v>UN</v>
          </cell>
        </row>
        <row r="18">
          <cell r="A18">
            <v>100025000</v>
          </cell>
          <cell r="B18" t="str">
            <v>CANALETA PORTA 708/709</v>
          </cell>
          <cell r="C18" t="str">
            <v>UN</v>
          </cell>
        </row>
        <row r="19">
          <cell r="A19">
            <v>100026000</v>
          </cell>
          <cell r="B19" t="str">
            <v>VIDRO PORTA  INCOLOR 4mm ESQ  492 X 598 - MB 708</v>
          </cell>
          <cell r="C19" t="str">
            <v>UN</v>
          </cell>
        </row>
        <row r="20">
          <cell r="A20">
            <v>100027000</v>
          </cell>
          <cell r="B20" t="str">
            <v>VIDRO PORTA 708 4mm DIR (cfe.des.)</v>
          </cell>
          <cell r="C20" t="str">
            <v>UN</v>
          </cell>
        </row>
        <row r="21">
          <cell r="A21">
            <v>100030000</v>
          </cell>
          <cell r="B21" t="str">
            <v>SINALEIRA PISCA LATERAL 608/708</v>
          </cell>
          <cell r="C21" t="str">
            <v>UN</v>
          </cell>
        </row>
        <row r="22">
          <cell r="A22">
            <v>100031000</v>
          </cell>
          <cell r="B22" t="str">
            <v>TAPA FURO DA COLUNA DA PORTA 708</v>
          </cell>
          <cell r="C22" t="str">
            <v>UN</v>
          </cell>
        </row>
        <row r="23">
          <cell r="A23">
            <v>100032000</v>
          </cell>
          <cell r="B23" t="str">
            <v>BORRACHA ALAVANCA - CAMBIO 708</v>
          </cell>
          <cell r="C23" t="str">
            <v>UN</v>
          </cell>
        </row>
        <row r="24">
          <cell r="A24">
            <v>100034000</v>
          </cell>
          <cell r="B24" t="str">
            <v>CHICOTE ELETRICO DO TETO 608/708</v>
          </cell>
          <cell r="C24" t="str">
            <v>UN</v>
          </cell>
        </row>
        <row r="25">
          <cell r="A25">
            <v>100035000</v>
          </cell>
          <cell r="B25" t="str">
            <v>CAPA PLASTICA FREIO ESTACION. 608</v>
          </cell>
          <cell r="C25" t="str">
            <v>UN</v>
          </cell>
        </row>
        <row r="26">
          <cell r="A26">
            <v>100042000</v>
          </cell>
          <cell r="B26" t="str">
            <v>PESTANA INTERNA</v>
          </cell>
          <cell r="C26" t="str">
            <v>M</v>
          </cell>
        </row>
        <row r="27">
          <cell r="A27">
            <v>100050000</v>
          </cell>
          <cell r="B27" t="str">
            <v>PRESILHA DA PESTANA DA PORTA 708</v>
          </cell>
          <cell r="C27" t="str">
            <v>UN</v>
          </cell>
        </row>
        <row r="28">
          <cell r="A28">
            <v>100052000</v>
          </cell>
          <cell r="B28" t="str">
            <v>CALCO SUP. SUPORTE ESPELHO 1313</v>
          </cell>
          <cell r="C28" t="str">
            <v>UN</v>
          </cell>
        </row>
        <row r="29">
          <cell r="A29">
            <v>100053000</v>
          </cell>
          <cell r="B29" t="str">
            <v>CALCO INF. SUPORTE ESPELHO 1313</v>
          </cell>
          <cell r="C29" t="str">
            <v>UN</v>
          </cell>
        </row>
        <row r="30">
          <cell r="A30">
            <v>100054000</v>
          </cell>
          <cell r="B30" t="str">
            <v>REVESTIMENTO DO RODAPE DO SOFACAMA</v>
          </cell>
          <cell r="C30" t="str">
            <v>UN</v>
          </cell>
        </row>
        <row r="31">
          <cell r="A31">
            <v>100055000</v>
          </cell>
          <cell r="B31" t="str">
            <v>EMBLEMA LATERAL 2213</v>
          </cell>
          <cell r="C31" t="str">
            <v>UN</v>
          </cell>
        </row>
        <row r="32">
          <cell r="A32">
            <v>100056000</v>
          </cell>
          <cell r="B32" t="str">
            <v>BUCHA DO LIMPADOR  PAINEL 608 (cfe. des.)</v>
          </cell>
          <cell r="C32" t="str">
            <v>UN</v>
          </cell>
        </row>
        <row r="33">
          <cell r="A33">
            <v>100057000</v>
          </cell>
          <cell r="B33" t="str">
            <v>VIDRO LATERAL TRAZEIRO CAB.LEITO MBB (cfe.des.)</v>
          </cell>
          <cell r="C33" t="str">
            <v>UN</v>
          </cell>
        </row>
        <row r="34">
          <cell r="A34">
            <v>100059000</v>
          </cell>
          <cell r="B34" t="str">
            <v>BANCO INDIVIDUAL DA CABINE LEITO MBB</v>
          </cell>
          <cell r="C34" t="str">
            <v>UN</v>
          </cell>
        </row>
        <row r="35">
          <cell r="A35">
            <v>100060000</v>
          </cell>
          <cell r="B35" t="str">
            <v>CAMA FIXA DA CABINE LEITO MBB 1934</v>
          </cell>
          <cell r="C35" t="str">
            <v>UN</v>
          </cell>
        </row>
        <row r="36">
          <cell r="A36">
            <v>100062000</v>
          </cell>
          <cell r="B36" t="str">
            <v>FORRO DA PAREDE TRAZEIRA CAB.LEITO</v>
          </cell>
          <cell r="C36" t="str">
            <v>UN</v>
          </cell>
        </row>
        <row r="37">
          <cell r="A37">
            <v>100063000</v>
          </cell>
          <cell r="B37" t="str">
            <v>CAPO MOTOR 1932/1934</v>
          </cell>
          <cell r="C37" t="str">
            <v>UN</v>
          </cell>
        </row>
        <row r="38">
          <cell r="A38">
            <v>100067000</v>
          </cell>
          <cell r="B38" t="str">
            <v>TUBO DA ALCA DA CABINE (cfe. des.)</v>
          </cell>
          <cell r="C38" t="str">
            <v>UN</v>
          </cell>
        </row>
        <row r="39">
          <cell r="A39">
            <v>100068000</v>
          </cell>
          <cell r="B39" t="str">
            <v>CONEXAO M22 x 1,5 x 26mm "T"</v>
          </cell>
          <cell r="C39" t="str">
            <v>UN</v>
          </cell>
        </row>
        <row r="40">
          <cell r="A40">
            <v>100069000</v>
          </cell>
          <cell r="B40" t="str">
            <v>PINO USINADO (FIXAÇÃO 3 - SUPORTE CONST. 24.260 MET)</v>
          </cell>
          <cell r="C40" t="str">
            <v>UM</v>
          </cell>
        </row>
        <row r="41">
          <cell r="A41">
            <v>100070000</v>
          </cell>
          <cell r="B41" t="str">
            <v>HASTE M12 X 110 X 1,5 R 60mm    (cfe.des.)</v>
          </cell>
          <cell r="C41" t="str">
            <v>UN</v>
          </cell>
        </row>
        <row r="42">
          <cell r="A42">
            <v>100071000</v>
          </cell>
          <cell r="B42" t="str">
            <v>PARAF 3,5 x 9,5 PHS CAB PAN</v>
          </cell>
          <cell r="C42" t="str">
            <v>UN</v>
          </cell>
        </row>
        <row r="43">
          <cell r="A43">
            <v>100074000</v>
          </cell>
          <cell r="B43" t="str">
            <v>CHAPA DE ACO PERFURADA 0,9 x 1200 x 3000mm</v>
          </cell>
          <cell r="C43" t="str">
            <v>UN</v>
          </cell>
        </row>
        <row r="44">
          <cell r="A44">
            <v>100075000</v>
          </cell>
          <cell r="B44" t="str">
            <v>TUBO SCHEDULE 40 101,6 x 90,12 x 6000mm SAE 1006/08</v>
          </cell>
          <cell r="C44" t="str">
            <v>KG</v>
          </cell>
        </row>
        <row r="45">
          <cell r="A45">
            <v>100079000</v>
          </cell>
          <cell r="B45" t="str">
            <v>PARAF M10 x 1,5 x 35 SEXT 8.8 ZP</v>
          </cell>
          <cell r="C45" t="str">
            <v>UN</v>
          </cell>
        </row>
        <row r="46">
          <cell r="A46">
            <v>100082000</v>
          </cell>
          <cell r="B46" t="str">
            <v>PERFIL ESPONJOSO 75 x 6,5mm</v>
          </cell>
          <cell r="C46" t="str">
            <v>M</v>
          </cell>
        </row>
        <row r="47">
          <cell r="A47">
            <v>100083000</v>
          </cell>
          <cell r="B47" t="str">
            <v>GUARNICAO DE ACABAMENTO REF, 6118</v>
          </cell>
          <cell r="C47" t="str">
            <v>M</v>
          </cell>
        </row>
        <row r="48">
          <cell r="A48">
            <v>100085000</v>
          </cell>
          <cell r="B48" t="str">
            <v>VIDRO VIGIA LATERAL 5mmX646 X 331  MB 608/708</v>
          </cell>
          <cell r="C48" t="str">
            <v>UN</v>
          </cell>
        </row>
        <row r="49">
          <cell r="A49">
            <v>100087000</v>
          </cell>
          <cell r="B49" t="str">
            <v>BUCHA DO FECHAMENTO DO CAPO (cfe.des.)</v>
          </cell>
          <cell r="C49" t="str">
            <v>UN</v>
          </cell>
        </row>
        <row r="50">
          <cell r="A50">
            <v>100088000</v>
          </cell>
          <cell r="B50" t="str">
            <v>EMBLEMA LATERAL RESINADO 708E</v>
          </cell>
          <cell r="C50" t="str">
            <v>UN</v>
          </cell>
        </row>
        <row r="51">
          <cell r="A51">
            <v>100089000</v>
          </cell>
          <cell r="B51" t="str">
            <v>SAE 1020 TREFILADO 1"(25,4) x 6000mm</v>
          </cell>
          <cell r="C51" t="str">
            <v>KG</v>
          </cell>
        </row>
        <row r="52">
          <cell r="A52">
            <v>100093000</v>
          </cell>
          <cell r="B52" t="str">
            <v>HASTE DA ESTRELA PEQUENA ZB (cfe. des.)</v>
          </cell>
          <cell r="C52" t="str">
            <v>UN</v>
          </cell>
        </row>
        <row r="53">
          <cell r="A53">
            <v>100098000</v>
          </cell>
          <cell r="B53" t="str">
            <v>CHAPA ABS CINZA 4,00 x 2250 x 700nn</v>
          </cell>
          <cell r="C53" t="str">
            <v>UN</v>
          </cell>
        </row>
        <row r="54">
          <cell r="A54">
            <v>100102000</v>
          </cell>
          <cell r="B54" t="str">
            <v>CHAPA DE ACO 0,90mm FF 1000 x 2530 - NBR5915 - EP</v>
          </cell>
          <cell r="C54" t="str">
            <v>KG</v>
          </cell>
        </row>
        <row r="55">
          <cell r="A55">
            <v>100103000</v>
          </cell>
          <cell r="B55" t="str">
            <v>CHAPA DE ACO 0,90mm FF 1000 x 2750 - NBR5915 - EP</v>
          </cell>
          <cell r="C55" t="str">
            <v>KG</v>
          </cell>
        </row>
        <row r="56">
          <cell r="A56">
            <v>100104000</v>
          </cell>
          <cell r="B56" t="str">
            <v>CHAPA DE ACO 1,06mm FF 1300 x 3000 NBR 5915 EM</v>
          </cell>
          <cell r="C56" t="str">
            <v>KG</v>
          </cell>
        </row>
        <row r="57">
          <cell r="A57">
            <v>100106000</v>
          </cell>
          <cell r="B57" t="str">
            <v>CHAPA DE ACO 1,50mm FF 1200 x 3000 NBR5915 EM</v>
          </cell>
          <cell r="C57" t="str">
            <v>KG</v>
          </cell>
        </row>
        <row r="58">
          <cell r="A58">
            <v>100108000</v>
          </cell>
          <cell r="B58" t="str">
            <v>CHAPA DE ACO 2,00mm FQD 1200 x 3000 - SAE 1008 DEC</v>
          </cell>
          <cell r="C58" t="str">
            <v>KG</v>
          </cell>
        </row>
        <row r="59">
          <cell r="A59">
            <v>100110000</v>
          </cell>
          <cell r="B59" t="str">
            <v>CHAPA DE ACO 1,90 x 1200 x 3000mm - SAE 1010/20 FF</v>
          </cell>
          <cell r="C59" t="str">
            <v>KG</v>
          </cell>
        </row>
        <row r="60">
          <cell r="A60">
            <v>100112000</v>
          </cell>
          <cell r="B60" t="str">
            <v>CHAPA DE ACO 3 x 1200 x 3000mm  LN24</v>
          </cell>
          <cell r="C60" t="str">
            <v>KG</v>
          </cell>
        </row>
        <row r="61">
          <cell r="A61">
            <v>100113000</v>
          </cell>
          <cell r="B61" t="str">
            <v>CHAPA DE ACO 3,75mm FQD 1200 x 3000 DEC SAE 1006</v>
          </cell>
          <cell r="C61" t="str">
            <v>KG</v>
          </cell>
        </row>
        <row r="62">
          <cell r="A62">
            <v>100114000</v>
          </cell>
          <cell r="B62" t="str">
            <v>CHAPA DE ACO 4,25mm FQD 1200 x 3000- SAE 1006/08 DEC</v>
          </cell>
          <cell r="C62" t="str">
            <v>KG</v>
          </cell>
        </row>
        <row r="63">
          <cell r="A63">
            <v>100116000</v>
          </cell>
          <cell r="B63" t="str">
            <v>CHAPA DE ACO 4,75mm FQD 1200 x 3000 - SAE 1006 DEC</v>
          </cell>
          <cell r="C63" t="str">
            <v>KG</v>
          </cell>
        </row>
        <row r="64">
          <cell r="A64">
            <v>100117000</v>
          </cell>
          <cell r="B64" t="str">
            <v>CHAPA DE ACO 6,35 x 1200 x 3000mm FQ DEC SAE 1006</v>
          </cell>
          <cell r="C64" t="str">
            <v>KG</v>
          </cell>
        </row>
        <row r="65">
          <cell r="A65">
            <v>100118000</v>
          </cell>
          <cell r="B65" t="str">
            <v>CHAPA DE ACO 6,35mm FQ 1200 x 1510 - SAE 1006</v>
          </cell>
          <cell r="C65" t="str">
            <v>KG</v>
          </cell>
        </row>
        <row r="66">
          <cell r="A66">
            <v>100119000</v>
          </cell>
          <cell r="B66" t="str">
            <v>CHAPA DE ALUMINIO 1,00 x 685 x 2000mm</v>
          </cell>
          <cell r="C66" t="str">
            <v>KG</v>
          </cell>
        </row>
        <row r="67">
          <cell r="A67">
            <v>100120000</v>
          </cell>
          <cell r="B67" t="str">
            <v>CHAPA DE ALUMINIO 1,0  x 1000 x 2000 mm</v>
          </cell>
          <cell r="C67" t="str">
            <v>KG</v>
          </cell>
        </row>
        <row r="68">
          <cell r="A68">
            <v>100122000</v>
          </cell>
          <cell r="B68" t="str">
            <v>CHAPA DE ACO 8 x 1200 x 3000mm - SAE 1008 FQ</v>
          </cell>
          <cell r="C68" t="str">
            <v>KG</v>
          </cell>
        </row>
        <row r="69">
          <cell r="A69">
            <v>100125000</v>
          </cell>
          <cell r="B69" t="str">
            <v>CHAPA DE ACO 0,90 x 1000 x 2000mm - PR. 2mm EC 3mm SAE 1008</v>
          </cell>
          <cell r="C69" t="str">
            <v>UN</v>
          </cell>
        </row>
        <row r="70">
          <cell r="A70">
            <v>100126000</v>
          </cell>
          <cell r="B70" t="str">
            <v>CHAPA DE ACO 0,90mm FF 1000 x 2640 NBR5915  EP</v>
          </cell>
          <cell r="C70" t="str">
            <v>KG</v>
          </cell>
        </row>
        <row r="71">
          <cell r="A71">
            <v>100127000</v>
          </cell>
          <cell r="B71" t="str">
            <v>CHAPA DE ACO 0,90mm FF 1200 x 1600 - EM - NBR 5915</v>
          </cell>
          <cell r="C71" t="str">
            <v>KG</v>
          </cell>
        </row>
        <row r="72">
          <cell r="A72">
            <v>100133000</v>
          </cell>
          <cell r="B72" t="str">
            <v>CHAPA DE ACO 1,06mm FF 1300 x 1600 NBR 5915 EM</v>
          </cell>
          <cell r="C72" t="str">
            <v>KG</v>
          </cell>
        </row>
        <row r="73">
          <cell r="A73">
            <v>100134000</v>
          </cell>
          <cell r="B73" t="str">
            <v>BF 1,06 x 1200mm NBR5915 EP, SUP. C, BN</v>
          </cell>
          <cell r="C73" t="str">
            <v>T</v>
          </cell>
        </row>
        <row r="74">
          <cell r="A74">
            <v>100136000</v>
          </cell>
          <cell r="B74" t="str">
            <v>CHAPA DE ACO 0,90mm FF 1000 x 1750 - EP</v>
          </cell>
          <cell r="C74" t="str">
            <v>KG</v>
          </cell>
        </row>
        <row r="75">
          <cell r="A75">
            <v>100137000</v>
          </cell>
          <cell r="B75" t="str">
            <v>CHAPA DE ACO 0,90mm FF 1000 x 1860 - EP</v>
          </cell>
          <cell r="C75" t="str">
            <v>KG</v>
          </cell>
        </row>
        <row r="76">
          <cell r="A76">
            <v>100141000</v>
          </cell>
          <cell r="B76" t="str">
            <v>RETALHO CHAPA DE ACO 1010/20</v>
          </cell>
          <cell r="C76" t="str">
            <v>KG</v>
          </cell>
        </row>
        <row r="77">
          <cell r="A77">
            <v>100143000</v>
          </cell>
          <cell r="B77" t="str">
            <v>RETALHO CHAPA DE ACO 4,75 OPTIM700 / LN600</v>
          </cell>
          <cell r="C77" t="str">
            <v>KG</v>
          </cell>
        </row>
        <row r="78">
          <cell r="A78">
            <v>100145000</v>
          </cell>
          <cell r="B78" t="str">
            <v>RETALHO CHAPA ALUMINIO</v>
          </cell>
          <cell r="C78" t="str">
            <v>KG</v>
          </cell>
        </row>
        <row r="79">
          <cell r="A79">
            <v>100147000</v>
          </cell>
          <cell r="B79" t="str">
            <v>FAIXA DECORATIVA VERMELHA</v>
          </cell>
          <cell r="C79" t="str">
            <v>UN</v>
          </cell>
        </row>
        <row r="80">
          <cell r="A80">
            <v>100148000</v>
          </cell>
          <cell r="B80" t="str">
            <v>FAIXA DECORATIVA AZUL</v>
          </cell>
          <cell r="C80" t="str">
            <v>UN</v>
          </cell>
        </row>
        <row r="81">
          <cell r="A81">
            <v>100149000</v>
          </cell>
          <cell r="B81" t="str">
            <v>HASTE 5/16" X 240  ZB (cfe.des.)</v>
          </cell>
          <cell r="C81" t="str">
            <v>UN</v>
          </cell>
        </row>
        <row r="82">
          <cell r="A82">
            <v>100150000</v>
          </cell>
          <cell r="B82" t="str">
            <v>FAIXA DECORATIVA VERDE</v>
          </cell>
          <cell r="C82" t="str">
            <v>UN</v>
          </cell>
        </row>
        <row r="83">
          <cell r="A83">
            <v>100151000</v>
          </cell>
          <cell r="B83" t="str">
            <v>FAIXA DECORATIVA GRAFITE (CINZA)</v>
          </cell>
          <cell r="C83" t="str">
            <v>UN</v>
          </cell>
        </row>
        <row r="84">
          <cell r="A84">
            <v>100154000</v>
          </cell>
          <cell r="B84" t="str">
            <v>FAIXA DECORATIVA LILAS</v>
          </cell>
          <cell r="C84" t="str">
            <v>UN</v>
          </cell>
        </row>
        <row r="85">
          <cell r="A85">
            <v>100155000</v>
          </cell>
          <cell r="B85" t="str">
            <v>PARAF M 6 x 12 SEXT ZP</v>
          </cell>
          <cell r="C85" t="str">
            <v>UN</v>
          </cell>
        </row>
        <row r="86">
          <cell r="A86">
            <v>100157000</v>
          </cell>
          <cell r="B86" t="str">
            <v>PARAF 3/4" x 2.1/2" SEXT UNC 5.8 RP POLIDO</v>
          </cell>
          <cell r="C86" t="str">
            <v>UN</v>
          </cell>
        </row>
        <row r="87">
          <cell r="A87">
            <v>100159000</v>
          </cell>
          <cell r="B87" t="str">
            <v>PARAF 3,5 x 16 PHS CAB PAN. AA  ZB</v>
          </cell>
          <cell r="C87" t="str">
            <v>UN</v>
          </cell>
        </row>
        <row r="88">
          <cell r="A88">
            <v>100160000</v>
          </cell>
          <cell r="B88" t="str">
            <v>PARAF 3,9 x 19 ACO BX CARB AUTO ATAR FC OVAL  ZP</v>
          </cell>
          <cell r="C88" t="str">
            <v>UN</v>
          </cell>
        </row>
        <row r="89">
          <cell r="A89">
            <v>100162000</v>
          </cell>
          <cell r="B89" t="str">
            <v>PARAF M 8 x 1,25 x 15 SEXT 8.8  ZB</v>
          </cell>
          <cell r="C89" t="str">
            <v>UN</v>
          </cell>
        </row>
        <row r="90">
          <cell r="A90">
            <v>100163000</v>
          </cell>
          <cell r="B90" t="str">
            <v>PARAF M 8 x 1,25 x 55 ACO 8.8 SEXT  ZA RP</v>
          </cell>
          <cell r="C90" t="str">
            <v>UN</v>
          </cell>
        </row>
        <row r="91">
          <cell r="A91">
            <v>100165000</v>
          </cell>
          <cell r="B91" t="str">
            <v>PARAF M 8 x 1,25 x 35 SEXT 8.8 RT ZA</v>
          </cell>
          <cell r="C91" t="str">
            <v>UN</v>
          </cell>
        </row>
        <row r="92">
          <cell r="A92">
            <v>100166000</v>
          </cell>
          <cell r="B92" t="str">
            <v>PARAF M 6 x 15 PHS CAB OVAL ZA</v>
          </cell>
          <cell r="C92" t="str">
            <v>UN</v>
          </cell>
        </row>
        <row r="93">
          <cell r="A93">
            <v>100167000</v>
          </cell>
          <cell r="B93" t="str">
            <v>PARAF M 8 x 1,25 x 35 SEXT R. PARCIAL 8.8 - ZB</v>
          </cell>
          <cell r="C93" t="str">
            <v>UN</v>
          </cell>
        </row>
        <row r="94">
          <cell r="A94">
            <v>100168000</v>
          </cell>
          <cell r="B94" t="str">
            <v>SOLVENTE A BASE DE ACETONA</v>
          </cell>
          <cell r="C94" t="str">
            <v>L</v>
          </cell>
        </row>
        <row r="95">
          <cell r="A95">
            <v>100170000</v>
          </cell>
          <cell r="B95" t="str">
            <v>GAS CARBONICO (C02) - CIL</v>
          </cell>
          <cell r="C95" t="str">
            <v>KG</v>
          </cell>
        </row>
        <row r="96">
          <cell r="A96">
            <v>100172000</v>
          </cell>
          <cell r="B96" t="str">
            <v>PARAF 3/8" x 5/8" CAB RED 5.8  NC</v>
          </cell>
          <cell r="C96" t="str">
            <v>UN</v>
          </cell>
        </row>
        <row r="97">
          <cell r="A97">
            <v>100175000</v>
          </cell>
          <cell r="B97" t="str">
            <v>OXIGENIO GASOSO INDUSTRIAL-CIL</v>
          </cell>
          <cell r="C97" t="str">
            <v>M3</v>
          </cell>
        </row>
        <row r="98">
          <cell r="A98">
            <v>100176000</v>
          </cell>
          <cell r="B98" t="str">
            <v>ACETILENO</v>
          </cell>
          <cell r="C98" t="str">
            <v>KG</v>
          </cell>
        </row>
        <row r="99">
          <cell r="A99">
            <v>100177000</v>
          </cell>
          <cell r="B99" t="str">
            <v>PARAF M 4 x 8 FENDA CAB CIL ZA</v>
          </cell>
          <cell r="C99" t="str">
            <v>UN</v>
          </cell>
        </row>
        <row r="100">
          <cell r="A100">
            <v>100181000</v>
          </cell>
          <cell r="B100" t="str">
            <v>PARAF M 5 x 10 FENDA CAB CIL  ZA</v>
          </cell>
          <cell r="C100" t="str">
            <v>UN</v>
          </cell>
        </row>
        <row r="101">
          <cell r="A101">
            <v>100182000</v>
          </cell>
          <cell r="B101" t="str">
            <v>PARAF 4,8 x 16 PHILIPS PAN AA ZB</v>
          </cell>
          <cell r="C101" t="str">
            <v>UN</v>
          </cell>
        </row>
        <row r="102">
          <cell r="A102">
            <v>100184000</v>
          </cell>
          <cell r="B102" t="str">
            <v>PARAF M 6 x 15 ZB (cfe.des.)</v>
          </cell>
          <cell r="C102" t="str">
            <v>UN</v>
          </cell>
        </row>
        <row r="103">
          <cell r="A103">
            <v>100185000</v>
          </cell>
          <cell r="B103" t="str">
            <v>PARAF M 6 x 1,0 x 20 PHS CAB PAN ZP</v>
          </cell>
          <cell r="C103" t="str">
            <v>UN</v>
          </cell>
        </row>
        <row r="104">
          <cell r="A104">
            <v>100186000</v>
          </cell>
          <cell r="B104" t="str">
            <v>PARAF M 6 x 1,0 x 25 ACO 5.8 MAQ FC PAN ZP</v>
          </cell>
          <cell r="C104" t="str">
            <v>UN</v>
          </cell>
        </row>
        <row r="105">
          <cell r="A105">
            <v>100188000</v>
          </cell>
          <cell r="B105" t="str">
            <v>PARAF 5/16" x 1" SEXT UNC</v>
          </cell>
          <cell r="C105" t="str">
            <v>UN</v>
          </cell>
        </row>
        <row r="106">
          <cell r="A106">
            <v>100189000</v>
          </cell>
          <cell r="B106" t="str">
            <v>PARAF M10 x 1,5 x 25 SEXT 8.8  ZB</v>
          </cell>
          <cell r="C106" t="str">
            <v>UN</v>
          </cell>
        </row>
        <row r="107">
          <cell r="A107" t="str">
            <v>10018900D</v>
          </cell>
          <cell r="B107" t="str">
            <v>ENCAIXE DO FAROL DIREITO VOLVO FM/FH 2008 EM DIANTE</v>
          </cell>
          <cell r="C107" t="str">
            <v>UN</v>
          </cell>
        </row>
        <row r="108">
          <cell r="A108" t="str">
            <v>10018900E</v>
          </cell>
          <cell r="B108" t="str">
            <v>ENCAIXE DO FAROL ESQUERDO VOLVO FM/FH 2008 EM DIANTE</v>
          </cell>
          <cell r="C108" t="str">
            <v>UN</v>
          </cell>
        </row>
        <row r="109">
          <cell r="A109">
            <v>100190000</v>
          </cell>
          <cell r="B109" t="str">
            <v>PARAF M10 x 1,0 x 30 DIN 961 8.8</v>
          </cell>
          <cell r="C109" t="str">
            <v>UN</v>
          </cell>
        </row>
        <row r="110">
          <cell r="A110">
            <v>100193000</v>
          </cell>
          <cell r="B110" t="str">
            <v>RETALHO DE LENCOL DE BORRACHA</v>
          </cell>
          <cell r="C110" t="str">
            <v>KG</v>
          </cell>
        </row>
        <row r="111">
          <cell r="A111">
            <v>100194000</v>
          </cell>
          <cell r="B111" t="str">
            <v>PRESILHA 4,8mm     KITS 942</v>
          </cell>
          <cell r="C111" t="str">
            <v>UN</v>
          </cell>
        </row>
        <row r="112">
          <cell r="A112" t="str">
            <v>10019400D</v>
          </cell>
          <cell r="B112" t="str">
            <v>COBERTURA DA GRADE DIREITA</v>
          </cell>
          <cell r="C112" t="str">
            <v>UN</v>
          </cell>
        </row>
        <row r="113">
          <cell r="A113" t="str">
            <v>10019400E</v>
          </cell>
          <cell r="B113" t="str">
            <v>COBERTURA DA GRADE ESQUERDA</v>
          </cell>
          <cell r="C113" t="str">
            <v>UN</v>
          </cell>
        </row>
        <row r="114">
          <cell r="A114">
            <v>100197000</v>
          </cell>
          <cell r="B114" t="str">
            <v>AEROSIL</v>
          </cell>
          <cell r="C114" t="str">
            <v>kg</v>
          </cell>
        </row>
        <row r="115">
          <cell r="A115">
            <v>100202000</v>
          </cell>
          <cell r="B115" t="str">
            <v>SILICONE SUPER TRANSPARENTE</v>
          </cell>
          <cell r="C115" t="str">
            <v>UN</v>
          </cell>
        </row>
        <row r="116">
          <cell r="A116" t="str">
            <v>10020200D</v>
          </cell>
          <cell r="B116" t="str">
            <v>PARACHOQUE INF. DIR. AXOR - 944 885 06 25</v>
          </cell>
          <cell r="C116" t="str">
            <v>UN</v>
          </cell>
        </row>
        <row r="117">
          <cell r="A117" t="str">
            <v>10020200E</v>
          </cell>
          <cell r="B117" t="str">
            <v>PARACHOQUE INF. ESQ. AXOR - 944 885 05 25</v>
          </cell>
          <cell r="C117" t="str">
            <v>UN</v>
          </cell>
        </row>
        <row r="118">
          <cell r="A118">
            <v>100205000</v>
          </cell>
          <cell r="B118" t="str">
            <v>LENCOL DE BORRACHA 2,4mm x 1200mm</v>
          </cell>
          <cell r="C118" t="str">
            <v>M</v>
          </cell>
        </row>
        <row r="119">
          <cell r="A119">
            <v>100206000</v>
          </cell>
          <cell r="B119" t="str">
            <v>LENCOL DE BORRACHA 4,00mm S/LONA</v>
          </cell>
          <cell r="C119" t="str">
            <v>KG</v>
          </cell>
        </row>
        <row r="120">
          <cell r="A120">
            <v>100207000</v>
          </cell>
          <cell r="B120" t="str">
            <v>COLA ADESIVA</v>
          </cell>
          <cell r="C120" t="str">
            <v>KG</v>
          </cell>
        </row>
        <row r="121">
          <cell r="A121">
            <v>100208000</v>
          </cell>
          <cell r="B121" t="str">
            <v>ADESIVO SUPER BONDER FX93 - 50G</v>
          </cell>
          <cell r="C121" t="str">
            <v>UN</v>
          </cell>
        </row>
        <row r="122">
          <cell r="A122">
            <v>100209000</v>
          </cell>
          <cell r="B122" t="str">
            <v>EMBLEMA LATERAL RESINADO 2216</v>
          </cell>
          <cell r="C122" t="str">
            <v>UN</v>
          </cell>
        </row>
        <row r="123">
          <cell r="A123">
            <v>100210000</v>
          </cell>
          <cell r="B123" t="str">
            <v>PORCA M6 x 1,0 CL5 SEXT ZB</v>
          </cell>
          <cell r="C123" t="str">
            <v>UN</v>
          </cell>
        </row>
        <row r="124">
          <cell r="A124" t="str">
            <v>10021000D</v>
          </cell>
          <cell r="B124" t="str">
            <v>APOIO DO BRACO ATE ANO 82 DIR</v>
          </cell>
          <cell r="C124" t="str">
            <v>UN</v>
          </cell>
        </row>
        <row r="125">
          <cell r="A125" t="str">
            <v>10021000E</v>
          </cell>
          <cell r="B125" t="str">
            <v>APOIO DO BRACO ATE ANO 82 ESQ</v>
          </cell>
          <cell r="C125" t="str">
            <v>UN</v>
          </cell>
        </row>
        <row r="126">
          <cell r="A126">
            <v>100211000</v>
          </cell>
          <cell r="B126" t="str">
            <v>APOIO DO BRACO (83 A 99)</v>
          </cell>
          <cell r="C126" t="str">
            <v>UN</v>
          </cell>
        </row>
        <row r="127">
          <cell r="A127">
            <v>100212000</v>
          </cell>
          <cell r="B127" t="str">
            <v>PORCA M8 x 1,25 ACO CL5 SEXT  ZB</v>
          </cell>
          <cell r="C127" t="str">
            <v>UN</v>
          </cell>
        </row>
        <row r="128">
          <cell r="A128">
            <v>100213000</v>
          </cell>
          <cell r="B128" t="str">
            <v>PORCA 3/8" SEXT UNC SZ</v>
          </cell>
          <cell r="C128" t="str">
            <v>UN</v>
          </cell>
        </row>
        <row r="129">
          <cell r="A129">
            <v>100214000</v>
          </cell>
          <cell r="B129" t="str">
            <v>PORCA M10 x 1,5 SEXT</v>
          </cell>
          <cell r="C129" t="str">
            <v>UN</v>
          </cell>
        </row>
        <row r="130">
          <cell r="A130">
            <v>100215000</v>
          </cell>
          <cell r="B130" t="str">
            <v>PORCA M10 x 1,5 QUADRADA POLEGADA</v>
          </cell>
          <cell r="C130" t="str">
            <v>UN</v>
          </cell>
        </row>
        <row r="131">
          <cell r="A131">
            <v>100216000</v>
          </cell>
          <cell r="B131" t="str">
            <v>PORCA M12 x 1,5 SEXT MB</v>
          </cell>
          <cell r="C131" t="str">
            <v>UN</v>
          </cell>
        </row>
        <row r="132">
          <cell r="A132">
            <v>100217000</v>
          </cell>
          <cell r="B132" t="str">
            <v>PORCA M14 x 1,5 SEXT ROSCA MB POLIDA</v>
          </cell>
          <cell r="C132" t="str">
            <v>UN</v>
          </cell>
        </row>
        <row r="133">
          <cell r="A133">
            <v>100218000</v>
          </cell>
          <cell r="B133" t="str">
            <v>PORCA 7/16" SEXT UNF  ZB</v>
          </cell>
          <cell r="C133" t="str">
            <v>UN</v>
          </cell>
        </row>
        <row r="134">
          <cell r="A134">
            <v>100220000</v>
          </cell>
          <cell r="B134" t="str">
            <v>PORCA 5/8" UNC DUPLA</v>
          </cell>
          <cell r="C134" t="str">
            <v>UN</v>
          </cell>
        </row>
        <row r="135">
          <cell r="A135">
            <v>100221000</v>
          </cell>
          <cell r="B135" t="str">
            <v>PORCA 3/4" DUPLA UNC</v>
          </cell>
          <cell r="C135" t="str">
            <v>UN</v>
          </cell>
        </row>
        <row r="136">
          <cell r="A136">
            <v>100222000</v>
          </cell>
          <cell r="B136" t="str">
            <v>BUCHA M6  SEXTAVADO (cfe.des.)</v>
          </cell>
          <cell r="C136" t="str">
            <v>UN</v>
          </cell>
        </row>
        <row r="137">
          <cell r="A137">
            <v>100224000</v>
          </cell>
          <cell r="B137" t="str">
            <v>ARRUELA M6 ACO CARB PRESSAO ZA</v>
          </cell>
          <cell r="C137" t="str">
            <v>UN</v>
          </cell>
        </row>
        <row r="138">
          <cell r="A138" t="str">
            <v>10022500D</v>
          </cell>
          <cell r="B138" t="str">
            <v>CANAL DO AR DIR.                 225</v>
          </cell>
          <cell r="C138" t="str">
            <v>UN</v>
          </cell>
        </row>
        <row r="139">
          <cell r="A139" t="str">
            <v>10022500E</v>
          </cell>
          <cell r="B139" t="str">
            <v>CANAL DO AR ESQ.                 225</v>
          </cell>
          <cell r="C139" t="str">
            <v>UN</v>
          </cell>
        </row>
        <row r="140">
          <cell r="A140">
            <v>100226000</v>
          </cell>
          <cell r="B140" t="str">
            <v>GEL PRIMER CINZA</v>
          </cell>
          <cell r="C140" t="str">
            <v>KG</v>
          </cell>
        </row>
        <row r="141">
          <cell r="A141">
            <v>100228000</v>
          </cell>
          <cell r="B141" t="str">
            <v>ARRUELA 3/16" LISA ZP</v>
          </cell>
          <cell r="C141" t="str">
            <v>UN</v>
          </cell>
        </row>
        <row r="142">
          <cell r="A142">
            <v>100229000</v>
          </cell>
          <cell r="B142" t="str">
            <v>ARRUELA 1/4" x 1,2 x 17 LISA ZP</v>
          </cell>
          <cell r="C142" t="str">
            <v>UN</v>
          </cell>
        </row>
        <row r="143">
          <cell r="A143">
            <v>100231000</v>
          </cell>
          <cell r="B143" t="str">
            <v>ARRUELA 5/16" LISA ZB</v>
          </cell>
          <cell r="C143" t="str">
            <v>UN</v>
          </cell>
        </row>
        <row r="144">
          <cell r="A144">
            <v>100232000</v>
          </cell>
          <cell r="B144" t="str">
            <v>ARRUELA 3/8" PRESSAO MEDIA</v>
          </cell>
          <cell r="C144" t="str">
            <v>UN</v>
          </cell>
        </row>
        <row r="145">
          <cell r="A145">
            <v>100233000</v>
          </cell>
          <cell r="B145" t="str">
            <v>ARRUELA 3/8" LISA  ZB (cfe.des.)</v>
          </cell>
          <cell r="C145" t="str">
            <v>UN</v>
          </cell>
        </row>
        <row r="146">
          <cell r="A146">
            <v>100234000</v>
          </cell>
          <cell r="B146" t="str">
            <v>ARRUELA M10 PRESSAO  SZ</v>
          </cell>
          <cell r="C146" t="str">
            <v>UN</v>
          </cell>
        </row>
        <row r="147">
          <cell r="A147">
            <v>100235000</v>
          </cell>
          <cell r="B147" t="str">
            <v>ARRUELA M10 LISA ZB</v>
          </cell>
          <cell r="C147" t="str">
            <v>UN</v>
          </cell>
        </row>
        <row r="148">
          <cell r="A148">
            <v>100238000</v>
          </cell>
          <cell r="B148" t="str">
            <v>ARRUELA 1/2" PRESSAO ZB</v>
          </cell>
          <cell r="C148" t="str">
            <v>UN</v>
          </cell>
        </row>
        <row r="149">
          <cell r="A149">
            <v>100241000</v>
          </cell>
          <cell r="B149" t="str">
            <v>ARRUELA M14 PRESSAO</v>
          </cell>
          <cell r="C149" t="str">
            <v>UN</v>
          </cell>
        </row>
        <row r="150">
          <cell r="A150">
            <v>100242000</v>
          </cell>
          <cell r="B150" t="str">
            <v>ANEL DE RETENCAO</v>
          </cell>
          <cell r="C150" t="str">
            <v>UN</v>
          </cell>
        </row>
        <row r="151">
          <cell r="A151">
            <v>100244000</v>
          </cell>
          <cell r="B151" t="str">
            <v>CHAPA DE ACO 6,35mm FQ 1200 x 3000-SAE 1006</v>
          </cell>
          <cell r="C151" t="str">
            <v>KG</v>
          </cell>
        </row>
        <row r="152">
          <cell r="A152">
            <v>100245000</v>
          </cell>
          <cell r="B152" t="str">
            <v>EMBLEMA LATERAL ZAMAC 1513</v>
          </cell>
          <cell r="C152" t="str">
            <v>UN</v>
          </cell>
        </row>
        <row r="153">
          <cell r="A153">
            <v>100246000</v>
          </cell>
          <cell r="B153" t="str">
            <v>PRIMER VERMELHO IMERSAO - BASE D. AGUA</v>
          </cell>
          <cell r="C153" t="str">
            <v>L</v>
          </cell>
        </row>
        <row r="154">
          <cell r="A154">
            <v>100248000</v>
          </cell>
          <cell r="B154" t="str">
            <v>CANIVETE ZINCADO (cfe.des.) - 700248000</v>
          </cell>
          <cell r="C154" t="str">
            <v>UN</v>
          </cell>
        </row>
        <row r="155">
          <cell r="A155">
            <v>100250000</v>
          </cell>
          <cell r="B155" t="str">
            <v>REBITE M 5 x 38mm - FERRO REDONDO ZB (cfe.des.)</v>
          </cell>
          <cell r="C155" t="str">
            <v>UN</v>
          </cell>
        </row>
        <row r="156">
          <cell r="A156">
            <v>100252000</v>
          </cell>
          <cell r="B156" t="str">
            <v>REBITE - NIQUELADO 1070/70</v>
          </cell>
          <cell r="C156" t="str">
            <v>UN</v>
          </cell>
        </row>
        <row r="157">
          <cell r="A157">
            <v>100253000</v>
          </cell>
          <cell r="B157" t="str">
            <v>REBITE ALUMINIO REPUXO 3,20 x 7,00</v>
          </cell>
          <cell r="C157" t="str">
            <v>UN</v>
          </cell>
        </row>
        <row r="158">
          <cell r="A158">
            <v>100254000</v>
          </cell>
          <cell r="B158" t="str">
            <v>REBITE ALUMINIO REPUXO 3,20 x 12,70 POP</v>
          </cell>
          <cell r="C158" t="str">
            <v>UN</v>
          </cell>
        </row>
        <row r="159">
          <cell r="A159">
            <v>100255000</v>
          </cell>
          <cell r="B159" t="str">
            <v>REBITE M4,0  x 8,0mm  -ALUMINIO REPUXO  POP</v>
          </cell>
          <cell r="C159" t="str">
            <v>UN</v>
          </cell>
        </row>
        <row r="160">
          <cell r="A160">
            <v>100256000</v>
          </cell>
          <cell r="B160" t="str">
            <v>REBITE 3/8" X 5/8" 5.8 mm - FERRO - RED</v>
          </cell>
          <cell r="C160" t="str">
            <v>UN</v>
          </cell>
        </row>
        <row r="161">
          <cell r="A161">
            <v>100257000</v>
          </cell>
          <cell r="B161" t="str">
            <v>REBITE 7/16" X 1"  5.8 - FERRO  RED (cfe.des.)</v>
          </cell>
          <cell r="C161" t="str">
            <v>UN</v>
          </cell>
        </row>
        <row r="162">
          <cell r="A162">
            <v>100258000</v>
          </cell>
          <cell r="B162" t="str">
            <v>REBITE  7/16" X 1.1/4"  5.8 - FERRO RED (cfe.des.)</v>
          </cell>
          <cell r="C162" t="str">
            <v>UN</v>
          </cell>
        </row>
        <row r="163">
          <cell r="A163">
            <v>100259000</v>
          </cell>
          <cell r="B163" t="str">
            <v>HASTE M 8 X 80 X 1,25mm RT ZB   (cfe.des.)</v>
          </cell>
          <cell r="C163" t="str">
            <v>UN</v>
          </cell>
        </row>
        <row r="164">
          <cell r="A164">
            <v>100260000</v>
          </cell>
          <cell r="B164" t="str">
            <v>HASTE M 10 X 90 X 1,5 (cfe. des.)</v>
          </cell>
          <cell r="C164" t="str">
            <v>UN</v>
          </cell>
        </row>
        <row r="165">
          <cell r="A165">
            <v>100262000</v>
          </cell>
          <cell r="B165" t="str">
            <v>HASTE 3/8" X 200 UNC (cfe. des.)</v>
          </cell>
          <cell r="C165" t="str">
            <v>UN</v>
          </cell>
        </row>
        <row r="166">
          <cell r="A166">
            <v>100264000</v>
          </cell>
          <cell r="B166" t="str">
            <v>BUCHA 3/4" COM ROSCA (cfe. des.)</v>
          </cell>
          <cell r="C166" t="str">
            <v>UN</v>
          </cell>
        </row>
        <row r="167">
          <cell r="A167">
            <v>100267000</v>
          </cell>
          <cell r="B167" t="str">
            <v>BUCHA M 10 COM ROSCA (TRAV.743) (cfe.des.)</v>
          </cell>
          <cell r="C167" t="str">
            <v>UN</v>
          </cell>
        </row>
        <row r="168">
          <cell r="A168">
            <v>100268000</v>
          </cell>
          <cell r="B168" t="str">
            <v>OLEO PROTETIVO BONDMANN - A045-20</v>
          </cell>
          <cell r="C168" t="str">
            <v>UN</v>
          </cell>
        </row>
        <row r="169">
          <cell r="A169">
            <v>100269000</v>
          </cell>
          <cell r="B169" t="str">
            <v>CONTRA PINO 1/16" X 3/4" (cfe.des.)</v>
          </cell>
          <cell r="C169" t="str">
            <v>UN</v>
          </cell>
        </row>
        <row r="170">
          <cell r="A170">
            <v>100270000</v>
          </cell>
          <cell r="B170" t="str">
            <v>CONTRA-PINO 3/32" X 3/4"</v>
          </cell>
          <cell r="C170" t="str">
            <v>UN</v>
          </cell>
        </row>
        <row r="171">
          <cell r="A171">
            <v>100271000</v>
          </cell>
          <cell r="B171" t="str">
            <v>CONTRA PINO 1/8" X 1"</v>
          </cell>
          <cell r="C171" t="str">
            <v>UN</v>
          </cell>
        </row>
        <row r="172">
          <cell r="A172">
            <v>100272000</v>
          </cell>
          <cell r="B172" t="str">
            <v>CONTRA PINO 3/16" X 2"</v>
          </cell>
          <cell r="C172" t="str">
            <v>UN</v>
          </cell>
        </row>
        <row r="173">
          <cell r="A173">
            <v>100273000</v>
          </cell>
          <cell r="B173" t="str">
            <v>PERFIL VEDACAO CAPO INTERNO 1519</v>
          </cell>
          <cell r="C173" t="str">
            <v>m</v>
          </cell>
        </row>
        <row r="174">
          <cell r="A174">
            <v>100276000</v>
          </cell>
          <cell r="B174" t="str">
            <v>CABO DE ACO 3/16" ALMA DE FIBRA 6X7</v>
          </cell>
          <cell r="C174" t="str">
            <v>M</v>
          </cell>
        </row>
        <row r="175">
          <cell r="A175">
            <v>100277000</v>
          </cell>
          <cell r="B175" t="str">
            <v>CORRENTE TIPO VITOR N.01 GERDAU</v>
          </cell>
          <cell r="C175" t="str">
            <v>M</v>
          </cell>
        </row>
        <row r="176">
          <cell r="A176">
            <v>100278000</v>
          </cell>
          <cell r="B176" t="str">
            <v>ARAME MIG 0,80mm</v>
          </cell>
          <cell r="C176" t="str">
            <v>KG</v>
          </cell>
        </row>
        <row r="177">
          <cell r="A177">
            <v>100279000</v>
          </cell>
          <cell r="B177" t="str">
            <v>ARAME MIG 1,00mm</v>
          </cell>
          <cell r="C177" t="str">
            <v>KG</v>
          </cell>
        </row>
        <row r="178">
          <cell r="A178">
            <v>100280000</v>
          </cell>
          <cell r="B178" t="str">
            <v>CHAPA ABS PRETO 5,00 x 1100 x 950mm</v>
          </cell>
          <cell r="C178" t="str">
            <v>UN</v>
          </cell>
        </row>
        <row r="179">
          <cell r="A179">
            <v>100281000</v>
          </cell>
          <cell r="B179" t="str">
            <v>SOLVENTE ESPECIAL PARA PLASTICOS</v>
          </cell>
          <cell r="C179" t="str">
            <v>L</v>
          </cell>
        </row>
        <row r="180">
          <cell r="A180">
            <v>100284000</v>
          </cell>
          <cell r="B180" t="str">
            <v>ELETRODO 3,25mm OK46</v>
          </cell>
          <cell r="C180" t="str">
            <v>KG</v>
          </cell>
        </row>
        <row r="181">
          <cell r="A181">
            <v>100286000</v>
          </cell>
          <cell r="B181" t="str">
            <v>CHAPA DE ACO 1,50mm FF 1200 x 1730 NBR 5915 EM</v>
          </cell>
          <cell r="C181" t="str">
            <v>KG</v>
          </cell>
        </row>
        <row r="182">
          <cell r="A182">
            <v>100290000</v>
          </cell>
          <cell r="B182" t="str">
            <v>LAMPADA 12 WOLTS H-1</v>
          </cell>
          <cell r="C182" t="str">
            <v>UN</v>
          </cell>
        </row>
        <row r="183">
          <cell r="A183">
            <v>100291000</v>
          </cell>
          <cell r="B183" t="str">
            <v>LAMPADA  H-4 12V</v>
          </cell>
          <cell r="C183" t="str">
            <v>UN</v>
          </cell>
        </row>
        <row r="184">
          <cell r="A184">
            <v>100293000</v>
          </cell>
          <cell r="B184" t="str">
            <v>MOLA MECANISMO TAMPAO IA 002</v>
          </cell>
          <cell r="C184" t="str">
            <v>UN</v>
          </cell>
        </row>
        <row r="185">
          <cell r="A185">
            <v>100294000</v>
          </cell>
          <cell r="B185" t="str">
            <v>MOLA IA 009 (FECHO CAPO PEQUENO) (cfe. des.)</v>
          </cell>
          <cell r="C185" t="str">
            <v>UN</v>
          </cell>
        </row>
        <row r="186">
          <cell r="A186">
            <v>100296000</v>
          </cell>
          <cell r="B186" t="str">
            <v>MASSA POLIESTER - ref 1222</v>
          </cell>
          <cell r="C186" t="str">
            <v>UN</v>
          </cell>
        </row>
        <row r="187">
          <cell r="A187">
            <v>100297000</v>
          </cell>
          <cell r="B187" t="str">
            <v>MASSA ACRILICA A242TB</v>
          </cell>
          <cell r="C187" t="str">
            <v>L</v>
          </cell>
        </row>
        <row r="188">
          <cell r="A188">
            <v>100299000</v>
          </cell>
          <cell r="B188" t="str">
            <v>ARAME 1,65mm GALVANIZADO BWG NUM 16</v>
          </cell>
          <cell r="C188" t="str">
            <v>KG</v>
          </cell>
        </row>
        <row r="189">
          <cell r="A189">
            <v>100300000</v>
          </cell>
          <cell r="B189" t="str">
            <v>CONEXAO 1/2  14BSP (cfe. des.)</v>
          </cell>
          <cell r="C189" t="str">
            <v>UN</v>
          </cell>
        </row>
        <row r="190">
          <cell r="A190">
            <v>100301000</v>
          </cell>
          <cell r="B190" t="str">
            <v>EMBORRACHAMENTO DE POLIURETANO BRANCO SILTANO PU 45</v>
          </cell>
          <cell r="C190" t="str">
            <v>UN</v>
          </cell>
        </row>
        <row r="191">
          <cell r="A191">
            <v>100302000</v>
          </cell>
          <cell r="B191" t="str">
            <v>BF 1,06 x 1300mm NBR5915 EM, SUP. C, BN</v>
          </cell>
          <cell r="C191" t="str">
            <v>T</v>
          </cell>
        </row>
        <row r="192">
          <cell r="A192">
            <v>100304000</v>
          </cell>
          <cell r="B192" t="str">
            <v>BF 0,90 x 1200mm NBR 5915 EM, BN, SUP. C</v>
          </cell>
          <cell r="C192" t="str">
            <v>T</v>
          </cell>
        </row>
        <row r="193">
          <cell r="A193">
            <v>100306000</v>
          </cell>
          <cell r="B193" t="str">
            <v>BF 1,50 x 1200mm NBR5915  EM, BN, SUP. C</v>
          </cell>
          <cell r="C193" t="str">
            <v>T</v>
          </cell>
        </row>
        <row r="194">
          <cell r="A194">
            <v>100308000</v>
          </cell>
          <cell r="B194" t="str">
            <v>BQD-A 2,00 x 1200mm SAE 1006/08, S2, BN, OL</v>
          </cell>
          <cell r="C194" t="str">
            <v>T</v>
          </cell>
        </row>
        <row r="195">
          <cell r="A195">
            <v>100309000</v>
          </cell>
          <cell r="B195" t="str">
            <v>BQD-A 2,25 x 1000mm SAE 1006/1008, S2, BN, OL</v>
          </cell>
          <cell r="C195" t="str">
            <v>T</v>
          </cell>
        </row>
        <row r="196">
          <cell r="A196">
            <v>100311000</v>
          </cell>
          <cell r="B196" t="str">
            <v>BQD-A 4,25 x 1200mm SAE 1006, S2, BN, OL</v>
          </cell>
          <cell r="C196" t="str">
            <v>T</v>
          </cell>
        </row>
        <row r="197">
          <cell r="A197">
            <v>100312000</v>
          </cell>
          <cell r="B197" t="str">
            <v>BQD-A 4,75 x 1200mm SAE 1006, S2, BN, OL</v>
          </cell>
          <cell r="C197" t="str">
            <v>T</v>
          </cell>
        </row>
        <row r="198">
          <cell r="A198">
            <v>100313000</v>
          </cell>
          <cell r="B198" t="str">
            <v>BG 6,35 x 1200mm SAE 1006 C/ LA, S2, BN</v>
          </cell>
          <cell r="C198" t="str">
            <v>T</v>
          </cell>
        </row>
        <row r="199">
          <cell r="A199">
            <v>100314000</v>
          </cell>
          <cell r="B199" t="str">
            <v>FAIXA DECORATIVA VERMELHA 608</v>
          </cell>
          <cell r="C199" t="str">
            <v>UN</v>
          </cell>
        </row>
        <row r="200">
          <cell r="A200">
            <v>100315000</v>
          </cell>
          <cell r="B200" t="str">
            <v>TAPA ROSCA MACHO D. 21 (BALAO)</v>
          </cell>
          <cell r="C200" t="str">
            <v>UN</v>
          </cell>
        </row>
        <row r="201">
          <cell r="A201">
            <v>100318000</v>
          </cell>
          <cell r="B201" t="str">
            <v>GUARNICAO DE ACABAMENTO W001</v>
          </cell>
          <cell r="C201" t="str">
            <v>M</v>
          </cell>
        </row>
        <row r="202">
          <cell r="A202">
            <v>100319000</v>
          </cell>
          <cell r="B202" t="str">
            <v>PARAF M 6 x 80 SEXT MA</v>
          </cell>
          <cell r="C202" t="str">
            <v>UN</v>
          </cell>
        </row>
        <row r="203">
          <cell r="A203">
            <v>100320000</v>
          </cell>
          <cell r="B203" t="str">
            <v>TRAVA INTERNA PORTA 608</v>
          </cell>
          <cell r="C203" t="str">
            <v>UN</v>
          </cell>
        </row>
        <row r="204">
          <cell r="A204">
            <v>100321000</v>
          </cell>
          <cell r="B204" t="str">
            <v>FAIXA DECORATIVA AZUL 608</v>
          </cell>
          <cell r="C204" t="str">
            <v>UN</v>
          </cell>
        </row>
        <row r="205">
          <cell r="A205">
            <v>100322000</v>
          </cell>
          <cell r="B205" t="str">
            <v>PERFIL 60 CM PVC PRETO COM BRILHO</v>
          </cell>
          <cell r="C205" t="str">
            <v>M</v>
          </cell>
        </row>
        <row r="206">
          <cell r="A206">
            <v>100323000</v>
          </cell>
          <cell r="B206" t="str">
            <v>ALCA PORTA LUVAS                 323</v>
          </cell>
          <cell r="C206" t="str">
            <v>UN</v>
          </cell>
        </row>
        <row r="207">
          <cell r="A207">
            <v>100325000</v>
          </cell>
          <cell r="B207" t="str">
            <v>CABO CAPO MOTOR 60-67/FANIA- 1932/33</v>
          </cell>
          <cell r="C207" t="str">
            <v>UN</v>
          </cell>
        </row>
        <row r="208">
          <cell r="A208">
            <v>100326000</v>
          </cell>
          <cell r="B208" t="str">
            <v>GRADE LATERAL DO CAPO 1932/34</v>
          </cell>
          <cell r="C208" t="str">
            <v>UN</v>
          </cell>
        </row>
        <row r="209">
          <cell r="A209">
            <v>100327000</v>
          </cell>
          <cell r="B209" t="str">
            <v>MOLA IA 001 (ALCA SUP.BATERIA) (cfe.des.)</v>
          </cell>
          <cell r="C209" t="str">
            <v>UN</v>
          </cell>
        </row>
        <row r="210">
          <cell r="A210">
            <v>100328000</v>
          </cell>
          <cell r="B210" t="str">
            <v>TREFILADO EM TIRA DEBRUM</v>
          </cell>
          <cell r="C210" t="str">
            <v>M</v>
          </cell>
        </row>
        <row r="211">
          <cell r="A211">
            <v>100329000</v>
          </cell>
          <cell r="B211" t="str">
            <v>ALCA LATERAL CAPO 1932/34</v>
          </cell>
          <cell r="C211" t="str">
            <v>UN</v>
          </cell>
        </row>
        <row r="212">
          <cell r="A212">
            <v>100331000</v>
          </cell>
          <cell r="B212" t="str">
            <v>BORRACHA DO VIGIA LATERAL</v>
          </cell>
          <cell r="C212" t="str">
            <v>UN</v>
          </cell>
        </row>
        <row r="213">
          <cell r="A213">
            <v>100332000</v>
          </cell>
          <cell r="B213" t="str">
            <v>PRIMER BEGE IMERSAO - BASE D. AGUA</v>
          </cell>
          <cell r="C213" t="str">
            <v>L</v>
          </cell>
        </row>
        <row r="214">
          <cell r="A214">
            <v>100338000</v>
          </cell>
          <cell r="B214" t="str">
            <v>PORTINHOLA GRANDE PAINEL</v>
          </cell>
          <cell r="C214" t="str">
            <v>UN</v>
          </cell>
        </row>
        <row r="215">
          <cell r="A215">
            <v>100339000</v>
          </cell>
          <cell r="B215" t="str">
            <v>BICO DESCONGELADOR DO PAINEL     339</v>
          </cell>
          <cell r="C215" t="str">
            <v>UN</v>
          </cell>
        </row>
        <row r="216">
          <cell r="A216">
            <v>100340000</v>
          </cell>
          <cell r="B216" t="str">
            <v>EIXO PEQUENO PAINEL (cfe. des.)</v>
          </cell>
          <cell r="C216" t="str">
            <v>UN</v>
          </cell>
        </row>
        <row r="217">
          <cell r="A217">
            <v>100341000</v>
          </cell>
          <cell r="B217" t="str">
            <v>EIXO GRANDE PAINEL (cfe. des.)</v>
          </cell>
          <cell r="C217" t="str">
            <v>UN</v>
          </cell>
        </row>
        <row r="218">
          <cell r="A218">
            <v>100343000</v>
          </cell>
          <cell r="B218" t="str">
            <v>BUCHA DO PAINEL KITS 942</v>
          </cell>
          <cell r="C218" t="str">
            <v>UN</v>
          </cell>
        </row>
        <row r="219">
          <cell r="A219">
            <v>100344000</v>
          </cell>
          <cell r="B219" t="str">
            <v>CONJ. BOCAL KITS 942</v>
          </cell>
          <cell r="C219" t="str">
            <v>UN</v>
          </cell>
        </row>
        <row r="220">
          <cell r="A220">
            <v>100345000</v>
          </cell>
          <cell r="B220" t="str">
            <v>SUPORTE BICO DESCONGELADOR</v>
          </cell>
          <cell r="C220" t="str">
            <v>UN</v>
          </cell>
        </row>
        <row r="221">
          <cell r="A221">
            <v>100346000</v>
          </cell>
          <cell r="B221" t="str">
            <v>GUARNICAO DE PLASTICO            346</v>
          </cell>
          <cell r="C221" t="str">
            <v>UN</v>
          </cell>
        </row>
        <row r="222">
          <cell r="A222">
            <v>100347000</v>
          </cell>
          <cell r="B222" t="str">
            <v>MOTOR LIMPADOR P. BRISA 24V MB 1934</v>
          </cell>
          <cell r="C222" t="str">
            <v>UN</v>
          </cell>
        </row>
        <row r="223">
          <cell r="A223">
            <v>100349000</v>
          </cell>
          <cell r="B223" t="str">
            <v>GRAMPO DO FORRO DA PORTA</v>
          </cell>
          <cell r="C223" t="str">
            <v>UN</v>
          </cell>
        </row>
        <row r="224">
          <cell r="A224">
            <v>100353000</v>
          </cell>
          <cell r="B224" t="str">
            <v>ASSOALHO EM COMPENSADO   (cfe.des.)</v>
          </cell>
          <cell r="C224" t="str">
            <v>UN</v>
          </cell>
        </row>
        <row r="225">
          <cell r="A225" t="str">
            <v>10035800D</v>
          </cell>
          <cell r="B225" t="str">
            <v>HASTE PORTA-LUVA P. ANTIGO DIR   358</v>
          </cell>
          <cell r="C225" t="str">
            <v>UN</v>
          </cell>
        </row>
        <row r="226">
          <cell r="A226" t="str">
            <v>10035800E</v>
          </cell>
          <cell r="B226" t="str">
            <v>HASTE PORTA-LUVA P. ANTIGO ESQ   358</v>
          </cell>
          <cell r="C226" t="str">
            <v>UN</v>
          </cell>
        </row>
        <row r="227">
          <cell r="A227">
            <v>100359000</v>
          </cell>
          <cell r="B227" t="str">
            <v>CONEXAO M16 x 1,5  DE 25,40 (cfe.des.)</v>
          </cell>
          <cell r="C227" t="str">
            <v>UN</v>
          </cell>
        </row>
        <row r="228">
          <cell r="A228">
            <v>100360000</v>
          </cell>
          <cell r="B228" t="str">
            <v>CHAPA DE ACO 3,75 x 1200 x 3000mm FQ  - SAE 1006</v>
          </cell>
          <cell r="C228" t="str">
            <v>KG</v>
          </cell>
        </row>
        <row r="229">
          <cell r="A229">
            <v>100361000</v>
          </cell>
          <cell r="B229" t="str">
            <v>TRAVA SEGURANCA CAPO MBB         361</v>
          </cell>
          <cell r="C229" t="str">
            <v>UN</v>
          </cell>
        </row>
        <row r="230">
          <cell r="A230">
            <v>100363000</v>
          </cell>
          <cell r="B230" t="str">
            <v>ARRUELA DISTANCIADORA DA MANIVELA</v>
          </cell>
          <cell r="C230" t="str">
            <v>UN</v>
          </cell>
        </row>
        <row r="231">
          <cell r="A231">
            <v>100366000</v>
          </cell>
          <cell r="B231" t="str">
            <v>BRACO LIMPADOR CAB. ALTA RETO</v>
          </cell>
          <cell r="C231" t="str">
            <v>UN</v>
          </cell>
        </row>
        <row r="232">
          <cell r="A232">
            <v>100369000</v>
          </cell>
          <cell r="B232" t="str">
            <v>TUBO ACO 27 x 6000 x PAR 3,00mm C/C - FQ - SAE 1006/08</v>
          </cell>
          <cell r="C232" t="str">
            <v>KG</v>
          </cell>
        </row>
        <row r="233">
          <cell r="A233">
            <v>100373000</v>
          </cell>
          <cell r="B233" t="str">
            <v>BICO INJETOR DO LIMPADOR  C/2 ESG. P. BRISA</v>
          </cell>
          <cell r="C233" t="str">
            <v>UN</v>
          </cell>
        </row>
        <row r="234">
          <cell r="A234">
            <v>100374000</v>
          </cell>
          <cell r="B234" t="str">
            <v>BORRACHA INF. PORTA MODERNO L/ESQ.</v>
          </cell>
          <cell r="C234" t="str">
            <v>UN</v>
          </cell>
        </row>
        <row r="235">
          <cell r="A235">
            <v>100375000</v>
          </cell>
          <cell r="B235" t="str">
            <v>BORRACHA INF. PORTA MODERNO L/DIR.</v>
          </cell>
          <cell r="C235" t="str">
            <v>UN</v>
          </cell>
        </row>
        <row r="236">
          <cell r="A236">
            <v>100376000</v>
          </cell>
          <cell r="B236" t="str">
            <v>PINO DA PORTA   (cfe.des.)</v>
          </cell>
          <cell r="C236" t="str">
            <v>UN</v>
          </cell>
        </row>
        <row r="237">
          <cell r="A237">
            <v>100377000</v>
          </cell>
          <cell r="B237" t="str">
            <v>CONEXAO M22 x 1,50m  - Hyundai</v>
          </cell>
          <cell r="C237" t="str">
            <v>UN</v>
          </cell>
        </row>
        <row r="238">
          <cell r="A238">
            <v>100378000</v>
          </cell>
          <cell r="B238" t="str">
            <v>PERFIL AL.LIGA ME013  27 x 40 x 6000mm</v>
          </cell>
          <cell r="C238" t="str">
            <v>UN</v>
          </cell>
        </row>
        <row r="239">
          <cell r="A239">
            <v>100379000</v>
          </cell>
          <cell r="B239" t="str">
            <v>CONEXAO M14 x 1,50m  - Hyundai</v>
          </cell>
          <cell r="C239" t="str">
            <v>UN</v>
          </cell>
        </row>
        <row r="240">
          <cell r="A240" t="str">
            <v>10037900D</v>
          </cell>
          <cell r="B240" t="str">
            <v>PARA-LAMA EM FIBRA DIR   (cfe. des.)</v>
          </cell>
          <cell r="C240" t="str">
            <v>UN</v>
          </cell>
        </row>
        <row r="241">
          <cell r="A241" t="str">
            <v>10037900E</v>
          </cell>
          <cell r="B241" t="str">
            <v>PARA-LAMA EM FIBRA ESQ   (cfe. des.)</v>
          </cell>
          <cell r="C241" t="str">
            <v>UN</v>
          </cell>
        </row>
        <row r="242">
          <cell r="A242">
            <v>100380000</v>
          </cell>
          <cell r="B242" t="str">
            <v>BATENTE DA PORTA MB DIR.</v>
          </cell>
          <cell r="C242" t="str">
            <v>UN</v>
          </cell>
        </row>
        <row r="243">
          <cell r="A243">
            <v>100381000</v>
          </cell>
          <cell r="B243" t="str">
            <v>BATENTE DA PORTA MB ESQ.</v>
          </cell>
          <cell r="C243" t="str">
            <v>UN</v>
          </cell>
        </row>
        <row r="244">
          <cell r="A244">
            <v>100382000</v>
          </cell>
          <cell r="B244" t="str">
            <v>CHAPA PASSAGEM DA DIRECAO</v>
          </cell>
          <cell r="C244" t="str">
            <v>UN</v>
          </cell>
        </row>
        <row r="245">
          <cell r="A245">
            <v>100383000</v>
          </cell>
          <cell r="B245" t="str">
            <v>CONEXAO CANO AR QUENTE ESQ (C/BOCAL)</v>
          </cell>
          <cell r="C245" t="str">
            <v>UN</v>
          </cell>
        </row>
        <row r="246">
          <cell r="A246">
            <v>100384000</v>
          </cell>
          <cell r="B246" t="str">
            <v>CONEXAO CANO AR QUENTE DIR (S/BOCAL)</v>
          </cell>
          <cell r="C246" t="str">
            <v>UN</v>
          </cell>
        </row>
        <row r="247">
          <cell r="A247">
            <v>100386000</v>
          </cell>
          <cell r="B247" t="str">
            <v>TAPETE MB 1313</v>
          </cell>
          <cell r="C247" t="str">
            <v>UN</v>
          </cell>
        </row>
        <row r="248">
          <cell r="A248">
            <v>100387000</v>
          </cell>
          <cell r="B248" t="str">
            <v>CHICOTE DO TETO 1113</v>
          </cell>
          <cell r="C248" t="str">
            <v>UN</v>
          </cell>
        </row>
        <row r="249">
          <cell r="A249">
            <v>100389000</v>
          </cell>
          <cell r="B249" t="str">
            <v>CINTO DE SEGURANCA 3 PONTAS</v>
          </cell>
          <cell r="C249" t="str">
            <v>UN</v>
          </cell>
        </row>
        <row r="250">
          <cell r="A250">
            <v>100390000</v>
          </cell>
          <cell r="B250" t="str">
            <v>CONEXAO 1/4" NPT - Hyundai</v>
          </cell>
          <cell r="C250" t="str">
            <v>UN</v>
          </cell>
        </row>
        <row r="251">
          <cell r="A251">
            <v>100391000</v>
          </cell>
          <cell r="B251" t="str">
            <v>CONEXAO 1/8" NPT - Hyundai</v>
          </cell>
          <cell r="C251" t="str">
            <v>UN</v>
          </cell>
        </row>
        <row r="252">
          <cell r="A252">
            <v>100395000</v>
          </cell>
          <cell r="B252" t="str">
            <v>CABO CAPO MB 1625mm</v>
          </cell>
          <cell r="C252" t="str">
            <v>UN</v>
          </cell>
        </row>
        <row r="253">
          <cell r="A253">
            <v>100398000</v>
          </cell>
          <cell r="B253" t="str">
            <v>CALCO DA MACANETA EXTERNA MB 2709 MA</v>
          </cell>
          <cell r="C253" t="str">
            <v>UN</v>
          </cell>
        </row>
        <row r="254">
          <cell r="A254">
            <v>100399000</v>
          </cell>
          <cell r="B254" t="str">
            <v>CALCO DA MACANETA EXTERNA MB 2709 ME</v>
          </cell>
          <cell r="C254" t="str">
            <v>UN</v>
          </cell>
        </row>
        <row r="255">
          <cell r="A255">
            <v>100400000</v>
          </cell>
          <cell r="B255" t="str">
            <v>EMBLEMA CAPO MB CAFE</v>
          </cell>
          <cell r="C255" t="str">
            <v>UN</v>
          </cell>
        </row>
        <row r="256">
          <cell r="A256" t="str">
            <v>10040000A</v>
          </cell>
          <cell r="B256" t="str">
            <v>PINO SUPORTE DA CINTA ZB    (cfe.des.)</v>
          </cell>
          <cell r="C256" t="str">
            <v>UN</v>
          </cell>
        </row>
        <row r="257">
          <cell r="A257">
            <v>100402000</v>
          </cell>
          <cell r="B257" t="str">
            <v>FECHADURA DA PORTA MB ESQ.</v>
          </cell>
          <cell r="C257" t="str">
            <v>UN</v>
          </cell>
        </row>
        <row r="258">
          <cell r="A258">
            <v>100403000</v>
          </cell>
          <cell r="B258" t="str">
            <v>FECHADURA DA PORTA MB DIR.</v>
          </cell>
          <cell r="C258" t="str">
            <v>UN</v>
          </cell>
        </row>
        <row r="259">
          <cell r="A259">
            <v>100405000</v>
          </cell>
          <cell r="B259" t="str">
            <v>GATILHO DO CAPO</v>
          </cell>
          <cell r="C259" t="str">
            <v>UN</v>
          </cell>
        </row>
        <row r="260">
          <cell r="A260">
            <v>100406000</v>
          </cell>
          <cell r="B260" t="str">
            <v>GRAMPO 004.988.47.78</v>
          </cell>
          <cell r="C260" t="str">
            <v>UN</v>
          </cell>
        </row>
        <row r="261">
          <cell r="A261">
            <v>100407000</v>
          </cell>
          <cell r="B261" t="str">
            <v>GRAMPO TRAVA FECHADURA</v>
          </cell>
          <cell r="C261" t="str">
            <v>UN</v>
          </cell>
        </row>
        <row r="262">
          <cell r="A262">
            <v>100408000</v>
          </cell>
          <cell r="B262" t="str">
            <v>GUARNICAO PB.CABINE ALTA M.BENZ</v>
          </cell>
          <cell r="C262" t="str">
            <v>UN</v>
          </cell>
        </row>
        <row r="263">
          <cell r="A263">
            <v>100409000</v>
          </cell>
          <cell r="B263" t="str">
            <v>GUARNICAO VED.VG M.BENZ</v>
          </cell>
          <cell r="C263" t="str">
            <v>UN</v>
          </cell>
        </row>
        <row r="264">
          <cell r="A264">
            <v>100410000</v>
          </cell>
          <cell r="B264" t="str">
            <v>GUARNICAO VED.PORTA M.BENZ</v>
          </cell>
          <cell r="C264" t="str">
            <v>JG</v>
          </cell>
        </row>
        <row r="265">
          <cell r="A265">
            <v>100411000</v>
          </cell>
          <cell r="B265" t="str">
            <v>KIT DISTOCEDOR DA PORTILHOLA</v>
          </cell>
          <cell r="C265" t="str">
            <v>UN</v>
          </cell>
        </row>
        <row r="266">
          <cell r="A266">
            <v>100412000</v>
          </cell>
          <cell r="B266" t="str">
            <v>BF 0,90 x 1000mm NBR 5915 EP, SUP. C, BN</v>
          </cell>
          <cell r="C266" t="str">
            <v>T</v>
          </cell>
        </row>
        <row r="267">
          <cell r="A267">
            <v>100413000</v>
          </cell>
          <cell r="B267" t="str">
            <v>FLANGE DO SUPORTE DA VALVULA (cfe. des.)</v>
          </cell>
          <cell r="C267" t="str">
            <v>UM</v>
          </cell>
        </row>
        <row r="268">
          <cell r="A268">
            <v>100414000</v>
          </cell>
          <cell r="B268" t="str">
            <v>LAMPADA 1 POLO 12 V 21 W</v>
          </cell>
          <cell r="C268" t="str">
            <v>UN</v>
          </cell>
        </row>
        <row r="269">
          <cell r="A269">
            <v>100416000</v>
          </cell>
          <cell r="B269" t="str">
            <v>LIMITADOR DA PORTA M.BENZ</v>
          </cell>
          <cell r="C269" t="str">
            <v>UN</v>
          </cell>
        </row>
        <row r="270">
          <cell r="A270">
            <v>100417000</v>
          </cell>
          <cell r="B270" t="str">
            <v>MECANISMO LIMPADOR CAB.ALTA</v>
          </cell>
          <cell r="C270" t="str">
            <v>UN</v>
          </cell>
        </row>
        <row r="271">
          <cell r="A271">
            <v>100418000</v>
          </cell>
          <cell r="B271" t="str">
            <v>MACANETA EXTERNA C/CHAVE</v>
          </cell>
          <cell r="C271" t="str">
            <v>UN</v>
          </cell>
        </row>
        <row r="272">
          <cell r="A272">
            <v>100419000</v>
          </cell>
          <cell r="B272" t="str">
            <v>MANGUEIRA ENCANAMENTO AR DIREITA</v>
          </cell>
          <cell r="C272" t="str">
            <v>UN</v>
          </cell>
        </row>
        <row r="273">
          <cell r="A273">
            <v>100420000</v>
          </cell>
          <cell r="B273" t="str">
            <v>MANGUEIRA DA CALEFACAO</v>
          </cell>
          <cell r="C273" t="str">
            <v>UN</v>
          </cell>
        </row>
        <row r="274">
          <cell r="A274">
            <v>100421000</v>
          </cell>
          <cell r="B274" t="str">
            <v>MANGUEIRA ENCANAMENTO AR ESQUERDA</v>
          </cell>
          <cell r="C274" t="str">
            <v>UN</v>
          </cell>
        </row>
        <row r="275">
          <cell r="A275">
            <v>100422000</v>
          </cell>
          <cell r="B275" t="str">
            <v>MANGUEIRA DO ESGUICHO P. BRISA</v>
          </cell>
          <cell r="C275" t="str">
            <v>M</v>
          </cell>
        </row>
        <row r="276">
          <cell r="A276">
            <v>100423000</v>
          </cell>
          <cell r="B276" t="str">
            <v>PORTINHOLA PEQUENA PAINEL</v>
          </cell>
          <cell r="C276" t="str">
            <v>UN</v>
          </cell>
        </row>
        <row r="277">
          <cell r="A277">
            <v>100425000</v>
          </cell>
          <cell r="B277" t="str">
            <v>MOTOR LIMPADOR P. BRISA 12 V MB 1113</v>
          </cell>
          <cell r="C277" t="str">
            <v>UN</v>
          </cell>
        </row>
        <row r="278">
          <cell r="A278">
            <v>100426000</v>
          </cell>
          <cell r="B278" t="str">
            <v>MAQUINA VIDRO PINO LONGO DIREITA</v>
          </cell>
          <cell r="C278" t="str">
            <v>UN</v>
          </cell>
        </row>
        <row r="279">
          <cell r="A279">
            <v>100427000</v>
          </cell>
          <cell r="B279" t="str">
            <v>MAQUINA DO VIDRO PINO LONGO 83 ESQUE</v>
          </cell>
          <cell r="C279" t="str">
            <v>UN</v>
          </cell>
        </row>
        <row r="280">
          <cell r="A280">
            <v>100428000</v>
          </cell>
          <cell r="B280" t="str">
            <v>MACANETA INTERNA ESQUERDA 608/708</v>
          </cell>
          <cell r="C280" t="str">
            <v>UN</v>
          </cell>
        </row>
        <row r="281">
          <cell r="A281">
            <v>100429000</v>
          </cell>
          <cell r="B281" t="str">
            <v>MACANETA INTERNA DIREITA 608/708</v>
          </cell>
          <cell r="C281" t="str">
            <v>UN</v>
          </cell>
        </row>
        <row r="282">
          <cell r="A282">
            <v>100430000</v>
          </cell>
          <cell r="B282" t="str">
            <v>BORRACHA TAMPAO DO TETO (cfe.des.)</v>
          </cell>
          <cell r="C282" t="str">
            <v>M</v>
          </cell>
        </row>
        <row r="283">
          <cell r="A283">
            <v>100431000</v>
          </cell>
          <cell r="B283" t="str">
            <v>PRESILHA FIXACAO TRAVA MACANETA</v>
          </cell>
          <cell r="C283" t="str">
            <v>UN</v>
          </cell>
        </row>
        <row r="284">
          <cell r="A284">
            <v>100432000</v>
          </cell>
          <cell r="B284" t="str">
            <v>PRESILHA TAPA SOL</v>
          </cell>
          <cell r="C284" t="str">
            <v>UN</v>
          </cell>
        </row>
        <row r="285">
          <cell r="A285">
            <v>100433000</v>
          </cell>
          <cell r="B285" t="str">
            <v>PRESILHA DO FORRO DO TETO</v>
          </cell>
          <cell r="C285" t="str">
            <v>UN</v>
          </cell>
        </row>
        <row r="286">
          <cell r="A286">
            <v>100435000</v>
          </cell>
          <cell r="B286" t="str">
            <v>PROTETOR DA COLUNA DA DIRECAO</v>
          </cell>
          <cell r="C286" t="str">
            <v>UN</v>
          </cell>
        </row>
        <row r="287">
          <cell r="A287">
            <v>100436000</v>
          </cell>
          <cell r="B287" t="str">
            <v>PROTETOR SUPER ALAVANCA CAMB.</v>
          </cell>
          <cell r="C287" t="str">
            <v>UN</v>
          </cell>
        </row>
        <row r="288">
          <cell r="A288">
            <v>100437000</v>
          </cell>
          <cell r="B288" t="str">
            <v>PUXADOR PORTA M.B  L.DIR. L.ESQ</v>
          </cell>
          <cell r="C288" t="str">
            <v>UN</v>
          </cell>
        </row>
        <row r="289">
          <cell r="A289">
            <v>100439000</v>
          </cell>
          <cell r="B289" t="str">
            <v>PALHETA LIMPADOR PARA-BRISA CAB ALTA MB / VW</v>
          </cell>
          <cell r="C289" t="str">
            <v>UN</v>
          </cell>
        </row>
        <row r="290">
          <cell r="A290">
            <v>100440000</v>
          </cell>
          <cell r="B290" t="str">
            <v>PARAF 5/16" x 70 SEXT R.SOBERBA ZB</v>
          </cell>
          <cell r="C290" t="str">
            <v>UN</v>
          </cell>
        </row>
        <row r="291">
          <cell r="A291">
            <v>100441000</v>
          </cell>
          <cell r="B291" t="str">
            <v>QUEBRA SOL INTERNO</v>
          </cell>
          <cell r="C291" t="str">
            <v>UN</v>
          </cell>
        </row>
        <row r="292">
          <cell r="A292">
            <v>100443000</v>
          </cell>
          <cell r="B292" t="str">
            <v>QUEBRA VENTO COMPLETO L ESQ.</v>
          </cell>
          <cell r="C292" t="str">
            <v>UN</v>
          </cell>
        </row>
        <row r="293">
          <cell r="A293">
            <v>100444000</v>
          </cell>
          <cell r="B293" t="str">
            <v>RESERVATORIO DE AGUA</v>
          </cell>
          <cell r="C293" t="str">
            <v>UN</v>
          </cell>
        </row>
        <row r="294">
          <cell r="A294">
            <v>100445000</v>
          </cell>
          <cell r="B294" t="str">
            <v>RESERVATORIO LIMPADOR P. BRISA ELETRICO</v>
          </cell>
          <cell r="C294" t="str">
            <v>UN</v>
          </cell>
        </row>
        <row r="295">
          <cell r="A295">
            <v>100446000</v>
          </cell>
          <cell r="B295" t="str">
            <v>REVESTIMENTO CENTRAL (cfe. des.)</v>
          </cell>
          <cell r="C295" t="str">
            <v>UN</v>
          </cell>
        </row>
        <row r="296">
          <cell r="A296">
            <v>100447000</v>
          </cell>
          <cell r="B296" t="str">
            <v>REVESTIMENTO PORTA MBB (cfe. des.)</v>
          </cell>
          <cell r="C296" t="str">
            <v>jg</v>
          </cell>
        </row>
        <row r="297">
          <cell r="A297">
            <v>100448000</v>
          </cell>
          <cell r="B297" t="str">
            <v>REVESTIMENTO TETO NAVALHA (cfe. des.)</v>
          </cell>
          <cell r="C297" t="str">
            <v>UN</v>
          </cell>
        </row>
        <row r="298">
          <cell r="A298">
            <v>100449000</v>
          </cell>
          <cell r="B298" t="str">
            <v>REVESTIMENTO CAPO NAVALHA MB 1113 (cfe. des.)</v>
          </cell>
          <cell r="C298" t="str">
            <v>UN</v>
          </cell>
        </row>
        <row r="299">
          <cell r="A299">
            <v>100450000</v>
          </cell>
          <cell r="B299" t="str">
            <v>SINALEIRA INTERNA MB 85 EM DIANTE</v>
          </cell>
          <cell r="C299" t="str">
            <v>UN</v>
          </cell>
        </row>
        <row r="300">
          <cell r="A300">
            <v>100451000</v>
          </cell>
          <cell r="B300" t="str">
            <v>SINALEIRA PISCA P/FRENTE NOVA QUADRA</v>
          </cell>
          <cell r="C300" t="str">
            <v>UN</v>
          </cell>
        </row>
        <row r="301">
          <cell r="A301">
            <v>100453000</v>
          </cell>
          <cell r="B301" t="str">
            <v>SINALEIRA TETO MOD.NOVO CRISTAL</v>
          </cell>
          <cell r="C301" t="str">
            <v>UN</v>
          </cell>
        </row>
        <row r="302">
          <cell r="A302">
            <v>100454000</v>
          </cell>
          <cell r="B302" t="str">
            <v>SUPORTE INFERIOR VIDRO PORTA MB</v>
          </cell>
          <cell r="C302" t="str">
            <v>UN</v>
          </cell>
        </row>
        <row r="303">
          <cell r="A303">
            <v>100457000</v>
          </cell>
          <cell r="B303" t="str">
            <v>TRAVA DO PORTA LUVAS MODERNO</v>
          </cell>
          <cell r="C303" t="str">
            <v>UN</v>
          </cell>
        </row>
        <row r="304">
          <cell r="A304">
            <v>100460000</v>
          </cell>
          <cell r="B304" t="str">
            <v>PARA-BRISA CABINE ALTA LAMINADO</v>
          </cell>
          <cell r="C304" t="str">
            <v>UN</v>
          </cell>
        </row>
        <row r="305">
          <cell r="A305">
            <v>100461000</v>
          </cell>
          <cell r="B305" t="str">
            <v>VIDRO VIGIA PLANO  5mm (cfe.des.)</v>
          </cell>
          <cell r="C305" t="str">
            <v>UN</v>
          </cell>
        </row>
        <row r="306">
          <cell r="A306">
            <v>100462000</v>
          </cell>
          <cell r="B306" t="str">
            <v>VIDRO DA PORTA PLAN0 5mm (cfe.des.)</v>
          </cell>
          <cell r="C306" t="str">
            <v>UN</v>
          </cell>
        </row>
        <row r="307">
          <cell r="A307">
            <v>100463000</v>
          </cell>
          <cell r="B307" t="str">
            <v>PARA-BRISA CABINE L 608 MBC 72-31-IT</v>
          </cell>
          <cell r="C307" t="str">
            <v>UN</v>
          </cell>
        </row>
        <row r="308">
          <cell r="A308">
            <v>100475000</v>
          </cell>
          <cell r="B308" t="str">
            <v>EMBLEMA LATERAL RESINADO 2225</v>
          </cell>
          <cell r="C308" t="str">
            <v>UN</v>
          </cell>
        </row>
        <row r="309">
          <cell r="A309">
            <v>100476000</v>
          </cell>
          <cell r="B309" t="str">
            <v>FECHO SUPERIOR  CAPO             476</v>
          </cell>
          <cell r="C309" t="str">
            <v>UN</v>
          </cell>
        </row>
        <row r="310">
          <cell r="A310">
            <v>100477000</v>
          </cell>
          <cell r="B310" t="str">
            <v>CATALIZADOR BUTANOX M 50</v>
          </cell>
          <cell r="C310" t="str">
            <v>KG</v>
          </cell>
        </row>
        <row r="311">
          <cell r="A311">
            <v>100479000</v>
          </cell>
          <cell r="B311" t="str">
            <v>FERRO CHATO 5/16 x 1 1/2" x 6000mm</v>
          </cell>
          <cell r="C311" t="str">
            <v>KG</v>
          </cell>
        </row>
        <row r="312">
          <cell r="A312">
            <v>100480000</v>
          </cell>
          <cell r="B312" t="str">
            <v>PARAF M10 x 1,5 x 30 SEXT RT 8.8</v>
          </cell>
          <cell r="C312" t="str">
            <v>UN</v>
          </cell>
        </row>
        <row r="313">
          <cell r="A313">
            <v>100481000</v>
          </cell>
          <cell r="B313" t="str">
            <v>PAR ASSOALHO MADEIRA 1519        481</v>
          </cell>
          <cell r="C313" t="str">
            <v>UN</v>
          </cell>
        </row>
        <row r="314">
          <cell r="A314">
            <v>100484000</v>
          </cell>
          <cell r="B314" t="str">
            <v>TUBO ACO 30 x 60 x 6000 x PAR 3,00mm C/C - FQ - SAE 1008</v>
          </cell>
          <cell r="C314" t="str">
            <v>KG</v>
          </cell>
        </row>
        <row r="315">
          <cell r="A315">
            <v>100486000</v>
          </cell>
          <cell r="B315" t="str">
            <v>SEPARADOR BALAO AR EM PLASTICO   335.423.02.18</v>
          </cell>
          <cell r="C315" t="str">
            <v>UN</v>
          </cell>
        </row>
        <row r="316">
          <cell r="A316">
            <v>100487000</v>
          </cell>
          <cell r="B316" t="str">
            <v>FERRO CHATO 1/2" x 2" x 6000mm</v>
          </cell>
          <cell r="C316" t="str">
            <v>KG</v>
          </cell>
        </row>
        <row r="317">
          <cell r="A317">
            <v>100491000</v>
          </cell>
          <cell r="B317" t="str">
            <v>FAROL LUZ BAIXA DIR</v>
          </cell>
          <cell r="C317" t="str">
            <v>UN</v>
          </cell>
        </row>
        <row r="318">
          <cell r="A318">
            <v>100492000</v>
          </cell>
          <cell r="B318" t="str">
            <v>FAROL LUZ BAIXA ESQ</v>
          </cell>
          <cell r="C318" t="str">
            <v>UN</v>
          </cell>
        </row>
        <row r="319">
          <cell r="A319">
            <v>100495000</v>
          </cell>
          <cell r="B319" t="str">
            <v>SAE 1020 TREFILADO 5/8"(15,88) x 6000mm</v>
          </cell>
          <cell r="C319" t="str">
            <v>KG</v>
          </cell>
        </row>
        <row r="320">
          <cell r="A320">
            <v>100496000</v>
          </cell>
          <cell r="B320" t="str">
            <v>SAE 1020 TREFILADO 3/16"(4,75) x 6000mm</v>
          </cell>
          <cell r="C320" t="str">
            <v>KG</v>
          </cell>
        </row>
        <row r="321">
          <cell r="A321">
            <v>100497000</v>
          </cell>
          <cell r="B321" t="str">
            <v>PORCA M5 x 0,8 mm PROJ SEXT</v>
          </cell>
          <cell r="C321" t="str">
            <v>UN</v>
          </cell>
        </row>
        <row r="322">
          <cell r="A322">
            <v>100498000</v>
          </cell>
          <cell r="B322" t="str">
            <v>PORCA M6 x 1,0 PROJ QUADRADA POLIDA ESP</v>
          </cell>
          <cell r="C322" t="str">
            <v>UN</v>
          </cell>
        </row>
        <row r="323">
          <cell r="A323">
            <v>100499000</v>
          </cell>
          <cell r="B323" t="str">
            <v>PORCA M8 x 1,25 PROJ QUADRADA- ESP</v>
          </cell>
          <cell r="C323" t="str">
            <v>UN</v>
          </cell>
        </row>
        <row r="324">
          <cell r="A324">
            <v>100500000</v>
          </cell>
          <cell r="B324" t="str">
            <v>PORCA M10 x 1,5 DIN 929 PROJ 5.8 SEXT</v>
          </cell>
          <cell r="C324" t="str">
            <v>UN</v>
          </cell>
        </row>
        <row r="325">
          <cell r="A325">
            <v>100501000</v>
          </cell>
          <cell r="B325" t="str">
            <v>FELTRO 300 R1 3mm  CINZA</v>
          </cell>
          <cell r="C325" t="str">
            <v>KG</v>
          </cell>
        </row>
        <row r="326">
          <cell r="A326">
            <v>100502000</v>
          </cell>
          <cell r="B326" t="str">
            <v>EUCADUR PERFURADO 3 x 1220 x 2440</v>
          </cell>
          <cell r="C326" t="str">
            <v>UN</v>
          </cell>
        </row>
        <row r="327">
          <cell r="A327">
            <v>100503000</v>
          </cell>
          <cell r="B327" t="str">
            <v>RESINA POLIESTER PRÉ- ACELERADA</v>
          </cell>
          <cell r="C327" t="str">
            <v>KG</v>
          </cell>
        </row>
        <row r="328">
          <cell r="A328">
            <v>100506000</v>
          </cell>
          <cell r="B328" t="str">
            <v>REBITE M6 X 17mm -  ROS INT PLAN SEXT  ZA</v>
          </cell>
          <cell r="C328" t="str">
            <v>UN</v>
          </cell>
        </row>
        <row r="329">
          <cell r="A329">
            <v>100507000</v>
          </cell>
          <cell r="B329" t="str">
            <v>SAE 1020 LAMINADO 1"(25,4) x 6000mm</v>
          </cell>
          <cell r="C329" t="str">
            <v>KG</v>
          </cell>
        </row>
        <row r="330">
          <cell r="A330">
            <v>100509000</v>
          </cell>
          <cell r="B330" t="str">
            <v>VALVULA " T " LAV. P. BRISA</v>
          </cell>
          <cell r="C330" t="str">
            <v>UN</v>
          </cell>
        </row>
        <row r="331">
          <cell r="A331">
            <v>100510000</v>
          </cell>
          <cell r="B331" t="str">
            <v>SAE 1020 TREFILADO 1/2"(12,70) x 6000mm</v>
          </cell>
          <cell r="C331" t="str">
            <v>KG</v>
          </cell>
        </row>
        <row r="332">
          <cell r="A332">
            <v>100512000</v>
          </cell>
          <cell r="B332" t="str">
            <v>CHAPA DE ACO 3 x 1200 X 3000mm - FQ  - XADREZ</v>
          </cell>
          <cell r="C332" t="str">
            <v>KG</v>
          </cell>
        </row>
        <row r="333">
          <cell r="A333">
            <v>100513000</v>
          </cell>
          <cell r="B333" t="str">
            <v>RETALHO CH.DE ACO XADREZ</v>
          </cell>
          <cell r="C333" t="str">
            <v>KG</v>
          </cell>
        </row>
        <row r="334">
          <cell r="A334">
            <v>100518000</v>
          </cell>
          <cell r="B334" t="str">
            <v>HASTE TRANCA PORTA               518</v>
          </cell>
          <cell r="C334" t="str">
            <v>UN</v>
          </cell>
        </row>
        <row r="335">
          <cell r="A335">
            <v>100520000</v>
          </cell>
          <cell r="B335" t="str">
            <v>REVESTIMENTO DO TETO CAB AVANCADA 610 mm 1929/32</v>
          </cell>
          <cell r="C335" t="str">
            <v>UN</v>
          </cell>
        </row>
        <row r="336">
          <cell r="A336">
            <v>100521000</v>
          </cell>
          <cell r="B336" t="str">
            <v>CHAPA DE ACO 0,90mm FF 1200 x 3000 - NBR5915 EM</v>
          </cell>
          <cell r="C336" t="str">
            <v>KG</v>
          </cell>
        </row>
        <row r="337">
          <cell r="A337">
            <v>100524000</v>
          </cell>
          <cell r="B337" t="str">
            <v>SAE 1020 TREFILADO 3/8"(9,53) x 6000mm</v>
          </cell>
          <cell r="C337" t="str">
            <v>KG</v>
          </cell>
        </row>
        <row r="338">
          <cell r="A338">
            <v>100530000</v>
          </cell>
          <cell r="B338" t="str">
            <v>SAE 1020 TREFILADO 5/16"(7,94) x 6000mm</v>
          </cell>
          <cell r="C338" t="str">
            <v>KG</v>
          </cell>
        </row>
        <row r="339">
          <cell r="A339" t="str">
            <v>10053400D</v>
          </cell>
          <cell r="B339" t="str">
            <v>CANALETA C/VEL.PEST FLOC. PO DIR MB</v>
          </cell>
          <cell r="C339" t="str">
            <v>UN</v>
          </cell>
        </row>
        <row r="340">
          <cell r="A340" t="str">
            <v>10053400E</v>
          </cell>
          <cell r="B340" t="str">
            <v>CANALETA C/VEL.PEST FLOC. PO ESQ MB</v>
          </cell>
          <cell r="C340" t="str">
            <v>UN</v>
          </cell>
        </row>
        <row r="341">
          <cell r="A341">
            <v>100537000</v>
          </cell>
          <cell r="B341" t="str">
            <v>FAIXA DECORATIVA AZUL 1934</v>
          </cell>
          <cell r="C341" t="str">
            <v>UN</v>
          </cell>
        </row>
        <row r="342">
          <cell r="A342">
            <v>100538000</v>
          </cell>
          <cell r="B342" t="str">
            <v>TAPETE 2 BANCO MB 1932/33</v>
          </cell>
          <cell r="C342" t="str">
            <v>UN</v>
          </cell>
        </row>
        <row r="343">
          <cell r="A343">
            <v>100540000</v>
          </cell>
          <cell r="B343" t="str">
            <v>PORCA M8 x 1,25 QUADRADA MA</v>
          </cell>
          <cell r="C343" t="str">
            <v>UN</v>
          </cell>
        </row>
        <row r="344">
          <cell r="A344">
            <v>100541000</v>
          </cell>
          <cell r="B344" t="str">
            <v>TUBO ACO 30 x 30 x 6000 x PAR 3,00mm C/C - FQ - SAE 1006/10</v>
          </cell>
          <cell r="C344" t="str">
            <v>KG</v>
          </cell>
        </row>
        <row r="345">
          <cell r="A345">
            <v>100545000</v>
          </cell>
          <cell r="B345" t="str">
            <v>CHAPA DE ACO 6,35mm FQ 1200 x 2400 - SAE 1006</v>
          </cell>
          <cell r="C345" t="str">
            <v>KG</v>
          </cell>
        </row>
        <row r="346">
          <cell r="A346">
            <v>100546000</v>
          </cell>
          <cell r="B346" t="str">
            <v>DOBRADICA DA CAMA</v>
          </cell>
          <cell r="C346" t="str">
            <v>UN</v>
          </cell>
        </row>
        <row r="347">
          <cell r="A347">
            <v>100547000</v>
          </cell>
          <cell r="B347" t="str">
            <v>SAE 1020 TREFILADO 5/32"(3,97) x 6000mm</v>
          </cell>
          <cell r="C347" t="str">
            <v>KG</v>
          </cell>
        </row>
        <row r="348">
          <cell r="A348">
            <v>100548000</v>
          </cell>
          <cell r="B348" t="str">
            <v>PLAQUETA DE ALUMINIO</v>
          </cell>
          <cell r="C348" t="str">
            <v>UN</v>
          </cell>
        </row>
        <row r="349">
          <cell r="A349">
            <v>100549000</v>
          </cell>
          <cell r="B349" t="str">
            <v>ESTRIBO SUPERIOR 1934 ESQ.</v>
          </cell>
          <cell r="C349" t="str">
            <v>UN</v>
          </cell>
        </row>
        <row r="350">
          <cell r="A350">
            <v>100550000</v>
          </cell>
          <cell r="B350" t="str">
            <v>ESTRIBO DO MEIO 1934 ESQ.</v>
          </cell>
          <cell r="C350" t="str">
            <v>UN</v>
          </cell>
        </row>
        <row r="351">
          <cell r="A351">
            <v>100551000</v>
          </cell>
          <cell r="B351" t="str">
            <v>ESTRIBO INFERIOR 1934 ESQ.</v>
          </cell>
          <cell r="C351" t="str">
            <v>UN</v>
          </cell>
        </row>
        <row r="352">
          <cell r="A352">
            <v>100552000</v>
          </cell>
          <cell r="B352" t="str">
            <v>ESTRIBO SUPERIOR 1934 DIR.</v>
          </cell>
          <cell r="C352" t="str">
            <v>UN</v>
          </cell>
        </row>
        <row r="353">
          <cell r="A353" t="str">
            <v>10055300D</v>
          </cell>
          <cell r="B353" t="str">
            <v>TELA DE VENTILACAO MB 2272 DIR   553</v>
          </cell>
          <cell r="C353" t="str">
            <v>UN</v>
          </cell>
        </row>
        <row r="354">
          <cell r="A354" t="str">
            <v>10055300E</v>
          </cell>
          <cell r="B354" t="str">
            <v>TELA DE VENTILACAO MB 2272 ESQ   553</v>
          </cell>
          <cell r="C354" t="str">
            <v>UN</v>
          </cell>
        </row>
        <row r="355">
          <cell r="A355">
            <v>100555000</v>
          </cell>
          <cell r="B355" t="str">
            <v>ESTRIBO DO MEIO 1934 DIR.</v>
          </cell>
          <cell r="C355" t="str">
            <v>UN</v>
          </cell>
        </row>
        <row r="356">
          <cell r="A356">
            <v>100556000</v>
          </cell>
          <cell r="B356" t="str">
            <v>ESTRIBO INFERIOR 1934 DIR.</v>
          </cell>
          <cell r="C356" t="str">
            <v>UN</v>
          </cell>
        </row>
        <row r="357">
          <cell r="A357">
            <v>100560000</v>
          </cell>
          <cell r="B357" t="str">
            <v>FRIZO ACABAMENTO PAINEL LONGO DIREITO</v>
          </cell>
          <cell r="C357" t="str">
            <v>UN</v>
          </cell>
        </row>
        <row r="358">
          <cell r="A358">
            <v>100561000</v>
          </cell>
          <cell r="B358" t="str">
            <v>CHAPA DE ACO 1,90mm FF 1200 x 1580- EM</v>
          </cell>
          <cell r="C358" t="str">
            <v>KG</v>
          </cell>
        </row>
        <row r="359">
          <cell r="A359">
            <v>100564000</v>
          </cell>
          <cell r="B359" t="str">
            <v>FERRO CHATO 5/16" x 2 X 6000 SAE 1012/1020</v>
          </cell>
          <cell r="C359" t="str">
            <v>KG</v>
          </cell>
        </row>
        <row r="360">
          <cell r="A360">
            <v>100565000</v>
          </cell>
          <cell r="B360" t="str">
            <v>TUBO ACO 5/8" x 6000 x PAR 1,20mm C/C - FF - SAE 1006/08</v>
          </cell>
          <cell r="C360" t="str">
            <v>KG</v>
          </cell>
        </row>
        <row r="361">
          <cell r="A361">
            <v>100566000</v>
          </cell>
          <cell r="B361" t="str">
            <v>REBITE 1/4" X 3/4'' - FERRO  RED</v>
          </cell>
          <cell r="C361" t="str">
            <v>UN</v>
          </cell>
        </row>
        <row r="362">
          <cell r="A362">
            <v>100567000</v>
          </cell>
          <cell r="B362" t="str">
            <v>PINO ARTICULADOR (cfe.des.)</v>
          </cell>
          <cell r="C362" t="str">
            <v>UN</v>
          </cell>
        </row>
        <row r="363">
          <cell r="A363">
            <v>100569000</v>
          </cell>
          <cell r="B363" t="str">
            <v>MANGUEIRA CENTRAL MOD ANTIGO</v>
          </cell>
          <cell r="C363" t="str">
            <v>UN</v>
          </cell>
        </row>
        <row r="364">
          <cell r="A364">
            <v>100572000</v>
          </cell>
          <cell r="B364" t="str">
            <v>CORPO DA DOBRADICA (cfe.des.)</v>
          </cell>
          <cell r="C364" t="str">
            <v>UN</v>
          </cell>
        </row>
        <row r="365">
          <cell r="A365">
            <v>100573000</v>
          </cell>
          <cell r="B365" t="str">
            <v>CHAPA DE ACO 0,80 x 1200 x 1820mm - FF - NBR 5915 EP</v>
          </cell>
          <cell r="C365" t="str">
            <v>KG</v>
          </cell>
        </row>
        <row r="366">
          <cell r="A366">
            <v>100578000</v>
          </cell>
          <cell r="B366" t="str">
            <v>TAMPA CEGA REGULADA VIDRO 708    578</v>
          </cell>
          <cell r="C366" t="str">
            <v>UN</v>
          </cell>
        </row>
        <row r="367">
          <cell r="A367">
            <v>100579000</v>
          </cell>
          <cell r="B367" t="str">
            <v>TAMPA CEGA DO CAJADO 708         579</v>
          </cell>
          <cell r="C367" t="str">
            <v>UN</v>
          </cell>
        </row>
        <row r="368">
          <cell r="A368">
            <v>100582000</v>
          </cell>
          <cell r="B368" t="str">
            <v>MACANETA INTERNA              582</v>
          </cell>
          <cell r="C368" t="str">
            <v>UN</v>
          </cell>
        </row>
        <row r="369">
          <cell r="A369">
            <v>100584000</v>
          </cell>
          <cell r="B369" t="str">
            <v>MASTRO TIRA-FINO                 584</v>
          </cell>
          <cell r="C369" t="str">
            <v>UN</v>
          </cell>
        </row>
        <row r="370">
          <cell r="A370">
            <v>100586000</v>
          </cell>
          <cell r="B370" t="str">
            <v>SAE 1045 TREFILADO 1.1/2"(38,1) x 6000mm</v>
          </cell>
          <cell r="C370" t="str">
            <v>KG</v>
          </cell>
        </row>
        <row r="371">
          <cell r="A371">
            <v>100588000</v>
          </cell>
          <cell r="B371" t="str">
            <v>CANTONEIRA 1/4" x 3" x 3" x 6000mm</v>
          </cell>
          <cell r="C371" t="str">
            <v>KG</v>
          </cell>
        </row>
        <row r="372">
          <cell r="A372">
            <v>100589000</v>
          </cell>
          <cell r="B372" t="str">
            <v>CANTONEIRA 1/4" x 2" x 2" x 6000</v>
          </cell>
          <cell r="C372" t="str">
            <v>KG</v>
          </cell>
        </row>
        <row r="373">
          <cell r="A373">
            <v>100590000</v>
          </cell>
          <cell r="B373" t="str">
            <v>DURATEX LISO      1,22 X 2,75 mt</v>
          </cell>
          <cell r="C373" t="str">
            <v>UN</v>
          </cell>
        </row>
        <row r="374">
          <cell r="A374">
            <v>100591000</v>
          </cell>
          <cell r="B374" t="str">
            <v>PORCA M5  AUTO-FRENANTE ZB</v>
          </cell>
          <cell r="C374" t="str">
            <v>UN</v>
          </cell>
        </row>
        <row r="375">
          <cell r="A375">
            <v>100592000</v>
          </cell>
          <cell r="B375" t="str">
            <v>PARAF M 5 x 0,80 x 15 SEXT</v>
          </cell>
          <cell r="C375" t="str">
            <v>UN</v>
          </cell>
        </row>
        <row r="376">
          <cell r="A376">
            <v>100600000</v>
          </cell>
          <cell r="B376" t="str">
            <v>PORCA PRESILHA DE FIXACAO FAROL        600</v>
          </cell>
          <cell r="C376" t="str">
            <v>UN</v>
          </cell>
        </row>
        <row r="377">
          <cell r="A377">
            <v>100601000</v>
          </cell>
          <cell r="B377" t="str">
            <v>CONEXAO 1/2  14BSP x 30 (cfe. des.)</v>
          </cell>
          <cell r="C377" t="str">
            <v>UN</v>
          </cell>
        </row>
        <row r="378">
          <cell r="A378">
            <v>100616000</v>
          </cell>
          <cell r="B378" t="str">
            <v>PARAF 5/8" x 2" SEXT UNC RT</v>
          </cell>
          <cell r="C378" t="str">
            <v>UN</v>
          </cell>
        </row>
        <row r="379">
          <cell r="A379">
            <v>100617000</v>
          </cell>
          <cell r="B379" t="str">
            <v>CONJ. MACANETA CILINDRO/CHAVE MB</v>
          </cell>
          <cell r="C379" t="str">
            <v>JG</v>
          </cell>
        </row>
        <row r="380">
          <cell r="A380">
            <v>100618000</v>
          </cell>
          <cell r="B380" t="str">
            <v>PARAF M6 x 1,0 x 10 PHS CAB LENTILHA ZB</v>
          </cell>
          <cell r="C380" t="str">
            <v>UN</v>
          </cell>
        </row>
        <row r="381">
          <cell r="A381">
            <v>100619000</v>
          </cell>
          <cell r="B381" t="str">
            <v>PARAF 7/16" x 1" SEXT UNF 8.8 ZB</v>
          </cell>
          <cell r="C381" t="str">
            <v>UN</v>
          </cell>
        </row>
        <row r="382">
          <cell r="A382">
            <v>100621000</v>
          </cell>
          <cell r="B382" t="str">
            <v>MOLA TRAVA DO CAPO 608/708       621</v>
          </cell>
          <cell r="C382" t="str">
            <v>UN</v>
          </cell>
        </row>
        <row r="383">
          <cell r="A383">
            <v>100622000</v>
          </cell>
          <cell r="B383" t="str">
            <v>PARAF SEXT 7/16X 1.3/4  UNF 8.8  RT  ZA</v>
          </cell>
          <cell r="C383" t="str">
            <v>UN</v>
          </cell>
        </row>
        <row r="384">
          <cell r="A384">
            <v>100627000</v>
          </cell>
          <cell r="B384" t="str">
            <v>EMBLEMA LATERAL ZAMAC 1519</v>
          </cell>
          <cell r="C384" t="str">
            <v>UN</v>
          </cell>
        </row>
        <row r="385">
          <cell r="A385">
            <v>100631000</v>
          </cell>
          <cell r="B385" t="str">
            <v>PARAF M 6 x 50 PHILIPS CAB CIL ZA</v>
          </cell>
          <cell r="C385" t="str">
            <v>UN</v>
          </cell>
        </row>
        <row r="386">
          <cell r="A386">
            <v>100633000</v>
          </cell>
          <cell r="B386" t="str">
            <v>PEGA MAO EXTERNO     (cfe. des.)</v>
          </cell>
          <cell r="C386" t="str">
            <v>UN</v>
          </cell>
        </row>
        <row r="387">
          <cell r="A387">
            <v>100634000</v>
          </cell>
          <cell r="B387" t="str">
            <v>PRIMER PRETO IMERSAO BASE D. AGUA</v>
          </cell>
          <cell r="C387" t="str">
            <v>L</v>
          </cell>
        </row>
        <row r="388">
          <cell r="A388">
            <v>100635000</v>
          </cell>
          <cell r="B388" t="str">
            <v>THINNER N 3</v>
          </cell>
          <cell r="C388" t="str">
            <v>L</v>
          </cell>
        </row>
        <row r="389">
          <cell r="A389">
            <v>100638000</v>
          </cell>
          <cell r="B389" t="str">
            <v>HASTE DA FECHADURA MODERNA (cfe.des.)</v>
          </cell>
          <cell r="C389" t="str">
            <v>UN</v>
          </cell>
        </row>
        <row r="390">
          <cell r="A390">
            <v>100639000</v>
          </cell>
          <cell r="B390" t="str">
            <v>BORRACHA DOBRADICA DA PORTA L-608-D</v>
          </cell>
          <cell r="C390" t="str">
            <v>UN</v>
          </cell>
        </row>
        <row r="391">
          <cell r="A391">
            <v>100641000</v>
          </cell>
          <cell r="B391" t="str">
            <v>BRACO LIMPADOR PARA-BRISA L-608-D</v>
          </cell>
          <cell r="C391" t="str">
            <v>UN</v>
          </cell>
        </row>
        <row r="392">
          <cell r="A392">
            <v>100642000</v>
          </cell>
          <cell r="B392" t="str">
            <v>CABO CAPO MB L-608-D/708 (1290MM)</v>
          </cell>
          <cell r="C392" t="str">
            <v>UN</v>
          </cell>
        </row>
        <row r="393">
          <cell r="A393">
            <v>100644000</v>
          </cell>
          <cell r="B393" t="str">
            <v>EMBLEMA LATERAL RESINADO 608-D</v>
          </cell>
          <cell r="C393" t="str">
            <v>UN</v>
          </cell>
        </row>
        <row r="394">
          <cell r="A394">
            <v>100646000</v>
          </cell>
          <cell r="B394" t="str">
            <v>FAROL L-608-D ESQ S/LAMPADA</v>
          </cell>
          <cell r="C394" t="str">
            <v>UN</v>
          </cell>
        </row>
        <row r="395">
          <cell r="A395">
            <v>100647000</v>
          </cell>
          <cell r="B395" t="str">
            <v>FAROL L-608-D DIR.S/LAMPADA</v>
          </cell>
          <cell r="C395" t="str">
            <v>UN</v>
          </cell>
        </row>
        <row r="396">
          <cell r="A396">
            <v>100648000</v>
          </cell>
          <cell r="B396" t="str">
            <v>FECHO CAPO L-608 ANTIGO</v>
          </cell>
          <cell r="C396" t="str">
            <v>UN</v>
          </cell>
        </row>
        <row r="397">
          <cell r="A397">
            <v>100652000</v>
          </cell>
          <cell r="B397" t="str">
            <v>GUARNICAO VED. PB LAT.608</v>
          </cell>
          <cell r="C397" t="str">
            <v>UN</v>
          </cell>
        </row>
        <row r="398">
          <cell r="A398">
            <v>100656000</v>
          </cell>
          <cell r="B398" t="str">
            <v>GUARNICAO VED. JAN.LD 608</v>
          </cell>
          <cell r="C398" t="str">
            <v>UN</v>
          </cell>
        </row>
        <row r="399">
          <cell r="A399">
            <v>100658000</v>
          </cell>
          <cell r="B399" t="str">
            <v>LIMITADOR PORTA MB 608-D</v>
          </cell>
          <cell r="C399" t="str">
            <v>UN</v>
          </cell>
        </row>
        <row r="400">
          <cell r="A400">
            <v>100659000</v>
          </cell>
          <cell r="B400" t="str">
            <v>MB-7250 VIDRO VIGIA TRAS. 317 X 420 - MB608/708</v>
          </cell>
          <cell r="C400" t="str">
            <v>UN</v>
          </cell>
        </row>
        <row r="401">
          <cell r="A401">
            <v>100660000</v>
          </cell>
          <cell r="B401" t="str">
            <v>SUP.  LIMPADOR P. BRISA CAB. 608</v>
          </cell>
          <cell r="C401" t="str">
            <v>UN</v>
          </cell>
        </row>
        <row r="402">
          <cell r="A402">
            <v>100661000</v>
          </cell>
          <cell r="B402" t="str">
            <v>MOLDURA DA MACANETA INT.PORTA 608-LD</v>
          </cell>
          <cell r="C402" t="str">
            <v>UN</v>
          </cell>
        </row>
        <row r="403">
          <cell r="A403">
            <v>100662000</v>
          </cell>
          <cell r="B403" t="str">
            <v>MOLDURA DA MACANETA INT.PORTA 608-LE</v>
          </cell>
          <cell r="C403" t="str">
            <v>UN</v>
          </cell>
        </row>
        <row r="404">
          <cell r="A404">
            <v>100665000</v>
          </cell>
          <cell r="B404" t="str">
            <v>ROSETA AR QUENTE L-608</v>
          </cell>
          <cell r="C404" t="str">
            <v>UN</v>
          </cell>
        </row>
        <row r="405">
          <cell r="A405">
            <v>100667000</v>
          </cell>
          <cell r="B405" t="str">
            <v>TAPETE MB-608/708</v>
          </cell>
          <cell r="C405" t="str">
            <v>UN</v>
          </cell>
        </row>
        <row r="406">
          <cell r="A406">
            <v>100668000</v>
          </cell>
          <cell r="B406" t="str">
            <v>JG ESPELHO MB 608 (M026) ORIG.M038C</v>
          </cell>
          <cell r="C406" t="str">
            <v>JG</v>
          </cell>
        </row>
        <row r="407">
          <cell r="A407">
            <v>100669000</v>
          </cell>
          <cell r="B407" t="str">
            <v>PERFIL ESPONJOSO COFRE MOTOR 608</v>
          </cell>
          <cell r="C407" t="str">
            <v>UN</v>
          </cell>
        </row>
        <row r="408">
          <cell r="A408">
            <v>100670000</v>
          </cell>
          <cell r="B408" t="str">
            <v>CINTO DE SEGURANCA ABDOMINAL</v>
          </cell>
          <cell r="C408" t="str">
            <v>UN</v>
          </cell>
        </row>
        <row r="409">
          <cell r="A409">
            <v>100676000</v>
          </cell>
          <cell r="B409" t="str">
            <v>HASTE M10 X120 X1,5mm C/ROSCA  (cfe. des.)</v>
          </cell>
          <cell r="C409" t="str">
            <v>UN</v>
          </cell>
        </row>
        <row r="410">
          <cell r="A410">
            <v>100681000</v>
          </cell>
          <cell r="B410" t="str">
            <v>PARAF 3/8" x 7/8" CAB RED 5.8      681</v>
          </cell>
          <cell r="C410" t="str">
            <v>UN</v>
          </cell>
        </row>
        <row r="411">
          <cell r="A411">
            <v>100682000</v>
          </cell>
          <cell r="B411" t="str">
            <v>PARAF M 8 x 1,25 x 20 ACO 8.8 SEXT CHV 13 ZA</v>
          </cell>
          <cell r="C411" t="str">
            <v>UN</v>
          </cell>
        </row>
        <row r="412">
          <cell r="A412">
            <v>100697000</v>
          </cell>
          <cell r="B412" t="str">
            <v>PLAQUETA DE ALUMINIO RESERV. HYUNDAI</v>
          </cell>
          <cell r="C412" t="str">
            <v>UN</v>
          </cell>
        </row>
        <row r="413">
          <cell r="A413">
            <v>100698000</v>
          </cell>
          <cell r="B413" t="str">
            <v>SAE 1020 TREFILADO 1/4"(6,35) x 6000mm</v>
          </cell>
          <cell r="C413" t="str">
            <v>KG</v>
          </cell>
        </row>
        <row r="414">
          <cell r="A414">
            <v>100701000</v>
          </cell>
          <cell r="B414" t="str">
            <v>FITA ESPONJOSA 1"  3M 4502</v>
          </cell>
          <cell r="C414" t="str">
            <v>M</v>
          </cell>
        </row>
        <row r="415">
          <cell r="A415">
            <v>100702000</v>
          </cell>
          <cell r="B415" t="str">
            <v>FITA ESPONJOSA 1/2"  3M 4502</v>
          </cell>
          <cell r="C415" t="str">
            <v>M</v>
          </cell>
        </row>
        <row r="416">
          <cell r="A416">
            <v>100705000</v>
          </cell>
          <cell r="B416" t="str">
            <v>TUBO ACO 1/2" x 6000 x PAR 1,50mm C/C - FF -  SAE 1006/08</v>
          </cell>
          <cell r="C416" t="str">
            <v>KG</v>
          </cell>
        </row>
        <row r="417">
          <cell r="A417">
            <v>100706000</v>
          </cell>
          <cell r="B417" t="str">
            <v>BICO DESCONGELADOR KITS 942</v>
          </cell>
          <cell r="C417" t="str">
            <v>UN</v>
          </cell>
        </row>
        <row r="418">
          <cell r="A418">
            <v>100708000</v>
          </cell>
          <cell r="B418" t="str">
            <v>QUEBRA VENTO COMPLETO LD</v>
          </cell>
          <cell r="C418" t="str">
            <v>UN</v>
          </cell>
        </row>
        <row r="419">
          <cell r="A419">
            <v>100710000</v>
          </cell>
          <cell r="B419" t="str">
            <v>ESPUMA 95 X 45 X 0,8</v>
          </cell>
          <cell r="C419" t="str">
            <v>UN</v>
          </cell>
        </row>
        <row r="420">
          <cell r="A420">
            <v>100711000</v>
          </cell>
          <cell r="B420" t="str">
            <v>CHAPA PEAD PRETO TEXTURIZADO 1,70 x 960 x 450mm</v>
          </cell>
          <cell r="C420" t="str">
            <v>UN</v>
          </cell>
        </row>
        <row r="421">
          <cell r="A421">
            <v>100712000</v>
          </cell>
          <cell r="B421" t="str">
            <v>CHAPA DE ACO 1,06mm FF 1300 x 1890 NBR 5915  EM</v>
          </cell>
          <cell r="C421" t="str">
            <v>KG</v>
          </cell>
        </row>
        <row r="422">
          <cell r="A422">
            <v>100713000</v>
          </cell>
          <cell r="B422" t="str">
            <v>ABS NATURAL (INJECAO / CROMACAO)</v>
          </cell>
          <cell r="C422" t="str">
            <v>KG</v>
          </cell>
        </row>
        <row r="423">
          <cell r="A423">
            <v>100716000</v>
          </cell>
          <cell r="B423" t="str">
            <v>GUARNICAO VEDACAO  PORTA 608</v>
          </cell>
          <cell r="C423" t="str">
            <v>JG</v>
          </cell>
        </row>
        <row r="424">
          <cell r="A424">
            <v>100717000</v>
          </cell>
          <cell r="B424" t="str">
            <v>GUARNICAO VED. PB 608</v>
          </cell>
          <cell r="C424" t="str">
            <v>UN</v>
          </cell>
        </row>
        <row r="425">
          <cell r="A425">
            <v>100718000</v>
          </cell>
          <cell r="B425" t="str">
            <v>GUARNICAO VED. VG SP L-608-D</v>
          </cell>
          <cell r="C425" t="str">
            <v>UN</v>
          </cell>
        </row>
        <row r="426">
          <cell r="A426">
            <v>100719000</v>
          </cell>
          <cell r="B426" t="str">
            <v>SOFA INDIVIDUAL   NAVALHADO 1313 (cfe. des.)</v>
          </cell>
          <cell r="C426" t="str">
            <v>UN</v>
          </cell>
        </row>
        <row r="427">
          <cell r="A427">
            <v>100720000</v>
          </cell>
          <cell r="B427" t="str">
            <v>SOFA INDIVIDUAL 608</v>
          </cell>
          <cell r="C427" t="str">
            <v>UN</v>
          </cell>
        </row>
        <row r="428">
          <cell r="A428">
            <v>100722000</v>
          </cell>
          <cell r="B428" t="str">
            <v>HASTE M8 X 1,25mm X 280mm (cfe. des.)</v>
          </cell>
          <cell r="C428" t="str">
            <v>UN</v>
          </cell>
        </row>
        <row r="429">
          <cell r="A429">
            <v>100723000</v>
          </cell>
          <cell r="B429" t="str">
            <v>FERRO CHATO 1/2" x 2 1/2" x 6000mm</v>
          </cell>
          <cell r="C429" t="str">
            <v>KG</v>
          </cell>
        </row>
        <row r="430">
          <cell r="A430">
            <v>100724000</v>
          </cell>
          <cell r="B430" t="str">
            <v>BOLSA DA PORTA                   724</v>
          </cell>
          <cell r="C430" t="str">
            <v>UN</v>
          </cell>
        </row>
        <row r="431">
          <cell r="A431">
            <v>100725000</v>
          </cell>
          <cell r="B431" t="str">
            <v>MACANETA PLASTICA                725</v>
          </cell>
          <cell r="C431" t="str">
            <v>UN</v>
          </cell>
        </row>
        <row r="432">
          <cell r="A432">
            <v>100727000</v>
          </cell>
          <cell r="B432" t="str">
            <v>BUCHA    (cfe.des.)</v>
          </cell>
          <cell r="C432" t="str">
            <v>UN</v>
          </cell>
        </row>
        <row r="433">
          <cell r="A433">
            <v>100729000</v>
          </cell>
          <cell r="B433" t="str">
            <v>PESTANA DO VIDRO DA PORTA 708</v>
          </cell>
          <cell r="C433" t="str">
            <v>jg</v>
          </cell>
        </row>
        <row r="434">
          <cell r="A434">
            <v>100730000</v>
          </cell>
          <cell r="B434" t="str">
            <v>PORCA M5 x 0,8 PROJ QUADRADA 8.8 DIN 928</v>
          </cell>
          <cell r="C434" t="str">
            <v>UN</v>
          </cell>
        </row>
        <row r="435">
          <cell r="A435" t="str">
            <v>10073200D</v>
          </cell>
          <cell r="B435" t="str">
            <v>QUEBRA VENTO COMPLETO 708 DIR    732</v>
          </cell>
          <cell r="C435" t="str">
            <v>UN</v>
          </cell>
        </row>
        <row r="436">
          <cell r="A436" t="str">
            <v>10073200E</v>
          </cell>
          <cell r="B436" t="str">
            <v>QUEBRA VENTO COMPLETO 708 ESQ    732</v>
          </cell>
          <cell r="C436" t="str">
            <v>UN</v>
          </cell>
        </row>
        <row r="437">
          <cell r="A437">
            <v>100733000</v>
          </cell>
          <cell r="B437" t="str">
            <v>LASAL 2003 BULK-GRANEL</v>
          </cell>
          <cell r="C437" t="str">
            <v>M3</v>
          </cell>
        </row>
        <row r="438">
          <cell r="A438">
            <v>100734000</v>
          </cell>
          <cell r="B438" t="str">
            <v>ARGONIO LIQUIDO - GRANEL</v>
          </cell>
          <cell r="C438" t="str">
            <v>M3</v>
          </cell>
        </row>
        <row r="439">
          <cell r="A439">
            <v>100735000</v>
          </cell>
          <cell r="B439" t="str">
            <v>GAS CARBONICO (C02) - GRANEL</v>
          </cell>
          <cell r="C439" t="str">
            <v>KG</v>
          </cell>
        </row>
        <row r="440">
          <cell r="A440">
            <v>100736000</v>
          </cell>
          <cell r="B440" t="str">
            <v>PROMOTOR DE ADERÊNCIA ONECHOICE - PPG</v>
          </cell>
          <cell r="C440" t="str">
            <v>L</v>
          </cell>
        </row>
        <row r="441">
          <cell r="A441">
            <v>100738000</v>
          </cell>
          <cell r="B441" t="str">
            <v>PIGMENTO MASTERBATCH CINZA EVO II (PP)</v>
          </cell>
          <cell r="C441" t="str">
            <v>KG</v>
          </cell>
        </row>
        <row r="442">
          <cell r="A442">
            <v>100740000</v>
          </cell>
          <cell r="B442" t="str">
            <v>1020 REDONDO TRIFILADO DIÂM. 4,00MM x 6000MM</v>
          </cell>
          <cell r="C442" t="str">
            <v>KG</v>
          </cell>
        </row>
        <row r="443">
          <cell r="A443">
            <v>100747000</v>
          </cell>
          <cell r="B443" t="str">
            <v>QUEBRA VENTO ORITRUCK  LD 5010</v>
          </cell>
          <cell r="C443" t="str">
            <v>UN</v>
          </cell>
        </row>
        <row r="444">
          <cell r="A444">
            <v>100748000</v>
          </cell>
          <cell r="B444" t="str">
            <v>QUEBRA VENTO ORITRUCK  LE 5011</v>
          </cell>
          <cell r="C444" t="str">
            <v>UN</v>
          </cell>
        </row>
        <row r="445">
          <cell r="A445">
            <v>100749000</v>
          </cell>
          <cell r="B445" t="str">
            <v>MOTOR LIMPADOR P. BRISA 24 V MB 1113</v>
          </cell>
          <cell r="C445" t="str">
            <v>UN</v>
          </cell>
        </row>
        <row r="446">
          <cell r="A446">
            <v>100751000</v>
          </cell>
          <cell r="B446" t="str">
            <v>SAE 1020 LAMINADO DIAM 3/4"(19,05) x 6000mm</v>
          </cell>
          <cell r="C446" t="str">
            <v>KG</v>
          </cell>
        </row>
        <row r="447">
          <cell r="A447">
            <v>100752000</v>
          </cell>
          <cell r="B447" t="str">
            <v>BOTAO PORTA LUVA</v>
          </cell>
          <cell r="C447" t="str">
            <v>UN</v>
          </cell>
        </row>
        <row r="448">
          <cell r="A448">
            <v>100753000</v>
          </cell>
          <cell r="B448" t="str">
            <v>BUCHA DO TIRANTE DO RADIADOR     753</v>
          </cell>
          <cell r="C448" t="str">
            <v>UN</v>
          </cell>
        </row>
        <row r="449">
          <cell r="A449">
            <v>100755000</v>
          </cell>
          <cell r="B449" t="str">
            <v>CHAPA DE ACO 3,00 mm FQD 1200 x 3000  - SAE 1010</v>
          </cell>
          <cell r="C449" t="str">
            <v>KG</v>
          </cell>
        </row>
        <row r="450">
          <cell r="A450">
            <v>100756000</v>
          </cell>
          <cell r="B450" t="str">
            <v>BOTAO PORTA LUVA ANTIGO</v>
          </cell>
          <cell r="C450" t="str">
            <v>UN</v>
          </cell>
        </row>
        <row r="451">
          <cell r="A451">
            <v>100757000</v>
          </cell>
          <cell r="B451" t="str">
            <v>MOTOR LIMPADOR P. BRISA 24 V MB 1620 ELETRONICO</v>
          </cell>
          <cell r="C451" t="str">
            <v>UN</v>
          </cell>
        </row>
        <row r="452">
          <cell r="A452">
            <v>100761000</v>
          </cell>
          <cell r="B452" t="str">
            <v>BORRACHA CANAL DO AR 761</v>
          </cell>
          <cell r="C452" t="str">
            <v>UN</v>
          </cell>
        </row>
        <row r="453">
          <cell r="A453">
            <v>100762000</v>
          </cell>
          <cell r="B453" t="str">
            <v>BORRACHA QUADRO DO AR 762</v>
          </cell>
          <cell r="C453" t="str">
            <v>UN</v>
          </cell>
        </row>
        <row r="454">
          <cell r="A454">
            <v>100764000</v>
          </cell>
          <cell r="B454" t="str">
            <v>BATENTE DO CAPO                  764</v>
          </cell>
          <cell r="C454" t="str">
            <v>UN</v>
          </cell>
        </row>
        <row r="455">
          <cell r="A455">
            <v>100765000</v>
          </cell>
          <cell r="B455" t="str">
            <v>TAPA FURO                        765</v>
          </cell>
          <cell r="C455" t="str">
            <v>UN</v>
          </cell>
        </row>
        <row r="456">
          <cell r="A456">
            <v>100766000</v>
          </cell>
          <cell r="B456" t="str">
            <v>BORRACHA ACABAM. INFERIOR DOBRAD S/ ABA</v>
          </cell>
          <cell r="C456" t="str">
            <v>UN</v>
          </cell>
        </row>
        <row r="457">
          <cell r="A457">
            <v>100767000</v>
          </cell>
          <cell r="B457" t="str">
            <v>BORRACHA ACABAM. SUPERIOR DOBRAD C/ ABA</v>
          </cell>
          <cell r="C457" t="str">
            <v>UN</v>
          </cell>
        </row>
        <row r="458">
          <cell r="A458">
            <v>100770000</v>
          </cell>
          <cell r="B458" t="str">
            <v>BUCHA</v>
          </cell>
          <cell r="C458" t="str">
            <v>UN</v>
          </cell>
        </row>
        <row r="459">
          <cell r="A459">
            <v>100771000</v>
          </cell>
          <cell r="B459" t="str">
            <v>BUCHA DE ENGATE DA MOLA DO CAPO  (cfe.des.)</v>
          </cell>
          <cell r="C459" t="str">
            <v>UN</v>
          </cell>
        </row>
        <row r="460">
          <cell r="A460">
            <v>100776000</v>
          </cell>
          <cell r="B460" t="str">
            <v>BANCO CARONA APLIC CABINE ÁRABE</v>
          </cell>
          <cell r="C460" t="str">
            <v>UN</v>
          </cell>
        </row>
        <row r="461">
          <cell r="A461">
            <v>100779000</v>
          </cell>
          <cell r="B461" t="str">
            <v>SAE 1020 LAMINADO 2"(50,8) x 6000mm</v>
          </cell>
          <cell r="C461" t="str">
            <v>KG</v>
          </cell>
        </row>
        <row r="462">
          <cell r="A462">
            <v>100780000</v>
          </cell>
          <cell r="B462" t="str">
            <v>BORRACHA JANELA - 780</v>
          </cell>
          <cell r="C462" t="str">
            <v>UN</v>
          </cell>
        </row>
        <row r="463">
          <cell r="A463">
            <v>100781000</v>
          </cell>
          <cell r="B463" t="str">
            <v>PORCA M10 x 1,0 SEXT SIMPLES</v>
          </cell>
          <cell r="C463" t="str">
            <v>UN</v>
          </cell>
        </row>
        <row r="464">
          <cell r="A464">
            <v>100785000</v>
          </cell>
          <cell r="B464" t="str">
            <v>CHAPA DE ACO 1,06mm FF 1300 x 2100 NBR 5915 EM</v>
          </cell>
          <cell r="C464" t="str">
            <v>KG</v>
          </cell>
        </row>
        <row r="465">
          <cell r="A465">
            <v>100787000</v>
          </cell>
          <cell r="B465" t="str">
            <v>SILENCIOSO VOLVO SEMI OCO COM MIOLO METALICO</v>
          </cell>
          <cell r="C465" t="str">
            <v>UN</v>
          </cell>
        </row>
        <row r="466">
          <cell r="A466">
            <v>100788000</v>
          </cell>
          <cell r="B466" t="str">
            <v>SILENCIOSO COM MIOLO METALICO</v>
          </cell>
          <cell r="C466" t="str">
            <v>UN</v>
          </cell>
        </row>
        <row r="467">
          <cell r="A467">
            <v>100791000</v>
          </cell>
          <cell r="B467" t="str">
            <v>SILENCIOSO TRAS VOLVO FH/NH</v>
          </cell>
          <cell r="C467" t="str">
            <v>UN</v>
          </cell>
        </row>
        <row r="468">
          <cell r="A468">
            <v>100796000</v>
          </cell>
          <cell r="B468" t="str">
            <v>PINO DA TRAVA DA PORTA           796</v>
          </cell>
          <cell r="C468" t="str">
            <v>UN</v>
          </cell>
        </row>
        <row r="469">
          <cell r="A469" t="str">
            <v>10079700D</v>
          </cell>
          <cell r="B469" t="str">
            <v>ACABAMENTO DA GRADE COM FRISO CROMADO NEW DELIVERY LD</v>
          </cell>
          <cell r="C469" t="str">
            <v>UN</v>
          </cell>
        </row>
        <row r="470">
          <cell r="A470" t="str">
            <v>10079700E</v>
          </cell>
          <cell r="B470" t="str">
            <v>ACABAMENTO DA GRADE COM FRISO CROMADO NEW DELIVERY LE</v>
          </cell>
          <cell r="C470" t="str">
            <v>UN</v>
          </cell>
        </row>
        <row r="471">
          <cell r="A471">
            <v>100833000</v>
          </cell>
          <cell r="B471" t="str">
            <v>CHAPA ABS PRETO 4,00 x 830 x 740mm</v>
          </cell>
          <cell r="C471" t="str">
            <v>UN</v>
          </cell>
        </row>
        <row r="472">
          <cell r="A472">
            <v>100834000</v>
          </cell>
          <cell r="B472" t="str">
            <v>PARAFUSO SEXT 8.8 M14 x 30 - ZB</v>
          </cell>
          <cell r="C472" t="str">
            <v>UN</v>
          </cell>
        </row>
        <row r="473">
          <cell r="A473">
            <v>100835000</v>
          </cell>
          <cell r="B473" t="str">
            <v>PORCA M12x1,75 -  SEXTAVADA ZB</v>
          </cell>
          <cell r="C473" t="str">
            <v>UN</v>
          </cell>
        </row>
        <row r="474">
          <cell r="A474">
            <v>100836000</v>
          </cell>
          <cell r="B474" t="str">
            <v>FITA CREPE PROTECAO 570 X 50 REF 519</v>
          </cell>
          <cell r="C474" t="str">
            <v>UN</v>
          </cell>
        </row>
        <row r="475">
          <cell r="A475">
            <v>100837000</v>
          </cell>
          <cell r="B475" t="str">
            <v>FITA CREPE PROTECAO 285 X 50 REF 519</v>
          </cell>
          <cell r="C475" t="str">
            <v>UN</v>
          </cell>
        </row>
        <row r="476">
          <cell r="A476">
            <v>100841000</v>
          </cell>
          <cell r="B476" t="str">
            <v>ESPELHO MB 1113/1929 - 308 620 78 87</v>
          </cell>
          <cell r="C476" t="str">
            <v>UN</v>
          </cell>
        </row>
        <row r="477">
          <cell r="A477">
            <v>100842000</v>
          </cell>
          <cell r="B477" t="str">
            <v>SUPORTE DO ESPELHO 1113/1929</v>
          </cell>
          <cell r="C477" t="str">
            <v>UN</v>
          </cell>
        </row>
        <row r="478">
          <cell r="A478">
            <v>100843000</v>
          </cell>
          <cell r="B478" t="str">
            <v>TRAVA  (cfe. des.)</v>
          </cell>
          <cell r="C478" t="str">
            <v>UN</v>
          </cell>
        </row>
        <row r="479">
          <cell r="A479">
            <v>100844000</v>
          </cell>
          <cell r="B479" t="str">
            <v>ACAMENTO PU ACRILICO VERM. OPALA - G13PU04625</v>
          </cell>
          <cell r="C479" t="str">
            <v>L</v>
          </cell>
        </row>
        <row r="480">
          <cell r="A480">
            <v>100845000</v>
          </cell>
          <cell r="B480" t="str">
            <v>THINNER DE RETOQUE - G90SO02559</v>
          </cell>
          <cell r="C480" t="str">
            <v>L</v>
          </cell>
        </row>
        <row r="481">
          <cell r="A481">
            <v>100846000</v>
          </cell>
          <cell r="B481" t="str">
            <v>ACABAMENTO POLIESTER PRATA GEADA - G17PO04258</v>
          </cell>
          <cell r="C481" t="str">
            <v>L</v>
          </cell>
        </row>
        <row r="482">
          <cell r="A482">
            <v>100847000</v>
          </cell>
          <cell r="B482" t="str">
            <v>VERNIZ PU ACRILICO - 50PU940</v>
          </cell>
          <cell r="C482" t="str">
            <v>L</v>
          </cell>
        </row>
        <row r="483">
          <cell r="A483">
            <v>100850000</v>
          </cell>
          <cell r="B483" t="str">
            <v>PORTA-LUVAS DO PAINEL 608D/708   850</v>
          </cell>
          <cell r="C483" t="str">
            <v>UN</v>
          </cell>
        </row>
        <row r="484">
          <cell r="A484">
            <v>100851000</v>
          </cell>
          <cell r="B484" t="str">
            <v>CAPO INTERNO MOTOR 608/708  (cfe. des.)</v>
          </cell>
          <cell r="C484" t="str">
            <v>UN</v>
          </cell>
        </row>
        <row r="485">
          <cell r="A485">
            <v>100853000</v>
          </cell>
          <cell r="B485" t="str">
            <v>PARABRISA VOLVO FH</v>
          </cell>
          <cell r="C485" t="str">
            <v>UN</v>
          </cell>
        </row>
        <row r="486">
          <cell r="A486">
            <v>100854000</v>
          </cell>
          <cell r="B486" t="str">
            <v>VIDRO TETO ALTO VOLVO FH</v>
          </cell>
          <cell r="C486" t="str">
            <v>UN</v>
          </cell>
        </row>
        <row r="487">
          <cell r="A487">
            <v>100855000</v>
          </cell>
          <cell r="B487" t="str">
            <v>BORRACHA TETO FH</v>
          </cell>
          <cell r="C487" t="str">
            <v>UN</v>
          </cell>
        </row>
        <row r="488">
          <cell r="A488">
            <v>100856000</v>
          </cell>
          <cell r="B488" t="str">
            <v>CHAPA ABS PRETO 4,00 x 1200 x 1600mm</v>
          </cell>
          <cell r="C488" t="str">
            <v>UN</v>
          </cell>
        </row>
        <row r="489">
          <cell r="A489">
            <v>100869000</v>
          </cell>
          <cell r="B489" t="str">
            <v>GEL 426 CINZA - ARAULSUL</v>
          </cell>
          <cell r="C489" t="str">
            <v>UN</v>
          </cell>
        </row>
        <row r="490">
          <cell r="A490">
            <v>100870000</v>
          </cell>
          <cell r="B490" t="str">
            <v>CHAPA COMPENSADO 15 mm - espessura</v>
          </cell>
          <cell r="C490" t="str">
            <v>UN</v>
          </cell>
        </row>
        <row r="491">
          <cell r="A491">
            <v>100874000</v>
          </cell>
          <cell r="B491" t="str">
            <v>PARAF M 8 x 10 PHS TAMP TETO  874 - ZINCADO BRANCO</v>
          </cell>
          <cell r="C491" t="str">
            <v>UN</v>
          </cell>
        </row>
        <row r="492">
          <cell r="A492">
            <v>100877000</v>
          </cell>
          <cell r="B492" t="str">
            <v>FECHO INFERIOR DO CAPO           877</v>
          </cell>
          <cell r="C492" t="str">
            <v>UN</v>
          </cell>
        </row>
        <row r="493">
          <cell r="A493">
            <v>100878000</v>
          </cell>
          <cell r="B493" t="str">
            <v>PRIMER NITRO CINZA FOSCO (DURATEX)</v>
          </cell>
          <cell r="C493" t="str">
            <v>L</v>
          </cell>
        </row>
        <row r="494">
          <cell r="A494">
            <v>100879000</v>
          </cell>
          <cell r="B494" t="str">
            <v>CHAPA ABS PRETO 4,00 x 830 x 740mm</v>
          </cell>
          <cell r="C494" t="str">
            <v>UN</v>
          </cell>
        </row>
        <row r="495">
          <cell r="A495">
            <v>100890000</v>
          </cell>
          <cell r="B495" t="str">
            <v>PINO  (cfe. des.)</v>
          </cell>
          <cell r="C495" t="str">
            <v>UN</v>
          </cell>
        </row>
        <row r="496">
          <cell r="A496">
            <v>100891000</v>
          </cell>
          <cell r="B496" t="str">
            <v>CONEXAO 1/2" 14NPT (cfe. des.)</v>
          </cell>
          <cell r="C496" t="str">
            <v>UN</v>
          </cell>
        </row>
        <row r="497">
          <cell r="A497">
            <v>100892000</v>
          </cell>
          <cell r="B497" t="str">
            <v>CONEXAO 1/4" 18NPT (cfe. des.)</v>
          </cell>
          <cell r="C497" t="str">
            <v>UN</v>
          </cell>
        </row>
        <row r="498">
          <cell r="A498">
            <v>100893000</v>
          </cell>
          <cell r="B498" t="str">
            <v>CONE ACABAMENTO CABINE ALEMÃ</v>
          </cell>
          <cell r="C498" t="str">
            <v>UN</v>
          </cell>
        </row>
        <row r="499">
          <cell r="A499">
            <v>100894000</v>
          </cell>
          <cell r="B499" t="str">
            <v>CONE ACABAMENTO CABINE KUWAIT</v>
          </cell>
          <cell r="C499" t="str">
            <v>UN</v>
          </cell>
        </row>
        <row r="500">
          <cell r="A500">
            <v>100895000</v>
          </cell>
          <cell r="B500" t="str">
            <v>PINO SUPORTE CAPÔ KUWAIT</v>
          </cell>
          <cell r="C500" t="str">
            <v>UN</v>
          </cell>
        </row>
        <row r="501">
          <cell r="A501">
            <v>100896000</v>
          </cell>
          <cell r="B501" t="str">
            <v>PRIMER CINZA GRAFITE</v>
          </cell>
          <cell r="C501" t="str">
            <v>L</v>
          </cell>
        </row>
        <row r="502">
          <cell r="A502">
            <v>100901000</v>
          </cell>
          <cell r="B502" t="str">
            <v>CHICOTE ELETRICO 83 EM DIANTE    901</v>
          </cell>
          <cell r="C502" t="str">
            <v>UN</v>
          </cell>
        </row>
        <row r="503">
          <cell r="A503">
            <v>100902000</v>
          </cell>
          <cell r="B503" t="str">
            <v>RETALHO DE CHAPA DE ACO (SOBRA DE MAT. INDUSTRIALIZADO)</v>
          </cell>
          <cell r="C503" t="str">
            <v>KG</v>
          </cell>
        </row>
        <row r="504">
          <cell r="A504">
            <v>100903000</v>
          </cell>
          <cell r="B504" t="str">
            <v>PORCA 7/16" QUADRADA SOLDA UNF</v>
          </cell>
          <cell r="C504" t="str">
            <v>UN</v>
          </cell>
        </row>
        <row r="505">
          <cell r="A505">
            <v>100904000</v>
          </cell>
          <cell r="B505" t="str">
            <v>RETALHO DE CHAPA INOX</v>
          </cell>
          <cell r="C505" t="str">
            <v>KG</v>
          </cell>
        </row>
        <row r="506">
          <cell r="A506" t="str">
            <v>10090600D</v>
          </cell>
          <cell r="B506" t="str">
            <v>PARA-LAMA COMPLETO 1934 DIR      906</v>
          </cell>
          <cell r="C506" t="str">
            <v>UN</v>
          </cell>
        </row>
        <row r="507">
          <cell r="A507" t="str">
            <v>10090600E</v>
          </cell>
          <cell r="B507" t="str">
            <v>PARA-LAMA COMPLETO 1934 ESQ      906</v>
          </cell>
          <cell r="C507" t="str">
            <v>UN</v>
          </cell>
        </row>
        <row r="508">
          <cell r="A508">
            <v>100907000</v>
          </cell>
          <cell r="B508" t="str">
            <v>CHAPA DE ACO 0,90mm FF 1000 x 2900 - EP</v>
          </cell>
          <cell r="C508" t="str">
            <v>KG</v>
          </cell>
        </row>
        <row r="509">
          <cell r="A509" t="str">
            <v>10090800D</v>
          </cell>
          <cell r="B509" t="str">
            <v>DOBRADICA DO CAPO 1934 DIR.      908</v>
          </cell>
          <cell r="C509" t="str">
            <v>UN</v>
          </cell>
        </row>
        <row r="510">
          <cell r="A510" t="str">
            <v>10090800E</v>
          </cell>
          <cell r="B510" t="str">
            <v>DOBRADICA DO CAPO 1934 ESQ.      908</v>
          </cell>
          <cell r="C510" t="str">
            <v>UN</v>
          </cell>
        </row>
        <row r="511">
          <cell r="A511">
            <v>100911000</v>
          </cell>
          <cell r="B511" t="str">
            <v>RETALHO DE FIBRA DE VIDRO (SOBRA DE MAT. INDUSTRIALIZADO)</v>
          </cell>
          <cell r="C511" t="str">
            <v>KG</v>
          </cell>
        </row>
        <row r="512">
          <cell r="A512" t="str">
            <v>10091300E</v>
          </cell>
          <cell r="B512" t="str">
            <v>DOBRADICA SUPERIOR PORTA ESQ.    913</v>
          </cell>
          <cell r="C512" t="str">
            <v>UN</v>
          </cell>
        </row>
        <row r="513">
          <cell r="A513" t="str">
            <v>10091400D</v>
          </cell>
          <cell r="B513" t="str">
            <v>DOBRADICA SUPERIOR PORTA DIR.    914</v>
          </cell>
          <cell r="C513" t="str">
            <v>UN</v>
          </cell>
        </row>
        <row r="514">
          <cell r="A514" t="str">
            <v>10091500E</v>
          </cell>
          <cell r="B514" t="str">
            <v>DOBRADICA INFERIOR PORTA ESQ.    915</v>
          </cell>
          <cell r="C514" t="str">
            <v>UN</v>
          </cell>
        </row>
        <row r="515">
          <cell r="A515" t="str">
            <v>10091600D</v>
          </cell>
          <cell r="B515" t="str">
            <v>DOBRADICA INFERIOR PORTA DIR.    916</v>
          </cell>
          <cell r="C515" t="str">
            <v>UN</v>
          </cell>
        </row>
        <row r="516">
          <cell r="A516" t="str">
            <v>10091700E</v>
          </cell>
          <cell r="B516" t="str">
            <v>DOBRADICA DO CAPO ESQ.           917</v>
          </cell>
          <cell r="C516" t="str">
            <v>UN</v>
          </cell>
        </row>
        <row r="517">
          <cell r="A517" t="str">
            <v>10091800D</v>
          </cell>
          <cell r="B517" t="str">
            <v>DOBRADICA DO CAPO DIR.           918</v>
          </cell>
          <cell r="C517" t="str">
            <v>UN</v>
          </cell>
        </row>
        <row r="518">
          <cell r="A518">
            <v>100919000</v>
          </cell>
          <cell r="B518" t="str">
            <v>CLORETO DE METILENO</v>
          </cell>
          <cell r="C518" t="str">
            <v>L</v>
          </cell>
        </row>
        <row r="519">
          <cell r="A519">
            <v>100921000</v>
          </cell>
          <cell r="B519" t="str">
            <v>MOIDO ABS PRETO</v>
          </cell>
          <cell r="C519" t="str">
            <v>Kg</v>
          </cell>
        </row>
        <row r="520">
          <cell r="A520">
            <v>100923000</v>
          </cell>
          <cell r="B520" t="str">
            <v>MOIDO ABS CINZA</v>
          </cell>
          <cell r="C520" t="str">
            <v>Kg</v>
          </cell>
        </row>
        <row r="521">
          <cell r="A521">
            <v>100924000</v>
          </cell>
          <cell r="B521" t="str">
            <v>TAMPA DO PORTA LUVA              924</v>
          </cell>
          <cell r="C521" t="str">
            <v>UN</v>
          </cell>
        </row>
        <row r="522">
          <cell r="A522">
            <v>100928000</v>
          </cell>
          <cell r="B522" t="str">
            <v>PAINEL DOS INSTRUMENTOS          928</v>
          </cell>
          <cell r="C522" t="str">
            <v>UN</v>
          </cell>
        </row>
        <row r="523">
          <cell r="A523">
            <v>100930000</v>
          </cell>
          <cell r="B523" t="str">
            <v>CANAL DO AR</v>
          </cell>
          <cell r="C523" t="str">
            <v>UN</v>
          </cell>
        </row>
        <row r="524">
          <cell r="A524">
            <v>100936000</v>
          </cell>
          <cell r="B524" t="str">
            <v>PARAF M 6 x 20 PHS DIN 966 FORMH Z.A. (ver obs.)</v>
          </cell>
          <cell r="C524" t="str">
            <v>UN</v>
          </cell>
        </row>
        <row r="525">
          <cell r="A525">
            <v>100937000</v>
          </cell>
          <cell r="B525" t="str">
            <v>PARAF M 8 x 20 x 1,25 PHS CAB CHATA 965</v>
          </cell>
          <cell r="C525" t="str">
            <v>UN</v>
          </cell>
        </row>
        <row r="526">
          <cell r="A526">
            <v>100941000</v>
          </cell>
          <cell r="B526" t="str">
            <v>CHAPA DE ACO 0,90mm FF 1500 x 2165 NBR 5915 EP</v>
          </cell>
          <cell r="C526" t="str">
            <v>KG</v>
          </cell>
        </row>
        <row r="527">
          <cell r="A527">
            <v>100943000</v>
          </cell>
          <cell r="B527" t="str">
            <v>CHAPA DE ACO 0,90mm FF 1000 x 3000 - EP</v>
          </cell>
          <cell r="C527" t="str">
            <v>KG</v>
          </cell>
        </row>
        <row r="528">
          <cell r="A528">
            <v>100945000</v>
          </cell>
          <cell r="B528" t="str">
            <v>MOIDO PEAD CINZA</v>
          </cell>
          <cell r="C528" t="str">
            <v>Kg</v>
          </cell>
        </row>
        <row r="529">
          <cell r="A529">
            <v>100950000</v>
          </cell>
          <cell r="B529" t="str">
            <v>TAPA FURO DA COLUNA DA PORTA     950</v>
          </cell>
          <cell r="C529" t="str">
            <v>UN</v>
          </cell>
        </row>
        <row r="530">
          <cell r="A530">
            <v>100953000</v>
          </cell>
          <cell r="B530" t="str">
            <v>CATALIZADOR P/FUNDO PU</v>
          </cell>
          <cell r="C530" t="str">
            <v>L</v>
          </cell>
        </row>
        <row r="531">
          <cell r="A531">
            <v>100954000</v>
          </cell>
          <cell r="B531" t="str">
            <v>RETARDADOR UNIVERSAL</v>
          </cell>
          <cell r="C531" t="str">
            <v>L</v>
          </cell>
        </row>
        <row r="532">
          <cell r="A532">
            <v>100955000</v>
          </cell>
          <cell r="B532" t="str">
            <v>CHAPA DE ACO 2,65 x 1200 x 3000mm  FQ SAE 1010/20</v>
          </cell>
          <cell r="C532" t="str">
            <v>KG</v>
          </cell>
        </row>
        <row r="533">
          <cell r="A533">
            <v>100959000</v>
          </cell>
          <cell r="B533" t="str">
            <v>BUCHA INTERNA DA TRAVESSA 866 (cfe. des.)</v>
          </cell>
          <cell r="C533" t="str">
            <v>UN</v>
          </cell>
        </row>
        <row r="534">
          <cell r="A534">
            <v>100961000</v>
          </cell>
          <cell r="B534" t="str">
            <v>CHAPA ABS PRETO 3,00 x 630 x 580mm</v>
          </cell>
          <cell r="C534" t="str">
            <v>UN</v>
          </cell>
        </row>
        <row r="535">
          <cell r="A535">
            <v>100962000</v>
          </cell>
          <cell r="B535" t="str">
            <v>ABS RESINA AT5500</v>
          </cell>
          <cell r="C535" t="str">
            <v>KG</v>
          </cell>
        </row>
        <row r="536">
          <cell r="A536" t="str">
            <v>10097100D</v>
          </cell>
          <cell r="B536" t="str">
            <v>MOLDURA FAROL 1924 A 1934 DIR    971</v>
          </cell>
          <cell r="C536" t="str">
            <v>UN</v>
          </cell>
        </row>
        <row r="537">
          <cell r="A537" t="str">
            <v>10097100E</v>
          </cell>
          <cell r="B537" t="str">
            <v>MOLDURA FAROL 1924 A 1934 ESQ    971</v>
          </cell>
          <cell r="C537" t="str">
            <v>UN</v>
          </cell>
        </row>
        <row r="538">
          <cell r="A538">
            <v>100973000</v>
          </cell>
          <cell r="B538" t="str">
            <v>GRADE FIBRA 1924 A 1934          973</v>
          </cell>
          <cell r="C538" t="str">
            <v>UN</v>
          </cell>
        </row>
        <row r="539">
          <cell r="A539">
            <v>100976000</v>
          </cell>
          <cell r="B539" t="str">
            <v>REVESTIMENTO CAPO NAVALHADO 1519</v>
          </cell>
          <cell r="C539" t="str">
            <v>UN</v>
          </cell>
        </row>
        <row r="540">
          <cell r="A540">
            <v>100978000</v>
          </cell>
          <cell r="B540" t="str">
            <v>REVESTIMENTO PEITORAL (cfe. des.)</v>
          </cell>
          <cell r="C540" t="str">
            <v>UN</v>
          </cell>
        </row>
        <row r="541">
          <cell r="A541">
            <v>100980000</v>
          </cell>
          <cell r="B541" t="str">
            <v>SOFA INDIVIDUAL NAVALAHADO 1519</v>
          </cell>
          <cell r="C541" t="str">
            <v>UN</v>
          </cell>
        </row>
        <row r="542">
          <cell r="A542">
            <v>100981000</v>
          </cell>
          <cell r="B542" t="str">
            <v>REFORCO DA HASTE DO CAPO (cfe. des.)</v>
          </cell>
          <cell r="C542" t="str">
            <v>UN</v>
          </cell>
        </row>
        <row r="543">
          <cell r="A543">
            <v>100982000</v>
          </cell>
          <cell r="B543" t="str">
            <v>CHAPA ABS PRETO 4,50 x 1200 x 700mm</v>
          </cell>
          <cell r="C543" t="str">
            <v>UN</v>
          </cell>
        </row>
        <row r="544">
          <cell r="A544">
            <v>100983000</v>
          </cell>
          <cell r="B544" t="str">
            <v>CHAPA ABS PRETO 5,50 x 1360 x 710mm</v>
          </cell>
          <cell r="C544" t="str">
            <v>UN</v>
          </cell>
        </row>
        <row r="545">
          <cell r="A545">
            <v>100986000</v>
          </cell>
          <cell r="B545" t="str">
            <v>BUCHA DO PIVO ( 792 )    (cfe.des.)</v>
          </cell>
          <cell r="C545" t="str">
            <v>UN</v>
          </cell>
        </row>
        <row r="546">
          <cell r="A546">
            <v>100988000</v>
          </cell>
          <cell r="B546" t="str">
            <v>GLACO ZINCO</v>
          </cell>
          <cell r="C546" t="str">
            <v>L</v>
          </cell>
        </row>
        <row r="547">
          <cell r="A547">
            <v>100989000</v>
          </cell>
          <cell r="B547" t="str">
            <v>PARAF 6,3 x 19 PHILIPS PAN AA ZB</v>
          </cell>
          <cell r="C547" t="str">
            <v>UN</v>
          </cell>
        </row>
        <row r="548">
          <cell r="A548">
            <v>100990000</v>
          </cell>
          <cell r="B548" t="str">
            <v>TAPETE 1519</v>
          </cell>
          <cell r="C548" t="str">
            <v>JG</v>
          </cell>
        </row>
        <row r="549">
          <cell r="A549">
            <v>100992000</v>
          </cell>
          <cell r="B549" t="str">
            <v>EMBLEMA LATERAL RESINADO 2220</v>
          </cell>
          <cell r="C549" t="str">
            <v>UN</v>
          </cell>
        </row>
        <row r="550">
          <cell r="A550">
            <v>100993000</v>
          </cell>
          <cell r="B550" t="str">
            <v>ARRUELA M8 x 2 x 24 LISA - ZA DIN 9021</v>
          </cell>
          <cell r="C550" t="str">
            <v>UN</v>
          </cell>
        </row>
        <row r="551">
          <cell r="A551">
            <v>100996000</v>
          </cell>
          <cell r="B551" t="str">
            <v>PORCA M12 x 1,75 PROJ SEXT MA</v>
          </cell>
          <cell r="C551" t="str">
            <v>UN</v>
          </cell>
        </row>
        <row r="552">
          <cell r="A552">
            <v>100997000</v>
          </cell>
          <cell r="B552" t="str">
            <v>MASSA PLASTICA     (LATA 1 KG)</v>
          </cell>
          <cell r="C552" t="str">
            <v>UN</v>
          </cell>
        </row>
        <row r="553">
          <cell r="A553">
            <v>101003000</v>
          </cell>
          <cell r="B553" t="str">
            <v>GRAMPO GENÉRICO PARA FIXAÇÃO</v>
          </cell>
          <cell r="C553" t="str">
            <v>UN</v>
          </cell>
        </row>
        <row r="554">
          <cell r="A554">
            <v>101005000</v>
          </cell>
          <cell r="B554" t="str">
            <v>CHAPA ABS CINZA 3,00 x 610 x 570mm</v>
          </cell>
          <cell r="C554" t="str">
            <v>UN</v>
          </cell>
        </row>
        <row r="555">
          <cell r="A555">
            <v>101007000</v>
          </cell>
          <cell r="B555" t="str">
            <v>BORBOLETA M.BENZ M8x1,25 Z.A.   1007</v>
          </cell>
          <cell r="C555" t="str">
            <v>UN</v>
          </cell>
        </row>
        <row r="556">
          <cell r="A556">
            <v>101009000</v>
          </cell>
          <cell r="B556" t="str">
            <v>PARAF 5,8 x 15 RECARTILHADO ZB (cfe. des.)</v>
          </cell>
          <cell r="C556" t="str">
            <v>UN</v>
          </cell>
        </row>
        <row r="557">
          <cell r="A557">
            <v>101013000</v>
          </cell>
          <cell r="B557" t="str">
            <v>EMBLEMA LATERAL 1116</v>
          </cell>
          <cell r="C557" t="str">
            <v>UN</v>
          </cell>
        </row>
        <row r="558">
          <cell r="A558">
            <v>101014000</v>
          </cell>
          <cell r="B558" t="str">
            <v>EMBLEMA LATERAL 1516</v>
          </cell>
          <cell r="C558" t="str">
            <v>UN</v>
          </cell>
        </row>
        <row r="559">
          <cell r="A559">
            <v>101015000</v>
          </cell>
          <cell r="B559" t="str">
            <v>EMBLEMA LATERAL RESINADO 1118</v>
          </cell>
          <cell r="C559" t="str">
            <v>UN</v>
          </cell>
        </row>
        <row r="560">
          <cell r="A560">
            <v>101016000</v>
          </cell>
          <cell r="B560" t="str">
            <v>EMBLEMA LATERAL RESINADO 2014</v>
          </cell>
          <cell r="C560" t="str">
            <v>UN</v>
          </cell>
        </row>
        <row r="561">
          <cell r="A561">
            <v>101017000</v>
          </cell>
          <cell r="B561" t="str">
            <v>FAIXA DECORATIVA  1933</v>
          </cell>
          <cell r="C561" t="str">
            <v>UN</v>
          </cell>
        </row>
        <row r="562">
          <cell r="A562">
            <v>101019000</v>
          </cell>
          <cell r="B562" t="str">
            <v>FAIXA DECORATIVA AZUL 1525</v>
          </cell>
          <cell r="C562" t="str">
            <v>UN</v>
          </cell>
        </row>
        <row r="563">
          <cell r="A563">
            <v>101021000</v>
          </cell>
          <cell r="B563" t="str">
            <v>CONE NYLON COXIM DA CABINE      1021</v>
          </cell>
          <cell r="C563" t="str">
            <v>UN</v>
          </cell>
        </row>
        <row r="564">
          <cell r="A564">
            <v>101022000</v>
          </cell>
          <cell r="B564" t="str">
            <v>COXIM DA CABINE                 1022</v>
          </cell>
          <cell r="C564" t="str">
            <v>UN</v>
          </cell>
        </row>
        <row r="565">
          <cell r="A565">
            <v>101023000</v>
          </cell>
          <cell r="B565" t="str">
            <v>BORRACHA PROT. COXIM CABINE     1023</v>
          </cell>
          <cell r="C565" t="str">
            <v>UN</v>
          </cell>
        </row>
        <row r="566">
          <cell r="A566">
            <v>101024000</v>
          </cell>
          <cell r="B566" t="str">
            <v>REVESTIMENTO ASSOALHO 1934</v>
          </cell>
          <cell r="C566" t="str">
            <v>UN</v>
          </cell>
        </row>
        <row r="567">
          <cell r="A567">
            <v>101025000</v>
          </cell>
          <cell r="B567" t="str">
            <v>PARAF M 8 x 1,25 x 30 ACO 8.8 SEXT CHV 13 ZB</v>
          </cell>
          <cell r="C567" t="str">
            <v>UN</v>
          </cell>
        </row>
        <row r="568">
          <cell r="A568">
            <v>101026000</v>
          </cell>
          <cell r="B568" t="str">
            <v>MANTA ASFALTICA</v>
          </cell>
          <cell r="C568" t="str">
            <v>M2</v>
          </cell>
        </row>
        <row r="569">
          <cell r="A569">
            <v>101027000</v>
          </cell>
          <cell r="B569" t="str">
            <v>PARAF M10 x 1,5 x 120  10.9  ZB DIN 931 (ver obs.)</v>
          </cell>
          <cell r="C569" t="str">
            <v>UN</v>
          </cell>
        </row>
        <row r="570">
          <cell r="A570">
            <v>101028000</v>
          </cell>
          <cell r="B570" t="str">
            <v>PORCA M10 x 1,5 SEXT TORQUE</v>
          </cell>
          <cell r="C570" t="str">
            <v>UN</v>
          </cell>
        </row>
        <row r="571">
          <cell r="A571">
            <v>101029000</v>
          </cell>
          <cell r="B571" t="str">
            <v>TUBO ESPACADOR COXIM CABINE ZB   (cfe. des.)</v>
          </cell>
          <cell r="C571" t="str">
            <v>UN</v>
          </cell>
        </row>
        <row r="572">
          <cell r="A572">
            <v>101030000</v>
          </cell>
          <cell r="B572" t="str">
            <v>PORCA M12 x 1,75  8.8 FLAN CONF DIN 1663 (6926) AUTO TRAVANT</v>
          </cell>
          <cell r="C572" t="str">
            <v>UN</v>
          </cell>
        </row>
        <row r="573">
          <cell r="A573">
            <v>101035000</v>
          </cell>
          <cell r="B573" t="str">
            <v>LAMINA DE POLIETILENO</v>
          </cell>
          <cell r="C573" t="str">
            <v>M2</v>
          </cell>
        </row>
        <row r="574">
          <cell r="A574">
            <v>101042000</v>
          </cell>
          <cell r="B574" t="str">
            <v>ABA TRAVESSA 1154</v>
          </cell>
          <cell r="C574" t="str">
            <v>UN</v>
          </cell>
        </row>
        <row r="575">
          <cell r="A575">
            <v>101045000</v>
          </cell>
          <cell r="B575" t="str">
            <v>PARAF SEX ESP MB 16x1,5x96 DIAM CORP 20 ZF (cfe. des.)</v>
          </cell>
          <cell r="C575" t="str">
            <v>UN</v>
          </cell>
        </row>
        <row r="576">
          <cell r="A576">
            <v>101046000</v>
          </cell>
          <cell r="B576" t="str">
            <v>PUXADOR DE CAPO GIGANTE</v>
          </cell>
          <cell r="C576" t="str">
            <v>UN</v>
          </cell>
        </row>
        <row r="577">
          <cell r="A577">
            <v>101048000</v>
          </cell>
          <cell r="B577" t="str">
            <v>PARAF 4,8 x 25 PHILIPS CAB PAN AA ZP</v>
          </cell>
          <cell r="C577" t="str">
            <v>UN</v>
          </cell>
        </row>
        <row r="578">
          <cell r="A578">
            <v>101051000</v>
          </cell>
          <cell r="B578" t="str">
            <v>ARRUELA M43 x 20 x 5 - ZA - BATENTE TRASEIRO     1051</v>
          </cell>
          <cell r="C578" t="str">
            <v>UN</v>
          </cell>
        </row>
        <row r="579">
          <cell r="A579">
            <v>101052000</v>
          </cell>
          <cell r="B579" t="str">
            <v>BUCHA DO JUMELO DA CABINE 1618  (cfe. des.)</v>
          </cell>
          <cell r="C579" t="str">
            <v>UN</v>
          </cell>
        </row>
        <row r="580">
          <cell r="A580">
            <v>101054000</v>
          </cell>
          <cell r="B580" t="str">
            <v>CONEXAO 1/8" 27NPT (cfe. des.)</v>
          </cell>
          <cell r="C580" t="str">
            <v>UN</v>
          </cell>
        </row>
        <row r="581">
          <cell r="A581">
            <v>101057000</v>
          </cell>
          <cell r="B581" t="str">
            <v>ARRUELA M12 LISA ZB            1057</v>
          </cell>
          <cell r="C581" t="str">
            <v>UN</v>
          </cell>
        </row>
        <row r="582">
          <cell r="A582">
            <v>101058000</v>
          </cell>
          <cell r="B582" t="str">
            <v>PORCA M12 x 1,5 AUTO FRENAN ZB   1058</v>
          </cell>
          <cell r="C582" t="str">
            <v>UN</v>
          </cell>
        </row>
        <row r="583">
          <cell r="A583">
            <v>101059000</v>
          </cell>
          <cell r="B583" t="str">
            <v>CONEXAO 3/4" UNF   (cfe.des.)</v>
          </cell>
          <cell r="C583" t="str">
            <v>UN</v>
          </cell>
        </row>
        <row r="584">
          <cell r="A584">
            <v>101060000</v>
          </cell>
          <cell r="B584" t="str">
            <v>ARGONIO LIQUIDO - CIL</v>
          </cell>
          <cell r="C584" t="str">
            <v>M3</v>
          </cell>
        </row>
        <row r="585">
          <cell r="A585">
            <v>101062000</v>
          </cell>
          <cell r="B585" t="str">
            <v>PARAF M 6 x 1,0 x 35 ACO 5.8 MAQ FC CHATA  ZA</v>
          </cell>
          <cell r="C585" t="str">
            <v>UN</v>
          </cell>
        </row>
        <row r="586">
          <cell r="A586">
            <v>101063000</v>
          </cell>
          <cell r="B586" t="str">
            <v>GRADE DIANTEIRA DE PLASTICO     1063</v>
          </cell>
          <cell r="C586" t="str">
            <v>UN</v>
          </cell>
        </row>
        <row r="587">
          <cell r="A587" t="str">
            <v>10106400D</v>
          </cell>
          <cell r="B587" t="str">
            <v>MOLDURA DO FAROL DIR.               1064</v>
          </cell>
          <cell r="C587" t="str">
            <v>UN</v>
          </cell>
        </row>
        <row r="588">
          <cell r="A588" t="str">
            <v>10106400E</v>
          </cell>
          <cell r="B588" t="str">
            <v>MOLDURA DO FAROL ESQ.               1064</v>
          </cell>
          <cell r="C588" t="str">
            <v>UN</v>
          </cell>
        </row>
        <row r="589">
          <cell r="A589">
            <v>101071020</v>
          </cell>
          <cell r="B589" t="str">
            <v>CANTONEIRA    (OXIC. OU GUILHOTINA) (cfe.des.)</v>
          </cell>
          <cell r="C589" t="str">
            <v>UN</v>
          </cell>
        </row>
        <row r="590">
          <cell r="A590">
            <v>101071030</v>
          </cell>
          <cell r="B590" t="str">
            <v>BASE SUPORTE P/CHOQUE ESQ. (OXIC. OU GUILHOTINA)(cfe. des.)</v>
          </cell>
          <cell r="C590" t="str">
            <v>UN</v>
          </cell>
        </row>
        <row r="591">
          <cell r="A591">
            <v>101072070</v>
          </cell>
          <cell r="B591" t="str">
            <v>BASE SUPORTE P/CHOQUE DIR.  (OXIC. OU GUILHOTINA) (cfe.des.)</v>
          </cell>
          <cell r="C591" t="str">
            <v>UN</v>
          </cell>
        </row>
        <row r="592">
          <cell r="A592">
            <v>101078000</v>
          </cell>
          <cell r="B592" t="str">
            <v>JOGO DE FAROL REDONDO ANTIGO</v>
          </cell>
          <cell r="C592" t="str">
            <v>JG</v>
          </cell>
        </row>
        <row r="593">
          <cell r="A593">
            <v>101080000</v>
          </cell>
          <cell r="B593" t="str">
            <v>TAMPA ROSCA  MACHO D.27</v>
          </cell>
          <cell r="C593" t="str">
            <v>UM</v>
          </cell>
        </row>
        <row r="594">
          <cell r="A594">
            <v>101081000</v>
          </cell>
          <cell r="B594" t="str">
            <v>HASTE M 8 X 85 X 1,25mm (cfe. des.)</v>
          </cell>
          <cell r="C594" t="str">
            <v>UN</v>
          </cell>
        </row>
        <row r="595">
          <cell r="A595">
            <v>101082000</v>
          </cell>
          <cell r="B595" t="str">
            <v>EMBLEMA LATERAL 1929</v>
          </cell>
          <cell r="C595" t="str">
            <v>UN</v>
          </cell>
        </row>
        <row r="596">
          <cell r="A596">
            <v>101084000</v>
          </cell>
          <cell r="B596" t="str">
            <v>CALCO MENOR   (cfe. des.)</v>
          </cell>
          <cell r="C596" t="str">
            <v>UN</v>
          </cell>
        </row>
        <row r="597">
          <cell r="A597">
            <v>101085000</v>
          </cell>
          <cell r="B597" t="str">
            <v>PORCA M22 x 2,5 SEXT SIMPLES</v>
          </cell>
          <cell r="C597" t="str">
            <v>UN</v>
          </cell>
        </row>
        <row r="598">
          <cell r="A598">
            <v>101086000</v>
          </cell>
          <cell r="B598" t="str">
            <v>PARAF M22 x 2,5 x 60 SEXT 8.8 DIN 933</v>
          </cell>
          <cell r="C598" t="str">
            <v>UN</v>
          </cell>
        </row>
        <row r="599">
          <cell r="A599">
            <v>101088000</v>
          </cell>
          <cell r="B599" t="str">
            <v>FIXACAO   (cfe. des.)</v>
          </cell>
          <cell r="C599" t="str">
            <v>UN</v>
          </cell>
        </row>
        <row r="600">
          <cell r="A600">
            <v>101089000</v>
          </cell>
          <cell r="B600" t="str">
            <v>SAE 1020 LAMINADO 1.1/4"(31,75) x 6000mm</v>
          </cell>
          <cell r="C600" t="str">
            <v>KG</v>
          </cell>
        </row>
        <row r="601">
          <cell r="A601">
            <v>101090000</v>
          </cell>
          <cell r="B601" t="str">
            <v>SOLVENTE DE LIMPEZA I1124 C-FORTE</v>
          </cell>
          <cell r="C601" t="str">
            <v>L</v>
          </cell>
        </row>
        <row r="602">
          <cell r="A602">
            <v>101091000</v>
          </cell>
          <cell r="B602" t="str">
            <v>IMA PARA FIXACAO ø22 X 10MM NEODIMIO</v>
          </cell>
          <cell r="C602" t="str">
            <v>UN</v>
          </cell>
        </row>
        <row r="603">
          <cell r="A603">
            <v>101093000</v>
          </cell>
          <cell r="B603" t="str">
            <v>DOBRADICA CAPO HPN   (cfe. des.)</v>
          </cell>
          <cell r="C603" t="str">
            <v>UN</v>
          </cell>
        </row>
        <row r="604">
          <cell r="A604">
            <v>101098000</v>
          </cell>
          <cell r="B604" t="str">
            <v>CHAPA ABS PRETO 3,50 x 2400 x 1100mm</v>
          </cell>
          <cell r="C604" t="str">
            <v>UN</v>
          </cell>
        </row>
        <row r="605">
          <cell r="A605">
            <v>101103000</v>
          </cell>
          <cell r="B605" t="str">
            <v>MOLA GAS 41KG/410N</v>
          </cell>
          <cell r="C605" t="str">
            <v>UN</v>
          </cell>
        </row>
        <row r="606">
          <cell r="A606">
            <v>101111000</v>
          </cell>
          <cell r="B606" t="str">
            <v>TAMPA PLASTICA N.58</v>
          </cell>
          <cell r="C606" t="str">
            <v>UN</v>
          </cell>
        </row>
        <row r="607">
          <cell r="A607">
            <v>101112000</v>
          </cell>
          <cell r="B607" t="str">
            <v>CHAPA DE ACO 0,90 x 1000 x 2000mm - FF - NBR5915 - EP</v>
          </cell>
          <cell r="C607" t="str">
            <v>Kg</v>
          </cell>
        </row>
        <row r="608">
          <cell r="A608">
            <v>101116000</v>
          </cell>
          <cell r="B608" t="str">
            <v>MASTRO TIRA-FINO 1618/20        1116</v>
          </cell>
          <cell r="C608" t="str">
            <v>UN</v>
          </cell>
        </row>
        <row r="609">
          <cell r="A609">
            <v>101120000</v>
          </cell>
          <cell r="B609" t="str">
            <v>CHAPA DE ACO 0,90mm FF 1350 x 2700- USI IF</v>
          </cell>
          <cell r="C609" t="str">
            <v>KG</v>
          </cell>
        </row>
        <row r="610">
          <cell r="A610">
            <v>101124000</v>
          </cell>
          <cell r="B610" t="str">
            <v>TAPA FURO DO ARO FAROL          1124</v>
          </cell>
          <cell r="C610" t="str">
            <v>UN</v>
          </cell>
        </row>
        <row r="611">
          <cell r="A611">
            <v>101125000</v>
          </cell>
          <cell r="B611" t="str">
            <v>HASTE MAIOR (cfe. des.)</v>
          </cell>
          <cell r="C611" t="str">
            <v>UN</v>
          </cell>
        </row>
        <row r="612">
          <cell r="A612">
            <v>101126000</v>
          </cell>
          <cell r="B612" t="str">
            <v>HASTE MENOR (cfe. des.)</v>
          </cell>
          <cell r="C612" t="str">
            <v>UN</v>
          </cell>
        </row>
        <row r="613">
          <cell r="A613">
            <v>101127000</v>
          </cell>
          <cell r="B613" t="str">
            <v>BF 0,90 x 1350mm USI - IF, SUP. C, BN</v>
          </cell>
          <cell r="C613" t="str">
            <v>T</v>
          </cell>
        </row>
        <row r="614">
          <cell r="A614">
            <v>101128000</v>
          </cell>
          <cell r="B614" t="str">
            <v>BQD-A 3,00 x 1200 SAE 1010, S2, BN, OL - DECAPADA</v>
          </cell>
          <cell r="C614" t="str">
            <v>T</v>
          </cell>
        </row>
        <row r="615">
          <cell r="A615">
            <v>101130000</v>
          </cell>
          <cell r="B615" t="str">
            <v>BZ 0,95 x 1500mm Z275 - ZEE-G3</v>
          </cell>
          <cell r="C615" t="str">
            <v>T</v>
          </cell>
        </row>
        <row r="616">
          <cell r="A616">
            <v>101134000</v>
          </cell>
          <cell r="B616" t="str">
            <v>ADESIVO ESTRUTUTAL PORTINHOLA</v>
          </cell>
          <cell r="C616" t="str">
            <v>UN</v>
          </cell>
        </row>
        <row r="617">
          <cell r="A617">
            <v>101136000</v>
          </cell>
          <cell r="B617" t="str">
            <v>ADESIVO ESTRUTURAL METACRILATO ARALDITE</v>
          </cell>
          <cell r="C617" t="str">
            <v>KG</v>
          </cell>
        </row>
        <row r="618">
          <cell r="A618">
            <v>101137000</v>
          </cell>
          <cell r="B618" t="str">
            <v>ATIVADOR P/ ADESIVO ESTRUTURAL METACRILATO</v>
          </cell>
          <cell r="C618" t="str">
            <v>KG</v>
          </cell>
        </row>
        <row r="619">
          <cell r="A619">
            <v>101142000</v>
          </cell>
          <cell r="B619" t="str">
            <v>PARAF FIXACAO PARA-CHOQUE ZB (cfe. des.)</v>
          </cell>
          <cell r="C619" t="str">
            <v>UN</v>
          </cell>
        </row>
        <row r="620">
          <cell r="A620">
            <v>101145000</v>
          </cell>
          <cell r="B620" t="str">
            <v>MOLA PRESILHA DO FAROL  (cfe. des.)</v>
          </cell>
          <cell r="C620" t="str">
            <v>UN</v>
          </cell>
        </row>
        <row r="621">
          <cell r="A621">
            <v>101147000</v>
          </cell>
          <cell r="B621" t="str">
            <v>REVESTIMENTO CAPO NAVALHA 1932/33/34</v>
          </cell>
          <cell r="C621" t="str">
            <v>UN</v>
          </cell>
        </row>
        <row r="622">
          <cell r="A622">
            <v>101149000</v>
          </cell>
          <cell r="B622" t="str">
            <v>PARAF M18 x 1,5 x 50 SEXT R PARC CLAS 8.8</v>
          </cell>
          <cell r="C622" t="str">
            <v>UN</v>
          </cell>
        </row>
        <row r="623">
          <cell r="A623">
            <v>101150000</v>
          </cell>
          <cell r="B623" t="str">
            <v>CHAPA ABS PRETO 3,00 x 950 x  600mm</v>
          </cell>
          <cell r="C623" t="str">
            <v>UN</v>
          </cell>
        </row>
        <row r="624">
          <cell r="A624">
            <v>101153000</v>
          </cell>
          <cell r="B624" t="str">
            <v>CHAPA DE ACO 0,90mm FF 1200 x 2100-  EM</v>
          </cell>
          <cell r="C624" t="str">
            <v>Kg</v>
          </cell>
        </row>
        <row r="625">
          <cell r="A625">
            <v>101159000</v>
          </cell>
          <cell r="B625" t="str">
            <v>BF 1,20 x 1200mm NBR 5915 EM, SUP. C, BN</v>
          </cell>
          <cell r="C625" t="str">
            <v>T</v>
          </cell>
        </row>
        <row r="626">
          <cell r="A626">
            <v>101188000</v>
          </cell>
          <cell r="B626" t="str">
            <v>LIMITADOR DA PORTA</v>
          </cell>
          <cell r="C626" t="str">
            <v>UN</v>
          </cell>
        </row>
        <row r="627">
          <cell r="A627">
            <v>101190000</v>
          </cell>
          <cell r="B627" t="str">
            <v>FECHO  DO CAPO SUP  E INFERIOR  1190</v>
          </cell>
          <cell r="C627" t="str">
            <v>UN</v>
          </cell>
        </row>
        <row r="628">
          <cell r="A628">
            <v>101191000</v>
          </cell>
          <cell r="B628" t="str">
            <v>DEBRUN DO PARALAM A             1191</v>
          </cell>
          <cell r="C628" t="str">
            <v>JG</v>
          </cell>
        </row>
        <row r="629">
          <cell r="A629">
            <v>101192000</v>
          </cell>
          <cell r="B629" t="str">
            <v>DEBRUN DO PARALAM A             1192</v>
          </cell>
          <cell r="C629" t="str">
            <v>UN</v>
          </cell>
        </row>
        <row r="630">
          <cell r="A630" t="str">
            <v>10119400D</v>
          </cell>
          <cell r="B630" t="str">
            <v>PROTETOR DO PARA-LAMA DIR       1194</v>
          </cell>
          <cell r="C630" t="str">
            <v>UN</v>
          </cell>
        </row>
        <row r="631">
          <cell r="A631" t="str">
            <v>10119400E</v>
          </cell>
          <cell r="B631" t="str">
            <v>PROTETOR DO PARA-LAMA ESQ       1194</v>
          </cell>
          <cell r="C631" t="str">
            <v>UN</v>
          </cell>
        </row>
        <row r="632">
          <cell r="A632" t="str">
            <v>10119600D</v>
          </cell>
          <cell r="B632" t="str">
            <v>DOBRADICA PORTA SUPERIOR DIR    1196</v>
          </cell>
          <cell r="C632" t="str">
            <v>UN</v>
          </cell>
        </row>
        <row r="633">
          <cell r="A633" t="str">
            <v>10119600E</v>
          </cell>
          <cell r="B633" t="str">
            <v>DOBRADICA PORTA SUPERIOR ESQ    1196</v>
          </cell>
          <cell r="C633" t="str">
            <v>UN</v>
          </cell>
        </row>
        <row r="634">
          <cell r="A634">
            <v>101197000</v>
          </cell>
          <cell r="B634" t="str">
            <v>DOBRADICA PORTA INFERIOR        1197</v>
          </cell>
          <cell r="C634" t="str">
            <v>UN</v>
          </cell>
        </row>
        <row r="635">
          <cell r="A635">
            <v>101199000</v>
          </cell>
          <cell r="B635" t="str">
            <v>TRAVESSA TRASEIRA INT</v>
          </cell>
          <cell r="C635" t="str">
            <v>UN</v>
          </cell>
        </row>
        <row r="636">
          <cell r="A636">
            <v>101200000</v>
          </cell>
          <cell r="B636" t="str">
            <v>ASSOALHO ORIGINAL CABINE 709/912/914</v>
          </cell>
          <cell r="C636" t="str">
            <v>UN</v>
          </cell>
        </row>
        <row r="637">
          <cell r="A637">
            <v>101206000</v>
          </cell>
          <cell r="B637" t="str">
            <v>FERRO CHATO 5/16 x 1 1/4" x 6000mm</v>
          </cell>
          <cell r="C637" t="str">
            <v>KG</v>
          </cell>
        </row>
        <row r="638">
          <cell r="A638" t="str">
            <v>10120900D</v>
          </cell>
          <cell r="B638" t="str">
            <v>DOBRADICA PORTA 1618 DIR        1209</v>
          </cell>
          <cell r="C638" t="str">
            <v>UN</v>
          </cell>
        </row>
        <row r="639">
          <cell r="A639" t="str">
            <v>10120900E</v>
          </cell>
          <cell r="B639" t="str">
            <v>DOBRADICA PORTA 1618 ESQ        1209</v>
          </cell>
          <cell r="C639" t="str">
            <v>UN</v>
          </cell>
        </row>
        <row r="640">
          <cell r="A640">
            <v>101210000</v>
          </cell>
          <cell r="B640" t="str">
            <v>WASH PRIMER</v>
          </cell>
          <cell r="C640" t="str">
            <v>L</v>
          </cell>
        </row>
        <row r="641">
          <cell r="A641">
            <v>101221000</v>
          </cell>
          <cell r="B641" t="str">
            <v>BOLSA DA PORTA HPN CINZA        1221</v>
          </cell>
          <cell r="C641" t="str">
            <v>UN</v>
          </cell>
        </row>
        <row r="642">
          <cell r="A642">
            <v>101227000</v>
          </cell>
          <cell r="B642" t="str">
            <v>PARAF M12 x 1,5 x 20 SEXT 8.8 - DIN 961</v>
          </cell>
          <cell r="C642" t="str">
            <v>UN</v>
          </cell>
        </row>
        <row r="643">
          <cell r="A643">
            <v>101230000</v>
          </cell>
          <cell r="B643" t="str">
            <v>BUCHA DA DOBRADICA  DO CAPO (cfe. des.)</v>
          </cell>
          <cell r="C643" t="str">
            <v>UN</v>
          </cell>
        </row>
        <row r="644">
          <cell r="A644">
            <v>101238000</v>
          </cell>
          <cell r="B644" t="str">
            <v>INSERTO DE LATAO (cfe. des.)</v>
          </cell>
          <cell r="C644" t="str">
            <v>UN</v>
          </cell>
        </row>
        <row r="645">
          <cell r="A645">
            <v>101246000</v>
          </cell>
          <cell r="B645" t="str">
            <v>CHAPA ABS PRETO 5,50 x 2360 x 1120mm</v>
          </cell>
          <cell r="C645" t="str">
            <v>UN</v>
          </cell>
        </row>
        <row r="646">
          <cell r="A646">
            <v>101249000</v>
          </cell>
          <cell r="B646" t="str">
            <v>CHAPA PEAD PRETO 4,00 x 1850 x 1050 mm</v>
          </cell>
          <cell r="C646" t="str">
            <v>UN</v>
          </cell>
        </row>
        <row r="647">
          <cell r="A647" t="str">
            <v>10127000D</v>
          </cell>
          <cell r="B647" t="str">
            <v>CONJUNTO DO SUPORTE DIR</v>
          </cell>
          <cell r="C647" t="str">
            <v>UN</v>
          </cell>
        </row>
        <row r="648">
          <cell r="A648" t="str">
            <v>10127000E</v>
          </cell>
          <cell r="B648" t="str">
            <v>CONJUNTO DO SUPORTE ESQ</v>
          </cell>
          <cell r="C648" t="str">
            <v>UN</v>
          </cell>
        </row>
        <row r="649">
          <cell r="A649">
            <v>101273000</v>
          </cell>
          <cell r="B649" t="str">
            <v>CHAPA DE ACO 0,90mm FF 1000 x 2150- EP</v>
          </cell>
          <cell r="C649" t="str">
            <v>Kg</v>
          </cell>
        </row>
        <row r="650">
          <cell r="A650">
            <v>101277000</v>
          </cell>
          <cell r="B650" t="str">
            <v>CHAPA ABS PRETO 6,00 x 720 x 2160 mm</v>
          </cell>
          <cell r="C650" t="str">
            <v>UN</v>
          </cell>
        </row>
        <row r="651">
          <cell r="A651">
            <v>101278000</v>
          </cell>
          <cell r="B651" t="str">
            <v>CHICOTE ELETRICO ANTIGO</v>
          </cell>
          <cell r="C651" t="str">
            <v>UN</v>
          </cell>
        </row>
        <row r="652">
          <cell r="A652">
            <v>101279000</v>
          </cell>
          <cell r="B652" t="str">
            <v>PARAF M10 x 1,5 x 40 SEXT 8.8          DIN 933</v>
          </cell>
          <cell r="C652" t="str">
            <v>UN</v>
          </cell>
        </row>
        <row r="653">
          <cell r="A653">
            <v>101282000</v>
          </cell>
          <cell r="B653" t="str">
            <v>TAPETE CABINE DUPLA 2 BANCOS 610mm</v>
          </cell>
          <cell r="C653" t="str">
            <v>UN</v>
          </cell>
        </row>
        <row r="654">
          <cell r="A654">
            <v>101336000</v>
          </cell>
          <cell r="B654" t="str">
            <v>TUBO ACO 42 x 6000 x PAR 2,65mm C/C - FQ -  SAE 1006/08</v>
          </cell>
          <cell r="C654" t="str">
            <v>KG</v>
          </cell>
        </row>
        <row r="655">
          <cell r="A655">
            <v>101344000</v>
          </cell>
          <cell r="B655" t="str">
            <v>PRIMER VERMELHO FOSCO MELAMINA</v>
          </cell>
          <cell r="C655" t="str">
            <v>L</v>
          </cell>
        </row>
        <row r="656">
          <cell r="A656">
            <v>101348000</v>
          </cell>
          <cell r="B656" t="str">
            <v>PORCA M12 x 1,75 SEXT SIMPLES</v>
          </cell>
          <cell r="C656" t="str">
            <v>UN</v>
          </cell>
        </row>
        <row r="657">
          <cell r="A657">
            <v>101353000</v>
          </cell>
          <cell r="B657" t="str">
            <v>CHAPA DE ACO 0,90mm FF 1350 x 2600 - USI IF/ SAE 1006/10</v>
          </cell>
          <cell r="C657" t="str">
            <v>KG</v>
          </cell>
        </row>
        <row r="658">
          <cell r="A658">
            <v>101358000</v>
          </cell>
          <cell r="B658" t="str">
            <v>CHAPA DE ACO 1,20mm FF 1200 x 1580 - NBR 5915 EM</v>
          </cell>
          <cell r="C658" t="str">
            <v>KG</v>
          </cell>
        </row>
        <row r="659">
          <cell r="A659">
            <v>101360000</v>
          </cell>
          <cell r="B659" t="str">
            <v>PARAF M12 x 1,5 x 30 SEXT 8.8  ZP</v>
          </cell>
          <cell r="C659" t="str">
            <v>UN</v>
          </cell>
        </row>
        <row r="660">
          <cell r="A660">
            <v>101361000</v>
          </cell>
          <cell r="B660" t="str">
            <v>SAE 1020 TREFILADO 7/8"(22,22) x 6000mm</v>
          </cell>
          <cell r="C660" t="str">
            <v>KG</v>
          </cell>
        </row>
        <row r="661">
          <cell r="A661">
            <v>101363000</v>
          </cell>
          <cell r="B661" t="str">
            <v>CATALIZADOR P/ Ú-Ú - 61580008</v>
          </cell>
          <cell r="C661" t="str">
            <v>L</v>
          </cell>
        </row>
        <row r="662">
          <cell r="A662">
            <v>101371000</v>
          </cell>
          <cell r="B662" t="str">
            <v>ADESIVO SEMI-ESTRUTUTAL</v>
          </cell>
          <cell r="C662" t="str">
            <v>UN</v>
          </cell>
        </row>
        <row r="663">
          <cell r="A663">
            <v>101372000</v>
          </cell>
          <cell r="B663" t="str">
            <v>REDUTOR DE INVERNO</v>
          </cell>
          <cell r="C663" t="str">
            <v>L</v>
          </cell>
        </row>
        <row r="664">
          <cell r="A664">
            <v>101375000</v>
          </cell>
          <cell r="B664" t="str">
            <v>ADESIVO ESTRUTUTAL EPOXI - HENKEL</v>
          </cell>
          <cell r="C664" t="str">
            <v>UN</v>
          </cell>
        </row>
        <row r="665">
          <cell r="A665">
            <v>101376000</v>
          </cell>
          <cell r="B665" t="str">
            <v>REFORCO SAE 1020 6,3 X 108 X 113 (cfe. des.oxic.)</v>
          </cell>
          <cell r="C665" t="str">
            <v>UN</v>
          </cell>
        </row>
        <row r="666">
          <cell r="A666">
            <v>101379000</v>
          </cell>
          <cell r="B666" t="str">
            <v>RESINA PEAD CINZA</v>
          </cell>
          <cell r="C666" t="str">
            <v>kg</v>
          </cell>
        </row>
        <row r="667">
          <cell r="A667">
            <v>101380000</v>
          </cell>
          <cell r="B667" t="str">
            <v>FAROL LUZ ALTA</v>
          </cell>
          <cell r="C667" t="str">
            <v>UN</v>
          </cell>
        </row>
        <row r="668">
          <cell r="A668">
            <v>101382000</v>
          </cell>
          <cell r="B668" t="str">
            <v>AGENTE TEXTURIZANTE F-382</v>
          </cell>
          <cell r="C668" t="str">
            <v>L</v>
          </cell>
        </row>
        <row r="669">
          <cell r="A669">
            <v>101388000</v>
          </cell>
          <cell r="B669" t="str">
            <v>CHAPA DE ACO 1,25 x 1000 x 3000mm -  NBR 7008 ZC Z275</v>
          </cell>
          <cell r="C669" t="str">
            <v>KG</v>
          </cell>
        </row>
        <row r="670">
          <cell r="A670">
            <v>101395000</v>
          </cell>
          <cell r="B670" t="str">
            <v>CHAPA PEAD PRETO 3,50 x 1550 x 950 mm</v>
          </cell>
          <cell r="C670" t="str">
            <v>UN</v>
          </cell>
        </row>
        <row r="671">
          <cell r="A671">
            <v>101397000</v>
          </cell>
          <cell r="B671" t="str">
            <v>FORRO TETO CABINE AVANCADA 610mm</v>
          </cell>
          <cell r="C671" t="str">
            <v>UN</v>
          </cell>
        </row>
        <row r="672">
          <cell r="A672">
            <v>101398000</v>
          </cell>
          <cell r="B672" t="str">
            <v>TAPETE CABINE DUPLA 1 BANCO 610mm</v>
          </cell>
          <cell r="C672" t="str">
            <v>UN</v>
          </cell>
        </row>
        <row r="673">
          <cell r="A673">
            <v>101399000</v>
          </cell>
          <cell r="B673" t="str">
            <v>CAMA CABINE AVANCADA C/ENCOSTO 610mm</v>
          </cell>
          <cell r="C673" t="str">
            <v>UN</v>
          </cell>
        </row>
        <row r="674">
          <cell r="A674">
            <v>101400000</v>
          </cell>
          <cell r="B674" t="str">
            <v>BANCO INDIV CAB AVANCADA 420/610mm</v>
          </cell>
          <cell r="C674" t="str">
            <v>UN</v>
          </cell>
        </row>
        <row r="675">
          <cell r="A675">
            <v>101403000</v>
          </cell>
          <cell r="B675" t="str">
            <v>FAIXA DECORATIVA LILAS 1525</v>
          </cell>
          <cell r="C675" t="str">
            <v>UN</v>
          </cell>
        </row>
        <row r="676">
          <cell r="A676">
            <v>101404000</v>
          </cell>
          <cell r="B676" t="str">
            <v>FAIXA DECORATIVA VERMELHA 1525</v>
          </cell>
          <cell r="C676" t="str">
            <v>UN</v>
          </cell>
        </row>
        <row r="677">
          <cell r="A677">
            <v>101406000</v>
          </cell>
          <cell r="B677" t="str">
            <v>MANTA DE FIBRA VIDRO 450</v>
          </cell>
          <cell r="C677" t="str">
            <v>KG</v>
          </cell>
        </row>
        <row r="678">
          <cell r="A678">
            <v>101412000</v>
          </cell>
          <cell r="B678" t="str">
            <v>BZ 0,95 x 1000mm NBR 7008 ZC Z275, BN, SUP. C</v>
          </cell>
          <cell r="C678" t="str">
            <v>T</v>
          </cell>
        </row>
        <row r="679">
          <cell r="A679">
            <v>101414000</v>
          </cell>
          <cell r="B679" t="str">
            <v>EMBLEMA LATERAL RESINADO 1316</v>
          </cell>
          <cell r="C679" t="str">
            <v>UN</v>
          </cell>
        </row>
        <row r="680">
          <cell r="A680">
            <v>101415000</v>
          </cell>
          <cell r="B680" t="str">
            <v>EMBLEMA LATERAL RESINADO 1314</v>
          </cell>
          <cell r="C680" t="str">
            <v>UN</v>
          </cell>
        </row>
        <row r="681">
          <cell r="A681">
            <v>101416000</v>
          </cell>
          <cell r="B681" t="str">
            <v>EMBLEMA LATERAL RESINADO 1525</v>
          </cell>
          <cell r="C681" t="str">
            <v>UN</v>
          </cell>
        </row>
        <row r="682">
          <cell r="A682">
            <v>101417000</v>
          </cell>
          <cell r="B682" t="str">
            <v>EMBLEMA LATERAL RESINADO 1524</v>
          </cell>
          <cell r="C682" t="str">
            <v>UN</v>
          </cell>
        </row>
        <row r="683">
          <cell r="A683">
            <v>101420000</v>
          </cell>
          <cell r="B683" t="str">
            <v>PORCA 7/8"  9 UNC SEXT SIMPLES</v>
          </cell>
          <cell r="C683" t="str">
            <v>UN</v>
          </cell>
        </row>
        <row r="684">
          <cell r="A684">
            <v>101423000</v>
          </cell>
          <cell r="B684" t="str">
            <v>CHAPA PEAD CINZA GRAFITE 6,00 x 1650 x 1150 mm</v>
          </cell>
          <cell r="C684" t="str">
            <v>UN</v>
          </cell>
        </row>
        <row r="685">
          <cell r="A685">
            <v>101424000</v>
          </cell>
          <cell r="B685" t="str">
            <v>EMBLEMA LATERAL RESINADO 2217</v>
          </cell>
          <cell r="C685" t="str">
            <v>UN</v>
          </cell>
        </row>
        <row r="686">
          <cell r="A686">
            <v>101425000</v>
          </cell>
          <cell r="B686" t="str">
            <v>EMBLEMA LATERAL RESINADO 1315</v>
          </cell>
          <cell r="C686" t="str">
            <v>UN</v>
          </cell>
        </row>
        <row r="687">
          <cell r="A687">
            <v>101426000</v>
          </cell>
          <cell r="B687" t="str">
            <v>EMBLEMA LATERAL RESINADO 1111</v>
          </cell>
          <cell r="C687" t="str">
            <v>UN</v>
          </cell>
        </row>
        <row r="688">
          <cell r="A688">
            <v>101427000</v>
          </cell>
          <cell r="B688" t="str">
            <v>EMBLEMA LATERAL RESINADO 1214</v>
          </cell>
          <cell r="C688" t="str">
            <v>UN</v>
          </cell>
        </row>
        <row r="689">
          <cell r="A689">
            <v>101428000</v>
          </cell>
          <cell r="B689" t="str">
            <v>EMBLEMA LATERAL RESINADO 1218</v>
          </cell>
          <cell r="C689" t="str">
            <v>UN</v>
          </cell>
        </row>
        <row r="690">
          <cell r="A690">
            <v>101429000</v>
          </cell>
          <cell r="B690" t="str">
            <v>EMBLEMA LATERAL RESINADO 1319</v>
          </cell>
          <cell r="C690" t="str">
            <v>UN</v>
          </cell>
        </row>
        <row r="691">
          <cell r="A691">
            <v>101430000</v>
          </cell>
          <cell r="B691" t="str">
            <v>EMBLEMA LATERAL RESINADO 1414</v>
          </cell>
          <cell r="C691" t="str">
            <v>UN</v>
          </cell>
        </row>
        <row r="692">
          <cell r="A692">
            <v>101431000</v>
          </cell>
          <cell r="B692" t="str">
            <v>EMBLEMA LATERAL RESINADO 1418</v>
          </cell>
          <cell r="C692" t="str">
            <v>UN</v>
          </cell>
        </row>
        <row r="693">
          <cell r="A693">
            <v>101432000</v>
          </cell>
          <cell r="B693" t="str">
            <v>EMBLEMA LATERAL RESINADO 1517</v>
          </cell>
          <cell r="C693" t="str">
            <v>UN</v>
          </cell>
        </row>
        <row r="694">
          <cell r="A694">
            <v>101433000</v>
          </cell>
          <cell r="B694" t="str">
            <v>ARRUELA  1" PAR 2,00mm LISA POLIDA</v>
          </cell>
          <cell r="C694" t="str">
            <v>UN</v>
          </cell>
        </row>
        <row r="695">
          <cell r="A695">
            <v>101435000</v>
          </cell>
          <cell r="B695" t="str">
            <v>CHAPA DE ACO 1,25 x 1000 x 2275mm -  NBR 7008 ZC Z275</v>
          </cell>
          <cell r="C695" t="str">
            <v>KG</v>
          </cell>
        </row>
        <row r="696">
          <cell r="A696">
            <v>101436000</v>
          </cell>
          <cell r="B696" t="str">
            <v>ARRUELA M8 ACO ALTO CARB PRESSAO DIN 127 ZA</v>
          </cell>
          <cell r="C696" t="str">
            <v>UN</v>
          </cell>
        </row>
        <row r="697">
          <cell r="A697">
            <v>101437000</v>
          </cell>
          <cell r="B697" t="str">
            <v>FAIXA DECORATIVA VERDE  608</v>
          </cell>
          <cell r="C697" t="str">
            <v>UN</v>
          </cell>
        </row>
        <row r="698">
          <cell r="A698">
            <v>101439000</v>
          </cell>
          <cell r="B698" t="str">
            <v>CHAPA DE ACO 1,06 x 1200 x 1800mm - FF -  NBR 5915 EP</v>
          </cell>
          <cell r="C698" t="str">
            <v>KG</v>
          </cell>
        </row>
        <row r="699">
          <cell r="A699">
            <v>101440000</v>
          </cell>
          <cell r="B699" t="str">
            <v>PIGMENTO PRETO (PP)</v>
          </cell>
          <cell r="C699" t="str">
            <v>KG</v>
          </cell>
        </row>
        <row r="700">
          <cell r="A700">
            <v>101441000</v>
          </cell>
          <cell r="B700" t="str">
            <v>FAIXA DECORATIVA GRAFITE 1525</v>
          </cell>
          <cell r="C700" t="str">
            <v>UN</v>
          </cell>
        </row>
        <row r="701">
          <cell r="A701">
            <v>101442000</v>
          </cell>
          <cell r="B701" t="str">
            <v>CHAPA DE ACO 2,25mm FQD 1000 x 1964 SAE 1008 DEC</v>
          </cell>
          <cell r="C701" t="str">
            <v>KG</v>
          </cell>
        </row>
        <row r="702">
          <cell r="A702">
            <v>101443000</v>
          </cell>
          <cell r="B702" t="str">
            <v>TUBO ACO 1" x 6000 x PAR 1,50mm C/C - FF</v>
          </cell>
          <cell r="C702" t="str">
            <v>KG</v>
          </cell>
        </row>
        <row r="703">
          <cell r="A703">
            <v>101444000</v>
          </cell>
          <cell r="B703" t="str">
            <v>CHAPA DE ACO 1,06mm FF 1300 x 2380 NBR5915 EM</v>
          </cell>
          <cell r="C703" t="str">
            <v>KG</v>
          </cell>
        </row>
        <row r="704">
          <cell r="A704">
            <v>101445000</v>
          </cell>
          <cell r="B704" t="str">
            <v>PARAF M 6 x 1,0 x 20 ACO 8.8 SEXT CHV 10 ZA</v>
          </cell>
          <cell r="C704" t="str">
            <v>UN</v>
          </cell>
        </row>
        <row r="705">
          <cell r="A705">
            <v>101446000</v>
          </cell>
          <cell r="B705" t="str">
            <v>PARA-BRISA LAMINADO MBC8830  1618/20</v>
          </cell>
          <cell r="C705" t="str">
            <v>UN</v>
          </cell>
        </row>
        <row r="706">
          <cell r="A706">
            <v>101447000</v>
          </cell>
          <cell r="B706" t="str">
            <v>VIDRO DA PORTA  1618/20</v>
          </cell>
          <cell r="C706" t="str">
            <v>UN</v>
          </cell>
        </row>
        <row r="707">
          <cell r="A707">
            <v>101448000</v>
          </cell>
          <cell r="B707" t="str">
            <v>VIDRO DO VIGIA TRASEIRO 1618/20</v>
          </cell>
          <cell r="C707" t="str">
            <v>UN</v>
          </cell>
        </row>
        <row r="708">
          <cell r="A708">
            <v>101449000</v>
          </cell>
          <cell r="B708" t="str">
            <v>QUEBRA VENTO DIREITO 1618/20</v>
          </cell>
          <cell r="C708" t="str">
            <v>UN</v>
          </cell>
        </row>
        <row r="709">
          <cell r="A709">
            <v>101450000</v>
          </cell>
          <cell r="B709" t="str">
            <v>QUEBRA VENTO ESQUERDO 1618/20</v>
          </cell>
          <cell r="C709" t="str">
            <v>UN</v>
          </cell>
        </row>
        <row r="710">
          <cell r="A710">
            <v>101451000</v>
          </cell>
          <cell r="B710" t="str">
            <v>GUARNIÇÃO DO PARABRISA 1618/20</v>
          </cell>
          <cell r="C710" t="str">
            <v>UN</v>
          </cell>
        </row>
        <row r="711">
          <cell r="A711">
            <v>101452000</v>
          </cell>
          <cell r="B711" t="str">
            <v>BORRACHA PORTA  1618/20</v>
          </cell>
          <cell r="C711" t="str">
            <v>UN</v>
          </cell>
        </row>
        <row r="712">
          <cell r="A712">
            <v>101453000</v>
          </cell>
          <cell r="B712" t="str">
            <v>BORRACHA VIGIA TRASEIRO 1618/20</v>
          </cell>
          <cell r="C712" t="str">
            <v>UN</v>
          </cell>
        </row>
        <row r="713">
          <cell r="A713">
            <v>101454000</v>
          </cell>
          <cell r="B713" t="str">
            <v>BRACO LIMPADOR 1618</v>
          </cell>
          <cell r="C713" t="str">
            <v>UN</v>
          </cell>
        </row>
        <row r="714">
          <cell r="A714">
            <v>101455000</v>
          </cell>
          <cell r="B714" t="str">
            <v>PALHETA  DO LIMPADOR 1618</v>
          </cell>
          <cell r="C714" t="str">
            <v>UN</v>
          </cell>
        </row>
        <row r="715">
          <cell r="A715">
            <v>101456000</v>
          </cell>
          <cell r="B715" t="str">
            <v>CONJUNTO MONTADO  1618/20</v>
          </cell>
          <cell r="C715" t="str">
            <v>UN</v>
          </cell>
        </row>
        <row r="716">
          <cell r="A716" t="str">
            <v>10145700D</v>
          </cell>
          <cell r="B716" t="str">
            <v>MAQUINA VIDRO PORTA DIR 1618/20</v>
          </cell>
          <cell r="C716" t="str">
            <v>UN</v>
          </cell>
        </row>
        <row r="717">
          <cell r="A717" t="str">
            <v>10145700E</v>
          </cell>
          <cell r="B717" t="str">
            <v>MAQUINA VIDRO PORTA ESQ 1618/20</v>
          </cell>
          <cell r="C717" t="str">
            <v>UN</v>
          </cell>
        </row>
        <row r="718">
          <cell r="A718">
            <v>101458000</v>
          </cell>
          <cell r="B718" t="str">
            <v>ESPELHO S/BRACO MB1618 DIR/ESQ</v>
          </cell>
          <cell r="C718" t="str">
            <v>UN</v>
          </cell>
        </row>
        <row r="719">
          <cell r="A719">
            <v>101459000</v>
          </cell>
          <cell r="B719" t="str">
            <v>PARAF M12 x 1,5 x 35 SEXT 8.8  ZP</v>
          </cell>
          <cell r="C719" t="str">
            <v>UN</v>
          </cell>
        </row>
        <row r="720">
          <cell r="A720">
            <v>101460000</v>
          </cell>
          <cell r="B720" t="str">
            <v>FAIXA DECORATIVA VERMELHA 1618</v>
          </cell>
          <cell r="C720" t="str">
            <v>UN</v>
          </cell>
        </row>
        <row r="721">
          <cell r="A721">
            <v>101461000</v>
          </cell>
          <cell r="B721" t="str">
            <v>FAIXA DECORATIVA VERDE    1618</v>
          </cell>
          <cell r="C721" t="str">
            <v>UN</v>
          </cell>
        </row>
        <row r="722">
          <cell r="A722">
            <v>101462000</v>
          </cell>
          <cell r="B722" t="str">
            <v>FAIXA DECORATIVA  AZUL    1618</v>
          </cell>
          <cell r="C722" t="str">
            <v>UN</v>
          </cell>
        </row>
        <row r="723">
          <cell r="A723">
            <v>101464000</v>
          </cell>
          <cell r="B723" t="str">
            <v>FAIXA DECORATIVA  GRAFITE 1618</v>
          </cell>
          <cell r="C723" t="str">
            <v>UN</v>
          </cell>
        </row>
        <row r="724">
          <cell r="A724">
            <v>101465000</v>
          </cell>
          <cell r="B724" t="str">
            <v>ESPELHO MACANETA INTERNO CINZA 1618/20</v>
          </cell>
          <cell r="C724" t="str">
            <v>UN</v>
          </cell>
        </row>
        <row r="725">
          <cell r="A725">
            <v>101466000</v>
          </cell>
          <cell r="B725" t="str">
            <v>MACANETA INTERNA          1618/20</v>
          </cell>
          <cell r="C725" t="str">
            <v>UN</v>
          </cell>
        </row>
        <row r="726">
          <cell r="A726">
            <v>101467000</v>
          </cell>
          <cell r="B726" t="str">
            <v>TRAVA SEGURANCA PORTA  1618</v>
          </cell>
          <cell r="C726" t="str">
            <v>UN</v>
          </cell>
        </row>
        <row r="727">
          <cell r="A727">
            <v>101468000</v>
          </cell>
          <cell r="B727" t="str">
            <v>BATENTE PORTA 1618</v>
          </cell>
          <cell r="C727" t="str">
            <v>UN</v>
          </cell>
        </row>
        <row r="728">
          <cell r="A728">
            <v>101469000</v>
          </cell>
          <cell r="B728" t="str">
            <v>SUPORTE INF VIDRO PORTA   AGL</v>
          </cell>
          <cell r="C728" t="str">
            <v>UN</v>
          </cell>
        </row>
        <row r="729">
          <cell r="A729">
            <v>101472000</v>
          </cell>
          <cell r="B729" t="str">
            <v>CALCO MAC EXT AP90 GRANDE /1618</v>
          </cell>
          <cell r="C729" t="str">
            <v>UN</v>
          </cell>
        </row>
        <row r="730">
          <cell r="A730">
            <v>101475000</v>
          </cell>
          <cell r="B730" t="str">
            <v>TUBO ACO 40 x 40 x 6000 x PAR 3,00mm C/C - FQ - SAE 1006/08</v>
          </cell>
          <cell r="C730" t="str">
            <v>KG</v>
          </cell>
        </row>
        <row r="731">
          <cell r="A731">
            <v>101479000</v>
          </cell>
          <cell r="B731" t="str">
            <v>TAPETE   MB  1618</v>
          </cell>
          <cell r="C731" t="str">
            <v>UN</v>
          </cell>
        </row>
        <row r="732">
          <cell r="A732">
            <v>101480000</v>
          </cell>
          <cell r="B732" t="str">
            <v>SOFA CAMA AQUARELA AZUL 1618</v>
          </cell>
          <cell r="C732" t="str">
            <v>UN</v>
          </cell>
        </row>
        <row r="733">
          <cell r="A733" t="str">
            <v>10148100D</v>
          </cell>
          <cell r="B733" t="str">
            <v>FECHADURA INTERNA DIR    1618</v>
          </cell>
          <cell r="C733" t="str">
            <v>UN</v>
          </cell>
        </row>
        <row r="734">
          <cell r="A734" t="str">
            <v>10148100E</v>
          </cell>
          <cell r="B734" t="str">
            <v>FECHADURA INTERNA ESQ    1618</v>
          </cell>
          <cell r="C734" t="str">
            <v>UN</v>
          </cell>
        </row>
        <row r="735">
          <cell r="A735" t="str">
            <v>10148200D</v>
          </cell>
          <cell r="B735" t="str">
            <v>FECHADURA EXTERNA DIR    1618</v>
          </cell>
          <cell r="C735" t="str">
            <v>UN</v>
          </cell>
        </row>
        <row r="736">
          <cell r="A736" t="str">
            <v>10148200E</v>
          </cell>
          <cell r="B736" t="str">
            <v>FECHADURA EXTERNA ESQ    1618</v>
          </cell>
          <cell r="C736" t="str">
            <v>UN</v>
          </cell>
        </row>
        <row r="737">
          <cell r="A737">
            <v>101486000</v>
          </cell>
          <cell r="B737" t="str">
            <v>CANALETA VIDRO PORTA     1618/20</v>
          </cell>
          <cell r="C737" t="str">
            <v>JG</v>
          </cell>
        </row>
        <row r="738">
          <cell r="A738">
            <v>101488000</v>
          </cell>
          <cell r="B738" t="str">
            <v>PARAF M10 x 1,5 x 20 SEXT FLANG 10.9 ZB</v>
          </cell>
          <cell r="C738" t="str">
            <v>UN</v>
          </cell>
        </row>
        <row r="739">
          <cell r="A739" t="str">
            <v>10149000D</v>
          </cell>
          <cell r="B739" t="str">
            <v>SUPORTE QUEBRA VENTO 1618</v>
          </cell>
          <cell r="C739" t="str">
            <v>UN</v>
          </cell>
        </row>
        <row r="740">
          <cell r="A740">
            <v>101491000</v>
          </cell>
          <cell r="B740" t="str">
            <v>MANIVELA REGULADORA VIDRO 1618/20 CINZA</v>
          </cell>
          <cell r="C740" t="str">
            <v>UN</v>
          </cell>
        </row>
        <row r="741">
          <cell r="A741">
            <v>101492000</v>
          </cell>
          <cell r="B741" t="str">
            <v>CALCO MACANETA  EXT AP90 PEQUENO  1618/20</v>
          </cell>
          <cell r="C741" t="str">
            <v>UN</v>
          </cell>
        </row>
        <row r="742">
          <cell r="A742">
            <v>101496000</v>
          </cell>
          <cell r="B742" t="str">
            <v>CHAPA PEAD CINZA 6,00 x 1800 x 1100 mm</v>
          </cell>
          <cell r="C742" t="str">
            <v>UN</v>
          </cell>
        </row>
        <row r="743">
          <cell r="A743">
            <v>101502000</v>
          </cell>
          <cell r="B743" t="str">
            <v>CABO DO CAPO ESQUERDO 1620</v>
          </cell>
          <cell r="C743" t="str">
            <v>UN</v>
          </cell>
        </row>
        <row r="744">
          <cell r="A744">
            <v>101504000</v>
          </cell>
          <cell r="B744" t="str">
            <v>TUBO ZINC 2.1/2" x 6000 x PAR 1,25mm NBR 6591/7008 ZC Z275</v>
          </cell>
          <cell r="C744" t="str">
            <v>KG</v>
          </cell>
        </row>
        <row r="745">
          <cell r="A745">
            <v>101505000</v>
          </cell>
          <cell r="B745" t="str">
            <v>TUBO ZINC 2" x 6000 x PAR 1,25mm NBR 6591/7008 ZC Z275</v>
          </cell>
          <cell r="C745" t="str">
            <v>KG</v>
          </cell>
        </row>
        <row r="746">
          <cell r="A746">
            <v>101506000</v>
          </cell>
          <cell r="B746" t="str">
            <v>TUBO ZINC 3" x 6000 x PAR 1,25mm NBR 6591/7008 ZC Z275</v>
          </cell>
          <cell r="C746" t="str">
            <v>KG</v>
          </cell>
        </row>
        <row r="747">
          <cell r="A747">
            <v>101508000</v>
          </cell>
          <cell r="B747" t="str">
            <v>BORRACHA DO CAPO DIANTEIRO   1618/20</v>
          </cell>
          <cell r="C747" t="str">
            <v>UN</v>
          </cell>
        </row>
        <row r="748">
          <cell r="A748">
            <v>101509000</v>
          </cell>
          <cell r="B748" t="str">
            <v>ARRUELA 5/16"  LISA  Z.B</v>
          </cell>
          <cell r="C748" t="str">
            <v>UN</v>
          </cell>
        </row>
        <row r="749">
          <cell r="A749">
            <v>101510000</v>
          </cell>
          <cell r="B749" t="str">
            <v>PORCA M4 x 0,7mm  PROJECAO (cfe. des.)</v>
          </cell>
          <cell r="C749" t="str">
            <v>UN</v>
          </cell>
        </row>
        <row r="750">
          <cell r="A750">
            <v>101512000</v>
          </cell>
          <cell r="B750" t="str">
            <v>CHAPA DE ACO 0,95 x 1000 x 3000mm - NBR 7008 ZC Z275</v>
          </cell>
          <cell r="C750" t="str">
            <v>KG</v>
          </cell>
        </row>
        <row r="751">
          <cell r="A751">
            <v>101514000</v>
          </cell>
          <cell r="B751" t="str">
            <v>PINO DA DOBRADICA    M5 X 65 (cfe. des.)</v>
          </cell>
          <cell r="C751" t="str">
            <v>UN</v>
          </cell>
        </row>
        <row r="752">
          <cell r="A752">
            <v>101518000</v>
          </cell>
          <cell r="B752" t="str">
            <v>TUBO ACO 70 x 6000 x PAR 3,00mm - FQ - SAE 1006/08</v>
          </cell>
          <cell r="C752" t="str">
            <v>KG</v>
          </cell>
        </row>
        <row r="753">
          <cell r="A753" t="str">
            <v>10151900D</v>
          </cell>
          <cell r="B753" t="str">
            <v>REVESTIMENTO INTERNO LAT CAPO 1620 D</v>
          </cell>
          <cell r="C753" t="str">
            <v>UN</v>
          </cell>
        </row>
        <row r="754">
          <cell r="A754" t="str">
            <v>10151900E</v>
          </cell>
          <cell r="B754" t="str">
            <v>REVESTIMENTO INTERNO LAT CAPO 1620 E</v>
          </cell>
          <cell r="C754" t="str">
            <v>UN</v>
          </cell>
        </row>
        <row r="755">
          <cell r="A755">
            <v>101522000</v>
          </cell>
          <cell r="B755" t="str">
            <v>TUBO ZINC 3" x 6000 x PAR 1,55mm NBR 6591/7008 ZC Z275</v>
          </cell>
          <cell r="C755" t="str">
            <v>KG</v>
          </cell>
        </row>
        <row r="756">
          <cell r="A756">
            <v>101523000</v>
          </cell>
          <cell r="B756" t="str">
            <v>REVESTIMENTO INTERNO DO  CAPO 1620</v>
          </cell>
          <cell r="C756" t="str">
            <v>UN</v>
          </cell>
        </row>
        <row r="757">
          <cell r="A757">
            <v>101528000</v>
          </cell>
          <cell r="B757" t="str">
            <v>GANCHO "S"  NUMERO 1</v>
          </cell>
          <cell r="C757" t="str">
            <v>UN</v>
          </cell>
        </row>
        <row r="758">
          <cell r="A758">
            <v>101529000</v>
          </cell>
          <cell r="B758" t="str">
            <v>GANCHO "S"  NUMERO 2</v>
          </cell>
          <cell r="C758" t="str">
            <v>UN</v>
          </cell>
        </row>
        <row r="759">
          <cell r="A759">
            <v>101531000</v>
          </cell>
          <cell r="B759" t="str">
            <v>FERRO CHATO 3/8" x 3.1/2" x 6000mm</v>
          </cell>
          <cell r="C759" t="str">
            <v>KG</v>
          </cell>
        </row>
        <row r="760">
          <cell r="A760">
            <v>101534000</v>
          </cell>
          <cell r="B760" t="str">
            <v>CHAPA DE ACO 1,90 x 1500 x 2540mm  FF SAE 1006/1010</v>
          </cell>
          <cell r="C760" t="str">
            <v>KG</v>
          </cell>
        </row>
        <row r="761">
          <cell r="A761">
            <v>101535000</v>
          </cell>
          <cell r="B761" t="str">
            <v>ADESIVO SELANTE POLIOXIPROPILENO  KPO PLUS</v>
          </cell>
          <cell r="C761" t="str">
            <v>UN</v>
          </cell>
        </row>
        <row r="762">
          <cell r="A762">
            <v>101542000</v>
          </cell>
          <cell r="B762" t="str">
            <v>TUBO ZINC 3.1/2" x 6000 x PAR 1,55mm NBR 6591/7008 ZC Z275</v>
          </cell>
          <cell r="C762" t="str">
            <v>KG</v>
          </cell>
        </row>
        <row r="763">
          <cell r="A763">
            <v>101543000</v>
          </cell>
          <cell r="B763" t="str">
            <v>TUBO ZINC 4" x 6000 x PAR 1,55mm NBR 6591/7008 ZC Z275</v>
          </cell>
          <cell r="C763" t="str">
            <v>KG</v>
          </cell>
        </row>
        <row r="764">
          <cell r="A764">
            <v>101545000</v>
          </cell>
          <cell r="B764" t="str">
            <v>TUBO ZINC 4.1/2" x 6000 x PAR 1,55mm NBR 6591/7008 ZC Z275</v>
          </cell>
          <cell r="C764" t="str">
            <v>KG</v>
          </cell>
        </row>
        <row r="765">
          <cell r="A765" t="str">
            <v>10154800D</v>
          </cell>
          <cell r="B765" t="str">
            <v>DOBRADICA CAPO 709/912/914</v>
          </cell>
          <cell r="C765" t="str">
            <v>UN</v>
          </cell>
        </row>
        <row r="766">
          <cell r="A766" t="str">
            <v>10154800E</v>
          </cell>
          <cell r="B766" t="str">
            <v>DOBRADICA CAPO 709/912/914  ESQ</v>
          </cell>
          <cell r="C766" t="str">
            <v>UN</v>
          </cell>
        </row>
        <row r="767">
          <cell r="A767">
            <v>101551000</v>
          </cell>
          <cell r="B767" t="str">
            <v>FITA DE EVA BRANCO 6MMX10MTX3MM C/ADESIVO</v>
          </cell>
          <cell r="C767" t="str">
            <v>M</v>
          </cell>
        </row>
        <row r="768">
          <cell r="A768">
            <v>101554000</v>
          </cell>
          <cell r="B768" t="str">
            <v>FERRO CHATO 5/8" x 1.1/2" X 6000</v>
          </cell>
          <cell r="C768" t="str">
            <v>KG</v>
          </cell>
        </row>
        <row r="769">
          <cell r="A769">
            <v>101560000</v>
          </cell>
          <cell r="B769" t="str">
            <v>MOIDO PEAD CINZA GRAFITE</v>
          </cell>
          <cell r="C769" t="str">
            <v>Kg</v>
          </cell>
        </row>
        <row r="770">
          <cell r="A770">
            <v>101564000</v>
          </cell>
          <cell r="B770" t="str">
            <v>CHAPA DE ACO 1,50mm FF 1000 x 2000 NBR5915 EEP-PC</v>
          </cell>
          <cell r="C770" t="str">
            <v>KG</v>
          </cell>
        </row>
        <row r="771">
          <cell r="A771">
            <v>101566000</v>
          </cell>
          <cell r="B771" t="str">
            <v>CATALIZADOR P/RESINA POLIESTER</v>
          </cell>
          <cell r="C771" t="str">
            <v>UN</v>
          </cell>
        </row>
        <row r="772">
          <cell r="A772">
            <v>101567000</v>
          </cell>
          <cell r="B772" t="str">
            <v>EMBORRACHAMENTO PRETO</v>
          </cell>
          <cell r="C772" t="str">
            <v>L</v>
          </cell>
        </row>
        <row r="773">
          <cell r="A773">
            <v>101568000</v>
          </cell>
          <cell r="B773" t="str">
            <v>CHAPA DE ACO 4,25 x 1200 x 3000mm - NBR6655  LN 28</v>
          </cell>
          <cell r="C773" t="str">
            <v>KG</v>
          </cell>
        </row>
        <row r="774">
          <cell r="A774">
            <v>101569000</v>
          </cell>
          <cell r="B774" t="str">
            <v>PARA-CHOQUE MBB 1635 EM FIBRA</v>
          </cell>
          <cell r="C774" t="str">
            <v>UM</v>
          </cell>
        </row>
        <row r="775">
          <cell r="A775">
            <v>101572000</v>
          </cell>
          <cell r="B775" t="str">
            <v>SOQUETE LANTERNA 250/251   -1618</v>
          </cell>
          <cell r="C775" t="str">
            <v>UN</v>
          </cell>
        </row>
        <row r="776">
          <cell r="A776" t="str">
            <v>10157300D</v>
          </cell>
          <cell r="B776" t="str">
            <v>LANTERNA DIANT PISCA AMBAR DIR 1618</v>
          </cell>
          <cell r="C776" t="str">
            <v>UN</v>
          </cell>
        </row>
        <row r="777">
          <cell r="A777" t="str">
            <v>10157300E</v>
          </cell>
          <cell r="B777" t="str">
            <v>LANTERNA DIANT PISCA AMBAR ESQ 1618</v>
          </cell>
          <cell r="C777" t="str">
            <v>UN</v>
          </cell>
        </row>
        <row r="778">
          <cell r="A778" t="str">
            <v>10157400D</v>
          </cell>
          <cell r="B778" t="str">
            <v>BORRACHA QUEBRA VENTO 1618 DIR</v>
          </cell>
          <cell r="C778" t="str">
            <v>UN</v>
          </cell>
        </row>
        <row r="779">
          <cell r="A779" t="str">
            <v>10157400E</v>
          </cell>
          <cell r="B779" t="str">
            <v>BORRACHA QUEBRA VENTO 1618 ESQ</v>
          </cell>
          <cell r="C779" t="str">
            <v>UN</v>
          </cell>
        </row>
        <row r="780">
          <cell r="A780" t="str">
            <v>10158100D</v>
          </cell>
          <cell r="B780" t="str">
            <v>FORRO DO PEDAL DIR 1618 CINZA</v>
          </cell>
          <cell r="C780" t="str">
            <v>UN</v>
          </cell>
        </row>
        <row r="781">
          <cell r="A781" t="str">
            <v>10158100E</v>
          </cell>
          <cell r="B781" t="str">
            <v>FORRO DO PEDAL ESQ 1618 CINZA</v>
          </cell>
          <cell r="C781" t="str">
            <v>UN</v>
          </cell>
        </row>
        <row r="782">
          <cell r="A782">
            <v>101584000</v>
          </cell>
          <cell r="B782" t="str">
            <v>ELETROBOMBA RESERV. AGUA 12 V LAV. P. BRISA</v>
          </cell>
          <cell r="C782" t="str">
            <v>UN</v>
          </cell>
        </row>
        <row r="783">
          <cell r="A783">
            <v>101585000</v>
          </cell>
          <cell r="B783" t="str">
            <v>ELETROBOMBA RESERV. AGUA 24 V</v>
          </cell>
          <cell r="C783" t="str">
            <v>UN</v>
          </cell>
        </row>
        <row r="784">
          <cell r="A784">
            <v>101606000</v>
          </cell>
          <cell r="B784" t="str">
            <v>SUPORTE des. oxicorte</v>
          </cell>
          <cell r="C784" t="str">
            <v>UN</v>
          </cell>
        </row>
        <row r="785">
          <cell r="A785">
            <v>101633000</v>
          </cell>
          <cell r="B785" t="str">
            <v>SAE 1020 TREFILADO 1 1/2"(38,1) x 6000mm</v>
          </cell>
          <cell r="C785" t="str">
            <v>KG</v>
          </cell>
        </row>
        <row r="786">
          <cell r="A786">
            <v>101640000</v>
          </cell>
          <cell r="B786" t="str">
            <v>MANCAL DE ARRASTE E LEVANTE (cfe. des. oxic.)</v>
          </cell>
          <cell r="C786" t="str">
            <v>UN</v>
          </cell>
        </row>
        <row r="787">
          <cell r="A787">
            <v>101654000</v>
          </cell>
          <cell r="B787" t="str">
            <v>PORCA M8 x 1,25 SEXT TORQUE POL</v>
          </cell>
          <cell r="C787" t="str">
            <v>UN</v>
          </cell>
        </row>
        <row r="788">
          <cell r="A788">
            <v>101659000</v>
          </cell>
          <cell r="B788" t="str">
            <v>CHAPA ABS PRETO 4,00 x 1850 x 800mm</v>
          </cell>
          <cell r="C788" t="str">
            <v>UN</v>
          </cell>
        </row>
        <row r="789">
          <cell r="A789">
            <v>101664000</v>
          </cell>
          <cell r="B789" t="str">
            <v>CHICOTE TETO 1618</v>
          </cell>
          <cell r="C789" t="str">
            <v>UN</v>
          </cell>
        </row>
        <row r="790">
          <cell r="A790">
            <v>101665000</v>
          </cell>
          <cell r="B790" t="str">
            <v>BORRACHA VIDRO PORTA 1618</v>
          </cell>
          <cell r="C790" t="str">
            <v>UN</v>
          </cell>
        </row>
        <row r="791">
          <cell r="A791">
            <v>101666000</v>
          </cell>
          <cell r="B791" t="str">
            <v>PRESILHA FIXACAO CHAPA DA COLUNA 1618/20</v>
          </cell>
          <cell r="C791" t="str">
            <v>UN</v>
          </cell>
        </row>
        <row r="792">
          <cell r="A792" t="str">
            <v>10166800D</v>
          </cell>
          <cell r="B792" t="str">
            <v>REVEST INT COLUNA P/BRISA CINZA DIR 1618</v>
          </cell>
          <cell r="C792" t="str">
            <v>UN</v>
          </cell>
        </row>
        <row r="793">
          <cell r="A793" t="str">
            <v>10166800E</v>
          </cell>
          <cell r="B793" t="str">
            <v>REVEST INT COLUNA P/BRISA CINZA ESQ 1618</v>
          </cell>
          <cell r="C793" t="str">
            <v>UN</v>
          </cell>
        </row>
        <row r="794">
          <cell r="A794" t="str">
            <v>10167000D</v>
          </cell>
          <cell r="B794" t="str">
            <v>ACABAMENTO FORRO PORTA DIR 1618</v>
          </cell>
          <cell r="C794" t="str">
            <v>UN</v>
          </cell>
        </row>
        <row r="795">
          <cell r="A795" t="str">
            <v>10167000E</v>
          </cell>
          <cell r="B795" t="str">
            <v>ACABAMENTO FORRO PORTA ESQ 1618</v>
          </cell>
          <cell r="C795" t="str">
            <v>UN</v>
          </cell>
        </row>
        <row r="796">
          <cell r="A796" t="str">
            <v>10167800D</v>
          </cell>
          <cell r="B796" t="str">
            <v>ISOLACAO STIRWANT DIR 1618</v>
          </cell>
          <cell r="C796" t="str">
            <v>UN</v>
          </cell>
        </row>
        <row r="797">
          <cell r="A797" t="str">
            <v>10167800E</v>
          </cell>
          <cell r="B797" t="str">
            <v>ISOLACAO STIRWANT ESQ  1618</v>
          </cell>
          <cell r="C797" t="str">
            <v>UN</v>
          </cell>
        </row>
        <row r="798">
          <cell r="A798">
            <v>101682000</v>
          </cell>
          <cell r="B798" t="str">
            <v>PAPEL KAOWOOL 700E ADESIVADO 1mm X25400 X 1220</v>
          </cell>
          <cell r="C798" t="str">
            <v>M2</v>
          </cell>
        </row>
        <row r="799">
          <cell r="A799">
            <v>101684000</v>
          </cell>
          <cell r="B799" t="str">
            <v>LA DE ROCHA 45mm X 176 X 274 P/ESC (cfe.des.)</v>
          </cell>
          <cell r="C799" t="str">
            <v>UN</v>
          </cell>
        </row>
        <row r="800">
          <cell r="A800" t="str">
            <v>10168600D</v>
          </cell>
          <cell r="B800" t="str">
            <v>LATERAL PAREDE TRASEIRA 1620 DIREITA - 694 640 71 09</v>
          </cell>
          <cell r="C800" t="str">
            <v>UN</v>
          </cell>
        </row>
        <row r="801">
          <cell r="A801" t="str">
            <v>10168600E</v>
          </cell>
          <cell r="B801" t="str">
            <v>LATERAL PAREDE TRASEIRA 1620 ESQUERDA - 694 640 70 09</v>
          </cell>
          <cell r="C801" t="str">
            <v>UN</v>
          </cell>
        </row>
        <row r="802">
          <cell r="A802">
            <v>101688000</v>
          </cell>
          <cell r="B802" t="str">
            <v>QUEBRA SOL INTERNO 1618 CINZA</v>
          </cell>
          <cell r="C802" t="str">
            <v>UN</v>
          </cell>
        </row>
        <row r="803">
          <cell r="A803">
            <v>101690000</v>
          </cell>
          <cell r="B803" t="str">
            <v>CAPA PLASTICA QUEBRA VENTO 673 725 00 34 (1618)</v>
          </cell>
          <cell r="C803" t="str">
            <v>UN</v>
          </cell>
        </row>
        <row r="804">
          <cell r="A804">
            <v>101691000</v>
          </cell>
          <cell r="B804" t="str">
            <v>SUP FIX BRACO LIMPADOR 688 820 73 81</v>
          </cell>
          <cell r="C804" t="str">
            <v>UN</v>
          </cell>
        </row>
        <row r="805">
          <cell r="A805">
            <v>101692000</v>
          </cell>
          <cell r="B805" t="str">
            <v>SINALEIRA TETO 1618</v>
          </cell>
          <cell r="C805" t="str">
            <v>UN</v>
          </cell>
        </row>
        <row r="806">
          <cell r="A806" t="str">
            <v>10169300D</v>
          </cell>
          <cell r="B806" t="str">
            <v>CALCO QUEBRA VENTO DIR 1618/1620</v>
          </cell>
          <cell r="C806" t="str">
            <v>UN</v>
          </cell>
        </row>
        <row r="807">
          <cell r="A807" t="str">
            <v>10169300E</v>
          </cell>
          <cell r="B807" t="str">
            <v>CALCO QUEBRA VENTO ESQ 1618/1620</v>
          </cell>
          <cell r="C807" t="str">
            <v>UN</v>
          </cell>
        </row>
        <row r="808">
          <cell r="A808">
            <v>101694000</v>
          </cell>
          <cell r="B808" t="str">
            <v>RESERVATÓRIO AGUA 1618</v>
          </cell>
          <cell r="C808" t="str">
            <v>UN</v>
          </cell>
        </row>
        <row r="809">
          <cell r="A809" t="str">
            <v>10169600D</v>
          </cell>
          <cell r="B809" t="str">
            <v>VARETA INTERNA PORTA DIR 1618</v>
          </cell>
          <cell r="C809" t="str">
            <v>UN</v>
          </cell>
        </row>
        <row r="810">
          <cell r="A810" t="str">
            <v>10169600E</v>
          </cell>
          <cell r="B810" t="str">
            <v>VARETA INTERNA PORTA ESQ 1618</v>
          </cell>
          <cell r="C810" t="str">
            <v>UN</v>
          </cell>
        </row>
        <row r="811">
          <cell r="A811">
            <v>101699000</v>
          </cell>
          <cell r="B811" t="str">
            <v>MOTOR LIMPADOR PARA-BRISA 12V MB 1618</v>
          </cell>
          <cell r="C811" t="str">
            <v>UN</v>
          </cell>
        </row>
        <row r="812">
          <cell r="A812">
            <v>101701000</v>
          </cell>
          <cell r="B812" t="str">
            <v>FORRO PAREDE TRAS   CINZA    1618</v>
          </cell>
          <cell r="C812" t="str">
            <v>UN</v>
          </cell>
        </row>
        <row r="813">
          <cell r="A813">
            <v>101704000</v>
          </cell>
          <cell r="B813" t="str">
            <v>PAINEL INSTRUMENTO CINZA MEDIO 7555</v>
          </cell>
          <cell r="C813" t="str">
            <v>UN</v>
          </cell>
        </row>
        <row r="814">
          <cell r="A814">
            <v>101705000</v>
          </cell>
          <cell r="B814" t="str">
            <v>PAINEL INSTRUMENTO COMPLETO MARRON 1618</v>
          </cell>
          <cell r="C814" t="str">
            <v>UN</v>
          </cell>
        </row>
        <row r="815">
          <cell r="A815" t="str">
            <v>10170900D</v>
          </cell>
          <cell r="B815" t="str">
            <v>ALCA ENTRADO PAINEL DIR CINZA 1618/20</v>
          </cell>
          <cell r="C815" t="str">
            <v>UN</v>
          </cell>
        </row>
        <row r="816">
          <cell r="A816" t="str">
            <v>10170900E</v>
          </cell>
          <cell r="B816" t="str">
            <v>ALCA ENTRADO PAINEL ESQ CINZA 1618/20</v>
          </cell>
          <cell r="C816" t="str">
            <v>UN</v>
          </cell>
        </row>
        <row r="817">
          <cell r="A817">
            <v>101711000</v>
          </cell>
          <cell r="B817" t="str">
            <v>BORRACHA CAPO INTERNO 1618</v>
          </cell>
          <cell r="C817" t="str">
            <v>M</v>
          </cell>
        </row>
        <row r="818">
          <cell r="A818">
            <v>101712000</v>
          </cell>
          <cell r="B818" t="str">
            <v>INTERRUPTOR DA PORTA 1618/20</v>
          </cell>
          <cell r="C818" t="str">
            <v>UN</v>
          </cell>
        </row>
        <row r="819">
          <cell r="A819">
            <v>101714000</v>
          </cell>
          <cell r="B819" t="str">
            <v>PRESILHA TIRANTE FECHADURA 1618/20</v>
          </cell>
          <cell r="C819" t="str">
            <v>UN</v>
          </cell>
        </row>
        <row r="820">
          <cell r="A820">
            <v>101715000</v>
          </cell>
          <cell r="B820" t="str">
            <v>COBERTURA DO TACOGRAFO CINZA 1618/20</v>
          </cell>
          <cell r="C820" t="str">
            <v>UN</v>
          </cell>
        </row>
        <row r="821">
          <cell r="A821">
            <v>101717000</v>
          </cell>
          <cell r="B821" t="str">
            <v>CABIDE DA CABINE CINZA 1618/20</v>
          </cell>
          <cell r="C821" t="str">
            <v>UN</v>
          </cell>
        </row>
        <row r="822">
          <cell r="A822">
            <v>101719000</v>
          </cell>
          <cell r="B822" t="str">
            <v>PUXADOR DA PORTA CINZA 1618</v>
          </cell>
          <cell r="C822" t="str">
            <v>UN</v>
          </cell>
        </row>
        <row r="823">
          <cell r="A823">
            <v>101722000</v>
          </cell>
          <cell r="B823" t="str">
            <v>PINO DE FIXACAO DO AMORTECEDOR (cfe. des.)</v>
          </cell>
          <cell r="C823" t="str">
            <v>UN</v>
          </cell>
        </row>
        <row r="824">
          <cell r="A824">
            <v>101723000</v>
          </cell>
          <cell r="B824" t="str">
            <v>PARAF DE FIXACAO  (cfe.des.)</v>
          </cell>
          <cell r="C824" t="str">
            <v>UN</v>
          </cell>
        </row>
        <row r="825">
          <cell r="A825">
            <v>101724000</v>
          </cell>
          <cell r="B825" t="str">
            <v>TUBO MECANICO TREF 56 x 40 x COMP 785mm C/C SAE 1006/08</v>
          </cell>
          <cell r="C825" t="str">
            <v>KG</v>
          </cell>
        </row>
        <row r="826">
          <cell r="A826">
            <v>101726000</v>
          </cell>
          <cell r="B826" t="str">
            <v>ALCA CENTRAL ALCAPAO 1618 CINZA</v>
          </cell>
          <cell r="C826" t="str">
            <v>UN</v>
          </cell>
        </row>
        <row r="827">
          <cell r="A827">
            <v>101727000</v>
          </cell>
          <cell r="B827" t="str">
            <v>LENCOL DE BORRACHA 12,7 x 1400 x 5000 mm (C.FORTE)</v>
          </cell>
          <cell r="C827" t="str">
            <v>KG</v>
          </cell>
        </row>
        <row r="828">
          <cell r="A828">
            <v>101728000</v>
          </cell>
          <cell r="B828" t="str">
            <v>FORRO TETO     CINZA          1618/20</v>
          </cell>
          <cell r="C828" t="str">
            <v>UN</v>
          </cell>
        </row>
        <row r="829">
          <cell r="A829">
            <v>101729000</v>
          </cell>
          <cell r="B829" t="str">
            <v>SAE 1020 TREFILADO 2 1/4"(57,15) x 6000mm</v>
          </cell>
          <cell r="C829" t="str">
            <v>KG</v>
          </cell>
        </row>
        <row r="830">
          <cell r="A830" t="str">
            <v>10173200D</v>
          </cell>
          <cell r="B830" t="str">
            <v>FORRO DO PEDAL COMPLEM. MENOR DIR 1618 CINZA</v>
          </cell>
          <cell r="C830" t="str">
            <v>UN</v>
          </cell>
        </row>
        <row r="831">
          <cell r="A831" t="str">
            <v>10173200E</v>
          </cell>
          <cell r="B831" t="str">
            <v>FORRO DO PEDAL COMPLEM. MENOR ESQ 1618 CINZA</v>
          </cell>
          <cell r="C831" t="str">
            <v>UN</v>
          </cell>
        </row>
        <row r="832">
          <cell r="A832" t="str">
            <v>10173700D</v>
          </cell>
          <cell r="B832" t="str">
            <v>PONTEIRA DIR PARACHOQUE AXOR 1933 - A9448800370</v>
          </cell>
          <cell r="C832" t="str">
            <v>UN</v>
          </cell>
        </row>
        <row r="833">
          <cell r="A833" t="str">
            <v>10173700E</v>
          </cell>
          <cell r="B833" t="str">
            <v>PONTEIRA ESQ PARACHOQUE AXOR 1933 - A9448800270</v>
          </cell>
          <cell r="C833" t="str">
            <v>UN</v>
          </cell>
        </row>
        <row r="834">
          <cell r="A834">
            <v>101739000</v>
          </cell>
          <cell r="B834" t="str">
            <v>TUBO ACO 60 x 60 x 6000 x PAR 3,00mm C/C - FQ - SAE 1006/08</v>
          </cell>
          <cell r="C834" t="str">
            <v>KG</v>
          </cell>
        </row>
        <row r="835">
          <cell r="A835" t="str">
            <v>10174100D</v>
          </cell>
          <cell r="B835" t="str">
            <v>CAIXA PINO PORTA DIR CINZA 1618</v>
          </cell>
          <cell r="C835" t="str">
            <v>UN</v>
          </cell>
        </row>
        <row r="836">
          <cell r="A836" t="str">
            <v>10174100E</v>
          </cell>
          <cell r="B836" t="str">
            <v>CAIXA PINO PORTA ESQ CINZA 1618</v>
          </cell>
          <cell r="C836" t="str">
            <v>UN</v>
          </cell>
        </row>
        <row r="837">
          <cell r="A837" t="str">
            <v>10174200D</v>
          </cell>
          <cell r="B837" t="str">
            <v>PARALAMA/ ESTRIBO DIR AXOR 1933 CABINE SIMPLES - A9446660701</v>
          </cell>
          <cell r="C837" t="str">
            <v>UN</v>
          </cell>
        </row>
        <row r="838">
          <cell r="A838" t="str">
            <v>10174200E</v>
          </cell>
          <cell r="B838" t="str">
            <v>PARALAMA/ ESTRIBO ESQ AXOR 1933 CABINE SIMPLES - A9446660601</v>
          </cell>
          <cell r="C838" t="str">
            <v>UN</v>
          </cell>
        </row>
        <row r="839">
          <cell r="A839">
            <v>101754000</v>
          </cell>
          <cell r="B839" t="str">
            <v>PARAF 4,5 x 30  FIX FC CHATA ZA</v>
          </cell>
          <cell r="C839" t="str">
            <v>UN</v>
          </cell>
        </row>
        <row r="840">
          <cell r="A840">
            <v>101755000</v>
          </cell>
          <cell r="B840" t="str">
            <v>CIL. ARRASTE PL. DUPLA ACAO DIAM. HASTE 38,10 x 2870mm CURSO</v>
          </cell>
          <cell r="C840" t="str">
            <v>UN</v>
          </cell>
        </row>
        <row r="841">
          <cell r="A841">
            <v>101757000</v>
          </cell>
          <cell r="B841" t="str">
            <v>ALCA DO ACOMPANHANTE 1618 CINZA</v>
          </cell>
          <cell r="C841" t="str">
            <v>UN</v>
          </cell>
        </row>
        <row r="842">
          <cell r="A842">
            <v>101760000</v>
          </cell>
          <cell r="B842" t="str">
            <v>MACANETA CINZA 1618</v>
          </cell>
          <cell r="C842" t="str">
            <v>UN</v>
          </cell>
        </row>
        <row r="843">
          <cell r="A843">
            <v>101762000</v>
          </cell>
          <cell r="B843" t="str">
            <v>TUBO ACO 60 x 6000 x PAR 3,00mm - FQ - SAE 1006/08</v>
          </cell>
          <cell r="C843" t="str">
            <v>KG</v>
          </cell>
        </row>
        <row r="844">
          <cell r="A844">
            <v>101763000</v>
          </cell>
          <cell r="B844" t="str">
            <v>MACANETA INTERNA ABERTURA CAPO 1618</v>
          </cell>
          <cell r="C844" t="str">
            <v>UN</v>
          </cell>
        </row>
        <row r="845">
          <cell r="A845">
            <v>101764000</v>
          </cell>
          <cell r="B845" t="str">
            <v>MACANETA EXTERNA PORTA C/CHAVE 1618</v>
          </cell>
          <cell r="C845" t="str">
            <v>UN</v>
          </cell>
        </row>
        <row r="846">
          <cell r="A846" t="str">
            <v>10176500D</v>
          </cell>
          <cell r="B846" t="str">
            <v>REVESTIMENTO ESTRIBO DIR PRETO</v>
          </cell>
          <cell r="C846" t="str">
            <v>UN</v>
          </cell>
        </row>
        <row r="847">
          <cell r="A847" t="str">
            <v>10176500E</v>
          </cell>
          <cell r="B847" t="str">
            <v>REVESTIMENTO ESTRIBO ESQ PRETO</v>
          </cell>
          <cell r="C847" t="str">
            <v>UN</v>
          </cell>
        </row>
        <row r="848">
          <cell r="A848" t="str">
            <v>10176700D</v>
          </cell>
          <cell r="B848" t="str">
            <v>COBERTURA DO TAPETE DIR PRETO</v>
          </cell>
          <cell r="C848" t="str">
            <v>UN</v>
          </cell>
        </row>
        <row r="849">
          <cell r="A849" t="str">
            <v>10176700E</v>
          </cell>
          <cell r="B849" t="str">
            <v>COBERTURA DO TAPETE ESQ PRETO</v>
          </cell>
          <cell r="C849" t="str">
            <v>UN</v>
          </cell>
        </row>
        <row r="850">
          <cell r="A850">
            <v>101769000</v>
          </cell>
          <cell r="B850" t="str">
            <v>FITA SCOTFOM 4 X 9 X 5.000mm</v>
          </cell>
          <cell r="C850" t="str">
            <v>M</v>
          </cell>
        </row>
        <row r="851">
          <cell r="A851">
            <v>101771000</v>
          </cell>
          <cell r="B851" t="str">
            <v>CAPO INTERNO 1618 FIBRA</v>
          </cell>
          <cell r="C851" t="str">
            <v>UN</v>
          </cell>
        </row>
        <row r="852">
          <cell r="A852">
            <v>101774000</v>
          </cell>
          <cell r="B852" t="str">
            <v>CHAPA DE ACO 2,25mm FQ 1000 x 2780 SAE 1008 DEC</v>
          </cell>
          <cell r="C852" t="str">
            <v>KG</v>
          </cell>
        </row>
        <row r="853">
          <cell r="A853">
            <v>101775000</v>
          </cell>
          <cell r="B853" t="str">
            <v>PUXADOR DA PORTA 1620</v>
          </cell>
          <cell r="C853" t="str">
            <v>UN</v>
          </cell>
        </row>
        <row r="854">
          <cell r="A854">
            <v>101777000</v>
          </cell>
          <cell r="B854" t="str">
            <v>PISANTE ESTRIBO SUPERIOR ESQ./DIR. MB ATEGO - 9586660828</v>
          </cell>
          <cell r="C854" t="str">
            <v>UN</v>
          </cell>
        </row>
        <row r="855">
          <cell r="A855" t="str">
            <v>10177800D</v>
          </cell>
          <cell r="B855" t="str">
            <v>PISANTE ESTRIBO INFERIOR DIR. MB ATEGO - 9586660728</v>
          </cell>
          <cell r="C855" t="str">
            <v>UN</v>
          </cell>
        </row>
        <row r="856">
          <cell r="A856" t="str">
            <v>10177800E</v>
          </cell>
          <cell r="B856" t="str">
            <v>PISANTE ESTRIBO INFERIOR ESQ. MB ATEGO - 9586660628</v>
          </cell>
          <cell r="C856" t="str">
            <v>UN</v>
          </cell>
        </row>
        <row r="857">
          <cell r="A857">
            <v>101779000</v>
          </cell>
          <cell r="B857" t="str">
            <v>PRESILHA FORRO PORTA 1618</v>
          </cell>
          <cell r="C857" t="str">
            <v>UN</v>
          </cell>
        </row>
        <row r="858">
          <cell r="A858">
            <v>101780000</v>
          </cell>
          <cell r="B858" t="str">
            <v>FLANGE BRAKE - MAN</v>
          </cell>
          <cell r="C858" t="str">
            <v>UN</v>
          </cell>
        </row>
        <row r="859">
          <cell r="A859">
            <v>101782000</v>
          </cell>
          <cell r="B859" t="str">
            <v>TUBO ACO 30 x 30 x 6000 x PAR 1,20mm C/C - FF - SAE 1008 - A</v>
          </cell>
          <cell r="C859" t="str">
            <v>KG</v>
          </cell>
        </row>
        <row r="860">
          <cell r="A860">
            <v>101784000</v>
          </cell>
          <cell r="B860" t="str">
            <v>RESINA ABS VIRGEM NATURAL</v>
          </cell>
          <cell r="C860" t="str">
            <v>Kg</v>
          </cell>
        </row>
        <row r="861">
          <cell r="A861" t="str">
            <v>10178600D</v>
          </cell>
          <cell r="B861" t="str">
            <v>JANELA PORTA DIR (CAB.PASSAGEIROS)</v>
          </cell>
          <cell r="C861" t="str">
            <v>UN</v>
          </cell>
        </row>
        <row r="862">
          <cell r="A862" t="str">
            <v>10178600E</v>
          </cell>
          <cell r="B862" t="str">
            <v>JANELA PORTA ESQ (CAB.PASSAGEIROS)</v>
          </cell>
          <cell r="C862" t="str">
            <v>UN</v>
          </cell>
        </row>
        <row r="863">
          <cell r="A863">
            <v>101790000</v>
          </cell>
          <cell r="B863" t="str">
            <v>CHAPA EUCATEX BRANCA 3,5 x 1220 x 2750mm</v>
          </cell>
          <cell r="C863" t="str">
            <v>UN</v>
          </cell>
        </row>
        <row r="864">
          <cell r="A864">
            <v>101791000</v>
          </cell>
          <cell r="B864" t="str">
            <v>TRAVA DO CAPO PARTE SUPERIOR MB</v>
          </cell>
          <cell r="C864" t="str">
            <v>UN</v>
          </cell>
        </row>
        <row r="865">
          <cell r="A865">
            <v>101793000</v>
          </cell>
          <cell r="B865" t="str">
            <v>SOFA CAMA  AQUARELA AZUL   MB  709</v>
          </cell>
          <cell r="C865" t="str">
            <v>UN</v>
          </cell>
        </row>
        <row r="866">
          <cell r="A866">
            <v>101794000</v>
          </cell>
          <cell r="B866" t="str">
            <v>TAPETE        MB   709</v>
          </cell>
          <cell r="C866" t="str">
            <v>UN</v>
          </cell>
        </row>
        <row r="867">
          <cell r="A867">
            <v>101795000</v>
          </cell>
          <cell r="B867" t="str">
            <v>BANCO E ASSENTO C/ ENCOSTO CABINE PASSAGEIRO 2030mm COMP.</v>
          </cell>
          <cell r="C867" t="str">
            <v>UN</v>
          </cell>
        </row>
        <row r="868">
          <cell r="A868">
            <v>101799000</v>
          </cell>
          <cell r="B868" t="str">
            <v>FLANGE BRAKE - MAN</v>
          </cell>
          <cell r="C868" t="str">
            <v>UN</v>
          </cell>
        </row>
        <row r="869">
          <cell r="A869">
            <v>101802000</v>
          </cell>
          <cell r="B869" t="str">
            <v>REVEST. PEDAL     MB 1620</v>
          </cell>
          <cell r="C869" t="str">
            <v>UN</v>
          </cell>
        </row>
        <row r="870">
          <cell r="A870" t="str">
            <v>10180300D</v>
          </cell>
          <cell r="B870" t="str">
            <v>REVESTIMENTO PORTA DIR. MB 1620</v>
          </cell>
          <cell r="C870" t="str">
            <v>UN</v>
          </cell>
        </row>
        <row r="871">
          <cell r="A871" t="str">
            <v>10180300E</v>
          </cell>
          <cell r="B871" t="str">
            <v>REVESTIMENTO PORTA ESQ. MB 1620</v>
          </cell>
          <cell r="C871" t="str">
            <v>UN</v>
          </cell>
        </row>
        <row r="872">
          <cell r="A872" t="str">
            <v>10180900D</v>
          </cell>
          <cell r="B872" t="str">
            <v>ISOLADOR CABINE DIR      MB 1620</v>
          </cell>
          <cell r="C872" t="str">
            <v>UN</v>
          </cell>
        </row>
        <row r="873">
          <cell r="A873" t="str">
            <v>10180900E</v>
          </cell>
          <cell r="B873" t="str">
            <v>ISOLADOR CABINE ESQ      MB 1620</v>
          </cell>
          <cell r="C873" t="str">
            <v>UN</v>
          </cell>
        </row>
        <row r="874">
          <cell r="A874" t="str">
            <v>10181200D</v>
          </cell>
          <cell r="B874" t="str">
            <v>REVESTIMENTO PARA LAMA DIR    MB 1618/1620</v>
          </cell>
          <cell r="C874" t="str">
            <v>UN</v>
          </cell>
        </row>
        <row r="875">
          <cell r="A875" t="str">
            <v>10181200E</v>
          </cell>
          <cell r="B875" t="str">
            <v>REVESTIMENTO PARA LAMA ESQ    MB 1618/1620</v>
          </cell>
          <cell r="C875" t="str">
            <v>UN</v>
          </cell>
        </row>
        <row r="876">
          <cell r="A876">
            <v>101815000</v>
          </cell>
          <cell r="B876" t="str">
            <v>SINALEIRA LATERAL     MB 709</v>
          </cell>
          <cell r="C876" t="str">
            <v>UN</v>
          </cell>
        </row>
        <row r="877">
          <cell r="A877" t="str">
            <v>10181700D</v>
          </cell>
          <cell r="B877" t="str">
            <v>FAROL DIR   MB  709</v>
          </cell>
          <cell r="C877" t="str">
            <v>UN</v>
          </cell>
        </row>
        <row r="878">
          <cell r="A878" t="str">
            <v>10181700E</v>
          </cell>
          <cell r="B878" t="str">
            <v>FAROL ESQ   MB  709</v>
          </cell>
          <cell r="C878" t="str">
            <v>UN</v>
          </cell>
        </row>
        <row r="879">
          <cell r="A879">
            <v>101818000</v>
          </cell>
          <cell r="B879" t="str">
            <v>ESTRELA DA GRADE       MB 709</v>
          </cell>
          <cell r="C879" t="str">
            <v>UN</v>
          </cell>
        </row>
        <row r="880">
          <cell r="A880">
            <v>101819000</v>
          </cell>
          <cell r="B880" t="str">
            <v>EMBLEMA CAPO MB 709</v>
          </cell>
          <cell r="C880" t="str">
            <v>UN</v>
          </cell>
        </row>
        <row r="881">
          <cell r="A881">
            <v>101820000</v>
          </cell>
          <cell r="B881" t="str">
            <v>TRAVA DO CAPO PARTE INF MB</v>
          </cell>
          <cell r="C881" t="str">
            <v>UN</v>
          </cell>
        </row>
        <row r="882">
          <cell r="A882">
            <v>101823000</v>
          </cell>
          <cell r="B882" t="str">
            <v>ARRUELA DISTANCIADORA DA MANIVELA CINZA</v>
          </cell>
          <cell r="C882" t="str">
            <v>UN</v>
          </cell>
        </row>
        <row r="883">
          <cell r="A883">
            <v>101826000</v>
          </cell>
          <cell r="B883" t="str">
            <v>TUBO ZINC 2.1/2" x 6000 x PAR 1,55mm NBR 6591/7008 ZC Z275</v>
          </cell>
          <cell r="C883" t="str">
            <v>KG</v>
          </cell>
        </row>
        <row r="884">
          <cell r="A884">
            <v>101827000</v>
          </cell>
          <cell r="B884" t="str">
            <v>CHAPA SOB PARABRISA PLASTICO MB 709 (CALHA)</v>
          </cell>
          <cell r="C884" t="str">
            <v>UN</v>
          </cell>
        </row>
        <row r="885">
          <cell r="A885">
            <v>101828000</v>
          </cell>
          <cell r="B885" t="str">
            <v>BATENTE BORRACHA CAPO MB 709</v>
          </cell>
          <cell r="C885" t="str">
            <v>UN</v>
          </cell>
        </row>
        <row r="886">
          <cell r="A886" t="str">
            <v>10182900D</v>
          </cell>
          <cell r="B886" t="str">
            <v>SINALEIRA PISCA DIREITO MB 709</v>
          </cell>
          <cell r="C886" t="str">
            <v>UN</v>
          </cell>
        </row>
        <row r="887">
          <cell r="A887" t="str">
            <v>10182900E</v>
          </cell>
          <cell r="B887" t="str">
            <v>SINALEIRA PISCA ESQUERDO MB 709</v>
          </cell>
          <cell r="C887" t="str">
            <v>UN</v>
          </cell>
        </row>
        <row r="888">
          <cell r="A888">
            <v>101831000</v>
          </cell>
          <cell r="B888" t="str">
            <v>LANTERNA INTERNA (CP)</v>
          </cell>
          <cell r="C888" t="str">
            <v>UN</v>
          </cell>
        </row>
        <row r="889">
          <cell r="A889">
            <v>101832000</v>
          </cell>
          <cell r="B889" t="str">
            <v>SINALEIRA LATERAL (CP)</v>
          </cell>
          <cell r="C889" t="str">
            <v>UN</v>
          </cell>
        </row>
        <row r="890">
          <cell r="A890">
            <v>101834000</v>
          </cell>
          <cell r="B890" t="str">
            <v>RESERVATORIO AGUA 1620</v>
          </cell>
          <cell r="C890" t="str">
            <v>UN</v>
          </cell>
        </row>
        <row r="891">
          <cell r="A891">
            <v>101836000</v>
          </cell>
          <cell r="B891" t="str">
            <v>SOFA CAMA  AZUL 1620</v>
          </cell>
          <cell r="C891" t="str">
            <v>UN</v>
          </cell>
        </row>
        <row r="892">
          <cell r="A892">
            <v>101837000</v>
          </cell>
          <cell r="B892" t="str">
            <v>CAPO INTERNO 1620</v>
          </cell>
          <cell r="C892" t="str">
            <v>UN</v>
          </cell>
        </row>
        <row r="893">
          <cell r="A893">
            <v>101839000</v>
          </cell>
          <cell r="B893" t="str">
            <v>ALCA ENTRADA COLUNA PORTA PRETO 1618/1620</v>
          </cell>
          <cell r="C893" t="str">
            <v>UN</v>
          </cell>
        </row>
        <row r="894">
          <cell r="A894">
            <v>101840000</v>
          </cell>
          <cell r="B894" t="str">
            <v>QUEBRA-SOL 1620</v>
          </cell>
          <cell r="C894" t="str">
            <v>UN</v>
          </cell>
        </row>
        <row r="895">
          <cell r="A895">
            <v>101841000</v>
          </cell>
          <cell r="B895" t="str">
            <v>PAINEL LIMPADOR DO PARA-BRISA</v>
          </cell>
          <cell r="C895" t="str">
            <v>UN</v>
          </cell>
        </row>
        <row r="896">
          <cell r="A896">
            <v>101843000</v>
          </cell>
          <cell r="B896" t="str">
            <v>ESPACADOR (RETRALHO)</v>
          </cell>
          <cell r="C896" t="str">
            <v>UN</v>
          </cell>
        </row>
        <row r="897">
          <cell r="A897" t="str">
            <v>10185200D</v>
          </cell>
          <cell r="B897" t="str">
            <v>ESTRIBO LD AXOR 2831/3131 EM FIBRA - 940 660 1201</v>
          </cell>
          <cell r="C897" t="str">
            <v>UM</v>
          </cell>
        </row>
        <row r="898">
          <cell r="A898" t="str">
            <v>10185200E</v>
          </cell>
          <cell r="B898" t="str">
            <v>ESTRIBO LE AXOR 2831/3131 EM FIBRA - 940 660 1201</v>
          </cell>
          <cell r="C898" t="str">
            <v>UM</v>
          </cell>
        </row>
        <row r="899">
          <cell r="A899">
            <v>101853000</v>
          </cell>
          <cell r="B899" t="str">
            <v>CHAPA PEAD PRETO 5,00 x 1850 x 950 mm</v>
          </cell>
          <cell r="C899" t="str">
            <v>UN</v>
          </cell>
        </row>
        <row r="900">
          <cell r="A900" t="str">
            <v>10185300D</v>
          </cell>
          <cell r="B900" t="str">
            <v>ESTRIBO MB AXOR 4140 2013 LD</v>
          </cell>
          <cell r="C900" t="str">
            <v>UN</v>
          </cell>
        </row>
        <row r="901">
          <cell r="A901" t="str">
            <v>10185300E</v>
          </cell>
          <cell r="B901" t="str">
            <v>ESTRIBO MB AXOR 4140 2013 LE</v>
          </cell>
          <cell r="C901" t="str">
            <v>UN</v>
          </cell>
        </row>
        <row r="902">
          <cell r="A902">
            <v>101856000</v>
          </cell>
          <cell r="B902" t="str">
            <v>CONJ MONTADO MECANISMO 1620</v>
          </cell>
          <cell r="C902" t="str">
            <v>UN</v>
          </cell>
        </row>
        <row r="903">
          <cell r="A903" t="str">
            <v>10185900D</v>
          </cell>
          <cell r="B903" t="str">
            <v>REVESTIMENTO INT COLUNA 1620</v>
          </cell>
          <cell r="C903" t="str">
            <v>UN</v>
          </cell>
        </row>
        <row r="904">
          <cell r="A904" t="str">
            <v>10185900E</v>
          </cell>
          <cell r="B904" t="str">
            <v>REVESTIMENTO INT COLUNA 1620</v>
          </cell>
          <cell r="C904" t="str">
            <v>UN</v>
          </cell>
        </row>
        <row r="905">
          <cell r="A905">
            <v>101860000</v>
          </cell>
          <cell r="B905" t="str">
            <v>BORRACHA CAPO INTERNO 1620</v>
          </cell>
          <cell r="C905" t="str">
            <v>M</v>
          </cell>
        </row>
        <row r="906">
          <cell r="A906">
            <v>101861000</v>
          </cell>
          <cell r="B906" t="str">
            <v>BATENTE PORTA 1620</v>
          </cell>
          <cell r="C906" t="str">
            <v>UN</v>
          </cell>
        </row>
        <row r="907">
          <cell r="A907">
            <v>101862000</v>
          </cell>
          <cell r="B907" t="str">
            <v>CHAPA SOB PARABRISA MB 1618/1620 (CALHA)</v>
          </cell>
          <cell r="C907" t="str">
            <v>UN</v>
          </cell>
        </row>
        <row r="908">
          <cell r="A908" t="str">
            <v>10186400D</v>
          </cell>
          <cell r="B908" t="str">
            <v>CABO DA FECHADURA PORTA DIR 1620</v>
          </cell>
          <cell r="C908" t="str">
            <v>UN</v>
          </cell>
        </row>
        <row r="909">
          <cell r="A909" t="str">
            <v>10186400E</v>
          </cell>
          <cell r="B909" t="str">
            <v>CABO DA FECHADURA PORTA ESQ 1620</v>
          </cell>
          <cell r="C909" t="str">
            <v>UN</v>
          </cell>
        </row>
        <row r="910">
          <cell r="A910" t="str">
            <v>10186500D</v>
          </cell>
          <cell r="B910" t="str">
            <v>MACANETA INTERNA DIR 1620</v>
          </cell>
          <cell r="C910" t="str">
            <v>UN</v>
          </cell>
        </row>
        <row r="911">
          <cell r="A911" t="str">
            <v>10186500E</v>
          </cell>
          <cell r="B911" t="str">
            <v>MACANETA INTERNA ESQ 1620</v>
          </cell>
          <cell r="C911" t="str">
            <v>UN</v>
          </cell>
        </row>
        <row r="912">
          <cell r="A912" t="str">
            <v>10186600D</v>
          </cell>
          <cell r="B912" t="str">
            <v>MACANETA EXTERNA DIR 1620</v>
          </cell>
          <cell r="C912" t="str">
            <v>UN</v>
          </cell>
        </row>
        <row r="913">
          <cell r="A913" t="str">
            <v>10186600E</v>
          </cell>
          <cell r="B913" t="str">
            <v>MACANETA EXTERNA ESQ 1620</v>
          </cell>
          <cell r="C913" t="str">
            <v>UN</v>
          </cell>
        </row>
        <row r="914">
          <cell r="A914" t="str">
            <v>10186900D</v>
          </cell>
          <cell r="B914" t="str">
            <v>FECHADURA INTERNA DIR 1620</v>
          </cell>
          <cell r="C914" t="str">
            <v>UN</v>
          </cell>
        </row>
        <row r="915">
          <cell r="A915" t="str">
            <v>10186900E</v>
          </cell>
          <cell r="B915" t="str">
            <v>FECHADURA INTERNA ESQ 1620</v>
          </cell>
          <cell r="C915" t="str">
            <v>UN</v>
          </cell>
        </row>
        <row r="916">
          <cell r="A916">
            <v>101870000</v>
          </cell>
          <cell r="B916" t="str">
            <v>MOTOR LIMPADOR P. BRISA 12V MB 1620</v>
          </cell>
          <cell r="C916" t="str">
            <v>UN</v>
          </cell>
        </row>
        <row r="917">
          <cell r="A917">
            <v>101871000</v>
          </cell>
          <cell r="B917" t="str">
            <v>DEBRUM PARALAMA  DIR/ESQ. MB 709</v>
          </cell>
          <cell r="C917" t="str">
            <v>UN</v>
          </cell>
        </row>
        <row r="918">
          <cell r="A918">
            <v>101872000</v>
          </cell>
          <cell r="B918" t="str">
            <v>BOLSA DA PORTA 1620</v>
          </cell>
          <cell r="C918" t="str">
            <v>UN</v>
          </cell>
        </row>
        <row r="919">
          <cell r="A919">
            <v>101873000</v>
          </cell>
          <cell r="B919" t="str">
            <v>CINZEIRO 1620</v>
          </cell>
          <cell r="C919" t="str">
            <v>UN</v>
          </cell>
        </row>
        <row r="920">
          <cell r="A920">
            <v>101875000</v>
          </cell>
          <cell r="B920" t="str">
            <v>CANAL DO AR MODERNO 1620</v>
          </cell>
          <cell r="C920" t="str">
            <v>UN</v>
          </cell>
        </row>
        <row r="921">
          <cell r="A921">
            <v>101877000</v>
          </cell>
          <cell r="B921" t="str">
            <v>CINTO SEG 3 PONTAS C/ PONT ACO PRETO 1618 (MOTORISTA)</v>
          </cell>
          <cell r="C921" t="str">
            <v>UN</v>
          </cell>
        </row>
        <row r="922">
          <cell r="A922">
            <v>101879000</v>
          </cell>
          <cell r="B922" t="str">
            <v>TUBO ZINC 3.1/2" x 6000 x PAR 1,95mm NBR 6591/7008 ZC Z275</v>
          </cell>
          <cell r="C922" t="str">
            <v>KG</v>
          </cell>
        </row>
        <row r="923">
          <cell r="A923" t="str">
            <v>10188100D</v>
          </cell>
          <cell r="B923" t="str">
            <v>SINALEIRA DIR 1620 MODERNO</v>
          </cell>
          <cell r="C923" t="str">
            <v>UN</v>
          </cell>
        </row>
        <row r="924">
          <cell r="A924" t="str">
            <v>10188100E</v>
          </cell>
          <cell r="B924" t="str">
            <v>SINALEIRA ESQ 1620 MODERNO</v>
          </cell>
          <cell r="C924" t="str">
            <v>UN</v>
          </cell>
        </row>
        <row r="925">
          <cell r="A925">
            <v>101887000</v>
          </cell>
          <cell r="B925" t="str">
            <v>BICO INJETOR 1620</v>
          </cell>
          <cell r="C925" t="str">
            <v>UN</v>
          </cell>
        </row>
        <row r="926">
          <cell r="A926">
            <v>101888000</v>
          </cell>
          <cell r="B926" t="str">
            <v>FAIXA DECORATIVA AZUL 1620</v>
          </cell>
          <cell r="C926" t="str">
            <v>UN</v>
          </cell>
        </row>
        <row r="927">
          <cell r="A927">
            <v>101889000</v>
          </cell>
          <cell r="B927" t="str">
            <v>FAIXA DECORATIVA VERMELHA 1620</v>
          </cell>
          <cell r="C927" t="str">
            <v>UN</v>
          </cell>
        </row>
        <row r="928">
          <cell r="A928">
            <v>101890000</v>
          </cell>
          <cell r="B928" t="str">
            <v>FAIXA DECORATIVA GRAFITE 1620</v>
          </cell>
          <cell r="C928" t="str">
            <v>UN</v>
          </cell>
        </row>
        <row r="929">
          <cell r="A929">
            <v>101891000</v>
          </cell>
          <cell r="B929" t="str">
            <v>FAIXA DECORATIVA VERDE 1620</v>
          </cell>
          <cell r="C929" t="str">
            <v>UN</v>
          </cell>
        </row>
        <row r="930">
          <cell r="A930">
            <v>101892000</v>
          </cell>
          <cell r="B930" t="str">
            <v>FAIXA DECORATIVA LILAS 1620</v>
          </cell>
          <cell r="C930" t="str">
            <v>UN</v>
          </cell>
        </row>
        <row r="931">
          <cell r="A931">
            <v>101893000</v>
          </cell>
          <cell r="B931" t="str">
            <v>VIDRO TEMP INCOLOR LATERAL 4,00 x 430 x 923mm</v>
          </cell>
          <cell r="C931" t="str">
            <v>UN</v>
          </cell>
        </row>
        <row r="932">
          <cell r="A932">
            <v>101894000</v>
          </cell>
          <cell r="B932" t="str">
            <v>UNIAO T     (CP)</v>
          </cell>
          <cell r="C932" t="str">
            <v>UN</v>
          </cell>
        </row>
        <row r="933">
          <cell r="A933">
            <v>101897000</v>
          </cell>
          <cell r="B933" t="str">
            <v>CANAL DO AR 1618</v>
          </cell>
          <cell r="C933" t="str">
            <v>UN</v>
          </cell>
        </row>
        <row r="934">
          <cell r="A934">
            <v>101898000</v>
          </cell>
          <cell r="B934" t="str">
            <v>BZ 1,55 x 1000mm ZC Z275, BN, SUP. C</v>
          </cell>
          <cell r="C934" t="str">
            <v>T</v>
          </cell>
        </row>
        <row r="935">
          <cell r="A935">
            <v>101899000</v>
          </cell>
          <cell r="B935" t="str">
            <v>BRACO LIMPADOR 1620</v>
          </cell>
          <cell r="C935" t="str">
            <v>UN</v>
          </cell>
        </row>
        <row r="936">
          <cell r="A936">
            <v>101902000</v>
          </cell>
          <cell r="B936" t="str">
            <v>TIRANTE MAIOR 1620</v>
          </cell>
          <cell r="C936" t="str">
            <v>UN</v>
          </cell>
        </row>
        <row r="937">
          <cell r="A937" t="str">
            <v>1019030FV</v>
          </cell>
          <cell r="B937" t="str">
            <v>GRADE FRONTAL MB 1720 - RTM LIGHT</v>
          </cell>
          <cell r="C937" t="str">
            <v>UN</v>
          </cell>
        </row>
        <row r="938">
          <cell r="A938" t="str">
            <v>101904FVD</v>
          </cell>
          <cell r="B938" t="str">
            <v>ESTRIBO DIREITO MB 1720 - RTM LIGHT</v>
          </cell>
          <cell r="C938" t="str">
            <v>UN</v>
          </cell>
        </row>
        <row r="939">
          <cell r="A939" t="str">
            <v>101904FVE</v>
          </cell>
          <cell r="B939" t="str">
            <v>ESTRIBO ESQUERDO MB 1720 - RTM LIGHT</v>
          </cell>
          <cell r="C939" t="str">
            <v>UN</v>
          </cell>
        </row>
        <row r="940">
          <cell r="A940">
            <v>101905000</v>
          </cell>
          <cell r="B940" t="str">
            <v>GRAMPO FORRO TETO CINZA 1618/20</v>
          </cell>
          <cell r="C940" t="str">
            <v>UN</v>
          </cell>
        </row>
        <row r="941">
          <cell r="A941" t="str">
            <v>101906FVD</v>
          </cell>
          <cell r="B941" t="str">
            <v>PARA-LAMA TRASEIRO DIREITO MB 1720 - RTM LIGHT</v>
          </cell>
          <cell r="C941" t="str">
            <v>UN</v>
          </cell>
        </row>
        <row r="942">
          <cell r="A942" t="str">
            <v>101906FVE</v>
          </cell>
          <cell r="B942" t="str">
            <v>PARA-LAMA TRASEIRO ESQUERDO MB 1720 - RTM LIGHT</v>
          </cell>
          <cell r="C942" t="str">
            <v>UN</v>
          </cell>
        </row>
        <row r="943">
          <cell r="A943">
            <v>101907000</v>
          </cell>
          <cell r="B943" t="str">
            <v>BORRACHA ALAVANCA 1618/20</v>
          </cell>
          <cell r="C943" t="str">
            <v>UN</v>
          </cell>
        </row>
        <row r="944">
          <cell r="A944" t="str">
            <v>101907FVD</v>
          </cell>
          <cell r="B944" t="str">
            <v>PARA-LAMA CABINE DIREITO MB 1720 - RTM LIGHT</v>
          </cell>
          <cell r="C944" t="str">
            <v>UN</v>
          </cell>
        </row>
        <row r="945">
          <cell r="A945" t="str">
            <v>101907FVE</v>
          </cell>
          <cell r="B945" t="str">
            <v>PARA-LAMA CABINE ESQUERDO MB 1720 - RTM LIGHT</v>
          </cell>
          <cell r="C945" t="str">
            <v>UN</v>
          </cell>
        </row>
        <row r="946">
          <cell r="A946" t="str">
            <v>10190800D</v>
          </cell>
          <cell r="B946" t="str">
            <v>GRADE ALTO FALANTE CINZA DIR 1618</v>
          </cell>
          <cell r="C946" t="str">
            <v>UN</v>
          </cell>
        </row>
        <row r="947">
          <cell r="A947" t="str">
            <v>10190800E</v>
          </cell>
          <cell r="B947" t="str">
            <v>GRADE ALTO FALANTE CINZA ESQ 1618</v>
          </cell>
          <cell r="C947" t="str">
            <v>UN</v>
          </cell>
        </row>
        <row r="948">
          <cell r="A948" t="str">
            <v>1019080FV</v>
          </cell>
          <cell r="B948" t="str">
            <v>ACAB. PARA-CHOQUE MB 1720 - RTM LIGHT</v>
          </cell>
          <cell r="C948" t="str">
            <v>UN</v>
          </cell>
        </row>
        <row r="949">
          <cell r="A949" t="str">
            <v>1019090FV</v>
          </cell>
          <cell r="B949" t="str">
            <v>PARA-CHOQUE MB 1720 - RTM LIGHT</v>
          </cell>
          <cell r="C949" t="str">
            <v>UN</v>
          </cell>
        </row>
        <row r="950">
          <cell r="A950">
            <v>101910000</v>
          </cell>
          <cell r="B950" t="str">
            <v>PALHETA LIMPADOR 1620</v>
          </cell>
          <cell r="C950" t="str">
            <v>UN</v>
          </cell>
        </row>
        <row r="951">
          <cell r="A951">
            <v>101914000</v>
          </cell>
          <cell r="B951" t="str">
            <v>TAPETE   MB  1620</v>
          </cell>
          <cell r="C951" t="str">
            <v>UN</v>
          </cell>
        </row>
        <row r="952">
          <cell r="A952" t="str">
            <v>10191600D</v>
          </cell>
          <cell r="B952" t="str">
            <v>CALCO MACANETA INTERNA DIR MB 1620</v>
          </cell>
          <cell r="C952" t="str">
            <v>UN</v>
          </cell>
        </row>
        <row r="953">
          <cell r="A953" t="str">
            <v>10191600E</v>
          </cell>
          <cell r="B953" t="str">
            <v>CALCO MACANETA INTERNA ESQ MB 1620</v>
          </cell>
          <cell r="C953" t="str">
            <v>UN</v>
          </cell>
        </row>
        <row r="954">
          <cell r="A954">
            <v>101917000</v>
          </cell>
          <cell r="B954" t="str">
            <v>1977 - CAPÔ ATRON 2723 -  682 750 7502</v>
          </cell>
          <cell r="C954" t="str">
            <v>UN</v>
          </cell>
        </row>
        <row r="955">
          <cell r="A955">
            <v>101942000</v>
          </cell>
          <cell r="B955" t="str">
            <v>MOLDURA JANELA PORTA (CP)</v>
          </cell>
          <cell r="C955" t="str">
            <v>UN</v>
          </cell>
        </row>
        <row r="956">
          <cell r="A956">
            <v>101944000</v>
          </cell>
          <cell r="B956" t="str">
            <v>MOLDURA JANELA VIDRO LATERAL - FIXO (CP)</v>
          </cell>
          <cell r="C956" t="str">
            <v>UN</v>
          </cell>
        </row>
        <row r="957">
          <cell r="A957">
            <v>101952000</v>
          </cell>
          <cell r="B957" t="str">
            <v>CHAPA ABS PRETO 5,50 x 1350 x 950 mm</v>
          </cell>
          <cell r="C957" t="str">
            <v>UN</v>
          </cell>
        </row>
        <row r="958">
          <cell r="A958">
            <v>101958000</v>
          </cell>
          <cell r="B958" t="str">
            <v>CHAPA ABS PRETO 4,50 x 1100 x 800mm</v>
          </cell>
          <cell r="C958" t="str">
            <v>UN</v>
          </cell>
        </row>
        <row r="959">
          <cell r="A959" t="str">
            <v>10196200D</v>
          </cell>
          <cell r="B959" t="str">
            <v>FORRO DO PEDAL COMPLEM. MAIOR DIR 1618 CINZA</v>
          </cell>
          <cell r="C959" t="str">
            <v>UN</v>
          </cell>
        </row>
        <row r="960">
          <cell r="A960" t="str">
            <v>10196200E</v>
          </cell>
          <cell r="B960" t="str">
            <v>FORRO DO PEDAL COMPLEM. MAIOR ESQ 1618 CINZA</v>
          </cell>
          <cell r="C960" t="str">
            <v>UN</v>
          </cell>
        </row>
        <row r="961">
          <cell r="A961">
            <v>101971000</v>
          </cell>
          <cell r="B961" t="str">
            <v>BORRACHA JANELA LATERAL  (CP)</v>
          </cell>
          <cell r="C961" t="str">
            <v>UN</v>
          </cell>
        </row>
        <row r="962">
          <cell r="A962">
            <v>101972000</v>
          </cell>
          <cell r="B962" t="str">
            <v>CHICOTE ELETRICO       (CP)</v>
          </cell>
          <cell r="C962" t="str">
            <v>UN</v>
          </cell>
        </row>
        <row r="963">
          <cell r="A963">
            <v>101975000</v>
          </cell>
          <cell r="B963" t="str">
            <v>TAMPAO ENTRADA AR PAINEL CINZA MENOR 1618</v>
          </cell>
          <cell r="C963" t="str">
            <v>UN</v>
          </cell>
        </row>
        <row r="964">
          <cell r="A964">
            <v>101976000</v>
          </cell>
          <cell r="B964" t="str">
            <v>PARAF 4 x 16 MITTOPLASTIC FLANGEADO  ZP</v>
          </cell>
          <cell r="C964" t="str">
            <v>UN</v>
          </cell>
        </row>
        <row r="965">
          <cell r="A965">
            <v>101977000</v>
          </cell>
          <cell r="B965" t="str">
            <v>PARAF 5 x 12 MITTOPLASTIC FLANGEADO ZP</v>
          </cell>
          <cell r="C965" t="str">
            <v>UN</v>
          </cell>
        </row>
        <row r="966">
          <cell r="A966">
            <v>101980000</v>
          </cell>
          <cell r="B966" t="str">
            <v>RETALHO DE TUBO GALVANIZADO</v>
          </cell>
          <cell r="C966" t="str">
            <v>KG</v>
          </cell>
        </row>
        <row r="967">
          <cell r="A967">
            <v>101981000</v>
          </cell>
          <cell r="B967" t="str">
            <v>FIXACAO MB 709       (cfe. des.)</v>
          </cell>
          <cell r="C967" t="str">
            <v>UN</v>
          </cell>
        </row>
        <row r="968">
          <cell r="A968">
            <v>101982000</v>
          </cell>
          <cell r="B968" t="str">
            <v>PARAF M8X1,25X20 AÇO 8.8 FRANCES DIN 603  ZP</v>
          </cell>
          <cell r="C968" t="str">
            <v>UN</v>
          </cell>
        </row>
        <row r="969">
          <cell r="A969">
            <v>101983000</v>
          </cell>
          <cell r="B969" t="str">
            <v>PORCA M8 x 1,25 C/ARRUELA ZA (cfe. des.)</v>
          </cell>
          <cell r="C969" t="str">
            <v>UN</v>
          </cell>
        </row>
        <row r="970">
          <cell r="A970">
            <v>101984000</v>
          </cell>
          <cell r="B970" t="str">
            <v>PARAF M 5 x 0,8 C/ARRUELA-(tp torx)-FE ZN 5.8(cfe. des)</v>
          </cell>
          <cell r="C970" t="str">
            <v>UN</v>
          </cell>
        </row>
        <row r="971">
          <cell r="A971">
            <v>101988000</v>
          </cell>
          <cell r="B971" t="str">
            <v>FIXACAO DA PONTEIRA VOLKS ZB (4284)  (cfe.des.)</v>
          </cell>
          <cell r="C971" t="str">
            <v>UN</v>
          </cell>
        </row>
        <row r="972">
          <cell r="A972">
            <v>102002000</v>
          </cell>
          <cell r="B972" t="str">
            <v>BF 0,90 x 1565mm NBR 5915 EM, SUP. C, BN</v>
          </cell>
          <cell r="C972" t="str">
            <v>T</v>
          </cell>
        </row>
        <row r="973">
          <cell r="A973">
            <v>102004000</v>
          </cell>
          <cell r="B973" t="str">
            <v>CHAPA DE ACO 0,90mm FF 1565 x 2400 - EM</v>
          </cell>
          <cell r="C973" t="str">
            <v>KG</v>
          </cell>
        </row>
        <row r="974">
          <cell r="A974">
            <v>102006000</v>
          </cell>
          <cell r="B974" t="str">
            <v>CHAPA DE ACO 2,00mm FQD 1200 x 2400- SAE 1008 DEC</v>
          </cell>
          <cell r="C974" t="str">
            <v>KG</v>
          </cell>
        </row>
        <row r="975">
          <cell r="A975">
            <v>102014000</v>
          </cell>
          <cell r="B975" t="str">
            <v>PONTEIRA DO CINTO DE SEGURANCA  MB 1618/20</v>
          </cell>
          <cell r="C975" t="str">
            <v>UN</v>
          </cell>
        </row>
        <row r="976">
          <cell r="A976">
            <v>102015000</v>
          </cell>
          <cell r="B976" t="str">
            <v>CHAPA DE ACO 2 x 1200 X 3000mm NBR 7008 ZEE GRAU 3 Z120</v>
          </cell>
          <cell r="C976" t="str">
            <v>KG</v>
          </cell>
        </row>
        <row r="977">
          <cell r="A977">
            <v>102017000</v>
          </cell>
          <cell r="B977" t="str">
            <v>BZ 2,00 x 1200mm ZEE GR 3 Z120, BN, SUP. C, NC</v>
          </cell>
          <cell r="C977" t="str">
            <v>T</v>
          </cell>
        </row>
        <row r="978">
          <cell r="A978">
            <v>102028000</v>
          </cell>
          <cell r="B978" t="str">
            <v>CINTO SEG  ABDOMINAL</v>
          </cell>
          <cell r="C978" t="str">
            <v>UN</v>
          </cell>
        </row>
        <row r="979">
          <cell r="A979">
            <v>102033000</v>
          </cell>
          <cell r="B979" t="str">
            <v>TIRANTE MENOR 1620</v>
          </cell>
          <cell r="C979" t="str">
            <v>UN</v>
          </cell>
        </row>
        <row r="980">
          <cell r="A980">
            <v>102036000</v>
          </cell>
          <cell r="B980" t="str">
            <v>REBITE M4,8 X 21,6 mm -  ALUMINIO REPUXO</v>
          </cell>
          <cell r="C980" t="str">
            <v>UN</v>
          </cell>
        </row>
        <row r="981">
          <cell r="A981">
            <v>102039000</v>
          </cell>
          <cell r="B981" t="str">
            <v>PARAF 3/16" x 3/4" FRANCES NC ZB S/PORCA</v>
          </cell>
          <cell r="C981" t="str">
            <v>UN</v>
          </cell>
        </row>
        <row r="982">
          <cell r="A982">
            <v>102040000</v>
          </cell>
          <cell r="B982" t="str">
            <v>PORCA 3/16" SEXT - AUTO FRENO ALTA  ZB</v>
          </cell>
          <cell r="C982" t="str">
            <v>UN</v>
          </cell>
        </row>
        <row r="983">
          <cell r="A983">
            <v>102047000</v>
          </cell>
          <cell r="B983" t="str">
            <v>EMBLEMA ESTRELA CAPO 1618/20</v>
          </cell>
          <cell r="C983" t="str">
            <v>UN</v>
          </cell>
        </row>
        <row r="984">
          <cell r="A984">
            <v>102048000</v>
          </cell>
          <cell r="B984" t="str">
            <v>EMBLEMA LATERAL 1620</v>
          </cell>
          <cell r="C984" t="str">
            <v>UN</v>
          </cell>
        </row>
        <row r="985">
          <cell r="A985">
            <v>102049000</v>
          </cell>
          <cell r="B985" t="str">
            <v>EMBLEMA RESINADO 1618</v>
          </cell>
          <cell r="C985" t="str">
            <v>UN</v>
          </cell>
        </row>
        <row r="986">
          <cell r="A986">
            <v>102050000</v>
          </cell>
          <cell r="B986" t="str">
            <v>EMBLEMA RESINADO 1418</v>
          </cell>
          <cell r="C986" t="str">
            <v>UN</v>
          </cell>
        </row>
        <row r="987">
          <cell r="A987">
            <v>102051000</v>
          </cell>
          <cell r="B987" t="str">
            <v>PARAF  7/16" x 1.1/4" UNC SEXT FLANG 8.8 ZB CH 17mm</v>
          </cell>
          <cell r="C987" t="str">
            <v>UN</v>
          </cell>
        </row>
        <row r="988">
          <cell r="A988">
            <v>102056000</v>
          </cell>
          <cell r="B988" t="str">
            <v>CABO CAPO (MB709 )</v>
          </cell>
          <cell r="C988" t="str">
            <v>UN</v>
          </cell>
        </row>
        <row r="989">
          <cell r="A989">
            <v>102057000</v>
          </cell>
          <cell r="B989" t="str">
            <v>FAIXA DECORATIVA VERDE (709)</v>
          </cell>
          <cell r="C989" t="str">
            <v>UN</v>
          </cell>
        </row>
        <row r="990">
          <cell r="A990">
            <v>102063000</v>
          </cell>
          <cell r="B990" t="str">
            <v>PARAF M10 x 1,5 x 35 SEXT 8.8  ZA  RT</v>
          </cell>
          <cell r="C990" t="str">
            <v>UN</v>
          </cell>
        </row>
        <row r="991">
          <cell r="A991" t="str">
            <v>10206700D</v>
          </cell>
          <cell r="B991" t="str">
            <v>FAROL 1620 MODERNO DIR</v>
          </cell>
          <cell r="C991" t="str">
            <v>UN</v>
          </cell>
        </row>
        <row r="992">
          <cell r="A992" t="str">
            <v>10206700E</v>
          </cell>
          <cell r="B992" t="str">
            <v>FAROL 1620 MODERNO ESQ</v>
          </cell>
          <cell r="C992" t="str">
            <v>UN</v>
          </cell>
        </row>
        <row r="993">
          <cell r="A993">
            <v>102071000</v>
          </cell>
          <cell r="B993" t="str">
            <v>CHAPA PEAD PRETO 4,50 x 1400 x 850 mm</v>
          </cell>
          <cell r="C993" t="str">
            <v>UN</v>
          </cell>
        </row>
        <row r="994">
          <cell r="A994">
            <v>102081000</v>
          </cell>
          <cell r="B994" t="str">
            <v>MANG MONT 3/8" x 2200 RR FG8 TR 1 LEVANTE ASA</v>
          </cell>
          <cell r="C994" t="str">
            <v>UN</v>
          </cell>
        </row>
        <row r="995">
          <cell r="A995">
            <v>102082000</v>
          </cell>
          <cell r="B995" t="str">
            <v>MANG MONT 3/8" x 1200 RR FG8 TR 1 ARRASTE ASA</v>
          </cell>
          <cell r="C995" t="str">
            <v>UN</v>
          </cell>
        </row>
        <row r="996">
          <cell r="A996">
            <v>102092000</v>
          </cell>
          <cell r="B996" t="str">
            <v>ADAPTADOR UNF 8 P/ JIC 8</v>
          </cell>
          <cell r="C996" t="str">
            <v>UN</v>
          </cell>
        </row>
        <row r="997">
          <cell r="A997">
            <v>102106000</v>
          </cell>
          <cell r="B997" t="str">
            <v>TUBO ZINC 2.1/4" x 6000 x PAR 1,55mm NBR 6591/7008 ZC Z275</v>
          </cell>
          <cell r="C997" t="str">
            <v>KG</v>
          </cell>
        </row>
        <row r="998">
          <cell r="A998">
            <v>102110000</v>
          </cell>
          <cell r="B998" t="str">
            <v>APOIO DE COMPENSADO 8,00 X 20 X  550 (CX RANCHO 680)</v>
          </cell>
          <cell r="C998" t="str">
            <v>UN</v>
          </cell>
        </row>
        <row r="999">
          <cell r="A999">
            <v>102115000</v>
          </cell>
          <cell r="B999" t="str">
            <v>PARAF M 4 x 0,7 x 40 ACO 5.8 MAQ FC PAN ZA</v>
          </cell>
          <cell r="C999" t="str">
            <v>UN</v>
          </cell>
        </row>
        <row r="1000">
          <cell r="A1000">
            <v>102116000</v>
          </cell>
          <cell r="B1000" t="str">
            <v>PLACA INSONORIZANTE 1000X500x3MM ADESIVADA</v>
          </cell>
          <cell r="C1000" t="str">
            <v>UN</v>
          </cell>
        </row>
        <row r="1001">
          <cell r="A1001">
            <v>102122000</v>
          </cell>
          <cell r="B1001" t="str">
            <v>PARAF M 8 x 1,25 x 30  PHS CAB CHATA ESC (DIN 965 - ZA)</v>
          </cell>
          <cell r="C1001" t="str">
            <v>UN</v>
          </cell>
        </row>
        <row r="1002">
          <cell r="A1002">
            <v>102128000</v>
          </cell>
          <cell r="B1002" t="str">
            <v>CHAPA DE ACO 6,30 x 1000 x 2000mm FQ  - LN-24</v>
          </cell>
          <cell r="C1002" t="str">
            <v>KG</v>
          </cell>
        </row>
        <row r="1003">
          <cell r="A1003">
            <v>102132000</v>
          </cell>
          <cell r="B1003" t="str">
            <v>OLEO SAE 15W- 40 AUTOMOTIVO</v>
          </cell>
          <cell r="C1003" t="str">
            <v>L</v>
          </cell>
        </row>
        <row r="1004">
          <cell r="A1004" t="str">
            <v>10213500d</v>
          </cell>
          <cell r="B1004" t="str">
            <v>ESPELHO DIR MB 709</v>
          </cell>
          <cell r="C1004" t="str">
            <v>UN</v>
          </cell>
        </row>
        <row r="1005">
          <cell r="A1005" t="str">
            <v>10213500E</v>
          </cell>
          <cell r="B1005" t="str">
            <v>ESPELHO ESQ MB 709</v>
          </cell>
          <cell r="C1005" t="str">
            <v>UN</v>
          </cell>
        </row>
        <row r="1006">
          <cell r="A1006">
            <v>102139000</v>
          </cell>
          <cell r="B1006" t="str">
            <v>FAIXA DECORATIVA AZUL 709/912</v>
          </cell>
          <cell r="C1006" t="str">
            <v>UN</v>
          </cell>
        </row>
        <row r="1007">
          <cell r="A1007">
            <v>102140000</v>
          </cell>
          <cell r="B1007" t="str">
            <v>FAIXA DECORATIVA VERMELHA 709/912</v>
          </cell>
          <cell r="C1007" t="str">
            <v>UN</v>
          </cell>
        </row>
        <row r="1008">
          <cell r="A1008">
            <v>102140100</v>
          </cell>
          <cell r="B1008" t="str">
            <v>PORCA (esp.)</v>
          </cell>
          <cell r="C1008" t="str">
            <v>UN</v>
          </cell>
        </row>
        <row r="1009">
          <cell r="A1009">
            <v>102148000</v>
          </cell>
          <cell r="B1009" t="str">
            <v>MASSA PLASTICA ( 800g) MORQUIMICA 1005</v>
          </cell>
          <cell r="C1009" t="str">
            <v>KG</v>
          </cell>
        </row>
        <row r="1010">
          <cell r="A1010">
            <v>102149000</v>
          </cell>
          <cell r="B1010" t="str">
            <v>REBITE M4,8 x 25mm - ALUMINIO  - TREVO</v>
          </cell>
          <cell r="C1010" t="str">
            <v>UN</v>
          </cell>
        </row>
        <row r="1011">
          <cell r="A1011">
            <v>102150000</v>
          </cell>
          <cell r="B1011" t="str">
            <v>PARAF M16 x PASSO 2 x 65 5.8 SEXT  RT</v>
          </cell>
          <cell r="C1011" t="str">
            <v>UN</v>
          </cell>
        </row>
        <row r="1012">
          <cell r="A1012">
            <v>102151000</v>
          </cell>
          <cell r="B1012" t="str">
            <v>PORCA M16 x 2mm SEXT DUPLA</v>
          </cell>
          <cell r="C1012" t="str">
            <v>UN</v>
          </cell>
        </row>
        <row r="1013">
          <cell r="A1013">
            <v>102158000</v>
          </cell>
          <cell r="B1013" t="str">
            <v>CHAPA DE ACO 3 x 1200 x 3000mm  - FQ  (DECOL- EPA C/LA)</v>
          </cell>
          <cell r="C1013" t="str">
            <v>KG</v>
          </cell>
        </row>
        <row r="1014">
          <cell r="A1014">
            <v>102164000</v>
          </cell>
          <cell r="B1014" t="str">
            <v>PARAF M 6 x 1,0 x 22 ACO 8.8 SEXT POLIDO</v>
          </cell>
          <cell r="C1014" t="str">
            <v>UN</v>
          </cell>
        </row>
        <row r="1015">
          <cell r="A1015">
            <v>102166000</v>
          </cell>
          <cell r="B1015" t="str">
            <v>FRIZO ACABAMENTO FORRO CABINE PASSAGEIRO (3 MT.)</v>
          </cell>
          <cell r="C1015" t="str">
            <v>UN</v>
          </cell>
        </row>
        <row r="1016">
          <cell r="A1016">
            <v>102172000</v>
          </cell>
          <cell r="B1016" t="str">
            <v>LA DE ROCHA DIAM 175 X 100mm C/PALHA DE ACO  (cfe.des.)</v>
          </cell>
          <cell r="C1016" t="str">
            <v>UN</v>
          </cell>
        </row>
        <row r="1017">
          <cell r="A1017">
            <v>102176000</v>
          </cell>
          <cell r="B1017" t="str">
            <v>FILTRO SCOTCH- BRITE P 210</v>
          </cell>
          <cell r="C1017" t="str">
            <v>M2</v>
          </cell>
        </row>
        <row r="1018">
          <cell r="A1018">
            <v>102178000</v>
          </cell>
          <cell r="B1018" t="str">
            <v>ARRUELA 3/16" LISA ZB</v>
          </cell>
          <cell r="C1018" t="str">
            <v>UN</v>
          </cell>
        </row>
        <row r="1019">
          <cell r="A1019">
            <v>102182000</v>
          </cell>
          <cell r="B1019" t="str">
            <v>LA DE ROCHA DIAM 175 X 250 C/PALHA ACO (cfe.des.)</v>
          </cell>
          <cell r="C1019" t="str">
            <v>UN</v>
          </cell>
        </row>
        <row r="1020">
          <cell r="A1020">
            <v>102183000</v>
          </cell>
          <cell r="B1020" t="str">
            <v>TUBO ACO 40 x 80 x 6000 x PAR 3,00mm C/C - FQ - SAE 1006/08</v>
          </cell>
          <cell r="C1020" t="str">
            <v>KG</v>
          </cell>
        </row>
        <row r="1021">
          <cell r="A1021">
            <v>102199000</v>
          </cell>
          <cell r="B1021" t="str">
            <v>CONCENTRADO UNIVERSAL IMP AMARELO LIMPO</v>
          </cell>
          <cell r="C1021" t="str">
            <v>L</v>
          </cell>
        </row>
        <row r="1022">
          <cell r="A1022">
            <v>102200000</v>
          </cell>
          <cell r="B1022" t="str">
            <v>CONCENTRADO UNIVERSAL IMP AMARELO MEDIO</v>
          </cell>
          <cell r="C1022" t="str">
            <v>L</v>
          </cell>
        </row>
        <row r="1023">
          <cell r="A1023">
            <v>102201000</v>
          </cell>
          <cell r="B1023" t="str">
            <v>BASE BRANCA PU ACRILICO</v>
          </cell>
          <cell r="C1023" t="str">
            <v>L</v>
          </cell>
        </row>
        <row r="1024">
          <cell r="A1024">
            <v>102202000</v>
          </cell>
          <cell r="B1024" t="str">
            <v>CONCENTRADO UNIVERSAL ANTICORROSIVO SUPER</v>
          </cell>
          <cell r="C1024" t="str">
            <v>L</v>
          </cell>
        </row>
        <row r="1025">
          <cell r="A1025">
            <v>102203000</v>
          </cell>
          <cell r="B1025" t="str">
            <v>CONCENTRADO UNIVERSAL IMP AMARELO</v>
          </cell>
          <cell r="C1025" t="str">
            <v>L</v>
          </cell>
        </row>
        <row r="1026">
          <cell r="A1026">
            <v>102204000</v>
          </cell>
          <cell r="B1026" t="str">
            <v>CONCENTRADO UNIVERSAL IMP LARANJA</v>
          </cell>
          <cell r="C1026" t="str">
            <v>L</v>
          </cell>
        </row>
        <row r="1027">
          <cell r="A1027">
            <v>102214000</v>
          </cell>
          <cell r="B1027" t="str">
            <v>FITA VHB 4950 9,5 X 33 m</v>
          </cell>
          <cell r="C1027" t="str">
            <v>M</v>
          </cell>
        </row>
        <row r="1028">
          <cell r="A1028">
            <v>102217000</v>
          </cell>
          <cell r="B1028" t="str">
            <v>CHAPA DE ACO 0,80 x 1200 x 1760mm - FF - NBR 5915  EM</v>
          </cell>
          <cell r="C1028" t="str">
            <v>KG</v>
          </cell>
        </row>
        <row r="1029">
          <cell r="A1029">
            <v>102222000</v>
          </cell>
          <cell r="B1029" t="str">
            <v>CATALIZADOR P/WASH PRIMER</v>
          </cell>
          <cell r="C1029" t="str">
            <v>L</v>
          </cell>
        </row>
        <row r="1030">
          <cell r="A1030">
            <v>102226000</v>
          </cell>
          <cell r="B1030" t="str">
            <v>TAMPA    (cfe. des.)</v>
          </cell>
          <cell r="C1030" t="str">
            <v>UN</v>
          </cell>
        </row>
        <row r="1031">
          <cell r="A1031">
            <v>102227000</v>
          </cell>
          <cell r="B1031" t="str">
            <v>ANEL EXTERNO   (CFE. DES. OXICORTE)</v>
          </cell>
          <cell r="C1031" t="str">
            <v>UN</v>
          </cell>
        </row>
        <row r="1032">
          <cell r="A1032">
            <v>102229000</v>
          </cell>
          <cell r="B1032" t="str">
            <v>SAE 1020 TREFILADO 2"(50,8) x 6000mm</v>
          </cell>
          <cell r="C1032" t="str">
            <v>KG</v>
          </cell>
        </row>
        <row r="1033">
          <cell r="A1033">
            <v>102232000</v>
          </cell>
          <cell r="B1033" t="str">
            <v>TUBO ACO FQ 1.1/4" x 6000 x PAR 3,00mm C/C SAE 1006/08</v>
          </cell>
          <cell r="C1033" t="str">
            <v>KG</v>
          </cell>
        </row>
        <row r="1034">
          <cell r="A1034">
            <v>102233000</v>
          </cell>
          <cell r="B1034" t="str">
            <v>CHAPA DE ACO 0,80 x 1000 x 1700mm - NBR 7008 ZE (Z-120) GI</v>
          </cell>
          <cell r="C1034" t="str">
            <v>KG</v>
          </cell>
        </row>
        <row r="1035">
          <cell r="A1035">
            <v>102236000</v>
          </cell>
          <cell r="B1035" t="str">
            <v>LA DE ROCHA ESP. 62 X 260 X 570    (cfe.des.)</v>
          </cell>
          <cell r="C1035" t="str">
            <v>UN</v>
          </cell>
        </row>
        <row r="1036">
          <cell r="A1036">
            <v>102239000</v>
          </cell>
          <cell r="B1036" t="str">
            <v>CHAPA ABS PRETO 4,00 x 700 x 930mm</v>
          </cell>
          <cell r="C1036" t="str">
            <v>UN</v>
          </cell>
        </row>
        <row r="1037">
          <cell r="A1037">
            <v>102240000</v>
          </cell>
          <cell r="B1037" t="str">
            <v>CHAPA ABS PRETO 4,50 x 1800 x 800mm</v>
          </cell>
          <cell r="C1037" t="str">
            <v>UN</v>
          </cell>
        </row>
        <row r="1038">
          <cell r="A1038">
            <v>102243000</v>
          </cell>
          <cell r="B1038" t="str">
            <v>ADITIVO FOSQUEANTE AF</v>
          </cell>
          <cell r="C1038" t="str">
            <v>L</v>
          </cell>
        </row>
        <row r="1039">
          <cell r="A1039">
            <v>102244000</v>
          </cell>
          <cell r="B1039" t="str">
            <v>CHAPA ABS PRETO 4,00 x 1150 x 800mm</v>
          </cell>
          <cell r="C1039" t="str">
            <v>UN</v>
          </cell>
        </row>
        <row r="1040">
          <cell r="A1040">
            <v>102247000</v>
          </cell>
          <cell r="B1040" t="str">
            <v>FUNDO PU</v>
          </cell>
          <cell r="C1040" t="str">
            <v>L</v>
          </cell>
        </row>
        <row r="1041">
          <cell r="A1041">
            <v>102248000</v>
          </cell>
          <cell r="B1041" t="str">
            <v>CATALIZADOR PU I 14004097</v>
          </cell>
          <cell r="C1041" t="str">
            <v>L</v>
          </cell>
        </row>
        <row r="1042">
          <cell r="A1042">
            <v>102249000</v>
          </cell>
          <cell r="B1042" t="str">
            <v>TUBO ACO 42 x 6000 x PAR 4,25mm C/C - FQ - SAE 1006/08</v>
          </cell>
          <cell r="C1042" t="str">
            <v>KG</v>
          </cell>
        </row>
        <row r="1043">
          <cell r="A1043">
            <v>102250000</v>
          </cell>
          <cell r="B1043" t="str">
            <v>CHAPA PEAD PRETO 5,00 x 1500 x 950 mm</v>
          </cell>
          <cell r="C1043" t="str">
            <v>UN</v>
          </cell>
        </row>
        <row r="1044">
          <cell r="A1044">
            <v>102254000</v>
          </cell>
          <cell r="B1044" t="str">
            <v>CHAPA DE INOX 1,5 x 1200 x 3000mm -  AISI 304</v>
          </cell>
          <cell r="C1044" t="str">
            <v>KG</v>
          </cell>
        </row>
        <row r="1045">
          <cell r="A1045">
            <v>102262000</v>
          </cell>
          <cell r="B1045" t="str">
            <v>CHAPA DE ACO 0,65 x 1000 x 3600mm - NBR 7008 ZC Z-275 TQ</v>
          </cell>
          <cell r="C1045" t="str">
            <v>KG</v>
          </cell>
        </row>
        <row r="1046">
          <cell r="A1046">
            <v>102266000</v>
          </cell>
          <cell r="B1046" t="str">
            <v>CHAPA DE ACO 0,65 x 1000 x 2376mm - NBR 7008 ZC Z-275 TQ</v>
          </cell>
          <cell r="C1046" t="str">
            <v>KG</v>
          </cell>
        </row>
        <row r="1047">
          <cell r="A1047">
            <v>102271000</v>
          </cell>
          <cell r="B1047" t="str">
            <v>PARAF M12 x 1,5 x 40 SEXT 10.9 - GEOMET</v>
          </cell>
          <cell r="C1047" t="str">
            <v>UN</v>
          </cell>
        </row>
        <row r="1048">
          <cell r="A1048">
            <v>102273000</v>
          </cell>
          <cell r="B1048" t="str">
            <v>CHAPA DE ACO 0,80 x 1230 x 2200mm - ZEE GR 1 Z180</v>
          </cell>
          <cell r="C1048" t="str">
            <v>KG</v>
          </cell>
        </row>
        <row r="1049">
          <cell r="A1049">
            <v>102274000</v>
          </cell>
          <cell r="B1049" t="str">
            <v>SILICONE (ALTA TEMPERATURA)</v>
          </cell>
          <cell r="C1049" t="str">
            <v>UN</v>
          </cell>
        </row>
        <row r="1050">
          <cell r="A1050">
            <v>102278000</v>
          </cell>
          <cell r="B1050" t="str">
            <v>PARAF M 8 x 1,25 x 25 SEXT 8.8</v>
          </cell>
          <cell r="C1050" t="str">
            <v>UN</v>
          </cell>
        </row>
        <row r="1051">
          <cell r="A1051">
            <v>102279000</v>
          </cell>
          <cell r="B1051" t="str">
            <v>MANGUEIRA PEQ. CANAL AR</v>
          </cell>
          <cell r="C1051" t="str">
            <v>UN</v>
          </cell>
        </row>
        <row r="1052">
          <cell r="A1052">
            <v>102280000</v>
          </cell>
          <cell r="B1052" t="str">
            <v>CANAL DE DESCONGELAMENTO</v>
          </cell>
          <cell r="C1052" t="str">
            <v>UN</v>
          </cell>
        </row>
        <row r="1053">
          <cell r="A1053">
            <v>102282000</v>
          </cell>
          <cell r="B1053" t="str">
            <v>CHAPELETA DO CANAL AR</v>
          </cell>
          <cell r="C1053" t="str">
            <v>UN</v>
          </cell>
        </row>
        <row r="1054">
          <cell r="A1054">
            <v>102283000</v>
          </cell>
          <cell r="B1054" t="str">
            <v>CABO AR QUENTE</v>
          </cell>
          <cell r="C1054" t="str">
            <v>UN</v>
          </cell>
        </row>
        <row r="1055">
          <cell r="A1055">
            <v>102285000</v>
          </cell>
          <cell r="B1055" t="str">
            <v>CHAPA PEAD PRETO 6,50 x 3000 x 1100 mm</v>
          </cell>
          <cell r="C1055" t="str">
            <v>UN</v>
          </cell>
        </row>
        <row r="1056">
          <cell r="A1056">
            <v>102291000</v>
          </cell>
          <cell r="B1056" t="str">
            <v>CHAPA DE ACO 0,80 x 1200 x 1400mm - FF -  NBR 5915 EP</v>
          </cell>
          <cell r="C1056" t="str">
            <v>KG</v>
          </cell>
        </row>
        <row r="1057">
          <cell r="A1057">
            <v>102294000</v>
          </cell>
          <cell r="B1057" t="str">
            <v>PU CINZA HPN</v>
          </cell>
          <cell r="C1057" t="str">
            <v>L</v>
          </cell>
        </row>
        <row r="1058">
          <cell r="A1058">
            <v>102305000</v>
          </cell>
          <cell r="B1058" t="str">
            <v>CHAPA DE ACO 0,80 x 1200 x 2000mm  - FF - NBR 5915 EM</v>
          </cell>
          <cell r="C1058" t="str">
            <v>KG</v>
          </cell>
        </row>
        <row r="1059">
          <cell r="A1059">
            <v>102307000</v>
          </cell>
          <cell r="B1059" t="str">
            <v>CONEXAO 3/8" - 18NPT (cfe.des.)</v>
          </cell>
          <cell r="C1059" t="str">
            <v>UN</v>
          </cell>
        </row>
        <row r="1060">
          <cell r="A1060">
            <v>102309000</v>
          </cell>
          <cell r="B1060" t="str">
            <v>CONEXAO 1/2" -14 NPT  H.48    (cfe.des.)</v>
          </cell>
          <cell r="C1060" t="str">
            <v>UN</v>
          </cell>
        </row>
        <row r="1061">
          <cell r="A1061">
            <v>102312000</v>
          </cell>
          <cell r="B1061" t="str">
            <v>TUBO ACO 5/8" x 6000 x PAR 2,00mm C/C - FQ - SAE 1006/08</v>
          </cell>
          <cell r="C1061" t="str">
            <v>KG</v>
          </cell>
        </row>
        <row r="1062">
          <cell r="A1062">
            <v>102313000</v>
          </cell>
          <cell r="B1062" t="str">
            <v>CHAPA DE ACO 9,50 x 1200 x 3000mm FQ - SAE 1008</v>
          </cell>
          <cell r="C1062" t="str">
            <v>KG</v>
          </cell>
        </row>
        <row r="1063">
          <cell r="A1063">
            <v>102356000</v>
          </cell>
          <cell r="B1063" t="str">
            <v>PRIMER CINZA SC SINTETICO</v>
          </cell>
          <cell r="C1063" t="str">
            <v>L</v>
          </cell>
        </row>
        <row r="1064">
          <cell r="A1064">
            <v>102359000</v>
          </cell>
          <cell r="B1064" t="str">
            <v>TAMPA DO FAROL 1618/20</v>
          </cell>
          <cell r="C1064" t="str">
            <v>UN</v>
          </cell>
        </row>
        <row r="1065">
          <cell r="A1065">
            <v>102361000</v>
          </cell>
          <cell r="B1065" t="str">
            <v>PARAF M 8 x 16 SEXT FLANGEADO 8.8</v>
          </cell>
          <cell r="C1065" t="str">
            <v>UN</v>
          </cell>
        </row>
        <row r="1066">
          <cell r="A1066">
            <v>102391000</v>
          </cell>
          <cell r="B1066" t="str">
            <v>ARRUELA 5/16" X 28 X 4,5 - BTC LISA PLG ESP</v>
          </cell>
          <cell r="C1066" t="str">
            <v>UN</v>
          </cell>
        </row>
        <row r="1067">
          <cell r="A1067">
            <v>102404000</v>
          </cell>
          <cell r="B1067" t="str">
            <v>SAE 1045 TREFILADO 2"(50,80) x 6000mm</v>
          </cell>
          <cell r="C1067" t="str">
            <v>KG</v>
          </cell>
        </row>
        <row r="1068">
          <cell r="A1068">
            <v>102408000</v>
          </cell>
          <cell r="B1068" t="str">
            <v>PARAF M 8 x 1,25 x 30 ACO 12.9 SEXT INT CAB CHATA ZP</v>
          </cell>
          <cell r="C1068" t="str">
            <v>UN</v>
          </cell>
        </row>
        <row r="1069">
          <cell r="A1069">
            <v>102409000</v>
          </cell>
          <cell r="B1069" t="str">
            <v>FECHO RAPIDO C/PORTA CAD. 92/02</v>
          </cell>
          <cell r="C1069" t="str">
            <v>UN</v>
          </cell>
        </row>
        <row r="1070">
          <cell r="A1070">
            <v>102413000</v>
          </cell>
          <cell r="B1070" t="str">
            <v>PIGMENTO PRETO (ABS)</v>
          </cell>
          <cell r="C1070" t="str">
            <v>KG</v>
          </cell>
        </row>
        <row r="1071">
          <cell r="A1071">
            <v>102431000</v>
          </cell>
          <cell r="B1071" t="str">
            <v>FITA TEFLON 40 X 15</v>
          </cell>
          <cell r="C1071" t="str">
            <v>UN</v>
          </cell>
        </row>
        <row r="1072">
          <cell r="A1072">
            <v>102443000</v>
          </cell>
          <cell r="B1072" t="str">
            <v>MANGUEIRA NYLON PRETA 6mm</v>
          </cell>
          <cell r="C1072" t="str">
            <v>M</v>
          </cell>
        </row>
        <row r="1073">
          <cell r="A1073">
            <v>102444000</v>
          </cell>
          <cell r="B1073" t="str">
            <v>MANGUEIRA NYLON PRETA 8mm</v>
          </cell>
          <cell r="C1073" t="str">
            <v>M</v>
          </cell>
        </row>
        <row r="1074">
          <cell r="A1074">
            <v>102454000</v>
          </cell>
          <cell r="B1074" t="str">
            <v>SAE 1020 LAMINADO 2.1/2"(63,50) x 6000mm</v>
          </cell>
          <cell r="C1074" t="str">
            <v>KG</v>
          </cell>
        </row>
        <row r="1075">
          <cell r="A1075">
            <v>102460000</v>
          </cell>
          <cell r="B1075" t="str">
            <v>SAE 1020 LAMINADO 1.1/2"(38,1) x 6000mm</v>
          </cell>
          <cell r="C1075" t="str">
            <v>KG</v>
          </cell>
        </row>
        <row r="1076">
          <cell r="A1076" t="str">
            <v>10246100D</v>
          </cell>
          <cell r="B1076" t="str">
            <v>FORRO TERMICO MAIOR DIR. CAPO (MB. 709)</v>
          </cell>
          <cell r="C1076" t="str">
            <v>UN</v>
          </cell>
        </row>
        <row r="1077">
          <cell r="A1077" t="str">
            <v>10246100E</v>
          </cell>
          <cell r="B1077" t="str">
            <v>FORRO TERMICO MAIOR ESQ. CAPO (MB. 709)</v>
          </cell>
          <cell r="C1077" t="str">
            <v>UN</v>
          </cell>
        </row>
        <row r="1078">
          <cell r="A1078" t="str">
            <v>10246200D</v>
          </cell>
          <cell r="B1078" t="str">
            <v>FORRO TERMICO MENOR DIR. CAPO (MB. 709)</v>
          </cell>
          <cell r="C1078" t="str">
            <v>UN</v>
          </cell>
        </row>
        <row r="1079">
          <cell r="A1079" t="str">
            <v>10246200E</v>
          </cell>
          <cell r="B1079" t="str">
            <v>FORRO TERMICO MENOR ESQ. CAPO (MB. 709)</v>
          </cell>
          <cell r="C1079" t="str">
            <v>UN</v>
          </cell>
        </row>
        <row r="1080">
          <cell r="A1080">
            <v>102463000</v>
          </cell>
          <cell r="B1080" t="str">
            <v>GRAMPO FIX. FORRO PEDAL PRETO (MB 709/1618)</v>
          </cell>
          <cell r="C1080" t="str">
            <v>UN</v>
          </cell>
        </row>
        <row r="1081">
          <cell r="A1081">
            <v>102464000</v>
          </cell>
          <cell r="B1081" t="str">
            <v>TAMPAO</v>
          </cell>
          <cell r="C1081" t="str">
            <v>UN</v>
          </cell>
        </row>
        <row r="1082">
          <cell r="A1082">
            <v>102468000</v>
          </cell>
          <cell r="B1082" t="str">
            <v>FERRO CHATO 1/2" x 1" x 6000mm</v>
          </cell>
          <cell r="C1082" t="str">
            <v>KG</v>
          </cell>
        </row>
        <row r="1083">
          <cell r="A1083">
            <v>102472000</v>
          </cell>
          <cell r="B1083" t="str">
            <v>CONEXAO 1" - NPT  (cfe.des.)</v>
          </cell>
          <cell r="C1083" t="str">
            <v>UN</v>
          </cell>
        </row>
        <row r="1084">
          <cell r="A1084">
            <v>102474000</v>
          </cell>
          <cell r="B1084" t="str">
            <v>PARAF M 5 x 0,8 x 25 SEXT ZB</v>
          </cell>
          <cell r="C1084" t="str">
            <v>UN</v>
          </cell>
        </row>
        <row r="1085">
          <cell r="A1085">
            <v>102479000</v>
          </cell>
          <cell r="B1085" t="str">
            <v>SAE 1020 LAMINADO 1.1/8"(28,5) x 6000mm</v>
          </cell>
          <cell r="C1085" t="str">
            <v>KG</v>
          </cell>
        </row>
        <row r="1086">
          <cell r="A1086">
            <v>102482000</v>
          </cell>
          <cell r="B1086" t="str">
            <v>RESINA NORYL PPX 7112 GY1A409  (CINZA)</v>
          </cell>
          <cell r="C1086" t="str">
            <v>KG</v>
          </cell>
        </row>
        <row r="1087">
          <cell r="A1087">
            <v>102484000</v>
          </cell>
          <cell r="B1087" t="str">
            <v>MOIDO NORYL PPX 7112</v>
          </cell>
          <cell r="C1087" t="str">
            <v>KG</v>
          </cell>
        </row>
        <row r="1088">
          <cell r="A1088">
            <v>102487000</v>
          </cell>
          <cell r="B1088" t="str">
            <v>VIGA "I" (4" x 69,2 x 6000) - 2ª Alma espessura 6,43 mm</v>
          </cell>
          <cell r="C1088" t="str">
            <v>KG</v>
          </cell>
        </row>
        <row r="1089">
          <cell r="A1089">
            <v>102503000</v>
          </cell>
          <cell r="B1089" t="str">
            <v>PP COPOLIMERO ALTO IMPACTO SR533 BOREALIS</v>
          </cell>
          <cell r="C1089" t="str">
            <v>KG</v>
          </cell>
        </row>
        <row r="1090">
          <cell r="A1090">
            <v>102506000</v>
          </cell>
          <cell r="B1090" t="str">
            <v>REBITE M3,1 x 42mm - FERRO  REDONDO</v>
          </cell>
          <cell r="C1090" t="str">
            <v>UN</v>
          </cell>
        </row>
        <row r="1091">
          <cell r="A1091">
            <v>102507000</v>
          </cell>
          <cell r="B1091" t="str">
            <v>TUBO ACO 20 x 20 x 6000 x PAR 1,20mm C/C - FF - SAE 1006/08</v>
          </cell>
          <cell r="C1091" t="str">
            <v>KG</v>
          </cell>
        </row>
        <row r="1092">
          <cell r="A1092">
            <v>102552000</v>
          </cell>
          <cell r="B1092" t="str">
            <v>FILLETS ALUMINIO 27 x 40 x 1,40mm  C/ 1 FACE ESTRIADA</v>
          </cell>
          <cell r="C1092" t="str">
            <v>M</v>
          </cell>
        </row>
        <row r="1093">
          <cell r="A1093">
            <v>102584000</v>
          </cell>
          <cell r="B1093" t="str">
            <v>CHAPA NORYL 6,50 x 600 x 1500 mm</v>
          </cell>
          <cell r="C1093" t="str">
            <v>UN</v>
          </cell>
        </row>
        <row r="1094">
          <cell r="A1094">
            <v>102589000</v>
          </cell>
          <cell r="B1094" t="str">
            <v>PARAF M10 x 1,5 x 130 SEXT 8.8 - DIN 931</v>
          </cell>
          <cell r="C1094" t="str">
            <v>UN</v>
          </cell>
        </row>
        <row r="1095">
          <cell r="A1095">
            <v>102591000</v>
          </cell>
          <cell r="B1095" t="str">
            <v>PORCA M10 x 1,5 SEXT 8.8 DIN 934 ZB</v>
          </cell>
          <cell r="C1095" t="str">
            <v>UN</v>
          </cell>
        </row>
        <row r="1096">
          <cell r="A1096">
            <v>102592000</v>
          </cell>
          <cell r="B1096" t="str">
            <v>FITA DE ACO 1mm x 55 mm ACO 1070</v>
          </cell>
          <cell r="C1096" t="str">
            <v>KG</v>
          </cell>
        </row>
        <row r="1097">
          <cell r="A1097">
            <v>102599000</v>
          </cell>
          <cell r="B1097" t="str">
            <v>FITA VHB 4312  19 X 33m</v>
          </cell>
          <cell r="C1097" t="str">
            <v>M</v>
          </cell>
        </row>
        <row r="1098">
          <cell r="A1098">
            <v>102603000</v>
          </cell>
          <cell r="B1098" t="str">
            <v>CANTONEIRA 1/16" X 3/4" X 6000 - ALUMINIO</v>
          </cell>
          <cell r="C1098" t="str">
            <v>KG</v>
          </cell>
        </row>
        <row r="1099">
          <cell r="A1099">
            <v>102611000</v>
          </cell>
          <cell r="B1099" t="str">
            <v>CANTONEIRA 2.1/2" x 2.1/2" x 6,35 x 6000</v>
          </cell>
          <cell r="C1099" t="str">
            <v>KG</v>
          </cell>
        </row>
        <row r="1100">
          <cell r="A1100">
            <v>102615000</v>
          </cell>
          <cell r="B1100" t="str">
            <v>CAMPAINHA SB-3/30V-1-C - MARGIRJUS</v>
          </cell>
          <cell r="C1100" t="str">
            <v>UN</v>
          </cell>
        </row>
        <row r="1101">
          <cell r="A1101">
            <v>102616000</v>
          </cell>
          <cell r="B1101" t="str">
            <v>INTERRUPTOR CAMPAINHA EXT 1TC REF 201LC</v>
          </cell>
          <cell r="C1101" t="str">
            <v>UN</v>
          </cell>
        </row>
        <row r="1102">
          <cell r="A1102">
            <v>102617000</v>
          </cell>
          <cell r="B1102" t="str">
            <v>PARAF M10 x 1,5 x 20 SEXT ZB 8.8</v>
          </cell>
          <cell r="C1102" t="str">
            <v>UN</v>
          </cell>
        </row>
        <row r="1103">
          <cell r="A1103">
            <v>102621000</v>
          </cell>
          <cell r="B1103" t="str">
            <v>INTERRUPTOR DE LUZ EXT 1TS REF 201L</v>
          </cell>
          <cell r="C1103" t="str">
            <v>UN</v>
          </cell>
        </row>
        <row r="1104">
          <cell r="A1104">
            <v>102624000</v>
          </cell>
          <cell r="B1104" t="str">
            <v>SAE 1020 RECOZIDO DIAM 6mm x 6000mm</v>
          </cell>
          <cell r="C1104" t="str">
            <v>KG</v>
          </cell>
        </row>
        <row r="1105">
          <cell r="A1105">
            <v>102629000</v>
          </cell>
          <cell r="B1105" t="str">
            <v>PARAF M 5 x 0,8 x 40 PHS ZA</v>
          </cell>
          <cell r="C1105" t="str">
            <v>UN</v>
          </cell>
        </row>
        <row r="1106">
          <cell r="A1106">
            <v>102630000</v>
          </cell>
          <cell r="B1106" t="str">
            <v>PORCA M5 x 0,8  SEXT - ZB</v>
          </cell>
          <cell r="C1106" t="str">
            <v>UN</v>
          </cell>
        </row>
        <row r="1107">
          <cell r="A1107">
            <v>102631000</v>
          </cell>
          <cell r="B1107" t="str">
            <v>PERFIL DE BORRACHA DO VIDRO LATERAL</v>
          </cell>
          <cell r="C1107" t="str">
            <v>M</v>
          </cell>
        </row>
        <row r="1108">
          <cell r="A1108">
            <v>102640000</v>
          </cell>
          <cell r="B1108" t="str">
            <v>CHAPA PEAD PRETO 5,00 x 1850 x 1100 mm</v>
          </cell>
          <cell r="C1108" t="str">
            <v>UN</v>
          </cell>
        </row>
        <row r="1109">
          <cell r="A1109">
            <v>102643000</v>
          </cell>
          <cell r="B1109" t="str">
            <v>MASSA PARA MOLDE (VACUM-FORMING)</v>
          </cell>
          <cell r="C1109" t="str">
            <v>KG</v>
          </cell>
        </row>
        <row r="1110">
          <cell r="A1110">
            <v>102644000</v>
          </cell>
          <cell r="B1110" t="str">
            <v>GEL ISOFTALICO (VACUM FORMING)</v>
          </cell>
          <cell r="C1110" t="str">
            <v>KG</v>
          </cell>
        </row>
        <row r="1111">
          <cell r="A1111">
            <v>102646000</v>
          </cell>
          <cell r="B1111" t="str">
            <v>RESINA ISOFTÁLICA</v>
          </cell>
          <cell r="C1111" t="str">
            <v>KG</v>
          </cell>
        </row>
        <row r="1112">
          <cell r="A1112">
            <v>102648000</v>
          </cell>
          <cell r="B1112" t="str">
            <v>CHAPA PP PRETO 6,00 x  1850 x 1000mm</v>
          </cell>
          <cell r="C1112" t="str">
            <v>UN</v>
          </cell>
        </row>
        <row r="1113">
          <cell r="A1113">
            <v>102652000</v>
          </cell>
          <cell r="B1113" t="str">
            <v>COBALTO (SECANTE)</v>
          </cell>
          <cell r="C1113" t="str">
            <v>L</v>
          </cell>
        </row>
        <row r="1114">
          <cell r="A1114">
            <v>102653000</v>
          </cell>
          <cell r="B1114" t="str">
            <v>PLACA IDENTIF ALUMINIO 80mm X 140   (cfe.des.)</v>
          </cell>
          <cell r="C1114" t="str">
            <v>UN</v>
          </cell>
        </row>
        <row r="1115">
          <cell r="A1115">
            <v>102654000</v>
          </cell>
          <cell r="B1115" t="str">
            <v>TAMPAO DE BORRACHA            (CP)</v>
          </cell>
          <cell r="C1115" t="str">
            <v>UN</v>
          </cell>
        </row>
        <row r="1116">
          <cell r="A1116">
            <v>102656000</v>
          </cell>
          <cell r="B1116" t="str">
            <v>CHAPA NORYL 6,00 x 650 x 1350 mm</v>
          </cell>
          <cell r="C1116" t="str">
            <v>UN</v>
          </cell>
        </row>
        <row r="1117">
          <cell r="A1117">
            <v>102657000</v>
          </cell>
          <cell r="B1117" t="str">
            <v>COLA (FUSOR 2001 / 2002HV  ADESIVO PU B)</v>
          </cell>
          <cell r="C1117" t="str">
            <v>L</v>
          </cell>
        </row>
        <row r="1118">
          <cell r="A1118">
            <v>102660000</v>
          </cell>
          <cell r="B1118" t="str">
            <v>CHAPA SAE 1020 7,9 x 120 x 249</v>
          </cell>
          <cell r="C1118" t="str">
            <v>UN</v>
          </cell>
        </row>
        <row r="1119">
          <cell r="A1119" t="str">
            <v>10266100D</v>
          </cell>
          <cell r="B1119" t="str">
            <v>ANTI-RUIDO TUNEL DO MOTOR DIR (mb 1618)</v>
          </cell>
          <cell r="C1119" t="str">
            <v>UN</v>
          </cell>
        </row>
        <row r="1120">
          <cell r="A1120" t="str">
            <v>10266100E</v>
          </cell>
          <cell r="B1120" t="str">
            <v>ANTI-RUIDO TUNEL DO MOTOR ESQ (mb 1618)</v>
          </cell>
          <cell r="C1120" t="str">
            <v>UN</v>
          </cell>
        </row>
        <row r="1121">
          <cell r="A1121">
            <v>102662000</v>
          </cell>
          <cell r="B1121" t="str">
            <v>ANTI-RUIDO CENTRAL INTERIOR (mb 1618)</v>
          </cell>
          <cell r="C1121" t="str">
            <v>UN</v>
          </cell>
        </row>
        <row r="1122">
          <cell r="A1122">
            <v>102663000</v>
          </cell>
          <cell r="B1122" t="str">
            <v>ANTI-RUIDO CENTRAL  (mb 1618)</v>
          </cell>
          <cell r="C1122" t="str">
            <v>UN</v>
          </cell>
        </row>
        <row r="1123">
          <cell r="A1123">
            <v>102664000</v>
          </cell>
          <cell r="B1123" t="str">
            <v>CHAPA DE ACO 0,90mm FF 1200 x 1870- EM</v>
          </cell>
          <cell r="C1123" t="str">
            <v>KG</v>
          </cell>
        </row>
        <row r="1124">
          <cell r="A1124" t="str">
            <v>10266800D</v>
          </cell>
          <cell r="B1124" t="str">
            <v>CANAL DO AR DIREITO (mb 1618)</v>
          </cell>
          <cell r="C1124" t="str">
            <v>UN</v>
          </cell>
        </row>
        <row r="1125">
          <cell r="A1125" t="str">
            <v>10266800E</v>
          </cell>
          <cell r="B1125" t="str">
            <v>CANAL DO AR ESQUERDO (mb 1618)</v>
          </cell>
          <cell r="C1125" t="str">
            <v>UN</v>
          </cell>
        </row>
        <row r="1126">
          <cell r="A1126">
            <v>102671000</v>
          </cell>
          <cell r="B1126" t="str">
            <v>CHAPA PEAD PRETO 5,50 x 1750 x 1100 mm</v>
          </cell>
          <cell r="C1126" t="str">
            <v>UN</v>
          </cell>
        </row>
        <row r="1127">
          <cell r="A1127">
            <v>102676000</v>
          </cell>
          <cell r="B1127" t="str">
            <v>CINZA MOLDURA IVECO</v>
          </cell>
          <cell r="C1127" t="str">
            <v>L</v>
          </cell>
        </row>
        <row r="1128">
          <cell r="A1128">
            <v>102677000</v>
          </cell>
          <cell r="B1128" t="str">
            <v>CAPO MOTOR 1929/24</v>
          </cell>
          <cell r="C1128" t="str">
            <v>UN</v>
          </cell>
        </row>
        <row r="1129">
          <cell r="A1129">
            <v>102678000</v>
          </cell>
          <cell r="B1129" t="str">
            <v>CHICOTE CABINE ALTA 1113 FAROL REDONDO</v>
          </cell>
          <cell r="C1129" t="str">
            <v>UN</v>
          </cell>
        </row>
        <row r="1130">
          <cell r="A1130">
            <v>102717000</v>
          </cell>
          <cell r="B1130" t="str">
            <v>LAMPADA 1 POLO 24V/10W</v>
          </cell>
          <cell r="C1130" t="str">
            <v>UN</v>
          </cell>
        </row>
        <row r="1131">
          <cell r="A1131">
            <v>102721000</v>
          </cell>
          <cell r="B1131" t="str">
            <v>EMBLEMA LATERAL RESINADO 2624</v>
          </cell>
          <cell r="C1131" t="str">
            <v>UN</v>
          </cell>
        </row>
        <row r="1132">
          <cell r="A1132">
            <v>102723000</v>
          </cell>
          <cell r="B1132" t="str">
            <v>VIDRO CURVO TEMPERADO 5 x 220 x 405mm</v>
          </cell>
          <cell r="C1132" t="str">
            <v>UN</v>
          </cell>
        </row>
        <row r="1133">
          <cell r="A1133">
            <v>102725000</v>
          </cell>
          <cell r="B1133" t="str">
            <v>LAMPADA 1 POLO 24V/21W</v>
          </cell>
          <cell r="C1133" t="str">
            <v>UN</v>
          </cell>
        </row>
        <row r="1134">
          <cell r="A1134">
            <v>102727000</v>
          </cell>
          <cell r="B1134" t="str">
            <v>PARAF M10 x 1,5 x 40 SEXT FLANG 10.9 FEZNFE DIN 6921 RT</v>
          </cell>
          <cell r="C1134" t="str">
            <v>UN</v>
          </cell>
        </row>
        <row r="1135">
          <cell r="A1135">
            <v>102729000</v>
          </cell>
          <cell r="B1135" t="str">
            <v>PIGMENTO CINZA (ABS)</v>
          </cell>
          <cell r="C1135" t="str">
            <v>KG</v>
          </cell>
        </row>
        <row r="1136">
          <cell r="A1136">
            <v>102733000</v>
          </cell>
          <cell r="B1136" t="str">
            <v>FAIXA DECORATIVA ROXA 708D</v>
          </cell>
          <cell r="C1136" t="str">
            <v>UN</v>
          </cell>
        </row>
        <row r="1137">
          <cell r="A1137">
            <v>102734000</v>
          </cell>
          <cell r="B1137" t="str">
            <v>SUPORTE DA PLACA MB</v>
          </cell>
          <cell r="C1137" t="str">
            <v>UN</v>
          </cell>
        </row>
        <row r="1138">
          <cell r="A1138">
            <v>102735000</v>
          </cell>
          <cell r="B1138" t="str">
            <v>EMBLEMA LATERAL 1621</v>
          </cell>
          <cell r="C1138" t="str">
            <v>UN</v>
          </cell>
        </row>
        <row r="1139">
          <cell r="A1139">
            <v>102736000</v>
          </cell>
          <cell r="B1139" t="str">
            <v>EMBLEMA LATERAL MB1618</v>
          </cell>
          <cell r="C1139" t="str">
            <v>UN</v>
          </cell>
        </row>
        <row r="1140">
          <cell r="A1140">
            <v>102737000</v>
          </cell>
          <cell r="B1140" t="str">
            <v>FAIXA DECORATIVA VERDE MB 1518</v>
          </cell>
          <cell r="C1140" t="str">
            <v>UN</v>
          </cell>
        </row>
        <row r="1141">
          <cell r="A1141">
            <v>102747000</v>
          </cell>
          <cell r="B1141" t="str">
            <v>EMBLEMA LATERAL RESINADO 2214</v>
          </cell>
          <cell r="C1141" t="str">
            <v>UN</v>
          </cell>
        </row>
        <row r="1142">
          <cell r="A1142">
            <v>102760000</v>
          </cell>
          <cell r="B1142" t="str">
            <v>CERA PROTETIVA TEC-GLAZE-N</v>
          </cell>
          <cell r="C1142" t="str">
            <v>KG</v>
          </cell>
        </row>
        <row r="1143">
          <cell r="A1143">
            <v>102761000</v>
          </cell>
          <cell r="B1143" t="str">
            <v>EMBLEMA LATERAL RESINADO 1526</v>
          </cell>
          <cell r="C1143" t="str">
            <v>UN</v>
          </cell>
        </row>
        <row r="1144">
          <cell r="A1144">
            <v>102768000</v>
          </cell>
          <cell r="B1144" t="str">
            <v>ESMALTE SINTETICO BRANCO CALIFORNIA</v>
          </cell>
          <cell r="C1144" t="str">
            <v>L</v>
          </cell>
        </row>
        <row r="1145">
          <cell r="A1145">
            <v>102769000</v>
          </cell>
          <cell r="B1145" t="str">
            <v>EMBLEMA LATERAL RESINADO 2219</v>
          </cell>
          <cell r="C1145" t="str">
            <v>UN</v>
          </cell>
        </row>
        <row r="1146">
          <cell r="A1146">
            <v>102777000</v>
          </cell>
          <cell r="B1146" t="str">
            <v>CHAPA SAE 1020 7,9 x 120 x 211,5</v>
          </cell>
          <cell r="C1146" t="str">
            <v>UN</v>
          </cell>
        </row>
        <row r="1147">
          <cell r="A1147">
            <v>102778000</v>
          </cell>
          <cell r="B1147" t="str">
            <v>TUBO ACO 1.1/4" x 6000 x PAR 3,75 C/C - FQ - SAE 1006/08</v>
          </cell>
          <cell r="C1147" t="str">
            <v>KG</v>
          </cell>
        </row>
        <row r="1148">
          <cell r="A1148">
            <v>102779000</v>
          </cell>
          <cell r="B1148" t="str">
            <v>CORDA POLIESTER BRANCA DIAM 8mm</v>
          </cell>
          <cell r="C1148" t="str">
            <v>M</v>
          </cell>
        </row>
        <row r="1149">
          <cell r="A1149">
            <v>102785000</v>
          </cell>
          <cell r="B1149" t="str">
            <v>SAE 1020 LAMINADO 2.7/8"(73,03) x 6000mm</v>
          </cell>
          <cell r="C1149" t="str">
            <v>KG</v>
          </cell>
        </row>
        <row r="1150">
          <cell r="A1150">
            <v>102793000</v>
          </cell>
          <cell r="B1150" t="str">
            <v>CONEXAO C/  VALVULA ESFERICA NPT 2"</v>
          </cell>
          <cell r="C1150" t="str">
            <v>UN</v>
          </cell>
        </row>
        <row r="1151">
          <cell r="A1151">
            <v>102794000</v>
          </cell>
          <cell r="B1151" t="str">
            <v>GEL AZUL ORTOFTALICO</v>
          </cell>
          <cell r="C1151" t="str">
            <v>KG</v>
          </cell>
        </row>
        <row r="1152">
          <cell r="A1152">
            <v>102795000</v>
          </cell>
          <cell r="B1152" t="str">
            <v>EMBLEMA LATERAL RESINADO 1114</v>
          </cell>
          <cell r="C1152" t="str">
            <v>UN</v>
          </cell>
        </row>
        <row r="1153">
          <cell r="A1153">
            <v>102796000</v>
          </cell>
          <cell r="B1153" t="str">
            <v>EMBLEMA LATERAL RESINADO 2325</v>
          </cell>
          <cell r="C1153" t="str">
            <v>UN</v>
          </cell>
        </row>
        <row r="1154">
          <cell r="A1154">
            <v>102797000</v>
          </cell>
          <cell r="B1154" t="str">
            <v>EMBLEMA LATERAL RESINADO L1620</v>
          </cell>
          <cell r="C1154" t="str">
            <v>UN</v>
          </cell>
        </row>
        <row r="1155">
          <cell r="A1155">
            <v>102798000</v>
          </cell>
          <cell r="B1155" t="str">
            <v>EMBLEMA LATERAL RESINADO 1113</v>
          </cell>
          <cell r="C1155" t="str">
            <v>UN</v>
          </cell>
        </row>
        <row r="1156">
          <cell r="A1156">
            <v>102799000</v>
          </cell>
          <cell r="B1156" t="str">
            <v>EMBLEMA LATERAL RESINADO 1313</v>
          </cell>
          <cell r="C1156" t="str">
            <v>UN</v>
          </cell>
        </row>
        <row r="1157">
          <cell r="A1157">
            <v>102800000</v>
          </cell>
          <cell r="B1157" t="str">
            <v>EMBLEMA LATERAL RESINADO 1318</v>
          </cell>
          <cell r="C1157" t="str">
            <v>UN</v>
          </cell>
        </row>
        <row r="1158">
          <cell r="A1158">
            <v>102801000</v>
          </cell>
          <cell r="B1158" t="str">
            <v>EMBLEMA LATERAL RESINADO 1519</v>
          </cell>
          <cell r="C1158" t="str">
            <v>UN</v>
          </cell>
        </row>
        <row r="1159">
          <cell r="A1159">
            <v>102802000</v>
          </cell>
          <cell r="B1159" t="str">
            <v>EMBLEMA LATERAL RESINADO 1934</v>
          </cell>
          <cell r="C1159" t="str">
            <v>UN</v>
          </cell>
        </row>
        <row r="1160">
          <cell r="A1160">
            <v>102803000</v>
          </cell>
          <cell r="B1160" t="str">
            <v>EMBLEMA LATERAL RESINADO 2213</v>
          </cell>
          <cell r="C1160" t="str">
            <v>UN</v>
          </cell>
        </row>
        <row r="1161">
          <cell r="A1161">
            <v>102804000</v>
          </cell>
          <cell r="B1161" t="str">
            <v>FORRO DO TETO 1620 MODERNO</v>
          </cell>
          <cell r="C1161" t="str">
            <v>UN</v>
          </cell>
        </row>
        <row r="1162">
          <cell r="A1162">
            <v>102805000</v>
          </cell>
          <cell r="B1162" t="str">
            <v>FORRO DA PAREDE TRASEIRA 1620 MODERNO</v>
          </cell>
          <cell r="C1162" t="str">
            <v>UN</v>
          </cell>
        </row>
        <row r="1163">
          <cell r="A1163">
            <v>102809000</v>
          </cell>
          <cell r="B1163" t="str">
            <v>ENGATE DO PORTA ESTEPE (MAT.PA 800/93 )</v>
          </cell>
          <cell r="C1163" t="str">
            <v>KG</v>
          </cell>
        </row>
        <row r="1164">
          <cell r="A1164">
            <v>102812000</v>
          </cell>
          <cell r="B1164" t="str">
            <v>SAE 1020 TREFILADO 14mm x 5000mm</v>
          </cell>
          <cell r="C1164" t="str">
            <v>KG</v>
          </cell>
        </row>
        <row r="1165">
          <cell r="A1165">
            <v>102813000</v>
          </cell>
          <cell r="B1165" t="str">
            <v>THINNER MEDIO F-372</v>
          </cell>
          <cell r="C1165" t="str">
            <v>L</v>
          </cell>
        </row>
        <row r="1166">
          <cell r="A1166">
            <v>102815000</v>
          </cell>
          <cell r="B1166" t="str">
            <v>REDUTOR DE VERAO</v>
          </cell>
          <cell r="C1166" t="str">
            <v>L</v>
          </cell>
        </row>
        <row r="1167">
          <cell r="A1167">
            <v>102816000</v>
          </cell>
          <cell r="B1167" t="str">
            <v>W35 - BASE PU BRANCO PURO</v>
          </cell>
          <cell r="C1167" t="str">
            <v>L</v>
          </cell>
        </row>
        <row r="1168">
          <cell r="A1168">
            <v>102817000</v>
          </cell>
          <cell r="B1168" t="str">
            <v>BP52 - BASE PU VERMELHO OXIDO</v>
          </cell>
          <cell r="C1168" t="str">
            <v>L</v>
          </cell>
        </row>
        <row r="1169">
          <cell r="A1169">
            <v>102818000</v>
          </cell>
          <cell r="B1169" t="str">
            <v>BP54- BASE PU PRETO PURO</v>
          </cell>
          <cell r="C1169" t="str">
            <v>L</v>
          </cell>
        </row>
        <row r="1170">
          <cell r="A1170">
            <v>102819000</v>
          </cell>
          <cell r="B1170" t="str">
            <v>BP56 - BASE PU AZUL PURO</v>
          </cell>
          <cell r="C1170" t="str">
            <v>L</v>
          </cell>
        </row>
        <row r="1171">
          <cell r="A1171">
            <v>102820000</v>
          </cell>
          <cell r="B1171" t="str">
            <v>BP62 - BASE PU LARANJA PURO</v>
          </cell>
          <cell r="C1171" t="str">
            <v>L</v>
          </cell>
        </row>
        <row r="1172">
          <cell r="A1172">
            <v>102821000</v>
          </cell>
          <cell r="B1172" t="str">
            <v>BP66 - BASE PU MAGENTA</v>
          </cell>
          <cell r="C1172" t="str">
            <v>L</v>
          </cell>
        </row>
        <row r="1173">
          <cell r="A1173">
            <v>102822000</v>
          </cell>
          <cell r="B1173" t="str">
            <v>BP67 - BASE PU VERMELHO PURO</v>
          </cell>
          <cell r="C1173" t="str">
            <v>L</v>
          </cell>
        </row>
        <row r="1174">
          <cell r="A1174">
            <v>102823000</v>
          </cell>
          <cell r="B1174" t="str">
            <v>BP86 - BASE PU VIOLETA</v>
          </cell>
          <cell r="C1174" t="str">
            <v>L</v>
          </cell>
        </row>
        <row r="1175">
          <cell r="A1175">
            <v>102824000</v>
          </cell>
          <cell r="B1175" t="str">
            <v>ALUMINIO GRAUDO</v>
          </cell>
          <cell r="C1175" t="str">
            <v>L</v>
          </cell>
        </row>
        <row r="1176">
          <cell r="A1176">
            <v>102825000</v>
          </cell>
          <cell r="B1176" t="str">
            <v>855C55 - BASE PARA POLIURETANO</v>
          </cell>
          <cell r="C1176" t="str">
            <v>L</v>
          </cell>
        </row>
        <row r="1177">
          <cell r="A1177">
            <v>102826000</v>
          </cell>
          <cell r="B1177" t="str">
            <v>AMARELO OCRE M134</v>
          </cell>
          <cell r="C1177" t="str">
            <v>L</v>
          </cell>
        </row>
        <row r="1178">
          <cell r="A1178">
            <v>102827000</v>
          </cell>
          <cell r="B1178" t="str">
            <v>VERMELHO OXIDO M137</v>
          </cell>
          <cell r="C1178" t="str">
            <v>L</v>
          </cell>
        </row>
        <row r="1179">
          <cell r="A1179">
            <v>102828000</v>
          </cell>
          <cell r="B1179" t="str">
            <v>ALUMINIO MEDIO G</v>
          </cell>
          <cell r="C1179" t="str">
            <v>L</v>
          </cell>
        </row>
        <row r="1180">
          <cell r="A1180">
            <v>102829000</v>
          </cell>
          <cell r="B1180" t="str">
            <v>ALUMINIO MEDIO FINO</v>
          </cell>
          <cell r="C1180" t="str">
            <v>L</v>
          </cell>
        </row>
        <row r="1181">
          <cell r="A1181">
            <v>102830000</v>
          </cell>
          <cell r="B1181" t="str">
            <v>BP70 - BASE PU AMARELO ALARANJADO</v>
          </cell>
          <cell r="C1181" t="str">
            <v>L</v>
          </cell>
        </row>
        <row r="1182">
          <cell r="A1182">
            <v>102831000</v>
          </cell>
          <cell r="B1182" t="str">
            <v>BP71 - BASE PU AMARELO PURO</v>
          </cell>
          <cell r="C1182" t="str">
            <v>L</v>
          </cell>
        </row>
        <row r="1183">
          <cell r="A1183">
            <v>102832000</v>
          </cell>
          <cell r="B1183" t="str">
            <v>AZUL TR M126</v>
          </cell>
          <cell r="C1183" t="str">
            <v>L</v>
          </cell>
        </row>
        <row r="1184">
          <cell r="A1184">
            <v>102833000</v>
          </cell>
          <cell r="B1184" t="str">
            <v>AZUL AVERMELHADO M128</v>
          </cell>
          <cell r="C1184" t="str">
            <v>L</v>
          </cell>
        </row>
        <row r="1185">
          <cell r="A1185">
            <v>102837000</v>
          </cell>
          <cell r="B1185" t="str">
            <v>CHAPA ABS PRETO 3,00 x 580 x 570mm</v>
          </cell>
          <cell r="C1185" t="str">
            <v>UN</v>
          </cell>
        </row>
        <row r="1186">
          <cell r="A1186">
            <v>102838000</v>
          </cell>
          <cell r="B1186" t="str">
            <v>ARRUELA 27 x 10 x 2,4 CONICA ( IVECO) GEOMET</v>
          </cell>
          <cell r="C1186" t="str">
            <v>UN</v>
          </cell>
        </row>
        <row r="1187">
          <cell r="A1187">
            <v>102839000</v>
          </cell>
          <cell r="B1187" t="str">
            <v>PORCA M10 x 1,5 SEXT DIN 934 ZA CL 8</v>
          </cell>
          <cell r="C1187" t="str">
            <v>UN</v>
          </cell>
        </row>
        <row r="1188">
          <cell r="A1188">
            <v>102841000</v>
          </cell>
          <cell r="B1188" t="str">
            <v>CHAPA DE ACO 6,35 x 1200 x 3000 ASTM - A36</v>
          </cell>
          <cell r="C1188" t="str">
            <v>KG</v>
          </cell>
        </row>
        <row r="1189">
          <cell r="A1189">
            <v>102842000</v>
          </cell>
          <cell r="B1189" t="str">
            <v>EMBLEMA LATERAL RESINADO 1215</v>
          </cell>
          <cell r="C1189" t="str">
            <v>UN</v>
          </cell>
        </row>
        <row r="1190">
          <cell r="A1190">
            <v>102858000</v>
          </cell>
          <cell r="B1190" t="str">
            <v>EMBLEMA LATERAL RESINADO 1317</v>
          </cell>
          <cell r="C1190" t="str">
            <v>UN</v>
          </cell>
        </row>
        <row r="1191">
          <cell r="A1191">
            <v>102859000</v>
          </cell>
          <cell r="B1191" t="str">
            <v>EMBLEMA LATERAL RESINADO 1518</v>
          </cell>
          <cell r="C1191" t="str">
            <v>UN</v>
          </cell>
        </row>
        <row r="1192">
          <cell r="A1192">
            <v>102860000</v>
          </cell>
          <cell r="B1192" t="str">
            <v>EMBLEMA LATERAL RESINADO 2013</v>
          </cell>
          <cell r="C1192" t="str">
            <v>UN</v>
          </cell>
        </row>
        <row r="1193">
          <cell r="A1193">
            <v>102861000</v>
          </cell>
          <cell r="B1193" t="str">
            <v>TUBO ACO 4" x 6000 x PAR 1,90mm - FF - NBR6591 1008/10</v>
          </cell>
          <cell r="C1193" t="str">
            <v>KG</v>
          </cell>
        </row>
        <row r="1194">
          <cell r="A1194">
            <v>102862000</v>
          </cell>
          <cell r="B1194" t="str">
            <v>RETALHO DE TUBO ACO CARBONO COST FF</v>
          </cell>
          <cell r="C1194" t="str">
            <v>KG</v>
          </cell>
        </row>
        <row r="1195">
          <cell r="A1195">
            <v>102865000</v>
          </cell>
          <cell r="B1195" t="str">
            <v>TUBO ACO 2.1/2" x 6000 x PAR 3,00mm C/C - FQ - SAE 1006/8</v>
          </cell>
          <cell r="C1195" t="str">
            <v>KG</v>
          </cell>
        </row>
        <row r="1196">
          <cell r="A1196">
            <v>102866000</v>
          </cell>
          <cell r="B1196" t="str">
            <v>CHAPA DE ACO 1,50mm FF 1200 x 2700 NBR 5915 EM</v>
          </cell>
          <cell r="C1196" t="str">
            <v>KG</v>
          </cell>
        </row>
        <row r="1197">
          <cell r="A1197">
            <v>102872000</v>
          </cell>
          <cell r="B1197" t="str">
            <v>SINALEIRA PISCA DIANT. MERCEDES</v>
          </cell>
          <cell r="C1197" t="str">
            <v>UN</v>
          </cell>
        </row>
        <row r="1198">
          <cell r="A1198">
            <v>102879000</v>
          </cell>
          <cell r="B1198" t="str">
            <v>CHAPA PEAD PRETO 5,50 x 1550 x 950 mm</v>
          </cell>
          <cell r="C1198" t="str">
            <v>UN</v>
          </cell>
        </row>
        <row r="1199">
          <cell r="A1199">
            <v>102880000</v>
          </cell>
          <cell r="B1199" t="str">
            <v>LA DE ROCHA C/ PALHA DE ACO SILEN. ORIG. AGRALE (cfe.des.)</v>
          </cell>
          <cell r="C1199" t="str">
            <v>UN</v>
          </cell>
        </row>
        <row r="1200">
          <cell r="A1200">
            <v>102881000</v>
          </cell>
          <cell r="B1200" t="str">
            <v>LA DE ROCHA C/ PALHA DE ACO SILEN. ORIG. AGRALE (cfe.des.)</v>
          </cell>
          <cell r="C1200" t="str">
            <v>UN</v>
          </cell>
        </row>
        <row r="1201">
          <cell r="A1201">
            <v>102883000</v>
          </cell>
          <cell r="B1201" t="str">
            <v>EMBLEMA LATERAL RESINADO 1112</v>
          </cell>
          <cell r="C1201" t="str">
            <v>UN</v>
          </cell>
        </row>
        <row r="1202">
          <cell r="A1202">
            <v>102884000</v>
          </cell>
          <cell r="B1202" t="str">
            <v>THINNER ESPECIAL ( ARALSUL)</v>
          </cell>
          <cell r="C1202" t="str">
            <v>L</v>
          </cell>
        </row>
        <row r="1203">
          <cell r="A1203" t="str">
            <v>10288600D</v>
          </cell>
          <cell r="B1203" t="str">
            <v>ADESIVO PONTEIRA DIREITA AZUL</v>
          </cell>
          <cell r="C1203" t="str">
            <v>UN</v>
          </cell>
        </row>
        <row r="1204">
          <cell r="A1204" t="str">
            <v>10288600E</v>
          </cell>
          <cell r="B1204" t="str">
            <v>ADESIVO PONTEIRA ESQUERDA AZUL</v>
          </cell>
          <cell r="C1204" t="str">
            <v>UN</v>
          </cell>
        </row>
        <row r="1205">
          <cell r="A1205">
            <v>102887000</v>
          </cell>
          <cell r="B1205" t="str">
            <v>ADESIVO PARACHOQUE CENTRAL SUP AZUL</v>
          </cell>
          <cell r="C1205" t="str">
            <v>UN</v>
          </cell>
        </row>
        <row r="1206">
          <cell r="A1206">
            <v>102900000</v>
          </cell>
          <cell r="B1206" t="str">
            <v>CHAPA DE ACO 12,7 x 1200 x 3000mm SAE 1010 - DEC</v>
          </cell>
          <cell r="C1206" t="str">
            <v>KG</v>
          </cell>
        </row>
        <row r="1207">
          <cell r="A1207">
            <v>102902000</v>
          </cell>
          <cell r="B1207" t="str">
            <v>CHAPA DE ACO 3,17mm 1200 x 3557  -NTU SAC 50</v>
          </cell>
          <cell r="C1207" t="str">
            <v>KG</v>
          </cell>
        </row>
        <row r="1208">
          <cell r="A1208">
            <v>102905000</v>
          </cell>
          <cell r="B1208" t="str">
            <v>CONEXAO 1/4" 18NPT (cfe. des.) 31,7</v>
          </cell>
          <cell r="C1208" t="str">
            <v>UN</v>
          </cell>
        </row>
        <row r="1209">
          <cell r="A1209">
            <v>102908000</v>
          </cell>
          <cell r="B1209" t="str">
            <v>CHAPA DE ACO 5,00mm x 1200 x 5119  NBR 6650 CF 21</v>
          </cell>
          <cell r="C1209" t="str">
            <v>KG</v>
          </cell>
        </row>
        <row r="1210">
          <cell r="A1210">
            <v>102916000</v>
          </cell>
          <cell r="B1210" t="str">
            <v>CHAPA DE ACO 9,50 x 1200 x 3000mm SAE 1010/20 DEC</v>
          </cell>
          <cell r="C1210" t="str">
            <v>KG</v>
          </cell>
        </row>
        <row r="1211">
          <cell r="A1211">
            <v>102918000</v>
          </cell>
          <cell r="B1211" t="str">
            <v>PORCA M6 x 1,0  SEXT DIN 929 PROJ - CLASSE 8</v>
          </cell>
          <cell r="C1211" t="str">
            <v>UN</v>
          </cell>
        </row>
        <row r="1212">
          <cell r="A1212">
            <v>102919000</v>
          </cell>
          <cell r="B1212" t="str">
            <v>PORCA M8 x 1,25 PROJ SEXT</v>
          </cell>
          <cell r="C1212" t="str">
            <v>UN</v>
          </cell>
        </row>
        <row r="1213">
          <cell r="A1213">
            <v>102920000</v>
          </cell>
          <cell r="B1213" t="str">
            <v>EMBLEMA LATERAL RESINADO 2318</v>
          </cell>
          <cell r="C1213" t="str">
            <v>UN</v>
          </cell>
        </row>
        <row r="1214">
          <cell r="A1214">
            <v>102921000</v>
          </cell>
          <cell r="B1214" t="str">
            <v>RESINA PEAD PRETO</v>
          </cell>
          <cell r="C1214" t="str">
            <v>kg</v>
          </cell>
        </row>
        <row r="1215">
          <cell r="A1215">
            <v>102930000</v>
          </cell>
          <cell r="B1215" t="str">
            <v>CHAPA INOX  0,65 x 1000 x 2377mm -  AISI 304 FOSCO</v>
          </cell>
          <cell r="C1215" t="str">
            <v>KG</v>
          </cell>
        </row>
        <row r="1216">
          <cell r="A1216">
            <v>102932000</v>
          </cell>
          <cell r="B1216" t="str">
            <v>EMBLEMA LATERAL RESINADO 1513</v>
          </cell>
          <cell r="C1216" t="str">
            <v>UN</v>
          </cell>
        </row>
        <row r="1217">
          <cell r="A1217">
            <v>102933000</v>
          </cell>
          <cell r="B1217" t="str">
            <v>EMBLEMA LATERAL RESINADO 1516</v>
          </cell>
          <cell r="C1217" t="str">
            <v>UN</v>
          </cell>
        </row>
        <row r="1218">
          <cell r="A1218">
            <v>102934000</v>
          </cell>
          <cell r="B1218" t="str">
            <v>CHAPA DE ACO 0,90mm FF 1350 x 1940 - USI-IF</v>
          </cell>
          <cell r="C1218" t="str">
            <v>KG</v>
          </cell>
        </row>
        <row r="1219">
          <cell r="A1219">
            <v>102946000</v>
          </cell>
          <cell r="B1219" t="str">
            <v>SAE 1020 LAMINADO 7/8"(22,22) x 6000mm</v>
          </cell>
          <cell r="C1219" t="str">
            <v>KG</v>
          </cell>
        </row>
        <row r="1220">
          <cell r="A1220">
            <v>102961000</v>
          </cell>
          <cell r="B1220" t="str">
            <v>TUBO ACO 40 x 60 x 6000 x PAR 3,00mm C/C SAE 1006/08</v>
          </cell>
          <cell r="C1220" t="str">
            <v>KG</v>
          </cell>
        </row>
        <row r="1221">
          <cell r="A1221">
            <v>102962000</v>
          </cell>
          <cell r="B1221" t="str">
            <v>SAE 1020 TREFILADO 3/4"(19,05) x 6000mm</v>
          </cell>
          <cell r="C1221" t="str">
            <v>KG</v>
          </cell>
        </row>
        <row r="1222">
          <cell r="A1222">
            <v>102966000</v>
          </cell>
          <cell r="B1222" t="str">
            <v>TINTAS DIVERSAS 32089010</v>
          </cell>
          <cell r="C1222" t="str">
            <v>l</v>
          </cell>
        </row>
        <row r="1223">
          <cell r="A1223">
            <v>102967000</v>
          </cell>
          <cell r="B1223" t="str">
            <v>COMPONENTES PARA CABINES - DIVERSOS</v>
          </cell>
          <cell r="C1223" t="str">
            <v>UN</v>
          </cell>
        </row>
        <row r="1224">
          <cell r="A1224">
            <v>102968000</v>
          </cell>
          <cell r="B1224" t="str">
            <v>ACOS DIVERSOS</v>
          </cell>
          <cell r="C1224" t="str">
            <v>KG</v>
          </cell>
        </row>
        <row r="1225">
          <cell r="A1225">
            <v>102970000</v>
          </cell>
          <cell r="B1225" t="str">
            <v>TUBO ACO 1.1/8" x 6000 x PAR 1,20mm C/C - FF - SAE 1006/08</v>
          </cell>
          <cell r="C1225" t="str">
            <v>KG</v>
          </cell>
        </row>
        <row r="1226">
          <cell r="A1226">
            <v>102981000</v>
          </cell>
          <cell r="B1226" t="str">
            <v>TINTAS DIVERSAS 32089029</v>
          </cell>
          <cell r="C1226" t="str">
            <v>l</v>
          </cell>
        </row>
        <row r="1227">
          <cell r="A1227">
            <v>102992000</v>
          </cell>
          <cell r="B1227" t="str">
            <v>CHAPA DE ACO 0,90mm FF 1200 x 2000 - EM</v>
          </cell>
          <cell r="C1227" t="str">
            <v>KG</v>
          </cell>
        </row>
        <row r="1228">
          <cell r="A1228">
            <v>102994000</v>
          </cell>
          <cell r="B1228" t="str">
            <v>PINO ELASTICO DIAM. 5mm x 50mm</v>
          </cell>
          <cell r="C1228" t="str">
            <v>UN</v>
          </cell>
        </row>
        <row r="1229">
          <cell r="A1229">
            <v>102997000</v>
          </cell>
          <cell r="B1229" t="str">
            <v>CHAPA DE ACO 2,00mm FQD 1200 x 2480- SAE 1008 DEC</v>
          </cell>
          <cell r="C1229" t="str">
            <v>KG</v>
          </cell>
        </row>
        <row r="1230">
          <cell r="A1230">
            <v>103002000</v>
          </cell>
          <cell r="B1230" t="str">
            <v>RESINAS PLASTICAS ( AMOSTRAS)</v>
          </cell>
          <cell r="C1230" t="str">
            <v>KG</v>
          </cell>
        </row>
        <row r="1231">
          <cell r="A1231">
            <v>103003000</v>
          </cell>
          <cell r="B1231" t="str">
            <v>TINTA PO POLIESTER PRETO SEMI-BRILHO</v>
          </cell>
          <cell r="C1231" t="str">
            <v>KG</v>
          </cell>
        </row>
        <row r="1232">
          <cell r="A1232">
            <v>103004000</v>
          </cell>
          <cell r="B1232" t="str">
            <v>TINTA PO POLIESTER CINZA SEMI-FOSCO</v>
          </cell>
          <cell r="C1232" t="str">
            <v>KG</v>
          </cell>
        </row>
        <row r="1233">
          <cell r="A1233">
            <v>103013000</v>
          </cell>
          <cell r="B1233" t="str">
            <v>ADESIVO TAPA FURO ( BALAO)</v>
          </cell>
          <cell r="C1233" t="str">
            <v>UN</v>
          </cell>
        </row>
        <row r="1234">
          <cell r="A1234">
            <v>103014000</v>
          </cell>
          <cell r="B1234" t="str">
            <v>CHAPA DE ACO 2,00mm FQD 1200 x 2790- SAE 1006/08 DEC</v>
          </cell>
          <cell r="C1234" t="str">
            <v>KG</v>
          </cell>
        </row>
        <row r="1235">
          <cell r="A1235">
            <v>103015000</v>
          </cell>
          <cell r="B1235" t="str">
            <v>CHAPA DE ACO 2,25mm FQD 1000 x 3000 SAE 1008 DEC</v>
          </cell>
          <cell r="C1235" t="str">
            <v>KG</v>
          </cell>
        </row>
        <row r="1236">
          <cell r="A1236">
            <v>103016000</v>
          </cell>
          <cell r="B1236" t="str">
            <v>AZUL SEGURANÇA</v>
          </cell>
          <cell r="C1236" t="str">
            <v>L</v>
          </cell>
        </row>
        <row r="1237">
          <cell r="A1237">
            <v>103021000</v>
          </cell>
          <cell r="B1237" t="str">
            <v>PARAF M10 x 1,5 x 75 SEXT 5.8 POLIDO RP</v>
          </cell>
          <cell r="C1237" t="str">
            <v>UN</v>
          </cell>
        </row>
        <row r="1238">
          <cell r="A1238">
            <v>103025000</v>
          </cell>
          <cell r="B1238" t="str">
            <v>EMBLEMA LATERAL RESINADO 710</v>
          </cell>
          <cell r="C1238" t="str">
            <v>UN</v>
          </cell>
        </row>
        <row r="1239">
          <cell r="A1239">
            <v>103028000</v>
          </cell>
          <cell r="B1239" t="str">
            <v>PARAF M14 x 1,5 x 30 SEXT 8.8 - ZINCADO</v>
          </cell>
          <cell r="C1239" t="str">
            <v>UN</v>
          </cell>
        </row>
        <row r="1240">
          <cell r="A1240">
            <v>103030000</v>
          </cell>
          <cell r="B1240" t="str">
            <v>OLEO HIDRAULICO    AW68</v>
          </cell>
          <cell r="C1240" t="str">
            <v>L</v>
          </cell>
        </row>
        <row r="1241">
          <cell r="A1241">
            <v>103031000</v>
          </cell>
          <cell r="B1241" t="str">
            <v>RESINA ORTOFTALICA</v>
          </cell>
          <cell r="C1241" t="str">
            <v>KG</v>
          </cell>
        </row>
        <row r="1242">
          <cell r="A1242">
            <v>103037000</v>
          </cell>
          <cell r="B1242" t="str">
            <v>MANCAL CILINDRO DE ARRASTE cfe des oxic</v>
          </cell>
          <cell r="C1242" t="str">
            <v>UN</v>
          </cell>
        </row>
        <row r="1243">
          <cell r="A1243">
            <v>103040000</v>
          </cell>
          <cell r="B1243" t="str">
            <v>OLEO FPH 965 (REPUXE) - NEUTRON</v>
          </cell>
          <cell r="C1243" t="str">
            <v>L</v>
          </cell>
        </row>
        <row r="1244">
          <cell r="A1244">
            <v>103045000</v>
          </cell>
          <cell r="B1244" t="str">
            <v>PP RECICLADO CINZA</v>
          </cell>
          <cell r="C1244" t="str">
            <v>KG</v>
          </cell>
        </row>
        <row r="1245">
          <cell r="A1245">
            <v>103047000</v>
          </cell>
          <cell r="B1245" t="str">
            <v>CHAPA DE ACO 0,90mm FF 1350 x 1670 - USI IF</v>
          </cell>
          <cell r="C1245" t="str">
            <v>KG</v>
          </cell>
        </row>
        <row r="1246">
          <cell r="A1246">
            <v>103048000</v>
          </cell>
          <cell r="B1246" t="str">
            <v>EMBLEMA LATERAL RESINADO 709</v>
          </cell>
          <cell r="C1246" t="str">
            <v>UN</v>
          </cell>
        </row>
        <row r="1247">
          <cell r="A1247">
            <v>103049000</v>
          </cell>
          <cell r="B1247" t="str">
            <v>PARAF M14 x 1,5 x 50 SEXT 8.8 POLIDO</v>
          </cell>
          <cell r="C1247" t="str">
            <v>UN</v>
          </cell>
        </row>
        <row r="1248">
          <cell r="A1248">
            <v>103050000</v>
          </cell>
          <cell r="B1248" t="str">
            <v>PORCA M14 x 1,5 SEXT AUTOTRAVANTE POLIDO</v>
          </cell>
          <cell r="C1248" t="str">
            <v>UN</v>
          </cell>
        </row>
        <row r="1249">
          <cell r="A1249">
            <v>103051000</v>
          </cell>
          <cell r="B1249" t="str">
            <v>ARRUELA M14 LISA POLIDA</v>
          </cell>
          <cell r="C1249" t="str">
            <v>UN</v>
          </cell>
        </row>
        <row r="1250">
          <cell r="A1250">
            <v>103052000</v>
          </cell>
          <cell r="B1250" t="str">
            <v>PARAF M18 x 1,5 x 40 SEXT 5.8 GE</v>
          </cell>
          <cell r="C1250" t="str">
            <v>UN</v>
          </cell>
        </row>
        <row r="1251">
          <cell r="A1251">
            <v>103054000</v>
          </cell>
          <cell r="B1251" t="str">
            <v>CORRENTE C/ PINO "R"  ( cfe des.) 93819016 KE 50-3168</v>
          </cell>
          <cell r="C1251" t="str">
            <v>UN</v>
          </cell>
        </row>
        <row r="1252">
          <cell r="A1252">
            <v>103060000</v>
          </cell>
          <cell r="B1252" t="str">
            <v>CHAPA DE ACO 0,90mm FF 1565 x 1820 - EM</v>
          </cell>
          <cell r="C1252" t="str">
            <v>KG</v>
          </cell>
        </row>
        <row r="1253">
          <cell r="A1253">
            <v>103067000</v>
          </cell>
          <cell r="B1253" t="str">
            <v>MASTERPUR ESTRUTURAL 700 A/B</v>
          </cell>
          <cell r="C1253" t="str">
            <v>KG</v>
          </cell>
        </row>
        <row r="1254">
          <cell r="A1254">
            <v>103070000</v>
          </cell>
          <cell r="B1254" t="str">
            <v>FAIXA DECORATIVA  1932</v>
          </cell>
          <cell r="C1254" t="str">
            <v>UN</v>
          </cell>
        </row>
        <row r="1255">
          <cell r="A1255">
            <v>103075000</v>
          </cell>
          <cell r="B1255" t="str">
            <v>LUVA DO CONJUNTO DA ALAVANCA 070839P1</v>
          </cell>
          <cell r="C1255" t="str">
            <v>UN</v>
          </cell>
        </row>
        <row r="1256">
          <cell r="A1256">
            <v>103079000</v>
          </cell>
          <cell r="B1256" t="str">
            <v>CHAPA DE ACO 0,90mm FF 1350 x 1710 - USI IF</v>
          </cell>
          <cell r="C1256" t="str">
            <v>KG</v>
          </cell>
        </row>
        <row r="1257">
          <cell r="A1257">
            <v>103081000</v>
          </cell>
          <cell r="B1257" t="str">
            <v>CHAPA DE ACO 3 x 1200 x 3000 mm FQ   - SAE 1020</v>
          </cell>
          <cell r="C1257" t="str">
            <v>KG</v>
          </cell>
        </row>
        <row r="1258">
          <cell r="A1258">
            <v>103082000</v>
          </cell>
          <cell r="B1258" t="str">
            <v>CHAPA DE ACO 2,25 x FQ 1200 x 3000mm - SAE 1010/20</v>
          </cell>
          <cell r="C1258" t="str">
            <v>KG</v>
          </cell>
        </row>
        <row r="1259">
          <cell r="A1259">
            <v>103083000</v>
          </cell>
          <cell r="B1259" t="str">
            <v>CHAPA DE ACO 4,75mm FQ 1200 x 3000 - SAE 1010/20</v>
          </cell>
          <cell r="C1259" t="str">
            <v>KG</v>
          </cell>
        </row>
        <row r="1260">
          <cell r="A1260">
            <v>103084000</v>
          </cell>
          <cell r="B1260" t="str">
            <v>CHAPA DE ACO 7,90 x 1200 x 3000mm FQ - SAE 1010/20</v>
          </cell>
          <cell r="C1260" t="str">
            <v>KG</v>
          </cell>
        </row>
        <row r="1261">
          <cell r="A1261">
            <v>103085000</v>
          </cell>
          <cell r="B1261" t="str">
            <v>CHAPA DE ACO 6,35 x 1200 x 3000mm FQ - SAE 1010/20</v>
          </cell>
          <cell r="C1261" t="str">
            <v>KG</v>
          </cell>
        </row>
        <row r="1262">
          <cell r="A1262">
            <v>103092000</v>
          </cell>
          <cell r="B1262" t="str">
            <v>EMBLEMA LATERAL RESINADO 1514</v>
          </cell>
          <cell r="C1262" t="str">
            <v>UN</v>
          </cell>
        </row>
        <row r="1263">
          <cell r="A1263">
            <v>103098000</v>
          </cell>
          <cell r="B1263" t="str">
            <v>GAS SOLDA INOX GOLD CLEAN ( ATAL 12) ver narrativa</v>
          </cell>
          <cell r="C1263" t="str">
            <v>m3</v>
          </cell>
        </row>
        <row r="1264">
          <cell r="A1264">
            <v>103106000</v>
          </cell>
          <cell r="B1264" t="str">
            <v>MOIDO PP PRETO</v>
          </cell>
          <cell r="C1264" t="str">
            <v>KG</v>
          </cell>
        </row>
        <row r="1265">
          <cell r="A1265">
            <v>103107000</v>
          </cell>
          <cell r="B1265" t="str">
            <v>TINTA A BASE DE ZINCO RESIST A ALTA TEMP. CINZA 005/82-W</v>
          </cell>
          <cell r="C1265" t="str">
            <v>L</v>
          </cell>
        </row>
        <row r="1266">
          <cell r="A1266">
            <v>103108000</v>
          </cell>
          <cell r="B1266" t="str">
            <v>SOLVENTE AROMATICO DE MEDIA EVAPORACAO 039/83</v>
          </cell>
          <cell r="C1266" t="str">
            <v>L</v>
          </cell>
        </row>
        <row r="1267">
          <cell r="A1267">
            <v>103115000</v>
          </cell>
          <cell r="B1267" t="str">
            <v>ARRUELA DE FECHO (BORRACHA)</v>
          </cell>
          <cell r="C1267" t="str">
            <v>UN</v>
          </cell>
        </row>
        <row r="1268">
          <cell r="A1268">
            <v>103116000</v>
          </cell>
          <cell r="B1268" t="str">
            <v>TAPA FURO MENOR ASSOALHO 381 997 03 86</v>
          </cell>
          <cell r="C1268" t="str">
            <v>UN</v>
          </cell>
        </row>
        <row r="1269">
          <cell r="A1269">
            <v>103117000</v>
          </cell>
          <cell r="B1269" t="str">
            <v>TAPA FURO DO ASSOALHO MAIOR 110 987 07 44</v>
          </cell>
          <cell r="C1269" t="str">
            <v>UN</v>
          </cell>
        </row>
        <row r="1270">
          <cell r="A1270">
            <v>103118000</v>
          </cell>
          <cell r="B1270" t="str">
            <v>TAPA FURO MENOR COLUNA 116 987 02 44</v>
          </cell>
          <cell r="C1270" t="str">
            <v>UN</v>
          </cell>
        </row>
        <row r="1271">
          <cell r="A1271">
            <v>103119000</v>
          </cell>
          <cell r="B1271" t="str">
            <v>TAPA FURO DA COLUNA MAIOR 309.987.01.44</v>
          </cell>
          <cell r="C1271" t="str">
            <v>UN</v>
          </cell>
        </row>
        <row r="1272">
          <cell r="A1272">
            <v>103120000</v>
          </cell>
          <cell r="B1272" t="str">
            <v>PARAF ENGATE DA ALCA CAPO INT 308 887 00 64</v>
          </cell>
          <cell r="C1272" t="str">
            <v>UN</v>
          </cell>
        </row>
        <row r="1273">
          <cell r="A1273">
            <v>103121000</v>
          </cell>
          <cell r="B1273" t="str">
            <v>GRAMPO DE FIXACAO CABO PAINEL 376 831 71 83</v>
          </cell>
          <cell r="C1273" t="str">
            <v>UN</v>
          </cell>
        </row>
        <row r="1274">
          <cell r="A1274">
            <v>103123000</v>
          </cell>
          <cell r="B1274" t="str">
            <v>BORRACHA CURVA PASSAGEM CHICOTE 688 546 70 30</v>
          </cell>
          <cell r="C1274" t="str">
            <v>UN</v>
          </cell>
        </row>
        <row r="1275">
          <cell r="A1275">
            <v>103126000</v>
          </cell>
          <cell r="B1275" t="str">
            <v>CONVERSOR CATALITICO C/  IMPREGNACAO</v>
          </cell>
          <cell r="C1275" t="str">
            <v>UN</v>
          </cell>
        </row>
        <row r="1276">
          <cell r="A1276">
            <v>103127000</v>
          </cell>
          <cell r="B1276" t="str">
            <v>MONOLITO COM IMPREGNACAO</v>
          </cell>
          <cell r="C1276" t="str">
            <v>UN</v>
          </cell>
        </row>
        <row r="1277">
          <cell r="A1277">
            <v>103132000</v>
          </cell>
          <cell r="B1277" t="str">
            <v>CHAPA DE INOX 1,5 x 1200 x 2000mm -  AISI 409 2D</v>
          </cell>
          <cell r="C1277" t="str">
            <v>KG</v>
          </cell>
        </row>
        <row r="1278">
          <cell r="A1278">
            <v>103133000</v>
          </cell>
          <cell r="B1278" t="str">
            <v>TUBO INOX  4.1/2" x 6000 x PAR 2,0mm C/C AISI 304 A-554/03</v>
          </cell>
          <cell r="C1278" t="str">
            <v>KG</v>
          </cell>
        </row>
        <row r="1279">
          <cell r="A1279">
            <v>103134000</v>
          </cell>
          <cell r="B1279" t="str">
            <v>TUBO INOX  5" x 6000 x PAR 2,0mm C/C AISI 304 DEC A269</v>
          </cell>
          <cell r="C1279" t="str">
            <v>KG</v>
          </cell>
        </row>
        <row r="1280">
          <cell r="A1280">
            <v>103137000</v>
          </cell>
          <cell r="B1280" t="str">
            <v>CHAPA INF PAINEL CENTRAL</v>
          </cell>
          <cell r="C1280" t="str">
            <v>UN</v>
          </cell>
        </row>
        <row r="1281">
          <cell r="A1281">
            <v>103138000</v>
          </cell>
          <cell r="B1281" t="str">
            <v>MOLA REVESTIMENTO DOS PES</v>
          </cell>
          <cell r="C1281" t="str">
            <v>UN</v>
          </cell>
        </row>
        <row r="1282">
          <cell r="A1282">
            <v>103140000</v>
          </cell>
          <cell r="B1282" t="str">
            <v>TUBO ACO 5" x 6000 x PAR 1,90mm - FF - NBR 6591 1006/10</v>
          </cell>
          <cell r="C1282" t="str">
            <v>KG</v>
          </cell>
        </row>
        <row r="1283">
          <cell r="A1283">
            <v>103141000</v>
          </cell>
          <cell r="B1283" t="str">
            <v>TUBO ACO 4.1/2" x 6000 x PAR 1,90mm - FF - NBR6591 1008/10</v>
          </cell>
          <cell r="C1283" t="str">
            <v>KG</v>
          </cell>
        </row>
        <row r="1284">
          <cell r="A1284">
            <v>103149000</v>
          </cell>
          <cell r="B1284" t="str">
            <v>RESINA PP BRANCA</v>
          </cell>
          <cell r="C1284" t="str">
            <v>KG</v>
          </cell>
        </row>
        <row r="1285">
          <cell r="A1285">
            <v>103152000</v>
          </cell>
          <cell r="B1285" t="str">
            <v>ESMALTE SINTETICO VERDE FOLHA 03494 FO</v>
          </cell>
          <cell r="C1285" t="str">
            <v>L</v>
          </cell>
        </row>
        <row r="1286">
          <cell r="A1286" t="str">
            <v>10315400D</v>
          </cell>
          <cell r="B1286" t="str">
            <v>FRONTAL DO FAROL 710 D VAZADA</v>
          </cell>
          <cell r="C1286" t="str">
            <v>UN</v>
          </cell>
        </row>
        <row r="1287">
          <cell r="A1287">
            <v>103164000</v>
          </cell>
          <cell r="B1287" t="str">
            <v>PORCA 5/16" SEXT UNC  ZB</v>
          </cell>
          <cell r="C1287" t="str">
            <v>UN</v>
          </cell>
        </row>
        <row r="1288">
          <cell r="A1288">
            <v>103168000</v>
          </cell>
          <cell r="B1288" t="str">
            <v>RETALHO DE TUBO INOX (METROS)</v>
          </cell>
          <cell r="C1288" t="str">
            <v>M</v>
          </cell>
        </row>
        <row r="1289">
          <cell r="A1289">
            <v>103170000</v>
          </cell>
          <cell r="B1289" t="str">
            <v>GAS SOLDA ATAL COMUM</v>
          </cell>
          <cell r="C1289" t="str">
            <v>M3</v>
          </cell>
        </row>
        <row r="1290">
          <cell r="A1290">
            <v>103171000</v>
          </cell>
          <cell r="B1290" t="str">
            <v>LA DE ROCHA C/ PALHA ACO (cfe.des.)</v>
          </cell>
          <cell r="C1290" t="str">
            <v>UN</v>
          </cell>
        </row>
        <row r="1291">
          <cell r="A1291">
            <v>103172000</v>
          </cell>
          <cell r="B1291" t="str">
            <v>EMBLEMA LATERAL RESINADO 2314</v>
          </cell>
          <cell r="C1291" t="str">
            <v>UN</v>
          </cell>
        </row>
        <row r="1292">
          <cell r="A1292">
            <v>103176000</v>
          </cell>
          <cell r="B1292" t="str">
            <v>TINTA PU ACRILICA BRILHANTE 16KD007</v>
          </cell>
          <cell r="C1292" t="str">
            <v>L</v>
          </cell>
        </row>
        <row r="1293">
          <cell r="A1293">
            <v>103178000</v>
          </cell>
          <cell r="B1293" t="str">
            <v>TUBO ACO 1.1/4" x 6000 x PAR 2,00mm C/C - FQ - SAE 1006/08</v>
          </cell>
          <cell r="C1293" t="str">
            <v>KG</v>
          </cell>
        </row>
        <row r="1294">
          <cell r="A1294">
            <v>103179000</v>
          </cell>
          <cell r="B1294" t="str">
            <v>CHAPA NORYL 6,00 x 1200 x 1200 mm</v>
          </cell>
          <cell r="C1294" t="str">
            <v>UN</v>
          </cell>
        </row>
        <row r="1295">
          <cell r="A1295">
            <v>103180000</v>
          </cell>
          <cell r="B1295" t="str">
            <v>CHAPA NORYL 6,50 x 550 x 1400 mm</v>
          </cell>
          <cell r="C1295" t="str">
            <v>UN</v>
          </cell>
        </row>
        <row r="1296">
          <cell r="A1296">
            <v>103182000</v>
          </cell>
          <cell r="B1296" t="str">
            <v>ADESIVO PARACHOQUE CENTRAL INF AZUL</v>
          </cell>
          <cell r="C1296" t="str">
            <v>UN</v>
          </cell>
        </row>
        <row r="1297">
          <cell r="A1297">
            <v>103183000</v>
          </cell>
          <cell r="B1297" t="str">
            <v>ADESIVO PARACHOQUE CENTRAL AZUL</v>
          </cell>
          <cell r="C1297" t="str">
            <v>UN</v>
          </cell>
        </row>
        <row r="1298">
          <cell r="A1298" t="str">
            <v>10318400D</v>
          </cell>
          <cell r="B1298" t="str">
            <v>ADESIVO SUP LD PARA-CHOQUE CENTRAL AZUL</v>
          </cell>
          <cell r="C1298" t="str">
            <v>UN</v>
          </cell>
        </row>
        <row r="1299">
          <cell r="A1299" t="str">
            <v>10318400E</v>
          </cell>
          <cell r="B1299" t="str">
            <v>ADESIVO SUP LE PARA-CHOQUE CENTRAL AZUL</v>
          </cell>
          <cell r="C1299" t="str">
            <v>UN</v>
          </cell>
        </row>
        <row r="1300">
          <cell r="A1300" t="str">
            <v>10318500D</v>
          </cell>
          <cell r="B1300" t="str">
            <v>ADESIVO LD PARA-CHOQUE CENTRAL AZUL</v>
          </cell>
          <cell r="C1300" t="str">
            <v>UN</v>
          </cell>
        </row>
        <row r="1301">
          <cell r="A1301" t="str">
            <v>10318500E</v>
          </cell>
          <cell r="B1301" t="str">
            <v>ADESIVO LE PARA-CHOQUE CENTRAL AZUL</v>
          </cell>
          <cell r="C1301" t="str">
            <v>UN</v>
          </cell>
        </row>
        <row r="1302">
          <cell r="A1302" t="str">
            <v>10318600D</v>
          </cell>
          <cell r="B1302" t="str">
            <v>ADESIVO INF LD PARA-CHOQUE CENTRAL AZUL</v>
          </cell>
          <cell r="C1302" t="str">
            <v>UN</v>
          </cell>
        </row>
        <row r="1303">
          <cell r="A1303" t="str">
            <v>10318600E</v>
          </cell>
          <cell r="B1303" t="str">
            <v>ADESIVO INF LE PARA-CHOQUE CENTRAL AZUL</v>
          </cell>
          <cell r="C1303" t="str">
            <v>UN</v>
          </cell>
        </row>
        <row r="1304">
          <cell r="A1304">
            <v>103188000</v>
          </cell>
          <cell r="B1304" t="str">
            <v>ADESIVO P-CHOQUE CENTRAL SUP NOVO BRANCO</v>
          </cell>
          <cell r="C1304" t="str">
            <v>UN</v>
          </cell>
        </row>
        <row r="1305">
          <cell r="A1305">
            <v>103190000</v>
          </cell>
          <cell r="B1305" t="str">
            <v>ADESIVO P -CHOQUE CENTRAL NOVO BRANCO</v>
          </cell>
          <cell r="C1305" t="str">
            <v>UN</v>
          </cell>
        </row>
        <row r="1306">
          <cell r="A1306" t="str">
            <v>10319100D</v>
          </cell>
          <cell r="B1306" t="str">
            <v>ADESIVO SUP LD P-CHOQUE CENTRAL NOVO BRANCO</v>
          </cell>
          <cell r="C1306" t="str">
            <v>UN</v>
          </cell>
        </row>
        <row r="1307">
          <cell r="A1307" t="str">
            <v>10319100E</v>
          </cell>
          <cell r="B1307" t="str">
            <v>ADESIVO SUP LE P-CHOQUE CENTRAL NOVO BRANCO</v>
          </cell>
          <cell r="C1307" t="str">
            <v>UN</v>
          </cell>
        </row>
        <row r="1308">
          <cell r="A1308" t="str">
            <v>10319200D</v>
          </cell>
          <cell r="B1308" t="str">
            <v>ADESIVO LD P-CHOQUE CENTRAL NOVO BRANCO</v>
          </cell>
          <cell r="C1308" t="str">
            <v>UN</v>
          </cell>
        </row>
        <row r="1309">
          <cell r="A1309" t="str">
            <v>10319200E</v>
          </cell>
          <cell r="B1309" t="str">
            <v>ADESIVO LE P-CHOQUE CENTRAL NOVO BRANCO</v>
          </cell>
          <cell r="C1309" t="str">
            <v>UN</v>
          </cell>
        </row>
        <row r="1310">
          <cell r="A1310" t="str">
            <v>10319300D</v>
          </cell>
          <cell r="B1310" t="str">
            <v>ADESIVO INF LD P-CHOQUE CENTRAL NOVO BRANCO</v>
          </cell>
          <cell r="C1310" t="str">
            <v>UN</v>
          </cell>
        </row>
        <row r="1311">
          <cell r="A1311" t="str">
            <v>10319300E</v>
          </cell>
          <cell r="B1311" t="str">
            <v>ADESIVO INF LE P-CHOQUE CENTRAL NOVO BRANCO</v>
          </cell>
          <cell r="C1311" t="str">
            <v>UN</v>
          </cell>
        </row>
        <row r="1312">
          <cell r="A1312" t="str">
            <v>10319400D</v>
          </cell>
          <cell r="B1312" t="str">
            <v>ADESIVO PONTEIRA DIREITA BRANCO</v>
          </cell>
          <cell r="C1312" t="str">
            <v>UN</v>
          </cell>
        </row>
        <row r="1313">
          <cell r="A1313" t="str">
            <v>10319400E</v>
          </cell>
          <cell r="B1313" t="str">
            <v>ADESIVO PONTEIRA ESQUERDA BRANCO</v>
          </cell>
          <cell r="C1313" t="str">
            <v>UN</v>
          </cell>
        </row>
        <row r="1314">
          <cell r="A1314">
            <v>103200000</v>
          </cell>
          <cell r="B1314" t="str">
            <v>CHAPA DE ACO 5 x 1200 x 2890mm FQ -  LN24 DEC</v>
          </cell>
          <cell r="C1314" t="str">
            <v>KG</v>
          </cell>
        </row>
        <row r="1315">
          <cell r="A1315">
            <v>103201000</v>
          </cell>
          <cell r="B1315" t="str">
            <v>CHAPA DE ACO 5 x 1000 x 2400mm FQ - LNE26 DEC</v>
          </cell>
          <cell r="C1315" t="str">
            <v>KG</v>
          </cell>
        </row>
        <row r="1316">
          <cell r="A1316">
            <v>103202000</v>
          </cell>
          <cell r="B1316" t="str">
            <v>CHAPA DE ACO 5 x 1000 x 2400mm FQ -  EPA</v>
          </cell>
          <cell r="C1316" t="str">
            <v>KG</v>
          </cell>
        </row>
        <row r="1317">
          <cell r="A1317">
            <v>103204000</v>
          </cell>
          <cell r="B1317" t="str">
            <v>CHAPA DE ACO 0,90mm FF 1200 x 2400 NBR5915 EM</v>
          </cell>
          <cell r="C1317" t="str">
            <v>KG</v>
          </cell>
        </row>
        <row r="1318">
          <cell r="A1318">
            <v>103205000</v>
          </cell>
          <cell r="B1318" t="str">
            <v>CHAPA DE ACO 0,90mm 1400 x 1600 EEPPC PRE-FOSFATIZADA</v>
          </cell>
          <cell r="C1318" t="str">
            <v>KG</v>
          </cell>
        </row>
        <row r="1319">
          <cell r="A1319">
            <v>103207000</v>
          </cell>
          <cell r="B1319" t="str">
            <v>CHAPA DE ACO 0,95mm 1120 x 1500 NBR7008 ZEE PC (Z100)</v>
          </cell>
          <cell r="C1319" t="str">
            <v>KG</v>
          </cell>
        </row>
        <row r="1320">
          <cell r="A1320">
            <v>103209000</v>
          </cell>
          <cell r="B1320" t="str">
            <v>CHAPA DE ACO 1,20mm FF 1200 x 3000 - NBR 5915 EM</v>
          </cell>
          <cell r="C1320" t="str">
            <v>KG</v>
          </cell>
        </row>
        <row r="1321">
          <cell r="A1321">
            <v>103210000</v>
          </cell>
          <cell r="B1321" t="str">
            <v>CHAPA DE ACO 1,20 x 1500 x 2800mm - FF - EEP</v>
          </cell>
          <cell r="C1321" t="str">
            <v>KG</v>
          </cell>
        </row>
        <row r="1322">
          <cell r="A1322">
            <v>103211000</v>
          </cell>
          <cell r="B1322" t="str">
            <v>CHAPA DE ACO 1,25 x 1000 x 3000mm  - NBR 7008 ZE Z100</v>
          </cell>
          <cell r="C1322" t="str">
            <v>KG</v>
          </cell>
        </row>
        <row r="1323">
          <cell r="A1323">
            <v>103213000</v>
          </cell>
          <cell r="B1323" t="str">
            <v>CHAPA DE ACO 1,50 x 1000 x 1950mm - FF - NBR5915 EM</v>
          </cell>
          <cell r="C1323" t="str">
            <v>KG</v>
          </cell>
        </row>
        <row r="1324">
          <cell r="A1324">
            <v>103216000</v>
          </cell>
          <cell r="B1324" t="str">
            <v>CHAPA DE ACO 1,90 x 1200 x 2600mm - NBR 7008 ZE Z100 GI</v>
          </cell>
          <cell r="C1324" t="str">
            <v>KG</v>
          </cell>
        </row>
        <row r="1325">
          <cell r="A1325">
            <v>103220000</v>
          </cell>
          <cell r="B1325" t="str">
            <v>CHAPA SAE 1010 3,75 X 466 X 5250mm</v>
          </cell>
          <cell r="C1325" t="str">
            <v>KG</v>
          </cell>
        </row>
        <row r="1326">
          <cell r="A1326">
            <v>103221000</v>
          </cell>
          <cell r="B1326" t="str">
            <v>VERNIZ ADITIVADO I92</v>
          </cell>
          <cell r="C1326" t="str">
            <v>L</v>
          </cell>
        </row>
        <row r="1327">
          <cell r="A1327">
            <v>103226000</v>
          </cell>
          <cell r="B1327" t="str">
            <v>CLIMATIZADOR UNIV STANDER C/ RESERVATORIO</v>
          </cell>
          <cell r="C1327" t="str">
            <v>UN</v>
          </cell>
        </row>
        <row r="1328">
          <cell r="A1328">
            <v>103228000</v>
          </cell>
          <cell r="B1328" t="str">
            <v>BP105 - PU ALUMINIO FINO BRILHANTE</v>
          </cell>
          <cell r="C1328" t="str">
            <v>L</v>
          </cell>
        </row>
        <row r="1329">
          <cell r="A1329">
            <v>103230000</v>
          </cell>
          <cell r="B1329" t="str">
            <v>BZ 0,95 x 1120mm ZEE GR 3 Z100, SUP. A, M</v>
          </cell>
          <cell r="C1329" t="str">
            <v>T</v>
          </cell>
        </row>
        <row r="1330">
          <cell r="A1330">
            <v>103232000</v>
          </cell>
          <cell r="B1330" t="str">
            <v>FAIXA DECORATIVA 710 PLUS</v>
          </cell>
          <cell r="C1330" t="str">
            <v>UN</v>
          </cell>
        </row>
        <row r="1331">
          <cell r="A1331">
            <v>103233000</v>
          </cell>
          <cell r="B1331" t="str">
            <v>BUCHA DIAM. 14 x 10</v>
          </cell>
          <cell r="C1331" t="str">
            <v>UN</v>
          </cell>
        </row>
        <row r="1332">
          <cell r="A1332">
            <v>103236000</v>
          </cell>
          <cell r="B1332" t="str">
            <v>EMBLEMA LATERAL RESINADO 1621</v>
          </cell>
          <cell r="C1332" t="str">
            <v>UN</v>
          </cell>
        </row>
        <row r="1333">
          <cell r="A1333">
            <v>103240000</v>
          </cell>
          <cell r="B1333" t="str">
            <v>REVESTIMENTO ESQUERDO PRETO</v>
          </cell>
          <cell r="C1333" t="str">
            <v>UN</v>
          </cell>
        </row>
        <row r="1334">
          <cell r="A1334">
            <v>103241000</v>
          </cell>
          <cell r="B1334" t="str">
            <v>TAMPA DO PORTA LUVAS</v>
          </cell>
          <cell r="C1334" t="str">
            <v>UN</v>
          </cell>
        </row>
        <row r="1335">
          <cell r="A1335">
            <v>103242000</v>
          </cell>
          <cell r="B1335" t="str">
            <v>COBERTURA - PRETO</v>
          </cell>
          <cell r="C1335" t="str">
            <v>UN</v>
          </cell>
        </row>
        <row r="1336">
          <cell r="A1336">
            <v>103243000</v>
          </cell>
          <cell r="B1336" t="str">
            <v>COBERTURA</v>
          </cell>
          <cell r="C1336" t="str">
            <v>UN</v>
          </cell>
        </row>
        <row r="1337">
          <cell r="A1337">
            <v>103244000</v>
          </cell>
          <cell r="B1337" t="str">
            <v>PAINEL CENTRAL - CINZA MEDIO</v>
          </cell>
          <cell r="C1337" t="str">
            <v>UN</v>
          </cell>
        </row>
        <row r="1338">
          <cell r="A1338">
            <v>103246000</v>
          </cell>
          <cell r="B1338" t="str">
            <v>REVESTIMENTO ESQUERDO - PRETO BRILHANTE</v>
          </cell>
          <cell r="C1338" t="str">
            <v>UN</v>
          </cell>
        </row>
        <row r="1339">
          <cell r="A1339">
            <v>103247000</v>
          </cell>
          <cell r="B1339" t="str">
            <v>COBERTURA ESQUERDA - CINZA ESCURO</v>
          </cell>
          <cell r="C1339" t="str">
            <v>UN</v>
          </cell>
        </row>
        <row r="1340">
          <cell r="A1340">
            <v>103248000</v>
          </cell>
          <cell r="B1340" t="str">
            <v>REVESTIMENTO DIREITO - PRETO</v>
          </cell>
          <cell r="C1340" t="str">
            <v>UN</v>
          </cell>
        </row>
        <row r="1341">
          <cell r="A1341">
            <v>103249000</v>
          </cell>
          <cell r="B1341" t="str">
            <v>COBERTURA DIREITA - CINZA ESCURO</v>
          </cell>
          <cell r="C1341" t="str">
            <v>UN</v>
          </cell>
        </row>
        <row r="1342">
          <cell r="A1342">
            <v>103250000</v>
          </cell>
          <cell r="B1342" t="str">
            <v>FECHO</v>
          </cell>
          <cell r="C1342" t="str">
            <v>UN</v>
          </cell>
        </row>
        <row r="1343">
          <cell r="A1343">
            <v>103251000</v>
          </cell>
          <cell r="B1343" t="str">
            <v>FECHO ( MAT- ACO)</v>
          </cell>
          <cell r="C1343" t="str">
            <v>UN</v>
          </cell>
        </row>
        <row r="1344">
          <cell r="A1344">
            <v>103252000</v>
          </cell>
          <cell r="B1344" t="str">
            <v>PLACA DE ILUMINACAO</v>
          </cell>
          <cell r="C1344" t="str">
            <v>UN</v>
          </cell>
        </row>
        <row r="1345">
          <cell r="A1345">
            <v>103253000</v>
          </cell>
          <cell r="B1345" t="str">
            <v>PLACA ROSCADA</v>
          </cell>
          <cell r="C1345" t="str">
            <v>UN</v>
          </cell>
        </row>
        <row r="1346">
          <cell r="A1346">
            <v>103254000</v>
          </cell>
          <cell r="B1346" t="str">
            <v>BOTAO PRETO BRILHANTE</v>
          </cell>
          <cell r="C1346" t="str">
            <v>UN</v>
          </cell>
        </row>
        <row r="1347">
          <cell r="A1347">
            <v>103255000</v>
          </cell>
          <cell r="B1347" t="str">
            <v>SUPORTE - PRETO</v>
          </cell>
          <cell r="C1347" t="str">
            <v>UN</v>
          </cell>
        </row>
        <row r="1348">
          <cell r="A1348">
            <v>103256000</v>
          </cell>
          <cell r="B1348" t="str">
            <v>TAMPAO - CINZA ESCURO</v>
          </cell>
          <cell r="C1348" t="str">
            <v>UN</v>
          </cell>
        </row>
        <row r="1349">
          <cell r="A1349">
            <v>103257000</v>
          </cell>
          <cell r="B1349" t="str">
            <v>CALCO</v>
          </cell>
          <cell r="C1349" t="str">
            <v>UN</v>
          </cell>
        </row>
        <row r="1350">
          <cell r="A1350">
            <v>103258000</v>
          </cell>
          <cell r="B1350" t="str">
            <v>COBERTURA PEGA MAO - CINZA</v>
          </cell>
          <cell r="C1350" t="str">
            <v>UN</v>
          </cell>
        </row>
        <row r="1351">
          <cell r="A1351">
            <v>103259000</v>
          </cell>
          <cell r="B1351" t="str">
            <v>CAIXA DO PORTA LUVAS - PRETA</v>
          </cell>
          <cell r="C1351" t="str">
            <v>UN</v>
          </cell>
        </row>
        <row r="1352">
          <cell r="A1352">
            <v>103260000</v>
          </cell>
          <cell r="B1352" t="str">
            <v>CAPA CINZA 7695</v>
          </cell>
          <cell r="C1352" t="str">
            <v>UN</v>
          </cell>
        </row>
        <row r="1353">
          <cell r="A1353">
            <v>103261000</v>
          </cell>
          <cell r="B1353" t="str">
            <v>LINGUETA</v>
          </cell>
          <cell r="C1353" t="str">
            <v>UN</v>
          </cell>
        </row>
        <row r="1354">
          <cell r="A1354">
            <v>103262000</v>
          </cell>
          <cell r="B1354" t="str">
            <v>EMBLEMA LATERAL RESINADO 2017</v>
          </cell>
          <cell r="C1354" t="str">
            <v>UN</v>
          </cell>
        </row>
        <row r="1355">
          <cell r="A1355">
            <v>103264000</v>
          </cell>
          <cell r="B1355" t="str">
            <v>ADESIVO OK DIAM 50mm</v>
          </cell>
          <cell r="C1355" t="str">
            <v>UN</v>
          </cell>
        </row>
        <row r="1356">
          <cell r="A1356">
            <v>103267000</v>
          </cell>
          <cell r="B1356" t="str">
            <v>FAIXA DECORATIVA 1620 MODERNO (PASSARINHO)</v>
          </cell>
          <cell r="C1356" t="str">
            <v>UN</v>
          </cell>
        </row>
        <row r="1357">
          <cell r="A1357">
            <v>103269000</v>
          </cell>
          <cell r="B1357" t="str">
            <v>CHAPA DE ACO 1,20 x 1200 x 3000mm - FF -  NBR 5915 EP</v>
          </cell>
          <cell r="C1357" t="str">
            <v>KG</v>
          </cell>
        </row>
        <row r="1358">
          <cell r="A1358">
            <v>103276000</v>
          </cell>
          <cell r="B1358" t="str">
            <v>BUCHA cfe des</v>
          </cell>
          <cell r="C1358" t="str">
            <v>UN</v>
          </cell>
        </row>
        <row r="1359">
          <cell r="A1359">
            <v>103277000</v>
          </cell>
          <cell r="B1359" t="str">
            <v>PARAF M14 x 1,5 x 30 SEXT 8.8 POLIDO</v>
          </cell>
          <cell r="C1359" t="str">
            <v>UN</v>
          </cell>
        </row>
        <row r="1360">
          <cell r="A1360">
            <v>103278000</v>
          </cell>
          <cell r="B1360" t="str">
            <v>CHAPA DE ACO 4 x 1200 x 3000mm FQ - NBR 5906 EP</v>
          </cell>
          <cell r="C1360" t="str">
            <v>KG</v>
          </cell>
        </row>
        <row r="1361">
          <cell r="A1361">
            <v>103279000</v>
          </cell>
          <cell r="B1361" t="str">
            <v>BUCHA C/ROSCA M8 x 1,25</v>
          </cell>
          <cell r="C1361" t="str">
            <v>UN</v>
          </cell>
        </row>
        <row r="1362">
          <cell r="A1362">
            <v>103280000</v>
          </cell>
          <cell r="B1362" t="str">
            <v>BUCHA C/ROSCA M10 x 1,50</v>
          </cell>
          <cell r="C1362" t="str">
            <v>UN</v>
          </cell>
        </row>
        <row r="1363">
          <cell r="A1363">
            <v>103282000</v>
          </cell>
          <cell r="B1363" t="str">
            <v>EMBLEMA LATERAL RESINADO 1924</v>
          </cell>
          <cell r="C1363" t="str">
            <v>UN</v>
          </cell>
        </row>
        <row r="1364">
          <cell r="A1364">
            <v>103285000</v>
          </cell>
          <cell r="B1364" t="str">
            <v>CHAPA PP PRETO 4,50 x 1800 x 750mm</v>
          </cell>
          <cell r="C1364" t="str">
            <v>UN</v>
          </cell>
        </row>
        <row r="1365">
          <cell r="A1365">
            <v>103286000</v>
          </cell>
          <cell r="B1365" t="str">
            <v>CHAPA PP PRETO 4,50 x 1850 x 950 mm</v>
          </cell>
          <cell r="C1365" t="str">
            <v>UN</v>
          </cell>
        </row>
        <row r="1366">
          <cell r="A1366">
            <v>103295000</v>
          </cell>
          <cell r="B1366" t="str">
            <v>TUBO 93820142 EE 50-3153</v>
          </cell>
          <cell r="C1366" t="str">
            <v>UN</v>
          </cell>
        </row>
        <row r="1367">
          <cell r="A1367">
            <v>103301000</v>
          </cell>
          <cell r="B1367" t="str">
            <v>TUBO ACO 3.1/2" x 6000 x PAR 1,90mm - FF - NBR6591 1008/10</v>
          </cell>
          <cell r="C1367" t="str">
            <v>KG</v>
          </cell>
        </row>
        <row r="1368">
          <cell r="A1368">
            <v>103302000</v>
          </cell>
          <cell r="B1368" t="str">
            <v>CHAPA DE ACO 0,80 x 960 x 1930mm - NBR 7008 ZEE GR 3 Z120</v>
          </cell>
          <cell r="C1368" t="str">
            <v>KG</v>
          </cell>
        </row>
        <row r="1369">
          <cell r="A1369">
            <v>103304000</v>
          </cell>
          <cell r="B1369" t="str">
            <v>EMBLEMA LATERAL RESINADO 2215</v>
          </cell>
          <cell r="C1369" t="str">
            <v>UN</v>
          </cell>
        </row>
        <row r="1370">
          <cell r="A1370">
            <v>103305000</v>
          </cell>
          <cell r="B1370" t="str">
            <v>SETEIRA CILINDRICA</v>
          </cell>
          <cell r="C1370" t="str">
            <v>UN</v>
          </cell>
        </row>
        <row r="1371">
          <cell r="A1371">
            <v>103306000</v>
          </cell>
          <cell r="B1371" t="str">
            <v>FAIXA DECORATIVA VERDE 1525</v>
          </cell>
          <cell r="C1371" t="str">
            <v>UN</v>
          </cell>
        </row>
        <row r="1372">
          <cell r="A1372">
            <v>103312000</v>
          </cell>
          <cell r="B1372" t="str">
            <v>TUBO ACO 3" x 1500 x 3,00mm - FQ- NBR 6591</v>
          </cell>
          <cell r="C1372" t="str">
            <v>KG</v>
          </cell>
        </row>
        <row r="1373">
          <cell r="A1373">
            <v>103314000</v>
          </cell>
          <cell r="B1373" t="str">
            <v>PERFIL DOBRADO 17 x 12 x 6000mm</v>
          </cell>
          <cell r="C1373" t="str">
            <v>KG</v>
          </cell>
        </row>
        <row r="1374">
          <cell r="A1374">
            <v>103333000</v>
          </cell>
          <cell r="B1374" t="str">
            <v>SLETER 1,20 x 40mm - FF ( Sleeter)</v>
          </cell>
          <cell r="C1374" t="str">
            <v>KG</v>
          </cell>
        </row>
        <row r="1375">
          <cell r="A1375">
            <v>103339000</v>
          </cell>
          <cell r="B1375" t="str">
            <v>POSICIONADOR QUADRO QUEBRA-VENTO 608</v>
          </cell>
          <cell r="C1375" t="str">
            <v>UN</v>
          </cell>
        </row>
        <row r="1376">
          <cell r="A1376">
            <v>103350000</v>
          </cell>
          <cell r="B1376" t="str">
            <v>CORANTE ARALDITE DW137</v>
          </cell>
          <cell r="C1376" t="str">
            <v>KG</v>
          </cell>
        </row>
        <row r="1377">
          <cell r="A1377">
            <v>103353000</v>
          </cell>
          <cell r="B1377" t="str">
            <v>SOFA INTEIRO TRAS CAB 6 PESSOAS</v>
          </cell>
          <cell r="C1377" t="str">
            <v>UN</v>
          </cell>
        </row>
        <row r="1378">
          <cell r="A1378">
            <v>103354000</v>
          </cell>
          <cell r="B1378" t="str">
            <v>TAPETE CABINA 6 PESSOAS</v>
          </cell>
          <cell r="C1378" t="str">
            <v>UN</v>
          </cell>
        </row>
        <row r="1379">
          <cell r="A1379">
            <v>103355000</v>
          </cell>
          <cell r="B1379" t="str">
            <v>BANCO CARONA DUPLO CAB 6 PESSOAS</v>
          </cell>
          <cell r="C1379" t="str">
            <v>UN</v>
          </cell>
        </row>
        <row r="1380">
          <cell r="A1380">
            <v>103362000</v>
          </cell>
          <cell r="B1380" t="str">
            <v>SOLUCAO PARA CORRECAO DE PH</v>
          </cell>
          <cell r="C1380" t="str">
            <v>L</v>
          </cell>
        </row>
        <row r="1381">
          <cell r="A1381">
            <v>103369000</v>
          </cell>
          <cell r="B1381" t="str">
            <v>PROMOTOR DE ADERENCIA P/ PLASTICO - PINTURA</v>
          </cell>
          <cell r="C1381" t="str">
            <v>L</v>
          </cell>
        </row>
        <row r="1382">
          <cell r="A1382">
            <v>103387000</v>
          </cell>
          <cell r="B1382" t="str">
            <v>TUBO ACO 3.1/2" x 6000 x PAR 1,90mm - FF - EN 10305-3 E195 +</v>
          </cell>
          <cell r="C1382" t="str">
            <v>KG</v>
          </cell>
        </row>
        <row r="1383">
          <cell r="A1383">
            <v>103395000</v>
          </cell>
          <cell r="B1383" t="str">
            <v>CHAPA DE ACO 8 x 1200 x 3000mm FQ  NBR 6656 LNE 28</v>
          </cell>
          <cell r="C1383" t="str">
            <v>KG</v>
          </cell>
        </row>
        <row r="1384">
          <cell r="A1384">
            <v>103397000</v>
          </cell>
          <cell r="B1384" t="str">
            <v>REDUTOR PESADO IMRON</v>
          </cell>
          <cell r="C1384" t="str">
            <v>L</v>
          </cell>
        </row>
        <row r="1385">
          <cell r="A1385">
            <v>103398000</v>
          </cell>
          <cell r="B1385" t="str">
            <v>FAIXA DECORATIVA CINZA 608</v>
          </cell>
          <cell r="C1385" t="str">
            <v>UN</v>
          </cell>
        </row>
        <row r="1386">
          <cell r="A1386">
            <v>103403000</v>
          </cell>
          <cell r="B1386" t="str">
            <v>CORREDICA 4,75 x 162 x 6000mm ( cfe des)</v>
          </cell>
          <cell r="C1386" t="str">
            <v>KG</v>
          </cell>
        </row>
        <row r="1387">
          <cell r="A1387">
            <v>103412000</v>
          </cell>
          <cell r="B1387" t="str">
            <v>CHAPA DE ACO 4,25 x 1200 x 3000mm FQ - SAE 1010/20</v>
          </cell>
          <cell r="C1387" t="str">
            <v>KG</v>
          </cell>
        </row>
        <row r="1388">
          <cell r="A1388">
            <v>103414000</v>
          </cell>
          <cell r="B1388" t="str">
            <v>MANCAL cfe des</v>
          </cell>
          <cell r="C1388" t="str">
            <v>UN</v>
          </cell>
        </row>
        <row r="1389">
          <cell r="A1389">
            <v>103418000</v>
          </cell>
          <cell r="B1389" t="str">
            <v>PARAF M 5 x 0,8 x 25 SEXT C/ CHAPA SD ZB</v>
          </cell>
          <cell r="C1389" t="str">
            <v>UN</v>
          </cell>
        </row>
        <row r="1390">
          <cell r="A1390">
            <v>103425000</v>
          </cell>
          <cell r="B1390" t="str">
            <v>CHAPA DE ACO 15,80 x 1200 x 3000mm - ASTM - 36</v>
          </cell>
          <cell r="C1390" t="str">
            <v>KG</v>
          </cell>
        </row>
        <row r="1391">
          <cell r="A1391">
            <v>103431000</v>
          </cell>
          <cell r="B1391" t="str">
            <v>ADESIVO OK INSPEÇÃO FINAL 4 CM X 2 CM (VERDE)</v>
          </cell>
          <cell r="C1391" t="str">
            <v>UN</v>
          </cell>
        </row>
        <row r="1392">
          <cell r="A1392">
            <v>103432000</v>
          </cell>
          <cell r="B1392" t="str">
            <v>DILUENTE ALQUIDICO 1024 ONU 1263</v>
          </cell>
          <cell r="C1392" t="str">
            <v>L</v>
          </cell>
        </row>
        <row r="1393">
          <cell r="A1393">
            <v>103438000</v>
          </cell>
          <cell r="B1393" t="str">
            <v>ADESIVO RES AMALCA PRETO/DOURADO 42 x 9,8cm</v>
          </cell>
          <cell r="C1393" t="str">
            <v>UN</v>
          </cell>
        </row>
        <row r="1394">
          <cell r="A1394">
            <v>103453000</v>
          </cell>
          <cell r="B1394" t="str">
            <v>CHAPA PP PRETO 5,50 x 1500 x 1050mm</v>
          </cell>
          <cell r="C1394" t="str">
            <v>UN</v>
          </cell>
        </row>
        <row r="1395">
          <cell r="A1395">
            <v>103454000</v>
          </cell>
          <cell r="B1395" t="str">
            <v>TUBO ACO 4.1/2" x 6000 x PAR 1,50mm - FF - NBR6591 1008/10</v>
          </cell>
          <cell r="C1395" t="str">
            <v>KG</v>
          </cell>
        </row>
        <row r="1396">
          <cell r="A1396">
            <v>103455000</v>
          </cell>
          <cell r="B1396" t="str">
            <v>TUBO ACO 4" x 6000 x PAR 1,50mm -  FF - NBR6591 1008/10</v>
          </cell>
          <cell r="C1396" t="str">
            <v>KG</v>
          </cell>
        </row>
        <row r="1397">
          <cell r="A1397">
            <v>103460000</v>
          </cell>
          <cell r="B1397" t="str">
            <v>CHAPA PP PRETO 4,00 x 1350 x 850mm</v>
          </cell>
          <cell r="C1397" t="str">
            <v>UN</v>
          </cell>
        </row>
        <row r="1398">
          <cell r="A1398">
            <v>103463000</v>
          </cell>
          <cell r="B1398" t="str">
            <v>GAS LASAL P61 LASER</v>
          </cell>
          <cell r="C1398" t="str">
            <v>m3</v>
          </cell>
        </row>
        <row r="1399">
          <cell r="A1399">
            <v>103476000</v>
          </cell>
          <cell r="B1399" t="str">
            <v>PARAF 3,5 x 20 MITOFIX PAN PHS ZP</v>
          </cell>
          <cell r="C1399" t="str">
            <v>UN</v>
          </cell>
        </row>
        <row r="1400">
          <cell r="A1400">
            <v>103480000</v>
          </cell>
          <cell r="B1400" t="str">
            <v>EMBLEMA LATERAL RESINADO 1520</v>
          </cell>
          <cell r="C1400" t="str">
            <v>UN</v>
          </cell>
        </row>
        <row r="1401">
          <cell r="A1401">
            <v>103481000</v>
          </cell>
          <cell r="B1401" t="str">
            <v>LA DE ROCHA S/ PALHA DE ACO SILEN MB 2500 cfe des</v>
          </cell>
          <cell r="C1401" t="str">
            <v>UN</v>
          </cell>
        </row>
        <row r="1402">
          <cell r="A1402">
            <v>103482000</v>
          </cell>
          <cell r="B1402" t="str">
            <v>TUBO ACO 6.1/2" x 6000 x PAR 2,00mm - FQ -  NBR 6591 1008/10</v>
          </cell>
          <cell r="C1402" t="str">
            <v>KG</v>
          </cell>
        </row>
        <row r="1403">
          <cell r="A1403">
            <v>103483000</v>
          </cell>
          <cell r="B1403" t="str">
            <v>TUBO ACO 4" x 6000 x PAR 1,20mm - FF - NBR 65911008/10</v>
          </cell>
          <cell r="C1403" t="str">
            <v>KG</v>
          </cell>
        </row>
        <row r="1404">
          <cell r="A1404">
            <v>103491000</v>
          </cell>
          <cell r="B1404" t="str">
            <v>DEFLETOR DO ESCAP A6964917030</v>
          </cell>
          <cell r="C1404" t="str">
            <v>UN</v>
          </cell>
        </row>
        <row r="1405">
          <cell r="A1405">
            <v>103492000</v>
          </cell>
          <cell r="B1405" t="str">
            <v>DEFLETOR DO ESCAP A6964917130</v>
          </cell>
          <cell r="C1405" t="str">
            <v>UN</v>
          </cell>
        </row>
        <row r="1406">
          <cell r="A1406">
            <v>103497000</v>
          </cell>
          <cell r="B1406" t="str">
            <v>ARRUELA 6,4 A - LISA DIN 7089 DBL 9440.40</v>
          </cell>
          <cell r="C1406" t="str">
            <v>UN</v>
          </cell>
        </row>
        <row r="1407">
          <cell r="A1407">
            <v>103498000</v>
          </cell>
          <cell r="B1407" t="str">
            <v>ABRACADEIRA EM "V" A6964920040</v>
          </cell>
          <cell r="C1407" t="str">
            <v>UN</v>
          </cell>
        </row>
        <row r="1408">
          <cell r="A1408">
            <v>103499000</v>
          </cell>
          <cell r="B1408" t="str">
            <v>CHAPA PROTECAO SUP CONTRA O CALOR</v>
          </cell>
          <cell r="C1408" t="str">
            <v>UN</v>
          </cell>
        </row>
        <row r="1409">
          <cell r="A1409">
            <v>103500000</v>
          </cell>
          <cell r="B1409" t="str">
            <v>ARRUELA M10 LISA</v>
          </cell>
          <cell r="C1409" t="str">
            <v>UN</v>
          </cell>
        </row>
        <row r="1410">
          <cell r="A1410">
            <v>103513000</v>
          </cell>
          <cell r="B1410" t="str">
            <v>CHAPA PROTECAO FRONTAL CONTRA O CALOR A6934910430</v>
          </cell>
          <cell r="C1410" t="str">
            <v>UN</v>
          </cell>
        </row>
        <row r="1411">
          <cell r="A1411">
            <v>103514000</v>
          </cell>
          <cell r="B1411" t="str">
            <v>PARAF DIN 4017 8.8 - M6 x 16 DBL 9440.40</v>
          </cell>
          <cell r="C1411" t="str">
            <v>UN</v>
          </cell>
        </row>
        <row r="1412">
          <cell r="A1412">
            <v>103516000</v>
          </cell>
          <cell r="B1412" t="str">
            <v>ABRACADEIRA DCBR A6934927240</v>
          </cell>
          <cell r="C1412" t="str">
            <v>UN</v>
          </cell>
        </row>
        <row r="1413">
          <cell r="A1413">
            <v>103517000</v>
          </cell>
          <cell r="B1413" t="str">
            <v>CHAPA DE ACO 8,00 x 1200 x 3000mm FQ - NBR 6655 LN 28</v>
          </cell>
          <cell r="C1413" t="str">
            <v>KG</v>
          </cell>
        </row>
        <row r="1414">
          <cell r="A1414">
            <v>103519000</v>
          </cell>
          <cell r="B1414" t="str">
            <v>TUBO ACO 4.1/2" x 6000 x PAR 2,25mm - FQ - EN10305-3 E195+N</v>
          </cell>
          <cell r="C1414" t="str">
            <v>KG</v>
          </cell>
        </row>
        <row r="1415">
          <cell r="A1415">
            <v>103522000</v>
          </cell>
          <cell r="B1415" t="str">
            <v>TUBO ACO 3.1/2" x 6000 x PAR 1,90mm -FQ - EN 10305-3 E235 +C</v>
          </cell>
          <cell r="C1415" t="str">
            <v>KG</v>
          </cell>
        </row>
        <row r="1416">
          <cell r="A1416">
            <v>103527000</v>
          </cell>
          <cell r="B1416" t="str">
            <v>BP53 - BASE PU AMARELO OXIDO</v>
          </cell>
          <cell r="C1416" t="str">
            <v>L</v>
          </cell>
        </row>
        <row r="1417">
          <cell r="A1417">
            <v>103528000</v>
          </cell>
          <cell r="B1417" t="str">
            <v>BP59 - BASE PU VERDE PURO</v>
          </cell>
          <cell r="C1417" t="str">
            <v>L</v>
          </cell>
        </row>
        <row r="1418">
          <cell r="A1418">
            <v>103530000</v>
          </cell>
          <cell r="B1418" t="str">
            <v>NITROGENIO</v>
          </cell>
          <cell r="C1418" t="str">
            <v>M3</v>
          </cell>
        </row>
        <row r="1419">
          <cell r="A1419">
            <v>103535000</v>
          </cell>
          <cell r="B1419" t="str">
            <v>CONECTOR 9V MACHO MATE-IN-LOCK NATURAL</v>
          </cell>
          <cell r="C1419" t="str">
            <v>UN</v>
          </cell>
        </row>
        <row r="1420">
          <cell r="A1420">
            <v>103536000</v>
          </cell>
          <cell r="B1420" t="str">
            <v>CONECTOR 9V FEMEA MATE-IN-LOCK NATURAL</v>
          </cell>
          <cell r="C1420" t="str">
            <v>UN</v>
          </cell>
        </row>
        <row r="1421">
          <cell r="A1421">
            <v>103537000</v>
          </cell>
          <cell r="B1421" t="str">
            <v>TERMINAL PINO ABERTO FEMEA 9V</v>
          </cell>
          <cell r="C1421" t="str">
            <v>UN</v>
          </cell>
        </row>
        <row r="1422">
          <cell r="A1422">
            <v>103551000</v>
          </cell>
          <cell r="B1422" t="str">
            <v>PARAF 4 x 30 PHS CAB CHATA ZA</v>
          </cell>
          <cell r="C1422" t="str">
            <v>UN</v>
          </cell>
        </row>
        <row r="1423">
          <cell r="A1423">
            <v>103553000</v>
          </cell>
          <cell r="B1423" t="str">
            <v>TUBO ACO 3/4" x 6000 x PAR 1,50mm C/C - FF</v>
          </cell>
          <cell r="C1423" t="str">
            <v>KG</v>
          </cell>
        </row>
        <row r="1424">
          <cell r="A1424">
            <v>103554000</v>
          </cell>
          <cell r="B1424" t="str">
            <v>PRATA COLUMBIA FORD 91 (C-FORTE)</v>
          </cell>
          <cell r="C1424" t="str">
            <v>L</v>
          </cell>
        </row>
        <row r="1425">
          <cell r="A1425">
            <v>103555000</v>
          </cell>
          <cell r="B1425" t="str">
            <v>VERMELHO ROYAL 84 (C-FORTE)</v>
          </cell>
          <cell r="C1425" t="str">
            <v>L</v>
          </cell>
        </row>
        <row r="1426">
          <cell r="A1426">
            <v>103556000</v>
          </cell>
          <cell r="B1426" t="str">
            <v>METALOK HP AMARELO (CARRO-FORTE)</v>
          </cell>
          <cell r="C1426" t="str">
            <v>L</v>
          </cell>
        </row>
        <row r="1427">
          <cell r="A1427">
            <v>103576000</v>
          </cell>
          <cell r="B1427" t="str">
            <v>ANTI-RUIDO PRETO A BASE SOLVENTE DUN-DUN</v>
          </cell>
          <cell r="C1427" t="str">
            <v>L</v>
          </cell>
        </row>
        <row r="1428">
          <cell r="A1428">
            <v>103581000</v>
          </cell>
          <cell r="B1428" t="str">
            <v>TUBO ACO 42,5 x 6000 x PAR 2,25mm C/C - FQ - SAE 1006/08</v>
          </cell>
          <cell r="C1428" t="str">
            <v>KG</v>
          </cell>
        </row>
        <row r="1429">
          <cell r="A1429">
            <v>103588000</v>
          </cell>
          <cell r="B1429" t="str">
            <v>CHAPA PP PRETO 6,00 x 1200 x 950 mm</v>
          </cell>
          <cell r="C1429" t="str">
            <v>UN</v>
          </cell>
        </row>
        <row r="1430">
          <cell r="A1430">
            <v>103589000</v>
          </cell>
          <cell r="B1430" t="str">
            <v>BARRA ROSCADA M10/M8 ZB</v>
          </cell>
          <cell r="C1430" t="str">
            <v>UN</v>
          </cell>
        </row>
        <row r="1431">
          <cell r="A1431">
            <v>103590000</v>
          </cell>
          <cell r="B1431" t="str">
            <v>BARRA ROSCADA M8/M6 ZB</v>
          </cell>
          <cell r="C1431" t="str">
            <v>UN</v>
          </cell>
        </row>
        <row r="1432">
          <cell r="A1432">
            <v>103606000</v>
          </cell>
          <cell r="B1432" t="str">
            <v>BARRA ROSCADA MET MA 5 x 1000 ZB</v>
          </cell>
          <cell r="C1432" t="str">
            <v>UN</v>
          </cell>
        </row>
        <row r="1433">
          <cell r="A1433">
            <v>103609000</v>
          </cell>
          <cell r="B1433" t="str">
            <v>ARAME MIG 0,80mm  CAPA CAPA</v>
          </cell>
          <cell r="C1433" t="str">
            <v>KG</v>
          </cell>
        </row>
        <row r="1434">
          <cell r="A1434">
            <v>103613000</v>
          </cell>
          <cell r="B1434" t="str">
            <v>ABRACADEIRA DE ACO REVEST. BORRACHA-45mm</v>
          </cell>
          <cell r="C1434" t="str">
            <v>UN</v>
          </cell>
        </row>
        <row r="1435">
          <cell r="A1435">
            <v>103617000</v>
          </cell>
          <cell r="B1435" t="str">
            <v>CINTA PLASTICA 85mm X3mm</v>
          </cell>
          <cell r="C1435" t="str">
            <v>UN</v>
          </cell>
        </row>
        <row r="1436">
          <cell r="A1436">
            <v>103637000</v>
          </cell>
          <cell r="B1436" t="str">
            <v>ANTICORIT RP 4107 LV</v>
          </cell>
          <cell r="C1436" t="str">
            <v>L</v>
          </cell>
        </row>
        <row r="1437">
          <cell r="A1437">
            <v>103666000</v>
          </cell>
          <cell r="B1437" t="str">
            <v>MASSA CALAFETADOR 0910120030TE-PRETO</v>
          </cell>
          <cell r="C1437" t="str">
            <v>KG</v>
          </cell>
        </row>
        <row r="1438">
          <cell r="A1438">
            <v>103667000</v>
          </cell>
          <cell r="B1438" t="str">
            <v>GAS REFRIGERANTE R134</v>
          </cell>
          <cell r="C1438" t="str">
            <v>KG</v>
          </cell>
        </row>
        <row r="1439">
          <cell r="A1439">
            <v>103668000</v>
          </cell>
          <cell r="B1439" t="str">
            <v>GRAXEIRA RETA 5/16 UNF ZB</v>
          </cell>
          <cell r="C1439" t="str">
            <v>UN</v>
          </cell>
        </row>
        <row r="1440">
          <cell r="A1440">
            <v>103669000</v>
          </cell>
          <cell r="B1440" t="str">
            <v>CHAPA DE ACO 15,87 x 1200 x 3000mm - NBR 6655 LN28</v>
          </cell>
          <cell r="C1440" t="str">
            <v>KG</v>
          </cell>
        </row>
        <row r="1441">
          <cell r="A1441">
            <v>103695000</v>
          </cell>
          <cell r="B1441" t="str">
            <v>TUBO ACO 5.1/2" x 6000 x PAR 2,00mm - FQ - NBR 6591 1008/10</v>
          </cell>
          <cell r="C1441" t="str">
            <v>KG</v>
          </cell>
        </row>
        <row r="1442">
          <cell r="A1442">
            <v>103698000</v>
          </cell>
          <cell r="B1442" t="str">
            <v>TUBO ACO 3.1/2" x 6000 x PAR 1,50mm - FF - NBR6591 1006/10</v>
          </cell>
          <cell r="C1442" t="str">
            <v>KG</v>
          </cell>
        </row>
        <row r="1443">
          <cell r="A1443">
            <v>103725000</v>
          </cell>
          <cell r="B1443" t="str">
            <v>CHAPA DE ACO 0,95 x 1500 x 1547mm - NBR7008-2  Z275 - ZEE G3</v>
          </cell>
          <cell r="C1443" t="str">
            <v>KG</v>
          </cell>
        </row>
        <row r="1444">
          <cell r="A1444">
            <v>103726000</v>
          </cell>
          <cell r="B1444" t="str">
            <v>LAMPADA 1 POLO HDL 12V  4W</v>
          </cell>
          <cell r="C1444" t="str">
            <v>UN</v>
          </cell>
        </row>
        <row r="1445">
          <cell r="A1445">
            <v>103727000</v>
          </cell>
          <cell r="B1445" t="str">
            <v>OLEO DIESEL S500 B5</v>
          </cell>
          <cell r="C1445" t="str">
            <v>L</v>
          </cell>
        </row>
        <row r="1446">
          <cell r="A1446">
            <v>103745000</v>
          </cell>
          <cell r="B1446" t="str">
            <v>ARRUELA M4 X 0,8 X 9 LISA - ZP DIN 125:1968</v>
          </cell>
          <cell r="C1446" t="str">
            <v>UN</v>
          </cell>
        </row>
        <row r="1447">
          <cell r="A1447">
            <v>103749000</v>
          </cell>
          <cell r="B1447" t="str">
            <v>CHAPA PP PRETO 5,50 x 1850 x 1000 mm</v>
          </cell>
          <cell r="C1447" t="str">
            <v>UN</v>
          </cell>
        </row>
        <row r="1448">
          <cell r="A1448">
            <v>103750000</v>
          </cell>
          <cell r="B1448" t="str">
            <v>VIOLETA AVERMELHADO M125</v>
          </cell>
          <cell r="C1448" t="str">
            <v>L</v>
          </cell>
        </row>
        <row r="1449">
          <cell r="A1449">
            <v>103751000</v>
          </cell>
          <cell r="B1449" t="str">
            <v>BARRA ROSCADA MET MA 6 x 1000 ZB</v>
          </cell>
          <cell r="C1449" t="str">
            <v>UN</v>
          </cell>
        </row>
        <row r="1450">
          <cell r="A1450">
            <v>103752000</v>
          </cell>
          <cell r="B1450" t="str">
            <v>CHAPA DE ACO 0,95mm 1120 x 2730 NBR7008 ZEE PC (Z100)</v>
          </cell>
          <cell r="C1450" t="str">
            <v>KG</v>
          </cell>
        </row>
        <row r="1451">
          <cell r="A1451">
            <v>103754000</v>
          </cell>
          <cell r="B1451" t="str">
            <v>CHAPA DE ACO 2,65 x 1200 x 3000 mm -  FF NBR5915 EP</v>
          </cell>
          <cell r="C1451" t="str">
            <v>KG</v>
          </cell>
        </row>
        <row r="1452">
          <cell r="A1452">
            <v>103757000</v>
          </cell>
          <cell r="B1452" t="str">
            <v>CHAPA DE ACO 1,50mm FF 1000mm X 1920  NBR5915 EEP-DBL 4062.2</v>
          </cell>
          <cell r="C1452" t="str">
            <v>KG</v>
          </cell>
        </row>
        <row r="1453">
          <cell r="A1453">
            <v>103758000</v>
          </cell>
          <cell r="B1453" t="str">
            <v>CHAPA DE ACO 1,55 x 1200 x 2000mm - NBR 7008 ZEE GR1 (Z100)</v>
          </cell>
          <cell r="C1453" t="str">
            <v>KG</v>
          </cell>
        </row>
        <row r="1454">
          <cell r="A1454">
            <v>103759000</v>
          </cell>
          <cell r="B1454" t="str">
            <v>CHAPA DE ACO 1,06 x 1200 x 2000mm - FF -  NBR5915 EP</v>
          </cell>
          <cell r="C1454" t="str">
            <v>KG</v>
          </cell>
        </row>
        <row r="1455">
          <cell r="A1455">
            <v>103760000</v>
          </cell>
          <cell r="B1455" t="str">
            <v>CHAPA DE ACO 1,20mm FF 1200 x 1410 - NBR 5915 EM</v>
          </cell>
          <cell r="C1455" t="str">
            <v>KG</v>
          </cell>
        </row>
        <row r="1456">
          <cell r="A1456">
            <v>103761000</v>
          </cell>
          <cell r="B1456" t="str">
            <v>CHAPA DE ACO 1,20mm FF 1200 x 1746 - NBR 5915 EM</v>
          </cell>
          <cell r="C1456" t="str">
            <v>KG</v>
          </cell>
        </row>
        <row r="1457">
          <cell r="A1457">
            <v>103764000</v>
          </cell>
          <cell r="B1457" t="str">
            <v>CHAPA DE ACO 2,25mm FQ 1500 x 2780 NBR5906 EM</v>
          </cell>
          <cell r="C1457" t="str">
            <v>KG</v>
          </cell>
        </row>
        <row r="1458">
          <cell r="A1458">
            <v>103766000</v>
          </cell>
          <cell r="B1458" t="str">
            <v>BUCHA DE FIXACAO REVEST PAINEL 1686 ZB cfe des</v>
          </cell>
          <cell r="C1458" t="str">
            <v>UN</v>
          </cell>
        </row>
        <row r="1459">
          <cell r="A1459">
            <v>103773000</v>
          </cell>
          <cell r="B1459" t="str">
            <v>CHAPA DE ACO 0,95 x 1500 x 2200mm -  Z275 - ZEE G3</v>
          </cell>
          <cell r="C1459" t="str">
            <v>KG</v>
          </cell>
        </row>
        <row r="1460">
          <cell r="A1460">
            <v>103776000</v>
          </cell>
          <cell r="B1460" t="str">
            <v>RETALHO DE TUBOS E CANTONEIRAS (PLATAFORMA)</v>
          </cell>
          <cell r="C1460" t="str">
            <v>KG</v>
          </cell>
        </row>
        <row r="1461">
          <cell r="A1461">
            <v>103778000</v>
          </cell>
          <cell r="B1461" t="str">
            <v>RETALHO DE BARRA REDONDA</v>
          </cell>
          <cell r="C1461" t="str">
            <v>KG</v>
          </cell>
        </row>
        <row r="1462">
          <cell r="A1462">
            <v>103797000</v>
          </cell>
          <cell r="B1462" t="str">
            <v>CANTONEIRA 3/16" x 1.1/4" x 1.1/4" x 6000 (ASTM A-36)</v>
          </cell>
          <cell r="C1462" t="str">
            <v>KG</v>
          </cell>
        </row>
        <row r="1463">
          <cell r="A1463">
            <v>103798000</v>
          </cell>
          <cell r="B1463" t="str">
            <v>CANTONEIRA ACO 1/8" x 1" x 1" x 6000 (ASTM A-36)</v>
          </cell>
          <cell r="C1463" t="str">
            <v>KG</v>
          </cell>
        </row>
        <row r="1464">
          <cell r="A1464">
            <v>103813000</v>
          </cell>
          <cell r="B1464" t="str">
            <v>MASSA POLIESTER BLINDADOS</v>
          </cell>
          <cell r="C1464" t="str">
            <v>UN</v>
          </cell>
        </row>
        <row r="1465">
          <cell r="A1465">
            <v>103834000</v>
          </cell>
          <cell r="B1465" t="str">
            <v>TINTA PO POLITHERM 26 GRIS IVECO SEMI BRILHO CINZA</v>
          </cell>
          <cell r="C1465" t="str">
            <v>KG</v>
          </cell>
        </row>
        <row r="1466">
          <cell r="A1466">
            <v>103835000</v>
          </cell>
          <cell r="B1466" t="str">
            <v>CHAPA DE ACO 4,75mm FQD 1200 x 6000 - SAE 1006 DEC</v>
          </cell>
          <cell r="C1466" t="str">
            <v>KG</v>
          </cell>
        </row>
        <row r="1467">
          <cell r="A1467">
            <v>103838000</v>
          </cell>
          <cell r="B1467" t="str">
            <v>PORCA M8 x 1,25  DIN 928 PROJ QUADRADA</v>
          </cell>
          <cell r="C1467" t="str">
            <v>UN</v>
          </cell>
        </row>
        <row r="1468">
          <cell r="A1468">
            <v>103841000</v>
          </cell>
          <cell r="B1468" t="str">
            <v>TINTA RESIST A ALTA TEMP. PRETO FOSCO</v>
          </cell>
          <cell r="C1468" t="str">
            <v>L</v>
          </cell>
        </row>
        <row r="1469">
          <cell r="A1469">
            <v>103843000</v>
          </cell>
          <cell r="B1469" t="str">
            <v>TUBO ACO 85 x 6000 x PAR 1,90mm FF - EN10305-2 E195 +N (NBK)</v>
          </cell>
          <cell r="C1469" t="str">
            <v>KG</v>
          </cell>
        </row>
        <row r="1470">
          <cell r="A1470">
            <v>103844000</v>
          </cell>
          <cell r="B1470" t="str">
            <v>TUBO ACO 3" x 6000 x PAR 1,90mm - FF - EN10305-3 E235+N(NBK)</v>
          </cell>
          <cell r="C1470" t="str">
            <v>KG</v>
          </cell>
        </row>
        <row r="1471">
          <cell r="A1471">
            <v>103845000</v>
          </cell>
          <cell r="B1471" t="str">
            <v>CHAPA DE ACO 3,00 x 1200 x 3000mm - LN28 NBR6655</v>
          </cell>
          <cell r="C1471" t="str">
            <v>KG</v>
          </cell>
        </row>
        <row r="1472">
          <cell r="A1472">
            <v>103851000</v>
          </cell>
          <cell r="B1472" t="str">
            <v>CHAPA ABS PRETO 2,50 x 790 x 700mm</v>
          </cell>
          <cell r="C1472" t="str">
            <v>UN</v>
          </cell>
        </row>
        <row r="1473">
          <cell r="A1473">
            <v>103871000</v>
          </cell>
          <cell r="B1473" t="str">
            <v>PRESILHA ACO MOLA 'U' MA 5 X 0,8 PRETO</v>
          </cell>
          <cell r="C1473" t="str">
            <v>UN</v>
          </cell>
        </row>
        <row r="1474">
          <cell r="A1474">
            <v>103889000</v>
          </cell>
          <cell r="B1474" t="str">
            <v>PRIMER VS CINZA TROLLER F31193997/01</v>
          </cell>
          <cell r="C1474" t="str">
            <v>L</v>
          </cell>
        </row>
        <row r="1475">
          <cell r="A1475">
            <v>103892000</v>
          </cell>
          <cell r="B1475" t="str">
            <v>TERMINAL 5/8" X 1 1/16" JIC (10G12FJX)</v>
          </cell>
          <cell r="C1475" t="str">
            <v>UN</v>
          </cell>
        </row>
        <row r="1476">
          <cell r="A1476">
            <v>103897000</v>
          </cell>
          <cell r="B1476" t="str">
            <v>TERMINAL PRENSADO 90º L FEMEA GIRATORIA JIC 37º 5/8x1.1/16</v>
          </cell>
          <cell r="C1476" t="str">
            <v>UN</v>
          </cell>
        </row>
        <row r="1477">
          <cell r="A1477">
            <v>103919000</v>
          </cell>
          <cell r="B1477" t="str">
            <v>CANTONEIRA 1/4" x 1. 1/4" x 1. 1/4" x 6000 (1010/1008)</v>
          </cell>
          <cell r="C1477" t="str">
            <v>KG</v>
          </cell>
        </row>
        <row r="1478">
          <cell r="A1478">
            <v>103949000</v>
          </cell>
          <cell r="B1478" t="str">
            <v>CORRENTE  3mm</v>
          </cell>
          <cell r="C1478" t="str">
            <v>UN</v>
          </cell>
        </row>
        <row r="1479">
          <cell r="A1479">
            <v>103950000</v>
          </cell>
          <cell r="B1479" t="str">
            <v>TUBO ACO 20 x 30 x 6000 x PAR 1,50mm - FF - SAE 1006/10</v>
          </cell>
          <cell r="C1479" t="str">
            <v>KG</v>
          </cell>
        </row>
        <row r="1480">
          <cell r="A1480">
            <v>103953000</v>
          </cell>
          <cell r="B1480" t="str">
            <v>BZ 1,55 x 1200mm NBR 7008 ZEE GR1 Z100/M/GI</v>
          </cell>
          <cell r="C1480" t="str">
            <v>T</v>
          </cell>
        </row>
        <row r="1481">
          <cell r="A1481">
            <v>103962000</v>
          </cell>
          <cell r="B1481" t="str">
            <v>BUCHA MENOR DE FIXACAO REVEST PAINEL 1686 ZB cfe des</v>
          </cell>
          <cell r="C1481" t="str">
            <v>UN</v>
          </cell>
        </row>
        <row r="1482">
          <cell r="A1482">
            <v>103980000</v>
          </cell>
          <cell r="B1482" t="str">
            <v>CABO PP 2 x1</v>
          </cell>
          <cell r="C1482" t="str">
            <v>M</v>
          </cell>
        </row>
        <row r="1483">
          <cell r="A1483">
            <v>103994000</v>
          </cell>
          <cell r="B1483" t="str">
            <v>PARAF M12 x 1,5 X 60 SEXT 10.9 RT ZP</v>
          </cell>
          <cell r="C1483" t="str">
            <v>UN</v>
          </cell>
        </row>
        <row r="1484">
          <cell r="A1484">
            <v>104014000</v>
          </cell>
          <cell r="B1484" t="str">
            <v>CHAPA ABS PRETO 5,00 x 950 x 930mm</v>
          </cell>
          <cell r="C1484" t="str">
            <v>UN</v>
          </cell>
        </row>
        <row r="1485">
          <cell r="A1485">
            <v>104046000</v>
          </cell>
          <cell r="B1485" t="str">
            <v>FRONTAL/ASSOALHO ANTIGO CAB. VOLKS</v>
          </cell>
          <cell r="C1485" t="str">
            <v>UN</v>
          </cell>
        </row>
        <row r="1486">
          <cell r="A1486">
            <v>104051000</v>
          </cell>
          <cell r="B1486" t="str">
            <v>FAIXA FRONTAL PRETA WOLSVAGEN</v>
          </cell>
          <cell r="C1486" t="str">
            <v>UN</v>
          </cell>
        </row>
        <row r="1487">
          <cell r="A1487">
            <v>104053000</v>
          </cell>
          <cell r="B1487" t="str">
            <v>FAIXA CAB. ALONGADA WOLKSVAGEN</v>
          </cell>
          <cell r="C1487" t="str">
            <v>UN</v>
          </cell>
        </row>
        <row r="1488">
          <cell r="A1488">
            <v>104070000</v>
          </cell>
          <cell r="B1488" t="str">
            <v>ALCA APOIO (PEGA MAO) PRETA</v>
          </cell>
          <cell r="C1488" t="str">
            <v>UN</v>
          </cell>
        </row>
        <row r="1489">
          <cell r="A1489">
            <v>104103000</v>
          </cell>
          <cell r="B1489" t="str">
            <v>HASTE</v>
          </cell>
          <cell r="C1489" t="str">
            <v>UN</v>
          </cell>
        </row>
        <row r="1490">
          <cell r="A1490">
            <v>104106000</v>
          </cell>
          <cell r="B1490" t="str">
            <v>EMBLEMA "VW"</v>
          </cell>
          <cell r="C1490" t="str">
            <v>UN</v>
          </cell>
        </row>
        <row r="1491">
          <cell r="A1491">
            <v>104125000</v>
          </cell>
          <cell r="B1491" t="str">
            <v>EMBLEMA (PLATAFORMA)</v>
          </cell>
          <cell r="C1491" t="str">
            <v>UN</v>
          </cell>
        </row>
        <row r="1492">
          <cell r="A1492">
            <v>104178000</v>
          </cell>
          <cell r="B1492" t="str">
            <v>PLACA IDENTIF ALUMINIO S/N 40 X 70 mm</v>
          </cell>
          <cell r="C1492" t="str">
            <v>UN</v>
          </cell>
        </row>
        <row r="1493">
          <cell r="A1493">
            <v>104209000</v>
          </cell>
          <cell r="B1493" t="str">
            <v>CORREIA 4 LONAS 50mm larg. x 5mm esp</v>
          </cell>
          <cell r="C1493" t="str">
            <v>M</v>
          </cell>
        </row>
        <row r="1494">
          <cell r="A1494">
            <v>104215000</v>
          </cell>
          <cell r="B1494" t="str">
            <v>SAE 1045 TREFILADO 1/2"(12,7) x 6000mm</v>
          </cell>
          <cell r="C1494" t="str">
            <v>KG</v>
          </cell>
        </row>
        <row r="1495">
          <cell r="A1495">
            <v>104216000</v>
          </cell>
          <cell r="B1495" t="str">
            <v>SAE 1045 TREFILADO 1"(25,4) x 6000mm</v>
          </cell>
          <cell r="C1495" t="str">
            <v>KG</v>
          </cell>
        </row>
        <row r="1496">
          <cell r="A1496">
            <v>104217000</v>
          </cell>
          <cell r="B1496" t="str">
            <v>DOBRADICA CABINE PASSAGEIROS</v>
          </cell>
          <cell r="C1496" t="str">
            <v>UN</v>
          </cell>
        </row>
        <row r="1497">
          <cell r="A1497">
            <v>104221000</v>
          </cell>
          <cell r="B1497" t="str">
            <v>TAMPA SUPORT BAT DUPLO PLASTICA</v>
          </cell>
          <cell r="C1497" t="str">
            <v>UN</v>
          </cell>
        </row>
        <row r="1498">
          <cell r="A1498">
            <v>104231000</v>
          </cell>
          <cell r="B1498" t="str">
            <v>SAE 1045 TREFILADO 1.1/4"(31,75) x 6000mm</v>
          </cell>
          <cell r="C1498" t="str">
            <v>KG</v>
          </cell>
        </row>
        <row r="1499">
          <cell r="A1499">
            <v>104233000</v>
          </cell>
          <cell r="B1499" t="str">
            <v>ACABAMENTO CENTRAL PARA-CHOQUE CARGO MOD. 2012</v>
          </cell>
          <cell r="C1499" t="str">
            <v>UN</v>
          </cell>
        </row>
        <row r="1500">
          <cell r="A1500">
            <v>104234000</v>
          </cell>
          <cell r="B1500" t="str">
            <v>ACABAMENTO SUPERIOR PARA-CHOQUE CARGO MOD. 2012</v>
          </cell>
          <cell r="C1500" t="str">
            <v>UN</v>
          </cell>
        </row>
        <row r="1501">
          <cell r="A1501" t="str">
            <v>10424900D</v>
          </cell>
          <cell r="B1501" t="str">
            <v>DOBRADICA DIR COMPLETA DA PORTA VW</v>
          </cell>
          <cell r="C1501" t="str">
            <v>UN</v>
          </cell>
        </row>
        <row r="1502">
          <cell r="A1502" t="str">
            <v>10424900E</v>
          </cell>
          <cell r="B1502" t="str">
            <v>DOBRADICA ESQ COMPLETA DA PORTA VW</v>
          </cell>
          <cell r="C1502" t="str">
            <v>UN</v>
          </cell>
        </row>
        <row r="1503">
          <cell r="A1503">
            <v>104284000</v>
          </cell>
          <cell r="B1503" t="str">
            <v>PARAF M 6 x 1,0 x 20 SEXT</v>
          </cell>
          <cell r="C1503" t="str">
            <v>UN</v>
          </cell>
        </row>
        <row r="1504">
          <cell r="A1504">
            <v>104285000</v>
          </cell>
          <cell r="B1504" t="str">
            <v>BUCHA FIX DIAM 25,4"   ZINC.BRANCO   (cfe.des.)</v>
          </cell>
          <cell r="C1504" t="str">
            <v>UN</v>
          </cell>
        </row>
        <row r="1505">
          <cell r="A1505">
            <v>104287000</v>
          </cell>
          <cell r="B1505" t="str">
            <v>SUPORTE PLACA DIANTEIRA CARGO MOD. 2012</v>
          </cell>
          <cell r="C1505" t="str">
            <v>UN</v>
          </cell>
        </row>
        <row r="1506">
          <cell r="A1506">
            <v>104297000</v>
          </cell>
          <cell r="B1506" t="str">
            <v>CHAPA PP PRETO 7,00 x 1900 x 1100 mm (30% CaCO)</v>
          </cell>
          <cell r="C1506" t="str">
            <v>UN</v>
          </cell>
        </row>
        <row r="1507">
          <cell r="A1507">
            <v>104298000</v>
          </cell>
          <cell r="B1507" t="str">
            <v>CHAPA PP PRETO 7,00 x 1800 x 1000 mm (30% CaCO)</v>
          </cell>
          <cell r="C1507" t="str">
            <v>UN</v>
          </cell>
        </row>
        <row r="1508">
          <cell r="A1508">
            <v>104303000</v>
          </cell>
          <cell r="B1508" t="str">
            <v>CHAPA  PP MARFIN 5,00 x 1700 x 1500mm - 40% CaCO2</v>
          </cell>
          <cell r="C1508" t="str">
            <v>UN</v>
          </cell>
        </row>
        <row r="1509">
          <cell r="A1509">
            <v>104304000</v>
          </cell>
          <cell r="B1509" t="str">
            <v>CHAPA PP MARFIN 5,00 x 1800 x 1700mm - 40% CaCO2</v>
          </cell>
          <cell r="C1509" t="str">
            <v>UN</v>
          </cell>
        </row>
        <row r="1510">
          <cell r="A1510">
            <v>104305000</v>
          </cell>
          <cell r="B1510" t="str">
            <v>MOÍDO PP MARFIN</v>
          </cell>
          <cell r="C1510" t="str">
            <v>KG</v>
          </cell>
        </row>
        <row r="1511">
          <cell r="A1511">
            <v>104307000</v>
          </cell>
          <cell r="B1511" t="str">
            <v>PARAFUSO ROSCA AA x 15 / M6 x 10mm</v>
          </cell>
          <cell r="C1511" t="str">
            <v>UN</v>
          </cell>
        </row>
        <row r="1512">
          <cell r="A1512">
            <v>104308000</v>
          </cell>
          <cell r="B1512" t="str">
            <v>PROTETOR DE ROSCA TPE - 009</v>
          </cell>
          <cell r="C1512" t="str">
            <v>UN</v>
          </cell>
        </row>
        <row r="1513">
          <cell r="A1513">
            <v>104309000</v>
          </cell>
          <cell r="B1513" t="str">
            <v>BUCHA DE AÇO 30 X 60 mm</v>
          </cell>
          <cell r="C1513" t="str">
            <v>UN</v>
          </cell>
        </row>
        <row r="1514">
          <cell r="A1514">
            <v>104316000</v>
          </cell>
          <cell r="B1514" t="str">
            <v>CABINE VOLKS DELIVERY</v>
          </cell>
          <cell r="C1514" t="str">
            <v>UN</v>
          </cell>
        </row>
        <row r="1515">
          <cell r="A1515">
            <v>104317000</v>
          </cell>
          <cell r="B1515" t="str">
            <v>CABINE SCANIA R SERIE 4 ATÉ 2006</v>
          </cell>
          <cell r="C1515" t="str">
            <v>UN</v>
          </cell>
        </row>
        <row r="1516">
          <cell r="A1516">
            <v>104318000</v>
          </cell>
          <cell r="B1516" t="str">
            <v>BORRACHA PARA-BRISA SCANIA R SERIE 4 ATÉ 2006 - 1366851</v>
          </cell>
          <cell r="C1516" t="str">
            <v>UN</v>
          </cell>
        </row>
        <row r="1517">
          <cell r="A1517">
            <v>104327000</v>
          </cell>
          <cell r="B1517" t="str">
            <v>MOTOR LIMPADOR PARA-BRISA PN 9390453019-741</v>
          </cell>
          <cell r="C1517" t="str">
            <v>UN</v>
          </cell>
        </row>
        <row r="1518">
          <cell r="A1518">
            <v>104330000</v>
          </cell>
          <cell r="B1518" t="str">
            <v>MOTOR LIMPADOR PARA-BRISA PN 9390453021</v>
          </cell>
          <cell r="C1518" t="str">
            <v>UN</v>
          </cell>
        </row>
        <row r="1519">
          <cell r="A1519">
            <v>104338000</v>
          </cell>
          <cell r="B1519" t="str">
            <v>PARA-CHOQUE DIANT VW 94 A 2000  2RG.807.105.CTR</v>
          </cell>
          <cell r="C1519" t="str">
            <v>UN</v>
          </cell>
        </row>
        <row r="1520">
          <cell r="A1520">
            <v>104340000</v>
          </cell>
          <cell r="B1520" t="str">
            <v>ENSERTO P/CENTRAL 4340/4342</v>
          </cell>
          <cell r="C1520" t="str">
            <v>UN</v>
          </cell>
        </row>
        <row r="1521">
          <cell r="A1521" t="str">
            <v>10434100D</v>
          </cell>
          <cell r="B1521" t="str">
            <v>ENSERTO P/PONTEIRA 4341/4343/4345/4346 DIR</v>
          </cell>
          <cell r="C1521" t="str">
            <v>UN</v>
          </cell>
        </row>
        <row r="1522">
          <cell r="A1522" t="str">
            <v>10434100E</v>
          </cell>
          <cell r="B1522" t="str">
            <v>ENSERTO P/PONTEIRA 4341/4343/4345/4346 ESQ</v>
          </cell>
          <cell r="C1522" t="str">
            <v>UN</v>
          </cell>
        </row>
        <row r="1523">
          <cell r="A1523">
            <v>104344000</v>
          </cell>
          <cell r="B1523" t="str">
            <v>MOTOR LIMPADOR PARA-BRISA PN F006B20022-741</v>
          </cell>
          <cell r="C1523" t="str">
            <v>UN</v>
          </cell>
        </row>
        <row r="1524">
          <cell r="A1524">
            <v>104347000</v>
          </cell>
          <cell r="B1524" t="str">
            <v>GRADE DIANTEIRA SUPERIOR CONSTELLATION VW</v>
          </cell>
          <cell r="C1524" t="str">
            <v>UN</v>
          </cell>
        </row>
        <row r="1525">
          <cell r="A1525">
            <v>104354000</v>
          </cell>
          <cell r="B1525" t="str">
            <v>MOTOR LIMPADOR P-BRISA F006B20077-3FP</v>
          </cell>
          <cell r="C1525" t="str">
            <v>UN</v>
          </cell>
        </row>
        <row r="1526">
          <cell r="A1526">
            <v>104355000</v>
          </cell>
          <cell r="B1526" t="str">
            <v>MOTOR LIMPADOR P-BRISA F006B20021-741</v>
          </cell>
          <cell r="C1526" t="str">
            <v>UN</v>
          </cell>
        </row>
        <row r="1527">
          <cell r="A1527">
            <v>104357000</v>
          </cell>
          <cell r="B1527" t="str">
            <v>VENTILADOR ELETRICO RADIADOR P-BRISA F006D10004-3V2</v>
          </cell>
          <cell r="C1527" t="str">
            <v>UN</v>
          </cell>
        </row>
        <row r="1528">
          <cell r="A1528">
            <v>104359000</v>
          </cell>
          <cell r="B1528" t="str">
            <v>MOTOR LIMPADOR P-BRISA 9130081040-741</v>
          </cell>
          <cell r="C1528" t="str">
            <v>UN</v>
          </cell>
        </row>
        <row r="1529">
          <cell r="A1529">
            <v>104363000</v>
          </cell>
          <cell r="B1529" t="str">
            <v>FERRO CHATO 3/4" x 4" x 6000 mm</v>
          </cell>
          <cell r="C1529" t="str">
            <v>KG</v>
          </cell>
        </row>
        <row r="1530">
          <cell r="A1530">
            <v>104368000</v>
          </cell>
          <cell r="B1530" t="str">
            <v>RETALHO DE VIGA "I"</v>
          </cell>
          <cell r="C1530" t="str">
            <v>KG</v>
          </cell>
        </row>
        <row r="1531">
          <cell r="A1531">
            <v>104372000</v>
          </cell>
          <cell r="B1531" t="str">
            <v>BEG 1,50 x 1000mm EEP-PC PRE FOSFATIZADO NBR5915 EEP-DBL</v>
          </cell>
          <cell r="C1531" t="str">
            <v>T</v>
          </cell>
        </row>
        <row r="1532">
          <cell r="A1532">
            <v>104389000</v>
          </cell>
          <cell r="B1532" t="str">
            <v>PARF 8.8 M 12 X 1,5 X 30 DIN 961 ZN FERRO</v>
          </cell>
          <cell r="C1532" t="str">
            <v>UN</v>
          </cell>
        </row>
        <row r="1533">
          <cell r="A1533">
            <v>104391000</v>
          </cell>
          <cell r="B1533" t="str">
            <v>ARRUELA 10,5  A - DIN 7089 DBL 9440.40</v>
          </cell>
          <cell r="C1533" t="str">
            <v>UN</v>
          </cell>
        </row>
        <row r="1534">
          <cell r="A1534" t="str">
            <v>10439200D</v>
          </cell>
          <cell r="B1534" t="str">
            <v>DEFLETOR EXTERNO DIR - 23B 853 118</v>
          </cell>
          <cell r="C1534" t="str">
            <v>UN</v>
          </cell>
        </row>
        <row r="1535">
          <cell r="A1535" t="str">
            <v>10439200E</v>
          </cell>
          <cell r="B1535" t="str">
            <v>DEFLETOR EXTERNO ESQ - 23B 853 117</v>
          </cell>
          <cell r="C1535" t="str">
            <v>UN</v>
          </cell>
        </row>
        <row r="1536">
          <cell r="A1536">
            <v>104393000</v>
          </cell>
          <cell r="B1536" t="str">
            <v>PARAF M10 x 1,5 x 16 - 8.8  DIN 4017 DBL 9440.40</v>
          </cell>
          <cell r="C1536" t="str">
            <v>UN</v>
          </cell>
        </row>
        <row r="1537">
          <cell r="A1537">
            <v>104394000</v>
          </cell>
          <cell r="B1537" t="str">
            <v>PORCA M10 x 1,5 SEXT DIN 934 DBL 9440.40</v>
          </cell>
          <cell r="C1537" t="str">
            <v>UN</v>
          </cell>
        </row>
        <row r="1538">
          <cell r="A1538">
            <v>104396000</v>
          </cell>
          <cell r="B1538" t="str">
            <v>PARAF M10 x 1,5 x 35 SEXT 8.8  DIN 933 DBL 9440.40</v>
          </cell>
          <cell r="C1538" t="str">
            <v>UN</v>
          </cell>
        </row>
        <row r="1539">
          <cell r="A1539">
            <v>104410000</v>
          </cell>
          <cell r="B1539" t="str">
            <v>TUBO ACO 20 x 40 x 6000 x PAR 2,00mm C/C - FQ - SAE 1006/08</v>
          </cell>
          <cell r="C1539" t="str">
            <v>KG</v>
          </cell>
        </row>
        <row r="1540">
          <cell r="A1540">
            <v>104411000</v>
          </cell>
          <cell r="B1540" t="str">
            <v>TUBO ACO 1.1/2'' x 6000 x PAR 2,00mm C/C -  FQ - SAE 1006/1</v>
          </cell>
          <cell r="C1540" t="str">
            <v>KG</v>
          </cell>
        </row>
        <row r="1541">
          <cell r="A1541">
            <v>104413000</v>
          </cell>
          <cell r="B1541" t="str">
            <v>CHAPA PEAD PRETO 6,00 x 1500 x 950 mm</v>
          </cell>
          <cell r="C1541" t="str">
            <v>UN</v>
          </cell>
        </row>
        <row r="1542">
          <cell r="A1542">
            <v>104432000</v>
          </cell>
          <cell r="B1542" t="str">
            <v>CHAPA DE ACO 1,06mm FF 1300 x 2760 NBR 5915 EM</v>
          </cell>
          <cell r="C1542" t="str">
            <v>KG</v>
          </cell>
        </row>
        <row r="1543">
          <cell r="A1543">
            <v>104433000</v>
          </cell>
          <cell r="B1543" t="str">
            <v>SUPORTE DA PLACA VOLKS</v>
          </cell>
          <cell r="C1543" t="str">
            <v>UN</v>
          </cell>
        </row>
        <row r="1544">
          <cell r="A1544">
            <v>104484000</v>
          </cell>
          <cell r="B1544" t="str">
            <v>ACABAMENTO INTERNO DEFLETOR SCANIA R - ESQUERDO (1381565)</v>
          </cell>
          <cell r="C1544" t="str">
            <v>UN</v>
          </cell>
        </row>
        <row r="1545">
          <cell r="A1545">
            <v>104485000</v>
          </cell>
          <cell r="B1545" t="str">
            <v>ACABAMENTO INTERNO DEFLETOR SCANIA R - DIREITO (1381566)</v>
          </cell>
          <cell r="C1545" t="str">
            <v>UN</v>
          </cell>
        </row>
        <row r="1546">
          <cell r="A1546" t="str">
            <v>10449100D</v>
          </cell>
          <cell r="B1546" t="str">
            <v>ESTRIBO CONSTELLATION DIR - 2 DEGRAUS</v>
          </cell>
          <cell r="C1546" t="str">
            <v>UN</v>
          </cell>
        </row>
        <row r="1547">
          <cell r="A1547" t="str">
            <v>10449100E</v>
          </cell>
          <cell r="B1547" t="str">
            <v>ESTRIBO CONSTELLATION ESQ- 2 DEGRAUS</v>
          </cell>
          <cell r="C1547" t="str">
            <v>UN</v>
          </cell>
        </row>
        <row r="1548">
          <cell r="A1548">
            <v>104492000</v>
          </cell>
          <cell r="B1548" t="str">
            <v>ADESIVO SELANTE  PBA 3M</v>
          </cell>
          <cell r="C1548" t="str">
            <v>UN</v>
          </cell>
        </row>
        <row r="1549">
          <cell r="A1549">
            <v>104524000</v>
          </cell>
          <cell r="B1549" t="str">
            <v>PARAF CIL/REC 10.9 MA 10 X 1,50 x 40 RI PO</v>
          </cell>
          <cell r="C1549" t="str">
            <v>UN</v>
          </cell>
        </row>
        <row r="1550">
          <cell r="A1550" t="str">
            <v>10452800D</v>
          </cell>
          <cell r="B1550" t="str">
            <v>ESTRIBO CONSTELLATION DIR - 3 DEGRAUS</v>
          </cell>
          <cell r="C1550" t="str">
            <v>UN</v>
          </cell>
        </row>
        <row r="1551">
          <cell r="A1551" t="str">
            <v>10452800E</v>
          </cell>
          <cell r="B1551" t="str">
            <v>ESTRIBO CONSTELLATION ESQ - 3 DEGRAUS</v>
          </cell>
          <cell r="C1551" t="str">
            <v>UN</v>
          </cell>
        </row>
        <row r="1552">
          <cell r="A1552">
            <v>104531000</v>
          </cell>
          <cell r="B1552" t="str">
            <v>FLUIDO FREIO DOT 4</v>
          </cell>
          <cell r="C1552" t="str">
            <v>L</v>
          </cell>
        </row>
        <row r="1553">
          <cell r="A1553">
            <v>104533000</v>
          </cell>
          <cell r="B1553" t="str">
            <v>TUBO ACO 100 x 100 x PAR 6,35 x 6000mm - FQ - SAE 1008-1012</v>
          </cell>
          <cell r="C1553" t="str">
            <v>KG</v>
          </cell>
        </row>
        <row r="1554">
          <cell r="A1554">
            <v>104534000</v>
          </cell>
          <cell r="B1554" t="str">
            <v>REBITE M4,0 x 12,0 mm - ALUMINIO REPUXO  - HASTE PRATA/CABEC</v>
          </cell>
          <cell r="C1554" t="str">
            <v>UN</v>
          </cell>
        </row>
        <row r="1555">
          <cell r="A1555">
            <v>104535000</v>
          </cell>
          <cell r="B1555" t="str">
            <v>PARAF 3/8" x 1" SEXT ANSI B18.2.1 GRAU 5 OLEADO ROSCA UNC</v>
          </cell>
          <cell r="C1555" t="str">
            <v>UN</v>
          </cell>
        </row>
        <row r="1556">
          <cell r="A1556">
            <v>104536000</v>
          </cell>
          <cell r="B1556" t="str">
            <v>FUNDO UU - ENCHIMENTO CINZA</v>
          </cell>
          <cell r="C1556" t="str">
            <v>L</v>
          </cell>
        </row>
        <row r="1557">
          <cell r="A1557">
            <v>104565000</v>
          </cell>
          <cell r="B1557" t="str">
            <v>DILUENTE PARA PRIMER EPOXI 1A1</v>
          </cell>
          <cell r="C1557" t="str">
            <v>L</v>
          </cell>
        </row>
        <row r="1558">
          <cell r="A1558">
            <v>104581000</v>
          </cell>
          <cell r="B1558" t="str">
            <v>TAMPA DO SUPORTE DA BATERIA (1618)</v>
          </cell>
          <cell r="C1558" t="str">
            <v>UN</v>
          </cell>
        </row>
        <row r="1559">
          <cell r="A1559">
            <v>104621000</v>
          </cell>
          <cell r="B1559" t="str">
            <v>COLUNA DIANT. CAMINHAO VW APOS 2000 DIR.2VF805030</v>
          </cell>
          <cell r="C1559" t="str">
            <v>UN</v>
          </cell>
        </row>
        <row r="1560">
          <cell r="A1560">
            <v>104622000</v>
          </cell>
          <cell r="B1560" t="str">
            <v>COLUNA DIANT. CAMINHAO VW APOS 2000 ESQ. 2VF805029</v>
          </cell>
          <cell r="C1560" t="str">
            <v>UN</v>
          </cell>
        </row>
        <row r="1561">
          <cell r="A1561">
            <v>104625000</v>
          </cell>
          <cell r="B1561" t="str">
            <v>COLUNA INTERNA CARGO DIR. - TJG809202A</v>
          </cell>
          <cell r="C1561" t="str">
            <v>UN</v>
          </cell>
        </row>
        <row r="1562">
          <cell r="A1562">
            <v>104626000</v>
          </cell>
          <cell r="B1562" t="str">
            <v>COLUNA INTERNA CARGO ESQ. - TJG809201A</v>
          </cell>
          <cell r="C1562" t="str">
            <v>UN</v>
          </cell>
        </row>
        <row r="1563">
          <cell r="A1563">
            <v>104629000</v>
          </cell>
          <cell r="B1563" t="str">
            <v>REMENDO DIANTEIRO DO ASSOALHO CARGO DIR.</v>
          </cell>
          <cell r="C1563" t="str">
            <v>UN</v>
          </cell>
        </row>
        <row r="1564">
          <cell r="A1564">
            <v>104630000</v>
          </cell>
          <cell r="B1564" t="str">
            <v>ESTRIBO FORD CARGO DIR INJETADO RTM</v>
          </cell>
          <cell r="C1564" t="str">
            <v>UN</v>
          </cell>
        </row>
        <row r="1565">
          <cell r="A1565">
            <v>104632000</v>
          </cell>
          <cell r="B1565" t="str">
            <v>PAINEL DIANTEIRO CARGO - XC456881A70AA</v>
          </cell>
          <cell r="C1565" t="str">
            <v>UN</v>
          </cell>
        </row>
        <row r="1566">
          <cell r="A1566">
            <v>104635000</v>
          </cell>
          <cell r="B1566" t="str">
            <v>PONTEIRA DIREITA DO PARA-CHOQUE 2004 EM DIANTE 20398708</v>
          </cell>
          <cell r="C1566" t="str">
            <v>UN</v>
          </cell>
        </row>
        <row r="1567">
          <cell r="A1567">
            <v>104636000</v>
          </cell>
          <cell r="B1567" t="str">
            <v>PONTEIRA ESQUERDA DO PARA-CHOQUE 2004 EM DIANTE 20398707</v>
          </cell>
          <cell r="C1567" t="str">
            <v>UN</v>
          </cell>
        </row>
        <row r="1568">
          <cell r="A1568">
            <v>104638000</v>
          </cell>
          <cell r="B1568" t="str">
            <v>CHAPA DE ACO 0,90mm FF 1200 x 2520 - NBR5915 EM</v>
          </cell>
          <cell r="C1568" t="str">
            <v>KG</v>
          </cell>
        </row>
        <row r="1569">
          <cell r="A1569">
            <v>104640000</v>
          </cell>
          <cell r="B1569" t="str">
            <v>ESTRIBO FORD CARGO ESQ INJETADO RTM</v>
          </cell>
          <cell r="C1569" t="str">
            <v>UN</v>
          </cell>
        </row>
        <row r="1570">
          <cell r="A1570">
            <v>104642000</v>
          </cell>
          <cell r="B1570" t="str">
            <v>PRIMER PRETO FOSCO P34 BLD (T10411734/01)</v>
          </cell>
          <cell r="C1570" t="str">
            <v>L</v>
          </cell>
        </row>
        <row r="1571">
          <cell r="A1571">
            <v>104643000</v>
          </cell>
          <cell r="B1571" t="str">
            <v>SOLVENTE LC BLD (T80302002/50)</v>
          </cell>
          <cell r="C1571" t="str">
            <v>L</v>
          </cell>
        </row>
        <row r="1572">
          <cell r="A1572">
            <v>104644000</v>
          </cell>
          <cell r="B1572" t="str">
            <v>TEX BRANCO CALIFORNIA BLD (T10021198/01)</v>
          </cell>
          <cell r="C1572" t="str">
            <v>L</v>
          </cell>
        </row>
        <row r="1573">
          <cell r="A1573">
            <v>104645000</v>
          </cell>
          <cell r="B1573" t="str">
            <v>PRIMER EPOXI BRANCO CALIFORNIA BLD (T10261184/01)</v>
          </cell>
          <cell r="C1573" t="str">
            <v>L</v>
          </cell>
        </row>
        <row r="1574">
          <cell r="A1574">
            <v>104646000</v>
          </cell>
          <cell r="B1574" t="str">
            <v>CATALISADOR EPOXI BLD (I10514086/04)</v>
          </cell>
          <cell r="C1574" t="str">
            <v>L</v>
          </cell>
        </row>
        <row r="1575">
          <cell r="A1575">
            <v>104660000</v>
          </cell>
          <cell r="B1575" t="str">
            <v>SUCATA DE CHAPA DE ACO - MARCOPOLO</v>
          </cell>
          <cell r="C1575" t="str">
            <v>KG</v>
          </cell>
        </row>
        <row r="1576">
          <cell r="A1576">
            <v>104661000</v>
          </cell>
          <cell r="B1576" t="str">
            <v>SUCATA DE SLITER - MARCOPOLO - R00071595</v>
          </cell>
          <cell r="C1576" t="str">
            <v>KG</v>
          </cell>
        </row>
        <row r="1577">
          <cell r="A1577">
            <v>104679000</v>
          </cell>
          <cell r="B1577" t="str">
            <v>CAVIDADE DA DOBRADICA</v>
          </cell>
          <cell r="C1577" t="str">
            <v>UN</v>
          </cell>
        </row>
        <row r="1578">
          <cell r="A1578">
            <v>104680000</v>
          </cell>
          <cell r="B1578" t="str">
            <v>PILAR</v>
          </cell>
          <cell r="C1578" t="str">
            <v>UN</v>
          </cell>
        </row>
        <row r="1579">
          <cell r="A1579">
            <v>104681000</v>
          </cell>
          <cell r="B1579" t="str">
            <v>PINO GUIA</v>
          </cell>
          <cell r="C1579" t="str">
            <v>UN</v>
          </cell>
        </row>
        <row r="1580">
          <cell r="A1580">
            <v>104683000</v>
          </cell>
          <cell r="B1580" t="str">
            <v>PINO GUIA</v>
          </cell>
          <cell r="C1580" t="str">
            <v>UN</v>
          </cell>
        </row>
        <row r="1581">
          <cell r="A1581">
            <v>104684000</v>
          </cell>
          <cell r="B1581" t="str">
            <v>PINO DOBRADICA</v>
          </cell>
          <cell r="C1581" t="str">
            <v>UN</v>
          </cell>
        </row>
        <row r="1582">
          <cell r="A1582">
            <v>104685000</v>
          </cell>
          <cell r="B1582" t="str">
            <v>PINO DOBRADIÇA</v>
          </cell>
          <cell r="C1582" t="str">
            <v>UN</v>
          </cell>
        </row>
        <row r="1583">
          <cell r="A1583">
            <v>104686000</v>
          </cell>
          <cell r="B1583" t="str">
            <v>CAVIDADE DA DOBRADICA</v>
          </cell>
          <cell r="C1583" t="str">
            <v>UN</v>
          </cell>
        </row>
        <row r="1584">
          <cell r="A1584">
            <v>104687000</v>
          </cell>
          <cell r="B1584" t="str">
            <v>MANIPULO 1/4"</v>
          </cell>
          <cell r="C1584" t="str">
            <v>UN</v>
          </cell>
        </row>
        <row r="1585">
          <cell r="A1585">
            <v>104701000</v>
          </cell>
          <cell r="B1585" t="str">
            <v>TINTA POLIURETANO BEGE RAL 1013</v>
          </cell>
          <cell r="C1585" t="str">
            <v>L</v>
          </cell>
        </row>
        <row r="1586">
          <cell r="A1586">
            <v>104702000</v>
          </cell>
          <cell r="B1586" t="str">
            <v>TINTA PRIMER ESTER DE EPOXI CINZA</v>
          </cell>
          <cell r="C1586" t="str">
            <v>L</v>
          </cell>
        </row>
        <row r="1587">
          <cell r="A1587" t="str">
            <v>10471500D</v>
          </cell>
          <cell r="B1587" t="str">
            <v>REVES. EXT. COLUNA PARA-BRISA DIR. FPN</v>
          </cell>
          <cell r="C1587" t="str">
            <v>UN</v>
          </cell>
        </row>
        <row r="1588">
          <cell r="A1588" t="str">
            <v>10471500E</v>
          </cell>
          <cell r="B1588" t="str">
            <v>REVES. EXT. COLUNA PARA-BRISA ESQ. FPN</v>
          </cell>
          <cell r="C1588" t="str">
            <v>UN</v>
          </cell>
        </row>
        <row r="1589">
          <cell r="A1589" t="str">
            <v>10471600D</v>
          </cell>
          <cell r="B1589" t="str">
            <v>REVES. EXT. COL. P/-BRISA DIR.ABS(1620)</v>
          </cell>
          <cell r="C1589" t="str">
            <v>UN</v>
          </cell>
        </row>
        <row r="1590">
          <cell r="A1590" t="str">
            <v>10471600E</v>
          </cell>
          <cell r="B1590" t="str">
            <v>REVES. EXT. COL. P/-BRISA ESQ.ABS(1620)</v>
          </cell>
          <cell r="C1590" t="str">
            <v>UN</v>
          </cell>
        </row>
        <row r="1591">
          <cell r="A1591">
            <v>104720000</v>
          </cell>
          <cell r="B1591" t="str">
            <v>SAE 1020 BARRA QUADRADA 7/8" x 7/8"(22,22) x 6000mm</v>
          </cell>
          <cell r="C1591" t="str">
            <v>KG</v>
          </cell>
        </row>
        <row r="1592">
          <cell r="A1592">
            <v>104749000</v>
          </cell>
          <cell r="B1592" t="str">
            <v>TUBO ACO 1.1/2'' x 6000 x PAR 3,00mm C/C -  FQ - SAE 1006/10</v>
          </cell>
          <cell r="C1592" t="str">
            <v>KG</v>
          </cell>
        </row>
        <row r="1593">
          <cell r="A1593">
            <v>104765000</v>
          </cell>
          <cell r="B1593" t="str">
            <v>VIGA "I" (4" x 69,2 x 12000) - 2ª Alma espessura 6,43 mm</v>
          </cell>
          <cell r="C1593" t="str">
            <v>KG</v>
          </cell>
        </row>
        <row r="1594">
          <cell r="A1594">
            <v>104769000</v>
          </cell>
          <cell r="B1594" t="str">
            <v>TAMPA DA CAIXA DE BATERIA SCANIA</v>
          </cell>
          <cell r="C1594" t="str">
            <v>UN</v>
          </cell>
        </row>
        <row r="1595">
          <cell r="A1595">
            <v>104817000</v>
          </cell>
          <cell r="B1595" t="str">
            <v>CHAPA DE ACO 1,06mm FF 1500 x 1650  NBR 5915 EM</v>
          </cell>
          <cell r="C1595" t="str">
            <v>KG</v>
          </cell>
        </row>
        <row r="1596">
          <cell r="A1596">
            <v>104818000</v>
          </cell>
          <cell r="B1596" t="str">
            <v>BF 1,06 x 1500mm NBR 5915  EM, SUP. C, BN</v>
          </cell>
          <cell r="C1596" t="str">
            <v>T</v>
          </cell>
        </row>
        <row r="1597">
          <cell r="A1597">
            <v>104820000</v>
          </cell>
          <cell r="B1597" t="str">
            <v>ARAME MIG 1,00mm (BARRICA)</v>
          </cell>
          <cell r="C1597" t="str">
            <v>KG</v>
          </cell>
        </row>
        <row r="1598">
          <cell r="A1598">
            <v>104825000</v>
          </cell>
          <cell r="B1598" t="str">
            <v>REFORCO</v>
          </cell>
          <cell r="C1598" t="str">
            <v>UN</v>
          </cell>
        </row>
        <row r="1599">
          <cell r="A1599">
            <v>104828000</v>
          </cell>
          <cell r="B1599" t="str">
            <v>BANCO E ASSENTO C/ ENCOSTO CABINE PASSAGEIRO 1680mm COMP.</v>
          </cell>
          <cell r="C1599" t="str">
            <v>UN</v>
          </cell>
        </row>
        <row r="1600">
          <cell r="A1600">
            <v>104832000</v>
          </cell>
          <cell r="B1600" t="str">
            <v>CHAPA DE ACO 1,50mmx1000 X 1800mm  NBR5915 EEP-DBL 4062</v>
          </cell>
          <cell r="C1600" t="str">
            <v>KG</v>
          </cell>
        </row>
        <row r="1601">
          <cell r="A1601">
            <v>104834000</v>
          </cell>
          <cell r="B1601" t="str">
            <v>CHAPA DE ACO 2,25 x 1500 x 2232mm - FF - SAE 1006/1020</v>
          </cell>
          <cell r="C1601" t="str">
            <v>KG</v>
          </cell>
        </row>
        <row r="1602">
          <cell r="A1602">
            <v>104852000</v>
          </cell>
          <cell r="B1602" t="str">
            <v>VIGA "U" (4" x 1 5/8" x 6000) - Alma espessura 4,67 mm</v>
          </cell>
          <cell r="C1602" t="str">
            <v>KG</v>
          </cell>
        </row>
        <row r="1603">
          <cell r="A1603">
            <v>104857000</v>
          </cell>
          <cell r="B1603" t="str">
            <v>RETALHO DE VIGA "U"</v>
          </cell>
          <cell r="C1603" t="str">
            <v>KG</v>
          </cell>
        </row>
        <row r="1604">
          <cell r="A1604">
            <v>104872000</v>
          </cell>
          <cell r="B1604" t="str">
            <v>MASSA SELANTE PARA ESCAPAMENTOS</v>
          </cell>
          <cell r="C1604" t="str">
            <v>L</v>
          </cell>
        </row>
        <row r="1605">
          <cell r="A1605">
            <v>104909000</v>
          </cell>
          <cell r="B1605" t="str">
            <v>VIGA "U"  101,6 X 40,23 X 4,67  X 6000 mm - NBR-6655-LN24</v>
          </cell>
          <cell r="C1605" t="str">
            <v>KG</v>
          </cell>
        </row>
        <row r="1606">
          <cell r="A1606">
            <v>104910000</v>
          </cell>
          <cell r="B1606" t="str">
            <v>GAS LASAL 1 (N2) LASER NOVO</v>
          </cell>
          <cell r="C1606" t="str">
            <v>M3</v>
          </cell>
        </row>
        <row r="1607">
          <cell r="A1607">
            <v>104911000</v>
          </cell>
          <cell r="B1607" t="str">
            <v>GAS LASAL 2 (CO2) LASER NOVO</v>
          </cell>
          <cell r="C1607" t="str">
            <v>KG</v>
          </cell>
        </row>
        <row r="1608">
          <cell r="A1608">
            <v>104912000</v>
          </cell>
          <cell r="B1608" t="str">
            <v>GAS LASAL 4 (HELIO) LASER NOVO</v>
          </cell>
          <cell r="C1608" t="str">
            <v>M3</v>
          </cell>
        </row>
        <row r="1609">
          <cell r="A1609">
            <v>104913000</v>
          </cell>
          <cell r="B1609" t="str">
            <v>LASAL 2001  BULK - LASER NOVO (TANQUE)</v>
          </cell>
          <cell r="C1609" t="str">
            <v>M3</v>
          </cell>
        </row>
        <row r="1610">
          <cell r="A1610">
            <v>104914000</v>
          </cell>
          <cell r="B1610" t="str">
            <v>RETALHO DE VIGA "T"</v>
          </cell>
          <cell r="C1610" t="str">
            <v>KG</v>
          </cell>
        </row>
        <row r="1611">
          <cell r="A1611">
            <v>104915000</v>
          </cell>
          <cell r="B1611" t="str">
            <v>ADESIVO POLICARBONATO 15 x 10 CM C/ LOGO</v>
          </cell>
          <cell r="C1611" t="str">
            <v>UN</v>
          </cell>
        </row>
        <row r="1612">
          <cell r="A1612">
            <v>104916000</v>
          </cell>
          <cell r="B1612" t="str">
            <v>TAMPA DA BATERIA INJETADA</v>
          </cell>
          <cell r="C1612" t="str">
            <v>UN</v>
          </cell>
        </row>
        <row r="1613">
          <cell r="A1613">
            <v>104917000</v>
          </cell>
          <cell r="B1613" t="str">
            <v>SLITER 0,75 X 160 - NBR 5915 - EM</v>
          </cell>
          <cell r="C1613" t="str">
            <v>KG</v>
          </cell>
        </row>
        <row r="1614">
          <cell r="A1614">
            <v>104918000</v>
          </cell>
          <cell r="B1614" t="str">
            <v>SLITER 1,06 x 107 - SAE 1008/10</v>
          </cell>
          <cell r="C1614" t="str">
            <v>KG</v>
          </cell>
        </row>
        <row r="1615">
          <cell r="A1615">
            <v>104919000</v>
          </cell>
          <cell r="B1615" t="str">
            <v>SLITER 0,84 X 40 - SAE 1008/10</v>
          </cell>
          <cell r="C1615" t="str">
            <v>KG</v>
          </cell>
        </row>
        <row r="1616">
          <cell r="A1616">
            <v>104920000</v>
          </cell>
          <cell r="B1616" t="str">
            <v>SLITER 2 X 83 - NBR 6656 LNE - 50</v>
          </cell>
          <cell r="C1616" t="str">
            <v>KG</v>
          </cell>
        </row>
        <row r="1617">
          <cell r="A1617">
            <v>104921000</v>
          </cell>
          <cell r="B1617" t="str">
            <v>SLITER 1,5 X 114,5 - SAE J2340 - 380X</v>
          </cell>
          <cell r="C1617" t="str">
            <v>KG</v>
          </cell>
        </row>
        <row r="1618">
          <cell r="A1618">
            <v>104922000</v>
          </cell>
          <cell r="B1618" t="str">
            <v>SLITER 0,9 X 199 - SAE 1008/10</v>
          </cell>
          <cell r="C1618" t="str">
            <v>KG</v>
          </cell>
        </row>
        <row r="1619">
          <cell r="A1619">
            <v>104923000</v>
          </cell>
          <cell r="B1619" t="str">
            <v>CHAPA DE ACO 19,05 x 1200 x 3000mm - ASTM A572 GR 50-1</v>
          </cell>
          <cell r="C1619" t="str">
            <v>KG</v>
          </cell>
        </row>
        <row r="1620">
          <cell r="A1620" t="str">
            <v>10492400D</v>
          </cell>
          <cell r="B1620" t="str">
            <v>CONJUNTO DEFLETOR AR DIREITO</v>
          </cell>
          <cell r="C1620" t="str">
            <v>UN</v>
          </cell>
        </row>
        <row r="1621">
          <cell r="A1621" t="str">
            <v>10492400E</v>
          </cell>
          <cell r="B1621" t="str">
            <v>CONJUNTO DEFLETOR AR ESQUERDO</v>
          </cell>
          <cell r="C1621" t="str">
            <v>UN</v>
          </cell>
        </row>
        <row r="1622">
          <cell r="A1622">
            <v>104926000</v>
          </cell>
          <cell r="B1622" t="str">
            <v>SLITER 1,95 X 139 - NBR7008 ZC Z275</v>
          </cell>
          <cell r="C1622" t="str">
            <v>KG</v>
          </cell>
        </row>
        <row r="1623">
          <cell r="A1623">
            <v>104927000</v>
          </cell>
          <cell r="B1623" t="str">
            <v>SLITER 2,65 X 120 - SAE - 1010 DEC OL</v>
          </cell>
          <cell r="C1623" t="str">
            <v>KG</v>
          </cell>
        </row>
        <row r="1624">
          <cell r="A1624">
            <v>104928000</v>
          </cell>
          <cell r="B1624" t="str">
            <v>SLITER 2,65 X 105 - SAE J2340 - 340X DEC OL</v>
          </cell>
          <cell r="C1624" t="str">
            <v>KG</v>
          </cell>
        </row>
        <row r="1625">
          <cell r="A1625">
            <v>104929000</v>
          </cell>
          <cell r="B1625" t="str">
            <v>SLITER 2,65 X 129,5 - SAE 1010/20 DEC OL</v>
          </cell>
          <cell r="C1625" t="str">
            <v>KG</v>
          </cell>
        </row>
        <row r="1626">
          <cell r="A1626">
            <v>104930000</v>
          </cell>
          <cell r="B1626" t="str">
            <v>SLITER 3,75 X 185 - SAE 1006 DEC OL</v>
          </cell>
          <cell r="C1626" t="str">
            <v>KG</v>
          </cell>
        </row>
        <row r="1627">
          <cell r="A1627">
            <v>104931000</v>
          </cell>
          <cell r="B1627" t="str">
            <v>SLITER 2 X 85 - NBR 6656 - LNE 500</v>
          </cell>
          <cell r="C1627" t="str">
            <v>KG</v>
          </cell>
        </row>
        <row r="1628">
          <cell r="A1628">
            <v>104932000</v>
          </cell>
          <cell r="B1628" t="str">
            <v>SLITER 2,5 X 116 - SAE 1008/10- DEC OL</v>
          </cell>
          <cell r="C1628" t="str">
            <v>KG</v>
          </cell>
        </row>
        <row r="1629">
          <cell r="A1629">
            <v>104933000</v>
          </cell>
          <cell r="B1629" t="str">
            <v>SLITER 5 X 269 - SAE J2340 - 550XF</v>
          </cell>
          <cell r="C1629" t="str">
            <v>KG</v>
          </cell>
        </row>
        <row r="1630">
          <cell r="A1630">
            <v>104935000</v>
          </cell>
          <cell r="B1630" t="str">
            <v>SLITER 3 X 250 - NBR 5906 - EP - FQD</v>
          </cell>
          <cell r="C1630" t="str">
            <v>KG</v>
          </cell>
        </row>
        <row r="1631">
          <cell r="A1631">
            <v>104937000</v>
          </cell>
          <cell r="B1631" t="str">
            <v>GRADE FORD CARGO 816S - EC458C300ABXWA</v>
          </cell>
          <cell r="C1631" t="str">
            <v>UN</v>
          </cell>
        </row>
        <row r="1632">
          <cell r="A1632">
            <v>104938000</v>
          </cell>
          <cell r="B1632" t="str">
            <v>PARA-CHOQUE FORD CARGO 816S - EC4517757AAXWA</v>
          </cell>
          <cell r="C1632" t="str">
            <v>UN</v>
          </cell>
        </row>
        <row r="1633">
          <cell r="A1633">
            <v>104939000</v>
          </cell>
          <cell r="B1633" t="str">
            <v>SLITER - 2,5 X 170 - SAE 1010 - FQD</v>
          </cell>
          <cell r="C1633" t="str">
            <v>KG</v>
          </cell>
        </row>
        <row r="1634">
          <cell r="A1634">
            <v>104940000</v>
          </cell>
          <cell r="B1634" t="str">
            <v>SLITER 6,35 X 96 - SAE 1010 - FQD</v>
          </cell>
          <cell r="C1634" t="str">
            <v>KG</v>
          </cell>
        </row>
        <row r="1635">
          <cell r="A1635">
            <v>104941000</v>
          </cell>
          <cell r="B1635" t="str">
            <v>SLITER - 3 X 95 - SAE 1010 - FQD</v>
          </cell>
          <cell r="C1635" t="str">
            <v>KG</v>
          </cell>
        </row>
        <row r="1636">
          <cell r="A1636">
            <v>104942000</v>
          </cell>
          <cell r="B1636" t="str">
            <v>SLITER 6,35 X 58 - SAE 1010 - FQD</v>
          </cell>
          <cell r="C1636" t="str">
            <v>KG</v>
          </cell>
        </row>
        <row r="1637">
          <cell r="A1637">
            <v>104945000</v>
          </cell>
          <cell r="B1637" t="str">
            <v>SLITER 3 X 126 - SAE 1010 DEC OL</v>
          </cell>
          <cell r="C1637" t="str">
            <v>KG</v>
          </cell>
        </row>
        <row r="1638">
          <cell r="A1638">
            <v>104946000</v>
          </cell>
          <cell r="B1638" t="str">
            <v>SUCATA DE SLITER 3,00mm (SOBRA DE MAT. INDUSTRIALIZADO)</v>
          </cell>
          <cell r="C1638" t="str">
            <v>KG</v>
          </cell>
        </row>
        <row r="1639">
          <cell r="A1639">
            <v>104947000</v>
          </cell>
          <cell r="B1639" t="str">
            <v>SUCATA DE SLITER 6,35mm (SOBRA DE MAT. INDUSTRIALIZADO)</v>
          </cell>
          <cell r="C1639" t="str">
            <v>KG</v>
          </cell>
        </row>
        <row r="1640">
          <cell r="A1640">
            <v>104948000</v>
          </cell>
          <cell r="B1640" t="str">
            <v>SUCATA DE SLITER 1,55 - 7008  ZEE - (SOBRA DE MAT. INDUSTRIA</v>
          </cell>
          <cell r="C1640" t="str">
            <v>KG</v>
          </cell>
        </row>
        <row r="1641">
          <cell r="A1641">
            <v>104974000</v>
          </cell>
          <cell r="B1641" t="str">
            <v>LB - DESENGRAXANTE</v>
          </cell>
          <cell r="C1641" t="str">
            <v>L</v>
          </cell>
        </row>
        <row r="1642">
          <cell r="A1642">
            <v>104976000</v>
          </cell>
          <cell r="B1642" t="str">
            <v>TUBO ACO 3" x 6000 x PAR 1,90mm - FF - NBR6591 1008/10</v>
          </cell>
          <cell r="C1642" t="str">
            <v>KG</v>
          </cell>
        </row>
        <row r="1643">
          <cell r="A1643">
            <v>104977000</v>
          </cell>
          <cell r="B1643" t="str">
            <v>CHAPA DE ACO 1,90 x 1200 x 3000mm - FF - NBR 5915 EP</v>
          </cell>
          <cell r="C1643" t="str">
            <v>KG</v>
          </cell>
        </row>
        <row r="1644">
          <cell r="A1644">
            <v>104978000</v>
          </cell>
          <cell r="B1644" t="str">
            <v>CHAPA DE ACO 1,50 x 1200 x 3000mm - FF - NBR5915 EP</v>
          </cell>
          <cell r="C1644" t="str">
            <v>KG</v>
          </cell>
        </row>
        <row r="1645">
          <cell r="A1645">
            <v>104979000</v>
          </cell>
          <cell r="B1645" t="str">
            <v>SUCATA - SUSPENSYS</v>
          </cell>
          <cell r="C1645" t="str">
            <v>UN</v>
          </cell>
        </row>
        <row r="1646">
          <cell r="A1646">
            <v>104985000</v>
          </cell>
          <cell r="B1646" t="str">
            <v>TINTA IMRON PU VERDE JOHN DEERE - T10651594/01</v>
          </cell>
          <cell r="C1646" t="str">
            <v>L</v>
          </cell>
        </row>
        <row r="1647">
          <cell r="A1647" t="str">
            <v>10498900D</v>
          </cell>
          <cell r="B1647" t="str">
            <v>ARCO DA RODA DIR. 688 611 71 29</v>
          </cell>
          <cell r="C1647" t="str">
            <v>UN</v>
          </cell>
        </row>
        <row r="1648">
          <cell r="A1648">
            <v>104997000</v>
          </cell>
          <cell r="B1648" t="str">
            <v>BUCHA DO ACELERADOR</v>
          </cell>
          <cell r="C1648" t="str">
            <v>UN</v>
          </cell>
        </row>
        <row r="1649">
          <cell r="A1649">
            <v>104999000</v>
          </cell>
          <cell r="B1649" t="str">
            <v>POSICIONADOR DA CINTA</v>
          </cell>
          <cell r="C1649" t="str">
            <v>UN</v>
          </cell>
        </row>
        <row r="1650">
          <cell r="A1650">
            <v>105000000</v>
          </cell>
          <cell r="B1650" t="str">
            <v>FRIZO ACABAMENTO PAINEL CURTO ESQUERDO</v>
          </cell>
          <cell r="C1650" t="str">
            <v>UN</v>
          </cell>
        </row>
        <row r="1651">
          <cell r="A1651">
            <v>105001000</v>
          </cell>
          <cell r="B1651" t="str">
            <v>TAMPA CX BATERIA-1620</v>
          </cell>
          <cell r="C1651" t="str">
            <v>UN</v>
          </cell>
        </row>
        <row r="1652">
          <cell r="A1652">
            <v>105009000</v>
          </cell>
          <cell r="B1652" t="str">
            <v>BUCHA DE NYLON</v>
          </cell>
          <cell r="C1652" t="str">
            <v>UN</v>
          </cell>
        </row>
        <row r="1653">
          <cell r="A1653">
            <v>105011000</v>
          </cell>
          <cell r="B1653" t="str">
            <v>CHAPA ABS PRETO TEXTURIZADO 3,50 x 850 x 550mm</v>
          </cell>
          <cell r="C1653" t="str">
            <v>UN</v>
          </cell>
        </row>
        <row r="1654">
          <cell r="A1654">
            <v>105013000</v>
          </cell>
          <cell r="B1654" t="str">
            <v>MOIDO ABS CINZA AGCO</v>
          </cell>
          <cell r="C1654" t="str">
            <v>Kg</v>
          </cell>
        </row>
        <row r="1655">
          <cell r="A1655">
            <v>105018000</v>
          </cell>
          <cell r="B1655" t="str">
            <v>CHAPA PEAD PRETO 5,50 x 1500 x 950 mm</v>
          </cell>
          <cell r="C1655" t="str">
            <v>UN</v>
          </cell>
        </row>
        <row r="1656">
          <cell r="A1656">
            <v>105025000</v>
          </cell>
          <cell r="B1656" t="str">
            <v>TAMPA DA CAIXA DE BATERIA</v>
          </cell>
          <cell r="C1656" t="str">
            <v>UN</v>
          </cell>
        </row>
        <row r="1657">
          <cell r="A1657">
            <v>105028000</v>
          </cell>
          <cell r="B1657" t="str">
            <v>COXIM DA CABINE COMPLETO 1113/1313/1513</v>
          </cell>
          <cell r="C1657" t="str">
            <v>UN</v>
          </cell>
        </row>
        <row r="1658">
          <cell r="A1658">
            <v>105029000</v>
          </cell>
          <cell r="B1658" t="str">
            <v>GRADE DE ABS PRETO - 331 751 00 18</v>
          </cell>
          <cell r="C1658" t="str">
            <v>UN</v>
          </cell>
        </row>
        <row r="1659">
          <cell r="A1659" t="str">
            <v>10503000D</v>
          </cell>
          <cell r="B1659" t="str">
            <v>MOLDURA FAROL EM ABS PRETO DIR   506 - 331 698 01 79</v>
          </cell>
          <cell r="C1659" t="str">
            <v>UN</v>
          </cell>
        </row>
        <row r="1660">
          <cell r="A1660" t="str">
            <v>10503000E</v>
          </cell>
          <cell r="B1660" t="str">
            <v>MOLDURA FAROL EM ABS PRETO ESQ   506 - 331 698 00 79</v>
          </cell>
          <cell r="C1660" t="str">
            <v>UN</v>
          </cell>
        </row>
        <row r="1661">
          <cell r="A1661">
            <v>105031000</v>
          </cell>
          <cell r="B1661" t="str">
            <v>SILENC SCANIA T/R 114/124</v>
          </cell>
          <cell r="C1661" t="str">
            <v>UN</v>
          </cell>
        </row>
        <row r="1662">
          <cell r="A1662">
            <v>105038000</v>
          </cell>
          <cell r="B1662" t="str">
            <v>CHAPA ABS PRETO 5,00 x 2350 x 700mm</v>
          </cell>
          <cell r="C1662" t="str">
            <v>UN</v>
          </cell>
        </row>
        <row r="1663">
          <cell r="A1663">
            <v>105039000</v>
          </cell>
          <cell r="B1663" t="str">
            <v>TINTA ALUMINIO AT - LB 12847</v>
          </cell>
          <cell r="C1663" t="str">
            <v>L</v>
          </cell>
        </row>
        <row r="1664">
          <cell r="A1664">
            <v>105040000</v>
          </cell>
          <cell r="B1664" t="str">
            <v>THINER AT - LB 12837</v>
          </cell>
          <cell r="C1664" t="str">
            <v>L</v>
          </cell>
        </row>
        <row r="1665">
          <cell r="A1665">
            <v>105042000</v>
          </cell>
          <cell r="B1665" t="str">
            <v>CARGA MINERAL (PP)</v>
          </cell>
          <cell r="C1665" t="str">
            <v>KG</v>
          </cell>
        </row>
        <row r="1666">
          <cell r="A1666">
            <v>105043000</v>
          </cell>
          <cell r="B1666" t="str">
            <v>BUCHA C/ROSCA M8 X 1,25</v>
          </cell>
          <cell r="C1666" t="str">
            <v>UN</v>
          </cell>
        </row>
        <row r="1667">
          <cell r="A1667">
            <v>105044000</v>
          </cell>
          <cell r="B1667" t="str">
            <v>BUCHA C/ROSCA M6 X 1,00 X 17,2mm</v>
          </cell>
          <cell r="C1667" t="str">
            <v>UN</v>
          </cell>
        </row>
        <row r="1668">
          <cell r="A1668">
            <v>105052000</v>
          </cell>
          <cell r="B1668" t="str">
            <v>TINTA ALUMINIO ALTA ADERENCIA</v>
          </cell>
          <cell r="C1668" t="str">
            <v>L</v>
          </cell>
        </row>
        <row r="1669">
          <cell r="A1669">
            <v>105056000</v>
          </cell>
          <cell r="B1669" t="str">
            <v>CHAPA ABS PRETO 4,50 x 1810 x 1080mm</v>
          </cell>
          <cell r="C1669" t="str">
            <v>UN</v>
          </cell>
        </row>
        <row r="1670">
          <cell r="A1670">
            <v>105060000</v>
          </cell>
          <cell r="B1670" t="str">
            <v>BATENTE DO ACELERADOR</v>
          </cell>
          <cell r="C1670" t="str">
            <v>UN</v>
          </cell>
        </row>
        <row r="1671">
          <cell r="A1671">
            <v>105061000</v>
          </cell>
          <cell r="B1671" t="str">
            <v>CHAPA DE ACO 1,06X1500X3000 - ST 12 03/CFF NBR 5915 EM "C" F</v>
          </cell>
          <cell r="C1671" t="str">
            <v>KG</v>
          </cell>
        </row>
        <row r="1672">
          <cell r="A1672">
            <v>105062000</v>
          </cell>
          <cell r="B1672" t="str">
            <v>MOIDO PEAD PRETO</v>
          </cell>
          <cell r="C1672" t="str">
            <v>KG</v>
          </cell>
        </row>
        <row r="1673">
          <cell r="A1673">
            <v>105063000</v>
          </cell>
          <cell r="B1673" t="str">
            <v>CHAPA DE ACO 0,90mm FF 1350 x 2100 - USI IF</v>
          </cell>
          <cell r="C1673" t="str">
            <v>KG</v>
          </cell>
        </row>
        <row r="1674">
          <cell r="A1674">
            <v>105065000</v>
          </cell>
          <cell r="B1674" t="str">
            <v>CHAPA DE ACO 6,35 x 1200 x 3000mm FQD-NBR6656-LNE38 DECOL</v>
          </cell>
          <cell r="C1674" t="str">
            <v>KG</v>
          </cell>
        </row>
        <row r="1675">
          <cell r="A1675" t="str">
            <v>10507000D</v>
          </cell>
          <cell r="B1675" t="str">
            <v>ESTRIBO DIREITO FORD (2622/2628) HAND LAY-UP</v>
          </cell>
          <cell r="C1675" t="str">
            <v>UN</v>
          </cell>
        </row>
        <row r="1676">
          <cell r="A1676" t="str">
            <v>10507000E</v>
          </cell>
          <cell r="B1676" t="str">
            <v>ESTRIBO ESQUERDO FORD (2622/2628) HAND LAY-UP</v>
          </cell>
          <cell r="C1676" t="str">
            <v>UN</v>
          </cell>
        </row>
        <row r="1677">
          <cell r="A1677">
            <v>105071000</v>
          </cell>
          <cell r="B1677" t="str">
            <v>TUBO DE ACO FQ 120 x 120 x 4,75 x 6000 NBR6591 SAE 1008/12</v>
          </cell>
          <cell r="C1677" t="str">
            <v>KG</v>
          </cell>
        </row>
        <row r="1678">
          <cell r="A1678">
            <v>105072000</v>
          </cell>
          <cell r="B1678" t="str">
            <v>TIRANTE DO RETROVISOR EXTERNO</v>
          </cell>
          <cell r="C1678" t="str">
            <v>UN</v>
          </cell>
        </row>
        <row r="1679">
          <cell r="A1679">
            <v>105073000</v>
          </cell>
          <cell r="B1679" t="str">
            <v>BUCHA 9/16" ALONGAMENTO DO CINTO</v>
          </cell>
          <cell r="C1679" t="str">
            <v>UN</v>
          </cell>
        </row>
        <row r="1680">
          <cell r="A1680">
            <v>105078000</v>
          </cell>
          <cell r="B1680" t="str">
            <v>CHAPA ABS CINZA 5,50 X 2400 X 620mm</v>
          </cell>
          <cell r="C1680" t="str">
            <v>UN</v>
          </cell>
        </row>
        <row r="1681">
          <cell r="A1681">
            <v>105079000</v>
          </cell>
          <cell r="B1681" t="str">
            <v>LIQ.DET.TRINCA REV.D70DYMEL 340G N/INFLAM.BRANCO D-70 METAL</v>
          </cell>
          <cell r="C1681" t="str">
            <v>UN</v>
          </cell>
        </row>
        <row r="1682">
          <cell r="A1682">
            <v>105081000</v>
          </cell>
          <cell r="B1682" t="str">
            <v>PERFIL SINTETICO MERCEDES</v>
          </cell>
          <cell r="C1682" t="str">
            <v>UN</v>
          </cell>
        </row>
        <row r="1683">
          <cell r="A1683">
            <v>105082000</v>
          </cell>
          <cell r="B1683" t="str">
            <v>CHAPA ABS PRETO 7,00 X 830 X 550mm</v>
          </cell>
          <cell r="C1683" t="str">
            <v>UN</v>
          </cell>
        </row>
        <row r="1684">
          <cell r="A1684">
            <v>105083000</v>
          </cell>
          <cell r="B1684" t="str">
            <v>PARAF RS 5/16" x 45 ZB</v>
          </cell>
          <cell r="C1684" t="str">
            <v>UN</v>
          </cell>
        </row>
        <row r="1685">
          <cell r="A1685">
            <v>105084000</v>
          </cell>
          <cell r="B1685" t="str">
            <v>CHAPA ABS PRETO 4,00 x 2850 x 1280mm</v>
          </cell>
          <cell r="C1685" t="str">
            <v>UN</v>
          </cell>
        </row>
        <row r="1686">
          <cell r="A1686">
            <v>105088000</v>
          </cell>
          <cell r="B1686" t="str">
            <v>BUCHA DE BRONZE TM23 2"X1"</v>
          </cell>
          <cell r="C1686" t="str">
            <v>KG</v>
          </cell>
        </row>
        <row r="1687">
          <cell r="A1687">
            <v>105089000</v>
          </cell>
          <cell r="B1687" t="str">
            <v>BUCHA DE BRONZE TM23 3.1/2" X 2" X 150mm</v>
          </cell>
          <cell r="C1687" t="str">
            <v>KG</v>
          </cell>
        </row>
        <row r="1688">
          <cell r="A1688">
            <v>105090000</v>
          </cell>
          <cell r="B1688" t="str">
            <v>CONEXAO T IGUAL 8 mm</v>
          </cell>
          <cell r="C1688" t="str">
            <v>UN</v>
          </cell>
        </row>
        <row r="1689">
          <cell r="A1689">
            <v>105091000</v>
          </cell>
          <cell r="B1689" t="str">
            <v>CONEXAO RETA 1/4" BSPX8MM CRE08G14</v>
          </cell>
          <cell r="C1689" t="str">
            <v>UN</v>
          </cell>
        </row>
        <row r="1690">
          <cell r="A1690">
            <v>105092000</v>
          </cell>
          <cell r="B1690" t="str">
            <v>CONEXAO NIPLE DE REDUCAO 1/2" BSPX 3/8"  MACHO/FEMEA</v>
          </cell>
          <cell r="C1690" t="str">
            <v>UN</v>
          </cell>
        </row>
        <row r="1691">
          <cell r="A1691">
            <v>105093000</v>
          </cell>
          <cell r="B1691" t="str">
            <v>CILINDRO ISO Ø50X150mm D/AM-PU-MAG-HTE 1045</v>
          </cell>
          <cell r="C1691" t="str">
            <v>UN</v>
          </cell>
        </row>
        <row r="1692">
          <cell r="A1692">
            <v>105094000</v>
          </cell>
          <cell r="B1692" t="str">
            <v>CILINDRO ISO Ø63X150mm D/AM-PU-MAG-HTE 1045</v>
          </cell>
          <cell r="C1692" t="str">
            <v>UN</v>
          </cell>
        </row>
        <row r="1693">
          <cell r="A1693">
            <v>105095000</v>
          </cell>
          <cell r="B1693" t="str">
            <v>CILINDRO ISO Ø63X120mm D/AM-PU-MAG-HTE 1045</v>
          </cell>
          <cell r="C1693" t="str">
            <v>UN</v>
          </cell>
        </row>
        <row r="1694">
          <cell r="A1694">
            <v>105096000</v>
          </cell>
          <cell r="B1694" t="str">
            <v>CILINDRO ISO Ø63X200mm D/AM-PU-MAG-HTE 1045</v>
          </cell>
          <cell r="C1694" t="str">
            <v>UN</v>
          </cell>
        </row>
        <row r="1695">
          <cell r="A1695">
            <v>105097000</v>
          </cell>
          <cell r="B1695" t="str">
            <v>CILINDRO ISO Ø63X150mm D/AM-PU-MAG-HTE 1045</v>
          </cell>
          <cell r="C1695" t="str">
            <v>UN</v>
          </cell>
        </row>
        <row r="1696">
          <cell r="A1696">
            <v>105098000</v>
          </cell>
          <cell r="B1696" t="str">
            <v>CILINDRO ISO Ø100X200mm D/AM-PU-MAG-HTE 1045</v>
          </cell>
          <cell r="C1696" t="str">
            <v>UN</v>
          </cell>
        </row>
        <row r="1697">
          <cell r="A1697">
            <v>105099000</v>
          </cell>
          <cell r="B1697" t="str">
            <v>CILINDRO ISO Ø80X150mm D/AM-PU-MAG-HTE 1045</v>
          </cell>
          <cell r="C1697" t="str">
            <v>UN</v>
          </cell>
        </row>
        <row r="1698">
          <cell r="A1698">
            <v>105100000</v>
          </cell>
          <cell r="B1698" t="str">
            <v>CILINDRO ISO Ø80X300mm D/AM-PU-MAG-HTE 1045</v>
          </cell>
          <cell r="C1698" t="str">
            <v>UN</v>
          </cell>
        </row>
        <row r="1699">
          <cell r="A1699">
            <v>105102000</v>
          </cell>
          <cell r="B1699" t="str">
            <v>VALVULA SERIE 3000 1/4" 3566 5V ALAV/ALAV</v>
          </cell>
          <cell r="C1699" t="str">
            <v>KG</v>
          </cell>
        </row>
        <row r="1700">
          <cell r="A1700">
            <v>105103000</v>
          </cell>
          <cell r="B1700" t="str">
            <v>BUJÃO 1/4" BSP CBS14</v>
          </cell>
          <cell r="C1700" t="str">
            <v>UN</v>
          </cell>
        </row>
        <row r="1701">
          <cell r="A1701">
            <v>105104000</v>
          </cell>
          <cell r="B1701" t="str">
            <v>VALVULA SERIE 3000 AU - 1/4" 3566-CFE 5V ALAV/ALAV 3P CFE</v>
          </cell>
          <cell r="C1701" t="str">
            <v>UN</v>
          </cell>
        </row>
        <row r="1702">
          <cell r="A1702">
            <v>105105000</v>
          </cell>
          <cell r="B1702" t="str">
            <v>CONEXAO RETA 3/8" BSPX8MM CFRED08G38</v>
          </cell>
          <cell r="C1702" t="str">
            <v>UN</v>
          </cell>
        </row>
        <row r="1703">
          <cell r="A1703">
            <v>105134000</v>
          </cell>
          <cell r="B1703" t="str">
            <v>SUPER ALKA N</v>
          </cell>
          <cell r="C1703" t="str">
            <v>KG</v>
          </cell>
        </row>
        <row r="1704">
          <cell r="A1704">
            <v>105135000</v>
          </cell>
          <cell r="B1704" t="str">
            <v>BLENDER DE RETOQUE 76015</v>
          </cell>
          <cell r="C1704" t="str">
            <v>L</v>
          </cell>
        </row>
        <row r="1705">
          <cell r="A1705">
            <v>105136000</v>
          </cell>
          <cell r="B1705" t="str">
            <v>CHAPA PP AMARELO 4,00 x 965 x 530mm (SENTIDO LAMINAÇÃO)</v>
          </cell>
          <cell r="C1705" t="str">
            <v>UN</v>
          </cell>
        </row>
        <row r="1706">
          <cell r="A1706">
            <v>105137000</v>
          </cell>
          <cell r="B1706" t="str">
            <v>PIGMENTO AMARELO (PP)</v>
          </cell>
          <cell r="C1706" t="str">
            <v>KG</v>
          </cell>
        </row>
        <row r="1707">
          <cell r="A1707">
            <v>105138000</v>
          </cell>
          <cell r="B1707" t="str">
            <v>MOIDO PP AMARELO</v>
          </cell>
          <cell r="C1707" t="str">
            <v>KG</v>
          </cell>
        </row>
        <row r="1708">
          <cell r="A1708">
            <v>105139000</v>
          </cell>
          <cell r="B1708" t="str">
            <v>BLOCO DE AÇO SAE 1020</v>
          </cell>
          <cell r="C1708" t="str">
            <v>UN</v>
          </cell>
        </row>
        <row r="1709">
          <cell r="A1709">
            <v>105140000</v>
          </cell>
          <cell r="B1709" t="str">
            <v>VENTOSA PARA ROBO</v>
          </cell>
          <cell r="C1709" t="str">
            <v>UN</v>
          </cell>
        </row>
        <row r="1710">
          <cell r="A1710">
            <v>105141000</v>
          </cell>
          <cell r="B1710" t="str">
            <v>SAE 1020 LAMINADO 3"(76,2) x 6000mm</v>
          </cell>
          <cell r="C1710" t="str">
            <v>KG</v>
          </cell>
        </row>
        <row r="1711">
          <cell r="A1711">
            <v>105142000</v>
          </cell>
          <cell r="B1711" t="str">
            <v>PARAF M 5 x 0,8 x 25 DIN 912 SI CI 12.9</v>
          </cell>
          <cell r="C1711" t="str">
            <v>UN</v>
          </cell>
        </row>
        <row r="1712">
          <cell r="A1712">
            <v>105148000</v>
          </cell>
          <cell r="B1712" t="str">
            <v>PROTETOR PLASTICO M16 - ALLIANCE PLASTICS #17 (AZUL)</v>
          </cell>
          <cell r="C1712" t="str">
            <v>UN</v>
          </cell>
        </row>
        <row r="1713">
          <cell r="A1713">
            <v>105149000</v>
          </cell>
          <cell r="B1713" t="str">
            <v>PROTETOR PLASTICO M22 - ALLIANCE PLASTICS #27 (AZUL)</v>
          </cell>
          <cell r="C1713" t="str">
            <v>UN</v>
          </cell>
        </row>
        <row r="1714">
          <cell r="A1714">
            <v>105151000</v>
          </cell>
          <cell r="B1714" t="str">
            <v>PROTETOR MODELO CALÇO TRIANGULAR PARA PORTAS</v>
          </cell>
          <cell r="C1714" t="str">
            <v>UN</v>
          </cell>
        </row>
        <row r="1715">
          <cell r="A1715">
            <v>105157000</v>
          </cell>
          <cell r="B1715" t="str">
            <v>CHAPA NORYL 4,00 x 1300 x 3250 mm</v>
          </cell>
          <cell r="C1715" t="str">
            <v>UN</v>
          </cell>
        </row>
        <row r="1716">
          <cell r="A1716">
            <v>105161000</v>
          </cell>
          <cell r="B1716" t="str">
            <v>CHAPA NORYL 4,00 x 1300 x 2010 mm</v>
          </cell>
          <cell r="C1716" t="str">
            <v>UN</v>
          </cell>
        </row>
        <row r="1717">
          <cell r="A1717">
            <v>105162000</v>
          </cell>
          <cell r="B1717" t="str">
            <v>ANEL O'RING 2121</v>
          </cell>
          <cell r="C1717" t="str">
            <v>UN</v>
          </cell>
        </row>
        <row r="1718">
          <cell r="A1718">
            <v>105163000</v>
          </cell>
          <cell r="B1718" t="str">
            <v>ANEL O'RING 2158</v>
          </cell>
          <cell r="C1718" t="str">
            <v>UN</v>
          </cell>
        </row>
        <row r="1719">
          <cell r="A1719">
            <v>105164000</v>
          </cell>
          <cell r="B1719" t="str">
            <v>PINO PROTETOR ROSCADO M22 X 25,4mm</v>
          </cell>
          <cell r="C1719" t="str">
            <v>UN</v>
          </cell>
        </row>
        <row r="1720">
          <cell r="A1720">
            <v>105165000</v>
          </cell>
          <cell r="B1720" t="str">
            <v>PROTETOR PINTURA RESERV. AR P/ ROSCA M16 (SCON-767-532S)</v>
          </cell>
          <cell r="C1720" t="str">
            <v>UN</v>
          </cell>
        </row>
        <row r="1721">
          <cell r="A1721">
            <v>105166000</v>
          </cell>
          <cell r="B1721" t="str">
            <v>PROTETOR PINTURA RESERV. AR P/ ROSCA M22 (SCON-866-630S)</v>
          </cell>
          <cell r="C1721" t="str">
            <v>UN</v>
          </cell>
        </row>
        <row r="1722">
          <cell r="A1722">
            <v>105167000</v>
          </cell>
          <cell r="B1722" t="str">
            <v>PROTETOR ADESIVO RESERV. AR COM ROSCA M16 (MTPD-02-0875)</v>
          </cell>
          <cell r="C1722" t="str">
            <v>UN</v>
          </cell>
        </row>
        <row r="1723">
          <cell r="A1723">
            <v>105168000</v>
          </cell>
          <cell r="B1723" t="str">
            <v>PROTETOR ADESIVO RESERV. AR COM ROSCA M22 (MTPD-02-1000)</v>
          </cell>
          <cell r="C1723" t="str">
            <v>UN</v>
          </cell>
        </row>
        <row r="1724">
          <cell r="A1724">
            <v>105169000</v>
          </cell>
          <cell r="B1724" t="str">
            <v>PROTETOR SILICONE PARA PINTURA HASTE D.5,53mm (SPP-0218S)</v>
          </cell>
          <cell r="C1724" t="str">
            <v>UN</v>
          </cell>
        </row>
        <row r="1725">
          <cell r="A1725">
            <v>105170000</v>
          </cell>
          <cell r="B1725" t="str">
            <v>PROTETOR SILICONE PARA PINTURA HASTE D.6,98mm (SPP-0275S)</v>
          </cell>
          <cell r="C1725" t="str">
            <v>UN</v>
          </cell>
        </row>
        <row r="1726">
          <cell r="A1726">
            <v>105171000</v>
          </cell>
          <cell r="B1726" t="str">
            <v>PROTETOR TIPO CAP PARA PINO ROSCADO M8x38mm (SC-0281-10S)</v>
          </cell>
          <cell r="C1726" t="str">
            <v>UN</v>
          </cell>
        </row>
        <row r="1727">
          <cell r="A1727">
            <v>105172000</v>
          </cell>
          <cell r="B1727" t="str">
            <v>PROTETOR TIPO CAP PARA PINO ROSCADO M12x38mm (SC-0456-15S)</v>
          </cell>
          <cell r="C1727" t="str">
            <v>UN</v>
          </cell>
        </row>
        <row r="1728">
          <cell r="A1728">
            <v>105175000</v>
          </cell>
          <cell r="B1728" t="str">
            <v>BARRA ACO TREFILADO SAE 1020 9,53mm</v>
          </cell>
          <cell r="C1728" t="str">
            <v>UN</v>
          </cell>
        </row>
        <row r="1729">
          <cell r="A1729">
            <v>105176000</v>
          </cell>
          <cell r="B1729" t="str">
            <v>TARUGO CELERON 16,00MM X 1000MM</v>
          </cell>
          <cell r="C1729" t="str">
            <v>UN</v>
          </cell>
        </row>
        <row r="1730">
          <cell r="A1730">
            <v>105177000</v>
          </cell>
          <cell r="B1730" t="str">
            <v>TARUGO CELERON 25MM X 1000MM</v>
          </cell>
          <cell r="C1730" t="str">
            <v>UN</v>
          </cell>
        </row>
        <row r="1731">
          <cell r="A1731">
            <v>105185000</v>
          </cell>
          <cell r="B1731" t="str">
            <v>COLA TRAVA ROSCA TORQUE ALTO</v>
          </cell>
          <cell r="C1731" t="str">
            <v>UN</v>
          </cell>
        </row>
        <row r="1732">
          <cell r="A1732">
            <v>105189000</v>
          </cell>
          <cell r="B1732" t="str">
            <v>CHAPA DE ACO 6,35mm FQ 1200 x 1300 - SAE 1006</v>
          </cell>
          <cell r="C1732" t="str">
            <v>KG</v>
          </cell>
        </row>
        <row r="1733">
          <cell r="A1733">
            <v>105190000</v>
          </cell>
          <cell r="B1733" t="str">
            <v>CORRENTE ELO CURTO 7/32" GALVANIZADA CARGA 500 kg</v>
          </cell>
          <cell r="C1733" t="str">
            <v>KG</v>
          </cell>
        </row>
        <row r="1734">
          <cell r="A1734">
            <v>105191000</v>
          </cell>
          <cell r="B1734" t="str">
            <v>PARAF ACO 8.8 SEXT RT M8 x 1,25 x 35 ZP</v>
          </cell>
          <cell r="C1734" t="str">
            <v>UN</v>
          </cell>
        </row>
        <row r="1735">
          <cell r="A1735">
            <v>105192000</v>
          </cell>
          <cell r="B1735" t="str">
            <v>FITA PVC EXPANDIDO COM ADESIVO 16mm X 10mm X 5mm</v>
          </cell>
          <cell r="C1735" t="str">
            <v>M</v>
          </cell>
        </row>
        <row r="1736">
          <cell r="A1736">
            <v>105194000</v>
          </cell>
          <cell r="B1736" t="str">
            <v>PARAF SEXT. INT.CAB ABAULADA M 8 x 1,25 x 10 OT</v>
          </cell>
          <cell r="C1736" t="str">
            <v>UN</v>
          </cell>
        </row>
        <row r="1737">
          <cell r="A1737">
            <v>105195000</v>
          </cell>
          <cell r="B1737" t="str">
            <v>ACABAMENTO FORRO TRASEIRO 1620 - A688.692.75.58.75555</v>
          </cell>
          <cell r="C1737" t="str">
            <v>UN</v>
          </cell>
        </row>
        <row r="1738">
          <cell r="A1738">
            <v>105196000</v>
          </cell>
          <cell r="B1738" t="str">
            <v>PROTETOR PINTURA RESERV. AR COM ROSCA M16 (SCON-689-453-S)</v>
          </cell>
          <cell r="C1738" t="str">
            <v>UN</v>
          </cell>
        </row>
        <row r="1739">
          <cell r="A1739">
            <v>105199000</v>
          </cell>
          <cell r="B1739" t="str">
            <v>CHAPA DE ACO 0,90mm FF 1350 x 1780 - USI IF</v>
          </cell>
          <cell r="C1739" t="str">
            <v>KG</v>
          </cell>
        </row>
        <row r="1740">
          <cell r="A1740">
            <v>105200000</v>
          </cell>
          <cell r="B1740" t="str">
            <v>TUBO ZINC PERFURADO 2" x 6000 x PAR 1,25mm NBR 6591 ZC</v>
          </cell>
          <cell r="C1740" t="str">
            <v>KG</v>
          </cell>
        </row>
        <row r="1741">
          <cell r="A1741">
            <v>105203000</v>
          </cell>
          <cell r="B1741" t="str">
            <v>TUBO ACO 60 x 60 x 6000 x PAR 3,75mm C/C - FQ - SAE 1006/08</v>
          </cell>
          <cell r="C1741" t="str">
            <v>KG</v>
          </cell>
        </row>
        <row r="1742">
          <cell r="A1742">
            <v>105204000</v>
          </cell>
          <cell r="B1742" t="str">
            <v>CANTONEIRA 3/16" x 1.1/4" x 1.1/4" x 6000mm</v>
          </cell>
          <cell r="C1742" t="str">
            <v>KG</v>
          </cell>
        </row>
        <row r="1743">
          <cell r="A1743">
            <v>105205000</v>
          </cell>
          <cell r="B1743" t="str">
            <v>TINTA PRIMER SINT VERDE FOLHA FORD 75</v>
          </cell>
          <cell r="C1743" t="str">
            <v>L</v>
          </cell>
        </row>
        <row r="1744">
          <cell r="A1744">
            <v>105206000</v>
          </cell>
          <cell r="B1744" t="str">
            <v>CHAPA ABS CINZA 5,50 x 2400 x 720mm</v>
          </cell>
          <cell r="C1744" t="str">
            <v>UN</v>
          </cell>
        </row>
        <row r="1745">
          <cell r="A1745">
            <v>105207000</v>
          </cell>
          <cell r="B1745" t="str">
            <v>TINTA PRIMER SINT AMARELO RACK JOST</v>
          </cell>
          <cell r="C1745" t="str">
            <v>L</v>
          </cell>
        </row>
        <row r="1746">
          <cell r="A1746">
            <v>105208000</v>
          </cell>
          <cell r="B1746" t="str">
            <v>FERRO CHATO 1/4" x 1 1/4" x 6000mm</v>
          </cell>
          <cell r="C1746" t="str">
            <v>KG</v>
          </cell>
        </row>
        <row r="1747">
          <cell r="A1747">
            <v>105210000</v>
          </cell>
          <cell r="B1747" t="str">
            <v>PALHA DE AÇO INOX</v>
          </cell>
          <cell r="C1747" t="str">
            <v>kg</v>
          </cell>
        </row>
        <row r="1748">
          <cell r="A1748">
            <v>105211000</v>
          </cell>
          <cell r="B1748" t="str">
            <v>CHAPA DE ACO 4,75 x 1200 x 3000mm FQ - SAE 1045</v>
          </cell>
          <cell r="C1748" t="str">
            <v>KG</v>
          </cell>
        </row>
        <row r="1749">
          <cell r="A1749">
            <v>105212000</v>
          </cell>
          <cell r="B1749" t="str">
            <v>PREGO TELHEIRO 18 x 30</v>
          </cell>
          <cell r="C1749" t="str">
            <v>UN</v>
          </cell>
        </row>
        <row r="1750">
          <cell r="A1750">
            <v>105213000</v>
          </cell>
          <cell r="B1750" t="str">
            <v>FERRO CHATO 1/4" x 2" x 6000mm</v>
          </cell>
          <cell r="C1750" t="str">
            <v>KG</v>
          </cell>
        </row>
        <row r="1751">
          <cell r="A1751">
            <v>105214000</v>
          </cell>
          <cell r="B1751" t="str">
            <v>LENCOL DE BORRACHA 3,00mm S/LONA</v>
          </cell>
          <cell r="C1751" t="str">
            <v>KG</v>
          </cell>
        </row>
        <row r="1752">
          <cell r="A1752">
            <v>105215000</v>
          </cell>
          <cell r="B1752" t="str">
            <v>TUBO ACO 50 x 50 x 6000 x PAR 4,75mm C/C - FQ - SAE 1010/12</v>
          </cell>
          <cell r="C1752" t="str">
            <v>KG</v>
          </cell>
        </row>
        <row r="1753">
          <cell r="A1753">
            <v>105216000</v>
          </cell>
          <cell r="B1753" t="str">
            <v>TUBO ACO 50 x 130 x 6000 x PAR 4,75mm - FQ - 1010/20</v>
          </cell>
          <cell r="C1753" t="str">
            <v>KG</v>
          </cell>
        </row>
        <row r="1754">
          <cell r="A1754">
            <v>105218000</v>
          </cell>
          <cell r="B1754" t="str">
            <v>TINTA PRIMER SINT VERDE RACK STARA (VERDE RAL 6010)</v>
          </cell>
          <cell r="C1754" t="str">
            <v>L</v>
          </cell>
        </row>
        <row r="1755">
          <cell r="A1755">
            <v>105219000</v>
          </cell>
          <cell r="B1755" t="str">
            <v>TINTA PRIMER ACAB. PU HB VERDE RAL 6010 STARA</v>
          </cell>
          <cell r="C1755" t="str">
            <v>L</v>
          </cell>
        </row>
        <row r="1756">
          <cell r="A1756">
            <v>105220000</v>
          </cell>
          <cell r="B1756" t="str">
            <v>PP RECICLADO PRETO INJECAO (RESINA)</v>
          </cell>
          <cell r="C1756" t="str">
            <v>KG</v>
          </cell>
        </row>
        <row r="1757">
          <cell r="A1757">
            <v>105221000</v>
          </cell>
          <cell r="B1757" t="str">
            <v>BQD-A 6,30 x 1200mm NBR6656 LNE 38, S2, BN, OL, DEC</v>
          </cell>
          <cell r="C1757" t="str">
            <v>T</v>
          </cell>
        </row>
        <row r="1758">
          <cell r="A1758">
            <v>105222000</v>
          </cell>
          <cell r="B1758" t="str">
            <v>BQD-A 4,25 x 1200mm NBR6656 LNE 38, S2, BN, OL</v>
          </cell>
          <cell r="C1758" t="str">
            <v>T</v>
          </cell>
        </row>
        <row r="1759">
          <cell r="A1759">
            <v>105224000</v>
          </cell>
          <cell r="B1759" t="str">
            <v>RESINA PP INJECAO EP 448R</v>
          </cell>
          <cell r="C1759" t="str">
            <v>KG</v>
          </cell>
        </row>
        <row r="1760">
          <cell r="A1760">
            <v>105227000</v>
          </cell>
          <cell r="B1760" t="str">
            <v>FERRO CHATO 1" x 3" X 6000 A36</v>
          </cell>
          <cell r="C1760" t="str">
            <v>KG</v>
          </cell>
        </row>
        <row r="1761">
          <cell r="A1761">
            <v>105228000</v>
          </cell>
          <cell r="B1761" t="str">
            <v>BARRA DE ACO A36 QUADRADA 3/8" X 3/8" X 2000</v>
          </cell>
          <cell r="C1761" t="str">
            <v>KG</v>
          </cell>
        </row>
        <row r="1762">
          <cell r="A1762">
            <v>105231000</v>
          </cell>
          <cell r="B1762" t="str">
            <v>ARRUELA PRESSAO M6 x 1,6 x 11,8 INOX DIN 127-B</v>
          </cell>
          <cell r="C1762" t="str">
            <v>UN</v>
          </cell>
        </row>
        <row r="1763">
          <cell r="A1763">
            <v>105249000</v>
          </cell>
          <cell r="B1763" t="str">
            <v>PROTETOR EPDM M10 A 11,90 mm  - RESERVATORIO FOCA.</v>
          </cell>
          <cell r="C1763" t="str">
            <v>UN</v>
          </cell>
        </row>
        <row r="1764">
          <cell r="A1764">
            <v>105250000</v>
          </cell>
          <cell r="B1764" t="str">
            <v>ADESIVO TRAVA ROSCA MÉDIO TORQUE</v>
          </cell>
          <cell r="C1764" t="str">
            <v>UN</v>
          </cell>
        </row>
        <row r="1765">
          <cell r="A1765" t="str">
            <v>10525000D</v>
          </cell>
          <cell r="B1765" t="str">
            <v>FORRO PORTA DIR  CINZA    1618/20 APOS 2003</v>
          </cell>
          <cell r="C1765" t="str">
            <v>UN</v>
          </cell>
        </row>
        <row r="1766">
          <cell r="A1766" t="str">
            <v>10525000E</v>
          </cell>
          <cell r="B1766" t="str">
            <v>FORRO PORTA ESQ  CINZA    1618/20 APOS 2003</v>
          </cell>
          <cell r="C1766" t="str">
            <v>UN</v>
          </cell>
        </row>
        <row r="1767">
          <cell r="A1767" t="str">
            <v>10525100D</v>
          </cell>
          <cell r="B1767" t="str">
            <v>TIRANTE TRAVA INTERNA PORTA HPN DIR</v>
          </cell>
          <cell r="C1767" t="str">
            <v>UN</v>
          </cell>
        </row>
        <row r="1768">
          <cell r="A1768" t="str">
            <v>10525100E</v>
          </cell>
          <cell r="B1768" t="str">
            <v>TIRANTE TRAVA INTERNA PORTA HPN ESQ</v>
          </cell>
          <cell r="C1768" t="str">
            <v>UN</v>
          </cell>
        </row>
        <row r="1769">
          <cell r="A1769">
            <v>105253000</v>
          </cell>
          <cell r="B1769" t="str">
            <v>CHAPA PP PRETO 6,00 x 2100 x 1000mm</v>
          </cell>
          <cell r="C1769" t="str">
            <v>UN</v>
          </cell>
        </row>
        <row r="1770">
          <cell r="A1770">
            <v>105255000</v>
          </cell>
          <cell r="B1770" t="str">
            <v>MASTERBATCH NATURAL + UV</v>
          </cell>
          <cell r="C1770" t="str">
            <v>KG</v>
          </cell>
        </row>
        <row r="1771">
          <cell r="A1771">
            <v>105256000</v>
          </cell>
          <cell r="B1771" t="str">
            <v>PARAFUSO BROCA AB TORX 6,3-14f x 19 ZP</v>
          </cell>
          <cell r="C1771" t="str">
            <v>UN</v>
          </cell>
        </row>
        <row r="1772">
          <cell r="A1772">
            <v>105257000</v>
          </cell>
          <cell r="B1772" t="str">
            <v>OLEO PROTETIVO NONRUSTER P-315 KMF</v>
          </cell>
          <cell r="C1772" t="str">
            <v>L</v>
          </cell>
        </row>
        <row r="1773">
          <cell r="A1773">
            <v>105258000</v>
          </cell>
          <cell r="B1773" t="str">
            <v>PROTETOR PINTURA P/ ROSCA M5 (SPP-0195A)</v>
          </cell>
          <cell r="C1773" t="str">
            <v>UN</v>
          </cell>
        </row>
        <row r="1774">
          <cell r="A1774">
            <v>105259000</v>
          </cell>
          <cell r="B1774" t="str">
            <v>PROTETOR PINTURA P/ ROSCA M6 (SPP-0218A)</v>
          </cell>
          <cell r="C1774" t="str">
            <v>UN</v>
          </cell>
        </row>
        <row r="1775">
          <cell r="A1775">
            <v>105260000</v>
          </cell>
          <cell r="B1775" t="str">
            <v>PROTETOR PINTURA P/ ROSCA M8 (SPP-0275A)</v>
          </cell>
          <cell r="C1775" t="str">
            <v>UN</v>
          </cell>
        </row>
        <row r="1776">
          <cell r="A1776">
            <v>105261000</v>
          </cell>
          <cell r="B1776" t="str">
            <v>CHAPA ABS PRETO LISO 5,50 x 1580 x 440mm</v>
          </cell>
          <cell r="C1776" t="str">
            <v>UN</v>
          </cell>
        </row>
        <row r="1777">
          <cell r="A1777">
            <v>105262000</v>
          </cell>
          <cell r="B1777" t="str">
            <v>CHAPA ABS VERMELHO - LISO 1,5 x 670 x 780mm</v>
          </cell>
          <cell r="C1777" t="str">
            <v>UN</v>
          </cell>
        </row>
        <row r="1778">
          <cell r="A1778">
            <v>105263000</v>
          </cell>
          <cell r="B1778" t="str">
            <v>CHAPA PEAD PRETO 6,00 x  1850 x 1000mm</v>
          </cell>
          <cell r="C1778" t="str">
            <v>UN</v>
          </cell>
        </row>
        <row r="1779">
          <cell r="A1779" t="str">
            <v>10526700d</v>
          </cell>
          <cell r="B1779" t="str">
            <v>BRACO ESPELHO DIR MB 709</v>
          </cell>
          <cell r="C1779" t="str">
            <v>JG</v>
          </cell>
        </row>
        <row r="1780">
          <cell r="A1780" t="str">
            <v>10526700e</v>
          </cell>
          <cell r="B1780" t="str">
            <v>BRACO ESPELHO ESQ MB 709</v>
          </cell>
          <cell r="C1780" t="str">
            <v>JG</v>
          </cell>
        </row>
        <row r="1781">
          <cell r="A1781">
            <v>105268000</v>
          </cell>
          <cell r="B1781" t="str">
            <v>CHAPA DE ACO 3,75mm FQD 1200 x 2960 DEC SAE 1008</v>
          </cell>
          <cell r="C1781" t="str">
            <v>KG</v>
          </cell>
        </row>
        <row r="1782">
          <cell r="A1782">
            <v>105269000</v>
          </cell>
          <cell r="B1782" t="str">
            <v>APARA CHAPA ABS EVO I</v>
          </cell>
          <cell r="C1782" t="str">
            <v>Kg</v>
          </cell>
        </row>
        <row r="1783">
          <cell r="A1783">
            <v>105270000</v>
          </cell>
          <cell r="B1783" t="str">
            <v>OLEO PROTETIVO ANTICORROSIVO</v>
          </cell>
          <cell r="C1783" t="str">
            <v>L</v>
          </cell>
        </row>
        <row r="1784">
          <cell r="A1784">
            <v>105300000</v>
          </cell>
          <cell r="B1784" t="str">
            <v>BUCHA DE FIXAÇÃO (ZINCADO)</v>
          </cell>
          <cell r="C1784" t="str">
            <v>UN</v>
          </cell>
        </row>
        <row r="1785">
          <cell r="A1785">
            <v>105301000</v>
          </cell>
          <cell r="B1785" t="str">
            <v>BUCHA DE FIXAÇÃO - DISPOSITIVO CNC</v>
          </cell>
          <cell r="C1785" t="str">
            <v>UN</v>
          </cell>
        </row>
        <row r="1786">
          <cell r="A1786">
            <v>105302000</v>
          </cell>
          <cell r="B1786" t="str">
            <v>INSERTO FURO PARALAMA 3x6x20 ESQUERDO</v>
          </cell>
          <cell r="C1786" t="str">
            <v>UN</v>
          </cell>
        </row>
        <row r="1787">
          <cell r="A1787">
            <v>105303000</v>
          </cell>
          <cell r="B1787" t="str">
            <v>INSERTO FURO PARALAMA 3x6x20 DIREITO</v>
          </cell>
          <cell r="C1787" t="str">
            <v>UN</v>
          </cell>
        </row>
        <row r="1788">
          <cell r="A1788">
            <v>105304000</v>
          </cell>
          <cell r="B1788" t="str">
            <v>PINO FIXAÇÃO - GRADE FORD CARGO</v>
          </cell>
          <cell r="C1788" t="str">
            <v>UN</v>
          </cell>
        </row>
        <row r="1789">
          <cell r="A1789">
            <v>105306000</v>
          </cell>
          <cell r="B1789" t="str">
            <v>BUCHA DE FIXAÇÃO M6</v>
          </cell>
          <cell r="C1789" t="str">
            <v>UN</v>
          </cell>
        </row>
        <row r="1790">
          <cell r="A1790">
            <v>105307000</v>
          </cell>
          <cell r="B1790" t="str">
            <v>CHAPA ABS C/TEXTURA EVO IV (4) 4,00 x 1600 x 1200mm - MARCOP</v>
          </cell>
          <cell r="C1790" t="str">
            <v>kg</v>
          </cell>
        </row>
        <row r="1791">
          <cell r="A1791">
            <v>105308000</v>
          </cell>
          <cell r="B1791" t="str">
            <v>CHAPA ABS C/TEXTURA EVO II (2) 4,00 x 1600 x 1200mm - MARCOP</v>
          </cell>
          <cell r="C1791" t="str">
            <v>KG</v>
          </cell>
        </row>
        <row r="1792">
          <cell r="A1792">
            <v>105311000</v>
          </cell>
          <cell r="B1792" t="str">
            <v>APARA CHAPA ABS EVO IV</v>
          </cell>
          <cell r="C1792" t="str">
            <v>Kg</v>
          </cell>
        </row>
        <row r="1793">
          <cell r="A1793">
            <v>105312000</v>
          </cell>
          <cell r="B1793" t="str">
            <v>APARA CHAPA ABS EVO II</v>
          </cell>
          <cell r="C1793" t="str">
            <v>Kg</v>
          </cell>
        </row>
        <row r="1794">
          <cell r="A1794">
            <v>105313000</v>
          </cell>
          <cell r="B1794" t="str">
            <v>CHAPA ABS C/TEXT EVO IV (4) 4,00 x 1600 x 1200mm - ALTA TEMP</v>
          </cell>
          <cell r="C1794" t="str">
            <v>kg</v>
          </cell>
        </row>
        <row r="1795">
          <cell r="A1795">
            <v>105315000</v>
          </cell>
          <cell r="B1795" t="str">
            <v>APARA CHAPA ABS EVO IV ALTA TEMPERATURA</v>
          </cell>
          <cell r="C1795" t="str">
            <v>Kg</v>
          </cell>
        </row>
        <row r="1796">
          <cell r="A1796">
            <v>105316000</v>
          </cell>
          <cell r="B1796" t="str">
            <v>CHAPA PP 5,00 x 1700 x 1500mm - MARFIN - 40% CaCO2</v>
          </cell>
          <cell r="C1796" t="str">
            <v>UN</v>
          </cell>
        </row>
        <row r="1797">
          <cell r="A1797">
            <v>105317000</v>
          </cell>
          <cell r="B1797" t="str">
            <v>CHAPA PP MARFIN 5,00 x 1800 x 1700mm - 40% CaCO2</v>
          </cell>
          <cell r="C1797" t="str">
            <v>UN</v>
          </cell>
        </row>
        <row r="1798">
          <cell r="A1798">
            <v>105318000</v>
          </cell>
          <cell r="B1798" t="str">
            <v>CHAPA ABS CINZA TEXT  3,50 x 650 x 1400mm (AGCO</v>
          </cell>
          <cell r="C1798" t="str">
            <v>UN</v>
          </cell>
        </row>
        <row r="1799">
          <cell r="A1799">
            <v>105319000</v>
          </cell>
          <cell r="B1799" t="str">
            <v>CHAPA ABS CINZA TEXTURIZADO 4,00 x 1450 x 930 mm (AGCO)</v>
          </cell>
          <cell r="C1799" t="str">
            <v>UN</v>
          </cell>
        </row>
        <row r="1800">
          <cell r="A1800">
            <v>105320000</v>
          </cell>
          <cell r="B1800" t="str">
            <v>CHAPA ABS CINZA TEXTURIZADO 6,50 x1800 x 650 mm (AGCO)</v>
          </cell>
          <cell r="C1800" t="str">
            <v>UN</v>
          </cell>
        </row>
        <row r="1801">
          <cell r="A1801">
            <v>105321000</v>
          </cell>
          <cell r="B1801" t="str">
            <v>CHAPA ABS CINZA 3,00 x 610 x 570mm</v>
          </cell>
          <cell r="C1801" t="str">
            <v>UN</v>
          </cell>
        </row>
        <row r="1802">
          <cell r="A1802">
            <v>105323000</v>
          </cell>
          <cell r="B1802" t="str">
            <v>CHAPA ABS CINZA 5,00 x 990 x 690mm</v>
          </cell>
          <cell r="C1802" t="str">
            <v>UN</v>
          </cell>
        </row>
        <row r="1803">
          <cell r="A1803">
            <v>105324000</v>
          </cell>
          <cell r="B1803" t="str">
            <v>CHAPA ABS CINZA 5,50 x 2400 x 620mm</v>
          </cell>
          <cell r="C1803" t="str">
            <v>UN</v>
          </cell>
        </row>
        <row r="1804">
          <cell r="A1804">
            <v>105325000</v>
          </cell>
          <cell r="B1804" t="str">
            <v>CHAPA ABS CINZA 5,50 x 2400 x 720mm</v>
          </cell>
          <cell r="C1804" t="str">
            <v>UN</v>
          </cell>
        </row>
        <row r="1805">
          <cell r="A1805">
            <v>105326000</v>
          </cell>
          <cell r="B1805" t="str">
            <v>CHAPA ABS CINZA 6,00 x 1900 x 1350 mm</v>
          </cell>
          <cell r="C1805" t="str">
            <v>UN</v>
          </cell>
        </row>
        <row r="1806">
          <cell r="A1806">
            <v>105327000</v>
          </cell>
          <cell r="B1806" t="str">
            <v>CHAPA ABS CINZA 6,00 x 2000 x 1650mm</v>
          </cell>
          <cell r="C1806" t="str">
            <v>UN</v>
          </cell>
        </row>
        <row r="1807">
          <cell r="A1807">
            <v>105328000</v>
          </cell>
          <cell r="B1807" t="str">
            <v>CHAPA ABS CINZA 6,00 x 2500 x 1350 mm</v>
          </cell>
          <cell r="C1807" t="str">
            <v>UN</v>
          </cell>
        </row>
        <row r="1808">
          <cell r="A1808">
            <v>105329000</v>
          </cell>
          <cell r="B1808" t="str">
            <v>CHAPA ABS CINZA 6,50 x 3150 x 2000mm</v>
          </cell>
          <cell r="C1808" t="str">
            <v>UN</v>
          </cell>
        </row>
        <row r="1809">
          <cell r="A1809">
            <v>105330000</v>
          </cell>
          <cell r="B1809" t="str">
            <v>CHAPA ABS CINZA 6,50 x 3950 x 1350 mm</v>
          </cell>
          <cell r="C1809" t="str">
            <v>UN</v>
          </cell>
        </row>
        <row r="1810">
          <cell r="A1810">
            <v>105331000</v>
          </cell>
          <cell r="B1810" t="str">
            <v>CHAPA ABS COEXTRUZADA CINZA 3,0 x 610 x 570mm</v>
          </cell>
          <cell r="C1810" t="str">
            <v>UN</v>
          </cell>
        </row>
        <row r="1811">
          <cell r="A1811">
            <v>105332000</v>
          </cell>
          <cell r="B1811" t="str">
            <v>CHAPA ABS COEXTRUZADA CINZA 3,50 x 2400 x 550mm</v>
          </cell>
          <cell r="C1811" t="str">
            <v>UN</v>
          </cell>
        </row>
        <row r="1812">
          <cell r="A1812">
            <v>105333000</v>
          </cell>
          <cell r="B1812" t="str">
            <v>CHAPA ABS COEXTRUZADA CINZA 3,50 x 550 x 550 mm</v>
          </cell>
          <cell r="C1812" t="str">
            <v>UN</v>
          </cell>
        </row>
        <row r="1813">
          <cell r="A1813">
            <v>105334000</v>
          </cell>
          <cell r="B1813" t="str">
            <v>CHAPA ABS COEXTRUZADA CINZA 4,0 x 2250 x 700mm</v>
          </cell>
          <cell r="C1813" t="str">
            <v>UN</v>
          </cell>
        </row>
        <row r="1814">
          <cell r="A1814">
            <v>105335000</v>
          </cell>
          <cell r="B1814" t="str">
            <v>CHAPA ABS COEXTRUSADA CINZA 5,00 x 1900 x 860mm</v>
          </cell>
          <cell r="C1814" t="str">
            <v>UN</v>
          </cell>
        </row>
        <row r="1815">
          <cell r="A1815">
            <v>105336000</v>
          </cell>
          <cell r="B1815" t="str">
            <v>CHAPA ABS COEXTRUZADA CINZA 4,50 x 1040 x  980mm</v>
          </cell>
          <cell r="C1815" t="str">
            <v>UN</v>
          </cell>
        </row>
        <row r="1816">
          <cell r="A1816">
            <v>105337000</v>
          </cell>
          <cell r="B1816" t="str">
            <v>CHAPA ABS COEXTRUZADA CINZA 4,50 x 1100 x 900mm</v>
          </cell>
          <cell r="C1816" t="str">
            <v>UN</v>
          </cell>
        </row>
        <row r="1817">
          <cell r="A1817">
            <v>105338000</v>
          </cell>
          <cell r="B1817" t="str">
            <v>CHAPA ABS COEXTRUZADA CINZA 5,00 x 1120 x 1030 mm</v>
          </cell>
          <cell r="C1817" t="str">
            <v>UN</v>
          </cell>
        </row>
        <row r="1818">
          <cell r="A1818">
            <v>105339000</v>
          </cell>
          <cell r="B1818" t="str">
            <v>CHAPA ABS COEXTRUZADA CINZA 5,00 x 1600 x 830mm</v>
          </cell>
          <cell r="C1818" t="str">
            <v>UN</v>
          </cell>
        </row>
        <row r="1819">
          <cell r="A1819">
            <v>105340000</v>
          </cell>
          <cell r="B1819" t="str">
            <v>CHAPA ABS COEXTRUZADA CINZA 5,50 x 2100 x 580mm</v>
          </cell>
          <cell r="C1819" t="str">
            <v>UN</v>
          </cell>
        </row>
        <row r="1820">
          <cell r="A1820">
            <v>105341000</v>
          </cell>
          <cell r="B1820" t="str">
            <v>CHAPA ABS COEXTRUZADA CINZA 5,50 x 2360 x 1120mm</v>
          </cell>
          <cell r="C1820" t="str">
            <v>UN</v>
          </cell>
        </row>
        <row r="1821">
          <cell r="A1821">
            <v>105342000</v>
          </cell>
          <cell r="B1821" t="str">
            <v>CHAPA ABS COEXTRUZADA CINZA 6,50 x 1500 x 700mm</v>
          </cell>
          <cell r="C1821" t="str">
            <v>UN</v>
          </cell>
        </row>
        <row r="1822">
          <cell r="A1822">
            <v>105343000</v>
          </cell>
          <cell r="B1822" t="str">
            <v>CHAPA ABS COEXTRUZADA CINZA 6,50 x 1630 x 900mm</v>
          </cell>
          <cell r="C1822" t="str">
            <v>UN</v>
          </cell>
        </row>
        <row r="1823">
          <cell r="A1823">
            <v>105344000</v>
          </cell>
          <cell r="B1823" t="str">
            <v>CHAPA ABS PRETO 2,50 x 790 x 700mm</v>
          </cell>
          <cell r="C1823" t="str">
            <v>UN</v>
          </cell>
        </row>
        <row r="1824">
          <cell r="A1824">
            <v>105345000</v>
          </cell>
          <cell r="B1824" t="str">
            <v>CHAPA ABS PRETO 3,00 x 580 x 570mm</v>
          </cell>
          <cell r="C1824" t="str">
            <v>UN</v>
          </cell>
        </row>
        <row r="1825">
          <cell r="A1825">
            <v>105346000</v>
          </cell>
          <cell r="B1825" t="str">
            <v>CHAPA ABS PRETO 3,50 x 950 x  600mm</v>
          </cell>
          <cell r="C1825" t="str">
            <v>UN</v>
          </cell>
        </row>
        <row r="1826">
          <cell r="A1826">
            <v>105347000</v>
          </cell>
          <cell r="B1826" t="str">
            <v>CHAPA ABS PRETO 3,50 x 2400 x 1100mm</v>
          </cell>
          <cell r="C1826" t="str">
            <v>UN</v>
          </cell>
        </row>
        <row r="1827">
          <cell r="A1827">
            <v>105349000</v>
          </cell>
          <cell r="B1827" t="str">
            <v>CHAPA ABS PRETO 4,00 x 1150 x 800mm</v>
          </cell>
          <cell r="C1827" t="str">
            <v>UN</v>
          </cell>
        </row>
        <row r="1828">
          <cell r="A1828">
            <v>105350000</v>
          </cell>
          <cell r="B1828" t="str">
            <v>CHAPA ABS PRETO 4,00 x 1850 x 800mm</v>
          </cell>
          <cell r="C1828" t="str">
            <v>UN</v>
          </cell>
        </row>
        <row r="1829">
          <cell r="A1829">
            <v>105354000</v>
          </cell>
          <cell r="B1829" t="str">
            <v>CHAPA ABS PRETO 4,50 x 1800 x 800mm</v>
          </cell>
          <cell r="C1829" t="str">
            <v>UN</v>
          </cell>
        </row>
        <row r="1830">
          <cell r="A1830">
            <v>105355000</v>
          </cell>
          <cell r="B1830" t="str">
            <v>CHAPA ABS PRETO 4,50 x 1810 x 1080mm</v>
          </cell>
          <cell r="C1830" t="str">
            <v>UN</v>
          </cell>
        </row>
        <row r="1831">
          <cell r="A1831">
            <v>105356000</v>
          </cell>
          <cell r="B1831" t="str">
            <v>CHAPA ABS PRETO 4,50 x 750 x 750 mm</v>
          </cell>
          <cell r="C1831" t="str">
            <v>UN</v>
          </cell>
        </row>
        <row r="1832">
          <cell r="A1832">
            <v>105357000</v>
          </cell>
          <cell r="B1832" t="str">
            <v>CHAPA ABS PRETO 5,00 x 1150 x 900 mm</v>
          </cell>
          <cell r="C1832" t="str">
            <v>UN</v>
          </cell>
        </row>
        <row r="1833">
          <cell r="A1833">
            <v>105358000</v>
          </cell>
          <cell r="B1833" t="str">
            <v>CHAPA ABS CINZA GRAFITE TEXTURA G7 - 5,00 x 1120 x 1030 mm</v>
          </cell>
          <cell r="C1833" t="str">
            <v>UN</v>
          </cell>
        </row>
        <row r="1834">
          <cell r="A1834">
            <v>105359000</v>
          </cell>
          <cell r="B1834" t="str">
            <v>CHAPA ABS PRETO 5,00 x 1800 x 1070 mm</v>
          </cell>
          <cell r="C1834" t="str">
            <v>UN</v>
          </cell>
        </row>
        <row r="1835">
          <cell r="A1835">
            <v>105360000</v>
          </cell>
          <cell r="B1835" t="str">
            <v>CHAPA ABS PRETO 5,00 x 2350 x 700mm</v>
          </cell>
          <cell r="C1835" t="str">
            <v>UN</v>
          </cell>
        </row>
        <row r="1836">
          <cell r="A1836">
            <v>105361000</v>
          </cell>
          <cell r="B1836" t="str">
            <v>CHAPA ABS CINZA GRAFITE TEXTURA G7- 5,00 x 460 x 1330 mm</v>
          </cell>
          <cell r="C1836" t="str">
            <v>UN</v>
          </cell>
        </row>
        <row r="1837">
          <cell r="A1837">
            <v>105362000</v>
          </cell>
          <cell r="B1837" t="str">
            <v>CHAPA ABS PRETO 5,00 x 950 x 930mm</v>
          </cell>
          <cell r="C1837" t="str">
            <v>UN</v>
          </cell>
        </row>
        <row r="1838">
          <cell r="A1838">
            <v>105363000</v>
          </cell>
          <cell r="B1838" t="str">
            <v>CHAPA ABS PRETO 5,50 x 1350 x 950 mm</v>
          </cell>
          <cell r="C1838" t="str">
            <v>UN</v>
          </cell>
        </row>
        <row r="1839">
          <cell r="A1839">
            <v>105364000</v>
          </cell>
          <cell r="B1839" t="str">
            <v>CHAPA ABS PRETO 5,50 x 1360 x 710mm</v>
          </cell>
          <cell r="C1839" t="str">
            <v>UN</v>
          </cell>
        </row>
        <row r="1840">
          <cell r="A1840">
            <v>105367000</v>
          </cell>
          <cell r="B1840" t="str">
            <v>CHAPA ABS PRETO 5,50 x 2500 x 950mm</v>
          </cell>
          <cell r="C1840" t="str">
            <v>UN</v>
          </cell>
        </row>
        <row r="1841">
          <cell r="A1841">
            <v>105368000</v>
          </cell>
          <cell r="B1841" t="str">
            <v>CHAPA ABS PRETO 5,50 x 850 x 750mm</v>
          </cell>
          <cell r="C1841" t="str">
            <v>UN</v>
          </cell>
        </row>
        <row r="1842">
          <cell r="A1842">
            <v>105369000</v>
          </cell>
          <cell r="B1842" t="str">
            <v>CHAPA ABS PRETO 6,50 x 1500 x 700mm</v>
          </cell>
          <cell r="C1842" t="str">
            <v>UN</v>
          </cell>
        </row>
        <row r="1843">
          <cell r="A1843">
            <v>105370000</v>
          </cell>
          <cell r="B1843" t="str">
            <v>CHAPA ABS PRETO 7,00 x 950 x 550mm</v>
          </cell>
          <cell r="C1843" t="str">
            <v>UN</v>
          </cell>
        </row>
        <row r="1844">
          <cell r="A1844">
            <v>105371000</v>
          </cell>
          <cell r="B1844" t="str">
            <v>CHAPA ABS PRETO 4,50 x 1000 x 980mm C/ ANTI-UV</v>
          </cell>
          <cell r="C1844" t="str">
            <v>UN</v>
          </cell>
        </row>
        <row r="1845">
          <cell r="A1845">
            <v>105372000</v>
          </cell>
          <cell r="B1845" t="str">
            <v>CHAPA ABS PRETO 5,00 x 2000 x 580mm</v>
          </cell>
          <cell r="C1845" t="str">
            <v>UN</v>
          </cell>
        </row>
        <row r="1846">
          <cell r="A1846">
            <v>105376000</v>
          </cell>
          <cell r="B1846" t="str">
            <v>PARA-CHOQUE DIANT ACCELO</v>
          </cell>
          <cell r="C1846" t="str">
            <v>UN</v>
          </cell>
        </row>
        <row r="1847">
          <cell r="A1847">
            <v>105381000</v>
          </cell>
          <cell r="B1847" t="str">
            <v>CHAPA ABS PRETO 5,50 x 1730 x 620mm</v>
          </cell>
          <cell r="C1847" t="str">
            <v>UN</v>
          </cell>
        </row>
        <row r="1848">
          <cell r="A1848">
            <v>105382000</v>
          </cell>
          <cell r="B1848" t="str">
            <v>CHAPA ABS PRETO 4,50 x 1340 x 520mm</v>
          </cell>
          <cell r="C1848" t="str">
            <v>UN</v>
          </cell>
        </row>
        <row r="1849">
          <cell r="A1849">
            <v>105383000</v>
          </cell>
          <cell r="B1849" t="str">
            <v>CHAPA ABS PRETO 5,50 x 1240 x 520mm</v>
          </cell>
          <cell r="C1849" t="str">
            <v>UN</v>
          </cell>
        </row>
        <row r="1850">
          <cell r="A1850">
            <v>105384000</v>
          </cell>
          <cell r="B1850" t="str">
            <v>CHAPA ABS COEXTRUZADA 5,00 x 2500 x 950mm</v>
          </cell>
          <cell r="C1850" t="str">
            <v>UN</v>
          </cell>
        </row>
        <row r="1851">
          <cell r="A1851">
            <v>105385000</v>
          </cell>
          <cell r="B1851" t="str">
            <v>CHAPA ABS COEXTRUZADA CINZA 5,00 x 2400 x 620mm</v>
          </cell>
          <cell r="C1851" t="str">
            <v>UN</v>
          </cell>
        </row>
        <row r="1852">
          <cell r="A1852">
            <v>105386000</v>
          </cell>
          <cell r="B1852" t="str">
            <v>CHAPA ABS COEXTRUZADA 5,00 x 1800 x 1070 mm</v>
          </cell>
          <cell r="C1852" t="str">
            <v>UN</v>
          </cell>
        </row>
        <row r="1853">
          <cell r="A1853">
            <v>105387000</v>
          </cell>
          <cell r="B1853" t="str">
            <v>CHAPA ABS COEXTRUZADA CINZA 4,50 x 850 x  850mm</v>
          </cell>
          <cell r="C1853" t="str">
            <v>UN</v>
          </cell>
        </row>
        <row r="1854">
          <cell r="A1854">
            <v>105395000</v>
          </cell>
          <cell r="B1854" t="str">
            <v>CHAPA ABS LISO PRETO 4,00 x 1600 x 1200mm - MARCOPOLO</v>
          </cell>
          <cell r="C1854" t="str">
            <v>KG</v>
          </cell>
        </row>
        <row r="1855">
          <cell r="A1855">
            <v>105397000</v>
          </cell>
          <cell r="B1855" t="str">
            <v>CHAPA ABS LISO PRETO 5,75 x 1600 x 1200mm - MARCOPOLO</v>
          </cell>
          <cell r="C1855" t="str">
            <v>KG</v>
          </cell>
        </row>
        <row r="1856">
          <cell r="A1856">
            <v>105398000</v>
          </cell>
          <cell r="B1856" t="str">
            <v>CHAPA ABS LISO PRETO 5,75 x 1600 x 2270mm - MARCOPOLO</v>
          </cell>
          <cell r="C1856" t="str">
            <v>KG</v>
          </cell>
        </row>
        <row r="1857">
          <cell r="A1857">
            <v>105401000</v>
          </cell>
          <cell r="B1857" t="str">
            <v>REFORCO PAINEL INSTRUMENTOS - 10215967</v>
          </cell>
          <cell r="C1857" t="str">
            <v>UN</v>
          </cell>
        </row>
        <row r="1858">
          <cell r="A1858">
            <v>105402000</v>
          </cell>
          <cell r="B1858" t="str">
            <v>TAPETE - 10823134</v>
          </cell>
          <cell r="C1858" t="str">
            <v>UN</v>
          </cell>
        </row>
        <row r="1859">
          <cell r="A1859">
            <v>105403000</v>
          </cell>
          <cell r="B1859" t="str">
            <v>COMPONENTES E ACABAMENTOS DOS BARES - 17151020</v>
          </cell>
          <cell r="C1859" t="str">
            <v>UN</v>
          </cell>
        </row>
        <row r="1860">
          <cell r="A1860">
            <v>105404000</v>
          </cell>
          <cell r="B1860" t="str">
            <v>FECHOS E FECHADURAS - 10153802</v>
          </cell>
          <cell r="C1860" t="str">
            <v>UN</v>
          </cell>
        </row>
        <row r="1861">
          <cell r="A1861">
            <v>105405000</v>
          </cell>
          <cell r="B1861" t="str">
            <v>PUXADOR PORTINHOLAS - 10244043</v>
          </cell>
          <cell r="C1861" t="str">
            <v>UN</v>
          </cell>
        </row>
        <row r="1862">
          <cell r="A1862">
            <v>105406000</v>
          </cell>
          <cell r="B1862" t="str">
            <v>TAMPA ARMARIO MOTORISTA - 10432638</v>
          </cell>
          <cell r="C1862" t="str">
            <v>UN</v>
          </cell>
        </row>
        <row r="1863">
          <cell r="A1863">
            <v>105407000</v>
          </cell>
          <cell r="B1863" t="str">
            <v>REBITE DE REPUXO COM ROSCA INTERNA - 10316140</v>
          </cell>
          <cell r="C1863" t="str">
            <v>UN</v>
          </cell>
        </row>
        <row r="1864">
          <cell r="A1864">
            <v>105408000</v>
          </cell>
          <cell r="B1864" t="str">
            <v>CHAPA 1,25mm - DOBRADA EM "L" - 52171586</v>
          </cell>
          <cell r="C1864" t="str">
            <v>UN</v>
          </cell>
        </row>
        <row r="1865">
          <cell r="A1865">
            <v>105409000</v>
          </cell>
          <cell r="B1865" t="str">
            <v>REFORCO - 2514160</v>
          </cell>
          <cell r="C1865" t="str">
            <v>UN</v>
          </cell>
        </row>
        <row r="1866">
          <cell r="A1866">
            <v>105410000</v>
          </cell>
          <cell r="B1866" t="str">
            <v>REFORCO - 50028811</v>
          </cell>
          <cell r="C1866" t="str">
            <v>UN</v>
          </cell>
        </row>
        <row r="1867">
          <cell r="A1867">
            <v>105411000</v>
          </cell>
          <cell r="B1867" t="str">
            <v>REFORCO DA PORTA - 10640310</v>
          </cell>
          <cell r="C1867" t="str">
            <v>UN</v>
          </cell>
        </row>
        <row r="1868">
          <cell r="A1868">
            <v>105412000</v>
          </cell>
          <cell r="B1868" t="str">
            <v>REFORCO DOBRADICA - 26330544</v>
          </cell>
          <cell r="C1868" t="str">
            <v>UN</v>
          </cell>
        </row>
        <row r="1869">
          <cell r="A1869">
            <v>105413000</v>
          </cell>
          <cell r="B1869" t="str">
            <v>FECHADURA DE EMBUTIR P/ MOVEIS DE MADEIRA - 10150510</v>
          </cell>
          <cell r="C1869" t="str">
            <v>UN</v>
          </cell>
        </row>
        <row r="1870">
          <cell r="A1870">
            <v>105414000</v>
          </cell>
          <cell r="B1870" t="str">
            <v>EIXO CENTRAL ENGATE RAPIDO - 98240003</v>
          </cell>
          <cell r="C1870" t="str">
            <v>UN</v>
          </cell>
        </row>
        <row r="1871">
          <cell r="A1871">
            <v>105415000</v>
          </cell>
          <cell r="B1871" t="str">
            <v>ACESSORIOS INTERNOS - 27294852</v>
          </cell>
          <cell r="C1871" t="str">
            <v>UN</v>
          </cell>
        </row>
        <row r="1872">
          <cell r="A1872">
            <v>105416000</v>
          </cell>
          <cell r="B1872" t="str">
            <v>TRINCO ENGATE RAPIDO - 26330006</v>
          </cell>
          <cell r="C1872" t="str">
            <v>UN</v>
          </cell>
        </row>
        <row r="1873">
          <cell r="A1873">
            <v>105417000</v>
          </cell>
          <cell r="B1873" t="str">
            <v>PARAF AUTO AUTO ATARRAXANTE B4.2 X 50 - 10681107</v>
          </cell>
          <cell r="C1873" t="str">
            <v>UN</v>
          </cell>
        </row>
        <row r="1874">
          <cell r="A1874">
            <v>105418000</v>
          </cell>
          <cell r="B1874" t="str">
            <v>FECHAMENTO REBAIXO SANEFA - 10802917</v>
          </cell>
          <cell r="C1874" t="str">
            <v>UN</v>
          </cell>
        </row>
        <row r="1875">
          <cell r="A1875">
            <v>105419000</v>
          </cell>
          <cell r="B1875" t="str">
            <v>ACABAMENTO DA FIXACAO - 17334473</v>
          </cell>
          <cell r="C1875" t="str">
            <v>UN</v>
          </cell>
        </row>
        <row r="1876">
          <cell r="A1876">
            <v>105420000</v>
          </cell>
          <cell r="B1876" t="str">
            <v>BASE ACABAMENTO TAPA FUROS - 17334400</v>
          </cell>
          <cell r="C1876" t="str">
            <v>UN</v>
          </cell>
        </row>
        <row r="1877">
          <cell r="A1877">
            <v>105421000</v>
          </cell>
          <cell r="B1877" t="str">
            <v>PARAFUSO FIXACAO FECHAMENTO PORTA-PACOTE - 10242601</v>
          </cell>
          <cell r="C1877" t="str">
            <v>UN</v>
          </cell>
        </row>
        <row r="1878">
          <cell r="A1878">
            <v>105422000</v>
          </cell>
          <cell r="B1878" t="str">
            <v>TAMPA MANUTENÇÃO ESPELHO - 10740975</v>
          </cell>
          <cell r="C1878" t="str">
            <v>UN</v>
          </cell>
        </row>
        <row r="1879">
          <cell r="A1879">
            <v>105423000</v>
          </cell>
          <cell r="B1879" t="str">
            <v>FECHAMENTO REBAIXO SANEFA - 10740977</v>
          </cell>
          <cell r="C1879" t="str">
            <v>UN</v>
          </cell>
        </row>
        <row r="1880">
          <cell r="A1880">
            <v>105424000</v>
          </cell>
          <cell r="B1880" t="str">
            <v>PARAFUSO CAB CHATA AUTO ATARR 4,8X19MM - 10940620</v>
          </cell>
          <cell r="C1880" t="str">
            <v>UN</v>
          </cell>
        </row>
        <row r="1881">
          <cell r="A1881">
            <v>105425000</v>
          </cell>
          <cell r="B1881" t="str">
            <v>PARAFUSO M4 X 25 - TORX AUTOTARR. PAN. EVO2 - 10681088</v>
          </cell>
          <cell r="C1881" t="str">
            <v>UN</v>
          </cell>
        </row>
        <row r="1882">
          <cell r="A1882">
            <v>105426000</v>
          </cell>
          <cell r="B1882" t="str">
            <v>REFORCO PAINEL INSTRUMENTOS - 10215967</v>
          </cell>
          <cell r="C1882" t="str">
            <v>UN</v>
          </cell>
        </row>
        <row r="1883">
          <cell r="A1883">
            <v>105427000</v>
          </cell>
          <cell r="B1883" t="str">
            <v>PINO GUIA - 11109266</v>
          </cell>
          <cell r="C1883" t="str">
            <v>UN</v>
          </cell>
        </row>
        <row r="1884">
          <cell r="A1884">
            <v>105428000</v>
          </cell>
          <cell r="B1884" t="str">
            <v>TAMPA MANUTENÇÃO ESPELHO - 11079974</v>
          </cell>
          <cell r="C1884" t="str">
            <v>UN</v>
          </cell>
        </row>
        <row r="1885">
          <cell r="A1885">
            <v>105429000</v>
          </cell>
          <cell r="B1885" t="str">
            <v>TAMPA MANUTENÇÃO ESPELHO - 10802887</v>
          </cell>
          <cell r="C1885" t="str">
            <v>UN</v>
          </cell>
        </row>
        <row r="1886">
          <cell r="A1886">
            <v>105430000</v>
          </cell>
          <cell r="B1886" t="str">
            <v>FECHAMENTO REBAIXO SANEFA - 10741160</v>
          </cell>
          <cell r="C1886" t="str">
            <v>UN</v>
          </cell>
        </row>
        <row r="1887">
          <cell r="A1887">
            <v>105431000</v>
          </cell>
          <cell r="B1887" t="str">
            <v>SUPORTE FIXACAO MASCARA DO FAR - 10586634</v>
          </cell>
          <cell r="C1887" t="str">
            <v>UN</v>
          </cell>
        </row>
        <row r="1888">
          <cell r="A1888">
            <v>105432000</v>
          </cell>
          <cell r="B1888" t="str">
            <v>CHAPA DE ALUMINIO 1,50 (16) - 50003265</v>
          </cell>
          <cell r="C1888" t="str">
            <v>UN</v>
          </cell>
        </row>
        <row r="1889">
          <cell r="A1889">
            <v>105433000</v>
          </cell>
          <cell r="B1889" t="str">
            <v>PARAFUSO CAB CHATA Ø3,5 x 13MM - 99012213</v>
          </cell>
          <cell r="C1889" t="str">
            <v>UN</v>
          </cell>
        </row>
        <row r="1890">
          <cell r="A1890">
            <v>105434000</v>
          </cell>
          <cell r="B1890" t="str">
            <v>PARAFUSO CABECA PANELA - 99013067</v>
          </cell>
          <cell r="C1890" t="str">
            <v>UN</v>
          </cell>
        </row>
        <row r="1891">
          <cell r="A1891">
            <v>105435000</v>
          </cell>
          <cell r="B1891" t="str">
            <v>ARRUELA LISA - 99030005</v>
          </cell>
          <cell r="C1891" t="str">
            <v>UN</v>
          </cell>
        </row>
        <row r="1892">
          <cell r="A1892">
            <v>105436000</v>
          </cell>
          <cell r="B1892" t="str">
            <v>PARAFUSO CABECA PANELA - BZ22525</v>
          </cell>
          <cell r="C1892" t="str">
            <v>UN</v>
          </cell>
        </row>
        <row r="1893">
          <cell r="A1893">
            <v>105437000</v>
          </cell>
          <cell r="B1893" t="str">
            <v>REFORÇO DE AÇO 2,70 - 50000334</v>
          </cell>
          <cell r="C1893" t="str">
            <v>UN</v>
          </cell>
        </row>
        <row r="1894">
          <cell r="A1894">
            <v>105438000</v>
          </cell>
          <cell r="B1894" t="str">
            <v>REFORÇO TRINCO JUDEO - 26330284</v>
          </cell>
          <cell r="C1894" t="str">
            <v>UN</v>
          </cell>
        </row>
        <row r="1895">
          <cell r="A1895">
            <v>105439000</v>
          </cell>
          <cell r="B1895" t="str">
            <v>REFORÇO DAS PEÇAS DE FIBRA - 10550877</v>
          </cell>
          <cell r="C1895" t="str">
            <v>UN</v>
          </cell>
        </row>
        <row r="1896">
          <cell r="A1896">
            <v>105440000</v>
          </cell>
          <cell r="B1896" t="str">
            <v>FECHAMENTO CONSOLE LATERAL - 10527674</v>
          </cell>
          <cell r="C1896" t="str">
            <v>UN</v>
          </cell>
        </row>
        <row r="1897">
          <cell r="A1897">
            <v>105441000</v>
          </cell>
          <cell r="B1897" t="str">
            <v>MANTA DE ISOLAMENTO TÉRMICO - 98180067</v>
          </cell>
          <cell r="C1897" t="str">
            <v>UN</v>
          </cell>
        </row>
        <row r="1898">
          <cell r="A1898">
            <v>105442000</v>
          </cell>
          <cell r="B1898" t="str">
            <v>DOBRADIÇAS - 27151246</v>
          </cell>
          <cell r="C1898" t="str">
            <v>UN</v>
          </cell>
        </row>
        <row r="1899">
          <cell r="A1899">
            <v>105443000</v>
          </cell>
          <cell r="B1899" t="str">
            <v>APARA CHAPA ABS PRETO</v>
          </cell>
          <cell r="C1899" t="str">
            <v>Kg</v>
          </cell>
        </row>
        <row r="1900">
          <cell r="A1900">
            <v>105444000</v>
          </cell>
          <cell r="B1900" t="str">
            <v>MOIDO PP PRETO</v>
          </cell>
          <cell r="C1900" t="str">
            <v>KG</v>
          </cell>
        </row>
        <row r="1901">
          <cell r="A1901">
            <v>105445000</v>
          </cell>
          <cell r="B1901" t="str">
            <v>MOIDO PEAD PRETO</v>
          </cell>
          <cell r="C1901" t="str">
            <v>KG</v>
          </cell>
        </row>
        <row r="1902">
          <cell r="A1902">
            <v>105446000</v>
          </cell>
          <cell r="B1902" t="str">
            <v>MOIDO PEAD CINZA GRAFITE</v>
          </cell>
          <cell r="C1902" t="str">
            <v>KG</v>
          </cell>
        </row>
        <row r="1903">
          <cell r="A1903">
            <v>105447000</v>
          </cell>
          <cell r="B1903" t="str">
            <v>PARAFUSO CABECA CHATA M6x1 - 99012132</v>
          </cell>
          <cell r="C1903" t="str">
            <v>UN</v>
          </cell>
        </row>
        <row r="1904">
          <cell r="A1904" t="str">
            <v>10544800D</v>
          </cell>
          <cell r="B1904" t="str">
            <v>MACANETA CROMADA INTERNA DIR</v>
          </cell>
          <cell r="C1904" t="str">
            <v>UN</v>
          </cell>
        </row>
        <row r="1905">
          <cell r="A1905" t="str">
            <v>10544800E</v>
          </cell>
          <cell r="B1905" t="str">
            <v>MACANETA CROMADA INTERNA ESQ</v>
          </cell>
          <cell r="C1905" t="str">
            <v>UN</v>
          </cell>
        </row>
        <row r="1906">
          <cell r="A1906">
            <v>105450000</v>
          </cell>
          <cell r="B1906" t="str">
            <v>TAPETE - 10557174</v>
          </cell>
          <cell r="C1906" t="str">
            <v>UN</v>
          </cell>
        </row>
        <row r="1907">
          <cell r="A1907">
            <v>105451000</v>
          </cell>
          <cell r="B1907" t="str">
            <v>BATENTE TELA AUTO FALANTE - 98131006</v>
          </cell>
          <cell r="C1907" t="str">
            <v>UN</v>
          </cell>
        </row>
        <row r="1908">
          <cell r="A1908">
            <v>105452000</v>
          </cell>
          <cell r="B1908" t="str">
            <v>DIFUSOR AR NO PAINEL - 10834490</v>
          </cell>
          <cell r="C1908" t="str">
            <v>UN</v>
          </cell>
        </row>
        <row r="1909">
          <cell r="A1909">
            <v>105453000</v>
          </cell>
          <cell r="B1909" t="str">
            <v>CHAPA SUPORTE PONTEIRA ARO RODAS - 10206351</v>
          </cell>
          <cell r="C1909" t="str">
            <v>UN</v>
          </cell>
        </row>
        <row r="1910">
          <cell r="A1910">
            <v>105454000</v>
          </cell>
          <cell r="B1910" t="str">
            <v>PARAFUSO CABECA CHATA - 99012140</v>
          </cell>
          <cell r="C1910" t="str">
            <v>UN</v>
          </cell>
        </row>
        <row r="1911">
          <cell r="A1911">
            <v>105455000</v>
          </cell>
          <cell r="B1911" t="str">
            <v>PORCA SEXTAVADA CEGA - 99022003</v>
          </cell>
          <cell r="C1911" t="str">
            <v>UN</v>
          </cell>
        </row>
        <row r="1912">
          <cell r="A1912">
            <v>105456000</v>
          </cell>
          <cell r="B1912" t="str">
            <v>ARRUELA 3/16''X8.5X1.2 PRESSAO  - BZ193</v>
          </cell>
          <cell r="C1912" t="str">
            <v>UN</v>
          </cell>
        </row>
        <row r="1913">
          <cell r="A1913">
            <v>105457000</v>
          </cell>
          <cell r="B1913" t="str">
            <v>PARAFUSO CABECA PANELA DIN 7985 - 10044418</v>
          </cell>
          <cell r="C1913" t="str">
            <v>UN</v>
          </cell>
        </row>
        <row r="1914">
          <cell r="A1914">
            <v>105458000</v>
          </cell>
          <cell r="B1914" t="str">
            <v>ACRILICO PROTECAO PAINEL - 10703694</v>
          </cell>
          <cell r="C1914" t="str">
            <v>UN</v>
          </cell>
        </row>
        <row r="1915">
          <cell r="A1915">
            <v>105459000</v>
          </cell>
          <cell r="B1915" t="str">
            <v>PARAFUSO CABECA PLANA M5X25 F/C EVO II - 10171649</v>
          </cell>
          <cell r="C1915" t="str">
            <v>UN</v>
          </cell>
        </row>
        <row r="1916">
          <cell r="A1916">
            <v>105460000</v>
          </cell>
          <cell r="B1916" t="str">
            <v>COMPONENTES E ACABAMENTOS DOS BARES - 11123409</v>
          </cell>
          <cell r="C1916" t="str">
            <v>UN</v>
          </cell>
        </row>
        <row r="1917">
          <cell r="A1917">
            <v>105461000</v>
          </cell>
          <cell r="B1917" t="str">
            <v>PERFIL BORRACHA ESPONJOSA - 10851521</v>
          </cell>
          <cell r="C1917" t="str">
            <v>M</v>
          </cell>
        </row>
        <row r="1918">
          <cell r="A1918">
            <v>105462000</v>
          </cell>
          <cell r="B1918" t="str">
            <v>CHAPA CONSOLE - 10647086</v>
          </cell>
          <cell r="C1918" t="str">
            <v>UN</v>
          </cell>
        </row>
        <row r="1919">
          <cell r="A1919">
            <v>105463000</v>
          </cell>
          <cell r="B1919" t="str">
            <v>REBITE UNIAO ALMOFADAS POLTRONA - 26732191</v>
          </cell>
          <cell r="C1919" t="str">
            <v>UN</v>
          </cell>
        </row>
        <row r="1920">
          <cell r="A1920">
            <v>105464000</v>
          </cell>
          <cell r="B1920" t="str">
            <v>SAIDA DE AR PORTA-FOCOS - 10074455</v>
          </cell>
          <cell r="C1920" t="str">
            <v>UN</v>
          </cell>
        </row>
        <row r="1921">
          <cell r="A1921">
            <v>105465000</v>
          </cell>
          <cell r="B1921" t="str">
            <v>ACABAMENTO SAIDA DE AR - 10579103</v>
          </cell>
          <cell r="C1921" t="str">
            <v>UN</v>
          </cell>
        </row>
        <row r="1922">
          <cell r="A1922">
            <v>105466000</v>
          </cell>
          <cell r="B1922" t="str">
            <v>COMPONENTES E ACABAMENTOS DOS BARES - 17151079</v>
          </cell>
          <cell r="C1922" t="str">
            <v>UN</v>
          </cell>
        </row>
        <row r="1923">
          <cell r="A1923">
            <v>105467000</v>
          </cell>
          <cell r="B1923" t="str">
            <v>REBITE M5 x 13mm ZA - REPUXO ROSCA INT ABERTO- 99042102</v>
          </cell>
          <cell r="C1923" t="str">
            <v>UN</v>
          </cell>
        </row>
        <row r="1924">
          <cell r="A1924">
            <v>105468000</v>
          </cell>
          <cell r="B1924" t="str">
            <v>PARAFUSO PH CABECA PANELA M4x0.7x20mm ZP DIN7985</v>
          </cell>
          <cell r="C1924" t="str">
            <v>UN</v>
          </cell>
        </row>
        <row r="1925">
          <cell r="A1925">
            <v>105469000</v>
          </cell>
          <cell r="B1925" t="str">
            <v>REBITE - 99041718</v>
          </cell>
          <cell r="C1925" t="str">
            <v>UN</v>
          </cell>
        </row>
        <row r="1926">
          <cell r="A1926">
            <v>105470000</v>
          </cell>
          <cell r="B1926" t="str">
            <v>TINTA PU CINZA EVO I FOSCO MARCOPOLO</v>
          </cell>
          <cell r="C1926" t="str">
            <v>L</v>
          </cell>
        </row>
        <row r="1927">
          <cell r="A1927">
            <v>105471000</v>
          </cell>
          <cell r="B1927" t="str">
            <v>TINTA PU CINZA EVO II FOSCO MARCOPOLO</v>
          </cell>
          <cell r="C1927" t="str">
            <v>L</v>
          </cell>
        </row>
        <row r="1928">
          <cell r="A1928">
            <v>105472000</v>
          </cell>
          <cell r="B1928" t="str">
            <v>TINTA PU CINZA EVO III FOSCO MARCOPOLO</v>
          </cell>
          <cell r="C1928" t="str">
            <v>L</v>
          </cell>
        </row>
        <row r="1929">
          <cell r="A1929">
            <v>105473000</v>
          </cell>
          <cell r="B1929" t="str">
            <v>TINTA PU CINZA EVO IV FOSCO MP MARCOPOLO</v>
          </cell>
          <cell r="C1929" t="str">
            <v>L</v>
          </cell>
        </row>
        <row r="1930">
          <cell r="A1930">
            <v>105474000</v>
          </cell>
          <cell r="B1930" t="str">
            <v>TINTA PU AMARELO MUNSEL 1,25Y/12 MARCOPOLO</v>
          </cell>
          <cell r="C1930" t="str">
            <v>L</v>
          </cell>
        </row>
        <row r="1931">
          <cell r="A1931">
            <v>105475000</v>
          </cell>
          <cell r="B1931" t="str">
            <v>TINTA PU CINZA TITANIUM MET.MP MARCOPOLO</v>
          </cell>
          <cell r="C1931" t="str">
            <v>L</v>
          </cell>
        </row>
        <row r="1932">
          <cell r="A1932">
            <v>105476000</v>
          </cell>
          <cell r="B1932" t="str">
            <v>ACABAMENTO SINT PRETO 0-10 UB - MARCOPOLO</v>
          </cell>
          <cell r="C1932" t="str">
            <v>L</v>
          </cell>
        </row>
        <row r="1933">
          <cell r="A1933">
            <v>105477000</v>
          </cell>
          <cell r="B1933" t="str">
            <v>CHAPA ABS CINZA GRAFITE TEXTURA G7 - 5 x 1200 x 1600mm</v>
          </cell>
          <cell r="C1933" t="str">
            <v>UN</v>
          </cell>
        </row>
        <row r="1934">
          <cell r="A1934">
            <v>105478000</v>
          </cell>
          <cell r="B1934" t="str">
            <v>REFORCO FIXACAO NIVEL D'AGUA - 10161712</v>
          </cell>
          <cell r="C1934" t="str">
            <v>UN</v>
          </cell>
        </row>
        <row r="1935">
          <cell r="A1935">
            <v>105479000</v>
          </cell>
          <cell r="B1935" t="str">
            <v>TINTA PU PRETO FOSCO - MARCOPOLO</v>
          </cell>
          <cell r="C1935" t="str">
            <v>L</v>
          </cell>
        </row>
        <row r="1936">
          <cell r="A1936">
            <v>105480000</v>
          </cell>
          <cell r="B1936" t="str">
            <v>TAPETE PRETO CAB KUWAIT</v>
          </cell>
          <cell r="C1936" t="str">
            <v>UN</v>
          </cell>
        </row>
        <row r="1937">
          <cell r="A1937">
            <v>105481000</v>
          </cell>
          <cell r="B1937" t="str">
            <v>CHAPA DE ACO 0,90mm FF 1500 x 2700- USI IF</v>
          </cell>
          <cell r="C1937" t="str">
            <v>KG</v>
          </cell>
        </row>
        <row r="1938">
          <cell r="A1938">
            <v>105482000</v>
          </cell>
          <cell r="B1938" t="str">
            <v>MOTOR EXAUSTOR - 17201391</v>
          </cell>
          <cell r="C1938" t="str">
            <v>UN</v>
          </cell>
        </row>
        <row r="1939">
          <cell r="A1939">
            <v>105483000</v>
          </cell>
          <cell r="B1939" t="str">
            <v>REBITE M3,2 x 21,6mm -  REPUXO ABERTO  - 99041701</v>
          </cell>
          <cell r="C1939" t="str">
            <v>UN</v>
          </cell>
        </row>
        <row r="1940">
          <cell r="A1940">
            <v>105484000</v>
          </cell>
          <cell r="B1940" t="str">
            <v>EMBLEMA LATERAL RESINADO 1620 ELETRONICO</v>
          </cell>
          <cell r="C1940" t="str">
            <v>UN</v>
          </cell>
        </row>
        <row r="1941">
          <cell r="A1941" t="str">
            <v>10548500D</v>
          </cell>
          <cell r="B1941" t="str">
            <v>PARALAMA DIR. CABINE NEW FORD</v>
          </cell>
          <cell r="C1941" t="str">
            <v>UN</v>
          </cell>
        </row>
        <row r="1942">
          <cell r="A1942" t="str">
            <v>10548500E</v>
          </cell>
          <cell r="B1942" t="str">
            <v>PARALAMA ESQ. CABINE NEW FORD</v>
          </cell>
          <cell r="C1942" t="str">
            <v>UN</v>
          </cell>
        </row>
        <row r="1943">
          <cell r="A1943">
            <v>105486000</v>
          </cell>
          <cell r="B1943" t="str">
            <v>CONECTOR FEMEA USB - 10799729</v>
          </cell>
          <cell r="C1943" t="str">
            <v>UN</v>
          </cell>
        </row>
        <row r="1944">
          <cell r="A1944">
            <v>105487000</v>
          </cell>
          <cell r="B1944" t="str">
            <v>PARAF M 8 x 1,25 x 20 ACO 8.8 SEXT ZP</v>
          </cell>
          <cell r="C1944" t="str">
            <v>UN</v>
          </cell>
        </row>
        <row r="1945">
          <cell r="A1945">
            <v>105488000</v>
          </cell>
          <cell r="B1945" t="str">
            <v>PARAF M 8 x 1,25 x 25 SEXT 8.8 ZP</v>
          </cell>
          <cell r="C1945" t="str">
            <v>UN</v>
          </cell>
        </row>
        <row r="1946">
          <cell r="A1946">
            <v>105489000</v>
          </cell>
          <cell r="B1946" t="str">
            <v>PARAF M 8 x 1,25 x 25 SEXT 8.8 GEOMET</v>
          </cell>
          <cell r="C1946" t="str">
            <v>UN</v>
          </cell>
        </row>
        <row r="1947">
          <cell r="A1947">
            <v>105490000</v>
          </cell>
          <cell r="B1947" t="str">
            <v>PERFIL ESPONJOSO 12 x 40mm - VULCANO - KUWAIT</v>
          </cell>
          <cell r="C1947" t="str">
            <v>M</v>
          </cell>
        </row>
        <row r="1948">
          <cell r="A1948">
            <v>105491000</v>
          </cell>
          <cell r="B1948" t="str">
            <v>EMBLEMA MB CAFE KUWAIT</v>
          </cell>
          <cell r="C1948" t="str">
            <v>UN</v>
          </cell>
        </row>
        <row r="1949">
          <cell r="A1949">
            <v>105492000</v>
          </cell>
          <cell r="B1949" t="str">
            <v>PARAF ACO 8.8 MQ SEXT RT DIN 961 M12x1,5x20mm ZB - KUWAIT</v>
          </cell>
          <cell r="C1949" t="str">
            <v>UN</v>
          </cell>
        </row>
        <row r="1950">
          <cell r="A1950">
            <v>105493000</v>
          </cell>
          <cell r="B1950" t="str">
            <v>REFORCO MASCARA FAROL - 10781643</v>
          </cell>
          <cell r="C1950" t="str">
            <v>UN</v>
          </cell>
        </row>
        <row r="1951">
          <cell r="A1951">
            <v>105494000</v>
          </cell>
          <cell r="B1951" t="str">
            <v>DIRECIONADOR DE AR - A3448339090</v>
          </cell>
          <cell r="C1951" t="str">
            <v>UN</v>
          </cell>
        </row>
        <row r="1952">
          <cell r="A1952">
            <v>105495000</v>
          </cell>
          <cell r="B1952" t="str">
            <v>SINALEIRA CROMADA EXTERNA KUWAIT</v>
          </cell>
          <cell r="C1952" t="str">
            <v>UN</v>
          </cell>
        </row>
        <row r="1953">
          <cell r="A1953">
            <v>105496000</v>
          </cell>
          <cell r="B1953" t="str">
            <v>CHAPA DE ACO 0,90mm FF 1500 x 2700 NBR 5915 EP</v>
          </cell>
          <cell r="C1953" t="str">
            <v>KG</v>
          </cell>
        </row>
        <row r="1954">
          <cell r="A1954">
            <v>105497000</v>
          </cell>
          <cell r="B1954" t="str">
            <v>TAMPAO PAREDE TRASEIRA - A3816980077</v>
          </cell>
          <cell r="C1954" t="str">
            <v>UN</v>
          </cell>
        </row>
        <row r="1955">
          <cell r="A1955">
            <v>105498000</v>
          </cell>
          <cell r="B1955" t="str">
            <v>CHAPA ABS CINZA GRAFITE TEXTURA G7- 5,50 x 1360 x 710mm</v>
          </cell>
          <cell r="C1955" t="str">
            <v>UN</v>
          </cell>
        </row>
        <row r="1956">
          <cell r="A1956">
            <v>105499000</v>
          </cell>
          <cell r="B1956" t="str">
            <v>CHAPA ABS CINZA GRAFITE TEXTURA G7 - 4,50 x 1810 x 1080mm</v>
          </cell>
          <cell r="C1956" t="str">
            <v>UN</v>
          </cell>
        </row>
        <row r="1957">
          <cell r="A1957">
            <v>105500000</v>
          </cell>
          <cell r="B1957" t="str">
            <v>CJ. GRADE DIANTEIRA - 10431078</v>
          </cell>
          <cell r="C1957" t="str">
            <v>UN</v>
          </cell>
        </row>
        <row r="1958">
          <cell r="A1958">
            <v>105501000</v>
          </cell>
          <cell r="B1958" t="str">
            <v>CJ. MECANISMO GRADE DIANTEIRA - 10780495</v>
          </cell>
          <cell r="C1958" t="str">
            <v>UN</v>
          </cell>
        </row>
        <row r="1959">
          <cell r="A1959">
            <v>105502000</v>
          </cell>
          <cell r="B1959" t="str">
            <v>AZUL METALICO</v>
          </cell>
          <cell r="C1959" t="str">
            <v>L</v>
          </cell>
        </row>
        <row r="1960">
          <cell r="A1960">
            <v>105503000</v>
          </cell>
          <cell r="B1960" t="str">
            <v>AZUL PACIFICO SCANIA</v>
          </cell>
          <cell r="C1960" t="str">
            <v>L</v>
          </cell>
        </row>
        <row r="1961">
          <cell r="A1961">
            <v>105504000</v>
          </cell>
          <cell r="B1961" t="str">
            <v>CATALIZADOR 3090</v>
          </cell>
          <cell r="C1961" t="str">
            <v>L</v>
          </cell>
        </row>
        <row r="1962">
          <cell r="A1962">
            <v>105505000</v>
          </cell>
          <cell r="B1962" t="str">
            <v>TAMPAO PAREDE TRASEIRA - A3816980077</v>
          </cell>
          <cell r="C1962" t="str">
            <v>UN</v>
          </cell>
        </row>
        <row r="1963">
          <cell r="A1963">
            <v>105506000</v>
          </cell>
          <cell r="B1963" t="str">
            <v>PRATA MBB 0707</v>
          </cell>
          <cell r="C1963" t="str">
            <v>L</v>
          </cell>
        </row>
        <row r="1964">
          <cell r="A1964">
            <v>105507000</v>
          </cell>
          <cell r="B1964" t="str">
            <v>PERFIL MACICO RETANGULAR 4,5 x 42mm - 6231</v>
          </cell>
          <cell r="C1964" t="str">
            <v>M</v>
          </cell>
        </row>
        <row r="1965">
          <cell r="A1965">
            <v>105508000</v>
          </cell>
          <cell r="B1965" t="str">
            <v>PARAFUSO SOLDA M14x2,0 x 45 34817 10.9 POL</v>
          </cell>
          <cell r="C1965" t="str">
            <v>UN</v>
          </cell>
        </row>
        <row r="1966">
          <cell r="A1966">
            <v>105509000</v>
          </cell>
          <cell r="B1966" t="str">
            <v>PERFIL MACICO CINTA TANQUE 6,1 x 52 mm - 6076</v>
          </cell>
          <cell r="C1966" t="str">
            <v>M</v>
          </cell>
        </row>
        <row r="1967">
          <cell r="A1967">
            <v>105510000</v>
          </cell>
          <cell r="B1967" t="str">
            <v>PINO TRAVA 11SMn30 ZP - 1,0715 DIN EN 10087</v>
          </cell>
          <cell r="C1967" t="str">
            <v>UN</v>
          </cell>
        </row>
        <row r="1968">
          <cell r="A1968">
            <v>105511000</v>
          </cell>
          <cell r="B1968" t="str">
            <v>PINO ROSCADO 11SMn30 ZP - 1,0715 DIN EN 10087</v>
          </cell>
          <cell r="C1968" t="str">
            <v>UN</v>
          </cell>
        </row>
        <row r="1969">
          <cell r="A1969">
            <v>105512000</v>
          </cell>
          <cell r="B1969" t="str">
            <v>BATOQUE 11SMn30 - 1,0715 DIN EN 10087</v>
          </cell>
          <cell r="C1969" t="str">
            <v>UN</v>
          </cell>
        </row>
        <row r="1970">
          <cell r="A1970">
            <v>105513000</v>
          </cell>
          <cell r="B1970" t="str">
            <v>PARAFUSO M5 x 0,8 x 16 5.8 - SXT POLIDO</v>
          </cell>
          <cell r="C1970" t="str">
            <v>UN</v>
          </cell>
        </row>
        <row r="1971">
          <cell r="A1971">
            <v>105514000</v>
          </cell>
          <cell r="B1971" t="str">
            <v>PARAF TORX M12x1,5 10.9 DIN EN ISO 898-1</v>
          </cell>
          <cell r="C1971" t="str">
            <v>UN</v>
          </cell>
        </row>
        <row r="1972">
          <cell r="A1972">
            <v>105515000</v>
          </cell>
          <cell r="B1972" t="str">
            <v>TINTA CINZA EVO II S/B MARCOP/ AMALCAB/4*1*0,5</v>
          </cell>
          <cell r="C1972" t="str">
            <v>l</v>
          </cell>
        </row>
        <row r="1973">
          <cell r="A1973">
            <v>105516000</v>
          </cell>
          <cell r="B1973" t="str">
            <v>TINTA CINZA EVO IV S/B MARCOP/AMALCAB/4*1*0,5</v>
          </cell>
          <cell r="C1973" t="str">
            <v>L</v>
          </cell>
        </row>
        <row r="1974">
          <cell r="A1974">
            <v>105517000</v>
          </cell>
          <cell r="B1974" t="str">
            <v>CAT.P/PU 3090 SLOW 1LT 3090-W-LT</v>
          </cell>
          <cell r="C1974" t="str">
            <v>L</v>
          </cell>
        </row>
        <row r="1975">
          <cell r="A1975">
            <v>105518000</v>
          </cell>
          <cell r="B1975" t="str">
            <v>BUCHA BATOQUE 11SMn30 - 1,0715 DIN EN 10087</v>
          </cell>
          <cell r="C1975" t="str">
            <v>UN</v>
          </cell>
        </row>
        <row r="1976">
          <cell r="A1976">
            <v>105519000</v>
          </cell>
          <cell r="B1976" t="str">
            <v>BATENTE DE PORTA 1.1/4x1.3/8 BORRACHA PRETA</v>
          </cell>
          <cell r="C1976" t="str">
            <v>UN</v>
          </cell>
        </row>
        <row r="1977">
          <cell r="A1977">
            <v>105520000</v>
          </cell>
          <cell r="B1977" t="str">
            <v>PARAF ACO CMT AA PT BROCA SXT FLG C/ ARRUELA DUPLA 5.5x75 ZB</v>
          </cell>
          <cell r="C1977" t="str">
            <v>UN</v>
          </cell>
        </row>
        <row r="1978">
          <cell r="A1978">
            <v>105521000</v>
          </cell>
          <cell r="B1978" t="str">
            <v>PLAQUETA ALUMINIO 82x64x0,7mm</v>
          </cell>
          <cell r="C1978" t="str">
            <v>UN</v>
          </cell>
        </row>
        <row r="1979">
          <cell r="A1979">
            <v>105522000</v>
          </cell>
          <cell r="B1979" t="str">
            <v>CHAPA ABS COEXTRUZADA CINZA 6,00 x 830 x 900mm</v>
          </cell>
          <cell r="C1979" t="str">
            <v>UN</v>
          </cell>
        </row>
        <row r="1980">
          <cell r="A1980">
            <v>105523000</v>
          </cell>
          <cell r="B1980" t="str">
            <v>AZUL CARIBE MERCEDES EM POLIESTER</v>
          </cell>
          <cell r="C1980" t="str">
            <v>L</v>
          </cell>
        </row>
        <row r="1981">
          <cell r="A1981">
            <v>105524000</v>
          </cell>
          <cell r="B1981" t="str">
            <v>AZUL JASPE MERCEDES BENZ 2000 2018 MB345 DILUIDO</v>
          </cell>
          <cell r="C1981" t="str">
            <v>L</v>
          </cell>
        </row>
        <row r="1982">
          <cell r="A1982">
            <v>105528000</v>
          </cell>
          <cell r="B1982" t="str">
            <v>CHAPA ABS PRETO S/ TEXTURA - 3,00 x 1550 x 1750mm</v>
          </cell>
          <cell r="C1982" t="str">
            <v>UN</v>
          </cell>
        </row>
        <row r="1983">
          <cell r="A1983">
            <v>105529000</v>
          </cell>
          <cell r="B1983" t="str">
            <v>CHAPA ABS PRETO S/ TEXTURA - 5,5 x 1450 x 1750mm</v>
          </cell>
          <cell r="C1983" t="str">
            <v>UN</v>
          </cell>
        </row>
        <row r="1984">
          <cell r="A1984">
            <v>105530000</v>
          </cell>
          <cell r="B1984" t="str">
            <v>CHAPA ABS COEXTRUZADA CINZA 5,00 x 550 x 850mm</v>
          </cell>
          <cell r="C1984" t="str">
            <v>UN</v>
          </cell>
        </row>
        <row r="1985">
          <cell r="A1985">
            <v>105532000</v>
          </cell>
          <cell r="B1985" t="str">
            <v>SUPORTE GUIA - 2R0.837.161</v>
          </cell>
          <cell r="C1985" t="str">
            <v>UN</v>
          </cell>
        </row>
        <row r="1986">
          <cell r="A1986">
            <v>105533000</v>
          </cell>
          <cell r="B1986" t="str">
            <v>DOBRADICA PORTA - 2VB.831.401</v>
          </cell>
          <cell r="C1986" t="str">
            <v>UN</v>
          </cell>
        </row>
        <row r="1987">
          <cell r="A1987">
            <v>105534000</v>
          </cell>
          <cell r="B1987" t="str">
            <v>DOBRADICA PORTA - 2VB.831.402</v>
          </cell>
          <cell r="C1987" t="str">
            <v>UN</v>
          </cell>
        </row>
        <row r="1988">
          <cell r="A1988">
            <v>105535000</v>
          </cell>
          <cell r="B1988" t="str">
            <v>GRADE DIANT FORD CARGO ABERTA</v>
          </cell>
          <cell r="C1988" t="str">
            <v>UN</v>
          </cell>
        </row>
        <row r="1989">
          <cell r="A1989">
            <v>105537000</v>
          </cell>
          <cell r="B1989" t="str">
            <v>AZUL ULTRAMARINO MET. SCANIA 02 CONCENTRADO</v>
          </cell>
          <cell r="C1989" t="str">
            <v>l</v>
          </cell>
        </row>
        <row r="1990">
          <cell r="A1990">
            <v>105539000</v>
          </cell>
          <cell r="B1990" t="str">
            <v>TUBO ACO 30 x 30 x 6000 x PAR 2,00mm C/C - FQ - SAE 1006/10</v>
          </cell>
          <cell r="C1990" t="str">
            <v>KG</v>
          </cell>
        </row>
        <row r="1991">
          <cell r="A1991">
            <v>105540000</v>
          </cell>
          <cell r="B1991" t="str">
            <v>AZUL 5345 MET. MB 05 CONCENTRADO</v>
          </cell>
          <cell r="C1991" t="str">
            <v>L</v>
          </cell>
        </row>
        <row r="1992">
          <cell r="A1992">
            <v>105541000</v>
          </cell>
          <cell r="B1992" t="str">
            <v>PRATA GEADA II FORD CAMINHOES 08 CONCENTRADO</v>
          </cell>
          <cell r="C1992" t="str">
            <v>L</v>
          </cell>
        </row>
        <row r="1993">
          <cell r="A1993">
            <v>105542000</v>
          </cell>
          <cell r="B1993" t="str">
            <v>TUBO ACO Ø57,1 x 6000 x PAR 3mm C/C  SAE 1006/08</v>
          </cell>
          <cell r="C1993" t="str">
            <v>KG</v>
          </cell>
        </row>
        <row r="1994">
          <cell r="A1994">
            <v>105543000</v>
          </cell>
          <cell r="B1994" t="str">
            <v>COMPOSTO GALVANIZADO FRIO DM1 SPRAY 300ML TAPMATIC</v>
          </cell>
          <cell r="C1994" t="str">
            <v>UN</v>
          </cell>
        </row>
        <row r="1995">
          <cell r="A1995">
            <v>105544000</v>
          </cell>
          <cell r="B1995" t="str">
            <v>CHAPA ABS COEXTRUZADA CINZA 5,50 x 750 x 900mm</v>
          </cell>
          <cell r="C1995" t="str">
            <v>UN</v>
          </cell>
        </row>
        <row r="1996">
          <cell r="A1996">
            <v>105546000</v>
          </cell>
          <cell r="B1996" t="str">
            <v>CHAPA ABS C/TEXTURA EVO II 4,00 x 1700 x 2700mm  - ALTA TEMP</v>
          </cell>
          <cell r="C1996" t="str">
            <v>kg</v>
          </cell>
        </row>
        <row r="1997">
          <cell r="A1997">
            <v>105547000</v>
          </cell>
          <cell r="B1997" t="str">
            <v>CHAPA ABS COEXTRUZADA CINZA 5,50 x 460 x 1700mm</v>
          </cell>
          <cell r="C1997" t="str">
            <v>UN</v>
          </cell>
        </row>
        <row r="1998">
          <cell r="A1998">
            <v>105548000</v>
          </cell>
          <cell r="B1998" t="str">
            <v>VERMELHO FENIX II MET. VW 86 CONCENTRADO</v>
          </cell>
          <cell r="C1998" t="str">
            <v>L</v>
          </cell>
        </row>
        <row r="1999">
          <cell r="A1999">
            <v>105549000</v>
          </cell>
          <cell r="B1999" t="str">
            <v>BRANCO PEROLA PRL VW 99 CONCENTRADO</v>
          </cell>
          <cell r="C1999" t="str">
            <v>L</v>
          </cell>
        </row>
        <row r="2000">
          <cell r="A2000">
            <v>105550000</v>
          </cell>
          <cell r="B2000" t="str">
            <v>PRIMER AC SINT BRANCO 111.0040-018</v>
          </cell>
          <cell r="C2000" t="str">
            <v>L</v>
          </cell>
        </row>
        <row r="2001">
          <cell r="A2001">
            <v>105551000</v>
          </cell>
          <cell r="B2001" t="str">
            <v>REBITE M8x16,5mm - BTC CIL PLN ER(1,0-3,5) ZB</v>
          </cell>
          <cell r="C2001" t="str">
            <v>UN</v>
          </cell>
        </row>
        <row r="2002">
          <cell r="A2002" t="str">
            <v>10555200D</v>
          </cell>
          <cell r="B2002" t="str">
            <v>PISANTE INFERIOR CONSTELATION LD 2T2821682</v>
          </cell>
          <cell r="C2002" t="str">
            <v>UN</v>
          </cell>
        </row>
        <row r="2003">
          <cell r="A2003" t="str">
            <v>10555200E</v>
          </cell>
          <cell r="B2003" t="str">
            <v>PISANTE INFERIOR CONSTELATION LE 2T2821681</v>
          </cell>
          <cell r="C2003" t="str">
            <v>UN</v>
          </cell>
        </row>
        <row r="2004">
          <cell r="A2004" t="str">
            <v>10555300D</v>
          </cell>
          <cell r="B2004" t="str">
            <v>PISANTE SUPERIOR CONSTELATION LD 2T2821688</v>
          </cell>
          <cell r="C2004" t="str">
            <v>UN</v>
          </cell>
        </row>
        <row r="2005">
          <cell r="A2005" t="str">
            <v>10555300E</v>
          </cell>
          <cell r="B2005" t="str">
            <v>PISANTE SUPERIOR CONSTELATION LE 2T2821687</v>
          </cell>
          <cell r="C2005" t="str">
            <v>UN</v>
          </cell>
        </row>
        <row r="2006">
          <cell r="A2006" t="str">
            <v>10555400D</v>
          </cell>
          <cell r="B2006" t="str">
            <v>PISANTE CENTRAL CONSTELATION LD 2T2821686</v>
          </cell>
          <cell r="C2006" t="str">
            <v>UN</v>
          </cell>
        </row>
        <row r="2007">
          <cell r="A2007" t="str">
            <v>10555400E</v>
          </cell>
          <cell r="B2007" t="str">
            <v>PISANTE CENTRAL CONSTELATION LE 2T2821685</v>
          </cell>
          <cell r="C2007" t="str">
            <v>UN</v>
          </cell>
        </row>
        <row r="2008">
          <cell r="A2008">
            <v>105555000</v>
          </cell>
          <cell r="B2008" t="str">
            <v>CINZA 7754</v>
          </cell>
          <cell r="C2008" t="str">
            <v>L</v>
          </cell>
        </row>
        <row r="2009">
          <cell r="A2009">
            <v>105556000</v>
          </cell>
          <cell r="B2009" t="str">
            <v>CHAPA ABS C/ TEXTURA EVO1 5,75 x 1400 x 2700mm - MARCOPOLO</v>
          </cell>
          <cell r="C2009" t="str">
            <v>KG</v>
          </cell>
        </row>
        <row r="2010">
          <cell r="A2010">
            <v>105557000</v>
          </cell>
          <cell r="B2010" t="str">
            <v>PORCA M6 PROJ QUADRADA ESPECIAL MAN</v>
          </cell>
          <cell r="C2010" t="str">
            <v>UN</v>
          </cell>
        </row>
        <row r="2011">
          <cell r="A2011">
            <v>105558000</v>
          </cell>
          <cell r="B2011" t="str">
            <v>REFORÇO - 10408484</v>
          </cell>
          <cell r="C2011" t="str">
            <v>UN</v>
          </cell>
        </row>
        <row r="2012">
          <cell r="A2012">
            <v>105559000</v>
          </cell>
          <cell r="B2012" t="str">
            <v>SUPORTE FIXACAO QUEBRA SOL - 2R0.817.549A</v>
          </cell>
          <cell r="C2012" t="str">
            <v>UN</v>
          </cell>
        </row>
        <row r="2013">
          <cell r="A2013">
            <v>105560000</v>
          </cell>
          <cell r="B2013" t="str">
            <v>SUPORTE FIXACAO QUEBRA SOL - 2R0817549B</v>
          </cell>
          <cell r="C2013" t="str">
            <v>UN</v>
          </cell>
        </row>
        <row r="2014">
          <cell r="A2014">
            <v>105561000</v>
          </cell>
          <cell r="B2014" t="str">
            <v>CHAPA ABS COEXTRUZADA CINZA 4,00 x 1030 x 900mm</v>
          </cell>
          <cell r="C2014" t="str">
            <v>UN</v>
          </cell>
        </row>
        <row r="2015">
          <cell r="A2015">
            <v>105564000</v>
          </cell>
          <cell r="B2015" t="str">
            <v>PORCA M8 x 1,25 SOLDA CL5 MQ QUAD DIN 928  NT</v>
          </cell>
          <cell r="C2015" t="str">
            <v>UN</v>
          </cell>
        </row>
        <row r="2016">
          <cell r="A2016">
            <v>105565000</v>
          </cell>
          <cell r="B2016" t="str">
            <v>PARAFUSO M6x16 TIPO FRÂNCES 8.8 DIN 603 ZA</v>
          </cell>
          <cell r="C2016" t="str">
            <v>UN</v>
          </cell>
        </row>
        <row r="2017">
          <cell r="A2017">
            <v>105566000</v>
          </cell>
          <cell r="B2017" t="str">
            <v>CHAPA ABS CINZA GRAFITE - 5,00 x 780 x 1600mm</v>
          </cell>
          <cell r="C2017" t="str">
            <v>UN</v>
          </cell>
        </row>
        <row r="2018">
          <cell r="A2018">
            <v>105567000</v>
          </cell>
          <cell r="B2018" t="str">
            <v>CHAPA ABS CINZA GRAFITE - 5,0 x 950 x 1200mm</v>
          </cell>
          <cell r="C2018" t="str">
            <v>UN</v>
          </cell>
        </row>
        <row r="2019">
          <cell r="A2019">
            <v>105568000</v>
          </cell>
          <cell r="B2019" t="str">
            <v>PERFIL MACICO Ø23mm</v>
          </cell>
          <cell r="C2019" t="str">
            <v>M</v>
          </cell>
        </row>
        <row r="2020">
          <cell r="A2020">
            <v>105570000</v>
          </cell>
          <cell r="B2020" t="str">
            <v>MARROM 0870 MERCEDES BENZ 1987-1993 MB90008 DILUIDO</v>
          </cell>
          <cell r="C2020" t="str">
            <v>L</v>
          </cell>
        </row>
        <row r="2021">
          <cell r="A2021">
            <v>105571000</v>
          </cell>
          <cell r="B2021" t="str">
            <v>SUPORTE DA GRADE - 2VF.805.043</v>
          </cell>
          <cell r="C2021" t="str">
            <v>UN</v>
          </cell>
        </row>
        <row r="2022">
          <cell r="A2022">
            <v>105572000</v>
          </cell>
          <cell r="B2022" t="str">
            <v>SUPORTE COBERTURA PAINEL INSTRUMENTOS - 2R0.805.804</v>
          </cell>
          <cell r="C2022" t="str">
            <v>UN</v>
          </cell>
        </row>
        <row r="2023">
          <cell r="A2023">
            <v>105575000</v>
          </cell>
          <cell r="B2023" t="str">
            <v>BORRACHA DO PARA-LAMA CONSTELLATION</v>
          </cell>
          <cell r="C2023" t="str">
            <v>M</v>
          </cell>
        </row>
        <row r="2024">
          <cell r="A2024">
            <v>105576000</v>
          </cell>
          <cell r="B2024" t="str">
            <v>CINZA MB 9744 MT. 05 CONCENTRADO</v>
          </cell>
          <cell r="C2024" t="str">
            <v>L</v>
          </cell>
        </row>
        <row r="2025">
          <cell r="A2025">
            <v>105577000</v>
          </cell>
          <cell r="B2025" t="str">
            <v>VERMELHO FLAME PRL NISSAN 09/19 CONCENTRADO</v>
          </cell>
          <cell r="C2025" t="str">
            <v>L</v>
          </cell>
        </row>
        <row r="2026">
          <cell r="A2026">
            <v>105578000</v>
          </cell>
          <cell r="B2026" t="str">
            <v>PHANTOM BLACK PRL HYUNDAI 10 CONCENTRADO</v>
          </cell>
          <cell r="C2026" t="str">
            <v>L</v>
          </cell>
        </row>
        <row r="2027">
          <cell r="A2027">
            <v>105579000</v>
          </cell>
          <cell r="B2027" t="str">
            <v>PLACA REFORCO - 2P0.801.927.A</v>
          </cell>
          <cell r="C2027" t="str">
            <v>UN</v>
          </cell>
        </row>
        <row r="2028">
          <cell r="A2028">
            <v>105580000</v>
          </cell>
          <cell r="B2028" t="str">
            <v>REFORCO - T00.809.265</v>
          </cell>
          <cell r="C2028" t="str">
            <v>UN</v>
          </cell>
        </row>
        <row r="2029">
          <cell r="A2029">
            <v>105581000</v>
          </cell>
          <cell r="B2029" t="str">
            <v>GRADE DIANTEIRA FORD CARGO 2012 EM DIANTE</v>
          </cell>
          <cell r="C2029" t="str">
            <v>UN</v>
          </cell>
        </row>
        <row r="2030">
          <cell r="A2030">
            <v>105582000</v>
          </cell>
          <cell r="B2030" t="str">
            <v>GALVANOFRIO VL20 4522-X</v>
          </cell>
          <cell r="C2030" t="str">
            <v>L</v>
          </cell>
        </row>
        <row r="2031">
          <cell r="A2031">
            <v>105583000</v>
          </cell>
          <cell r="B2031" t="str">
            <v>PARAFUSO SOLDA PROJECAO M8 x 30 - 8.8 ACC.34817</v>
          </cell>
          <cell r="C2031" t="str">
            <v>UN</v>
          </cell>
        </row>
        <row r="2032">
          <cell r="A2032">
            <v>105584000</v>
          </cell>
          <cell r="B2032" t="str">
            <v>REFORCO TRAVESSA DO BANCO - 2R0.803.297</v>
          </cell>
          <cell r="C2032" t="str">
            <v>UN</v>
          </cell>
        </row>
        <row r="2033">
          <cell r="A2033">
            <v>105585000</v>
          </cell>
          <cell r="B2033" t="str">
            <v>PINO - 2VB.721.757</v>
          </cell>
          <cell r="C2033" t="str">
            <v>UN</v>
          </cell>
        </row>
        <row r="2034">
          <cell r="A2034">
            <v>105587000</v>
          </cell>
          <cell r="B2034" t="str">
            <v>PORCA M12x1,75 SOLDA CL5 MQ QUAD DIN 928  NT</v>
          </cell>
          <cell r="C2034" t="str">
            <v>UN</v>
          </cell>
        </row>
        <row r="2035">
          <cell r="A2035">
            <v>105588000</v>
          </cell>
          <cell r="B2035" t="str">
            <v>CHAPA ABS COEXTRUZADA CINZA  7 x 1370 x 2530</v>
          </cell>
          <cell r="C2035" t="str">
            <v>UN</v>
          </cell>
        </row>
        <row r="2036">
          <cell r="A2036">
            <v>105589000</v>
          </cell>
          <cell r="B2036" t="str">
            <v>FITA PVC EXPANDIDO 8mm x 10m x 4mm C/ADESIVO</v>
          </cell>
          <cell r="C2036" t="str">
            <v>M</v>
          </cell>
        </row>
        <row r="2037">
          <cell r="A2037">
            <v>105590000</v>
          </cell>
          <cell r="B2037" t="str">
            <v>CINZA CROSS FOSCO</v>
          </cell>
          <cell r="C2037" t="str">
            <v>L</v>
          </cell>
        </row>
        <row r="2038">
          <cell r="A2038">
            <v>105591000</v>
          </cell>
          <cell r="B2038" t="str">
            <v>CHAPA DE ACO 1,50mm 1000 x 2950 GI EN10346 DX56D Z140</v>
          </cell>
          <cell r="C2038" t="str">
            <v>KG</v>
          </cell>
        </row>
        <row r="2039">
          <cell r="A2039">
            <v>105592000</v>
          </cell>
          <cell r="B2039" t="str">
            <v>BG 1,50 x 1000mm GI EN10346 DX56D Z140-M-C-CO</v>
          </cell>
          <cell r="C2039" t="str">
            <v>T</v>
          </cell>
        </row>
        <row r="2040">
          <cell r="A2040">
            <v>105593000</v>
          </cell>
          <cell r="B2040" t="str">
            <v>PARAFUSO SOLDA M10 X 30 8.8 ACC DIN 34817</v>
          </cell>
          <cell r="C2040" t="str">
            <v>UN</v>
          </cell>
        </row>
        <row r="2041">
          <cell r="A2041" t="str">
            <v>10559400E</v>
          </cell>
          <cell r="B2041" t="str">
            <v>TUBO ESQ NOVO PARA-CHOQUE MAN</v>
          </cell>
          <cell r="C2041" t="str">
            <v>UN</v>
          </cell>
        </row>
        <row r="2042">
          <cell r="A2042">
            <v>105595000</v>
          </cell>
          <cell r="B2042" t="str">
            <v>PARAF SIX LOBE M10x1,5x20 8.8 ZnNi Preto CrIII+Finigard 111</v>
          </cell>
          <cell r="C2042" t="str">
            <v>UN</v>
          </cell>
        </row>
        <row r="2043">
          <cell r="A2043">
            <v>105596000</v>
          </cell>
          <cell r="B2043" t="str">
            <v>ARRUELA M10 LISA DIN 125 ZnNi Preto CrIII+Finigard 111</v>
          </cell>
          <cell r="C2043" t="str">
            <v>UN</v>
          </cell>
        </row>
        <row r="2044">
          <cell r="A2044">
            <v>105597000</v>
          </cell>
          <cell r="B2044" t="str">
            <v>PORCA M10 x 1,5 8.8 CONF DIN6926 ZnNi Preto CrIII+Finigar FL</v>
          </cell>
          <cell r="C2044" t="str">
            <v>UN</v>
          </cell>
        </row>
        <row r="2045">
          <cell r="A2045">
            <v>105598000</v>
          </cell>
          <cell r="B2045" t="str">
            <v>PRATA 9735 MB. MET. 07 CONCENTRADO</v>
          </cell>
          <cell r="C2045" t="str">
            <v>L</v>
          </cell>
        </row>
        <row r="2046">
          <cell r="A2046">
            <v>105599000</v>
          </cell>
          <cell r="B2046" t="str">
            <v>AZUL CLARO MET. MB 0535/89 CONCENTRADO</v>
          </cell>
          <cell r="C2046" t="str">
            <v>L</v>
          </cell>
        </row>
        <row r="2047">
          <cell r="A2047">
            <v>105600000</v>
          </cell>
          <cell r="B2047" t="str">
            <v>CHAPA ABS LISA PARA PISO 2 x 1430 x 1120mm</v>
          </cell>
          <cell r="C2047" t="str">
            <v>UN</v>
          </cell>
        </row>
        <row r="2048">
          <cell r="A2048">
            <v>105601000</v>
          </cell>
          <cell r="B2048" t="str">
            <v>BUCHA M8 ZB</v>
          </cell>
          <cell r="C2048" t="str">
            <v>UM</v>
          </cell>
        </row>
        <row r="2049">
          <cell r="A2049">
            <v>105602000</v>
          </cell>
          <cell r="B2049" t="str">
            <v>CHAPA ABS COEXTRUZADA CINZA 6,00 x 740 x 1920mm</v>
          </cell>
          <cell r="C2049" t="str">
            <v>UN</v>
          </cell>
        </row>
        <row r="2050">
          <cell r="A2050">
            <v>105603000</v>
          </cell>
          <cell r="B2050" t="str">
            <v>CHAPA ABS COEXTRUZADA CINZA 6,00 x 540 x 1480mm</v>
          </cell>
          <cell r="C2050" t="str">
            <v>UN</v>
          </cell>
        </row>
        <row r="2051">
          <cell r="A2051">
            <v>105604000</v>
          </cell>
          <cell r="B2051" t="str">
            <v>PORTA COPOS - 10473608</v>
          </cell>
          <cell r="C2051" t="str">
            <v>UN</v>
          </cell>
        </row>
        <row r="2052">
          <cell r="A2052">
            <v>105605000</v>
          </cell>
          <cell r="B2052" t="str">
            <v>PARAFUSO PLASTIC CABECA FLANG 3,5X10MM - 10155556</v>
          </cell>
          <cell r="C2052" t="str">
            <v>UN</v>
          </cell>
        </row>
        <row r="2053">
          <cell r="A2053">
            <v>105606000</v>
          </cell>
          <cell r="B2053" t="str">
            <v>TELA AUTO FALANTE PORTA FOCO - 10827959</v>
          </cell>
          <cell r="C2053" t="str">
            <v>UN</v>
          </cell>
        </row>
        <row r="2054">
          <cell r="A2054">
            <v>105607000</v>
          </cell>
          <cell r="B2054" t="str">
            <v>ALTO-FALANTE - 10278482</v>
          </cell>
          <cell r="C2054" t="str">
            <v>UN</v>
          </cell>
        </row>
        <row r="2055">
          <cell r="A2055">
            <v>105608000</v>
          </cell>
          <cell r="B2055" t="str">
            <v>REBITE M6x26mm -  PLUSNUT ROSCA INTERNA - ZB</v>
          </cell>
          <cell r="C2055" t="str">
            <v>UN</v>
          </cell>
        </row>
        <row r="2056">
          <cell r="A2056">
            <v>105609000</v>
          </cell>
          <cell r="B2056" t="str">
            <v>AZUL CLARO MET. MB 0535/89 CONCENTRADO</v>
          </cell>
          <cell r="C2056" t="str">
            <v>L</v>
          </cell>
        </row>
        <row r="2057">
          <cell r="A2057">
            <v>105610000</v>
          </cell>
          <cell r="B2057" t="str">
            <v>PINO SUPORTE ESTRIBO</v>
          </cell>
          <cell r="C2057" t="str">
            <v>UN</v>
          </cell>
        </row>
        <row r="2058">
          <cell r="A2058">
            <v>105611000</v>
          </cell>
          <cell r="B2058" t="str">
            <v>AZUL MB 0558 MET. 91 CONCENTRADO</v>
          </cell>
          <cell r="C2058" t="str">
            <v>L</v>
          </cell>
        </row>
        <row r="2059">
          <cell r="A2059">
            <v>105612000</v>
          </cell>
          <cell r="B2059" t="str">
            <v>CHAPA DE ACO 5 x 1200 x 2000mm - NBR6656 LNE380 DECAPADA</v>
          </cell>
          <cell r="C2059" t="str">
            <v>KG</v>
          </cell>
        </row>
        <row r="2060">
          <cell r="A2060">
            <v>105613000</v>
          </cell>
          <cell r="B2060" t="str">
            <v>CHAPA DE ACO 3 x 1200 x 3000mm NBR6656 LNE420 DECAPADA</v>
          </cell>
          <cell r="C2060" t="str">
            <v>KG</v>
          </cell>
        </row>
        <row r="2061">
          <cell r="A2061">
            <v>105614000</v>
          </cell>
          <cell r="B2061" t="str">
            <v>CHAPA DE ACO 5x1200x3000mm DIN EN 10149-2-S420MC DECAP</v>
          </cell>
          <cell r="C2061" t="str">
            <v>KG</v>
          </cell>
        </row>
        <row r="2062">
          <cell r="A2062">
            <v>105615000</v>
          </cell>
          <cell r="B2062" t="str">
            <v>CHAPA DE ACO 4 x1200 x 3000mm DIN EN 10149-2-S420MC DECAPADA</v>
          </cell>
          <cell r="C2062" t="str">
            <v>KG</v>
          </cell>
        </row>
        <row r="2063">
          <cell r="A2063">
            <v>105616000</v>
          </cell>
          <cell r="B2063" t="str">
            <v>BRANCO 100  (510.1.192) COM DELAB MARCOPOLO - 98260241</v>
          </cell>
          <cell r="C2063" t="str">
            <v>L</v>
          </cell>
        </row>
        <row r="2064">
          <cell r="A2064">
            <v>105618000</v>
          </cell>
          <cell r="B2064" t="str">
            <v>REFORCO FIXACAO CALOTA - 17330176</v>
          </cell>
          <cell r="C2064" t="str">
            <v>UN</v>
          </cell>
        </row>
        <row r="2065">
          <cell r="A2065">
            <v>105619000</v>
          </cell>
          <cell r="B2065" t="str">
            <v>BUCHA MAN</v>
          </cell>
          <cell r="C2065" t="str">
            <v>UN</v>
          </cell>
        </row>
        <row r="2066">
          <cell r="A2066">
            <v>105620000</v>
          </cell>
          <cell r="B2066" t="str">
            <v>PINO MAN</v>
          </cell>
          <cell r="C2066" t="str">
            <v>UN</v>
          </cell>
        </row>
        <row r="2067">
          <cell r="A2067">
            <v>105621000</v>
          </cell>
          <cell r="B2067" t="str">
            <v>PORCA M10 x 1,5 SOLDA CL8 POLIDA DIN 928</v>
          </cell>
          <cell r="C2067" t="str">
            <v>UN</v>
          </cell>
        </row>
        <row r="2068">
          <cell r="A2068">
            <v>105622000</v>
          </cell>
          <cell r="B2068" t="str">
            <v>CONJUNTO TRINCO - 10958641</v>
          </cell>
          <cell r="C2068" t="str">
            <v>UN</v>
          </cell>
        </row>
        <row r="2069">
          <cell r="A2069">
            <v>105623000</v>
          </cell>
          <cell r="B2069" t="str">
            <v>MANTA DE ISOLAMENTO TERMICO - 98180050</v>
          </cell>
          <cell r="C2069" t="str">
            <v>M2</v>
          </cell>
        </row>
        <row r="2070">
          <cell r="A2070">
            <v>105624000</v>
          </cell>
          <cell r="B2070" t="str">
            <v>CHAPA ABS C/ TEXTURA EVO1 4,00 x 1200 x 1600mm - MARCOPOLO</v>
          </cell>
          <cell r="C2070" t="str">
            <v>KG</v>
          </cell>
        </row>
        <row r="2071">
          <cell r="A2071">
            <v>105625000</v>
          </cell>
          <cell r="B2071" t="str">
            <v>CHAPA ABS PRETO 5,00 x 600 x 1100mm</v>
          </cell>
          <cell r="C2071" t="str">
            <v>UN</v>
          </cell>
        </row>
        <row r="2072">
          <cell r="A2072">
            <v>105626000</v>
          </cell>
          <cell r="B2072" t="str">
            <v>LUMINARIA DICROICA - 10307538</v>
          </cell>
          <cell r="C2072" t="str">
            <v>UN</v>
          </cell>
        </row>
        <row r="2073">
          <cell r="A2073">
            <v>105627000</v>
          </cell>
          <cell r="B2073" t="str">
            <v>COBERTURA MECANISMO EMERGENCIA - 46330296</v>
          </cell>
          <cell r="C2073" t="str">
            <v>UN</v>
          </cell>
        </row>
        <row r="2074">
          <cell r="A2074">
            <v>105628000</v>
          </cell>
          <cell r="B2074" t="str">
            <v>CONJUNTO SUPORTE PARADA SOLICITADA - 10344951</v>
          </cell>
          <cell r="C2074" t="str">
            <v>UN</v>
          </cell>
        </row>
        <row r="2075">
          <cell r="A2075">
            <v>105629000</v>
          </cell>
          <cell r="B2075" t="str">
            <v>PONTEIRA PARA-CHOQUE - 11251532</v>
          </cell>
          <cell r="C2075" t="str">
            <v>UN</v>
          </cell>
        </row>
        <row r="2076">
          <cell r="A2076">
            <v>105630000</v>
          </cell>
          <cell r="B2076" t="str">
            <v>CORPO CENTRAL PARA-CHOQUE - 11251534</v>
          </cell>
          <cell r="C2076" t="str">
            <v>UN</v>
          </cell>
        </row>
        <row r="2077">
          <cell r="A2077">
            <v>105631000</v>
          </cell>
          <cell r="B2077" t="str">
            <v>PONTEIRA PARA-CHOQUE - 11251533</v>
          </cell>
          <cell r="C2077" t="str">
            <v>UN</v>
          </cell>
        </row>
        <row r="2078">
          <cell r="A2078">
            <v>105632000</v>
          </cell>
          <cell r="B2078" t="str">
            <v>SUPORTE FIXACAO PARA CHOQUE - 11213500</v>
          </cell>
          <cell r="C2078" t="str">
            <v>UN</v>
          </cell>
        </row>
        <row r="2079">
          <cell r="A2079">
            <v>105633000</v>
          </cell>
          <cell r="B2079" t="str">
            <v>SUPORTE FIXACAO PARA CHOQUE - 11213438</v>
          </cell>
          <cell r="C2079" t="str">
            <v>UN</v>
          </cell>
        </row>
        <row r="2080">
          <cell r="A2080">
            <v>105634000</v>
          </cell>
          <cell r="B2080" t="str">
            <v>SUPORTE FIXACAO PARA CHOQUE - 10480213</v>
          </cell>
          <cell r="C2080" t="str">
            <v>UN</v>
          </cell>
        </row>
        <row r="2081">
          <cell r="A2081">
            <v>105635000</v>
          </cell>
          <cell r="B2081" t="str">
            <v>PARAFUSO CABECA QUADRADA - 27121011</v>
          </cell>
          <cell r="C2081" t="str">
            <v>UN</v>
          </cell>
        </row>
        <row r="2082">
          <cell r="A2082">
            <v>105636000</v>
          </cell>
          <cell r="B2082" t="str">
            <v>PARAFUSO CABECA SEXTAVADA - 99010031</v>
          </cell>
          <cell r="C2082" t="str">
            <v>UN</v>
          </cell>
        </row>
        <row r="2083">
          <cell r="A2083">
            <v>105637000</v>
          </cell>
          <cell r="B2083" t="str">
            <v>ARRUELA LISA - 10109876</v>
          </cell>
          <cell r="C2083" t="str">
            <v>UN</v>
          </cell>
        </row>
        <row r="2084">
          <cell r="A2084">
            <v>105638000</v>
          </cell>
          <cell r="B2084" t="str">
            <v>PORCA SEXTAVADA - 99020050</v>
          </cell>
          <cell r="C2084" t="str">
            <v>UN</v>
          </cell>
        </row>
        <row r="2085">
          <cell r="A2085">
            <v>105639000</v>
          </cell>
          <cell r="B2085" t="str">
            <v>PRATA 9744 MBB/01 B/P</v>
          </cell>
          <cell r="C2085" t="str">
            <v>L</v>
          </cell>
        </row>
        <row r="2086">
          <cell r="A2086">
            <v>105640000</v>
          </cell>
          <cell r="B2086" t="str">
            <v>ENGATE LACRE PLACA - 27065008</v>
          </cell>
          <cell r="C2086" t="str">
            <v>UN</v>
          </cell>
        </row>
        <row r="2087">
          <cell r="A2087">
            <v>105641000</v>
          </cell>
          <cell r="B2087" t="str">
            <v>FECHOS E FECHADURAS - 10140201</v>
          </cell>
          <cell r="C2087" t="str">
            <v>UN</v>
          </cell>
        </row>
        <row r="2088">
          <cell r="A2088">
            <v>105642000</v>
          </cell>
          <cell r="B2088" t="str">
            <v>PARAFUSO ARTICULACAO BRACO CENTRAL - 10130595</v>
          </cell>
          <cell r="C2088" t="str">
            <v>UN</v>
          </cell>
        </row>
        <row r="2089">
          <cell r="A2089">
            <v>105643000</v>
          </cell>
          <cell r="B2089" t="str">
            <v>FECHOS E FECHADURAS - 10140202</v>
          </cell>
          <cell r="C2089" t="str">
            <v>UM</v>
          </cell>
        </row>
        <row r="2090">
          <cell r="A2090">
            <v>105644000</v>
          </cell>
          <cell r="B2090" t="str">
            <v>ARRUELA - 99030053</v>
          </cell>
          <cell r="C2090" t="str">
            <v>UN</v>
          </cell>
        </row>
        <row r="2091">
          <cell r="A2091">
            <v>105645000</v>
          </cell>
          <cell r="B2091" t="str">
            <v>REBITE DE REPUXO ABERTO - 10279045</v>
          </cell>
          <cell r="C2091" t="str">
            <v>UN</v>
          </cell>
        </row>
        <row r="2092">
          <cell r="A2092">
            <v>105646000</v>
          </cell>
          <cell r="B2092" t="str">
            <v>PERFIL DE BORRACHA PAREDE SEP EVO 1 - 98130503</v>
          </cell>
          <cell r="C2092" t="str">
            <v>M</v>
          </cell>
        </row>
        <row r="2093">
          <cell r="A2093">
            <v>105647000</v>
          </cell>
          <cell r="B2093" t="str">
            <v>ARRUELA PRESSÃO DIN 127 - 99030508</v>
          </cell>
          <cell r="C2093" t="str">
            <v>UN</v>
          </cell>
        </row>
        <row r="2094">
          <cell r="A2094">
            <v>105648000</v>
          </cell>
          <cell r="B2094" t="str">
            <v>PORCA SEXTAVADA DIN 934 - 99020106</v>
          </cell>
          <cell r="C2094" t="str">
            <v>UN</v>
          </cell>
        </row>
        <row r="2095">
          <cell r="A2095">
            <v>105650000</v>
          </cell>
          <cell r="B2095" t="str">
            <v>VERDE 0620 MERCEDES BENZ 1987 1993 MB90010 DILUIDO</v>
          </cell>
          <cell r="C2095" t="str">
            <v>L</v>
          </cell>
        </row>
        <row r="2096">
          <cell r="A2096">
            <v>105651000</v>
          </cell>
          <cell r="B2096" t="str">
            <v>PROTETOR DE ROSCA EXTERNA M8</v>
          </cell>
          <cell r="C2096" t="str">
            <v>UN</v>
          </cell>
        </row>
        <row r="2097">
          <cell r="A2097">
            <v>105652000</v>
          </cell>
          <cell r="B2097" t="str">
            <v>PROTETOR DE ROSCA EXTERNA M10</v>
          </cell>
          <cell r="C2097" t="str">
            <v>UN</v>
          </cell>
        </row>
        <row r="2098">
          <cell r="A2098">
            <v>105653000</v>
          </cell>
          <cell r="B2098" t="str">
            <v>PROTETOR DE ROSCA EXTERNA M16</v>
          </cell>
          <cell r="C2098" t="str">
            <v>UN</v>
          </cell>
        </row>
        <row r="2099">
          <cell r="A2099">
            <v>105654000</v>
          </cell>
          <cell r="B2099" t="str">
            <v>TELA CORTINA DE AR - 10780960</v>
          </cell>
          <cell r="C2099" t="str">
            <v>UN</v>
          </cell>
        </row>
        <row r="2100">
          <cell r="A2100">
            <v>105655000</v>
          </cell>
          <cell r="B2100" t="str">
            <v>TELA CORTINA DE AR - 10780982</v>
          </cell>
          <cell r="C2100" t="str">
            <v>UN</v>
          </cell>
        </row>
        <row r="2101">
          <cell r="A2101">
            <v>105656000</v>
          </cell>
          <cell r="B2101" t="str">
            <v>PARAFUSO PANELA TORX M5X16mm  11 EVO 3 - 10769894</v>
          </cell>
          <cell r="C2101" t="str">
            <v>UN</v>
          </cell>
        </row>
        <row r="2102">
          <cell r="A2102">
            <v>105657000</v>
          </cell>
          <cell r="B2102" t="str">
            <v>PARAFUSO AA CAB PLANA 4,2x25 F/C EVO II - 10129617</v>
          </cell>
          <cell r="C2102" t="str">
            <v>UN</v>
          </cell>
        </row>
        <row r="2103">
          <cell r="A2103">
            <v>105658000</v>
          </cell>
          <cell r="B2103" t="str">
            <v>FILME PLÁSTICO 4M X 80M 3M NACIONAL</v>
          </cell>
          <cell r="C2103" t="str">
            <v>UN</v>
          </cell>
        </row>
        <row r="2104">
          <cell r="A2104">
            <v>105659000</v>
          </cell>
          <cell r="B2104" t="str">
            <v>PARAFUSOTAUTO ATARRAXANTE FENDA CRUZADA - 10129597</v>
          </cell>
          <cell r="C2104" t="str">
            <v>UN</v>
          </cell>
        </row>
        <row r="2105">
          <cell r="A2105">
            <v>105660000</v>
          </cell>
          <cell r="B2105" t="str">
            <v>MANTA ELASTOMERICA - 11119405</v>
          </cell>
          <cell r="C2105" t="str">
            <v>M2</v>
          </cell>
        </row>
        <row r="2106">
          <cell r="A2106">
            <v>105661000</v>
          </cell>
          <cell r="B2106" t="str">
            <v>AZUL MP2 MARCOPOLO - 33330940</v>
          </cell>
          <cell r="C2106" t="str">
            <v>L</v>
          </cell>
        </row>
        <row r="2107">
          <cell r="A2107">
            <v>105662000</v>
          </cell>
          <cell r="B2107" t="str">
            <v>TUBO ACO 42 x 3000 x PAR 3,50mm - FQ - EN10305-2 - E235+N</v>
          </cell>
          <cell r="C2107" t="str">
            <v>KG</v>
          </cell>
        </row>
        <row r="2108">
          <cell r="A2108">
            <v>105663000</v>
          </cell>
          <cell r="B2108" t="str">
            <v>CHAPA ABS PRETO 7,00 x 1320 x 1520mm</v>
          </cell>
          <cell r="C2108" t="str">
            <v>UN</v>
          </cell>
        </row>
        <row r="2109">
          <cell r="A2109">
            <v>105664000</v>
          </cell>
          <cell r="B2109" t="str">
            <v>CHAPA DE ACO 3 x 1200 x 3000mm NBR6656 LNE230</v>
          </cell>
          <cell r="C2109" t="str">
            <v>KG</v>
          </cell>
        </row>
        <row r="2110">
          <cell r="A2110">
            <v>105665000</v>
          </cell>
          <cell r="B2110" t="str">
            <v>CHAPA DE ACO 4 x 1200 x 3000mm NBR6656 LNE230</v>
          </cell>
          <cell r="C2110" t="str">
            <v>KG</v>
          </cell>
        </row>
        <row r="2111">
          <cell r="A2111">
            <v>105666000</v>
          </cell>
          <cell r="B2111" t="str">
            <v>CHAPA DE ACO 6,35 x 1200 x 2000mm NBR6656 LNE230</v>
          </cell>
          <cell r="C2111" t="str">
            <v>KG</v>
          </cell>
        </row>
        <row r="2112">
          <cell r="A2112">
            <v>105667000</v>
          </cell>
          <cell r="B2112" t="str">
            <v>TUBO ACO 50 x 50 x 6000 x PAR 3,00mm C/C - FQ - SAE 1010/102</v>
          </cell>
          <cell r="C2112" t="str">
            <v>KG</v>
          </cell>
        </row>
        <row r="2113">
          <cell r="A2113">
            <v>105668000</v>
          </cell>
          <cell r="B2113" t="str">
            <v>TUBO ACO 40 x 50 x 6000 x PAR 4,00mm C/C - FQ - SAE 1010/102</v>
          </cell>
          <cell r="C2113" t="str">
            <v>KG</v>
          </cell>
        </row>
        <row r="2114">
          <cell r="A2114">
            <v>105669000</v>
          </cell>
          <cell r="B2114" t="str">
            <v>TUBO ACO 40 x 40 x 6000 x PAR 3,00mm C/C - FQ - SAE 1010/102</v>
          </cell>
          <cell r="C2114" t="str">
            <v>KG</v>
          </cell>
        </row>
        <row r="2115">
          <cell r="A2115">
            <v>105670000</v>
          </cell>
          <cell r="B2115" t="str">
            <v>AZUL MARITIMO PRL MB 01 CONCENTRADO</v>
          </cell>
          <cell r="C2115" t="str">
            <v>L</v>
          </cell>
        </row>
        <row r="2116">
          <cell r="A2116">
            <v>105671000</v>
          </cell>
          <cell r="B2116" t="str">
            <v>ESMALTE PU ACRILICO VERMELHO COCA-COLA CONCENTRADO</v>
          </cell>
          <cell r="C2116" t="str">
            <v>L</v>
          </cell>
        </row>
        <row r="2117">
          <cell r="A2117">
            <v>105672000</v>
          </cell>
          <cell r="B2117" t="str">
            <v>CHAPA ABS PRETO 5,00 x 850 x 1200mm</v>
          </cell>
          <cell r="C2117" t="str">
            <v>UN</v>
          </cell>
        </row>
        <row r="2118">
          <cell r="A2118">
            <v>105673000</v>
          </cell>
          <cell r="B2118" t="str">
            <v>ILHOS N2</v>
          </cell>
          <cell r="C2118" t="str">
            <v>UN</v>
          </cell>
        </row>
        <row r="2119">
          <cell r="A2119">
            <v>105674000</v>
          </cell>
          <cell r="B2119" t="str">
            <v>REBITE M4x0,75 mm - PLUSNUT ROSCA INTERNA - ZB</v>
          </cell>
          <cell r="C2119" t="str">
            <v>UN</v>
          </cell>
        </row>
        <row r="2120">
          <cell r="A2120">
            <v>105676000</v>
          </cell>
          <cell r="B2120" t="str">
            <v>FRENTE INFERIOR - 45330884</v>
          </cell>
          <cell r="C2120" t="str">
            <v>UN</v>
          </cell>
        </row>
        <row r="2121">
          <cell r="A2121">
            <v>105677000</v>
          </cell>
          <cell r="B2121" t="str">
            <v>EMBLEMA LATERAL RESINADO ELETRONICO</v>
          </cell>
          <cell r="C2121" t="str">
            <v>UN</v>
          </cell>
        </row>
        <row r="2122">
          <cell r="A2122">
            <v>105678000</v>
          </cell>
          <cell r="B2122" t="str">
            <v>EMBLEMA CAPO TOP BRAKE</v>
          </cell>
          <cell r="C2122" t="str">
            <v>UN</v>
          </cell>
        </row>
        <row r="2123">
          <cell r="A2123">
            <v>105679000</v>
          </cell>
          <cell r="B2123" t="str">
            <v>REBITE M10 x 1,5mm - VW60170</v>
          </cell>
          <cell r="C2123" t="str">
            <v>UN</v>
          </cell>
        </row>
        <row r="2124">
          <cell r="A2124">
            <v>105680000</v>
          </cell>
          <cell r="B2124" t="str">
            <v>PARAFUSO FLANGEADO M10x1,5x35 CH15 10.9 GEO+PLUS VLH ISO 898</v>
          </cell>
          <cell r="C2124" t="str">
            <v>UN</v>
          </cell>
        </row>
        <row r="2125">
          <cell r="A2125">
            <v>105681000</v>
          </cell>
          <cell r="B2125" t="str">
            <v>AZUL RIGEL MB/18 F/POL CONCENTRADO</v>
          </cell>
          <cell r="C2125" t="str">
            <v>L</v>
          </cell>
        </row>
        <row r="2126">
          <cell r="A2126">
            <v>105682000</v>
          </cell>
          <cell r="B2126" t="str">
            <v>PRATA 0718 MET MB. 94 CONCENTRADO</v>
          </cell>
          <cell r="C2126" t="str">
            <v>L</v>
          </cell>
        </row>
        <row r="2127">
          <cell r="A2127">
            <v>105683000</v>
          </cell>
          <cell r="B2127" t="str">
            <v>AMARELO OURO MET. RENAULT 00 CONCENTRADO</v>
          </cell>
          <cell r="C2127" t="str">
            <v>L</v>
          </cell>
        </row>
        <row r="2128">
          <cell r="A2128">
            <v>105684000</v>
          </cell>
          <cell r="B2128" t="str">
            <v>CHAPA ABS PRETO 4,00 x 1320 x 1620mm</v>
          </cell>
          <cell r="C2128" t="str">
            <v>UN</v>
          </cell>
        </row>
        <row r="2129">
          <cell r="A2129">
            <v>105685000</v>
          </cell>
          <cell r="B2129" t="str">
            <v>VERMELHO LUCIFER PRL CITROEN 01/03 CONCENTRADO</v>
          </cell>
          <cell r="C2129" t="str">
            <v>L</v>
          </cell>
        </row>
        <row r="2130">
          <cell r="A2130">
            <v>105686000</v>
          </cell>
          <cell r="B2130" t="str">
            <v>SAIDA DE AR - 10722312</v>
          </cell>
          <cell r="C2130" t="str">
            <v>UN</v>
          </cell>
        </row>
        <row r="2131">
          <cell r="A2131">
            <v>105687000</v>
          </cell>
          <cell r="B2131" t="str">
            <v>ENDURECEDOR P/ ESM. PU ACRILICO - 173.790-0.9</v>
          </cell>
          <cell r="C2131" t="str">
            <v>L</v>
          </cell>
        </row>
        <row r="2132">
          <cell r="A2132">
            <v>105688000</v>
          </cell>
          <cell r="B2132" t="str">
            <v>ESM. PU ACRI. PRETO CADILLAC - 536.8540-3.6</v>
          </cell>
          <cell r="C2132" t="str">
            <v>L</v>
          </cell>
        </row>
        <row r="2133">
          <cell r="A2133">
            <v>105689000</v>
          </cell>
          <cell r="B2133" t="str">
            <v>THINNER 8000 FARBEN PU - 558.000-0.9</v>
          </cell>
          <cell r="C2133" t="str">
            <v>L</v>
          </cell>
        </row>
        <row r="2134">
          <cell r="A2134">
            <v>105690000</v>
          </cell>
          <cell r="B2134" t="str">
            <v>PARA-LAMA ENVOLV UNIV CARRETA/BI-TREM</v>
          </cell>
          <cell r="C2134" t="str">
            <v>UN</v>
          </cell>
        </row>
        <row r="2135">
          <cell r="A2135">
            <v>105691000</v>
          </cell>
          <cell r="B2135" t="str">
            <v>FITA EVA ADESIVA 3mm x 20mm x 10m</v>
          </cell>
          <cell r="C2135" t="str">
            <v>M</v>
          </cell>
        </row>
        <row r="2136">
          <cell r="A2136">
            <v>105692000</v>
          </cell>
          <cell r="B2136" t="str">
            <v>REFORCO - 11521807</v>
          </cell>
          <cell r="C2136" t="str">
            <v>UN</v>
          </cell>
        </row>
        <row r="2137">
          <cell r="A2137">
            <v>105693000</v>
          </cell>
          <cell r="B2137" t="str">
            <v>PRATA DIAMANTE MET. SCANIA 09/10 0 CONCENTRADO</v>
          </cell>
          <cell r="C2137" t="str">
            <v>L</v>
          </cell>
        </row>
        <row r="2138">
          <cell r="A2138">
            <v>105694000</v>
          </cell>
          <cell r="B2138" t="str">
            <v>PRATA LUNA MET. MB 99 CONCENTRADO</v>
          </cell>
          <cell r="C2138" t="str">
            <v>L</v>
          </cell>
        </row>
        <row r="2139">
          <cell r="A2139">
            <v>105695000</v>
          </cell>
          <cell r="B2139" t="str">
            <v>FECHOS E FECHADURAS DE PRESSAO - 10644341</v>
          </cell>
          <cell r="C2139" t="str">
            <v>UN</v>
          </cell>
        </row>
        <row r="2140">
          <cell r="A2140">
            <v>105696000</v>
          </cell>
          <cell r="B2140" t="str">
            <v>PARAFUSO AUTO-ATARR CABECA CHATA Ø3,5 x 22MM - 10048303</v>
          </cell>
          <cell r="C2140" t="str">
            <v>UN</v>
          </cell>
        </row>
        <row r="2141">
          <cell r="A2141">
            <v>105697000</v>
          </cell>
          <cell r="B2141" t="str">
            <v>CHAPA PP PRETO 4,50 x 1020 x 1370mm</v>
          </cell>
          <cell r="C2141" t="str">
            <v>UN</v>
          </cell>
        </row>
        <row r="2142">
          <cell r="A2142">
            <v>105698000</v>
          </cell>
          <cell r="B2142" t="str">
            <v>CHAPA DE ACO 2,50 x 1200 x 3000mm -  NBR6656 LNE280 DECAPADA</v>
          </cell>
          <cell r="C2142" t="str">
            <v>KG</v>
          </cell>
        </row>
        <row r="2143">
          <cell r="A2143">
            <v>105699000</v>
          </cell>
          <cell r="B2143" t="str">
            <v>PARA-LAMA ENVOLV UNIV CARRETA/BI-TREM PP INJETADO RODOTECNIC</v>
          </cell>
          <cell r="C2143" t="str">
            <v>UN</v>
          </cell>
        </row>
        <row r="2144">
          <cell r="A2144">
            <v>105700000</v>
          </cell>
          <cell r="B2144" t="str">
            <v>PROTETOR DE ROSCA EXTERNA M6</v>
          </cell>
          <cell r="C2144" t="str">
            <v>UN</v>
          </cell>
        </row>
        <row r="2145">
          <cell r="A2145">
            <v>105701000</v>
          </cell>
          <cell r="B2145" t="str">
            <v>PROTETOR DE ROSCA EXTERNA M14</v>
          </cell>
          <cell r="C2145" t="str">
            <v>UN</v>
          </cell>
        </row>
        <row r="2146">
          <cell r="A2146">
            <v>105702000</v>
          </cell>
          <cell r="B2146" t="str">
            <v>PROTETOR DE ROSCA INTERNA CONICO S/ FLANGE</v>
          </cell>
          <cell r="C2146" t="str">
            <v>UN</v>
          </cell>
        </row>
        <row r="2147">
          <cell r="A2147">
            <v>105703000</v>
          </cell>
          <cell r="B2147" t="str">
            <v>AZUL MB 0558 MET. 91 CONCENTRADO</v>
          </cell>
          <cell r="C2147" t="str">
            <v>L</v>
          </cell>
        </row>
        <row r="2148">
          <cell r="A2148">
            <v>105704000</v>
          </cell>
          <cell r="B2148" t="str">
            <v>ESM. MARTELADO AZUL REAL - 131.460-3.6 0460-X-GL</v>
          </cell>
          <cell r="C2148" t="str">
            <v>L</v>
          </cell>
        </row>
        <row r="2149">
          <cell r="A2149">
            <v>105705000</v>
          </cell>
          <cell r="B2149" t="str">
            <v>MANTA DE ISOLAMENTO TERMICO 15mm</v>
          </cell>
          <cell r="C2149" t="str">
            <v>UN</v>
          </cell>
        </row>
        <row r="2150">
          <cell r="A2150">
            <v>105706000</v>
          </cell>
          <cell r="B2150" t="str">
            <v>JUNTA EPDM EE-1010  DIR. L=85 H=50 T=30 - WM069139</v>
          </cell>
          <cell r="C2150" t="str">
            <v>UN</v>
          </cell>
        </row>
        <row r="2151">
          <cell r="A2151">
            <v>105707000</v>
          </cell>
          <cell r="B2151" t="str">
            <v>JUNTA EPDM EE-1010  ESQ. L=85 H=50 T=30 - WM069140</v>
          </cell>
          <cell r="C2151" t="str">
            <v>UN</v>
          </cell>
        </row>
        <row r="2152">
          <cell r="A2152">
            <v>105708000</v>
          </cell>
          <cell r="B2152" t="str">
            <v>GAXETA EPDM EPT EE-1010 - WM072250</v>
          </cell>
          <cell r="C2152" t="str">
            <v>UM</v>
          </cell>
        </row>
        <row r="2153">
          <cell r="A2153">
            <v>105709000</v>
          </cell>
          <cell r="B2153" t="str">
            <v>PRATA GEADA II MET. FORD 02 CONCENTRADO</v>
          </cell>
          <cell r="C2153" t="str">
            <v>L</v>
          </cell>
        </row>
        <row r="2154">
          <cell r="A2154">
            <v>105710000</v>
          </cell>
          <cell r="B2154" t="str">
            <v>PORCA M8 x 1,25 M3330 T8 MAN183-B13</v>
          </cell>
          <cell r="C2154" t="str">
            <v>UN</v>
          </cell>
        </row>
        <row r="2155">
          <cell r="A2155">
            <v>105711000</v>
          </cell>
          <cell r="B2155" t="str">
            <v>REFORCO - 11761766</v>
          </cell>
          <cell r="C2155" t="str">
            <v>UM</v>
          </cell>
        </row>
        <row r="2156">
          <cell r="A2156">
            <v>105712000</v>
          </cell>
          <cell r="B2156" t="str">
            <v>CINZA SILVER MET-663F FIAT GLA - 30467756</v>
          </cell>
          <cell r="C2156" t="str">
            <v>L</v>
          </cell>
        </row>
        <row r="2157">
          <cell r="A2157">
            <v>105713000</v>
          </cell>
          <cell r="B2157" t="str">
            <v>TUBO ACO 63,5 x 6000 x PAR 1,90mm - C/C - FF - SAE 1006/8</v>
          </cell>
          <cell r="C2157" t="str">
            <v>KG</v>
          </cell>
        </row>
        <row r="2158">
          <cell r="A2158">
            <v>105714000</v>
          </cell>
          <cell r="B2158" t="str">
            <v>PRATA BRILHANTE MET. MB. 03/05 CONCENTRADO</v>
          </cell>
          <cell r="C2158" t="str">
            <v>L</v>
          </cell>
        </row>
        <row r="2159">
          <cell r="A2159">
            <v>105715000</v>
          </cell>
          <cell r="B2159" t="str">
            <v>DUTO UNIAO CAPATACAO COM FILTRO DE AR - 11566520</v>
          </cell>
          <cell r="C2159" t="str">
            <v>UM</v>
          </cell>
        </row>
        <row r="2160">
          <cell r="A2160">
            <v>105716000</v>
          </cell>
          <cell r="B2160" t="str">
            <v>VELCRO - 10153948</v>
          </cell>
          <cell r="C2160" t="str">
            <v>M</v>
          </cell>
        </row>
        <row r="2161">
          <cell r="A2161">
            <v>105717000</v>
          </cell>
          <cell r="B2161" t="str">
            <v>GL ESM. PU ACRILICO VERMELHO MB 3330/75 30/7 5 CONCENTRADO</v>
          </cell>
          <cell r="C2161" t="str">
            <v>L</v>
          </cell>
        </row>
        <row r="2162">
          <cell r="A2162">
            <v>105718000</v>
          </cell>
          <cell r="B2162" t="str">
            <v>ENDURECEDOR P/ ESM PU ACRILICO - 173.790-3.6</v>
          </cell>
          <cell r="C2162" t="str">
            <v>L</v>
          </cell>
        </row>
        <row r="2163">
          <cell r="A2163">
            <v>105719000</v>
          </cell>
          <cell r="B2163" t="str">
            <v>GL ESM. PU ACRILICO VERMELHO MB 3530 CONCENTRADO</v>
          </cell>
          <cell r="C2163" t="str">
            <v>L</v>
          </cell>
        </row>
        <row r="2164">
          <cell r="A2164">
            <v>105720000</v>
          </cell>
          <cell r="B2164" t="str">
            <v>GL VERMELHO 0333 MB. MET 02 CONCENTRADO</v>
          </cell>
          <cell r="C2164" t="str">
            <v>L</v>
          </cell>
        </row>
        <row r="2165">
          <cell r="A2165">
            <v>105721000</v>
          </cell>
          <cell r="B2165" t="str">
            <v>GL PRATA 0707 PRL MB 02 CONCENTRADO</v>
          </cell>
          <cell r="C2165" t="str">
            <v>L</v>
          </cell>
        </row>
        <row r="2166">
          <cell r="A2166">
            <v>105722000</v>
          </cell>
          <cell r="B2166" t="str">
            <v>COLA TEROSON RB 5193</v>
          </cell>
          <cell r="C2166" t="str">
            <v>KG</v>
          </cell>
        </row>
        <row r="2167">
          <cell r="A2167">
            <v>105723000</v>
          </cell>
          <cell r="B2167" t="str">
            <v>CHAPA DE ACO 1,20x1050x2500mm DIN EN 10346 DX54D Z140 M-B-CO</v>
          </cell>
          <cell r="C2167" t="str">
            <v>KG</v>
          </cell>
        </row>
        <row r="2168">
          <cell r="A2168">
            <v>105724000</v>
          </cell>
          <cell r="B2168" t="str">
            <v>CHAPA DE ACO 1,70x1200x2300mm DIN EN 10346 DX56D Z140 M-B-CO</v>
          </cell>
          <cell r="C2168" t="str">
            <v>KG</v>
          </cell>
        </row>
        <row r="2169">
          <cell r="A2169">
            <v>105725000</v>
          </cell>
          <cell r="B2169" t="str">
            <v>CHAPA DE ACO 2,00x1200x3000mm DIN EN 10346 DX52D Z140 M-A-CO</v>
          </cell>
          <cell r="C2169" t="str">
            <v>KG</v>
          </cell>
        </row>
        <row r="2170">
          <cell r="A2170">
            <v>105727000</v>
          </cell>
          <cell r="B2170" t="str">
            <v>BG 1,20 x 1050mm DIN EN 10346 DX54D Z140 M-B-CO</v>
          </cell>
          <cell r="C2170" t="str">
            <v>T</v>
          </cell>
        </row>
        <row r="2171">
          <cell r="A2171">
            <v>105728000</v>
          </cell>
          <cell r="B2171" t="str">
            <v>BG 1,70 x 1200mm DIN EN 10346 DX56D Z140 M-B-CO</v>
          </cell>
          <cell r="C2171" t="str">
            <v>T</v>
          </cell>
        </row>
        <row r="2172">
          <cell r="A2172">
            <v>105729000</v>
          </cell>
          <cell r="B2172" t="str">
            <v>PARAFUSO M4 X 25 S/ NORMA - TORX TARR. PAN. EVO4 - 106811101</v>
          </cell>
          <cell r="C2172" t="str">
            <v>UN</v>
          </cell>
        </row>
        <row r="2173">
          <cell r="A2173">
            <v>105730000</v>
          </cell>
          <cell r="B2173" t="str">
            <v>CHAPA FECHAMENTO TAMPA DE INSPECAO - 11799457</v>
          </cell>
          <cell r="C2173" t="str">
            <v>UN</v>
          </cell>
        </row>
        <row r="2174">
          <cell r="A2174">
            <v>105731000</v>
          </cell>
          <cell r="B2174" t="str">
            <v>PARAFUSO CABECA PANELA M5x0,8x16 - 99013630</v>
          </cell>
          <cell r="C2174" t="str">
            <v>UN</v>
          </cell>
        </row>
        <row r="2175">
          <cell r="A2175">
            <v>105732000</v>
          </cell>
          <cell r="B2175" t="str">
            <v>ILHOS N?</v>
          </cell>
          <cell r="C2175" t="str">
            <v>UN</v>
          </cell>
        </row>
        <row r="2176">
          <cell r="A2176">
            <v>105733000</v>
          </cell>
          <cell r="B2176" t="str">
            <v>PARAFUSO FIXACAO FECHAMENTO PORTA-PACOTE - 17121948</v>
          </cell>
          <cell r="C2176" t="str">
            <v>UN</v>
          </cell>
        </row>
        <row r="2177">
          <cell r="A2177">
            <v>105734000</v>
          </cell>
          <cell r="B2177" t="str">
            <v>CAPA DE PARAFUSO - 17334295</v>
          </cell>
          <cell r="C2177" t="str">
            <v>UN</v>
          </cell>
        </row>
        <row r="2178">
          <cell r="A2178">
            <v>105735000</v>
          </cell>
          <cell r="B2178" t="str">
            <v>PARAFUSO - 10681108</v>
          </cell>
          <cell r="C2178" t="str">
            <v>UN</v>
          </cell>
        </row>
        <row r="2179">
          <cell r="A2179">
            <v>105736000</v>
          </cell>
          <cell r="B2179" t="str">
            <v>TAMPA MANUTENCAO ESPELHO - 11697224</v>
          </cell>
          <cell r="C2179" t="str">
            <v>UN</v>
          </cell>
        </row>
        <row r="2180">
          <cell r="A2180">
            <v>105737000</v>
          </cell>
          <cell r="B2180" t="str">
            <v>TAMPA MANUTENCAO ESPELHO - 11697225</v>
          </cell>
          <cell r="C2180" t="str">
            <v>UN</v>
          </cell>
        </row>
        <row r="2181">
          <cell r="A2181">
            <v>105738000</v>
          </cell>
          <cell r="B2181" t="str">
            <v>PARAFUSO - 10681080</v>
          </cell>
          <cell r="C2181" t="str">
            <v>UN</v>
          </cell>
        </row>
        <row r="2182">
          <cell r="A2182">
            <v>105740000</v>
          </cell>
          <cell r="B2182" t="str">
            <v>GL VERMELHO GOYA PRL GM 95/96 CONCENTRADO</v>
          </cell>
          <cell r="C2182" t="str">
            <v>L</v>
          </cell>
        </row>
        <row r="2183">
          <cell r="A2183">
            <v>105741000</v>
          </cell>
          <cell r="B2183" t="str">
            <v>GL ESM. PU ACRILICO AMARELO CALCITA MB 1243 TAMB 124 CONCENT</v>
          </cell>
          <cell r="C2183" t="str">
            <v>L</v>
          </cell>
        </row>
        <row r="2184">
          <cell r="A2184">
            <v>105743000</v>
          </cell>
          <cell r="B2184" t="str">
            <v>CONEXAO 3/8" NPTF MAN</v>
          </cell>
          <cell r="C2184" t="str">
            <v>UN</v>
          </cell>
        </row>
        <row r="2185">
          <cell r="A2185">
            <v>105744000</v>
          </cell>
          <cell r="B2185" t="str">
            <v>GL VERMELHO VULCANICO II MET. MB 99 CONCENTRADO</v>
          </cell>
          <cell r="C2185" t="str">
            <v>L</v>
          </cell>
        </row>
        <row r="2186">
          <cell r="A2186">
            <v>105745000</v>
          </cell>
          <cell r="B2186" t="str">
            <v>CONEXAO M22 x 1,5 MAN</v>
          </cell>
          <cell r="C2186" t="str">
            <v>UN</v>
          </cell>
        </row>
        <row r="2187">
          <cell r="A2187">
            <v>105746000</v>
          </cell>
          <cell r="B2187" t="str">
            <v>CHAPA PORTA-PACOTES - 11812896</v>
          </cell>
          <cell r="C2187" t="str">
            <v>UN</v>
          </cell>
        </row>
        <row r="2188">
          <cell r="A2188">
            <v>105747000</v>
          </cell>
          <cell r="B2188" t="str">
            <v>GL CINZA TORINO II MET. FIAT 95 CONCENTRADO</v>
          </cell>
          <cell r="C2188" t="str">
            <v>L</v>
          </cell>
        </row>
        <row r="2189">
          <cell r="A2189">
            <v>105748000</v>
          </cell>
          <cell r="B2189" t="str">
            <v>GL VERDE ROMA PRL FORD 97 CONCENTRADO</v>
          </cell>
          <cell r="C2189" t="str">
            <v>L</v>
          </cell>
        </row>
        <row r="2190">
          <cell r="A2190">
            <v>105749000</v>
          </cell>
          <cell r="B2190" t="str">
            <v>GL ESM. PU ACRILICO BRANCO MB 9004/90 CONCENTRADO</v>
          </cell>
          <cell r="C2190" t="str">
            <v>L</v>
          </cell>
        </row>
        <row r="2191">
          <cell r="A2191">
            <v>105750000</v>
          </cell>
          <cell r="B2191" t="str">
            <v>GL CINZA 0715 PRL MB 94 CONCENTRADO</v>
          </cell>
          <cell r="C2191" t="str">
            <v>L</v>
          </cell>
        </row>
        <row r="2192">
          <cell r="A2192">
            <v>105751000</v>
          </cell>
          <cell r="B2192" t="str">
            <v>CHAPA ABS C/TEXTURA EVO II (2) 4,00 x 2700 x 1700mm - MARCOP</v>
          </cell>
          <cell r="C2192" t="str">
            <v>KG</v>
          </cell>
        </row>
        <row r="2193">
          <cell r="A2193">
            <v>105752000</v>
          </cell>
          <cell r="B2193" t="str">
            <v>GL AZUL 5345 MET. MB 05 CONCENTRADO</v>
          </cell>
          <cell r="C2193" t="str">
            <v>L</v>
          </cell>
        </row>
        <row r="2194">
          <cell r="A2194">
            <v>105753000</v>
          </cell>
          <cell r="B2194" t="str">
            <v>CHAPA ABS C/TEXTURA EVO IV (4) 4,00 x 2700 x 1700mm - MARCOP</v>
          </cell>
          <cell r="C2194" t="str">
            <v>KG</v>
          </cell>
        </row>
        <row r="2195">
          <cell r="A2195">
            <v>105754000</v>
          </cell>
          <cell r="B2195" t="str">
            <v>GL CINZA EVO IV FOSCO AMAL/4*1*1 0 CONCENTRADO</v>
          </cell>
          <cell r="C2195" t="str">
            <v>L</v>
          </cell>
        </row>
        <row r="2196">
          <cell r="A2196">
            <v>105755000</v>
          </cell>
          <cell r="B2196" t="str">
            <v>GL AZUL MARITIMO PRL MB 01 CONCENTRADO</v>
          </cell>
          <cell r="C2196" t="str">
            <v>L</v>
          </cell>
        </row>
        <row r="2197">
          <cell r="A2197">
            <v>105756000</v>
          </cell>
          <cell r="B2197" t="str">
            <v>GL ESM. PU ACRILICO AMARELO MB 1175 75 CONCENTRADO</v>
          </cell>
          <cell r="C2197" t="str">
            <v>L</v>
          </cell>
        </row>
        <row r="2198">
          <cell r="A2198">
            <v>105757000</v>
          </cell>
          <cell r="B2198" t="str">
            <v>GL MARROM MET. MB 0865 89 CONCENTRADO</v>
          </cell>
          <cell r="C2198" t="str">
            <v>L</v>
          </cell>
        </row>
        <row r="2199">
          <cell r="A2199">
            <v>105758000</v>
          </cell>
          <cell r="B2199" t="str">
            <v>PROTETOR DE ROSCA EXTERNA M12</v>
          </cell>
          <cell r="C2199" t="str">
            <v>UN</v>
          </cell>
        </row>
        <row r="2200">
          <cell r="A2200">
            <v>105759000</v>
          </cell>
          <cell r="B2200" t="str">
            <v>PROTETOR DE ROSCA INTERNA M5</v>
          </cell>
          <cell r="C2200" t="str">
            <v>UN</v>
          </cell>
        </row>
        <row r="2201">
          <cell r="A2201">
            <v>105760000</v>
          </cell>
          <cell r="B2201" t="str">
            <v>GL. ESM. PU/MATT.AZUL FORRO PORTA MB CONCENTRADO</v>
          </cell>
          <cell r="C2201" t="str">
            <v>L</v>
          </cell>
        </row>
        <row r="2202">
          <cell r="A2202">
            <v>105761000</v>
          </cell>
          <cell r="B2202" t="str">
            <v>TELA VENTILACAO - 17335604</v>
          </cell>
          <cell r="C2202" t="str">
            <v>UN</v>
          </cell>
        </row>
        <row r="2203">
          <cell r="A2203">
            <v>105762000</v>
          </cell>
          <cell r="B2203" t="str">
            <v>TELA VENTILACAO - 10058957</v>
          </cell>
          <cell r="C2203" t="str">
            <v>UN</v>
          </cell>
        </row>
        <row r="2204">
          <cell r="A2204">
            <v>105763000</v>
          </cell>
          <cell r="B2204" t="str">
            <v>PARAFUSO CABECA PANELA - 99010454</v>
          </cell>
          <cell r="C2204" t="str">
            <v>UN</v>
          </cell>
        </row>
        <row r="2205">
          <cell r="A2205">
            <v>105764000</v>
          </cell>
          <cell r="B2205" t="str">
            <v>SINAL OPTICO SANITARIO OCUPADO - 11697445</v>
          </cell>
          <cell r="C2205" t="str">
            <v>UN</v>
          </cell>
        </row>
        <row r="2206">
          <cell r="A2206">
            <v>105765000</v>
          </cell>
          <cell r="B2206" t="str">
            <v>CHAPA ABS PRETO 5,75 x 1600 x 1200mm</v>
          </cell>
          <cell r="C2206" t="str">
            <v>UN</v>
          </cell>
        </row>
        <row r="2207">
          <cell r="A2207">
            <v>105766000</v>
          </cell>
          <cell r="B2207" t="str">
            <v>PARAFUSO CABECA CHATA - 99012210</v>
          </cell>
          <cell r="C2207" t="str">
            <v>UN</v>
          </cell>
        </row>
        <row r="2208">
          <cell r="A2208">
            <v>105767000</v>
          </cell>
          <cell r="B2208" t="str">
            <v>GRADE PORTA OBJETS DO SANITARIO - 17334349</v>
          </cell>
          <cell r="C2208" t="str">
            <v>UN</v>
          </cell>
        </row>
        <row r="2209">
          <cell r="A2209">
            <v>105768000</v>
          </cell>
          <cell r="B2209" t="str">
            <v>MONTAGEM LUMINARIA - 11585888</v>
          </cell>
          <cell r="C2209" t="str">
            <v>UN</v>
          </cell>
        </row>
        <row r="2210">
          <cell r="A2210">
            <v>105769000</v>
          </cell>
          <cell r="B2210" t="str">
            <v>GL AMARELO INTERLAGOS AMALCABURIO DILUIDO</v>
          </cell>
          <cell r="C2210" t="str">
            <v>L</v>
          </cell>
        </row>
        <row r="2211">
          <cell r="A2211">
            <v>105770000</v>
          </cell>
          <cell r="B2211" t="str">
            <v>GL PRATA 9744 MBB/01 B/P AMALCABURIO CONCENTRADO</v>
          </cell>
          <cell r="C2211" t="str">
            <v>L</v>
          </cell>
        </row>
        <row r="2212">
          <cell r="A2212">
            <v>105771000</v>
          </cell>
          <cell r="B2212" t="str">
            <v>ESM. SINT. SPRAY VERDE RAL 6010 AMALCABURIO DILUIDO</v>
          </cell>
          <cell r="C2212" t="str">
            <v>L</v>
          </cell>
        </row>
        <row r="2213">
          <cell r="A2213">
            <v>105772000</v>
          </cell>
          <cell r="B2213" t="str">
            <v>GL ESM. PU/65 BEGE NUMERICAN AMALCABURIO CONCENTRADO</v>
          </cell>
          <cell r="C2213" t="str">
            <v>L</v>
          </cell>
        </row>
        <row r="2214">
          <cell r="A2214">
            <v>105773000</v>
          </cell>
          <cell r="B2214" t="str">
            <v>CHAPA ABS C/TEXTURA COURO VERMELHO 3,7 x 1200 x 1600mm</v>
          </cell>
          <cell r="C2214" t="str">
            <v>UN</v>
          </cell>
        </row>
        <row r="2215">
          <cell r="A2215" t="str">
            <v>105773000-TESTE</v>
          </cell>
          <cell r="B2215" t="str">
            <v>CHAPA ABS C/TEXTURA COURO VERMELHO 3,7 x 1700 x 2700mm</v>
          </cell>
          <cell r="C2215" t="str">
            <v>UN</v>
          </cell>
        </row>
        <row r="2216">
          <cell r="A2216">
            <v>105774000</v>
          </cell>
          <cell r="B2216" t="str">
            <v>CHAPA ABS C/TEXTURA COURO PRETO 3,7 x 1200 x 1600mm</v>
          </cell>
          <cell r="C2216" t="str">
            <v>UN</v>
          </cell>
        </row>
        <row r="2217">
          <cell r="A2217" t="str">
            <v>105774000-TESTE</v>
          </cell>
          <cell r="B2217" t="str">
            <v>CHAPA ABS C/TEXTURA COURO PRETO 3,7 x 1700 x 2700mm</v>
          </cell>
          <cell r="C2217" t="str">
            <v>UN</v>
          </cell>
        </row>
        <row r="2218">
          <cell r="A2218">
            <v>105775000</v>
          </cell>
          <cell r="B2218" t="str">
            <v>GL ESMALTE PU VERMELHO CORAL VW 01/03 CONCENTRADO</v>
          </cell>
          <cell r="C2218" t="str">
            <v>L</v>
          </cell>
        </row>
        <row r="2219">
          <cell r="A2219">
            <v>105776000</v>
          </cell>
          <cell r="B2219" t="str">
            <v>GL ZANZIBAR MET. LAND ROVER 13/14 DILUIDO</v>
          </cell>
          <cell r="C2219" t="str">
            <v>L</v>
          </cell>
        </row>
        <row r="2220">
          <cell r="A2220">
            <v>105777000</v>
          </cell>
          <cell r="B2220" t="str">
            <v>TUBO ACO 20 x 40 x 2,65 x 6000mm C/C FQ NBR6591 SAE1008/1012</v>
          </cell>
          <cell r="C2220" t="str">
            <v>KG</v>
          </cell>
        </row>
        <row r="2221">
          <cell r="A2221">
            <v>105778000</v>
          </cell>
          <cell r="B2221" t="str">
            <v>GL CINZA MB 7754 09/11 CONCENTRADO</v>
          </cell>
          <cell r="C2221" t="str">
            <v>L</v>
          </cell>
        </row>
        <row r="2222">
          <cell r="A2222">
            <v>105779000</v>
          </cell>
          <cell r="B2222" t="str">
            <v>BORRACHA PROTECAO CHICOTE - 10200602</v>
          </cell>
          <cell r="C2222" t="str">
            <v>UN</v>
          </cell>
        </row>
        <row r="2223">
          <cell r="A2223">
            <v>105780000</v>
          </cell>
          <cell r="B2223" t="str">
            <v>CHICOTE TRASEIRA SUPERIOR PADRAO - 10508106</v>
          </cell>
          <cell r="C2223" t="str">
            <v>UN</v>
          </cell>
        </row>
        <row r="2224">
          <cell r="A2224">
            <v>105781000</v>
          </cell>
          <cell r="B2224" t="str">
            <v>CHICOTE TRASEIRA SUPERIOR PADRAO - 10508203</v>
          </cell>
          <cell r="C2224" t="str">
            <v>UN</v>
          </cell>
        </row>
        <row r="2225">
          <cell r="A2225">
            <v>105782000</v>
          </cell>
          <cell r="B2225" t="str">
            <v>CHAPA ABS TEXT EVO 1  5,75 x 1400 x 2700mm -  MARCOPOLO</v>
          </cell>
          <cell r="C2225" t="str">
            <v>KG</v>
          </cell>
        </row>
        <row r="2226">
          <cell r="A2226">
            <v>105784000</v>
          </cell>
          <cell r="B2226" t="str">
            <v>REBITE - 99041719</v>
          </cell>
          <cell r="C2226" t="str">
            <v>UN</v>
          </cell>
        </row>
        <row r="2227">
          <cell r="A2227">
            <v>105785000</v>
          </cell>
          <cell r="B2227" t="str">
            <v>PARAFUSO - 10681036</v>
          </cell>
          <cell r="C2227" t="str">
            <v>UN</v>
          </cell>
        </row>
        <row r="2228">
          <cell r="A2228">
            <v>105786000</v>
          </cell>
          <cell r="B2228" t="str">
            <v>BUCHA ASSOALHO CABINE VW</v>
          </cell>
          <cell r="C2228" t="str">
            <v>UN</v>
          </cell>
        </row>
        <row r="2229">
          <cell r="A2229">
            <v>105787000</v>
          </cell>
          <cell r="B2229" t="str">
            <v>GL AZUL MB 0558 MET. 91 CONCENTRADO</v>
          </cell>
          <cell r="C2229" t="str">
            <v>L</v>
          </cell>
        </row>
        <row r="2230">
          <cell r="A2230">
            <v>105788000</v>
          </cell>
          <cell r="B2230" t="str">
            <v>PARAF M6 x 1 x 16 mm CABEÇA PANELA FENDA CRUZADA</v>
          </cell>
          <cell r="C2230" t="str">
            <v>UM</v>
          </cell>
        </row>
        <row r="2231">
          <cell r="A2231">
            <v>105789000</v>
          </cell>
          <cell r="B2231" t="str">
            <v>PARAF M6 x 1,0 x 30mm SOLDA PROJEÇÃO</v>
          </cell>
          <cell r="C2231" t="str">
            <v>UM</v>
          </cell>
        </row>
        <row r="2232">
          <cell r="A2232">
            <v>105790000</v>
          </cell>
          <cell r="B2232" t="str">
            <v>ARRUELA 5/16 X 22 X 1,2 LISA ZB</v>
          </cell>
          <cell r="C2232" t="str">
            <v>UM</v>
          </cell>
        </row>
        <row r="2233">
          <cell r="A2233">
            <v>105791000</v>
          </cell>
          <cell r="B2233" t="str">
            <v>GL ESM. PU ACRILICO VERDE PATROPI FORD 72 CONCENTRADO</v>
          </cell>
          <cell r="C2233" t="str">
            <v>L</v>
          </cell>
        </row>
        <row r="2234">
          <cell r="A2234">
            <v>105792000</v>
          </cell>
          <cell r="B2234" t="str">
            <v>GL BRANCO NACAR PRL VW 29 CONCENTRADO</v>
          </cell>
          <cell r="C2234" t="str">
            <v>L</v>
          </cell>
        </row>
        <row r="2235">
          <cell r="A2235">
            <v>105793000</v>
          </cell>
          <cell r="B2235" t="str">
            <v>GL BRANCO PEROLA PRL VW 29 CONCENTRADO</v>
          </cell>
          <cell r="C2235" t="str">
            <v>L</v>
          </cell>
        </row>
        <row r="2236">
          <cell r="A2236">
            <v>105794000</v>
          </cell>
          <cell r="B2236" t="str">
            <v>REFORCO - 11630429</v>
          </cell>
          <cell r="C2236" t="str">
            <v>UN</v>
          </cell>
        </row>
        <row r="2237">
          <cell r="A2237">
            <v>105795000</v>
          </cell>
          <cell r="B2237" t="str">
            <v>PERFIL ESPONJOSO VIRGULA 20,5 x 10mm</v>
          </cell>
          <cell r="C2237" t="str">
            <v>UN</v>
          </cell>
        </row>
        <row r="2238">
          <cell r="A2238">
            <v>105796000</v>
          </cell>
          <cell r="B2238" t="str">
            <v>MOIDO ABS VERMELHO PROGAS</v>
          </cell>
          <cell r="C2238" t="str">
            <v>Kg</v>
          </cell>
        </row>
        <row r="2239">
          <cell r="A2239">
            <v>105797000</v>
          </cell>
          <cell r="B2239" t="str">
            <v>REBITE DE REPUXO ABERTO - 10165004</v>
          </cell>
          <cell r="C2239" t="str">
            <v>UN</v>
          </cell>
        </row>
        <row r="2240">
          <cell r="A2240">
            <v>105798000</v>
          </cell>
          <cell r="B2240" t="str">
            <v>CHICOTE ELETRICO CABINE KUWAIT</v>
          </cell>
          <cell r="C2240" t="str">
            <v>UM</v>
          </cell>
        </row>
        <row r="2241">
          <cell r="A2241" t="str">
            <v>10579900D</v>
          </cell>
          <cell r="B2241" t="str">
            <v>DEFLETOR INTERNO DIR VOLVO VM</v>
          </cell>
          <cell r="C2241" t="str">
            <v>UM</v>
          </cell>
        </row>
        <row r="2242">
          <cell r="A2242" t="str">
            <v>10579900E</v>
          </cell>
          <cell r="B2242" t="str">
            <v>DEFLETOR INTERNO ESQ VOLVO VM</v>
          </cell>
          <cell r="C2242" t="str">
            <v>UN</v>
          </cell>
        </row>
        <row r="2243">
          <cell r="A2243" t="str">
            <v>10580000D</v>
          </cell>
          <cell r="B2243" t="str">
            <v>DEFLETOR EXTERNO DIR VOLVO VM</v>
          </cell>
          <cell r="C2243" t="str">
            <v>UN</v>
          </cell>
        </row>
        <row r="2244">
          <cell r="A2244" t="str">
            <v>10580000E</v>
          </cell>
          <cell r="B2244" t="str">
            <v>DEFLETOR EXTERNO ESQ VOLVO VM</v>
          </cell>
          <cell r="C2244" t="str">
            <v>UN</v>
          </cell>
        </row>
        <row r="2245">
          <cell r="A2245">
            <v>105801000</v>
          </cell>
          <cell r="B2245" t="str">
            <v>DEBRUM ESTRUTURA CABINE MBB</v>
          </cell>
          <cell r="C2245" t="str">
            <v>M</v>
          </cell>
        </row>
        <row r="2246">
          <cell r="A2246">
            <v>105802000</v>
          </cell>
          <cell r="B2246" t="str">
            <v>GL ESM. PU ACRILICO ROXO MB 4940/94 CONCENTRADO</v>
          </cell>
          <cell r="C2246" t="str">
            <v>L</v>
          </cell>
        </row>
        <row r="2247">
          <cell r="A2247">
            <v>105803000</v>
          </cell>
          <cell r="B2247" t="str">
            <v>GL VERDE MET. MB 0680/89 CONCENTRADO</v>
          </cell>
          <cell r="C2247" t="str">
            <v>L</v>
          </cell>
        </row>
        <row r="2248">
          <cell r="A2248">
            <v>105804000</v>
          </cell>
          <cell r="B2248" t="str">
            <v>CHAPA ABS PRETO 3,50 x 520 x 1150mm</v>
          </cell>
          <cell r="C2248" t="str">
            <v>UN</v>
          </cell>
        </row>
        <row r="2249">
          <cell r="A2249">
            <v>105805000</v>
          </cell>
          <cell r="B2249" t="str">
            <v>CHAPA ABS PRETO 5,00 x 1200 x 1600mm</v>
          </cell>
          <cell r="C2249" t="str">
            <v>UN</v>
          </cell>
        </row>
        <row r="2250">
          <cell r="A2250">
            <v>105806000</v>
          </cell>
          <cell r="B2250" t="str">
            <v>GL. ESM. PU ACRILICO CINZA CHASSIS SC 94 CONCENTRADO</v>
          </cell>
          <cell r="C2250" t="str">
            <v>L</v>
          </cell>
        </row>
        <row r="2251">
          <cell r="A2251">
            <v>105807000</v>
          </cell>
          <cell r="B2251" t="str">
            <v>GL. AZUL MARITIMO PRL MB 01 CONCENTRADO</v>
          </cell>
          <cell r="C2251" t="str">
            <v>L</v>
          </cell>
        </row>
        <row r="2252">
          <cell r="A2252">
            <v>105808000</v>
          </cell>
          <cell r="B2252" t="str">
            <v>GL. ESM. PU ACRILICO VERMELHO MEMPHIS FORD 9 CONCENTRADO</v>
          </cell>
          <cell r="C2252" t="str">
            <v>L</v>
          </cell>
        </row>
        <row r="2253">
          <cell r="A2253">
            <v>105809000</v>
          </cell>
          <cell r="B2253" t="str">
            <v>PORCA M5 x 0,8 SEXT SEGURANÇA - 99020095</v>
          </cell>
          <cell r="C2253" t="str">
            <v>UN</v>
          </cell>
        </row>
        <row r="2254">
          <cell r="A2254">
            <v>105810000</v>
          </cell>
          <cell r="B2254" t="str">
            <v>PERFIL DE BORRACHA MACICA - 10150099</v>
          </cell>
          <cell r="C2254" t="str">
            <v>UN</v>
          </cell>
        </row>
        <row r="2255">
          <cell r="A2255">
            <v>105812000</v>
          </cell>
          <cell r="B2255" t="str">
            <v>GL. ESM. PU ACRILICO AMARELO NEW HOLLAND II CONCENTRADO</v>
          </cell>
          <cell r="C2255" t="str">
            <v>L</v>
          </cell>
        </row>
        <row r="2256">
          <cell r="A2256">
            <v>105813000</v>
          </cell>
          <cell r="B2256" t="str">
            <v>PARAF M5X16 CAB.RED C/PROJ 8.8</v>
          </cell>
          <cell r="C2256" t="str">
            <v>UN</v>
          </cell>
        </row>
        <row r="2257">
          <cell r="A2257">
            <v>105814000</v>
          </cell>
          <cell r="B2257" t="str">
            <v>GL. ESM. PU ACRILICO BRANCO PURO CONCENTRADO</v>
          </cell>
          <cell r="C2257" t="str">
            <v>L</v>
          </cell>
        </row>
        <row r="2258">
          <cell r="A2258">
            <v>105815000</v>
          </cell>
          <cell r="B2258" t="str">
            <v>FELTRO ADESIVADO PARA VEDACAO - 10180709</v>
          </cell>
          <cell r="C2258" t="str">
            <v>M</v>
          </cell>
        </row>
        <row r="2259">
          <cell r="A2259">
            <v>105816000</v>
          </cell>
          <cell r="B2259" t="str">
            <v>TINTA ECO 3 MARCOPOLO - 11280565</v>
          </cell>
          <cell r="C2259" t="str">
            <v>L</v>
          </cell>
        </row>
        <row r="2260">
          <cell r="A2260">
            <v>105817000</v>
          </cell>
          <cell r="B2260" t="str">
            <v>GL. VERDE BORNEO PRL VW 98 CONCENTRADO</v>
          </cell>
          <cell r="C2260" t="str">
            <v>L</v>
          </cell>
        </row>
        <row r="2261">
          <cell r="A2261">
            <v>105818000</v>
          </cell>
          <cell r="B2261" t="str">
            <v>WANDA KIT VERNIZ PU 5500 HS E CAT 3093 150 ML</v>
          </cell>
          <cell r="C2261" t="str">
            <v>L</v>
          </cell>
        </row>
        <row r="2262">
          <cell r="A2262">
            <v>105819000</v>
          </cell>
          <cell r="B2262" t="str">
            <v>PUXADOR PORTINHOLAS - 10779588</v>
          </cell>
          <cell r="C2262" t="str">
            <v>UN</v>
          </cell>
        </row>
        <row r="2263">
          <cell r="A2263">
            <v>105820000</v>
          </cell>
          <cell r="B2263" t="str">
            <v>PINO ENGATE TRINCO - 11166036</v>
          </cell>
          <cell r="C2263" t="str">
            <v>UN</v>
          </cell>
        </row>
        <row r="2264">
          <cell r="A2264">
            <v>105821000</v>
          </cell>
          <cell r="B2264" t="str">
            <v>PORCA SEXTAVADA SEGURANCA DIN 6927 M6 - 99020074</v>
          </cell>
          <cell r="C2264" t="str">
            <v>UN</v>
          </cell>
        </row>
        <row r="2265">
          <cell r="A2265">
            <v>105822000</v>
          </cell>
          <cell r="B2265" t="str">
            <v>GL PRATA BARI MET. FIAT 05 CONCENTRADO</v>
          </cell>
          <cell r="C2265" t="str">
            <v>L</v>
          </cell>
        </row>
        <row r="2266">
          <cell r="A2266">
            <v>105823000</v>
          </cell>
          <cell r="B2266" t="str">
            <v>GL ESM. PU ACRILICO AZUL MB 5938 05/07 05 CONCENTRADO</v>
          </cell>
          <cell r="C2266" t="str">
            <v>L</v>
          </cell>
        </row>
        <row r="2267">
          <cell r="A2267">
            <v>105824000</v>
          </cell>
          <cell r="B2267" t="str">
            <v>GL. ESM. PU ACRILICO AMARELO SKOL GM 01 CONCENTRADO</v>
          </cell>
          <cell r="C2267" t="str">
            <v>L</v>
          </cell>
        </row>
        <row r="2268">
          <cell r="A2268">
            <v>105825000</v>
          </cell>
          <cell r="B2268" t="str">
            <v>GL. ESM. PU ACRILICO VERDE MB 6010 CONCENTRADO</v>
          </cell>
          <cell r="C2268" t="str">
            <v>L</v>
          </cell>
        </row>
        <row r="2269">
          <cell r="A2269">
            <v>105826000</v>
          </cell>
          <cell r="B2269" t="str">
            <v>GL. PRATA LUNAR MET. MB 99 CONCENTRADO</v>
          </cell>
          <cell r="C2269" t="str">
            <v>L</v>
          </cell>
        </row>
        <row r="2270">
          <cell r="A2270">
            <v>105827000</v>
          </cell>
          <cell r="B2270" t="str">
            <v>MANTA - 10745145</v>
          </cell>
          <cell r="C2270" t="str">
            <v>M2</v>
          </cell>
        </row>
        <row r="2271">
          <cell r="A2271">
            <v>105828000</v>
          </cell>
          <cell r="B2271" t="str">
            <v>PUXADOR PARA ARMARIOS DO BAR - 17151036</v>
          </cell>
          <cell r="C2271" t="str">
            <v>UN</v>
          </cell>
        </row>
        <row r="2272">
          <cell r="A2272">
            <v>105829000</v>
          </cell>
          <cell r="B2272" t="str">
            <v>BORRACHA - AM125</v>
          </cell>
          <cell r="C2272" t="str">
            <v>M</v>
          </cell>
        </row>
        <row r="2273">
          <cell r="A2273">
            <v>105830000</v>
          </cell>
          <cell r="B2273" t="str">
            <v>MOLA A GAS (PISTAO) - 17121410</v>
          </cell>
          <cell r="C2273" t="str">
            <v>UN</v>
          </cell>
        </row>
        <row r="2274">
          <cell r="A2274">
            <v>105831000</v>
          </cell>
          <cell r="B2274" t="str">
            <v>COMPONENTES E ACABAMENTOS DOS BARES - 27151522</v>
          </cell>
          <cell r="C2274" t="str">
            <v>UN</v>
          </cell>
        </row>
        <row r="2275">
          <cell r="A2275">
            <v>105832000</v>
          </cell>
          <cell r="B2275" t="str">
            <v>COMPONENTES E ACABAMENTOS DOS BARES - 27151523</v>
          </cell>
          <cell r="C2275" t="str">
            <v>UN</v>
          </cell>
        </row>
        <row r="2276">
          <cell r="A2276">
            <v>105833000</v>
          </cell>
          <cell r="B2276" t="str">
            <v>CJ. ENGATE PISTAO TAMPA BAR - 27287144</v>
          </cell>
          <cell r="C2276" t="str">
            <v>UN</v>
          </cell>
        </row>
        <row r="2277">
          <cell r="A2277">
            <v>105834000</v>
          </cell>
          <cell r="B2277" t="str">
            <v>ANEL DE RETENCAO - 99040028</v>
          </cell>
          <cell r="C2277" t="str">
            <v>UN</v>
          </cell>
        </row>
        <row r="2278">
          <cell r="A2278">
            <v>105835000</v>
          </cell>
          <cell r="B2278" t="str">
            <v>PARAFUSO CABECA CHATA - 99012091</v>
          </cell>
          <cell r="C2278" t="str">
            <v>UN</v>
          </cell>
        </row>
        <row r="2279">
          <cell r="A2279">
            <v>105836000</v>
          </cell>
          <cell r="B2279" t="str">
            <v>INTERRUPTOR DE LUZ - 27151043</v>
          </cell>
          <cell r="C2279" t="str">
            <v>UN</v>
          </cell>
        </row>
        <row r="2280">
          <cell r="A2280">
            <v>105837000</v>
          </cell>
          <cell r="B2280" t="str">
            <v>REBITE DE REPUXO - BZ916</v>
          </cell>
          <cell r="C2280" t="str">
            <v>UN</v>
          </cell>
        </row>
        <row r="2281">
          <cell r="A2281">
            <v>105838000</v>
          </cell>
          <cell r="B2281" t="str">
            <v>PARAFUSO - 99040116</v>
          </cell>
          <cell r="C2281" t="str">
            <v>UN</v>
          </cell>
        </row>
        <row r="2282">
          <cell r="A2282">
            <v>105839000</v>
          </cell>
          <cell r="B2282" t="str">
            <v>REBITE Ø6,5X11,2MM - BZ1010</v>
          </cell>
          <cell r="C2282" t="str">
            <v>UN</v>
          </cell>
        </row>
        <row r="2283">
          <cell r="A2283">
            <v>105840000</v>
          </cell>
          <cell r="B2283" t="str">
            <v>LINGUETA ENGATE TRINCO - 10897793</v>
          </cell>
          <cell r="C2283" t="str">
            <v>UN</v>
          </cell>
        </row>
        <row r="2284">
          <cell r="A2284">
            <v>105841000</v>
          </cell>
          <cell r="B2284" t="str">
            <v>PISANTE ESTRIBO INF/CENTRAL CAB BAIXA LE/LD - A9436660028</v>
          </cell>
          <cell r="C2284" t="str">
            <v>UN</v>
          </cell>
        </row>
        <row r="2285">
          <cell r="A2285">
            <v>105842000</v>
          </cell>
          <cell r="B2285" t="str">
            <v>CONJ. MOLA SUPORTE PISTAO PORTA - 11515701</v>
          </cell>
          <cell r="C2285" t="str">
            <v>UN</v>
          </cell>
        </row>
        <row r="2286">
          <cell r="A2286">
            <v>105843000</v>
          </cell>
          <cell r="B2286" t="str">
            <v>BORRACHA PERFIL PVC 1,5 x 7 x 10,5 - 10630506</v>
          </cell>
          <cell r="C2286" t="str">
            <v>M</v>
          </cell>
        </row>
        <row r="2287">
          <cell r="A2287">
            <v>105844000</v>
          </cell>
          <cell r="B2287" t="str">
            <v>PARAFUSO M5x30mm SIX LOBE CL 8.8 - 11544869</v>
          </cell>
          <cell r="C2287" t="str">
            <v>UN</v>
          </cell>
        </row>
        <row r="2288">
          <cell r="A2288">
            <v>105845000</v>
          </cell>
          <cell r="B2288" t="str">
            <v>TUBO ACO Ø50,8 x 6000 x PAR 1,50mm - FF - C/C NBR 6591 SAE10</v>
          </cell>
          <cell r="C2288" t="str">
            <v>KG</v>
          </cell>
        </row>
        <row r="2289">
          <cell r="A2289">
            <v>105846000</v>
          </cell>
          <cell r="B2289" t="str">
            <v>TUBO ACO 40x40x6000xPAR 2,00mm C/C  - FQ - NB 6591 SAE 1006/</v>
          </cell>
          <cell r="C2289" t="str">
            <v>KG</v>
          </cell>
        </row>
        <row r="2290">
          <cell r="A2290">
            <v>105847000</v>
          </cell>
          <cell r="B2290" t="str">
            <v>COMPONENTES E REVESTIMENTO PORTA-PACOTES - 10840132</v>
          </cell>
          <cell r="C2290" t="str">
            <v>UN</v>
          </cell>
        </row>
        <row r="2291">
          <cell r="A2291">
            <v>105848000</v>
          </cell>
          <cell r="B2291" t="str">
            <v>LINGUETA ENGATE TRINCO - 10150563</v>
          </cell>
          <cell r="C2291" t="str">
            <v>UN</v>
          </cell>
        </row>
        <row r="2292">
          <cell r="A2292">
            <v>105849000</v>
          </cell>
          <cell r="B2292" t="str">
            <v>MANGUEIRA ESGUICHO PARABRISA TPU 6x1mm</v>
          </cell>
          <cell r="C2292" t="str">
            <v>M</v>
          </cell>
        </row>
        <row r="2293">
          <cell r="A2293">
            <v>105850000</v>
          </cell>
          <cell r="B2293" t="str">
            <v>TINTA AZUL 5345 MET. MB 05 CONCENTRADO</v>
          </cell>
          <cell r="C2293" t="str">
            <v>L</v>
          </cell>
        </row>
        <row r="2294">
          <cell r="A2294">
            <v>105851000</v>
          </cell>
          <cell r="B2294" t="str">
            <v>TINTA AZUL ULTRAMARINO MET. SCANIA 02 CONCENTRADO</v>
          </cell>
          <cell r="C2294" t="str">
            <v>L</v>
          </cell>
        </row>
        <row r="2295">
          <cell r="A2295">
            <v>105852000</v>
          </cell>
          <cell r="B2295" t="str">
            <v>TINTA CINZA MB 7754 09/11 CONCENTRADO</v>
          </cell>
          <cell r="C2295" t="str">
            <v>L</v>
          </cell>
        </row>
        <row r="2296">
          <cell r="A2296">
            <v>105853000</v>
          </cell>
          <cell r="B2296" t="str">
            <v>TINTA VERMELHO 0333 MB. MET 02 CONCENTRADO</v>
          </cell>
          <cell r="C2296" t="str">
            <v>L</v>
          </cell>
        </row>
        <row r="2297">
          <cell r="A2297">
            <v>105854000</v>
          </cell>
          <cell r="B2297" t="str">
            <v>PARAFUSO ALLEN M12 x 1,75 x 35 DIN 912 POLIDO 12.9</v>
          </cell>
          <cell r="C2297" t="str">
            <v>UN</v>
          </cell>
        </row>
        <row r="2298">
          <cell r="A2298">
            <v>105855000</v>
          </cell>
          <cell r="B2298" t="str">
            <v>PARAFUSO SOLDA M12 x 1,75 x 35 CL 12.9 DIN 34817</v>
          </cell>
          <cell r="C2298" t="str">
            <v>UN</v>
          </cell>
        </row>
        <row r="2299">
          <cell r="A2299">
            <v>105856000</v>
          </cell>
          <cell r="B2299" t="str">
            <v>TINTA ESM PU/65 BRANCO SUPERMIX MAGNU CONCENTRADO</v>
          </cell>
          <cell r="C2299" t="str">
            <v>L</v>
          </cell>
        </row>
        <row r="2300">
          <cell r="A2300">
            <v>105857000</v>
          </cell>
          <cell r="B2300" t="str">
            <v>GRADE SAIDA DE AR EVAPORADOR AC - 11814491</v>
          </cell>
          <cell r="C2300" t="str">
            <v>UN</v>
          </cell>
        </row>
        <row r="2301">
          <cell r="A2301">
            <v>105858000</v>
          </cell>
          <cell r="B2301" t="str">
            <v>PISANTE SUPERIOR AXOR 4140 - 9586660928</v>
          </cell>
          <cell r="C2301" t="str">
            <v>UN</v>
          </cell>
        </row>
        <row r="2302">
          <cell r="A2302">
            <v>105859000</v>
          </cell>
          <cell r="B2302" t="str">
            <v>APARA CHAPA ABS EVOII ALTA TEMPERATURA</v>
          </cell>
          <cell r="C2302" t="str">
            <v>KG</v>
          </cell>
        </row>
        <row r="2303">
          <cell r="A2303">
            <v>105860000</v>
          </cell>
          <cell r="B2303" t="str">
            <v>TINTA BLUE SAN MARINO BMW/11 APE75</v>
          </cell>
          <cell r="C2303" t="str">
            <v>L</v>
          </cell>
        </row>
        <row r="2304">
          <cell r="A2304">
            <v>105861000</v>
          </cell>
          <cell r="B2304" t="str">
            <v>TINTA CINZA ECO II FOSCO MP</v>
          </cell>
          <cell r="C2304" t="str">
            <v>L</v>
          </cell>
        </row>
        <row r="2305">
          <cell r="A2305">
            <v>105862000</v>
          </cell>
          <cell r="B2305" t="str">
            <v>SUPORTE PAREDE SEPARACAO - 11515401</v>
          </cell>
          <cell r="C2305" t="str">
            <v>UN</v>
          </cell>
        </row>
        <row r="2306">
          <cell r="A2306">
            <v>105863000</v>
          </cell>
          <cell r="B2306" t="str">
            <v>SUPORTE LATERAL PARA-CHOQUE</v>
          </cell>
          <cell r="C2306" t="str">
            <v>UN</v>
          </cell>
        </row>
        <row r="2307">
          <cell r="A2307" t="str">
            <v>10586400D</v>
          </cell>
          <cell r="B2307" t="str">
            <v>ESTRIBO PARA-LAMA AXOR (2540/2644/4140) - 958 660 11 01</v>
          </cell>
          <cell r="C2307" t="str">
            <v>UN</v>
          </cell>
        </row>
        <row r="2308">
          <cell r="A2308" t="str">
            <v>10586400E</v>
          </cell>
          <cell r="B2308" t="str">
            <v>ESTRIBO PARA-LAMA AXOR (2540/2644/4140) - 958 660 10 01</v>
          </cell>
          <cell r="C2308" t="str">
            <v>UN</v>
          </cell>
        </row>
        <row r="2309">
          <cell r="A2309">
            <v>105865000</v>
          </cell>
          <cell r="B2309" t="str">
            <v>CHAPA PP PRETO 2,50 x 1450 x 2600mm C/ ANTI-UV</v>
          </cell>
          <cell r="C2309" t="str">
            <v>UN</v>
          </cell>
        </row>
        <row r="2310">
          <cell r="A2310">
            <v>105866000</v>
          </cell>
          <cell r="B2310" t="str">
            <v>TINTA AMARELO MB 1340/79 PU ACRILICO</v>
          </cell>
          <cell r="C2310" t="str">
            <v>L</v>
          </cell>
        </row>
        <row r="2311">
          <cell r="A2311">
            <v>105867000</v>
          </cell>
          <cell r="B2311" t="str">
            <v>TINTA AZUL MB 5500/71 PU ACRILICO</v>
          </cell>
          <cell r="C2311" t="str">
            <v>L</v>
          </cell>
        </row>
        <row r="2312">
          <cell r="A2312">
            <v>105868000</v>
          </cell>
          <cell r="B2312" t="str">
            <v>ENDURECEDOR P/ ESM PU ACRILICO - 173.790-5</v>
          </cell>
          <cell r="C2312" t="str">
            <v>L</v>
          </cell>
        </row>
        <row r="2313">
          <cell r="A2313">
            <v>105869000</v>
          </cell>
          <cell r="B2313" t="str">
            <v>THINNER 8000 FARBEN PU - 558.000-5.0 5580-X-GL</v>
          </cell>
          <cell r="C2313" t="str">
            <v>L</v>
          </cell>
        </row>
        <row r="2314">
          <cell r="A2314">
            <v>105870000</v>
          </cell>
          <cell r="B2314" t="str">
            <v>CHAPA ABS PRETO 3,00 x 1700 x 1950mm</v>
          </cell>
          <cell r="C2314" t="str">
            <v>UN</v>
          </cell>
        </row>
        <row r="2315">
          <cell r="A2315">
            <v>105871000</v>
          </cell>
          <cell r="B2315" t="str">
            <v>ESMALTE PU VERMELHO CARDINAL MB 3700/87</v>
          </cell>
          <cell r="C2315" t="str">
            <v>L</v>
          </cell>
        </row>
        <row r="2316">
          <cell r="A2316">
            <v>105872000</v>
          </cell>
          <cell r="B2316" t="str">
            <v>ESMALTE PU ACRILICO VERDE 6464</v>
          </cell>
          <cell r="C2316" t="str">
            <v>L</v>
          </cell>
        </row>
        <row r="2317">
          <cell r="A2317">
            <v>105873000</v>
          </cell>
          <cell r="B2317" t="str">
            <v>ESMALTE PU ACRILICO AZUL MB 5360/98</v>
          </cell>
          <cell r="C2317" t="str">
            <v>L</v>
          </cell>
        </row>
        <row r="2318">
          <cell r="A2318">
            <v>105874000</v>
          </cell>
          <cell r="B2318" t="str">
            <v>TUBO DRENO - 11949301</v>
          </cell>
          <cell r="C2318" t="str">
            <v>UN</v>
          </cell>
        </row>
        <row r="2319">
          <cell r="A2319">
            <v>105875000</v>
          </cell>
          <cell r="B2319" t="str">
            <v>PARAFUSO TORX 4,2 X 25mm ECO 2 DIN 7981 - 11654365</v>
          </cell>
          <cell r="C2319" t="str">
            <v>UN</v>
          </cell>
        </row>
        <row r="2320">
          <cell r="A2320">
            <v>105876000</v>
          </cell>
          <cell r="B2320" t="str">
            <v>TINTA PU ACRILICO VERDE FIRENZE GM 92</v>
          </cell>
          <cell r="C2320" t="str">
            <v>L</v>
          </cell>
        </row>
        <row r="2321">
          <cell r="A2321">
            <v>105877000</v>
          </cell>
          <cell r="B2321" t="str">
            <v>TINTA ESM. PU ACRILICO ROXO MB 4940/94</v>
          </cell>
          <cell r="C2321" t="str">
            <v>L</v>
          </cell>
        </row>
        <row r="2322">
          <cell r="A2322">
            <v>105878000</v>
          </cell>
          <cell r="B2322" t="str">
            <v>CHAPA ABS COEXTRUZADA CINZA 5,00 x 1250 x 1030 mm</v>
          </cell>
          <cell r="C2322" t="str">
            <v>UN</v>
          </cell>
        </row>
        <row r="2323">
          <cell r="A2323">
            <v>105879000</v>
          </cell>
          <cell r="B2323" t="str">
            <v>CHAPA ABS PRETO 6,00 x 790 x 860 mm</v>
          </cell>
          <cell r="C2323" t="str">
            <v>UN</v>
          </cell>
        </row>
        <row r="2324">
          <cell r="A2324">
            <v>105880000</v>
          </cell>
          <cell r="B2324" t="str">
            <v>ILHOS N°1</v>
          </cell>
          <cell r="C2324" t="str">
            <v>UN</v>
          </cell>
        </row>
        <row r="2325">
          <cell r="A2325">
            <v>105881000</v>
          </cell>
          <cell r="B2325" t="str">
            <v>CHAPA ABS COEXTRUSADA CINZA 6,00 x 2450 x 930 mm</v>
          </cell>
          <cell r="C2325" t="str">
            <v>UN</v>
          </cell>
        </row>
        <row r="2326">
          <cell r="A2326">
            <v>105882000</v>
          </cell>
          <cell r="B2326" t="str">
            <v>CHAPA ABS COEXTRUZADA CINZA 7,00 x 2450 x 1080 mm</v>
          </cell>
          <cell r="C2326" t="str">
            <v>UN</v>
          </cell>
        </row>
        <row r="2327">
          <cell r="A2327">
            <v>105883000</v>
          </cell>
          <cell r="B2327" t="str">
            <v>CHAPA ABS COEXTRUZADA CINZA 5,00 x 2000 x 780 mm</v>
          </cell>
          <cell r="C2327" t="str">
            <v>UN</v>
          </cell>
        </row>
        <row r="2328">
          <cell r="A2328">
            <v>105884000</v>
          </cell>
          <cell r="B2328" t="str">
            <v>CHAPA ABS PRETO 6,00 x 1020 x 890 mm</v>
          </cell>
          <cell r="C2328" t="str">
            <v>UN</v>
          </cell>
        </row>
        <row r="2329">
          <cell r="A2329">
            <v>105885000</v>
          </cell>
          <cell r="B2329" t="str">
            <v>CHAPA ABS C/TEXTURA COURO VERMELHO 3,5 x 2400 x 1600mm</v>
          </cell>
          <cell r="C2329" t="str">
            <v>KG</v>
          </cell>
        </row>
        <row r="2330">
          <cell r="A2330">
            <v>105886000</v>
          </cell>
          <cell r="B2330" t="str">
            <v>CHAPA ABS BRANCO LISO C/ BRILHO 3 x 1080 x 930mm</v>
          </cell>
          <cell r="C2330" t="str">
            <v>KG</v>
          </cell>
        </row>
        <row r="2331">
          <cell r="A2331">
            <v>105887000</v>
          </cell>
          <cell r="B2331" t="str">
            <v>MOIDO ABS BRANCO</v>
          </cell>
          <cell r="C2331" t="str">
            <v>Kg</v>
          </cell>
        </row>
        <row r="2332">
          <cell r="A2332">
            <v>105889000</v>
          </cell>
          <cell r="B2332" t="str">
            <v>TINTA ESM. PU ACRILICO ROSSO SCUDEIRA FERRARI</v>
          </cell>
          <cell r="C2332" t="str">
            <v>L</v>
          </cell>
        </row>
        <row r="2333">
          <cell r="A2333">
            <v>105890000</v>
          </cell>
          <cell r="B2333" t="str">
            <v>TINTA ESM. PU ACRILICO LARANJA TNT IVECO</v>
          </cell>
          <cell r="C2333" t="str">
            <v>L</v>
          </cell>
        </row>
        <row r="2334">
          <cell r="A2334">
            <v>105891000</v>
          </cell>
          <cell r="B2334" t="str">
            <v>TINTA CINZA MET. 0723 MB</v>
          </cell>
          <cell r="C2334" t="str">
            <v>L</v>
          </cell>
        </row>
        <row r="2335">
          <cell r="A2335">
            <v>105892000</v>
          </cell>
          <cell r="B2335" t="str">
            <v>TINTA ESM. PU ACRILICO AZUL 2945C</v>
          </cell>
          <cell r="C2335" t="str">
            <v>L</v>
          </cell>
        </row>
        <row r="2336">
          <cell r="A2336" t="str">
            <v>10589300D</v>
          </cell>
          <cell r="B2336" t="str">
            <v>ESTRIBO INFERIOR DIREITO 2 DEGRAUS MB ACTROS MEGASPACE</v>
          </cell>
          <cell r="C2336" t="str">
            <v>UN</v>
          </cell>
        </row>
        <row r="2337">
          <cell r="A2337" t="str">
            <v>10589300E</v>
          </cell>
          <cell r="B2337" t="str">
            <v>ESTRIBO INFERIOR ESQUERDO 2 DEGRAUS MB ACTROS MEGASPACE</v>
          </cell>
          <cell r="C2337" t="str">
            <v>UN</v>
          </cell>
        </row>
        <row r="2338">
          <cell r="A2338">
            <v>105894000</v>
          </cell>
          <cell r="B2338" t="str">
            <v>TINTA PU/MATT CINZA EVO 1</v>
          </cell>
          <cell r="C2338" t="str">
            <v>L</v>
          </cell>
        </row>
        <row r="2339">
          <cell r="A2339">
            <v>105895000</v>
          </cell>
          <cell r="B2339" t="str">
            <v>FECHOS E FECHADURAS - 10160707</v>
          </cell>
          <cell r="C2339" t="str">
            <v>UN</v>
          </cell>
        </row>
        <row r="2340">
          <cell r="A2340">
            <v>105896000</v>
          </cell>
          <cell r="B2340" t="str">
            <v>ITEM TETO INTERNO DIANTEIRO - 26330283</v>
          </cell>
          <cell r="C2340" t="str">
            <v>UN</v>
          </cell>
        </row>
        <row r="2341">
          <cell r="A2341">
            <v>105897000</v>
          </cell>
          <cell r="B2341" t="str">
            <v>PARAFUSO M6 x 1,0 x 20 CABECA QUADRADA - 27142036</v>
          </cell>
          <cell r="C2341" t="str">
            <v>UN</v>
          </cell>
        </row>
        <row r="2342">
          <cell r="A2342">
            <v>105898000</v>
          </cell>
          <cell r="B2342" t="str">
            <v>PARAFUSO CABECA CHATA M3X20MM - 10386006</v>
          </cell>
          <cell r="C2342" t="str">
            <v>UN</v>
          </cell>
        </row>
        <row r="2343">
          <cell r="A2343">
            <v>105899000</v>
          </cell>
          <cell r="B2343" t="str">
            <v>TINTA ESM. PU ACRILICO BRANCO PEROLA SC 90</v>
          </cell>
          <cell r="C2343" t="str">
            <v>L</v>
          </cell>
        </row>
        <row r="2344">
          <cell r="A2344">
            <v>105900000</v>
          </cell>
          <cell r="B2344" t="str">
            <v>CHAPA ABS COEXTRUSADA CINZA 5,00 x 2150 x 620 mm</v>
          </cell>
          <cell r="C2344" t="str">
            <v>UN</v>
          </cell>
        </row>
        <row r="2345">
          <cell r="A2345">
            <v>105901000</v>
          </cell>
          <cell r="B2345" t="str">
            <v>CHAPA ABS COEXTRUSADA CINZA 6,00 x 1660 x 950 mm</v>
          </cell>
          <cell r="C2345" t="str">
            <v>UN</v>
          </cell>
        </row>
        <row r="2346">
          <cell r="A2346">
            <v>105902000</v>
          </cell>
          <cell r="B2346" t="str">
            <v>CHAPA ABS COEXTRUSADA CINZA 6,00 x 1350 x 1100 mm</v>
          </cell>
          <cell r="C2346" t="str">
            <v>UN</v>
          </cell>
        </row>
        <row r="2347">
          <cell r="A2347">
            <v>105903000</v>
          </cell>
          <cell r="B2347" t="str">
            <v>CHAPA ABS COEXTRUSADA CINZA 5,00 x 1900 x 600 mm</v>
          </cell>
          <cell r="C2347" t="str">
            <v>UN</v>
          </cell>
        </row>
        <row r="2348">
          <cell r="A2348">
            <v>105904000</v>
          </cell>
          <cell r="B2348" t="str">
            <v>CHAPA ABS ACRILICO BRANCO 4,50 x 1200 x 1600 mm</v>
          </cell>
          <cell r="C2348" t="str">
            <v>UN</v>
          </cell>
        </row>
        <row r="2349">
          <cell r="A2349">
            <v>105905000</v>
          </cell>
          <cell r="B2349" t="str">
            <v>CHAPA ACRILICA  1200 x 1400 x 4,5mm - MONDGLASS BRANCO</v>
          </cell>
          <cell r="C2349" t="str">
            <v>KG</v>
          </cell>
        </row>
        <row r="2350">
          <cell r="A2350">
            <v>105906000</v>
          </cell>
          <cell r="B2350" t="str">
            <v>MOIDO ABS COURO PRETO PROGAS</v>
          </cell>
          <cell r="C2350" t="str">
            <v>Kg</v>
          </cell>
        </row>
        <row r="2351">
          <cell r="A2351">
            <v>105907000</v>
          </cell>
          <cell r="B2351" t="str">
            <v>CHAPA ABS COEXTRUZADA CINZA  6 x 640 x 1840mm</v>
          </cell>
          <cell r="C2351" t="str">
            <v>UN</v>
          </cell>
        </row>
        <row r="2352">
          <cell r="A2352">
            <v>105908000</v>
          </cell>
          <cell r="B2352" t="str">
            <v>CHAPA ABS PRETO 6,00 x 830 x 1430 mm</v>
          </cell>
          <cell r="C2352" t="str">
            <v>UN</v>
          </cell>
        </row>
        <row r="2353">
          <cell r="A2353">
            <v>105909000</v>
          </cell>
          <cell r="B2353" t="str">
            <v>CHAPA ABS LISO PRETO 4,00 x 800 x 850mm - MARCOPOLO</v>
          </cell>
          <cell r="C2353" t="str">
            <v>KG</v>
          </cell>
        </row>
        <row r="2354">
          <cell r="A2354">
            <v>105910000</v>
          </cell>
          <cell r="B2354" t="str">
            <v>CHAPA ABS LISO CINZA GRAFITE 1050 x 2700 x 5mm - BUSSCAR</v>
          </cell>
          <cell r="C2354" t="str">
            <v>KG</v>
          </cell>
        </row>
        <row r="2355">
          <cell r="A2355">
            <v>105911000</v>
          </cell>
          <cell r="B2355" t="str">
            <v>CHAPA ABS LISO  CINZA LUNA 900 x 1100 x 4mm - BUSSCAR</v>
          </cell>
          <cell r="C2355" t="str">
            <v>KG</v>
          </cell>
        </row>
        <row r="2356">
          <cell r="A2356">
            <v>105912000</v>
          </cell>
          <cell r="B2356" t="str">
            <v>CHAPA ABS LISO CINZA LUNA 1850 x 2900 x 5mm - BUSSCAR</v>
          </cell>
          <cell r="C2356" t="str">
            <v>KG</v>
          </cell>
        </row>
        <row r="2357">
          <cell r="A2357">
            <v>105913000</v>
          </cell>
          <cell r="B2357" t="str">
            <v>APARA CHAPA ABS CINZA GRAFITE</v>
          </cell>
          <cell r="C2357" t="str">
            <v>Kg</v>
          </cell>
        </row>
        <row r="2358">
          <cell r="A2358">
            <v>105914000</v>
          </cell>
          <cell r="B2358" t="str">
            <v>APARA CHAPA ABS CINZA LUNA</v>
          </cell>
          <cell r="C2358" t="str">
            <v>Kg</v>
          </cell>
        </row>
        <row r="2359">
          <cell r="A2359">
            <v>105915000</v>
          </cell>
          <cell r="B2359" t="str">
            <v>CHAPA ABS TEXT DELTA CINZA STONE 1580 x 2200 x 4mm - BUSSCAR</v>
          </cell>
          <cell r="C2359" t="str">
            <v>KG</v>
          </cell>
        </row>
        <row r="2360">
          <cell r="A2360">
            <v>105916000</v>
          </cell>
          <cell r="B2360" t="str">
            <v>CHAPA ABS TEXT DELTA CINZA STONE 1230 x 1120 x 4mm- BUSSCAR</v>
          </cell>
          <cell r="C2360" t="str">
            <v>KG</v>
          </cell>
        </row>
        <row r="2361">
          <cell r="A2361">
            <v>105917000</v>
          </cell>
          <cell r="B2361" t="str">
            <v>CHAPA ABS TEXT DELTA CINZA STONE 1310 x 910 x 4mm-BUSSCAR</v>
          </cell>
          <cell r="C2361" t="str">
            <v>KG</v>
          </cell>
        </row>
        <row r="2362">
          <cell r="A2362">
            <v>105918000</v>
          </cell>
          <cell r="B2362" t="str">
            <v>APARA CHAPA ABS CINZA STONE</v>
          </cell>
          <cell r="C2362" t="str">
            <v>Kg</v>
          </cell>
        </row>
        <row r="2363">
          <cell r="A2363">
            <v>105919000</v>
          </cell>
          <cell r="B2363" t="str">
            <v>CHAPA ABS CINZA ASTER TEX DELTA 1620 X 1620 X 5mm - BUSS</v>
          </cell>
          <cell r="C2363" t="str">
            <v>KG</v>
          </cell>
        </row>
        <row r="2364">
          <cell r="A2364">
            <v>105920000</v>
          </cell>
          <cell r="B2364" t="str">
            <v>CHAPA ABS TEX DELTA CINZA LUNA 1500 x 2700 x 5 mm - BUSS</v>
          </cell>
          <cell r="C2364" t="str">
            <v>KG</v>
          </cell>
        </row>
        <row r="2365">
          <cell r="A2365">
            <v>105921000</v>
          </cell>
          <cell r="B2365" t="str">
            <v>APARA CHAPA ABS CINZA ASTER TEXTURA</v>
          </cell>
          <cell r="C2365" t="str">
            <v>Kg</v>
          </cell>
        </row>
        <row r="2366">
          <cell r="A2366">
            <v>105922000</v>
          </cell>
          <cell r="B2366" t="str">
            <v>CHAPA ABS CINZA ASTER TEX DELTA 1200 X 1650 X 5mm - BUSSCAR</v>
          </cell>
          <cell r="C2366" t="str">
            <v>KG</v>
          </cell>
        </row>
        <row r="2367">
          <cell r="A2367">
            <v>105923000</v>
          </cell>
          <cell r="B2367" t="str">
            <v>CHAPA ABS CINZA ASTER TEX DELTA 1300 X 1650 X 5mm - BUSSCAR</v>
          </cell>
          <cell r="C2367" t="str">
            <v>KG</v>
          </cell>
        </row>
        <row r="2368">
          <cell r="A2368">
            <v>105924000</v>
          </cell>
          <cell r="B2368" t="str">
            <v>CHAPA ABS CINZA ASTER TEX DELTA 1050 X 1250 X 5mm - BUSSCAR</v>
          </cell>
          <cell r="C2368" t="str">
            <v>KG</v>
          </cell>
        </row>
        <row r="2369">
          <cell r="A2369">
            <v>105925000</v>
          </cell>
          <cell r="B2369" t="str">
            <v>VERMELHO DAKAR MET. VW 97 CONCENTRADO</v>
          </cell>
          <cell r="C2369" t="str">
            <v>L</v>
          </cell>
        </row>
        <row r="2370">
          <cell r="A2370">
            <v>105926000</v>
          </cell>
          <cell r="B2370" t="str">
            <v>CHAPA ABS EVO4 LISO -  5,75 x  1250 x 1100mm -  MARCOPOLO</v>
          </cell>
          <cell r="C2370" t="str">
            <v>KG</v>
          </cell>
        </row>
        <row r="2371">
          <cell r="A2371">
            <v>105927000</v>
          </cell>
          <cell r="B2371" t="str">
            <v>TUBO ACO 40 x 6000 x PAR 7,5mm - FQ - EN10305-2 - E235+N</v>
          </cell>
          <cell r="C2371" t="str">
            <v>KG</v>
          </cell>
        </row>
        <row r="2372">
          <cell r="A2372">
            <v>105928000</v>
          </cell>
          <cell r="B2372" t="str">
            <v>PARAF ACO 8.8 MQ SXT RP DIN 931 M20X2,5X100 ZB</v>
          </cell>
          <cell r="C2372" t="str">
            <v>UN</v>
          </cell>
        </row>
        <row r="2373">
          <cell r="A2373">
            <v>105929000</v>
          </cell>
          <cell r="B2373" t="str">
            <v>ARRUELA ACO BTC LISA DIN 125 20X37X3,0 ZB</v>
          </cell>
          <cell r="C2373" t="str">
            <v>UN</v>
          </cell>
        </row>
        <row r="2374">
          <cell r="A2374">
            <v>105930000</v>
          </cell>
          <cell r="B2374" t="str">
            <v>PARAFUSO 4,8x25 ZB NORMAL ACO 1018 CEMENTADO - 1.210297</v>
          </cell>
          <cell r="C2374" t="str">
            <v>UN</v>
          </cell>
        </row>
        <row r="2375">
          <cell r="A2375">
            <v>105931000</v>
          </cell>
          <cell r="B2375" t="str">
            <v>PARAFUSO NORMAL ACO 1018 CEME CABECA PANE FENDA - 1.210734</v>
          </cell>
          <cell r="C2375" t="str">
            <v>UN</v>
          </cell>
        </row>
        <row r="2376">
          <cell r="A2376">
            <v>105932000</v>
          </cell>
          <cell r="B2376" t="str">
            <v>CHAPA ABS CINZA  LISO  - 1150 X 1600 X 5mm - LSTRACTOR</v>
          </cell>
          <cell r="C2376" t="str">
            <v>KG</v>
          </cell>
        </row>
        <row r="2377">
          <cell r="A2377">
            <v>105933000</v>
          </cell>
          <cell r="B2377" t="str">
            <v>CHAPA ABS CINZA LISO 1600 X 1900 X 6mm - LSTRACTOR</v>
          </cell>
          <cell r="C2377" t="str">
            <v>KG</v>
          </cell>
        </row>
        <row r="2378">
          <cell r="A2378">
            <v>105934000</v>
          </cell>
          <cell r="B2378" t="str">
            <v>CHAPA ABS CINZA C/ TEXTURA 1320 X 1600 X 4mm - LSTRACTOR</v>
          </cell>
          <cell r="C2378" t="str">
            <v>KG</v>
          </cell>
        </row>
        <row r="2379">
          <cell r="A2379">
            <v>105935000</v>
          </cell>
          <cell r="B2379" t="str">
            <v>CHAPA ABS  C/ TEXTURA 1100 X 2600 X 5mm - LSTRACTOR</v>
          </cell>
          <cell r="C2379" t="str">
            <v>KG</v>
          </cell>
        </row>
        <row r="2380">
          <cell r="A2380">
            <v>105936000</v>
          </cell>
          <cell r="B2380" t="str">
            <v>CHAPA ABS PRETO LISO 4  - LSTRACTOR</v>
          </cell>
          <cell r="C2380" t="str">
            <v>KG</v>
          </cell>
        </row>
        <row r="2381">
          <cell r="A2381">
            <v>105937000</v>
          </cell>
          <cell r="B2381" t="str">
            <v>PORCA AUTO FREN ACO CL8 MQ SXT BX DIN 985 M20X2,5 ZB</v>
          </cell>
          <cell r="C2381" t="str">
            <v>UN</v>
          </cell>
        </row>
        <row r="2382">
          <cell r="A2382">
            <v>105938000</v>
          </cell>
          <cell r="B2382" t="str">
            <v>BUCHA DE BORRACHA SUPORTE DA BASCULANTE</v>
          </cell>
          <cell r="C2382" t="str">
            <v>UN</v>
          </cell>
        </row>
        <row r="2383">
          <cell r="A2383">
            <v>105939000</v>
          </cell>
          <cell r="B2383" t="str">
            <v>CHAPA ABS CINZA GRAFITE TEX 4 X 1000 X 2800 mm - BUSS</v>
          </cell>
          <cell r="C2383" t="str">
            <v>KG</v>
          </cell>
        </row>
        <row r="2384">
          <cell r="A2384">
            <v>105940000</v>
          </cell>
          <cell r="B2384" t="str">
            <v>TINTA ESM. PU ACRILICO AMARELO PETROBRAS CONCENTRADO</v>
          </cell>
          <cell r="C2384" t="str">
            <v>L</v>
          </cell>
        </row>
        <row r="2385">
          <cell r="A2385">
            <v>105941000</v>
          </cell>
          <cell r="B2385" t="str">
            <v>CHAPA ACRILICA  1700 x 2700 x 6mm - MONDGLASS BRANCO</v>
          </cell>
          <cell r="C2385" t="str">
            <v>KG</v>
          </cell>
        </row>
        <row r="2386">
          <cell r="A2386">
            <v>105942000</v>
          </cell>
          <cell r="B2386" t="str">
            <v>CHAPA ACRILICA  1460 x 2050 x 6mm - MONDGLASS BRANCO</v>
          </cell>
          <cell r="C2386" t="str">
            <v>KG</v>
          </cell>
        </row>
        <row r="2387">
          <cell r="A2387">
            <v>105943000</v>
          </cell>
          <cell r="B2387" t="str">
            <v>TINTA AZUL 5050 PU AC AMALCABURIO - CONCENTRADO</v>
          </cell>
          <cell r="C2387" t="str">
            <v>L</v>
          </cell>
        </row>
        <row r="2388">
          <cell r="A2388">
            <v>105944000</v>
          </cell>
          <cell r="B2388" t="str">
            <v>TINTA ESM. PU ACRILICO AMARELO PETROPOLIS VW 0 POLI S VW CON</v>
          </cell>
          <cell r="C2388" t="str">
            <v>L</v>
          </cell>
        </row>
        <row r="2389">
          <cell r="A2389">
            <v>105945000</v>
          </cell>
          <cell r="B2389" t="str">
            <v>TINTA ESM. PU ACRILICO VERDE 6046 MB 00 CONCENTRADO</v>
          </cell>
          <cell r="C2389" t="str">
            <v>L</v>
          </cell>
        </row>
        <row r="2390">
          <cell r="A2390">
            <v>105946000</v>
          </cell>
          <cell r="B2390" t="str">
            <v>TINTA VERMELHO VERMONT MONO 2017 2017 ESP00111746 DILUIDO</v>
          </cell>
          <cell r="C2390" t="str">
            <v>L</v>
          </cell>
        </row>
        <row r="2391">
          <cell r="A2391">
            <v>105947000</v>
          </cell>
          <cell r="B2391" t="str">
            <v>TINTA VERMELHO VULCANICO MERCEDES BENZ 1997 2004 MB483 DILUI</v>
          </cell>
          <cell r="C2391" t="str">
            <v>L</v>
          </cell>
        </row>
        <row r="2392">
          <cell r="A2392">
            <v>105948000</v>
          </cell>
          <cell r="B2392" t="str">
            <v>TINTA ESM. PU ACRILICO VERMELHO MASSEY FERGUSO RGUS ON CONCE</v>
          </cell>
          <cell r="C2392" t="str">
            <v>L</v>
          </cell>
        </row>
        <row r="2393">
          <cell r="A2393">
            <v>105949000</v>
          </cell>
          <cell r="B2393" t="str">
            <v>TINTA ESM. PU ACRILICO AMARELO JOHN DEERE 00 CONCENTRADO</v>
          </cell>
          <cell r="C2393" t="str">
            <v>L</v>
          </cell>
        </row>
        <row r="2394">
          <cell r="A2394">
            <v>105950000</v>
          </cell>
          <cell r="B2394" t="str">
            <v>TINTA VERMELHO CORDOBA II PRL FIAT 96 CONCENTRADO</v>
          </cell>
          <cell r="C2394" t="str">
            <v>L</v>
          </cell>
        </row>
        <row r="2395">
          <cell r="A2395">
            <v>105951000</v>
          </cell>
          <cell r="B2395" t="str">
            <v>TINTA VERMELHO SPICE VOLKSWAGEN 2002 2011 VWLA3W DILUIDO</v>
          </cell>
          <cell r="C2395" t="str">
            <v>L</v>
          </cell>
        </row>
        <row r="2396">
          <cell r="A2396">
            <v>105952000</v>
          </cell>
          <cell r="B2396" t="str">
            <v>TINTA ESM. PU ACRILICO VERMELHO CADMIUM FD72 D72 CONCENTRADO</v>
          </cell>
          <cell r="C2396" t="str">
            <v>L</v>
          </cell>
        </row>
        <row r="2397">
          <cell r="A2397">
            <v>105953000</v>
          </cell>
          <cell r="B2397" t="str">
            <v>TINTA PRATA LUNAR VOLKSWAGEN 1990 1996 VW90020 DILUIDO</v>
          </cell>
          <cell r="C2397" t="str">
            <v>L</v>
          </cell>
        </row>
        <row r="2398">
          <cell r="A2398">
            <v>105954000</v>
          </cell>
          <cell r="B2398" t="str">
            <v>TINTA BRANCO POLAR JEEP 2017 2017 JP04:BWA</v>
          </cell>
          <cell r="C2398" t="str">
            <v>L</v>
          </cell>
        </row>
        <row r="2399">
          <cell r="A2399">
            <v>105955000</v>
          </cell>
          <cell r="B2399" t="str">
            <v>TINTA BASE POLIESTER FLAKE PRATA HOLOGRAFICO</v>
          </cell>
          <cell r="C2399" t="str">
            <v>L</v>
          </cell>
        </row>
        <row r="2400">
          <cell r="A2400">
            <v>105956000</v>
          </cell>
          <cell r="B2400" t="str">
            <v>TINTA DEEP RED METALLIC II YAM MOT 2010/11 YAM9145 1a</v>
          </cell>
          <cell r="C2400" t="str">
            <v>L</v>
          </cell>
        </row>
        <row r="2401">
          <cell r="A2401">
            <v>105957000</v>
          </cell>
          <cell r="B2401" t="str">
            <v>TINTA DEEP RED METALLIC II YAM MOT 2010/11 YAM9145 2a</v>
          </cell>
          <cell r="C2401" t="str">
            <v>L</v>
          </cell>
        </row>
        <row r="2402">
          <cell r="A2402">
            <v>105959000</v>
          </cell>
          <cell r="B2402" t="str">
            <v>TINTA ESM. PU ACRILICO VERMELHO DAYTONA VW 90 W90</v>
          </cell>
          <cell r="C2402" t="str">
            <v>L</v>
          </cell>
        </row>
        <row r="2403">
          <cell r="A2403">
            <v>105960000</v>
          </cell>
          <cell r="B2403" t="str">
            <v>TINTA  TL PU SRD 501 R T AZUL LS 49261 - LS TRACTOR</v>
          </cell>
          <cell r="C2403" t="str">
            <v>L</v>
          </cell>
        </row>
        <row r="2404">
          <cell r="A2404">
            <v>105961000</v>
          </cell>
          <cell r="B2404" t="str">
            <v>TINTA TL PU SRD 501 LS PRET 73035 - LS TRACTOR</v>
          </cell>
          <cell r="C2404" t="str">
            <v>L</v>
          </cell>
        </row>
        <row r="2405">
          <cell r="A2405">
            <v>105962000</v>
          </cell>
          <cell r="B2405" t="str">
            <v>TINTA TL PU LXP 545 R CINZ N8 -  LS TRACTOR</v>
          </cell>
          <cell r="C2405" t="str">
            <v>L</v>
          </cell>
        </row>
        <row r="2406">
          <cell r="A2406">
            <v>105963000</v>
          </cell>
          <cell r="B2406" t="str">
            <v>VERNIZ SOFT TOUCH - 543.000-018 -  LS TRACTOR</v>
          </cell>
          <cell r="C2406" t="str">
            <v>L</v>
          </cell>
        </row>
        <row r="2407">
          <cell r="A2407">
            <v>105964000</v>
          </cell>
          <cell r="B2407" t="str">
            <v>CATALISADOR SRD 0,6 L -  LS TRACTOR</v>
          </cell>
          <cell r="C2407" t="str">
            <v>L</v>
          </cell>
        </row>
        <row r="2408">
          <cell r="A2408">
            <v>105965000</v>
          </cell>
          <cell r="B2408" t="str">
            <v>DILUENTE PU 5008 | 5 L-  LS TRACTOR</v>
          </cell>
          <cell r="C2408" t="str">
            <v>L</v>
          </cell>
        </row>
        <row r="2409">
          <cell r="A2409">
            <v>105966000</v>
          </cell>
          <cell r="B2409" t="str">
            <v>THINNER 8400 PU ESPECIAL - 558.400-18 -  LS TRACTOR</v>
          </cell>
          <cell r="C2409" t="str">
            <v>L</v>
          </cell>
        </row>
        <row r="2410">
          <cell r="A2410">
            <v>105967000</v>
          </cell>
          <cell r="B2410" t="str">
            <v>CATALISADOR P/ VERNIZ ALTA PERFORMACE  -  LS TRACTOR</v>
          </cell>
          <cell r="C2410" t="str">
            <v>L</v>
          </cell>
        </row>
        <row r="2411">
          <cell r="A2411">
            <v>105968000</v>
          </cell>
          <cell r="B2411" t="str">
            <v>TINTA BRANCO POLIMIX AMALCABURIO 0 CONCENTRADO</v>
          </cell>
          <cell r="C2411" t="str">
            <v>L</v>
          </cell>
        </row>
        <row r="2412">
          <cell r="A2412">
            <v>105969000</v>
          </cell>
          <cell r="B2412" t="str">
            <v>TINTA BRANCO POLAR FIAT 2017 2022 FI742:17 1ª CAMADA DIL</v>
          </cell>
          <cell r="C2412" t="str">
            <v>L</v>
          </cell>
        </row>
        <row r="2413">
          <cell r="A2413">
            <v>105970000</v>
          </cell>
          <cell r="B2413" t="str">
            <v>TINTA BRANCO POLAR FIAT 2017 2022 FI742:17 2ª CAMADA DIL</v>
          </cell>
          <cell r="C2413" t="str">
            <v>L</v>
          </cell>
        </row>
        <row r="2414">
          <cell r="A2414">
            <v>105971000</v>
          </cell>
          <cell r="B2414" t="str">
            <v>CATALISADOR PU 5002 COMP B -  LS TRACTOR</v>
          </cell>
          <cell r="C2414" t="str">
            <v>L</v>
          </cell>
        </row>
        <row r="2415">
          <cell r="A2415">
            <v>105972000</v>
          </cell>
          <cell r="B2415" t="str">
            <v>TINTA BLUE CANDY FORD 2012/2017 FRD9571 DILUIDO</v>
          </cell>
          <cell r="C2415" t="str">
            <v>L</v>
          </cell>
        </row>
        <row r="2416">
          <cell r="A2416">
            <v>105973000</v>
          </cell>
          <cell r="B2416" t="str">
            <v>TINTA ESM. PU ACRILICO VERMELHO RADIANTE FD90 90 CONCENTRADO</v>
          </cell>
          <cell r="C2416" t="str">
            <v>L</v>
          </cell>
        </row>
        <row r="2417">
          <cell r="A2417">
            <v>105974000</v>
          </cell>
          <cell r="B2417" t="str">
            <v>TINTA VERMELHO PETROPOLIS VOLSKWAGEN 2004-2017 VW30003 DILUI</v>
          </cell>
          <cell r="C2417" t="str">
            <v>L</v>
          </cell>
        </row>
        <row r="2418">
          <cell r="A2418">
            <v>105975000</v>
          </cell>
          <cell r="B2418" t="str">
            <v>TINTA ROSA SC/94 (FAIXA) APU 65 CONCENTRADO</v>
          </cell>
          <cell r="C2418" t="str">
            <v>L</v>
          </cell>
        </row>
        <row r="2419">
          <cell r="A2419">
            <v>105976000</v>
          </cell>
          <cell r="B2419" t="str">
            <v>TINTA PU CINZA ECO1 MARCOPOLO T/FLEET 2024</v>
          </cell>
          <cell r="C2419" t="str">
            <v>L</v>
          </cell>
        </row>
        <row r="2420">
          <cell r="A2420">
            <v>105977000</v>
          </cell>
          <cell r="B2420" t="str">
            <v>TINTA ESM. PU ACRILICO VERMELHO FOGO SCANIA 99 IA 99 CONCENT</v>
          </cell>
          <cell r="C2420" t="str">
            <v>L</v>
          </cell>
        </row>
        <row r="2421">
          <cell r="A2421">
            <v>105978000</v>
          </cell>
          <cell r="B2421" t="str">
            <v>PISANTE INFERIOR LE/LD AXOR A9586661028</v>
          </cell>
          <cell r="C2421" t="str">
            <v>UN</v>
          </cell>
        </row>
        <row r="2422">
          <cell r="A2422">
            <v>105979000</v>
          </cell>
          <cell r="B2422" t="str">
            <v>TINTA ESM. PU ACRILICO VERMELHO CHILI SC 06 CONCENTRADO</v>
          </cell>
          <cell r="C2422" t="str">
            <v>L</v>
          </cell>
        </row>
        <row r="2423">
          <cell r="A2423">
            <v>105980000</v>
          </cell>
          <cell r="B2423" t="str">
            <v>TINTA ESM. PU ACRILICO VERMELHO PIMENTA SCANIA TA CONCENTRAD</v>
          </cell>
          <cell r="C2423" t="str">
            <v>L</v>
          </cell>
        </row>
        <row r="2424">
          <cell r="A2424">
            <v>105981000</v>
          </cell>
          <cell r="B2424" t="str">
            <v>TINTA ESM. PU ACRILICO VERMELHO TORNADO VW 88 CONCENTRADO</v>
          </cell>
          <cell r="C2424" t="str">
            <v>L</v>
          </cell>
        </row>
        <row r="2425">
          <cell r="A2425">
            <v>105982000</v>
          </cell>
          <cell r="B2425" t="str">
            <v>TINTA ESM. MARROM CASTANHO MET. FORD 85 CONCENTRADO</v>
          </cell>
          <cell r="C2425" t="str">
            <v>L</v>
          </cell>
        </row>
        <row r="2426">
          <cell r="A2426">
            <v>105983000</v>
          </cell>
          <cell r="B2426" t="str">
            <v>TINTA ESM. PU ACRILICO VERMELHO MB 3370/94 4 CONCENTRADO</v>
          </cell>
          <cell r="C2426" t="str">
            <v>L</v>
          </cell>
        </row>
        <row r="2427">
          <cell r="A2427">
            <v>106003000</v>
          </cell>
          <cell r="B2427" t="str">
            <v>TINTA IMRON PU AZUL RAL5015</v>
          </cell>
          <cell r="C2427" t="str">
            <v>L</v>
          </cell>
        </row>
        <row r="2428">
          <cell r="A2428">
            <v>106004000</v>
          </cell>
          <cell r="B2428" t="str">
            <v>TINTA VERMELHO MET MB 3571</v>
          </cell>
          <cell r="C2428" t="str">
            <v>L</v>
          </cell>
        </row>
        <row r="2429">
          <cell r="A2429">
            <v>106005000</v>
          </cell>
          <cell r="B2429" t="str">
            <v>CHAPA ABS PRETO LISO  4,00 x 620 x 2220 mm</v>
          </cell>
          <cell r="C2429" t="str">
            <v>UN</v>
          </cell>
        </row>
        <row r="2430">
          <cell r="A2430">
            <v>106009000</v>
          </cell>
          <cell r="B2430" t="str">
            <v>PRIMER BRANCO WOW DUPONT (I19286196/01)</v>
          </cell>
          <cell r="C2430" t="str">
            <v>L</v>
          </cell>
        </row>
        <row r="2431">
          <cell r="A2431">
            <v>106010000</v>
          </cell>
          <cell r="B2431" t="str">
            <v>CHAPA ABS CINZA 6,50 x 3150 x 2000mm</v>
          </cell>
          <cell r="C2431" t="str">
            <v>UN</v>
          </cell>
        </row>
        <row r="2432">
          <cell r="A2432">
            <v>106011000</v>
          </cell>
          <cell r="B2432" t="str">
            <v>CHAPA ABS CINZA 6,00 x 2000 x 1650mm</v>
          </cell>
          <cell r="C2432" t="str">
            <v>UN</v>
          </cell>
        </row>
        <row r="2433">
          <cell r="A2433">
            <v>106021000</v>
          </cell>
          <cell r="B2433" t="str">
            <v>TINTA IMRON BASE COAT 1K VERDE MET 0680 MBB90 - T60521512/85</v>
          </cell>
          <cell r="C2433" t="str">
            <v>L</v>
          </cell>
        </row>
        <row r="2434">
          <cell r="A2434">
            <v>106023000</v>
          </cell>
          <cell r="B2434" t="str">
            <v>TINTA IMRON PU BRANCO GEADA VW 1995</v>
          </cell>
          <cell r="C2434" t="str">
            <v>L</v>
          </cell>
        </row>
        <row r="2435">
          <cell r="A2435">
            <v>106024000</v>
          </cell>
          <cell r="B2435" t="str">
            <v>PARAF ACO 8.8 MQ SXT RT M6 X 1,0 X 30 DIN933 ZB</v>
          </cell>
          <cell r="C2435" t="str">
            <v>UN</v>
          </cell>
        </row>
        <row r="2436">
          <cell r="A2436">
            <v>106025000</v>
          </cell>
          <cell r="B2436" t="str">
            <v>ADESIVO FUSOR 152 LORD</v>
          </cell>
          <cell r="C2436" t="str">
            <v>UN</v>
          </cell>
        </row>
        <row r="2437">
          <cell r="A2437">
            <v>106026000</v>
          </cell>
          <cell r="B2437" t="str">
            <v>PRIMER RC 1019</v>
          </cell>
          <cell r="C2437" t="str">
            <v>L</v>
          </cell>
        </row>
        <row r="2438">
          <cell r="A2438">
            <v>106027000</v>
          </cell>
          <cell r="B2438" t="str">
            <v>CHAPA PP PRETO 5,00 x 3100 x 940mm</v>
          </cell>
          <cell r="C2438" t="str">
            <v>UN</v>
          </cell>
        </row>
        <row r="2439">
          <cell r="A2439">
            <v>106028000</v>
          </cell>
          <cell r="B2439" t="str">
            <v>CHAPA PP PRETO 5,00 x 1850 x 950 mm</v>
          </cell>
          <cell r="C2439" t="str">
            <v>UN</v>
          </cell>
        </row>
        <row r="2440">
          <cell r="A2440">
            <v>106029000</v>
          </cell>
          <cell r="B2440" t="str">
            <v>CHAPA PP PRETO 5,00 x 1430 x 803mm</v>
          </cell>
          <cell r="C2440" t="str">
            <v>UN</v>
          </cell>
        </row>
        <row r="2441">
          <cell r="A2441">
            <v>106032000</v>
          </cell>
          <cell r="B2441" t="str">
            <v>CHAPA DE ACO 3,75 x 1200 x 1652mm FQ -NBR 6655 LN28</v>
          </cell>
          <cell r="C2441" t="str">
            <v>KG</v>
          </cell>
        </row>
        <row r="2442">
          <cell r="A2442">
            <v>106033000</v>
          </cell>
          <cell r="B2442" t="str">
            <v>CHAPA DE ACO 4,75 x1200 x 3000mm FQ - NBR 6655 LN28</v>
          </cell>
          <cell r="C2442" t="str">
            <v>KG</v>
          </cell>
        </row>
        <row r="2443">
          <cell r="A2443">
            <v>106035000</v>
          </cell>
          <cell r="B2443" t="str">
            <v>CHAPA DE ACO 1,06x1200x2200mm NBR5915 EEP</v>
          </cell>
          <cell r="C2443" t="str">
            <v>KG</v>
          </cell>
        </row>
        <row r="2444">
          <cell r="A2444">
            <v>106036000</v>
          </cell>
          <cell r="B2444" t="str">
            <v>KIT ASSOALHO C/ FRONTAL</v>
          </cell>
          <cell r="C2444" t="str">
            <v>UN</v>
          </cell>
        </row>
        <row r="2445">
          <cell r="A2445" t="str">
            <v>106036000-TESTE</v>
          </cell>
          <cell r="B2445" t="str">
            <v>KIT ASSOALHO C/ FRONTAL-TESTE</v>
          </cell>
          <cell r="C2445" t="str">
            <v>UN</v>
          </cell>
        </row>
        <row r="2446">
          <cell r="A2446">
            <v>106036010</v>
          </cell>
          <cell r="B2446" t="str">
            <v>KIT ASSOALHO C/ FRONTAL ANTIGO</v>
          </cell>
          <cell r="C2446" t="str">
            <v>UN</v>
          </cell>
        </row>
        <row r="2447">
          <cell r="A2447" t="str">
            <v>106037000-TESTE</v>
          </cell>
          <cell r="B2447" t="str">
            <v>CJ PAREDE TRAS-TESTE</v>
          </cell>
          <cell r="C2447" t="str">
            <v>UN</v>
          </cell>
        </row>
        <row r="2448">
          <cell r="A2448">
            <v>106038000</v>
          </cell>
          <cell r="B2448" t="str">
            <v>CHAPA DE ACO 4,75x1200 x 3000mm FQ-NBR6656 LNE38</v>
          </cell>
          <cell r="C2448" t="str">
            <v>KG</v>
          </cell>
        </row>
        <row r="2449">
          <cell r="A2449">
            <v>106039000</v>
          </cell>
          <cell r="B2449" t="str">
            <v>CHAPA DE ACO 4,25mm FQD 1200 x 3000 NBR 6656 LNE-38</v>
          </cell>
          <cell r="C2449" t="str">
            <v>KG</v>
          </cell>
        </row>
        <row r="2450">
          <cell r="A2450">
            <v>106040000</v>
          </cell>
          <cell r="B2450" t="str">
            <v>PIGMENTO ABS CINZA AGCO</v>
          </cell>
          <cell r="C2450" t="str">
            <v>KG</v>
          </cell>
        </row>
        <row r="2451">
          <cell r="A2451">
            <v>106041000</v>
          </cell>
          <cell r="B2451" t="str">
            <v>CHAPA PP PRETO 7,00 x 1000 x 1500mm</v>
          </cell>
          <cell r="C2451" t="str">
            <v>UN</v>
          </cell>
        </row>
        <row r="2452">
          <cell r="A2452">
            <v>106042000</v>
          </cell>
          <cell r="B2452" t="str">
            <v>CHAPA PP PRETO 5,00 x 1000 x 1500 mm</v>
          </cell>
          <cell r="C2452" t="str">
            <v>UN</v>
          </cell>
        </row>
        <row r="2453">
          <cell r="A2453">
            <v>106044000</v>
          </cell>
          <cell r="B2453" t="str">
            <v>TINTA IMRON PU AZUL 5484 MBB 2000</v>
          </cell>
          <cell r="C2453" t="str">
            <v>L</v>
          </cell>
        </row>
        <row r="2454">
          <cell r="A2454">
            <v>106045000</v>
          </cell>
          <cell r="B2454" t="str">
            <v>TINTA IMRON PU AMARELO 1211 VOLVO 98 M2861</v>
          </cell>
          <cell r="C2454" t="str">
            <v>L</v>
          </cell>
        </row>
        <row r="2455">
          <cell r="A2455">
            <v>106046000</v>
          </cell>
          <cell r="B2455" t="str">
            <v>TINTA IMRON PU AZUL TURQUESA MBB 1998</v>
          </cell>
          <cell r="C2455" t="str">
            <v>L</v>
          </cell>
        </row>
        <row r="2456">
          <cell r="A2456">
            <v>106047000</v>
          </cell>
          <cell r="B2456" t="str">
            <v>TINTA IMRON PU VERMELHO BOMBEIRO</v>
          </cell>
          <cell r="C2456" t="str">
            <v>L</v>
          </cell>
        </row>
        <row r="2457">
          <cell r="A2457">
            <v>106048000</v>
          </cell>
          <cell r="B2457" t="str">
            <v>TINTA IMRON PU MARFIM 1195 1989</v>
          </cell>
          <cell r="C2457" t="str">
            <v>L</v>
          </cell>
        </row>
        <row r="2458">
          <cell r="A2458">
            <v>106049000</v>
          </cell>
          <cell r="B2458" t="str">
            <v>CHAPA ABS CINZA 5,00 x 990 x 690mm</v>
          </cell>
          <cell r="C2458" t="str">
            <v>UN</v>
          </cell>
        </row>
        <row r="2459">
          <cell r="A2459">
            <v>106050000</v>
          </cell>
          <cell r="B2459" t="str">
            <v>TINTA IMRON POLIESTER VERDE METALICO MBB 0620 1987</v>
          </cell>
          <cell r="C2459" t="str">
            <v>L</v>
          </cell>
        </row>
        <row r="2460">
          <cell r="A2460">
            <v>106051000</v>
          </cell>
          <cell r="B2460" t="str">
            <v>ADESIVO LORD 403 / 406</v>
          </cell>
          <cell r="C2460" t="str">
            <v>KG</v>
          </cell>
        </row>
        <row r="2461">
          <cell r="A2461">
            <v>106052000</v>
          </cell>
          <cell r="B2461" t="str">
            <v>ACELERADOR LORD ACC-19</v>
          </cell>
          <cell r="C2461" t="str">
            <v>KG</v>
          </cell>
        </row>
        <row r="2462">
          <cell r="A2462">
            <v>106053000</v>
          </cell>
          <cell r="B2462" t="str">
            <v>PRIMER LORD ACC-4</v>
          </cell>
          <cell r="C2462" t="str">
            <v>L</v>
          </cell>
        </row>
        <row r="2463">
          <cell r="A2463">
            <v>106054000</v>
          </cell>
          <cell r="B2463" t="str">
            <v>TINTA IMRON POLIESTER 1K PRATA ENSEADA LAZZURIL 3188</v>
          </cell>
          <cell r="C2463" t="str">
            <v>L</v>
          </cell>
        </row>
        <row r="2464">
          <cell r="A2464">
            <v>106055000</v>
          </cell>
          <cell r="B2464" t="str">
            <v>TINTA IMRON PU AMARELO BEM TE VI (5151) VW 2011</v>
          </cell>
          <cell r="C2464" t="str">
            <v>L</v>
          </cell>
        </row>
        <row r="2465">
          <cell r="A2465">
            <v>106056000</v>
          </cell>
          <cell r="B2465" t="str">
            <v>CHAPA DE ACO 4,75 x 1200 x 3000mm - FQ NBR 5906 EP - DEC</v>
          </cell>
          <cell r="C2465" t="str">
            <v>KG</v>
          </cell>
        </row>
        <row r="2466">
          <cell r="A2466">
            <v>106058000</v>
          </cell>
          <cell r="B2466" t="str">
            <v>TRAVESSA -701643030</v>
          </cell>
          <cell r="C2466" t="str">
            <v>UN</v>
          </cell>
        </row>
        <row r="2467">
          <cell r="A2467">
            <v>106059000</v>
          </cell>
          <cell r="B2467" t="str">
            <v>CHAPA DE AMARRACAO - 701643010</v>
          </cell>
          <cell r="C2467" t="str">
            <v>UN</v>
          </cell>
        </row>
        <row r="2468">
          <cell r="A2468">
            <v>106060000</v>
          </cell>
          <cell r="B2468" t="str">
            <v>TAMPAO DE BORRACHA</v>
          </cell>
          <cell r="C2468" t="str">
            <v>UN</v>
          </cell>
        </row>
        <row r="2469">
          <cell r="A2469">
            <v>106061000</v>
          </cell>
          <cell r="B2469" t="str">
            <v>CHAPA ABS C/TEXTURA COURO VERMELHO 3,5 x 1200 x 1600mm</v>
          </cell>
          <cell r="C2469" t="str">
            <v>KG</v>
          </cell>
        </row>
        <row r="2470">
          <cell r="A2470">
            <v>106062000</v>
          </cell>
          <cell r="B2470" t="str">
            <v>CHAPA ABS C/TEXTURA COURO PRETO 3,5 x 1200 x 1600mm</v>
          </cell>
          <cell r="C2470" t="str">
            <v>KG</v>
          </cell>
        </row>
        <row r="2471">
          <cell r="A2471">
            <v>106066000</v>
          </cell>
          <cell r="B2471" t="str">
            <v>ARAME MIG 1,20mm</v>
          </cell>
          <cell r="C2471" t="str">
            <v>KG</v>
          </cell>
        </row>
        <row r="2472">
          <cell r="A2472">
            <v>106067000</v>
          </cell>
          <cell r="B2472" t="str">
            <v>TINTA PRETA FORD GALES METALICO 3128 LASURIL 2008</v>
          </cell>
          <cell r="C2472" t="str">
            <v>L</v>
          </cell>
        </row>
        <row r="2473">
          <cell r="A2473" t="str">
            <v>10607200D</v>
          </cell>
          <cell r="B2473" t="str">
            <v>ENCAIXE DO FAROL DIREITO SCANIA SERIE 4 98 EM DIANTE</v>
          </cell>
          <cell r="C2473" t="str">
            <v>UN</v>
          </cell>
        </row>
        <row r="2474">
          <cell r="A2474" t="str">
            <v>10607200E</v>
          </cell>
          <cell r="B2474" t="str">
            <v>ENCAIXE DO FAROL ESQUERDO SCANIA SERIE 4 98 EM DIANTE</v>
          </cell>
          <cell r="C2474" t="str">
            <v>UN</v>
          </cell>
        </row>
        <row r="2475">
          <cell r="A2475">
            <v>106073000</v>
          </cell>
          <cell r="B2475" t="str">
            <v>CHAPA PP PRETO 7,00 x 1575 x 800mm</v>
          </cell>
          <cell r="C2475" t="str">
            <v>UN</v>
          </cell>
        </row>
        <row r="2476">
          <cell r="A2476">
            <v>106074000</v>
          </cell>
          <cell r="B2476" t="str">
            <v>CHAPA PP CINZA EVO II 7,00 x 2300 x 850 mm</v>
          </cell>
          <cell r="C2476" t="str">
            <v>UN</v>
          </cell>
        </row>
        <row r="2477">
          <cell r="A2477" t="str">
            <v>10607600D</v>
          </cell>
          <cell r="B2477" t="str">
            <v>ACABAMENTO DO DEFLETOR DIR - CABINA P SCANIA</v>
          </cell>
          <cell r="C2477" t="str">
            <v>UN</v>
          </cell>
        </row>
        <row r="2478">
          <cell r="A2478" t="str">
            <v>10607600E</v>
          </cell>
          <cell r="B2478" t="str">
            <v>ACABAMENTO DO DEFLETOR ESQ - CABINA P  SCANIA</v>
          </cell>
          <cell r="C2478" t="str">
            <v>UN</v>
          </cell>
        </row>
        <row r="2479">
          <cell r="A2479">
            <v>106078000</v>
          </cell>
          <cell r="B2479" t="str">
            <v>ACABAMENTO DO ESTRIBO SCANIA</v>
          </cell>
          <cell r="C2479" t="str">
            <v>UN</v>
          </cell>
        </row>
        <row r="2480">
          <cell r="A2480">
            <v>106079000</v>
          </cell>
          <cell r="B2480" t="str">
            <v>ACABAMENTO DO ESTRIBO SCANIA</v>
          </cell>
          <cell r="C2480" t="str">
            <v>UN</v>
          </cell>
        </row>
        <row r="2481">
          <cell r="A2481" t="str">
            <v>10608000D</v>
          </cell>
          <cell r="B2481" t="str">
            <v>PARALAMA CAB LR/LT 114/124 DIANT DIR/TRAS ESQ - 1408466</v>
          </cell>
          <cell r="C2481" t="str">
            <v>UN</v>
          </cell>
        </row>
        <row r="2482">
          <cell r="A2482" t="str">
            <v>10608000E</v>
          </cell>
          <cell r="B2482" t="str">
            <v>PARALAMA CAB LR/LT 114/124 DIANT ESQ/TRAS DIR - 1408465</v>
          </cell>
          <cell r="C2482" t="str">
            <v>UN</v>
          </cell>
        </row>
        <row r="2483">
          <cell r="A2483" t="str">
            <v>10608100D</v>
          </cell>
          <cell r="B2483" t="str">
            <v>VEDACAO DO PARA-LAMA LD          6097D - 1364666</v>
          </cell>
          <cell r="C2483" t="str">
            <v>UN</v>
          </cell>
        </row>
        <row r="2484">
          <cell r="A2484" t="str">
            <v>10608100E</v>
          </cell>
          <cell r="B2484" t="str">
            <v>VEDACAO DO PARA-LAMA LE          6097E - 1364665</v>
          </cell>
          <cell r="C2484" t="str">
            <v>UN</v>
          </cell>
        </row>
        <row r="2485">
          <cell r="A2485" t="str">
            <v>10608200D</v>
          </cell>
          <cell r="B2485" t="str">
            <v>GUARNICAO DO PARA-LAMA LD      6098D - 1517650</v>
          </cell>
          <cell r="C2485" t="str">
            <v>UN</v>
          </cell>
        </row>
        <row r="2486">
          <cell r="A2486" t="str">
            <v>10608200E</v>
          </cell>
          <cell r="B2486" t="str">
            <v>GUARNICAO DO PARA-LAMA LE          6098E - 1517649</v>
          </cell>
          <cell r="C2486" t="str">
            <v>UN</v>
          </cell>
        </row>
        <row r="2487">
          <cell r="A2487" t="str">
            <v>10608400D</v>
          </cell>
          <cell r="B2487" t="str">
            <v>QUADRO DO FAROL DIREITO FH</v>
          </cell>
          <cell r="C2487" t="str">
            <v>UN</v>
          </cell>
        </row>
        <row r="2488">
          <cell r="A2488" t="str">
            <v>10608400E</v>
          </cell>
          <cell r="B2488" t="str">
            <v>QUADRO DO FAROL ESQUERDO FH</v>
          </cell>
          <cell r="C2488" t="str">
            <v>UN</v>
          </cell>
        </row>
        <row r="2489">
          <cell r="A2489">
            <v>106085000</v>
          </cell>
          <cell r="B2489" t="str">
            <v>ACABAMENTO DO ESTRIBO SCANIA</v>
          </cell>
          <cell r="C2489" t="str">
            <v>UN</v>
          </cell>
        </row>
        <row r="2490">
          <cell r="A2490">
            <v>106086000</v>
          </cell>
          <cell r="B2490" t="str">
            <v>ACABAMENTO DO ESTRIBO SCANIA</v>
          </cell>
          <cell r="C2490" t="str">
            <v>UN</v>
          </cell>
        </row>
        <row r="2491">
          <cell r="A2491" t="str">
            <v>10608600D</v>
          </cell>
          <cell r="B2491" t="str">
            <v>QUADRO DO FAROL DIREITO VOLVO</v>
          </cell>
          <cell r="C2491" t="str">
            <v>UN</v>
          </cell>
        </row>
        <row r="2492">
          <cell r="A2492" t="str">
            <v>10608600E</v>
          </cell>
          <cell r="B2492" t="str">
            <v>QUADRO DO FAROL ESQUERDO VOLVO</v>
          </cell>
          <cell r="C2492" t="str">
            <v>UN</v>
          </cell>
        </row>
        <row r="2493">
          <cell r="A2493" t="str">
            <v>10608700D</v>
          </cell>
          <cell r="B2493" t="str">
            <v>COBERTURA FAROL DIREITO</v>
          </cell>
          <cell r="C2493" t="str">
            <v>UN</v>
          </cell>
        </row>
        <row r="2494">
          <cell r="A2494" t="str">
            <v>10608700E</v>
          </cell>
          <cell r="B2494" t="str">
            <v>COBERTURA FAROL ESQUERDO</v>
          </cell>
          <cell r="C2494" t="str">
            <v>UN</v>
          </cell>
        </row>
        <row r="2495">
          <cell r="A2495" t="str">
            <v>10609000D</v>
          </cell>
          <cell r="B2495" t="str">
            <v>COBERTURA DA GRADE DIREITA</v>
          </cell>
          <cell r="C2495" t="str">
            <v>UN</v>
          </cell>
        </row>
        <row r="2496">
          <cell r="A2496" t="str">
            <v>10609000E</v>
          </cell>
          <cell r="B2496" t="str">
            <v>COBERTURA DA GRADE ESQUERDA</v>
          </cell>
          <cell r="C2496" t="str">
            <v>UN</v>
          </cell>
        </row>
        <row r="2497">
          <cell r="A2497" t="str">
            <v>10609100D</v>
          </cell>
          <cell r="B2497" t="str">
            <v>MOLDURA DA LAMPADA DIREITA</v>
          </cell>
          <cell r="C2497" t="str">
            <v>UN</v>
          </cell>
        </row>
        <row r="2498">
          <cell r="A2498" t="str">
            <v>10609100E</v>
          </cell>
          <cell r="B2498" t="str">
            <v>MOLDURA DA LAMPADA ESQUERDA</v>
          </cell>
          <cell r="C2498" t="str">
            <v>UN</v>
          </cell>
        </row>
        <row r="2499">
          <cell r="A2499" t="str">
            <v>10609200D</v>
          </cell>
          <cell r="B2499" t="str">
            <v>ACABAMENTO DO FAROL DIREITO</v>
          </cell>
          <cell r="C2499" t="str">
            <v>UN</v>
          </cell>
        </row>
        <row r="2500">
          <cell r="A2500" t="str">
            <v>10609200E</v>
          </cell>
          <cell r="B2500" t="str">
            <v>ACABAMENTO DO FAROL ESQUERDO</v>
          </cell>
          <cell r="C2500" t="str">
            <v>UN</v>
          </cell>
        </row>
        <row r="2501">
          <cell r="A2501" t="str">
            <v>10609800D</v>
          </cell>
          <cell r="B2501" t="str">
            <v>SUPORTE DO ESTRIBO DIR - FH VOLVO</v>
          </cell>
          <cell r="C2501" t="str">
            <v>UN</v>
          </cell>
        </row>
        <row r="2502">
          <cell r="A2502" t="str">
            <v>10609800E</v>
          </cell>
          <cell r="B2502" t="str">
            <v>SUPORTE DO ESTRIBO ESQ - FH VOLVO</v>
          </cell>
          <cell r="C2502" t="str">
            <v>UN</v>
          </cell>
        </row>
        <row r="2503">
          <cell r="A2503" t="str">
            <v>10609900D</v>
          </cell>
          <cell r="B2503" t="str">
            <v>SUPORTE DO ESTRIBO DIR - FH VOLVO</v>
          </cell>
          <cell r="C2503" t="str">
            <v>UN</v>
          </cell>
        </row>
        <row r="2504">
          <cell r="A2504" t="str">
            <v>10609900E</v>
          </cell>
          <cell r="B2504" t="str">
            <v>SUPORTE DO ESTRIBO ESQ - FH VOLVO</v>
          </cell>
          <cell r="C2504" t="str">
            <v>UN</v>
          </cell>
        </row>
        <row r="2505">
          <cell r="A2505">
            <v>106100000</v>
          </cell>
          <cell r="B2505" t="str">
            <v>MEIO PARA-LAMA CAVALO TRAS MB 1935/38 (CINZA)</v>
          </cell>
          <cell r="C2505" t="str">
            <v>UN</v>
          </cell>
        </row>
        <row r="2506">
          <cell r="A2506">
            <v>106101000</v>
          </cell>
          <cell r="B2506" t="str">
            <v>PARA-LAMA CAVALO MB 1938 (CINZA)</v>
          </cell>
          <cell r="C2506" t="str">
            <v>UN</v>
          </cell>
        </row>
        <row r="2507">
          <cell r="A2507">
            <v>106103000</v>
          </cell>
          <cell r="B2507" t="str">
            <v>MEIO PARA LAMA CAVALO SCANIA TRASEIRO</v>
          </cell>
          <cell r="C2507" t="str">
            <v>UN</v>
          </cell>
        </row>
        <row r="2508">
          <cell r="A2508">
            <v>106104000</v>
          </cell>
          <cell r="B2508" t="str">
            <v>MEIO P.LAMA CV SCANIA TRAS. ESQ/ DIANT. DIR. SERIE IV</v>
          </cell>
          <cell r="C2508" t="str">
            <v>UN</v>
          </cell>
        </row>
        <row r="2509">
          <cell r="A2509">
            <v>106105000</v>
          </cell>
          <cell r="B2509" t="str">
            <v>PARA-LAMA CAVALO VOLVO (FH/ NH/ FM)</v>
          </cell>
          <cell r="C2509" t="str">
            <v>UN</v>
          </cell>
        </row>
        <row r="2510">
          <cell r="A2510">
            <v>106106000</v>
          </cell>
          <cell r="B2510" t="str">
            <v>MEIO PARA LAMA CV VOLVO TRUCADO (FH/ NH/ FM)</v>
          </cell>
          <cell r="C2510" t="str">
            <v>UN</v>
          </cell>
        </row>
        <row r="2511">
          <cell r="A2511">
            <v>106107000</v>
          </cell>
          <cell r="B2511" t="str">
            <v>PARA LAMA CAVALO VOLVO NL</v>
          </cell>
          <cell r="C2511" t="str">
            <v>UN</v>
          </cell>
        </row>
        <row r="2512">
          <cell r="A2512">
            <v>106108000</v>
          </cell>
          <cell r="B2512" t="str">
            <v>MEIO PARA LAMA CAVALO VOLVO TRAS</v>
          </cell>
          <cell r="C2512" t="str">
            <v>UN</v>
          </cell>
        </row>
        <row r="2513">
          <cell r="A2513">
            <v>106109000</v>
          </cell>
          <cell r="B2513" t="str">
            <v>MEIO P.LAMA UNIV. CARRETA/ BITREM (TRAS/ ESQ - DIAT/ DIR)</v>
          </cell>
          <cell r="C2513" t="str">
            <v>UN</v>
          </cell>
        </row>
        <row r="2514">
          <cell r="A2514">
            <v>106110000</v>
          </cell>
          <cell r="B2514" t="str">
            <v>MEIO PARA LAMA DIANT/DIR CARRETA/ BITREM</v>
          </cell>
          <cell r="C2514" t="str">
            <v>UN</v>
          </cell>
        </row>
        <row r="2515">
          <cell r="A2515">
            <v>106111000</v>
          </cell>
          <cell r="B2515" t="str">
            <v>MEIO PARA LAMA DIANT/ESQ CARRETA/BITREM</v>
          </cell>
          <cell r="C2515" t="str">
            <v>UN</v>
          </cell>
        </row>
        <row r="2516">
          <cell r="A2516">
            <v>106112000</v>
          </cell>
          <cell r="B2516" t="str">
            <v>MEIO PARALAMA TRAS/DIR - GUERRA (MOD. 2010)</v>
          </cell>
          <cell r="C2516" t="str">
            <v>UN</v>
          </cell>
        </row>
        <row r="2517">
          <cell r="A2517">
            <v>106113000</v>
          </cell>
          <cell r="B2517" t="str">
            <v>MEIO PARALAMA TRAS ESQ - GUERRA (MOD. 2010)</v>
          </cell>
          <cell r="C2517" t="str">
            <v>UN</v>
          </cell>
        </row>
        <row r="2518">
          <cell r="A2518">
            <v>106114000</v>
          </cell>
          <cell r="B2518" t="str">
            <v>MEIO PARA LAMA DIANT. DIR - GUERRA (MOD. 2010)</v>
          </cell>
          <cell r="C2518" t="str">
            <v>UN</v>
          </cell>
        </row>
        <row r="2519">
          <cell r="A2519">
            <v>106115000</v>
          </cell>
          <cell r="B2519" t="str">
            <v>MEIO PARALAMA DIANT. ESQ. - GUERRA (MOD. 2010)</v>
          </cell>
          <cell r="C2519" t="str">
            <v>UN</v>
          </cell>
        </row>
        <row r="2520">
          <cell r="A2520">
            <v>106117000</v>
          </cell>
          <cell r="B2520" t="str">
            <v>PARALAMA ENVOLV. CARRETA/BITREM ROD DUPLO</v>
          </cell>
          <cell r="C2520" t="str">
            <v>UN</v>
          </cell>
        </row>
        <row r="2521">
          <cell r="A2521">
            <v>106118000</v>
          </cell>
          <cell r="B2521" t="str">
            <v>MEIO PARALAMA TRAS/ESQ DIANT/DIR ROD DUPLO</v>
          </cell>
          <cell r="C2521" t="str">
            <v>UN</v>
          </cell>
        </row>
        <row r="2522">
          <cell r="A2522">
            <v>106119000</v>
          </cell>
          <cell r="B2522" t="str">
            <v>PARA LAMA ENVOLV CARRETA/BITREM</v>
          </cell>
          <cell r="C2522" t="str">
            <v>UN</v>
          </cell>
        </row>
        <row r="2523">
          <cell r="A2523">
            <v>106120000</v>
          </cell>
          <cell r="B2523" t="str">
            <v>PARA LAMA CAVALO SCANIA (SERIE IV)</v>
          </cell>
          <cell r="C2523" t="str">
            <v>UN</v>
          </cell>
        </row>
        <row r="2524">
          <cell r="A2524">
            <v>106121000</v>
          </cell>
          <cell r="B2524" t="str">
            <v>SILENCIOSO DCBR A3844900801</v>
          </cell>
          <cell r="C2524" t="str">
            <v>UN</v>
          </cell>
        </row>
        <row r="2525">
          <cell r="A2525">
            <v>106122000</v>
          </cell>
          <cell r="B2525" t="str">
            <v>TINTA ACAB CINZA AGCO</v>
          </cell>
          <cell r="C2525" t="str">
            <v>L</v>
          </cell>
        </row>
        <row r="2526">
          <cell r="A2526">
            <v>106123000</v>
          </cell>
          <cell r="B2526" t="str">
            <v>PARA LAMA TRAS CARRETA/BI-TREM</v>
          </cell>
          <cell r="C2526" t="str">
            <v>UN</v>
          </cell>
        </row>
        <row r="2527">
          <cell r="A2527">
            <v>106126000</v>
          </cell>
          <cell r="B2527" t="str">
            <v>MEIO PARA LAMA CAVALO DIANT MB 1935/1938 (CINZA)</v>
          </cell>
          <cell r="C2527" t="str">
            <v>UN</v>
          </cell>
        </row>
        <row r="2528">
          <cell r="A2528">
            <v>106127000</v>
          </cell>
          <cell r="B2528" t="str">
            <v>MEIO PARA LAMA CAVALO TRAS MB 1935/1938 (CINZA)</v>
          </cell>
          <cell r="C2528" t="str">
            <v>UN</v>
          </cell>
        </row>
        <row r="2529">
          <cell r="A2529">
            <v>106129000</v>
          </cell>
          <cell r="B2529" t="str">
            <v>TINTA BASECOAT METALICO CINZA 7754 MBB</v>
          </cell>
          <cell r="C2529" t="str">
            <v>L</v>
          </cell>
        </row>
        <row r="2530">
          <cell r="A2530">
            <v>106130000</v>
          </cell>
          <cell r="B2530" t="str">
            <v>CHAPA ABS CINZA C/TEXT EVO I - 3,00 x 1100 x 900mm -  ALUFLE</v>
          </cell>
          <cell r="C2530" t="str">
            <v>KG</v>
          </cell>
        </row>
        <row r="2531">
          <cell r="A2531">
            <v>106131000</v>
          </cell>
          <cell r="B2531" t="str">
            <v>ADES. SEL. POL. 400ML SOLUFIX PU 50 FAST</v>
          </cell>
          <cell r="C2531" t="str">
            <v>UN</v>
          </cell>
        </row>
        <row r="2532">
          <cell r="A2532">
            <v>106132000</v>
          </cell>
          <cell r="B2532" t="str">
            <v>CHAPA DE ACO 3,75 x 1200 x 3000mm  -FQD NBR 6656 LNE-38</v>
          </cell>
          <cell r="C2532" t="str">
            <v>KG</v>
          </cell>
        </row>
        <row r="2533">
          <cell r="A2533">
            <v>106134000</v>
          </cell>
          <cell r="B2533" t="str">
            <v>CHAPA ABS COEXTRUZADA CINZA 3,50 x 1420 x 760 mm</v>
          </cell>
          <cell r="C2533" t="str">
            <v>UN</v>
          </cell>
        </row>
        <row r="2534">
          <cell r="A2534">
            <v>106135000</v>
          </cell>
          <cell r="B2534" t="str">
            <v>REBITE PLUSNUT CORPO CIL CAB PLN M8 X 30 ZA</v>
          </cell>
          <cell r="C2534" t="str">
            <v>UN</v>
          </cell>
        </row>
        <row r="2535">
          <cell r="A2535">
            <v>106150000</v>
          </cell>
          <cell r="B2535" t="str">
            <v>PARA LAMA CAVALO SCANIA (CINZA)</v>
          </cell>
          <cell r="C2535" t="str">
            <v>UN</v>
          </cell>
        </row>
        <row r="2536">
          <cell r="A2536">
            <v>106151000</v>
          </cell>
          <cell r="B2536" t="str">
            <v>OLEO PROTETIVO 1009 T</v>
          </cell>
          <cell r="C2536" t="str">
            <v>L</v>
          </cell>
        </row>
        <row r="2537">
          <cell r="A2537">
            <v>106181000</v>
          </cell>
          <cell r="B2537" t="str">
            <v>PARA-CHOQUE FRONTAL</v>
          </cell>
          <cell r="C2537" t="str">
            <v>UN</v>
          </cell>
        </row>
        <row r="2538">
          <cell r="A2538">
            <v>106184000</v>
          </cell>
          <cell r="B2538" t="str">
            <v>CAPA SUPORTE DA BATERIA SCANIA SERIE 4 E SERIE 5 P/R</v>
          </cell>
          <cell r="C2538" t="str">
            <v>UN</v>
          </cell>
        </row>
        <row r="2539">
          <cell r="A2539">
            <v>106186000</v>
          </cell>
          <cell r="B2539" t="str">
            <v>TINTA CINZA EVO I S/B MARCOP/ AMALCAB/4*1*0,5</v>
          </cell>
          <cell r="C2539" t="str">
            <v>l</v>
          </cell>
        </row>
        <row r="2540">
          <cell r="A2540">
            <v>106187000</v>
          </cell>
          <cell r="B2540" t="str">
            <v>CHAPA ABS COEXTRUSADA CINZA 5,50 X 2550 X 1300 mm</v>
          </cell>
          <cell r="C2540" t="str">
            <v>UN</v>
          </cell>
        </row>
        <row r="2541">
          <cell r="A2541">
            <v>106200000</v>
          </cell>
          <cell r="B2541" t="str">
            <v>SILENCIOSO BUS - A3844901501</v>
          </cell>
          <cell r="C2541" t="str">
            <v>UN</v>
          </cell>
        </row>
        <row r="2542">
          <cell r="A2542">
            <v>106201000</v>
          </cell>
          <cell r="B2542" t="str">
            <v>SILENCIOSO TRUCK - A6954902001</v>
          </cell>
          <cell r="C2542" t="str">
            <v>UN</v>
          </cell>
        </row>
        <row r="2543">
          <cell r="A2543">
            <v>106202000</v>
          </cell>
          <cell r="B2543" t="str">
            <v>SILENCIOSO BUS - A3844901701</v>
          </cell>
          <cell r="C2543" t="str">
            <v>UN</v>
          </cell>
        </row>
        <row r="2544">
          <cell r="A2544">
            <v>106203000</v>
          </cell>
          <cell r="B2544" t="str">
            <v>SILENCIOSO BUS - A3844901601</v>
          </cell>
          <cell r="C2544" t="str">
            <v>UN</v>
          </cell>
        </row>
        <row r="2545">
          <cell r="A2545">
            <v>106204000</v>
          </cell>
          <cell r="B2545" t="str">
            <v>SILENCIOSO TRUCK - A6934901501</v>
          </cell>
          <cell r="C2545" t="str">
            <v>UN</v>
          </cell>
        </row>
        <row r="2546">
          <cell r="A2546">
            <v>106205000</v>
          </cell>
          <cell r="B2546" t="str">
            <v>SILENCIOSO BUS - A6884901501</v>
          </cell>
          <cell r="C2546" t="str">
            <v>UN</v>
          </cell>
        </row>
        <row r="2547">
          <cell r="A2547">
            <v>106206000</v>
          </cell>
          <cell r="B2547" t="str">
            <v>SILENCIOSO BUS - A6884901601</v>
          </cell>
          <cell r="C2547" t="str">
            <v>UN</v>
          </cell>
        </row>
        <row r="2548">
          <cell r="A2548">
            <v>106208000</v>
          </cell>
          <cell r="B2548" t="str">
            <v>DEFLETOR 124</v>
          </cell>
          <cell r="C2548" t="str">
            <v>UN</v>
          </cell>
        </row>
        <row r="2549">
          <cell r="A2549">
            <v>106209000</v>
          </cell>
          <cell r="B2549" t="str">
            <v>DEFLETOR 114 CABINE BAIXA</v>
          </cell>
          <cell r="C2549" t="str">
            <v>UN</v>
          </cell>
        </row>
        <row r="2550">
          <cell r="A2550">
            <v>106212000</v>
          </cell>
          <cell r="B2550" t="str">
            <v>DEFLETOR FH / NH 1993 EM DIANTE</v>
          </cell>
          <cell r="C2550" t="str">
            <v>UN</v>
          </cell>
        </row>
        <row r="2551">
          <cell r="A2551">
            <v>106213000</v>
          </cell>
          <cell r="B2551" t="str">
            <v>DEFLETOR MB 1620 MECÂNICO</v>
          </cell>
          <cell r="C2551" t="str">
            <v>UN</v>
          </cell>
        </row>
        <row r="2552">
          <cell r="A2552">
            <v>106218000</v>
          </cell>
          <cell r="B2552" t="str">
            <v>DEFLETOR MB AXOR</v>
          </cell>
          <cell r="C2552" t="str">
            <v>UN</v>
          </cell>
        </row>
        <row r="2553">
          <cell r="A2553">
            <v>106220000</v>
          </cell>
          <cell r="B2553" t="str">
            <v>DEFLETOR MB 1634</v>
          </cell>
          <cell r="C2553" t="str">
            <v>UN</v>
          </cell>
        </row>
        <row r="2554">
          <cell r="A2554">
            <v>106221000</v>
          </cell>
          <cell r="B2554" t="str">
            <v>DEFLETOR CARGO ELETRÔNICO 2011( NOVO)</v>
          </cell>
          <cell r="C2554" t="str">
            <v>UN</v>
          </cell>
        </row>
        <row r="2555">
          <cell r="A2555">
            <v>106223000</v>
          </cell>
          <cell r="B2555" t="str">
            <v>DEFLETOR STRALIS COMPLETO</v>
          </cell>
          <cell r="C2555" t="str">
            <v>UN</v>
          </cell>
        </row>
        <row r="2556">
          <cell r="A2556" t="str">
            <v>10622900D</v>
          </cell>
          <cell r="B2556" t="str">
            <v>ESTRIBO FORD CARGO 2429 DIREITO</v>
          </cell>
          <cell r="C2556" t="str">
            <v>UN</v>
          </cell>
        </row>
        <row r="2557">
          <cell r="A2557" t="str">
            <v>10622900E</v>
          </cell>
          <cell r="B2557" t="str">
            <v>ESTRIBO FORD CARGO 2429 ESQUERDO</v>
          </cell>
          <cell r="C2557" t="str">
            <v>UN</v>
          </cell>
        </row>
        <row r="2558">
          <cell r="A2558">
            <v>106233000</v>
          </cell>
          <cell r="B2558" t="str">
            <v>APARA CHAPA ABS EVO III</v>
          </cell>
          <cell r="C2558" t="str">
            <v>Kg</v>
          </cell>
        </row>
        <row r="2559">
          <cell r="A2559">
            <v>106234000</v>
          </cell>
          <cell r="B2559" t="str">
            <v>APARA CHAPA ABS EVO I</v>
          </cell>
          <cell r="C2559" t="str">
            <v>Kg</v>
          </cell>
        </row>
        <row r="2560">
          <cell r="A2560">
            <v>106235000</v>
          </cell>
          <cell r="B2560" t="str">
            <v>CHAPA ABS TEXT. ECO 3  6,50  x 1500 x 2100mm -  MARCOPOLO</v>
          </cell>
          <cell r="C2560" t="str">
            <v>KG</v>
          </cell>
        </row>
        <row r="2561">
          <cell r="A2561" t="str">
            <v>10623600D</v>
          </cell>
          <cell r="B2561" t="str">
            <v>ESTRIBO DIREITO ATEGO</v>
          </cell>
          <cell r="C2561" t="str">
            <v>UN</v>
          </cell>
        </row>
        <row r="2562">
          <cell r="A2562" t="str">
            <v>10623600E</v>
          </cell>
          <cell r="B2562" t="str">
            <v>ESTRIBO ESQUERDO ATEGO</v>
          </cell>
          <cell r="C2562" t="str">
            <v>UN</v>
          </cell>
        </row>
        <row r="2563">
          <cell r="A2563">
            <v>106258000</v>
          </cell>
          <cell r="B2563" t="str">
            <v>BQD - 2,25 X 1000 - NBR 5906 - EP</v>
          </cell>
          <cell r="C2563" t="str">
            <v>T</v>
          </cell>
        </row>
        <row r="2564">
          <cell r="A2564">
            <v>106259000</v>
          </cell>
          <cell r="B2564" t="str">
            <v>CHAPA DE ACO FQD 2,25 X 1000 X 2890 MM - NBR 5906 - EP</v>
          </cell>
          <cell r="C2564" t="str">
            <v>KG</v>
          </cell>
        </row>
        <row r="2565">
          <cell r="A2565">
            <v>106260000</v>
          </cell>
          <cell r="B2565" t="str">
            <v>CHAPA DE ACO FQD 2,25 X 1000 X 3000mm - NBR 5906 - EP</v>
          </cell>
          <cell r="C2565" t="str">
            <v>KG</v>
          </cell>
        </row>
        <row r="2566">
          <cell r="A2566">
            <v>106268000</v>
          </cell>
          <cell r="B2566" t="str">
            <v>CHAPA ABS PRETO 5,50 x 850 x 750mm</v>
          </cell>
          <cell r="C2566" t="str">
            <v>UN</v>
          </cell>
        </row>
        <row r="2567">
          <cell r="A2567">
            <v>106271000</v>
          </cell>
          <cell r="B2567" t="str">
            <v>CHAPA ABS TEXT. ECO 2  4,00 x 1600 x 1200mm -  MARCOPOLO</v>
          </cell>
          <cell r="C2567" t="str">
            <v>KG</v>
          </cell>
        </row>
        <row r="2568">
          <cell r="A2568">
            <v>106273000</v>
          </cell>
          <cell r="B2568" t="str">
            <v>APARA CHAPA ABS ECO 1</v>
          </cell>
          <cell r="C2568" t="str">
            <v>Kg</v>
          </cell>
        </row>
        <row r="2569">
          <cell r="A2569">
            <v>106274000</v>
          </cell>
          <cell r="B2569" t="str">
            <v>APARA CHAPA ABS ECO 2</v>
          </cell>
          <cell r="C2569" t="str">
            <v>Kg</v>
          </cell>
        </row>
        <row r="2570">
          <cell r="A2570">
            <v>106275000</v>
          </cell>
          <cell r="B2570" t="str">
            <v>APARA CHAPA ABS ECO 3</v>
          </cell>
          <cell r="C2570" t="str">
            <v>Kg</v>
          </cell>
        </row>
        <row r="2571">
          <cell r="A2571">
            <v>106278000</v>
          </cell>
          <cell r="B2571" t="str">
            <v>CHAPA ABS TEXT. ECO 1  4,00 x 1700 x 2700mm -  MARCOPOLO</v>
          </cell>
          <cell r="C2571" t="str">
            <v>KG</v>
          </cell>
        </row>
        <row r="2572">
          <cell r="A2572">
            <v>106279000</v>
          </cell>
          <cell r="B2572" t="str">
            <v>CHAPA ABS TEXT. ECO 1  5,75 x 1700 x 2700mm -  MARCOPOLO</v>
          </cell>
          <cell r="C2572" t="str">
            <v>KG</v>
          </cell>
        </row>
        <row r="2573">
          <cell r="A2573">
            <v>106280000</v>
          </cell>
          <cell r="B2573" t="str">
            <v>CHAPA ABS TEXT. ECO 2  4,00 x 1700 x 2700mm -  MARCOPOLO</v>
          </cell>
          <cell r="C2573" t="str">
            <v>KG</v>
          </cell>
        </row>
        <row r="2574">
          <cell r="A2574">
            <v>106281000</v>
          </cell>
          <cell r="B2574" t="str">
            <v>CHAPA ABS TEXT. ECO 2  5,75 x 1700 x 2700mm -  MARCOPOLO</v>
          </cell>
          <cell r="C2574" t="str">
            <v>KG</v>
          </cell>
        </row>
        <row r="2575">
          <cell r="A2575">
            <v>106282000</v>
          </cell>
          <cell r="B2575" t="str">
            <v>CHAPA ABS TEXT. ECO 3 4,00 x 1700 x 2700mm -  MARCOPOLO</v>
          </cell>
          <cell r="C2575" t="str">
            <v>KG</v>
          </cell>
        </row>
        <row r="2576">
          <cell r="A2576">
            <v>106283000</v>
          </cell>
          <cell r="B2576" t="str">
            <v>CHAPA ABS TEXT. ECO 3  5,75 x 1700 x 2700mm -  MARCOPOLO</v>
          </cell>
          <cell r="C2576" t="str">
            <v>KG</v>
          </cell>
        </row>
        <row r="2577">
          <cell r="A2577">
            <v>106284000</v>
          </cell>
          <cell r="B2577" t="str">
            <v>CHAPA ABS TEXT. EVO 1 4,00 x 1700 x 2700mm -  MARCOPOLO</v>
          </cell>
          <cell r="C2577" t="str">
            <v>KG</v>
          </cell>
        </row>
        <row r="2578">
          <cell r="A2578">
            <v>106285000</v>
          </cell>
          <cell r="B2578" t="str">
            <v>CHAPA ABS TEXT. EVO 1  5,75 x 1700 x 2700mm -  MARCOPOLO</v>
          </cell>
          <cell r="C2578" t="str">
            <v>KG</v>
          </cell>
        </row>
        <row r="2579">
          <cell r="A2579">
            <v>106287000</v>
          </cell>
          <cell r="B2579" t="str">
            <v>CHAPA ABS TEXT. EVO II  5,75 x 1700 x 2700mm -  MARCOPOLO</v>
          </cell>
          <cell r="C2579" t="str">
            <v>KG</v>
          </cell>
        </row>
        <row r="2580">
          <cell r="A2580">
            <v>106288000</v>
          </cell>
          <cell r="B2580" t="str">
            <v>CHAPA ABS TEXT. EVO IV 4,00 x 1700 x 2700mm -  MARCOPOLO</v>
          </cell>
          <cell r="C2580" t="str">
            <v>KG</v>
          </cell>
        </row>
        <row r="2581">
          <cell r="A2581">
            <v>106289000</v>
          </cell>
          <cell r="B2581" t="str">
            <v>CHAPA ABS TEXT. EVO IV  5,75 x 1700 x 2700mm -  MARCOPOLO</v>
          </cell>
          <cell r="C2581" t="str">
            <v>KG</v>
          </cell>
        </row>
        <row r="2582">
          <cell r="A2582">
            <v>106290000</v>
          </cell>
          <cell r="B2582" t="str">
            <v>CHAPA ABS TEXT. ECO 1  4,00 x 1200 x 1600mm -  MARCOPOLO</v>
          </cell>
          <cell r="C2582" t="str">
            <v>KG</v>
          </cell>
        </row>
        <row r="2583">
          <cell r="A2583">
            <v>106291000</v>
          </cell>
          <cell r="B2583" t="str">
            <v>CHAPA ABS TEXT. ECO 1  6,00 x 1700 x 2700mm -  MARCOPOLO</v>
          </cell>
          <cell r="C2583" t="str">
            <v>KG</v>
          </cell>
        </row>
        <row r="2584">
          <cell r="A2584">
            <v>106292000</v>
          </cell>
          <cell r="B2584" t="str">
            <v>CHAPA ABS LISO PRETO 4,00 x 1700 x 2700mm - MARCOPOLO</v>
          </cell>
          <cell r="C2584" t="str">
            <v>KG</v>
          </cell>
        </row>
        <row r="2585">
          <cell r="A2585">
            <v>106293000</v>
          </cell>
          <cell r="B2585" t="str">
            <v>CHAPA ABS TEXT. EVO IV (4) 4,00 x 1700 x 2700mm  ALTA TEMP</v>
          </cell>
          <cell r="C2585" t="str">
            <v>KG</v>
          </cell>
        </row>
        <row r="2586">
          <cell r="A2586">
            <v>106294000</v>
          </cell>
          <cell r="B2586" t="str">
            <v>CHAPA ABS TEXT. ECO 3  4,00 x 1600 x 1200mm -  MARCOPOLO</v>
          </cell>
          <cell r="C2586" t="str">
            <v>KG</v>
          </cell>
        </row>
        <row r="2587">
          <cell r="A2587">
            <v>106295000</v>
          </cell>
          <cell r="B2587" t="str">
            <v>CHAPA ABS C/TEXTURA EVO II 5,75 x 1700 x 2700mm ALTA TEMP</v>
          </cell>
          <cell r="C2587" t="str">
            <v>KG</v>
          </cell>
        </row>
        <row r="2588">
          <cell r="A2588">
            <v>106296000</v>
          </cell>
          <cell r="B2588" t="str">
            <v>CHAPA ABS C/TEXTURA EVO IV 5,75 x 1700 x 2700mm ALTA TEMP</v>
          </cell>
          <cell r="C2588" t="str">
            <v>KG</v>
          </cell>
        </row>
        <row r="2589">
          <cell r="A2589">
            <v>106297000</v>
          </cell>
          <cell r="B2589" t="str">
            <v>CHAPA ABS C/TEXTURA EVO II (2) 4,00 x 2200 x 1050mm - MARCOP</v>
          </cell>
          <cell r="C2589" t="str">
            <v>KG</v>
          </cell>
        </row>
        <row r="2590">
          <cell r="A2590">
            <v>106298000</v>
          </cell>
          <cell r="B2590" t="str">
            <v>APARA CHAPA ABS BRANCO GEADA</v>
          </cell>
          <cell r="C2590" t="str">
            <v>Kg</v>
          </cell>
        </row>
        <row r="2591">
          <cell r="A2591">
            <v>106299000</v>
          </cell>
          <cell r="B2591" t="str">
            <v>CHAPA ABS TEXT. ECO 3      6,5 x 1200 x 1600mm -  MARCOPOLO</v>
          </cell>
          <cell r="C2591" t="str">
            <v>KG</v>
          </cell>
        </row>
        <row r="2592">
          <cell r="A2592">
            <v>106300000</v>
          </cell>
          <cell r="B2592" t="str">
            <v>APARA CHAPA ACRILICA  - MONDGLASS- COR BRANCA</v>
          </cell>
          <cell r="C2592" t="str">
            <v>Kg</v>
          </cell>
        </row>
        <row r="2593">
          <cell r="A2593">
            <v>106329000</v>
          </cell>
          <cell r="B2593" t="str">
            <v>CANTONEIRA 2" X 2" X 6000 ESP. 1/8''  ASTM A36</v>
          </cell>
          <cell r="C2593" t="str">
            <v>KG</v>
          </cell>
        </row>
        <row r="2594">
          <cell r="A2594">
            <v>106330000</v>
          </cell>
          <cell r="B2594" t="str">
            <v>CANTONEIRA 2" X 2" X 6000 ESP. 3/16''  ASTM A36</v>
          </cell>
          <cell r="C2594" t="str">
            <v>KG</v>
          </cell>
        </row>
        <row r="2595">
          <cell r="A2595">
            <v>106347000</v>
          </cell>
          <cell r="B2595" t="str">
            <v>CHAPA DE ACO 0,90 X 1500 X 3000 - NBR 5915 EEP GR-2 PRE-FOSF</v>
          </cell>
          <cell r="C2595" t="str">
            <v>KG</v>
          </cell>
        </row>
        <row r="2596">
          <cell r="A2596">
            <v>106348000</v>
          </cell>
          <cell r="B2596" t="str">
            <v>CHAPA DE ACO 1,2 X 1200  X 3000 - NBR 5915 EEP GR-2 PRE-FOSF</v>
          </cell>
          <cell r="C2596" t="str">
            <v>KG</v>
          </cell>
        </row>
        <row r="2597">
          <cell r="A2597">
            <v>106349000</v>
          </cell>
          <cell r="B2597" t="str">
            <v>CHAPA DE ACO 1,50 X 1200 X 3000mm -  NBR 5915 EEP GR-2 PRE-F</v>
          </cell>
          <cell r="C2597" t="str">
            <v>KG</v>
          </cell>
        </row>
        <row r="2598">
          <cell r="A2598">
            <v>106350000</v>
          </cell>
          <cell r="B2598" t="str">
            <v>CHAPA DE ACO  BF 1,20 X 1100 X 3000 - NBR5915 EEP-IF</v>
          </cell>
          <cell r="C2598" t="str">
            <v>KG</v>
          </cell>
        </row>
        <row r="2599">
          <cell r="A2599">
            <v>106351000</v>
          </cell>
          <cell r="B2599" t="str">
            <v>CHAPA DE ACO  1,20 X 1300 X 3000 NBR 5915 EEP GR-2 PRE-F</v>
          </cell>
          <cell r="C2599" t="str">
            <v>KG</v>
          </cell>
        </row>
        <row r="2600">
          <cell r="A2600">
            <v>106352000</v>
          </cell>
          <cell r="B2600" t="str">
            <v>CHAPA DE ACO 1,70 X 1240 X 3000 - NBR5915 EM</v>
          </cell>
          <cell r="C2600" t="str">
            <v>KG</v>
          </cell>
        </row>
        <row r="2601">
          <cell r="A2601">
            <v>106353000</v>
          </cell>
          <cell r="B2601" t="str">
            <v>CHAPA DE ACO 1,75 X 1200 X 3000 - NBR7008 ZE QP CRISTAIS MIN</v>
          </cell>
          <cell r="C2601" t="str">
            <v>KG</v>
          </cell>
        </row>
        <row r="2602">
          <cell r="A2602">
            <v>106354000</v>
          </cell>
          <cell r="B2602" t="str">
            <v>CHAPA DE ACO 0,90 X 1500 X 2230 - NBR 5915 EEP GR-2 PRE-FOSF</v>
          </cell>
          <cell r="C2602" t="str">
            <v>KG</v>
          </cell>
        </row>
        <row r="2603">
          <cell r="A2603">
            <v>106355000</v>
          </cell>
          <cell r="B2603" t="str">
            <v>CHAPA DE ACO 0,85 x1280x1590mm -DIN EN 10152 DC04 ZE Z140</v>
          </cell>
          <cell r="C2603" t="str">
            <v>KG</v>
          </cell>
        </row>
        <row r="2604">
          <cell r="A2604">
            <v>106356000</v>
          </cell>
          <cell r="B2604" t="str">
            <v>CHAPA DE ACO 0,85 x 1100 x 3000mm - DIN EN 10152 DC04 ZE Z14</v>
          </cell>
          <cell r="C2604" t="str">
            <v>KG</v>
          </cell>
        </row>
        <row r="2605">
          <cell r="A2605">
            <v>106357000</v>
          </cell>
          <cell r="B2605" t="str">
            <v>CHAPA DE ACO 0,70 X 1200 X 2000mm - NBR 5915 EEP</v>
          </cell>
          <cell r="C2605" t="str">
            <v>KG</v>
          </cell>
        </row>
        <row r="2606">
          <cell r="A2606">
            <v>106358000</v>
          </cell>
          <cell r="B2606" t="str">
            <v>CHAPA DE ACO 1,06 x 1200 x 3000mm - NBR7008 ZEE GRAU3 Z140</v>
          </cell>
          <cell r="C2606" t="str">
            <v>KG</v>
          </cell>
        </row>
        <row r="2607">
          <cell r="A2607">
            <v>106359000</v>
          </cell>
          <cell r="B2607" t="str">
            <v>CHAPA DE ACO 3 x 1200  x 3000mm - NBR5906 EM</v>
          </cell>
          <cell r="C2607" t="str">
            <v>KG</v>
          </cell>
        </row>
        <row r="2608">
          <cell r="A2608">
            <v>106360010</v>
          </cell>
          <cell r="B2608" t="str">
            <v>CALHA - (EXTERNO) 80061751</v>
          </cell>
          <cell r="C2608" t="str">
            <v>UN</v>
          </cell>
        </row>
        <row r="2609">
          <cell r="A2609">
            <v>106361000</v>
          </cell>
          <cell r="B2609" t="str">
            <v>ENCAIXE DA MANIVELA - (EXTERNO) 80011999</v>
          </cell>
          <cell r="C2609" t="str">
            <v>UN</v>
          </cell>
        </row>
        <row r="2610">
          <cell r="A2610">
            <v>106362000</v>
          </cell>
          <cell r="B2610" t="str">
            <v>CHAPA DE ACO 1,50 x 1200 x 3000mm - DIN EN 10152 DC04 ZE Z14</v>
          </cell>
          <cell r="C2610" t="str">
            <v>KG</v>
          </cell>
        </row>
        <row r="2611">
          <cell r="A2611">
            <v>106363000</v>
          </cell>
          <cell r="B2611" t="str">
            <v>DEGRAU - (EXTERNO) - 80012202</v>
          </cell>
          <cell r="C2611" t="str">
            <v>UN</v>
          </cell>
        </row>
        <row r="2612">
          <cell r="A2612">
            <v>106364000</v>
          </cell>
          <cell r="B2612" t="str">
            <v>CHAPA DE ACO 1,06 x 1000 x 1900mm - NBR7008 ZEE GRAU3 Z140</v>
          </cell>
          <cell r="C2612" t="str">
            <v>KG</v>
          </cell>
        </row>
        <row r="2613">
          <cell r="A2613">
            <v>106366000</v>
          </cell>
          <cell r="B2613" t="str">
            <v>CHAPA DE ACO 2  x 1200 x 3000mm - NBR 5906 EM</v>
          </cell>
          <cell r="C2613" t="str">
            <v>KG</v>
          </cell>
        </row>
        <row r="2614">
          <cell r="A2614">
            <v>106367000</v>
          </cell>
          <cell r="B2614" t="str">
            <v>CHAPA DE ACO 1,50 X 1500 X 3000 - NBR 7008 ZEE - GRAU 2</v>
          </cell>
          <cell r="C2614" t="str">
            <v>KG</v>
          </cell>
        </row>
        <row r="2615">
          <cell r="A2615">
            <v>106368000</v>
          </cell>
          <cell r="B2615" t="str">
            <v>CHAPA DE ACO 1,06 x 1200 x 2100mm - FF -  NBR5915 EEP</v>
          </cell>
          <cell r="C2615" t="str">
            <v>KG</v>
          </cell>
        </row>
        <row r="2616">
          <cell r="A2616">
            <v>106369000</v>
          </cell>
          <cell r="B2616" t="str">
            <v>CHAPA DE ACO 1,20  x 1500 x 1600mm - NBR7008 ZEE GRAU3 Z140</v>
          </cell>
          <cell r="C2616" t="str">
            <v>KG</v>
          </cell>
        </row>
        <row r="2617">
          <cell r="A2617">
            <v>106375000</v>
          </cell>
          <cell r="B2617" t="str">
            <v>CHAPA ABS CINZA LUNA C/ TEXT CASP 5 X 2700 X 1600 mm</v>
          </cell>
          <cell r="C2617" t="str">
            <v>KG</v>
          </cell>
        </row>
        <row r="2618">
          <cell r="A2618">
            <v>106375010</v>
          </cell>
          <cell r="B2618" t="str">
            <v>APARA CHAPA ABS CINZA LUNA</v>
          </cell>
          <cell r="C2618" t="str">
            <v>Kg</v>
          </cell>
        </row>
        <row r="2619">
          <cell r="A2619">
            <v>106376000</v>
          </cell>
          <cell r="B2619" t="str">
            <v>CHAPA ABS PRETO FOSCO LISO 8 X 2700 X 1600 mm</v>
          </cell>
          <cell r="C2619" t="str">
            <v>KG</v>
          </cell>
        </row>
        <row r="2620">
          <cell r="A2620">
            <v>106377000</v>
          </cell>
          <cell r="B2620" t="str">
            <v>CHAPA ABS CINZA ALEUTA FOSCO C/ TEXT 4 X 1600 X 1200 mm</v>
          </cell>
          <cell r="C2620" t="str">
            <v>KG</v>
          </cell>
        </row>
        <row r="2621">
          <cell r="A2621">
            <v>106377010</v>
          </cell>
          <cell r="B2621" t="str">
            <v>APARA CHAPA ABS CINZA ALEUTA</v>
          </cell>
          <cell r="C2621" t="str">
            <v>Kg</v>
          </cell>
        </row>
        <row r="2622">
          <cell r="A2622">
            <v>106378000</v>
          </cell>
          <cell r="B2622" t="str">
            <v>CHAPA ABS CINZA LUNA C/ TEXT CASC 4 X 1600 X 1200 mm</v>
          </cell>
          <cell r="C2622" t="str">
            <v>KG</v>
          </cell>
        </row>
        <row r="2623">
          <cell r="A2623">
            <v>106379000</v>
          </cell>
          <cell r="B2623" t="str">
            <v>CHAPA DE ALUMINIO LISO 3105 H16 - 2,00 X 3000 X 1000 mm</v>
          </cell>
          <cell r="C2623" t="str">
            <v>kg</v>
          </cell>
        </row>
        <row r="2624">
          <cell r="A2624">
            <v>106380000</v>
          </cell>
          <cell r="B2624" t="str">
            <v>PARAFUSO CAB PLANA M5X25 F/C EVO2 - 10129619</v>
          </cell>
          <cell r="C2624" t="str">
            <v>UN</v>
          </cell>
        </row>
        <row r="2625">
          <cell r="A2625">
            <v>106381000</v>
          </cell>
          <cell r="B2625" t="str">
            <v>CHAPA ABS PRETO FOSCO LISO 8 X 1600 X 1200 mm</v>
          </cell>
          <cell r="C2625" t="str">
            <v>KG</v>
          </cell>
        </row>
        <row r="2626">
          <cell r="A2626">
            <v>106382000</v>
          </cell>
          <cell r="B2626" t="str">
            <v>CONECTOR PNEUMÁTICO ALTURA 14,30mm, rosca 1/8 BSP</v>
          </cell>
          <cell r="C2626" t="str">
            <v>UN</v>
          </cell>
        </row>
        <row r="2627">
          <cell r="A2627">
            <v>106383000</v>
          </cell>
          <cell r="B2627" t="str">
            <v>CHAPA ABS CINZA LUNA TEX DELTA 2700 X 1600 X 5mm - BUSSCAR</v>
          </cell>
          <cell r="C2627" t="str">
            <v>KG</v>
          </cell>
        </row>
        <row r="2628">
          <cell r="A2628">
            <v>106384000</v>
          </cell>
          <cell r="B2628" t="str">
            <v>DOBRADIÇA INOX 1.1/2" PINO FIXO MOV. 38x34 FURO 4,2mm</v>
          </cell>
          <cell r="C2628" t="str">
            <v>UN</v>
          </cell>
        </row>
        <row r="2629">
          <cell r="A2629">
            <v>106385000</v>
          </cell>
          <cell r="B2629" t="str">
            <v>FECHADURA UNIV. P/ MOVEIS ACO 02 CHANFROS</v>
          </cell>
          <cell r="C2629" t="str">
            <v>UN</v>
          </cell>
        </row>
        <row r="2630">
          <cell r="A2630">
            <v>106387000</v>
          </cell>
          <cell r="B2630" t="str">
            <v>BUCHA AMERICANA M5x15MM ROSCA INTERNA PASSO 0,8MM</v>
          </cell>
          <cell r="C2630" t="str">
            <v>UN</v>
          </cell>
        </row>
        <row r="2631">
          <cell r="A2631">
            <v>106388000</v>
          </cell>
          <cell r="B2631" t="str">
            <v>PARAF ACO 5.8 MQ PAN FC DIN 7985 M5X0,8X16 CP</v>
          </cell>
          <cell r="C2631" t="str">
            <v>UN</v>
          </cell>
        </row>
        <row r="2632">
          <cell r="A2632">
            <v>106389000</v>
          </cell>
          <cell r="B2632" t="str">
            <v>COLA TRAVA ROSCAS 126 TORQUE ALTO VERDE - 50GR</v>
          </cell>
          <cell r="C2632" t="str">
            <v>un</v>
          </cell>
        </row>
        <row r="2633">
          <cell r="A2633">
            <v>106390000</v>
          </cell>
          <cell r="B2633" t="str">
            <v>CATALISADOR BT 149</v>
          </cell>
          <cell r="C2633" t="str">
            <v>L</v>
          </cell>
        </row>
        <row r="2634">
          <cell r="A2634">
            <v>106391000</v>
          </cell>
          <cell r="B2634" t="str">
            <v>DILUENTE BT 362</v>
          </cell>
          <cell r="C2634" t="str">
            <v>L</v>
          </cell>
        </row>
        <row r="2635">
          <cell r="A2635">
            <v>106392000</v>
          </cell>
          <cell r="B2635" t="str">
            <v>VERNIZ AUTO BRILHO</v>
          </cell>
          <cell r="C2635" t="str">
            <v>L</v>
          </cell>
        </row>
        <row r="2636">
          <cell r="A2636">
            <v>106393000</v>
          </cell>
          <cell r="B2636" t="str">
            <v>CHAPA ABS COEXTRUSADA CINZA 6,00 x 1800 x 900mm</v>
          </cell>
          <cell r="C2636" t="str">
            <v>UN</v>
          </cell>
        </row>
        <row r="2637">
          <cell r="A2637">
            <v>106394000</v>
          </cell>
          <cell r="B2637" t="str">
            <v>CHAPA ABS COEXTRUSADA CINZA 5,50 x 1840 x 640 mm</v>
          </cell>
          <cell r="C2637" t="str">
            <v>UN</v>
          </cell>
        </row>
        <row r="2638">
          <cell r="A2638">
            <v>106395000</v>
          </cell>
          <cell r="B2638" t="str">
            <v>CHAPA ABS COEXTRUSADA CINZA 5,50 x 1430 x 830 mm</v>
          </cell>
          <cell r="C2638" t="str">
            <v>UN</v>
          </cell>
        </row>
        <row r="2639">
          <cell r="A2639">
            <v>106396000</v>
          </cell>
          <cell r="B2639" t="str">
            <v>CHAPA ABS COEXTRUSADA CINZA 5,00 x 2130 x 670 mm</v>
          </cell>
          <cell r="C2639" t="str">
            <v>UN</v>
          </cell>
        </row>
        <row r="2640">
          <cell r="A2640">
            <v>106397000</v>
          </cell>
          <cell r="B2640" t="str">
            <v>TINTA PO CINZA RETRABALHO WAYNE PO PU T/F</v>
          </cell>
          <cell r="C2640" t="str">
            <v>L</v>
          </cell>
        </row>
        <row r="2641">
          <cell r="A2641">
            <v>106398000</v>
          </cell>
          <cell r="B2641" t="str">
            <v>TINTA VERMELHO VOLCANO PRL TOYOTA 2015/2020/2023 NTC CONCENT</v>
          </cell>
          <cell r="C2641" t="str">
            <v>L</v>
          </cell>
        </row>
        <row r="2642">
          <cell r="A2642">
            <v>106399000</v>
          </cell>
          <cell r="B2642" t="str">
            <v>FECHOS E FECHADURAS DE PRESSAO - 10640979</v>
          </cell>
          <cell r="C2642" t="str">
            <v>UN</v>
          </cell>
        </row>
        <row r="2643">
          <cell r="A2643">
            <v>106400000</v>
          </cell>
          <cell r="B2643" t="str">
            <v>CHAPA ABS PRETO LISO - 4,0 X 430 X 2230 mm</v>
          </cell>
          <cell r="C2643" t="str">
            <v>UN</v>
          </cell>
        </row>
        <row r="2644">
          <cell r="A2644">
            <v>106401000</v>
          </cell>
          <cell r="B2644" t="str">
            <v>PERFIL ESPONJOSO 15 x 38 mm - VULCANO</v>
          </cell>
          <cell r="C2644" t="str">
            <v>M</v>
          </cell>
        </row>
        <row r="2645">
          <cell r="A2645">
            <v>106402000</v>
          </cell>
          <cell r="B2645" t="str">
            <v>TUBO ALUMINIO 1/2 " x 1,24 x 6000 mm</v>
          </cell>
          <cell r="C2645" t="str">
            <v>M</v>
          </cell>
        </row>
        <row r="2646">
          <cell r="A2646">
            <v>106403000</v>
          </cell>
          <cell r="B2646" t="str">
            <v>CHAPA DE ALUMINIO 1,50 X 1000 X 2000 mm  - LIGA 1200 - H14</v>
          </cell>
          <cell r="C2646" t="str">
            <v>KG</v>
          </cell>
        </row>
        <row r="2647">
          <cell r="A2647">
            <v>106404000</v>
          </cell>
          <cell r="B2647" t="str">
            <v>ILHOS DE LATAO/LNIQ QUEBRA SOL DELIVERY - 170V2090060</v>
          </cell>
          <cell r="C2647" t="str">
            <v>UN</v>
          </cell>
        </row>
        <row r="2648">
          <cell r="A2648">
            <v>106406000</v>
          </cell>
          <cell r="B2648" t="str">
            <v>PERFIL ESPONJOSO ADESIVO 10 x 50 mm - VULCANO</v>
          </cell>
          <cell r="C2648" t="str">
            <v>M</v>
          </cell>
        </row>
        <row r="2649">
          <cell r="A2649">
            <v>106407000</v>
          </cell>
          <cell r="B2649" t="str">
            <v>CHAPA ABS PRETO 6,00 x 2400 x 900 mm</v>
          </cell>
          <cell r="C2649" t="str">
            <v>UN</v>
          </cell>
        </row>
        <row r="2650">
          <cell r="A2650">
            <v>106408000</v>
          </cell>
          <cell r="B2650" t="str">
            <v>CHAPA ABS C/TEXTURA EVO IV (4) 4,00 x 1450 x 750mm - ARAL</v>
          </cell>
          <cell r="C2650" t="str">
            <v>UN</v>
          </cell>
        </row>
        <row r="2651">
          <cell r="A2651">
            <v>106409000</v>
          </cell>
          <cell r="B2651" t="str">
            <v>COMP. AR CONDICIONADO VENTILAÇÃO E CALEFAÇÃO - 13041151</v>
          </cell>
          <cell r="C2651" t="str">
            <v>UN</v>
          </cell>
        </row>
        <row r="2652">
          <cell r="A2652">
            <v>106410000</v>
          </cell>
          <cell r="B2652" t="str">
            <v>REFORÇO PAINEL DE INSTRUMENTOS - 27190042</v>
          </cell>
          <cell r="C2652" t="str">
            <v>UN</v>
          </cell>
        </row>
        <row r="2653">
          <cell r="A2653">
            <v>106411000</v>
          </cell>
          <cell r="B2653" t="str">
            <v>FECHOS E FECHADURAS DE PRESSÃO - 10643486</v>
          </cell>
          <cell r="C2653" t="str">
            <v>UN</v>
          </cell>
        </row>
        <row r="2654">
          <cell r="A2654">
            <v>106412000</v>
          </cell>
          <cell r="B2654" t="str">
            <v>PARAFUSO M5 X 0,8 - 12951241</v>
          </cell>
          <cell r="C2654" t="str">
            <v>UN</v>
          </cell>
        </row>
        <row r="2655">
          <cell r="A2655">
            <v>106413000</v>
          </cell>
          <cell r="B2655" t="str">
            <v>REBITE DE REPUXO COM ROSCA INTERNA M5 X 0,8 - 10129947</v>
          </cell>
          <cell r="C2655" t="str">
            <v>UN</v>
          </cell>
        </row>
        <row r="2656">
          <cell r="A2656">
            <v>106414000</v>
          </cell>
          <cell r="B2656" t="str">
            <v>PROMOTOR DE ADERENCIA WANDA P/ PLASTICO - 2750</v>
          </cell>
          <cell r="C2656" t="str">
            <v>L</v>
          </cell>
        </row>
        <row r="2657">
          <cell r="A2657">
            <v>106415000</v>
          </cell>
          <cell r="B2657" t="str">
            <v>REFORÇO DO DUTO INTERMEDIARIO AR CONDICIONADO - 13073964</v>
          </cell>
          <cell r="C2657" t="str">
            <v>UN</v>
          </cell>
        </row>
        <row r="2658">
          <cell r="A2658">
            <v>106416000</v>
          </cell>
          <cell r="B2658" t="str">
            <v>OLEO ADITIVADO DRAW 58GS - 20 LTS - PEÇAS WAYNE</v>
          </cell>
          <cell r="C2658" t="str">
            <v>L</v>
          </cell>
        </row>
        <row r="2659">
          <cell r="A2659">
            <v>106417000</v>
          </cell>
          <cell r="B2659" t="str">
            <v>REBITE DE REPUXO ABERTO M5 PRATA - 99040042</v>
          </cell>
          <cell r="C2659" t="str">
            <v>UN</v>
          </cell>
        </row>
        <row r="2660">
          <cell r="A2660">
            <v>106418000</v>
          </cell>
          <cell r="B2660" t="str">
            <v>EXTENSÃO PARA-LAMA CONFORME NORMA</v>
          </cell>
          <cell r="C2660" t="str">
            <v>UN</v>
          </cell>
        </row>
        <row r="2661">
          <cell r="A2661">
            <v>106419000</v>
          </cell>
          <cell r="B2661" t="str">
            <v>CHAPA ABS LISO PRETO 6,00 x 1930 x 3610 mm - MARCOPOLO</v>
          </cell>
          <cell r="C2661" t="str">
            <v>KG</v>
          </cell>
        </row>
        <row r="2662">
          <cell r="A2662">
            <v>106420000</v>
          </cell>
          <cell r="B2662" t="str">
            <v>CHAPA FIXAÇÃO - 13086003</v>
          </cell>
          <cell r="C2662" t="str">
            <v>UN</v>
          </cell>
        </row>
        <row r="2663">
          <cell r="A2663">
            <v>106421000</v>
          </cell>
          <cell r="B2663" t="str">
            <v>PARAFUSO COBREADO - 10612678</v>
          </cell>
          <cell r="C2663" t="str">
            <v>UN</v>
          </cell>
        </row>
        <row r="2664">
          <cell r="A2664">
            <v>106422000</v>
          </cell>
          <cell r="B2664" t="str">
            <v>REFORÇO P/ ENCAIXE TAMPA DO DUTO - 12943789</v>
          </cell>
          <cell r="C2664" t="str">
            <v>UN</v>
          </cell>
        </row>
        <row r="2665">
          <cell r="A2665">
            <v>106423000</v>
          </cell>
          <cell r="B2665" t="str">
            <v>REFORÇO P/ TAMPA CAIXA PISTAO - 50016051</v>
          </cell>
          <cell r="C2665" t="str">
            <v>UN</v>
          </cell>
        </row>
        <row r="2666">
          <cell r="A2666">
            <v>106424000</v>
          </cell>
          <cell r="B2666" t="str">
            <v>COMPONENTE P/ FIXAÇÃO CJ CAIXA DE PISTAO - 99012212</v>
          </cell>
          <cell r="C2666" t="str">
            <v>UN</v>
          </cell>
        </row>
        <row r="2667">
          <cell r="A2667">
            <v>106425000</v>
          </cell>
          <cell r="B2667" t="str">
            <v>PARAFUSO M4 AUTO-TARRAXANTE CAB. PAN. - 11654366</v>
          </cell>
          <cell r="C2667" t="str">
            <v>UM</v>
          </cell>
        </row>
        <row r="2668">
          <cell r="A2668">
            <v>106426000</v>
          </cell>
          <cell r="B2668" t="str">
            <v>PARAFUSO AÇO M5X0,8X16 CLASSE 8.8 HLOB FLG ZP - E378651N</v>
          </cell>
          <cell r="C2668" t="str">
            <v>UN</v>
          </cell>
        </row>
        <row r="2669">
          <cell r="A2669">
            <v>106427000</v>
          </cell>
          <cell r="B2669" t="str">
            <v>FILTRO AR COND. ESP.6 P130 3M - 98190014</v>
          </cell>
          <cell r="C2669" t="str">
            <v>M2</v>
          </cell>
        </row>
        <row r="2670">
          <cell r="A2670">
            <v>106428000</v>
          </cell>
          <cell r="B2670" t="str">
            <v>FITA DUPLA FACE 30 mm x 50 m - 3M - 98060078</v>
          </cell>
          <cell r="C2670" t="str">
            <v>M</v>
          </cell>
        </row>
        <row r="2671">
          <cell r="A2671">
            <v>106429000</v>
          </cell>
          <cell r="B2671" t="str">
            <v>PORCA SEXTAVADA M4 X 0,7 METR. DIN 934 - 99020105</v>
          </cell>
          <cell r="C2671" t="str">
            <v>UN</v>
          </cell>
        </row>
        <row r="2672">
          <cell r="A2672">
            <v>106430000</v>
          </cell>
          <cell r="B2672" t="str">
            <v>PARAFUSO CAB. PANELA M4 X 0,7 X 16 MM CRUZ - 99013088</v>
          </cell>
          <cell r="C2672" t="str">
            <v>UN</v>
          </cell>
        </row>
        <row r="2673">
          <cell r="A2673">
            <v>106431000</v>
          </cell>
          <cell r="B2673" t="str">
            <v>TUBO EVACUAÇÃO SANITÁRIO - 17161371</v>
          </cell>
          <cell r="C2673" t="str">
            <v>UN</v>
          </cell>
        </row>
        <row r="2674">
          <cell r="A2674">
            <v>106445000</v>
          </cell>
          <cell r="B2674" t="str">
            <v>ABRACADEIRA DO SILENCIOSO(MB 1214/1614/1620)</v>
          </cell>
          <cell r="C2674" t="str">
            <v>UN</v>
          </cell>
        </row>
        <row r="2675">
          <cell r="A2675">
            <v>106446000</v>
          </cell>
          <cell r="B2675" t="str">
            <v>VALVULA PNEUMATICA 3-2 VIAS - 10135682</v>
          </cell>
          <cell r="C2675" t="str">
            <v>UN</v>
          </cell>
        </row>
        <row r="2676">
          <cell r="A2676">
            <v>106447000</v>
          </cell>
          <cell r="B2676" t="str">
            <v>COBERTURA MECANISMO EMERGENCIA (INJETADO) - 463302966</v>
          </cell>
          <cell r="C2676" t="str">
            <v>UN</v>
          </cell>
        </row>
        <row r="2677">
          <cell r="A2677">
            <v>106448000</v>
          </cell>
          <cell r="B2677" t="str">
            <v>PARAFUSO CABECA PANELA DIN 7981 - 990130083</v>
          </cell>
          <cell r="C2677" t="str">
            <v>UN</v>
          </cell>
        </row>
        <row r="2678">
          <cell r="A2678">
            <v>106449000</v>
          </cell>
          <cell r="B2678" t="str">
            <v>SUPORTE ALTO FALANTE - 11547010</v>
          </cell>
          <cell r="C2678" t="str">
            <v>UN</v>
          </cell>
        </row>
        <row r="2679">
          <cell r="A2679">
            <v>106450000</v>
          </cell>
          <cell r="B2679" t="str">
            <v>TELA ACABAMENTO ALTO FALANTE - 11547126</v>
          </cell>
          <cell r="C2679" t="str">
            <v>UN</v>
          </cell>
        </row>
        <row r="2680">
          <cell r="A2680">
            <v>106457000</v>
          </cell>
          <cell r="B2680" t="str">
            <v>EXTENSOR DA ESCADA C/ 6 FUROS P/ GUINDASTE - 80059263</v>
          </cell>
          <cell r="C2680" t="str">
            <v>UN</v>
          </cell>
        </row>
        <row r="2681">
          <cell r="A2681">
            <v>106458000</v>
          </cell>
          <cell r="B2681" t="str">
            <v>PINO TRAVANTE - cfe. des. - G-34276-50</v>
          </cell>
          <cell r="C2681" t="str">
            <v>UN</v>
          </cell>
        </row>
        <row r="2682">
          <cell r="A2682" t="str">
            <v>10645800D</v>
          </cell>
          <cell r="B2682" t="str">
            <v>ADESIVO MANITOWOC DERIVE DIREITO</v>
          </cell>
          <cell r="C2682" t="str">
            <v>UN</v>
          </cell>
        </row>
        <row r="2683">
          <cell r="A2683" t="str">
            <v>10645800E</v>
          </cell>
          <cell r="B2683" t="str">
            <v>ADESIVO MANITOWOC DERIVE ESQUERDO</v>
          </cell>
          <cell r="C2683" t="str">
            <v>UN</v>
          </cell>
        </row>
        <row r="2684">
          <cell r="A2684">
            <v>106459000</v>
          </cell>
          <cell r="B2684" t="str">
            <v>CONTRAPINO 6,3 X 45 ZB - cfe. des. - N-00355-47</v>
          </cell>
          <cell r="C2684" t="str">
            <v>UN</v>
          </cell>
        </row>
        <row r="2685">
          <cell r="A2685">
            <v>106461000</v>
          </cell>
          <cell r="B2685" t="str">
            <v>CHAPA FECHAMENTO TRASEIRO P/ GUINDASTE - L-60509-88</v>
          </cell>
          <cell r="C2685" t="str">
            <v>UN</v>
          </cell>
        </row>
        <row r="2686">
          <cell r="A2686">
            <v>106462000</v>
          </cell>
          <cell r="B2686" t="str">
            <v>ACABAMENTO POLIÉSTER AZUL MBB 0558</v>
          </cell>
          <cell r="C2686" t="str">
            <v>KG</v>
          </cell>
        </row>
        <row r="2687">
          <cell r="A2687">
            <v>106463000</v>
          </cell>
          <cell r="B2687" t="str">
            <v>VERNIZ PU ACRÍLICO</v>
          </cell>
          <cell r="C2687" t="str">
            <v>L</v>
          </cell>
        </row>
        <row r="2688">
          <cell r="A2688">
            <v>106464000</v>
          </cell>
          <cell r="B2688" t="str">
            <v>ADESIVO REFLETIVO LOGO RANDON</v>
          </cell>
          <cell r="C2688" t="str">
            <v>UN</v>
          </cell>
        </row>
        <row r="2689">
          <cell r="A2689">
            <v>106501000</v>
          </cell>
          <cell r="B2689" t="str">
            <v>BZ 0,8 x 1200mm x GMW3032M-ST-S-CR210B2 HD60G60G-U</v>
          </cell>
          <cell r="C2689" t="str">
            <v>T</v>
          </cell>
        </row>
        <row r="2690">
          <cell r="A2690">
            <v>106502000</v>
          </cell>
          <cell r="B2690" t="str">
            <v>SUPORTE - LASER</v>
          </cell>
          <cell r="C2690" t="str">
            <v>UN</v>
          </cell>
        </row>
        <row r="2691">
          <cell r="A2691">
            <v>106503000</v>
          </cell>
          <cell r="B2691" t="str">
            <v>EMBORRACHAMENTO DE POLIURETANO PRETO</v>
          </cell>
          <cell r="C2691" t="str">
            <v>UN</v>
          </cell>
        </row>
        <row r="2692">
          <cell r="A2692">
            <v>106504000</v>
          </cell>
          <cell r="B2692" t="str">
            <v>CINZA CROSS FOSCO - MLD  106 29759</v>
          </cell>
          <cell r="C2692" t="str">
            <v>L</v>
          </cell>
        </row>
        <row r="2693">
          <cell r="A2693">
            <v>106505000</v>
          </cell>
          <cell r="B2693" t="str">
            <v>CINZA FANTE FOSCO - MLD 106 29808</v>
          </cell>
          <cell r="C2693" t="str">
            <v>L</v>
          </cell>
        </row>
        <row r="2694">
          <cell r="A2694">
            <v>106506000</v>
          </cell>
          <cell r="B2694" t="str">
            <v>ENDURECER SIKKENS BT148</v>
          </cell>
          <cell r="C2694" t="str">
            <v>L</v>
          </cell>
        </row>
        <row r="2695">
          <cell r="A2695">
            <v>106507000</v>
          </cell>
          <cell r="B2695" t="str">
            <v>DILUENTE SIKKENS BT038</v>
          </cell>
          <cell r="C2695" t="str">
            <v>L</v>
          </cell>
        </row>
        <row r="2696">
          <cell r="A2696">
            <v>106508000</v>
          </cell>
          <cell r="B2696" t="str">
            <v>ESMALTE ALQUIDICO PRETO TEXTURIZADO</v>
          </cell>
          <cell r="C2696" t="str">
            <v>L</v>
          </cell>
        </row>
        <row r="2697">
          <cell r="A2697">
            <v>106509000</v>
          </cell>
          <cell r="B2697" t="str">
            <v>CHAPA DE AÇO - 0,8 x 1200 x 1470 - GMW3032M-ST-S-CR210B2 HD6</v>
          </cell>
          <cell r="C2697" t="str">
            <v>KG</v>
          </cell>
        </row>
        <row r="2698">
          <cell r="A2698">
            <v>106510000</v>
          </cell>
          <cell r="B2698" t="str">
            <v>FLANGE BRAKE</v>
          </cell>
          <cell r="C2698" t="str">
            <v>UN</v>
          </cell>
        </row>
        <row r="2699">
          <cell r="A2699">
            <v>106511000</v>
          </cell>
          <cell r="B2699" t="str">
            <v>FLANGE BRAKE - P40148876A</v>
          </cell>
          <cell r="C2699" t="str">
            <v>UN</v>
          </cell>
        </row>
        <row r="2700">
          <cell r="A2700">
            <v>106512000</v>
          </cell>
          <cell r="B2700" t="str">
            <v>TINTA CINZA FOSCO</v>
          </cell>
          <cell r="C2700" t="str">
            <v>L</v>
          </cell>
        </row>
        <row r="2701">
          <cell r="A2701">
            <v>106513000</v>
          </cell>
          <cell r="B2701" t="str">
            <v>TINTA POLIESTER AZUL MIDNIGHT FIAT 2001</v>
          </cell>
          <cell r="C2701" t="str">
            <v>L</v>
          </cell>
        </row>
        <row r="2702">
          <cell r="A2702">
            <v>106514000</v>
          </cell>
          <cell r="B2702" t="str">
            <v>CINZA CROSS FOSCO</v>
          </cell>
          <cell r="C2702" t="str">
            <v>L</v>
          </cell>
        </row>
        <row r="2703">
          <cell r="A2703">
            <v>106515000</v>
          </cell>
          <cell r="B2703" t="str">
            <v>CINZA FANTE FOSCO</v>
          </cell>
          <cell r="C2703" t="str">
            <v>L</v>
          </cell>
        </row>
        <row r="2704">
          <cell r="A2704">
            <v>106516000</v>
          </cell>
          <cell r="B2704" t="str">
            <v>CHAPA DE ACO 2,5 X 1200 X 3000mm - SAE J2340 - 340X - DEC</v>
          </cell>
          <cell r="C2704" t="str">
            <v>KG</v>
          </cell>
        </row>
        <row r="2705">
          <cell r="A2705">
            <v>106517000</v>
          </cell>
          <cell r="B2705" t="str">
            <v>CHAPA DE ACO 8,0 x 1200 x 3000mm - NBR6656 LNE600</v>
          </cell>
          <cell r="C2705" t="str">
            <v>KG</v>
          </cell>
        </row>
        <row r="2706">
          <cell r="A2706">
            <v>106518000</v>
          </cell>
          <cell r="B2706" t="str">
            <v>CHAPA DE ACO 5,0 x 1200 x 2000mm FQD SAE J2340 - 340X</v>
          </cell>
          <cell r="C2706" t="str">
            <v>KG</v>
          </cell>
        </row>
        <row r="2707">
          <cell r="A2707">
            <v>106521000</v>
          </cell>
          <cell r="B2707" t="str">
            <v>CHAPA DE ACO 5,0 x 1200 x 3000mm FQ-NBR6656-LNE-600</v>
          </cell>
          <cell r="C2707" t="str">
            <v>KG</v>
          </cell>
        </row>
        <row r="2708">
          <cell r="A2708">
            <v>106522000</v>
          </cell>
          <cell r="B2708" t="str">
            <v>CHAPA DE ACO FQ  6,35 X 1200 X 3000 - SAE 1010</v>
          </cell>
          <cell r="C2708" t="str">
            <v>KG</v>
          </cell>
        </row>
        <row r="2709">
          <cell r="A2709">
            <v>106523000</v>
          </cell>
          <cell r="B2709" t="str">
            <v>TINTA POLIESTER PRATA GEADA FORD 2002 - G17PO04195</v>
          </cell>
          <cell r="C2709" t="str">
            <v>L</v>
          </cell>
        </row>
        <row r="2710">
          <cell r="A2710">
            <v>106529000</v>
          </cell>
          <cell r="B2710" t="str">
            <v>BZ 2,25 x 1200mm GA ASTM A653 A40, BN, SUP. C</v>
          </cell>
          <cell r="C2710" t="str">
            <v>T</v>
          </cell>
        </row>
        <row r="2711">
          <cell r="A2711">
            <v>106530000</v>
          </cell>
          <cell r="B2711" t="str">
            <v>BZ 1,50 x 1200mm GA ASTM A653 A40, BN, SUP. C</v>
          </cell>
          <cell r="C2711" t="str">
            <v>T</v>
          </cell>
        </row>
        <row r="2712">
          <cell r="A2712">
            <v>106531000</v>
          </cell>
          <cell r="B2712" t="str">
            <v>BZ 1,20 x 1200mm GA ASTM A653 A40, BN, SUP. C</v>
          </cell>
          <cell r="C2712" t="str">
            <v>T</v>
          </cell>
        </row>
        <row r="2713">
          <cell r="A2713">
            <v>106532000</v>
          </cell>
          <cell r="B2713" t="str">
            <v>BZ 1,50 x 1200mm GA ASTM A792 AX55, BN, SUP. C</v>
          </cell>
          <cell r="C2713" t="str">
            <v>T</v>
          </cell>
        </row>
        <row r="2714">
          <cell r="A2714">
            <v>106533000</v>
          </cell>
          <cell r="B2714" t="str">
            <v>BZ 0,75 x 1200mm GA ASTM A792 AX55, BN, SUP. C</v>
          </cell>
          <cell r="C2714" t="str">
            <v>T</v>
          </cell>
        </row>
        <row r="2715">
          <cell r="A2715">
            <v>106534000</v>
          </cell>
          <cell r="B2715" t="str">
            <v>TINTA POLIESTER AZUL ALTRAMARINO SCANIA 2002</v>
          </cell>
          <cell r="C2715" t="str">
            <v>L</v>
          </cell>
        </row>
        <row r="2716">
          <cell r="A2716">
            <v>106535000</v>
          </cell>
          <cell r="B2716" t="str">
            <v>TINTA POLIESTER AZUL BLUE CAND</v>
          </cell>
          <cell r="C2716" t="str">
            <v>L</v>
          </cell>
        </row>
        <row r="2717">
          <cell r="A2717">
            <v>106536000</v>
          </cell>
          <cell r="B2717" t="str">
            <v>TINTA ACABAMENTO SINTETICO AMARELO MANUTENÇÃO - G12SI02928</v>
          </cell>
          <cell r="C2717" t="str">
            <v>L</v>
          </cell>
        </row>
        <row r="2718">
          <cell r="A2718">
            <v>106538000</v>
          </cell>
          <cell r="B2718" t="str">
            <v>MTG COMPRESSOR CONFIGURADO - 210.01</v>
          </cell>
          <cell r="C2718" t="str">
            <v>UN</v>
          </cell>
        </row>
        <row r="2719">
          <cell r="A2719">
            <v>106539000</v>
          </cell>
          <cell r="B2719" t="str">
            <v>MODULO AC22 TRUCK 12/24V COND TB AL/BRASADO CONF. - 120.06</v>
          </cell>
          <cell r="C2719" t="str">
            <v>UN</v>
          </cell>
        </row>
        <row r="2720">
          <cell r="A2720">
            <v>106540000</v>
          </cell>
          <cell r="B2720" t="str">
            <v>SLITER - SLITER 0,8 X 42 - SAE 1008/1010</v>
          </cell>
          <cell r="C2720" t="str">
            <v>T</v>
          </cell>
        </row>
        <row r="2721">
          <cell r="A2721">
            <v>106541000</v>
          </cell>
          <cell r="B2721" t="str">
            <v>TINTA ACABAMENTO POLIESTER CINZA CAMBURI FORD</v>
          </cell>
          <cell r="C2721" t="str">
            <v>L</v>
          </cell>
        </row>
        <row r="2722">
          <cell r="A2722">
            <v>106542000</v>
          </cell>
          <cell r="B2722" t="str">
            <v>TINTA ACABAMENTO POLIÉSTER AZUL MBB MET 5345 2005</v>
          </cell>
          <cell r="C2722" t="str">
            <v>L</v>
          </cell>
        </row>
        <row r="2723">
          <cell r="A2723">
            <v>106543000</v>
          </cell>
          <cell r="B2723" t="str">
            <v>TINTA ACABAMENTO POLIÉSTER CINZA CROMO MET. FORD 88 3346</v>
          </cell>
          <cell r="C2723" t="str">
            <v>L</v>
          </cell>
        </row>
        <row r="2724">
          <cell r="A2724">
            <v>106544000</v>
          </cell>
          <cell r="B2724" t="str">
            <v>TINTA PRETO FOSCO ALTA TEMPERATURA</v>
          </cell>
          <cell r="C2724" t="str">
            <v>L</v>
          </cell>
        </row>
        <row r="2725">
          <cell r="A2725">
            <v>106545000</v>
          </cell>
          <cell r="B2725" t="str">
            <v>BZ 3,00 x 1200mm GA ASTM A653 A40, BN, SUP. C</v>
          </cell>
          <cell r="C2725" t="str">
            <v>T</v>
          </cell>
        </row>
        <row r="2726">
          <cell r="A2726">
            <v>106546000</v>
          </cell>
          <cell r="B2726" t="str">
            <v>CHAPA DE ACO 1,55mm 1200 x 3000mm NBR 7008 ZEE GR1 (Z100)</v>
          </cell>
          <cell r="C2726" t="str">
            <v>KG</v>
          </cell>
        </row>
        <row r="2727">
          <cell r="A2727">
            <v>106547000</v>
          </cell>
          <cell r="B2727" t="str">
            <v>CHAPA DE ACO 2,00mm 1200 X 3000 ZEE GRAU 3 Z120</v>
          </cell>
          <cell r="C2727" t="str">
            <v>KG</v>
          </cell>
        </row>
        <row r="2728">
          <cell r="A2728">
            <v>106548000</v>
          </cell>
          <cell r="B2728" t="str">
            <v>CANTONEIRA 3" X 2.1/2" X 0,38" ASTM A36</v>
          </cell>
          <cell r="C2728" t="str">
            <v>KG</v>
          </cell>
        </row>
        <row r="2729">
          <cell r="A2729">
            <v>106549000</v>
          </cell>
          <cell r="B2729" t="str">
            <v>CANTONEIRA 4" X 4" X 0,38" ASTM A36</v>
          </cell>
          <cell r="C2729" t="str">
            <v>KG</v>
          </cell>
        </row>
        <row r="2730">
          <cell r="A2730">
            <v>106550000</v>
          </cell>
          <cell r="B2730" t="str">
            <v>CHAPA DE ACO 4,75 x 1200 x 3000mm FQ ASTM A1011 / A568</v>
          </cell>
          <cell r="C2730" t="str">
            <v>KG</v>
          </cell>
        </row>
        <row r="2731">
          <cell r="A2731">
            <v>106551000</v>
          </cell>
          <cell r="B2731" t="str">
            <v>TINTA ACAB PU DARK GRAY RAL 7043</v>
          </cell>
          <cell r="C2731" t="str">
            <v>L</v>
          </cell>
        </row>
        <row r="2732">
          <cell r="A2732">
            <v>106552000</v>
          </cell>
          <cell r="B2732" t="str">
            <v>TINTA ACAB PU AMARELO RAL1003</v>
          </cell>
          <cell r="C2732" t="str">
            <v>L</v>
          </cell>
        </row>
        <row r="2733">
          <cell r="A2733">
            <v>106553000</v>
          </cell>
          <cell r="B2733" t="str">
            <v>TINTA ACAB PU PRETO RAL9005</v>
          </cell>
          <cell r="C2733" t="str">
            <v>L</v>
          </cell>
        </row>
        <row r="2734">
          <cell r="A2734">
            <v>106554000</v>
          </cell>
          <cell r="B2734" t="str">
            <v>CATALISADOR PARA TINTA PU 61580008.51</v>
          </cell>
          <cell r="C2734" t="str">
            <v>L</v>
          </cell>
        </row>
        <row r="2735">
          <cell r="A2735">
            <v>106555000</v>
          </cell>
          <cell r="B2735" t="str">
            <v>DILUENTE REDUTOR PARA TINTA PU 61600023.51</v>
          </cell>
          <cell r="C2735" t="str">
            <v>L</v>
          </cell>
        </row>
        <row r="2736">
          <cell r="A2736">
            <v>106556000</v>
          </cell>
          <cell r="B2736" t="str">
            <v>CHAPA DE ACO GALVANNEALED 3,0 x 1200 x 3000mm GA ASTM A653 A</v>
          </cell>
          <cell r="C2736" t="str">
            <v>KG</v>
          </cell>
        </row>
        <row r="2737">
          <cell r="A2737">
            <v>106557000</v>
          </cell>
          <cell r="B2737" t="str">
            <v>ESMALTE TEXTURIZADO CINZA RAL7043</v>
          </cell>
          <cell r="C2737" t="str">
            <v>L</v>
          </cell>
        </row>
        <row r="2738">
          <cell r="A2738">
            <v>106558000</v>
          </cell>
          <cell r="B2738" t="str">
            <v>POLIURETANO RIGIDO DENSIDADE 45 - 40x40x35</v>
          </cell>
          <cell r="C2738" t="str">
            <v>UN</v>
          </cell>
        </row>
        <row r="2739">
          <cell r="A2739">
            <v>106559000</v>
          </cell>
          <cell r="B2739" t="str">
            <v>PRIMER EPOXI BRANCO COD.64140526</v>
          </cell>
          <cell r="C2739" t="str">
            <v>L</v>
          </cell>
        </row>
        <row r="2740">
          <cell r="A2740">
            <v>106560000</v>
          </cell>
          <cell r="B2740" t="str">
            <v>COMPONENTE B PRIMER EPOXI - 62540133.51</v>
          </cell>
          <cell r="C2740" t="str">
            <v>L</v>
          </cell>
        </row>
        <row r="2741">
          <cell r="A2741">
            <v>106561000</v>
          </cell>
          <cell r="B2741" t="str">
            <v>DILUENTE PARA PRIMER EPOXI - 61600022.48</v>
          </cell>
          <cell r="C2741" t="str">
            <v>L</v>
          </cell>
        </row>
        <row r="2742">
          <cell r="A2742">
            <v>106563000</v>
          </cell>
          <cell r="B2742" t="str">
            <v>PRIMER EPOXI BRANCO ESPECIAL - 61140082</v>
          </cell>
          <cell r="C2742" t="str">
            <v>L</v>
          </cell>
        </row>
        <row r="2743">
          <cell r="A2743">
            <v>106565000</v>
          </cell>
          <cell r="B2743" t="str">
            <v>CHAPA GALVANNEALED 3,0 x 1200 x 3440mm GA ASTM A653 A40</v>
          </cell>
          <cell r="C2743" t="str">
            <v>KG</v>
          </cell>
        </row>
        <row r="2744">
          <cell r="A2744">
            <v>106570000</v>
          </cell>
          <cell r="B2744" t="str">
            <v>EXTENSOR DA ESCADA C/ 6 FUROS P/ GUINDASTE</v>
          </cell>
          <cell r="C2744" t="str">
            <v>UN</v>
          </cell>
        </row>
        <row r="2745">
          <cell r="A2745">
            <v>106574000</v>
          </cell>
          <cell r="B2745" t="str">
            <v>TINTA PO POLIESTER VERDE BRILHO - STARA</v>
          </cell>
          <cell r="C2745" t="str">
            <v>KG</v>
          </cell>
        </row>
        <row r="2746">
          <cell r="A2746">
            <v>106575000</v>
          </cell>
          <cell r="B2746" t="str">
            <v>M166- BASE CAB. VOLVO</v>
          </cell>
          <cell r="C2746" t="str">
            <v>L</v>
          </cell>
        </row>
        <row r="2747">
          <cell r="A2747">
            <v>106576000</v>
          </cell>
          <cell r="B2747" t="str">
            <v>TINTA ACAB PU AMARELO PTN92</v>
          </cell>
          <cell r="C2747" t="str">
            <v>L</v>
          </cell>
        </row>
        <row r="2748">
          <cell r="A2748">
            <v>106577000</v>
          </cell>
          <cell r="B2748" t="str">
            <v>SUPORTE INF VIDRO PORTA   HPN 1618/1620</v>
          </cell>
          <cell r="C2748" t="str">
            <v>UN</v>
          </cell>
        </row>
        <row r="2749">
          <cell r="A2749">
            <v>106578000</v>
          </cell>
          <cell r="B2749" t="str">
            <v>ACABAMENTO POLIESTER AZUL MET CARMEL FORD 2013</v>
          </cell>
          <cell r="C2749" t="str">
            <v>L</v>
          </cell>
        </row>
        <row r="2750">
          <cell r="A2750">
            <v>106579000</v>
          </cell>
          <cell r="B2750" t="str">
            <v>THINNER DE RETOQUE - G90SO02559</v>
          </cell>
          <cell r="C2750" t="str">
            <v>L</v>
          </cell>
        </row>
        <row r="2751">
          <cell r="A2751">
            <v>106580000</v>
          </cell>
          <cell r="B2751" t="str">
            <v>BASE PU INCOLOR ACRILICO CG=I783</v>
          </cell>
          <cell r="C2751" t="str">
            <v>L</v>
          </cell>
        </row>
        <row r="2752">
          <cell r="A2752">
            <v>106581000</v>
          </cell>
          <cell r="B2752" t="str">
            <v>BASE PU AZUL BETA CG= 986</v>
          </cell>
          <cell r="C2752" t="str">
            <v>L</v>
          </cell>
        </row>
        <row r="2753">
          <cell r="A2753">
            <v>106582000</v>
          </cell>
          <cell r="B2753" t="str">
            <v>BASE PU VIOLETA AVERMELHADA  CG=917</v>
          </cell>
          <cell r="C2753" t="str">
            <v>L</v>
          </cell>
        </row>
        <row r="2754">
          <cell r="A2754">
            <v>106583000</v>
          </cell>
          <cell r="B2754" t="str">
            <v>BASE PU BRANCA PU CG=784</v>
          </cell>
          <cell r="C2754" t="str">
            <v>L</v>
          </cell>
        </row>
        <row r="2755">
          <cell r="A2755">
            <v>106584000</v>
          </cell>
          <cell r="B2755" t="str">
            <v>BASE PU VERMELHO OXIDO CG=908</v>
          </cell>
          <cell r="C2755" t="str">
            <v>L</v>
          </cell>
        </row>
        <row r="2756">
          <cell r="A2756">
            <v>106585000</v>
          </cell>
          <cell r="B2756" t="str">
            <v>BASE PU AMARELO OXIDO CG=906</v>
          </cell>
          <cell r="C2756" t="str">
            <v>L</v>
          </cell>
        </row>
        <row r="2757">
          <cell r="A2757">
            <v>106586000</v>
          </cell>
          <cell r="B2757" t="str">
            <v>BASE PU PRETO CG=911</v>
          </cell>
          <cell r="C2757" t="str">
            <v>L</v>
          </cell>
        </row>
        <row r="2758">
          <cell r="A2758">
            <v>106587000</v>
          </cell>
          <cell r="B2758" t="str">
            <v>BASE PU AZUL ALFA CG=976</v>
          </cell>
          <cell r="C2758" t="str">
            <v>L</v>
          </cell>
        </row>
        <row r="2759">
          <cell r="A2759">
            <v>106588000</v>
          </cell>
          <cell r="B2759" t="str">
            <v>BASE PU VERDE CG=975</v>
          </cell>
          <cell r="C2759" t="str">
            <v>L</v>
          </cell>
        </row>
        <row r="2760">
          <cell r="A2760">
            <v>106589000</v>
          </cell>
          <cell r="B2760" t="str">
            <v>BASE PU LARANJA CG=907</v>
          </cell>
          <cell r="C2760" t="str">
            <v>L</v>
          </cell>
        </row>
        <row r="2761">
          <cell r="A2761">
            <v>106590000</v>
          </cell>
          <cell r="B2761" t="str">
            <v>BASE PU VERMELHO LIMPO CG=909</v>
          </cell>
          <cell r="C2761" t="str">
            <v>L</v>
          </cell>
        </row>
        <row r="2762">
          <cell r="A2762">
            <v>106591000</v>
          </cell>
          <cell r="B2762" t="str">
            <v>BASE PU AMARELO MEDIO CG=905</v>
          </cell>
          <cell r="C2762" t="str">
            <v>L</v>
          </cell>
        </row>
        <row r="2763">
          <cell r="A2763">
            <v>106592000</v>
          </cell>
          <cell r="B2763" t="str">
            <v>BASE PU AMARELO LIMPO CG=904</v>
          </cell>
          <cell r="C2763" t="str">
            <v>L</v>
          </cell>
        </row>
        <row r="2764">
          <cell r="A2764">
            <v>106593000</v>
          </cell>
          <cell r="B2764" t="str">
            <v>BASE VIOLETA AZULADO CG=916</v>
          </cell>
          <cell r="C2764" t="str">
            <v>L</v>
          </cell>
        </row>
        <row r="2765">
          <cell r="A2765">
            <v>106594000</v>
          </cell>
          <cell r="B2765" t="str">
            <v>CATALIZADOR PU CG=60PO1505</v>
          </cell>
          <cell r="C2765" t="str">
            <v>L</v>
          </cell>
        </row>
        <row r="2766">
          <cell r="A2766">
            <v>106595000</v>
          </cell>
          <cell r="B2766" t="str">
            <v>BASE ANTICORROSIVA SUPER CG=924</v>
          </cell>
          <cell r="C2766" t="str">
            <v>L</v>
          </cell>
        </row>
        <row r="2767">
          <cell r="A2767">
            <v>106596000</v>
          </cell>
          <cell r="B2767" t="str">
            <v>BASE PU AMARELO LIMPO CG=991</v>
          </cell>
          <cell r="C2767" t="str">
            <v>L</v>
          </cell>
        </row>
        <row r="2768">
          <cell r="A2768">
            <v>106597000</v>
          </cell>
          <cell r="B2768" t="str">
            <v>BASE PU AMARELO IMP CG=990</v>
          </cell>
          <cell r="C2768" t="str">
            <v>L</v>
          </cell>
        </row>
        <row r="2769">
          <cell r="A2769">
            <v>106598000</v>
          </cell>
          <cell r="B2769" t="str">
            <v>BASE PU LARANJA CG=993</v>
          </cell>
          <cell r="C2769" t="str">
            <v>L</v>
          </cell>
        </row>
        <row r="2770">
          <cell r="A2770">
            <v>106599000</v>
          </cell>
          <cell r="B2770" t="str">
            <v>FUNDO PU CINZA CG = 29PU960</v>
          </cell>
          <cell r="C2770" t="str">
            <v>L</v>
          </cell>
        </row>
        <row r="2771">
          <cell r="A2771">
            <v>106600000</v>
          </cell>
          <cell r="B2771" t="str">
            <v>DILUENTE PU   A671       CG=90S0507</v>
          </cell>
          <cell r="C2771" t="str">
            <v>L</v>
          </cell>
        </row>
        <row r="2772">
          <cell r="A2772">
            <v>106601000</v>
          </cell>
          <cell r="B2772" t="str">
            <v>RETARDADOR UNIVERSAL  KLACK9900</v>
          </cell>
          <cell r="C2772" t="str">
            <v>L</v>
          </cell>
        </row>
        <row r="2773">
          <cell r="A2773">
            <v>106602000</v>
          </cell>
          <cell r="B2773" t="str">
            <v>THINNER MEDIO</v>
          </cell>
          <cell r="C2773" t="str">
            <v>L</v>
          </cell>
        </row>
        <row r="2774">
          <cell r="A2774">
            <v>106603000</v>
          </cell>
          <cell r="B2774" t="str">
            <v>BASE PU VERMELHO SATURADO CG=918</v>
          </cell>
          <cell r="C2774" t="str">
            <v>L</v>
          </cell>
        </row>
        <row r="2775">
          <cell r="A2775">
            <v>106604000</v>
          </cell>
          <cell r="B2775" t="str">
            <v>BASE PU BRANCO PURO  CG=902</v>
          </cell>
          <cell r="C2775" t="str">
            <v>L</v>
          </cell>
        </row>
        <row r="2776">
          <cell r="A2776">
            <v>106605000</v>
          </cell>
          <cell r="B2776" t="str">
            <v>DILUENTE RETARDADOR PU  KLACK9900/LB9</v>
          </cell>
          <cell r="C2776" t="str">
            <v>L</v>
          </cell>
        </row>
        <row r="2777">
          <cell r="A2777">
            <v>106606000</v>
          </cell>
          <cell r="B2777" t="str">
            <v>CATALISADOR PU CONCENTRADO  CG=60po096</v>
          </cell>
          <cell r="C2777" t="str">
            <v>L</v>
          </cell>
        </row>
        <row r="2778">
          <cell r="A2778">
            <v>106607000</v>
          </cell>
          <cell r="B2778" t="str">
            <v>VERNIZ PU CG=50PU940</v>
          </cell>
          <cell r="C2778" t="str">
            <v>L</v>
          </cell>
        </row>
        <row r="2779">
          <cell r="A2779">
            <v>106608000</v>
          </cell>
          <cell r="B2779" t="str">
            <v>PU CINZA HPN - GLOBAL G19PU02432</v>
          </cell>
          <cell r="C2779" t="str">
            <v>L</v>
          </cell>
        </row>
        <row r="2780">
          <cell r="A2780">
            <v>106609000</v>
          </cell>
          <cell r="B2780" t="str">
            <v>BF 1,06 x 1300mm NBR5915 EM, SUP. C, BN</v>
          </cell>
          <cell r="C2780" t="str">
            <v>T</v>
          </cell>
        </row>
        <row r="2781">
          <cell r="A2781">
            <v>106610000</v>
          </cell>
          <cell r="B2781" t="str">
            <v>BF 1,50 x 1200mm NBR5915  EM, BN, SUP. C</v>
          </cell>
          <cell r="C2781" t="str">
            <v>T</v>
          </cell>
        </row>
        <row r="2782">
          <cell r="A2782">
            <v>106611000</v>
          </cell>
          <cell r="B2782" t="str">
            <v>BF 1,90 x 1200mm NBR5915 EM, SUP. C, BN</v>
          </cell>
          <cell r="C2782" t="str">
            <v>T</v>
          </cell>
        </row>
        <row r="2783">
          <cell r="A2783">
            <v>106612000</v>
          </cell>
          <cell r="B2783" t="str">
            <v>CHAPA DE ACO 0,90 x 1857 x 2500mm - EP</v>
          </cell>
          <cell r="C2783" t="str">
            <v>kg</v>
          </cell>
        </row>
        <row r="2784">
          <cell r="A2784">
            <v>106613000</v>
          </cell>
          <cell r="B2784" t="str">
            <v>TINTA ACAB PU ACR. CINZA PLAST. FOSCO G19PU02563/GM</v>
          </cell>
          <cell r="C2784" t="str">
            <v>L</v>
          </cell>
        </row>
        <row r="2785">
          <cell r="A2785">
            <v>106614000</v>
          </cell>
          <cell r="B2785" t="str">
            <v>ESMALTE PU AMARELO CALCITA 1243 MB 99 CONCENTRADO - 15599</v>
          </cell>
          <cell r="C2785" t="str">
            <v>L</v>
          </cell>
        </row>
        <row r="2786">
          <cell r="A2786">
            <v>106615000</v>
          </cell>
          <cell r="B2786" t="str">
            <v>ENCOSTO BANCO CARONA - CAB. KUWAIT</v>
          </cell>
          <cell r="C2786" t="str">
            <v>UN</v>
          </cell>
        </row>
        <row r="2787">
          <cell r="A2787">
            <v>106616000</v>
          </cell>
          <cell r="B2787" t="str">
            <v>ASSENTO BANCO CARONA- CAB. KUWAIT</v>
          </cell>
          <cell r="C2787" t="str">
            <v>UN</v>
          </cell>
        </row>
        <row r="2788">
          <cell r="A2788">
            <v>106617000</v>
          </cell>
          <cell r="B2788" t="str">
            <v>FORRO TETO COURVIN - CAB. KUWAIT</v>
          </cell>
          <cell r="C2788" t="str">
            <v>UN</v>
          </cell>
        </row>
        <row r="2789">
          <cell r="A2789">
            <v>106618000</v>
          </cell>
          <cell r="B2789" t="str">
            <v>FORRO PORTA COURVIN - CAB. KUWAIT (DIR+ESQ)</v>
          </cell>
          <cell r="C2789" t="str">
            <v>UN</v>
          </cell>
        </row>
        <row r="2790">
          <cell r="A2790">
            <v>106619000</v>
          </cell>
          <cell r="B2790" t="str">
            <v>FORRO CAPO - CAB. KUWAIT COURVIN</v>
          </cell>
          <cell r="C2790" t="str">
            <v>UN</v>
          </cell>
        </row>
        <row r="2791">
          <cell r="A2791">
            <v>106620000</v>
          </cell>
          <cell r="B2791" t="str">
            <v>DOBRADICA ENCOSTO MB - CAB. KUWAIT</v>
          </cell>
          <cell r="C2791" t="str">
            <v>UN</v>
          </cell>
        </row>
        <row r="2792">
          <cell r="A2792">
            <v>106621000</v>
          </cell>
          <cell r="B2792" t="str">
            <v>DOBRADICA ASSENTO MB - CAB. KUWAIT</v>
          </cell>
          <cell r="C2792" t="str">
            <v>UN</v>
          </cell>
        </row>
        <row r="2793">
          <cell r="A2793">
            <v>106622000</v>
          </cell>
          <cell r="B2793" t="str">
            <v>BANCO MOTORISTA - CAB. KUWAIT</v>
          </cell>
          <cell r="C2793" t="str">
            <v>UN</v>
          </cell>
        </row>
        <row r="2794">
          <cell r="A2794">
            <v>106623000</v>
          </cell>
          <cell r="B2794" t="str">
            <v>FORRO PAREDE TRASEIRA - CAB. KUWAIT</v>
          </cell>
          <cell r="C2794" t="str">
            <v>UN</v>
          </cell>
        </row>
        <row r="2795">
          <cell r="A2795">
            <v>106624000</v>
          </cell>
          <cell r="B2795" t="str">
            <v>PRIMER CINZA SC SINTETICO G19SI02694</v>
          </cell>
          <cell r="C2795" t="str">
            <v>L</v>
          </cell>
        </row>
        <row r="2796">
          <cell r="A2796">
            <v>106625000</v>
          </cell>
          <cell r="B2796" t="str">
            <v>PRIMER VERMELHO OXIDO</v>
          </cell>
          <cell r="C2796" t="str">
            <v>L</v>
          </cell>
        </row>
        <row r="2797">
          <cell r="A2797">
            <v>106626000</v>
          </cell>
          <cell r="B2797" t="str">
            <v>LACA  NITRO CINZA FOSCO (DURATEX) 19NI02753</v>
          </cell>
          <cell r="C2797" t="str">
            <v>L</v>
          </cell>
        </row>
        <row r="2798">
          <cell r="A2798">
            <v>106627000</v>
          </cell>
          <cell r="B2798" t="str">
            <v>FUNDO TECNOPRIMER SELADOR WOW  - KILLING</v>
          </cell>
          <cell r="C2798" t="str">
            <v>L</v>
          </cell>
        </row>
        <row r="2799">
          <cell r="A2799">
            <v>106628000</v>
          </cell>
          <cell r="B2799" t="str">
            <v>CATALISADOR TS WOW 60AE850 - KILLING</v>
          </cell>
          <cell r="C2799" t="str">
            <v>L</v>
          </cell>
        </row>
        <row r="2800">
          <cell r="A2800">
            <v>106629000</v>
          </cell>
          <cell r="B2800" t="str">
            <v>DILUENTE EPOXI 90SO 204 - KILLING</v>
          </cell>
          <cell r="C2800" t="str">
            <v>L</v>
          </cell>
        </row>
        <row r="2801">
          <cell r="A2801">
            <v>106630000</v>
          </cell>
          <cell r="B2801" t="str">
            <v>TINTA ACAB GROVE PU DARK GRAY RAL 7043 - AXALTA</v>
          </cell>
          <cell r="C2801" t="str">
            <v>L</v>
          </cell>
        </row>
        <row r="2802">
          <cell r="A2802">
            <v>106631000</v>
          </cell>
          <cell r="B2802" t="str">
            <v>ATIVADOR - AXALTA</v>
          </cell>
          <cell r="C2802" t="str">
            <v>L</v>
          </cell>
        </row>
        <row r="2803">
          <cell r="A2803">
            <v>106632000</v>
          </cell>
          <cell r="B2803" t="str">
            <v>PRIMER EPÓXI - AXALTA</v>
          </cell>
          <cell r="C2803" t="str">
            <v>L</v>
          </cell>
        </row>
        <row r="2804">
          <cell r="A2804">
            <v>106633000</v>
          </cell>
          <cell r="B2804" t="str">
            <v>TINTA ACAB GROVE PU DARK YELLOW - AXALTA</v>
          </cell>
          <cell r="C2804" t="str">
            <v>L</v>
          </cell>
        </row>
        <row r="2805">
          <cell r="A2805">
            <v>106634000</v>
          </cell>
          <cell r="B2805" t="str">
            <v>PRIMER ATIVADOR EPÓXI - AXALTA</v>
          </cell>
          <cell r="C2805" t="str">
            <v>L</v>
          </cell>
        </row>
        <row r="2806">
          <cell r="A2806">
            <v>106635000</v>
          </cell>
          <cell r="B2806" t="str">
            <v>TINTA ACAB PU AMARELO PTN92 - AXALTA</v>
          </cell>
          <cell r="C2806" t="str">
            <v>L</v>
          </cell>
        </row>
        <row r="2807">
          <cell r="A2807">
            <v>106639000</v>
          </cell>
          <cell r="B2807" t="str">
            <v>CHAPA DE ACO 15,8 x 1200 x 2000mm - SAE 1035- DEC</v>
          </cell>
          <cell r="C2807" t="str">
            <v>KG</v>
          </cell>
        </row>
        <row r="2808">
          <cell r="A2808">
            <v>106640000</v>
          </cell>
          <cell r="B2808" t="str">
            <v>ACAB PU ACRILICO CINZA - G19PU04960</v>
          </cell>
          <cell r="C2808" t="str">
            <v>L</v>
          </cell>
        </row>
        <row r="2809">
          <cell r="A2809">
            <v>106641000</v>
          </cell>
          <cell r="B2809" t="str">
            <v>ACAB PU ACRILICO AZUL - G14PU04961</v>
          </cell>
          <cell r="C2809" t="str">
            <v>L</v>
          </cell>
        </row>
        <row r="2810">
          <cell r="A2810">
            <v>106642000</v>
          </cell>
          <cell r="B2810" t="str">
            <v>ACAB PU ACRILICO VERDE EXERCITO FOSCO</v>
          </cell>
          <cell r="C2810" t="str">
            <v>L</v>
          </cell>
        </row>
        <row r="2811">
          <cell r="A2811">
            <v>106643000</v>
          </cell>
          <cell r="B2811" t="str">
            <v>ACAB PU ACRILICO CINZA EVO III - PORTILHOLA</v>
          </cell>
          <cell r="C2811" t="str">
            <v>L</v>
          </cell>
        </row>
        <row r="2812">
          <cell r="A2812" t="str">
            <v>10664300D</v>
          </cell>
          <cell r="B2812" t="str">
            <v>COBERTURA DO FAROL DIREITO</v>
          </cell>
          <cell r="C2812" t="str">
            <v>UN</v>
          </cell>
        </row>
        <row r="2813">
          <cell r="A2813" t="str">
            <v>10664300E</v>
          </cell>
          <cell r="B2813" t="str">
            <v>COBERTURA DO FAROL ESQUERDO</v>
          </cell>
          <cell r="C2813" t="str">
            <v>UN</v>
          </cell>
        </row>
        <row r="2814">
          <cell r="A2814">
            <v>106645000</v>
          </cell>
          <cell r="B2814" t="str">
            <v>TUBO DE SAIDA</v>
          </cell>
          <cell r="C2814" t="str">
            <v>UN</v>
          </cell>
        </row>
        <row r="2815">
          <cell r="A2815">
            <v>106647000</v>
          </cell>
          <cell r="B2815" t="str">
            <v>CAMARA DO TUBO DE SAIDA</v>
          </cell>
          <cell r="C2815" t="str">
            <v>UN</v>
          </cell>
        </row>
        <row r="2816">
          <cell r="A2816">
            <v>106648000</v>
          </cell>
          <cell r="B2816" t="str">
            <v>TUBO DE ENTRADA SILENCIOSO 140L</v>
          </cell>
          <cell r="C2816" t="str">
            <v>UN</v>
          </cell>
        </row>
        <row r="2817">
          <cell r="A2817">
            <v>106651000</v>
          </cell>
          <cell r="B2817" t="str">
            <v>BOCAL DO TUBO DE ENTRADA</v>
          </cell>
          <cell r="C2817" t="str">
            <v>UN</v>
          </cell>
        </row>
        <row r="2818">
          <cell r="A2818">
            <v>106653000</v>
          </cell>
          <cell r="B2818" t="str">
            <v>TUBO DE SAIDA MB XBC ONIBUS</v>
          </cell>
          <cell r="C2818" t="str">
            <v>UN</v>
          </cell>
        </row>
        <row r="2819">
          <cell r="A2819">
            <v>106654000</v>
          </cell>
          <cell r="B2819" t="str">
            <v>TUBO DE ENTRADA MB XBC ONIBUS</v>
          </cell>
          <cell r="C2819" t="str">
            <v>UN</v>
          </cell>
        </row>
        <row r="2820">
          <cell r="A2820">
            <v>106655000</v>
          </cell>
          <cell r="B2820" t="str">
            <v>TUBO INTERMEDIARIO  A6345283308</v>
          </cell>
          <cell r="C2820" t="str">
            <v>UN</v>
          </cell>
        </row>
        <row r="2821">
          <cell r="A2821">
            <v>106656000</v>
          </cell>
          <cell r="B2821" t="str">
            <v>BLANCK DO TUBO RETO</v>
          </cell>
          <cell r="C2821" t="str">
            <v>UN</v>
          </cell>
        </row>
        <row r="2822">
          <cell r="A2822">
            <v>106659000</v>
          </cell>
          <cell r="B2822" t="str">
            <v>TUBO INTERMEDIARIO  A6345286508</v>
          </cell>
          <cell r="C2822" t="str">
            <v>UN</v>
          </cell>
        </row>
        <row r="2823">
          <cell r="A2823">
            <v>106663000</v>
          </cell>
          <cell r="B2823" t="str">
            <v>TUBO ABAFADOR SAIDA SILENCIOSO 140L</v>
          </cell>
          <cell r="C2823" t="str">
            <v>UN</v>
          </cell>
        </row>
        <row r="2824">
          <cell r="A2824">
            <v>106666000</v>
          </cell>
          <cell r="B2824" t="str">
            <v>TUBO ABAFADOR ENTRADA SILENCIOSO</v>
          </cell>
          <cell r="C2824" t="str">
            <v>UN</v>
          </cell>
        </row>
        <row r="2825">
          <cell r="A2825">
            <v>106667000</v>
          </cell>
          <cell r="B2825" t="str">
            <v>TUBO ABAFADOR SILENCIOSO</v>
          </cell>
          <cell r="C2825" t="str">
            <v>UN</v>
          </cell>
        </row>
        <row r="2826">
          <cell r="A2826">
            <v>106669000</v>
          </cell>
          <cell r="B2826" t="str">
            <v>TUBO ABAFADOR ENTRADA SILENCIOSO</v>
          </cell>
          <cell r="C2826" t="str">
            <v>UN</v>
          </cell>
        </row>
        <row r="2827">
          <cell r="A2827">
            <v>106670000</v>
          </cell>
          <cell r="B2827" t="str">
            <v>TUBO ABAFADOR SILENCIOSO</v>
          </cell>
          <cell r="C2827" t="str">
            <v>UN</v>
          </cell>
        </row>
        <row r="2828">
          <cell r="A2828">
            <v>106671000</v>
          </cell>
          <cell r="B2828" t="str">
            <v>SUPORTE DO PARA-LAMA</v>
          </cell>
          <cell r="C2828" t="str">
            <v>UN</v>
          </cell>
        </row>
        <row r="2829">
          <cell r="A2829">
            <v>106672000</v>
          </cell>
          <cell r="B2829" t="str">
            <v>SUPORTE DO PARA-LAMA</v>
          </cell>
          <cell r="C2829" t="str">
            <v>UN</v>
          </cell>
        </row>
        <row r="2830">
          <cell r="A2830">
            <v>106673000</v>
          </cell>
          <cell r="B2830" t="str">
            <v>BARRA DO SUPORTE DO PARA-CHOQUE</v>
          </cell>
          <cell r="C2830" t="str">
            <v>UN</v>
          </cell>
        </row>
        <row r="2831">
          <cell r="A2831">
            <v>106677000</v>
          </cell>
          <cell r="B2831" t="str">
            <v>TUBO DO SUPORTE DO PARA-LAMA</v>
          </cell>
          <cell r="C2831" t="str">
            <v>UN</v>
          </cell>
        </row>
        <row r="2832">
          <cell r="A2832">
            <v>106679000</v>
          </cell>
          <cell r="B2832" t="str">
            <v>SUPORTE INFERIOR</v>
          </cell>
          <cell r="C2832" t="str">
            <v>UN</v>
          </cell>
        </row>
        <row r="2833">
          <cell r="A2833">
            <v>106680000</v>
          </cell>
          <cell r="B2833" t="str">
            <v>TRAVESSA</v>
          </cell>
          <cell r="C2833" t="str">
            <v>UN</v>
          </cell>
        </row>
        <row r="2834">
          <cell r="A2834">
            <v>106682000</v>
          </cell>
          <cell r="B2834" t="str">
            <v>REFORCO CENTRAL BASE RACK</v>
          </cell>
          <cell r="C2834" t="str">
            <v>UN</v>
          </cell>
        </row>
        <row r="2835">
          <cell r="A2835">
            <v>106684000</v>
          </cell>
          <cell r="B2835" t="str">
            <v>TRAVESSA</v>
          </cell>
          <cell r="C2835" t="str">
            <v>UN</v>
          </cell>
        </row>
        <row r="2836">
          <cell r="A2836">
            <v>106685000</v>
          </cell>
          <cell r="B2836" t="str">
            <v>TUBO ABAFADOR 4 1/2"" SILENCIOSO MB</v>
          </cell>
          <cell r="C2836" t="str">
            <v>UN</v>
          </cell>
        </row>
        <row r="2837">
          <cell r="A2837">
            <v>106686000</v>
          </cell>
          <cell r="B2837" t="str">
            <v>TUBO ABAFADOR ENTRADA SILENCIOSO 140L</v>
          </cell>
          <cell r="C2837" t="str">
            <v>UN</v>
          </cell>
        </row>
        <row r="2838">
          <cell r="A2838">
            <v>106687000</v>
          </cell>
          <cell r="B2838" t="str">
            <v>TUBO DE EXPANSAO DOS GASES SILENCIOSO 140L</v>
          </cell>
          <cell r="C2838" t="str">
            <v>UN</v>
          </cell>
        </row>
        <row r="2839">
          <cell r="A2839">
            <v>106692000</v>
          </cell>
          <cell r="B2839" t="str">
            <v>BARRA DO SUPORTE DO PARA-CHOQUE</v>
          </cell>
          <cell r="C2839" t="str">
            <v>UN</v>
          </cell>
        </row>
        <row r="2840">
          <cell r="A2840">
            <v>106694000</v>
          </cell>
          <cell r="B2840" t="str">
            <v>ENCANAMENTO</v>
          </cell>
          <cell r="C2840" t="str">
            <v>UN</v>
          </cell>
        </row>
        <row r="2841">
          <cell r="A2841">
            <v>106698000</v>
          </cell>
          <cell r="B2841" t="str">
            <v>SUPORTE DO PARALAMA</v>
          </cell>
          <cell r="C2841" t="str">
            <v>UN</v>
          </cell>
        </row>
        <row r="2842">
          <cell r="A2842">
            <v>106699000</v>
          </cell>
          <cell r="B2842" t="str">
            <v>VARAO TUBULAR REDONDO</v>
          </cell>
          <cell r="C2842" t="str">
            <v>UN</v>
          </cell>
        </row>
        <row r="2843">
          <cell r="A2843">
            <v>106700000</v>
          </cell>
          <cell r="B2843" t="str">
            <v>ACAB SINT CINZA CLARO AMALCA - T93071937/85</v>
          </cell>
          <cell r="C2843" t="str">
            <v>L</v>
          </cell>
        </row>
        <row r="2844">
          <cell r="A2844">
            <v>106701000</v>
          </cell>
          <cell r="B2844" t="str">
            <v>PLACA ROSCADA - 211809265B</v>
          </cell>
          <cell r="C2844" t="str">
            <v>UN</v>
          </cell>
        </row>
        <row r="2845">
          <cell r="A2845">
            <v>106702000</v>
          </cell>
          <cell r="B2845" t="str">
            <v>REFORCO- 2118314711</v>
          </cell>
          <cell r="C2845" t="str">
            <v>UN</v>
          </cell>
        </row>
        <row r="2846">
          <cell r="A2846">
            <v>106703000</v>
          </cell>
          <cell r="B2846" t="str">
            <v>REFORCO - 2118314721</v>
          </cell>
          <cell r="C2846" t="str">
            <v>UN</v>
          </cell>
        </row>
        <row r="2847">
          <cell r="A2847">
            <v>106704000</v>
          </cell>
          <cell r="B2847" t="str">
            <v>PARTE TRASEIRA - 281809209</v>
          </cell>
          <cell r="C2847" t="str">
            <v>UN</v>
          </cell>
        </row>
        <row r="2848">
          <cell r="A2848">
            <v>106705000</v>
          </cell>
          <cell r="B2848" t="str">
            <v>PARTE TRASEIRA - 281809210</v>
          </cell>
          <cell r="C2848" t="str">
            <v>UN</v>
          </cell>
        </row>
        <row r="2849">
          <cell r="A2849">
            <v>106706000</v>
          </cell>
          <cell r="B2849" t="str">
            <v>REFORCO - 281831339</v>
          </cell>
          <cell r="C2849" t="str">
            <v>UN</v>
          </cell>
        </row>
        <row r="2850">
          <cell r="A2850">
            <v>106707000</v>
          </cell>
          <cell r="B2850" t="str">
            <v>PISO PEDAL ANTER. - 2P0801055B</v>
          </cell>
          <cell r="C2850" t="str">
            <v>UN</v>
          </cell>
        </row>
        <row r="2851">
          <cell r="A2851">
            <v>106708000</v>
          </cell>
          <cell r="B2851" t="str">
            <v>PISO PEDAL CENTRAL - 2P0801057D</v>
          </cell>
          <cell r="C2851" t="str">
            <v>UN</v>
          </cell>
        </row>
        <row r="2852">
          <cell r="A2852">
            <v>106709000</v>
          </cell>
          <cell r="B2852" t="str">
            <v>PISO PEDAL CENTRAL - 2P0801057E</v>
          </cell>
          <cell r="C2852" t="str">
            <v>UN</v>
          </cell>
        </row>
        <row r="2853">
          <cell r="A2853">
            <v>106710000</v>
          </cell>
          <cell r="B2853" t="str">
            <v>PAINEL TRAS.CABINA - 2P0801083</v>
          </cell>
          <cell r="C2853" t="str">
            <v>UN</v>
          </cell>
        </row>
        <row r="2854">
          <cell r="A2854">
            <v>106711000</v>
          </cell>
          <cell r="B2854" t="str">
            <v>TRAVESSA - 2P0801823A</v>
          </cell>
          <cell r="C2854" t="str">
            <v>UN</v>
          </cell>
        </row>
        <row r="2855">
          <cell r="A2855">
            <v>106712000</v>
          </cell>
          <cell r="B2855" t="str">
            <v>PLACA REFORCO - 2P0801927</v>
          </cell>
          <cell r="C2855" t="str">
            <v>UN</v>
          </cell>
        </row>
        <row r="2856">
          <cell r="A2856">
            <v>106713000</v>
          </cell>
          <cell r="B2856" t="str">
            <v>REFORCO LONGARINA - 2P0803526</v>
          </cell>
          <cell r="C2856" t="str">
            <v>UN</v>
          </cell>
        </row>
        <row r="2857">
          <cell r="A2857">
            <v>106715000</v>
          </cell>
          <cell r="B2857" t="str">
            <v>SUPORTE DE PEDAIS - 2P0805333</v>
          </cell>
          <cell r="C2857" t="str">
            <v>UN</v>
          </cell>
        </row>
        <row r="2858">
          <cell r="A2858">
            <v>106716000</v>
          </cell>
          <cell r="B2858" t="str">
            <v>SUPORTE DE PEDAIS - 2P0805337</v>
          </cell>
          <cell r="C2858" t="str">
            <v>UN</v>
          </cell>
        </row>
        <row r="2859">
          <cell r="A2859">
            <v>106717000</v>
          </cell>
          <cell r="B2859" t="str">
            <v>SUPORTE - 2P0805781</v>
          </cell>
          <cell r="C2859" t="str">
            <v>UN</v>
          </cell>
        </row>
        <row r="2860">
          <cell r="A2860">
            <v>106718000</v>
          </cell>
          <cell r="B2860" t="str">
            <v>COLUNA A INFERIOR - 2P0809205</v>
          </cell>
          <cell r="C2860" t="str">
            <v>UN</v>
          </cell>
        </row>
        <row r="2861">
          <cell r="A2861">
            <v>106719000</v>
          </cell>
          <cell r="B2861" t="str">
            <v>COLUNA A INFERIOR - 2P0809206</v>
          </cell>
          <cell r="C2861" t="str">
            <v>UN</v>
          </cell>
        </row>
        <row r="2862">
          <cell r="A2862">
            <v>106721000</v>
          </cell>
          <cell r="B2862" t="str">
            <v>PAINEL EXT PORTA - 2P0831111</v>
          </cell>
          <cell r="C2862" t="str">
            <v>UN</v>
          </cell>
        </row>
        <row r="2863">
          <cell r="A2863">
            <v>106722000</v>
          </cell>
          <cell r="B2863" t="str">
            <v>PAINEL INT PORTA - 2P0831311</v>
          </cell>
          <cell r="C2863" t="str">
            <v>UN</v>
          </cell>
        </row>
        <row r="2864">
          <cell r="A2864">
            <v>106723000</v>
          </cell>
          <cell r="B2864" t="str">
            <v>QUADRO DO TETO - 2RD817517A</v>
          </cell>
          <cell r="C2864" t="str">
            <v>UN</v>
          </cell>
        </row>
        <row r="2865">
          <cell r="A2865">
            <v>106724000</v>
          </cell>
          <cell r="B2865" t="str">
            <v>QUADRO DO TETO - 2RD817518A</v>
          </cell>
          <cell r="C2865" t="str">
            <v>UN</v>
          </cell>
        </row>
        <row r="2866">
          <cell r="A2866">
            <v>106725000</v>
          </cell>
          <cell r="B2866" t="str">
            <v>PARTE ASSOALHO LATERAL - T16801064</v>
          </cell>
          <cell r="C2866" t="str">
            <v>UN</v>
          </cell>
        </row>
        <row r="2867">
          <cell r="A2867">
            <v>106726000</v>
          </cell>
          <cell r="B2867" t="str">
            <v>PAINEL ANTERIOR - 2R0805054</v>
          </cell>
          <cell r="C2867" t="str">
            <v>UN</v>
          </cell>
        </row>
        <row r="2868">
          <cell r="A2868">
            <v>106727000</v>
          </cell>
          <cell r="B2868" t="str">
            <v>PAINEL TRASEIRO -  2R0805425B</v>
          </cell>
          <cell r="C2868" t="str">
            <v>UN</v>
          </cell>
        </row>
        <row r="2869">
          <cell r="A2869">
            <v>106728000</v>
          </cell>
          <cell r="B2869" t="str">
            <v>PAINEL TRASEIRO - TAP805429</v>
          </cell>
          <cell r="C2869" t="str">
            <v>UN</v>
          </cell>
        </row>
        <row r="2870">
          <cell r="A2870">
            <v>106729000</v>
          </cell>
          <cell r="B2870" t="str">
            <v>ESTRIBO ANTERIOR - TH7801174</v>
          </cell>
          <cell r="C2870" t="str">
            <v>UN</v>
          </cell>
        </row>
        <row r="2871">
          <cell r="A2871">
            <v>106730000</v>
          </cell>
          <cell r="B2871" t="str">
            <v>QUADRO DO TETO - TAP817519</v>
          </cell>
          <cell r="C2871" t="str">
            <v>UN</v>
          </cell>
        </row>
        <row r="2872">
          <cell r="A2872">
            <v>106731000</v>
          </cell>
          <cell r="B2872" t="str">
            <v>ESTRIBO INFERIOR - TH7801173</v>
          </cell>
          <cell r="C2872" t="str">
            <v>UN</v>
          </cell>
        </row>
        <row r="2873">
          <cell r="A2873">
            <v>106732000</v>
          </cell>
          <cell r="B2873" t="str">
            <v>PAINEL ANTERIOR - 2R0805053</v>
          </cell>
          <cell r="C2873" t="str">
            <v>UN</v>
          </cell>
        </row>
        <row r="2874">
          <cell r="A2874">
            <v>106733000</v>
          </cell>
          <cell r="B2874" t="str">
            <v>TRAVESSA - 2R0801824A</v>
          </cell>
          <cell r="C2874" t="str">
            <v>UN</v>
          </cell>
        </row>
        <row r="2875">
          <cell r="A2875">
            <v>106734000</v>
          </cell>
          <cell r="B2875" t="str">
            <v>CHAPA SUPORTE SUP - 2RD809258</v>
          </cell>
          <cell r="C2875" t="str">
            <v>UN</v>
          </cell>
        </row>
        <row r="2876">
          <cell r="A2876">
            <v>106735000</v>
          </cell>
          <cell r="B2876" t="str">
            <v>CHAPA SUPORTE SUP - TAP809257</v>
          </cell>
          <cell r="C2876" t="str">
            <v>UN</v>
          </cell>
        </row>
        <row r="2877">
          <cell r="A2877">
            <v>106736000</v>
          </cell>
          <cell r="B2877" t="str">
            <v>REFORÇO - TAP817315</v>
          </cell>
          <cell r="C2877" t="str">
            <v>UN</v>
          </cell>
        </row>
        <row r="2878">
          <cell r="A2878">
            <v>106737000</v>
          </cell>
          <cell r="B2878" t="str">
            <v>REFORÇO - T00801195</v>
          </cell>
          <cell r="C2878" t="str">
            <v>UN</v>
          </cell>
        </row>
        <row r="2879">
          <cell r="A2879">
            <v>106738000</v>
          </cell>
          <cell r="B2879" t="str">
            <v>LONGARINA - TAP801846</v>
          </cell>
          <cell r="C2879" t="str">
            <v>UN</v>
          </cell>
        </row>
        <row r="2880">
          <cell r="A2880">
            <v>106739000</v>
          </cell>
          <cell r="B2880" t="str">
            <v>CHAPA DIANTEIRA - 2RG809218</v>
          </cell>
          <cell r="C2880" t="str">
            <v>UN</v>
          </cell>
        </row>
        <row r="2881">
          <cell r="A2881">
            <v>106740000</v>
          </cell>
          <cell r="B2881" t="str">
            <v>APOYO PARTE EXTERNA - 2R0831128</v>
          </cell>
          <cell r="C2881" t="str">
            <v>UN</v>
          </cell>
        </row>
        <row r="2882">
          <cell r="A2882">
            <v>106741000</v>
          </cell>
          <cell r="B2882" t="str">
            <v>REFORÇO - 2R0801981</v>
          </cell>
          <cell r="C2882" t="str">
            <v>UN</v>
          </cell>
        </row>
        <row r="2883">
          <cell r="A2883">
            <v>106742000</v>
          </cell>
          <cell r="B2883" t="str">
            <v>TRAVESSA - 2R0801824</v>
          </cell>
          <cell r="C2883" t="str">
            <v>UN</v>
          </cell>
        </row>
        <row r="2884">
          <cell r="A2884">
            <v>106743000</v>
          </cell>
          <cell r="B2884" t="str">
            <v>QUADRO DO TETO - T12817575</v>
          </cell>
          <cell r="C2884" t="str">
            <v>UN</v>
          </cell>
        </row>
        <row r="2885">
          <cell r="A2885">
            <v>106744000</v>
          </cell>
          <cell r="B2885" t="str">
            <v>TRAVESSA - 2RD805333</v>
          </cell>
          <cell r="C2885" t="str">
            <v>UN</v>
          </cell>
        </row>
        <row r="2886">
          <cell r="A2886">
            <v>106745000</v>
          </cell>
          <cell r="B2886" t="str">
            <v>REFORÇO - T00831331</v>
          </cell>
          <cell r="C2886" t="str">
            <v>UN</v>
          </cell>
        </row>
        <row r="2887">
          <cell r="A2887">
            <v>106747000</v>
          </cell>
          <cell r="B2887" t="str">
            <v>REFORÇO - TAP817316</v>
          </cell>
          <cell r="C2887" t="str">
            <v>UN</v>
          </cell>
        </row>
        <row r="2888">
          <cell r="A2888">
            <v>106748000</v>
          </cell>
          <cell r="B2888" t="str">
            <v>CHAPA SUPORTE SUP - 2RD809255</v>
          </cell>
          <cell r="C2888" t="str">
            <v>UN</v>
          </cell>
        </row>
        <row r="2889">
          <cell r="A2889">
            <v>106749000</v>
          </cell>
          <cell r="B2889" t="str">
            <v>PANEL ANTERIOR - 2P0805053A</v>
          </cell>
          <cell r="C2889" t="str">
            <v>UN</v>
          </cell>
        </row>
        <row r="2890">
          <cell r="A2890">
            <v>106750000</v>
          </cell>
          <cell r="B2890" t="str">
            <v>SUPORTE - 2R0809235</v>
          </cell>
          <cell r="C2890" t="str">
            <v>UN</v>
          </cell>
        </row>
        <row r="2891">
          <cell r="A2891">
            <v>106752000</v>
          </cell>
          <cell r="B2891" t="str">
            <v>REFORÇO - 281831339</v>
          </cell>
          <cell r="C2891" t="str">
            <v>UN</v>
          </cell>
        </row>
        <row r="2892">
          <cell r="A2892">
            <v>106753000</v>
          </cell>
          <cell r="B2892" t="str">
            <v>REFORÇO - T00817522</v>
          </cell>
          <cell r="C2892" t="str">
            <v>UN</v>
          </cell>
        </row>
        <row r="2893">
          <cell r="A2893">
            <v>106754000</v>
          </cell>
          <cell r="B2893" t="str">
            <v>REFORÇO - 2P0831533</v>
          </cell>
          <cell r="C2893" t="str">
            <v>UN</v>
          </cell>
        </row>
        <row r="2894">
          <cell r="A2894">
            <v>106755000</v>
          </cell>
          <cell r="B2894" t="str">
            <v>REFORÇO - T00817521</v>
          </cell>
          <cell r="C2894" t="str">
            <v>UN</v>
          </cell>
        </row>
        <row r="2895">
          <cell r="A2895">
            <v>106756000</v>
          </cell>
          <cell r="B2895" t="str">
            <v>REFORÇO - 2RG831334</v>
          </cell>
          <cell r="C2895" t="str">
            <v>UN</v>
          </cell>
        </row>
        <row r="2896">
          <cell r="A2896">
            <v>106757000</v>
          </cell>
          <cell r="B2896" t="str">
            <v>SUPORTE - TAC805809</v>
          </cell>
          <cell r="C2896" t="str">
            <v>UN</v>
          </cell>
        </row>
        <row r="2897">
          <cell r="A2897">
            <v>106760000</v>
          </cell>
          <cell r="B2897" t="str">
            <v>SUPORTE - TAC805810</v>
          </cell>
          <cell r="C2897" t="str">
            <v>UN</v>
          </cell>
        </row>
        <row r="2898">
          <cell r="A2898">
            <v>106761000</v>
          </cell>
          <cell r="B2898" t="str">
            <v>FOLHA EXTERNA PORTA - 2P0831112</v>
          </cell>
          <cell r="C2898" t="str">
            <v>UN</v>
          </cell>
        </row>
        <row r="2899">
          <cell r="A2899">
            <v>106762000</v>
          </cell>
          <cell r="B2899" t="str">
            <v>REFORÇO LONGARINA - 2P0803525</v>
          </cell>
          <cell r="C2899" t="str">
            <v>UN</v>
          </cell>
        </row>
        <row r="2900">
          <cell r="A2900">
            <v>106763000</v>
          </cell>
          <cell r="B2900" t="str">
            <v>TRILHO GUIA - 2R0831489</v>
          </cell>
          <cell r="C2900" t="str">
            <v>UN</v>
          </cell>
        </row>
        <row r="2901">
          <cell r="A2901">
            <v>106764000</v>
          </cell>
          <cell r="B2901" t="str">
            <v>PANEL ANTERIOR - 2R0805053</v>
          </cell>
          <cell r="C2901" t="str">
            <v>UN</v>
          </cell>
        </row>
        <row r="2902">
          <cell r="A2902">
            <v>106765000</v>
          </cell>
          <cell r="B2902" t="str">
            <v>GUIA - 2T2.801.485.A</v>
          </cell>
          <cell r="C2902" t="str">
            <v>UN</v>
          </cell>
        </row>
        <row r="2903">
          <cell r="A2903">
            <v>106766000</v>
          </cell>
          <cell r="B2903" t="str">
            <v>PANEL ANTERIOR - 2P0805054A</v>
          </cell>
          <cell r="C2903" t="str">
            <v>UN</v>
          </cell>
        </row>
        <row r="2904">
          <cell r="A2904">
            <v>106767000</v>
          </cell>
          <cell r="B2904" t="str">
            <v>DUTO DE AR - 2RD831195</v>
          </cell>
          <cell r="C2904" t="str">
            <v>UN</v>
          </cell>
        </row>
        <row r="2905">
          <cell r="A2905">
            <v>106768000</v>
          </cell>
          <cell r="B2905" t="str">
            <v>PLACA DE FIXAÇÃO - TJG805391</v>
          </cell>
          <cell r="C2905" t="str">
            <v>UN</v>
          </cell>
        </row>
        <row r="2906">
          <cell r="A2906">
            <v>106769000</v>
          </cell>
          <cell r="B2906" t="str">
            <v>REFORÇO - TAP821104</v>
          </cell>
          <cell r="C2906" t="str">
            <v>UN</v>
          </cell>
        </row>
        <row r="2907">
          <cell r="A2907">
            <v>106770000</v>
          </cell>
          <cell r="B2907" t="str">
            <v>REFORÇO COLUNA A - T00809228</v>
          </cell>
          <cell r="C2907" t="str">
            <v>UN</v>
          </cell>
        </row>
        <row r="2908">
          <cell r="A2908">
            <v>106771000</v>
          </cell>
          <cell r="B2908" t="str">
            <v>SUP. LEVANTA VIDRO - 2R0831371</v>
          </cell>
          <cell r="C2908" t="str">
            <v>UN</v>
          </cell>
        </row>
        <row r="2909">
          <cell r="A2909">
            <v>106772000</v>
          </cell>
          <cell r="B2909" t="str">
            <v>REFORÇO COLUNA A - T00809227</v>
          </cell>
          <cell r="C2909" t="str">
            <v>UN</v>
          </cell>
        </row>
        <row r="2910">
          <cell r="A2910">
            <v>106773000</v>
          </cell>
          <cell r="B2910" t="str">
            <v>SUPORTE DOBRADIÇA - 2R0831337</v>
          </cell>
          <cell r="C2910" t="str">
            <v>UN</v>
          </cell>
        </row>
        <row r="2911">
          <cell r="A2911">
            <v>106774000</v>
          </cell>
          <cell r="B2911" t="str">
            <v>REFORÇO - 2RD831491</v>
          </cell>
          <cell r="C2911" t="str">
            <v>UN</v>
          </cell>
        </row>
        <row r="2912">
          <cell r="A2912">
            <v>106775000</v>
          </cell>
          <cell r="B2912" t="str">
            <v>SUPORTE - 2VC831141</v>
          </cell>
          <cell r="C2912" t="str">
            <v>UN</v>
          </cell>
        </row>
        <row r="2913">
          <cell r="A2913">
            <v>106776000</v>
          </cell>
          <cell r="B2913" t="str">
            <v>REFORÇO - TJG809389</v>
          </cell>
          <cell r="C2913" t="str">
            <v>UN</v>
          </cell>
        </row>
        <row r="2914">
          <cell r="A2914">
            <v>106777000</v>
          </cell>
          <cell r="B2914" t="str">
            <v>REFORÇO - T00809275</v>
          </cell>
          <cell r="C2914" t="str">
            <v>UN</v>
          </cell>
        </row>
        <row r="2915">
          <cell r="A2915">
            <v>106778000</v>
          </cell>
          <cell r="B2915" t="str">
            <v>SUPORTE - T00817199</v>
          </cell>
          <cell r="C2915" t="str">
            <v>UN</v>
          </cell>
        </row>
        <row r="2916">
          <cell r="A2916">
            <v>106779000</v>
          </cell>
          <cell r="B2916" t="str">
            <v>COLUNA C EXTERNA - 2R0809267</v>
          </cell>
          <cell r="C2916" t="str">
            <v>UN</v>
          </cell>
        </row>
        <row r="2917">
          <cell r="A2917">
            <v>106780000</v>
          </cell>
          <cell r="B2917" t="str">
            <v>PLACA REFORÇO - 2RD867163</v>
          </cell>
          <cell r="C2917" t="str">
            <v>UN</v>
          </cell>
        </row>
        <row r="2918">
          <cell r="A2918">
            <v>106781000</v>
          </cell>
          <cell r="B2918" t="str">
            <v>PINO - 2RD805933</v>
          </cell>
          <cell r="C2918" t="str">
            <v>UN</v>
          </cell>
        </row>
        <row r="2919">
          <cell r="A2919">
            <v>106782000</v>
          </cell>
          <cell r="B2919" t="str">
            <v>REFORÇO - T00809277</v>
          </cell>
          <cell r="C2919" t="str">
            <v>UN</v>
          </cell>
        </row>
        <row r="2920">
          <cell r="A2920">
            <v>106783000</v>
          </cell>
          <cell r="B2920" t="str">
            <v>COLUNA B - 2RD809256</v>
          </cell>
          <cell r="C2920" t="str">
            <v>UN</v>
          </cell>
        </row>
        <row r="2921">
          <cell r="A2921">
            <v>106784000</v>
          </cell>
          <cell r="B2921" t="str">
            <v>SUPORTE - 2VF805043</v>
          </cell>
          <cell r="C2921" t="str">
            <v>UN</v>
          </cell>
        </row>
        <row r="2922">
          <cell r="A2922">
            <v>106785000</v>
          </cell>
          <cell r="B2922" t="str">
            <v>TINTA PU ACRILICO AMARELO TRANSNOVAG</v>
          </cell>
          <cell r="C2922" t="str">
            <v>L</v>
          </cell>
        </row>
        <row r="2923">
          <cell r="A2923">
            <v>106786000</v>
          </cell>
          <cell r="B2923" t="str">
            <v>MANTA ISOLAMENTO - 12960723</v>
          </cell>
          <cell r="C2923" t="str">
            <v>UN</v>
          </cell>
        </row>
        <row r="2924">
          <cell r="A2924">
            <v>106789000</v>
          </cell>
          <cell r="B2924" t="str">
            <v>REFORÇO - 2RD831491</v>
          </cell>
          <cell r="C2924" t="str">
            <v>UN</v>
          </cell>
        </row>
        <row r="2925">
          <cell r="A2925">
            <v>106790000</v>
          </cell>
          <cell r="B2925" t="str">
            <v>SUPORTE GARRAFA TERMICA 1 L - 17333515</v>
          </cell>
          <cell r="C2925" t="str">
            <v>UN</v>
          </cell>
        </row>
        <row r="2926">
          <cell r="A2926">
            <v>106791000</v>
          </cell>
          <cell r="B2926" t="str">
            <v>MANTA ISOLANTE TERMO-ACUSTICA - 10057409</v>
          </cell>
          <cell r="C2926" t="str">
            <v>M2</v>
          </cell>
        </row>
        <row r="2927">
          <cell r="A2927">
            <v>106792000</v>
          </cell>
          <cell r="B2927" t="str">
            <v>PERFIL ACABAMENTO TETO - 11030020</v>
          </cell>
          <cell r="C2927" t="str">
            <v>UN</v>
          </cell>
        </row>
        <row r="2928">
          <cell r="A2928">
            <v>106793000</v>
          </cell>
          <cell r="B2928" t="str">
            <v>PARAFUSO PONTA-BROCA FLANG - 10344154</v>
          </cell>
          <cell r="C2928" t="str">
            <v>UN</v>
          </cell>
        </row>
        <row r="2929">
          <cell r="A2929">
            <v>106794000</v>
          </cell>
          <cell r="B2929" t="str">
            <v>CONJUNTO TAMPA MANUTENCAO A.C - 11145417</v>
          </cell>
          <cell r="C2929" t="str">
            <v>UN</v>
          </cell>
        </row>
        <row r="2930">
          <cell r="A2930">
            <v>106795000</v>
          </cell>
          <cell r="B2930" t="str">
            <v>MANTA ISOLANTE - 98180044</v>
          </cell>
          <cell r="C2930" t="str">
            <v>M2</v>
          </cell>
        </row>
        <row r="2931">
          <cell r="A2931">
            <v>106796000</v>
          </cell>
          <cell r="B2931" t="str">
            <v>TINTA CINZA RAL 7021 SEMI FOSCO 40 A 50 UB (ASTM B117/D1654)</v>
          </cell>
          <cell r="C2931" t="str">
            <v>KG</v>
          </cell>
        </row>
        <row r="2932">
          <cell r="A2932">
            <v>106797000</v>
          </cell>
          <cell r="B2932" t="str">
            <v>PARAFUSO PANELA TORX M5X16mm II EVO 2 - 10769893</v>
          </cell>
          <cell r="C2932" t="str">
            <v>KG</v>
          </cell>
        </row>
        <row r="2933">
          <cell r="A2933">
            <v>106798000</v>
          </cell>
          <cell r="B2933" t="str">
            <v>PARA-LAMA ENVOLV UNIV CARRETA/BI-TREM PP INJETADO EXP</v>
          </cell>
          <cell r="C2933" t="str">
            <v>UN</v>
          </cell>
        </row>
        <row r="2934">
          <cell r="A2934" t="str">
            <v>10679900D</v>
          </cell>
          <cell r="B2934" t="str">
            <v>TELA SUPERIOR DIR GRADE ATEGO</v>
          </cell>
          <cell r="C2934" t="str">
            <v>UN</v>
          </cell>
        </row>
        <row r="2935">
          <cell r="A2935" t="str">
            <v>10679900E</v>
          </cell>
          <cell r="B2935" t="str">
            <v>TELA SUPERIOR ESQ GRADE ATEGO</v>
          </cell>
          <cell r="C2935" t="str">
            <v>UN</v>
          </cell>
        </row>
        <row r="2936">
          <cell r="A2936" t="str">
            <v>10680000D</v>
          </cell>
          <cell r="B2936" t="str">
            <v>TELA CENTRAL DIREITA GRADE ATEGO</v>
          </cell>
          <cell r="C2936" t="str">
            <v>UN</v>
          </cell>
        </row>
        <row r="2937">
          <cell r="A2937" t="str">
            <v>10680000E</v>
          </cell>
          <cell r="B2937" t="str">
            <v>TELA CENTRAL ESQUERDA GRADE ATEGO</v>
          </cell>
          <cell r="C2937" t="str">
            <v>UN</v>
          </cell>
        </row>
        <row r="2938">
          <cell r="A2938" t="str">
            <v>10680100D</v>
          </cell>
          <cell r="B2938" t="str">
            <v>TELA INFERIOR DIREITA GRADE ATEGO</v>
          </cell>
          <cell r="C2938" t="str">
            <v>UN</v>
          </cell>
        </row>
        <row r="2939">
          <cell r="A2939" t="str">
            <v>10680100E</v>
          </cell>
          <cell r="B2939" t="str">
            <v>TELA INFERIOR ESQUERDA GRADE ATEGO</v>
          </cell>
          <cell r="C2939" t="str">
            <v>UN</v>
          </cell>
        </row>
        <row r="2940">
          <cell r="A2940">
            <v>106802000</v>
          </cell>
          <cell r="B2940" t="str">
            <v>CHAPA REFORCO FIXACAO PORTA - 11524513</v>
          </cell>
          <cell r="C2940" t="str">
            <v>UN</v>
          </cell>
        </row>
        <row r="2941">
          <cell r="A2941">
            <v>106803000</v>
          </cell>
          <cell r="B2941" t="str">
            <v>SNAPLOC - 11147772</v>
          </cell>
          <cell r="C2941" t="str">
            <v>UN</v>
          </cell>
        </row>
        <row r="2942">
          <cell r="A2942">
            <v>106804000</v>
          </cell>
          <cell r="B2942" t="str">
            <v>TUBO ACO Ø25,4 PAREDE 3mm x 6000 - DIN EN 10305-2 E275+N</v>
          </cell>
          <cell r="C2942" t="str">
            <v>KG</v>
          </cell>
        </row>
        <row r="2943">
          <cell r="A2943">
            <v>106805000</v>
          </cell>
          <cell r="B2943" t="str">
            <v>CHAPA DEFLETORA DE AR - 11365809</v>
          </cell>
          <cell r="C2943" t="str">
            <v>UN</v>
          </cell>
        </row>
        <row r="2944">
          <cell r="A2944">
            <v>106806000</v>
          </cell>
          <cell r="B2944" t="str">
            <v>CHAPA DEFLETORA DE AR - 11365901</v>
          </cell>
          <cell r="C2944" t="str">
            <v>UN</v>
          </cell>
        </row>
        <row r="2945">
          <cell r="A2945">
            <v>106807000</v>
          </cell>
          <cell r="B2945" t="str">
            <v>CHAPA DEFLETORA DE AR - 11365863</v>
          </cell>
          <cell r="C2945" t="str">
            <v>UN</v>
          </cell>
        </row>
        <row r="2946">
          <cell r="A2946">
            <v>106808000</v>
          </cell>
          <cell r="B2946" t="str">
            <v>ARRUELA 4,3x9x1 LISA DIN 125 - 99030028</v>
          </cell>
          <cell r="C2946" t="str">
            <v>UM</v>
          </cell>
        </row>
        <row r="2947">
          <cell r="A2947">
            <v>106809000</v>
          </cell>
          <cell r="B2947" t="str">
            <v>PORCA M3 X 0,5 DIN934 - SEXT. METR. FE/ZN - 10386008</v>
          </cell>
          <cell r="C2947" t="str">
            <v>UM</v>
          </cell>
        </row>
        <row r="2948">
          <cell r="A2948">
            <v>106810000</v>
          </cell>
          <cell r="B2948" t="str">
            <v>CHAPA FILTRO DE AR DEFROSTER - 11365908</v>
          </cell>
          <cell r="C2948" t="str">
            <v>UN</v>
          </cell>
        </row>
        <row r="2949">
          <cell r="A2949">
            <v>106811000</v>
          </cell>
          <cell r="B2949" t="str">
            <v>CHAPA DEFLETORA DE AR - 11365903</v>
          </cell>
          <cell r="C2949" t="str">
            <v>UN</v>
          </cell>
        </row>
        <row r="2950">
          <cell r="A2950">
            <v>106812000</v>
          </cell>
          <cell r="B2950" t="str">
            <v>CHAPA DEFLETORA DE AR - 11365906</v>
          </cell>
          <cell r="C2950" t="str">
            <v>UN</v>
          </cell>
        </row>
        <row r="2951">
          <cell r="A2951">
            <v>106813000</v>
          </cell>
          <cell r="B2951" t="str">
            <v>CONJUNTO FILTRO DE AR DEFROSTER - 11365910</v>
          </cell>
          <cell r="C2951" t="str">
            <v>UN</v>
          </cell>
        </row>
        <row r="2952">
          <cell r="A2952">
            <v>106814000</v>
          </cell>
          <cell r="B2952" t="str">
            <v>PARAFUSO CABECA PANELA M3x10 - 99010359</v>
          </cell>
          <cell r="C2952" t="str">
            <v>UM</v>
          </cell>
        </row>
        <row r="2953">
          <cell r="A2953">
            <v>106815000</v>
          </cell>
          <cell r="B2953" t="str">
            <v>ESM. PU ACRILICO AZUL PEPSI VW 01 01 CONCENTRADO</v>
          </cell>
          <cell r="C2953" t="str">
            <v>L</v>
          </cell>
        </row>
        <row r="2954">
          <cell r="A2954">
            <v>106816000</v>
          </cell>
          <cell r="B2954" t="str">
            <v>ENDURECEDOR P/ ESM.PU ACRILICO - 173.790-0.9</v>
          </cell>
          <cell r="C2954" t="str">
            <v>L</v>
          </cell>
        </row>
        <row r="2955">
          <cell r="A2955">
            <v>106817000</v>
          </cell>
          <cell r="B2955" t="str">
            <v>THINNER 8000 FARBEN PU - 558.000-0.9</v>
          </cell>
          <cell r="C2955" t="str">
            <v>L</v>
          </cell>
        </row>
        <row r="2956">
          <cell r="A2956">
            <v>106820000</v>
          </cell>
          <cell r="B2956" t="str">
            <v>PARAFUSO SOLDA M10 X 1,5 X 25 8.8 ACC DIN 34817</v>
          </cell>
          <cell r="C2956" t="str">
            <v>UN</v>
          </cell>
        </row>
        <row r="2957">
          <cell r="A2957">
            <v>106822000</v>
          </cell>
          <cell r="B2957" t="str">
            <v>PARAFUSO - 10139808</v>
          </cell>
          <cell r="C2957" t="str">
            <v>UM</v>
          </cell>
        </row>
        <row r="2958">
          <cell r="A2958">
            <v>106823000</v>
          </cell>
          <cell r="B2958" t="str">
            <v>ESM. PU ACRILICO AMARELO IMOLA VW 03/08 VW CONCENTRADO</v>
          </cell>
          <cell r="C2958" t="str">
            <v>L</v>
          </cell>
        </row>
        <row r="2959">
          <cell r="A2959">
            <v>106824000</v>
          </cell>
          <cell r="B2959" t="str">
            <v>DILUENTE PU - 90SO507/L5</v>
          </cell>
          <cell r="C2959" t="str">
            <v>L</v>
          </cell>
        </row>
        <row r="2960">
          <cell r="A2960">
            <v>106825000</v>
          </cell>
          <cell r="B2960" t="str">
            <v>PU ACRILICO AZUL ROYAL VL 2000</v>
          </cell>
          <cell r="C2960" t="str">
            <v>L</v>
          </cell>
        </row>
        <row r="2961">
          <cell r="A2961">
            <v>106826000</v>
          </cell>
          <cell r="B2961" t="str">
            <v>PERFIL SUPERIOR -  RQ-01-057</v>
          </cell>
          <cell r="C2961" t="str">
            <v>UN</v>
          </cell>
        </row>
        <row r="2962">
          <cell r="A2962">
            <v>106827000</v>
          </cell>
          <cell r="B2962" t="str">
            <v>PERFIL INFERIOR</v>
          </cell>
          <cell r="C2962" t="str">
            <v>UN</v>
          </cell>
        </row>
        <row r="2963">
          <cell r="A2963">
            <v>106828000</v>
          </cell>
          <cell r="B2963" t="str">
            <v>PERFIL SUPORTE Y</v>
          </cell>
          <cell r="C2963" t="str">
            <v>UN</v>
          </cell>
        </row>
        <row r="2964">
          <cell r="A2964">
            <v>106829000</v>
          </cell>
          <cell r="B2964" t="str">
            <v>HASTE USINADA</v>
          </cell>
          <cell r="C2964" t="str">
            <v>UN</v>
          </cell>
        </row>
        <row r="2965">
          <cell r="A2965">
            <v>106830000</v>
          </cell>
          <cell r="B2965" t="str">
            <v>TUBO MENOR</v>
          </cell>
          <cell r="C2965" t="str">
            <v>UN</v>
          </cell>
        </row>
        <row r="2966">
          <cell r="A2966">
            <v>106831000</v>
          </cell>
          <cell r="B2966" t="str">
            <v>MOLA</v>
          </cell>
          <cell r="C2966" t="str">
            <v>UN</v>
          </cell>
        </row>
        <row r="2967">
          <cell r="A2967">
            <v>106832000</v>
          </cell>
          <cell r="B2967" t="str">
            <v>TUBO DE ACO  ø19,05x2x6000mm SAE 1020 C/ COSTURA INT REMOVID</v>
          </cell>
          <cell r="C2967" t="str">
            <v>KG</v>
          </cell>
        </row>
        <row r="2968">
          <cell r="A2968">
            <v>106833000</v>
          </cell>
          <cell r="B2968" t="str">
            <v>CINTA PLASTICA F7040UVPR100 (387 X 7,6 mm)</v>
          </cell>
          <cell r="C2968" t="str">
            <v>UN</v>
          </cell>
        </row>
        <row r="2969">
          <cell r="A2969">
            <v>106898000</v>
          </cell>
          <cell r="B2969" t="str">
            <v>CHAPA ABS PRETO 6,00 x 725 x 1025mm</v>
          </cell>
          <cell r="C2969" t="str">
            <v>UN</v>
          </cell>
        </row>
        <row r="2970">
          <cell r="A2970">
            <v>106899000</v>
          </cell>
          <cell r="B2970" t="str">
            <v>CHAPA DE AÇO 0,8 X 1200 X 3000 mm - NBR-5915-2-13-EEP-GRAU2</v>
          </cell>
          <cell r="C2970" t="str">
            <v>KG</v>
          </cell>
        </row>
        <row r="2971">
          <cell r="A2971">
            <v>106900000</v>
          </cell>
          <cell r="B2971" t="str">
            <v>CHAPA DE AÇO 1,50 X 1200 X 3000 mm - SAE 1010/1020</v>
          </cell>
          <cell r="C2971" t="str">
            <v>KG</v>
          </cell>
        </row>
        <row r="2972">
          <cell r="A2972">
            <v>106901000</v>
          </cell>
          <cell r="B2972" t="str">
            <v>CHAPA DE AÇO 1,50 X 1200 X 3000 mm - NBR 6656 LNE280</v>
          </cell>
          <cell r="C2972" t="str">
            <v>KG</v>
          </cell>
        </row>
        <row r="2973">
          <cell r="A2973">
            <v>106902000</v>
          </cell>
          <cell r="B2973" t="str">
            <v>CHAPA DE AÇO 1,50 X 1200 X 3000 mm - EN10142 DX 52D+Z100 MB</v>
          </cell>
          <cell r="C2973" t="str">
            <v>KG</v>
          </cell>
        </row>
        <row r="2974">
          <cell r="A2974">
            <v>106903000</v>
          </cell>
          <cell r="B2974" t="str">
            <v>CHAPA DE AÇO 2,00 X 1200 X 3000 mm - NBR 6655 LN 240</v>
          </cell>
          <cell r="C2974" t="str">
            <v>KG</v>
          </cell>
        </row>
        <row r="2975">
          <cell r="A2975">
            <v>106904000</v>
          </cell>
          <cell r="B2975" t="str">
            <v>CHAPA DE AÇO 2,50 X 1200 X 3000 mm - NBR 6656 LNE 380</v>
          </cell>
          <cell r="C2975" t="str">
            <v>KG</v>
          </cell>
        </row>
        <row r="2976">
          <cell r="A2976">
            <v>106905000</v>
          </cell>
          <cell r="B2976" t="str">
            <v>TUBO DE AÇO REDONDO 50,8 X 3000 mm - DIN 10305-2 E325+N NBK</v>
          </cell>
          <cell r="C2976" t="str">
            <v>KG</v>
          </cell>
        </row>
        <row r="2977">
          <cell r="A2977">
            <v>106906000</v>
          </cell>
          <cell r="B2977" t="str">
            <v>CHAPA DE AÇO 3,00 X 1200 X 3000 mm - TL 1111</v>
          </cell>
          <cell r="C2977" t="str">
            <v>KG</v>
          </cell>
        </row>
        <row r="2978">
          <cell r="A2978">
            <v>106907000</v>
          </cell>
          <cell r="B2978" t="str">
            <v>CHAPA DE AÇO 4,00 X 1200 X 3000 mm - NBR 6656 LNE 230</v>
          </cell>
          <cell r="C2978" t="str">
            <v>KG</v>
          </cell>
        </row>
        <row r="2979">
          <cell r="A2979">
            <v>106908000</v>
          </cell>
          <cell r="B2979" t="str">
            <v>TUBO DE AÇO QUADRADO 40 X 40 X 3000 mm - EN10305-5 E235+N</v>
          </cell>
          <cell r="C2979" t="str">
            <v>KG</v>
          </cell>
        </row>
        <row r="2980">
          <cell r="A2980">
            <v>106909000</v>
          </cell>
          <cell r="B2980" t="str">
            <v>CHAPA DE AÇO 4,00 X 1200 X 3000 mm - NBR 6656 LNE 380</v>
          </cell>
          <cell r="C2980" t="str">
            <v>KG</v>
          </cell>
        </row>
        <row r="2981">
          <cell r="A2981">
            <v>106910000</v>
          </cell>
          <cell r="B2981" t="str">
            <v>CHAPA DE AÇO 5,00 X 1200 X 3000 mm - NBR 6656 LNE 230</v>
          </cell>
          <cell r="C2981" t="str">
            <v>KG</v>
          </cell>
        </row>
        <row r="2982">
          <cell r="A2982">
            <v>106911000</v>
          </cell>
          <cell r="B2982" t="str">
            <v>CHAPA DE AÇO 5,00 X 1200 X 3000 mm - NBR 6656 LNE 280</v>
          </cell>
          <cell r="C2982" t="str">
            <v>KG</v>
          </cell>
        </row>
        <row r="2983">
          <cell r="A2983">
            <v>106912000</v>
          </cell>
          <cell r="B2983" t="str">
            <v>CHAPA DE AÇO 6,00 X 1200 X 3000 mm - NBR 6655 LNE 28</v>
          </cell>
          <cell r="C2983" t="str">
            <v>KG</v>
          </cell>
        </row>
        <row r="2984">
          <cell r="A2984">
            <v>106913000</v>
          </cell>
          <cell r="B2984" t="str">
            <v>CHAPA DE AÇO 6,00 X 1200 X 3000 mm - NBR 6656 LNE 380</v>
          </cell>
          <cell r="C2984" t="str">
            <v>KG</v>
          </cell>
        </row>
        <row r="2985">
          <cell r="A2985">
            <v>106914000</v>
          </cell>
          <cell r="B2985" t="str">
            <v>CHAPA DE AÇO 6,00 X 1200 X 3000 mm - SAE 1020</v>
          </cell>
          <cell r="C2985" t="str">
            <v>KG</v>
          </cell>
        </row>
        <row r="2986">
          <cell r="A2986">
            <v>106915000</v>
          </cell>
          <cell r="B2986" t="str">
            <v>CHAPA DE AÇO 6,00 X 1200 X 3000 mm - EN101499-2 S355MC</v>
          </cell>
          <cell r="C2986" t="str">
            <v>KG</v>
          </cell>
        </row>
        <row r="2987">
          <cell r="A2987">
            <v>106916000</v>
          </cell>
          <cell r="B2987" t="str">
            <v>CHAPA DE AÇO 8,00 X 1200 X 3000 mm - NBR 6656 LNE 420</v>
          </cell>
          <cell r="C2987" t="str">
            <v>KG</v>
          </cell>
        </row>
        <row r="2988">
          <cell r="A2988">
            <v>106917000</v>
          </cell>
          <cell r="B2988" t="str">
            <v>CHAPA DE AÇO 8,00 X 1200 X 3000 mm - NBR 6656 LNE 380</v>
          </cell>
          <cell r="C2988" t="str">
            <v>KG</v>
          </cell>
        </row>
        <row r="2989">
          <cell r="A2989">
            <v>106918000</v>
          </cell>
          <cell r="B2989" t="str">
            <v>PARAFUSO SOLDA - M6X30 DIN 34817</v>
          </cell>
          <cell r="C2989" t="str">
            <v>UN</v>
          </cell>
        </row>
        <row r="2990">
          <cell r="A2990">
            <v>106919000</v>
          </cell>
          <cell r="B2990" t="str">
            <v>PARAFUSO SOLDA - M12X1,5X40 CLASSE 10.9 DIN 898-1</v>
          </cell>
          <cell r="C2990" t="str">
            <v>UN</v>
          </cell>
        </row>
        <row r="2991">
          <cell r="A2991">
            <v>106920000</v>
          </cell>
          <cell r="B2991" t="str">
            <v>PARAFUSO SOLDA - M12X1,5X40 CLASSE 10.9 DIN 898-1</v>
          </cell>
          <cell r="C2991" t="str">
            <v>UN</v>
          </cell>
        </row>
        <row r="2992">
          <cell r="A2992">
            <v>106921000</v>
          </cell>
          <cell r="B2992" t="str">
            <v>PARAFUSO SOLDA - M12X1,5X45 CLASSE 10.9 ISO 8676</v>
          </cell>
          <cell r="C2992" t="str">
            <v>UN</v>
          </cell>
        </row>
        <row r="2993">
          <cell r="A2993">
            <v>106922000</v>
          </cell>
          <cell r="B2993" t="str">
            <v>PARAFUSO SOLDA - M10X1,5X30 CLASSE 8.8 DIN 34817</v>
          </cell>
          <cell r="C2993" t="str">
            <v>UN</v>
          </cell>
        </row>
        <row r="2994">
          <cell r="A2994">
            <v>106923000</v>
          </cell>
          <cell r="B2994" t="str">
            <v>PARAFUSO SOLDA - M6X25 DIN 34817 - MATERIAL DIN 10263-4</v>
          </cell>
          <cell r="C2994" t="str">
            <v>UN</v>
          </cell>
        </row>
        <row r="2995">
          <cell r="A2995">
            <v>106924000</v>
          </cell>
          <cell r="B2995" t="str">
            <v>PARAFUSO SOLDA - M10X50 CLASSE 8.8 DIN 34817</v>
          </cell>
          <cell r="C2995" t="str">
            <v>UN</v>
          </cell>
        </row>
        <row r="2996">
          <cell r="A2996">
            <v>106925000</v>
          </cell>
          <cell r="B2996" t="str">
            <v>PARAFUSO SOLDA - M8X80 CLASSE 8.8 DIN 34817</v>
          </cell>
          <cell r="C2996" t="str">
            <v>UN</v>
          </cell>
        </row>
        <row r="2997">
          <cell r="A2997">
            <v>106926000</v>
          </cell>
          <cell r="B2997" t="str">
            <v>PARAFUSO SOLDA - M8X25 CLASSE 8.8 DIN 34817</v>
          </cell>
          <cell r="C2997" t="str">
            <v>UN</v>
          </cell>
        </row>
        <row r="2998">
          <cell r="A2998">
            <v>106927000</v>
          </cell>
          <cell r="B2998" t="str">
            <v>PARAFUSO SOLDA - M14X2X90 DIN 34817</v>
          </cell>
          <cell r="C2998" t="str">
            <v>UN</v>
          </cell>
        </row>
        <row r="2999">
          <cell r="A2999">
            <v>106928000</v>
          </cell>
          <cell r="B2999" t="str">
            <v>PARAFUSO SOLDA - M14X2X75 DIN 34817</v>
          </cell>
          <cell r="C2999" t="str">
            <v>UN</v>
          </cell>
        </row>
        <row r="3000">
          <cell r="A3000">
            <v>106929000</v>
          </cell>
          <cell r="B3000" t="str">
            <v>PARAFUSO SOLDA - M14X50 CLASSE 10.9 ISO 4017</v>
          </cell>
          <cell r="C3000" t="str">
            <v>UN</v>
          </cell>
        </row>
        <row r="3001">
          <cell r="A3001">
            <v>106930000</v>
          </cell>
          <cell r="B3001" t="str">
            <v>PARAFUSO SOLDA - M8X1,25X35 CLASSE 8.8 DIN 34817</v>
          </cell>
          <cell r="C3001" t="str">
            <v>UN</v>
          </cell>
        </row>
        <row r="3002">
          <cell r="A3002">
            <v>106931000</v>
          </cell>
          <cell r="B3002" t="str">
            <v>PARAFUSO SOLDA - M14X70 CLASSE 10.9 ISO 4017</v>
          </cell>
          <cell r="C3002" t="str">
            <v>UN</v>
          </cell>
        </row>
        <row r="3003">
          <cell r="A3003">
            <v>106932000</v>
          </cell>
          <cell r="B3003" t="str">
            <v>PORCA SOLDA - M10 CLASSE 8 DIN 928/DIN 929</v>
          </cell>
          <cell r="C3003" t="str">
            <v>UN</v>
          </cell>
        </row>
        <row r="3004">
          <cell r="A3004">
            <v>106933000</v>
          </cell>
          <cell r="B3004" t="str">
            <v>PORCA SOLDA - M12 CLASSE 8 DIN 928</v>
          </cell>
          <cell r="C3004" t="str">
            <v>UN</v>
          </cell>
        </row>
        <row r="3005">
          <cell r="A3005">
            <v>106934000</v>
          </cell>
          <cell r="B3005" t="str">
            <v>PORCA SOLDA - M6 CLASSE 8 DIN 928 REDONDA</v>
          </cell>
          <cell r="C3005" t="str">
            <v>UN</v>
          </cell>
        </row>
        <row r="3006">
          <cell r="A3006">
            <v>107000000</v>
          </cell>
          <cell r="B3006" t="str">
            <v>CHAPA DE ACO 4,75 x 1200 x 3000mm FQD - NBR 6656 LNE - 38</v>
          </cell>
          <cell r="C3006" t="str">
            <v>KG</v>
          </cell>
        </row>
        <row r="3007">
          <cell r="A3007">
            <v>107001000</v>
          </cell>
          <cell r="B3007" t="str">
            <v>CHAPA ABS PRETO 4,50 x 750 x 750 mm</v>
          </cell>
          <cell r="C3007" t="str">
            <v>UN</v>
          </cell>
        </row>
        <row r="3008">
          <cell r="A3008">
            <v>107004000</v>
          </cell>
          <cell r="B3008" t="str">
            <v>BRACO ESPELHO MB HPN 1218/1618</v>
          </cell>
          <cell r="C3008" t="str">
            <v>UN</v>
          </cell>
        </row>
        <row r="3009">
          <cell r="A3009">
            <v>107005000</v>
          </cell>
          <cell r="B3009" t="str">
            <v>ESTIRANTE MB HPN</v>
          </cell>
          <cell r="C3009" t="str">
            <v>UN</v>
          </cell>
        </row>
        <row r="3010">
          <cell r="A3010">
            <v>107006000</v>
          </cell>
          <cell r="B3010" t="str">
            <v>INSERTO SAE 1213 5/8" ZB</v>
          </cell>
          <cell r="C3010" t="str">
            <v>UN</v>
          </cell>
        </row>
        <row r="3011">
          <cell r="A3011">
            <v>107009000</v>
          </cell>
          <cell r="B3011" t="str">
            <v>VENTOSA PEQUENA - CORTE CNC PLÁSTICOS</v>
          </cell>
          <cell r="C3011" t="str">
            <v>UN</v>
          </cell>
        </row>
        <row r="3012">
          <cell r="A3012">
            <v>107010000</v>
          </cell>
          <cell r="B3012" t="str">
            <v>VENTOSA GRANDE - CORTE CNC PLÁSTICOS</v>
          </cell>
          <cell r="C3012" t="str">
            <v>UN</v>
          </cell>
        </row>
        <row r="3013">
          <cell r="A3013">
            <v>107012000</v>
          </cell>
          <cell r="B3013" t="str">
            <v>ABRACADEIRA                     7012</v>
          </cell>
          <cell r="C3013" t="str">
            <v>UN</v>
          </cell>
        </row>
        <row r="3014">
          <cell r="A3014">
            <v>107014000</v>
          </cell>
          <cell r="B3014" t="str">
            <v>MEIO PARA LAMA VOLVO DIANTEIRO</v>
          </cell>
          <cell r="C3014" t="str">
            <v>UN</v>
          </cell>
        </row>
        <row r="3015">
          <cell r="A3015">
            <v>107017000</v>
          </cell>
          <cell r="B3015" t="str">
            <v>CHAPA ABS CINZA TEXTURIZADO 3,50 x 650 x 1400mm (AGCO</v>
          </cell>
          <cell r="C3015" t="str">
            <v>UN</v>
          </cell>
        </row>
        <row r="3016">
          <cell r="A3016">
            <v>107018000</v>
          </cell>
          <cell r="B3016" t="str">
            <v>CHAPA ABS CINZA TEXTURIZADO 4,00 x 1450 x 930 mm (AGCO)</v>
          </cell>
          <cell r="C3016" t="str">
            <v>UN</v>
          </cell>
        </row>
        <row r="3017">
          <cell r="A3017">
            <v>107019000</v>
          </cell>
          <cell r="B3017" t="str">
            <v>CHAPA ABS CINZA TEXTURIZADO 6,50 x1800 x 650 mm (AGCO)</v>
          </cell>
          <cell r="C3017" t="str">
            <v>UN</v>
          </cell>
        </row>
        <row r="3018">
          <cell r="A3018">
            <v>107020000</v>
          </cell>
          <cell r="B3018" t="str">
            <v>CHAPA DE ACO 1,06mm FF 1500 x 2870  NBR 5915 EM</v>
          </cell>
          <cell r="C3018" t="str">
            <v>KG</v>
          </cell>
        </row>
        <row r="3019">
          <cell r="A3019">
            <v>107021000</v>
          </cell>
          <cell r="B3019" t="str">
            <v>CHAPA DE ACO 1,06mm FF 1300 x 1670  NBR 5915 EM</v>
          </cell>
          <cell r="C3019" t="str">
            <v>KG</v>
          </cell>
        </row>
        <row r="3020">
          <cell r="A3020" t="str">
            <v>10702500D</v>
          </cell>
          <cell r="B3020" t="str">
            <v>ESTRIBO C/ FURO PRETO DIR.</v>
          </cell>
          <cell r="C3020" t="str">
            <v>UN</v>
          </cell>
        </row>
        <row r="3021">
          <cell r="A3021" t="str">
            <v>10702600D</v>
          </cell>
          <cell r="B3021" t="str">
            <v>ESTRIBO C/ FURO MARRON DIR.</v>
          </cell>
          <cell r="C3021" t="str">
            <v>UN</v>
          </cell>
        </row>
        <row r="3022">
          <cell r="A3022" t="str">
            <v>10702700D</v>
          </cell>
          <cell r="B3022" t="str">
            <v>ESTRIBO S/ FURO PRETO DIR.</v>
          </cell>
          <cell r="C3022" t="str">
            <v>UN</v>
          </cell>
        </row>
        <row r="3023">
          <cell r="A3023" t="str">
            <v>10702700E</v>
          </cell>
          <cell r="B3023" t="str">
            <v>ESTRIBO S/ FURO PRETO ESQ.</v>
          </cell>
          <cell r="C3023" t="str">
            <v>UN</v>
          </cell>
        </row>
        <row r="3024">
          <cell r="A3024" t="str">
            <v>10702800D</v>
          </cell>
          <cell r="B3024" t="str">
            <v>ESTRIBO S/ FURO MARRON DIR.</v>
          </cell>
          <cell r="C3024" t="str">
            <v>UN</v>
          </cell>
        </row>
        <row r="3025">
          <cell r="A3025" t="str">
            <v>10702800E</v>
          </cell>
          <cell r="B3025" t="str">
            <v>ESTRIBO S/ FURO MARRON ESQ.</v>
          </cell>
          <cell r="C3025" t="str">
            <v>UN</v>
          </cell>
        </row>
        <row r="3026">
          <cell r="A3026">
            <v>107029000</v>
          </cell>
          <cell r="B3026" t="str">
            <v>CAMARA DE SAIDA PASSAGEM DOS GASES</v>
          </cell>
          <cell r="C3026" t="str">
            <v>UN</v>
          </cell>
        </row>
        <row r="3027">
          <cell r="A3027">
            <v>107030000</v>
          </cell>
          <cell r="B3027" t="str">
            <v>CAMARA DE PASSAGEM DOS GASES</v>
          </cell>
          <cell r="C3027" t="str">
            <v>UN</v>
          </cell>
        </row>
        <row r="3028">
          <cell r="A3028">
            <v>107032000</v>
          </cell>
          <cell r="B3028" t="str">
            <v>PEGA MAO INTERNO</v>
          </cell>
          <cell r="C3028" t="str">
            <v>UN</v>
          </cell>
        </row>
        <row r="3029">
          <cell r="A3029">
            <v>107034000</v>
          </cell>
          <cell r="B3029" t="str">
            <v>PEGA MAO INTERNO</v>
          </cell>
          <cell r="C3029" t="str">
            <v>UN</v>
          </cell>
        </row>
        <row r="3030">
          <cell r="A3030">
            <v>107035000</v>
          </cell>
          <cell r="B3030" t="str">
            <v>APOIO PAINEL DE CONTROLE</v>
          </cell>
          <cell r="C3030" t="str">
            <v>UN</v>
          </cell>
        </row>
        <row r="3031">
          <cell r="A3031">
            <v>107039000</v>
          </cell>
          <cell r="B3031" t="str">
            <v>TUBO MENOR MB XBC 1725</v>
          </cell>
          <cell r="C3031" t="str">
            <v>UN</v>
          </cell>
        </row>
        <row r="3032">
          <cell r="A3032">
            <v>107040000</v>
          </cell>
          <cell r="B3032" t="str">
            <v>GRADE INFERIOR VOLVO</v>
          </cell>
          <cell r="C3032" t="str">
            <v>UN</v>
          </cell>
        </row>
        <row r="3033">
          <cell r="A3033" t="str">
            <v>10704200D</v>
          </cell>
          <cell r="B3033" t="str">
            <v>ENCAIXE DO FAROL DIREITO VOLVO</v>
          </cell>
          <cell r="C3033" t="str">
            <v>UN</v>
          </cell>
        </row>
        <row r="3034">
          <cell r="A3034" t="str">
            <v>10704200E</v>
          </cell>
          <cell r="B3034" t="str">
            <v>ENCAIXE DO FAROL ESQUERDO VOLVO</v>
          </cell>
          <cell r="C3034" t="str">
            <v>UN</v>
          </cell>
        </row>
        <row r="3035">
          <cell r="A3035">
            <v>107043000</v>
          </cell>
          <cell r="B3035" t="str">
            <v>PAINEL FRONTAL INFERIOR VOLVO</v>
          </cell>
          <cell r="C3035" t="str">
            <v>UN</v>
          </cell>
        </row>
        <row r="3036">
          <cell r="A3036" t="str">
            <v>10704400D</v>
          </cell>
          <cell r="B3036" t="str">
            <v>FORRO PORTA DIR. COURVIN - CAB. KUWAIT</v>
          </cell>
          <cell r="C3036" t="str">
            <v>UN</v>
          </cell>
        </row>
        <row r="3037">
          <cell r="A3037" t="str">
            <v>10704400E</v>
          </cell>
          <cell r="B3037" t="str">
            <v>FORRO PORTA ESQ. COURVIN - CAB. KUWAIT</v>
          </cell>
          <cell r="C3037" t="str">
            <v>UN</v>
          </cell>
        </row>
        <row r="3038">
          <cell r="A3038">
            <v>107048000</v>
          </cell>
          <cell r="B3038" t="str">
            <v>TUBO SILENCIOSO CBC1830</v>
          </cell>
          <cell r="C3038" t="str">
            <v>UN</v>
          </cell>
        </row>
        <row r="3039">
          <cell r="A3039">
            <v>107050000</v>
          </cell>
          <cell r="B3039" t="str">
            <v>TUBO DE SAIDA SILENCIOSO</v>
          </cell>
          <cell r="C3039" t="str">
            <v>UN</v>
          </cell>
        </row>
        <row r="3040">
          <cell r="A3040">
            <v>107054000</v>
          </cell>
          <cell r="B3040" t="str">
            <v>TUBO ABAFADOR SAIDA SILENCIOSO</v>
          </cell>
          <cell r="C3040" t="str">
            <v>UN</v>
          </cell>
        </row>
        <row r="3041">
          <cell r="A3041">
            <v>107064000</v>
          </cell>
          <cell r="B3041" t="str">
            <v>TUBO CURVADO  A6345283408</v>
          </cell>
          <cell r="C3041" t="str">
            <v>UN</v>
          </cell>
        </row>
        <row r="3042">
          <cell r="A3042">
            <v>107065000</v>
          </cell>
          <cell r="B3042" t="str">
            <v>TUBO RETO  A6345286408</v>
          </cell>
          <cell r="C3042" t="str">
            <v>UN</v>
          </cell>
        </row>
        <row r="3043">
          <cell r="A3043">
            <v>107066000</v>
          </cell>
          <cell r="B3043" t="str">
            <v>TUBO INTERMEDIARIO MB XBC ONIBUS</v>
          </cell>
          <cell r="C3043" t="str">
            <v>UN</v>
          </cell>
        </row>
        <row r="3044">
          <cell r="A3044">
            <v>107067000</v>
          </cell>
          <cell r="B3044" t="str">
            <v>ARRUELA PORTA FORD CARGO</v>
          </cell>
          <cell r="C3044" t="str">
            <v>UN</v>
          </cell>
        </row>
        <row r="3045">
          <cell r="A3045">
            <v>107068000</v>
          </cell>
          <cell r="B3045" t="str">
            <v>ESTRUTURA MAIOR 30mm x 40mm x 2,65mm x 1065mm</v>
          </cell>
          <cell r="C3045" t="str">
            <v>UN</v>
          </cell>
        </row>
        <row r="3046">
          <cell r="A3046">
            <v>107069000</v>
          </cell>
          <cell r="B3046" t="str">
            <v>ESTRUTURA MENOR 30mm x 40mm x 2,65mm x 915mm</v>
          </cell>
          <cell r="C3046" t="str">
            <v>UN</v>
          </cell>
        </row>
        <row r="3047">
          <cell r="A3047">
            <v>107070000</v>
          </cell>
          <cell r="B3047" t="str">
            <v>ESTRUTURA INFERIOR 30mm x 40mm x 2,65mm x 600mm</v>
          </cell>
          <cell r="C3047" t="str">
            <v>UN</v>
          </cell>
        </row>
        <row r="3048">
          <cell r="A3048">
            <v>107071000</v>
          </cell>
          <cell r="B3048" t="str">
            <v>BORRACHA CAPO ATRON</v>
          </cell>
          <cell r="C3048" t="str">
            <v>M</v>
          </cell>
        </row>
        <row r="3049">
          <cell r="A3049">
            <v>107077000</v>
          </cell>
          <cell r="B3049" t="str">
            <v>GRADE VOLVO FM/FH 2008 EM DIANTE</v>
          </cell>
          <cell r="C3049" t="str">
            <v>UN</v>
          </cell>
        </row>
        <row r="3050">
          <cell r="A3050">
            <v>107078000</v>
          </cell>
          <cell r="B3050" t="str">
            <v>CHAPA DE ACO 15,8 x 1200 x 2000mm - SAE 1018 - DEC</v>
          </cell>
          <cell r="C3050" t="str">
            <v>KG</v>
          </cell>
        </row>
        <row r="3051">
          <cell r="A3051">
            <v>107079000</v>
          </cell>
          <cell r="B3051" t="str">
            <v>PARA-CHOQUE FORD CARGO 2002 EM DIANTE</v>
          </cell>
          <cell r="C3051" t="str">
            <v>UN</v>
          </cell>
        </row>
        <row r="3052">
          <cell r="A3052" t="str">
            <v>10708000D</v>
          </cell>
          <cell r="B3052" t="str">
            <v>ACAB.LATERAL P-LAMA DIR. VOLVO FM/FH 2008 EM DIANTE</v>
          </cell>
          <cell r="C3052" t="str">
            <v>UN</v>
          </cell>
        </row>
        <row r="3053">
          <cell r="A3053" t="str">
            <v>10708000E</v>
          </cell>
          <cell r="B3053" t="str">
            <v>ACAB.LATERAL P-LAMA ESQ. VOLVO FM/FH 2008 EM DIANTE</v>
          </cell>
          <cell r="C3053" t="str">
            <v>UN</v>
          </cell>
        </row>
        <row r="3054">
          <cell r="A3054">
            <v>107081000</v>
          </cell>
          <cell r="B3054" t="str">
            <v>BQ 3,75 x 1200mm  DEC SAE 1006</v>
          </cell>
          <cell r="C3054" t="str">
            <v>T</v>
          </cell>
        </row>
        <row r="3055">
          <cell r="A3055">
            <v>107082000</v>
          </cell>
          <cell r="B3055" t="str">
            <v>TINTA ACABAMENTO POLIESTER PRATA MBB</v>
          </cell>
          <cell r="C3055" t="str">
            <v>L</v>
          </cell>
        </row>
        <row r="3056">
          <cell r="A3056">
            <v>107083000</v>
          </cell>
          <cell r="B3056" t="str">
            <v>TINTA PU ACABAMENTO ACRILICO VERDE CARUA MBB 809171</v>
          </cell>
          <cell r="C3056" t="str">
            <v>L</v>
          </cell>
        </row>
        <row r="3057">
          <cell r="A3057">
            <v>107084000</v>
          </cell>
          <cell r="B3057" t="str">
            <v>MEIO P.LAMA UNIV CARRETA/BI-TREM (TRAS/DIR DIANT/ESQ)</v>
          </cell>
          <cell r="C3057" t="str">
            <v>UN</v>
          </cell>
        </row>
        <row r="3058">
          <cell r="A3058">
            <v>107085000</v>
          </cell>
          <cell r="B3058" t="str">
            <v>RESINA ACRILICA FOSCA</v>
          </cell>
          <cell r="C3058" t="str">
            <v>L</v>
          </cell>
        </row>
        <row r="3059">
          <cell r="A3059">
            <v>107086000</v>
          </cell>
          <cell r="B3059" t="str">
            <v>ACABAMENTO PU ACRILICO CINZA FOSCO</v>
          </cell>
          <cell r="C3059" t="str">
            <v>L</v>
          </cell>
        </row>
        <row r="3060">
          <cell r="A3060">
            <v>107087000</v>
          </cell>
          <cell r="B3060" t="str">
            <v>BQD-A 6,35 x 1200 - SAE 1010 - DECAPADA</v>
          </cell>
          <cell r="C3060" t="str">
            <v>T</v>
          </cell>
        </row>
        <row r="3061">
          <cell r="A3061">
            <v>107088000</v>
          </cell>
          <cell r="B3061" t="str">
            <v>TINTA ACAB. PU ACRILICO VERDE 7187</v>
          </cell>
          <cell r="C3061" t="str">
            <v>L</v>
          </cell>
        </row>
        <row r="3062">
          <cell r="A3062">
            <v>107089000</v>
          </cell>
          <cell r="B3062" t="str">
            <v>PORCA M6 x 1,0 QUADRADA GEOMET</v>
          </cell>
          <cell r="C3062" t="str">
            <v>UN</v>
          </cell>
        </row>
        <row r="3063">
          <cell r="A3063">
            <v>107090000</v>
          </cell>
          <cell r="B3063" t="str">
            <v>ACABAMENTO PU FS CINZA ESCURO AMALCABURIO</v>
          </cell>
          <cell r="C3063" t="str">
            <v>L</v>
          </cell>
        </row>
        <row r="3064">
          <cell r="A3064" t="str">
            <v>10709100D</v>
          </cell>
          <cell r="B3064" t="str">
            <v>CANTO TRASEIRO DIR. FORD CARGO - TJG809248</v>
          </cell>
          <cell r="C3064" t="str">
            <v>UN</v>
          </cell>
        </row>
        <row r="3065">
          <cell r="A3065" t="str">
            <v>10709100E</v>
          </cell>
          <cell r="B3065" t="str">
            <v>CANTO TRASEIRO ESQ. FORD CARGO - 2C45/62281A31/AA/</v>
          </cell>
          <cell r="C3065" t="str">
            <v>UN</v>
          </cell>
        </row>
        <row r="3066">
          <cell r="A3066">
            <v>107092000</v>
          </cell>
          <cell r="B3066" t="str">
            <v>CHAPA ABS CINZA 6,00 x 1900 x 1350 mm</v>
          </cell>
          <cell r="C3066" t="str">
            <v>UN</v>
          </cell>
        </row>
        <row r="3067">
          <cell r="A3067">
            <v>107093000</v>
          </cell>
          <cell r="B3067" t="str">
            <v>CHAPA ABS CINZA 6,00 x 2500 x 1350 mm</v>
          </cell>
          <cell r="C3067" t="str">
            <v>UN</v>
          </cell>
        </row>
        <row r="3068">
          <cell r="A3068">
            <v>107095000</v>
          </cell>
          <cell r="B3068" t="str">
            <v>CHAPA ABS CINZA 6,50 x 3950 x 1350 mm</v>
          </cell>
          <cell r="C3068" t="str">
            <v>UN</v>
          </cell>
        </row>
        <row r="3069">
          <cell r="A3069">
            <v>107096000</v>
          </cell>
          <cell r="B3069" t="str">
            <v>PALLET DE MADEIRA 3800 x 1400mm</v>
          </cell>
          <cell r="C3069" t="str">
            <v>UN</v>
          </cell>
        </row>
        <row r="3070">
          <cell r="A3070">
            <v>107097000</v>
          </cell>
          <cell r="B3070" t="str">
            <v>CHAPA DE AÇO - 0.80 x 1200 x 1470 - EN10346 DX 54 D Z100 MB</v>
          </cell>
          <cell r="C3070" t="str">
            <v>KG</v>
          </cell>
        </row>
        <row r="3071">
          <cell r="A3071">
            <v>107098000</v>
          </cell>
          <cell r="B3071" t="str">
            <v>BZ 0.80 x 1200 EN10346 DX 54 D Z100 MB</v>
          </cell>
          <cell r="C3071" t="str">
            <v>T</v>
          </cell>
        </row>
        <row r="3072">
          <cell r="A3072">
            <v>107099000</v>
          </cell>
          <cell r="B3072" t="str">
            <v>TINTA ACABAMENTO POLIÉSTER VERMELHO SEVILHA PRL FORD 93</v>
          </cell>
          <cell r="C3072" t="str">
            <v>L</v>
          </cell>
        </row>
        <row r="3073">
          <cell r="A3073">
            <v>107100000</v>
          </cell>
          <cell r="B3073" t="str">
            <v>RETALHO DE CHAPA DE ACO (ANEL RING FRONT AAM)</v>
          </cell>
          <cell r="C3073" t="str">
            <v>KG</v>
          </cell>
        </row>
        <row r="3074">
          <cell r="A3074">
            <v>107101000</v>
          </cell>
          <cell r="B3074" t="str">
            <v>VOLANTE DIREÇÃO RANHURADO</v>
          </cell>
          <cell r="C3074" t="str">
            <v>UN</v>
          </cell>
        </row>
        <row r="3075">
          <cell r="A3075">
            <v>107102000</v>
          </cell>
          <cell r="B3075" t="str">
            <v>LAMPADA PAINEL 1 POLO 12V/2W</v>
          </cell>
          <cell r="C3075" t="str">
            <v>UN</v>
          </cell>
        </row>
        <row r="3076">
          <cell r="A3076">
            <v>107103000</v>
          </cell>
          <cell r="B3076" t="str">
            <v>MANOMETRO PRESSÃO DE TURBO MECANISMO</v>
          </cell>
          <cell r="C3076" t="str">
            <v>UN</v>
          </cell>
        </row>
        <row r="3077">
          <cell r="A3077">
            <v>107104000</v>
          </cell>
          <cell r="B3077" t="str">
            <v>INTERRUPTOR TECLA GERAL LUZES</v>
          </cell>
          <cell r="C3077" t="str">
            <v>UN</v>
          </cell>
        </row>
        <row r="3078">
          <cell r="A3078">
            <v>107105000</v>
          </cell>
          <cell r="B3078" t="str">
            <v>INTERRUPTOR TECLA GERAL LUZES</v>
          </cell>
          <cell r="C3078" t="str">
            <v>UN</v>
          </cell>
        </row>
        <row r="3079">
          <cell r="A3079">
            <v>107106000</v>
          </cell>
          <cell r="B3079" t="str">
            <v>INTERRUPTOR TECLA TEMPORIZADOR</v>
          </cell>
          <cell r="C3079" t="str">
            <v>UN</v>
          </cell>
        </row>
        <row r="3080">
          <cell r="A3080">
            <v>107107000</v>
          </cell>
          <cell r="B3080" t="str">
            <v>TECLA FREIO DO MOTOR</v>
          </cell>
          <cell r="C3080" t="str">
            <v>UN</v>
          </cell>
        </row>
        <row r="3081">
          <cell r="A3081">
            <v>107108000</v>
          </cell>
          <cell r="B3081" t="str">
            <v>CHAVE SETA C/ LAMPEJO S/ RETORNO AUTO</v>
          </cell>
          <cell r="C3081" t="str">
            <v>UN</v>
          </cell>
        </row>
        <row r="3082">
          <cell r="A3082">
            <v>107109000</v>
          </cell>
          <cell r="B3082" t="str">
            <v>INTERRUPTOR TECLA BUZINA</v>
          </cell>
          <cell r="C3082" t="str">
            <v>UN</v>
          </cell>
        </row>
        <row r="3083">
          <cell r="A3083">
            <v>107110000</v>
          </cell>
          <cell r="B3083" t="str">
            <v>INTERRUPTOR PRESSÃO LUZ EMERGENCIA</v>
          </cell>
          <cell r="C3083" t="str">
            <v>UN</v>
          </cell>
        </row>
        <row r="3084">
          <cell r="A3084">
            <v>107111000</v>
          </cell>
          <cell r="B3084" t="str">
            <v>POTENCIOMETRO 24V 30W</v>
          </cell>
          <cell r="C3084" t="str">
            <v>UN</v>
          </cell>
        </row>
        <row r="3085">
          <cell r="A3085">
            <v>107112000</v>
          </cell>
          <cell r="B3085" t="str">
            <v>SOQUETE PAINEL MODERNO SEM LENTE</v>
          </cell>
          <cell r="C3085" t="str">
            <v>UN</v>
          </cell>
        </row>
        <row r="3086">
          <cell r="A3086">
            <v>107113000</v>
          </cell>
          <cell r="B3086" t="str">
            <v>LENTE PAINEL MANUTENÇÃO FILTRO DO AR</v>
          </cell>
          <cell r="C3086" t="str">
            <v>UN</v>
          </cell>
        </row>
        <row r="3087">
          <cell r="A3087">
            <v>107114000</v>
          </cell>
          <cell r="B3087" t="str">
            <v>LENTE PAINEL BOTÃO DE PARTIDA</v>
          </cell>
          <cell r="C3087" t="str">
            <v>UN</v>
          </cell>
        </row>
        <row r="3088">
          <cell r="A3088">
            <v>107115000</v>
          </cell>
          <cell r="B3088" t="str">
            <v>LENTE PAINEL CARGA BATERIA</v>
          </cell>
          <cell r="C3088" t="str">
            <v>UN</v>
          </cell>
        </row>
        <row r="3089">
          <cell r="A3089">
            <v>107116000</v>
          </cell>
          <cell r="B3089" t="str">
            <v>LENTE PAINEL (LUZ ALTA)</v>
          </cell>
          <cell r="C3089" t="str">
            <v>UN</v>
          </cell>
        </row>
        <row r="3090">
          <cell r="A3090">
            <v>107117000</v>
          </cell>
          <cell r="B3090" t="str">
            <v>LENTE PAINEL NIVEL OLEO MOTOR</v>
          </cell>
          <cell r="C3090" t="str">
            <v>UN</v>
          </cell>
        </row>
        <row r="3091">
          <cell r="A3091">
            <v>107118000</v>
          </cell>
          <cell r="B3091" t="str">
            <v>LENTE PAINEL FREIO MÃO</v>
          </cell>
          <cell r="C3091" t="str">
            <v>UN</v>
          </cell>
        </row>
        <row r="3092">
          <cell r="A3092">
            <v>107119000</v>
          </cell>
          <cell r="B3092" t="str">
            <v>LENTE PAINEL (PISCA)</v>
          </cell>
          <cell r="C3092" t="str">
            <v>UN</v>
          </cell>
        </row>
        <row r="3093">
          <cell r="A3093">
            <v>107120000</v>
          </cell>
          <cell r="B3093" t="str">
            <v>LENTE PAINEL TEMPERATURA</v>
          </cell>
          <cell r="C3093" t="str">
            <v>UN</v>
          </cell>
        </row>
        <row r="3094">
          <cell r="A3094">
            <v>107121000</v>
          </cell>
          <cell r="B3094" t="str">
            <v>INSTRUMENTO COMBINADO</v>
          </cell>
          <cell r="C3094" t="str">
            <v>UN</v>
          </cell>
        </row>
        <row r="3095">
          <cell r="A3095">
            <v>107122000</v>
          </cell>
          <cell r="B3095" t="str">
            <v>VELOCIMETRO 12V 120KM/H</v>
          </cell>
          <cell r="C3095" t="str">
            <v>UN</v>
          </cell>
        </row>
        <row r="3096">
          <cell r="A3096">
            <v>107123000</v>
          </cell>
          <cell r="B3096" t="str">
            <v>CAPA CEGA PAINEL</v>
          </cell>
          <cell r="C3096" t="str">
            <v>UN</v>
          </cell>
        </row>
        <row r="3097">
          <cell r="A3097">
            <v>107124000</v>
          </cell>
          <cell r="B3097" t="str">
            <v>TAMPA PAINEL MODERNO</v>
          </cell>
          <cell r="C3097" t="str">
            <v>UN</v>
          </cell>
        </row>
        <row r="3098">
          <cell r="A3098">
            <v>107125000</v>
          </cell>
          <cell r="B3098" t="str">
            <v>CAPA CEGA PAINEL MODERNO</v>
          </cell>
          <cell r="C3098" t="str">
            <v>UN</v>
          </cell>
        </row>
        <row r="3099">
          <cell r="A3099">
            <v>107126000</v>
          </cell>
          <cell r="B3099" t="str">
            <v>RELE 12W 40 AMPERES</v>
          </cell>
          <cell r="C3099" t="str">
            <v>UN</v>
          </cell>
        </row>
        <row r="3100">
          <cell r="A3100">
            <v>107127000</v>
          </cell>
          <cell r="B3100" t="str">
            <v>COLUNA SUPERIOR VOLANTE DIRECAO</v>
          </cell>
          <cell r="C3100" t="str">
            <v>UN</v>
          </cell>
        </row>
        <row r="3101">
          <cell r="A3101">
            <v>107128000</v>
          </cell>
          <cell r="B3101" t="str">
            <v>COLUNA INF. VOLANTE DIR. HIDRAULICA</v>
          </cell>
          <cell r="C3101" t="str">
            <v>UN</v>
          </cell>
        </row>
        <row r="3102">
          <cell r="A3102">
            <v>107129000</v>
          </cell>
          <cell r="B3102" t="str">
            <v>LAMPADA DA COLUNA</v>
          </cell>
          <cell r="C3102" t="str">
            <v>UN</v>
          </cell>
        </row>
        <row r="3103">
          <cell r="A3103">
            <v>107130000</v>
          </cell>
          <cell r="B3103" t="str">
            <v>LAMPADA DO PARACHOQUE</v>
          </cell>
          <cell r="C3103" t="str">
            <v>UN</v>
          </cell>
        </row>
        <row r="3104">
          <cell r="A3104">
            <v>107131000</v>
          </cell>
          <cell r="B3104" t="str">
            <v>CHAVE INGNIÇÃO IM 11230</v>
          </cell>
          <cell r="C3104" t="str">
            <v>UN</v>
          </cell>
        </row>
        <row r="3105">
          <cell r="A3105">
            <v>107132000</v>
          </cell>
          <cell r="B3105" t="str">
            <v>BOTÃO PARTIDA IM 11039</v>
          </cell>
          <cell r="C3105" t="str">
            <v>UN</v>
          </cell>
        </row>
        <row r="3106">
          <cell r="A3106">
            <v>107133000</v>
          </cell>
          <cell r="B3106" t="str">
            <v>INTERRUPTOR 3 TERMINAIS</v>
          </cell>
          <cell r="C3106" t="str">
            <v>UN</v>
          </cell>
        </row>
        <row r="3107">
          <cell r="A3107">
            <v>107134000</v>
          </cell>
          <cell r="B3107" t="str">
            <v>INTERRUPTOR 4 TERMINAIS</v>
          </cell>
          <cell r="C3107" t="str">
            <v>UN</v>
          </cell>
        </row>
        <row r="3108">
          <cell r="A3108">
            <v>107135000</v>
          </cell>
          <cell r="B3108" t="str">
            <v>RELE INDICADOR DE DIREÇÃO 12W</v>
          </cell>
          <cell r="C3108" t="str">
            <v>UN</v>
          </cell>
        </row>
        <row r="3109">
          <cell r="A3109">
            <v>107136000</v>
          </cell>
          <cell r="B3109" t="str">
            <v>FUSIVEL DE LOUÇA 15 AMPERES</v>
          </cell>
          <cell r="C3109" t="str">
            <v>UN</v>
          </cell>
        </row>
        <row r="3110">
          <cell r="A3110">
            <v>107137000</v>
          </cell>
          <cell r="B3110" t="str">
            <v>LENTE BATERIA VERMELHA</v>
          </cell>
          <cell r="C3110" t="str">
            <v>UN</v>
          </cell>
        </row>
        <row r="3111">
          <cell r="A3111">
            <v>107138000</v>
          </cell>
          <cell r="B3111" t="str">
            <v>SOQUETE ANTIGO</v>
          </cell>
          <cell r="C3111" t="str">
            <v>UN</v>
          </cell>
        </row>
        <row r="3112">
          <cell r="A3112">
            <v>107139000</v>
          </cell>
          <cell r="B3112" t="str">
            <v>LENTE PISCA</v>
          </cell>
          <cell r="C3112" t="str">
            <v>UN</v>
          </cell>
        </row>
        <row r="3113">
          <cell r="A3113">
            <v>107140000</v>
          </cell>
          <cell r="B3113" t="str">
            <v>LENTE LUZ ALTA</v>
          </cell>
          <cell r="C3113" t="str">
            <v>UN</v>
          </cell>
        </row>
        <row r="3114">
          <cell r="A3114">
            <v>107141000</v>
          </cell>
          <cell r="B3114" t="str">
            <v>LENTE CEGA TAPAFURO 20X30mm</v>
          </cell>
          <cell r="C3114" t="str">
            <v>UN</v>
          </cell>
        </row>
        <row r="3115">
          <cell r="A3115">
            <v>107142000</v>
          </cell>
          <cell r="B3115" t="str">
            <v>REPARO PAINEL REGULAGEM ENTRADA DE AR</v>
          </cell>
          <cell r="C3115" t="str">
            <v>UN</v>
          </cell>
        </row>
        <row r="3116">
          <cell r="A3116">
            <v>107143000</v>
          </cell>
          <cell r="B3116" t="str">
            <v>LAMPADA P/ LANT UNI 67 10W</v>
          </cell>
          <cell r="C3116" t="str">
            <v>UN</v>
          </cell>
        </row>
        <row r="3117">
          <cell r="A3117">
            <v>107144000</v>
          </cell>
          <cell r="B3117" t="str">
            <v>SOQ DE OLIO DE BOI DP3.008</v>
          </cell>
          <cell r="C3117" t="str">
            <v>UN</v>
          </cell>
        </row>
        <row r="3118">
          <cell r="A3118">
            <v>107145000</v>
          </cell>
          <cell r="B3118" t="str">
            <v>FIO P/ INSTALAÇÕES N12/ 2,5MM - AZ</v>
          </cell>
          <cell r="C3118" t="str">
            <v>UN</v>
          </cell>
        </row>
        <row r="3119">
          <cell r="A3119">
            <v>107146000</v>
          </cell>
          <cell r="B3119" t="str">
            <v>TERMI DE FIO IM-00160</v>
          </cell>
          <cell r="C3119" t="str">
            <v>UN</v>
          </cell>
        </row>
        <row r="3120">
          <cell r="A3120">
            <v>107147000</v>
          </cell>
          <cell r="B3120" t="str">
            <v>ABRACADEIRA FRONT 20 CMARC7012</v>
          </cell>
          <cell r="C3120" t="str">
            <v>UN</v>
          </cell>
        </row>
        <row r="3121">
          <cell r="A3121">
            <v>107148000</v>
          </cell>
          <cell r="B3121" t="str">
            <v>COLUNA EXTERNA PARABRISA 608/708 LE</v>
          </cell>
          <cell r="C3121" t="str">
            <v>UN</v>
          </cell>
        </row>
        <row r="3122">
          <cell r="A3122">
            <v>107149000</v>
          </cell>
          <cell r="B3122" t="str">
            <v>CANTO EXTERNO 608/708 DIR</v>
          </cell>
          <cell r="C3122" t="str">
            <v>UN</v>
          </cell>
        </row>
        <row r="3123">
          <cell r="A3123">
            <v>107152000</v>
          </cell>
          <cell r="B3123" t="str">
            <v>BRACKET SENSOR WIRE - 40146234</v>
          </cell>
          <cell r="C3123" t="str">
            <v>UN</v>
          </cell>
        </row>
        <row r="3124">
          <cell r="A3124">
            <v>107153000</v>
          </cell>
          <cell r="B3124" t="str">
            <v>BRACKET, BRAKE LINE (EXTERNO) - 40057084</v>
          </cell>
          <cell r="C3124" t="str">
            <v>UN</v>
          </cell>
        </row>
        <row r="3125">
          <cell r="A3125">
            <v>107154000</v>
          </cell>
          <cell r="B3125" t="str">
            <v>TINTA ACABAMENTO POLIESTER MARROM MBB 0865</v>
          </cell>
          <cell r="C3125" t="str">
            <v>L</v>
          </cell>
        </row>
        <row r="3126">
          <cell r="A3126">
            <v>107155000</v>
          </cell>
          <cell r="B3126" t="str">
            <v>BQD - 3 X 1000 - NBR 5906 - EP</v>
          </cell>
          <cell r="C3126" t="str">
            <v>T</v>
          </cell>
        </row>
        <row r="3127">
          <cell r="A3127">
            <v>107156000</v>
          </cell>
          <cell r="B3127" t="str">
            <v>CHAPA DE ACO FQD  3 X 1000 X 2750mm - NBR 5906 - EP</v>
          </cell>
          <cell r="C3127" t="str">
            <v>KG</v>
          </cell>
        </row>
        <row r="3128">
          <cell r="A3128">
            <v>107158000</v>
          </cell>
          <cell r="B3128" t="str">
            <v>CHAPA ABS PRETO 5,00 x 1800 x 1070 mm</v>
          </cell>
          <cell r="C3128" t="str">
            <v>UN</v>
          </cell>
        </row>
        <row r="3129">
          <cell r="A3129">
            <v>107159000</v>
          </cell>
          <cell r="B3129" t="str">
            <v>CHAPA ABS PRETO 5,00 x 460 x 1300 mm</v>
          </cell>
          <cell r="C3129" t="str">
            <v>UN</v>
          </cell>
        </row>
        <row r="3130">
          <cell r="A3130">
            <v>107160000</v>
          </cell>
          <cell r="B3130" t="str">
            <v>CHAPA DE ACO 1,0mm 1200 x 1895 NBR 5915 EEP ZIN ELETROLITICO</v>
          </cell>
          <cell r="C3130" t="str">
            <v>KG</v>
          </cell>
        </row>
        <row r="3131">
          <cell r="A3131">
            <v>107162000</v>
          </cell>
          <cell r="B3131" t="str">
            <v>EMBLEMA LATERAL RESINADO 1318 ELETRONICO</v>
          </cell>
          <cell r="C3131" t="str">
            <v>UN</v>
          </cell>
        </row>
        <row r="3132">
          <cell r="A3132">
            <v>107163000</v>
          </cell>
          <cell r="B3132" t="str">
            <v>ACABAMENTO PU BRL VERMELHO SEVILHA METALICO</v>
          </cell>
          <cell r="C3132" t="str">
            <v>L</v>
          </cell>
        </row>
        <row r="3133">
          <cell r="A3133">
            <v>107164000</v>
          </cell>
          <cell r="B3133" t="str">
            <v>TINTA PO POLIESTER PRETO SEMI-BRILHO</v>
          </cell>
          <cell r="C3133" t="str">
            <v>KG</v>
          </cell>
        </row>
        <row r="3134">
          <cell r="A3134">
            <v>107165000</v>
          </cell>
          <cell r="B3134" t="str">
            <v>EMBLEMA LATERAL RESINADO 1218 ELETRONICO</v>
          </cell>
          <cell r="C3134" t="str">
            <v>UN</v>
          </cell>
        </row>
        <row r="3135">
          <cell r="A3135">
            <v>107166000</v>
          </cell>
          <cell r="B3135" t="str">
            <v>TUBO ACO 2.1/4" x 6000 x PAR 4,25mm - FQ - SAE 1006/08</v>
          </cell>
          <cell r="C3135" t="str">
            <v>KG</v>
          </cell>
        </row>
        <row r="3136">
          <cell r="A3136">
            <v>107167000</v>
          </cell>
          <cell r="B3136" t="str">
            <v>ACAB PU ACRILICO CINZA FOSCO PONTEIRA CENTRAL 6159</v>
          </cell>
          <cell r="C3136" t="str">
            <v>L</v>
          </cell>
        </row>
        <row r="3137">
          <cell r="A3137">
            <v>107169000</v>
          </cell>
          <cell r="B3137" t="str">
            <v>BG 1,20 X 1200 - GI EN10346 DX56D Z140-M-C-CO</v>
          </cell>
          <cell r="C3137" t="str">
            <v>T</v>
          </cell>
        </row>
        <row r="3138">
          <cell r="A3138">
            <v>107170000</v>
          </cell>
          <cell r="B3138" t="str">
            <v>BG 0,90 X 1500 - GI EN10346 DX56D Z140-M-C-CO</v>
          </cell>
          <cell r="C3138" t="str">
            <v>T</v>
          </cell>
        </row>
        <row r="3139">
          <cell r="A3139">
            <v>107171000</v>
          </cell>
          <cell r="B3139" t="str">
            <v>BG 1,06 X 1200 GI EN10346 DX56D Z140-M-C-CO</v>
          </cell>
          <cell r="C3139" t="str">
            <v>T</v>
          </cell>
        </row>
        <row r="3140">
          <cell r="A3140">
            <v>107172000</v>
          </cell>
          <cell r="B3140" t="str">
            <v>BF 0,90 x 1200mm NBR 5915 EP, SUP. C, BN</v>
          </cell>
          <cell r="C3140" t="str">
            <v>T</v>
          </cell>
        </row>
        <row r="3141">
          <cell r="A3141">
            <v>107173000</v>
          </cell>
          <cell r="B3141" t="str">
            <v>BG 0,90 X 1250 - GI EN10346 DX56D Z140-M-C-CO</v>
          </cell>
          <cell r="C3141" t="str">
            <v>T</v>
          </cell>
        </row>
        <row r="3142">
          <cell r="A3142">
            <v>107174000</v>
          </cell>
          <cell r="B3142" t="str">
            <v>TUBO DE ACO 5" x 6000mm PAR 6,35mm RIR SAE 1006</v>
          </cell>
          <cell r="C3142" t="str">
            <v>KG</v>
          </cell>
        </row>
        <row r="3143">
          <cell r="A3143">
            <v>107175000</v>
          </cell>
          <cell r="B3143" t="str">
            <v>CHAPA DE ACO 2,25 -  1200 x 3000mm  - FQD NBR 5906 EP</v>
          </cell>
          <cell r="C3143" t="str">
            <v>KG</v>
          </cell>
        </row>
        <row r="3144">
          <cell r="A3144">
            <v>107176000</v>
          </cell>
          <cell r="B3144" t="str">
            <v>CHAPA DE ACO 0,9 X 1250 X 3000-GI EN10346 DX56D Z140-M-C-CO</v>
          </cell>
          <cell r="C3144" t="str">
            <v>KG</v>
          </cell>
        </row>
        <row r="3145">
          <cell r="A3145">
            <v>107177000</v>
          </cell>
          <cell r="B3145" t="str">
            <v>CHAPA DE AÇO 1,00 X 1500 X 1770 NBR 5915 EEP GR-2 PRE-FOSFAT</v>
          </cell>
          <cell r="C3145" t="str">
            <v>KG</v>
          </cell>
        </row>
        <row r="3146">
          <cell r="A3146">
            <v>107178000</v>
          </cell>
          <cell r="B3146" t="str">
            <v>CHAPA DE AÇO 1,00 X 1500 X 2860 NBR 5915 EEP GR-2 PRE-FOSFAT</v>
          </cell>
          <cell r="C3146" t="str">
            <v>KG</v>
          </cell>
        </row>
        <row r="3147">
          <cell r="A3147">
            <v>107179000</v>
          </cell>
          <cell r="B3147" t="str">
            <v>CHAPA DE AÇO 1,00 X 1500 X 3000 NBR 5915 EEP GR-2 PRE-FOSFAT</v>
          </cell>
          <cell r="C3147" t="str">
            <v>KG</v>
          </cell>
        </row>
        <row r="3148">
          <cell r="A3148">
            <v>107180000</v>
          </cell>
          <cell r="B3148" t="str">
            <v>PP RECICLADO BRANCO LEITOSO</v>
          </cell>
          <cell r="C3148" t="str">
            <v>KG</v>
          </cell>
        </row>
        <row r="3149">
          <cell r="A3149">
            <v>107181000</v>
          </cell>
          <cell r="B3149" t="str">
            <v>PP RECICLADO PRETO 100% RAFIA</v>
          </cell>
          <cell r="C3149" t="str">
            <v>KG</v>
          </cell>
        </row>
        <row r="3150">
          <cell r="A3150">
            <v>107182000</v>
          </cell>
          <cell r="B3150" t="str">
            <v>BQD - 2,25 X 1200 SAE - 1008</v>
          </cell>
          <cell r="C3150" t="str">
            <v>T</v>
          </cell>
        </row>
        <row r="3151">
          <cell r="A3151">
            <v>107183000</v>
          </cell>
          <cell r="B3151" t="str">
            <v>BQD - 3,00 X 1200 - NBR 5906-EP</v>
          </cell>
          <cell r="C3151" t="str">
            <v>T</v>
          </cell>
        </row>
        <row r="3152">
          <cell r="A3152">
            <v>107184000</v>
          </cell>
          <cell r="B3152" t="str">
            <v>PRIMER PU CINZA - 29PU142IMP/GM</v>
          </cell>
          <cell r="C3152" t="str">
            <v>L</v>
          </cell>
        </row>
        <row r="3153">
          <cell r="A3153">
            <v>107185000</v>
          </cell>
          <cell r="B3153" t="str">
            <v>REFORÇO CARTER DE OLEO - A 322 014 00 07</v>
          </cell>
          <cell r="C3153" t="str">
            <v>UN</v>
          </cell>
        </row>
        <row r="3154">
          <cell r="A3154">
            <v>107186000</v>
          </cell>
          <cell r="B3154" t="str">
            <v>REFORÇO CARTER DE OLEO - A 322 014 01 07</v>
          </cell>
          <cell r="C3154" t="str">
            <v>UN</v>
          </cell>
        </row>
        <row r="3155">
          <cell r="A3155">
            <v>107187000</v>
          </cell>
          <cell r="B3155" t="str">
            <v>BUCHA ROSCADA MAIOR - A 352 014 01 57</v>
          </cell>
          <cell r="C3155" t="str">
            <v>UN</v>
          </cell>
        </row>
        <row r="3156">
          <cell r="A3156">
            <v>107188000</v>
          </cell>
          <cell r="B3156" t="str">
            <v>ANEL DE VEDAÇÃO A 26X34 DIN 7603-COBRE - N 007603 026109</v>
          </cell>
          <cell r="C3156" t="str">
            <v>UN</v>
          </cell>
        </row>
        <row r="3157">
          <cell r="A3157">
            <v>107189000</v>
          </cell>
          <cell r="B3157" t="str">
            <v>BUCHA ROSCADA MENOR - A 352 014 0357</v>
          </cell>
          <cell r="C3157" t="str">
            <v>UN</v>
          </cell>
        </row>
        <row r="3158">
          <cell r="A3158">
            <v>107190000</v>
          </cell>
          <cell r="B3158" t="str">
            <v>PRISIONEIRO M8X30 9400.00 - N 000835 008044</v>
          </cell>
          <cell r="C3158" t="str">
            <v>UN</v>
          </cell>
        </row>
        <row r="3159">
          <cell r="A3159">
            <v>107191000</v>
          </cell>
          <cell r="B3159" t="str">
            <v>CONJUNTO TUBO DE ENCHIMENTO DE OLEO - A 352 010 97 64</v>
          </cell>
          <cell r="C3159" t="str">
            <v>UN</v>
          </cell>
        </row>
        <row r="3160">
          <cell r="A3160">
            <v>107192000</v>
          </cell>
          <cell r="B3160" t="str">
            <v>ARRUELA DE SEGURANÇA 7 DIN 6799 DBL 8400 - N 006799 007005</v>
          </cell>
          <cell r="C3160" t="str">
            <v>UN</v>
          </cell>
        </row>
        <row r="3161">
          <cell r="A3161">
            <v>107193000</v>
          </cell>
          <cell r="B3161" t="str">
            <v>FLANGE DO CARTER DE OLEO DO MOTOR - A 352 018 16 44</v>
          </cell>
          <cell r="C3161" t="str">
            <v>UN</v>
          </cell>
        </row>
        <row r="3162">
          <cell r="A3162">
            <v>107194000</v>
          </cell>
          <cell r="B3162" t="str">
            <v>ARRUELA 8,4 DIN7349 DBL8451.11 08 - N 007349 008000</v>
          </cell>
          <cell r="C3162" t="str">
            <v>UN</v>
          </cell>
        </row>
        <row r="3163">
          <cell r="A3163">
            <v>107195000</v>
          </cell>
          <cell r="B3163" t="str">
            <v>CONEXÃO ROSCADA DE AÇO - A 403 997 09 72</v>
          </cell>
          <cell r="C3163" t="str">
            <v>UN</v>
          </cell>
        </row>
        <row r="3164">
          <cell r="A3164">
            <v>107196000</v>
          </cell>
          <cell r="B3164" t="str">
            <v>PORCA M8 - SEXT DIN 934 DBL 9400.00 - N 000934 008000</v>
          </cell>
          <cell r="C3164" t="str">
            <v>UN</v>
          </cell>
        </row>
        <row r="3165">
          <cell r="A3165">
            <v>107197000</v>
          </cell>
          <cell r="B3165" t="str">
            <v>ANEL DE VEDAÇÃO A 14X18 DIN 7603 - N 007603 014103</v>
          </cell>
          <cell r="C3165" t="str">
            <v>UN</v>
          </cell>
        </row>
        <row r="3166">
          <cell r="A3166">
            <v>107198000</v>
          </cell>
          <cell r="B3166" t="str">
            <v>BUJÃO M26X1,5 DIN 908 DBL 9400.00 - N 000908 026001</v>
          </cell>
          <cell r="C3166" t="str">
            <v>UN</v>
          </cell>
        </row>
        <row r="3167">
          <cell r="A3167">
            <v>107199000</v>
          </cell>
          <cell r="B3167" t="str">
            <v>JUNTA DE VEDAÇÃO - BORRACHA NITRILICA - A 366 018 02 80</v>
          </cell>
          <cell r="C3167" t="str">
            <v>UN</v>
          </cell>
        </row>
        <row r="3168">
          <cell r="A3168">
            <v>107200000</v>
          </cell>
          <cell r="B3168" t="str">
            <v>TUBO DE LIGAÇÃO - A 312 014 00 77</v>
          </cell>
          <cell r="C3168" t="str">
            <v>UN</v>
          </cell>
        </row>
        <row r="3169">
          <cell r="A3169">
            <v>107201000</v>
          </cell>
          <cell r="B3169" t="str">
            <v>TAMPA CAIXA BATERIA CONSTELLATION - 2S2777515</v>
          </cell>
          <cell r="C3169" t="str">
            <v>UN</v>
          </cell>
        </row>
        <row r="3170">
          <cell r="A3170">
            <v>107202000</v>
          </cell>
          <cell r="B3170" t="str">
            <v>PARAF M6 X 20 SEXT. ZB</v>
          </cell>
          <cell r="C3170" t="str">
            <v>UN</v>
          </cell>
        </row>
        <row r="3171">
          <cell r="A3171">
            <v>107204000</v>
          </cell>
          <cell r="B3171" t="str">
            <v>ARRUELA M8 X 25 LISA. ZB</v>
          </cell>
          <cell r="C3171" t="str">
            <v>UN</v>
          </cell>
        </row>
        <row r="3172">
          <cell r="A3172">
            <v>107206000</v>
          </cell>
          <cell r="B3172" t="str">
            <v>BF 2,00 x 1500mm NBR 5915 EEP</v>
          </cell>
          <cell r="C3172" t="str">
            <v>T</v>
          </cell>
        </row>
        <row r="3173">
          <cell r="A3173">
            <v>107207000</v>
          </cell>
          <cell r="B3173" t="str">
            <v>BG 1,20 X 1200 - GI EN10346 DX54D Z140</v>
          </cell>
          <cell r="C3173" t="str">
            <v>T</v>
          </cell>
        </row>
        <row r="3174">
          <cell r="A3174">
            <v>107208000</v>
          </cell>
          <cell r="B3174" t="str">
            <v>BG 0,90 X 1500 mm - GI EN10346 DX54D Z140</v>
          </cell>
          <cell r="C3174" t="str">
            <v>T</v>
          </cell>
        </row>
        <row r="3175">
          <cell r="A3175">
            <v>107209000</v>
          </cell>
          <cell r="B3175" t="str">
            <v>PINO PEDALEIRA - 3003037</v>
          </cell>
          <cell r="C3175" t="str">
            <v>UN</v>
          </cell>
        </row>
        <row r="3176">
          <cell r="A3176">
            <v>107210000</v>
          </cell>
          <cell r="B3176" t="str">
            <v>PINO CABO DE AÇO - 3003035</v>
          </cell>
          <cell r="C3176" t="str">
            <v>UN</v>
          </cell>
        </row>
        <row r="3177">
          <cell r="A3177">
            <v>107211000</v>
          </cell>
          <cell r="B3177" t="str">
            <v>PINO GIRO CMR - 3003036</v>
          </cell>
          <cell r="C3177" t="str">
            <v>UN</v>
          </cell>
        </row>
        <row r="3178">
          <cell r="A3178">
            <v>107213000</v>
          </cell>
          <cell r="B3178" t="str">
            <v>ANEL TRAVA BUCHA PLASTICA - 3003064</v>
          </cell>
          <cell r="C3178" t="str">
            <v>UN</v>
          </cell>
        </row>
        <row r="3179">
          <cell r="A3179">
            <v>107214000</v>
          </cell>
          <cell r="B3179" t="str">
            <v>CHAPA DE ACO 1,95mm 1200 x 3000 NBR 7008 ZC Z275 GI</v>
          </cell>
          <cell r="C3179" t="str">
            <v>KG</v>
          </cell>
        </row>
        <row r="3180">
          <cell r="A3180">
            <v>107215000</v>
          </cell>
          <cell r="B3180" t="str">
            <v>CHAPA DE ACO 2,70mm 1200 x 3000 NBR 7008 ZC Z275 GI</v>
          </cell>
          <cell r="C3180" t="str">
            <v>KG</v>
          </cell>
        </row>
        <row r="3181">
          <cell r="A3181">
            <v>107216000</v>
          </cell>
          <cell r="B3181" t="str">
            <v>CHAPA DE ACO 1,25mm 1200 x 3000 NBR 7008 ZE Z275</v>
          </cell>
          <cell r="C3181" t="str">
            <v>KG</v>
          </cell>
        </row>
        <row r="3182">
          <cell r="A3182">
            <v>107217000</v>
          </cell>
          <cell r="B3182" t="str">
            <v>CHAPA DE ACO 1,55mm 1500 x 1660 NBR 7008 ZE Z275</v>
          </cell>
          <cell r="C3182" t="str">
            <v>KG</v>
          </cell>
        </row>
        <row r="3183">
          <cell r="A3183">
            <v>107218000</v>
          </cell>
          <cell r="B3183" t="str">
            <v>CHAPA DE ACO 0,95mm 1050 x 2000 NBR 7008 ZE Z275</v>
          </cell>
          <cell r="C3183" t="str">
            <v>KG</v>
          </cell>
        </row>
        <row r="3184">
          <cell r="A3184">
            <v>107219000</v>
          </cell>
          <cell r="B3184" t="str">
            <v>TUBO ACO FQ 42,4 x 6000 x PAR 2,65mm C/C NBR6591 Z140</v>
          </cell>
          <cell r="C3184" t="str">
            <v>KG</v>
          </cell>
        </row>
        <row r="3185">
          <cell r="A3185">
            <v>107220000</v>
          </cell>
          <cell r="B3185" t="str">
            <v>TUBO ACO FQ 60,3 x 6000 x PAR 3,00mm C/C NBR6591 Z140</v>
          </cell>
          <cell r="C3185" t="str">
            <v>KG</v>
          </cell>
        </row>
        <row r="3186">
          <cell r="A3186">
            <v>107222000</v>
          </cell>
          <cell r="B3186" t="str">
            <v>TUBO ACO 20 x 50 x 6000 x PAR 1,50mm  NBR6591 Z140 -FF</v>
          </cell>
          <cell r="C3186" t="str">
            <v>KG</v>
          </cell>
        </row>
        <row r="3187">
          <cell r="A3187">
            <v>107224000</v>
          </cell>
          <cell r="B3187" t="str">
            <v>RETALHO DE CHAPA DE ACO (DASH COSMA)</v>
          </cell>
          <cell r="C3187" t="str">
            <v>KG</v>
          </cell>
        </row>
        <row r="3188">
          <cell r="A3188">
            <v>107226000</v>
          </cell>
          <cell r="B3188" t="str">
            <v>TUBO ACO 70 x 6000 x PAR 3,00mm - FQ - SAE 1006/08</v>
          </cell>
          <cell r="C3188" t="str">
            <v>KG</v>
          </cell>
        </row>
        <row r="3189">
          <cell r="A3189">
            <v>107227000</v>
          </cell>
          <cell r="B3189" t="str">
            <v>BG 1,55 X 1000 - GI EN10346 DX54D Z140</v>
          </cell>
          <cell r="C3189" t="str">
            <v>T</v>
          </cell>
        </row>
        <row r="3190">
          <cell r="A3190">
            <v>107228000</v>
          </cell>
          <cell r="B3190" t="str">
            <v>CHAPA DE ACO 2,70mm 1200 x 1730 NBR 7008 ZC Z275 GI</v>
          </cell>
          <cell r="C3190" t="str">
            <v>KG</v>
          </cell>
        </row>
        <row r="3191">
          <cell r="A3191">
            <v>107229000</v>
          </cell>
          <cell r="B3191" t="str">
            <v>CHAPA DE ACO 2,70mm 1200 x 1521 NBR 7008 ZC Z275 GI</v>
          </cell>
          <cell r="C3191" t="str">
            <v>KG</v>
          </cell>
        </row>
        <row r="3192">
          <cell r="A3192">
            <v>107230000</v>
          </cell>
          <cell r="B3192" t="str">
            <v>CHAPA DE ACO 1,25mm 1200 x 1600 NBR 7008 ZE Z275</v>
          </cell>
          <cell r="C3192" t="str">
            <v>KG</v>
          </cell>
        </row>
        <row r="3193">
          <cell r="A3193">
            <v>107231000</v>
          </cell>
          <cell r="B3193" t="str">
            <v>BG 0,95 x 1050mm NBR7008 ZE Z275</v>
          </cell>
          <cell r="C3193" t="str">
            <v>T</v>
          </cell>
        </row>
        <row r="3194">
          <cell r="A3194">
            <v>107232000</v>
          </cell>
          <cell r="B3194" t="str">
            <v>BG 1,25 x 1100mm NBR7008 ZE Z275</v>
          </cell>
          <cell r="C3194" t="str">
            <v>T</v>
          </cell>
        </row>
        <row r="3195">
          <cell r="A3195">
            <v>107233000</v>
          </cell>
          <cell r="B3195" t="str">
            <v>BG 1,25 x 1250mm NBR7008 ZE Z275</v>
          </cell>
          <cell r="C3195" t="str">
            <v>T</v>
          </cell>
        </row>
        <row r="3196">
          <cell r="A3196">
            <v>107234000</v>
          </cell>
          <cell r="B3196" t="str">
            <v>BG 1,55 X 1500 NBR7008 ZE Z275</v>
          </cell>
          <cell r="C3196" t="str">
            <v>T</v>
          </cell>
        </row>
        <row r="3197">
          <cell r="A3197">
            <v>107235000</v>
          </cell>
          <cell r="B3197" t="str">
            <v>BG 1,25 x 1200mm NBR7008 ZE Z275</v>
          </cell>
          <cell r="C3197" t="str">
            <v>T</v>
          </cell>
        </row>
        <row r="3198">
          <cell r="A3198">
            <v>107236000</v>
          </cell>
          <cell r="B3198" t="str">
            <v>CHAPA DE ACO 1,25mm 1100 x 3000 NBR 7008 ZE Z275</v>
          </cell>
          <cell r="C3198" t="str">
            <v>KG</v>
          </cell>
        </row>
        <row r="3199">
          <cell r="A3199">
            <v>107237000</v>
          </cell>
          <cell r="B3199" t="str">
            <v>CHAPA DE ACO 1,25mm 1250 x 2650 NBR 7008 ZE Z275</v>
          </cell>
          <cell r="C3199" t="str">
            <v>KG</v>
          </cell>
        </row>
        <row r="3200">
          <cell r="A3200">
            <v>107238000</v>
          </cell>
          <cell r="B3200" t="str">
            <v>CHAPA DE ACO 1,25mm 1250 x 2350 NBR 7008 ZE Z275</v>
          </cell>
          <cell r="C3200" t="str">
            <v>KG</v>
          </cell>
        </row>
        <row r="3201">
          <cell r="A3201">
            <v>107239000</v>
          </cell>
          <cell r="B3201" t="str">
            <v>BG 1,95 x 1200mm NBR7008 ZC Z275</v>
          </cell>
          <cell r="C3201" t="str">
            <v>T</v>
          </cell>
        </row>
        <row r="3202">
          <cell r="A3202">
            <v>107240000</v>
          </cell>
          <cell r="B3202" t="str">
            <v>CHAPA ABS COEXTRUZADA CINZA 5,00 x 840 x 920mm</v>
          </cell>
          <cell r="C3202" t="str">
            <v>UN</v>
          </cell>
        </row>
        <row r="3203">
          <cell r="A3203">
            <v>107241000</v>
          </cell>
          <cell r="B3203" t="str">
            <v>BUMPER FILLER - CAB.EX5.189</v>
          </cell>
          <cell r="C3203" t="str">
            <v>UN</v>
          </cell>
        </row>
        <row r="3204">
          <cell r="A3204">
            <v>107242000</v>
          </cell>
          <cell r="B3204" t="str">
            <v>BUMPER FILLER - CAB.EX5.190</v>
          </cell>
          <cell r="C3204" t="str">
            <v>UN</v>
          </cell>
        </row>
        <row r="3205">
          <cell r="A3205">
            <v>107243000</v>
          </cell>
          <cell r="B3205" t="str">
            <v>DOBRADICA TAMPA CONSOLE - 10023706</v>
          </cell>
          <cell r="C3205" t="str">
            <v>UN</v>
          </cell>
        </row>
        <row r="3206">
          <cell r="A3206">
            <v>107244000</v>
          </cell>
          <cell r="B3206" t="str">
            <v>FECHO PORTA-LUVAS COM CHAVE - 10121541</v>
          </cell>
          <cell r="C3206" t="str">
            <v>UN</v>
          </cell>
        </row>
        <row r="3207">
          <cell r="A3207">
            <v>107245000</v>
          </cell>
          <cell r="B3207" t="str">
            <v>GRAMPO DO TRINCO ARMARIO MOT. - 10121542</v>
          </cell>
          <cell r="C3207" t="str">
            <v>UN</v>
          </cell>
        </row>
        <row r="3208">
          <cell r="A3208">
            <v>107246000</v>
          </cell>
          <cell r="B3208" t="str">
            <v>DOBRADICA TAMPA CONSOLE - 10023896</v>
          </cell>
          <cell r="C3208" t="str">
            <v>UN</v>
          </cell>
        </row>
        <row r="3209">
          <cell r="A3209">
            <v>107247000</v>
          </cell>
          <cell r="B3209" t="str">
            <v>CHAPA PEAD PRETO 7,00 x 1500 x 950 mm</v>
          </cell>
          <cell r="C3209" t="str">
            <v>UN</v>
          </cell>
        </row>
        <row r="3210">
          <cell r="A3210">
            <v>107248000</v>
          </cell>
          <cell r="B3210" t="str">
            <v>PARALAMA DIANTEIRO/ TRASEIRO TRACAO VOLVO FH MOD 2016</v>
          </cell>
          <cell r="C3210" t="str">
            <v>UN</v>
          </cell>
        </row>
        <row r="3211">
          <cell r="A3211">
            <v>107249000</v>
          </cell>
          <cell r="B3211" t="str">
            <v>PARALAMA CENTRAL TRACAO VOLVO FH MOD 2016</v>
          </cell>
          <cell r="C3211" t="str">
            <v>UN</v>
          </cell>
        </row>
        <row r="3212">
          <cell r="A3212" t="str">
            <v>10725000D</v>
          </cell>
          <cell r="B3212" t="str">
            <v>DEFLETOR LATERAL MB ACCELO DIREITO - A9798800840</v>
          </cell>
          <cell r="C3212" t="str">
            <v>UN</v>
          </cell>
        </row>
        <row r="3213">
          <cell r="A3213" t="str">
            <v>10725000E</v>
          </cell>
          <cell r="B3213" t="str">
            <v>DEFLETOR LATERAL MB ACCELO ESQUERDO - A9798800740</v>
          </cell>
          <cell r="C3213" t="str">
            <v>UN</v>
          </cell>
        </row>
        <row r="3214">
          <cell r="A3214">
            <v>107251000</v>
          </cell>
          <cell r="B3214" t="str">
            <v>TINTA LARANJA SAVANA FORD 2009 2019 FRD9745 DILUIDO</v>
          </cell>
          <cell r="C3214" t="str">
            <v>L</v>
          </cell>
        </row>
        <row r="3215">
          <cell r="A3215">
            <v>107252000</v>
          </cell>
          <cell r="B3215" t="str">
            <v>CONJUNTO SUPORTE ARO DE RODAS - 11760579</v>
          </cell>
          <cell r="C3215" t="str">
            <v>UN</v>
          </cell>
        </row>
        <row r="3216">
          <cell r="A3216">
            <v>107253000</v>
          </cell>
          <cell r="B3216" t="str">
            <v>TINTA VERDE ITAPOA MET. VW 85 CONCENTRADO</v>
          </cell>
          <cell r="C3216" t="str">
            <v>L</v>
          </cell>
        </row>
        <row r="3217">
          <cell r="A3217">
            <v>107254000</v>
          </cell>
          <cell r="B3217" t="str">
            <v>TINTA CINZA PU ACRILICO MB 7202/98 CONCENTRADO</v>
          </cell>
          <cell r="C3217" t="str">
            <v>L</v>
          </cell>
        </row>
        <row r="3218">
          <cell r="A3218">
            <v>107255000</v>
          </cell>
          <cell r="B3218" t="str">
            <v>TINTA KISACRIL ACRILICO SEMIBRILHO COLOR TKSSB2 A GM KSSBA</v>
          </cell>
          <cell r="C3218" t="str">
            <v>L</v>
          </cell>
        </row>
        <row r="3219">
          <cell r="A3219">
            <v>107256000</v>
          </cell>
          <cell r="B3219" t="str">
            <v>TINTA AZUL CARIBE VOLVO 2015 POLIESTER CONCENTRADO</v>
          </cell>
          <cell r="C3219" t="str">
            <v>L</v>
          </cell>
        </row>
        <row r="3220">
          <cell r="A3220">
            <v>107257000</v>
          </cell>
          <cell r="B3220" t="str">
            <v>PARAF M5 X 0,8 X 40 - SEXT  - ZB</v>
          </cell>
          <cell r="C3220" t="str">
            <v>UN</v>
          </cell>
        </row>
        <row r="3221">
          <cell r="A3221">
            <v>107258000</v>
          </cell>
          <cell r="B3221" t="str">
            <v>ARRUELA LISA M5 x 1,0 x 10 ZB DIN 125</v>
          </cell>
          <cell r="C3221" t="str">
            <v>UN</v>
          </cell>
        </row>
        <row r="3222">
          <cell r="A3222">
            <v>107259000</v>
          </cell>
          <cell r="B3222" t="str">
            <v>ARRUELA LISA M6 x 1,6 x 12 ZP DIN 125</v>
          </cell>
          <cell r="C3222" t="str">
            <v>UN</v>
          </cell>
        </row>
        <row r="3223">
          <cell r="A3223">
            <v>107260000</v>
          </cell>
          <cell r="B3223" t="str">
            <v>APARA PP20 PRETO</v>
          </cell>
          <cell r="C3223" t="str">
            <v>Kg</v>
          </cell>
        </row>
        <row r="3224">
          <cell r="A3224">
            <v>107261000</v>
          </cell>
          <cell r="B3224" t="str">
            <v>TINTA ESM. PU ACRILICO BRANCO MB 9004/90</v>
          </cell>
          <cell r="C3224" t="str">
            <v>L</v>
          </cell>
        </row>
        <row r="3225">
          <cell r="A3225">
            <v>107262000</v>
          </cell>
          <cell r="B3225" t="str">
            <v>REFORÇO- 50028334</v>
          </cell>
          <cell r="C3225" t="str">
            <v>UN</v>
          </cell>
        </row>
        <row r="3226">
          <cell r="A3226">
            <v>107263000</v>
          </cell>
          <cell r="B3226" t="str">
            <v>PARAFUSO - 99010525</v>
          </cell>
          <cell r="C3226" t="str">
            <v>UN</v>
          </cell>
        </row>
        <row r="3227">
          <cell r="A3227">
            <v>107264000</v>
          </cell>
          <cell r="B3227" t="str">
            <v>BORRACHA - AM131</v>
          </cell>
          <cell r="C3227" t="str">
            <v>M</v>
          </cell>
        </row>
        <row r="3228">
          <cell r="A3228">
            <v>107265000</v>
          </cell>
          <cell r="B3228" t="str">
            <v>TINTA ESM. PU ACRILICO AMARELO 1241 MB 99</v>
          </cell>
          <cell r="C3228" t="str">
            <v>L</v>
          </cell>
        </row>
        <row r="3229">
          <cell r="A3229">
            <v>107266000</v>
          </cell>
          <cell r="B3229" t="str">
            <v>TINTA ESM. PU ACRILICO VERMELHO MB 3534/98</v>
          </cell>
          <cell r="C3229" t="str">
            <v>L</v>
          </cell>
        </row>
        <row r="3230">
          <cell r="A3230">
            <v>107267000</v>
          </cell>
          <cell r="B3230" t="str">
            <v>TAPETE - 10115628</v>
          </cell>
          <cell r="C3230" t="str">
            <v>UN</v>
          </cell>
        </row>
        <row r="3231">
          <cell r="A3231">
            <v>107268000</v>
          </cell>
          <cell r="B3231" t="str">
            <v>PINO DO BATENTE - 12330323</v>
          </cell>
          <cell r="C3231" t="str">
            <v>UN</v>
          </cell>
        </row>
        <row r="3232">
          <cell r="A3232">
            <v>107269000</v>
          </cell>
          <cell r="B3232" t="str">
            <v>PARAFUSO CAB CHATA  Ø4,2X25MM - 99012211</v>
          </cell>
          <cell r="C3232" t="str">
            <v>UN</v>
          </cell>
        </row>
        <row r="3233">
          <cell r="A3233">
            <v>107270000</v>
          </cell>
          <cell r="B3233" t="str">
            <v>CHAPA ABS PRETO 6,50 x 2500 x 850mm</v>
          </cell>
          <cell r="C3233" t="str">
            <v>UN</v>
          </cell>
        </row>
        <row r="3234">
          <cell r="A3234">
            <v>107271000</v>
          </cell>
          <cell r="B3234" t="str">
            <v>CHAPA ABS PRETO 5,50 x 1550 x 850mm</v>
          </cell>
          <cell r="C3234" t="str">
            <v>UN</v>
          </cell>
        </row>
        <row r="3235">
          <cell r="A3235">
            <v>107272000</v>
          </cell>
          <cell r="B3235" t="str">
            <v>TINTA AZUL FUN SC/19 W/HS 2019 ESP00112913 DILUIDO</v>
          </cell>
          <cell r="C3235" t="str">
            <v>L</v>
          </cell>
        </row>
        <row r="3236">
          <cell r="A3236">
            <v>107273000</v>
          </cell>
          <cell r="B3236" t="str">
            <v>TINTA AZUL RIGEL MERCEDES BENZ TRUCK 2018/22 MBT5994 DILUIDO</v>
          </cell>
          <cell r="C3236" t="str">
            <v>L</v>
          </cell>
        </row>
        <row r="3237">
          <cell r="A3237">
            <v>107274000</v>
          </cell>
          <cell r="B3237" t="str">
            <v>TINTA CURRANT RED DAF 1993/22 DAF 3600 DILUIDO</v>
          </cell>
          <cell r="C3237" t="str">
            <v>L</v>
          </cell>
        </row>
        <row r="3238">
          <cell r="A3238">
            <v>107275000</v>
          </cell>
          <cell r="B3238" t="str">
            <v>TINTA NEW GOLDEN TOPAZ MET 2023 ESP00114332 DILUIDO</v>
          </cell>
          <cell r="C3238" t="str">
            <v>L</v>
          </cell>
        </row>
        <row r="3239">
          <cell r="A3239">
            <v>107276000</v>
          </cell>
          <cell r="B3239" t="str">
            <v>TINTA PRATA JUPITER MAN 2006/17/23 ESP 00114331 DILUIDO</v>
          </cell>
          <cell r="C3239" t="str">
            <v>L</v>
          </cell>
        </row>
        <row r="3240">
          <cell r="A3240">
            <v>107277000</v>
          </cell>
          <cell r="B3240" t="str">
            <v>TINTA VERDE SAIPH - MBB TRUCK 18-19-21 ESP 00113611 DILUIDO</v>
          </cell>
          <cell r="C3240" t="str">
            <v>L</v>
          </cell>
        </row>
        <row r="3241">
          <cell r="A3241">
            <v>107278000</v>
          </cell>
          <cell r="B3241" t="str">
            <v>TINTA ESM. PU ACRILICO AZUL ROYAL VL 2000 CONCENTRADO</v>
          </cell>
          <cell r="C3241" t="str">
            <v>L</v>
          </cell>
        </row>
        <row r="3242">
          <cell r="A3242">
            <v>107279000</v>
          </cell>
          <cell r="B3242" t="str">
            <v>TINTA AZUL MARESIAS FORD 2003 2018 FRD91018 DILUIDO</v>
          </cell>
          <cell r="C3242" t="str">
            <v>L</v>
          </cell>
        </row>
        <row r="3243">
          <cell r="A3243">
            <v>107280000</v>
          </cell>
          <cell r="B3243" t="str">
            <v>CHAPA ABS CINZA GRAFITE 3,00 x 1080 x 930mm</v>
          </cell>
          <cell r="C3243" t="str">
            <v>UN</v>
          </cell>
        </row>
        <row r="3244">
          <cell r="A3244">
            <v>107281000</v>
          </cell>
          <cell r="B3244" t="str">
            <v>TINTA ESM. PU ACRILICO BRANCO DIAMANTE FORD 97 CONCENTRADO</v>
          </cell>
          <cell r="C3244" t="str">
            <v>L</v>
          </cell>
        </row>
        <row r="3245">
          <cell r="A3245">
            <v>107282000</v>
          </cell>
          <cell r="B3245" t="str">
            <v>TINTA PRATA GRAUDO PRTS AMALCAB W/HS 2023 ESP 00114446</v>
          </cell>
          <cell r="C3245" t="str">
            <v>L</v>
          </cell>
        </row>
        <row r="3246">
          <cell r="A3246">
            <v>107283000</v>
          </cell>
          <cell r="B3246" t="str">
            <v>TINTA CINZA NASSAU FORD 2002 2008 FRD99051 DILUIDO</v>
          </cell>
          <cell r="C3246" t="str">
            <v>L</v>
          </cell>
        </row>
        <row r="3247">
          <cell r="A3247">
            <v>107284000</v>
          </cell>
          <cell r="B3247" t="str">
            <v>TINTA VERMELHO IMPERIAL ESM. PU ACRILICO MB 01 CONCENTRADO</v>
          </cell>
          <cell r="C3247" t="str">
            <v>L</v>
          </cell>
        </row>
        <row r="3248">
          <cell r="A3248">
            <v>107285000</v>
          </cell>
          <cell r="B3248" t="str">
            <v>TINTA CORAL DECORA DIAMANTE SB BASE MF GL CINZA CONCRETO</v>
          </cell>
          <cell r="C3248" t="str">
            <v>L</v>
          </cell>
        </row>
        <row r="3249">
          <cell r="A3249">
            <v>107286000</v>
          </cell>
          <cell r="B3249" t="str">
            <v>KILLING SELADOR ACRILICO PREMIUM GL</v>
          </cell>
          <cell r="C3249" t="str">
            <v>L</v>
          </cell>
        </row>
        <row r="3250">
          <cell r="A3250">
            <v>107287000</v>
          </cell>
          <cell r="B3250" t="str">
            <v>TINTA ESM. PU ACRILICO AZUL MB 5523/89 CONCENTRADO</v>
          </cell>
          <cell r="C3250" t="str">
            <v>L</v>
          </cell>
        </row>
        <row r="3251">
          <cell r="A3251">
            <v>107288000</v>
          </cell>
          <cell r="B3251" t="str">
            <v>TINTA AZUL MARESIAS FORD 2003 2018 FRD91018 DILUIDO</v>
          </cell>
          <cell r="C3251" t="str">
            <v>L</v>
          </cell>
        </row>
        <row r="3252">
          <cell r="A3252">
            <v>107290000</v>
          </cell>
          <cell r="B3252" t="str">
            <v>TINTA ESMALTE PU VERDE ECOVIA VW CAMINHOES CONCENTRADO</v>
          </cell>
          <cell r="C3252" t="str">
            <v>L</v>
          </cell>
        </row>
        <row r="3253">
          <cell r="A3253">
            <v>107291000</v>
          </cell>
          <cell r="B3253" t="str">
            <v>PORCA RAPIDA 4,20 X 12,5 X 26 X 0,50 mm</v>
          </cell>
          <cell r="C3253" t="str">
            <v>UN</v>
          </cell>
        </row>
        <row r="3254">
          <cell r="A3254">
            <v>107292000</v>
          </cell>
          <cell r="B3254" t="str">
            <v>GRAMPO DE FIXACAO RAPIDA</v>
          </cell>
          <cell r="C3254" t="str">
            <v>UN</v>
          </cell>
        </row>
        <row r="3255">
          <cell r="A3255">
            <v>107293000</v>
          </cell>
          <cell r="B3255" t="str">
            <v>TINTA ESMALTE PU ACRILICO CINZA RAL 7001 CONCENTRADO</v>
          </cell>
          <cell r="C3255" t="str">
            <v>L</v>
          </cell>
        </row>
        <row r="3256">
          <cell r="A3256">
            <v>107294000</v>
          </cell>
          <cell r="B3256" t="str">
            <v>CONEXAO M22 x 1,50mm x 5mm S/RANHURA</v>
          </cell>
          <cell r="C3256" t="str">
            <v>UN</v>
          </cell>
        </row>
        <row r="3257">
          <cell r="A3257">
            <v>107295000</v>
          </cell>
          <cell r="B3257" t="str">
            <v>TINTA BRANCO NACRE CIT/06 BASE W/HS(E) 2021 ESP 00113458</v>
          </cell>
          <cell r="C3257" t="str">
            <v>L</v>
          </cell>
        </row>
        <row r="3258">
          <cell r="A3258">
            <v>107296000</v>
          </cell>
          <cell r="B3258" t="str">
            <v>TINTA BRANCO NACRE CIT/06 EFEITO W/HS(E) 2021 ESP 00113457</v>
          </cell>
          <cell r="C3258" t="str">
            <v>L</v>
          </cell>
        </row>
        <row r="3259">
          <cell r="A3259">
            <v>107297000</v>
          </cell>
          <cell r="B3259" t="str">
            <v>TINTA AMARELO 1211 VOLVO BT100 MACEDO E BIONDO 2023</v>
          </cell>
          <cell r="C3259" t="str">
            <v>L</v>
          </cell>
        </row>
        <row r="3260">
          <cell r="A3260">
            <v>107298000</v>
          </cell>
          <cell r="B3260" t="str">
            <v>DOBRADICA 4" ZINCADA</v>
          </cell>
          <cell r="C3260" t="str">
            <v>UN</v>
          </cell>
        </row>
        <row r="3261">
          <cell r="A3261">
            <v>107299000</v>
          </cell>
          <cell r="B3261" t="str">
            <v>CHAPA FIXACAO MODULOS CENTRAL ELETRICA - 12778179</v>
          </cell>
          <cell r="C3261" t="str">
            <v>UN</v>
          </cell>
        </row>
        <row r="3262">
          <cell r="A3262">
            <v>107300000</v>
          </cell>
          <cell r="B3262" t="str">
            <v>FECHOS E FECHADURAS - 10167667</v>
          </cell>
          <cell r="C3262" t="str">
            <v>UN</v>
          </cell>
        </row>
        <row r="3263">
          <cell r="A3263">
            <v>107301000</v>
          </cell>
          <cell r="B3263" t="str">
            <v>PARAFUSO CABECA PANELA Ø4,2X22MM - 99010241</v>
          </cell>
          <cell r="C3263" t="str">
            <v>UM</v>
          </cell>
        </row>
        <row r="3264">
          <cell r="A3264">
            <v>107302000</v>
          </cell>
          <cell r="B3264" t="str">
            <v>ARRUELA LISA DIN 125 Ø12XØ5X1,5MM - 99030007</v>
          </cell>
          <cell r="C3264" t="str">
            <v>UM</v>
          </cell>
        </row>
        <row r="3265">
          <cell r="A3265">
            <v>107303000</v>
          </cell>
          <cell r="B3265" t="str">
            <v>ARRUELA PRESSAO Ø9XØ5X2,5MM - 99030507</v>
          </cell>
          <cell r="C3265" t="str">
            <v>UM</v>
          </cell>
        </row>
        <row r="3266">
          <cell r="A3266">
            <v>107304000</v>
          </cell>
          <cell r="B3266" t="str">
            <v>SUPORTE CORDAO CAMPAINHA - 2701602</v>
          </cell>
          <cell r="C3266" t="str">
            <v>UN</v>
          </cell>
        </row>
        <row r="3267">
          <cell r="A3267">
            <v>107305000</v>
          </cell>
          <cell r="B3267" t="str">
            <v>CORDAO PLASTICO - AB123</v>
          </cell>
          <cell r="C3267" t="str">
            <v>M</v>
          </cell>
        </row>
        <row r="3268">
          <cell r="A3268">
            <v>107306000</v>
          </cell>
          <cell r="B3268" t="str">
            <v>FECHOS E FECHADURAS - 10161823</v>
          </cell>
          <cell r="C3268" t="str">
            <v>UN</v>
          </cell>
        </row>
        <row r="3269">
          <cell r="A3269">
            <v>107307000</v>
          </cell>
          <cell r="B3269" t="str">
            <v>GROMMET DE BORRACHA - 10756047</v>
          </cell>
          <cell r="C3269" t="str">
            <v>UN</v>
          </cell>
        </row>
        <row r="3270">
          <cell r="A3270">
            <v>107308000</v>
          </cell>
          <cell r="B3270" t="str">
            <v>TINTA PU ACRILICO BRANCO GEADA VW 95 CONCENTRADO</v>
          </cell>
          <cell r="C3270" t="str">
            <v>L</v>
          </cell>
        </row>
        <row r="3271">
          <cell r="A3271">
            <v>107310000</v>
          </cell>
          <cell r="B3271" t="str">
            <v>TINTA VERMELHO CRIMSON VOLKSWAGEN 2014 2021 VWLD3Y DILUIDO</v>
          </cell>
          <cell r="C3271" t="str">
            <v>L</v>
          </cell>
        </row>
        <row r="3272">
          <cell r="A3272">
            <v>107311000</v>
          </cell>
          <cell r="B3272" t="str">
            <v>PARAFUSO - 99015005</v>
          </cell>
          <cell r="C3272" t="str">
            <v>UM</v>
          </cell>
        </row>
        <row r="3273">
          <cell r="A3273">
            <v>107312000</v>
          </cell>
          <cell r="B3273" t="str">
            <v>TINTA KILLING KISACRIL ESMAL ACETIN BASE A COLORBOOK KSFA GM</v>
          </cell>
          <cell r="C3273" t="str">
            <v>L</v>
          </cell>
        </row>
        <row r="3274">
          <cell r="A3274">
            <v>107313000</v>
          </cell>
          <cell r="B3274" t="str">
            <v>TINTA KILLING KISA-RAS GL</v>
          </cell>
          <cell r="C3274" t="str">
            <v>L</v>
          </cell>
        </row>
        <row r="3275">
          <cell r="A3275">
            <v>107314000</v>
          </cell>
          <cell r="B3275" t="str">
            <v>PARAFUSO - 99010266</v>
          </cell>
          <cell r="C3275" t="str">
            <v>UN</v>
          </cell>
        </row>
        <row r="3276">
          <cell r="A3276">
            <v>107315000</v>
          </cell>
          <cell r="B3276" t="str">
            <v>PERFIL - 11552698</v>
          </cell>
          <cell r="C3276" t="str">
            <v>UN</v>
          </cell>
        </row>
        <row r="3277">
          <cell r="A3277">
            <v>107316000</v>
          </cell>
          <cell r="B3277" t="str">
            <v>CHAPA DE ALUMINIO - 11025854</v>
          </cell>
          <cell r="C3277" t="str">
            <v>UN</v>
          </cell>
        </row>
        <row r="3278">
          <cell r="A3278">
            <v>107317000</v>
          </cell>
          <cell r="B3278" t="str">
            <v>TINTA PU ACRILICO CINZA PLATINA N7 - CONCENTRADO</v>
          </cell>
          <cell r="C3278" t="str">
            <v>L</v>
          </cell>
        </row>
        <row r="3279">
          <cell r="A3279">
            <v>107318000</v>
          </cell>
          <cell r="B3279" t="str">
            <v>CHAPA ABS PRETO 5,5 x 1250 x 900mm</v>
          </cell>
          <cell r="C3279" t="str">
            <v>UN</v>
          </cell>
        </row>
        <row r="3280">
          <cell r="A3280">
            <v>107319000</v>
          </cell>
          <cell r="B3280" t="str">
            <v>PERFIL PVC FLEXÍVEL CINZA ASTER 21,20mm x 5500mm x 1,5mm</v>
          </cell>
          <cell r="C3280" t="str">
            <v>M</v>
          </cell>
        </row>
        <row r="3281">
          <cell r="A3281">
            <v>107320000</v>
          </cell>
          <cell r="B3281" t="str">
            <v>FECHAMENTO REBAIXO SANEFA - 10339163</v>
          </cell>
          <cell r="C3281" t="str">
            <v>UN</v>
          </cell>
        </row>
        <row r="3282">
          <cell r="A3282">
            <v>107321000</v>
          </cell>
          <cell r="B3282" t="str">
            <v>FECHAMENTO REBAIXO SANEFA - 10339167</v>
          </cell>
          <cell r="C3282" t="str">
            <v>UN</v>
          </cell>
        </row>
        <row r="3283">
          <cell r="A3283">
            <v>107322000</v>
          </cell>
          <cell r="B3283" t="str">
            <v>ACABAMENTO DA FIXAÇÃO - 17334472</v>
          </cell>
          <cell r="C3283" t="str">
            <v>UN</v>
          </cell>
        </row>
        <row r="3284">
          <cell r="A3284">
            <v>107323000</v>
          </cell>
          <cell r="B3284" t="str">
            <v>ARRUELA LISA Ø10XØ5,3X1MM - 9903.0005-9</v>
          </cell>
          <cell r="C3284" t="str">
            <v>UN</v>
          </cell>
        </row>
        <row r="3285">
          <cell r="A3285">
            <v>107324000</v>
          </cell>
          <cell r="B3285" t="str">
            <v>PORCA SEXTAVADA M5 x 0,8 mm - 9902.0106-7</v>
          </cell>
          <cell r="C3285" t="str">
            <v>UN</v>
          </cell>
        </row>
        <row r="3286">
          <cell r="A3286">
            <v>107325000</v>
          </cell>
          <cell r="B3286" t="str">
            <v>BOTAO ACAB PARA REBITE POLIP CINZA ASTER Ø EXT - 61.691109</v>
          </cell>
          <cell r="C3286" t="str">
            <v>UN</v>
          </cell>
        </row>
        <row r="3287">
          <cell r="A3287">
            <v>107327000</v>
          </cell>
          <cell r="B3287" t="str">
            <v>PARAFUSO M5 X 0,8 X 23 - TORX METR. PAN. PRETO -10769983</v>
          </cell>
          <cell r="C3287" t="str">
            <v>UN</v>
          </cell>
        </row>
        <row r="3288">
          <cell r="A3288">
            <v>107328000</v>
          </cell>
          <cell r="B3288" t="str">
            <v>REBITE REP FLORADO CORPO ALU LIGA 6063 TÊMP F DUR - 60.56553</v>
          </cell>
          <cell r="C3288" t="str">
            <v>UN</v>
          </cell>
        </row>
        <row r="3289">
          <cell r="A3289">
            <v>107329000</v>
          </cell>
          <cell r="B3289" t="str">
            <v>ARRUELA DE BORRACHA - 10200601</v>
          </cell>
          <cell r="C3289" t="str">
            <v>UN</v>
          </cell>
        </row>
        <row r="3290">
          <cell r="A3290">
            <v>107330000</v>
          </cell>
          <cell r="B3290" t="str">
            <v>APOIO BRACO FIXO POLTRONA CLASS LEITO PU - 62.294979</v>
          </cell>
          <cell r="C3290" t="str">
            <v>UN</v>
          </cell>
        </row>
        <row r="3291">
          <cell r="A3291">
            <v>107331000</v>
          </cell>
          <cell r="B3291" t="str">
            <v>APOIO BRACO POLT CLASS LEITO COM SIS DE SOM - 62.357647A</v>
          </cell>
          <cell r="C3291" t="str">
            <v>UN</v>
          </cell>
        </row>
        <row r="3292">
          <cell r="A3292">
            <v>107332000</v>
          </cell>
          <cell r="B3292" t="str">
            <v>ITEM TETO - 2633.0283-1</v>
          </cell>
          <cell r="C3292" t="str">
            <v>UN</v>
          </cell>
        </row>
        <row r="3293">
          <cell r="A3293">
            <v>107333000</v>
          </cell>
          <cell r="B3293" t="str">
            <v>PARAFUSO M5 X 16 8.8 - TORX METR. PAN. EVO1 - 10769731</v>
          </cell>
          <cell r="C3293" t="str">
            <v>UN</v>
          </cell>
        </row>
        <row r="3294">
          <cell r="A3294">
            <v>107334000</v>
          </cell>
          <cell r="B3294" t="str">
            <v>PARAFUSO M4 x 0,7 mm - 11703133</v>
          </cell>
          <cell r="C3294" t="str">
            <v>UN</v>
          </cell>
        </row>
        <row r="3295">
          <cell r="A3295">
            <v>107335000</v>
          </cell>
          <cell r="B3295" t="str">
            <v>TINTA CINZA MAGNI MET. MB 05/06 CONCENTRADO</v>
          </cell>
          <cell r="C3295" t="str">
            <v>L</v>
          </cell>
        </row>
        <row r="3296">
          <cell r="A3296">
            <v>107336000</v>
          </cell>
          <cell r="B3296" t="str">
            <v>TINTA PU/AC VERDE 96 AMALCABURIO 0</v>
          </cell>
          <cell r="C3296" t="str">
            <v>L</v>
          </cell>
        </row>
        <row r="3297">
          <cell r="A3297">
            <v>107337000</v>
          </cell>
          <cell r="B3297" t="str">
            <v>PARAFUSO CAB CHATA Ø3,5X8MM - 99010400</v>
          </cell>
          <cell r="C3297" t="str">
            <v>UN</v>
          </cell>
        </row>
        <row r="3298">
          <cell r="A3298">
            <v>107338000</v>
          </cell>
          <cell r="B3298" t="str">
            <v>PINO SOLDA INDUTIVO - 99040201</v>
          </cell>
          <cell r="C3298" t="str">
            <v>UN</v>
          </cell>
        </row>
        <row r="3299">
          <cell r="A3299">
            <v>107339000</v>
          </cell>
          <cell r="B3299" t="str">
            <v>TINTA PRATA ENSEADA MET. FORD 07/09 CONCENTRADO - 15599</v>
          </cell>
          <cell r="C3299" t="str">
            <v>L</v>
          </cell>
        </row>
        <row r="3300">
          <cell r="A3300">
            <v>107340000</v>
          </cell>
          <cell r="B3300" t="str">
            <v>TINTA PRATA ENSEADA FORD 2007 2014 FRD90223 DILUIDO</v>
          </cell>
          <cell r="C3300" t="str">
            <v>L</v>
          </cell>
        </row>
        <row r="3301">
          <cell r="A3301">
            <v>107341000</v>
          </cell>
          <cell r="B3301" t="str">
            <v>TINTA VERDE VERMONT HONDA 1998 2006 HON9260 DILUIDO</v>
          </cell>
          <cell r="C3301" t="str">
            <v>L</v>
          </cell>
        </row>
        <row r="3302">
          <cell r="A3302">
            <v>107342000</v>
          </cell>
          <cell r="B3302" t="str">
            <v>TINTA CONVERT. FERRUGEM TF7 1LT 1998</v>
          </cell>
          <cell r="C3302" t="str">
            <v>L</v>
          </cell>
        </row>
        <row r="3303">
          <cell r="A3303">
            <v>107343000</v>
          </cell>
          <cell r="B3303" t="str">
            <v>TINTA AMARELO TWISTER VOLVO TRUCK 2006 2022 VOLT2201 DILUIDO</v>
          </cell>
          <cell r="C3303" t="str">
            <v>L</v>
          </cell>
        </row>
        <row r="3304">
          <cell r="A3304">
            <v>107350000</v>
          </cell>
          <cell r="B3304" t="str">
            <v>CHAPA EXPANDIDA ACO SAE 1006/1008 2000 X 1000 X 0,45 M</v>
          </cell>
          <cell r="C3304" t="str">
            <v>UN</v>
          </cell>
        </row>
        <row r="3305">
          <cell r="A3305">
            <v>107351000</v>
          </cell>
          <cell r="B3305" t="str">
            <v>TINTA ESM. PU ACRILICO AZUL MB 5492/95 5 CONCENTRADO</v>
          </cell>
          <cell r="C3305" t="str">
            <v>L</v>
          </cell>
        </row>
        <row r="3306">
          <cell r="A3306">
            <v>107422010</v>
          </cell>
          <cell r="B3306" t="str">
            <v>BUCHA PINO EIXO</v>
          </cell>
          <cell r="C3306" t="str">
            <v>UN</v>
          </cell>
        </row>
        <row r="3307">
          <cell r="A3307">
            <v>107422020</v>
          </cell>
          <cell r="B3307" t="str">
            <v>MANCAL ARTICULAÇÃO</v>
          </cell>
          <cell r="C3307" t="str">
            <v>UN</v>
          </cell>
        </row>
        <row r="3308">
          <cell r="A3308">
            <v>107422030</v>
          </cell>
          <cell r="B3308" t="str">
            <v>BUCHA BRONZE</v>
          </cell>
          <cell r="C3308" t="str">
            <v>UN</v>
          </cell>
        </row>
        <row r="3309">
          <cell r="A3309">
            <v>107422040</v>
          </cell>
          <cell r="B3309" t="str">
            <v>CALÇO REBOCADOR</v>
          </cell>
          <cell r="C3309" t="str">
            <v>UN</v>
          </cell>
        </row>
        <row r="3310">
          <cell r="A3310">
            <v>107422050</v>
          </cell>
          <cell r="B3310" t="str">
            <v>MANCAL PEQUENO</v>
          </cell>
          <cell r="C3310" t="str">
            <v>UN</v>
          </cell>
        </row>
        <row r="3311">
          <cell r="A3311">
            <v>107422060</v>
          </cell>
          <cell r="B3311" t="str">
            <v>TRAVA EIXO</v>
          </cell>
          <cell r="C3311" t="str">
            <v>UN</v>
          </cell>
        </row>
        <row r="3312">
          <cell r="A3312">
            <v>107422070</v>
          </cell>
          <cell r="B3312" t="str">
            <v>PC SEX M10 DIN 929</v>
          </cell>
          <cell r="C3312" t="str">
            <v>UN</v>
          </cell>
        </row>
        <row r="3313">
          <cell r="A3313">
            <v>107422080</v>
          </cell>
          <cell r="B3313" t="str">
            <v>PC SEX M12  DIN 929</v>
          </cell>
          <cell r="C3313" t="str">
            <v>UN</v>
          </cell>
        </row>
        <row r="3314">
          <cell r="A3314">
            <v>107428000</v>
          </cell>
          <cell r="B3314" t="str">
            <v>TINTA VERMELHO METALICA 0333</v>
          </cell>
          <cell r="C3314" t="str">
            <v>L</v>
          </cell>
        </row>
        <row r="3315">
          <cell r="A3315">
            <v>107429000</v>
          </cell>
          <cell r="B3315" t="str">
            <v>CINZA 7773 MB 2016 2016 ESP00111084</v>
          </cell>
          <cell r="C3315" t="str">
            <v>L</v>
          </cell>
        </row>
        <row r="3316">
          <cell r="A3316">
            <v>107430000</v>
          </cell>
          <cell r="B3316" t="str">
            <v>VERDE 6418 MERCEDES BENZ 1989 2015</v>
          </cell>
          <cell r="C3316" t="str">
            <v>L</v>
          </cell>
        </row>
        <row r="3317">
          <cell r="A3317">
            <v>107431000</v>
          </cell>
          <cell r="B3317" t="str">
            <v>TINTA VERMELHO RUBI PEROL. SCANIA 2015</v>
          </cell>
          <cell r="C3317" t="str">
            <v>L</v>
          </cell>
        </row>
        <row r="3318">
          <cell r="A3318">
            <v>107432000</v>
          </cell>
          <cell r="B3318" t="str">
            <v>TINTA LARANJA SPOT FIAT 2007 2009 FI91021</v>
          </cell>
          <cell r="C3318" t="str">
            <v>L</v>
          </cell>
        </row>
        <row r="3319">
          <cell r="A3319">
            <v>107433000</v>
          </cell>
          <cell r="B3319" t="str">
            <v>TINTA MARROM 0865 MERCEDES BENZ 1989 1995</v>
          </cell>
          <cell r="C3319" t="str">
            <v>L</v>
          </cell>
        </row>
        <row r="3320">
          <cell r="A3320">
            <v>107434000</v>
          </cell>
          <cell r="B3320" t="str">
            <v>TINTA PU ACRILICO VERMELHO BRAHMA VW</v>
          </cell>
          <cell r="C3320" t="str">
            <v>L</v>
          </cell>
        </row>
        <row r="3321">
          <cell r="A3321">
            <v>107435000</v>
          </cell>
          <cell r="B3321" t="str">
            <v>TINTA AZUL RECIFE CITROEN 2006 2007 AC90022</v>
          </cell>
          <cell r="C3321" t="str">
            <v>L</v>
          </cell>
        </row>
        <row r="3322">
          <cell r="A3322">
            <v>107436000</v>
          </cell>
          <cell r="B3322" t="str">
            <v>TINTA ESMALTE PU AMARELO SEGURANÇA 5Y 8/12</v>
          </cell>
          <cell r="C3322" t="str">
            <v>L</v>
          </cell>
        </row>
        <row r="3323">
          <cell r="A3323">
            <v>107437000</v>
          </cell>
          <cell r="B3323" t="str">
            <v>TINTA PU/AC NARDO GRAY VOL/20 AMALCABURIO CONCENTRADO</v>
          </cell>
          <cell r="C3323" t="str">
            <v>L</v>
          </cell>
        </row>
        <row r="3324">
          <cell r="A3324">
            <v>107438000</v>
          </cell>
          <cell r="B3324" t="str">
            <v>TINTA PU/AC VERDE 96 AMALCABURIO CONCENTRADO</v>
          </cell>
          <cell r="C3324" t="str">
            <v>L</v>
          </cell>
        </row>
        <row r="3325">
          <cell r="A3325">
            <v>107439000</v>
          </cell>
          <cell r="B3325" t="str">
            <v>CHAPA ABS C/ TEXTURA EVO 4 1100 X 2100 X 6 mm - MARCOP</v>
          </cell>
          <cell r="C3325" t="str">
            <v>KG</v>
          </cell>
        </row>
        <row r="3326">
          <cell r="A3326">
            <v>107440000</v>
          </cell>
          <cell r="B3326" t="str">
            <v>VARETA TIG ACO CARBONO 1,60 MM (AWS A5.18 ER 70S 3)</v>
          </cell>
          <cell r="C3326" t="str">
            <v>KG</v>
          </cell>
        </row>
        <row r="3327">
          <cell r="A3327">
            <v>107442000</v>
          </cell>
          <cell r="B3327" t="str">
            <v>TINTA PU/AC BRANCO ARTICO 1800 MBB/89 AMALCABURIO 0 CONCENT</v>
          </cell>
          <cell r="C3327" t="str">
            <v>L</v>
          </cell>
        </row>
        <row r="3328">
          <cell r="A3328">
            <v>107443000</v>
          </cell>
          <cell r="B3328" t="str">
            <v>TINTA PU/AC BLAZE ORANGE SC/97 0 CONCENTRADO</v>
          </cell>
          <cell r="C3328" t="str">
            <v>L</v>
          </cell>
        </row>
        <row r="3329">
          <cell r="A3329">
            <v>107444000</v>
          </cell>
          <cell r="B3329" t="str">
            <v>PU ACRILICO VERMELHO IMPERIAL MB01 MB 0 1 CONCENTRADO</v>
          </cell>
          <cell r="C3329" t="str">
            <v>L</v>
          </cell>
        </row>
        <row r="3330">
          <cell r="A3330">
            <v>107445000</v>
          </cell>
          <cell r="B3330" t="str">
            <v>TINTA MALBEC RED VOLKSWAGEN 2016 2021 VWLP3U DILUIDO</v>
          </cell>
          <cell r="C3330" t="str">
            <v>L</v>
          </cell>
        </row>
        <row r="3331">
          <cell r="A3331">
            <v>107446000</v>
          </cell>
          <cell r="B3331" t="str">
            <v>TINTA PU/AC CINZA MAQUINA ROBO ACET. 2025 CONCENTRADO</v>
          </cell>
          <cell r="C3331" t="str">
            <v>L</v>
          </cell>
        </row>
        <row r="3332">
          <cell r="A3332">
            <v>107447000</v>
          </cell>
          <cell r="B3332" t="str">
            <v>TINTA PU/AC VERMELHO MAQUINA ROBO ACET. 0 CONCENTRADO</v>
          </cell>
          <cell r="C3332" t="str">
            <v>L</v>
          </cell>
        </row>
        <row r="3333">
          <cell r="A3333">
            <v>107465000</v>
          </cell>
          <cell r="B3333" t="str">
            <v>REBITE M6 - SEXT  ROSCA INT FECHADO RUDOLPH</v>
          </cell>
          <cell r="C3333" t="str">
            <v>UN</v>
          </cell>
        </row>
        <row r="3334">
          <cell r="A3334">
            <v>107466000</v>
          </cell>
          <cell r="B3334" t="str">
            <v>REBITE  M8x18mm - SEXT ROSCA INT ABERTO ZB</v>
          </cell>
          <cell r="C3334" t="str">
            <v>UN</v>
          </cell>
        </row>
        <row r="3335">
          <cell r="A3335">
            <v>107467000</v>
          </cell>
          <cell r="B3335" t="str">
            <v>TINTA AZUL SAFIRA MET.2000 - FORD</v>
          </cell>
          <cell r="C3335" t="str">
            <v>L</v>
          </cell>
        </row>
        <row r="3336">
          <cell r="A3336">
            <v>107468000</v>
          </cell>
          <cell r="B3336" t="str">
            <v>TINTA ESM. PU ACRILICO AZUL PEPSI VW 01 01 CONCENTRADO</v>
          </cell>
          <cell r="C3336" t="str">
            <v>L</v>
          </cell>
        </row>
        <row r="3337">
          <cell r="A3337">
            <v>107501000</v>
          </cell>
          <cell r="B3337" t="str">
            <v>REFORÇO - A3846527016</v>
          </cell>
          <cell r="C3337" t="str">
            <v>UN</v>
          </cell>
        </row>
        <row r="3338">
          <cell r="A3338">
            <v>107502000</v>
          </cell>
          <cell r="B3338" t="str">
            <v>REVEST INT PORTA ESQ  - A6937227010</v>
          </cell>
          <cell r="C3338" t="str">
            <v>UN</v>
          </cell>
        </row>
        <row r="3339">
          <cell r="A3339">
            <v>107503000</v>
          </cell>
          <cell r="B3339" t="str">
            <v>COLUNA DIANT ESQ - A6936217010</v>
          </cell>
          <cell r="C3339" t="str">
            <v>UN</v>
          </cell>
        </row>
        <row r="3340">
          <cell r="A3340">
            <v>107504000</v>
          </cell>
          <cell r="B3340" t="str">
            <v>REVESTIMENTO EXT TETO - A6886570109</v>
          </cell>
          <cell r="C3340" t="str">
            <v>UN</v>
          </cell>
        </row>
        <row r="3341">
          <cell r="A3341">
            <v>107505000</v>
          </cell>
          <cell r="B3341" t="str">
            <v>REVEST PORTA DIR  - A6947227209</v>
          </cell>
          <cell r="C3341" t="str">
            <v>UN</v>
          </cell>
        </row>
        <row r="3342">
          <cell r="A3342">
            <v>107506000</v>
          </cell>
          <cell r="B3342" t="str">
            <v>PAREDE FRONTAL - A6936257010</v>
          </cell>
          <cell r="C3342" t="str">
            <v>UN</v>
          </cell>
        </row>
        <row r="3343">
          <cell r="A3343">
            <v>107507000</v>
          </cell>
          <cell r="B3343" t="str">
            <v>ASSOALHO TRAS DIR - A6886160368</v>
          </cell>
          <cell r="C3343" t="str">
            <v>UN</v>
          </cell>
        </row>
        <row r="3344">
          <cell r="A3344">
            <v>107508000</v>
          </cell>
          <cell r="B3344" t="str">
            <v>BF - 0,90 X 1500mm - NBR 5915 EM, SUP. C, BN</v>
          </cell>
          <cell r="C3344" t="str">
            <v>T</v>
          </cell>
        </row>
        <row r="3345">
          <cell r="A3345">
            <v>107509000</v>
          </cell>
          <cell r="B3345" t="str">
            <v>BQD-A - 2,00 X 1200 - NBR5906 EM DEC, S2, BN, OL</v>
          </cell>
          <cell r="C3345" t="str">
            <v>T</v>
          </cell>
        </row>
        <row r="3346">
          <cell r="A3346">
            <v>107510000</v>
          </cell>
          <cell r="B3346" t="str">
            <v>CHAPA DE AÇO - 2,00 X 1200 X 3000 - NBR5906 EM DEC, S2, BN,</v>
          </cell>
          <cell r="C3346" t="str">
            <v>KG</v>
          </cell>
        </row>
        <row r="3347">
          <cell r="A3347">
            <v>107511000</v>
          </cell>
          <cell r="B3347" t="str">
            <v>PARACHOQUE SCANIA S4</v>
          </cell>
          <cell r="C3347" t="str">
            <v>UN</v>
          </cell>
        </row>
        <row r="3348">
          <cell r="A3348">
            <v>107512000</v>
          </cell>
          <cell r="B3348" t="str">
            <v>VIGA PARACHOQUE SCANIA SERIE 5</v>
          </cell>
          <cell r="C3348" t="str">
            <v>UN</v>
          </cell>
        </row>
        <row r="3349">
          <cell r="A3349">
            <v>107513000</v>
          </cell>
          <cell r="B3349" t="str">
            <v>ACABAMENTO P.U BEGE  - T71791294/85</v>
          </cell>
          <cell r="C3349" t="str">
            <v>L</v>
          </cell>
        </row>
        <row r="3350">
          <cell r="A3350">
            <v>107514000</v>
          </cell>
          <cell r="B3350" t="str">
            <v>ACABAMENTO PU BRL PRATA METALICO 3395/85</v>
          </cell>
          <cell r="C3350" t="str">
            <v>L</v>
          </cell>
        </row>
        <row r="3351">
          <cell r="A3351">
            <v>107515000</v>
          </cell>
          <cell r="B3351" t="str">
            <v>ACABAMENTO PU BRL MARROM MET 0870 87 (85)</v>
          </cell>
          <cell r="C3351" t="str">
            <v>L</v>
          </cell>
        </row>
        <row r="3352">
          <cell r="A3352">
            <v>107516000</v>
          </cell>
          <cell r="B3352" t="str">
            <v>TUBO ACO 42 x 6000 x PAR 2,00mm - FQ</v>
          </cell>
          <cell r="C3352" t="str">
            <v>KG</v>
          </cell>
        </row>
        <row r="3353">
          <cell r="A3353">
            <v>107517000</v>
          </cell>
          <cell r="B3353" t="str">
            <v>TINTA PRATA GEADA FORD POLIÉSTER</v>
          </cell>
          <cell r="C3353" t="str">
            <v>l</v>
          </cell>
        </row>
        <row r="3354">
          <cell r="A3354">
            <v>107518000</v>
          </cell>
          <cell r="B3354" t="str">
            <v>TINTA BRANCO ARTICO FORD POLIÉSTER</v>
          </cell>
          <cell r="C3354" t="str">
            <v>l</v>
          </cell>
        </row>
        <row r="3355">
          <cell r="A3355">
            <v>107519000</v>
          </cell>
          <cell r="B3355" t="str">
            <v>TINTA CAPRI BLAU - VOLVO</v>
          </cell>
          <cell r="C3355" t="str">
            <v>l</v>
          </cell>
        </row>
        <row r="3356">
          <cell r="A3356">
            <v>107520000</v>
          </cell>
          <cell r="B3356" t="str">
            <v>AZUL MASSERATI - FIAT 11</v>
          </cell>
          <cell r="C3356" t="str">
            <v>l</v>
          </cell>
        </row>
        <row r="3357">
          <cell r="A3357" t="str">
            <v>10752100D</v>
          </cell>
          <cell r="B3357" t="str">
            <v>COBERTURA DA LANTERNA DA SETA DIREITA ATEGO</v>
          </cell>
          <cell r="C3357" t="str">
            <v>UN</v>
          </cell>
        </row>
        <row r="3358">
          <cell r="A3358" t="str">
            <v>10752100E</v>
          </cell>
          <cell r="B3358" t="str">
            <v>COBERTURA DA LANTERNA DA SETA ESQUERDA ATEGO</v>
          </cell>
          <cell r="C3358" t="str">
            <v>UN</v>
          </cell>
        </row>
        <row r="3359">
          <cell r="A3359" t="str">
            <v>10752400D</v>
          </cell>
          <cell r="B3359" t="str">
            <v>DEFLETOR DE COLUNA CARGO 2012 L.D</v>
          </cell>
          <cell r="C3359" t="str">
            <v>UN</v>
          </cell>
        </row>
        <row r="3360">
          <cell r="A3360" t="str">
            <v>10752400E</v>
          </cell>
          <cell r="B3360" t="str">
            <v>DEFLETOR DE COLUNA CARGO 2012 L.E</v>
          </cell>
          <cell r="C3360" t="str">
            <v>UN</v>
          </cell>
        </row>
        <row r="3361">
          <cell r="A3361">
            <v>107525000</v>
          </cell>
          <cell r="B3361" t="str">
            <v>CHAPA DE ACO 0,8 x 1250 x 3000mm INOX  AISI 304 - PVC BR-PT</v>
          </cell>
          <cell r="C3361" t="str">
            <v>KG</v>
          </cell>
        </row>
        <row r="3362">
          <cell r="A3362">
            <v>107526000</v>
          </cell>
          <cell r="B3362" t="str">
            <v>ACO SAE Ø10 X 6000mm 1020 REDONDO TREFILADO</v>
          </cell>
          <cell r="C3362" t="str">
            <v>KG</v>
          </cell>
        </row>
        <row r="3363">
          <cell r="A3363">
            <v>107527000</v>
          </cell>
          <cell r="B3363" t="str">
            <v>TUBO DE ACO ø22 X PAREDE 2mm X 6000 - SAE 1010/20</v>
          </cell>
          <cell r="C3363" t="str">
            <v>KG</v>
          </cell>
        </row>
        <row r="3364">
          <cell r="A3364">
            <v>107531000</v>
          </cell>
          <cell r="B3364" t="str">
            <v>CHAPA DE ACO 0,90mm FF 1500 x 1590 NBR 5915 EP</v>
          </cell>
          <cell r="C3364" t="str">
            <v>KG</v>
          </cell>
        </row>
        <row r="3365">
          <cell r="A3365">
            <v>107532000</v>
          </cell>
          <cell r="B3365" t="str">
            <v>CHAPA DE ACO 1,90mm FF 1500 x 2140 - NBR5915 - EM</v>
          </cell>
          <cell r="C3365" t="str">
            <v>KG</v>
          </cell>
        </row>
        <row r="3366">
          <cell r="A3366">
            <v>107533000</v>
          </cell>
          <cell r="B3366" t="str">
            <v>REFORÇO - 10841809</v>
          </cell>
          <cell r="C3366" t="str">
            <v>UN</v>
          </cell>
        </row>
        <row r="3367">
          <cell r="A3367">
            <v>107534000</v>
          </cell>
          <cell r="B3367" t="str">
            <v>REFORÇO - 10020247</v>
          </cell>
          <cell r="C3367" t="str">
            <v>UN</v>
          </cell>
        </row>
        <row r="3368">
          <cell r="A3368">
            <v>107535000</v>
          </cell>
          <cell r="B3368" t="str">
            <v>HASTE - 10429356</v>
          </cell>
          <cell r="C3368" t="str">
            <v>UN</v>
          </cell>
        </row>
        <row r="3369">
          <cell r="A3369">
            <v>107536000</v>
          </cell>
          <cell r="B3369" t="str">
            <v>CONJUNTO ARTICULADO - 22620109</v>
          </cell>
          <cell r="C3369" t="str">
            <v>UN</v>
          </cell>
        </row>
        <row r="3370">
          <cell r="A3370">
            <v>107537000</v>
          </cell>
          <cell r="B3370" t="str">
            <v>BORRACHA - 98130230</v>
          </cell>
          <cell r="C3370" t="str">
            <v>M</v>
          </cell>
        </row>
        <row r="3371">
          <cell r="A3371">
            <v>107538000</v>
          </cell>
          <cell r="B3371" t="str">
            <v>FECHADURAS - 15190041</v>
          </cell>
          <cell r="C3371" t="str">
            <v>UN</v>
          </cell>
        </row>
        <row r="3372">
          <cell r="A3372">
            <v>107539000</v>
          </cell>
          <cell r="B3372" t="str">
            <v>DOBRADIÇA - BXY83</v>
          </cell>
          <cell r="C3372" t="str">
            <v>UN</v>
          </cell>
        </row>
        <row r="3373">
          <cell r="A3373">
            <v>107540000</v>
          </cell>
          <cell r="B3373" t="str">
            <v>CHAPA ABS PRETO 3,00 x 630 x 580mm</v>
          </cell>
          <cell r="C3373" t="str">
            <v>UN</v>
          </cell>
        </row>
        <row r="3374">
          <cell r="A3374">
            <v>107541000</v>
          </cell>
          <cell r="B3374" t="str">
            <v>RETALHO DE CHAPA DE ACO (OCULOS)</v>
          </cell>
          <cell r="C3374" t="str">
            <v>KG</v>
          </cell>
        </row>
        <row r="3375">
          <cell r="A3375">
            <v>107554000</v>
          </cell>
          <cell r="B3375" t="str">
            <v>PERFIL "T" - 4,75 X 38,1 X 38,1 X 6000 mm - A36</v>
          </cell>
          <cell r="C3375" t="str">
            <v>KG</v>
          </cell>
        </row>
        <row r="3376">
          <cell r="A3376">
            <v>107555000</v>
          </cell>
          <cell r="B3376" t="str">
            <v>TIRROIL 599</v>
          </cell>
          <cell r="C3376" t="str">
            <v>L</v>
          </cell>
        </row>
        <row r="3377">
          <cell r="A3377">
            <v>107564000</v>
          </cell>
          <cell r="B3377" t="str">
            <v>PERFIL DE BORRACHA - 003.15.08.0 - PGPUK198 FOSCO</v>
          </cell>
          <cell r="C3377" t="str">
            <v>M</v>
          </cell>
        </row>
        <row r="3378">
          <cell r="A3378">
            <v>107565000</v>
          </cell>
          <cell r="B3378" t="str">
            <v>BUCHA BORRACHA</v>
          </cell>
          <cell r="C3378" t="str">
            <v>UN</v>
          </cell>
        </row>
        <row r="3379">
          <cell r="A3379">
            <v>107566000</v>
          </cell>
          <cell r="B3379" t="str">
            <v>PERFIL FITA DUPLA FACE PT1100 TRASEIRO FRISO TRAS ESQ</v>
          </cell>
          <cell r="C3379" t="str">
            <v>UN</v>
          </cell>
        </row>
        <row r="3380">
          <cell r="A3380">
            <v>107567000</v>
          </cell>
          <cell r="B3380" t="str">
            <v>PERFIL FITA DUPLA FACE PT1100 TRASEIRO FRISO TRAS DIR</v>
          </cell>
          <cell r="C3380" t="str">
            <v>UN</v>
          </cell>
        </row>
        <row r="3381">
          <cell r="A3381">
            <v>107568000</v>
          </cell>
          <cell r="B3381" t="str">
            <v>PERFIL FITA DUPLA FACE PT1100 FRONTAL FRISO TRAS ESQ</v>
          </cell>
          <cell r="C3381" t="str">
            <v>UN</v>
          </cell>
        </row>
        <row r="3382">
          <cell r="A3382">
            <v>107569000</v>
          </cell>
          <cell r="B3382" t="str">
            <v>PERFIL FITA DUPLA FACE PT1100 FRONTAL FRISO TRAS DIR</v>
          </cell>
          <cell r="C3382" t="str">
            <v>UN</v>
          </cell>
        </row>
        <row r="3383">
          <cell r="A3383">
            <v>107570000</v>
          </cell>
          <cell r="B3383" t="str">
            <v>PERFIL FITA DUPLA FACE PT1100 FRONTAL FRISO DIANT ESQ</v>
          </cell>
          <cell r="C3383" t="str">
            <v>UN</v>
          </cell>
        </row>
        <row r="3384">
          <cell r="A3384">
            <v>107571000</v>
          </cell>
          <cell r="B3384" t="str">
            <v>PERFIL FITA DUPLA FACE PT1100 FRONTAL FRISO DIANT DIR</v>
          </cell>
          <cell r="C3384" t="str">
            <v>UN</v>
          </cell>
        </row>
        <row r="3385">
          <cell r="A3385">
            <v>107572000</v>
          </cell>
          <cell r="B3385" t="str">
            <v>PRIMER 8225 940 ML 3M</v>
          </cell>
          <cell r="C3385" t="str">
            <v>L</v>
          </cell>
        </row>
        <row r="3386">
          <cell r="A3386">
            <v>107573000</v>
          </cell>
          <cell r="B3386" t="str">
            <v>PRIMER VS CINZA ENCHIMENTO (I10023997/85)</v>
          </cell>
          <cell r="C3386" t="str">
            <v>L</v>
          </cell>
        </row>
        <row r="3387">
          <cell r="A3387">
            <v>107574000</v>
          </cell>
          <cell r="B3387" t="str">
            <v>TINTA LIQ WEGTHANE ACA 501 MARFIN (CD16235 - WEG)</v>
          </cell>
          <cell r="C3387" t="str">
            <v>L</v>
          </cell>
        </row>
        <row r="3388">
          <cell r="A3388">
            <v>107575000</v>
          </cell>
          <cell r="B3388" t="str">
            <v>FITA DUPLA FACE ACRILICA PT1100 3M 12mm x 2,200mm</v>
          </cell>
          <cell r="C3388" t="str">
            <v>M</v>
          </cell>
        </row>
        <row r="3389">
          <cell r="A3389">
            <v>107576000</v>
          </cell>
          <cell r="B3389" t="str">
            <v>FITA SACA LINER 3M REF 5300 8mm x 27m - 3000 unidades</v>
          </cell>
          <cell r="C3389" t="str">
            <v>UN</v>
          </cell>
        </row>
        <row r="3390">
          <cell r="A3390">
            <v>107577000</v>
          </cell>
          <cell r="B3390" t="str">
            <v>POLIPROPILENO PRETO PPT14 - WH107AEB-C093</v>
          </cell>
          <cell r="C3390" t="str">
            <v>KG</v>
          </cell>
        </row>
        <row r="3391">
          <cell r="A3391">
            <v>107578000</v>
          </cell>
          <cell r="B3391" t="str">
            <v>KIT DISPOSITIVO DE MONTAGEM FRISO PORTA NISSAN</v>
          </cell>
          <cell r="C3391" t="str">
            <v>UN</v>
          </cell>
        </row>
        <row r="3392">
          <cell r="A3392">
            <v>107579000</v>
          </cell>
          <cell r="B3392" t="str">
            <v>ADESIVO LOGOMARCA NISSAN SENTRA</v>
          </cell>
          <cell r="C3392" t="str">
            <v>UN</v>
          </cell>
        </row>
        <row r="3393">
          <cell r="A3393">
            <v>107580000</v>
          </cell>
          <cell r="B3393" t="str">
            <v>CATALISADOR WEGTHANE 5031 COMP B</v>
          </cell>
          <cell r="C3393" t="str">
            <v>L</v>
          </cell>
        </row>
        <row r="3394">
          <cell r="A3394">
            <v>107582000</v>
          </cell>
          <cell r="B3394" t="str">
            <v>CHAPA PP PRETO 5,00 x 1150 x 900mm</v>
          </cell>
          <cell r="C3394" t="str">
            <v>UN</v>
          </cell>
        </row>
        <row r="3395">
          <cell r="A3395">
            <v>107583000</v>
          </cell>
          <cell r="B3395" t="str">
            <v>CHAPA PP PRETO 5,00 x 1420 x 950mm</v>
          </cell>
          <cell r="C3395" t="str">
            <v>UN</v>
          </cell>
        </row>
        <row r="3396">
          <cell r="A3396">
            <v>107584000</v>
          </cell>
          <cell r="B3396" t="str">
            <v>DESMOLDANTE 02.SA2.0003 - ECOLEASE 02/1028 - KEMI</v>
          </cell>
          <cell r="C3396" t="str">
            <v>KG</v>
          </cell>
        </row>
        <row r="3397">
          <cell r="A3397">
            <v>107586000</v>
          </cell>
          <cell r="B3397" t="str">
            <v>SELADOR F398 - 2K 3980-D-LT</v>
          </cell>
          <cell r="C3397" t="str">
            <v>L</v>
          </cell>
        </row>
        <row r="3398">
          <cell r="A3398">
            <v>107587000</v>
          </cell>
          <cell r="B3398" t="str">
            <v>CATALIZADOR F361 - MS PU 3610-D-LT</v>
          </cell>
          <cell r="C3398" t="str">
            <v>L</v>
          </cell>
        </row>
        <row r="3399">
          <cell r="A3399">
            <v>107588000</v>
          </cell>
          <cell r="B3399" t="str">
            <v>THUNNER MEDIO F372 - 900ML - ORIGI 3720-D-LT</v>
          </cell>
          <cell r="C3399" t="str">
            <v>L</v>
          </cell>
        </row>
        <row r="3400">
          <cell r="A3400">
            <v>107589000</v>
          </cell>
          <cell r="B3400" t="str">
            <v>PLASTEELL 4:1 - TACMATIC</v>
          </cell>
          <cell r="C3400" t="str">
            <v>UN</v>
          </cell>
        </row>
        <row r="3401">
          <cell r="A3401">
            <v>107590000</v>
          </cell>
          <cell r="B3401" t="str">
            <v>EMBLEMA RESINADO FORD CARGO 2422</v>
          </cell>
          <cell r="C3401" t="str">
            <v>UN</v>
          </cell>
        </row>
        <row r="3402">
          <cell r="A3402">
            <v>107591000</v>
          </cell>
          <cell r="B3402" t="str">
            <v>PARA CHOQUE MB 1720 - LAMINA EXTERNA - RTM LIGHT</v>
          </cell>
          <cell r="C3402" t="str">
            <v>UN</v>
          </cell>
        </row>
        <row r="3403">
          <cell r="A3403">
            <v>107592000</v>
          </cell>
          <cell r="B3403" t="str">
            <v>Base primer surfacer WW - G29PO06401/GM</v>
          </cell>
          <cell r="C3403" t="str">
            <v>L</v>
          </cell>
        </row>
        <row r="3404">
          <cell r="A3404">
            <v>107594000</v>
          </cell>
          <cell r="B3404" t="str">
            <v>TUBO ABAFADOR 5" SILENCIOSO MB</v>
          </cell>
          <cell r="C3404" t="str">
            <v>UN</v>
          </cell>
        </row>
        <row r="3405">
          <cell r="A3405">
            <v>107595000</v>
          </cell>
          <cell r="B3405" t="str">
            <v>PAINEL DO TETO DO VENTILADOR (BLANK) - 2RD817111R</v>
          </cell>
          <cell r="C3405" t="str">
            <v>UN</v>
          </cell>
        </row>
        <row r="3406">
          <cell r="A3406">
            <v>107596000</v>
          </cell>
          <cell r="B3406" t="str">
            <v>TUBO DE SAIDA SILENCIOSO</v>
          </cell>
          <cell r="C3406" t="str">
            <v>UN</v>
          </cell>
        </row>
        <row r="3407">
          <cell r="A3407">
            <v>107597000</v>
          </cell>
          <cell r="B3407" t="str">
            <v>TUBO DE ENTRADA SILENCIOSO</v>
          </cell>
          <cell r="C3407" t="str">
            <v>UN</v>
          </cell>
        </row>
        <row r="3408">
          <cell r="A3408">
            <v>107601000</v>
          </cell>
          <cell r="B3408" t="str">
            <v>TUBO DE SAIDA TUBO CURVO</v>
          </cell>
          <cell r="C3408" t="str">
            <v>UN</v>
          </cell>
        </row>
        <row r="3409">
          <cell r="A3409">
            <v>107602000</v>
          </cell>
          <cell r="B3409" t="str">
            <v>BOCAL TUBO CURVO</v>
          </cell>
          <cell r="C3409" t="str">
            <v>UN</v>
          </cell>
        </row>
        <row r="3410">
          <cell r="A3410">
            <v>107603000</v>
          </cell>
          <cell r="B3410" t="str">
            <v>TUBO DE ENTRADA SILENCIOSO CBC 1830</v>
          </cell>
          <cell r="C3410" t="str">
            <v>UN</v>
          </cell>
        </row>
        <row r="3411">
          <cell r="A3411">
            <v>107604000</v>
          </cell>
          <cell r="B3411" t="str">
            <v>TUBO DE SAIDA SILENCIOSO CBC 1830</v>
          </cell>
          <cell r="C3411" t="str">
            <v>UN</v>
          </cell>
        </row>
        <row r="3412">
          <cell r="A3412">
            <v>107605000</v>
          </cell>
          <cell r="B3412" t="str">
            <v>EIXO EMBREAGEM 1 - LAVRALE</v>
          </cell>
          <cell r="C3412" t="str">
            <v>UN</v>
          </cell>
        </row>
        <row r="3413">
          <cell r="A3413">
            <v>107606000</v>
          </cell>
          <cell r="B3413" t="str">
            <v>EIXO EMBREAGEM 2 - LAVRALE</v>
          </cell>
          <cell r="C3413" t="str">
            <v>UN</v>
          </cell>
        </row>
        <row r="3414">
          <cell r="A3414">
            <v>107607000</v>
          </cell>
          <cell r="B3414" t="str">
            <v>EIXO EMBREAGEM 3 - LAVRALE</v>
          </cell>
          <cell r="C3414" t="str">
            <v>UN</v>
          </cell>
        </row>
        <row r="3415">
          <cell r="A3415">
            <v>107608000</v>
          </cell>
          <cell r="B3415" t="str">
            <v>EIXO EMBREAGEM 4 - LAVRALE</v>
          </cell>
          <cell r="C3415" t="str">
            <v>UN</v>
          </cell>
        </row>
        <row r="3416">
          <cell r="A3416">
            <v>107609000</v>
          </cell>
          <cell r="B3416" t="str">
            <v>SUPORTE RESERVATORIO MAN</v>
          </cell>
          <cell r="C3416" t="str">
            <v>UN</v>
          </cell>
        </row>
        <row r="3417">
          <cell r="A3417">
            <v>107610000</v>
          </cell>
          <cell r="B3417" t="str">
            <v>CONEXAO 3/8" - 18 NPTS - MAN</v>
          </cell>
          <cell r="C3417" t="str">
            <v>UN</v>
          </cell>
        </row>
        <row r="3418">
          <cell r="A3418">
            <v>107611000</v>
          </cell>
          <cell r="B3418" t="str">
            <v>CONEXÃO C/ REBAIXO - MAN</v>
          </cell>
          <cell r="C3418" t="str">
            <v>UN</v>
          </cell>
        </row>
        <row r="3419">
          <cell r="A3419">
            <v>107612000</v>
          </cell>
          <cell r="B3419" t="str">
            <v>CABINE ATEGO</v>
          </cell>
          <cell r="C3419" t="str">
            <v>UN</v>
          </cell>
        </row>
        <row r="3420">
          <cell r="A3420">
            <v>107613000</v>
          </cell>
          <cell r="B3420" t="str">
            <v>CHAPA DE ACO 2,5 x 1200 x 3000mm - FQD SAE 1010 - DECAPADA</v>
          </cell>
          <cell r="C3420" t="str">
            <v>KG</v>
          </cell>
        </row>
        <row r="3421">
          <cell r="A3421">
            <v>107614000</v>
          </cell>
          <cell r="B3421" t="str">
            <v>TINTA ACAB POLIESTER VERMELHO MBB 0333</v>
          </cell>
          <cell r="C3421" t="str">
            <v>L</v>
          </cell>
        </row>
        <row r="3422">
          <cell r="A3422">
            <v>107615000</v>
          </cell>
          <cell r="B3422" t="str">
            <v>TINTA ACAB MARTELADO AZUL REAL - G14SI04651</v>
          </cell>
          <cell r="C3422" t="str">
            <v>L</v>
          </cell>
        </row>
        <row r="3423">
          <cell r="A3423">
            <v>107616000</v>
          </cell>
          <cell r="B3423" t="str">
            <v>THINNER PARA RETOQUE - G90SO02559</v>
          </cell>
          <cell r="C3423" t="str">
            <v>L</v>
          </cell>
        </row>
        <row r="3424">
          <cell r="A3424">
            <v>107617000</v>
          </cell>
          <cell r="B3424" t="str">
            <v>TUBO RETO  A6345283208</v>
          </cell>
          <cell r="C3424" t="str">
            <v>UN</v>
          </cell>
        </row>
        <row r="3425">
          <cell r="A3425">
            <v>107618000</v>
          </cell>
          <cell r="B3425" t="str">
            <v>TUBO INTERMEDIARIO DIANTEIRO</v>
          </cell>
          <cell r="C3425" t="str">
            <v>UN</v>
          </cell>
        </row>
        <row r="3426">
          <cell r="A3426">
            <v>107619000</v>
          </cell>
          <cell r="B3426" t="str">
            <v>ABRACADEIRA RETA COM ROSCA</v>
          </cell>
          <cell r="C3426" t="str">
            <v>UN</v>
          </cell>
        </row>
        <row r="3427">
          <cell r="A3427">
            <v>107620000</v>
          </cell>
          <cell r="B3427" t="str">
            <v>PINO ABAULADO - 11.124.00</v>
          </cell>
          <cell r="C3427" t="str">
            <v>UN</v>
          </cell>
        </row>
        <row r="3428">
          <cell r="A3428" t="str">
            <v>10762100D</v>
          </cell>
          <cell r="B3428" t="str">
            <v>COBERTURA LANTERNA DE SETA LD AXOR 2831/4140</v>
          </cell>
          <cell r="C3428" t="str">
            <v>UN</v>
          </cell>
        </row>
        <row r="3429">
          <cell r="A3429" t="str">
            <v>10762100E</v>
          </cell>
          <cell r="B3429" t="str">
            <v>COBERTURA LANTERNA DE SETA LE AXOR 2831/4140</v>
          </cell>
          <cell r="C3429" t="str">
            <v>UN</v>
          </cell>
        </row>
        <row r="3430">
          <cell r="A3430">
            <v>107622000</v>
          </cell>
          <cell r="B3430" t="str">
            <v>BF 0,80 x 1300 - ACO NBR-5915-2-13-EEP-GRAU 2</v>
          </cell>
          <cell r="C3430" t="str">
            <v>T</v>
          </cell>
        </row>
        <row r="3431">
          <cell r="A3431">
            <v>107623000</v>
          </cell>
          <cell r="B3431" t="str">
            <v>CHAPA DE ACO 0,90 x 1200 x 3000mm - CFF NBR 5915 EEP - GRAU</v>
          </cell>
          <cell r="C3431" t="str">
            <v>KG</v>
          </cell>
        </row>
        <row r="3432">
          <cell r="A3432">
            <v>107624000</v>
          </cell>
          <cell r="B3432" t="str">
            <v>CHAPA DE ACO 1 x 1000 x 3000mm - HC340LA DIN EN 10268-1(NBR5</v>
          </cell>
          <cell r="C3432" t="str">
            <v>KG</v>
          </cell>
        </row>
        <row r="3433">
          <cell r="A3433">
            <v>107625000</v>
          </cell>
          <cell r="B3433" t="str">
            <v>CHAPA DE ACO 1,06x1600x1980 - NBR 5915 EEP - GRAU 3</v>
          </cell>
          <cell r="C3433" t="str">
            <v>KG</v>
          </cell>
        </row>
        <row r="3434">
          <cell r="A3434">
            <v>107626000</v>
          </cell>
          <cell r="B3434" t="str">
            <v>BF 1,06X1300 - ST 14 03/CFF NBR 5915 EEP - GRAU 1</v>
          </cell>
          <cell r="C3434" t="str">
            <v>T</v>
          </cell>
        </row>
        <row r="3435">
          <cell r="A3435">
            <v>1076269000</v>
          </cell>
          <cell r="B3435" t="str">
            <v>BF - 1,20X1500 - ST 05 Z/NBR 7008 ZEE GRAU 2,+Z100,M,2 DIN</v>
          </cell>
          <cell r="C3435" t="str">
            <v>T</v>
          </cell>
        </row>
        <row r="3436">
          <cell r="A3436">
            <v>107627000</v>
          </cell>
          <cell r="B3436" t="str">
            <v>CHAPA DE AÇO 1,06x1300x2800 - ACO R ST 13 03/CFF NBR 5915 EP</v>
          </cell>
          <cell r="C3436" t="str">
            <v>KG</v>
          </cell>
        </row>
        <row r="3437">
          <cell r="A3437">
            <v>107629000</v>
          </cell>
          <cell r="B3437" t="str">
            <v>BZ  1,20 x 1500 - ST 05 Z/NBR 7008 ZEE GRAU 2,+Z100,M,2 DIN</v>
          </cell>
          <cell r="C3437" t="str">
            <v>T</v>
          </cell>
        </row>
        <row r="3438">
          <cell r="A3438">
            <v>107630000</v>
          </cell>
          <cell r="B3438" t="str">
            <v>KIT SILENCIOSO - 9684</v>
          </cell>
          <cell r="C3438" t="str">
            <v>UN</v>
          </cell>
        </row>
        <row r="3439">
          <cell r="A3439">
            <v>107631000</v>
          </cell>
          <cell r="B3439" t="str">
            <v>ETIQUETA SP12</v>
          </cell>
          <cell r="C3439" t="str">
            <v>UN</v>
          </cell>
        </row>
        <row r="3440">
          <cell r="A3440">
            <v>107632000</v>
          </cell>
          <cell r="B3440" t="str">
            <v>LANTERNA DELIMITADORA 998 LED VERDE 24V - DEFLETOR RANDON</v>
          </cell>
          <cell r="C3440" t="str">
            <v>UN</v>
          </cell>
        </row>
        <row r="3441">
          <cell r="A3441">
            <v>107633000</v>
          </cell>
          <cell r="B3441" t="str">
            <v>TINTA AMARILLO INGRESOL MARCA PULVERLUX - WEG F721 2:1</v>
          </cell>
          <cell r="C3441" t="str">
            <v>L</v>
          </cell>
        </row>
        <row r="3442">
          <cell r="A3442" t="str">
            <v>10763300D</v>
          </cell>
          <cell r="B3442" t="str">
            <v>LANTERNA DIANTEIRA DIREITA LED FUME - DEFLETOR RANDON</v>
          </cell>
          <cell r="C3442" t="str">
            <v>UN</v>
          </cell>
        </row>
        <row r="3443">
          <cell r="A3443" t="str">
            <v>10763300E</v>
          </cell>
          <cell r="B3443" t="str">
            <v>LANTERNA DIANTEIRA ESQUERDA LED FUME - DEFLETOR RANDON</v>
          </cell>
          <cell r="C3443" t="str">
            <v>UN</v>
          </cell>
        </row>
        <row r="3444">
          <cell r="A3444">
            <v>107634000</v>
          </cell>
          <cell r="B3444" t="str">
            <v>CHICOTE DE LIGACAO INTERNA (6 m) - DEFLETOR RANDON</v>
          </cell>
          <cell r="C3444" t="str">
            <v>UN</v>
          </cell>
        </row>
        <row r="3445">
          <cell r="A3445">
            <v>107635000</v>
          </cell>
          <cell r="B3445" t="str">
            <v>DIFUSOR DE AR - CINZA EVO 2</v>
          </cell>
          <cell r="C3445" t="str">
            <v>UN</v>
          </cell>
        </row>
        <row r="3446">
          <cell r="A3446">
            <v>107637000</v>
          </cell>
          <cell r="B3446" t="str">
            <v>CHAPA DE ACO FQ 8 x 1200 x 2000 - SAE 1015/1020</v>
          </cell>
          <cell r="C3446" t="str">
            <v>KG</v>
          </cell>
        </row>
        <row r="3447">
          <cell r="A3447">
            <v>107638000</v>
          </cell>
          <cell r="B3447" t="str">
            <v>BQ 8 x 1200 - SAE 1015/1020</v>
          </cell>
          <cell r="C3447" t="str">
            <v>T</v>
          </cell>
        </row>
        <row r="3448">
          <cell r="A3448">
            <v>107642000</v>
          </cell>
          <cell r="B3448" t="str">
            <v>KIT SILENCIOSO - 9228</v>
          </cell>
          <cell r="C3448" t="str">
            <v>UN</v>
          </cell>
        </row>
        <row r="3449">
          <cell r="A3449">
            <v>107643000</v>
          </cell>
          <cell r="B3449" t="str">
            <v>TINTA POLIESTER AZUL 0558</v>
          </cell>
          <cell r="C3449" t="str">
            <v>L</v>
          </cell>
        </row>
        <row r="3450">
          <cell r="A3450">
            <v>107644000</v>
          </cell>
          <cell r="B3450" t="str">
            <v>CHAPA DE ACO 0,90mm FF 1500 x 3000 NBR 5915 EP</v>
          </cell>
          <cell r="C3450" t="str">
            <v>KG</v>
          </cell>
        </row>
        <row r="3451">
          <cell r="A3451">
            <v>107645000</v>
          </cell>
          <cell r="B3451" t="str">
            <v>CHAPA DE ACO 0,90mm FF 1500 x 2200 NBR 5915 EP</v>
          </cell>
          <cell r="C3451" t="str">
            <v>KG</v>
          </cell>
        </row>
        <row r="3452">
          <cell r="A3452">
            <v>107646000</v>
          </cell>
          <cell r="B3452" t="str">
            <v>CHAPA DE ACO 0,90mm FF 1500 x 1750 NBR 5915 EP</v>
          </cell>
          <cell r="C3452" t="str">
            <v>KG</v>
          </cell>
        </row>
        <row r="3453">
          <cell r="A3453">
            <v>107647000</v>
          </cell>
          <cell r="B3453" t="str">
            <v>CHAPA DE ACO 0,90mm FF 1500 x 2760 NBR 5915 EP</v>
          </cell>
          <cell r="C3453" t="str">
            <v>KG</v>
          </cell>
        </row>
        <row r="3454">
          <cell r="A3454">
            <v>107648000</v>
          </cell>
          <cell r="B3454" t="str">
            <v>CHAPA DE ACO 1,90mm FF 1500 x 2100 - NBR 5915 EM</v>
          </cell>
          <cell r="C3454" t="str">
            <v>KG</v>
          </cell>
        </row>
        <row r="3455">
          <cell r="A3455">
            <v>107650000</v>
          </cell>
          <cell r="B3455" t="str">
            <v>CHAPA DE ACO 0,90mm FF 1500 x 1820 NBR 5915 EP</v>
          </cell>
          <cell r="C3455" t="str">
            <v>KG</v>
          </cell>
        </row>
        <row r="3456">
          <cell r="A3456">
            <v>107651000</v>
          </cell>
          <cell r="B3456" t="str">
            <v>CHAPA DE ACO 0,90mm FF 1500 x 2400 NBR 5915 EP</v>
          </cell>
          <cell r="C3456" t="str">
            <v>KG</v>
          </cell>
        </row>
        <row r="3457">
          <cell r="A3457">
            <v>107653000</v>
          </cell>
          <cell r="B3457" t="str">
            <v>CHAPA DE ACO 0,90mm FF 1500 x 1770 NBR 5915 EP</v>
          </cell>
          <cell r="C3457" t="str">
            <v>KG</v>
          </cell>
        </row>
        <row r="3458">
          <cell r="A3458">
            <v>107654000</v>
          </cell>
          <cell r="B3458" t="str">
            <v>COLA TORESON 4520</v>
          </cell>
          <cell r="C3458" t="str">
            <v>UN</v>
          </cell>
        </row>
        <row r="3459">
          <cell r="A3459">
            <v>107655000</v>
          </cell>
          <cell r="B3459" t="str">
            <v>CHAPA DE ACO 0,90mm FF 1500 x 2600 NBR 5915 EP</v>
          </cell>
          <cell r="C3459" t="str">
            <v>KG</v>
          </cell>
        </row>
        <row r="3460">
          <cell r="A3460">
            <v>107658000</v>
          </cell>
          <cell r="B3460" t="str">
            <v>CHAPA DE ACO 0,90mm FF 1300 x 1850 - NBR 5915 EP</v>
          </cell>
          <cell r="C3460" t="str">
            <v>KG</v>
          </cell>
        </row>
        <row r="3461">
          <cell r="A3461">
            <v>107659000</v>
          </cell>
          <cell r="B3461" t="str">
            <v>CHAPA DE ACO 0,90mm FF 1500 x 1600 NBR 5915 EP</v>
          </cell>
          <cell r="C3461" t="str">
            <v>KG</v>
          </cell>
        </row>
        <row r="3462">
          <cell r="A3462">
            <v>107660000</v>
          </cell>
          <cell r="B3462" t="str">
            <v>CHAPA DE ACO 0,90mm FF 1500 x 2000 NBR 5915 EP</v>
          </cell>
          <cell r="C3462" t="str">
            <v>KG</v>
          </cell>
        </row>
        <row r="3463">
          <cell r="A3463">
            <v>107661000</v>
          </cell>
          <cell r="B3463" t="str">
            <v>CHAPA DE AÇO 1,50X1100X2720  - NBR 5915 EEP - GRAU 2</v>
          </cell>
          <cell r="C3463" t="str">
            <v>KG</v>
          </cell>
        </row>
        <row r="3464">
          <cell r="A3464">
            <v>107662000</v>
          </cell>
          <cell r="B3464" t="str">
            <v>BF - 1,50X1000  - DIN EN10268-1.0548 - BOBINA</v>
          </cell>
          <cell r="C3464" t="str">
            <v>T</v>
          </cell>
        </row>
        <row r="3465">
          <cell r="A3465">
            <v>107663000</v>
          </cell>
          <cell r="B3465" t="str">
            <v>BZ 1,55 x 1000  - NBR 7008 ZEE"PC"X CRIST MIN  GRAU 2 - Z100</v>
          </cell>
          <cell r="C3465" t="str">
            <v>T</v>
          </cell>
        </row>
        <row r="3466">
          <cell r="A3466">
            <v>107664000</v>
          </cell>
          <cell r="B3466" t="str">
            <v>BZ 1,55 x 1200 - DIN 10346 - S280GD - 1.0244</v>
          </cell>
          <cell r="C3466" t="str">
            <v>T</v>
          </cell>
        </row>
        <row r="3467">
          <cell r="A3467">
            <v>107665000</v>
          </cell>
          <cell r="B3467" t="str">
            <v>CHAPA DE AÇO 1,90 x 1100 x 3000mm - NBR5915-2 EEP G3- EN 101</v>
          </cell>
          <cell r="C3467" t="str">
            <v>KG</v>
          </cell>
        </row>
        <row r="3468">
          <cell r="A3468">
            <v>107666000</v>
          </cell>
          <cell r="B3468" t="str">
            <v>BF 1,90 x 1500 - AÇO NBR 5915 EEP C F OLEADA - GRAU 1</v>
          </cell>
          <cell r="C3468" t="str">
            <v>T</v>
          </cell>
        </row>
        <row r="3469">
          <cell r="A3469">
            <v>107667000</v>
          </cell>
          <cell r="B3469" t="str">
            <v>BZ 2,25X1200 - ZARBL-340+Z100,M / DIN EN 10346 - HX340LAD+Z</v>
          </cell>
          <cell r="C3469" t="str">
            <v>T</v>
          </cell>
        </row>
        <row r="3470">
          <cell r="A3470">
            <v>107668000</v>
          </cell>
          <cell r="B3470" t="str">
            <v>BZ 2,50X1200 - ST 12 03/CFE NBR 5915 EM C F OL - DBL 4062.20</v>
          </cell>
          <cell r="C3470" t="str">
            <v>T</v>
          </cell>
        </row>
        <row r="3471">
          <cell r="A3471">
            <v>107669000</v>
          </cell>
          <cell r="B3471" t="str">
            <v>BQD 2,50 x 1050 - NBR 6656 - LNE-26</v>
          </cell>
          <cell r="C3471" t="str">
            <v>T</v>
          </cell>
        </row>
        <row r="3472">
          <cell r="A3472">
            <v>107670000</v>
          </cell>
          <cell r="B3472" t="str">
            <v>CHAPA DE AÇO 6,35 x 1200 x 2000mm - NBR 6656 LNE-38 DECOL</v>
          </cell>
          <cell r="C3472" t="str">
            <v>KG</v>
          </cell>
        </row>
        <row r="3473">
          <cell r="A3473">
            <v>107671000</v>
          </cell>
          <cell r="B3473" t="str">
            <v>PORCA REBITE CEGO - A0009843921</v>
          </cell>
          <cell r="C3473" t="str">
            <v>UN</v>
          </cell>
        </row>
        <row r="3474">
          <cell r="A3474">
            <v>107672000</v>
          </cell>
          <cell r="B3474" t="str">
            <v>PORCA DE PRESSÃO - TB - A0009908758</v>
          </cell>
          <cell r="C3474" t="str">
            <v>UN</v>
          </cell>
        </row>
        <row r="3475">
          <cell r="A3475">
            <v>107673000</v>
          </cell>
          <cell r="B3475" t="str">
            <v>BF 1,06 x 1600 - ST 12 03/CFF NBR 5915 EEP -  GRAU 3</v>
          </cell>
          <cell r="C3475" t="str">
            <v>T</v>
          </cell>
        </row>
        <row r="3476">
          <cell r="A3476">
            <v>107674000</v>
          </cell>
          <cell r="B3476" t="str">
            <v>BF 1,06 x 1300 - ACO RR ST 13 03/CFF NBR 5915 EP C F OLEADA</v>
          </cell>
          <cell r="C3476" t="str">
            <v>T</v>
          </cell>
        </row>
        <row r="3477">
          <cell r="A3477">
            <v>107675000</v>
          </cell>
          <cell r="B3477" t="str">
            <v>BZ 1,11x1000 - ST 03 Z/CZC NBR 7008 ZE QP X CRISTA</v>
          </cell>
          <cell r="C3477" t="str">
            <v>T</v>
          </cell>
        </row>
        <row r="3478">
          <cell r="A3478">
            <v>107676000</v>
          </cell>
          <cell r="B3478" t="str">
            <v>CHAPA DE ACO 1,20X1500X1795 - ST 05 Z/NBR 7008 ZEE GRAU 2,+Z</v>
          </cell>
          <cell r="C3478" t="str">
            <v>KG</v>
          </cell>
        </row>
        <row r="3479">
          <cell r="A3479">
            <v>107677000</v>
          </cell>
          <cell r="B3479" t="str">
            <v>BF 1,20 x 1500 - ACO ST 14 03 /CFF NBR 5915 EEP - GRAU 1</v>
          </cell>
          <cell r="C3479" t="str">
            <v>T</v>
          </cell>
        </row>
        <row r="3480">
          <cell r="A3480">
            <v>107678000</v>
          </cell>
          <cell r="B3480" t="str">
            <v>BZ 1,50 x 1500 - NBR 7008 ZEE GRAU 2,+Z100,M,2</v>
          </cell>
          <cell r="C3480" t="str">
            <v>T</v>
          </cell>
        </row>
        <row r="3481">
          <cell r="A3481">
            <v>107679000</v>
          </cell>
          <cell r="B3481" t="str">
            <v>CHAPA DE ACO  1,55X1000X2680 - NBR 7008 ZEE - GRAU 2 - Z100</v>
          </cell>
          <cell r="C3481" t="str">
            <v>KG</v>
          </cell>
        </row>
        <row r="3482">
          <cell r="A3482">
            <v>107680000</v>
          </cell>
          <cell r="B3482" t="str">
            <v>CHAPA DE ACO - 1,55X1200X2400 - DIN 10346 - S280GD - 1.0244</v>
          </cell>
          <cell r="C3482" t="str">
            <v>KG</v>
          </cell>
        </row>
        <row r="3483">
          <cell r="A3483">
            <v>107681000</v>
          </cell>
          <cell r="B3483" t="str">
            <v>CHAPA DE ACO - 1,90X1400X2160 - NBR 5915 EEP - GRAU 1</v>
          </cell>
          <cell r="C3483" t="str">
            <v>KG</v>
          </cell>
        </row>
        <row r="3484">
          <cell r="A3484">
            <v>107682000</v>
          </cell>
          <cell r="B3484" t="str">
            <v>CHAPA DE ACO-2,25X1200X2900-ZARBL-340+Z100,M-EN10346</v>
          </cell>
          <cell r="C3484" t="str">
            <v>KG</v>
          </cell>
        </row>
        <row r="3485">
          <cell r="A3485">
            <v>107683000</v>
          </cell>
          <cell r="B3485" t="str">
            <v>CHAPA DE ACO - 2,5 x 550 x 1760mm - NBR 5915 EM DBL 4062 20</v>
          </cell>
          <cell r="C3485" t="str">
            <v>KG</v>
          </cell>
        </row>
        <row r="3486">
          <cell r="A3486">
            <v>107684000</v>
          </cell>
          <cell r="B3486" t="str">
            <v>CHAPA DE ACO FQD - 2,50X1050X2660 - NBR 6656 - LNE-26</v>
          </cell>
          <cell r="C3486" t="str">
            <v>KG</v>
          </cell>
        </row>
        <row r="3487">
          <cell r="A3487">
            <v>107685000</v>
          </cell>
          <cell r="B3487" t="str">
            <v>CHAPA DE ACO - 0,80X1300x1680 - NBR-5915-2-13-EEP-GRAU 2</v>
          </cell>
          <cell r="C3487" t="str">
            <v>KG</v>
          </cell>
        </row>
        <row r="3488">
          <cell r="A3488">
            <v>107686000</v>
          </cell>
          <cell r="B3488" t="str">
            <v>CHAPA DE ACO 1,06X1300x2550 - NBR 5915 EEP - GRAU 1</v>
          </cell>
          <cell r="C3488" t="str">
            <v>KG</v>
          </cell>
        </row>
        <row r="3489">
          <cell r="A3489">
            <v>107687000</v>
          </cell>
          <cell r="B3489" t="str">
            <v>CHAPA DE ACO 1,50 X 1500 X 1980 -  ST 05 Z/NBR 7008 ZEE</v>
          </cell>
          <cell r="C3489" t="str">
            <v>KG</v>
          </cell>
        </row>
        <row r="3490">
          <cell r="A3490">
            <v>107688000</v>
          </cell>
          <cell r="B3490" t="str">
            <v>MANIPULO PP A IN 62 M10 00 RAC</v>
          </cell>
          <cell r="C3490" t="str">
            <v>UN</v>
          </cell>
        </row>
        <row r="3491">
          <cell r="A3491">
            <v>107689000</v>
          </cell>
          <cell r="B3491" t="str">
            <v>SLITER 1,55X110 - NBR 7008 ZEE - GRAU 2 - Z100</v>
          </cell>
          <cell r="C3491" t="str">
            <v>KG</v>
          </cell>
        </row>
        <row r="3492">
          <cell r="A3492">
            <v>107690000</v>
          </cell>
          <cell r="B3492" t="str">
            <v>BF 1,90 x 1400mm NBR 5915 EEP C F OLEADA - GRAU 1</v>
          </cell>
          <cell r="C3492" t="str">
            <v>T</v>
          </cell>
        </row>
        <row r="3493">
          <cell r="A3493">
            <v>107691000</v>
          </cell>
          <cell r="B3493" t="str">
            <v>BF 0,90 x 1300mm NBR 5915 EP, SUP. C, BN - ACO RR ST 13 03</v>
          </cell>
          <cell r="C3493" t="str">
            <v>T</v>
          </cell>
        </row>
        <row r="3494">
          <cell r="A3494">
            <v>107692000</v>
          </cell>
          <cell r="B3494" t="str">
            <v>CHAPA DE ACO - 1,90x1400x2640 - NBR 5915 EEP - GRAU 1</v>
          </cell>
          <cell r="C3494" t="str">
            <v>KG</v>
          </cell>
        </row>
        <row r="3495">
          <cell r="A3495">
            <v>107693000</v>
          </cell>
          <cell r="B3495" t="str">
            <v>CHAPA DE ACO - 1,90X1400X2080 - NBR 5915 EEP - GRAU 1</v>
          </cell>
          <cell r="C3495" t="str">
            <v>KG</v>
          </cell>
        </row>
        <row r="3496">
          <cell r="A3496">
            <v>107696000</v>
          </cell>
          <cell r="B3496" t="str">
            <v>CHAPA DE ACO - 1,90X1400X2790 - NBR 5915 EEP - GRAU 1</v>
          </cell>
          <cell r="C3496" t="str">
            <v>KG</v>
          </cell>
        </row>
        <row r="3497">
          <cell r="A3497">
            <v>107697000</v>
          </cell>
          <cell r="B3497" t="str">
            <v>CHAPA DE ACO 0,90mm FF 1300 x 2760 NBR 5915 EP</v>
          </cell>
          <cell r="C3497" t="str">
            <v>KG</v>
          </cell>
        </row>
        <row r="3498">
          <cell r="A3498">
            <v>107698000</v>
          </cell>
          <cell r="B3498" t="str">
            <v>CHAPA DE AÇO 1,06x1300x2700 - ACO R ST 13 03/CFF NBR 5915 EP</v>
          </cell>
          <cell r="C3498" t="str">
            <v>KG</v>
          </cell>
        </row>
        <row r="3499">
          <cell r="A3499">
            <v>107699000</v>
          </cell>
          <cell r="B3499" t="str">
            <v>CHAPA DE ACO 1,06X1500X2550 - ST 12 03/CFF NBR 5915 EM "C" F</v>
          </cell>
          <cell r="C3499" t="str">
            <v>KG</v>
          </cell>
        </row>
        <row r="3500">
          <cell r="A3500">
            <v>107700000</v>
          </cell>
          <cell r="B3500" t="str">
            <v>CHAPA DE ACO 0,90mm FF 1500 x 1880 NBR 5915 EEP - GRAU 1 e 2</v>
          </cell>
          <cell r="C3500" t="str">
            <v>KG</v>
          </cell>
        </row>
        <row r="3501">
          <cell r="A3501">
            <v>107701000</v>
          </cell>
          <cell r="B3501" t="str">
            <v>CHAPA DE ACO 1,20mm FF 1500 x 2230 NBR5915 EEP - GRAU 1</v>
          </cell>
          <cell r="C3501" t="str">
            <v>KG</v>
          </cell>
        </row>
        <row r="3502">
          <cell r="A3502">
            <v>107702000</v>
          </cell>
          <cell r="B3502" t="str">
            <v>CHAPA DE ACO - 2,25X1200X2500mm NBR5915 EEP - GRAU 1</v>
          </cell>
          <cell r="C3502" t="str">
            <v>KG</v>
          </cell>
        </row>
        <row r="3503">
          <cell r="A3503">
            <v>107703000</v>
          </cell>
          <cell r="B3503" t="str">
            <v>PARAF SIX LOBE M10x1,5x25 8.8 ZnNi Preto CrIII+Finigard 111</v>
          </cell>
          <cell r="C3503" t="str">
            <v>UN</v>
          </cell>
        </row>
        <row r="3504">
          <cell r="A3504">
            <v>107704000</v>
          </cell>
          <cell r="B3504" t="str">
            <v>CHAPA DE ACO 4,25mm FQD 1200 x 2800 NBR 6656 LNE-38</v>
          </cell>
          <cell r="C3504" t="str">
            <v>KG</v>
          </cell>
        </row>
        <row r="3505">
          <cell r="A3505">
            <v>107705000</v>
          </cell>
          <cell r="B3505" t="str">
            <v>FERRAMENTAL DE ESTAMPO FERRAMENTAL MERCEDES</v>
          </cell>
          <cell r="C3505" t="str">
            <v>UN</v>
          </cell>
        </row>
        <row r="3506">
          <cell r="A3506">
            <v>107706000</v>
          </cell>
          <cell r="B3506" t="str">
            <v>FERRAMENTAL DE ESTAMPO AGRALE (REFORÇO MARRUA)</v>
          </cell>
          <cell r="C3506" t="str">
            <v>UN</v>
          </cell>
        </row>
        <row r="3507">
          <cell r="A3507">
            <v>107707000</v>
          </cell>
          <cell r="B3507" t="str">
            <v>PEGA MAO - DT0057P012</v>
          </cell>
          <cell r="C3507" t="str">
            <v>UN</v>
          </cell>
        </row>
        <row r="3508">
          <cell r="A3508">
            <v>107708000</v>
          </cell>
          <cell r="B3508" t="str">
            <v>CHAPA DE ACO 1,06x1600x2400 - NBR 5915 EEP - GRAU 3</v>
          </cell>
          <cell r="C3508" t="str">
            <v>KG</v>
          </cell>
        </row>
        <row r="3509">
          <cell r="A3509">
            <v>107709000</v>
          </cell>
          <cell r="B3509" t="str">
            <v>TINTA PRETO IMERSÃO E-COAT - 10000331</v>
          </cell>
          <cell r="C3509" t="str">
            <v>L</v>
          </cell>
        </row>
        <row r="3510">
          <cell r="A3510">
            <v>107710000</v>
          </cell>
          <cell r="B3510" t="str">
            <v>CHAPA DE ACO 0,90mm FF 1500 x 2100 NBR 5915 EP</v>
          </cell>
          <cell r="C3510" t="str">
            <v>KG</v>
          </cell>
        </row>
        <row r="3511">
          <cell r="A3511">
            <v>107711000</v>
          </cell>
          <cell r="B3511" t="str">
            <v>PORCA M6X1 - CLASSE 8 SEXTAVADA FLANGEADA - ZB - SC8FA610</v>
          </cell>
          <cell r="C3511" t="str">
            <v>UN</v>
          </cell>
        </row>
        <row r="3512">
          <cell r="A3512">
            <v>107712000</v>
          </cell>
          <cell r="B3512" t="str">
            <v>TINTA PU CINZA PAINEL COMANDO AMALCABURIO - 15599</v>
          </cell>
          <cell r="C3512" t="str">
            <v>L</v>
          </cell>
        </row>
        <row r="3513">
          <cell r="A3513">
            <v>107713000</v>
          </cell>
          <cell r="B3513" t="str">
            <v>CATALISADOR WEG W-UHT 5502 NORMAL-P/ VERNIZ W50</v>
          </cell>
          <cell r="C3513" t="str">
            <v>L</v>
          </cell>
        </row>
        <row r="3514">
          <cell r="A3514">
            <v>107714000</v>
          </cell>
          <cell r="B3514" t="str">
            <v>THINNER WEG 5870 NORMAL - PU/POLIESTER</v>
          </cell>
          <cell r="C3514" t="str">
            <v>L</v>
          </cell>
        </row>
        <row r="3515">
          <cell r="A3515">
            <v>107715000</v>
          </cell>
          <cell r="B3515" t="str">
            <v>PORCA REBITE COM ROSCA M4 - PLUSNUT</v>
          </cell>
          <cell r="C3515" t="str">
            <v>UN</v>
          </cell>
        </row>
        <row r="3516">
          <cell r="A3516">
            <v>107716000</v>
          </cell>
          <cell r="B3516" t="str">
            <v>PORCA REBITE COM ROSCA M3 - POP</v>
          </cell>
          <cell r="C3516" t="str">
            <v>UN</v>
          </cell>
        </row>
        <row r="3517">
          <cell r="A3517">
            <v>107717000</v>
          </cell>
          <cell r="B3517" t="str">
            <v>PORCA REBITE COM ROSCA M4 - POPNUT</v>
          </cell>
          <cell r="C3517" t="str">
            <v>UN</v>
          </cell>
        </row>
        <row r="3518">
          <cell r="A3518">
            <v>107720000</v>
          </cell>
          <cell r="B3518" t="str">
            <v>CHAPA ABS COM TEXTURA ECO1 - 3 x 1000 x 2200mm -  MARCOPOLO</v>
          </cell>
          <cell r="C3518" t="str">
            <v>KG</v>
          </cell>
        </row>
        <row r="3519">
          <cell r="A3519">
            <v>107721000</v>
          </cell>
          <cell r="B3519" t="str">
            <v>PRIMER  CINZA CRISTAL</v>
          </cell>
          <cell r="C3519" t="str">
            <v>L</v>
          </cell>
        </row>
        <row r="3520">
          <cell r="A3520">
            <v>107722000</v>
          </cell>
          <cell r="B3520" t="str">
            <v>DILUENTE 4030</v>
          </cell>
          <cell r="C3520" t="str">
            <v>L</v>
          </cell>
        </row>
        <row r="3521">
          <cell r="A3521">
            <v>107723000</v>
          </cell>
          <cell r="B3521" t="str">
            <v>PRATA 0718 MBB - WANDA</v>
          </cell>
          <cell r="C3521" t="str">
            <v>L</v>
          </cell>
        </row>
        <row r="3522">
          <cell r="A3522">
            <v>107724000</v>
          </cell>
          <cell r="B3522" t="str">
            <v>VERNIZ PU 9100</v>
          </cell>
          <cell r="C3522" t="str">
            <v>L</v>
          </cell>
        </row>
        <row r="3523">
          <cell r="A3523">
            <v>107725000</v>
          </cell>
          <cell r="B3523" t="str">
            <v>FERRAMENTAL DE ESTAMPO AGRALE (REFORÇO MARRUA)</v>
          </cell>
          <cell r="C3523" t="str">
            <v>UN</v>
          </cell>
        </row>
        <row r="3524">
          <cell r="A3524">
            <v>107726000</v>
          </cell>
          <cell r="B3524" t="str">
            <v>FERRAMENTAL DE CALIBRAÇÃO,  AGRALE (REFORÇO MARRUA)</v>
          </cell>
          <cell r="C3524" t="str">
            <v>UN</v>
          </cell>
        </row>
        <row r="3525">
          <cell r="A3525">
            <v>107727000</v>
          </cell>
          <cell r="B3525" t="str">
            <v>CHAPA DE ACO 1,06X1600X2225 - NBR 5915 EEP - GRAU 3</v>
          </cell>
          <cell r="C3525" t="str">
            <v>KG</v>
          </cell>
        </row>
        <row r="3526">
          <cell r="A3526">
            <v>107764000</v>
          </cell>
          <cell r="B3526" t="str">
            <v>DISPOSITIVO POSICIONAMENTO - BRUNING - 3788897M2</v>
          </cell>
          <cell r="C3526" t="str">
            <v>UN</v>
          </cell>
        </row>
        <row r="3527">
          <cell r="A3527">
            <v>107767000</v>
          </cell>
          <cell r="B3527" t="str">
            <v>FERRAMENTAL DE ESTAMPO PARACHOQUE MAN</v>
          </cell>
          <cell r="C3527" t="str">
            <v>UN</v>
          </cell>
        </row>
        <row r="3528">
          <cell r="A3528">
            <v>107768000</v>
          </cell>
          <cell r="B3528" t="str">
            <v>KIT SILENCIOSO - 9133</v>
          </cell>
          <cell r="C3528" t="str">
            <v>UN</v>
          </cell>
        </row>
        <row r="3529">
          <cell r="A3529">
            <v>107769000</v>
          </cell>
          <cell r="B3529" t="str">
            <v>DISPOSITIVO DE MONTAGEM - 2294/001</v>
          </cell>
          <cell r="C3529" t="str">
            <v>UN</v>
          </cell>
        </row>
        <row r="3530">
          <cell r="A3530">
            <v>107770000</v>
          </cell>
          <cell r="B3530" t="str">
            <v>DISPOSITIVO P/ ESTAMPAR REBAIXO - 2295/001</v>
          </cell>
          <cell r="C3530" t="str">
            <v>UN</v>
          </cell>
        </row>
        <row r="3531">
          <cell r="A3531">
            <v>107771000</v>
          </cell>
          <cell r="B3531" t="str">
            <v>DISPOSITIVO DE AFERIÇÃO - 2296/001</v>
          </cell>
          <cell r="C3531" t="str">
            <v>UN</v>
          </cell>
        </row>
        <row r="3532">
          <cell r="A3532">
            <v>107772000</v>
          </cell>
          <cell r="B3532" t="str">
            <v>KIT SILENCIOSO - 9538</v>
          </cell>
          <cell r="C3532" t="str">
            <v>UN</v>
          </cell>
        </row>
        <row r="3533">
          <cell r="A3533">
            <v>107773000</v>
          </cell>
          <cell r="B3533" t="str">
            <v>KIT SILENCIOSO - 9519</v>
          </cell>
          <cell r="C3533" t="str">
            <v>UN</v>
          </cell>
        </row>
        <row r="3534">
          <cell r="A3534">
            <v>107774000</v>
          </cell>
          <cell r="B3534" t="str">
            <v>KIT SILENCIOSO - 9117</v>
          </cell>
          <cell r="C3534" t="str">
            <v>UN</v>
          </cell>
        </row>
        <row r="3535">
          <cell r="A3535">
            <v>107775000</v>
          </cell>
          <cell r="B3535" t="str">
            <v>CABINE NUA (MB 1218 ELETRONICO)</v>
          </cell>
          <cell r="C3535" t="str">
            <v>UN</v>
          </cell>
        </row>
        <row r="3536">
          <cell r="A3536">
            <v>107776000</v>
          </cell>
          <cell r="B3536" t="str">
            <v>KIT SILENCIOSO - 9230</v>
          </cell>
          <cell r="C3536" t="str">
            <v>UN</v>
          </cell>
        </row>
        <row r="3537">
          <cell r="A3537">
            <v>107777000</v>
          </cell>
          <cell r="B3537" t="str">
            <v>QUADRO DO PARA-BRISA HPN - 694 620 70</v>
          </cell>
          <cell r="C3537" t="str">
            <v>UN</v>
          </cell>
        </row>
        <row r="3538">
          <cell r="A3538">
            <v>107778000</v>
          </cell>
          <cell r="B3538" t="str">
            <v>CHAPA DE ACO 1,5mm FF 1200 x 3000 SAE-1006</v>
          </cell>
          <cell r="C3538" t="str">
            <v>KG</v>
          </cell>
        </row>
        <row r="3539">
          <cell r="A3539">
            <v>107789000</v>
          </cell>
          <cell r="B3539" t="str">
            <v>MODELO/MOLDE FUNDIÇÃO - PONTEIRA PP</v>
          </cell>
          <cell r="C3539" t="str">
            <v>UN</v>
          </cell>
        </row>
        <row r="3540">
          <cell r="A3540">
            <v>107790000</v>
          </cell>
          <cell r="B3540" t="str">
            <v>MODELO/MOLDE FUNDIÇÃO</v>
          </cell>
          <cell r="C3540" t="str">
            <v>UN</v>
          </cell>
        </row>
        <row r="3541">
          <cell r="A3541">
            <v>107791000</v>
          </cell>
          <cell r="B3541" t="str">
            <v>GABARITO DE CNC</v>
          </cell>
          <cell r="C3541" t="str">
            <v>UN</v>
          </cell>
        </row>
        <row r="3542">
          <cell r="A3542">
            <v>107792000</v>
          </cell>
          <cell r="B3542" t="str">
            <v>GABARITO DE CNC</v>
          </cell>
          <cell r="C3542" t="str">
            <v>UN</v>
          </cell>
        </row>
        <row r="3543">
          <cell r="A3543">
            <v>107793000</v>
          </cell>
          <cell r="B3543" t="str">
            <v>MODELO/MOLDE FUNDIÇÃO - TETO PRINCIPAL</v>
          </cell>
          <cell r="C3543" t="str">
            <v>UN</v>
          </cell>
        </row>
        <row r="3544">
          <cell r="A3544">
            <v>107794000</v>
          </cell>
          <cell r="B3544" t="str">
            <v>MODELO/MOLDE FUNDIÇÃO - PONTEIRA P</v>
          </cell>
          <cell r="C3544" t="str">
            <v>UN</v>
          </cell>
        </row>
        <row r="3545">
          <cell r="A3545">
            <v>107796000</v>
          </cell>
          <cell r="B3545" t="str">
            <v>MODELO/MOLDE FUNDIÇÃO - PONTEIRA G</v>
          </cell>
          <cell r="C3545" t="str">
            <v>UN</v>
          </cell>
        </row>
        <row r="3546">
          <cell r="A3546">
            <v>107797000</v>
          </cell>
          <cell r="B3546" t="str">
            <v>MODELO/MOLDE FUNDIÇÃO - PONTEIRA M</v>
          </cell>
          <cell r="C3546" t="str">
            <v>UN</v>
          </cell>
        </row>
        <row r="3547">
          <cell r="A3547">
            <v>107798000</v>
          </cell>
          <cell r="B3547" t="str">
            <v>MODELO/MOLDE FUNDIÇÃO - TETO PRINCIPAL</v>
          </cell>
          <cell r="C3547" t="str">
            <v>UN</v>
          </cell>
        </row>
        <row r="3548">
          <cell r="A3548">
            <v>107799000</v>
          </cell>
          <cell r="B3548" t="str">
            <v>GABARITO DE CNC</v>
          </cell>
          <cell r="C3548" t="str">
            <v>UN</v>
          </cell>
        </row>
        <row r="3549">
          <cell r="A3549">
            <v>107800000</v>
          </cell>
          <cell r="B3549" t="str">
            <v>GABARITO DE CNC</v>
          </cell>
          <cell r="C3549" t="str">
            <v>UN</v>
          </cell>
        </row>
        <row r="3550">
          <cell r="A3550">
            <v>107801000</v>
          </cell>
          <cell r="B3550" t="str">
            <v>DESMOLDANTE QZ 5111 - ARAULSUL</v>
          </cell>
          <cell r="C3550" t="str">
            <v>UN</v>
          </cell>
        </row>
        <row r="3551">
          <cell r="A3551">
            <v>107802000</v>
          </cell>
          <cell r="B3551" t="str">
            <v>ENDURECEDOR HY 150 - ARAULSUL</v>
          </cell>
          <cell r="C3551" t="str">
            <v>kg</v>
          </cell>
        </row>
        <row r="3552">
          <cell r="A3552">
            <v>107803000</v>
          </cell>
          <cell r="B3552" t="str">
            <v>RENLAN 1068 - ARAULSUL</v>
          </cell>
          <cell r="C3552" t="str">
            <v>kg</v>
          </cell>
        </row>
        <row r="3553">
          <cell r="A3553">
            <v>107804000</v>
          </cell>
          <cell r="B3553" t="str">
            <v>ALUMINIO DIN 100 - ARAULSUL</v>
          </cell>
          <cell r="C3553" t="str">
            <v>kg</v>
          </cell>
        </row>
        <row r="3554">
          <cell r="A3554">
            <v>107805000</v>
          </cell>
          <cell r="B3554" t="str">
            <v>RESINA 1316LY - ARAULSUL</v>
          </cell>
          <cell r="C3554" t="str">
            <v>kg</v>
          </cell>
        </row>
        <row r="3555">
          <cell r="A3555">
            <v>107806000</v>
          </cell>
          <cell r="B3555" t="str">
            <v>RENGEL SW/HY 404 BR - ARAULSUL</v>
          </cell>
          <cell r="C3555" t="str">
            <v>UN</v>
          </cell>
        </row>
        <row r="3556">
          <cell r="A3556">
            <v>107807000</v>
          </cell>
          <cell r="B3556" t="str">
            <v>CHAPA DE ACO FQD - 3 x 1200 x 3000mm NBR6655 LNE240</v>
          </cell>
          <cell r="C3556" t="str">
            <v>KG</v>
          </cell>
        </row>
        <row r="3557">
          <cell r="A3557">
            <v>107808000</v>
          </cell>
          <cell r="B3557" t="str">
            <v>TUBO DE ACO 2 x 30 x 40 x 6000mm - EN 10025-2-1.0038S235JR</v>
          </cell>
          <cell r="C3557" t="str">
            <v>KG</v>
          </cell>
        </row>
        <row r="3558">
          <cell r="A3558">
            <v>107809000</v>
          </cell>
          <cell r="B3558" t="str">
            <v>CHAPA DE ACO FQD - 2 x 1200 x 3000mm NBR6655 LNE240</v>
          </cell>
          <cell r="C3558" t="str">
            <v>KG</v>
          </cell>
        </row>
        <row r="3559">
          <cell r="A3559">
            <v>107810000</v>
          </cell>
          <cell r="B3559" t="str">
            <v>BOBINA DE AÇO 1,00X1000 - EN 10152-1.0338 DC04+ZE+A+O+DBL 4</v>
          </cell>
          <cell r="C3559" t="str">
            <v>T</v>
          </cell>
        </row>
        <row r="3560">
          <cell r="A3560">
            <v>107811000</v>
          </cell>
          <cell r="B3560" t="str">
            <v>CHAPA DE AÇO 1x1000x2310mm - EN 10152-1.0338 DC04+ZE+A+O</v>
          </cell>
          <cell r="C3560" t="str">
            <v>KG</v>
          </cell>
        </row>
        <row r="3561">
          <cell r="A3561">
            <v>107812000</v>
          </cell>
          <cell r="B3561" t="str">
            <v>CHAPA DE AÇO 1x1000x2110mm - EN 10152-1.0338 DC04+ZE+A+O</v>
          </cell>
          <cell r="C3561" t="str">
            <v>KG</v>
          </cell>
        </row>
        <row r="3562">
          <cell r="A3562">
            <v>107813000</v>
          </cell>
          <cell r="B3562" t="str">
            <v>TUBO DE ACO 3 x 30 x 40 x 6000mm - EN 10025-2-1.0038S235JR</v>
          </cell>
          <cell r="C3562" t="str">
            <v>KG</v>
          </cell>
        </row>
        <row r="3563">
          <cell r="A3563">
            <v>107817000</v>
          </cell>
          <cell r="B3563" t="str">
            <v>CHAPA PEAD PRETO 5,50 x 1460 x 1060 mm</v>
          </cell>
          <cell r="C3563" t="str">
            <v>UN</v>
          </cell>
        </row>
        <row r="3564">
          <cell r="A3564">
            <v>107819000</v>
          </cell>
          <cell r="B3564" t="str">
            <v>TINTA BASE COAT 2K AZUL EUROPA (85)</v>
          </cell>
          <cell r="C3564" t="str">
            <v>L</v>
          </cell>
        </row>
        <row r="3565">
          <cell r="A3565">
            <v>107821000</v>
          </cell>
          <cell r="B3565" t="str">
            <v>TINTA POLIESTER MARROM 0865 (85)</v>
          </cell>
          <cell r="C3565" t="str">
            <v>L</v>
          </cell>
        </row>
        <row r="3566">
          <cell r="A3566">
            <v>107822000</v>
          </cell>
          <cell r="B3566" t="str">
            <v>TINTA SPRAY CINZA - 41314579</v>
          </cell>
          <cell r="C3566" t="str">
            <v>L</v>
          </cell>
        </row>
        <row r="3567">
          <cell r="A3567">
            <v>107823000</v>
          </cell>
          <cell r="B3567" t="str">
            <v>BF 1,50 x 1100 - NBR 5915 EEP - GRAU 2</v>
          </cell>
          <cell r="C3567" t="str">
            <v>T</v>
          </cell>
        </row>
        <row r="3568">
          <cell r="A3568">
            <v>107824000</v>
          </cell>
          <cell r="B3568" t="str">
            <v>CHAPA DE ACO 1,25 X 1200 X 3000  NBR 7008 ZE Z275</v>
          </cell>
          <cell r="C3568" t="str">
            <v>KG</v>
          </cell>
        </row>
        <row r="3569">
          <cell r="A3569">
            <v>107873000</v>
          </cell>
          <cell r="B3569" t="str">
            <v>PORCA M6 x 1,0 - 40065973 - SEXT - CONF. DESENHO</v>
          </cell>
          <cell r="C3569" t="str">
            <v>UN</v>
          </cell>
        </row>
        <row r="3570">
          <cell r="A3570">
            <v>107874000</v>
          </cell>
          <cell r="B3570" t="str">
            <v>PORCA M10 x 1,5 - 11589191 - SEXT - CONF. DESENHO</v>
          </cell>
          <cell r="C3570" t="str">
            <v>UN</v>
          </cell>
        </row>
        <row r="3571">
          <cell r="A3571">
            <v>107875000</v>
          </cell>
          <cell r="B3571" t="str">
            <v>PORCA SEXT M8 x 1,25 - 40072154 - COM TRAVA - CONF. DESENHO</v>
          </cell>
          <cell r="C3571" t="str">
            <v>UN</v>
          </cell>
        </row>
        <row r="3572">
          <cell r="A3572">
            <v>107876000</v>
          </cell>
          <cell r="B3572" t="str">
            <v>PARAF M8 X 1,25 X 26,2 - C/TRAVA QUIM - 40051135 - CONF. DES</v>
          </cell>
          <cell r="C3572" t="str">
            <v>UN</v>
          </cell>
        </row>
        <row r="3573">
          <cell r="A3573">
            <v>107877000</v>
          </cell>
          <cell r="B3573" t="str">
            <v>PARAF M8 X 1,25 X 19,8 - 40145674 - CONF. DESENHO</v>
          </cell>
          <cell r="C3573" t="str">
            <v>UN</v>
          </cell>
        </row>
        <row r="3574">
          <cell r="A3574">
            <v>107878000</v>
          </cell>
          <cell r="B3574" t="str">
            <v>PORCA M20 X 1,5 - 6H THD - CONF. DESENHO</v>
          </cell>
          <cell r="C3574" t="str">
            <v>UN</v>
          </cell>
        </row>
        <row r="3575">
          <cell r="A3575" t="str">
            <v>10787900D</v>
          </cell>
          <cell r="B3575">
            <v>1</v>
          </cell>
          <cell r="C3575" t="str">
            <v>UN</v>
          </cell>
        </row>
        <row r="3576">
          <cell r="A3576">
            <v>107904000</v>
          </cell>
          <cell r="B3576" t="str">
            <v>MB CREATIVE 06446 COMPOSTO EMBORRACHADO</v>
          </cell>
          <cell r="C3576" t="str">
            <v>UN</v>
          </cell>
        </row>
        <row r="3577">
          <cell r="A3577">
            <v>107905000</v>
          </cell>
          <cell r="B3577" t="str">
            <v>FERRAMENTAL DE ESTAMPAR PEÇA</v>
          </cell>
          <cell r="C3577" t="str">
            <v>UN</v>
          </cell>
        </row>
        <row r="3578">
          <cell r="A3578">
            <v>107906000</v>
          </cell>
          <cell r="B3578" t="str">
            <v>FERRAMENTAL DE RECORTAR, FURAR E CORTAR C/ CUNHA</v>
          </cell>
          <cell r="C3578" t="str">
            <v>UN</v>
          </cell>
        </row>
        <row r="3579">
          <cell r="A3579">
            <v>107907000</v>
          </cell>
          <cell r="B3579" t="str">
            <v>FERRAMENTAL DE CALIBRAR, FLANGEAR E SEPARAR PEÇA</v>
          </cell>
          <cell r="C3579" t="str">
            <v>UN</v>
          </cell>
        </row>
        <row r="3580">
          <cell r="A3580">
            <v>107908000</v>
          </cell>
          <cell r="B3580" t="str">
            <v>DISPOSITIVO DE CONTROLE P/ A.960.642.2102</v>
          </cell>
          <cell r="C3580" t="str">
            <v>UN</v>
          </cell>
        </row>
        <row r="3581">
          <cell r="A3581">
            <v>107909000</v>
          </cell>
          <cell r="B3581" t="str">
            <v>DISPOSITIVO DE CONTROLE P/ A.960.642.2202</v>
          </cell>
          <cell r="C3581" t="str">
            <v>UN</v>
          </cell>
        </row>
        <row r="3582">
          <cell r="A3582">
            <v>107910000</v>
          </cell>
          <cell r="B3582" t="str">
            <v>DISPOSITIVO DE SOLDA/ A3824300039</v>
          </cell>
          <cell r="C3582" t="str">
            <v>UN</v>
          </cell>
        </row>
        <row r="3583">
          <cell r="A3583">
            <v>107911000</v>
          </cell>
          <cell r="B3583" t="str">
            <v>DISPOSITIVO DE CONTROLE/ A3824300039</v>
          </cell>
          <cell r="C3583" t="str">
            <v>UN</v>
          </cell>
        </row>
        <row r="3584">
          <cell r="A3584">
            <v>107913000</v>
          </cell>
          <cell r="B3584" t="str">
            <v>DEGRAU - 6290100033</v>
          </cell>
          <cell r="C3584" t="str">
            <v>UN</v>
          </cell>
        </row>
        <row r="3585">
          <cell r="A3585">
            <v>107926000</v>
          </cell>
          <cell r="B3585" t="str">
            <v>DEGRAU - 80024959</v>
          </cell>
          <cell r="C3585" t="str">
            <v>UN</v>
          </cell>
        </row>
        <row r="3586">
          <cell r="A3586">
            <v>107958000</v>
          </cell>
          <cell r="B3586" t="str">
            <v>FECHO EMBUTIDO C/ CHAVE PRETO - 10408</v>
          </cell>
          <cell r="C3586" t="str">
            <v>UN</v>
          </cell>
        </row>
        <row r="3587">
          <cell r="A3587">
            <v>107959000</v>
          </cell>
          <cell r="B3587" t="str">
            <v>DOBRADICA INOX 1,5x76x260 COM FURACAO</v>
          </cell>
          <cell r="C3587" t="str">
            <v>UN</v>
          </cell>
        </row>
        <row r="3588">
          <cell r="A3588">
            <v>107960000</v>
          </cell>
          <cell r="B3588" t="str">
            <v>TUBO ACO 1.3/4" x 6000 x PAR 2,25mm C/C - FQ - SAE 1008/10</v>
          </cell>
          <cell r="C3588" t="str">
            <v>KG</v>
          </cell>
        </row>
        <row r="3589">
          <cell r="A3589">
            <v>107967000</v>
          </cell>
          <cell r="B3589" t="str">
            <v>TRILHO MONTAGEM 1" x 1 5/8"</v>
          </cell>
          <cell r="C3589" t="str">
            <v>M</v>
          </cell>
        </row>
        <row r="3590">
          <cell r="A3590">
            <v>107968000</v>
          </cell>
          <cell r="B3590" t="str">
            <v>BUCHA C/ ROSCA M8 - 7659190030</v>
          </cell>
          <cell r="C3590" t="str">
            <v>UN</v>
          </cell>
        </row>
        <row r="3591">
          <cell r="A3591">
            <v>107980000</v>
          </cell>
          <cell r="B3591" t="str">
            <v>DOBRADICA DESMONTAVEL FLP 38,5x38,5 DIREITA</v>
          </cell>
          <cell r="C3591" t="str">
            <v>UN</v>
          </cell>
        </row>
        <row r="3592">
          <cell r="A3592">
            <v>107981000</v>
          </cell>
          <cell r="B3592" t="str">
            <v>DOBRADICA DESMONTAVEL FLP 38,5x38,5 ESQUERDA</v>
          </cell>
          <cell r="C3592" t="str">
            <v>UN</v>
          </cell>
        </row>
        <row r="3593">
          <cell r="A3593">
            <v>107983000</v>
          </cell>
          <cell r="B3593" t="str">
            <v>TRAVA PLASTICA P/ DOBRADICA CAPO</v>
          </cell>
          <cell r="C3593" t="str">
            <v>UN</v>
          </cell>
        </row>
        <row r="3594">
          <cell r="A3594">
            <v>107984000</v>
          </cell>
          <cell r="B3594" t="str">
            <v>BASE PLÁSTICA DUPLA P/ DOBRADICA CAPO</v>
          </cell>
          <cell r="C3594" t="str">
            <v>UN</v>
          </cell>
        </row>
        <row r="3595">
          <cell r="A3595">
            <v>107985000</v>
          </cell>
          <cell r="B3595" t="str">
            <v>BASE PLÁSTICA SIMPLES P/ DOBRADICA CAPO</v>
          </cell>
          <cell r="C3595" t="str">
            <v>UN</v>
          </cell>
        </row>
        <row r="3596">
          <cell r="A3596">
            <v>107986000</v>
          </cell>
          <cell r="B3596" t="str">
            <v>TRAVA PLASTICA MAIOR P/ DOBRADICA CAPO</v>
          </cell>
          <cell r="C3596" t="str">
            <v>UN</v>
          </cell>
        </row>
        <row r="3597">
          <cell r="A3597">
            <v>107987000</v>
          </cell>
          <cell r="B3597" t="str">
            <v>CLIPE MOLA INOX</v>
          </cell>
          <cell r="C3597" t="str">
            <v>UN</v>
          </cell>
        </row>
        <row r="3598">
          <cell r="A3598">
            <v>107989000</v>
          </cell>
          <cell r="B3598" t="str">
            <v>CHAPA DE ACO 1,06mm FF 1200 x 3000 NBR5915 EM</v>
          </cell>
          <cell r="C3598" t="str">
            <v>KG</v>
          </cell>
        </row>
        <row r="3599">
          <cell r="A3599">
            <v>107997000</v>
          </cell>
          <cell r="B3599" t="str">
            <v>CHAPA DE ACO - 1,50X1000X2640  - DIN EN10268 1.0548 (HC340LA</v>
          </cell>
          <cell r="C3599" t="str">
            <v>KG</v>
          </cell>
        </row>
        <row r="3600">
          <cell r="A3600">
            <v>107998000</v>
          </cell>
          <cell r="B3600" t="str">
            <v>BARRA ROSCADA 5/16"-18UNC x 1,5" INOX</v>
          </cell>
          <cell r="C3600" t="str">
            <v>UN</v>
          </cell>
        </row>
        <row r="3601">
          <cell r="A3601">
            <v>107999000</v>
          </cell>
          <cell r="B3601" t="str">
            <v>BARRA ROSCADA 5/16"-18UNC x 1,75" INOX</v>
          </cell>
          <cell r="C3601" t="str">
            <v>UN</v>
          </cell>
        </row>
        <row r="3602">
          <cell r="A3602">
            <v>108001000</v>
          </cell>
          <cell r="B3602" t="str">
            <v>CHAPA DE ACO  2 X 1200 x 3000mm FQD SAE 1008</v>
          </cell>
          <cell r="C3602" t="str">
            <v>KG</v>
          </cell>
        </row>
        <row r="3603">
          <cell r="A3603">
            <v>108002000</v>
          </cell>
          <cell r="B3603" t="str">
            <v>FLANGE BRAKE PIPE - 40148876</v>
          </cell>
          <cell r="C3603" t="str">
            <v>UN</v>
          </cell>
        </row>
        <row r="3604">
          <cell r="A3604">
            <v>108007000</v>
          </cell>
          <cell r="B3604" t="str">
            <v>BF 1,50 x 1000 - DIN EN10268-1.0548 (HC340LA)</v>
          </cell>
          <cell r="C3604" t="str">
            <v>T</v>
          </cell>
        </row>
        <row r="3605">
          <cell r="A3605">
            <v>108060000</v>
          </cell>
          <cell r="B3605" t="str">
            <v>GABARITO DE CNC - COBERTURA DO VENTILADOR</v>
          </cell>
          <cell r="C3605" t="str">
            <v>UN</v>
          </cell>
        </row>
        <row r="3606">
          <cell r="A3606">
            <v>108060100</v>
          </cell>
          <cell r="B3606" t="str">
            <v>MODELO E MOLDE - COBERTURA DO VENTILADOR</v>
          </cell>
          <cell r="C3606" t="str">
            <v>UN</v>
          </cell>
        </row>
        <row r="3607">
          <cell r="A3607" t="str">
            <v>10806500D</v>
          </cell>
          <cell r="B3607" t="str">
            <v>GABARITO DE CORTE LASER 3D - PARALAMA BRUNING DIR</v>
          </cell>
          <cell r="C3607" t="str">
            <v>UN</v>
          </cell>
        </row>
        <row r="3608">
          <cell r="A3608" t="str">
            <v>10806500E</v>
          </cell>
          <cell r="B3608" t="str">
            <v>GABARITO DE CORTE LASER 3D - PARALAMA BRUNING ESQ</v>
          </cell>
          <cell r="C3608" t="str">
            <v>UN</v>
          </cell>
        </row>
        <row r="3609">
          <cell r="A3609" t="str">
            <v>10808800D</v>
          </cell>
          <cell r="B3609" t="str">
            <v>MEIO PARA-LAMA RD INJETADO 2008/... DD/TE S/LOGOTIPO</v>
          </cell>
          <cell r="C3609" t="str">
            <v>UN</v>
          </cell>
        </row>
        <row r="3610">
          <cell r="A3610" t="str">
            <v>10808800E</v>
          </cell>
          <cell r="B3610" t="str">
            <v>MEIO PARA-LAMA RD INJETADO 2008/... DE/TD S/LOGOTIPO</v>
          </cell>
          <cell r="C3610" t="str">
            <v>UN</v>
          </cell>
        </row>
        <row r="3611">
          <cell r="A3611">
            <v>108106000</v>
          </cell>
          <cell r="B3611" t="str">
            <v>CHAPA PEAD PRETO 5,50 x 1600 x 1100 mm</v>
          </cell>
          <cell r="C3611" t="str">
            <v>UN</v>
          </cell>
        </row>
        <row r="3612">
          <cell r="A3612">
            <v>108115000</v>
          </cell>
          <cell r="B3612" t="str">
            <v>TINTA EMBORRACHADA BRANCO 013</v>
          </cell>
          <cell r="C3612" t="str">
            <v>L</v>
          </cell>
        </row>
        <row r="3613">
          <cell r="A3613" t="str">
            <v>1081170FV</v>
          </cell>
          <cell r="B3613" t="str">
            <v>CAPÔ CABINE AGL ARÁBIA - FIBRA DE VIDRO</v>
          </cell>
          <cell r="C3613" t="str">
            <v>UN</v>
          </cell>
        </row>
        <row r="3614">
          <cell r="A3614" t="str">
            <v>10817500D</v>
          </cell>
          <cell r="B3614" t="str">
            <v>MEIO PARA-LAMA TRAS/DIR CARRETA/BI-TREM</v>
          </cell>
          <cell r="C3614" t="str">
            <v>UN</v>
          </cell>
        </row>
        <row r="3615">
          <cell r="A3615" t="str">
            <v>10817500E</v>
          </cell>
          <cell r="B3615" t="str">
            <v>MEIO PARA-LAMA TRAS/ESQ CARRETA/BI-TREM</v>
          </cell>
          <cell r="C3615" t="str">
            <v>UN</v>
          </cell>
        </row>
        <row r="3616">
          <cell r="A3616" t="str">
            <v>10817700D</v>
          </cell>
          <cell r="B3616" t="str">
            <v>PARA-LAMA ENVOLV TRAS/DIR CARRETA/BI-TREM</v>
          </cell>
          <cell r="C3616" t="str">
            <v>UN</v>
          </cell>
        </row>
        <row r="3617">
          <cell r="A3617" t="str">
            <v>10817700E</v>
          </cell>
          <cell r="B3617" t="str">
            <v>PARA-LAMA ENVOLV TRAS/ESQ CARRETA/BI-TREM</v>
          </cell>
          <cell r="C3617" t="str">
            <v>UN</v>
          </cell>
        </row>
        <row r="3618">
          <cell r="A3618">
            <v>108585000</v>
          </cell>
          <cell r="B3618" t="str">
            <v>CHAPA DE ACO 1,90mm FF 1500 x 1690- NBR5915 EM</v>
          </cell>
          <cell r="C3618" t="str">
            <v>KG</v>
          </cell>
        </row>
        <row r="3619">
          <cell r="A3619">
            <v>108586000</v>
          </cell>
          <cell r="B3619" t="str">
            <v>CHAPA DE ACO 1,90mm FF 1500 x 1580- EM</v>
          </cell>
          <cell r="C3619" t="str">
            <v>KG</v>
          </cell>
        </row>
        <row r="3620">
          <cell r="A3620">
            <v>108587000</v>
          </cell>
          <cell r="B3620" t="str">
            <v>CHAPA DE ACO 1,90mm FF 1500 x 2400 NBR 5915 EM</v>
          </cell>
          <cell r="C3620" t="str">
            <v>KG</v>
          </cell>
        </row>
        <row r="3621">
          <cell r="A3621">
            <v>108588000</v>
          </cell>
          <cell r="B3621" t="str">
            <v>CHAPA DE ACO 1,90mm FF 1500 x 2480 - NBR5915 - EM</v>
          </cell>
          <cell r="C3621" t="str">
            <v>KG</v>
          </cell>
        </row>
        <row r="3622">
          <cell r="A3622">
            <v>108589000</v>
          </cell>
          <cell r="B3622" t="str">
            <v>CHAPA DE ACO 1,90mm FF 1500 x 2790 NBR5915 EM</v>
          </cell>
          <cell r="C3622" t="str">
            <v>KG</v>
          </cell>
        </row>
        <row r="3623">
          <cell r="A3623">
            <v>108606000</v>
          </cell>
          <cell r="B3623" t="str">
            <v>RETALHO DE CHAPA DE ACO GALVANIZADA</v>
          </cell>
          <cell r="C3623" t="str">
            <v>KG</v>
          </cell>
        </row>
        <row r="3624">
          <cell r="A3624">
            <v>108609000</v>
          </cell>
          <cell r="B3624" t="str">
            <v>CHAPA DE ACO 1,90mm FF 1500 x 2000 NBR5915 EM</v>
          </cell>
          <cell r="C3624" t="str">
            <v>KG</v>
          </cell>
        </row>
        <row r="3625">
          <cell r="A3625">
            <v>108716000</v>
          </cell>
          <cell r="B3625" t="str">
            <v>CORDA ELASTICA COM GANCHOS 60x100cm</v>
          </cell>
          <cell r="C3625" t="str">
            <v>UN</v>
          </cell>
        </row>
        <row r="3626">
          <cell r="A3626">
            <v>108717000</v>
          </cell>
          <cell r="B3626" t="str">
            <v>TINTA IMRON PU BRANCO DIAMANTE FORD 2000 ATÉ 2010</v>
          </cell>
          <cell r="C3626" t="str">
            <v>L</v>
          </cell>
        </row>
        <row r="3627">
          <cell r="A3627">
            <v>108718000</v>
          </cell>
          <cell r="B3627" t="str">
            <v>BEG 0,90 X 1.400MM NBR 5915 EEP PC GR-2 PRE-FOSFATIZADA</v>
          </cell>
          <cell r="C3627" t="str">
            <v>T</v>
          </cell>
        </row>
        <row r="3628">
          <cell r="A3628">
            <v>108719000</v>
          </cell>
          <cell r="B3628" t="str">
            <v>PRESILHA PAINEL FRONTAL FORD CARGO</v>
          </cell>
          <cell r="C3628" t="str">
            <v>UN</v>
          </cell>
        </row>
        <row r="3629">
          <cell r="A3629">
            <v>108721000</v>
          </cell>
          <cell r="B3629" t="str">
            <v>PRESILHA DE FIXACAO GRADE FORD CARGO</v>
          </cell>
          <cell r="C3629" t="str">
            <v>UN</v>
          </cell>
        </row>
        <row r="3630">
          <cell r="A3630">
            <v>108722000</v>
          </cell>
          <cell r="B3630" t="str">
            <v>PRESILHA SUPORTE DA GRADE FORD CARGO</v>
          </cell>
          <cell r="C3630" t="str">
            <v>UN</v>
          </cell>
        </row>
        <row r="3631">
          <cell r="A3631">
            <v>108723000</v>
          </cell>
          <cell r="B3631" t="str">
            <v>VARAO DO CAPO FORD CARGO</v>
          </cell>
          <cell r="C3631" t="str">
            <v>UN</v>
          </cell>
        </row>
        <row r="3632">
          <cell r="A3632">
            <v>108724000</v>
          </cell>
          <cell r="B3632" t="str">
            <v>GUARNICAO FORD CARGO</v>
          </cell>
          <cell r="C3632" t="str">
            <v>UN</v>
          </cell>
        </row>
        <row r="3633">
          <cell r="A3633">
            <v>108743000</v>
          </cell>
          <cell r="B3633" t="str">
            <v>EIXO 2 FORD CARGO</v>
          </cell>
          <cell r="C3633" t="str">
            <v>UN</v>
          </cell>
        </row>
        <row r="3634">
          <cell r="A3634">
            <v>108745000</v>
          </cell>
          <cell r="B3634" t="str">
            <v>GUIA 1 FORD CARGO</v>
          </cell>
          <cell r="C3634" t="str">
            <v>UN</v>
          </cell>
        </row>
        <row r="3635">
          <cell r="A3635">
            <v>108747000</v>
          </cell>
          <cell r="B3635" t="str">
            <v>TINTA PRATA GEADA FORD 2002</v>
          </cell>
          <cell r="C3635" t="str">
            <v>L</v>
          </cell>
        </row>
        <row r="3636">
          <cell r="A3636">
            <v>108750000</v>
          </cell>
          <cell r="B3636" t="str">
            <v>SUPORTE BANCO MOT. FORD CARGO</v>
          </cell>
          <cell r="C3636" t="str">
            <v>UN</v>
          </cell>
        </row>
        <row r="3637">
          <cell r="A3637" t="str">
            <v>10876200D</v>
          </cell>
          <cell r="B3637" t="str">
            <v>PESTANA EXTERNA LD 250204</v>
          </cell>
          <cell r="C3637" t="str">
            <v>UN</v>
          </cell>
        </row>
        <row r="3638">
          <cell r="A3638" t="str">
            <v>10876200E</v>
          </cell>
          <cell r="B3638" t="str">
            <v>PESTANA EXTERNA LE 25020</v>
          </cell>
          <cell r="C3638" t="str">
            <v>UN</v>
          </cell>
        </row>
        <row r="3639">
          <cell r="A3639">
            <v>108764000</v>
          </cell>
          <cell r="B3639" t="str">
            <v>GUARNICAO PARA-BRISA FORD CARGO</v>
          </cell>
          <cell r="C3639" t="str">
            <v>UN</v>
          </cell>
        </row>
        <row r="3640">
          <cell r="A3640">
            <v>108765000</v>
          </cell>
          <cell r="B3640" t="str">
            <v>PARABRISA FORD CARGO</v>
          </cell>
          <cell r="C3640" t="str">
            <v>UN</v>
          </cell>
        </row>
        <row r="3641">
          <cell r="A3641">
            <v>108772000</v>
          </cell>
          <cell r="B3641" t="str">
            <v>COBERTURA MAÇANETA FORD CARGO</v>
          </cell>
          <cell r="C3641" t="str">
            <v>UN</v>
          </cell>
        </row>
        <row r="3642">
          <cell r="A3642">
            <v>108773000</v>
          </cell>
          <cell r="B3642" t="str">
            <v>REFORÇO DO TRINCO</v>
          </cell>
          <cell r="C3642" t="str">
            <v>UN</v>
          </cell>
        </row>
        <row r="3643">
          <cell r="A3643">
            <v>108774000</v>
          </cell>
          <cell r="B3643" t="str">
            <v>REVESTIMENTO COLUNA LATERAL PORTA FORD CARGO</v>
          </cell>
          <cell r="C3643" t="str">
            <v>UN</v>
          </cell>
        </row>
        <row r="3644">
          <cell r="A3644">
            <v>108776000</v>
          </cell>
          <cell r="B3644" t="str">
            <v>PRESILHA DO VARAO FORD CARGO</v>
          </cell>
          <cell r="C3644" t="str">
            <v>UN</v>
          </cell>
        </row>
        <row r="3645">
          <cell r="A3645">
            <v>108777000</v>
          </cell>
          <cell r="B3645" t="str">
            <v>PARAF M 8 x 50 x PHS DIN 965</v>
          </cell>
          <cell r="C3645" t="str">
            <v>UN</v>
          </cell>
        </row>
        <row r="3646">
          <cell r="A3646">
            <v>108780000</v>
          </cell>
          <cell r="B3646" t="str">
            <v>TINTA MARROM METALICA 0865</v>
          </cell>
          <cell r="C3646" t="str">
            <v>L</v>
          </cell>
        </row>
        <row r="3647">
          <cell r="A3647">
            <v>108781000</v>
          </cell>
          <cell r="B3647" t="str">
            <v>TINTA PRATA METALICA 9744</v>
          </cell>
          <cell r="C3647" t="str">
            <v>L</v>
          </cell>
        </row>
        <row r="3648">
          <cell r="A3648">
            <v>108784000</v>
          </cell>
          <cell r="B3648" t="str">
            <v>PARABRISA CABINE SCANIA SEM GRADE SERIE 4</v>
          </cell>
          <cell r="C3648" t="str">
            <v>UN</v>
          </cell>
        </row>
        <row r="3649">
          <cell r="A3649">
            <v>108804000</v>
          </cell>
          <cell r="B3649" t="str">
            <v>TINTA BRANCO VOLKSWAGEN PORTA &gt;2000</v>
          </cell>
          <cell r="C3649" t="str">
            <v>l</v>
          </cell>
        </row>
        <row r="3650">
          <cell r="A3650">
            <v>108805000</v>
          </cell>
          <cell r="B3650" t="str">
            <v>TINTA PRATA GEADA</v>
          </cell>
          <cell r="C3650" t="str">
            <v>l</v>
          </cell>
        </row>
        <row r="3651">
          <cell r="A3651">
            <v>108806000</v>
          </cell>
          <cell r="B3651" t="str">
            <v>TINTA CINZA GRAFITE PLÁSTICO</v>
          </cell>
          <cell r="C3651" t="str">
            <v>L</v>
          </cell>
        </row>
        <row r="3652">
          <cell r="A3652">
            <v>108807000</v>
          </cell>
          <cell r="B3652" t="str">
            <v>SPRAY CINZA</v>
          </cell>
          <cell r="C3652" t="str">
            <v>L</v>
          </cell>
        </row>
        <row r="3653">
          <cell r="A3653">
            <v>108808000</v>
          </cell>
          <cell r="B3653" t="str">
            <v>RETALHO DE ALUMINIO (SOBRA DE MAT. INDUSTRIALIZADO)</v>
          </cell>
          <cell r="C3653" t="str">
            <v>KG</v>
          </cell>
        </row>
        <row r="3654">
          <cell r="A3654">
            <v>108854000</v>
          </cell>
          <cell r="B3654" t="str">
            <v>CHAPA PEAD PRETO 5,50 x 1600 x 980 mm</v>
          </cell>
          <cell r="C3654" t="str">
            <v>UN</v>
          </cell>
        </row>
        <row r="3655">
          <cell r="A3655">
            <v>108855000</v>
          </cell>
          <cell r="B3655" t="str">
            <v>CHAPA PEAD PRETO 4,00 x 1500 x 900 mm</v>
          </cell>
          <cell r="C3655" t="str">
            <v>UN</v>
          </cell>
        </row>
        <row r="3656">
          <cell r="A3656">
            <v>108856000</v>
          </cell>
          <cell r="B3656" t="str">
            <v>CHAPA PP PRETO 5,50 x 1520 x 850 mm</v>
          </cell>
          <cell r="C3656" t="str">
            <v>UN</v>
          </cell>
        </row>
        <row r="3657">
          <cell r="A3657">
            <v>108857000</v>
          </cell>
          <cell r="B3657" t="str">
            <v>CHAPA ABS PRETO 4,50 x 1080 x 905 mm</v>
          </cell>
          <cell r="C3657" t="str">
            <v>UN</v>
          </cell>
        </row>
        <row r="3658">
          <cell r="A3658" t="str">
            <v>10900100D</v>
          </cell>
          <cell r="B3658" t="str">
            <v>ESTRIBO AXOR 2831/3131 EM FIBRA - 940 660 1201</v>
          </cell>
          <cell r="C3658" t="str">
            <v>UM</v>
          </cell>
        </row>
        <row r="3659">
          <cell r="A3659" t="str">
            <v>10900100E</v>
          </cell>
          <cell r="B3659" t="str">
            <v>ESTRIBO AXOR LE 2831/3131 EM FIBRA - 940 660 1101</v>
          </cell>
          <cell r="C3659" t="str">
            <v>UM</v>
          </cell>
        </row>
        <row r="3660">
          <cell r="A3660">
            <v>109087000</v>
          </cell>
          <cell r="B3660" t="str">
            <v>SINTETICO AZUL SEGURANÇA KILLING</v>
          </cell>
          <cell r="C3660" t="str">
            <v>L</v>
          </cell>
        </row>
        <row r="3661">
          <cell r="A3661">
            <v>109089000</v>
          </cell>
          <cell r="B3661" t="str">
            <v>ESPELHO DA MAÇANETA</v>
          </cell>
          <cell r="C3661" t="str">
            <v>UN</v>
          </cell>
        </row>
        <row r="3662">
          <cell r="A3662">
            <v>109090000</v>
          </cell>
          <cell r="B3662" t="str">
            <v>BRAÇO DO ESPELHO CABINE ALEMÃ</v>
          </cell>
          <cell r="C3662" t="str">
            <v>UN</v>
          </cell>
        </row>
        <row r="3663">
          <cell r="A3663">
            <v>109091000</v>
          </cell>
          <cell r="B3663" t="str">
            <v>PARAFUSO SOLDA M12 X 1,75 X 30 8.8 ACC DIN 34817</v>
          </cell>
          <cell r="C3663" t="str">
            <v>UN</v>
          </cell>
        </row>
        <row r="3664">
          <cell r="A3664" t="str">
            <v>10909100D</v>
          </cell>
          <cell r="B3664" t="str">
            <v>FORRO DA PORTA DIR CABINE ALEMÃ</v>
          </cell>
          <cell r="C3664" t="str">
            <v>UN</v>
          </cell>
        </row>
        <row r="3665">
          <cell r="A3665" t="str">
            <v>10909100E</v>
          </cell>
          <cell r="B3665" t="str">
            <v>FORRO DA PORTA ESQ CABINE ALEMÃ</v>
          </cell>
          <cell r="C3665" t="str">
            <v>UN</v>
          </cell>
        </row>
        <row r="3666">
          <cell r="A3666">
            <v>109092000</v>
          </cell>
          <cell r="B3666" t="str">
            <v>TUBO DO ESPELHO Ø12 x 2 x 70mm</v>
          </cell>
          <cell r="C3666" t="str">
            <v>UN</v>
          </cell>
        </row>
        <row r="3667">
          <cell r="A3667" t="str">
            <v>10909300D</v>
          </cell>
          <cell r="B3667" t="str">
            <v>TRINCO INTERNO METALICO DIR</v>
          </cell>
          <cell r="C3667" t="str">
            <v>UN</v>
          </cell>
        </row>
        <row r="3668">
          <cell r="A3668" t="str">
            <v>10909300E</v>
          </cell>
          <cell r="B3668" t="str">
            <v>TRINCO INTERNO METALICO ESQ</v>
          </cell>
          <cell r="C3668" t="str">
            <v>UN</v>
          </cell>
        </row>
        <row r="3669">
          <cell r="A3669">
            <v>109094000</v>
          </cell>
          <cell r="B3669" t="str">
            <v>SOFÁ CAMA CABINE ALEMÃ</v>
          </cell>
          <cell r="C3669" t="str">
            <v>UN</v>
          </cell>
        </row>
        <row r="3670">
          <cell r="A3670">
            <v>109095000</v>
          </cell>
          <cell r="B3670" t="str">
            <v>TIRANTE DA MAÇANETA</v>
          </cell>
          <cell r="C3670" t="str">
            <v>UN</v>
          </cell>
        </row>
        <row r="3671">
          <cell r="A3671">
            <v>109096000</v>
          </cell>
          <cell r="B3671" t="str">
            <v>RESINA ESTER VINILICA</v>
          </cell>
          <cell r="C3671" t="str">
            <v>kg</v>
          </cell>
        </row>
        <row r="3672">
          <cell r="A3672">
            <v>109100000</v>
          </cell>
          <cell r="B3672" t="str">
            <v>REBITE - 99042102</v>
          </cell>
          <cell r="C3672" t="str">
            <v>UN</v>
          </cell>
        </row>
        <row r="3673">
          <cell r="A3673">
            <v>109201000</v>
          </cell>
          <cell r="B3673" t="str">
            <v>CHAPA DE ACO 1,75mm 1200 x 3000 EEP GRAU 2 PRE-FOSFATIZADA</v>
          </cell>
          <cell r="C3673" t="str">
            <v>KG</v>
          </cell>
        </row>
        <row r="3674">
          <cell r="A3674">
            <v>109215000</v>
          </cell>
          <cell r="B3674" t="str">
            <v>TERMINAL CROMADO CURVO TIPO FUNIL 3.1/2"  CURVO</v>
          </cell>
          <cell r="C3674" t="str">
            <v>UN</v>
          </cell>
        </row>
        <row r="3675">
          <cell r="A3675">
            <v>109227000</v>
          </cell>
          <cell r="B3675" t="str">
            <v>TUBO RED. SAE 1020  ø1 3/8" X PAR 3,00 X 6000 mm</v>
          </cell>
          <cell r="C3675" t="str">
            <v>KG</v>
          </cell>
        </row>
        <row r="3676">
          <cell r="A3676">
            <v>109231000</v>
          </cell>
          <cell r="B3676" t="str">
            <v>BF 0,90 x 1645mm NBR 5915 EEP</v>
          </cell>
          <cell r="C3676" t="str">
            <v>T</v>
          </cell>
        </row>
        <row r="3677">
          <cell r="A3677">
            <v>109232000</v>
          </cell>
          <cell r="B3677" t="str">
            <v>CHAPA DE ACO - FQ  2,5 x 1200 x 3000mm - SAE 1010/20</v>
          </cell>
          <cell r="C3677" t="str">
            <v>KG</v>
          </cell>
        </row>
        <row r="3678">
          <cell r="A3678">
            <v>109233000</v>
          </cell>
          <cell r="B3678" t="str">
            <v>CHAPA DE ACO 0,9mm 1645 x 2380 - NBR 5915 EEP</v>
          </cell>
          <cell r="C3678" t="str">
            <v>KG</v>
          </cell>
        </row>
        <row r="3679">
          <cell r="A3679">
            <v>109235000</v>
          </cell>
          <cell r="B3679" t="str">
            <v>CHAPA DE ACO 1,25mm 1100 x 3000 EEP GRAU 3 PRE-FOSFATIZADA</v>
          </cell>
          <cell r="C3679" t="str">
            <v>KG</v>
          </cell>
        </row>
        <row r="3680">
          <cell r="A3680">
            <v>109276000</v>
          </cell>
          <cell r="B3680" t="str">
            <v>BG 1,00 x 1500mm GI EN10346 DX56D Z140-M-C-CO</v>
          </cell>
          <cell r="C3680" t="str">
            <v>T</v>
          </cell>
        </row>
        <row r="3681">
          <cell r="A3681">
            <v>109278000</v>
          </cell>
          <cell r="B3681" t="str">
            <v>CHAPA DE ACO 0,90mm 1400 x 1770 EEPPC PRE-FOSFATIZADA</v>
          </cell>
          <cell r="C3681" t="str">
            <v>KG</v>
          </cell>
        </row>
        <row r="3682">
          <cell r="A3682">
            <v>109279000</v>
          </cell>
          <cell r="B3682" t="str">
            <v>CHAPA DE ACO 1,0mm 1500 x 1430 GI EN10346 DX56D Z140-M-C-CO</v>
          </cell>
          <cell r="C3682" t="str">
            <v>KG</v>
          </cell>
        </row>
        <row r="3683">
          <cell r="A3683">
            <v>109280000</v>
          </cell>
          <cell r="B3683" t="str">
            <v>BF 2,65 x 1100mm NBR5915 EP, SUP. C, BN</v>
          </cell>
          <cell r="C3683" t="str">
            <v>T</v>
          </cell>
        </row>
        <row r="3684">
          <cell r="A3684">
            <v>109281000</v>
          </cell>
          <cell r="B3684" t="str">
            <v>CHAPA DE ACO 2,65mm FQD 1100 x 2000 NBR 5906 EP</v>
          </cell>
          <cell r="C3684" t="str">
            <v>KG</v>
          </cell>
        </row>
        <row r="3685">
          <cell r="A3685">
            <v>109282000</v>
          </cell>
          <cell r="B3685" t="str">
            <v>BFZ 1,0 x 1200mm NBR5915 EEP ZINCADO ELETROLÍTICO GRAU 2 B</v>
          </cell>
          <cell r="C3685" t="str">
            <v>T</v>
          </cell>
        </row>
        <row r="3686">
          <cell r="A3686">
            <v>109283000</v>
          </cell>
          <cell r="B3686" t="str">
            <v>CHAPA DE ACO 1,0mm 1200 x 1705 NBR 5915 EEP ZIN ELETROLITICO</v>
          </cell>
          <cell r="C3686" t="str">
            <v>KG</v>
          </cell>
        </row>
        <row r="3687">
          <cell r="A3687">
            <v>109284000</v>
          </cell>
          <cell r="B3687" t="str">
            <v>BF 1,2 x 1000mm NBR5915 EP, SUP. C, BN</v>
          </cell>
          <cell r="C3687" t="str">
            <v>T</v>
          </cell>
        </row>
        <row r="3688">
          <cell r="A3688">
            <v>109285000</v>
          </cell>
          <cell r="B3688" t="str">
            <v>CHAPA DE ACO 1,2mm FF 1000 x 1500 NBR 5915 EP</v>
          </cell>
          <cell r="C3688" t="str">
            <v>KG</v>
          </cell>
        </row>
        <row r="3689">
          <cell r="A3689">
            <v>109286000</v>
          </cell>
          <cell r="B3689" t="str">
            <v>BZ 1,2 x 1050mm NBR7008 ZEE GRAU 2 Z100 M-2</v>
          </cell>
          <cell r="C3689" t="str">
            <v>T</v>
          </cell>
        </row>
        <row r="3690">
          <cell r="A3690">
            <v>109287000</v>
          </cell>
          <cell r="B3690" t="str">
            <v>CHAPA DE ACO 1,2mm 1050 x 1730 NBR7008 ZEE GRAU2 Z100 M-2</v>
          </cell>
          <cell r="C3690" t="str">
            <v>KG</v>
          </cell>
        </row>
        <row r="3691">
          <cell r="A3691">
            <v>109288000</v>
          </cell>
          <cell r="B3691" t="str">
            <v>BEG 1,25 X 1100MM NBR 5915 EEP GR-3 PRE-FOSFATIZADA</v>
          </cell>
          <cell r="C3691" t="str">
            <v>T</v>
          </cell>
        </row>
        <row r="3692">
          <cell r="A3692">
            <v>109289000</v>
          </cell>
          <cell r="B3692" t="str">
            <v>CHAPA DE ACO 1,25mm 1100 x 2110 EEP GRAU 3 PRE-FOSFATIZADA</v>
          </cell>
          <cell r="C3692" t="str">
            <v>KG</v>
          </cell>
        </row>
        <row r="3693">
          <cell r="A3693">
            <v>109290000</v>
          </cell>
          <cell r="B3693" t="str">
            <v>BEZ 1,55 X 1000 GA</v>
          </cell>
          <cell r="C3693" t="str">
            <v>T</v>
          </cell>
        </row>
        <row r="3694">
          <cell r="A3694">
            <v>109291000</v>
          </cell>
          <cell r="B3694" t="str">
            <v>CHAPA DE ACO 1,55mm 1000 x 2120 ZINCADA GA</v>
          </cell>
          <cell r="C3694" t="str">
            <v>KG</v>
          </cell>
        </row>
        <row r="3695">
          <cell r="A3695">
            <v>109292000</v>
          </cell>
          <cell r="B3695" t="str">
            <v>BEG 1,75 X 1200MM NBR 5915 EEP GR-2 C PRE-FOSFATIZADA</v>
          </cell>
          <cell r="C3695" t="str">
            <v>T</v>
          </cell>
        </row>
        <row r="3696">
          <cell r="A3696">
            <v>109293000</v>
          </cell>
          <cell r="B3696" t="str">
            <v>CHAPA DE ACO 1,75mm 1200 x 2760 EEP GRAU 2 PRE-FOSFATIZADA</v>
          </cell>
          <cell r="C3696" t="str">
            <v>KG</v>
          </cell>
        </row>
        <row r="3697">
          <cell r="A3697">
            <v>109294000</v>
          </cell>
          <cell r="B3697" t="str">
            <v>BF 1,90 x 800mm NBR5915 EEP, SUP. C, BN</v>
          </cell>
          <cell r="C3697" t="str">
            <v>T</v>
          </cell>
        </row>
        <row r="3698">
          <cell r="A3698">
            <v>109295000</v>
          </cell>
          <cell r="B3698" t="str">
            <v>CHAPA DE ACO 1,9mm FF 800 x 2320 NBR 5915 EEP</v>
          </cell>
          <cell r="C3698" t="str">
            <v>KG</v>
          </cell>
        </row>
        <row r="3699">
          <cell r="A3699">
            <v>109296000</v>
          </cell>
          <cell r="B3699" t="str">
            <v>BZ 1,95 x 1300mm NBR7008 ZE QP CRISTAIS MINIMIZADOS</v>
          </cell>
          <cell r="C3699" t="str">
            <v>T</v>
          </cell>
        </row>
        <row r="3700">
          <cell r="A3700">
            <v>109297000</v>
          </cell>
          <cell r="B3700" t="str">
            <v>CHAPA DE ACO 1,9mm 1300 x 2100 NBR7008 ZE QP</v>
          </cell>
          <cell r="C3700" t="str">
            <v>KG</v>
          </cell>
        </row>
        <row r="3701">
          <cell r="A3701">
            <v>109298000</v>
          </cell>
          <cell r="B3701" t="str">
            <v>CHAPA DE ACO 2,65 x 1500 x 2000 - mm FQD NBR 5906 EP</v>
          </cell>
          <cell r="C3701" t="str">
            <v>KG</v>
          </cell>
        </row>
        <row r="3702">
          <cell r="A3702">
            <v>109299000</v>
          </cell>
          <cell r="B3702" t="str">
            <v>CHAPA DE ACO 1,90 x 1200 x 3000mm -  NBR7008 ZEE GRAU 1 Z100</v>
          </cell>
          <cell r="C3702" t="str">
            <v>KG</v>
          </cell>
        </row>
        <row r="3703">
          <cell r="A3703">
            <v>109300000</v>
          </cell>
          <cell r="B3703" t="str">
            <v>CHAPA DE ACO 1,75mm 1000 x 3000 NBR7008 ZEE QP CRISTAIS MIN</v>
          </cell>
          <cell r="C3703" t="str">
            <v>KG</v>
          </cell>
        </row>
        <row r="3704">
          <cell r="A3704">
            <v>109301000</v>
          </cell>
          <cell r="B3704" t="str">
            <v>CHAPA DE ACO 1,70 x 1240 x 1523mm - FF - NBR 5915 EM</v>
          </cell>
          <cell r="C3704" t="str">
            <v>KG</v>
          </cell>
        </row>
        <row r="3705">
          <cell r="A3705">
            <v>109302000</v>
          </cell>
          <cell r="B3705" t="str">
            <v>CHAPA DE ACO 1,06 x 1200 x 2000mm - FF -  NBR 5915 EP</v>
          </cell>
          <cell r="C3705" t="str">
            <v>KG</v>
          </cell>
        </row>
        <row r="3706">
          <cell r="A3706">
            <v>109303000</v>
          </cell>
          <cell r="B3706" t="str">
            <v>CHAPA DE ACO 1,50 x 1200 x 2720mm - FF - NBR 5915 EEP</v>
          </cell>
          <cell r="C3706" t="str">
            <v>KG</v>
          </cell>
        </row>
        <row r="3707">
          <cell r="A3707">
            <v>109304000</v>
          </cell>
          <cell r="B3707" t="str">
            <v>CHAPA DE ACO 1,25 x 1100 x 3000mm - NBR7008 ZEE PC CRISTAIS</v>
          </cell>
          <cell r="C3707" t="str">
            <v>KG</v>
          </cell>
        </row>
        <row r="3708">
          <cell r="A3708">
            <v>109305000</v>
          </cell>
          <cell r="B3708" t="str">
            <v>CHAPA DE ACO 1,25 x 1000 x 2000mm - NBR7008 ZE QP CRISTAIS</v>
          </cell>
          <cell r="C3708" t="str">
            <v>KG</v>
          </cell>
        </row>
        <row r="3709">
          <cell r="A3709">
            <v>109306000</v>
          </cell>
          <cell r="B3709" t="str">
            <v>CHAPA DE ACO 1,20 x 1300 x 1770mm - FF - NBR 5915 EEP</v>
          </cell>
          <cell r="C3709" t="str">
            <v>KG</v>
          </cell>
        </row>
        <row r="3710">
          <cell r="A3710">
            <v>109307000</v>
          </cell>
          <cell r="B3710" t="str">
            <v>CHAPA DE ACO 1,11mm 1000 x 2200 NBR7008 ZE QP CRIST MIN Z100</v>
          </cell>
          <cell r="C3710" t="str">
            <v>KG</v>
          </cell>
        </row>
        <row r="3711">
          <cell r="A3711">
            <v>109309000</v>
          </cell>
          <cell r="B3711" t="str">
            <v>CHAPA DE ACO 1,20 x 1200 x 2200mm -  EEP GRAU B PRE-FOSFATIZ</v>
          </cell>
          <cell r="C3711" t="str">
            <v>KG</v>
          </cell>
        </row>
        <row r="3712">
          <cell r="A3712">
            <v>109310000</v>
          </cell>
          <cell r="B3712" t="str">
            <v>RETALHO DE CHAPA DE ACO P/ ROSETA</v>
          </cell>
          <cell r="C3712" t="str">
            <v>UN</v>
          </cell>
        </row>
        <row r="3713">
          <cell r="A3713">
            <v>109312000</v>
          </cell>
          <cell r="B3713" t="str">
            <v>BF 1,70 x 1300mm ST1403/EEP-PC</v>
          </cell>
          <cell r="C3713" t="str">
            <v>T</v>
          </cell>
        </row>
        <row r="3714">
          <cell r="A3714">
            <v>109313000</v>
          </cell>
          <cell r="B3714" t="str">
            <v>BF 1,50 x 1200mm NBR5915 EEP-IF</v>
          </cell>
          <cell r="C3714" t="str">
            <v>T</v>
          </cell>
        </row>
        <row r="3715">
          <cell r="A3715">
            <v>109314000</v>
          </cell>
          <cell r="B3715" t="str">
            <v>CHAPA DE ACO 1,70mm 1300 x 3000 ST1403/EEP-GRAU 4</v>
          </cell>
          <cell r="C3715" t="str">
            <v>KG</v>
          </cell>
        </row>
        <row r="3716">
          <cell r="A3716">
            <v>109315000</v>
          </cell>
          <cell r="B3716" t="str">
            <v>CHAPA DE ACO 1,50mm 1200 x 3000 NBR5915 EEP-IF</v>
          </cell>
          <cell r="C3716" t="str">
            <v>KG</v>
          </cell>
        </row>
        <row r="3717">
          <cell r="A3717">
            <v>109317000</v>
          </cell>
          <cell r="B3717" t="str">
            <v>FOSQUEANTE ABS</v>
          </cell>
          <cell r="C3717" t="str">
            <v>KG</v>
          </cell>
        </row>
        <row r="3718">
          <cell r="A3718">
            <v>109318000</v>
          </cell>
          <cell r="B3718" t="str">
            <v>FOSQUEANTE PP/PE</v>
          </cell>
          <cell r="C3718" t="str">
            <v>KG</v>
          </cell>
        </row>
        <row r="3719">
          <cell r="A3719">
            <v>109319000</v>
          </cell>
          <cell r="B3719" t="str">
            <v>PIGMENTO ABS CINZA COEXTRUDADO</v>
          </cell>
          <cell r="C3719" t="str">
            <v>KG</v>
          </cell>
        </row>
        <row r="3720">
          <cell r="A3720">
            <v>109320000</v>
          </cell>
          <cell r="B3720" t="str">
            <v>MOIDO ABS COEXTRUDADO PRETO E CINZA</v>
          </cell>
          <cell r="C3720" t="str">
            <v>Kg</v>
          </cell>
        </row>
        <row r="3721">
          <cell r="A3721">
            <v>109321000</v>
          </cell>
          <cell r="B3721" t="str">
            <v>CHAPA ABS COEXTRUDADA CINZA 5,00 x 1120 x 1030 mm</v>
          </cell>
          <cell r="C3721" t="str">
            <v>UN</v>
          </cell>
        </row>
        <row r="3722">
          <cell r="A3722">
            <v>109322000</v>
          </cell>
          <cell r="B3722" t="str">
            <v>CHAPA ABS COEXTRUDADA CINZA 5,50 x 2360 x 1120mm</v>
          </cell>
          <cell r="C3722" t="str">
            <v>UN</v>
          </cell>
        </row>
        <row r="3723">
          <cell r="A3723">
            <v>109323000</v>
          </cell>
          <cell r="B3723" t="str">
            <v>CHAPA ABS COEXTRUDADA CINZA 4,50 x 1100 x 800mm</v>
          </cell>
          <cell r="C3723" t="str">
            <v>UN</v>
          </cell>
        </row>
        <row r="3724">
          <cell r="A3724">
            <v>109324000</v>
          </cell>
          <cell r="B3724" t="str">
            <v>CHAPA ABS COEXTRUDADA CINZA 4,00 x 1850 x 800mm</v>
          </cell>
          <cell r="C3724" t="str">
            <v>UN</v>
          </cell>
        </row>
        <row r="3725">
          <cell r="A3725">
            <v>109325000</v>
          </cell>
          <cell r="B3725" t="str">
            <v>CHAPA ABS COEXTRUDADA CINZA 6,50 x 1500 x 700mm</v>
          </cell>
          <cell r="C3725" t="str">
            <v>UN</v>
          </cell>
        </row>
        <row r="3726">
          <cell r="A3726">
            <v>109326000</v>
          </cell>
          <cell r="B3726" t="str">
            <v>CHAPA ABS COEXTRUDADA CINZA 3,50 x 550 x 550 mm</v>
          </cell>
          <cell r="C3726" t="str">
            <v>UN</v>
          </cell>
        </row>
        <row r="3727">
          <cell r="A3727">
            <v>109327000</v>
          </cell>
          <cell r="B3727" t="str">
            <v>CHAPA ABS COEXTRUDADA CINZA 5,50 x 2100 x 580mm</v>
          </cell>
          <cell r="C3727" t="str">
            <v>UN</v>
          </cell>
        </row>
        <row r="3728">
          <cell r="A3728">
            <v>109328000</v>
          </cell>
          <cell r="B3728" t="str">
            <v>CHAPA ABS COEXTRUDADA CINZA 4,50 x 1040 x  980mm</v>
          </cell>
          <cell r="C3728" t="str">
            <v>UN</v>
          </cell>
        </row>
        <row r="3729">
          <cell r="A3729">
            <v>109329000</v>
          </cell>
          <cell r="B3729" t="str">
            <v>CHAPA ABS COEXTRUDADA CINZA 5,00 x 1600 x 830mm</v>
          </cell>
          <cell r="C3729" t="str">
            <v>UN</v>
          </cell>
        </row>
        <row r="3730">
          <cell r="A3730">
            <v>109330000</v>
          </cell>
          <cell r="B3730" t="str">
            <v>CHAPA ABS COEXTRUDADA CINZA 3,50 x 2400 x 550mm</v>
          </cell>
          <cell r="C3730" t="str">
            <v>UN</v>
          </cell>
        </row>
        <row r="3731">
          <cell r="A3731">
            <v>109331000</v>
          </cell>
          <cell r="B3731" t="str">
            <v>BF 0,90 x 1500mm  NBR 5915 EEP GRAU 1 e 2</v>
          </cell>
          <cell r="C3731" t="str">
            <v>T</v>
          </cell>
        </row>
        <row r="3732">
          <cell r="A3732">
            <v>109332000</v>
          </cell>
          <cell r="B3732" t="str">
            <v>CHAPA DE ACO 0,90mm FF 1500 x 2200 NBR 5915 EEP - GRAU 1 e 2</v>
          </cell>
          <cell r="C3732" t="str">
            <v>KG</v>
          </cell>
        </row>
        <row r="3733">
          <cell r="A3733">
            <v>109333000</v>
          </cell>
          <cell r="B3733" t="str">
            <v>BF 1,06 x 1500mm  NBR 5915 EEP, SUP. C, BN</v>
          </cell>
          <cell r="C3733" t="str">
            <v>T</v>
          </cell>
        </row>
        <row r="3734">
          <cell r="A3734">
            <v>109334000</v>
          </cell>
          <cell r="B3734" t="str">
            <v>CHAPA DE ACO 1,0mm 1200 x 3000 NBR 5915 EEP ZIN ELETROLITICO</v>
          </cell>
          <cell r="C3734" t="str">
            <v>KG</v>
          </cell>
        </row>
        <row r="3735">
          <cell r="A3735">
            <v>109335000</v>
          </cell>
          <cell r="B3735" t="str">
            <v>CHAPA ABS COEXTRUZADA CINZA 5,50 x 1350 x 950mm</v>
          </cell>
          <cell r="C3735" t="str">
            <v>UN</v>
          </cell>
        </row>
        <row r="3736">
          <cell r="A3736">
            <v>109336000</v>
          </cell>
          <cell r="B3736" t="str">
            <v>BEG 0,90  X 1250 MM NBR 5915 EEP PC GR-2 PRE-FOSFATIZADA</v>
          </cell>
          <cell r="C3736" t="str">
            <v>T</v>
          </cell>
        </row>
        <row r="3737">
          <cell r="A3737">
            <v>109337000</v>
          </cell>
          <cell r="B3737" t="str">
            <v>BEG 1,06  X 1200 MM NBR 5915 EEP PC GR-2 PRE-FOSFATIZADA</v>
          </cell>
          <cell r="C3737" t="str">
            <v>T</v>
          </cell>
        </row>
        <row r="3738">
          <cell r="A3738">
            <v>109338000</v>
          </cell>
          <cell r="B3738" t="str">
            <v>CHAPA DE ACO 0,90 X 1250 X 1660 - NBR 5915 EEP PC GR-2 PRE-F</v>
          </cell>
          <cell r="C3738" t="str">
            <v>KG</v>
          </cell>
        </row>
        <row r="3739">
          <cell r="A3739">
            <v>109339000</v>
          </cell>
          <cell r="B3739" t="str">
            <v>CHAPA DE ACO 1,06 X 1200 X 3000 - NBR 5915 EEP PC GR-2 PRE-F</v>
          </cell>
          <cell r="C3739" t="str">
            <v>KG</v>
          </cell>
        </row>
        <row r="3740">
          <cell r="A3740">
            <v>109340000</v>
          </cell>
          <cell r="B3740" t="str">
            <v>BEG 1,00 X 1500MM NBR 5915 EEP GR-2 PRE-FOSFATIZADA</v>
          </cell>
          <cell r="C3740" t="str">
            <v>T</v>
          </cell>
        </row>
        <row r="3741">
          <cell r="A3741">
            <v>109341000</v>
          </cell>
          <cell r="B3741" t="str">
            <v>BEG 1,50 X 1200MM NBR 5915 EEP GR-2 PRE-FOSFATIZADA</v>
          </cell>
          <cell r="C3741" t="str">
            <v>T</v>
          </cell>
        </row>
        <row r="3742">
          <cell r="A3742">
            <v>109342000</v>
          </cell>
          <cell r="B3742" t="str">
            <v>BEG 0,90 X 1500MM NBR 5915 EEP GR-2 PRE-FOSFATIZADA</v>
          </cell>
          <cell r="C3742" t="str">
            <v>T</v>
          </cell>
        </row>
        <row r="3743">
          <cell r="A3743">
            <v>109343000</v>
          </cell>
          <cell r="B3743" t="str">
            <v>BEG 1,2 X 1200MM NBR 5915 EEP GR-2 PRE-FOSFATIZADA</v>
          </cell>
          <cell r="C3743" t="str">
            <v>T</v>
          </cell>
        </row>
        <row r="3744">
          <cell r="A3744">
            <v>109344000</v>
          </cell>
          <cell r="B3744" t="str">
            <v>BEG 1,20 x 1300mm NBR 5915 EEP GR-2 PRE-FOSFATIZADA</v>
          </cell>
          <cell r="C3744" t="str">
            <v>T</v>
          </cell>
        </row>
        <row r="3745">
          <cell r="A3745">
            <v>109345000</v>
          </cell>
          <cell r="B3745" t="str">
            <v>BF 1,20 x 1100mm NBR5915 EEP-IF</v>
          </cell>
          <cell r="C3745" t="str">
            <v>T</v>
          </cell>
        </row>
        <row r="3746">
          <cell r="A3746">
            <v>109346000</v>
          </cell>
          <cell r="B3746" t="str">
            <v>BF 1,70 x 1240mm NBR5915 EM</v>
          </cell>
          <cell r="C3746" t="str">
            <v>T</v>
          </cell>
        </row>
        <row r="3747">
          <cell r="A3747">
            <v>109347000</v>
          </cell>
          <cell r="B3747" t="str">
            <v>BZ 1,75 x 1200mm NBR7008 ZE QP CRISTAIS MINIMIZADOS</v>
          </cell>
          <cell r="C3747" t="str">
            <v>T</v>
          </cell>
        </row>
        <row r="3748">
          <cell r="A3748">
            <v>109348000</v>
          </cell>
          <cell r="B3748" t="str">
            <v>BQD-A 7,14 (9/32") x 1200mm NBR6656 LNE-38 DEC - OL</v>
          </cell>
          <cell r="C3748" t="str">
            <v>T</v>
          </cell>
        </row>
        <row r="3749">
          <cell r="A3749">
            <v>109349000</v>
          </cell>
          <cell r="B3749" t="str">
            <v>CHAPA DE AÇO  7,14 (9/32") x 1200mm x 3000 NBR6656 LNE38 DEC</v>
          </cell>
          <cell r="C3749" t="str">
            <v>KG</v>
          </cell>
        </row>
        <row r="3750">
          <cell r="A3750">
            <v>109350000</v>
          </cell>
          <cell r="B3750" t="str">
            <v>BEG 0,90 X 910mm NBR 5915 EEP GR-2 PRE-FOSFATIZADA</v>
          </cell>
          <cell r="C3750" t="str">
            <v>T</v>
          </cell>
        </row>
        <row r="3751">
          <cell r="A3751">
            <v>109351000</v>
          </cell>
          <cell r="B3751" t="str">
            <v>CHAPA DE ACO 0,90 X 910 X 3000mm - NBR 5915 EEP</v>
          </cell>
          <cell r="C3751" t="str">
            <v>KG</v>
          </cell>
        </row>
        <row r="3752">
          <cell r="A3752">
            <v>109352000</v>
          </cell>
          <cell r="B3752" t="str">
            <v>REBITE M8 X 17,5mm  ZB - ROS INT PLAN RECARTILHADO</v>
          </cell>
          <cell r="C3752" t="str">
            <v>UN</v>
          </cell>
        </row>
        <row r="3753">
          <cell r="A3753">
            <v>109353000</v>
          </cell>
          <cell r="B3753" t="str">
            <v>CHAPA DE ACO 0,95mm 1500 x 3000  Z275 - ZEE G3</v>
          </cell>
          <cell r="C3753" t="str">
            <v>KG</v>
          </cell>
        </row>
        <row r="3754">
          <cell r="A3754">
            <v>109354000</v>
          </cell>
          <cell r="B3754" t="str">
            <v>BEG 1,50 X 1100mm NBR 5915 EEP GR-2 PRE-FOSFATIZADA</v>
          </cell>
          <cell r="C3754" t="str">
            <v>T</v>
          </cell>
        </row>
        <row r="3755">
          <cell r="A3755">
            <v>109355000</v>
          </cell>
          <cell r="B3755" t="str">
            <v>BEG 1,20 X 1200mm NBR 5915 EEP GR-2 PRE-FOSFATIZADA</v>
          </cell>
          <cell r="C3755" t="str">
            <v>T</v>
          </cell>
        </row>
        <row r="3756">
          <cell r="A3756">
            <v>109356000</v>
          </cell>
          <cell r="B3756" t="str">
            <v>CHAPA DE AÇO 1,50 X 1100 X 3000mm NBR 5915 EEP GR-2 PRE-FOSF</v>
          </cell>
          <cell r="C3756" t="str">
            <v>KG</v>
          </cell>
        </row>
        <row r="3757">
          <cell r="A3757">
            <v>109357000</v>
          </cell>
          <cell r="B3757" t="str">
            <v>CHAPA DE AÇO 1,20 X 1200 X 3000mm NBR 5915 EEP GR-2 PRE-FOSF</v>
          </cell>
          <cell r="C3757" t="str">
            <v>KG</v>
          </cell>
        </row>
        <row r="3758">
          <cell r="A3758">
            <v>109358000</v>
          </cell>
          <cell r="B3758" t="str">
            <v>BF 0,90 x 1500mm NBR 5915 EP, SUP. C, BN - ACO RR ST 13 03</v>
          </cell>
          <cell r="C3758" t="str">
            <v>T</v>
          </cell>
        </row>
        <row r="3759">
          <cell r="A3759">
            <v>109359000</v>
          </cell>
          <cell r="B3759" t="str">
            <v>CHAPA ABS COEXTRUDADA CINZA 3,0 x 610 x 570mm</v>
          </cell>
          <cell r="C3759" t="str">
            <v>UN</v>
          </cell>
        </row>
        <row r="3760">
          <cell r="A3760">
            <v>109360000</v>
          </cell>
          <cell r="B3760" t="str">
            <v>CHAPA ABS COEXTRUDADA CINZA 4,0 x 2250 x 700mm</v>
          </cell>
          <cell r="C3760" t="str">
            <v>UN</v>
          </cell>
        </row>
        <row r="3761">
          <cell r="A3761">
            <v>109361000</v>
          </cell>
          <cell r="B3761" t="str">
            <v>BZF1,75 x 1000mm NBR7008 ZEE Z100 CRISTAIS MINIMIZADOS</v>
          </cell>
          <cell r="C3761" t="str">
            <v>T</v>
          </cell>
        </row>
        <row r="3762">
          <cell r="A3762">
            <v>109362000</v>
          </cell>
          <cell r="B3762" t="str">
            <v>BZF1,75 x 880mm NBR7008 ZEE Z100 CRISTAIS MINIMIZADOS</v>
          </cell>
          <cell r="C3762" t="str">
            <v>T</v>
          </cell>
        </row>
        <row r="3763">
          <cell r="A3763">
            <v>109363000</v>
          </cell>
          <cell r="B3763" t="str">
            <v>CHAPA DE ACO 1,75mm 880 x 1380 NBR7008 ZEE QP CRISTAIS MIN</v>
          </cell>
          <cell r="C3763" t="str">
            <v>KG</v>
          </cell>
        </row>
        <row r="3764">
          <cell r="A3764">
            <v>109364000</v>
          </cell>
          <cell r="B3764" t="str">
            <v>BF 0,90 x 1000mm NBR 5915 EM, BN, SUP. C</v>
          </cell>
          <cell r="C3764" t="str">
            <v>T</v>
          </cell>
        </row>
        <row r="3765">
          <cell r="A3765">
            <v>109365000</v>
          </cell>
          <cell r="B3765" t="str">
            <v>BF 1,06 x 1200mm NBR 5915 EM, BN, SUP. C</v>
          </cell>
          <cell r="C3765" t="str">
            <v>T</v>
          </cell>
        </row>
        <row r="3766">
          <cell r="A3766">
            <v>109366000</v>
          </cell>
          <cell r="B3766" t="str">
            <v>BF 1,50 x 1200mm SAE1006, BN, SUP. C</v>
          </cell>
          <cell r="C3766" t="str">
            <v>T</v>
          </cell>
        </row>
        <row r="3767">
          <cell r="A3767">
            <v>109367000</v>
          </cell>
          <cell r="B3767" t="str">
            <v>PISANTE INFERIOR CONSTELLATION LE</v>
          </cell>
          <cell r="C3767" t="str">
            <v>UN</v>
          </cell>
        </row>
        <row r="3768">
          <cell r="A3768">
            <v>109368000</v>
          </cell>
          <cell r="B3768" t="str">
            <v>PISANTE INFERIOR CONSTELLATION LD</v>
          </cell>
          <cell r="C3768" t="str">
            <v>UN</v>
          </cell>
        </row>
        <row r="3769">
          <cell r="A3769">
            <v>109369000</v>
          </cell>
          <cell r="B3769" t="str">
            <v>PISANTE SUPERIOR CONSTELLATION LE</v>
          </cell>
          <cell r="C3769" t="str">
            <v>UN</v>
          </cell>
        </row>
        <row r="3770">
          <cell r="A3770">
            <v>109370000</v>
          </cell>
          <cell r="B3770" t="str">
            <v>PISANTE SUPERIOR CONSTELLATION LD</v>
          </cell>
          <cell r="C3770" t="str">
            <v>UN</v>
          </cell>
        </row>
        <row r="3771">
          <cell r="A3771">
            <v>109371000</v>
          </cell>
          <cell r="B3771" t="str">
            <v>CHAPA ABS COEXTRUDADA CINZA 6,50 x 1630 x 900mm</v>
          </cell>
          <cell r="C3771" t="str">
            <v>UN</v>
          </cell>
        </row>
        <row r="3772">
          <cell r="A3772">
            <v>109372000</v>
          </cell>
          <cell r="B3772" t="str">
            <v>PARAFUSO CLIPADO M6 X 12 ZINCADO</v>
          </cell>
          <cell r="C3772" t="str">
            <v>UN</v>
          </cell>
        </row>
        <row r="3773">
          <cell r="A3773">
            <v>109373000</v>
          </cell>
          <cell r="B3773" t="str">
            <v>PARAFUSO CLIPADO FH M4 x 8 ZINCADO</v>
          </cell>
          <cell r="C3773" t="str">
            <v>UN</v>
          </cell>
        </row>
        <row r="3774">
          <cell r="A3774">
            <v>109374000</v>
          </cell>
          <cell r="B3774" t="str">
            <v>CHAPA DE ACO 1,00 x 1500 x 2610mm GI EN10346 DX56D Z140-M-C-</v>
          </cell>
          <cell r="C3774" t="str">
            <v>KG</v>
          </cell>
        </row>
        <row r="3775">
          <cell r="A3775">
            <v>109375000</v>
          </cell>
          <cell r="B3775" t="str">
            <v>PARAFUSO CLIPADO M4 x 10 ZINCADO</v>
          </cell>
          <cell r="C3775" t="str">
            <v>UN</v>
          </cell>
        </row>
        <row r="3776">
          <cell r="A3776">
            <v>109376000</v>
          </cell>
          <cell r="B3776" t="str">
            <v>PARAFUSO CLIPADO M6x1x15 ZINCADO</v>
          </cell>
          <cell r="C3776" t="str">
            <v>UN</v>
          </cell>
        </row>
        <row r="3777">
          <cell r="A3777">
            <v>109377000</v>
          </cell>
          <cell r="B3777" t="str">
            <v>PARAFUSO CLIPADO M6 x 8 ZINCADO</v>
          </cell>
          <cell r="C3777" t="str">
            <v>UN</v>
          </cell>
        </row>
        <row r="3778">
          <cell r="A3778">
            <v>109378000</v>
          </cell>
          <cell r="B3778" t="str">
            <v>ADESIVO ESTRUTUTAL PERMABOND ES550</v>
          </cell>
          <cell r="C3778" t="str">
            <v>UN</v>
          </cell>
        </row>
        <row r="3779">
          <cell r="A3779">
            <v>109379000</v>
          </cell>
          <cell r="B3779" t="str">
            <v>REBITE M4 - SEXT ROSCA INT FECHADO</v>
          </cell>
          <cell r="C3779" t="str">
            <v>UN</v>
          </cell>
        </row>
        <row r="3780">
          <cell r="A3780">
            <v>109380000</v>
          </cell>
          <cell r="B3780" t="str">
            <v>JUNTA EPDM EE-1010 L=500 W=16 T=4</v>
          </cell>
          <cell r="C3780" t="str">
            <v>UN</v>
          </cell>
        </row>
        <row r="3781">
          <cell r="A3781">
            <v>109381000</v>
          </cell>
          <cell r="B3781" t="str">
            <v>JUNTA EPDM EE-1010  DIR. L=85 H=50 T=30</v>
          </cell>
          <cell r="C3781" t="str">
            <v>UN</v>
          </cell>
        </row>
        <row r="3782">
          <cell r="A3782">
            <v>109382000</v>
          </cell>
          <cell r="B3782" t="str">
            <v>JUNTA EPDM EE-1010 ESQ. L=85 H=50 T=30</v>
          </cell>
          <cell r="C3782" t="str">
            <v>UN</v>
          </cell>
        </row>
        <row r="3783">
          <cell r="A3783">
            <v>109383000</v>
          </cell>
          <cell r="B3783" t="str">
            <v>CHAPA DE ACO  2,00 x 1200 x 3000mm FQD LNE 38 NBR 6656</v>
          </cell>
          <cell r="C3783" t="str">
            <v>KG</v>
          </cell>
        </row>
        <row r="3784">
          <cell r="A3784">
            <v>109385000</v>
          </cell>
          <cell r="B3784" t="str">
            <v>CHAPA ABS COEXTRUZADA CINZA 3,50 x 2400 x 1100mm</v>
          </cell>
          <cell r="C3784" t="str">
            <v>UN</v>
          </cell>
        </row>
        <row r="3785">
          <cell r="A3785">
            <v>109386000</v>
          </cell>
          <cell r="B3785" t="str">
            <v>CHAPA DE ACO 1,0mm 1500 x 1630 GI EN10346 DX56D Z140-M-C-CO</v>
          </cell>
          <cell r="C3785" t="str">
            <v>KG</v>
          </cell>
        </row>
        <row r="3786">
          <cell r="A3786">
            <v>109387000</v>
          </cell>
          <cell r="B3786" t="str">
            <v>CHAPA DE ACO 1,5 x 1200x3000mm -  EN10327 DX51D Z120-M-A-C</v>
          </cell>
          <cell r="C3786" t="str">
            <v>KG</v>
          </cell>
        </row>
        <row r="3787">
          <cell r="A3787">
            <v>109388000</v>
          </cell>
          <cell r="B3787" t="str">
            <v>TINTA PO 26 R LI CINZA WU006495-0085 1053</v>
          </cell>
          <cell r="C3787" t="str">
            <v>KG</v>
          </cell>
        </row>
        <row r="3788">
          <cell r="A3788">
            <v>109389000</v>
          </cell>
          <cell r="B3788" t="str">
            <v>CHAPA DE ACO 1,00 x 1500 x 2700mm GI EN10346 DX56D Z140-M-C-</v>
          </cell>
          <cell r="C3788" t="str">
            <v>KG</v>
          </cell>
        </row>
        <row r="3789">
          <cell r="A3789">
            <v>109390000</v>
          </cell>
          <cell r="B3789" t="str">
            <v>CHAPA ABS COEXTRUSADA CINZA 3,50 x 1670 x 550mm</v>
          </cell>
          <cell r="C3789" t="str">
            <v>UN</v>
          </cell>
        </row>
        <row r="3790">
          <cell r="A3790">
            <v>109391000</v>
          </cell>
          <cell r="B3790" t="str">
            <v>CHAPA ABS COEXTRUSADA CINZA 5,50 X 2400 X 620mm</v>
          </cell>
          <cell r="C3790" t="str">
            <v>UN</v>
          </cell>
        </row>
        <row r="3791">
          <cell r="A3791">
            <v>109392000</v>
          </cell>
          <cell r="B3791" t="str">
            <v>CHAPA ABS PRETO 4,50 x 1830 x 1080mm</v>
          </cell>
          <cell r="C3791" t="str">
            <v>UN</v>
          </cell>
        </row>
        <row r="3792">
          <cell r="A3792">
            <v>109393000</v>
          </cell>
          <cell r="B3792" t="str">
            <v>CHAPA ABS COEXTRUSADA CINZA 5,50 x 1840 x 1120mm</v>
          </cell>
          <cell r="C3792" t="str">
            <v>UN</v>
          </cell>
        </row>
        <row r="3793">
          <cell r="A3793">
            <v>109394000</v>
          </cell>
          <cell r="B3793" t="str">
            <v>CHAPA ABS PRETO 6 x 1150 x 1720mm</v>
          </cell>
          <cell r="C3793" t="str">
            <v>UN</v>
          </cell>
        </row>
        <row r="3794">
          <cell r="A3794">
            <v>109395000</v>
          </cell>
          <cell r="B3794" t="str">
            <v>BF 1,90 x 1500mm NBR5915 EM, SUP. C, BN</v>
          </cell>
          <cell r="C3794" t="str">
            <v>T</v>
          </cell>
        </row>
        <row r="3795">
          <cell r="A3795">
            <v>109396000</v>
          </cell>
          <cell r="B3795" t="str">
            <v>PARAFUSO CLIPADO M6 x 10 ZINCADO</v>
          </cell>
          <cell r="C3795" t="str">
            <v>UN</v>
          </cell>
        </row>
        <row r="3796">
          <cell r="A3796">
            <v>109397000</v>
          </cell>
          <cell r="B3796" t="str">
            <v>GAXETA 20x30x180mm - WM071189</v>
          </cell>
          <cell r="C3796" t="str">
            <v>UN</v>
          </cell>
        </row>
        <row r="3797">
          <cell r="A3797">
            <v>109398000</v>
          </cell>
          <cell r="B3797" t="str">
            <v>CHAPA DE ACO 1,75mm 1200 x 1765 EEP GRAU 2 PRE-FOSFATIZADA</v>
          </cell>
          <cell r="C3797" t="str">
            <v>KG</v>
          </cell>
        </row>
        <row r="3798">
          <cell r="A3798">
            <v>109399000</v>
          </cell>
          <cell r="B3798" t="str">
            <v>CHAPA DE ACO 1,90 x 1500 x 3000mm - NBR 5915 EEP - GRAU 1</v>
          </cell>
          <cell r="C3798" t="str">
            <v>KG</v>
          </cell>
        </row>
        <row r="3799">
          <cell r="A3799">
            <v>109401000</v>
          </cell>
          <cell r="B3799" t="str">
            <v>CHAPA ABS PRETO 5,75 x 800 x 1120mm</v>
          </cell>
          <cell r="C3799" t="str">
            <v>UN</v>
          </cell>
        </row>
        <row r="3800">
          <cell r="A3800">
            <v>109402000</v>
          </cell>
          <cell r="B3800" t="str">
            <v>CHAPA ABS PRETO  5,00 X 1230 X 750mm</v>
          </cell>
          <cell r="C3800" t="str">
            <v>UN</v>
          </cell>
        </row>
        <row r="3801">
          <cell r="A3801">
            <v>109403000</v>
          </cell>
          <cell r="B3801" t="str">
            <v>JUNTA EPDM EPT EE-1010 - WM072250</v>
          </cell>
          <cell r="C3801" t="str">
            <v>UN</v>
          </cell>
        </row>
        <row r="3802">
          <cell r="A3802">
            <v>109404000</v>
          </cell>
          <cell r="B3802" t="str">
            <v>CHAPA DE ACO 0,90mm FF 1500 x 2300 NBR 5915 EEP - GRAU 1 e 2</v>
          </cell>
          <cell r="C3802" t="str">
            <v>KG</v>
          </cell>
        </row>
        <row r="3803">
          <cell r="A3803">
            <v>109405000</v>
          </cell>
          <cell r="B3803" t="str">
            <v>CHAPA ABS PRETO 5,50 x 1200 x 1600mm</v>
          </cell>
          <cell r="C3803" t="str">
            <v>UN</v>
          </cell>
        </row>
        <row r="3804">
          <cell r="A3804">
            <v>109406000</v>
          </cell>
          <cell r="B3804" t="str">
            <v>CHAPA ABS COEXTRUDADA CINZA 4,00 x 900 x 1900mm</v>
          </cell>
          <cell r="C3804" t="str">
            <v>UN</v>
          </cell>
        </row>
        <row r="3805">
          <cell r="A3805">
            <v>109407000</v>
          </cell>
          <cell r="B3805" t="str">
            <v>CHAPA ABS COEXTRUDADA CINZA 5,5 x 700 x 900 mm</v>
          </cell>
          <cell r="C3805" t="str">
            <v>UN</v>
          </cell>
        </row>
        <row r="3806">
          <cell r="A3806">
            <v>109471000</v>
          </cell>
          <cell r="B3806" t="str">
            <v>POLIOL UNIQ R ST 5312 - UNIVAR</v>
          </cell>
          <cell r="C3806" t="str">
            <v>KG</v>
          </cell>
        </row>
        <row r="3807">
          <cell r="A3807">
            <v>109474000</v>
          </cell>
          <cell r="B3807" t="str">
            <v>PERFIL TRAFILADO</v>
          </cell>
          <cell r="C3807" t="str">
            <v>M</v>
          </cell>
        </row>
        <row r="3808">
          <cell r="A3808">
            <v>109475000</v>
          </cell>
          <cell r="B3808" t="str">
            <v>PERFIL MACICO 43,5 X 40 X 7,5mm</v>
          </cell>
          <cell r="C3808" t="str">
            <v>M</v>
          </cell>
        </row>
        <row r="3809">
          <cell r="A3809">
            <v>109476000</v>
          </cell>
          <cell r="B3809" t="str">
            <v>TREFILADO 1.1/4"(31,75) x 3000mm - DIN 11SMN30/37</v>
          </cell>
          <cell r="C3809" t="str">
            <v>KG</v>
          </cell>
        </row>
        <row r="3810">
          <cell r="A3810">
            <v>109477000</v>
          </cell>
          <cell r="B3810" t="str">
            <v>PERFIL MACICO INFERIOR 75 X 73 X 7,5mm</v>
          </cell>
          <cell r="C3810" t="str">
            <v>M</v>
          </cell>
        </row>
        <row r="3811">
          <cell r="A3811">
            <v>109478000</v>
          </cell>
          <cell r="B3811" t="str">
            <v>TUBO DE ACO 50 X 20 PAREDE 3mm X 6000 - NBR 6591</v>
          </cell>
          <cell r="C3811" t="str">
            <v>KG</v>
          </cell>
        </row>
        <row r="3812">
          <cell r="A3812">
            <v>109479000</v>
          </cell>
          <cell r="B3812" t="str">
            <v>TUBO DE ACO 50 X 30 PAREDE 4,75mm X 6000 - NBR 6591</v>
          </cell>
          <cell r="C3812" t="str">
            <v>KG</v>
          </cell>
        </row>
        <row r="3813">
          <cell r="A3813">
            <v>109480000</v>
          </cell>
          <cell r="B3813" t="str">
            <v>HASTE M12 X1,75</v>
          </cell>
          <cell r="C3813" t="str">
            <v>UN</v>
          </cell>
        </row>
        <row r="3814">
          <cell r="A3814">
            <v>109481000</v>
          </cell>
          <cell r="B3814" t="str">
            <v>POLIOL UNIQ RST 545 - UNIVAR - TAMBOR 200kg</v>
          </cell>
          <cell r="C3814" t="str">
            <v>KG</v>
          </cell>
        </row>
        <row r="3815">
          <cell r="A3815">
            <v>109482000</v>
          </cell>
          <cell r="B3815" t="str">
            <v>ISOCIANATO UNIQ 520</v>
          </cell>
          <cell r="C3815" t="str">
            <v>KG</v>
          </cell>
        </row>
        <row r="3816">
          <cell r="A3816">
            <v>109483000</v>
          </cell>
          <cell r="B3816" t="str">
            <v>CHAPA DE ACO 4 x 1200 x 3000mm NBR6656 LNE380 DECAPADA</v>
          </cell>
          <cell r="C3816" t="str">
            <v>KG</v>
          </cell>
        </row>
        <row r="3817">
          <cell r="A3817">
            <v>109484000</v>
          </cell>
          <cell r="B3817" t="str">
            <v>CHAPA DE ACO 3 x 1200 x 3000mm NBR6656 LNE380 DECAPADA</v>
          </cell>
          <cell r="C3817" t="str">
            <v>KG</v>
          </cell>
        </row>
        <row r="3818">
          <cell r="A3818">
            <v>109485000</v>
          </cell>
          <cell r="B3818" t="str">
            <v>PARAFUSO SOLDA M8 x 1,25 x 25 - 8.8 ACC.34817</v>
          </cell>
          <cell r="C3818" t="str">
            <v>UN</v>
          </cell>
        </row>
        <row r="3819">
          <cell r="A3819">
            <v>109487000</v>
          </cell>
          <cell r="B3819" t="str">
            <v>CHAPA DE ACO 5 x 1200 x 3000mm NBR6656 LNE380 DECAPADA</v>
          </cell>
          <cell r="C3819" t="str">
            <v>KG</v>
          </cell>
        </row>
        <row r="3820">
          <cell r="A3820">
            <v>109488000</v>
          </cell>
          <cell r="B3820" t="str">
            <v>PARAFUSO SOLDA M12 X 1,5 X 30 10.9 ACC DIN 34817</v>
          </cell>
          <cell r="C3820" t="str">
            <v>UN</v>
          </cell>
        </row>
        <row r="3821">
          <cell r="A3821">
            <v>109490000</v>
          </cell>
          <cell r="B3821" t="str">
            <v>PARAFUSO M12 X 60 SEXTAVADO EXTERNO 8.8 ROSCA TOTAL POLIDO</v>
          </cell>
          <cell r="C3821" t="str">
            <v>UN</v>
          </cell>
        </row>
        <row r="3822">
          <cell r="A3822">
            <v>109492000</v>
          </cell>
          <cell r="B3822" t="str">
            <v>CHAPA DE ACO  8,00mm x1200 x 3000 LNE 380 NBR 6656</v>
          </cell>
          <cell r="C3822" t="str">
            <v>KG</v>
          </cell>
        </row>
        <row r="3823">
          <cell r="A3823">
            <v>109493000</v>
          </cell>
          <cell r="B3823" t="str">
            <v>CHAPA DE ACO  12,00mm  x1200 x 3000 LNE 380 NBR 6656</v>
          </cell>
          <cell r="C3823" t="str">
            <v>KG</v>
          </cell>
        </row>
        <row r="3824">
          <cell r="A3824">
            <v>109501000</v>
          </cell>
          <cell r="B3824" t="str">
            <v>CONEXAO FEMEA ROSCA BSP 1"</v>
          </cell>
          <cell r="C3824" t="str">
            <v>UN</v>
          </cell>
        </row>
        <row r="3825">
          <cell r="A3825">
            <v>109502000</v>
          </cell>
          <cell r="B3825" t="str">
            <v>CONEXAO MACHO ROSCA BSP 1"</v>
          </cell>
          <cell r="C3825" t="str">
            <v>UN</v>
          </cell>
        </row>
        <row r="3826">
          <cell r="A3826">
            <v>109503000</v>
          </cell>
          <cell r="B3826" t="str">
            <v>TINTA EPOXI ALTA EPESSURA CINZA PLATINA G19EP04721/GM -Galão</v>
          </cell>
          <cell r="C3826" t="str">
            <v>L</v>
          </cell>
        </row>
        <row r="3827">
          <cell r="A3827">
            <v>109504000</v>
          </cell>
          <cell r="B3827" t="str">
            <v>CATALISADOR EPOXI ALTA EPESSURA PISO - G60EP04734/LT9</v>
          </cell>
          <cell r="C3827" t="str">
            <v>L</v>
          </cell>
        </row>
        <row r="3828">
          <cell r="A3828">
            <v>109505000</v>
          </cell>
          <cell r="B3828" t="str">
            <v>DILUENTE EPOXI - G90SO04108/L5</v>
          </cell>
          <cell r="C3828" t="str">
            <v>L</v>
          </cell>
        </row>
        <row r="3829">
          <cell r="A3829">
            <v>109506000</v>
          </cell>
          <cell r="B3829" t="str">
            <v>TINTA VERMELHO 3700 POILIESTER</v>
          </cell>
          <cell r="C3829" t="str">
            <v>L</v>
          </cell>
        </row>
        <row r="3830">
          <cell r="A3830">
            <v>109507000</v>
          </cell>
          <cell r="B3830" t="str">
            <v>WASH PRIMER AMARELO catalise 2x1 - G29WP03028/L</v>
          </cell>
          <cell r="C3830" t="str">
            <v>L</v>
          </cell>
        </row>
        <row r="3831">
          <cell r="A3831">
            <v>109508000</v>
          </cell>
          <cell r="B3831" t="str">
            <v>CATALISADOR VINILICO - G60WP03029/L</v>
          </cell>
          <cell r="C3831" t="str">
            <v>L</v>
          </cell>
        </row>
        <row r="3832">
          <cell r="A3832">
            <v>109515000</v>
          </cell>
          <cell r="B3832" t="str">
            <v>PAINEL DE MONTAGEM DO FAROL LE</v>
          </cell>
          <cell r="C3832" t="str">
            <v>UN</v>
          </cell>
        </row>
        <row r="3833">
          <cell r="A3833">
            <v>109516000</v>
          </cell>
          <cell r="B3833" t="str">
            <v>PAINEL DE MONTAGEM DO FAROL LD</v>
          </cell>
          <cell r="C3833" t="str">
            <v>UN</v>
          </cell>
        </row>
        <row r="3834">
          <cell r="A3834">
            <v>109517000</v>
          </cell>
          <cell r="B3834" t="str">
            <v>PLACA INFERIOR DA COLUNA DIANTEIRA DA CABINA LE</v>
          </cell>
          <cell r="C3834" t="str">
            <v>UN</v>
          </cell>
        </row>
        <row r="3835">
          <cell r="A3835">
            <v>109518000</v>
          </cell>
          <cell r="B3835" t="str">
            <v>PLACA INFERIOR DA COLUNA DIANTEIRA DA CABINA LD</v>
          </cell>
          <cell r="C3835" t="str">
            <v>UN</v>
          </cell>
        </row>
        <row r="3836">
          <cell r="A3836">
            <v>109519000</v>
          </cell>
          <cell r="B3836" t="str">
            <v>TRAVESSA CENTRAL DO ASSOALHO TRASEIRO LE</v>
          </cell>
          <cell r="C3836" t="str">
            <v>UN</v>
          </cell>
        </row>
        <row r="3837">
          <cell r="A3837">
            <v>109520000</v>
          </cell>
          <cell r="B3837" t="str">
            <v>TRAVESSA CENTRAL DO ASSOALHO TRASEIRO LD</v>
          </cell>
          <cell r="C3837" t="str">
            <v>UN</v>
          </cell>
        </row>
        <row r="3838">
          <cell r="A3838">
            <v>109527000</v>
          </cell>
          <cell r="B3838" t="str">
            <v>TRAVESSA EXTERNA DO ASSOALHO TRASEIRO</v>
          </cell>
          <cell r="C3838" t="str">
            <v>UN</v>
          </cell>
        </row>
        <row r="3839">
          <cell r="A3839">
            <v>109529000</v>
          </cell>
          <cell r="B3839" t="str">
            <v>TRAVESSA LATERAL EXTERNA DO ASSOALHO LD</v>
          </cell>
          <cell r="C3839" t="str">
            <v>UN</v>
          </cell>
        </row>
        <row r="3840">
          <cell r="A3840">
            <v>109530000</v>
          </cell>
          <cell r="B3840" t="str">
            <v>TRAVESSA LATERAL EXTERNA DO ASSOALHO LE</v>
          </cell>
          <cell r="C3840" t="str">
            <v>UN</v>
          </cell>
        </row>
        <row r="3841">
          <cell r="A3841">
            <v>109531000</v>
          </cell>
          <cell r="B3841" t="str">
            <v>PLACA DE MONTAGEM DA CABINE</v>
          </cell>
          <cell r="C3841" t="str">
            <v>UN</v>
          </cell>
        </row>
        <row r="3842">
          <cell r="A3842">
            <v>109534000</v>
          </cell>
          <cell r="B3842" t="str">
            <v>TRAVESSA CENTRAL DO ASSOALHO TRASEIRO LE</v>
          </cell>
          <cell r="C3842" t="str">
            <v>UN</v>
          </cell>
        </row>
        <row r="3843">
          <cell r="A3843">
            <v>109536000</v>
          </cell>
          <cell r="B3843" t="str">
            <v>TINTA PRETA ALTA TEMPERATURA</v>
          </cell>
          <cell r="C3843" t="str">
            <v>L</v>
          </cell>
        </row>
        <row r="3844">
          <cell r="A3844">
            <v>109537000</v>
          </cell>
          <cell r="B3844" t="str">
            <v>REDUTOR ACABAMENTO V9999</v>
          </cell>
          <cell r="C3844" t="str">
            <v>L</v>
          </cell>
        </row>
        <row r="3845">
          <cell r="A3845">
            <v>109538000</v>
          </cell>
          <cell r="B3845" t="str">
            <v>CJ BANCOS FORD CARGO</v>
          </cell>
          <cell r="C3845" t="str">
            <v>UN</v>
          </cell>
        </row>
        <row r="3846">
          <cell r="A3846" t="str">
            <v>10954000D</v>
          </cell>
          <cell r="B3846" t="str">
            <v>DOBRADICA DIR. DO CAPO FORD CARGO</v>
          </cell>
          <cell r="C3846" t="str">
            <v>UN</v>
          </cell>
        </row>
        <row r="3847">
          <cell r="A3847" t="str">
            <v>10954000E</v>
          </cell>
          <cell r="B3847" t="str">
            <v>DOBRADICA ESQ. DO CAPO FORD CARGO</v>
          </cell>
          <cell r="C3847" t="str">
            <v>UN</v>
          </cell>
        </row>
        <row r="3848">
          <cell r="A3848">
            <v>109541000</v>
          </cell>
          <cell r="B3848" t="str">
            <v>TAMPAO BORRACHA APOIO CAPO</v>
          </cell>
          <cell r="C3848" t="str">
            <v>UN</v>
          </cell>
        </row>
        <row r="3849">
          <cell r="A3849">
            <v>109543000</v>
          </cell>
          <cell r="B3849" t="str">
            <v>BORRACHA VARAO CAPO FORD CARGO</v>
          </cell>
          <cell r="C3849" t="str">
            <v>UN</v>
          </cell>
        </row>
        <row r="3850">
          <cell r="A3850">
            <v>109544000</v>
          </cell>
          <cell r="B3850" t="str">
            <v>ACABAMENTO SINT BRANCO DEFLETOR</v>
          </cell>
          <cell r="C3850" t="str">
            <v>L</v>
          </cell>
        </row>
        <row r="3851">
          <cell r="A3851">
            <v>109550000</v>
          </cell>
          <cell r="B3851" t="str">
            <v>TRINCO DO CAPO FORD CARGO</v>
          </cell>
          <cell r="C3851" t="str">
            <v>UN</v>
          </cell>
        </row>
        <row r="3852">
          <cell r="A3852">
            <v>109551000</v>
          </cell>
          <cell r="B3852" t="str">
            <v>COBERTURA DOBRADICA DO CAPO FORD CARGO</v>
          </cell>
          <cell r="C3852" t="str">
            <v>UN</v>
          </cell>
        </row>
        <row r="3853">
          <cell r="A3853">
            <v>109553000</v>
          </cell>
          <cell r="B3853" t="str">
            <v>CHICOTE DO TETO</v>
          </cell>
          <cell r="C3853" t="str">
            <v>UN</v>
          </cell>
        </row>
        <row r="3854">
          <cell r="A3854">
            <v>109555000</v>
          </cell>
          <cell r="B3854" t="str">
            <v>LANTERNA DO TETO</v>
          </cell>
          <cell r="C3854" t="str">
            <v>UN</v>
          </cell>
        </row>
        <row r="3855">
          <cell r="A3855">
            <v>109556000</v>
          </cell>
          <cell r="B3855" t="str">
            <v>TAPETE FORD CARGO COMPLETO VINIL</v>
          </cell>
          <cell r="C3855" t="str">
            <v>UN</v>
          </cell>
        </row>
        <row r="3856">
          <cell r="A3856" t="str">
            <v>10956000E</v>
          </cell>
          <cell r="B3856" t="str">
            <v>ESPELHO L/E</v>
          </cell>
          <cell r="C3856" t="str">
            <v>UN</v>
          </cell>
        </row>
        <row r="3857">
          <cell r="A3857">
            <v>109564000</v>
          </cell>
          <cell r="B3857" t="str">
            <v>ADESIVO CARGO</v>
          </cell>
          <cell r="C3857" t="str">
            <v>UN</v>
          </cell>
        </row>
        <row r="3858">
          <cell r="A3858">
            <v>109565000</v>
          </cell>
          <cell r="B3858" t="str">
            <v>PALHETA LIMPADOR</v>
          </cell>
          <cell r="C3858" t="str">
            <v>UN</v>
          </cell>
        </row>
        <row r="3859">
          <cell r="A3859">
            <v>109571000</v>
          </cell>
          <cell r="B3859" t="str">
            <v>ADESIVO CUMMINS</v>
          </cell>
          <cell r="C3859" t="str">
            <v>UN</v>
          </cell>
        </row>
        <row r="3860">
          <cell r="A3860">
            <v>109575000</v>
          </cell>
          <cell r="B3860" t="str">
            <v>TAMPAO DA PORTA REDONDO</v>
          </cell>
          <cell r="C3860" t="str">
            <v>UN</v>
          </cell>
        </row>
        <row r="3861">
          <cell r="A3861">
            <v>109579000</v>
          </cell>
          <cell r="B3861" t="str">
            <v>REVESTIMENTO DA PAREDE TRASEIRA</v>
          </cell>
          <cell r="C3861" t="str">
            <v>UN</v>
          </cell>
        </row>
        <row r="3862">
          <cell r="A3862">
            <v>109580000</v>
          </cell>
          <cell r="B3862" t="str">
            <v>REVESTIMENTO DO TETO</v>
          </cell>
          <cell r="C3862" t="str">
            <v>UN</v>
          </cell>
        </row>
        <row r="3863">
          <cell r="A3863">
            <v>109581000</v>
          </cell>
          <cell r="B3863" t="str">
            <v>ARRUELA M10 LISA ZP (DIN 125 ) ISO 7089</v>
          </cell>
          <cell r="C3863" t="str">
            <v>UN</v>
          </cell>
        </row>
        <row r="3864">
          <cell r="A3864" t="str">
            <v>10958100D</v>
          </cell>
          <cell r="B3864" t="str">
            <v>LANTERNA COMPLETA DIR. FORD CARGO</v>
          </cell>
          <cell r="C3864" t="str">
            <v>UN</v>
          </cell>
        </row>
        <row r="3865">
          <cell r="A3865" t="str">
            <v>10958100E</v>
          </cell>
          <cell r="B3865" t="str">
            <v>LANTERNA COMPLETA ESQ. FORD CARGO</v>
          </cell>
          <cell r="C3865" t="str">
            <v>UN</v>
          </cell>
        </row>
        <row r="3866">
          <cell r="A3866">
            <v>109582000</v>
          </cell>
          <cell r="B3866" t="str">
            <v>LAMPADA FAROL FORD CARGO</v>
          </cell>
          <cell r="C3866" t="str">
            <v>UN</v>
          </cell>
        </row>
        <row r="3867">
          <cell r="A3867">
            <v>109583000</v>
          </cell>
          <cell r="B3867" t="str">
            <v>PROTETOR DE ROSCA EM EPDM  M16 X 1,5</v>
          </cell>
          <cell r="C3867" t="str">
            <v>UN</v>
          </cell>
        </row>
        <row r="3868">
          <cell r="A3868">
            <v>109584000</v>
          </cell>
          <cell r="B3868" t="str">
            <v>PROTETOR DE ROSCA EM EPDM  M14 X 1,5</v>
          </cell>
          <cell r="C3868" t="str">
            <v>UN</v>
          </cell>
        </row>
        <row r="3869">
          <cell r="A3869">
            <v>109585000</v>
          </cell>
          <cell r="B3869" t="str">
            <v>PROTETOR DE ROSCA EM EPDM   M10</v>
          </cell>
          <cell r="C3869" t="str">
            <v>UN</v>
          </cell>
        </row>
        <row r="3870">
          <cell r="A3870">
            <v>109586000</v>
          </cell>
          <cell r="B3870" t="str">
            <v>PROTETOR DE ROSCA EM EPDM   1/4"</v>
          </cell>
          <cell r="C3870" t="str">
            <v>UN</v>
          </cell>
        </row>
        <row r="3871">
          <cell r="A3871">
            <v>109587000</v>
          </cell>
          <cell r="B3871" t="str">
            <v>PROTETOR DE ROSCA EXTERNA -DM0544</v>
          </cell>
          <cell r="C3871" t="str">
            <v>UN</v>
          </cell>
        </row>
        <row r="3872">
          <cell r="A3872" t="str">
            <v>10958800D</v>
          </cell>
          <cell r="B3872" t="str">
            <v>ESTRIBO AXOR 2644-2540 L.D</v>
          </cell>
          <cell r="C3872" t="str">
            <v>UN</v>
          </cell>
        </row>
        <row r="3873">
          <cell r="A3873" t="str">
            <v>10958800E</v>
          </cell>
          <cell r="B3873" t="str">
            <v>ESTRIBO AXOR 2644-2540 L.E</v>
          </cell>
          <cell r="C3873" t="str">
            <v>UN</v>
          </cell>
        </row>
        <row r="3874">
          <cell r="A3874" t="str">
            <v>10958900D</v>
          </cell>
          <cell r="B3874" t="str">
            <v>ESTRIBO MB AXOR 1933 LD</v>
          </cell>
          <cell r="C3874" t="str">
            <v>UN</v>
          </cell>
        </row>
        <row r="3875">
          <cell r="A3875" t="str">
            <v>10958900E</v>
          </cell>
          <cell r="B3875" t="str">
            <v>ESTRIBO MB AXOR 1933 LE</v>
          </cell>
          <cell r="C3875" t="str">
            <v>UN</v>
          </cell>
        </row>
        <row r="3876">
          <cell r="A3876" t="str">
            <v>10959000D</v>
          </cell>
          <cell r="B3876" t="str">
            <v>PONTEIRA P/ CHOQUE MB AXOR 2540 LD</v>
          </cell>
          <cell r="C3876" t="str">
            <v>UN</v>
          </cell>
        </row>
        <row r="3877">
          <cell r="A3877" t="str">
            <v>10959000E</v>
          </cell>
          <cell r="B3877" t="str">
            <v>PONTEIRA P/ CHOQUE MB AXOR 2540 LE</v>
          </cell>
          <cell r="C3877" t="str">
            <v>UN</v>
          </cell>
        </row>
        <row r="3878">
          <cell r="A3878">
            <v>109591000</v>
          </cell>
          <cell r="B3878" t="str">
            <v>BRACKET GUIDE</v>
          </cell>
          <cell r="C3878" t="str">
            <v>UN</v>
          </cell>
        </row>
        <row r="3879">
          <cell r="A3879">
            <v>109592000</v>
          </cell>
          <cell r="B3879" t="str">
            <v>BRACKET, SENSOR MOUTING</v>
          </cell>
          <cell r="C3879" t="str">
            <v>UN</v>
          </cell>
        </row>
        <row r="3880">
          <cell r="A3880">
            <v>109593000</v>
          </cell>
          <cell r="B3880" t="str">
            <v>FLANGE BRAKE - 40176570</v>
          </cell>
          <cell r="C3880" t="str">
            <v>UN</v>
          </cell>
        </row>
        <row r="3881">
          <cell r="A3881">
            <v>109594000</v>
          </cell>
          <cell r="B3881" t="str">
            <v>PROTETOR DE ROSCA EM EPDM M14 X 1,5 X 25mm CONICO</v>
          </cell>
          <cell r="C3881" t="str">
            <v>UN</v>
          </cell>
        </row>
        <row r="3882">
          <cell r="A3882">
            <v>109596000</v>
          </cell>
          <cell r="B3882" t="str">
            <v>PROTETIVOS ESPUMA - TAMANHO PE 21 - 25 X 35 MM</v>
          </cell>
          <cell r="C3882" t="str">
            <v>UN</v>
          </cell>
        </row>
        <row r="3883">
          <cell r="A3883">
            <v>109597000</v>
          </cell>
          <cell r="B3883" t="str">
            <v>PROTETIVOS ESPUMA - TAMANHO G - PE2 40 X 50 MM</v>
          </cell>
          <cell r="C3883" t="str">
            <v>UN</v>
          </cell>
        </row>
        <row r="3884">
          <cell r="A3884">
            <v>109600000</v>
          </cell>
          <cell r="B3884" t="str">
            <v>MASSA SUPORTE</v>
          </cell>
          <cell r="C3884" t="str">
            <v>UN</v>
          </cell>
        </row>
        <row r="3885">
          <cell r="A3885">
            <v>109601000</v>
          </cell>
          <cell r="B3885" t="str">
            <v>MASSA INF. SEM ROSCA</v>
          </cell>
          <cell r="C3885" t="str">
            <v>UN</v>
          </cell>
        </row>
        <row r="3886">
          <cell r="A3886">
            <v>109602000</v>
          </cell>
          <cell r="B3886" t="str">
            <v>MASSA INF. COM ROSCA</v>
          </cell>
          <cell r="C3886" t="str">
            <v>UN</v>
          </cell>
        </row>
        <row r="3887">
          <cell r="A3887">
            <v>109603000</v>
          </cell>
          <cell r="B3887" t="str">
            <v>MASSA PIVO SUPORTE GERAL</v>
          </cell>
          <cell r="C3887" t="str">
            <v>UN</v>
          </cell>
        </row>
        <row r="3888">
          <cell r="A3888">
            <v>109604000</v>
          </cell>
          <cell r="B3888" t="str">
            <v>EIXO FIXO SAPATA FREIO</v>
          </cell>
          <cell r="C3888" t="str">
            <v>UN</v>
          </cell>
        </row>
        <row r="3889">
          <cell r="A3889">
            <v>109605000</v>
          </cell>
          <cell r="B3889" t="str">
            <v>OLHAL PARA IÇAMENTO</v>
          </cell>
          <cell r="C3889" t="str">
            <v>UN</v>
          </cell>
        </row>
        <row r="3890">
          <cell r="A3890">
            <v>109606000</v>
          </cell>
          <cell r="B3890" t="str">
            <v>BUCHA INFERIOR</v>
          </cell>
          <cell r="C3890" t="str">
            <v>UN</v>
          </cell>
        </row>
        <row r="3891">
          <cell r="A3891">
            <v>109607000</v>
          </cell>
          <cell r="B3891" t="str">
            <v>MASSA APOIO RESERVATORIO ÁGUA</v>
          </cell>
          <cell r="C3891" t="str">
            <v>UN</v>
          </cell>
        </row>
        <row r="3892">
          <cell r="A3892">
            <v>109608000</v>
          </cell>
          <cell r="B3892" t="str">
            <v>EIXO CILINDRO MENOR</v>
          </cell>
          <cell r="C3892" t="str">
            <v>UN</v>
          </cell>
        </row>
        <row r="3893">
          <cell r="A3893">
            <v>109609000</v>
          </cell>
          <cell r="B3893" t="str">
            <v>BUCHA SUPERIOR</v>
          </cell>
          <cell r="C3893" t="str">
            <v>UN</v>
          </cell>
        </row>
        <row r="3894">
          <cell r="A3894">
            <v>109611000</v>
          </cell>
          <cell r="B3894" t="str">
            <v>PINO TRAÇÃO EIXO</v>
          </cell>
          <cell r="C3894" t="str">
            <v>UN</v>
          </cell>
        </row>
        <row r="3895">
          <cell r="A3895">
            <v>109612000</v>
          </cell>
          <cell r="B3895" t="str">
            <v>MANCAL SUP. CILINDRO</v>
          </cell>
          <cell r="C3895" t="str">
            <v>UN</v>
          </cell>
        </row>
        <row r="3896">
          <cell r="A3896">
            <v>109613000</v>
          </cell>
          <cell r="B3896" t="str">
            <v>MANCAL SUP. CILINDRO SEM ROSCA</v>
          </cell>
          <cell r="C3896" t="str">
            <v>UN</v>
          </cell>
        </row>
        <row r="3897">
          <cell r="A3897">
            <v>109614000</v>
          </cell>
          <cell r="B3897" t="str">
            <v>PINO DOBRADIÇA TAMPA MOTOR</v>
          </cell>
          <cell r="C3897" t="str">
            <v>UN</v>
          </cell>
        </row>
        <row r="3898">
          <cell r="A3898">
            <v>109617000</v>
          </cell>
          <cell r="B3898" t="str">
            <v>PINO TRAVA ENGATE CAMBÃO</v>
          </cell>
          <cell r="C3898" t="str">
            <v>UN</v>
          </cell>
        </row>
        <row r="3899">
          <cell r="A3899">
            <v>109618000</v>
          </cell>
          <cell r="B3899" t="str">
            <v>TUBO MANCAL CAMBÃO</v>
          </cell>
          <cell r="C3899" t="str">
            <v>UN</v>
          </cell>
        </row>
        <row r="3900">
          <cell r="A3900">
            <v>109619000</v>
          </cell>
          <cell r="B3900" t="str">
            <v>ESPAÇADOR</v>
          </cell>
          <cell r="C3900" t="str">
            <v>UN</v>
          </cell>
        </row>
        <row r="3901">
          <cell r="A3901">
            <v>109620000</v>
          </cell>
          <cell r="B3901" t="str">
            <v>BUCHA MÓVEL DA SAPATA</v>
          </cell>
          <cell r="C3901" t="str">
            <v>UN</v>
          </cell>
        </row>
        <row r="3902">
          <cell r="A3902">
            <v>109621000</v>
          </cell>
          <cell r="B3902" t="str">
            <v>EIXO MÓVEL SAPATA FREIO</v>
          </cell>
          <cell r="C3902" t="str">
            <v>UN</v>
          </cell>
        </row>
        <row r="3903">
          <cell r="A3903">
            <v>109622000</v>
          </cell>
          <cell r="B3903" t="str">
            <v>MOLA 10,5x1,5x30</v>
          </cell>
          <cell r="C3903" t="str">
            <v>UN</v>
          </cell>
        </row>
        <row r="3904">
          <cell r="A3904">
            <v>109623000</v>
          </cell>
          <cell r="B3904" t="str">
            <v>MASSA GUIA PINO</v>
          </cell>
          <cell r="C3904" t="str">
            <v>UN</v>
          </cell>
        </row>
        <row r="3905">
          <cell r="A3905">
            <v>109624000</v>
          </cell>
          <cell r="B3905" t="str">
            <v>PINO POSCIONADOR</v>
          </cell>
          <cell r="C3905" t="str">
            <v>UN</v>
          </cell>
        </row>
        <row r="3906">
          <cell r="A3906">
            <v>109625000</v>
          </cell>
          <cell r="B3906" t="str">
            <v>MANÍPULO ACIONAMENTO FREIO</v>
          </cell>
          <cell r="C3906" t="str">
            <v>UN</v>
          </cell>
        </row>
        <row r="3907">
          <cell r="A3907">
            <v>109626000</v>
          </cell>
          <cell r="B3907" t="str">
            <v>EIXO ARTICULACAO</v>
          </cell>
          <cell r="C3907" t="str">
            <v>UN</v>
          </cell>
        </row>
        <row r="3908">
          <cell r="A3908">
            <v>109627000</v>
          </cell>
          <cell r="B3908" t="str">
            <v>EIXO SEC. ENGRENAGEM Z=20</v>
          </cell>
          <cell r="C3908" t="str">
            <v>UN</v>
          </cell>
        </row>
        <row r="3909">
          <cell r="A3909">
            <v>109628000</v>
          </cell>
          <cell r="B3909" t="str">
            <v>EIXO ARTICULACAO</v>
          </cell>
          <cell r="C3909" t="str">
            <v>UN</v>
          </cell>
        </row>
        <row r="3910">
          <cell r="A3910">
            <v>109629000</v>
          </cell>
          <cell r="B3910" t="str">
            <v>EIXO INF. CIL. CACAMBA</v>
          </cell>
          <cell r="C3910" t="str">
            <v>UN</v>
          </cell>
        </row>
        <row r="3911">
          <cell r="A3911">
            <v>109630000</v>
          </cell>
          <cell r="B3911" t="str">
            <v>FLANGE SUCÇÃO BOMBA</v>
          </cell>
          <cell r="C3911" t="str">
            <v>UN</v>
          </cell>
        </row>
        <row r="3912">
          <cell r="A3912">
            <v>109631000</v>
          </cell>
          <cell r="B3912" t="str">
            <v>BUCHA DA SAPATA</v>
          </cell>
          <cell r="C3912" t="str">
            <v>UN</v>
          </cell>
        </row>
        <row r="3913">
          <cell r="A3913">
            <v>109632000</v>
          </cell>
          <cell r="B3913" t="str">
            <v>CANO ABASTECIMENTO TAMBOR</v>
          </cell>
          <cell r="C3913" t="str">
            <v>UN</v>
          </cell>
        </row>
        <row r="3914">
          <cell r="A3914">
            <v>109633000</v>
          </cell>
          <cell r="B3914" t="str">
            <v>SUPORTE CANO ABASTECIMENTO</v>
          </cell>
          <cell r="C3914" t="str">
            <v>UN</v>
          </cell>
        </row>
        <row r="3915">
          <cell r="A3915">
            <v>109634000</v>
          </cell>
          <cell r="B3915" t="str">
            <v>EIXO ESQUERDO TAMBOR</v>
          </cell>
          <cell r="C3915" t="str">
            <v>UN</v>
          </cell>
        </row>
        <row r="3916">
          <cell r="A3916">
            <v>109635000</v>
          </cell>
          <cell r="B3916" t="str">
            <v>BUCHA CENTRAL</v>
          </cell>
          <cell r="C3916" t="str">
            <v>UN</v>
          </cell>
        </row>
        <row r="3917">
          <cell r="A3917">
            <v>109636000</v>
          </cell>
          <cell r="B3917" t="str">
            <v>GUIA DO FLUTUADOR</v>
          </cell>
          <cell r="C3917" t="str">
            <v>UN</v>
          </cell>
        </row>
        <row r="3918">
          <cell r="A3918">
            <v>109638000</v>
          </cell>
          <cell r="B3918" t="str">
            <v>VISOR NÍVEL DE ÁGUA</v>
          </cell>
          <cell r="C3918" t="str">
            <v>UN</v>
          </cell>
        </row>
        <row r="3919">
          <cell r="A3919">
            <v>109640000</v>
          </cell>
          <cell r="B3919" t="str">
            <v>PROLONGADOR CURVA</v>
          </cell>
          <cell r="C3919" t="str">
            <v>UN</v>
          </cell>
        </row>
        <row r="3920">
          <cell r="A3920">
            <v>109641000</v>
          </cell>
          <cell r="B3920" t="str">
            <v>CONEXÃO 3/4" x 25 mm</v>
          </cell>
          <cell r="C3920" t="str">
            <v>UN</v>
          </cell>
        </row>
        <row r="3921">
          <cell r="A3921">
            <v>109642000</v>
          </cell>
          <cell r="B3921" t="str">
            <v>CURVA METÁLICA 50 mm</v>
          </cell>
          <cell r="C3921" t="str">
            <v>UN</v>
          </cell>
        </row>
        <row r="3922">
          <cell r="A3922">
            <v>109643000</v>
          </cell>
          <cell r="B3922" t="str">
            <v>CONEXÃO 32 x 32 mm</v>
          </cell>
          <cell r="C3922" t="str">
            <v>UN</v>
          </cell>
        </row>
        <row r="3923">
          <cell r="A3923">
            <v>109651000</v>
          </cell>
          <cell r="B3923" t="str">
            <v>TINTA PRIMER ACAB PU HB PRETO BETONEIRA</v>
          </cell>
          <cell r="C3923" t="str">
            <v>L</v>
          </cell>
        </row>
        <row r="3924">
          <cell r="A3924">
            <v>109654000</v>
          </cell>
          <cell r="B3924" t="str">
            <v>TUBO ACO 50 x 50 x 6000 x PAR 3,0mm C/C - FQ - SAE 1010/12</v>
          </cell>
          <cell r="C3924" t="str">
            <v>KG</v>
          </cell>
        </row>
        <row r="3925">
          <cell r="A3925">
            <v>109655000</v>
          </cell>
          <cell r="B3925" t="str">
            <v>TINTA PRIMER ACAB AMARELO BETONEIRA</v>
          </cell>
          <cell r="C3925" t="str">
            <v>L</v>
          </cell>
        </row>
        <row r="3926">
          <cell r="A3926">
            <v>109656000</v>
          </cell>
          <cell r="B3926" t="str">
            <v>GRAMPO "R" 3 x 70mm ZA</v>
          </cell>
          <cell r="C3926" t="str">
            <v>UN</v>
          </cell>
        </row>
        <row r="3927">
          <cell r="A3927">
            <v>109661000</v>
          </cell>
          <cell r="B3927" t="str">
            <v>BUCHA ELASTICA 3 x 20 DIN1481</v>
          </cell>
          <cell r="C3927" t="str">
            <v>UN</v>
          </cell>
        </row>
        <row r="3928">
          <cell r="A3928">
            <v>109665000</v>
          </cell>
          <cell r="B3928" t="str">
            <v>ESCALA GRADUADA</v>
          </cell>
          <cell r="C3928" t="str">
            <v>UN</v>
          </cell>
        </row>
        <row r="3929">
          <cell r="A3929">
            <v>109667000</v>
          </cell>
          <cell r="B3929" t="str">
            <v>EIXO CENTRAL</v>
          </cell>
          <cell r="C3929" t="str">
            <v>UN</v>
          </cell>
        </row>
        <row r="3930">
          <cell r="A3930">
            <v>109668000</v>
          </cell>
          <cell r="B3930" t="str">
            <v>ARRUELA M12 PRESSAO DIN127 ZA</v>
          </cell>
          <cell r="C3930" t="str">
            <v>UN</v>
          </cell>
        </row>
        <row r="3931">
          <cell r="A3931">
            <v>109669000</v>
          </cell>
          <cell r="B3931" t="str">
            <v>PORCA M12 x 1,75 CLASSE 8 SEXTAVADA ZA</v>
          </cell>
          <cell r="C3931" t="str">
            <v>UN</v>
          </cell>
        </row>
        <row r="3932">
          <cell r="A3932">
            <v>109671000</v>
          </cell>
          <cell r="B3932" t="str">
            <v>GRAXEIRA M10 x 1 DIN71412</v>
          </cell>
          <cell r="C3932" t="str">
            <v>UN</v>
          </cell>
        </row>
        <row r="3933">
          <cell r="A3933">
            <v>109673000</v>
          </cell>
          <cell r="B3933" t="str">
            <v>BUJÃO M8 x 12 DIN916</v>
          </cell>
          <cell r="C3933" t="str">
            <v>UN</v>
          </cell>
        </row>
        <row r="3934">
          <cell r="A3934">
            <v>109675000</v>
          </cell>
          <cell r="B3934" t="str">
            <v>PARAF M12 x 70 SEXT DIN933 8.8 ZA</v>
          </cell>
          <cell r="C3934" t="str">
            <v>UN</v>
          </cell>
        </row>
        <row r="3935">
          <cell r="A3935">
            <v>109676000</v>
          </cell>
          <cell r="B3935" t="str">
            <v>JOELHO PCV 90° 50mm</v>
          </cell>
          <cell r="C3935" t="str">
            <v>UN</v>
          </cell>
        </row>
        <row r="3936">
          <cell r="A3936">
            <v>109677000</v>
          </cell>
          <cell r="B3936" t="str">
            <v>TAMPÃO PVC SOLDAVEL 40mm</v>
          </cell>
          <cell r="C3936" t="str">
            <v>UN</v>
          </cell>
        </row>
        <row r="3937">
          <cell r="A3937">
            <v>109678000</v>
          </cell>
          <cell r="B3937" t="str">
            <v>MANGUEIRA FLEXIVEL Ø32mm</v>
          </cell>
          <cell r="C3937" t="str">
            <v>M</v>
          </cell>
        </row>
        <row r="3938">
          <cell r="A3938">
            <v>109679000</v>
          </cell>
          <cell r="B3938" t="str">
            <v>TORNEIRA BOIA 1/2</v>
          </cell>
          <cell r="C3938" t="str">
            <v>UN</v>
          </cell>
        </row>
        <row r="3939">
          <cell r="A3939">
            <v>109680000</v>
          </cell>
          <cell r="B3939" t="str">
            <v>REGISTRO ESF. COMPACTO 50mm VIGUA</v>
          </cell>
          <cell r="C3939" t="str">
            <v>UN</v>
          </cell>
        </row>
        <row r="3940">
          <cell r="A3940">
            <v>109683000</v>
          </cell>
          <cell r="B3940" t="str">
            <v>ABRAÇADEIRA SEM FIM Ø36,9mm</v>
          </cell>
          <cell r="C3940" t="str">
            <v>UN</v>
          </cell>
        </row>
        <row r="3941">
          <cell r="A3941">
            <v>109684000</v>
          </cell>
          <cell r="B3941" t="str">
            <v>REGISTRO ESF. COMPACTO 32mm VIQUA</v>
          </cell>
          <cell r="C3941" t="str">
            <v>UN</v>
          </cell>
        </row>
        <row r="3942">
          <cell r="A3942">
            <v>109685000</v>
          </cell>
          <cell r="B3942" t="str">
            <v>NIPEL 3/4</v>
          </cell>
          <cell r="C3942" t="str">
            <v>UN</v>
          </cell>
        </row>
        <row r="3943">
          <cell r="A3943">
            <v>109686000</v>
          </cell>
          <cell r="B3943" t="str">
            <v>CJ ADAPTADOR AUTO AJUST. 25 x 3/4</v>
          </cell>
          <cell r="C3943" t="str">
            <v>UN</v>
          </cell>
        </row>
        <row r="3944">
          <cell r="A3944">
            <v>109687000</v>
          </cell>
          <cell r="B3944" t="str">
            <v>CJ ADAPTADOR AUTO AJUST. 40 x 1 1/4 KRONA</v>
          </cell>
          <cell r="C3944" t="str">
            <v>UN</v>
          </cell>
        </row>
        <row r="3945">
          <cell r="A3945">
            <v>109688000</v>
          </cell>
          <cell r="B3945" t="str">
            <v>JOELHO PVC 90° 25mm x 1/2</v>
          </cell>
          <cell r="C3945" t="str">
            <v>UN</v>
          </cell>
        </row>
        <row r="3946">
          <cell r="A3946">
            <v>109689000</v>
          </cell>
          <cell r="B3946" t="str">
            <v>JOELHO PVC 90° 25mm x 3/4</v>
          </cell>
          <cell r="C3946" t="str">
            <v>UN</v>
          </cell>
        </row>
        <row r="3947">
          <cell r="A3947">
            <v>109690000</v>
          </cell>
          <cell r="B3947" t="str">
            <v>JOELHO PVC 90° 25mm</v>
          </cell>
          <cell r="C3947" t="str">
            <v>UN</v>
          </cell>
        </row>
        <row r="3948">
          <cell r="A3948">
            <v>109691000</v>
          </cell>
          <cell r="B3948" t="str">
            <v>FLUTUADOR Ø90 x 45mm</v>
          </cell>
          <cell r="C3948" t="str">
            <v>UN</v>
          </cell>
        </row>
        <row r="3949">
          <cell r="A3949">
            <v>109694000</v>
          </cell>
          <cell r="B3949" t="str">
            <v>PINO TRAVA SAPATA</v>
          </cell>
          <cell r="C3949" t="str">
            <v>UN</v>
          </cell>
        </row>
        <row r="3950">
          <cell r="A3950">
            <v>109700000</v>
          </cell>
          <cell r="B3950" t="str">
            <v>PINO EIXO DIANTEIRO</v>
          </cell>
          <cell r="C3950" t="str">
            <v>UN</v>
          </cell>
        </row>
        <row r="3951">
          <cell r="A3951">
            <v>109702000</v>
          </cell>
          <cell r="B3951" t="str">
            <v>CONTRAPINO 3/16 x 1 3/4 ZA</v>
          </cell>
          <cell r="C3951" t="str">
            <v>UN</v>
          </cell>
        </row>
        <row r="3952">
          <cell r="A3952">
            <v>109704000</v>
          </cell>
          <cell r="B3952" t="str">
            <v>CONTRAPINO 1/8 x 1.1/4 ZA</v>
          </cell>
          <cell r="C3952" t="str">
            <v>UN</v>
          </cell>
        </row>
        <row r="3953">
          <cell r="A3953">
            <v>109705000</v>
          </cell>
          <cell r="B3953" t="str">
            <v>BUCHA ESPAÇADORA</v>
          </cell>
          <cell r="C3953" t="str">
            <v>UN</v>
          </cell>
        </row>
        <row r="3954">
          <cell r="A3954">
            <v>109708000</v>
          </cell>
          <cell r="B3954" t="str">
            <v>ARRUELA M10 PRESSAO DIN127</v>
          </cell>
          <cell r="C3954" t="str">
            <v>UN</v>
          </cell>
        </row>
        <row r="3955">
          <cell r="A3955">
            <v>109712000</v>
          </cell>
          <cell r="B3955" t="str">
            <v>ARRUELA M6,4 LISA DIN125 ZA</v>
          </cell>
          <cell r="C3955" t="str">
            <v>UN</v>
          </cell>
        </row>
        <row r="3956">
          <cell r="A3956">
            <v>109725000</v>
          </cell>
          <cell r="B3956" t="str">
            <v>ANEL ELASTICO 36 x 1,75 DIN471</v>
          </cell>
          <cell r="C3956" t="str">
            <v>UN</v>
          </cell>
        </row>
        <row r="3957">
          <cell r="A3957">
            <v>109726000</v>
          </cell>
          <cell r="B3957" t="str">
            <v>GRAXEIRA  M8 x 1 DIN71412</v>
          </cell>
          <cell r="C3957" t="str">
            <v>UN</v>
          </cell>
        </row>
        <row r="3958">
          <cell r="A3958">
            <v>109728000</v>
          </cell>
          <cell r="B3958" t="str">
            <v>ARRUELA M24 LISA DIN125 ZA</v>
          </cell>
          <cell r="C3958" t="str">
            <v>UN</v>
          </cell>
        </row>
        <row r="3959">
          <cell r="A3959">
            <v>109732000</v>
          </cell>
          <cell r="B3959" t="str">
            <v>CONTRAPINO 1/4" x 2" ZA</v>
          </cell>
          <cell r="C3959" t="str">
            <v>UN</v>
          </cell>
        </row>
        <row r="3960">
          <cell r="A3960">
            <v>109734000</v>
          </cell>
          <cell r="B3960" t="str">
            <v>PINO TRAVA CIL. HID.</v>
          </cell>
          <cell r="C3960" t="str">
            <v>UN</v>
          </cell>
        </row>
        <row r="3961">
          <cell r="A3961">
            <v>109737000</v>
          </cell>
          <cell r="B3961" t="str">
            <v>GRAXA LITIO</v>
          </cell>
          <cell r="C3961" t="str">
            <v>KG</v>
          </cell>
        </row>
        <row r="3962">
          <cell r="A3962">
            <v>109738000</v>
          </cell>
          <cell r="B3962" t="str">
            <v>OLEO ZIRIUM HIDRA</v>
          </cell>
          <cell r="C3962" t="str">
            <v>L</v>
          </cell>
        </row>
        <row r="3963">
          <cell r="A3963">
            <v>109741000</v>
          </cell>
          <cell r="B3963" t="str">
            <v>PORCA M4 x 0,7 CLASSE 8 SEXTAVADA ZA</v>
          </cell>
          <cell r="C3963" t="str">
            <v>UN</v>
          </cell>
        </row>
        <row r="3964">
          <cell r="A3964">
            <v>109744000</v>
          </cell>
          <cell r="B3964" t="str">
            <v>TAMPAO DE BORRACHA</v>
          </cell>
          <cell r="C3964" t="str">
            <v>UN</v>
          </cell>
        </row>
        <row r="3965">
          <cell r="A3965">
            <v>109747000</v>
          </cell>
          <cell r="B3965" t="str">
            <v>MANGUEIRA SUCÇÃO AZ/TRANSP Ø1 1/4"</v>
          </cell>
          <cell r="C3965" t="str">
            <v>M</v>
          </cell>
        </row>
        <row r="3966">
          <cell r="A3966">
            <v>109750000</v>
          </cell>
          <cell r="B3966" t="str">
            <v>TELA TRICOTADA DE ACO GALVANIZADO</v>
          </cell>
          <cell r="C3966" t="str">
            <v>KG</v>
          </cell>
        </row>
        <row r="3967">
          <cell r="A3967">
            <v>109751000</v>
          </cell>
          <cell r="B3967" t="str">
            <v>TECIDO ACO INOX</v>
          </cell>
          <cell r="C3967" t="str">
            <v>M</v>
          </cell>
        </row>
        <row r="3968">
          <cell r="A3968">
            <v>109752000</v>
          </cell>
          <cell r="B3968" t="str">
            <v>MANTA ANTI-CHAMA NOMEX 3,0 x 370mm</v>
          </cell>
          <cell r="C3968" t="str">
            <v>M2</v>
          </cell>
        </row>
        <row r="3969">
          <cell r="A3969">
            <v>109753000</v>
          </cell>
          <cell r="B3969" t="str">
            <v>ABRACADEIRA ROSCA SEM FIM 14mm 44 x 57</v>
          </cell>
          <cell r="C3969" t="str">
            <v>UN</v>
          </cell>
        </row>
        <row r="3970">
          <cell r="A3970">
            <v>109754000</v>
          </cell>
          <cell r="B3970" t="str">
            <v>ABRACADEIRA ROSCA SEM FIM 14mm 76 x 95</v>
          </cell>
          <cell r="C3970" t="str">
            <v>UN</v>
          </cell>
        </row>
        <row r="3971">
          <cell r="A3971">
            <v>109755000</v>
          </cell>
          <cell r="B3971" t="str">
            <v>FITA ALTA TENSAO NR23 19mm</v>
          </cell>
          <cell r="C3971" t="str">
            <v>M</v>
          </cell>
        </row>
        <row r="3972">
          <cell r="A3972">
            <v>109756000</v>
          </cell>
          <cell r="B3972" t="str">
            <v>BUCHA SUPERIOR</v>
          </cell>
          <cell r="C3972" t="str">
            <v>UN</v>
          </cell>
        </row>
        <row r="3973">
          <cell r="A3973">
            <v>109757000</v>
          </cell>
          <cell r="B3973" t="str">
            <v>BUCHA MAIOR</v>
          </cell>
          <cell r="C3973" t="str">
            <v>UN</v>
          </cell>
        </row>
        <row r="3974">
          <cell r="A3974">
            <v>109758000</v>
          </cell>
          <cell r="B3974" t="str">
            <v>BUCHA MENOR</v>
          </cell>
          <cell r="C3974" t="str">
            <v>UN</v>
          </cell>
        </row>
        <row r="3975">
          <cell r="A3975">
            <v>109759000</v>
          </cell>
          <cell r="B3975" t="str">
            <v>EIXO FIXACAO CIL. MENOR</v>
          </cell>
          <cell r="C3975" t="str">
            <v>UN</v>
          </cell>
        </row>
        <row r="3976">
          <cell r="A3976">
            <v>109760000</v>
          </cell>
          <cell r="B3976" t="str">
            <v>EIXO SUPERIOR</v>
          </cell>
          <cell r="C3976" t="str">
            <v>UN</v>
          </cell>
        </row>
        <row r="3977">
          <cell r="A3977">
            <v>109761000</v>
          </cell>
          <cell r="B3977" t="str">
            <v>EIXO ALAVANCA</v>
          </cell>
          <cell r="C3977" t="str">
            <v>UN</v>
          </cell>
        </row>
        <row r="3978">
          <cell r="A3978">
            <v>109762000</v>
          </cell>
          <cell r="B3978" t="str">
            <v>EIXO ALAVANCA</v>
          </cell>
          <cell r="C3978" t="str">
            <v>UN</v>
          </cell>
        </row>
        <row r="3979">
          <cell r="A3979">
            <v>109763000</v>
          </cell>
          <cell r="B3979" t="str">
            <v>EIXO OLHAL CILINDRO MAIOR</v>
          </cell>
          <cell r="C3979" t="str">
            <v>UN</v>
          </cell>
        </row>
        <row r="3980">
          <cell r="A3980">
            <v>109764000</v>
          </cell>
          <cell r="B3980" t="str">
            <v>EIXO ARTICULACAO</v>
          </cell>
          <cell r="C3980" t="str">
            <v>UN</v>
          </cell>
        </row>
        <row r="3981">
          <cell r="A3981">
            <v>109765000</v>
          </cell>
          <cell r="B3981" t="str">
            <v>GRAXEIRA RETA M6 X 1ZB</v>
          </cell>
          <cell r="C3981" t="str">
            <v>UN</v>
          </cell>
        </row>
        <row r="3982">
          <cell r="A3982">
            <v>109766000</v>
          </cell>
          <cell r="B3982" t="str">
            <v>ANEL ELASTICO E 20 X 1,20</v>
          </cell>
          <cell r="C3982" t="str">
            <v>UN</v>
          </cell>
        </row>
        <row r="3983">
          <cell r="A3983">
            <v>109767000</v>
          </cell>
          <cell r="B3983" t="str">
            <v>ANEL ELASTICO E 30 X 1,50</v>
          </cell>
          <cell r="C3983" t="str">
            <v>UN</v>
          </cell>
        </row>
        <row r="3984">
          <cell r="A3984">
            <v>109768000</v>
          </cell>
          <cell r="B3984" t="str">
            <v>ANEL ELASTICO E 40 X 1,75</v>
          </cell>
          <cell r="C3984" t="str">
            <v>UN</v>
          </cell>
        </row>
        <row r="3985">
          <cell r="A3985">
            <v>109771000</v>
          </cell>
          <cell r="B3985" t="str">
            <v>TUBO ACO 80 x 80 x 6000 x PAR 6,35m - FQ</v>
          </cell>
          <cell r="C3985" t="str">
            <v>KG</v>
          </cell>
        </row>
        <row r="3986">
          <cell r="A3986">
            <v>109772000</v>
          </cell>
          <cell r="B3986" t="str">
            <v>BARRA OCA BRONZE TM23 ø50,80MM X 38,10MM</v>
          </cell>
          <cell r="C3986" t="str">
            <v>KG</v>
          </cell>
        </row>
        <row r="3987">
          <cell r="A3987">
            <v>109774000</v>
          </cell>
          <cell r="B3987" t="str">
            <v>BARRA BRONZE TM23 ø1.1/2"</v>
          </cell>
          <cell r="C3987" t="str">
            <v>KG</v>
          </cell>
        </row>
        <row r="3988">
          <cell r="A3988">
            <v>109775000</v>
          </cell>
          <cell r="B3988" t="str">
            <v>PINO ROSCADO M16 PROTETOR PARA GABARITO SOLDAGEM</v>
          </cell>
          <cell r="C3988" t="str">
            <v>UN</v>
          </cell>
        </row>
        <row r="3989">
          <cell r="A3989">
            <v>109776000</v>
          </cell>
          <cell r="B3989" t="str">
            <v>DOBRADICA PORTINHOLA BETONEIRA</v>
          </cell>
          <cell r="C3989" t="str">
            <v>UN</v>
          </cell>
        </row>
        <row r="3990">
          <cell r="A3990">
            <v>109780000</v>
          </cell>
          <cell r="B3990" t="str">
            <v>TAMPA COLUNA LONGA P/ TRIPE PROLONGADO</v>
          </cell>
          <cell r="C3990" t="str">
            <v>UN</v>
          </cell>
        </row>
        <row r="3991">
          <cell r="A3991">
            <v>109781000</v>
          </cell>
          <cell r="B3991" t="str">
            <v>TAMPA COLUNA P/ TRIPE PROLONGADO</v>
          </cell>
          <cell r="C3991" t="str">
            <v>UN</v>
          </cell>
        </row>
        <row r="3992">
          <cell r="A3992">
            <v>109784000</v>
          </cell>
          <cell r="B3992" t="str">
            <v>TUBO ACO 30 x 30 x 6000 x PAR 2,65mm C/C - FQ - SAE 1006/10</v>
          </cell>
          <cell r="C3992" t="str">
            <v>KG</v>
          </cell>
        </row>
        <row r="3993">
          <cell r="A3993">
            <v>109785000</v>
          </cell>
          <cell r="B3993" t="str">
            <v>FERRO CHATO 3/16" x 1 1/2" x 6000mm</v>
          </cell>
          <cell r="C3993" t="str">
            <v>KG</v>
          </cell>
        </row>
        <row r="3994">
          <cell r="A3994">
            <v>109786000</v>
          </cell>
          <cell r="B3994" t="str">
            <v>FERRO CHATO 3/16" x 2" x 6000mm</v>
          </cell>
          <cell r="C3994" t="str">
            <v>KG</v>
          </cell>
        </row>
        <row r="3995">
          <cell r="A3995">
            <v>109787000</v>
          </cell>
          <cell r="B3995" t="str">
            <v>TUBO ACO 30 x 50 x 6000 x PAR 3,00mm C/C - FQ - SAE 1008</v>
          </cell>
          <cell r="C3995" t="str">
            <v>KG</v>
          </cell>
        </row>
        <row r="3996">
          <cell r="A3996">
            <v>109788000</v>
          </cell>
          <cell r="B3996" t="str">
            <v>TUBO ACO 70 x 70 x 6000 x PAR 6,30mm C/C - FQ - SAE 1008/10</v>
          </cell>
          <cell r="C3996" t="str">
            <v>KG</v>
          </cell>
        </row>
        <row r="3997">
          <cell r="A3997">
            <v>109789000</v>
          </cell>
          <cell r="B3997" t="str">
            <v>TUBO ACO 50 x 50 x 6000 x PAR 3,75mm C/C - FQ -SAE 1010/12</v>
          </cell>
          <cell r="C3997" t="str">
            <v>KG</v>
          </cell>
        </row>
        <row r="3998">
          <cell r="A3998">
            <v>109790000</v>
          </cell>
          <cell r="B3998" t="str">
            <v>FERRO CHATO 1/4" x 1" x 6000mm</v>
          </cell>
          <cell r="C3998" t="str">
            <v>KG</v>
          </cell>
        </row>
        <row r="3999">
          <cell r="A3999">
            <v>109793000</v>
          </cell>
          <cell r="B3999" t="str">
            <v>MOLA PARA-CHOQUE MARCOPOLO</v>
          </cell>
          <cell r="C3999" t="str">
            <v>UN</v>
          </cell>
        </row>
        <row r="4000">
          <cell r="A4000">
            <v>109795000</v>
          </cell>
          <cell r="B4000" t="str">
            <v>CONEXÃO 32 x 32 mm CURTA</v>
          </cell>
          <cell r="C4000" t="str">
            <v>UN</v>
          </cell>
        </row>
        <row r="4001">
          <cell r="A4001">
            <v>109796000</v>
          </cell>
          <cell r="B4001" t="str">
            <v>CHAPA DE ACO 1,90mm FF 1500 x 3000 NBR 5915 EM</v>
          </cell>
          <cell r="C4001" t="str">
            <v>KG</v>
          </cell>
        </row>
        <row r="4002">
          <cell r="A4002">
            <v>109797000</v>
          </cell>
          <cell r="B4002" t="str">
            <v>FUNDO PU BRANCO FORD CARGO</v>
          </cell>
          <cell r="C4002" t="str">
            <v>L</v>
          </cell>
        </row>
        <row r="4003">
          <cell r="A4003">
            <v>109798000</v>
          </cell>
          <cell r="B4003" t="str">
            <v>PARAF M10 x 1,5 x 20 SEXT FLANG 8.8 ZB</v>
          </cell>
          <cell r="C4003" t="str">
            <v>UN</v>
          </cell>
        </row>
        <row r="4004">
          <cell r="A4004" t="str">
            <v>10980000D</v>
          </cell>
          <cell r="B4004" t="str">
            <v>PARA-LAMA DIANTEIRO DIREITO AXOR</v>
          </cell>
          <cell r="C4004" t="str">
            <v>UN</v>
          </cell>
        </row>
        <row r="4005">
          <cell r="A4005" t="str">
            <v>10980000E</v>
          </cell>
          <cell r="B4005" t="str">
            <v>PARA-LAMA DIANTEIRO ESQUERDO AXOR</v>
          </cell>
          <cell r="C4005" t="str">
            <v>UN</v>
          </cell>
        </row>
        <row r="4006">
          <cell r="A4006">
            <v>109801000</v>
          </cell>
          <cell r="B4006" t="str">
            <v>PARA-LAMA TRASEIRO AXOR</v>
          </cell>
          <cell r="C4006" t="str">
            <v>UN</v>
          </cell>
        </row>
        <row r="4007">
          <cell r="A4007">
            <v>109802000</v>
          </cell>
          <cell r="B4007" t="str">
            <v>PARA-LAMA CENTRAL AXOR</v>
          </cell>
          <cell r="C4007" t="str">
            <v>UN</v>
          </cell>
        </row>
        <row r="4008">
          <cell r="A4008">
            <v>109803000</v>
          </cell>
          <cell r="B4008" t="str">
            <v>GRADE FRONTAL AXOR</v>
          </cell>
          <cell r="C4008" t="str">
            <v>UN</v>
          </cell>
        </row>
        <row r="4009">
          <cell r="A4009">
            <v>109804000</v>
          </cell>
          <cell r="B4009" t="str">
            <v>CHAPA FECHAMENTO DO TETO FORD CARGO</v>
          </cell>
          <cell r="C4009" t="str">
            <v>UN</v>
          </cell>
        </row>
        <row r="4010">
          <cell r="A4010">
            <v>109806000</v>
          </cell>
          <cell r="B4010" t="str">
            <v>MANCAL PEQUENO CHASSI MM150 E MM250</v>
          </cell>
          <cell r="C4010" t="str">
            <v>UN</v>
          </cell>
        </row>
        <row r="4011">
          <cell r="A4011">
            <v>109807000</v>
          </cell>
          <cell r="B4011" t="str">
            <v>MASSA SUPORTE EIXO TRASEIRO</v>
          </cell>
          <cell r="C4011" t="str">
            <v>UN</v>
          </cell>
        </row>
        <row r="4012">
          <cell r="A4012">
            <v>109808000</v>
          </cell>
          <cell r="B4012" t="str">
            <v>VIGA "U"  152,4 X 51,7 X 8  X 6000mm - NBR6655 - LN24</v>
          </cell>
          <cell r="C4012" t="str">
            <v>KG</v>
          </cell>
        </row>
        <row r="4013">
          <cell r="A4013">
            <v>109811000</v>
          </cell>
          <cell r="B4013" t="str">
            <v>BUCHA MAIOR</v>
          </cell>
          <cell r="C4013" t="str">
            <v>UN</v>
          </cell>
        </row>
        <row r="4014">
          <cell r="A4014">
            <v>109812000</v>
          </cell>
          <cell r="B4014" t="str">
            <v>BUCHA MENOR</v>
          </cell>
          <cell r="C4014" t="str">
            <v>UN</v>
          </cell>
        </row>
        <row r="4015">
          <cell r="A4015">
            <v>109813000</v>
          </cell>
          <cell r="B4015" t="str">
            <v>BUCHA DE BRONZE 40X46X57</v>
          </cell>
          <cell r="C4015" t="str">
            <v>UN</v>
          </cell>
        </row>
        <row r="4016">
          <cell r="A4016">
            <v>109814000</v>
          </cell>
          <cell r="B4016" t="str">
            <v>CHAPA DE ACO 4,25mm FQD 1200 x 1800 - NBR 6656 LNE-38</v>
          </cell>
          <cell r="C4016" t="str">
            <v>KG</v>
          </cell>
        </row>
        <row r="4017">
          <cell r="A4017">
            <v>109820000</v>
          </cell>
          <cell r="B4017" t="str">
            <v>FERRO CHATO 1/4" x 1.1/2" x 6000mm</v>
          </cell>
          <cell r="C4017" t="str">
            <v>KG</v>
          </cell>
        </row>
        <row r="4018">
          <cell r="A4018">
            <v>109821000</v>
          </cell>
          <cell r="B4018" t="str">
            <v>PARAF M14 x 2,0 x 80 DIN931 ZA</v>
          </cell>
          <cell r="C4018" t="str">
            <v>UN</v>
          </cell>
        </row>
        <row r="4019">
          <cell r="A4019">
            <v>109824000</v>
          </cell>
          <cell r="B4019" t="str">
            <v>TUBO ACO 1.1/16'' x 6000 x PAR 3,00mm - FQ - DIN2440 NBR5580</v>
          </cell>
          <cell r="C4019" t="str">
            <v>KG</v>
          </cell>
        </row>
        <row r="4020">
          <cell r="A4020">
            <v>109825000</v>
          </cell>
          <cell r="B4020" t="str">
            <v>TUBO ACO 100 x 80 x 6000 x PAR 6,30mm C/C - FQ - SAE 1008/10</v>
          </cell>
          <cell r="C4020" t="str">
            <v>KG</v>
          </cell>
        </row>
        <row r="4021">
          <cell r="A4021">
            <v>109826000</v>
          </cell>
          <cell r="B4021" t="str">
            <v>CANTONEIRA 5/16 X 2 X 2" - ASTM-A36/NBR 7007</v>
          </cell>
          <cell r="C4021" t="str">
            <v>KG</v>
          </cell>
        </row>
        <row r="4022">
          <cell r="A4022">
            <v>109827000</v>
          </cell>
          <cell r="B4022" t="str">
            <v>RODIZIO GMPAX 83 UFS NOVEX</v>
          </cell>
          <cell r="C4022" t="str">
            <v>UN</v>
          </cell>
        </row>
        <row r="4023">
          <cell r="A4023">
            <v>109828000</v>
          </cell>
          <cell r="B4023" t="str">
            <v>RODIZIO GS52 PE SCHIOPPA</v>
          </cell>
          <cell r="C4023" t="str">
            <v>UN</v>
          </cell>
        </row>
        <row r="4024">
          <cell r="A4024">
            <v>109829000</v>
          </cell>
          <cell r="B4024" t="str">
            <v>RODIZIO R123 BFS NOVEX</v>
          </cell>
          <cell r="C4024" t="str">
            <v>UN</v>
          </cell>
        </row>
        <row r="4025">
          <cell r="A4025">
            <v>109830000</v>
          </cell>
          <cell r="B4025" t="str">
            <v>TUBO ACO 120 x 60 x 6000 x PAR 6,30mm - FQ - DIN 2394</v>
          </cell>
          <cell r="C4025" t="str">
            <v>KG</v>
          </cell>
        </row>
        <row r="4026">
          <cell r="A4026">
            <v>109831000</v>
          </cell>
          <cell r="B4026" t="str">
            <v>PINO - DT0056P019</v>
          </cell>
          <cell r="C4026" t="str">
            <v>UN</v>
          </cell>
        </row>
        <row r="4027">
          <cell r="A4027">
            <v>109832000</v>
          </cell>
          <cell r="B4027" t="str">
            <v>EIXO - DT0056P010</v>
          </cell>
          <cell r="C4027" t="str">
            <v>UN</v>
          </cell>
        </row>
        <row r="4028">
          <cell r="A4028">
            <v>109833000</v>
          </cell>
          <cell r="B4028" t="str">
            <v>CANTONEIRA 3/8 X 2.1/2" - ASTM-A36/NBR 7007</v>
          </cell>
          <cell r="C4028" t="str">
            <v>KG</v>
          </cell>
        </row>
        <row r="4029">
          <cell r="A4029">
            <v>109834000</v>
          </cell>
          <cell r="B4029" t="str">
            <v>BUCHA - DT0056P021</v>
          </cell>
          <cell r="C4029" t="str">
            <v>UN</v>
          </cell>
        </row>
        <row r="4030">
          <cell r="A4030">
            <v>109835000</v>
          </cell>
          <cell r="B4030" t="str">
            <v>BUCHA -DT0056P025</v>
          </cell>
          <cell r="C4030" t="str">
            <v>UN</v>
          </cell>
        </row>
        <row r="4031">
          <cell r="A4031">
            <v>109836000</v>
          </cell>
          <cell r="B4031" t="str">
            <v>CANTONEIRA 1/4 X 1.1/2" - ASTM-A36/NBR 7007</v>
          </cell>
          <cell r="C4031" t="str">
            <v>KG</v>
          </cell>
        </row>
        <row r="4032">
          <cell r="A4032">
            <v>109837000</v>
          </cell>
          <cell r="B4032" t="str">
            <v>BUCHA - DT0056P018</v>
          </cell>
          <cell r="C4032" t="str">
            <v>UN</v>
          </cell>
        </row>
        <row r="4033">
          <cell r="A4033">
            <v>109838000</v>
          </cell>
          <cell r="B4033" t="str">
            <v>PINO - DA0105P022</v>
          </cell>
          <cell r="C4033" t="str">
            <v>UN</v>
          </cell>
        </row>
        <row r="4034">
          <cell r="A4034">
            <v>109839000</v>
          </cell>
          <cell r="B4034" t="str">
            <v>PINO - DT0055P015</v>
          </cell>
          <cell r="C4034" t="str">
            <v>UN</v>
          </cell>
        </row>
        <row r="4035">
          <cell r="A4035">
            <v>109840000</v>
          </cell>
          <cell r="B4035" t="str">
            <v>PINO FURADO - DT0055P020</v>
          </cell>
          <cell r="C4035" t="str">
            <v>UN</v>
          </cell>
        </row>
        <row r="4036">
          <cell r="A4036">
            <v>109841000</v>
          </cell>
          <cell r="B4036" t="str">
            <v>PEGA MAO - DT0055P007</v>
          </cell>
          <cell r="C4036" t="str">
            <v>UN</v>
          </cell>
        </row>
        <row r="4037">
          <cell r="A4037">
            <v>109842000</v>
          </cell>
          <cell r="B4037" t="str">
            <v>TUBO ACO 40 x 40 x 6000 x PAR 3,75mm C/C - FQ - SAE 1010/12</v>
          </cell>
          <cell r="C4037" t="str">
            <v>KG</v>
          </cell>
        </row>
        <row r="4038">
          <cell r="A4038">
            <v>109843000</v>
          </cell>
          <cell r="B4038" t="str">
            <v>PINO - DT0057P017</v>
          </cell>
          <cell r="C4038" t="str">
            <v>UN</v>
          </cell>
        </row>
        <row r="4039">
          <cell r="A4039">
            <v>109844000</v>
          </cell>
          <cell r="B4039" t="str">
            <v>PINO - DA0148P963</v>
          </cell>
          <cell r="C4039" t="str">
            <v>UN</v>
          </cell>
        </row>
        <row r="4040">
          <cell r="A4040">
            <v>109845000</v>
          </cell>
          <cell r="B4040" t="str">
            <v>CANTONEIRA 1/2 X 4 X 4" - ASTM-A36/NBR 7007</v>
          </cell>
          <cell r="C4040" t="str">
            <v>KG</v>
          </cell>
        </row>
        <row r="4041">
          <cell r="A4041">
            <v>109846000</v>
          </cell>
          <cell r="B4041" t="str">
            <v>SUPORTE ENCAIXE - DM0147P094</v>
          </cell>
          <cell r="C4041" t="str">
            <v>UN</v>
          </cell>
        </row>
        <row r="4042">
          <cell r="A4042">
            <v>109847000</v>
          </cell>
          <cell r="B4042" t="str">
            <v>FITA VHB 4910  50 X 20m</v>
          </cell>
          <cell r="C4042" t="str">
            <v>M</v>
          </cell>
        </row>
        <row r="4043">
          <cell r="A4043">
            <v>109852000</v>
          </cell>
          <cell r="B4043" t="str">
            <v>PARAF SLD M6x20 CL 8.8 CFE DIN 34817</v>
          </cell>
          <cell r="C4043" t="str">
            <v>UN</v>
          </cell>
        </row>
        <row r="4044">
          <cell r="A4044" t="str">
            <v>10985200D</v>
          </cell>
          <cell r="B4044" t="str">
            <v>DOBRADICA DIR. PAINEL FORD CARGO</v>
          </cell>
          <cell r="C4044" t="str">
            <v>UN</v>
          </cell>
        </row>
        <row r="4045">
          <cell r="A4045" t="str">
            <v>10985200E</v>
          </cell>
          <cell r="B4045" t="str">
            <v>DOBRADICA ESQ. PAINEL FORD CARGO</v>
          </cell>
          <cell r="C4045" t="str">
            <v>UN</v>
          </cell>
        </row>
        <row r="4046">
          <cell r="A4046">
            <v>109853000</v>
          </cell>
          <cell r="B4046" t="str">
            <v>PORCA M6 PAINEL FORD CARGO</v>
          </cell>
          <cell r="C4046" t="str">
            <v>UN</v>
          </cell>
        </row>
        <row r="4047">
          <cell r="A4047">
            <v>109855000</v>
          </cell>
          <cell r="B4047" t="str">
            <v>PLACA PAINEL FORD CARGO</v>
          </cell>
          <cell r="C4047" t="str">
            <v>UN</v>
          </cell>
        </row>
        <row r="4048">
          <cell r="A4048">
            <v>109856000</v>
          </cell>
          <cell r="B4048" t="str">
            <v>PAINEL 1 FORD CARGO</v>
          </cell>
          <cell r="C4048" t="str">
            <v>UN</v>
          </cell>
        </row>
        <row r="4049">
          <cell r="A4049">
            <v>109857000</v>
          </cell>
          <cell r="B4049" t="str">
            <v>PAINEL 2 FORD CARGO</v>
          </cell>
          <cell r="C4049" t="str">
            <v>UN</v>
          </cell>
        </row>
        <row r="4050">
          <cell r="A4050">
            <v>109859000</v>
          </cell>
          <cell r="B4050" t="str">
            <v>TAMPA FORD CARGO</v>
          </cell>
          <cell r="C4050" t="str">
            <v>UN</v>
          </cell>
        </row>
        <row r="4051">
          <cell r="A4051">
            <v>109868000</v>
          </cell>
          <cell r="B4051" t="str">
            <v>PARAFUSO SOLDA M12 x 1,75 x 40 - 8.8 ACC.- DIN 34817</v>
          </cell>
          <cell r="C4051" t="str">
            <v>UN</v>
          </cell>
        </row>
        <row r="4052">
          <cell r="A4052">
            <v>109870000</v>
          </cell>
          <cell r="B4052" t="str">
            <v>SUPORTE INTERNO GIRO CARREGADOR MENEGOTTI EXT.</v>
          </cell>
          <cell r="C4052" t="str">
            <v>UN</v>
          </cell>
        </row>
        <row r="4053">
          <cell r="A4053">
            <v>109871000</v>
          </cell>
          <cell r="B4053" t="str">
            <v>SUPORTE EXTERNO GIRO CARREGADOR MENEGOTTI EXT.</v>
          </cell>
          <cell r="C4053" t="str">
            <v>UN</v>
          </cell>
        </row>
        <row r="4054">
          <cell r="A4054">
            <v>109872000</v>
          </cell>
          <cell r="B4054" t="str">
            <v>ANCORAGEM CARREGADOR NO CHASSI MENEGOTTI EXT.</v>
          </cell>
          <cell r="C4054" t="str">
            <v>UN</v>
          </cell>
        </row>
        <row r="4055">
          <cell r="A4055">
            <v>109873000</v>
          </cell>
          <cell r="B4055" t="str">
            <v>CONTRAPINO 1/4" x 3" ZA</v>
          </cell>
          <cell r="C4055" t="str">
            <v>UN</v>
          </cell>
        </row>
        <row r="4056">
          <cell r="A4056">
            <v>109875000</v>
          </cell>
          <cell r="B4056" t="str">
            <v>PORTA LUVAS FORD CARGO</v>
          </cell>
          <cell r="C4056" t="str">
            <v>UN</v>
          </cell>
        </row>
        <row r="4057">
          <cell r="A4057">
            <v>109877000</v>
          </cell>
          <cell r="B4057" t="str">
            <v>PINO ARTICULACAO CACAMBA - ZINCADO BRANCO</v>
          </cell>
          <cell r="C4057" t="str">
            <v>UN</v>
          </cell>
        </row>
        <row r="4058">
          <cell r="A4058">
            <v>109878000</v>
          </cell>
          <cell r="B4058" t="str">
            <v>PINO ARTICULACAO CILINDRO</v>
          </cell>
          <cell r="C4058" t="str">
            <v>KG</v>
          </cell>
        </row>
        <row r="4059">
          <cell r="A4059">
            <v>109880000</v>
          </cell>
          <cell r="B4059" t="str">
            <v>GRAXEIRA M6 x 1 DIN 71412</v>
          </cell>
          <cell r="C4059" t="str">
            <v>UN</v>
          </cell>
        </row>
        <row r="4060">
          <cell r="A4060">
            <v>109882000</v>
          </cell>
          <cell r="B4060" t="str">
            <v>BASE MANCAL PAREDE SEPARACAO - 10262766</v>
          </cell>
          <cell r="C4060" t="str">
            <v>UN</v>
          </cell>
        </row>
        <row r="4061">
          <cell r="A4061">
            <v>109883000</v>
          </cell>
          <cell r="B4061" t="str">
            <v>BASE MANCAL PAREDE SEPARACAO - 10278496</v>
          </cell>
          <cell r="C4061" t="str">
            <v>UN</v>
          </cell>
        </row>
        <row r="4062">
          <cell r="A4062">
            <v>109884000</v>
          </cell>
          <cell r="B4062" t="str">
            <v>MANCAL - 001.07.055</v>
          </cell>
          <cell r="C4062" t="str">
            <v>UN</v>
          </cell>
        </row>
        <row r="4063">
          <cell r="A4063">
            <v>109886000</v>
          </cell>
          <cell r="B4063" t="str">
            <v>CHAPA DE ACO 0,90mm FF 1000 x 1315 NBR5915  EM</v>
          </cell>
          <cell r="C4063" t="str">
            <v>KG</v>
          </cell>
        </row>
        <row r="4064">
          <cell r="A4064">
            <v>109887000</v>
          </cell>
          <cell r="B4064" t="str">
            <v>TUBO ACO 30 x 40 x 6000 x PAR 2,65mm C/C - FQ - SAE 1008/10</v>
          </cell>
          <cell r="C4064" t="str">
            <v>KG</v>
          </cell>
        </row>
        <row r="4065">
          <cell r="A4065">
            <v>109888000</v>
          </cell>
          <cell r="B4065" t="str">
            <v>PECA 10 P/ RACK STARA - DA9013-0132</v>
          </cell>
          <cell r="C4065" t="str">
            <v>UN</v>
          </cell>
        </row>
        <row r="4066">
          <cell r="A4066">
            <v>109889000</v>
          </cell>
          <cell r="B4066" t="str">
            <v>PECA 07 P/ RACK STARA - DA9013-0132</v>
          </cell>
          <cell r="C4066" t="str">
            <v>UN</v>
          </cell>
        </row>
        <row r="4067">
          <cell r="A4067">
            <v>109890000</v>
          </cell>
          <cell r="B4067" t="str">
            <v>PECA 08 P/ RACK STARA - DA9013-0132</v>
          </cell>
          <cell r="C4067" t="str">
            <v>UN</v>
          </cell>
        </row>
        <row r="4068">
          <cell r="A4068">
            <v>109891000</v>
          </cell>
          <cell r="B4068" t="str">
            <v>FITA VHB 4910  40 X 20m</v>
          </cell>
          <cell r="C4068" t="str">
            <v>M</v>
          </cell>
        </row>
        <row r="4069">
          <cell r="A4069">
            <v>109893000</v>
          </cell>
          <cell r="B4069" t="str">
            <v>JOGO ESPELHOS RETROVISORES HPN 1620</v>
          </cell>
          <cell r="C4069" t="str">
            <v>UN</v>
          </cell>
        </row>
        <row r="4070">
          <cell r="A4070">
            <v>109894000</v>
          </cell>
          <cell r="B4070" t="str">
            <v>CHAPA DE ACO 1,20mm FF 1500 x 2916 EEP - GRAU 1</v>
          </cell>
          <cell r="C4070" t="str">
            <v>KG</v>
          </cell>
        </row>
        <row r="4071">
          <cell r="A4071">
            <v>109895000</v>
          </cell>
          <cell r="B4071" t="str">
            <v>PINO RACK BBS</v>
          </cell>
          <cell r="C4071" t="str">
            <v>UN</v>
          </cell>
        </row>
        <row r="4072">
          <cell r="A4072">
            <v>109896000</v>
          </cell>
          <cell r="B4072" t="str">
            <v>PARAF BORBOLETA M 10 x 1,5 x 30</v>
          </cell>
          <cell r="C4072" t="str">
            <v>UN</v>
          </cell>
        </row>
        <row r="4073">
          <cell r="A4073">
            <v>109897000</v>
          </cell>
          <cell r="B4073" t="str">
            <v>TINTA PRIMER SINT AZUL MEDITERANIO RACK BBS</v>
          </cell>
          <cell r="C4073" t="str">
            <v>L</v>
          </cell>
        </row>
        <row r="4074">
          <cell r="A4074">
            <v>109898000</v>
          </cell>
          <cell r="B4074" t="str">
            <v>CANTONEIRA 1/4" x 1.1/2" x 1.1/2" x 6000 SAE1010/20</v>
          </cell>
          <cell r="C4074" t="str">
            <v>KG</v>
          </cell>
        </row>
        <row r="4075">
          <cell r="A4075">
            <v>109899000</v>
          </cell>
          <cell r="B4075" t="str">
            <v>CANTONEIRA 1/8" x 2" x 2" x 6000 SAE1010/20</v>
          </cell>
          <cell r="C4075" t="str">
            <v>KG</v>
          </cell>
        </row>
        <row r="4076">
          <cell r="A4076">
            <v>109900000</v>
          </cell>
          <cell r="B4076" t="str">
            <v>TAMPAO DE EPDM P/ RESERVATORIO - SFP787886</v>
          </cell>
          <cell r="C4076" t="str">
            <v>UN</v>
          </cell>
        </row>
        <row r="4077">
          <cell r="A4077">
            <v>109901000</v>
          </cell>
          <cell r="B4077" t="str">
            <v>BQD 4,75 x 1200mm NBR 6656 LN38 DEC, BN, S2, OL</v>
          </cell>
          <cell r="C4077" t="str">
            <v>T</v>
          </cell>
        </row>
        <row r="4078">
          <cell r="A4078">
            <v>109902000</v>
          </cell>
          <cell r="B4078" t="str">
            <v>CJ. PESTANA E TRILHO DO VIDRO</v>
          </cell>
          <cell r="C4078" t="str">
            <v>UN</v>
          </cell>
        </row>
        <row r="4079">
          <cell r="A4079">
            <v>109903000</v>
          </cell>
          <cell r="B4079" t="str">
            <v>TRAVA MACANETA EXTERNA PORTA HPN</v>
          </cell>
          <cell r="C4079" t="str">
            <v>UN</v>
          </cell>
        </row>
        <row r="4080">
          <cell r="A4080">
            <v>109904000</v>
          </cell>
          <cell r="B4080" t="str">
            <v>TINTA PO VERMELHA - VENCE-TUDO</v>
          </cell>
          <cell r="C4080" t="str">
            <v>KG</v>
          </cell>
        </row>
        <row r="4081">
          <cell r="A4081">
            <v>109906000</v>
          </cell>
          <cell r="B4081" t="str">
            <v>CHAPA DE ACO 1,50 x 1000 X 2200mm - NBR5915 EEP</v>
          </cell>
          <cell r="C4081" t="str">
            <v>KG</v>
          </cell>
        </row>
        <row r="4082">
          <cell r="A4082">
            <v>109908000</v>
          </cell>
          <cell r="B4082" t="str">
            <v>MULTITEC VP. PU 10MT04</v>
          </cell>
          <cell r="C4082" t="str">
            <v>KG</v>
          </cell>
        </row>
        <row r="4083">
          <cell r="A4083">
            <v>109909000</v>
          </cell>
          <cell r="B4083" t="str">
            <v>EIXO ANCOR. CIL. MAIOR P/ DUMPER MM 150 - 001.31.004</v>
          </cell>
          <cell r="C4083" t="str">
            <v>UN</v>
          </cell>
        </row>
        <row r="4084">
          <cell r="A4084">
            <v>109910000</v>
          </cell>
          <cell r="B4084" t="str">
            <v>BUCHA FIXA P/ DUMPER MM 150 - 001.31.003</v>
          </cell>
          <cell r="C4084" t="str">
            <v>UN</v>
          </cell>
        </row>
        <row r="4085">
          <cell r="A4085">
            <v>109913000</v>
          </cell>
          <cell r="B4085" t="str">
            <v>REBITE M4 x 1,0 x 13mm</v>
          </cell>
          <cell r="C4085" t="str">
            <v>UN</v>
          </cell>
        </row>
        <row r="4086">
          <cell r="A4086">
            <v>109914000</v>
          </cell>
          <cell r="B4086" t="str">
            <v>CHAPA DE ACO 2 ,00mm FF 1500 x 3000 NBR5915 EEP</v>
          </cell>
          <cell r="C4086" t="str">
            <v>KG</v>
          </cell>
        </row>
        <row r="4087">
          <cell r="A4087" t="str">
            <v>10991400D</v>
          </cell>
          <cell r="B4087" t="str">
            <v>REVEST EXT COLUNA 709/912 DIR</v>
          </cell>
          <cell r="C4087" t="str">
            <v>UN</v>
          </cell>
        </row>
        <row r="4088">
          <cell r="A4088" t="str">
            <v>10991400E</v>
          </cell>
          <cell r="B4088" t="str">
            <v>REVEST EXT COLUNA 709/912 ESQ</v>
          </cell>
          <cell r="C4088" t="str">
            <v>UN</v>
          </cell>
        </row>
        <row r="4089">
          <cell r="A4089">
            <v>109915000</v>
          </cell>
          <cell r="B4089" t="str">
            <v>CHAPA ABS SOLARKOTE AMARELA 6,5 x 1150 x 1100mm</v>
          </cell>
          <cell r="C4089" t="str">
            <v>UN</v>
          </cell>
        </row>
        <row r="4090">
          <cell r="A4090">
            <v>109916000</v>
          </cell>
          <cell r="B4090" t="str">
            <v>MOIDO ABS AMARELO SOLARKOTE</v>
          </cell>
          <cell r="C4090" t="str">
            <v>Kg</v>
          </cell>
        </row>
        <row r="4091">
          <cell r="A4091">
            <v>109917000</v>
          </cell>
          <cell r="B4091" t="str">
            <v>PIGMENTO AMARELO (SOLARKOTE)</v>
          </cell>
          <cell r="C4091" t="str">
            <v>KG</v>
          </cell>
        </row>
        <row r="4092">
          <cell r="A4092">
            <v>109919000</v>
          </cell>
          <cell r="B4092" t="str">
            <v>CHAPA ABS SOLARKOTE AMARELA 6,5 x 2830 x 1350 mm</v>
          </cell>
          <cell r="C4092" t="str">
            <v>UN</v>
          </cell>
        </row>
        <row r="4093">
          <cell r="A4093">
            <v>109921000</v>
          </cell>
          <cell r="B4093" t="str">
            <v>CHAPA ABS SOLARKOTE AMARELA 6,5 x 2600 x 1350mm</v>
          </cell>
          <cell r="C4093" t="str">
            <v>UN</v>
          </cell>
        </row>
        <row r="4094">
          <cell r="A4094">
            <v>109922000</v>
          </cell>
          <cell r="B4094" t="str">
            <v>BQD - 2,5 x 1000mm NBR 5906 - EM</v>
          </cell>
          <cell r="C4094" t="str">
            <v>T</v>
          </cell>
        </row>
        <row r="4095">
          <cell r="A4095">
            <v>109923000</v>
          </cell>
          <cell r="B4095" t="str">
            <v>CHAPA DE ACO 2,65x1200x3000mm DECAPADO-NBR5906-EM</v>
          </cell>
          <cell r="C4095" t="str">
            <v>KG</v>
          </cell>
        </row>
        <row r="4096">
          <cell r="A4096">
            <v>109924000</v>
          </cell>
          <cell r="B4096" t="str">
            <v>ETIQUETA DE IDENTIFICACAO PECAS PRODUCAO (CARTAO)</v>
          </cell>
          <cell r="C4096" t="str">
            <v>MI</v>
          </cell>
        </row>
        <row r="4097">
          <cell r="A4097">
            <v>109926000</v>
          </cell>
          <cell r="B4097" t="str">
            <v>CHAPA DE ACO 4,75mm FQD 1200 x 2926 - SAE 1006 DEC</v>
          </cell>
          <cell r="C4097" t="str">
            <v>KG</v>
          </cell>
        </row>
        <row r="4098">
          <cell r="A4098">
            <v>109930000</v>
          </cell>
          <cell r="B4098" t="str">
            <v>CHAPA DE ACO 4,75 x 1500 x 2300mm FQ  - SAE 1010/20</v>
          </cell>
          <cell r="C4098" t="str">
            <v>KG</v>
          </cell>
        </row>
        <row r="4099">
          <cell r="A4099">
            <v>109932000</v>
          </cell>
          <cell r="B4099" t="str">
            <v>ETIQUETAS DIGITALIZAÇÃO ø EXT.11MM øiNT.6MM</v>
          </cell>
          <cell r="C4099" t="str">
            <v>UN</v>
          </cell>
        </row>
        <row r="4100">
          <cell r="A4100">
            <v>109933000</v>
          </cell>
          <cell r="B4100" t="str">
            <v>CHAPA ABS PRETO 4,50 x 1000 x  980mm</v>
          </cell>
          <cell r="C4100" t="str">
            <v>UN</v>
          </cell>
        </row>
        <row r="4101">
          <cell r="A4101">
            <v>109934000</v>
          </cell>
          <cell r="B4101" t="str">
            <v>CHAPA ABS PRETO 5,00 x 1600 x 830mm</v>
          </cell>
          <cell r="C4101" t="str">
            <v>UN</v>
          </cell>
        </row>
        <row r="4102">
          <cell r="A4102">
            <v>109935000</v>
          </cell>
          <cell r="B4102" t="str">
            <v>CHAPA ABS PRETO 5,50 x 2100 x 580mm</v>
          </cell>
          <cell r="C4102" t="str">
            <v>UN</v>
          </cell>
        </row>
        <row r="4103">
          <cell r="A4103">
            <v>109936000</v>
          </cell>
          <cell r="B4103" t="str">
            <v>CHAPA ABS PRETO 3,50 x 550 x 550 mm</v>
          </cell>
          <cell r="C4103" t="str">
            <v>UN</v>
          </cell>
        </row>
        <row r="4104">
          <cell r="A4104">
            <v>109938000</v>
          </cell>
          <cell r="B4104" t="str">
            <v>TAMPAO DE EPDM P/ RESERVATORIO - MO-10128 - PRI M22 X 1,5</v>
          </cell>
          <cell r="C4104" t="str">
            <v>UN</v>
          </cell>
        </row>
        <row r="4105">
          <cell r="A4105">
            <v>109939000</v>
          </cell>
          <cell r="B4105" t="str">
            <v>PORCA M 8 x 1,25 BISEXTAVADA</v>
          </cell>
          <cell r="C4105" t="str">
            <v>UN</v>
          </cell>
        </row>
        <row r="4106">
          <cell r="A4106">
            <v>109940000</v>
          </cell>
          <cell r="B4106" t="str">
            <v>PINO M 5 x 0,65 BISEXTAVADO</v>
          </cell>
          <cell r="C4106" t="str">
            <v>UN</v>
          </cell>
        </row>
        <row r="4107">
          <cell r="A4107">
            <v>109941000</v>
          </cell>
          <cell r="B4107" t="str">
            <v>ETIQUETAS DIGITALIZAÇÃO ø EXT.6,5MM øiNT.4MM</v>
          </cell>
          <cell r="C4107" t="str">
            <v>UN</v>
          </cell>
        </row>
        <row r="4108">
          <cell r="A4108">
            <v>109942000</v>
          </cell>
          <cell r="B4108" t="str">
            <v>TUBO ACO 20 x 20 x 6000 x PAR 2,00mm C/C - FF - SAE 1006/08</v>
          </cell>
          <cell r="C4108" t="str">
            <v>KG</v>
          </cell>
        </row>
        <row r="4109">
          <cell r="A4109">
            <v>109943000</v>
          </cell>
          <cell r="B4109" t="str">
            <v>GEL PRIMER CINZA</v>
          </cell>
          <cell r="C4109" t="str">
            <v>KG</v>
          </cell>
        </row>
        <row r="4110">
          <cell r="A4110">
            <v>109944000</v>
          </cell>
          <cell r="B4110" t="str">
            <v>CHAPA PP PRETO 5,50 x 1650 x 1000mm</v>
          </cell>
          <cell r="C4110" t="str">
            <v>UN</v>
          </cell>
        </row>
        <row r="4111">
          <cell r="A4111">
            <v>109945000</v>
          </cell>
          <cell r="B4111" t="str">
            <v>CHAPA PEAD PRETO 5,50 x 2100 x 1050 mm</v>
          </cell>
          <cell r="C4111" t="str">
            <v>UN</v>
          </cell>
        </row>
        <row r="4112">
          <cell r="A4112">
            <v>109946000</v>
          </cell>
          <cell r="B4112" t="str">
            <v>CHAPA ABS PRETO 6,50 x 1500 x 700mm</v>
          </cell>
          <cell r="C4112" t="str">
            <v>UN</v>
          </cell>
        </row>
        <row r="4113">
          <cell r="A4113">
            <v>109947000</v>
          </cell>
          <cell r="B4113" t="str">
            <v>CHAPA ABS PRETO 5,00 x 1120 x 1030 mm</v>
          </cell>
          <cell r="C4113" t="str">
            <v>UN</v>
          </cell>
        </row>
        <row r="4114">
          <cell r="A4114">
            <v>109948000</v>
          </cell>
          <cell r="B4114" t="str">
            <v>BUCHA DO REFORCO INTERNO PARA-LAMA CABINE MB 1720</v>
          </cell>
          <cell r="C4114" t="str">
            <v>UN</v>
          </cell>
        </row>
        <row r="4115">
          <cell r="A4115">
            <v>109949000</v>
          </cell>
          <cell r="B4115" t="str">
            <v>BATENTE BORRACHA GRADE FRONTAL MB 1720</v>
          </cell>
          <cell r="C4115" t="str">
            <v>UN</v>
          </cell>
        </row>
        <row r="4116">
          <cell r="A4116">
            <v>109951000</v>
          </cell>
          <cell r="B4116" t="str">
            <v>CHAPA DE ACO 2,5 x 1200 x 3000 mm - FQ - NBR 6656 LNE - 260</v>
          </cell>
          <cell r="C4116" t="str">
            <v>KG</v>
          </cell>
        </row>
        <row r="4117">
          <cell r="A4117" t="str">
            <v>10995100D</v>
          </cell>
          <cell r="B4117" t="str">
            <v>PERFIL TRAS. DIR. DUPLA FACE PT1100 3M -  56,54  x 63,97mm</v>
          </cell>
          <cell r="C4117" t="str">
            <v>UN</v>
          </cell>
        </row>
        <row r="4118">
          <cell r="A4118">
            <v>109956000</v>
          </cell>
          <cell r="B4118" t="str">
            <v>PARAFUSO AÇO 5.8 SOLDA M8 X 30 POLIDO</v>
          </cell>
          <cell r="C4118" t="str">
            <v>UN</v>
          </cell>
        </row>
        <row r="4119">
          <cell r="A4119">
            <v>109957000</v>
          </cell>
          <cell r="B4119" t="str">
            <v>CARGA MINERAL PEAD</v>
          </cell>
          <cell r="C4119" t="str">
            <v>KG</v>
          </cell>
        </row>
        <row r="4120">
          <cell r="A4120">
            <v>109958000</v>
          </cell>
          <cell r="B4120" t="str">
            <v>PROTETOR TIPO CAP PARA PINO ROSCADO (SC-0312-10C)</v>
          </cell>
          <cell r="C4120" t="str">
            <v>UN</v>
          </cell>
        </row>
        <row r="4121">
          <cell r="A4121">
            <v>109959000</v>
          </cell>
          <cell r="B4121" t="str">
            <v>CHAPA DE ACO 0,75 x1500 x 2000mm - FF NBR 5915 EP</v>
          </cell>
          <cell r="C4121" t="str">
            <v>KG</v>
          </cell>
        </row>
        <row r="4122">
          <cell r="A4122">
            <v>109960000</v>
          </cell>
          <cell r="B4122" t="str">
            <v>CHAPA DE ACO 1,50mm FF 1000 X 2500mm  NBR5915 EEP-DBL 4062</v>
          </cell>
          <cell r="C4122" t="str">
            <v>KG</v>
          </cell>
        </row>
        <row r="4123">
          <cell r="A4123">
            <v>109962000</v>
          </cell>
          <cell r="B4123" t="str">
            <v>MANTA FV 200/180/200 X 1250 mm</v>
          </cell>
          <cell r="C4123" t="str">
            <v>KG</v>
          </cell>
        </row>
        <row r="4124">
          <cell r="A4124">
            <v>109963000</v>
          </cell>
          <cell r="B4124" t="str">
            <v>TECIDO 200G/M2 + MANTA 250G/M2 X 1200 mm</v>
          </cell>
          <cell r="C4124" t="str">
            <v>UN</v>
          </cell>
        </row>
        <row r="4125">
          <cell r="A4125">
            <v>109966000</v>
          </cell>
          <cell r="B4125" t="str">
            <v>CHAPA DE ACO 0,90mm 1400 x 3000 EEPPC PRE-FOSFATIZADA</v>
          </cell>
          <cell r="C4125" t="str">
            <v>KG</v>
          </cell>
        </row>
        <row r="4126">
          <cell r="A4126">
            <v>109967000</v>
          </cell>
          <cell r="B4126" t="str">
            <v>PU BRANCO HPN</v>
          </cell>
          <cell r="C4126" t="str">
            <v>L</v>
          </cell>
        </row>
        <row r="4127">
          <cell r="A4127">
            <v>109973000</v>
          </cell>
          <cell r="B4127" t="str">
            <v>CHAPA DE ACO FQ 3 x 1200 x 3000  ASTM A36</v>
          </cell>
          <cell r="C4127" t="str">
            <v>KG</v>
          </cell>
        </row>
        <row r="4128">
          <cell r="A4128">
            <v>109975000</v>
          </cell>
          <cell r="B4128" t="str">
            <v>MANTA FV 300/180/300 X 1250 mm</v>
          </cell>
          <cell r="C4128" t="str">
            <v>KG</v>
          </cell>
        </row>
        <row r="4129">
          <cell r="A4129">
            <v>109978000</v>
          </cell>
          <cell r="B4129" t="str">
            <v>CHAPA ABS PRETO 4,50 x 1000 x 980mm C/ ANTI-UV</v>
          </cell>
          <cell r="C4129" t="str">
            <v>UN</v>
          </cell>
        </row>
        <row r="4130">
          <cell r="A4130">
            <v>109981000</v>
          </cell>
          <cell r="B4130" t="str">
            <v>TINTA ACAB PU CINZA CROSS VWB/05 BT FOSCO - VW90060</v>
          </cell>
          <cell r="C4130" t="str">
            <v>L</v>
          </cell>
        </row>
        <row r="4131">
          <cell r="A4131">
            <v>109982000</v>
          </cell>
          <cell r="B4131" t="str">
            <v>CATALISADOR BT148</v>
          </cell>
          <cell r="C4131" t="str">
            <v>L</v>
          </cell>
        </row>
        <row r="4132">
          <cell r="A4132">
            <v>109983000</v>
          </cell>
          <cell r="B4132" t="str">
            <v>DILUENTE BT0038</v>
          </cell>
          <cell r="C4132" t="str">
            <v>L</v>
          </cell>
        </row>
        <row r="4133">
          <cell r="A4133">
            <v>109984000</v>
          </cell>
          <cell r="B4133" t="str">
            <v>PT - PONTEIRA PP E SR - 2" - 03691</v>
          </cell>
          <cell r="C4133" t="str">
            <v>UN</v>
          </cell>
        </row>
        <row r="4134">
          <cell r="A4134">
            <v>109985000</v>
          </cell>
          <cell r="B4134" t="str">
            <v>FLANGE</v>
          </cell>
          <cell r="C4134" t="str">
            <v>UN</v>
          </cell>
        </row>
        <row r="4135">
          <cell r="A4135">
            <v>109988000</v>
          </cell>
          <cell r="B4135" t="str">
            <v>CHAPA DE ACO 2,65 x 1200 x 3000mm - FQD  SAE 1006</v>
          </cell>
          <cell r="C4135" t="str">
            <v>KG</v>
          </cell>
        </row>
        <row r="4136">
          <cell r="A4136">
            <v>109989000</v>
          </cell>
          <cell r="B4136" t="str">
            <v>TECIDO BIAXIAL 1800 - 0/90 X 1270MM</v>
          </cell>
          <cell r="C4136" t="str">
            <v>KG</v>
          </cell>
        </row>
        <row r="4137">
          <cell r="A4137">
            <v>109990000</v>
          </cell>
          <cell r="B4137" t="str">
            <v>TINTA ACAB POLIESTER PRATA MBB 9744</v>
          </cell>
          <cell r="C4137" t="str">
            <v>L</v>
          </cell>
        </row>
        <row r="4138">
          <cell r="A4138">
            <v>109991000</v>
          </cell>
          <cell r="B4138" t="str">
            <v>PIGMENTO MASTERBATCH MARFIM + ANTI UV (PP)</v>
          </cell>
          <cell r="C4138" t="str">
            <v>KG</v>
          </cell>
        </row>
        <row r="4139">
          <cell r="A4139">
            <v>109992000</v>
          </cell>
          <cell r="B4139" t="str">
            <v>PRIMER EPOXI ISOCIANATO CINZA</v>
          </cell>
          <cell r="C4139" t="str">
            <v>L</v>
          </cell>
        </row>
        <row r="4140">
          <cell r="A4140">
            <v>109993000</v>
          </cell>
          <cell r="B4140" t="str">
            <v>ACABAMENTO PU ACRILICO CINZA</v>
          </cell>
          <cell r="C4140" t="str">
            <v>L</v>
          </cell>
        </row>
        <row r="4141">
          <cell r="A4141">
            <v>109994000</v>
          </cell>
          <cell r="B4141" t="str">
            <v>CABINE FORD CARGO ALONGADA C/ PORTAS</v>
          </cell>
          <cell r="C4141" t="str">
            <v>UN</v>
          </cell>
        </row>
        <row r="4142">
          <cell r="A4142">
            <v>109995000</v>
          </cell>
          <cell r="B4142" t="str">
            <v>PARABRISA FORD CARGO 2015</v>
          </cell>
          <cell r="C4142" t="str">
            <v>UN</v>
          </cell>
        </row>
        <row r="4143">
          <cell r="A4143">
            <v>109996000</v>
          </cell>
          <cell r="B4143" t="str">
            <v>BORRACHA PARA-BRISA FORD CARGO 2015</v>
          </cell>
          <cell r="C4143" t="str">
            <v>UN</v>
          </cell>
        </row>
        <row r="4144">
          <cell r="A4144">
            <v>109997000</v>
          </cell>
          <cell r="B4144" t="str">
            <v>MOLA GAS 27 KG - 71272</v>
          </cell>
          <cell r="C4144" t="str">
            <v>UN</v>
          </cell>
        </row>
        <row r="4145">
          <cell r="A4145">
            <v>109998000</v>
          </cell>
          <cell r="B4145" t="str">
            <v>MOLA GAS 60 KG - 100998792</v>
          </cell>
          <cell r="C4145" t="str">
            <v>UN</v>
          </cell>
        </row>
        <row r="4146">
          <cell r="A4146">
            <v>104019000</v>
          </cell>
          <cell r="B4146" t="str">
            <v>FECHADURA TAMPA DO AR - ONIBUS  4019</v>
          </cell>
          <cell r="C4146" t="str">
            <v>UM</v>
          </cell>
        </row>
        <row r="4147">
          <cell r="A4147">
            <v>104020000</v>
          </cell>
          <cell r="B4147" t="str">
            <v xml:space="preserve">REFORCO DO TETO                     </v>
          </cell>
          <cell r="C4147" t="str">
            <v>UM</v>
          </cell>
        </row>
        <row r="4148">
          <cell r="A4148">
            <v>104021000</v>
          </cell>
          <cell r="B4148" t="str">
            <v xml:space="preserve">TETO DA CABINE                      </v>
          </cell>
          <cell r="C4148" t="str">
            <v>UM</v>
          </cell>
        </row>
        <row r="4149">
          <cell r="A4149" t="str">
            <v>10402200D</v>
          </cell>
          <cell r="B4149" t="str">
            <v xml:space="preserve">CALHA SOBRE A PORTA DIR             </v>
          </cell>
          <cell r="C4149" t="str">
            <v>UM</v>
          </cell>
        </row>
        <row r="4150">
          <cell r="A4150" t="str">
            <v>10402200E</v>
          </cell>
          <cell r="B4150" t="str">
            <v xml:space="preserve">CALHA SOBRE A PORTA ESQ             </v>
          </cell>
          <cell r="C4150" t="str">
            <v>UM</v>
          </cell>
        </row>
        <row r="4151">
          <cell r="A4151">
            <v>104023000</v>
          </cell>
          <cell r="B4151" t="str">
            <v xml:space="preserve">SUPORTE DO  FILTRO DO AR            </v>
          </cell>
          <cell r="C4151" t="str">
            <v>UM</v>
          </cell>
        </row>
        <row r="4152">
          <cell r="A4152">
            <v>104024000</v>
          </cell>
          <cell r="B4152" t="str">
            <v xml:space="preserve">CHAPA EXTERNA DIR                   </v>
          </cell>
          <cell r="C4152" t="str">
            <v>UM</v>
          </cell>
        </row>
        <row r="4153">
          <cell r="A4153">
            <v>104025000</v>
          </cell>
          <cell r="B4153" t="str">
            <v xml:space="preserve">REFORCO INFERIOR                    </v>
          </cell>
          <cell r="C4153" t="str">
            <v>UM</v>
          </cell>
        </row>
        <row r="4154">
          <cell r="A4154">
            <v>104026000</v>
          </cell>
          <cell r="B4154" t="str">
            <v>BORBOLETA DA TAMPA              4026</v>
          </cell>
          <cell r="C4154" t="str">
            <v>UM</v>
          </cell>
        </row>
        <row r="4155">
          <cell r="A4155">
            <v>104027000</v>
          </cell>
          <cell r="B4155" t="str">
            <v xml:space="preserve">ALOJAMENTO                          </v>
          </cell>
          <cell r="C4155" t="str">
            <v>UM</v>
          </cell>
        </row>
        <row r="4156">
          <cell r="A4156">
            <v>104028000</v>
          </cell>
          <cell r="B4156" t="str">
            <v xml:space="preserve">ESTRIBO                             </v>
          </cell>
          <cell r="C4156" t="str">
            <v>UM</v>
          </cell>
        </row>
        <row r="4157">
          <cell r="A4157">
            <v>104029000</v>
          </cell>
          <cell r="B4157" t="str">
            <v xml:space="preserve">CABINA NUA WOLKS                    </v>
          </cell>
          <cell r="C4157" t="str">
            <v>UM</v>
          </cell>
        </row>
        <row r="4158">
          <cell r="A4158">
            <v>104030000</v>
          </cell>
          <cell r="B4158" t="str">
            <v xml:space="preserve">CALHA ABERTURA                      </v>
          </cell>
          <cell r="C4158" t="str">
            <v>UM</v>
          </cell>
        </row>
        <row r="4159">
          <cell r="A4159">
            <v>104031000</v>
          </cell>
          <cell r="B4159" t="str">
            <v xml:space="preserve">TRAVESSA TAP801817                  </v>
          </cell>
          <cell r="C4159" t="str">
            <v>UM</v>
          </cell>
        </row>
        <row r="4160">
          <cell r="A4160">
            <v>104032000</v>
          </cell>
          <cell r="B4160" t="str">
            <v xml:space="preserve">TRAVESSA TAP801818                  </v>
          </cell>
          <cell r="C4160" t="str">
            <v>UM</v>
          </cell>
        </row>
        <row r="4161">
          <cell r="A4161">
            <v>104033000</v>
          </cell>
          <cell r="B4161" t="str">
            <v xml:space="preserve">CINTA TJG607421                     </v>
          </cell>
          <cell r="C4161" t="str">
            <v>UM</v>
          </cell>
        </row>
        <row r="4162">
          <cell r="A4162">
            <v>104034000</v>
          </cell>
          <cell r="B4162" t="str">
            <v xml:space="preserve">DEFLETOR TJG607099B                 </v>
          </cell>
          <cell r="C4162" t="str">
            <v>UM</v>
          </cell>
        </row>
        <row r="4163">
          <cell r="A4163" t="str">
            <v>10403601D</v>
          </cell>
          <cell r="B4163" t="str">
            <v>FOLHA DA PORTA INT DIR</v>
          </cell>
          <cell r="C4163" t="str">
            <v>UM</v>
          </cell>
        </row>
        <row r="4164">
          <cell r="A4164" t="str">
            <v>10403601E</v>
          </cell>
          <cell r="B4164" t="str">
            <v>FOLHA DA PORTA INT  ESQ</v>
          </cell>
          <cell r="C4164" t="str">
            <v>UM</v>
          </cell>
        </row>
        <row r="4165">
          <cell r="A4165" t="str">
            <v>10403602D</v>
          </cell>
          <cell r="B4165" t="str">
            <v xml:space="preserve">PAINEL INTERNO DA  PORTA DIR        </v>
          </cell>
          <cell r="C4165" t="str">
            <v>UM</v>
          </cell>
        </row>
        <row r="4166">
          <cell r="A4166" t="str">
            <v>10403602E</v>
          </cell>
          <cell r="B4166" t="str">
            <v xml:space="preserve">PAINEL INTERNO DA  PORTA ESQ        </v>
          </cell>
          <cell r="C4166" t="str">
            <v>UM</v>
          </cell>
        </row>
        <row r="4167">
          <cell r="A4167">
            <v>104037000</v>
          </cell>
          <cell r="B4167" t="str">
            <v>LONGARINA COMPRIDA</v>
          </cell>
          <cell r="C4167" t="str">
            <v>UM</v>
          </cell>
        </row>
        <row r="4168">
          <cell r="A4168">
            <v>104038000</v>
          </cell>
          <cell r="B4168" t="str">
            <v xml:space="preserve">SAIA TRASEIRA                       </v>
          </cell>
          <cell r="C4168" t="str">
            <v>UM</v>
          </cell>
        </row>
        <row r="4169">
          <cell r="A4169" t="str">
            <v>10403900D</v>
          </cell>
          <cell r="B4169" t="str">
            <v xml:space="preserve">SUPORTE FILTRO DIR                  </v>
          </cell>
          <cell r="C4169" t="str">
            <v>UM</v>
          </cell>
        </row>
        <row r="4170">
          <cell r="A4170" t="str">
            <v>10404000E</v>
          </cell>
          <cell r="B4170" t="str">
            <v>REVESTIMENTO DO ALTO FALANTE ESQ</v>
          </cell>
          <cell r="C4170" t="str">
            <v>UM</v>
          </cell>
        </row>
        <row r="4171">
          <cell r="A4171" t="str">
            <v>10404100D</v>
          </cell>
          <cell r="B4171" t="str">
            <v xml:space="preserve">CURVAO CANTO DIR                    </v>
          </cell>
          <cell r="C4171" t="str">
            <v>UM</v>
          </cell>
        </row>
        <row r="4172">
          <cell r="A4172">
            <v>104042000</v>
          </cell>
          <cell r="B4172" t="str">
            <v xml:space="preserve">REFORCO TJG801850                   </v>
          </cell>
          <cell r="C4172" t="str">
            <v>UM</v>
          </cell>
        </row>
        <row r="4173">
          <cell r="A4173">
            <v>104043000</v>
          </cell>
          <cell r="B4173" t="str">
            <v xml:space="preserve">REFORCO TJG803281                   </v>
          </cell>
          <cell r="C4173" t="str">
            <v>UM</v>
          </cell>
        </row>
        <row r="4174">
          <cell r="A4174">
            <v>104044000</v>
          </cell>
          <cell r="B4174" t="str">
            <v xml:space="preserve">GRADE 2RD853653B                    </v>
          </cell>
          <cell r="C4174" t="str">
            <v>UM</v>
          </cell>
        </row>
        <row r="4175">
          <cell r="A4175">
            <v>104045000</v>
          </cell>
          <cell r="B4175" t="str">
            <v>PISO DIANTEIRO DA CABINE MODERNO</v>
          </cell>
          <cell r="C4175" t="str">
            <v>UM</v>
          </cell>
        </row>
        <row r="4176">
          <cell r="A4176">
            <v>104046000</v>
          </cell>
          <cell r="B4176" t="str">
            <v xml:space="preserve">FRONTAL/ASSOALHO ANTIGO CAB. VOLKS  </v>
          </cell>
          <cell r="C4176" t="str">
            <v>UM</v>
          </cell>
        </row>
        <row r="4177">
          <cell r="A4177">
            <v>104047000</v>
          </cell>
          <cell r="B4177" t="str">
            <v xml:space="preserve">PAINEL TRASEIRO  INFERIOR           </v>
          </cell>
          <cell r="C4177" t="str">
            <v>UM</v>
          </cell>
        </row>
        <row r="4178">
          <cell r="A4178">
            <v>104048000</v>
          </cell>
          <cell r="B4178" t="str">
            <v>PARA-BRISA WOLKSVAGEN LEVE</v>
          </cell>
          <cell r="C4178" t="str">
            <v>UM</v>
          </cell>
        </row>
        <row r="4179">
          <cell r="A4179">
            <v>104049000</v>
          </cell>
          <cell r="B4179" t="str">
            <v>VIGIA TRASEIRA WOLKSVAGEN (cfe. des.)</v>
          </cell>
          <cell r="C4179" t="str">
            <v>UM</v>
          </cell>
        </row>
        <row r="4180">
          <cell r="A4180">
            <v>104050000</v>
          </cell>
          <cell r="B4180" t="str">
            <v>VIDRO DA PORTA WOLKSVAGEN (cfe. des.)</v>
          </cell>
          <cell r="C4180" t="str">
            <v>JG</v>
          </cell>
        </row>
        <row r="4181">
          <cell r="A4181">
            <v>104051000</v>
          </cell>
          <cell r="B4181" t="str">
            <v>FAIXA FRONTAL PRETA WOLSVAGEN</v>
          </cell>
          <cell r="C4181" t="str">
            <v>UM</v>
          </cell>
        </row>
        <row r="4182">
          <cell r="A4182">
            <v>104052000</v>
          </cell>
          <cell r="B4182" t="str">
            <v xml:space="preserve">QUEBRA-VENTO WOLKSVAGEN             </v>
          </cell>
          <cell r="C4182" t="str">
            <v>JG</v>
          </cell>
        </row>
        <row r="4183">
          <cell r="A4183">
            <v>104053000</v>
          </cell>
          <cell r="B4183" t="str">
            <v>FAIXA CAB. ALONGADA WOLKSVAGEN</v>
          </cell>
          <cell r="C4183" t="str">
            <v>UM</v>
          </cell>
        </row>
        <row r="4184">
          <cell r="A4184">
            <v>104054000</v>
          </cell>
          <cell r="B4184" t="str">
            <v xml:space="preserve">CALHA FIXADOR                       </v>
          </cell>
          <cell r="C4184" t="str">
            <v>UM</v>
          </cell>
        </row>
        <row r="4185">
          <cell r="A4185">
            <v>104055000</v>
          </cell>
          <cell r="B4185" t="str">
            <v>REFORCO TETO DIR. TAP 817 316</v>
          </cell>
          <cell r="C4185" t="str">
            <v>UM</v>
          </cell>
        </row>
        <row r="4186">
          <cell r="A4186">
            <v>104056000</v>
          </cell>
          <cell r="B4186" t="str">
            <v>REFORCO TETO ESQ. TAP 817 315</v>
          </cell>
          <cell r="C4186" t="str">
            <v>UM</v>
          </cell>
        </row>
        <row r="4187">
          <cell r="A4187">
            <v>104057000</v>
          </cell>
          <cell r="B4187" t="str">
            <v xml:space="preserve">REFORCO                             </v>
          </cell>
          <cell r="C4187" t="str">
            <v>UM</v>
          </cell>
        </row>
        <row r="4188">
          <cell r="A4188">
            <v>104058000</v>
          </cell>
          <cell r="B4188" t="str">
            <v xml:space="preserve">TRAVESSA                            </v>
          </cell>
          <cell r="C4188" t="str">
            <v>UM</v>
          </cell>
        </row>
        <row r="4189">
          <cell r="A4189">
            <v>104059000</v>
          </cell>
          <cell r="B4189" t="str">
            <v xml:space="preserve">TRAVESSA                            </v>
          </cell>
          <cell r="C4189" t="str">
            <v>UM</v>
          </cell>
        </row>
        <row r="4190">
          <cell r="A4190">
            <v>104060000</v>
          </cell>
          <cell r="B4190" t="str">
            <v xml:space="preserve">PLACA                               </v>
          </cell>
          <cell r="C4190" t="str">
            <v>UM</v>
          </cell>
        </row>
        <row r="4191">
          <cell r="A4191">
            <v>104061000</v>
          </cell>
          <cell r="B4191" t="str">
            <v xml:space="preserve">REFORCO DIANTEIRO                   </v>
          </cell>
          <cell r="C4191" t="str">
            <v>UM</v>
          </cell>
        </row>
        <row r="4192">
          <cell r="A4192">
            <v>104062000</v>
          </cell>
          <cell r="B4192" t="str">
            <v>SUPORTE PAINEL DE INSTRUMENTOS  4062</v>
          </cell>
          <cell r="C4192" t="str">
            <v>UM</v>
          </cell>
        </row>
        <row r="4193">
          <cell r="A4193">
            <v>104063000</v>
          </cell>
          <cell r="B4193" t="str">
            <v>LIMITADOR DA PORTA WOLKS        4063</v>
          </cell>
          <cell r="C4193" t="str">
            <v>UM</v>
          </cell>
        </row>
        <row r="4194">
          <cell r="A4194">
            <v>104064000</v>
          </cell>
          <cell r="B4194" t="str">
            <v>BORRACHA DA ALAVANCA            4064</v>
          </cell>
          <cell r="C4194" t="str">
            <v>UM</v>
          </cell>
        </row>
        <row r="4195">
          <cell r="A4195">
            <v>104065000</v>
          </cell>
          <cell r="B4195" t="str">
            <v xml:space="preserve">REFORCO TETO                        </v>
          </cell>
          <cell r="C4195" t="str">
            <v>UM</v>
          </cell>
        </row>
        <row r="4196">
          <cell r="A4196">
            <v>104066000</v>
          </cell>
          <cell r="B4196" t="str">
            <v xml:space="preserve">TRILHO DO VIDRO DA PORTA            </v>
          </cell>
          <cell r="C4196" t="str">
            <v>UM</v>
          </cell>
        </row>
        <row r="4197">
          <cell r="A4197">
            <v>104067000</v>
          </cell>
          <cell r="B4197" t="str">
            <v xml:space="preserve">MAQUINA VIDRO VW 99                 </v>
          </cell>
          <cell r="C4197" t="str">
            <v>UM</v>
          </cell>
        </row>
        <row r="4198">
          <cell r="A4198">
            <v>104068000</v>
          </cell>
          <cell r="B4198" t="str">
            <v xml:space="preserve">MAQUINA VIDRO VW 99                 </v>
          </cell>
          <cell r="C4198" t="str">
            <v>UM</v>
          </cell>
        </row>
        <row r="4199">
          <cell r="A4199">
            <v>104069000</v>
          </cell>
          <cell r="B4199" t="str">
            <v xml:space="preserve">LIMITADOR DA PORTA                  </v>
          </cell>
          <cell r="C4199" t="str">
            <v>UM</v>
          </cell>
        </row>
        <row r="4200">
          <cell r="A4200">
            <v>104070000</v>
          </cell>
          <cell r="B4200" t="str">
            <v>ALCA APOIO (PEGA MAO) PRETA</v>
          </cell>
          <cell r="C4200" t="str">
            <v>UM</v>
          </cell>
        </row>
        <row r="4201">
          <cell r="A4201">
            <v>104071000</v>
          </cell>
          <cell r="B4201" t="str">
            <v xml:space="preserve">JOGO CANALETA PESTANA               </v>
          </cell>
          <cell r="C4201" t="str">
            <v>JG</v>
          </cell>
        </row>
        <row r="4202">
          <cell r="A4202">
            <v>104072000</v>
          </cell>
          <cell r="B4202" t="str">
            <v xml:space="preserve">VEDADOR                             </v>
          </cell>
          <cell r="C4202" t="str">
            <v>UM</v>
          </cell>
        </row>
        <row r="4203">
          <cell r="A4203">
            <v>104073000</v>
          </cell>
          <cell r="B4203" t="str">
            <v xml:space="preserve">BATENTE                             </v>
          </cell>
          <cell r="C4203" t="str">
            <v>UM</v>
          </cell>
        </row>
        <row r="4204">
          <cell r="A4204">
            <v>104074000</v>
          </cell>
          <cell r="B4204" t="str">
            <v>PARAF M 8 x 16 PHS CAB OVAL</v>
          </cell>
          <cell r="C4204" t="str">
            <v>UM</v>
          </cell>
        </row>
        <row r="4205">
          <cell r="A4205">
            <v>104075000</v>
          </cell>
          <cell r="B4205" t="str">
            <v>MACANETA EXTERNA PRET</v>
          </cell>
          <cell r="C4205" t="str">
            <v>UM</v>
          </cell>
        </row>
        <row r="4206">
          <cell r="A4206">
            <v>104076000</v>
          </cell>
          <cell r="B4206" t="str">
            <v xml:space="preserve">TAPETE CINZA ORIGINAL               </v>
          </cell>
          <cell r="C4206" t="str">
            <v>UM</v>
          </cell>
        </row>
        <row r="4207">
          <cell r="A4207">
            <v>104077000</v>
          </cell>
          <cell r="B4207" t="str">
            <v xml:space="preserve">TAPETE ASSOALHO TRASEIRO            </v>
          </cell>
          <cell r="C4207" t="str">
            <v>UM</v>
          </cell>
        </row>
        <row r="4208">
          <cell r="A4208">
            <v>104078000</v>
          </cell>
          <cell r="B4208" t="str">
            <v xml:space="preserve">BATENTE DA FECHADURA                </v>
          </cell>
          <cell r="C4208" t="str">
            <v>UM</v>
          </cell>
        </row>
        <row r="4209">
          <cell r="A4209">
            <v>104079000</v>
          </cell>
          <cell r="B4209" t="str">
            <v>PARAF M 6 x 16 PHS CAB OVAL</v>
          </cell>
          <cell r="C4209" t="str">
            <v>UM</v>
          </cell>
        </row>
        <row r="4210">
          <cell r="A4210">
            <v>104080000</v>
          </cell>
          <cell r="B4210" t="str">
            <v xml:space="preserve">LANTERNA                            </v>
          </cell>
          <cell r="C4210" t="str">
            <v>UM</v>
          </cell>
        </row>
        <row r="4211">
          <cell r="A4211">
            <v>109661000</v>
          </cell>
          <cell r="B4211" t="str">
            <v>BUCHA ELASTICA 3 x 20 DIN1481</v>
          </cell>
          <cell r="C4211" t="str">
            <v>UM</v>
          </cell>
        </row>
        <row r="4212">
          <cell r="A4212" t="str">
            <v>10408100D</v>
          </cell>
          <cell r="B4212" t="str">
            <v>CHAPA INTERNA DIR</v>
          </cell>
          <cell r="C4212" t="str">
            <v>UM</v>
          </cell>
        </row>
        <row r="4213">
          <cell r="A4213" t="str">
            <v>10408100E</v>
          </cell>
          <cell r="B4213" t="str">
            <v>CHAPA INTERNA ESQ</v>
          </cell>
          <cell r="C4213" t="str">
            <v>UM</v>
          </cell>
        </row>
        <row r="4214">
          <cell r="A4214" t="str">
            <v>10408200D</v>
          </cell>
          <cell r="B4214" t="str">
            <v xml:space="preserve">CHAPA INTERNA DIR                   </v>
          </cell>
          <cell r="C4214" t="str">
            <v>UM</v>
          </cell>
        </row>
        <row r="4215">
          <cell r="A4215" t="str">
            <v>10408200E</v>
          </cell>
          <cell r="B4215" t="str">
            <v xml:space="preserve">CHAPA INTERNA ESQ                   </v>
          </cell>
          <cell r="C4215" t="str">
            <v>UM</v>
          </cell>
        </row>
        <row r="4216">
          <cell r="A4216">
            <v>104083000</v>
          </cell>
          <cell r="B4216" t="str">
            <v xml:space="preserve">CHAPA INTERNA                       </v>
          </cell>
          <cell r="C4216" t="str">
            <v>UM</v>
          </cell>
        </row>
        <row r="4217">
          <cell r="A4217" t="str">
            <v>10408400D</v>
          </cell>
          <cell r="B4217" t="str">
            <v xml:space="preserve">SOLEIRA PESADO MODERNA DIR          </v>
          </cell>
          <cell r="C4217" t="str">
            <v>UM</v>
          </cell>
        </row>
        <row r="4218">
          <cell r="A4218" t="str">
            <v>10408400E</v>
          </cell>
          <cell r="B4218" t="str">
            <v xml:space="preserve">SOLEIRA PESADA MODERNA ESQ          </v>
          </cell>
          <cell r="C4218" t="str">
            <v>UM</v>
          </cell>
        </row>
        <row r="4219">
          <cell r="A4219">
            <v>104085000</v>
          </cell>
          <cell r="B4219" t="str">
            <v xml:space="preserve">PORCA                               </v>
          </cell>
          <cell r="C4219" t="str">
            <v>UM</v>
          </cell>
        </row>
        <row r="4220">
          <cell r="A4220">
            <v>104086000</v>
          </cell>
          <cell r="B4220" t="str">
            <v xml:space="preserve">LANTERNA                            </v>
          </cell>
          <cell r="C4220" t="str">
            <v>UM</v>
          </cell>
        </row>
        <row r="4221">
          <cell r="A4221">
            <v>104087000</v>
          </cell>
          <cell r="B4221" t="str">
            <v xml:space="preserve">CALHA FIXADOR                       </v>
          </cell>
          <cell r="C4221" t="str">
            <v>UM</v>
          </cell>
        </row>
        <row r="4222">
          <cell r="A4222">
            <v>104088000</v>
          </cell>
          <cell r="B4222" t="str">
            <v xml:space="preserve">QUADRO CENTRAL TETO                 </v>
          </cell>
          <cell r="C4222" t="str">
            <v>UM</v>
          </cell>
        </row>
        <row r="4223">
          <cell r="A4223">
            <v>104089000</v>
          </cell>
          <cell r="B4223" t="str">
            <v xml:space="preserve">PARA-CHOQUE                         </v>
          </cell>
          <cell r="C4223" t="str">
            <v>UM</v>
          </cell>
        </row>
        <row r="4224">
          <cell r="A4224">
            <v>104090000</v>
          </cell>
          <cell r="B4224" t="str">
            <v>DEFLETOR RADIADOR               4090</v>
          </cell>
          <cell r="C4224" t="str">
            <v>UM</v>
          </cell>
        </row>
        <row r="4225">
          <cell r="A4225">
            <v>104091000</v>
          </cell>
          <cell r="B4225" t="str">
            <v xml:space="preserve">BANCO ORIGINAL                      </v>
          </cell>
          <cell r="C4225" t="str">
            <v>UM</v>
          </cell>
        </row>
        <row r="4226">
          <cell r="A4226">
            <v>104092000</v>
          </cell>
          <cell r="B4226" t="str">
            <v xml:space="preserve">REVESTIMENTO DO TETO                </v>
          </cell>
          <cell r="C4226" t="str">
            <v>UM</v>
          </cell>
        </row>
        <row r="4227">
          <cell r="A4227">
            <v>104093000</v>
          </cell>
          <cell r="B4227" t="str">
            <v xml:space="preserve">REVESTIMENTO TRASEIRO               </v>
          </cell>
          <cell r="C4227" t="str">
            <v>UM</v>
          </cell>
        </row>
        <row r="4228">
          <cell r="A4228">
            <v>104094000</v>
          </cell>
          <cell r="B4228" t="str">
            <v xml:space="preserve">TAPETE APOS 94 ATE 97               </v>
          </cell>
          <cell r="C4228" t="str">
            <v>UM</v>
          </cell>
        </row>
        <row r="4229">
          <cell r="A4229">
            <v>104095000</v>
          </cell>
          <cell r="B4229" t="str">
            <v xml:space="preserve">REVESTIMENTO DA PORTA               </v>
          </cell>
          <cell r="C4229" t="str">
            <v>UM</v>
          </cell>
        </row>
        <row r="4230">
          <cell r="A4230">
            <v>104096000</v>
          </cell>
          <cell r="B4230" t="str">
            <v xml:space="preserve">GRAMPO DE PORTA                     </v>
          </cell>
          <cell r="C4230" t="str">
            <v>UM</v>
          </cell>
        </row>
        <row r="4231">
          <cell r="A4231">
            <v>104097000</v>
          </cell>
          <cell r="B4231" t="str">
            <v xml:space="preserve">QUADRO TRASEIRO                     </v>
          </cell>
          <cell r="C4231" t="str">
            <v>UM</v>
          </cell>
        </row>
        <row r="4232">
          <cell r="A4232" t="str">
            <v>10409800E</v>
          </cell>
          <cell r="B4232" t="str">
            <v>ESTRIBO ZINCADO ESQ             4098</v>
          </cell>
          <cell r="C4232" t="str">
            <v>UM</v>
          </cell>
        </row>
        <row r="4233">
          <cell r="A4233">
            <v>104099000</v>
          </cell>
          <cell r="B4233" t="str">
            <v xml:space="preserve">GUARNICAO                           </v>
          </cell>
          <cell r="C4233" t="str">
            <v>UM</v>
          </cell>
        </row>
        <row r="4234">
          <cell r="A4234">
            <v>104100000</v>
          </cell>
          <cell r="B4234" t="str">
            <v xml:space="preserve">SUPORTE DA MOLA                     </v>
          </cell>
          <cell r="C4234" t="str">
            <v>UM</v>
          </cell>
        </row>
        <row r="4235">
          <cell r="A4235">
            <v>104101000</v>
          </cell>
          <cell r="B4235" t="str">
            <v>GUARDA-PO</v>
          </cell>
          <cell r="C4235" t="str">
            <v>UM</v>
          </cell>
        </row>
        <row r="4236">
          <cell r="A4236">
            <v>104102000</v>
          </cell>
          <cell r="B4236" t="str">
            <v xml:space="preserve">ISOLADOR                            </v>
          </cell>
          <cell r="C4236" t="str">
            <v>UM</v>
          </cell>
        </row>
        <row r="4237">
          <cell r="A4237">
            <v>104103000</v>
          </cell>
          <cell r="B4237" t="str">
            <v>HASTE</v>
          </cell>
          <cell r="C4237" t="str">
            <v>UM</v>
          </cell>
        </row>
        <row r="4238">
          <cell r="A4238">
            <v>104104000</v>
          </cell>
          <cell r="B4238" t="str">
            <v xml:space="preserve">CLIP FIXACAO                        </v>
          </cell>
          <cell r="C4238" t="str">
            <v>UM</v>
          </cell>
        </row>
        <row r="4239">
          <cell r="A4239">
            <v>104105000</v>
          </cell>
          <cell r="B4239" t="str">
            <v>PRESILHA</v>
          </cell>
          <cell r="C4239" t="str">
            <v>UM</v>
          </cell>
        </row>
        <row r="4240">
          <cell r="A4240">
            <v>104106000</v>
          </cell>
          <cell r="B4240" t="str">
            <v>EMBLEMA "VW"</v>
          </cell>
          <cell r="C4240" t="str">
            <v>UM</v>
          </cell>
        </row>
        <row r="4241">
          <cell r="A4241">
            <v>104107000</v>
          </cell>
          <cell r="B4241" t="str">
            <v xml:space="preserve">MACANETA INTERNA                    </v>
          </cell>
          <cell r="C4241" t="str">
            <v>UM</v>
          </cell>
        </row>
        <row r="4242">
          <cell r="A4242">
            <v>104108000</v>
          </cell>
          <cell r="B4242" t="str">
            <v xml:space="preserve">CALCO MACANETA                      </v>
          </cell>
          <cell r="C4242" t="str">
            <v>UM</v>
          </cell>
        </row>
        <row r="4243">
          <cell r="A4243">
            <v>104109000</v>
          </cell>
          <cell r="B4243" t="str">
            <v xml:space="preserve">TAMPA TETO                          </v>
          </cell>
          <cell r="C4243" t="str">
            <v>UM</v>
          </cell>
        </row>
        <row r="4244">
          <cell r="A4244">
            <v>104110000</v>
          </cell>
          <cell r="B4244" t="str">
            <v xml:space="preserve">TAPETE ESTRIBO                      </v>
          </cell>
          <cell r="C4244" t="str">
            <v>UM</v>
          </cell>
        </row>
        <row r="4245">
          <cell r="A4245">
            <v>104111000</v>
          </cell>
          <cell r="B4245" t="str">
            <v xml:space="preserve">TAPETE ESTRIBO                      </v>
          </cell>
          <cell r="C4245" t="str">
            <v>UM</v>
          </cell>
        </row>
        <row r="4246">
          <cell r="A4246">
            <v>104112000</v>
          </cell>
          <cell r="B4246" t="str">
            <v xml:space="preserve">GRAMPO FIXACAO                      </v>
          </cell>
          <cell r="C4246" t="str">
            <v>UM</v>
          </cell>
        </row>
        <row r="4247">
          <cell r="A4247">
            <v>104113000</v>
          </cell>
          <cell r="B4247" t="str">
            <v>PARAF NO 142 769</v>
          </cell>
          <cell r="C4247" t="str">
            <v>UM</v>
          </cell>
        </row>
        <row r="4248">
          <cell r="A4248">
            <v>104114000</v>
          </cell>
          <cell r="B4248" t="str">
            <v xml:space="preserve">ESPACADOR                           </v>
          </cell>
          <cell r="C4248" t="str">
            <v>UM</v>
          </cell>
        </row>
        <row r="4249">
          <cell r="A4249">
            <v>104115000</v>
          </cell>
          <cell r="B4249" t="str">
            <v>FECHADURA</v>
          </cell>
          <cell r="C4249" t="str">
            <v>UM</v>
          </cell>
        </row>
        <row r="4250">
          <cell r="A4250">
            <v>104116000</v>
          </cell>
          <cell r="B4250" t="str">
            <v>FECHADURA</v>
          </cell>
          <cell r="C4250" t="str">
            <v>UM</v>
          </cell>
        </row>
        <row r="4251">
          <cell r="A4251">
            <v>104117000</v>
          </cell>
          <cell r="B4251" t="str">
            <v xml:space="preserve">GUARNICAO DA PORTA                  </v>
          </cell>
          <cell r="C4251" t="str">
            <v>UM</v>
          </cell>
        </row>
        <row r="4252">
          <cell r="A4252">
            <v>109662000</v>
          </cell>
          <cell r="B4252" t="str">
            <v>PARAF M14 x 40 ALLEN SI DIN912 12.9 POLIDO</v>
          </cell>
          <cell r="C4252" t="str">
            <v>UM</v>
          </cell>
        </row>
        <row r="4253">
          <cell r="A4253">
            <v>104118000</v>
          </cell>
          <cell r="B4253" t="str">
            <v xml:space="preserve">MANIVELA                            </v>
          </cell>
          <cell r="C4253" t="str">
            <v>UM</v>
          </cell>
        </row>
        <row r="4254">
          <cell r="A4254">
            <v>104119000</v>
          </cell>
          <cell r="B4254" t="str">
            <v xml:space="preserve">HASTE                               </v>
          </cell>
          <cell r="C4254" t="str">
            <v>UM</v>
          </cell>
        </row>
        <row r="4255">
          <cell r="A4255">
            <v>104120000</v>
          </cell>
          <cell r="B4255" t="str">
            <v xml:space="preserve">BOTAO ACIONAMENTO                   </v>
          </cell>
          <cell r="C4255" t="str">
            <v>UM</v>
          </cell>
        </row>
        <row r="4256">
          <cell r="A4256">
            <v>104121000</v>
          </cell>
          <cell r="B4256" t="str">
            <v xml:space="preserve">JUNTA                               </v>
          </cell>
          <cell r="C4256" t="str">
            <v>UM</v>
          </cell>
        </row>
        <row r="4257">
          <cell r="A4257">
            <v>104122000</v>
          </cell>
          <cell r="B4257" t="str">
            <v xml:space="preserve">BUCHA GUIA                          </v>
          </cell>
          <cell r="C4257" t="str">
            <v>UM</v>
          </cell>
        </row>
        <row r="4258">
          <cell r="A4258">
            <v>104123000</v>
          </cell>
          <cell r="B4258" t="str">
            <v xml:space="preserve">SINALEIRA LATERAL INFERIOR          </v>
          </cell>
          <cell r="C4258" t="str">
            <v>UM</v>
          </cell>
        </row>
        <row r="4259">
          <cell r="A4259">
            <v>104124000</v>
          </cell>
          <cell r="B4259" t="str">
            <v xml:space="preserve">SINALEIRA DIANTEIRA                 </v>
          </cell>
          <cell r="C4259" t="str">
            <v>UM</v>
          </cell>
        </row>
        <row r="4260">
          <cell r="A4260">
            <v>104125000</v>
          </cell>
          <cell r="B4260" t="str">
            <v>EMBLEMA (PLATAFORMA)</v>
          </cell>
          <cell r="C4260" t="str">
            <v>UM</v>
          </cell>
        </row>
        <row r="4261">
          <cell r="A4261">
            <v>104126000</v>
          </cell>
          <cell r="B4261" t="str">
            <v xml:space="preserve">BORRACHA VIGIA ANTIGA               </v>
          </cell>
          <cell r="C4261" t="str">
            <v>UM</v>
          </cell>
        </row>
        <row r="4262">
          <cell r="A4262">
            <v>104127000</v>
          </cell>
          <cell r="B4262" t="str">
            <v xml:space="preserve">BORRACHA PARABRISA                  </v>
          </cell>
          <cell r="C4262" t="str">
            <v>UM</v>
          </cell>
        </row>
        <row r="4263">
          <cell r="A4263">
            <v>104128000</v>
          </cell>
          <cell r="B4263" t="str">
            <v>MOTOR LIMPADOR P. BRISA VW</v>
          </cell>
          <cell r="C4263" t="str">
            <v>UM</v>
          </cell>
        </row>
        <row r="4264">
          <cell r="A4264" t="str">
            <v>10412900D</v>
          </cell>
          <cell r="B4264" t="str">
            <v>ESPELHO COMPLETO DIR</v>
          </cell>
          <cell r="C4264" t="str">
            <v>UM</v>
          </cell>
        </row>
        <row r="4265">
          <cell r="A4265" t="str">
            <v>10412900E</v>
          </cell>
          <cell r="B4265" t="str">
            <v>ESPELHO COMPLETO ESQ</v>
          </cell>
          <cell r="C4265" t="str">
            <v>UM</v>
          </cell>
        </row>
        <row r="4266">
          <cell r="A4266">
            <v>104130000</v>
          </cell>
          <cell r="B4266" t="str">
            <v>PALHETA LIMPADOR CAB PESADA VW</v>
          </cell>
          <cell r="C4266" t="str">
            <v>UM</v>
          </cell>
        </row>
        <row r="4267">
          <cell r="A4267">
            <v>104131000</v>
          </cell>
          <cell r="B4267" t="str">
            <v xml:space="preserve">BRACO LIMPADOR LE VE                </v>
          </cell>
          <cell r="C4267" t="str">
            <v>UM</v>
          </cell>
        </row>
        <row r="4268">
          <cell r="A4268">
            <v>104132000</v>
          </cell>
          <cell r="B4268" t="str">
            <v xml:space="preserve">TAPA SOL                            </v>
          </cell>
          <cell r="C4268" t="str">
            <v>UM</v>
          </cell>
        </row>
        <row r="4269">
          <cell r="A4269">
            <v>109754000</v>
          </cell>
          <cell r="B4269" t="str">
            <v>ABRACADEIRA ROSCA SEM FIM 14mm 76 x 95</v>
          </cell>
          <cell r="C4269" t="str">
            <v>UM</v>
          </cell>
        </row>
        <row r="4270">
          <cell r="A4270">
            <v>104133000</v>
          </cell>
          <cell r="B4270" t="str">
            <v xml:space="preserve">SINALEIRA LATERAL SUPERIOR          </v>
          </cell>
          <cell r="C4270" t="str">
            <v>UM</v>
          </cell>
        </row>
        <row r="4271">
          <cell r="A4271">
            <v>104134000</v>
          </cell>
          <cell r="B4271" t="str">
            <v xml:space="preserve">SUPORTE ARVOR                       </v>
          </cell>
          <cell r="C4271" t="str">
            <v>UM</v>
          </cell>
        </row>
        <row r="4272">
          <cell r="A4272">
            <v>104135000</v>
          </cell>
          <cell r="B4272" t="str">
            <v xml:space="preserve">TRAVESSA                            </v>
          </cell>
          <cell r="C4272" t="str">
            <v>UM</v>
          </cell>
        </row>
        <row r="4273">
          <cell r="A4273">
            <v>104136000</v>
          </cell>
          <cell r="B4273" t="str">
            <v xml:space="preserve">SUPORTE                             </v>
          </cell>
          <cell r="C4273" t="str">
            <v>UM</v>
          </cell>
        </row>
        <row r="4274">
          <cell r="A4274">
            <v>104137000</v>
          </cell>
          <cell r="B4274" t="str">
            <v>CHAPA INTERNA</v>
          </cell>
          <cell r="C4274" t="str">
            <v>UM</v>
          </cell>
        </row>
        <row r="4275">
          <cell r="A4275">
            <v>104138000</v>
          </cell>
          <cell r="B4275" t="str">
            <v>CHAPA INTERNA</v>
          </cell>
          <cell r="C4275" t="str">
            <v>UM</v>
          </cell>
        </row>
        <row r="4276">
          <cell r="A4276">
            <v>104139000</v>
          </cell>
          <cell r="B4276" t="str">
            <v>CHAPA INTERNA</v>
          </cell>
          <cell r="C4276" t="str">
            <v>UM</v>
          </cell>
        </row>
        <row r="4277">
          <cell r="A4277">
            <v>104140000</v>
          </cell>
          <cell r="B4277" t="str">
            <v>TRAVESSA</v>
          </cell>
          <cell r="C4277" t="str">
            <v>UM</v>
          </cell>
        </row>
        <row r="4278">
          <cell r="A4278">
            <v>104141000</v>
          </cell>
          <cell r="B4278" t="str">
            <v>TRAVESSA</v>
          </cell>
          <cell r="C4278" t="str">
            <v>UM</v>
          </cell>
        </row>
        <row r="4279">
          <cell r="A4279">
            <v>104142000</v>
          </cell>
          <cell r="B4279" t="str">
            <v xml:space="preserve">TRAVESSA                            </v>
          </cell>
          <cell r="C4279" t="str">
            <v>UM</v>
          </cell>
        </row>
        <row r="4280">
          <cell r="A4280">
            <v>104143000</v>
          </cell>
          <cell r="B4280" t="str">
            <v>QUADRO DIANTEIRO TETO LE 2RD817509/TAP817509</v>
          </cell>
          <cell r="C4280" t="str">
            <v>UM</v>
          </cell>
        </row>
        <row r="4281">
          <cell r="A4281">
            <v>104144000</v>
          </cell>
          <cell r="B4281" t="str">
            <v>QUADRO DIANTEIRO TETO LD</v>
          </cell>
          <cell r="C4281" t="str">
            <v>UM</v>
          </cell>
        </row>
        <row r="4282">
          <cell r="A4282">
            <v>104145000</v>
          </cell>
          <cell r="B4282" t="str">
            <v xml:space="preserve">TRASEIRA CABINE SUPERIOR            </v>
          </cell>
          <cell r="C4282" t="str">
            <v>UM</v>
          </cell>
        </row>
        <row r="4283">
          <cell r="A4283">
            <v>104146000</v>
          </cell>
          <cell r="B4283" t="str">
            <v xml:space="preserve">TRASEIRA CABINE INT INFERIOR        </v>
          </cell>
          <cell r="C4283" t="str">
            <v>UM</v>
          </cell>
        </row>
        <row r="4284">
          <cell r="A4284" t="str">
            <v>10414700D</v>
          </cell>
          <cell r="B4284" t="str">
            <v xml:space="preserve">SUP PARACHOQUE 13.130 DIR           </v>
          </cell>
          <cell r="C4284" t="str">
            <v>UM</v>
          </cell>
        </row>
        <row r="4285">
          <cell r="A4285" t="str">
            <v>10414700E</v>
          </cell>
          <cell r="B4285" t="str">
            <v xml:space="preserve">SUP PARACHOQUE 13.130 ESQ           </v>
          </cell>
          <cell r="C4285" t="str">
            <v>UM</v>
          </cell>
        </row>
        <row r="4286">
          <cell r="A4286">
            <v>109638000</v>
          </cell>
          <cell r="B4286" t="str">
            <v>VISOR NÍVEL DE ÁGUA</v>
          </cell>
          <cell r="C4286" t="str">
            <v>UM</v>
          </cell>
        </row>
        <row r="4287">
          <cell r="A4287" t="str">
            <v>10414800D</v>
          </cell>
          <cell r="B4287" t="str">
            <v xml:space="preserve">SUP PARACHOQUE 6.90 DIR             </v>
          </cell>
          <cell r="C4287" t="str">
            <v>UM</v>
          </cell>
        </row>
        <row r="4288">
          <cell r="A4288" t="str">
            <v>10414800E</v>
          </cell>
          <cell r="B4288" t="str">
            <v xml:space="preserve">SUP PARACHOQUE 6.90 ESQ             </v>
          </cell>
          <cell r="C4288" t="str">
            <v>UM</v>
          </cell>
        </row>
        <row r="4289">
          <cell r="A4289" t="str">
            <v>10414900E</v>
          </cell>
          <cell r="B4289" t="str">
            <v xml:space="preserve">CURVAO CABINE TRAS ESQ              </v>
          </cell>
          <cell r="C4289" t="str">
            <v>UM</v>
          </cell>
        </row>
        <row r="4290">
          <cell r="A4290" t="str">
            <v>10415000E</v>
          </cell>
          <cell r="B4290" t="str">
            <v>CANTO TRASEIRO ESQ              4150</v>
          </cell>
          <cell r="C4290" t="str">
            <v>UM</v>
          </cell>
        </row>
        <row r="4291">
          <cell r="A4291">
            <v>104151000</v>
          </cell>
          <cell r="B4291" t="str">
            <v>SUPORTE</v>
          </cell>
          <cell r="C4291" t="str">
            <v>UM</v>
          </cell>
        </row>
        <row r="4292">
          <cell r="A4292">
            <v>104152000</v>
          </cell>
          <cell r="B4292" t="str">
            <v>SUPORTE</v>
          </cell>
          <cell r="C4292" t="str">
            <v>UM</v>
          </cell>
        </row>
        <row r="4293">
          <cell r="A4293">
            <v>104153000</v>
          </cell>
          <cell r="B4293" t="str">
            <v>KIT PARAFUSO</v>
          </cell>
          <cell r="C4293" t="str">
            <v>UM</v>
          </cell>
        </row>
        <row r="4294">
          <cell r="A4294">
            <v>104154000</v>
          </cell>
          <cell r="B4294" t="str">
            <v xml:space="preserve">RESERVATORIO                        </v>
          </cell>
          <cell r="C4294" t="str">
            <v>UM</v>
          </cell>
        </row>
        <row r="4295">
          <cell r="A4295" t="str">
            <v>DD85351000</v>
          </cell>
          <cell r="B4295" t="str">
            <v>FUSIVEIS/CORTA-CIRCUITO DE FUSIVEIS</v>
          </cell>
          <cell r="C4295" t="str">
            <v>UM</v>
          </cell>
        </row>
        <row r="4296">
          <cell r="A4296">
            <v>104155000</v>
          </cell>
          <cell r="B4296" t="str">
            <v xml:space="preserve">SUPORTE                             </v>
          </cell>
          <cell r="C4296" t="str">
            <v>UM</v>
          </cell>
        </row>
        <row r="4297">
          <cell r="A4297">
            <v>104156000</v>
          </cell>
          <cell r="B4297" t="str">
            <v xml:space="preserve">SUPORTE                             </v>
          </cell>
          <cell r="C4297" t="str">
            <v>UM</v>
          </cell>
        </row>
        <row r="4298">
          <cell r="A4298">
            <v>104157000</v>
          </cell>
          <cell r="B4298" t="str">
            <v xml:space="preserve">CALCO PLASTICO                      </v>
          </cell>
          <cell r="C4298" t="str">
            <v>UM</v>
          </cell>
        </row>
        <row r="4299">
          <cell r="A4299">
            <v>104158000</v>
          </cell>
          <cell r="B4299" t="str">
            <v xml:space="preserve">CALCO POSTERIOR                     </v>
          </cell>
          <cell r="C4299" t="str">
            <v>UM</v>
          </cell>
        </row>
        <row r="4300">
          <cell r="A4300">
            <v>104159000</v>
          </cell>
          <cell r="B4300" t="str">
            <v xml:space="preserve">RETENTOR                            </v>
          </cell>
          <cell r="C4300" t="str">
            <v>UM</v>
          </cell>
        </row>
        <row r="4301">
          <cell r="A4301" t="str">
            <v>10416000D</v>
          </cell>
          <cell r="B4301" t="str">
            <v>PORTA WOLKS DIREITA</v>
          </cell>
          <cell r="C4301" t="str">
            <v>UM</v>
          </cell>
        </row>
        <row r="4302">
          <cell r="A4302" t="str">
            <v>10416000E</v>
          </cell>
          <cell r="B4302" t="str">
            <v>PORTA WOLKS ESQ</v>
          </cell>
          <cell r="C4302" t="str">
            <v>UM</v>
          </cell>
        </row>
        <row r="4303">
          <cell r="A4303">
            <v>104161000</v>
          </cell>
          <cell r="B4303" t="str">
            <v>CAMA CABINE VW AVANCADA</v>
          </cell>
          <cell r="C4303" t="str">
            <v>UM</v>
          </cell>
        </row>
        <row r="4304">
          <cell r="A4304">
            <v>104162000</v>
          </cell>
          <cell r="B4304" t="str">
            <v xml:space="preserve">LAMPADA 12V                         </v>
          </cell>
          <cell r="C4304" t="str">
            <v>UM</v>
          </cell>
        </row>
        <row r="4305">
          <cell r="A4305">
            <v>104163000</v>
          </cell>
          <cell r="B4305" t="str">
            <v xml:space="preserve">ALCA                                </v>
          </cell>
          <cell r="C4305" t="str">
            <v>UM</v>
          </cell>
        </row>
        <row r="4306">
          <cell r="A4306">
            <v>104164000</v>
          </cell>
          <cell r="B4306" t="str">
            <v>SPOILER DO PARA-CHOQUE FIBRA    4164</v>
          </cell>
          <cell r="C4306" t="str">
            <v>UM</v>
          </cell>
        </row>
        <row r="4307">
          <cell r="A4307">
            <v>104165000</v>
          </cell>
          <cell r="B4307" t="str">
            <v>DESCANCA BRACO PRETO</v>
          </cell>
          <cell r="C4307" t="str">
            <v>UM</v>
          </cell>
        </row>
        <row r="4308">
          <cell r="A4308">
            <v>104166000</v>
          </cell>
          <cell r="B4308" t="str">
            <v xml:space="preserve">SUPORTE DESCANSA BRACO              </v>
          </cell>
          <cell r="C4308" t="str">
            <v>UM</v>
          </cell>
        </row>
        <row r="4309">
          <cell r="A4309">
            <v>104167000</v>
          </cell>
          <cell r="B4309" t="str">
            <v>PORCA ELASTICO</v>
          </cell>
          <cell r="C4309" t="str">
            <v>UM</v>
          </cell>
        </row>
        <row r="4310">
          <cell r="A4310">
            <v>104168000</v>
          </cell>
          <cell r="B4310" t="str">
            <v>PARAF N01 414 53</v>
          </cell>
          <cell r="C4310" t="str">
            <v>UM</v>
          </cell>
        </row>
        <row r="4311">
          <cell r="A4311">
            <v>104169000</v>
          </cell>
          <cell r="B4311" t="str">
            <v>ARRUELA DE APOIO (PLASTICA)     4169</v>
          </cell>
          <cell r="C4311" t="str">
            <v>UM</v>
          </cell>
        </row>
        <row r="4312">
          <cell r="A4312" t="str">
            <v>DD90173090</v>
          </cell>
          <cell r="B4312" t="str">
            <v>CALIBRES E SEMELHANTES (INSTRUMENTOS DE MEDIDA)</v>
          </cell>
          <cell r="C4312" t="str">
            <v>UM</v>
          </cell>
        </row>
        <row r="4313">
          <cell r="A4313">
            <v>104170000</v>
          </cell>
          <cell r="B4313" t="str">
            <v xml:space="preserve">ESTRIBO                             </v>
          </cell>
          <cell r="C4313" t="str">
            <v>UM</v>
          </cell>
        </row>
        <row r="4314">
          <cell r="A4314">
            <v>104171000</v>
          </cell>
          <cell r="B4314" t="str">
            <v xml:space="preserve">LONGARINA                           </v>
          </cell>
          <cell r="C4314" t="str">
            <v>UM</v>
          </cell>
        </row>
        <row r="4315">
          <cell r="A4315">
            <v>104172000</v>
          </cell>
          <cell r="B4315" t="str">
            <v>REFORCO CENTRAL DO TETO</v>
          </cell>
          <cell r="C4315" t="str">
            <v>UM</v>
          </cell>
        </row>
        <row r="4316">
          <cell r="A4316">
            <v>104173000</v>
          </cell>
          <cell r="B4316" t="str">
            <v xml:space="preserve">SUPORTE CONSOLE                     </v>
          </cell>
          <cell r="C4316" t="str">
            <v>UM</v>
          </cell>
        </row>
        <row r="4317">
          <cell r="A4317">
            <v>104174000</v>
          </cell>
          <cell r="B4317" t="str">
            <v>CINTA FIXACAO</v>
          </cell>
          <cell r="C4317" t="str">
            <v>UM</v>
          </cell>
        </row>
        <row r="4318">
          <cell r="A4318">
            <v>104175000</v>
          </cell>
          <cell r="B4318" t="str">
            <v xml:space="preserve">SUPORTE RESERVATORIO                </v>
          </cell>
          <cell r="C4318" t="str">
            <v>UM</v>
          </cell>
        </row>
        <row r="4319">
          <cell r="A4319">
            <v>104176000</v>
          </cell>
          <cell r="B4319" t="str">
            <v xml:space="preserve">CHAPA EXTERNA                       </v>
          </cell>
          <cell r="C4319" t="str">
            <v>UM</v>
          </cell>
        </row>
        <row r="4320">
          <cell r="A4320">
            <v>104177000</v>
          </cell>
          <cell r="B4320" t="str">
            <v xml:space="preserve">TRAVESSA                            </v>
          </cell>
          <cell r="C4320" t="str">
            <v>UM</v>
          </cell>
        </row>
        <row r="4321">
          <cell r="A4321">
            <v>104178000</v>
          </cell>
          <cell r="B4321" t="str">
            <v>PLACA IDENTIF ALUMINIO S/N 40 X 70 mm</v>
          </cell>
          <cell r="C4321" t="str">
            <v>UM</v>
          </cell>
        </row>
        <row r="4322">
          <cell r="A4322">
            <v>104179000</v>
          </cell>
          <cell r="B4322" t="str">
            <v>TUBO TMG 253 101A</v>
          </cell>
          <cell r="C4322" t="str">
            <v>UM</v>
          </cell>
        </row>
        <row r="4323">
          <cell r="A4323">
            <v>104180000</v>
          </cell>
          <cell r="B4323" t="str">
            <v xml:space="preserve">SILENCIADOR                         </v>
          </cell>
          <cell r="C4323" t="str">
            <v>UM</v>
          </cell>
        </row>
        <row r="4324">
          <cell r="A4324">
            <v>104181000</v>
          </cell>
          <cell r="B4324" t="str">
            <v xml:space="preserve">TUBO DIANTEIRO                      </v>
          </cell>
          <cell r="C4324" t="str">
            <v>UM</v>
          </cell>
        </row>
        <row r="4325">
          <cell r="A4325">
            <v>104182000</v>
          </cell>
          <cell r="B4325" t="str">
            <v>EXTENSAO</v>
          </cell>
          <cell r="C4325" t="str">
            <v>UM</v>
          </cell>
        </row>
        <row r="4326">
          <cell r="A4326">
            <v>104183000</v>
          </cell>
          <cell r="B4326" t="str">
            <v xml:space="preserve">SILENCIOSO                          </v>
          </cell>
          <cell r="C4326" t="str">
            <v>UM</v>
          </cell>
        </row>
        <row r="4327">
          <cell r="A4327" t="str">
            <v>10418400D</v>
          </cell>
          <cell r="B4327" t="str">
            <v>FECHADURA DA PORTA DIR          4184</v>
          </cell>
          <cell r="C4327" t="str">
            <v>UM</v>
          </cell>
        </row>
        <row r="4328">
          <cell r="A4328" t="str">
            <v>10418400E</v>
          </cell>
          <cell r="B4328" t="str">
            <v>FECHADURA DA PORTA ESQ          4184</v>
          </cell>
          <cell r="C4328" t="str">
            <v>UM</v>
          </cell>
        </row>
        <row r="4329">
          <cell r="A4329">
            <v>104185000</v>
          </cell>
          <cell r="B4329" t="str">
            <v xml:space="preserve">QUADRO CENTRAL TETO                 </v>
          </cell>
          <cell r="C4329" t="str">
            <v>UM</v>
          </cell>
        </row>
        <row r="4330">
          <cell r="A4330">
            <v>104186000</v>
          </cell>
          <cell r="B4330" t="str">
            <v xml:space="preserve">EXTENSOR TUBO                       </v>
          </cell>
          <cell r="C4330" t="str">
            <v>UM</v>
          </cell>
        </row>
        <row r="4331">
          <cell r="A4331">
            <v>104187000</v>
          </cell>
          <cell r="B4331" t="str">
            <v xml:space="preserve">CHAPA PAINEL                        </v>
          </cell>
          <cell r="C4331" t="str">
            <v>UM</v>
          </cell>
        </row>
        <row r="4332">
          <cell r="A4332" t="str">
            <v>10418800D</v>
          </cell>
          <cell r="B4332" t="str">
            <v xml:space="preserve">SOLEIRA LEVE DIR                    </v>
          </cell>
          <cell r="C4332" t="str">
            <v>UM</v>
          </cell>
        </row>
        <row r="4333">
          <cell r="A4333" t="str">
            <v>10418800E</v>
          </cell>
          <cell r="B4333" t="str">
            <v xml:space="preserve">SOLEIRA LEVE ESQ                    </v>
          </cell>
          <cell r="C4333" t="str">
            <v>UM</v>
          </cell>
        </row>
        <row r="4334">
          <cell r="A4334">
            <v>104189000</v>
          </cell>
          <cell r="B4334" t="str">
            <v xml:space="preserve">SUPORTE TRASEIRO                    </v>
          </cell>
          <cell r="C4334" t="str">
            <v>UM</v>
          </cell>
        </row>
        <row r="4335">
          <cell r="A4335">
            <v>104190000</v>
          </cell>
          <cell r="B4335" t="str">
            <v xml:space="preserve">SUPORTE                             </v>
          </cell>
          <cell r="C4335" t="str">
            <v>UM</v>
          </cell>
        </row>
        <row r="4336">
          <cell r="A4336">
            <v>104191000</v>
          </cell>
          <cell r="B4336" t="str">
            <v xml:space="preserve">CINTA FIXACAO                       </v>
          </cell>
          <cell r="C4336" t="str">
            <v>UM</v>
          </cell>
        </row>
        <row r="4337">
          <cell r="A4337">
            <v>104192000</v>
          </cell>
          <cell r="B4337" t="str">
            <v xml:space="preserve">CINTA                               </v>
          </cell>
          <cell r="C4337" t="str">
            <v>UM</v>
          </cell>
        </row>
        <row r="4338">
          <cell r="A4338">
            <v>104193000</v>
          </cell>
          <cell r="B4338" t="str">
            <v xml:space="preserve">SUPORTE COXIM                       </v>
          </cell>
          <cell r="C4338" t="str">
            <v>UM</v>
          </cell>
        </row>
        <row r="4339">
          <cell r="A4339">
            <v>104194000</v>
          </cell>
          <cell r="B4339" t="str">
            <v>ABRACADEIRA</v>
          </cell>
          <cell r="C4339" t="str">
            <v>UM</v>
          </cell>
        </row>
        <row r="4340">
          <cell r="A4340">
            <v>104195000</v>
          </cell>
          <cell r="B4340" t="str">
            <v xml:space="preserve">SUPORTE                             </v>
          </cell>
          <cell r="C4340" t="str">
            <v>UM</v>
          </cell>
        </row>
        <row r="4341">
          <cell r="A4341">
            <v>104196000</v>
          </cell>
          <cell r="B4341" t="str">
            <v>CONDUTOR</v>
          </cell>
          <cell r="C4341" t="str">
            <v>UM</v>
          </cell>
        </row>
        <row r="4342">
          <cell r="A4342">
            <v>104197000</v>
          </cell>
          <cell r="B4342" t="str">
            <v xml:space="preserve">CONDUTOR                            </v>
          </cell>
          <cell r="C4342" t="str">
            <v>UM</v>
          </cell>
        </row>
        <row r="4343">
          <cell r="A4343">
            <v>104198000</v>
          </cell>
          <cell r="B4343" t="str">
            <v xml:space="preserve">CANTO TRAZEIRO DIREITO              </v>
          </cell>
          <cell r="C4343" t="str">
            <v>UM</v>
          </cell>
        </row>
        <row r="4344">
          <cell r="A4344" t="str">
            <v>10419900E</v>
          </cell>
          <cell r="B4344" t="str">
            <v xml:space="preserve">SOLEIRA ANTIGA ESQ                  </v>
          </cell>
          <cell r="C4344" t="str">
            <v>UM</v>
          </cell>
        </row>
        <row r="4345">
          <cell r="A4345" t="str">
            <v>DD34052000</v>
          </cell>
          <cell r="B4345" t="str">
            <v>ENCAUSTICAS/PREPARS. P/CONSERVS. DE M</v>
          </cell>
          <cell r="C4345" t="str">
            <v>UM</v>
          </cell>
        </row>
        <row r="4346">
          <cell r="A4346">
            <v>104200000</v>
          </cell>
          <cell r="B4346" t="str">
            <v xml:space="preserve">TERMINAL                            </v>
          </cell>
          <cell r="C4346" t="str">
            <v>UM</v>
          </cell>
        </row>
        <row r="4347">
          <cell r="A4347">
            <v>104201000</v>
          </cell>
          <cell r="B4347" t="str">
            <v xml:space="preserve">PROTECAO                            </v>
          </cell>
          <cell r="C4347" t="str">
            <v>UM</v>
          </cell>
        </row>
        <row r="4348">
          <cell r="A4348">
            <v>104202000</v>
          </cell>
          <cell r="B4348" t="str">
            <v xml:space="preserve">PAINEL INTERNO                      </v>
          </cell>
          <cell r="C4348" t="str">
            <v>UM</v>
          </cell>
        </row>
        <row r="4349">
          <cell r="A4349">
            <v>104203000</v>
          </cell>
          <cell r="B4349" t="str">
            <v>BRACOS LIMPADOR PESADO</v>
          </cell>
          <cell r="C4349" t="str">
            <v>UM</v>
          </cell>
        </row>
        <row r="4350">
          <cell r="A4350">
            <v>104204000</v>
          </cell>
          <cell r="B4350" t="str">
            <v>MECANISMO LIMPADOR COMPL LEVE/PESADO</v>
          </cell>
          <cell r="C4350" t="str">
            <v>UM</v>
          </cell>
        </row>
        <row r="4351">
          <cell r="A4351">
            <v>104205000</v>
          </cell>
          <cell r="B4351" t="str">
            <v>DOBRADICA CAMA  VW</v>
          </cell>
          <cell r="C4351" t="str">
            <v>UM</v>
          </cell>
        </row>
        <row r="4352">
          <cell r="A4352">
            <v>104206000</v>
          </cell>
          <cell r="B4352" t="str">
            <v>PINO DOBRADICA PORTA LUVAS   (cfe.des.)</v>
          </cell>
          <cell r="C4352" t="str">
            <v>UM</v>
          </cell>
        </row>
        <row r="4353">
          <cell r="A4353">
            <v>104207000</v>
          </cell>
          <cell r="B4353" t="str">
            <v>REBITE SEMI-TUBULAR FERRO 7,93 x 19,00 ZA</v>
          </cell>
          <cell r="C4353" t="str">
            <v>UM</v>
          </cell>
        </row>
        <row r="4354">
          <cell r="A4354">
            <v>104208000</v>
          </cell>
          <cell r="B4354" t="str">
            <v>REBITE SEMI-TUBULAR FERRO 7,93 x 25,40 ZA</v>
          </cell>
          <cell r="C4354" t="str">
            <v>UM</v>
          </cell>
        </row>
        <row r="4355">
          <cell r="A4355">
            <v>104210000</v>
          </cell>
          <cell r="B4355" t="str">
            <v>TUBO ACO FQ 50 x 50 x 6000 x PAR 4,50mm C/C SAE 1010/12</v>
          </cell>
          <cell r="C4355" t="str">
            <v>KG</v>
          </cell>
        </row>
        <row r="4356">
          <cell r="A4356">
            <v>104211000</v>
          </cell>
          <cell r="B4356" t="str">
            <v xml:space="preserve">SOFA CAMA WOLKS CABINA ALONGADA     </v>
          </cell>
          <cell r="C4356" t="str">
            <v>UM</v>
          </cell>
        </row>
        <row r="4357">
          <cell r="A4357">
            <v>104212000</v>
          </cell>
          <cell r="B4357" t="str">
            <v xml:space="preserve">CAPA BANCO CARONA  WOLKS            </v>
          </cell>
          <cell r="C4357" t="str">
            <v>UM</v>
          </cell>
        </row>
        <row r="4358">
          <cell r="A4358">
            <v>104213000</v>
          </cell>
          <cell r="B4358" t="str">
            <v>DOBRADICA COMPLETA DA PORTA     4213</v>
          </cell>
          <cell r="C4358" t="str">
            <v>UM</v>
          </cell>
        </row>
        <row r="4359">
          <cell r="A4359">
            <v>104214000</v>
          </cell>
          <cell r="B4359" t="str">
            <v>PARAF M 8 x 20 8.8 SEXT FLANGEADO</v>
          </cell>
          <cell r="C4359" t="str">
            <v>UM</v>
          </cell>
        </row>
        <row r="4360">
          <cell r="A4360">
            <v>104217000</v>
          </cell>
          <cell r="B4360" t="str">
            <v>DOBRADICA CABINE PASSAGEIROS</v>
          </cell>
          <cell r="C4360" t="str">
            <v>UM</v>
          </cell>
        </row>
        <row r="4361">
          <cell r="A4361">
            <v>104218000</v>
          </cell>
          <cell r="B4361" t="str">
            <v>GRAMPO FP 24</v>
          </cell>
          <cell r="C4361" t="str">
            <v>UM</v>
          </cell>
        </row>
        <row r="4362">
          <cell r="A4362">
            <v>104219000</v>
          </cell>
          <cell r="B4362" t="str">
            <v>ENGATE E 1 ZN</v>
          </cell>
          <cell r="C4362" t="str">
            <v>UM</v>
          </cell>
        </row>
        <row r="4363">
          <cell r="A4363">
            <v>104220000</v>
          </cell>
          <cell r="B4363" t="str">
            <v>PORCA M 8 x 1,25 SEXT - ZB - AUTOTRAVANTE</v>
          </cell>
          <cell r="C4363" t="str">
            <v>UM</v>
          </cell>
        </row>
        <row r="4364">
          <cell r="A4364">
            <v>104221000</v>
          </cell>
          <cell r="B4364" t="str">
            <v>TAMPA SUPORT BAT DUPLO PLASTICA</v>
          </cell>
          <cell r="C4364" t="str">
            <v>UM</v>
          </cell>
        </row>
        <row r="4365">
          <cell r="A4365">
            <v>104222000</v>
          </cell>
          <cell r="B4365" t="str">
            <v>RELE DO PISCA 24V 2+2X21W</v>
          </cell>
          <cell r="C4365" t="str">
            <v>UM</v>
          </cell>
        </row>
        <row r="4366">
          <cell r="A4366">
            <v>104223000</v>
          </cell>
          <cell r="B4366" t="str">
            <v>PARAF M12 X 1,5 X40 SEXT. 8:8 ZINCADO PRETO</v>
          </cell>
          <cell r="C4366" t="str">
            <v>UM</v>
          </cell>
        </row>
        <row r="4367">
          <cell r="A4367" t="str">
            <v>DD68053090</v>
          </cell>
          <cell r="B4367" t="str">
            <v>SCOTCH BRITE FOLHA</v>
          </cell>
          <cell r="C4367" t="str">
            <v>UM</v>
          </cell>
        </row>
        <row r="4368">
          <cell r="A4368">
            <v>104224000</v>
          </cell>
          <cell r="B4368" t="str">
            <v>TUBO ACO FQ 70 x 90 x 6000 x PAR 4,75mm C/C</v>
          </cell>
          <cell r="C4368" t="str">
            <v>KG</v>
          </cell>
        </row>
        <row r="4369">
          <cell r="A4369">
            <v>104225000</v>
          </cell>
          <cell r="B4369" t="str">
            <v>TUBO ACO FQ 50 x 80 x 6000 x PAR 3,00mm C/C SAE 1010/12</v>
          </cell>
          <cell r="C4369" t="str">
            <v>KG</v>
          </cell>
        </row>
        <row r="4370">
          <cell r="A4370">
            <v>104226000</v>
          </cell>
          <cell r="B4370" t="str">
            <v>TUBO ACO FQ 60 x 100 x 6000 x PAR 3,00mm C/C SAE 1008/10</v>
          </cell>
          <cell r="C4370" t="str">
            <v>KG</v>
          </cell>
        </row>
        <row r="4371">
          <cell r="A4371">
            <v>104227000</v>
          </cell>
          <cell r="B4371" t="str">
            <v>TUBO ACO FQ 90 x 110 x 6000 x PAR 6,35mm SAE 1006/08</v>
          </cell>
          <cell r="C4371" t="str">
            <v>KG</v>
          </cell>
        </row>
        <row r="4372">
          <cell r="A4372">
            <v>104228000</v>
          </cell>
          <cell r="B4372" t="str">
            <v>PORTA FUSIVEL 150A</v>
          </cell>
          <cell r="C4372" t="str">
            <v>UM</v>
          </cell>
        </row>
        <row r="4373">
          <cell r="A4373">
            <v>104229000</v>
          </cell>
          <cell r="B4373" t="str">
            <v>FUSIVEL 150A</v>
          </cell>
          <cell r="C4373" t="str">
            <v>UM</v>
          </cell>
        </row>
        <row r="4374">
          <cell r="A4374">
            <v>104230000</v>
          </cell>
          <cell r="B4374" t="str">
            <v>TEE COM ROSCA CENTRAL 1/4  LAT.P/TB 10MM</v>
          </cell>
          <cell r="C4374" t="str">
            <v>UM</v>
          </cell>
        </row>
        <row r="4375">
          <cell r="A4375">
            <v>104232000</v>
          </cell>
          <cell r="B4375" t="str">
            <v>CHAVETA DO PINO                 4232</v>
          </cell>
          <cell r="C4375" t="str">
            <v>UM</v>
          </cell>
        </row>
        <row r="4376">
          <cell r="A4376" t="str">
            <v>DD34029039</v>
          </cell>
          <cell r="B4376" t="str">
            <v>DESENGRAXANTE/DESINFETANTE</v>
          </cell>
          <cell r="C4376" t="str">
            <v>UM</v>
          </cell>
        </row>
        <row r="4377">
          <cell r="A4377">
            <v>104238000</v>
          </cell>
          <cell r="B4377" t="str">
            <v xml:space="preserve">SUPORTE TANQUE COMPLETO 150 LT      </v>
          </cell>
          <cell r="C4377" t="str">
            <v>UM</v>
          </cell>
        </row>
        <row r="4378">
          <cell r="A4378">
            <v>104239000</v>
          </cell>
          <cell r="B4378" t="str">
            <v xml:space="preserve">CINTA TANQUE  150 LT                </v>
          </cell>
          <cell r="C4378" t="str">
            <v>UM</v>
          </cell>
        </row>
        <row r="4379">
          <cell r="A4379">
            <v>104240000</v>
          </cell>
          <cell r="B4379" t="str">
            <v xml:space="preserve">SUPORTE DO TANQUE  150 LT           </v>
          </cell>
          <cell r="C4379" t="str">
            <v>UM</v>
          </cell>
        </row>
        <row r="4380">
          <cell r="A4380">
            <v>104241000</v>
          </cell>
          <cell r="B4380" t="str">
            <v xml:space="preserve">SUPORTE TANQUE COMPLETO 275 LT      </v>
          </cell>
          <cell r="C4380" t="str">
            <v>UM</v>
          </cell>
        </row>
        <row r="4381">
          <cell r="A4381">
            <v>104242000</v>
          </cell>
          <cell r="B4381" t="str">
            <v xml:space="preserve">CINTA DO TANQUE 275 LT              </v>
          </cell>
          <cell r="C4381" t="str">
            <v>UM</v>
          </cell>
        </row>
        <row r="4382">
          <cell r="A4382">
            <v>104243000</v>
          </cell>
          <cell r="B4382" t="str">
            <v xml:space="preserve">SUPORTE DO TANQUE  275 LT           </v>
          </cell>
          <cell r="C4382" t="str">
            <v>UM</v>
          </cell>
        </row>
        <row r="4383">
          <cell r="A4383">
            <v>104244000</v>
          </cell>
          <cell r="B4383" t="str">
            <v xml:space="preserve">SUPORTE TANQUE COMPLETO 300 LT      </v>
          </cell>
          <cell r="C4383" t="str">
            <v>UM</v>
          </cell>
        </row>
        <row r="4384">
          <cell r="A4384">
            <v>104245000</v>
          </cell>
          <cell r="B4384" t="str">
            <v xml:space="preserve">CINTA TANQUE  300 LT                </v>
          </cell>
          <cell r="C4384" t="str">
            <v>UM</v>
          </cell>
        </row>
        <row r="4385">
          <cell r="A4385">
            <v>104246000</v>
          </cell>
          <cell r="B4385" t="str">
            <v xml:space="preserve">SUPORTE DO TANQUE  300 LT           </v>
          </cell>
          <cell r="C4385" t="str">
            <v>UM</v>
          </cell>
        </row>
        <row r="4386">
          <cell r="A4386">
            <v>104247000</v>
          </cell>
          <cell r="B4386" t="str">
            <v>DEFLETOR TETO                   4247</v>
          </cell>
          <cell r="C4386" t="str">
            <v>UM</v>
          </cell>
        </row>
        <row r="4387">
          <cell r="A4387" t="str">
            <v>10424800D</v>
          </cell>
          <cell r="B4387" t="str">
            <v xml:space="preserve">JANELA COM VIDRO DIREITA            </v>
          </cell>
          <cell r="C4387" t="str">
            <v>UM</v>
          </cell>
        </row>
        <row r="4388">
          <cell r="A4388" t="str">
            <v>10424800E</v>
          </cell>
          <cell r="B4388" t="str">
            <v xml:space="preserve">JANELA COM VIDRO ESQUERDA           </v>
          </cell>
          <cell r="C4388" t="str">
            <v>UM</v>
          </cell>
        </row>
        <row r="4389">
          <cell r="A4389">
            <v>104258000</v>
          </cell>
          <cell r="B4389" t="str">
            <v xml:space="preserve">SOLEIRA LEVE DIR COM DOBRA          </v>
          </cell>
          <cell r="C4389" t="str">
            <v>UM</v>
          </cell>
        </row>
        <row r="4390">
          <cell r="A4390">
            <v>104274000</v>
          </cell>
          <cell r="B4390" t="str">
            <v>BUCHA SEPARADORA   (cfe. des.)</v>
          </cell>
          <cell r="C4390" t="str">
            <v>UM</v>
          </cell>
        </row>
        <row r="4391">
          <cell r="A4391">
            <v>104275000</v>
          </cell>
          <cell r="B4391" t="str">
            <v>CALCO DE BORRACHA               4275</v>
          </cell>
          <cell r="C4391" t="str">
            <v>UM</v>
          </cell>
        </row>
        <row r="4392">
          <cell r="A4392">
            <v>104276000</v>
          </cell>
          <cell r="B4392" t="str">
            <v xml:space="preserve">TETO ALTO  FIBRA                    </v>
          </cell>
          <cell r="C4392" t="str">
            <v>UM</v>
          </cell>
        </row>
        <row r="4393">
          <cell r="A4393">
            <v>104277000</v>
          </cell>
          <cell r="B4393" t="str">
            <v>MANGUEIRA ALTA PRESSAO MENOR  (4276)</v>
          </cell>
          <cell r="C4393" t="str">
            <v>UM</v>
          </cell>
        </row>
        <row r="4394">
          <cell r="A4394">
            <v>104278000</v>
          </cell>
          <cell r="B4394" t="str">
            <v>REGULADOR DO HIDRAULICO COM DOIS PISTOES</v>
          </cell>
          <cell r="C4394" t="str">
            <v>UM</v>
          </cell>
        </row>
        <row r="4395">
          <cell r="A4395">
            <v>104279000</v>
          </cell>
          <cell r="B4395" t="str">
            <v>PISTAO</v>
          </cell>
          <cell r="C4395" t="str">
            <v>UM</v>
          </cell>
        </row>
        <row r="4396">
          <cell r="A4396">
            <v>104280000</v>
          </cell>
          <cell r="B4396" t="str">
            <v>MANGUEIRA ALTA PRESSAO MAIOR  (4276)</v>
          </cell>
          <cell r="C4396" t="str">
            <v>UM</v>
          </cell>
        </row>
        <row r="4397">
          <cell r="A4397">
            <v>104284000</v>
          </cell>
          <cell r="B4397" t="str">
            <v>PARAF M 6 x 1,0 x 20 SEXT</v>
          </cell>
          <cell r="C4397" t="str">
            <v>UM</v>
          </cell>
        </row>
        <row r="4398">
          <cell r="A4398">
            <v>104285000</v>
          </cell>
          <cell r="B4398" t="str">
            <v>BUCHA FIX DIAM 25,4"   ZINC.BRANCO   (cfe.des.)</v>
          </cell>
          <cell r="C4398" t="str">
            <v>UM</v>
          </cell>
        </row>
        <row r="4399">
          <cell r="A4399">
            <v>104286010</v>
          </cell>
          <cell r="B4399" t="str">
            <v>FIXACAO MAIOR</v>
          </cell>
          <cell r="C4399" t="str">
            <v>UM</v>
          </cell>
        </row>
        <row r="4400">
          <cell r="A4400">
            <v>104286020</v>
          </cell>
          <cell r="B4400" t="str">
            <v>FIXACAO COM PARAFUSO</v>
          </cell>
          <cell r="C4400" t="str">
            <v>UM</v>
          </cell>
        </row>
        <row r="4401">
          <cell r="A4401" t="str">
            <v>DD63071000</v>
          </cell>
          <cell r="B4401" t="str">
            <v>RODILHAS, ESFREGOES E OUTRS. ARTEFATOS</v>
          </cell>
          <cell r="C4401" t="str">
            <v>UM</v>
          </cell>
        </row>
        <row r="4402">
          <cell r="A4402">
            <v>104286030</v>
          </cell>
          <cell r="B4402" t="str">
            <v>FIXACAO MAIOR</v>
          </cell>
          <cell r="C4402" t="str">
            <v>UM</v>
          </cell>
        </row>
        <row r="4403">
          <cell r="A4403">
            <v>104289000</v>
          </cell>
          <cell r="B4403" t="str">
            <v>TAPETE DIANTEIRO  PRETO</v>
          </cell>
          <cell r="C4403" t="str">
            <v>UM</v>
          </cell>
        </row>
        <row r="4404">
          <cell r="A4404">
            <v>104290000</v>
          </cell>
          <cell r="B4404" t="str">
            <v>TAPETE TRASEIRO PRETO</v>
          </cell>
          <cell r="C4404" t="str">
            <v>UM</v>
          </cell>
        </row>
        <row r="4405">
          <cell r="A4405">
            <v>104291000</v>
          </cell>
          <cell r="B4405" t="str">
            <v>CHAPA DE ALUMINIO 2,70mm X 1250 X 3000 - XADREZ</v>
          </cell>
          <cell r="C4405" t="str">
            <v>KG</v>
          </cell>
        </row>
        <row r="4406">
          <cell r="A4406">
            <v>104292000</v>
          </cell>
          <cell r="B4406" t="str">
            <v>PARAF DIN 931 8,8 MA 10x1,5x80 ZB</v>
          </cell>
          <cell r="C4406" t="str">
            <v>UM</v>
          </cell>
        </row>
        <row r="4407">
          <cell r="A4407">
            <v>104293000</v>
          </cell>
          <cell r="B4407" t="str">
            <v>PORCA SX AUTO FRENO DIN 985 MA 10 ZB</v>
          </cell>
          <cell r="C4407" t="str">
            <v>UM</v>
          </cell>
        </row>
        <row r="4408">
          <cell r="A4408">
            <v>104327000</v>
          </cell>
          <cell r="B4408" t="str">
            <v>MOTOR LIMPADOR PARA-BRISA PN 9390453019-741</v>
          </cell>
          <cell r="C4408" t="str">
            <v>UM</v>
          </cell>
        </row>
        <row r="4409">
          <cell r="A4409">
            <v>104328000</v>
          </cell>
          <cell r="B4409" t="str">
            <v>MOTOR LIMPADOR PARA-BRISA PN F.006.B20.021</v>
          </cell>
          <cell r="C4409" t="str">
            <v>UM</v>
          </cell>
        </row>
        <row r="4410">
          <cell r="A4410">
            <v>104329000</v>
          </cell>
          <cell r="B4410" t="str">
            <v>MOTOR LIMPADOR PARA-BRISA PN 9390453050-7U6</v>
          </cell>
          <cell r="C4410" t="str">
            <v>UM</v>
          </cell>
        </row>
        <row r="4411">
          <cell r="A4411">
            <v>104330000</v>
          </cell>
          <cell r="B4411" t="str">
            <v>MOTOR LIMPADOR PARA-BRISA PN 9390453021</v>
          </cell>
          <cell r="C4411" t="str">
            <v>UM</v>
          </cell>
        </row>
        <row r="4412">
          <cell r="A4412">
            <v>104331000</v>
          </cell>
          <cell r="B4412" t="str">
            <v>TECLA 12V. PRETA 3 POSICOES</v>
          </cell>
          <cell r="C4412" t="str">
            <v>UM</v>
          </cell>
        </row>
        <row r="4413">
          <cell r="A4413">
            <v>104332000</v>
          </cell>
          <cell r="B4413" t="str">
            <v>TECLA 24V. PRETA 3 POSICOES</v>
          </cell>
          <cell r="C4413" t="str">
            <v>UM</v>
          </cell>
        </row>
        <row r="4414">
          <cell r="A4414">
            <v>104333000</v>
          </cell>
          <cell r="B4414" t="str">
            <v>PARA-CHOQUE DIANT VW   TH7.807.111</v>
          </cell>
          <cell r="C4414" t="str">
            <v>UM</v>
          </cell>
        </row>
        <row r="4415">
          <cell r="A4415" t="str">
            <v>10433400D</v>
          </cell>
          <cell r="B4415" t="str">
            <v>PONTEIRA PARA-CHOQUE LD   TH7.807.124</v>
          </cell>
          <cell r="C4415" t="str">
            <v>UM</v>
          </cell>
        </row>
        <row r="4416">
          <cell r="A4416" t="str">
            <v>10433400E</v>
          </cell>
          <cell r="B4416" t="str">
            <v>PONTEIRA PARA-CHOQUE LE  TH7.807.123</v>
          </cell>
          <cell r="C4416" t="str">
            <v>UM</v>
          </cell>
        </row>
        <row r="4417">
          <cell r="A4417" t="str">
            <v>10433500D</v>
          </cell>
          <cell r="B4417" t="str">
            <v>SUPORTE PARA-LAMA VW TRAS LD  2RD.821.152</v>
          </cell>
          <cell r="C4417" t="str">
            <v>UM</v>
          </cell>
        </row>
        <row r="4418">
          <cell r="A4418" t="str">
            <v>10433500E</v>
          </cell>
          <cell r="B4418" t="str">
            <v>SUPORTE PARA-LAMA VW TRAS LE  2RD.821.151</v>
          </cell>
          <cell r="C4418" t="str">
            <v>UM</v>
          </cell>
        </row>
        <row r="4419">
          <cell r="A4419" t="str">
            <v>10433600D</v>
          </cell>
          <cell r="B4419" t="str">
            <v>SUPORTE PARA-LAMA VW TRAS LD ANTIGO  TAC.821.152</v>
          </cell>
          <cell r="C4419" t="str">
            <v>UM</v>
          </cell>
        </row>
        <row r="4420">
          <cell r="A4420" t="str">
            <v>10433600E</v>
          </cell>
          <cell r="B4420" t="str">
            <v>SUPORTE PARA-LAMA VW TRAS LE ANTIGO  TAC.821.151</v>
          </cell>
          <cell r="C4420" t="str">
            <v>UM</v>
          </cell>
        </row>
        <row r="4421">
          <cell r="A4421" t="str">
            <v>10433700D</v>
          </cell>
          <cell r="B4421" t="str">
            <v>SUPORTE PARA-LAMA VW TRAS LD MODERNO  2TD.821.152</v>
          </cell>
          <cell r="C4421" t="str">
            <v>UM</v>
          </cell>
        </row>
        <row r="4422">
          <cell r="A4422" t="str">
            <v>10433700E</v>
          </cell>
          <cell r="B4422" t="str">
            <v>SUPORTE PARA-LAMA VW TRAS LE MODERNO  2TD.821.151</v>
          </cell>
          <cell r="C4422" t="str">
            <v>UM</v>
          </cell>
        </row>
        <row r="4423">
          <cell r="A4423">
            <v>104338000</v>
          </cell>
          <cell r="B4423" t="str">
            <v>PARA-CHOQUE DIANT VW 94 A 2000  2RG.807.105.CTR</v>
          </cell>
          <cell r="C4423" t="str">
            <v>UM</v>
          </cell>
        </row>
        <row r="4424">
          <cell r="A4424">
            <v>104339000</v>
          </cell>
          <cell r="B4424" t="str">
            <v>MOTOR LIMPADOR PARA-BRISA PN 9.390.453.023</v>
          </cell>
          <cell r="C4424" t="str">
            <v>UM</v>
          </cell>
        </row>
        <row r="4425">
          <cell r="A4425">
            <v>104340000</v>
          </cell>
          <cell r="B4425" t="str">
            <v>ENSERTO P/CENTRAL 4340/4342</v>
          </cell>
          <cell r="C4425" t="str">
            <v>UM</v>
          </cell>
        </row>
        <row r="4426">
          <cell r="A4426" t="str">
            <v>10434100D</v>
          </cell>
          <cell r="B4426" t="str">
            <v>ENSERTO P/PONTEIRA 4341/4343/4345/4346 DIR</v>
          </cell>
          <cell r="C4426" t="str">
            <v>UM</v>
          </cell>
        </row>
        <row r="4427">
          <cell r="A4427" t="str">
            <v>10434100E</v>
          </cell>
          <cell r="B4427" t="str">
            <v>ENSERTO P/PONTEIRA 4341/4343/4345/4346 ESQ</v>
          </cell>
          <cell r="C4427" t="str">
            <v>UM</v>
          </cell>
        </row>
        <row r="4428">
          <cell r="A4428">
            <v>104344000</v>
          </cell>
          <cell r="B4428" t="str">
            <v>MOTOR LIMPADOR PARA-BRISA PN F006B20022-741</v>
          </cell>
          <cell r="C4428" t="str">
            <v>UM</v>
          </cell>
        </row>
        <row r="4429">
          <cell r="A4429">
            <v>104345000</v>
          </cell>
          <cell r="B4429" t="str">
            <v>CHAPA ABS PRETO 6,50 x 1000 x 1350 mm</v>
          </cell>
          <cell r="C4429" t="str">
            <v>UM</v>
          </cell>
        </row>
        <row r="4430">
          <cell r="A4430">
            <v>104354000</v>
          </cell>
          <cell r="B4430" t="str">
            <v>MOTOR LIMPADOR P-BRISA F006B20077-3FP</v>
          </cell>
          <cell r="C4430" t="str">
            <v>UM</v>
          </cell>
        </row>
        <row r="4431">
          <cell r="A4431">
            <v>104355000</v>
          </cell>
          <cell r="B4431" t="str">
            <v>MOTOR LIMPADOR P-BRISA F006B20021-741</v>
          </cell>
          <cell r="C4431" t="str">
            <v>UM</v>
          </cell>
        </row>
        <row r="4432">
          <cell r="A4432">
            <v>104356000</v>
          </cell>
          <cell r="B4432" t="str">
            <v>MOTOR LIMPADOR P-BRISA F006810080</v>
          </cell>
          <cell r="C4432" t="str">
            <v>UM</v>
          </cell>
        </row>
        <row r="4433">
          <cell r="A4433">
            <v>104357000</v>
          </cell>
          <cell r="B4433" t="str">
            <v>VENTILADOR ELETRICO RADIADOR P-BRISA F006D10004-3V2</v>
          </cell>
          <cell r="C4433" t="str">
            <v>UM</v>
          </cell>
        </row>
        <row r="4434">
          <cell r="A4434">
            <v>190115000</v>
          </cell>
          <cell r="B4434" t="str">
            <v>CONTRAPINO 3/16 x 2"</v>
          </cell>
          <cell r="C4434" t="str">
            <v>UM</v>
          </cell>
        </row>
        <row r="4435">
          <cell r="A4435">
            <v>104358000</v>
          </cell>
          <cell r="B4435" t="str">
            <v>MOTOR LIMPADOR P-BRISA F006810067</v>
          </cell>
          <cell r="C4435" t="str">
            <v>UM</v>
          </cell>
        </row>
        <row r="4436">
          <cell r="A4436">
            <v>104359000</v>
          </cell>
          <cell r="B4436" t="str">
            <v>MOTOR LIMPADOR P-BRISA 9130081040-741</v>
          </cell>
          <cell r="C4436" t="str">
            <v>UM</v>
          </cell>
        </row>
        <row r="4437">
          <cell r="A4437">
            <v>104360000</v>
          </cell>
          <cell r="B4437" t="str">
            <v>CAIXA DE FERRAMAMENTAS FURGAO AMALCABURIO 0316.5000 PROP</v>
          </cell>
          <cell r="C4437" t="str">
            <v>UM</v>
          </cell>
        </row>
        <row r="4438">
          <cell r="A4438">
            <v>104361000</v>
          </cell>
          <cell r="B4438" t="str">
            <v>CJ. CAIXA NYKU AMALCABURIO 0350.1050 PROP</v>
          </cell>
          <cell r="C4438" t="str">
            <v>UM</v>
          </cell>
        </row>
        <row r="4439">
          <cell r="A4439">
            <v>104362000</v>
          </cell>
          <cell r="B4439" t="str">
            <v>ESPUMA D20 190X0,5</v>
          </cell>
          <cell r="C4439" t="str">
            <v>M</v>
          </cell>
        </row>
        <row r="4440">
          <cell r="A4440">
            <v>104364000</v>
          </cell>
          <cell r="B4440" t="str">
            <v>LA DE ACO 00023</v>
          </cell>
          <cell r="C4440" t="str">
            <v>UM</v>
          </cell>
        </row>
        <row r="4441">
          <cell r="A4441">
            <v>104365000</v>
          </cell>
          <cell r="B4441" t="str">
            <v>CAIXA DE FERRAMENTAS cxr002</v>
          </cell>
          <cell r="C4441" t="str">
            <v>UM</v>
          </cell>
        </row>
        <row r="4442">
          <cell r="A4442">
            <v>707405187</v>
          </cell>
          <cell r="B4442" t="str">
            <v>ARRUELA DIR. TAMBOR (EXT.) P/ BET. - 003.05.026</v>
          </cell>
          <cell r="C4442" t="str">
            <v>UM</v>
          </cell>
        </row>
        <row r="4443">
          <cell r="A4443">
            <v>104366000</v>
          </cell>
          <cell r="B4443" t="str">
            <v>ROLAMENTO 6006 ZZ</v>
          </cell>
          <cell r="C4443" t="str">
            <v>UM</v>
          </cell>
        </row>
        <row r="4444">
          <cell r="A4444">
            <v>104367000</v>
          </cell>
          <cell r="B4444" t="str">
            <v>CHAPA DE ACO 2,50 FQ 1200 X 3000 - XADREZ</v>
          </cell>
          <cell r="C4444" t="str">
            <v>KG</v>
          </cell>
        </row>
        <row r="4445">
          <cell r="A4445">
            <v>104369000</v>
          </cell>
          <cell r="B4445" t="str">
            <v>BASE DO MANCAL</v>
          </cell>
          <cell r="C4445" t="str">
            <v>UM</v>
          </cell>
        </row>
        <row r="4446">
          <cell r="A4446">
            <v>104370000</v>
          </cell>
          <cell r="B4446" t="str">
            <v>TAMPA DO MANCAL</v>
          </cell>
          <cell r="C4446" t="str">
            <v>UM</v>
          </cell>
        </row>
        <row r="4447">
          <cell r="A4447">
            <v>104371000</v>
          </cell>
          <cell r="B4447" t="str">
            <v>TAMPA DO MANCAL</v>
          </cell>
          <cell r="C4447" t="str">
            <v>UM</v>
          </cell>
        </row>
        <row r="4448">
          <cell r="A4448">
            <v>104376000</v>
          </cell>
          <cell r="B4448" t="str">
            <v>CHAPA DE ACO 9,50mm x 1200 x 2050 ASTM A572 GR50</v>
          </cell>
          <cell r="C4448" t="str">
            <v>KG</v>
          </cell>
        </row>
        <row r="4449">
          <cell r="A4449">
            <v>104377000</v>
          </cell>
          <cell r="B4449" t="str">
            <v>CHAPA DE ACO 9,50mm x 1200 x 2170 ASTM A36 TIPO 1010-1020</v>
          </cell>
          <cell r="C4449" t="str">
            <v>KG</v>
          </cell>
        </row>
        <row r="4450">
          <cell r="A4450">
            <v>104378000</v>
          </cell>
          <cell r="B4450" t="str">
            <v>CHAPA DE ACO 9,50mm x 1200 x 2050 ASTM A572 GR50</v>
          </cell>
          <cell r="C4450" t="str">
            <v>KG</v>
          </cell>
        </row>
        <row r="4451">
          <cell r="A4451">
            <v>104379000</v>
          </cell>
          <cell r="B4451" t="str">
            <v>CHAPA DE ACO 9,50mm x 1200 x 1981 ASTM A572 GR50</v>
          </cell>
          <cell r="C4451" t="str">
            <v>KG</v>
          </cell>
        </row>
        <row r="4452">
          <cell r="A4452">
            <v>104380000</v>
          </cell>
          <cell r="B4452" t="str">
            <v>CHAPA DE ACO 9,50mm x 1200 x 1864 ASTM A572 GR50</v>
          </cell>
          <cell r="C4452" t="str">
            <v>KG</v>
          </cell>
        </row>
        <row r="4453">
          <cell r="A4453">
            <v>104381000</v>
          </cell>
          <cell r="B4453" t="str">
            <v>TUBO MECANICO TREF 56 x 40 x COMP 6000mm ST 52 SAE 1006/08</v>
          </cell>
          <cell r="C4453" t="str">
            <v>KG</v>
          </cell>
        </row>
        <row r="4454">
          <cell r="A4454">
            <v>104382000</v>
          </cell>
          <cell r="B4454" t="str">
            <v>TUBO MECANICO TREF 45 x 32 x COMP 6000mm ST 52 SAE 1006/08</v>
          </cell>
          <cell r="C4454" t="str">
            <v>KG</v>
          </cell>
        </row>
        <row r="4455">
          <cell r="A4455">
            <v>104383000</v>
          </cell>
          <cell r="B4455" t="str">
            <v>TUBO MECANICO LAM 80 x 63 x COMP 6000mm ST 52 SAE 1006/08</v>
          </cell>
          <cell r="C4455" t="str">
            <v>KG</v>
          </cell>
        </row>
        <row r="4456">
          <cell r="A4456" t="str">
            <v>IMOB85258012</v>
          </cell>
          <cell r="B4456" t="str">
            <v>COM SENSOR DE IMAGEM A SEMICONDUTOR</v>
          </cell>
          <cell r="C4456" t="str">
            <v>UM</v>
          </cell>
        </row>
        <row r="4457">
          <cell r="A4457">
            <v>104384000</v>
          </cell>
          <cell r="B4457" t="str">
            <v>MOTOR HIDR. DH-125</v>
          </cell>
          <cell r="C4457" t="str">
            <v>UM</v>
          </cell>
        </row>
        <row r="4458">
          <cell r="A4458">
            <v>104385000</v>
          </cell>
          <cell r="B4458" t="str">
            <v>CONE LARANJA/BRANCO 500mm</v>
          </cell>
          <cell r="C4458" t="str">
            <v>UM</v>
          </cell>
        </row>
        <row r="4459">
          <cell r="A4459">
            <v>104386000</v>
          </cell>
          <cell r="B4459" t="str">
            <v>CHAPA ABS PRETO 5,50 X 900 X 1030 mm</v>
          </cell>
          <cell r="C4459" t="str">
            <v>UM</v>
          </cell>
        </row>
        <row r="4460">
          <cell r="A4460">
            <v>104387000</v>
          </cell>
          <cell r="B4460" t="str">
            <v>CJ CABO DO ACELERADOR</v>
          </cell>
          <cell r="C4460" t="str">
            <v>UM</v>
          </cell>
        </row>
        <row r="4461">
          <cell r="A4461">
            <v>104388000</v>
          </cell>
          <cell r="B4461" t="str">
            <v>LAMPADA 1 POLO H3 24V/70W</v>
          </cell>
          <cell r="C4461" t="str">
            <v>UM</v>
          </cell>
        </row>
        <row r="4462">
          <cell r="A4462">
            <v>104389000</v>
          </cell>
          <cell r="B4462" t="str">
            <v>PARF 8.8 M 12 X 1,5 X 30 DIN 961 ZN FERRO</v>
          </cell>
          <cell r="C4462" t="str">
            <v>UM</v>
          </cell>
        </row>
        <row r="4463">
          <cell r="A4463">
            <v>104391000</v>
          </cell>
          <cell r="B4463" t="str">
            <v>ARRUELA A10,5 DIN 7089 DBL 9440.40</v>
          </cell>
          <cell r="C4463" t="str">
            <v>UM</v>
          </cell>
        </row>
        <row r="4464">
          <cell r="A4464">
            <v>104392000</v>
          </cell>
          <cell r="B4464" t="str">
            <v>ARRUELA A 6,4 DIN 7089 DBL 9440.40</v>
          </cell>
          <cell r="C4464" t="str">
            <v>UM</v>
          </cell>
        </row>
        <row r="4465">
          <cell r="A4465" t="str">
            <v>IMOB85219010</v>
          </cell>
          <cell r="B4465" t="str">
            <v>GRAVADOR - REPRODUTOR E EDITORES DE IMAGENS</v>
          </cell>
          <cell r="C4465" t="str">
            <v>UM</v>
          </cell>
        </row>
        <row r="4466">
          <cell r="A4466">
            <v>104393000</v>
          </cell>
          <cell r="B4466" t="str">
            <v>PARAF M10 x 1,5 x 16 - 8.8  DIN 4017 DBL 9440.40</v>
          </cell>
          <cell r="C4466" t="str">
            <v>UM</v>
          </cell>
        </row>
        <row r="4467">
          <cell r="A4467">
            <v>104394000</v>
          </cell>
          <cell r="B4467" t="str">
            <v>PORCA M10 x 1,50 SEXT DIN 934 DBL 9440.40</v>
          </cell>
          <cell r="C4467" t="str">
            <v>UM</v>
          </cell>
        </row>
        <row r="4468">
          <cell r="A4468">
            <v>104395000</v>
          </cell>
          <cell r="B4468" t="str">
            <v>ARRUELA A10,5 DIN 125 DBL 9440.40</v>
          </cell>
          <cell r="C4468" t="str">
            <v>UM</v>
          </cell>
        </row>
        <row r="4469">
          <cell r="A4469">
            <v>104396000</v>
          </cell>
          <cell r="B4469" t="str">
            <v>PARAF M10 x 1,5 x 35 SEXT 8.8  DIN 933 DBL 9440.40</v>
          </cell>
          <cell r="C4469" t="str">
            <v>UM</v>
          </cell>
        </row>
        <row r="4470">
          <cell r="A4470">
            <v>104397000</v>
          </cell>
          <cell r="B4470" t="str">
            <v>CHAPA PEAD AZUL 6,00 x 950 x 1500 mm</v>
          </cell>
          <cell r="C4470" t="str">
            <v>UM</v>
          </cell>
        </row>
        <row r="4471">
          <cell r="A4471">
            <v>104398000</v>
          </cell>
          <cell r="B4471" t="str">
            <v>MOIDO PEAD AZUL</v>
          </cell>
          <cell r="C4471" t="str">
            <v>Kg</v>
          </cell>
        </row>
        <row r="4472">
          <cell r="A4472">
            <v>104399000</v>
          </cell>
          <cell r="B4472" t="str">
            <v>RESINA PEAD AZUL</v>
          </cell>
          <cell r="C4472" t="str">
            <v>KG</v>
          </cell>
        </row>
        <row r="4473">
          <cell r="A4473">
            <v>104400000</v>
          </cell>
          <cell r="B4473" t="str">
            <v>BUCHA M8 DE FIXACAO GRADE CONSTELLATION</v>
          </cell>
          <cell r="C4473" t="str">
            <v>UM</v>
          </cell>
        </row>
        <row r="4474">
          <cell r="A4474">
            <v>104401000</v>
          </cell>
          <cell r="B4474" t="str">
            <v>BUCHA M6 DE FIXACAO GRADE CONSTELLATION</v>
          </cell>
          <cell r="C4474" t="str">
            <v>UM</v>
          </cell>
        </row>
        <row r="4475">
          <cell r="A4475">
            <v>104402000</v>
          </cell>
          <cell r="B4475" t="str">
            <v>CLIMATIZADOR EXTERNO DO TETO</v>
          </cell>
          <cell r="C4475" t="str">
            <v>UM</v>
          </cell>
        </row>
        <row r="4476">
          <cell r="A4476">
            <v>104403000</v>
          </cell>
          <cell r="B4476" t="str">
            <v>VIDRO PORTA DIANT  ESQUERDO BWH</v>
          </cell>
          <cell r="C4476" t="str">
            <v>UM</v>
          </cell>
        </row>
        <row r="4477">
          <cell r="A4477">
            <v>104404000</v>
          </cell>
          <cell r="B4477" t="str">
            <v>VIDRO PORTA DIANT DIREITA BWH</v>
          </cell>
          <cell r="C4477" t="str">
            <v>UM</v>
          </cell>
        </row>
        <row r="4478">
          <cell r="A4478">
            <v>104405000</v>
          </cell>
          <cell r="B4478" t="str">
            <v>VIDRO DA PEREDE DE SEPARACAO BWH</v>
          </cell>
          <cell r="C4478" t="str">
            <v>UM</v>
          </cell>
        </row>
        <row r="4479">
          <cell r="A4479">
            <v>104406000</v>
          </cell>
          <cell r="B4479" t="str">
            <v>KIT VALVULA BOBINA E CHICOTE MFHB3 1/8" QB MSF612DC 12V</v>
          </cell>
          <cell r="C4479" t="str">
            <v>UM</v>
          </cell>
        </row>
        <row r="4480">
          <cell r="A4480">
            <v>104407000</v>
          </cell>
          <cell r="B4480" t="str">
            <v>GUINCHO 8 TON PLATAFORMAS</v>
          </cell>
          <cell r="C4480" t="str">
            <v>UM</v>
          </cell>
        </row>
        <row r="4481">
          <cell r="A4481">
            <v>104408000</v>
          </cell>
          <cell r="B4481" t="str">
            <v>GUINCHO 10 TON PLATAFORMAS</v>
          </cell>
          <cell r="C4481" t="str">
            <v>UM</v>
          </cell>
        </row>
        <row r="4482">
          <cell r="A4482">
            <v>708318150</v>
          </cell>
          <cell r="B4482" t="str">
            <v>SUPORTE LATERAL ESQUERDO 043863P1</v>
          </cell>
          <cell r="C4482" t="str">
            <v>UM</v>
          </cell>
        </row>
        <row r="4483">
          <cell r="A4483">
            <v>104409000</v>
          </cell>
          <cell r="B4483" t="str">
            <v>GANCHO DE ARRASTE PEQUENO</v>
          </cell>
          <cell r="C4483" t="str">
            <v>UM</v>
          </cell>
        </row>
        <row r="4484">
          <cell r="A4484">
            <v>104410000</v>
          </cell>
          <cell r="B4484" t="str">
            <v>TUBO ACO FQ 20 x 40 x 6000 x PAR 2,00mm C/C SAE 1006/08</v>
          </cell>
          <cell r="C4484" t="str">
            <v>KG</v>
          </cell>
        </row>
        <row r="4485">
          <cell r="A4485">
            <v>104411000</v>
          </cell>
          <cell r="B4485" t="str">
            <v>TUBO ACO FQ 1.1/2'' x 6000 x PAR 2,00mm C/C SAE 1006/10</v>
          </cell>
          <cell r="C4485" t="str">
            <v>KG</v>
          </cell>
        </row>
        <row r="4486">
          <cell r="A4486">
            <v>104412000</v>
          </cell>
          <cell r="B4486" t="str">
            <v>CHAPA PEAD PRETO 4,50 x 950 x 1500 mm</v>
          </cell>
          <cell r="C4486" t="str">
            <v>UM</v>
          </cell>
        </row>
        <row r="4487">
          <cell r="A4487">
            <v>104413000</v>
          </cell>
          <cell r="B4487" t="str">
            <v>CHAPA PEAD PRETO 6,00 x 950 x 1500 mm</v>
          </cell>
          <cell r="C4487" t="str">
            <v>UM</v>
          </cell>
        </row>
        <row r="4488">
          <cell r="A4488">
            <v>104414000</v>
          </cell>
          <cell r="B4488" t="str">
            <v>CILINDRO P/PORTAS  152013.00(1351)</v>
          </cell>
          <cell r="C4488" t="str">
            <v>UM</v>
          </cell>
        </row>
        <row r="4489">
          <cell r="A4489">
            <v>104415000</v>
          </cell>
          <cell r="B4489" t="str">
            <v>PLUG RCA MACHO</v>
          </cell>
          <cell r="C4489" t="str">
            <v>UM</v>
          </cell>
        </row>
        <row r="4490">
          <cell r="A4490">
            <v>104416000</v>
          </cell>
          <cell r="B4490" t="str">
            <v>PLUG RCA FEMEA</v>
          </cell>
          <cell r="C4490" t="str">
            <v>UM</v>
          </cell>
        </row>
        <row r="4491">
          <cell r="A4491">
            <v>104417000</v>
          </cell>
          <cell r="B4491" t="str">
            <v>CHAPA PP PRETO 5,50 x 1000 x 1500 mm</v>
          </cell>
          <cell r="C4491" t="str">
            <v>UM</v>
          </cell>
        </row>
        <row r="4492">
          <cell r="A4492">
            <v>104418000</v>
          </cell>
          <cell r="B4492" t="str">
            <v>CHAPA PP PRETO CO-ESTRUSADO 6,00mm x 950 x 1200</v>
          </cell>
          <cell r="C4492" t="str">
            <v>UM</v>
          </cell>
        </row>
        <row r="4493">
          <cell r="A4493">
            <v>104419000</v>
          </cell>
          <cell r="B4493" t="str">
            <v>ENGATE DO CAMBAO</v>
          </cell>
          <cell r="C4493" t="str">
            <v>UM</v>
          </cell>
        </row>
        <row r="4494">
          <cell r="A4494">
            <v>104420000</v>
          </cell>
          <cell r="B4494" t="str">
            <v>PINO SUPORTE REBOCADOR</v>
          </cell>
          <cell r="C4494" t="str">
            <v>UM</v>
          </cell>
        </row>
        <row r="4495">
          <cell r="A4495">
            <v>104421000</v>
          </cell>
          <cell r="B4495" t="str">
            <v>ENGATE REBOCADOR</v>
          </cell>
          <cell r="C4495" t="str">
            <v>UM</v>
          </cell>
        </row>
        <row r="4496">
          <cell r="A4496">
            <v>104422000</v>
          </cell>
          <cell r="B4496" t="str">
            <v>PINO REBOCADOR</v>
          </cell>
          <cell r="C4496" t="str">
            <v>UM</v>
          </cell>
        </row>
        <row r="4497">
          <cell r="A4497">
            <v>104423000</v>
          </cell>
          <cell r="B4497" t="str">
            <v>ESTEIRA PORTA CABOS 45 ELOS</v>
          </cell>
          <cell r="C4497" t="str">
            <v>UM</v>
          </cell>
        </row>
        <row r="4498">
          <cell r="A4498">
            <v>104424000</v>
          </cell>
          <cell r="B4498" t="str">
            <v>TERMINAL DE FIXACAO P/ ESTEIRA 45 ELOS</v>
          </cell>
          <cell r="C4498" t="str">
            <v>CJ</v>
          </cell>
        </row>
        <row r="4499">
          <cell r="A4499" t="str">
            <v>70051501E</v>
          </cell>
          <cell r="B4499" t="str">
            <v>CANTO INFERIOR TRAS. 608 ESQ. (C/ GLACO)</v>
          </cell>
          <cell r="C4499" t="str">
            <v>UM</v>
          </cell>
        </row>
        <row r="4500">
          <cell r="A4500">
            <v>109703000</v>
          </cell>
          <cell r="B4500" t="str">
            <v>PORCA M24 x 2,00 CASTELO DIN935 ZA</v>
          </cell>
          <cell r="C4500" t="str">
            <v>UM</v>
          </cell>
        </row>
        <row r="4501">
          <cell r="A4501">
            <v>104425000</v>
          </cell>
          <cell r="B4501" t="str">
            <v>CHAPA DE ACO 4,75mm FQ 1500 x 5800mm - OPTIM 700MC</v>
          </cell>
          <cell r="C4501" t="str">
            <v>KG</v>
          </cell>
        </row>
        <row r="4502">
          <cell r="A4502">
            <v>104426000</v>
          </cell>
          <cell r="B4502" t="str">
            <v>PARAF M10 x 1,5 x 35 MBN 75 N900075 010031 - K</v>
          </cell>
          <cell r="C4502" t="str">
            <v>UM</v>
          </cell>
        </row>
        <row r="4503">
          <cell r="A4503">
            <v>104427000</v>
          </cell>
          <cell r="B4503" t="str">
            <v>TUBO MECANICO LAM 138 x 109 x 90mm SAE 1006/08</v>
          </cell>
          <cell r="C4503" t="str">
            <v>KG</v>
          </cell>
        </row>
        <row r="4504">
          <cell r="A4504">
            <v>104428000</v>
          </cell>
          <cell r="B4504" t="str">
            <v>PARAF M10 x 1,5 x 35  DIN 912 SI CI 12.9</v>
          </cell>
          <cell r="C4504" t="str">
            <v>UM</v>
          </cell>
        </row>
        <row r="4505">
          <cell r="A4505">
            <v>104429000</v>
          </cell>
          <cell r="B4505" t="str">
            <v>PINO DA TRAVA</v>
          </cell>
          <cell r="C4505" t="str">
            <v>UM</v>
          </cell>
        </row>
        <row r="4506">
          <cell r="A4506">
            <v>104430000</v>
          </cell>
          <cell r="B4506" t="str">
            <v>BUCHA DA TRAVA</v>
          </cell>
          <cell r="C4506" t="str">
            <v>UM</v>
          </cell>
        </row>
        <row r="4507">
          <cell r="A4507">
            <v>104431000</v>
          </cell>
          <cell r="B4507" t="str">
            <v>CHAPA ABS PRETO 5,00 x 800 x 950 mm</v>
          </cell>
          <cell r="C4507" t="str">
            <v>UM</v>
          </cell>
        </row>
        <row r="4508">
          <cell r="A4508">
            <v>104433000</v>
          </cell>
          <cell r="B4508" t="str">
            <v>SUPORTE DA PLACA VOLKS</v>
          </cell>
          <cell r="C4508" t="str">
            <v>UM</v>
          </cell>
        </row>
        <row r="4509">
          <cell r="A4509">
            <v>104434000</v>
          </cell>
          <cell r="B4509" t="str">
            <v>SUPORTE DA PLACA FORD</v>
          </cell>
          <cell r="C4509" t="str">
            <v>UM</v>
          </cell>
        </row>
        <row r="4510">
          <cell r="A4510">
            <v>104435000</v>
          </cell>
          <cell r="B4510" t="str">
            <v>PARA-BARRO ATEGO LD</v>
          </cell>
          <cell r="C4510" t="str">
            <v>UM</v>
          </cell>
        </row>
        <row r="4511">
          <cell r="A4511">
            <v>104436000</v>
          </cell>
          <cell r="B4511" t="str">
            <v>PARA-BARRO ATEGO LE</v>
          </cell>
          <cell r="C4511" t="str">
            <v>UM</v>
          </cell>
        </row>
        <row r="4512">
          <cell r="A4512">
            <v>104437000</v>
          </cell>
          <cell r="B4512" t="str">
            <v>CHICOTE CEGONHEIRA 5 CARROS</v>
          </cell>
          <cell r="C4512" t="str">
            <v>UM</v>
          </cell>
        </row>
        <row r="4513">
          <cell r="A4513">
            <v>104438000</v>
          </cell>
          <cell r="B4513" t="str">
            <v>ADESIVO RESINADO AMALCABURIO DOURADO 420 x 92mm</v>
          </cell>
          <cell r="C4513" t="str">
            <v>UM</v>
          </cell>
        </row>
        <row r="4514">
          <cell r="A4514">
            <v>104439000</v>
          </cell>
          <cell r="B4514" t="str">
            <v>ADESIVO RESINADO AMALCABURIO PRATA 345 x 79</v>
          </cell>
          <cell r="C4514" t="str">
            <v>UM</v>
          </cell>
        </row>
        <row r="4515">
          <cell r="A4515">
            <v>104440000</v>
          </cell>
          <cell r="B4515" t="str">
            <v>ARRUELA</v>
          </cell>
          <cell r="C4515" t="str">
            <v>UM</v>
          </cell>
        </row>
        <row r="4516">
          <cell r="A4516">
            <v>104441000</v>
          </cell>
          <cell r="B4516" t="str">
            <v>TUBO MAIOR DOBRADICA</v>
          </cell>
          <cell r="C4516" t="str">
            <v>UM</v>
          </cell>
        </row>
        <row r="4517">
          <cell r="A4517">
            <v>104442000</v>
          </cell>
          <cell r="B4517" t="str">
            <v>TUBO MENOR DOBRADICA</v>
          </cell>
          <cell r="C4517" t="str">
            <v>UM</v>
          </cell>
        </row>
        <row r="4518">
          <cell r="A4518">
            <v>104443000</v>
          </cell>
          <cell r="B4518" t="str">
            <v>ARRUELA DE APOIO DA PLACA</v>
          </cell>
          <cell r="C4518" t="str">
            <v>UM</v>
          </cell>
        </row>
        <row r="4519">
          <cell r="A4519">
            <v>104444000</v>
          </cell>
          <cell r="B4519" t="str">
            <v>PINO DAS COLUNAS</v>
          </cell>
          <cell r="C4519" t="str">
            <v>UM</v>
          </cell>
        </row>
        <row r="4520">
          <cell r="A4520">
            <v>104445000</v>
          </cell>
          <cell r="B4520" t="str">
            <v>PARAFUSO 24M X 165-INFERIOR</v>
          </cell>
          <cell r="C4520" t="str">
            <v>UM</v>
          </cell>
        </row>
        <row r="4521">
          <cell r="A4521">
            <v>104446000</v>
          </cell>
          <cell r="B4521" t="str">
            <v>EIXO ROLAMENTO DA RAMPA</v>
          </cell>
          <cell r="C4521" t="str">
            <v>UM</v>
          </cell>
        </row>
        <row r="4522">
          <cell r="A4522">
            <v>104447000</v>
          </cell>
          <cell r="B4522" t="str">
            <v>ROLETE</v>
          </cell>
          <cell r="C4522" t="str">
            <v>UM</v>
          </cell>
        </row>
        <row r="4523">
          <cell r="A4523">
            <v>104448000</v>
          </cell>
          <cell r="B4523" t="str">
            <v>BUCHA REFORCO CILINDRO TRASEIRO</v>
          </cell>
          <cell r="C4523" t="str">
            <v>UM</v>
          </cell>
        </row>
        <row r="4524">
          <cell r="A4524">
            <v>190116000</v>
          </cell>
          <cell r="B4524" t="str">
            <v>KIT ADESIVOS PORTUGUÊS (75000013)</v>
          </cell>
          <cell r="C4524" t="str">
            <v>UM</v>
          </cell>
        </row>
        <row r="4525">
          <cell r="A4525">
            <v>104449000</v>
          </cell>
          <cell r="B4525" t="str">
            <v>BUCHA ESPACADORA INFERIOR CILINDRO TRASEIRO</v>
          </cell>
          <cell r="C4525" t="str">
            <v>UM</v>
          </cell>
        </row>
        <row r="4526">
          <cell r="A4526">
            <v>104450000</v>
          </cell>
          <cell r="B4526" t="str">
            <v>PARAFUSO M24 X 265 -SUPERIOR</v>
          </cell>
          <cell r="C4526" t="str">
            <v>UM</v>
          </cell>
        </row>
        <row r="4527">
          <cell r="A4527">
            <v>104451000</v>
          </cell>
          <cell r="B4527" t="str">
            <v>BUCHA ESPACADORA INFERIOR CILINDRO DIANTEIRO</v>
          </cell>
          <cell r="C4527" t="str">
            <v>UM</v>
          </cell>
        </row>
        <row r="4528">
          <cell r="A4528">
            <v>104452000</v>
          </cell>
          <cell r="B4528" t="str">
            <v>PINO SUPERIOR CILINDRO TRASEIRO</v>
          </cell>
          <cell r="C4528" t="str">
            <v>UM</v>
          </cell>
        </row>
        <row r="4529">
          <cell r="A4529">
            <v>104453000</v>
          </cell>
          <cell r="B4529" t="str">
            <v>PINO INFERIOR CILINDRO TRASEIRO</v>
          </cell>
          <cell r="C4529" t="str">
            <v>UM</v>
          </cell>
        </row>
        <row r="4530">
          <cell r="A4530">
            <v>104454000</v>
          </cell>
          <cell r="B4530" t="str">
            <v>CHAPA PEAD PRETO 6,0mm x 950 x 1500 (+10% CARGA)</v>
          </cell>
          <cell r="C4530" t="str">
            <v>UM</v>
          </cell>
        </row>
        <row r="4531">
          <cell r="A4531">
            <v>104455000</v>
          </cell>
          <cell r="B4531" t="str">
            <v>TUBO MANCAL PES DE APOIO</v>
          </cell>
          <cell r="C4531" t="str">
            <v>UM</v>
          </cell>
        </row>
        <row r="4532">
          <cell r="A4532">
            <v>104456000</v>
          </cell>
          <cell r="B4532" t="str">
            <v>PINO TRAVA</v>
          </cell>
          <cell r="C4532" t="str">
            <v>UM</v>
          </cell>
        </row>
        <row r="4533">
          <cell r="A4533">
            <v>104457000</v>
          </cell>
          <cell r="B4533" t="str">
            <v>BUCHA DE POS DO PE</v>
          </cell>
          <cell r="C4533" t="str">
            <v>UM</v>
          </cell>
        </row>
        <row r="4534">
          <cell r="A4534">
            <v>190117000</v>
          </cell>
          <cell r="B4534" t="str">
            <v>MANUAL PORTUGUÊS (29750191)</v>
          </cell>
          <cell r="C4534" t="str">
            <v>UM</v>
          </cell>
        </row>
        <row r="4535">
          <cell r="A4535">
            <v>104458000</v>
          </cell>
          <cell r="B4535" t="str">
            <v>PINO DO ROLETE</v>
          </cell>
          <cell r="C4535" t="str">
            <v>UM</v>
          </cell>
        </row>
        <row r="4536">
          <cell r="A4536">
            <v>104459000</v>
          </cell>
          <cell r="B4536" t="str">
            <v>CHAPA DE ACO 9,50mm x 1200 x 2170 ASTM A572 GR50</v>
          </cell>
          <cell r="C4536" t="str">
            <v>KG</v>
          </cell>
        </row>
        <row r="4537">
          <cell r="A4537">
            <v>104460000</v>
          </cell>
          <cell r="B4537" t="str">
            <v>BUZINA AR 2 CORNETAS ALUMINIO</v>
          </cell>
          <cell r="C4537" t="str">
            <v>UM</v>
          </cell>
        </row>
        <row r="4538">
          <cell r="A4538">
            <v>104461000</v>
          </cell>
          <cell r="B4538" t="str">
            <v>VIDRO PLANO/ CONVEXO ESQUERDO</v>
          </cell>
          <cell r="C4538" t="str">
            <v>UM</v>
          </cell>
        </row>
        <row r="4539">
          <cell r="A4539">
            <v>104462000</v>
          </cell>
          <cell r="B4539" t="str">
            <v>VIDRO PLANO/ CONVEXO DIREITO</v>
          </cell>
          <cell r="C4539" t="str">
            <v>UM</v>
          </cell>
        </row>
        <row r="4540">
          <cell r="A4540">
            <v>104463000</v>
          </cell>
          <cell r="B4540" t="str">
            <v>PORCA M 6 CH 3/8 LAT NIQ (CEGA)</v>
          </cell>
          <cell r="C4540" t="str">
            <v>UM</v>
          </cell>
        </row>
        <row r="4541">
          <cell r="A4541">
            <v>104464000</v>
          </cell>
          <cell r="B4541" t="str">
            <v>GANCHO "J" 1/2</v>
          </cell>
          <cell r="C4541" t="str">
            <v>UM</v>
          </cell>
        </row>
        <row r="4542">
          <cell r="A4542">
            <v>104465000</v>
          </cell>
          <cell r="B4542" t="str">
            <v>FITA POLIETILENO EXTRUSADO BRANCA</v>
          </cell>
          <cell r="C4542" t="str">
            <v>M</v>
          </cell>
        </row>
        <row r="4543">
          <cell r="A4543">
            <v>104466000</v>
          </cell>
          <cell r="B4543" t="str">
            <v>TRAVA KESO DE 04 PINOS</v>
          </cell>
          <cell r="C4543" t="str">
            <v>um</v>
          </cell>
        </row>
        <row r="4544">
          <cell r="A4544">
            <v>104467000</v>
          </cell>
          <cell r="B4544" t="str">
            <v>KIT DE AR CONDICIONADO CAMINHAO BLIND AMALCABURIO</v>
          </cell>
          <cell r="C4544" t="str">
            <v>um</v>
          </cell>
        </row>
        <row r="4545">
          <cell r="A4545">
            <v>104468000</v>
          </cell>
          <cell r="B4545" t="str">
            <v>VIDRO LATERAL ESQUERDO 1620</v>
          </cell>
          <cell r="C4545" t="str">
            <v>um</v>
          </cell>
        </row>
        <row r="4546">
          <cell r="A4546">
            <v>104469000</v>
          </cell>
          <cell r="B4546" t="str">
            <v>VIDRO LATERAL DIREITO 1620</v>
          </cell>
          <cell r="C4546" t="str">
            <v>um</v>
          </cell>
        </row>
        <row r="4547">
          <cell r="A4547">
            <v>104470000</v>
          </cell>
          <cell r="B4547" t="str">
            <v>CONJUNTO TRANCA PARA CARRO FORTE</v>
          </cell>
          <cell r="C4547" t="str">
            <v>UM</v>
          </cell>
        </row>
        <row r="4548">
          <cell r="A4548">
            <v>104471000</v>
          </cell>
          <cell r="B4548" t="str">
            <v>PARA-BRISA DIREITO 1620</v>
          </cell>
          <cell r="C4548" t="str">
            <v>UM</v>
          </cell>
        </row>
        <row r="4549">
          <cell r="A4549">
            <v>104472000</v>
          </cell>
          <cell r="B4549" t="str">
            <v>PARA-BRISA ESQUERDO 1620</v>
          </cell>
          <cell r="C4549" t="str">
            <v>UM</v>
          </cell>
        </row>
        <row r="4550">
          <cell r="A4550">
            <v>104473000</v>
          </cell>
          <cell r="B4550" t="str">
            <v>CHICOTE CHAVE GERAL INDOBRAS</v>
          </cell>
          <cell r="C4550" t="str">
            <v>um</v>
          </cell>
        </row>
        <row r="4551">
          <cell r="A4551">
            <v>104474000</v>
          </cell>
          <cell r="B4551" t="str">
            <v>CHICOTE CABO DE BATERIA NEGATIVO INDOBRAS</v>
          </cell>
          <cell r="C4551" t="str">
            <v>um</v>
          </cell>
        </row>
        <row r="4552">
          <cell r="A4552">
            <v>104475000</v>
          </cell>
          <cell r="B4552" t="str">
            <v>CHICOTE CABO DE BATERIA POSITIVO INDOBRAS</v>
          </cell>
          <cell r="C4552" t="str">
            <v>um</v>
          </cell>
        </row>
        <row r="4553">
          <cell r="A4553">
            <v>104476000</v>
          </cell>
          <cell r="B4553" t="str">
            <v>SIRENE DE RE12V INDOBRAS</v>
          </cell>
          <cell r="C4553" t="str">
            <v>um</v>
          </cell>
        </row>
        <row r="4554">
          <cell r="A4554">
            <v>104477000</v>
          </cell>
          <cell r="B4554" t="str">
            <v>CILINDRO HIDRAULICO 2 ESTAGIOS DUPLA AÇO ( CEGONHEIRA)</v>
          </cell>
          <cell r="C4554" t="str">
            <v>um</v>
          </cell>
        </row>
        <row r="4555">
          <cell r="A4555">
            <v>104478000</v>
          </cell>
          <cell r="B4555" t="str">
            <v>KIT ADESIVO BW</v>
          </cell>
          <cell r="C4555" t="str">
            <v>um</v>
          </cell>
        </row>
        <row r="4556">
          <cell r="A4556">
            <v>104479000</v>
          </cell>
          <cell r="B4556" t="str">
            <v>LANTERNA DELIMITADORA LATERAL ONIBUS CRISTAL</v>
          </cell>
          <cell r="C4556" t="str">
            <v>um</v>
          </cell>
        </row>
        <row r="4557">
          <cell r="A4557">
            <v>104480000</v>
          </cell>
          <cell r="B4557" t="str">
            <v>VOLANTE DE 2 RAIOS</v>
          </cell>
          <cell r="C4557" t="str">
            <v>UM</v>
          </cell>
        </row>
        <row r="4558">
          <cell r="A4558">
            <v>104481000</v>
          </cell>
          <cell r="B4558" t="str">
            <v>LANTERNA ACRILICA COM LATERAL</v>
          </cell>
          <cell r="C4558" t="str">
            <v>UM</v>
          </cell>
        </row>
        <row r="4559">
          <cell r="A4559">
            <v>104482000</v>
          </cell>
          <cell r="B4559" t="str">
            <v>CILINDRO HIDRAULICO 1200 X 2160 (CEGONHEIRA)</v>
          </cell>
          <cell r="C4559" t="str">
            <v>UM</v>
          </cell>
        </row>
        <row r="4560">
          <cell r="A4560">
            <v>104483000</v>
          </cell>
          <cell r="B4560" t="str">
            <v>CORRENTE 4MM ZB</v>
          </cell>
          <cell r="C4560" t="str">
            <v>UM</v>
          </cell>
        </row>
        <row r="4561">
          <cell r="A4561">
            <v>104484000</v>
          </cell>
          <cell r="B4561" t="str">
            <v>ACABAMENTO INTERNO DEFLETOR SCANIA R - ESQUERDO (1381565)</v>
          </cell>
          <cell r="C4561" t="str">
            <v>UM</v>
          </cell>
        </row>
        <row r="4562">
          <cell r="A4562">
            <v>104485000</v>
          </cell>
          <cell r="B4562" t="str">
            <v>ACABAMENTO INTERNO DEFLETOR SCANIA R - DIREITO (1381566)</v>
          </cell>
          <cell r="C4562" t="str">
            <v>UM</v>
          </cell>
        </row>
        <row r="4563">
          <cell r="A4563">
            <v>104486000</v>
          </cell>
          <cell r="B4563" t="str">
            <v>LANTERNA TRASEIRA COM SOQUETE ACR VM (VERMELHA)</v>
          </cell>
          <cell r="C4563" t="str">
            <v>UM</v>
          </cell>
        </row>
        <row r="4564">
          <cell r="A4564">
            <v>104487000</v>
          </cell>
          <cell r="B4564" t="str">
            <v>LANTERNA TRASEIRA COM SOQUETE ACR AM (LARANJA)</v>
          </cell>
          <cell r="C4564" t="str">
            <v>UM</v>
          </cell>
        </row>
        <row r="4565">
          <cell r="A4565">
            <v>104488000</v>
          </cell>
          <cell r="B4565" t="str">
            <v>LANTERNA TRASEIRA COM SOQUETE ACR CR (BRANCA)</v>
          </cell>
          <cell r="C4565" t="str">
            <v>um</v>
          </cell>
        </row>
        <row r="4566">
          <cell r="A4566">
            <v>104489000</v>
          </cell>
          <cell r="B4566" t="str">
            <v>CHAPA DE ACO 9,50mm x 1200 x 2050  ASTM 242 GR2</v>
          </cell>
          <cell r="C4566" t="str">
            <v>KG</v>
          </cell>
        </row>
        <row r="4567">
          <cell r="A4567">
            <v>104490000</v>
          </cell>
          <cell r="B4567" t="str">
            <v>CHAPA DE ACO 9,50mm x 1200 x 1864  ASTM 242 GR2</v>
          </cell>
          <cell r="C4567" t="str">
            <v>KG</v>
          </cell>
        </row>
        <row r="4568">
          <cell r="A4568">
            <v>104491000</v>
          </cell>
          <cell r="B4568" t="str">
            <v>CHAPA DE ACO 9,50mm x 1200 x 1981  ASTM 242 GR2</v>
          </cell>
          <cell r="C4568" t="str">
            <v>KG</v>
          </cell>
        </row>
        <row r="4569">
          <cell r="A4569">
            <v>104492000</v>
          </cell>
          <cell r="B4569" t="str">
            <v>ADESIVO SELANTE  PBA 3M</v>
          </cell>
          <cell r="C4569" t="str">
            <v>UM</v>
          </cell>
        </row>
        <row r="4570">
          <cell r="A4570">
            <v>104493000</v>
          </cell>
          <cell r="B4570" t="str">
            <v>CHAPA PEAD PRETO 5,50 x 950 x 2100 mm</v>
          </cell>
          <cell r="C4570" t="str">
            <v>UM</v>
          </cell>
        </row>
        <row r="4571">
          <cell r="A4571">
            <v>104494000</v>
          </cell>
          <cell r="B4571" t="str">
            <v>CHAPA PEAD PRETO 6,00mm x 950 x 2100  (2ª LINHA)</v>
          </cell>
          <cell r="C4571" t="str">
            <v>UM</v>
          </cell>
        </row>
        <row r="4572">
          <cell r="A4572">
            <v>104495000</v>
          </cell>
          <cell r="B4572" t="str">
            <v>SENSOR DE TEMPERATURA LH7.4.0053</v>
          </cell>
          <cell r="C4572" t="str">
            <v>um</v>
          </cell>
        </row>
        <row r="4573">
          <cell r="A4573">
            <v>104496000</v>
          </cell>
          <cell r="B4573" t="str">
            <v>APARA BARROS 4 x 250 x 15mm</v>
          </cell>
          <cell r="C4573" t="str">
            <v>um</v>
          </cell>
        </row>
        <row r="4574">
          <cell r="A4574">
            <v>104497000</v>
          </cell>
          <cell r="B4574" t="str">
            <v>CHICOTE VEICULO FRENTE (AGRALE/MB 710)</v>
          </cell>
          <cell r="C4574" t="str">
            <v>um</v>
          </cell>
        </row>
        <row r="4575">
          <cell r="A4575">
            <v>104498000</v>
          </cell>
          <cell r="B4575" t="str">
            <v>CHICOTE VEICULO INFERIOR E PAINEL</v>
          </cell>
          <cell r="C4575" t="str">
            <v>um</v>
          </cell>
        </row>
        <row r="4576">
          <cell r="A4576">
            <v>104499000</v>
          </cell>
          <cell r="B4576" t="str">
            <v>CHICOTE VEICULO TRASEIRA</v>
          </cell>
          <cell r="C4576" t="str">
            <v>um</v>
          </cell>
        </row>
        <row r="4577">
          <cell r="A4577">
            <v>104500000</v>
          </cell>
          <cell r="B4577" t="str">
            <v>CHICOTE VEICULO TETO - INDOBRAS</v>
          </cell>
          <cell r="C4577" t="str">
            <v>um</v>
          </cell>
        </row>
        <row r="4578">
          <cell r="A4578">
            <v>104501000</v>
          </cell>
          <cell r="B4578" t="str">
            <v>INSUFILME</v>
          </cell>
          <cell r="C4578" t="str">
            <v>um</v>
          </cell>
        </row>
        <row r="4579">
          <cell r="A4579">
            <v>104502000</v>
          </cell>
          <cell r="B4579" t="str">
            <v>TERM PRENS UNIVERSAL 7/8" - 14 x 3/8"</v>
          </cell>
          <cell r="C4579" t="str">
            <v>um</v>
          </cell>
        </row>
        <row r="4580">
          <cell r="A4580">
            <v>104503000</v>
          </cell>
          <cell r="B4580" t="str">
            <v>TERMINAL PRENSADO UNIVERSAL 3/4" - 16 x 1/2"</v>
          </cell>
          <cell r="C4580" t="str">
            <v>um</v>
          </cell>
        </row>
        <row r="4581">
          <cell r="A4581">
            <v>104504000</v>
          </cell>
          <cell r="B4581" t="str">
            <v>CAPA PRENS M03400 1/2"</v>
          </cell>
          <cell r="C4581" t="str">
            <v>um</v>
          </cell>
        </row>
        <row r="4582">
          <cell r="A4582">
            <v>104505000</v>
          </cell>
          <cell r="B4582" t="str">
            <v>CAPA PRENS M03400 3/8"</v>
          </cell>
          <cell r="C4582" t="str">
            <v>M</v>
          </cell>
        </row>
        <row r="4583">
          <cell r="A4583">
            <v>708318160</v>
          </cell>
          <cell r="B4583" t="str">
            <v>SUPORTE LATERAL ESQ SIMETRICO OPOSTO</v>
          </cell>
          <cell r="C4583" t="str">
            <v>UM</v>
          </cell>
        </row>
        <row r="4584">
          <cell r="A4584">
            <v>104506000</v>
          </cell>
          <cell r="B4584" t="str">
            <v>CONTRAPINO 1/4 X 4 ZB</v>
          </cell>
          <cell r="C4584" t="str">
            <v>UM</v>
          </cell>
        </row>
        <row r="4585">
          <cell r="A4585">
            <v>104507000</v>
          </cell>
          <cell r="B4585" t="str">
            <v>CONEXAO RETA 1/8 X 6</v>
          </cell>
          <cell r="C4585" t="str">
            <v>UM</v>
          </cell>
        </row>
        <row r="4586">
          <cell r="A4586">
            <v>104508000</v>
          </cell>
          <cell r="B4586" t="str">
            <v>LANTERNA PLACA ACRILICA C/LAMPADA 69</v>
          </cell>
          <cell r="C4586" t="str">
            <v>UM</v>
          </cell>
        </row>
        <row r="4587">
          <cell r="A4587">
            <v>104509000</v>
          </cell>
          <cell r="B4587" t="str">
            <v>CHAPA DE ACO 4,2mm FQ 1500 x 3000 DOMEX PROTETCT 500</v>
          </cell>
          <cell r="C4587" t="str">
            <v>KG</v>
          </cell>
        </row>
        <row r="4588">
          <cell r="A4588">
            <v>104510000</v>
          </cell>
          <cell r="B4588" t="str">
            <v>CHAPA DE ACO  6,5mm FQ 1500 x 3000 DOMEX PROTETCT 500</v>
          </cell>
          <cell r="C4588" t="str">
            <v>KG</v>
          </cell>
        </row>
        <row r="4589">
          <cell r="A4589">
            <v>104511000</v>
          </cell>
          <cell r="B4589" t="str">
            <v>PINO DE ARRASTE</v>
          </cell>
          <cell r="C4589" t="str">
            <v>UM</v>
          </cell>
        </row>
        <row r="4590">
          <cell r="A4590">
            <v>104512000</v>
          </cell>
          <cell r="B4590" t="str">
            <v>PINO DE GIRO</v>
          </cell>
          <cell r="C4590" t="str">
            <v>UM</v>
          </cell>
        </row>
        <row r="4591">
          <cell r="A4591">
            <v>104513000</v>
          </cell>
          <cell r="B4591" t="str">
            <v>PINO DE LEVANTE</v>
          </cell>
          <cell r="C4591" t="str">
            <v>UM</v>
          </cell>
        </row>
        <row r="4592">
          <cell r="A4592">
            <v>104514000</v>
          </cell>
          <cell r="B4592" t="str">
            <v>CINTO 4 PONTAS</v>
          </cell>
          <cell r="C4592" t="str">
            <v>um</v>
          </cell>
        </row>
        <row r="4593">
          <cell r="A4593">
            <v>104515000</v>
          </cell>
          <cell r="B4593" t="str">
            <v>PAINEL TEXTURIZADO INDOBRAZ</v>
          </cell>
          <cell r="C4593" t="str">
            <v>um</v>
          </cell>
        </row>
        <row r="4594">
          <cell r="A4594">
            <v>104516000</v>
          </cell>
          <cell r="B4594" t="str">
            <v>ACABAMENTO MANG AR CONDICIONADO INDOBRAZ</v>
          </cell>
          <cell r="C4594" t="str">
            <v>um</v>
          </cell>
        </row>
        <row r="4595">
          <cell r="A4595">
            <v>104517000</v>
          </cell>
          <cell r="B4595" t="str">
            <v>ACABAMENTO SAIDA DE AR INDOBRAZ</v>
          </cell>
          <cell r="C4595" t="str">
            <v>um</v>
          </cell>
        </row>
        <row r="4596">
          <cell r="A4596">
            <v>104518000</v>
          </cell>
          <cell r="B4596" t="str">
            <v>ADESIVO GRAND ALCATRAZ</v>
          </cell>
          <cell r="C4596" t="str">
            <v>um</v>
          </cell>
        </row>
        <row r="4597">
          <cell r="A4597">
            <v>104519000</v>
          </cell>
          <cell r="B4597" t="str">
            <v>ADESIVO ALCATRAZ TRUCK</v>
          </cell>
          <cell r="C4597" t="str">
            <v>um</v>
          </cell>
        </row>
        <row r="4598">
          <cell r="A4598">
            <v>104520000</v>
          </cell>
          <cell r="B4598" t="str">
            <v>ADESIVO AMALCABURIO CHAVE</v>
          </cell>
          <cell r="C4598" t="str">
            <v>um</v>
          </cell>
        </row>
        <row r="4599">
          <cell r="A4599">
            <v>104521000</v>
          </cell>
          <cell r="B4599" t="str">
            <v>PARAF M 6 x 1,0 x 70 DIN 912 SI CI 12.9</v>
          </cell>
          <cell r="C4599" t="str">
            <v>UM</v>
          </cell>
        </row>
        <row r="4600">
          <cell r="A4600">
            <v>104522000</v>
          </cell>
          <cell r="B4600" t="str">
            <v>PARAF M14 x 1,5 x 48 RECARTILHADO 10.9 MB RD</v>
          </cell>
          <cell r="C4600" t="str">
            <v>UM</v>
          </cell>
        </row>
        <row r="4601">
          <cell r="A4601">
            <v>104523000</v>
          </cell>
          <cell r="B4601" t="str">
            <v>PARAF M 8 x 1,25 x 20 ACO DIN 915 S/C HD</v>
          </cell>
          <cell r="C4601" t="str">
            <v>UM</v>
          </cell>
        </row>
        <row r="4602">
          <cell r="A4602">
            <v>104524000</v>
          </cell>
          <cell r="B4602" t="str">
            <v>PARAF CIL/REC 10.9 MA 10 X 1,50 x 40 RI PO</v>
          </cell>
          <cell r="C4602" t="str">
            <v>UM</v>
          </cell>
        </row>
        <row r="4603">
          <cell r="A4603">
            <v>104525000</v>
          </cell>
          <cell r="B4603" t="str">
            <v>KIT VALVULA BOBINA E CHICOTE MFHB3 1/8" QB MSF6 24DC 24V</v>
          </cell>
          <cell r="C4603" t="str">
            <v>UM</v>
          </cell>
        </row>
        <row r="4604">
          <cell r="A4604">
            <v>104526000</v>
          </cell>
          <cell r="B4604" t="str">
            <v>LANTERNA DEGRAU/ PLACA 8009.43.305 BRASLUX 12V</v>
          </cell>
          <cell r="C4604" t="str">
            <v>UM</v>
          </cell>
        </row>
        <row r="4605">
          <cell r="A4605">
            <v>104527000</v>
          </cell>
          <cell r="B4605" t="str">
            <v>SIRENE 24V</v>
          </cell>
          <cell r="C4605" t="str">
            <v>um</v>
          </cell>
        </row>
        <row r="4606">
          <cell r="A4606">
            <v>104528000</v>
          </cell>
          <cell r="B4606" t="str">
            <v>ABRACADEIRA SEM FIM 172-191mm</v>
          </cell>
          <cell r="C4606" t="str">
            <v>um</v>
          </cell>
        </row>
        <row r="4607">
          <cell r="A4607">
            <v>104529000</v>
          </cell>
          <cell r="B4607" t="str">
            <v>BORRACHA CONTORNO DA TAMPA "U"</v>
          </cell>
          <cell r="C4607" t="str">
            <v>M</v>
          </cell>
        </row>
        <row r="4608">
          <cell r="A4608">
            <v>190118000</v>
          </cell>
          <cell r="B4608" t="str">
            <v>CATÁLOGO DE PEÇAS PORTUGUÊS</v>
          </cell>
          <cell r="C4608" t="str">
            <v>UM</v>
          </cell>
        </row>
        <row r="4609">
          <cell r="A4609">
            <v>104532000</v>
          </cell>
          <cell r="B4609" t="str">
            <v>BARRA DE DIRECAO MB 915 1170mm</v>
          </cell>
          <cell r="C4609" t="str">
            <v>UM</v>
          </cell>
        </row>
        <row r="4610">
          <cell r="A4610">
            <v>104540000</v>
          </cell>
          <cell r="B4610" t="str">
            <v>ADESIVO PARACHOQUE TRASEIRO MB 710/712/915</v>
          </cell>
          <cell r="C4610" t="str">
            <v>UM</v>
          </cell>
        </row>
        <row r="4611">
          <cell r="A4611">
            <v>104541000</v>
          </cell>
          <cell r="B4611" t="str">
            <v>CHAPA PEAD PRETO 5,50mm x 950 x 1500 (+10%CG)</v>
          </cell>
          <cell r="C4611" t="str">
            <v>UM</v>
          </cell>
        </row>
        <row r="4612">
          <cell r="A4612">
            <v>104542000</v>
          </cell>
          <cell r="B4612" t="str">
            <v>CHAPA PEAD PRETO 5,50 x 900 x 1450 mm</v>
          </cell>
          <cell r="C4612" t="str">
            <v>UM</v>
          </cell>
        </row>
        <row r="4613">
          <cell r="A4613">
            <v>104543000</v>
          </cell>
          <cell r="B4613" t="str">
            <v>CHAPA PEAD PRETO 6,50 x 950 x 1300 mm</v>
          </cell>
          <cell r="C4613" t="str">
            <v>UM</v>
          </cell>
        </row>
        <row r="4614">
          <cell r="A4614">
            <v>104550000</v>
          </cell>
          <cell r="B4614" t="str">
            <v>CHICOTE CAMINHAO BAU</v>
          </cell>
          <cell r="C4614" t="str">
            <v>UM</v>
          </cell>
        </row>
        <row r="4615">
          <cell r="A4615">
            <v>104551000</v>
          </cell>
          <cell r="B4615" t="str">
            <v>CONJUNTO DE CONEXOES 1/2" x 3/4</v>
          </cell>
          <cell r="C4615" t="str">
            <v>UM</v>
          </cell>
        </row>
        <row r="4616">
          <cell r="A4616">
            <v>190127000</v>
          </cell>
          <cell r="B4616" t="str">
            <v>Cj CHAVE PARTIDA ELÉTRICA 220V COMPL.C/ CHAVE WEG (75000029)</v>
          </cell>
          <cell r="C4616" t="str">
            <v>UM</v>
          </cell>
        </row>
        <row r="4617">
          <cell r="A4617">
            <v>104552000</v>
          </cell>
          <cell r="B4617" t="str">
            <v>CHAPA DE ALUMINIO 0,60mm x 1200 x 3000 STUCCO</v>
          </cell>
          <cell r="C4617" t="str">
            <v>KG</v>
          </cell>
        </row>
        <row r="4618">
          <cell r="A4618">
            <v>104553000</v>
          </cell>
          <cell r="B4618" t="str">
            <v>TRINCO DE BATERIA CARRO FORTE BWH</v>
          </cell>
          <cell r="C4618" t="str">
            <v>UM</v>
          </cell>
        </row>
        <row r="4619">
          <cell r="A4619">
            <v>104554000</v>
          </cell>
          <cell r="B4619" t="str">
            <v>SUPORTE DOBRADICA</v>
          </cell>
          <cell r="C4619" t="str">
            <v>UM</v>
          </cell>
        </row>
        <row r="4620">
          <cell r="A4620">
            <v>104555000</v>
          </cell>
          <cell r="B4620" t="str">
            <v>PINO GUIA</v>
          </cell>
          <cell r="C4620" t="str">
            <v>UM</v>
          </cell>
        </row>
        <row r="4621">
          <cell r="A4621">
            <v>104556000</v>
          </cell>
          <cell r="B4621" t="str">
            <v>FLANGE</v>
          </cell>
          <cell r="C4621" t="str">
            <v>UM</v>
          </cell>
        </row>
        <row r="4622">
          <cell r="A4622">
            <v>104557000</v>
          </cell>
          <cell r="B4622" t="str">
            <v>DOBRADICA PORTA CABINE</v>
          </cell>
          <cell r="C4622" t="str">
            <v>UM</v>
          </cell>
        </row>
        <row r="4623">
          <cell r="A4623">
            <v>104558000</v>
          </cell>
          <cell r="B4623" t="str">
            <v xml:space="preserve"> PALHETA CARRO FORTE 555MM</v>
          </cell>
          <cell r="C4623" t="str">
            <v>UM</v>
          </cell>
        </row>
        <row r="4624">
          <cell r="A4624">
            <v>104559000</v>
          </cell>
          <cell r="B4624" t="str">
            <v xml:space="preserve"> PALHETA CARRO FORTE 410MM</v>
          </cell>
          <cell r="C4624" t="str">
            <v>UM</v>
          </cell>
        </row>
        <row r="4625">
          <cell r="A4625">
            <v>104560000</v>
          </cell>
          <cell r="B4625" t="str">
            <v>CONJUNTO PALHETA GRAN ALCATRAZ 1620</v>
          </cell>
          <cell r="C4625" t="str">
            <v>UM</v>
          </cell>
        </row>
        <row r="4626">
          <cell r="A4626">
            <v>104561000</v>
          </cell>
          <cell r="B4626" t="str">
            <v>BORRACHA ARO DE RODA GRAN ALCATRAZ</v>
          </cell>
          <cell r="C4626" t="str">
            <v>M</v>
          </cell>
        </row>
        <row r="4627">
          <cell r="A4627">
            <v>104562000</v>
          </cell>
          <cell r="B4627" t="str">
            <v>JOANINHA ZB</v>
          </cell>
          <cell r="C4627" t="str">
            <v>UM</v>
          </cell>
        </row>
        <row r="4628">
          <cell r="A4628">
            <v>104563000</v>
          </cell>
          <cell r="B4628" t="str">
            <v>PRIMER EPOXI CINZA CLARO IP32</v>
          </cell>
          <cell r="C4628" t="str">
            <v>L</v>
          </cell>
        </row>
        <row r="4629">
          <cell r="A4629">
            <v>104564000</v>
          </cell>
          <cell r="B4629" t="str">
            <v>CATALIZADOR P/ PRIMER IP 32</v>
          </cell>
          <cell r="C4629" t="str">
            <v>L</v>
          </cell>
        </row>
        <row r="4630">
          <cell r="A4630">
            <v>104566000</v>
          </cell>
          <cell r="B4630" t="str">
            <v>TINTA PU CINZA MF 50 - IP 32</v>
          </cell>
          <cell r="C4630" t="str">
            <v>L</v>
          </cell>
        </row>
        <row r="4631">
          <cell r="A4631">
            <v>104567000</v>
          </cell>
          <cell r="B4631" t="str">
            <v>CATALIZADOR PU IP31</v>
          </cell>
          <cell r="C4631" t="str">
            <v>L</v>
          </cell>
        </row>
        <row r="4632">
          <cell r="A4632">
            <v>104568000</v>
          </cell>
          <cell r="B4632" t="str">
            <v>DILUENTE P/ PU 1A1</v>
          </cell>
          <cell r="C4632" t="str">
            <v>L</v>
          </cell>
        </row>
        <row r="4633">
          <cell r="A4633">
            <v>104569000</v>
          </cell>
          <cell r="B4633" t="str">
            <v>CIL. ARRSTE CARR. DIAM. 63,5 CURSO 2680 MM</v>
          </cell>
          <cell r="C4633" t="str">
            <v>UM</v>
          </cell>
        </row>
        <row r="4634">
          <cell r="A4634">
            <v>104570000</v>
          </cell>
          <cell r="B4634" t="str">
            <v>MODULO DE ENTRADA E SAIDA ECU 01</v>
          </cell>
          <cell r="C4634" t="str">
            <v>UM</v>
          </cell>
        </row>
        <row r="4635">
          <cell r="A4635">
            <v>104571000</v>
          </cell>
          <cell r="B4635" t="str">
            <v>CHICOTE TRASEIRA LD SINALEIRA AMALCABURIO</v>
          </cell>
          <cell r="C4635" t="str">
            <v>UM</v>
          </cell>
        </row>
        <row r="4636">
          <cell r="A4636">
            <v>104572000</v>
          </cell>
          <cell r="B4636" t="str">
            <v>CHICOTE TRASEIRA LE SINALEIRA AMALCABURIO</v>
          </cell>
          <cell r="C4636" t="str">
            <v>UM</v>
          </cell>
        </row>
        <row r="4637">
          <cell r="A4637">
            <v>104573000</v>
          </cell>
          <cell r="B4637" t="str">
            <v>ABRACADEIRA ROSCA SEM FIM 14MM 25 X 38</v>
          </cell>
          <cell r="C4637" t="str">
            <v>UM</v>
          </cell>
        </row>
        <row r="4638">
          <cell r="A4638">
            <v>104574000</v>
          </cell>
          <cell r="B4638" t="str">
            <v>ABRACADEIRA MANGOTE 67 X 75 ZB CT</v>
          </cell>
          <cell r="C4638" t="str">
            <v>UM</v>
          </cell>
        </row>
        <row r="4639">
          <cell r="A4639">
            <v>104575000</v>
          </cell>
          <cell r="B4639" t="str">
            <v>ABRACADEIRA MANGOTE 39 X 47 ZB CT</v>
          </cell>
          <cell r="C4639" t="str">
            <v>UM</v>
          </cell>
        </row>
        <row r="4640">
          <cell r="A4640">
            <v>190129000</v>
          </cell>
          <cell r="B4640" t="str">
            <v>BOTÃO DE PRESSÃO AGRALE (29750111)</v>
          </cell>
          <cell r="C4640" t="str">
            <v>UM</v>
          </cell>
        </row>
        <row r="4641">
          <cell r="A4641">
            <v>104576000</v>
          </cell>
          <cell r="B4641" t="str">
            <v>TRANCA TRASEIRA GALVANZADO</v>
          </cell>
          <cell r="C4641" t="str">
            <v>KG</v>
          </cell>
        </row>
        <row r="4642">
          <cell r="A4642">
            <v>104577000</v>
          </cell>
          <cell r="B4642" t="str">
            <v>PORCA M14 X 1,5 SEX FLANG TORQUE GEO</v>
          </cell>
          <cell r="C4642" t="str">
            <v>UM</v>
          </cell>
        </row>
        <row r="4643">
          <cell r="A4643">
            <v>104578000</v>
          </cell>
          <cell r="B4643" t="str">
            <v>CORRENTE ELO 12,5MM 1/2 GAL</v>
          </cell>
          <cell r="C4643" t="str">
            <v>M</v>
          </cell>
        </row>
        <row r="4644">
          <cell r="A4644">
            <v>104579000</v>
          </cell>
          <cell r="B4644" t="str">
            <v>CAME DO VARAO E ALOJAMENTO GALVANIZADO</v>
          </cell>
          <cell r="C4644" t="str">
            <v>KG</v>
          </cell>
        </row>
        <row r="4645">
          <cell r="A4645">
            <v>104580000</v>
          </cell>
          <cell r="B4645" t="str">
            <v>CHAPA DE ACO 9,50mm x 1200 x 2170 LN38</v>
          </cell>
          <cell r="C4645" t="str">
            <v>KG</v>
          </cell>
        </row>
        <row r="4646">
          <cell r="A4646">
            <v>104581000</v>
          </cell>
          <cell r="B4646" t="str">
            <v>TAMPA DO SUPORTE DA BATERIA (1618)</v>
          </cell>
          <cell r="C4646" t="str">
            <v>UM</v>
          </cell>
        </row>
        <row r="4647">
          <cell r="A4647">
            <v>104582000</v>
          </cell>
          <cell r="B4647" t="str">
            <v>PARAF M 6 x 1,0 x 10 SI CH 10.9 DIN 7991</v>
          </cell>
          <cell r="C4647" t="str">
            <v>UM</v>
          </cell>
        </row>
        <row r="4648">
          <cell r="A4648">
            <v>104583000</v>
          </cell>
          <cell r="B4648" t="str">
            <v>PARAF M14 x 2,0 x 130 MM RP SEXTAVADO</v>
          </cell>
          <cell r="C4648" t="str">
            <v>UM</v>
          </cell>
        </row>
        <row r="4649">
          <cell r="A4649">
            <v>104584000</v>
          </cell>
          <cell r="B4649" t="str">
            <v>PORCA M14 x 2 LISA</v>
          </cell>
          <cell r="C4649" t="str">
            <v>UM</v>
          </cell>
        </row>
        <row r="4650">
          <cell r="A4650">
            <v>104585000</v>
          </cell>
          <cell r="B4650" t="str">
            <v>DIFUSOR RETANGULAR EVO III</v>
          </cell>
          <cell r="C4650" t="str">
            <v>UM</v>
          </cell>
        </row>
        <row r="4651">
          <cell r="A4651">
            <v>104586000</v>
          </cell>
          <cell r="B4651" t="str">
            <v>EIXO MENOR RAMPA DE ELEVACAO</v>
          </cell>
          <cell r="C4651" t="str">
            <v>UM</v>
          </cell>
        </row>
        <row r="4652">
          <cell r="A4652">
            <v>104587000</v>
          </cell>
          <cell r="B4652" t="str">
            <v>MANCAL INFERIOR DO BRACO</v>
          </cell>
          <cell r="C4652" t="str">
            <v>UM</v>
          </cell>
        </row>
        <row r="4653">
          <cell r="A4653">
            <v>104588000</v>
          </cell>
          <cell r="B4653" t="str">
            <v>MANCAL SUPERIOR DO BRACO</v>
          </cell>
          <cell r="C4653" t="str">
            <v>UM</v>
          </cell>
        </row>
        <row r="4654">
          <cell r="A4654">
            <v>104589000</v>
          </cell>
          <cell r="B4654" t="str">
            <v>FIXACAO DO CILINDRO</v>
          </cell>
          <cell r="C4654" t="str">
            <v>UM</v>
          </cell>
        </row>
        <row r="4655">
          <cell r="A4655">
            <v>104590000</v>
          </cell>
          <cell r="B4655" t="str">
            <v>FIXACAO CILINDROS DIREITO</v>
          </cell>
          <cell r="C4655" t="str">
            <v>UM</v>
          </cell>
        </row>
        <row r="4656">
          <cell r="A4656">
            <v>104591000</v>
          </cell>
          <cell r="B4656" t="str">
            <v>REFORCO CILINRO (MANCAL MENOR)</v>
          </cell>
          <cell r="C4656" t="str">
            <v>UM</v>
          </cell>
        </row>
        <row r="4657">
          <cell r="A4657">
            <v>109704000</v>
          </cell>
          <cell r="B4657" t="str">
            <v>CONTRAPINO 1/8 x 1.1/4 ZA</v>
          </cell>
          <cell r="C4657" t="str">
            <v>UM</v>
          </cell>
        </row>
        <row r="4658">
          <cell r="A4658">
            <v>104592000</v>
          </cell>
          <cell r="B4658" t="str">
            <v>EIXO MAIOR</v>
          </cell>
          <cell r="C4658" t="str">
            <v>UM</v>
          </cell>
        </row>
        <row r="4659">
          <cell r="A4659">
            <v>104593000</v>
          </cell>
          <cell r="B4659" t="str">
            <v>CIL. HIDR. DA. 101.6 CURSO 410MM</v>
          </cell>
          <cell r="C4659" t="str">
            <v>UM</v>
          </cell>
        </row>
        <row r="4660">
          <cell r="A4660">
            <v>104594000</v>
          </cell>
          <cell r="B4660" t="str">
            <v>CIL. HIDR. DA. DIAM.101,6 CURSO 240MM</v>
          </cell>
          <cell r="C4660" t="str">
            <v>UM</v>
          </cell>
        </row>
        <row r="4661">
          <cell r="A4661">
            <v>104595000</v>
          </cell>
          <cell r="B4661" t="str">
            <v>COMANDO ELETRICO RAMPA DE ELEVACAO 12V</v>
          </cell>
          <cell r="C4661" t="str">
            <v>UM</v>
          </cell>
        </row>
        <row r="4662">
          <cell r="A4662">
            <v>104596000</v>
          </cell>
          <cell r="B4662" t="str">
            <v>MINI UNIDADE HIDRAULICA 12V</v>
          </cell>
          <cell r="C4662" t="str">
            <v>UM</v>
          </cell>
        </row>
        <row r="4663">
          <cell r="A4663">
            <v>104597000</v>
          </cell>
          <cell r="B4663" t="str">
            <v>MINI UNIDADE HIDRAULICA 24V</v>
          </cell>
          <cell r="C4663" t="str">
            <v>UM</v>
          </cell>
        </row>
        <row r="4664">
          <cell r="A4664">
            <v>104598000</v>
          </cell>
          <cell r="B4664" t="str">
            <v>EIXO DA SETEIRA</v>
          </cell>
          <cell r="C4664" t="str">
            <v>UM</v>
          </cell>
        </row>
        <row r="4665">
          <cell r="A4665">
            <v>104600000</v>
          </cell>
          <cell r="B4665" t="str">
            <v>CONJUNTO PALHETA 700MM</v>
          </cell>
          <cell r="C4665" t="str">
            <v>UM</v>
          </cell>
        </row>
        <row r="4666">
          <cell r="A4666">
            <v>104601000</v>
          </cell>
          <cell r="B4666" t="str">
            <v>RELE DE SINALIZACAO ABERTURA DO COFRE</v>
          </cell>
          <cell r="C4666" t="str">
            <v>UM</v>
          </cell>
        </row>
        <row r="4667">
          <cell r="A4667">
            <v>104602000</v>
          </cell>
          <cell r="B4667" t="str">
            <v>SINALIZADOR ROTATIVO 24V</v>
          </cell>
          <cell r="C4667" t="str">
            <v>UM</v>
          </cell>
        </row>
        <row r="4668">
          <cell r="A4668">
            <v>104603000</v>
          </cell>
          <cell r="B4668" t="str">
            <v>LAMPADA H4   24V</v>
          </cell>
          <cell r="C4668" t="str">
            <v>UM</v>
          </cell>
        </row>
        <row r="4669">
          <cell r="A4669">
            <v>104604000</v>
          </cell>
          <cell r="B4669" t="str">
            <v>LAMPADA H3  FAROL NEBLINA 24V</v>
          </cell>
          <cell r="C4669" t="str">
            <v>UM</v>
          </cell>
        </row>
        <row r="4670">
          <cell r="A4670">
            <v>104605000</v>
          </cell>
          <cell r="B4670" t="str">
            <v>CENTRAL ELETRICA COMPLETA 24V CARRO-FORTE</v>
          </cell>
          <cell r="C4670" t="str">
            <v>UM</v>
          </cell>
        </row>
        <row r="4671">
          <cell r="A4671">
            <v>104606000</v>
          </cell>
          <cell r="B4671" t="str">
            <v>TECLA 24V. PRETA 2 POSICOES</v>
          </cell>
          <cell r="C4671" t="str">
            <v>UM</v>
          </cell>
        </row>
        <row r="4672">
          <cell r="A4672">
            <v>104607000</v>
          </cell>
          <cell r="B4672" t="str">
            <v>L¶MPADA 24V 21/5W BA 15D</v>
          </cell>
          <cell r="C4672" t="str">
            <v>UM</v>
          </cell>
        </row>
        <row r="4673">
          <cell r="A4673">
            <v>104610000</v>
          </cell>
          <cell r="B4673" t="str">
            <v>PARAF M14 x 1,5 x 45 SEXT FLANG  10.9 GEO</v>
          </cell>
          <cell r="C4673" t="str">
            <v>UM</v>
          </cell>
        </row>
        <row r="4674">
          <cell r="A4674">
            <v>104611000</v>
          </cell>
          <cell r="B4674" t="str">
            <v>MODULO MODELO ECU 04 (TROPA E ANT-MOTIN)</v>
          </cell>
          <cell r="C4674" t="str">
            <v>UM</v>
          </cell>
        </row>
        <row r="4675">
          <cell r="A4675">
            <v>104612000</v>
          </cell>
          <cell r="B4675" t="str">
            <v>PAINEL DE TECLAS MODELO PANEL 01 (TROPA E ANT-MOTIN)</v>
          </cell>
          <cell r="C4675" t="str">
            <v>UM</v>
          </cell>
        </row>
        <row r="4676">
          <cell r="A4676">
            <v>104613000</v>
          </cell>
          <cell r="B4676" t="str">
            <v>PAINEL LCD MODELO PANEL 04 (TROPA E ANT-MOTIN)</v>
          </cell>
          <cell r="C4676" t="str">
            <v>UM</v>
          </cell>
        </row>
        <row r="4677">
          <cell r="A4677">
            <v>104614000</v>
          </cell>
          <cell r="B4677" t="str">
            <v>CABO BATERIA VERMELHO 70mm</v>
          </cell>
          <cell r="C4677" t="str">
            <v>UM</v>
          </cell>
        </row>
        <row r="4678">
          <cell r="A4678">
            <v>104615000</v>
          </cell>
          <cell r="B4678" t="str">
            <v>TERMINAL OLHAL P/CABO 70mm COM FURO 10mm</v>
          </cell>
          <cell r="C4678" t="str">
            <v>UM</v>
          </cell>
        </row>
        <row r="4679">
          <cell r="A4679">
            <v>104616000</v>
          </cell>
          <cell r="B4679" t="str">
            <v>TUBO DE AO REDONDO 18mm  PAREDE 2mm</v>
          </cell>
          <cell r="C4679" t="str">
            <v>UM</v>
          </cell>
        </row>
        <row r="4680">
          <cell r="A4680">
            <v>104617000</v>
          </cell>
          <cell r="B4680" t="str">
            <v>MANGUEIRA CORRUGADA ABERTA  1/2"</v>
          </cell>
          <cell r="C4680" t="str">
            <v>M</v>
          </cell>
        </row>
        <row r="4681">
          <cell r="A4681">
            <v>104618000</v>
          </cell>
          <cell r="B4681" t="str">
            <v>ANILHA PARA CANO 18mm</v>
          </cell>
          <cell r="C4681" t="str">
            <v>UM</v>
          </cell>
        </row>
        <row r="4682">
          <cell r="A4682">
            <v>104619000</v>
          </cell>
          <cell r="B4682" t="str">
            <v>PAINEL TEXTURIZADO MB 915 CARRO-FORTE</v>
          </cell>
          <cell r="C4682" t="str">
            <v>UM</v>
          </cell>
        </row>
        <row r="4683">
          <cell r="A4683">
            <v>104620000</v>
          </cell>
          <cell r="B4683" t="str">
            <v>PARAF M14 x 1,5 x 90 SEXT FLANG  10.9 GEO</v>
          </cell>
          <cell r="C4683" t="str">
            <v>UM</v>
          </cell>
        </row>
        <row r="4684">
          <cell r="A4684">
            <v>104621000</v>
          </cell>
          <cell r="B4684" t="str">
            <v>COLUNA DIANT. CAMINHAO VW APOS 2000 DIR.2VF805030</v>
          </cell>
          <cell r="C4684" t="str">
            <v>UM</v>
          </cell>
        </row>
        <row r="4685">
          <cell r="A4685">
            <v>104622000</v>
          </cell>
          <cell r="B4685" t="str">
            <v>COLUNA DIANT. CAMINHAO VW APOS 2000 ESQ. 2VF805029</v>
          </cell>
          <cell r="C4685" t="str">
            <v>UM</v>
          </cell>
        </row>
        <row r="4686">
          <cell r="A4686">
            <v>104623000</v>
          </cell>
          <cell r="B4686" t="str">
            <v>PARALAMA CARGO APOS 2000 DIR. - 1C4516005AAXWA</v>
          </cell>
          <cell r="C4686" t="str">
            <v>UM</v>
          </cell>
        </row>
        <row r="4687">
          <cell r="A4687">
            <v>104624000</v>
          </cell>
          <cell r="B4687" t="str">
            <v>PARALAMA CARGO APOS 2000 ESQ. - 1C4516006AAXWA</v>
          </cell>
          <cell r="C4687" t="str">
            <v>UM</v>
          </cell>
        </row>
        <row r="4688">
          <cell r="A4688">
            <v>104625000</v>
          </cell>
          <cell r="B4688" t="str">
            <v>COLUNA INTERNA CARGO DIR. - TJG809202A</v>
          </cell>
          <cell r="C4688" t="str">
            <v>UM</v>
          </cell>
        </row>
        <row r="4689">
          <cell r="A4689">
            <v>104626000</v>
          </cell>
          <cell r="B4689" t="str">
            <v>COLUNA INTERNA CARGO ESQ. - TJG809201A</v>
          </cell>
          <cell r="C4689" t="str">
            <v>UM</v>
          </cell>
        </row>
        <row r="4690">
          <cell r="A4690">
            <v>104627000</v>
          </cell>
          <cell r="B4690" t="str">
            <v>PARALAMA CARGO ATE 2000 DIR. - F4HT16005BA</v>
          </cell>
          <cell r="C4690" t="str">
            <v>UM</v>
          </cell>
        </row>
        <row r="4691">
          <cell r="A4691">
            <v>104628000</v>
          </cell>
          <cell r="B4691" t="str">
            <v>PARALAMA CARGO ATE 2000 ESQ. - F4HT16006BA</v>
          </cell>
          <cell r="C4691" t="str">
            <v>UM</v>
          </cell>
        </row>
        <row r="4692">
          <cell r="A4692">
            <v>104629000</v>
          </cell>
          <cell r="B4692" t="str">
            <v>REMENDO DIANTEIRO DO ASSOALHO CARGO DIR.</v>
          </cell>
          <cell r="C4692" t="str">
            <v>UM</v>
          </cell>
        </row>
        <row r="4693">
          <cell r="A4693">
            <v>104630000</v>
          </cell>
          <cell r="B4693" t="str">
            <v>ESTRIBO FORD CARGO DIR INJETADO RTM</v>
          </cell>
          <cell r="C4693" t="str">
            <v>UM</v>
          </cell>
        </row>
        <row r="4694">
          <cell r="A4694">
            <v>104631000</v>
          </cell>
          <cell r="B4694" t="str">
            <v>REMENDO DIANTEIRO DO ASSOALHO CARGOESQ.</v>
          </cell>
          <cell r="C4694" t="str">
            <v>UM</v>
          </cell>
        </row>
        <row r="4695">
          <cell r="A4695">
            <v>104632000</v>
          </cell>
          <cell r="B4695" t="str">
            <v>PAINEL DIANTEIRO CARGO - XC456881A70AA</v>
          </cell>
          <cell r="C4695" t="str">
            <v>UM</v>
          </cell>
        </row>
        <row r="4696">
          <cell r="A4696">
            <v>104633000</v>
          </cell>
          <cell r="B4696" t="str">
            <v>COLUNA DIANTEIRA CARGO ESQ. - TJG805045A</v>
          </cell>
          <cell r="C4696" t="str">
            <v>UM</v>
          </cell>
        </row>
        <row r="4697">
          <cell r="A4697">
            <v>104634000</v>
          </cell>
          <cell r="B4697" t="str">
            <v>COLUNA DIANTEIRA CARGO DIR. - TJG805046A</v>
          </cell>
          <cell r="C4697" t="str">
            <v>UM</v>
          </cell>
        </row>
        <row r="4698">
          <cell r="A4698">
            <v>104635000</v>
          </cell>
          <cell r="B4698" t="str">
            <v>PONTEIRA DIREITA DO PARA-CHOQUE 2004 EM DIANTE 20398708</v>
          </cell>
          <cell r="C4698" t="str">
            <v>UM</v>
          </cell>
        </row>
        <row r="4699">
          <cell r="A4699">
            <v>104636000</v>
          </cell>
          <cell r="B4699" t="str">
            <v>PONTEIRA ESQUERDA DO PARA-CHOQUE 2004 EM DIANTE 20398707</v>
          </cell>
          <cell r="C4699" t="str">
            <v>UM</v>
          </cell>
        </row>
        <row r="4700">
          <cell r="A4700">
            <v>104637000</v>
          </cell>
          <cell r="B4700" t="str">
            <v>PAINEL FRONTAL 8191220</v>
          </cell>
          <cell r="C4700" t="str">
            <v>UM</v>
          </cell>
        </row>
        <row r="4701">
          <cell r="A4701">
            <v>104639000</v>
          </cell>
          <cell r="B4701" t="str">
            <v>BLINDAGEM DE PNEUS  "BORRACHA"  ARO 17,5</v>
          </cell>
          <cell r="C4701" t="str">
            <v>UM</v>
          </cell>
        </row>
        <row r="4702">
          <cell r="A4702">
            <v>104640000</v>
          </cell>
          <cell r="B4702" t="str">
            <v>ESTRIBO FORD CARGO ESQ INJETADO RTM</v>
          </cell>
          <cell r="C4702" t="str">
            <v>UM</v>
          </cell>
        </row>
        <row r="4703">
          <cell r="A4703">
            <v>104641000</v>
          </cell>
          <cell r="B4703" t="str">
            <v>CHASSI MINIBUS NOVO MARCA VW</v>
          </cell>
          <cell r="C4703" t="str">
            <v>UM</v>
          </cell>
        </row>
        <row r="4704">
          <cell r="A4704">
            <v>708319030</v>
          </cell>
          <cell r="B4704" t="str">
            <v>PERFIL SUPERIOR LATERAL ESQ. 044307P1</v>
          </cell>
          <cell r="C4704" t="str">
            <v>UM</v>
          </cell>
        </row>
        <row r="4705">
          <cell r="A4705">
            <v>104647000</v>
          </cell>
          <cell r="B4705" t="str">
            <v>ARAME MIG 1,00mm GERDAU CAPA CAPA</v>
          </cell>
          <cell r="C4705" t="str">
            <v>KG</v>
          </cell>
        </row>
        <row r="4706">
          <cell r="A4706">
            <v>104648000</v>
          </cell>
          <cell r="B4706" t="str">
            <v>COMANDO ELETRICO RAMPA DE ELEVACAO 24V</v>
          </cell>
          <cell r="C4706" t="str">
            <v>UM</v>
          </cell>
        </row>
        <row r="4707">
          <cell r="A4707">
            <v>104649000</v>
          </cell>
          <cell r="B4707" t="str">
            <v>BUCHA DE GIRO</v>
          </cell>
          <cell r="C4707" t="str">
            <v>um</v>
          </cell>
        </row>
        <row r="4708">
          <cell r="A4708">
            <v>104650000</v>
          </cell>
          <cell r="B4708" t="str">
            <v>MANIPULO SETEIRA REDONDA (PLASTICO)</v>
          </cell>
          <cell r="C4708" t="str">
            <v>UM</v>
          </cell>
        </row>
        <row r="4709">
          <cell r="A4709">
            <v>104651000</v>
          </cell>
          <cell r="B4709" t="str">
            <v>CHAPA DE ACO 8,0mm X 1200 x 3000 1006/1008</v>
          </cell>
          <cell r="C4709" t="str">
            <v>KG</v>
          </cell>
        </row>
        <row r="4710">
          <cell r="A4710">
            <v>104652000</v>
          </cell>
          <cell r="B4710" t="str">
            <v>LAMPADA  BI IODO H4 24V</v>
          </cell>
          <cell r="C4710" t="str">
            <v>UM</v>
          </cell>
        </row>
        <row r="4711">
          <cell r="A4711">
            <v>104653000</v>
          </cell>
          <cell r="B4711" t="str">
            <v>LAMPADA  IODO H4 24V</v>
          </cell>
          <cell r="C4711" t="str">
            <v>UM</v>
          </cell>
        </row>
        <row r="4712">
          <cell r="A4712">
            <v>104654000</v>
          </cell>
          <cell r="B4712" t="str">
            <v>LAMPADA 2 POLOS 24V</v>
          </cell>
          <cell r="C4712" t="str">
            <v>UM</v>
          </cell>
        </row>
        <row r="4713">
          <cell r="A4713">
            <v>104655000</v>
          </cell>
          <cell r="B4713" t="str">
            <v>LAMPADA HDL 4W 24V</v>
          </cell>
          <cell r="C4713" t="str">
            <v>UM</v>
          </cell>
        </row>
        <row r="4714">
          <cell r="A4714">
            <v>104656000</v>
          </cell>
          <cell r="B4714" t="str">
            <v>INVERSOR DC-AC ONDA SENOIDAL MODIFICADA E-2KO</v>
          </cell>
          <cell r="C4714" t="str">
            <v>UM</v>
          </cell>
        </row>
        <row r="4715">
          <cell r="A4715">
            <v>104657000</v>
          </cell>
          <cell r="B4715" t="str">
            <v>PERFIL EM EVA - 07.2030</v>
          </cell>
          <cell r="C4715" t="str">
            <v>UM</v>
          </cell>
        </row>
        <row r="4716">
          <cell r="A4716">
            <v>190130000</v>
          </cell>
          <cell r="B4716" t="str">
            <v>CILINDRO HIDRÁULICO D.A ø63x 25,4 CURSO 203mm</v>
          </cell>
          <cell r="C4716" t="str">
            <v>UM</v>
          </cell>
        </row>
        <row r="4717">
          <cell r="A4717">
            <v>104658000</v>
          </cell>
          <cell r="B4717" t="str">
            <v>AR CONDICIONADO 1 CAIXA 20.500 BTU'S  "RECIFE"</v>
          </cell>
          <cell r="C4717" t="str">
            <v>UM</v>
          </cell>
        </row>
        <row r="4718">
          <cell r="A4718">
            <v>104659000</v>
          </cell>
          <cell r="B4718" t="str">
            <v>AR CONDICIONADO  SPLIT TETO 12V 45.000 BTUïS</v>
          </cell>
          <cell r="C4718" t="str">
            <v>UM</v>
          </cell>
        </row>
        <row r="4719">
          <cell r="A4719">
            <v>104662000</v>
          </cell>
          <cell r="B4719" t="str">
            <v>ADESIVO PONTO BASCULAMENTO</v>
          </cell>
          <cell r="C4719" t="str">
            <v>UM</v>
          </cell>
        </row>
        <row r="4720">
          <cell r="A4720">
            <v>104663000</v>
          </cell>
          <cell r="B4720" t="str">
            <v>ADESIVO GRAFICO DE CARGA 1200 KG</v>
          </cell>
          <cell r="C4720" t="str">
            <v>UM</v>
          </cell>
        </row>
        <row r="4721">
          <cell r="A4721">
            <v>104664000</v>
          </cell>
          <cell r="B4721" t="str">
            <v>ADESIVO GIROGLEX / TOMADA FORCA / LUZ TRABALHO</v>
          </cell>
          <cell r="C4721" t="str">
            <v>UM</v>
          </cell>
        </row>
        <row r="4722">
          <cell r="A4722">
            <v>104665000</v>
          </cell>
          <cell r="B4722" t="str">
            <v>ADESIVO INDICADOR NIVEL OLEO</v>
          </cell>
          <cell r="C4722" t="str">
            <v>UM</v>
          </cell>
        </row>
        <row r="4723">
          <cell r="A4723">
            <v>104666000</v>
          </cell>
          <cell r="B4723" t="str">
            <v>ADESIVO PLATAFORMA COM ASA DELTA E DOUBLE</v>
          </cell>
          <cell r="C4723" t="str">
            <v>UM</v>
          </cell>
        </row>
        <row r="4724">
          <cell r="A4724">
            <v>104667000</v>
          </cell>
          <cell r="B4724" t="str">
            <v>ADESIVO PLATAFORMA CEGONHEIRA AMALCA C/5</v>
          </cell>
          <cell r="C4724" t="str">
            <v>UM</v>
          </cell>
        </row>
        <row r="4725">
          <cell r="A4725">
            <v>104668000</v>
          </cell>
          <cell r="B4725" t="str">
            <v>CONE 2 FAIXAS REFLETIVAS 72cm NBR15071</v>
          </cell>
          <cell r="C4725" t="str">
            <v>UM</v>
          </cell>
        </row>
        <row r="4726">
          <cell r="A4726">
            <v>104669000</v>
          </cell>
          <cell r="B4726" t="str">
            <v>CONE PVC SEM FAIXAS REFLETIVAS 75cm</v>
          </cell>
          <cell r="C4726" t="str">
            <v>UM</v>
          </cell>
        </row>
        <row r="4727">
          <cell r="A4727">
            <v>104670000</v>
          </cell>
          <cell r="B4727" t="str">
            <v>MANCAL DE GIRO DA RAMPA</v>
          </cell>
          <cell r="C4727" t="str">
            <v>UM</v>
          </cell>
        </row>
        <row r="4728">
          <cell r="A4728">
            <v>104671000</v>
          </cell>
          <cell r="B4728" t="str">
            <v>PINO DO MANCAL DA RAMPA</v>
          </cell>
          <cell r="C4728" t="str">
            <v>UM</v>
          </cell>
        </row>
        <row r="4729">
          <cell r="A4729">
            <v>104672000</v>
          </cell>
          <cell r="B4729" t="str">
            <v>MANCAL DA RAMPA</v>
          </cell>
          <cell r="C4729" t="str">
            <v>UM</v>
          </cell>
        </row>
        <row r="4730">
          <cell r="A4730">
            <v>104673000</v>
          </cell>
          <cell r="B4730" t="str">
            <v>DOBRADICA DA TAMPA</v>
          </cell>
          <cell r="C4730" t="str">
            <v>UM</v>
          </cell>
        </row>
        <row r="4731">
          <cell r="A4731">
            <v>104674000</v>
          </cell>
          <cell r="B4731" t="str">
            <v>ENGATE RAPIDO DA TAMPA LATERAL</v>
          </cell>
          <cell r="C4731" t="str">
            <v>UM</v>
          </cell>
        </row>
        <row r="4732">
          <cell r="A4732">
            <v>104675000</v>
          </cell>
          <cell r="B4732" t="str">
            <v>PRESILHA DO FUEIRO</v>
          </cell>
          <cell r="C4732" t="str">
            <v>UM</v>
          </cell>
        </row>
        <row r="4733">
          <cell r="A4733">
            <v>104676000</v>
          </cell>
          <cell r="B4733" t="str">
            <v>GANCHO DA CORDA</v>
          </cell>
          <cell r="C4733" t="str">
            <v>UM</v>
          </cell>
        </row>
        <row r="4734">
          <cell r="A4734">
            <v>104677000</v>
          </cell>
          <cell r="B4734" t="str">
            <v>PINO DE TAMPA 7mm C/ CORRENTE</v>
          </cell>
          <cell r="C4734" t="str">
            <v>UM</v>
          </cell>
        </row>
        <row r="4735">
          <cell r="A4735">
            <v>104678000</v>
          </cell>
          <cell r="B4735" t="str">
            <v>ENGATE FEMEA SUPERIOR</v>
          </cell>
          <cell r="C4735" t="str">
            <v>UM</v>
          </cell>
        </row>
        <row r="4736">
          <cell r="A4736">
            <v>104679000</v>
          </cell>
          <cell r="B4736" t="str">
            <v>CAVIDADE DA DOBRADICA</v>
          </cell>
          <cell r="C4736" t="str">
            <v>UM</v>
          </cell>
        </row>
        <row r="4737">
          <cell r="A4737">
            <v>104680000</v>
          </cell>
          <cell r="B4737" t="str">
            <v>PILAR</v>
          </cell>
          <cell r="C4737" t="str">
            <v>UM</v>
          </cell>
        </row>
        <row r="4738">
          <cell r="A4738">
            <v>707405188</v>
          </cell>
          <cell r="B4738" t="str">
            <v>ARRUELA 20,5 x 29 x 1,9 P/ BET. - 003.10.018</v>
          </cell>
          <cell r="C4738" t="str">
            <v>UM</v>
          </cell>
        </row>
        <row r="4739">
          <cell r="A4739">
            <v>104681000</v>
          </cell>
          <cell r="B4739" t="str">
            <v>PINO GUIA</v>
          </cell>
          <cell r="C4739" t="str">
            <v>UM</v>
          </cell>
        </row>
        <row r="4740">
          <cell r="A4740">
            <v>104682000</v>
          </cell>
          <cell r="B4740" t="str">
            <v>TUBO DOBRADICA</v>
          </cell>
          <cell r="C4740" t="str">
            <v>UM</v>
          </cell>
        </row>
        <row r="4741">
          <cell r="A4741">
            <v>104683000</v>
          </cell>
          <cell r="B4741" t="str">
            <v>PINO GUIA</v>
          </cell>
          <cell r="C4741" t="str">
            <v>UM</v>
          </cell>
        </row>
        <row r="4742">
          <cell r="A4742">
            <v>104684000</v>
          </cell>
          <cell r="B4742" t="str">
            <v>PINO DOBRADICA</v>
          </cell>
          <cell r="C4742" t="str">
            <v>UM</v>
          </cell>
        </row>
        <row r="4743">
          <cell r="A4743">
            <v>104685000</v>
          </cell>
          <cell r="B4743" t="str">
            <v>PINO DOBRADIÇA</v>
          </cell>
          <cell r="C4743" t="str">
            <v>UM</v>
          </cell>
        </row>
        <row r="4744">
          <cell r="A4744">
            <v>104686000</v>
          </cell>
          <cell r="B4744" t="str">
            <v>CAVIDADE DA DOBRADICA</v>
          </cell>
          <cell r="C4744" t="str">
            <v>UM</v>
          </cell>
        </row>
        <row r="4745">
          <cell r="A4745">
            <v>104687000</v>
          </cell>
          <cell r="B4745" t="str">
            <v>MANIPULO 1/4"</v>
          </cell>
          <cell r="C4745" t="str">
            <v>UM</v>
          </cell>
        </row>
        <row r="4746">
          <cell r="A4746">
            <v>104688000</v>
          </cell>
          <cell r="B4746" t="str">
            <v>TUBO ACO FQ 80 x 180 x 6000 x PAR 6,35mm C/C SAE 1006/1020</v>
          </cell>
          <cell r="C4746" t="str">
            <v>KG</v>
          </cell>
        </row>
        <row r="4747">
          <cell r="A4747">
            <v>104689000</v>
          </cell>
          <cell r="B4747" t="str">
            <v>CHAPA DE ACO 3,00 mm FQ 1200 x 3500  - SAE 1008</v>
          </cell>
          <cell r="C4747" t="str">
            <v>KG</v>
          </cell>
        </row>
        <row r="4748">
          <cell r="A4748">
            <v>104690000</v>
          </cell>
          <cell r="B4748" t="str">
            <v>BUCHA DE GIRO DA RAMPA</v>
          </cell>
          <cell r="C4748" t="str">
            <v>UM</v>
          </cell>
        </row>
        <row r="4749">
          <cell r="A4749">
            <v>104691000</v>
          </cell>
          <cell r="B4749" t="str">
            <v>CAIXA DE FERRAMENTA PP 800x470x480</v>
          </cell>
          <cell r="C4749" t="str">
            <v>UM</v>
          </cell>
        </row>
        <row r="4750">
          <cell r="A4750">
            <v>104692000</v>
          </cell>
          <cell r="B4750" t="str">
            <v>MIOLO COM CHAVES</v>
          </cell>
          <cell r="C4750" t="str">
            <v>UM</v>
          </cell>
        </row>
        <row r="4751">
          <cell r="A4751">
            <v>104693000</v>
          </cell>
          <cell r="B4751" t="str">
            <v>EIXO DO MANCAL SUPERIOR DO BRAO</v>
          </cell>
          <cell r="C4751" t="str">
            <v>UM</v>
          </cell>
        </row>
        <row r="4752">
          <cell r="A4752">
            <v>104694000</v>
          </cell>
          <cell r="B4752" t="str">
            <v>BUCHA AFASTADOR</v>
          </cell>
          <cell r="C4752" t="str">
            <v>UM</v>
          </cell>
        </row>
        <row r="4753">
          <cell r="A4753">
            <v>104695000</v>
          </cell>
          <cell r="B4753" t="str">
            <v>EIXO DO MANCAL 01</v>
          </cell>
          <cell r="C4753" t="str">
            <v>UM</v>
          </cell>
        </row>
        <row r="4754">
          <cell r="A4754">
            <v>104696000</v>
          </cell>
          <cell r="B4754" t="str">
            <v>EIXO DO MANCAL 02</v>
          </cell>
          <cell r="C4754" t="str">
            <v>UM</v>
          </cell>
        </row>
        <row r="4755">
          <cell r="A4755">
            <v>104697000</v>
          </cell>
          <cell r="B4755" t="str">
            <v>BUCHA DE NYLON</v>
          </cell>
          <cell r="C4755" t="str">
            <v>UM</v>
          </cell>
        </row>
        <row r="4756">
          <cell r="A4756">
            <v>190131000</v>
          </cell>
          <cell r="B4756" t="str">
            <v>JUNTA DE VELOMÓIDE (24100102)</v>
          </cell>
          <cell r="C4756" t="str">
            <v>UM</v>
          </cell>
        </row>
        <row r="4757">
          <cell r="A4757">
            <v>104698000</v>
          </cell>
          <cell r="B4757" t="str">
            <v>MANCAL SUPERIOR</v>
          </cell>
          <cell r="C4757" t="str">
            <v>UM</v>
          </cell>
        </row>
        <row r="4758">
          <cell r="A4758">
            <v>104699000</v>
          </cell>
          <cell r="B4758" t="str">
            <v>CILINDRO DO BRACO</v>
          </cell>
          <cell r="C4758" t="str">
            <v>UM</v>
          </cell>
        </row>
        <row r="4759">
          <cell r="A4759">
            <v>104700000</v>
          </cell>
          <cell r="B4759" t="str">
            <v>CILINDRO DA RAMPA</v>
          </cell>
          <cell r="C4759" t="str">
            <v>UM</v>
          </cell>
        </row>
        <row r="4760">
          <cell r="A4760">
            <v>104703000</v>
          </cell>
          <cell r="B4760" t="str">
            <v>ESTICADOR OLHAL C/ GANCHO DE 1"x8" CARGA 2000kg</v>
          </cell>
          <cell r="C4760" t="str">
            <v>UM</v>
          </cell>
        </row>
        <row r="4761">
          <cell r="A4761">
            <v>104704000</v>
          </cell>
          <cell r="B4761" t="str">
            <v>CORRENTE 3/8" GALVANIZADA CARGA 800 kg</v>
          </cell>
          <cell r="C4761" t="str">
            <v>M</v>
          </cell>
        </row>
        <row r="4762">
          <cell r="A4762">
            <v>104705000</v>
          </cell>
          <cell r="B4762" t="str">
            <v>TOMADA FEMEA 7P RED</v>
          </cell>
          <cell r="C4762" t="str">
            <v>UM</v>
          </cell>
        </row>
        <row r="4763">
          <cell r="A4763">
            <v>104706000</v>
          </cell>
          <cell r="B4763" t="str">
            <v>TOMADA MACHO 7P RED</v>
          </cell>
          <cell r="C4763" t="str">
            <v>UM</v>
          </cell>
        </row>
        <row r="4764">
          <cell r="A4764">
            <v>104707000</v>
          </cell>
          <cell r="B4764" t="str">
            <v>EIXO SUPERIOR DA TRAVA</v>
          </cell>
          <cell r="C4764" t="str">
            <v>UM</v>
          </cell>
        </row>
        <row r="4765">
          <cell r="A4765">
            <v>104708000</v>
          </cell>
          <cell r="B4765" t="str">
            <v>EIXO INTERMEDIARIO DA TRAVA</v>
          </cell>
          <cell r="C4765" t="str">
            <v>UM</v>
          </cell>
        </row>
        <row r="4766">
          <cell r="A4766">
            <v>104709000</v>
          </cell>
          <cell r="B4766" t="str">
            <v>EIXO INFERIOR DA TRAVA</v>
          </cell>
          <cell r="C4766" t="str">
            <v>UM</v>
          </cell>
        </row>
        <row r="4767">
          <cell r="A4767">
            <v>104710000</v>
          </cell>
          <cell r="B4767" t="str">
            <v>MANILHA 1/2 CAPACIDADE 520kg</v>
          </cell>
          <cell r="C4767" t="str">
            <v>UM</v>
          </cell>
        </row>
        <row r="4768">
          <cell r="A4768">
            <v>104711000</v>
          </cell>
          <cell r="B4768" t="str">
            <v>PINO FUEIRO TAMPA TRASEIRA</v>
          </cell>
          <cell r="C4768" t="str">
            <v>UM</v>
          </cell>
        </row>
        <row r="4769">
          <cell r="A4769">
            <v>104712000</v>
          </cell>
          <cell r="B4769" t="str">
            <v>CAIXA DE FERRAMENTA PP 600x470x400 CAP 55kg</v>
          </cell>
          <cell r="C4769" t="str">
            <v>UM</v>
          </cell>
        </row>
        <row r="4770">
          <cell r="A4770">
            <v>104713000</v>
          </cell>
          <cell r="B4770" t="str">
            <v>CAIXA DE FERRAMENTA PE 1000x490x500 CAP 70kg</v>
          </cell>
          <cell r="C4770" t="str">
            <v>UM</v>
          </cell>
        </row>
        <row r="4771">
          <cell r="A4771">
            <v>104714000</v>
          </cell>
          <cell r="B4771" t="str">
            <v>CABO PP 7x1</v>
          </cell>
          <cell r="C4771" t="str">
            <v>M</v>
          </cell>
        </row>
        <row r="4772">
          <cell r="A4772">
            <v>104716000</v>
          </cell>
          <cell r="B4772" t="str">
            <v>COMANDO HIDR. 5+1 COM PNEUMATICO 60l</v>
          </cell>
          <cell r="C4772" t="str">
            <v>UM</v>
          </cell>
        </row>
        <row r="4773">
          <cell r="A4773">
            <v>104717000</v>
          </cell>
          <cell r="B4773" t="str">
            <v>ADAPTADOR RETO 1.1/16" - 12x7/8" - 14</v>
          </cell>
          <cell r="C4773" t="str">
            <v>UM</v>
          </cell>
        </row>
        <row r="4774">
          <cell r="A4774">
            <v>104718000</v>
          </cell>
          <cell r="B4774" t="str">
            <v>ADAPTADOR RETO 1.5/16" - 12x1.1/16" - 12</v>
          </cell>
          <cell r="C4774" t="str">
            <v>UM</v>
          </cell>
        </row>
        <row r="4775">
          <cell r="A4775">
            <v>104719000</v>
          </cell>
          <cell r="B4775" t="str">
            <v>ADESIVO GRAFICO DE CARGA 2200 KG</v>
          </cell>
          <cell r="C4775" t="str">
            <v>UM</v>
          </cell>
        </row>
        <row r="4776">
          <cell r="A4776">
            <v>104721000</v>
          </cell>
          <cell r="B4776" t="str">
            <v>CIL. HIDRAULICO LEVANTE D.D. DIAM. 88.9x862 CURSO 648</v>
          </cell>
          <cell r="C4776" t="str">
            <v>UM</v>
          </cell>
        </row>
        <row r="4777">
          <cell r="A4777">
            <v>104722000</v>
          </cell>
          <cell r="B4777" t="str">
            <v>TERMINAL 90§ S 1" X 1 1/16"</v>
          </cell>
          <cell r="C4777" t="str">
            <v>UM</v>
          </cell>
        </row>
        <row r="4778">
          <cell r="A4778">
            <v>104723000</v>
          </cell>
          <cell r="B4778" t="str">
            <v>CENTRAL ELETRO-HIDRAULICA P/ CEGONHEIRA 12v</v>
          </cell>
          <cell r="C4778" t="str">
            <v>UM</v>
          </cell>
        </row>
        <row r="4779">
          <cell r="A4779">
            <v>104724000</v>
          </cell>
          <cell r="B4779" t="str">
            <v>CENTRAL ELETRO-HIDRAULICA P/ CEGONHEIRA 24v</v>
          </cell>
          <cell r="C4779" t="str">
            <v>UM</v>
          </cell>
        </row>
        <row r="4780">
          <cell r="A4780">
            <v>104725000</v>
          </cell>
          <cell r="B4780" t="str">
            <v>BARRA ROSCADA UNC 1/2 13 FIOSx1000mm ZINCADA BRANCA</v>
          </cell>
          <cell r="C4780" t="str">
            <v>UM</v>
          </cell>
        </row>
        <row r="4781">
          <cell r="A4781">
            <v>104726000</v>
          </cell>
          <cell r="B4781" t="str">
            <v>ADAPTADOR 1 1/16" JIC X 1 5/16" UNF (12MD16MJ)</v>
          </cell>
          <cell r="C4781" t="str">
            <v>UM</v>
          </cell>
        </row>
        <row r="4782">
          <cell r="A4782">
            <v>104727000</v>
          </cell>
          <cell r="B4782" t="str">
            <v>ADAPTADOR 1/2" NPT X 3/4" UNF</v>
          </cell>
          <cell r="C4782" t="str">
            <v>UM</v>
          </cell>
        </row>
        <row r="4783">
          <cell r="A4783">
            <v>104728000</v>
          </cell>
          <cell r="B4783" t="str">
            <v>SINALEIRA 1242 Multy Light</v>
          </cell>
          <cell r="C4783" t="str">
            <v>UM</v>
          </cell>
        </row>
        <row r="4784">
          <cell r="A4784">
            <v>104729000</v>
          </cell>
          <cell r="B4784" t="str">
            <v>CINTA CATRACA 2600mm COM GANCHO 3 T</v>
          </cell>
          <cell r="C4784" t="str">
            <v>UM</v>
          </cell>
        </row>
        <row r="4785">
          <cell r="A4785">
            <v>190132000</v>
          </cell>
          <cell r="B4785" t="str">
            <v>TAMPA (32070008)</v>
          </cell>
          <cell r="C4785" t="str">
            <v>UM</v>
          </cell>
        </row>
        <row r="4786">
          <cell r="A4786">
            <v>104730000</v>
          </cell>
          <cell r="B4786" t="str">
            <v>GUINCHO ELETRICO VEICULAR 4100 kg 12v</v>
          </cell>
          <cell r="C4786" t="str">
            <v>UM</v>
          </cell>
        </row>
        <row r="4787">
          <cell r="A4787">
            <v>104731000</v>
          </cell>
          <cell r="B4787" t="str">
            <v>GUINCHO ELETRICO VEICULAR 4100 kg 24v</v>
          </cell>
          <cell r="C4787" t="str">
            <v>UM</v>
          </cell>
        </row>
        <row r="4788">
          <cell r="A4788">
            <v>104732000</v>
          </cell>
          <cell r="B4788" t="str">
            <v>TUBO MANCAL PES DE APOIO</v>
          </cell>
          <cell r="C4788" t="str">
            <v>UM</v>
          </cell>
        </row>
        <row r="4789">
          <cell r="A4789">
            <v>104733000</v>
          </cell>
          <cell r="B4789" t="str">
            <v>PINO INFERIOR DA TRAVA</v>
          </cell>
          <cell r="C4789" t="str">
            <v>UM</v>
          </cell>
        </row>
        <row r="4790">
          <cell r="A4790">
            <v>104734000</v>
          </cell>
          <cell r="B4790" t="str">
            <v>PARAF DIN 912 SI CI 12.9 M6 X 1,0 X 10 ZB DES CT</v>
          </cell>
          <cell r="C4790" t="str">
            <v>UM</v>
          </cell>
        </row>
        <row r="4791">
          <cell r="A4791">
            <v>104735000</v>
          </cell>
          <cell r="B4791" t="str">
            <v>KIT CONTROLE REMOTO SEM FIO 4 FUNCOES 12v</v>
          </cell>
          <cell r="C4791" t="str">
            <v>UM</v>
          </cell>
        </row>
        <row r="4792">
          <cell r="A4792">
            <v>104736000</v>
          </cell>
          <cell r="B4792" t="str">
            <v>KIT CONTROLE REMOTO SEM FIO 4 FUNCOES 24v</v>
          </cell>
          <cell r="C4792" t="str">
            <v>UM</v>
          </cell>
        </row>
        <row r="4793">
          <cell r="A4793">
            <v>104737000</v>
          </cell>
          <cell r="B4793" t="str">
            <v>KIT CONTROLE REMOTO COM FIO 4 FUNCOES 12v</v>
          </cell>
          <cell r="C4793" t="str">
            <v>UM</v>
          </cell>
        </row>
        <row r="4794">
          <cell r="A4794">
            <v>104738000</v>
          </cell>
          <cell r="B4794" t="str">
            <v>KIT CONTROLE REMOTO COM FIO 4 FUNCOES 24v</v>
          </cell>
          <cell r="C4794" t="str">
            <v>UM</v>
          </cell>
        </row>
        <row r="4795">
          <cell r="A4795">
            <v>104739000</v>
          </cell>
          <cell r="B4795" t="str">
            <v>MOTOR LIMPADOR 25 NEWTONS 24 VOLTS</v>
          </cell>
          <cell r="C4795" t="str">
            <v>UM</v>
          </cell>
        </row>
        <row r="4796">
          <cell r="A4796">
            <v>104740000</v>
          </cell>
          <cell r="B4796" t="str">
            <v>TUBO ESTRUTURAL 80x120x6000 PAR 3,00mm SAE1006/1010</v>
          </cell>
          <cell r="C4796" t="str">
            <v>KG</v>
          </cell>
        </row>
        <row r="4797">
          <cell r="A4797">
            <v>104741000</v>
          </cell>
          <cell r="B4797" t="str">
            <v>EXTENSOR SUPERIOR</v>
          </cell>
          <cell r="C4797" t="str">
            <v>UM</v>
          </cell>
        </row>
        <row r="4798">
          <cell r="A4798">
            <v>104742000</v>
          </cell>
          <cell r="B4798" t="str">
            <v>EXTENSOR INFERIOR</v>
          </cell>
          <cell r="C4798" t="str">
            <v>UM</v>
          </cell>
        </row>
        <row r="4799">
          <cell r="A4799">
            <v>104743000</v>
          </cell>
          <cell r="B4799" t="str">
            <v>PRESILHA AUTO COLANTE 3M</v>
          </cell>
          <cell r="C4799" t="str">
            <v>UM</v>
          </cell>
        </row>
        <row r="4800">
          <cell r="A4800">
            <v>104744000</v>
          </cell>
          <cell r="B4800" t="str">
            <v>TUBO ACO FQ 60 x 60 x 6000 x PAR 4,75 mm C/C SAE 1006/08</v>
          </cell>
          <cell r="C4800" t="str">
            <v>KG</v>
          </cell>
        </row>
        <row r="4801">
          <cell r="A4801">
            <v>104745000</v>
          </cell>
          <cell r="B4801" t="str">
            <v>TERMINAL PRENSADO RETO FEMEA GIRATORIA JIC 37§ 5/8"x1.1/6</v>
          </cell>
          <cell r="C4801" t="str">
            <v>UM</v>
          </cell>
        </row>
        <row r="4802">
          <cell r="A4802">
            <v>104746000</v>
          </cell>
          <cell r="B4802" t="str">
            <v>ALCA PEGA MAO ACR 206011 ACRILIS</v>
          </cell>
          <cell r="C4802" t="str">
            <v>M</v>
          </cell>
        </row>
        <row r="4803">
          <cell r="A4803">
            <v>104747000</v>
          </cell>
          <cell r="B4803" t="str">
            <v>BORNIER "ADAPTADOR"</v>
          </cell>
          <cell r="C4803" t="str">
            <v>M</v>
          </cell>
        </row>
        <row r="4804">
          <cell r="A4804">
            <v>104748000</v>
          </cell>
          <cell r="B4804" t="str">
            <v>TUBO ACO FQ 100 x 140 x 6000 x PAR 6,35mm SAE 1006/08</v>
          </cell>
          <cell r="C4804" t="str">
            <v>KG</v>
          </cell>
        </row>
        <row r="4805">
          <cell r="A4805">
            <v>104749000</v>
          </cell>
          <cell r="B4805" t="str">
            <v>TUBO ACO FQ 1.1/2'' x 6000 x PAR 3,00mm C/C SAE 1006/10</v>
          </cell>
          <cell r="C4805" t="str">
            <v>KG</v>
          </cell>
        </row>
        <row r="4806">
          <cell r="A4806">
            <v>104750000</v>
          </cell>
          <cell r="B4806" t="str">
            <v>TUBO ACO FQ 1.1/8'' x 6000 x PAR 3,00mm C/C SAE 1006/10</v>
          </cell>
          <cell r="C4806" t="str">
            <v>KG</v>
          </cell>
        </row>
        <row r="4807">
          <cell r="A4807">
            <v>104751000</v>
          </cell>
          <cell r="B4807" t="str">
            <v>PINO DE ACIONAMENTO DO FREIO</v>
          </cell>
          <cell r="C4807" t="str">
            <v>M</v>
          </cell>
        </row>
        <row r="4808">
          <cell r="A4808">
            <v>104752000</v>
          </cell>
          <cell r="B4808" t="str">
            <v>TUBO ACO FQ 80 x 120 x 6000 x PAR 3,00mm C/C SAE 1006/08</v>
          </cell>
          <cell r="C4808" t="str">
            <v>KG</v>
          </cell>
        </row>
        <row r="4809">
          <cell r="A4809">
            <v>104753000</v>
          </cell>
          <cell r="B4809" t="str">
            <v>TUBO CORRUGADO  2" (ABERTO)</v>
          </cell>
          <cell r="C4809" t="str">
            <v>UM</v>
          </cell>
        </row>
        <row r="4810">
          <cell r="A4810">
            <v>190133000</v>
          </cell>
          <cell r="B4810" t="str">
            <v>PROTEÇÃO CORRENTE DIR. (29750020)</v>
          </cell>
          <cell r="C4810" t="str">
            <v>UM</v>
          </cell>
        </row>
        <row r="4811">
          <cell r="A4811">
            <v>104754000</v>
          </cell>
          <cell r="B4811" t="str">
            <v>CIL. HIDR. DUPLA ACAO FECH. 1640 CURSO 1458mm</v>
          </cell>
          <cell r="C4811" t="str">
            <v>UM</v>
          </cell>
        </row>
        <row r="4812">
          <cell r="A4812">
            <v>104755000</v>
          </cell>
          <cell r="B4812" t="str">
            <v>LANTERNA LATERAL C/ REFLETOR REF. 1145 ACR SINALSUL</v>
          </cell>
          <cell r="C4812" t="str">
            <v>UM</v>
          </cell>
        </row>
        <row r="4813">
          <cell r="A4813">
            <v>104756000</v>
          </cell>
          <cell r="B4813" t="str">
            <v>TUBO ACO FQ DIAM EXT 3" x DIAM INT 2.1/2" x 6000 x PAR 6,35</v>
          </cell>
          <cell r="C4813" t="str">
            <v>KG</v>
          </cell>
        </row>
        <row r="4814">
          <cell r="A4814">
            <v>104757000</v>
          </cell>
          <cell r="B4814" t="str">
            <v>CHICOTE FRENTE CARRO FORTE MB 710/ AGRALE 7.9/8.5/9.2</v>
          </cell>
          <cell r="C4814" t="str">
            <v>UM</v>
          </cell>
        </row>
        <row r="4815">
          <cell r="A4815">
            <v>104758000</v>
          </cell>
          <cell r="B4815" t="str">
            <v>CAMERA COLOR CCD BLINDADA MOD. BNC 2250 FRONTAL</v>
          </cell>
          <cell r="C4815" t="str">
            <v>UM</v>
          </cell>
        </row>
        <row r="4816">
          <cell r="A4816">
            <v>104759000</v>
          </cell>
          <cell r="B4816" t="str">
            <v>BATENTE DA PLACA</v>
          </cell>
          <cell r="C4816" t="str">
            <v>UM</v>
          </cell>
        </row>
        <row r="4817">
          <cell r="A4817">
            <v>104760000</v>
          </cell>
          <cell r="B4817" t="str">
            <v>SOQUETE LUZ DE SERVICO C/ INTERRUPTOR</v>
          </cell>
          <cell r="C4817" t="str">
            <v>UM</v>
          </cell>
        </row>
        <row r="4818">
          <cell r="A4818">
            <v>708319040</v>
          </cell>
          <cell r="B4818" t="str">
            <v>PERFIL INFERIOR LATERAL DIR. 044317P1</v>
          </cell>
          <cell r="C4818" t="str">
            <v>UM</v>
          </cell>
        </row>
        <row r="4819">
          <cell r="A4819">
            <v>104761000</v>
          </cell>
          <cell r="B4819" t="str">
            <v>PINO SUPERIOR CILINDRO DIANTEIRO</v>
          </cell>
          <cell r="C4819" t="str">
            <v>UM</v>
          </cell>
        </row>
        <row r="4820">
          <cell r="A4820">
            <v>104762000</v>
          </cell>
          <cell r="B4820" t="str">
            <v>PORCA M24x2 CLASSE 8.8</v>
          </cell>
          <cell r="C4820" t="str">
            <v>UM</v>
          </cell>
        </row>
        <row r="4821">
          <cell r="A4821">
            <v>104763000</v>
          </cell>
          <cell r="B4821" t="str">
            <v>BUCHA TRAVA DA RAMPA</v>
          </cell>
          <cell r="C4821" t="str">
            <v>UM</v>
          </cell>
        </row>
        <row r="4822">
          <cell r="A4822">
            <v>104764000</v>
          </cell>
          <cell r="B4822" t="str">
            <v>TUBO ACO FQ 30 x 70 x 6000 x PAR 3,00mm C/C SAE 1006/1020</v>
          </cell>
          <cell r="C4822" t="str">
            <v>KG</v>
          </cell>
        </row>
        <row r="4823">
          <cell r="A4823">
            <v>104766000</v>
          </cell>
          <cell r="B4823" t="str">
            <v>VIDRO LATERAL DIANT. ESQ.</v>
          </cell>
          <cell r="C4823" t="str">
            <v>UM</v>
          </cell>
        </row>
        <row r="4824">
          <cell r="A4824">
            <v>104767000</v>
          </cell>
          <cell r="B4824" t="str">
            <v>VIDRO LATERAL DIANT. DIR.</v>
          </cell>
          <cell r="C4824" t="str">
            <v>UM</v>
          </cell>
        </row>
        <row r="4825">
          <cell r="A4825">
            <v>104768000</v>
          </cell>
          <cell r="B4825" t="str">
            <v>VIDRO LATERAL</v>
          </cell>
          <cell r="C4825" t="str">
            <v>UM</v>
          </cell>
        </row>
        <row r="4826">
          <cell r="A4826">
            <v>104770000</v>
          </cell>
          <cell r="B4826" t="str">
            <v>CABO DE ACO GALVANIZADO 1/4" NAUTICO CEGONHA 5 CARROS</v>
          </cell>
          <cell r="C4826" t="str">
            <v>M</v>
          </cell>
        </row>
        <row r="4827">
          <cell r="A4827">
            <v>104771000</v>
          </cell>
          <cell r="B4827" t="str">
            <v>ESTICADOR PARA CABO DE ACO GALVANIZADO 1/4" NAUTICO</v>
          </cell>
          <cell r="C4827" t="str">
            <v>UM</v>
          </cell>
        </row>
        <row r="4828">
          <cell r="A4828">
            <v>104772000</v>
          </cell>
          <cell r="B4828" t="str">
            <v>TELA PLASTICA EXAUSTOR DO AR</v>
          </cell>
          <cell r="C4828" t="str">
            <v>UM</v>
          </cell>
        </row>
        <row r="4829">
          <cell r="A4829">
            <v>104773000</v>
          </cell>
          <cell r="B4829" t="str">
            <v>PORTA PLANILHA</v>
          </cell>
          <cell r="C4829" t="str">
            <v>UM</v>
          </cell>
        </row>
        <row r="4830">
          <cell r="A4830">
            <v>104774000</v>
          </cell>
          <cell r="B4830" t="str">
            <v>ALARGADOR PARALAMA TRASEIRO</v>
          </cell>
          <cell r="C4830" t="str">
            <v>UM</v>
          </cell>
        </row>
        <row r="4831">
          <cell r="A4831">
            <v>104775000</v>
          </cell>
          <cell r="B4831" t="str">
            <v>PORTA ARMA PLASTICO CARRO FORTE</v>
          </cell>
          <cell r="C4831" t="str">
            <v>UM</v>
          </cell>
        </row>
        <row r="4832">
          <cell r="A4832">
            <v>104776000</v>
          </cell>
          <cell r="B4832" t="str">
            <v>CAPA CILINDRO ABERTURA DA PORTA</v>
          </cell>
          <cell r="C4832" t="str">
            <v>UM</v>
          </cell>
        </row>
        <row r="4833">
          <cell r="A4833" t="str">
            <v>10477700D</v>
          </cell>
          <cell r="B4833" t="str">
            <v>CAPA INTERRUPTOR DA PORTA LAT. DIREITA</v>
          </cell>
          <cell r="C4833" t="str">
            <v>UM</v>
          </cell>
        </row>
        <row r="4834">
          <cell r="A4834" t="str">
            <v>10477700E</v>
          </cell>
          <cell r="B4834" t="str">
            <v>CAPA INTERRUPTOR DA PORTA LAT. ESQUERDA</v>
          </cell>
          <cell r="C4834" t="str">
            <v>UM</v>
          </cell>
        </row>
        <row r="4835">
          <cell r="A4835">
            <v>104778000</v>
          </cell>
          <cell r="B4835" t="str">
            <v>ADAPTADOR RETO MACHO NPT 3/8x3/4 JIC</v>
          </cell>
          <cell r="C4835" t="str">
            <v>UM</v>
          </cell>
        </row>
        <row r="4836">
          <cell r="A4836">
            <v>104779000</v>
          </cell>
          <cell r="B4836" t="str">
            <v>ADAPTADOR TEE CENTRAL JIC 37§xMACHO JIC 37§ 3/4x3/4</v>
          </cell>
          <cell r="C4836" t="str">
            <v>UM</v>
          </cell>
        </row>
        <row r="4837">
          <cell r="A4837">
            <v>104780000</v>
          </cell>
          <cell r="B4837" t="str">
            <v>ADAPTADOR TEE LATERAL JIC 37§xMACHO JIC 37§ 3/4x3/4</v>
          </cell>
          <cell r="C4837" t="str">
            <v>UM</v>
          </cell>
        </row>
        <row r="4838">
          <cell r="A4838">
            <v>104781000</v>
          </cell>
          <cell r="B4838" t="str">
            <v>ADAPTADOR TEE RETO - MACHO NPTxMACHO JIC 37§ 1/4x3/4</v>
          </cell>
          <cell r="C4838" t="str">
            <v>UM</v>
          </cell>
        </row>
        <row r="4839">
          <cell r="A4839">
            <v>104782000</v>
          </cell>
          <cell r="B4839" t="str">
            <v>GIROFLEX DE LED BRANCO 128 LEDS 12V</v>
          </cell>
          <cell r="C4839" t="str">
            <v>UM</v>
          </cell>
        </row>
        <row r="4840">
          <cell r="A4840">
            <v>104783000</v>
          </cell>
          <cell r="B4840" t="str">
            <v>GIROFLEX DE LED BRANCO 128 LEDS 24V</v>
          </cell>
          <cell r="C4840" t="str">
            <v>UM</v>
          </cell>
        </row>
        <row r="4841">
          <cell r="A4841">
            <v>104784000</v>
          </cell>
          <cell r="B4841" t="str">
            <v>GIROFLEX BARRA LED 60CM 216 LEDS C/ COMANDO 12V</v>
          </cell>
          <cell r="C4841" t="str">
            <v>UM</v>
          </cell>
        </row>
        <row r="4842">
          <cell r="A4842">
            <v>104785000</v>
          </cell>
          <cell r="B4842" t="str">
            <v>GIROFLEX BARRA LED 60CM 216 LEDS C/ COMANDO 24V</v>
          </cell>
          <cell r="C4842" t="str">
            <v>UM</v>
          </cell>
        </row>
        <row r="4843">
          <cell r="A4843">
            <v>104786000</v>
          </cell>
          <cell r="B4843" t="str">
            <v>GIROFLEX BARRA LED 120CM 432 LEDS C/ COMANDO 12V</v>
          </cell>
          <cell r="C4843" t="str">
            <v>UM</v>
          </cell>
        </row>
        <row r="4844">
          <cell r="A4844">
            <v>104787000</v>
          </cell>
          <cell r="B4844" t="str">
            <v>GIROFLEX BARRA LED 120CM 432 LEDS C/ COMANDO 24V</v>
          </cell>
          <cell r="C4844" t="str">
            <v>UM</v>
          </cell>
        </row>
        <row r="4845">
          <cell r="A4845">
            <v>104788000</v>
          </cell>
          <cell r="B4845" t="str">
            <v>PINO ROLDANA CEGONHEIRA</v>
          </cell>
          <cell r="C4845" t="str">
            <v>UM</v>
          </cell>
        </row>
        <row r="4846">
          <cell r="A4846">
            <v>104789000</v>
          </cell>
          <cell r="B4846" t="str">
            <v>CILINDRO HIDR.PLAT.2,4 x 9,0m CAP.3,5TON</v>
          </cell>
          <cell r="C4846" t="str">
            <v>UM</v>
          </cell>
        </row>
        <row r="4847">
          <cell r="A4847">
            <v>104790000</v>
          </cell>
          <cell r="B4847" t="str">
            <v>COMANDO HIDR. 2+1 COM PNEUMATICO 100l</v>
          </cell>
          <cell r="C4847" t="str">
            <v>UM</v>
          </cell>
        </row>
        <row r="4848">
          <cell r="A4848">
            <v>104791000</v>
          </cell>
          <cell r="B4848" t="str">
            <v>COMANDO HIDR. 3+1 COM PNEUMATICO 100l</v>
          </cell>
          <cell r="C4848" t="str">
            <v>UM</v>
          </cell>
        </row>
        <row r="4849">
          <cell r="A4849">
            <v>104792000</v>
          </cell>
          <cell r="B4849" t="str">
            <v>COMANDO HIDR. 4+1 COM PNEUMATICO 100l</v>
          </cell>
          <cell r="C4849" t="str">
            <v>UM</v>
          </cell>
        </row>
        <row r="4850">
          <cell r="A4850">
            <v>104793000</v>
          </cell>
          <cell r="B4850" t="str">
            <v>COMANDO HIDR. 5+1 COM PNEUMATICO 100l</v>
          </cell>
          <cell r="C4850" t="str">
            <v>UM</v>
          </cell>
        </row>
        <row r="4851">
          <cell r="A4851">
            <v>104794000</v>
          </cell>
          <cell r="B4851" t="str">
            <v>MANGUEIRA 3/8" 4800 PSI (02 TRAMAS)</v>
          </cell>
          <cell r="C4851" t="str">
            <v>M</v>
          </cell>
        </row>
        <row r="4852">
          <cell r="A4852">
            <v>104795000</v>
          </cell>
          <cell r="B4852" t="str">
            <v>PERFIL ESPONJOSO COM ADESIVO 16 x 5mm PVC</v>
          </cell>
          <cell r="C4852" t="str">
            <v>UM</v>
          </cell>
        </row>
        <row r="4853">
          <cell r="A4853">
            <v>104796000</v>
          </cell>
          <cell r="B4853" t="str">
            <v>PARAFUSO AP 10-16x3.4 ARR NOR AS Sext 5.16 - PARAFUSO TELHA</v>
          </cell>
          <cell r="C4853" t="str">
            <v>UM</v>
          </cell>
        </row>
        <row r="4854">
          <cell r="A4854">
            <v>104797000</v>
          </cell>
          <cell r="B4854" t="str">
            <v>ADAPTADOR RETO MACHO NPTxJIC 37§ 3/8x3/4</v>
          </cell>
          <cell r="C4854" t="str">
            <v>UM</v>
          </cell>
        </row>
        <row r="4855">
          <cell r="A4855">
            <v>104798000</v>
          </cell>
          <cell r="B4855" t="str">
            <v>CABO BATERIA VERMELHO 35mm</v>
          </cell>
          <cell r="C4855" t="str">
            <v>M</v>
          </cell>
        </row>
        <row r="4856">
          <cell r="A4856">
            <v>104799000</v>
          </cell>
          <cell r="B4856" t="str">
            <v>CHICOTE UNIDADE HIDRAULICA SEM CONECTORES PLUG-IN</v>
          </cell>
          <cell r="C4856" t="str">
            <v>UM</v>
          </cell>
        </row>
        <row r="4857">
          <cell r="A4857">
            <v>104800000</v>
          </cell>
          <cell r="B4857" t="str">
            <v>CABO BATERIA VERMELHO 50mm</v>
          </cell>
          <cell r="C4857" t="str">
            <v>M</v>
          </cell>
        </row>
        <row r="4858">
          <cell r="A4858">
            <v>190134000</v>
          </cell>
          <cell r="B4858" t="str">
            <v>PROTEÇÃO CORRENTE ESQ. (29750021)</v>
          </cell>
          <cell r="C4858" t="str">
            <v>UM</v>
          </cell>
        </row>
        <row r="4859">
          <cell r="A4859">
            <v>104801000</v>
          </cell>
          <cell r="B4859" t="str">
            <v>FUSIVEL 130A</v>
          </cell>
          <cell r="C4859" t="str">
            <v>UM</v>
          </cell>
        </row>
        <row r="4860">
          <cell r="A4860">
            <v>104802000</v>
          </cell>
          <cell r="B4860" t="str">
            <v>TERMINAL OLHAL P/CABO 16mm COM FURO 6mm</v>
          </cell>
          <cell r="C4860" t="str">
            <v>UM</v>
          </cell>
        </row>
        <row r="4861">
          <cell r="A4861">
            <v>104803000</v>
          </cell>
          <cell r="B4861" t="str">
            <v>TERMINAL OLHAL P/CABO 35mm COM FURO 8mm</v>
          </cell>
          <cell r="C4861" t="str">
            <v>UM</v>
          </cell>
        </row>
        <row r="4862">
          <cell r="A4862">
            <v>104804000</v>
          </cell>
          <cell r="B4862" t="str">
            <v>TERMINAL OLHAL P/CABO 35mm COM FURO 10mm</v>
          </cell>
          <cell r="C4862" t="str">
            <v>UM</v>
          </cell>
        </row>
        <row r="4863">
          <cell r="A4863">
            <v>104805000</v>
          </cell>
          <cell r="B4863" t="str">
            <v>TERMINAL OLHAL P/CABO 50mm COM FURO 8mm</v>
          </cell>
          <cell r="C4863" t="str">
            <v>UM</v>
          </cell>
        </row>
        <row r="4864">
          <cell r="A4864">
            <v>104806000</v>
          </cell>
          <cell r="B4864" t="str">
            <v>TERMINAL OLHAL P/CABO 50mm COM FURO 10mm</v>
          </cell>
          <cell r="C4864" t="str">
            <v>UM</v>
          </cell>
        </row>
        <row r="4865">
          <cell r="A4865">
            <v>104808000</v>
          </cell>
          <cell r="B4865" t="str">
            <v>TERMINAL OLHAL P/CABO 16mm COM FURO 8mm</v>
          </cell>
          <cell r="C4865" t="str">
            <v>UM</v>
          </cell>
        </row>
        <row r="4866">
          <cell r="A4866">
            <v>104809000</v>
          </cell>
          <cell r="B4866" t="str">
            <v>CABO BATERIA VERMELHO 16mm</v>
          </cell>
          <cell r="C4866" t="str">
            <v>M</v>
          </cell>
        </row>
        <row r="4867">
          <cell r="A4867" t="str">
            <v>DD84821010</v>
          </cell>
          <cell r="B4867" t="str">
            <v>ROLAMENTOS DE ESFERAS, DE CARGA RADI</v>
          </cell>
          <cell r="C4867" t="str">
            <v>UM</v>
          </cell>
        </row>
        <row r="4868">
          <cell r="A4868">
            <v>104810000</v>
          </cell>
          <cell r="B4868" t="str">
            <v>BATERIA 100A</v>
          </cell>
          <cell r="C4868" t="str">
            <v>UM</v>
          </cell>
        </row>
        <row r="4869">
          <cell r="A4869">
            <v>104811000</v>
          </cell>
          <cell r="B4869" t="str">
            <v>CIL. HIDR. LEVANTE PLATAFORMA 600 kg</v>
          </cell>
          <cell r="C4869" t="str">
            <v>UM</v>
          </cell>
        </row>
        <row r="4870">
          <cell r="A4870">
            <v>104812000</v>
          </cell>
          <cell r="B4870" t="str">
            <v>BUCHA MANCAL DE GIRO DO BRACO</v>
          </cell>
          <cell r="C4870" t="str">
            <v>UM</v>
          </cell>
        </row>
        <row r="4871">
          <cell r="A4871">
            <v>104813000</v>
          </cell>
          <cell r="B4871" t="str">
            <v>BUCHA CILINDRO LEVANTE DIAMETRO 50mmx45mm</v>
          </cell>
          <cell r="C4871" t="str">
            <v>UM</v>
          </cell>
        </row>
        <row r="4872">
          <cell r="A4872">
            <v>104814000</v>
          </cell>
          <cell r="B4872" t="str">
            <v>PINO SUSTENTACAO DO BRACO E CILINDRO</v>
          </cell>
          <cell r="C4872" t="str">
            <v>UM</v>
          </cell>
        </row>
        <row r="4873">
          <cell r="A4873">
            <v>104815000</v>
          </cell>
          <cell r="B4873" t="str">
            <v>PINO DE GIRO DA PLATAFORMA</v>
          </cell>
          <cell r="C4873" t="str">
            <v>UM</v>
          </cell>
        </row>
        <row r="4874">
          <cell r="A4874">
            <v>104816000</v>
          </cell>
          <cell r="B4874" t="str">
            <v>PINO DE GIRO APOIO</v>
          </cell>
          <cell r="C4874" t="str">
            <v>UM</v>
          </cell>
        </row>
        <row r="4875">
          <cell r="A4875">
            <v>190175000</v>
          </cell>
          <cell r="B4875" t="str">
            <v>CONEXÃO RETA 3/4" - 3/4" JIC (29750183)</v>
          </cell>
          <cell r="C4875" t="str">
            <v>UM</v>
          </cell>
        </row>
        <row r="4876">
          <cell r="A4876">
            <v>104819000</v>
          </cell>
          <cell r="B4876" t="str">
            <v>CILINDRO DE SUSTENTACAO DA RAMPA 600kg</v>
          </cell>
          <cell r="C4876" t="str">
            <v>UM</v>
          </cell>
        </row>
        <row r="4877">
          <cell r="A4877">
            <v>104820000</v>
          </cell>
          <cell r="B4877" t="str">
            <v>ARAME MIG 1,00mm ESAB (BARRICA)</v>
          </cell>
          <cell r="C4877" t="str">
            <v>KG</v>
          </cell>
        </row>
        <row r="4878">
          <cell r="A4878">
            <v>104821000</v>
          </cell>
          <cell r="B4878" t="str">
            <v>PARAFUSO DIN 933 8.8 MA 8x1,25x120 ZP.</v>
          </cell>
          <cell r="C4878" t="str">
            <v>UM</v>
          </cell>
        </row>
        <row r="4879">
          <cell r="A4879">
            <v>104822000</v>
          </cell>
          <cell r="B4879" t="str">
            <v>FITA PROTETORA POLIPROPILENO 9MM X 50MM 3M</v>
          </cell>
          <cell r="C4879" t="str">
            <v>UM</v>
          </cell>
        </row>
        <row r="4880">
          <cell r="A4880">
            <v>104823000</v>
          </cell>
          <cell r="B4880" t="str">
            <v>LANTERNA DELIMITADORA LATERAL</v>
          </cell>
          <cell r="C4880" t="str">
            <v>UM</v>
          </cell>
        </row>
        <row r="4881">
          <cell r="A4881">
            <v>104824000</v>
          </cell>
          <cell r="B4881" t="str">
            <v>ADESIVO RESINADO AMALCABURIO PRETO 100x425</v>
          </cell>
          <cell r="C4881" t="str">
            <v>UM</v>
          </cell>
        </row>
        <row r="4882">
          <cell r="A4882">
            <v>104825000</v>
          </cell>
          <cell r="B4882" t="str">
            <v>REFORCO</v>
          </cell>
          <cell r="C4882" t="str">
            <v>UM</v>
          </cell>
        </row>
        <row r="4883">
          <cell r="A4883">
            <v>104826000</v>
          </cell>
          <cell r="B4883" t="str">
            <v>CENTRAL ELETRO-HIDRAULICA P/ PLATAFORMA 600 kg 12v</v>
          </cell>
          <cell r="C4883" t="str">
            <v>UM</v>
          </cell>
        </row>
        <row r="4884">
          <cell r="A4884">
            <v>104827000</v>
          </cell>
          <cell r="B4884" t="str">
            <v>CENTRAL ELETRO-HIDRAULICA P/ PLATAFORMA 600 kg  24v</v>
          </cell>
          <cell r="C4884" t="str">
            <v>UM</v>
          </cell>
        </row>
        <row r="4885">
          <cell r="A4885">
            <v>104828000</v>
          </cell>
          <cell r="B4885" t="str">
            <v>BANCO E ASSENTO C/ ENCOSTO CABINE PASSAGEIRO 1680mm COMP.</v>
          </cell>
          <cell r="C4885" t="str">
            <v>UM</v>
          </cell>
        </row>
        <row r="4886">
          <cell r="A4886">
            <v>104829000</v>
          </cell>
          <cell r="B4886" t="str">
            <v>TUBO ACO FQ 60 x 80 x 6000 x PAR 6,35 mm C/C SAE 1006/08</v>
          </cell>
          <cell r="C4886" t="str">
            <v>KG</v>
          </cell>
        </row>
        <row r="4887">
          <cell r="A4887">
            <v>104830000</v>
          </cell>
          <cell r="B4887" t="str">
            <v>TUBO ACO FQ 60 x 80 x 6000 x PAR 4,75 mm C/C SAE 1006/08</v>
          </cell>
          <cell r="C4887" t="str">
            <v>KG</v>
          </cell>
        </row>
        <row r="4888">
          <cell r="A4888">
            <v>104831000</v>
          </cell>
          <cell r="B4888" t="str">
            <v>PARAFUSO DIN 7985 MQ MET PN PHS  M8 X 30 ZP</v>
          </cell>
          <cell r="C4888" t="str">
            <v>UM</v>
          </cell>
        </row>
        <row r="4889">
          <cell r="A4889">
            <v>700752020</v>
          </cell>
          <cell r="B4889" t="str">
            <v>LATERAL ESQUERDA</v>
          </cell>
          <cell r="C4889" t="str">
            <v>UM</v>
          </cell>
        </row>
        <row r="4890">
          <cell r="A4890">
            <v>104832000</v>
          </cell>
          <cell r="B4890" t="str">
            <v>CHAPA DE ACO 1,50mm FF 1000 X 1800mm  NBR5915 EEP-DBL 4062</v>
          </cell>
          <cell r="C4890" t="str">
            <v>KG</v>
          </cell>
        </row>
        <row r="4891">
          <cell r="A4891">
            <v>104833000</v>
          </cell>
          <cell r="B4891" t="str">
            <v>CHICOTE CEGONHEIRA 3 CARROS</v>
          </cell>
          <cell r="C4891" t="str">
            <v>UM</v>
          </cell>
        </row>
        <row r="4892">
          <cell r="A4892">
            <v>104834000</v>
          </cell>
          <cell r="B4892" t="str">
            <v>CHAPA DE ACO 2,25mm FF 1500 x 2232mm SAE 1006/1020</v>
          </cell>
          <cell r="C4892" t="str">
            <v>KG</v>
          </cell>
        </row>
        <row r="4893">
          <cell r="A4893">
            <v>104835000</v>
          </cell>
          <cell r="B4893" t="str">
            <v>CILINDRO LEVANTE PLAT NEW 4''x 603 MM CURSO</v>
          </cell>
          <cell r="C4893" t="str">
            <v>UM</v>
          </cell>
        </row>
        <row r="4894">
          <cell r="A4894">
            <v>104836000</v>
          </cell>
          <cell r="B4894" t="str">
            <v>LANTERNA TRASEIRA DIRECIONAL AMBAR</v>
          </cell>
          <cell r="C4894" t="str">
            <v>UM</v>
          </cell>
        </row>
        <row r="4895">
          <cell r="A4895">
            <v>104837000</v>
          </cell>
          <cell r="B4895" t="str">
            <v>LANTERNA TRASERA POS/ FREIO RUBI</v>
          </cell>
          <cell r="C4895" t="str">
            <v>UM</v>
          </cell>
        </row>
        <row r="4896">
          <cell r="A4896">
            <v>104838000</v>
          </cell>
          <cell r="B4896" t="str">
            <v>LANTERNA TRASEIRA R CRISTAL</v>
          </cell>
          <cell r="C4896" t="str">
            <v>UM</v>
          </cell>
        </row>
        <row r="4897">
          <cell r="A4897">
            <v>104839000</v>
          </cell>
          <cell r="B4897" t="str">
            <v>PINO INFERIOR TRAVA FIXA</v>
          </cell>
          <cell r="C4897" t="str">
            <v>UM</v>
          </cell>
        </row>
        <row r="4898">
          <cell r="A4898">
            <v>104840000</v>
          </cell>
          <cell r="B4898" t="str">
            <v>CABO DE ACO GALVANIZADO A.F 6X7 3/32" 2,4mm</v>
          </cell>
          <cell r="C4898" t="str">
            <v>M</v>
          </cell>
        </row>
        <row r="4899">
          <cell r="A4899">
            <v>104841000</v>
          </cell>
          <cell r="B4899" t="str">
            <v>PINO CILINDRO LEVANTE ASA DELTA</v>
          </cell>
          <cell r="C4899" t="str">
            <v>UM</v>
          </cell>
        </row>
        <row r="4900">
          <cell r="A4900">
            <v>104842000</v>
          </cell>
          <cell r="B4900" t="str">
            <v>CILINDRO LEVANTE ASA DELTA</v>
          </cell>
          <cell r="C4900" t="str">
            <v>UM</v>
          </cell>
        </row>
        <row r="4901">
          <cell r="A4901">
            <v>104843000</v>
          </cell>
          <cell r="B4901" t="str">
            <v>PINO MANCAL ASA DELTA</v>
          </cell>
          <cell r="C4901" t="str">
            <v>UM</v>
          </cell>
        </row>
        <row r="4902">
          <cell r="A4902">
            <v>104844000</v>
          </cell>
          <cell r="B4902" t="str">
            <v>TUBO ACO FQ 50 x 150 x 6000 x PAR 3,00mm C/C SAE1006/1020</v>
          </cell>
          <cell r="C4902" t="str">
            <v>KG</v>
          </cell>
        </row>
        <row r="4903">
          <cell r="A4903">
            <v>104845000</v>
          </cell>
          <cell r="B4903" t="str">
            <v>AUTOCAP VIGIACAR C/ 04 C¶MERAS MINI</v>
          </cell>
          <cell r="C4903" t="str">
            <v>UM</v>
          </cell>
        </row>
        <row r="4904">
          <cell r="A4904">
            <v>104846000</v>
          </cell>
          <cell r="B4904" t="str">
            <v>PINO TRASEIRO CILINDRO ARRASTE ASA DELTA</v>
          </cell>
          <cell r="C4904" t="str">
            <v>UM</v>
          </cell>
        </row>
        <row r="4905">
          <cell r="A4905" t="str">
            <v>DD84799090</v>
          </cell>
          <cell r="B4905" t="str">
            <v>OUTRAS PARTES DE MAQUINAS E APARELHOS</v>
          </cell>
          <cell r="C4905" t="str">
            <v>UM</v>
          </cell>
        </row>
        <row r="4906">
          <cell r="A4906">
            <v>104847000</v>
          </cell>
          <cell r="B4906" t="str">
            <v>PINO DIANTEIRO CILINDRO ARRASTE ASA DELTA FRONTAL</v>
          </cell>
          <cell r="C4906" t="str">
            <v>UM</v>
          </cell>
        </row>
        <row r="4907">
          <cell r="A4907">
            <v>104848000</v>
          </cell>
          <cell r="B4907" t="str">
            <v>PINO TRAVA ASA DELTA</v>
          </cell>
          <cell r="C4907" t="str">
            <v>UM</v>
          </cell>
        </row>
        <row r="4908">
          <cell r="A4908">
            <v>104849000</v>
          </cell>
          <cell r="B4908" t="str">
            <v>CILINDRO LEVANTE PE 600</v>
          </cell>
          <cell r="C4908" t="str">
            <v>UM</v>
          </cell>
        </row>
        <row r="4909">
          <cell r="A4909">
            <v>104850000</v>
          </cell>
          <cell r="B4909" t="str">
            <v>CILINDRO DE GIRO PE 600</v>
          </cell>
          <cell r="C4909" t="str">
            <v>UM</v>
          </cell>
        </row>
        <row r="4910">
          <cell r="A4910">
            <v>104851000</v>
          </cell>
          <cell r="B4910" t="str">
            <v>CONVERSOR 24/12 SAIDA ESTABILIZADA 12V</v>
          </cell>
          <cell r="C4910" t="str">
            <v>UM</v>
          </cell>
        </row>
        <row r="4911">
          <cell r="A4911">
            <v>104853000</v>
          </cell>
          <cell r="B4911" t="str">
            <v>LACRE PARA PLACA</v>
          </cell>
          <cell r="C4911" t="str">
            <v>UM</v>
          </cell>
        </row>
        <row r="4912">
          <cell r="A4912">
            <v>104854000</v>
          </cell>
          <cell r="B4912" t="str">
            <v>ADAPTADOR 1/4" NPT x 3/4" JIC</v>
          </cell>
          <cell r="C4912" t="str">
            <v>UM</v>
          </cell>
        </row>
        <row r="4913">
          <cell r="A4913">
            <v>190176000</v>
          </cell>
          <cell r="B4913" t="str">
            <v>COENXÃO RETA 3/4" - 9/16" JIC (29750194)</v>
          </cell>
          <cell r="C4913" t="str">
            <v>UM</v>
          </cell>
        </row>
        <row r="4914">
          <cell r="A4914">
            <v>104855000</v>
          </cell>
          <cell r="B4914" t="str">
            <v>ADAPTADOR 1 5/16" JIC x 31 1/16"</v>
          </cell>
          <cell r="C4914" t="str">
            <v>UM</v>
          </cell>
        </row>
        <row r="4915">
          <cell r="A4915">
            <v>104856000</v>
          </cell>
          <cell r="B4915" t="str">
            <v>JOELHO 3/4" JIC PORCA GIRATORIA</v>
          </cell>
          <cell r="C4915" t="str">
            <v>UM</v>
          </cell>
        </row>
        <row r="4916">
          <cell r="A4916">
            <v>104858000</v>
          </cell>
          <cell r="B4916" t="str">
            <v>GANCHO SUPORTE CAMBAO</v>
          </cell>
          <cell r="C4916" t="str">
            <v>UM</v>
          </cell>
        </row>
        <row r="4917">
          <cell r="A4917">
            <v>104859000</v>
          </cell>
          <cell r="B4917" t="str">
            <v>GANCHO OLHAL 1,5 TON</v>
          </cell>
          <cell r="C4917" t="str">
            <v>UM</v>
          </cell>
        </row>
        <row r="4918">
          <cell r="A4918">
            <v>104860000</v>
          </cell>
          <cell r="B4918" t="str">
            <v>ADESIVO GRAFICO CARGA PLATAFORMA ELEVATORIA 600 kg</v>
          </cell>
          <cell r="C4918" t="str">
            <v>UM</v>
          </cell>
        </row>
        <row r="4919">
          <cell r="A4919">
            <v>104861000</v>
          </cell>
          <cell r="B4919" t="str">
            <v>VALVULA DIVISORA FLUXO</v>
          </cell>
          <cell r="C4919" t="str">
            <v>UM</v>
          </cell>
        </row>
        <row r="4920">
          <cell r="A4920">
            <v>104862000</v>
          </cell>
          <cell r="B4920" t="str">
            <v>CONEXAO REDUCAO MF 1/4 X M16</v>
          </cell>
          <cell r="C4920" t="str">
            <v>UM</v>
          </cell>
        </row>
        <row r="4921">
          <cell r="A4921">
            <v>104863000</v>
          </cell>
          <cell r="B4921" t="str">
            <v>CONEXAO UNIAO RETA 1/4 X 6MM PLASTICA</v>
          </cell>
          <cell r="C4921" t="str">
            <v>UM</v>
          </cell>
        </row>
        <row r="4922">
          <cell r="A4922">
            <v>104864000</v>
          </cell>
          <cell r="B4922" t="str">
            <v>CHAVE SEL C/CH 2POS FX 90G M20KSR2-B-1A</v>
          </cell>
          <cell r="C4922" t="str">
            <v>UM</v>
          </cell>
        </row>
        <row r="4923">
          <cell r="A4923">
            <v>104865000</v>
          </cell>
          <cell r="B4923" t="str">
            <v>FUSÖVEL VIDRO GR 3 AGF 6,3x32mm 10,00A</v>
          </cell>
          <cell r="C4923" t="str">
            <v>UM</v>
          </cell>
        </row>
        <row r="4924">
          <cell r="A4924">
            <v>104866000</v>
          </cell>
          <cell r="B4924" t="str">
            <v>PORTA FUSÖVEL GR</v>
          </cell>
          <cell r="C4924" t="str">
            <v>UM</v>
          </cell>
        </row>
        <row r="4925">
          <cell r="A4925">
            <v>104867000</v>
          </cell>
          <cell r="B4925" t="str">
            <v>ADAPTADOR 7/8" PORCA GIRATORIA x 3/4" MACHO</v>
          </cell>
          <cell r="C4925" t="str">
            <v>UM</v>
          </cell>
        </row>
        <row r="4926">
          <cell r="A4926">
            <v>104868000</v>
          </cell>
          <cell r="B4926" t="str">
            <v>CHICOTE DE LIGAÇO DAS VALVULAS RAMPA 600 kg</v>
          </cell>
          <cell r="C4926" t="str">
            <v>UM</v>
          </cell>
        </row>
        <row r="4927">
          <cell r="A4927">
            <v>104869000</v>
          </cell>
          <cell r="B4927" t="str">
            <v>ANTI-DERRAPANTE SAFETY-WALK 25mm X 20Mts (cor = preta)</v>
          </cell>
          <cell r="C4927" t="str">
            <v>UM</v>
          </cell>
        </row>
        <row r="4928">
          <cell r="A4928">
            <v>104870000</v>
          </cell>
          <cell r="B4928" t="str">
            <v>LACO CABO ACO 5/8</v>
          </cell>
          <cell r="C4928" t="str">
            <v>UM</v>
          </cell>
        </row>
        <row r="4929">
          <cell r="A4929">
            <v>190178000</v>
          </cell>
          <cell r="B4929" t="str">
            <v>CONEXÃO T 7/8" JIC FÊMEA LAT. (29750197)</v>
          </cell>
          <cell r="C4929" t="str">
            <v>UM</v>
          </cell>
        </row>
        <row r="4930">
          <cell r="A4930">
            <v>104871000</v>
          </cell>
          <cell r="B4930" t="str">
            <v>PLAQUETA DE IDENTIFICAÇO E CAPACIDADE DE CARGA PE</v>
          </cell>
          <cell r="C4930" t="str">
            <v>UM</v>
          </cell>
        </row>
        <row r="4931">
          <cell r="A4931">
            <v>104873000</v>
          </cell>
          <cell r="B4931" t="str">
            <v>COMANDO HIDR. 1+1 COM PNEUMATICO 25l</v>
          </cell>
          <cell r="C4931" t="str">
            <v>UM</v>
          </cell>
        </row>
        <row r="4932">
          <cell r="A4932">
            <v>104874000</v>
          </cell>
          <cell r="B4932" t="str">
            <v>MICRO INTERRUPTOR 20A/120v MARGIRUS</v>
          </cell>
          <cell r="C4932" t="str">
            <v>UM</v>
          </cell>
        </row>
        <row r="4933">
          <cell r="A4933">
            <v>104875000</v>
          </cell>
          <cell r="B4933" t="str">
            <v>CHICOTE ACIONAMENTOS PE 1200 KG/2200 KG</v>
          </cell>
          <cell r="C4933" t="str">
            <v>UM</v>
          </cell>
        </row>
        <row r="4934">
          <cell r="A4934">
            <v>104876000</v>
          </cell>
          <cell r="B4934" t="str">
            <v>PARAF ROSCA PARCIAL CL8.8 M16x1,5x140MM</v>
          </cell>
          <cell r="C4934" t="str">
            <v>UM</v>
          </cell>
        </row>
        <row r="4935">
          <cell r="A4935">
            <v>104877000</v>
          </cell>
          <cell r="B4935" t="str">
            <v>PARAF ROSCA PARCIAL CL8.8 M16x1,5x150MM</v>
          </cell>
          <cell r="C4935" t="str">
            <v>UM</v>
          </cell>
        </row>
        <row r="4936">
          <cell r="A4936">
            <v>104878000</v>
          </cell>
          <cell r="B4936" t="str">
            <v>PORCA SEXT AUTO FRENO M16x1,5 ZB</v>
          </cell>
          <cell r="C4936" t="str">
            <v>UM</v>
          </cell>
        </row>
        <row r="4937">
          <cell r="A4937">
            <v>104879000</v>
          </cell>
          <cell r="B4937" t="str">
            <v>TERMINALl PRENSADO RETO FEMEA GIRATORIA JIC 37ø 1" x 1/16"</v>
          </cell>
          <cell r="C4937" t="str">
            <v>UM</v>
          </cell>
        </row>
        <row r="4938">
          <cell r="A4938">
            <v>104880000</v>
          </cell>
          <cell r="B4938" t="str">
            <v>CILINDRO ABERTURA SAPATA LE</v>
          </cell>
          <cell r="C4938" t="str">
            <v>UM</v>
          </cell>
        </row>
        <row r="4939">
          <cell r="A4939">
            <v>104881000</v>
          </cell>
          <cell r="B4939" t="str">
            <v>CILINDRO ABERTURA SAPATA LD</v>
          </cell>
          <cell r="C4939" t="str">
            <v>UM</v>
          </cell>
        </row>
        <row r="4940">
          <cell r="A4940">
            <v>104882000</v>
          </cell>
          <cell r="B4940" t="str">
            <v>CILINDRO LEVANTE SAPATA LD</v>
          </cell>
          <cell r="C4940" t="str">
            <v>UM</v>
          </cell>
        </row>
        <row r="4941">
          <cell r="A4941">
            <v>104883000</v>
          </cell>
          <cell r="B4941" t="str">
            <v>PINO CENTRAL SAPATA</v>
          </cell>
          <cell r="C4941" t="str">
            <v>UM</v>
          </cell>
        </row>
        <row r="4942">
          <cell r="A4942">
            <v>104884000</v>
          </cell>
          <cell r="B4942" t="str">
            <v>PINO CILINDRO ABERTURA</v>
          </cell>
          <cell r="C4942" t="str">
            <v>UM</v>
          </cell>
        </row>
        <row r="4943">
          <cell r="A4943">
            <v>104885000</v>
          </cell>
          <cell r="B4943" t="str">
            <v>SUPORTE MANGUEIRAS</v>
          </cell>
          <cell r="C4943" t="str">
            <v>UM</v>
          </cell>
        </row>
        <row r="4944">
          <cell r="A4944">
            <v>104886000</v>
          </cell>
          <cell r="B4944" t="str">
            <v>PINO TRAVA GIRO SAPATA</v>
          </cell>
          <cell r="C4944" t="str">
            <v>UM</v>
          </cell>
        </row>
        <row r="4945">
          <cell r="A4945">
            <v>104887000</v>
          </cell>
          <cell r="B4945" t="str">
            <v>CONTROLADOR REMOTO P/  GUINCHO PLATAFORMA</v>
          </cell>
          <cell r="C4945" t="str">
            <v>UM</v>
          </cell>
        </row>
        <row r="4946">
          <cell r="A4946">
            <v>104888000</v>
          </cell>
          <cell r="B4946" t="str">
            <v>FIXACAO DO PISTAO INFERIOR</v>
          </cell>
          <cell r="C4946" t="str">
            <v>UM</v>
          </cell>
        </row>
        <row r="4947">
          <cell r="A4947">
            <v>104889000</v>
          </cell>
          <cell r="B4947" t="str">
            <v>MANCAL INFERIOR CILINDRO DA RAMPA</v>
          </cell>
          <cell r="C4947" t="str">
            <v>UM</v>
          </cell>
        </row>
        <row r="4948">
          <cell r="A4948">
            <v>104890000</v>
          </cell>
          <cell r="B4948" t="str">
            <v>CILINDRO LEVANTE SAPATA LE</v>
          </cell>
          <cell r="C4948" t="str">
            <v>UM</v>
          </cell>
        </row>
        <row r="4949">
          <cell r="A4949">
            <v>104891000</v>
          </cell>
          <cell r="B4949" t="str">
            <v>CONTRA PINO TIPO JOANINHA  3MM</v>
          </cell>
          <cell r="C4949" t="str">
            <v>UM</v>
          </cell>
        </row>
        <row r="4950">
          <cell r="A4950">
            <v>104892000</v>
          </cell>
          <cell r="B4950" t="str">
            <v>CHICOTE GOLEIRA MàVEL PQ NEW</v>
          </cell>
          <cell r="C4950" t="str">
            <v>UM</v>
          </cell>
        </row>
        <row r="4951">
          <cell r="A4951">
            <v>104893000</v>
          </cell>
          <cell r="B4951" t="str">
            <v>AR CONDICIONADO DUPLO EVAPORADOR COM MULTIPLEX</v>
          </cell>
          <cell r="C4951" t="str">
            <v>UM</v>
          </cell>
        </row>
        <row r="4952">
          <cell r="A4952">
            <v>190179000</v>
          </cell>
          <cell r="B4952" t="str">
            <v>MANGUEIRA HIDRÁULICA 1/2" x 580mm (29750177)</v>
          </cell>
          <cell r="C4952" t="str">
            <v>UM</v>
          </cell>
        </row>
        <row r="4953">
          <cell r="A4953">
            <v>104894000</v>
          </cell>
          <cell r="B4953" t="str">
            <v>PINO TRAVA CJ LAMINA PARA-CHOQUE</v>
          </cell>
          <cell r="C4953" t="str">
            <v>UM</v>
          </cell>
        </row>
        <row r="4954">
          <cell r="A4954">
            <v>104895000</v>
          </cell>
          <cell r="B4954" t="str">
            <v>BUCHA GIRO SUPORTE LAMINA</v>
          </cell>
          <cell r="C4954" t="str">
            <v>UM</v>
          </cell>
        </row>
        <row r="4955">
          <cell r="A4955">
            <v>104896000</v>
          </cell>
          <cell r="B4955" t="str">
            <v>BUCHA FIXACAO DO PINO</v>
          </cell>
          <cell r="C4955" t="str">
            <v>UM</v>
          </cell>
        </row>
        <row r="4956">
          <cell r="A4956">
            <v>104897000</v>
          </cell>
          <cell r="B4956" t="str">
            <v>PINO TRAVA PARA-CHOQUE</v>
          </cell>
          <cell r="C4956" t="str">
            <v>UM</v>
          </cell>
        </row>
        <row r="4957">
          <cell r="A4957">
            <v>104898000</v>
          </cell>
          <cell r="B4957" t="str">
            <v>MOLA PARA-CHOQUE RETRATIL PLAT 3,5T</v>
          </cell>
          <cell r="C4957" t="str">
            <v>UM</v>
          </cell>
        </row>
        <row r="4958">
          <cell r="A4958">
            <v>104899000</v>
          </cell>
          <cell r="B4958" t="str">
            <v>TUBO ACO FQ 60 x 100 x 6000 x PAR 4,75mm C/C NBR6591</v>
          </cell>
          <cell r="C4958" t="str">
            <v>KG</v>
          </cell>
        </row>
        <row r="4959">
          <cell r="A4959">
            <v>104900000</v>
          </cell>
          <cell r="B4959" t="str">
            <v>PORCA SEXT AUTO FRENO M16x2,0 ZB</v>
          </cell>
          <cell r="C4959" t="str">
            <v>UM</v>
          </cell>
        </row>
        <row r="4960">
          <cell r="A4960">
            <v>104901000</v>
          </cell>
          <cell r="B4960" t="str">
            <v>PARAF SEXT CL10.9 M16x2,0x70MM</v>
          </cell>
          <cell r="C4960" t="str">
            <v>UM</v>
          </cell>
        </row>
        <row r="4961">
          <cell r="A4961">
            <v>104902000</v>
          </cell>
          <cell r="B4961" t="str">
            <v>MANGUEIRA 3/4" SAE 100R1AT-DIN EN 853/15N (01 TRAMA)</v>
          </cell>
          <cell r="C4961" t="str">
            <v>UM</v>
          </cell>
        </row>
        <row r="4962">
          <cell r="A4962">
            <v>104903000</v>
          </cell>
          <cell r="B4962" t="str">
            <v>CHICOTE SINALIZADOR ASA DELTA NEW</v>
          </cell>
          <cell r="C4962" t="str">
            <v>UM</v>
          </cell>
        </row>
        <row r="4963">
          <cell r="A4963">
            <v>104904000</v>
          </cell>
          <cell r="B4963" t="str">
            <v>LANTERNA TRASEIRA 3 LENTES ACR TRICOLOR</v>
          </cell>
          <cell r="C4963" t="str">
            <v>UM</v>
          </cell>
        </row>
        <row r="4964">
          <cell r="A4964">
            <v>104905000</v>
          </cell>
          <cell r="B4964" t="str">
            <v>PLACA DE IDENTIFICAÇO AMALCABURIO - 70 X 280 MM</v>
          </cell>
          <cell r="C4964" t="str">
            <v>UM</v>
          </cell>
        </row>
        <row r="4965">
          <cell r="A4965">
            <v>104906000</v>
          </cell>
          <cell r="B4965" t="str">
            <v>PLACA DE IDENTIFICAÇO AMALCABURIO - 100 X 400 MM</v>
          </cell>
          <cell r="C4965" t="str">
            <v>UM</v>
          </cell>
        </row>
        <row r="4966">
          <cell r="A4966">
            <v>104907000</v>
          </cell>
          <cell r="B4966" t="str">
            <v>GIROFLEX BOLHA LED 12V</v>
          </cell>
          <cell r="C4966" t="str">
            <v>UM</v>
          </cell>
        </row>
        <row r="4967">
          <cell r="A4967">
            <v>104908000</v>
          </cell>
          <cell r="B4967" t="str">
            <v>GIROFLEX BOLHA LED 24V</v>
          </cell>
          <cell r="C4967" t="str">
            <v>UM</v>
          </cell>
        </row>
        <row r="4968">
          <cell r="A4968">
            <v>190177000</v>
          </cell>
          <cell r="B4968" t="str">
            <v>CONEXÃO RETA 7/8" TUBO D16 C/PORCA E ANILHA (29750196)</v>
          </cell>
          <cell r="C4968" t="str">
            <v>UM</v>
          </cell>
        </row>
        <row r="4969">
          <cell r="A4969">
            <v>104969000</v>
          </cell>
          <cell r="B4969" t="str">
            <v>ACABAMENTO DO CHICOTE EM PLASTICO C-FORTE</v>
          </cell>
          <cell r="C4969" t="str">
            <v>UM</v>
          </cell>
        </row>
        <row r="4970">
          <cell r="A4970">
            <v>104970000</v>
          </cell>
          <cell r="B4970" t="str">
            <v>LANTERNA DELIM. SUP.RUBI  REF.SINALSUL 1176</v>
          </cell>
          <cell r="C4970" t="str">
            <v>UM</v>
          </cell>
        </row>
        <row r="4971">
          <cell r="A4971">
            <v>104971000</v>
          </cell>
          <cell r="B4971" t="str">
            <v>LANTERNA DELIM. SUP. CRISTAL  REF.SINALSUL 1176</v>
          </cell>
          <cell r="C4971" t="str">
            <v>UM</v>
          </cell>
        </row>
        <row r="4972">
          <cell r="A4972" t="str">
            <v>10497200D</v>
          </cell>
          <cell r="B4972" t="str">
            <v>CONSOLE DIREITO - 384 610 01 31</v>
          </cell>
          <cell r="C4972" t="str">
            <v>UM</v>
          </cell>
        </row>
        <row r="4973">
          <cell r="A4973" t="str">
            <v>10497200E</v>
          </cell>
          <cell r="B4973" t="str">
            <v>CONSOLE ESQUERDO - 384 610 00 31</v>
          </cell>
          <cell r="C4973" t="str">
            <v>UM</v>
          </cell>
        </row>
        <row r="4974">
          <cell r="A4974">
            <v>104973000</v>
          </cell>
          <cell r="B4974" t="str">
            <v>OLEO TIRRENO GREENRUST 7290</v>
          </cell>
          <cell r="C4974" t="str">
            <v>L</v>
          </cell>
        </row>
        <row r="4975">
          <cell r="A4975">
            <v>104975000</v>
          </cell>
          <cell r="B4975" t="str">
            <v>CHAPA DE ACO 2,25mm FF 1500 x 2780 SAE 1008</v>
          </cell>
          <cell r="C4975" t="str">
            <v>KG</v>
          </cell>
        </row>
        <row r="4976">
          <cell r="A4976">
            <v>104976000</v>
          </cell>
          <cell r="B4976" t="str">
            <v>TUBO ACO FF 3" x 6000 x PAR 1,90mm NBR6591 1008/10</v>
          </cell>
          <cell r="C4976" t="str">
            <v>KG</v>
          </cell>
        </row>
        <row r="4977">
          <cell r="A4977">
            <v>104977000</v>
          </cell>
          <cell r="B4977" t="str">
            <v>CHAPA DE ACO 1,90mm FF 1200 x 3000mm - NBR 5915 EP</v>
          </cell>
          <cell r="C4977" t="str">
            <v>KG</v>
          </cell>
        </row>
        <row r="4978">
          <cell r="A4978">
            <v>104978000</v>
          </cell>
          <cell r="B4978" t="str">
            <v>CHAPA DE ACO 1,50mm FF 1200 x 3000mm - NBR5915 EP</v>
          </cell>
          <cell r="C4978" t="str">
            <v>KG</v>
          </cell>
        </row>
        <row r="4979">
          <cell r="A4979">
            <v>104979000</v>
          </cell>
          <cell r="B4979" t="str">
            <v>SUCATA - SUSPENSYS</v>
          </cell>
          <cell r="C4979" t="str">
            <v>um</v>
          </cell>
        </row>
        <row r="4980">
          <cell r="A4980" t="str">
            <v>10498000D</v>
          </cell>
          <cell r="B4980" t="str">
            <v>SUPORTE INTERNO DIREITO FRONTAL 710 - 688 620 71 14</v>
          </cell>
          <cell r="C4980" t="str">
            <v>UM</v>
          </cell>
        </row>
        <row r="4981">
          <cell r="A4981" t="str">
            <v>10498000E</v>
          </cell>
          <cell r="B4981" t="str">
            <v>SUPORTE INTERNO ESQUERDO FRONTAL 710 - 688 620 70 14</v>
          </cell>
          <cell r="C4981" t="str">
            <v>UM</v>
          </cell>
        </row>
        <row r="4982">
          <cell r="A4982" t="str">
            <v>10498100D</v>
          </cell>
          <cell r="B4982" t="str">
            <v>COXIM DIREITO 710 - 688 616 00 68</v>
          </cell>
          <cell r="C4982" t="str">
            <v>UM</v>
          </cell>
        </row>
        <row r="4983">
          <cell r="A4983" t="str">
            <v>10498100E</v>
          </cell>
          <cell r="B4983" t="str">
            <v>COXIM ESQUERDO 710 - 688 610 73 68</v>
          </cell>
          <cell r="C4983" t="str">
            <v>UM</v>
          </cell>
        </row>
        <row r="4984">
          <cell r="A4984" t="str">
            <v>10498200D</v>
          </cell>
          <cell r="B4984" t="str">
            <v>ALONGAMENTO LONGARINA DIREITA 710 - 688 610 81 25</v>
          </cell>
          <cell r="C4984" t="str">
            <v>UM</v>
          </cell>
        </row>
        <row r="4985">
          <cell r="A4985" t="str">
            <v>10498200E</v>
          </cell>
          <cell r="B4985" t="str">
            <v>ALONGAMENTO LONGARINA ESQUERDA 710 - 688 610 80 25</v>
          </cell>
          <cell r="C4985" t="str">
            <v>UM</v>
          </cell>
        </row>
        <row r="4986">
          <cell r="A4986" t="str">
            <v>10498300D</v>
          </cell>
          <cell r="B4986" t="str">
            <v>CURVAO DO PARALAMA DIR. 710 - 688 611 71 39</v>
          </cell>
          <cell r="C4986" t="str">
            <v>UM</v>
          </cell>
        </row>
        <row r="4987">
          <cell r="A4987" t="str">
            <v>10498300E</v>
          </cell>
          <cell r="B4987" t="str">
            <v>CURVAO DO PARALAMA ESQ. 710 - 688 611 70 39</v>
          </cell>
          <cell r="C4987" t="str">
            <v>UM</v>
          </cell>
        </row>
        <row r="4988">
          <cell r="A4988" t="str">
            <v>10498400D</v>
          </cell>
          <cell r="B4988" t="str">
            <v>CJ FECHO DO PEITORIL DIR. - 688 620 71 33</v>
          </cell>
          <cell r="C4988" t="str">
            <v>UM</v>
          </cell>
        </row>
        <row r="4989">
          <cell r="A4989" t="str">
            <v>10498400E</v>
          </cell>
          <cell r="B4989" t="str">
            <v>CJ FECHO DO PEITORIL ESQ. - 688 620 70 33</v>
          </cell>
          <cell r="C4989" t="str">
            <v>UM</v>
          </cell>
        </row>
        <row r="4990">
          <cell r="A4990" t="str">
            <v>10498600D</v>
          </cell>
          <cell r="B4990" t="str">
            <v>REFORCO DA LONGARINA DIR. 384 610 73 31</v>
          </cell>
          <cell r="C4990" t="str">
            <v>UM</v>
          </cell>
        </row>
        <row r="4991">
          <cell r="A4991" t="str">
            <v>10498600E</v>
          </cell>
          <cell r="B4991" t="str">
            <v>REFORCO DA LONGARINA ESQ. 384 610 70 31</v>
          </cell>
          <cell r="C4991" t="str">
            <v>UM</v>
          </cell>
        </row>
        <row r="4992">
          <cell r="A4992">
            <v>104987000</v>
          </cell>
          <cell r="B4992" t="str">
            <v>ALCA DO COFRE DO MOTOR - 688 616 71 29</v>
          </cell>
          <cell r="C4992" t="str">
            <v>UM</v>
          </cell>
        </row>
        <row r="4993">
          <cell r="A4993" t="str">
            <v>10498800D</v>
          </cell>
          <cell r="B4993" t="str">
            <v>CONJ. PAREDE PROTETORA COFRE DIR. - 688 610 01 81</v>
          </cell>
          <cell r="C4993" t="str">
            <v>UM</v>
          </cell>
        </row>
        <row r="4994">
          <cell r="A4994" t="str">
            <v>10498800E</v>
          </cell>
          <cell r="B4994" t="str">
            <v>CONJ. PAREDE PROTETORA COFRE ESQ. - 688 610 00 81</v>
          </cell>
          <cell r="C4994" t="str">
            <v>UM</v>
          </cell>
        </row>
        <row r="4995">
          <cell r="A4995" t="str">
            <v>10498900D</v>
          </cell>
          <cell r="B4995" t="str">
            <v>ARCO DA RODA DIR. 688 611 71 29</v>
          </cell>
          <cell r="C4995" t="str">
            <v>UM</v>
          </cell>
        </row>
        <row r="4996">
          <cell r="A4996" t="str">
            <v>10498900E</v>
          </cell>
          <cell r="B4996" t="str">
            <v>ARCO DA RODA ESQ. 688 611 70 29</v>
          </cell>
          <cell r="C4996" t="str">
            <v>UM</v>
          </cell>
        </row>
        <row r="4997">
          <cell r="A4997" t="str">
            <v>10499000D</v>
          </cell>
          <cell r="B4997" t="str">
            <v>ASSOALHO LATERAL DIREITO FORD CARGO - XC456811135AA</v>
          </cell>
          <cell r="C4997" t="str">
            <v>UM</v>
          </cell>
        </row>
        <row r="4998">
          <cell r="A4998" t="str">
            <v>10499000E</v>
          </cell>
          <cell r="B4998" t="str">
            <v>ASSOALHO LATERAL ESQUERDO FORD CARGO - XC456811105AA</v>
          </cell>
          <cell r="C4998" t="str">
            <v>UM</v>
          </cell>
        </row>
        <row r="4999">
          <cell r="A4999" t="str">
            <v>DD48202000</v>
          </cell>
          <cell r="B4999" t="str">
            <v>CADERNOS</v>
          </cell>
          <cell r="C4999" t="str">
            <v>UM</v>
          </cell>
        </row>
        <row r="5000">
          <cell r="A5000">
            <v>104991000</v>
          </cell>
          <cell r="B5000" t="str">
            <v>ASSOALHO MEIO DIANTEIRO FORD CARGO - 1C456811160BA</v>
          </cell>
          <cell r="C5000" t="str">
            <v>UM</v>
          </cell>
        </row>
        <row r="5001">
          <cell r="A5001">
            <v>104992000</v>
          </cell>
          <cell r="B5001" t="str">
            <v>ASSOALHO MEIO TRASEIRO FORD CARGO - XC4568112K91AA</v>
          </cell>
          <cell r="C5001" t="str">
            <v>UM</v>
          </cell>
        </row>
        <row r="5002">
          <cell r="A5002" t="str">
            <v>10499300D</v>
          </cell>
          <cell r="B5002" t="str">
            <v>PORTA FORD CARGO DIREITA - 9C457020125BB</v>
          </cell>
          <cell r="C5002" t="str">
            <v>UM</v>
          </cell>
        </row>
        <row r="5003">
          <cell r="A5003" t="str">
            <v>10499300E</v>
          </cell>
          <cell r="B5003" t="str">
            <v>PORTA FORD CARGO ESQUERDA - 9C457020124BB</v>
          </cell>
          <cell r="C5003" t="str">
            <v>UM</v>
          </cell>
        </row>
        <row r="5004">
          <cell r="A5004" t="str">
            <v>10499400D</v>
          </cell>
          <cell r="B5004" t="str">
            <v>SUPORTE DA COLUNA DIREITA FORD CARGO</v>
          </cell>
          <cell r="C5004" t="str">
            <v>UM</v>
          </cell>
        </row>
        <row r="5005">
          <cell r="A5005" t="str">
            <v>10499400E</v>
          </cell>
          <cell r="B5005" t="str">
            <v>SUPORTE DA COLUNA ESQUERDA FORD CARGO</v>
          </cell>
          <cell r="C5005" t="str">
            <v>UM</v>
          </cell>
        </row>
        <row r="5006">
          <cell r="A5006">
            <v>104995000</v>
          </cell>
          <cell r="B5006" t="str">
            <v>REFORCO DA FRONTAL FORD CARGO</v>
          </cell>
          <cell r="C5006" t="str">
            <v>UM</v>
          </cell>
        </row>
        <row r="5007">
          <cell r="A5007">
            <v>104996000</v>
          </cell>
          <cell r="B5007" t="str">
            <v>CHAPA FECHAMENTO DO TETO FORD CARGO</v>
          </cell>
          <cell r="C5007" t="str">
            <v>UM</v>
          </cell>
        </row>
        <row r="5008">
          <cell r="A5008">
            <v>104997000</v>
          </cell>
          <cell r="B5008" t="str">
            <v>BUCHA DO ACELERADOR</v>
          </cell>
          <cell r="C5008" t="str">
            <v>UM</v>
          </cell>
        </row>
        <row r="5009">
          <cell r="A5009">
            <v>104998000</v>
          </cell>
          <cell r="B5009" t="str">
            <v>CHAPA DE ACO 6,35mm FQ 1200 x 3000 - NBR6655 - LN24</v>
          </cell>
          <cell r="C5009" t="str">
            <v>KG</v>
          </cell>
        </row>
        <row r="5010">
          <cell r="A5010">
            <v>104999000</v>
          </cell>
          <cell r="B5010" t="str">
            <v>POSICIONADOR DA CINTA</v>
          </cell>
          <cell r="C5010" t="str">
            <v>UM</v>
          </cell>
        </row>
        <row r="5011">
          <cell r="A5011">
            <v>105000000</v>
          </cell>
          <cell r="B5011" t="str">
            <v>FRIZO ACABAMENTO PAINEL CURTO ESQUERDO</v>
          </cell>
          <cell r="C5011" t="str">
            <v>UM</v>
          </cell>
        </row>
        <row r="5012">
          <cell r="A5012">
            <v>105001000</v>
          </cell>
          <cell r="B5012" t="str">
            <v>TAMPA CX BATERIA-1620</v>
          </cell>
          <cell r="C5012" t="str">
            <v>UM</v>
          </cell>
        </row>
        <row r="5013">
          <cell r="A5013">
            <v>105002000</v>
          </cell>
          <cell r="B5013" t="str">
            <v>CHAPA ABS CINZA TEXTURIZADO 4,00 x 600 x 600 mm (AGCO)</v>
          </cell>
          <cell r="C5013" t="str">
            <v>UM</v>
          </cell>
        </row>
        <row r="5014">
          <cell r="A5014">
            <v>105003000</v>
          </cell>
          <cell r="B5014" t="str">
            <v>CHAPA ABS CINZA TEXTURIZADO 3,50 x 650 x 1400 mm (AGCO)</v>
          </cell>
          <cell r="C5014" t="str">
            <v>UM</v>
          </cell>
        </row>
        <row r="5015">
          <cell r="A5015">
            <v>105004000</v>
          </cell>
          <cell r="B5015" t="str">
            <v>CHAPA ABS CINZA TEXTURIZADO 3,50 x 630 x 700 mm (AGCO)</v>
          </cell>
          <cell r="C5015" t="str">
            <v>UM</v>
          </cell>
        </row>
        <row r="5016">
          <cell r="A5016">
            <v>105005000</v>
          </cell>
          <cell r="B5016" t="str">
            <v>CHAPA ABS CINZA TEXTURIZADO 3,50 x 630 x 1400 mm (AGCO)</v>
          </cell>
          <cell r="C5016" t="str">
            <v>UM</v>
          </cell>
        </row>
        <row r="5017">
          <cell r="A5017">
            <v>105006000</v>
          </cell>
          <cell r="B5017" t="str">
            <v>CHAPA ABS CINZA TEXTURIZADO 4,00 x 600 x 1600 mm (AGCO)</v>
          </cell>
          <cell r="C5017" t="str">
            <v>UM</v>
          </cell>
        </row>
        <row r="5018">
          <cell r="A5018">
            <v>105007000</v>
          </cell>
          <cell r="B5018" t="str">
            <v>CHAPA ABS CINZA TEXTURIZADO 4,00 x 930 x 1450 mm (AGCO)</v>
          </cell>
          <cell r="C5018" t="str">
            <v>UM</v>
          </cell>
        </row>
        <row r="5019">
          <cell r="A5019">
            <v>105008000</v>
          </cell>
          <cell r="B5019" t="str">
            <v>CHAPA ABS CINZA TEXTURIZADO 4,50 x 500 x 1800 mm (AGCO)</v>
          </cell>
          <cell r="C5019" t="str">
            <v>UM</v>
          </cell>
        </row>
        <row r="5020">
          <cell r="A5020">
            <v>105009000</v>
          </cell>
          <cell r="B5020" t="str">
            <v>BUCHA DE NYLON</v>
          </cell>
          <cell r="C5020" t="str">
            <v>UM</v>
          </cell>
        </row>
        <row r="5021">
          <cell r="A5021">
            <v>105010000</v>
          </cell>
          <cell r="B5021" t="str">
            <v>CHAPA ABS CINZA TEXTURIZADO 4,50 x 650 x 1800 mm (AGCO)</v>
          </cell>
          <cell r="C5021" t="str">
            <v>UM</v>
          </cell>
        </row>
        <row r="5022">
          <cell r="A5022">
            <v>105011000</v>
          </cell>
          <cell r="B5022" t="str">
            <v>CHAPA ABS PRETO TEXTURIZADO 3,50 x 550 x 850 mm</v>
          </cell>
          <cell r="C5022" t="str">
            <v>UM</v>
          </cell>
        </row>
        <row r="5023">
          <cell r="A5023">
            <v>105012000</v>
          </cell>
          <cell r="B5023" t="str">
            <v>RESINA ABS CINZA TEXTURIZADO AGCO</v>
          </cell>
          <cell r="C5023" t="str">
            <v>KG</v>
          </cell>
        </row>
        <row r="5024">
          <cell r="A5024">
            <v>105014000</v>
          </cell>
          <cell r="B5024" t="str">
            <v>ABS PRETO TEXTURIZADO RESINA</v>
          </cell>
          <cell r="C5024" t="str">
            <v>KG</v>
          </cell>
        </row>
        <row r="5025">
          <cell r="A5025">
            <v>105015000</v>
          </cell>
          <cell r="B5025" t="str">
            <v>ABS MOIDO PRETO TEXTURIZADO</v>
          </cell>
          <cell r="C5025" t="str">
            <v>Kg</v>
          </cell>
        </row>
        <row r="5026">
          <cell r="A5026">
            <v>105016000</v>
          </cell>
          <cell r="B5026" t="str">
            <v>TAMPA DO SUPORTE DA BATERIA-1618</v>
          </cell>
          <cell r="C5026" t="str">
            <v>UM</v>
          </cell>
        </row>
        <row r="5027">
          <cell r="A5027">
            <v>105017000</v>
          </cell>
          <cell r="B5027" t="str">
            <v>CHAPA PEAD PRETO 5,00 x 1000 x 1700 mm</v>
          </cell>
          <cell r="C5027" t="str">
            <v>UM</v>
          </cell>
        </row>
        <row r="5028">
          <cell r="A5028">
            <v>105018000</v>
          </cell>
          <cell r="B5028" t="str">
            <v>CHAPA PEAD PRETO 5,50 x 950 x 1500 mm</v>
          </cell>
          <cell r="C5028" t="str">
            <v>UM</v>
          </cell>
        </row>
        <row r="5029">
          <cell r="A5029">
            <v>105019000</v>
          </cell>
          <cell r="B5029" t="str">
            <v>CHAPA PEAD PRETO 5,50 x 850 x 1500 mm</v>
          </cell>
          <cell r="C5029" t="str">
            <v>UM</v>
          </cell>
        </row>
        <row r="5030">
          <cell r="A5030">
            <v>105020000</v>
          </cell>
          <cell r="B5030" t="str">
            <v>CHAPA PEAD PRETO 5,50 x 970 x 1300 mm</v>
          </cell>
          <cell r="C5030" t="str">
            <v>UM</v>
          </cell>
        </row>
        <row r="5031">
          <cell r="A5031">
            <v>105021000</v>
          </cell>
          <cell r="B5031" t="str">
            <v>CHAPA PEAD PRETO 6,00 x 1000 x 1850 mm</v>
          </cell>
          <cell r="C5031" t="str">
            <v>UM</v>
          </cell>
        </row>
        <row r="5032">
          <cell r="A5032">
            <v>105022000</v>
          </cell>
          <cell r="B5032" t="str">
            <v>CHAPA ABS CINZA 5,00mm x 700 x 1400</v>
          </cell>
          <cell r="C5032" t="str">
            <v>UM</v>
          </cell>
        </row>
        <row r="5033">
          <cell r="A5033">
            <v>105023000</v>
          </cell>
          <cell r="B5033" t="str">
            <v>CHAPA PEAD PRETO 5,50 x 950 x 1300 mm</v>
          </cell>
          <cell r="C5033" t="str">
            <v>UM</v>
          </cell>
        </row>
        <row r="5034">
          <cell r="A5034">
            <v>105024000</v>
          </cell>
          <cell r="B5034" t="str">
            <v>CHAPA ABS PRETO 5,50 X 750 X 1150 mm</v>
          </cell>
          <cell r="C5034" t="str">
            <v>UM</v>
          </cell>
        </row>
        <row r="5035">
          <cell r="A5035">
            <v>105025000</v>
          </cell>
          <cell r="B5035" t="str">
            <v>TAMPA DA CAIXA DE BATERIA</v>
          </cell>
          <cell r="C5035" t="str">
            <v>UM</v>
          </cell>
        </row>
        <row r="5036">
          <cell r="A5036">
            <v>105026000</v>
          </cell>
          <cell r="B5036" t="str">
            <v>TAMPA CAIXA BATERIA FORD CARGO MENOR - 98TU10A687AA</v>
          </cell>
          <cell r="C5036" t="str">
            <v>UM</v>
          </cell>
        </row>
        <row r="5037">
          <cell r="A5037">
            <v>105027000</v>
          </cell>
          <cell r="B5037" t="str">
            <v>TRAVESSA TRASEIRA DO MOTOR MB 1618/1620</v>
          </cell>
          <cell r="C5037" t="str">
            <v>UM</v>
          </cell>
        </row>
        <row r="5038">
          <cell r="A5038">
            <v>105028000</v>
          </cell>
          <cell r="B5038" t="str">
            <v>COXIM DA CABINE COMPLETO 1113/1313/1513</v>
          </cell>
          <cell r="C5038" t="str">
            <v>UM</v>
          </cell>
        </row>
        <row r="5039">
          <cell r="A5039">
            <v>105029000</v>
          </cell>
          <cell r="B5039" t="str">
            <v>GRADE DE ABS PRETO - 331 751 00 18</v>
          </cell>
          <cell r="C5039" t="str">
            <v>UM</v>
          </cell>
        </row>
        <row r="5040">
          <cell r="A5040" t="str">
            <v>10503000D</v>
          </cell>
          <cell r="B5040" t="str">
            <v>MOLDURA FAROL EM ABS PRETO DIR   506 - 331 698 01 79</v>
          </cell>
          <cell r="C5040" t="str">
            <v>UM</v>
          </cell>
        </row>
        <row r="5041">
          <cell r="A5041" t="str">
            <v>10503000E</v>
          </cell>
          <cell r="B5041" t="str">
            <v>MOLDURA FAROL EM ABS PRETO ESQ   506 - 331 698 00 79</v>
          </cell>
          <cell r="C5041" t="str">
            <v>UM</v>
          </cell>
        </row>
        <row r="5042">
          <cell r="A5042">
            <v>105031000</v>
          </cell>
          <cell r="B5042" t="str">
            <v>SILENC SCANIA T/R 114/124</v>
          </cell>
          <cell r="C5042" t="str">
            <v>UM</v>
          </cell>
        </row>
        <row r="5043">
          <cell r="A5043">
            <v>105032000</v>
          </cell>
          <cell r="B5043" t="str">
            <v>CHAPA PEAD PRETO 7,00 x 950 x 1500 mm</v>
          </cell>
          <cell r="C5043" t="str">
            <v>UM</v>
          </cell>
        </row>
        <row r="5044">
          <cell r="A5044">
            <v>105033000</v>
          </cell>
          <cell r="B5044" t="str">
            <v>CHAPA PEAD PRETO 4,50 x 900 x 1500 mm</v>
          </cell>
          <cell r="C5044" t="str">
            <v>UM</v>
          </cell>
        </row>
        <row r="5045">
          <cell r="A5045">
            <v>105034000</v>
          </cell>
          <cell r="B5045" t="str">
            <v>CARGA MINERAL</v>
          </cell>
          <cell r="C5045" t="str">
            <v>kg</v>
          </cell>
        </row>
        <row r="5046">
          <cell r="A5046">
            <v>105035000</v>
          </cell>
          <cell r="B5046" t="str">
            <v>CHAPA PEAD PRETO 2ª LINHA 4,50 x 800 x 1300 mm</v>
          </cell>
          <cell r="C5046" t="str">
            <v>UM</v>
          </cell>
        </row>
        <row r="5047">
          <cell r="A5047">
            <v>105036000</v>
          </cell>
          <cell r="B5047" t="str">
            <v>CHAPA ABS PRETO 5,50 x 550 x 2300 mm</v>
          </cell>
          <cell r="C5047" t="str">
            <v>UM</v>
          </cell>
        </row>
        <row r="5048">
          <cell r="A5048">
            <v>105037000</v>
          </cell>
          <cell r="B5048" t="str">
            <v>CHAPA ABS PRETO 5,50 x 720 x 2400 mm</v>
          </cell>
          <cell r="C5048" t="str">
            <v>UM</v>
          </cell>
        </row>
        <row r="5049">
          <cell r="A5049">
            <v>105038000</v>
          </cell>
          <cell r="B5049" t="str">
            <v>CHAPA ABS PRETO 5,00 x 700 x 2350 mm</v>
          </cell>
          <cell r="C5049" t="str">
            <v>UM</v>
          </cell>
        </row>
        <row r="5050">
          <cell r="A5050">
            <v>105041000</v>
          </cell>
          <cell r="B5050" t="str">
            <v>ENCORPANTE DT 082</v>
          </cell>
          <cell r="C5050" t="str">
            <v>KG</v>
          </cell>
        </row>
        <row r="5051">
          <cell r="A5051">
            <v>105043000</v>
          </cell>
          <cell r="B5051" t="str">
            <v>BUCHA C/ROSCA M8 X 1,25</v>
          </cell>
          <cell r="C5051" t="str">
            <v>UM</v>
          </cell>
        </row>
        <row r="5052">
          <cell r="A5052">
            <v>105044000</v>
          </cell>
          <cell r="B5052" t="str">
            <v>BUCHA C/ROSCA M6 X 1,00</v>
          </cell>
          <cell r="C5052" t="str">
            <v>UM</v>
          </cell>
        </row>
        <row r="5053">
          <cell r="A5053">
            <v>105045000</v>
          </cell>
          <cell r="B5053" t="str">
            <v>REFORCO DE FIBRA GRADE DIANTEIRA SUP CONSTELATION</v>
          </cell>
          <cell r="C5053" t="str">
            <v>UM</v>
          </cell>
        </row>
        <row r="5054">
          <cell r="A5054" t="str">
            <v>DD39261000</v>
          </cell>
          <cell r="B5054" t="str">
            <v>ARTIGOS ESCRIT. UTENSILIO</v>
          </cell>
          <cell r="C5054" t="str">
            <v>UM</v>
          </cell>
        </row>
        <row r="5055">
          <cell r="A5055">
            <v>105046000</v>
          </cell>
          <cell r="B5055" t="str">
            <v>COMPRESSOR TM 16  POLIA 8PK</v>
          </cell>
          <cell r="C5055" t="str">
            <v>UM</v>
          </cell>
        </row>
        <row r="5056">
          <cell r="A5056" t="str">
            <v>10504700D</v>
          </cell>
          <cell r="B5056" t="str">
            <v>CONSOLE DIREITO A 384 610 01 31</v>
          </cell>
          <cell r="C5056" t="str">
            <v>UM</v>
          </cell>
        </row>
        <row r="5057">
          <cell r="A5057" t="str">
            <v>10504700E</v>
          </cell>
          <cell r="B5057" t="str">
            <v>CONSOLE ESQUERDO A 384 610 00 31</v>
          </cell>
          <cell r="C5057" t="str">
            <v>UM</v>
          </cell>
        </row>
        <row r="5058">
          <cell r="A5058">
            <v>105048000</v>
          </cell>
          <cell r="B5058" t="str">
            <v>TAMPA SUPORTE DE BATERIA 4010</v>
          </cell>
          <cell r="C5058" t="str">
            <v>UM</v>
          </cell>
        </row>
        <row r="5059">
          <cell r="A5059">
            <v>105049000</v>
          </cell>
          <cell r="B5059" t="str">
            <v>CONJUNTO CONDUTOR DE AR</v>
          </cell>
          <cell r="C5059" t="str">
            <v>UM</v>
          </cell>
        </row>
        <row r="5060">
          <cell r="A5060">
            <v>105050000</v>
          </cell>
          <cell r="B5060" t="str">
            <v>DUTO DE AR</v>
          </cell>
          <cell r="C5060" t="str">
            <v>UM</v>
          </cell>
        </row>
        <row r="5061">
          <cell r="A5061">
            <v>105051000</v>
          </cell>
          <cell r="B5061" t="str">
            <v>CHAPA ABS CINZA TEXTURIZADO 6,50 x 650 x 1800 mm (AGCO)</v>
          </cell>
          <cell r="C5061" t="str">
            <v>UM</v>
          </cell>
        </row>
        <row r="5062">
          <cell r="A5062" t="str">
            <v>DD38249029</v>
          </cell>
          <cell r="B5062" t="str">
            <v>OUTROS DERIVADOS DE ACIDOS GRAXOS IND</v>
          </cell>
          <cell r="C5062" t="str">
            <v>UM</v>
          </cell>
        </row>
        <row r="5063">
          <cell r="A5063">
            <v>105053000</v>
          </cell>
          <cell r="B5063" t="str">
            <v>CHAPA ABS PRETO 5,50 x 640 x 1420 mm</v>
          </cell>
          <cell r="C5063" t="str">
            <v>UM</v>
          </cell>
        </row>
        <row r="5064">
          <cell r="A5064">
            <v>105054000</v>
          </cell>
          <cell r="B5064" t="str">
            <v>CHAPA ABS PRETO 5,50 x 680 x 1040 mm</v>
          </cell>
          <cell r="C5064" t="str">
            <v>UM</v>
          </cell>
        </row>
        <row r="5065">
          <cell r="A5065">
            <v>105055000</v>
          </cell>
          <cell r="B5065" t="str">
            <v>CHAPA ABS PRETO 5,00 x 780 x 1080 mm</v>
          </cell>
          <cell r="C5065" t="str">
            <v>UM</v>
          </cell>
        </row>
        <row r="5066">
          <cell r="A5066">
            <v>105056000</v>
          </cell>
          <cell r="B5066" t="str">
            <v>CHAPA ABS PRETO 4,50 x 1080 x 1810 mm</v>
          </cell>
          <cell r="C5066" t="str">
            <v>UM</v>
          </cell>
        </row>
        <row r="5067">
          <cell r="A5067">
            <v>105057000</v>
          </cell>
          <cell r="B5067" t="str">
            <v>CHAPA ABS CINZA 5,50 x 950 x 1120 mm</v>
          </cell>
          <cell r="C5067" t="str">
            <v>UM</v>
          </cell>
        </row>
        <row r="5068">
          <cell r="A5068">
            <v>105058000</v>
          </cell>
          <cell r="B5068" t="str">
            <v>CHAPA ABS CINZA 6,00 x 1080 x 1860 mm</v>
          </cell>
          <cell r="C5068" t="str">
            <v>UM</v>
          </cell>
        </row>
        <row r="5069">
          <cell r="A5069">
            <v>105059000</v>
          </cell>
          <cell r="B5069" t="str">
            <v>PORCA M14 x 1,5 PROJ SEXT MA</v>
          </cell>
          <cell r="C5069" t="str">
            <v>UM</v>
          </cell>
        </row>
        <row r="5070">
          <cell r="A5070">
            <v>105060000</v>
          </cell>
          <cell r="B5070" t="str">
            <v>BATENTE DO ACELERADOR</v>
          </cell>
          <cell r="C5070" t="str">
            <v>UM</v>
          </cell>
        </row>
        <row r="5071">
          <cell r="A5071">
            <v>105061000</v>
          </cell>
          <cell r="B5071" t="str">
            <v>CHAPA DE ACO 1,06mm FF 1500 x 3000  NBR 5915 EM</v>
          </cell>
          <cell r="C5071" t="str">
            <v>KG</v>
          </cell>
        </row>
        <row r="5072">
          <cell r="A5072">
            <v>105064000</v>
          </cell>
          <cell r="B5072" t="str">
            <v>TUBO ACO FQ 5.1/2" x 6300 x PAR 2,00mm NBR 6591 1008/10</v>
          </cell>
          <cell r="C5072" t="str">
            <v>KG</v>
          </cell>
        </row>
        <row r="5073">
          <cell r="A5073">
            <v>105065000</v>
          </cell>
          <cell r="B5073" t="str">
            <v>CHAPA DE ACO 6,35mm FQ 1200 x 3000 - NBR6656- LNE 38</v>
          </cell>
          <cell r="C5073" t="str">
            <v>KG</v>
          </cell>
        </row>
        <row r="5074">
          <cell r="A5074">
            <v>105066000</v>
          </cell>
          <cell r="B5074" t="str">
            <v>CHAPA PEAD CINZA ESCURO 7,00 X 1000 X 1550 mm</v>
          </cell>
          <cell r="C5074" t="str">
            <v>UM</v>
          </cell>
        </row>
        <row r="5075">
          <cell r="A5075">
            <v>105067000</v>
          </cell>
          <cell r="B5075" t="str">
            <v>CHAPA PEAD PRETO TEXTURIZADA 6,50 x 1200 x 1800 mm</v>
          </cell>
          <cell r="C5075" t="str">
            <v>UM</v>
          </cell>
        </row>
        <row r="5076">
          <cell r="A5076">
            <v>105068000</v>
          </cell>
          <cell r="B5076" t="str">
            <v>CHAPA PEAD PRETO TEXTURIZADO 6,50 x 950 x 1600 mm</v>
          </cell>
          <cell r="C5076" t="str">
            <v>UM</v>
          </cell>
        </row>
        <row r="5077">
          <cell r="A5077" t="str">
            <v>DD96082000</v>
          </cell>
          <cell r="B5077" t="str">
            <v>CANETAS E MARCADORES, C/PONTA DE FEL</v>
          </cell>
          <cell r="C5077" t="str">
            <v>UM</v>
          </cell>
        </row>
        <row r="5078">
          <cell r="A5078">
            <v>105069000</v>
          </cell>
          <cell r="B5078" t="str">
            <v>TAMPA DA CAIXA DE BATERIA 14220/1635     4015 - TJG 803 239</v>
          </cell>
          <cell r="C5078" t="str">
            <v>UM</v>
          </cell>
        </row>
        <row r="5079">
          <cell r="A5079" t="str">
            <v>10507000D</v>
          </cell>
          <cell r="B5079" t="str">
            <v>ESTRIBO DIREITO FORD (2622/2628) HAND LAY-UP</v>
          </cell>
          <cell r="C5079" t="str">
            <v>UM</v>
          </cell>
        </row>
        <row r="5080">
          <cell r="A5080" t="str">
            <v>10507000E</v>
          </cell>
          <cell r="B5080" t="str">
            <v>ESTRIBO ESQUERDO FORD (2622/2628) HAND LAY-UP</v>
          </cell>
          <cell r="C5080" t="str">
            <v>UM</v>
          </cell>
        </row>
        <row r="5081">
          <cell r="A5081">
            <v>105072000</v>
          </cell>
          <cell r="B5081" t="str">
            <v>TIRANTE DO RETROVISOR EXTERNO</v>
          </cell>
          <cell r="C5081" t="str">
            <v>UM</v>
          </cell>
        </row>
        <row r="5082">
          <cell r="A5082">
            <v>105073000</v>
          </cell>
          <cell r="B5082" t="str">
            <v>BUCHA 9/16" ALONGAMENTO DO CINTO</v>
          </cell>
          <cell r="C5082" t="str">
            <v>UM</v>
          </cell>
        </row>
        <row r="5083">
          <cell r="A5083">
            <v>105074000</v>
          </cell>
          <cell r="B5083" t="str">
            <v>CHAPA ABS CINZA 5,50 X 620 X 2300 mm</v>
          </cell>
          <cell r="C5083" t="str">
            <v>UM</v>
          </cell>
        </row>
        <row r="5084">
          <cell r="A5084">
            <v>105075000</v>
          </cell>
          <cell r="B5084" t="str">
            <v>EXTRUSAO E RESINA PLM</v>
          </cell>
          <cell r="C5084" t="str">
            <v>UM</v>
          </cell>
        </row>
        <row r="5085">
          <cell r="A5085">
            <v>105076000</v>
          </cell>
          <cell r="B5085" t="str">
            <v>RESINA EXTRUSADA PLM</v>
          </cell>
          <cell r="C5085" t="str">
            <v>KG</v>
          </cell>
        </row>
        <row r="5086">
          <cell r="A5086">
            <v>105077000</v>
          </cell>
          <cell r="B5086" t="str">
            <v>CHAPA PP PRETO 5,00 x 1140 x 2545 mm</v>
          </cell>
          <cell r="C5086" t="str">
            <v>UM</v>
          </cell>
        </row>
        <row r="5087">
          <cell r="A5087">
            <v>105078000</v>
          </cell>
          <cell r="B5087" t="str">
            <v>CHAPA ABS CINZA 5,50 X 620 X 2400 mm</v>
          </cell>
          <cell r="C5087" t="str">
            <v>UM</v>
          </cell>
        </row>
        <row r="5088">
          <cell r="A5088">
            <v>106001000</v>
          </cell>
          <cell r="B5088" t="str">
            <v>CHAPA DE ACO 3/8 x 213 x 238 DIANT  (cfe. des.) SAE 1020</v>
          </cell>
          <cell r="C5088" t="str">
            <v>um</v>
          </cell>
        </row>
        <row r="5089">
          <cell r="A5089">
            <v>106002000</v>
          </cell>
          <cell r="B5089" t="str">
            <v>CHAPA DE ACO 3/8 x 210 x 238 TRAS. (cfe. des.oxic.) SAE 1020</v>
          </cell>
          <cell r="C5089" t="str">
            <v>um</v>
          </cell>
        </row>
        <row r="5090">
          <cell r="A5090">
            <v>106007000</v>
          </cell>
          <cell r="B5090" t="str">
            <v>CHAPA DE ACO 3/8 x 164 x 238 DIANT (cfe. des.) SAE 1020</v>
          </cell>
          <cell r="C5090" t="str">
            <v>um</v>
          </cell>
        </row>
        <row r="5091">
          <cell r="A5091">
            <v>106008000</v>
          </cell>
          <cell r="B5091" t="str">
            <v>CHAPA DE ACO 3/8 x 184 x 238 TRAS  (cfe. des.) SAE 1020</v>
          </cell>
          <cell r="C5091" t="str">
            <v>um</v>
          </cell>
        </row>
        <row r="5092">
          <cell r="A5092">
            <v>106012000</v>
          </cell>
          <cell r="B5092" t="str">
            <v>BUCHA FIXACAO CINTA TANQUE COMB 6012 (cfe. des.)</v>
          </cell>
          <cell r="C5092" t="str">
            <v>UM</v>
          </cell>
        </row>
        <row r="5093">
          <cell r="A5093">
            <v>106013000</v>
          </cell>
          <cell r="B5093" t="str">
            <v>PINO 18x70 COM ROSCA M10  (cfe. des.)</v>
          </cell>
          <cell r="C5093" t="str">
            <v>UM</v>
          </cell>
        </row>
        <row r="5094">
          <cell r="A5094">
            <v>106014000</v>
          </cell>
          <cell r="B5094" t="str">
            <v>PINO COM FURO PASSANTE   (cfe.des.)</v>
          </cell>
          <cell r="C5094" t="str">
            <v>UM</v>
          </cell>
        </row>
        <row r="5095">
          <cell r="A5095">
            <v>106015000</v>
          </cell>
          <cell r="B5095" t="str">
            <v>PARAF M10 x 1,5 x 100 ALLEN RT     6015</v>
          </cell>
          <cell r="C5095" t="str">
            <v>UM</v>
          </cell>
        </row>
        <row r="5096">
          <cell r="A5096">
            <v>106016000</v>
          </cell>
          <cell r="B5096" t="str">
            <v xml:space="preserve">CHICOTE ELETRICO   MODELO ANTIGO    </v>
          </cell>
          <cell r="C5096" t="str">
            <v>UM</v>
          </cell>
        </row>
        <row r="5097">
          <cell r="A5097">
            <v>106017000</v>
          </cell>
          <cell r="B5097" t="str">
            <v>DOBRADICA TROMPA SCANIA         6017</v>
          </cell>
          <cell r="C5097" t="str">
            <v>UM</v>
          </cell>
        </row>
        <row r="5098">
          <cell r="A5098">
            <v>106018000</v>
          </cell>
          <cell r="B5098" t="str">
            <v>KIT PINO E BUCHAS DOBRADICA    6018</v>
          </cell>
          <cell r="C5098" t="str">
            <v>UM</v>
          </cell>
        </row>
        <row r="5099">
          <cell r="A5099" t="str">
            <v>10601900D</v>
          </cell>
          <cell r="B5099" t="str">
            <v>PARA-LAMA SCANIA D</v>
          </cell>
          <cell r="C5099" t="str">
            <v>UM</v>
          </cell>
        </row>
        <row r="5100">
          <cell r="A5100" t="str">
            <v>10601900E</v>
          </cell>
          <cell r="B5100" t="str">
            <v>PARA-LAMA SCANIA E 112/113</v>
          </cell>
          <cell r="C5100" t="str">
            <v>UM</v>
          </cell>
        </row>
        <row r="5101">
          <cell r="A5101">
            <v>106020000</v>
          </cell>
          <cell r="B5101" t="str">
            <v>BALIZA DIRECIONAL               6020</v>
          </cell>
          <cell r="C5101" t="str">
            <v>UM</v>
          </cell>
        </row>
        <row r="5102">
          <cell r="A5102">
            <v>106022000</v>
          </cell>
          <cell r="B5102" t="str">
            <v>DOBRADICA DO CAPO               6022</v>
          </cell>
          <cell r="C5102" t="str">
            <v>UM</v>
          </cell>
        </row>
        <row r="5103">
          <cell r="A5103">
            <v>106031000</v>
          </cell>
          <cell r="B5103" t="str">
            <v>BOLSA PORTA SCANIA              6031</v>
          </cell>
          <cell r="C5103" t="str">
            <v>UM</v>
          </cell>
        </row>
        <row r="5104">
          <cell r="A5104">
            <v>106032000</v>
          </cell>
          <cell r="B5104" t="str">
            <v>CHAPA DE ACO 3,75mm FQ 1200 x 1652-NBR 6655 LN28</v>
          </cell>
          <cell r="C5104" t="str">
            <v>KG</v>
          </cell>
        </row>
        <row r="5105">
          <cell r="A5105">
            <v>106033000</v>
          </cell>
          <cell r="B5105" t="str">
            <v>CHAPA DE ACO 4,75mm FQ 1200 x 3000-NBR 6655 LN28</v>
          </cell>
          <cell r="C5105" t="str">
            <v>KG</v>
          </cell>
        </row>
        <row r="5106">
          <cell r="A5106">
            <v>106034000</v>
          </cell>
          <cell r="B5106" t="str">
            <v>CHAPA DE ACO 1,06mm FF 1200 x 3000 NBR5915 EEP</v>
          </cell>
          <cell r="C5106" t="str">
            <v>KG</v>
          </cell>
        </row>
        <row r="5107">
          <cell r="A5107">
            <v>106035000</v>
          </cell>
          <cell r="B5107" t="str">
            <v>CHAPA DE ACO 1,06mm FF 1200 x 2200 NBR5915 EEP</v>
          </cell>
          <cell r="C5107" t="str">
            <v>KG</v>
          </cell>
        </row>
        <row r="5108">
          <cell r="A5108">
            <v>106036000</v>
          </cell>
          <cell r="B5108" t="str">
            <v>KIT ASSOALHO C/ FRONTAL</v>
          </cell>
          <cell r="C5108" t="str">
            <v>UM</v>
          </cell>
        </row>
        <row r="5109">
          <cell r="A5109" t="str">
            <v>DD40169200</v>
          </cell>
          <cell r="B5109" t="str">
            <v>BORRACHAS DE APAGAR</v>
          </cell>
          <cell r="C5109" t="str">
            <v>UM</v>
          </cell>
        </row>
        <row r="5110">
          <cell r="A5110">
            <v>106038000</v>
          </cell>
          <cell r="B5110" t="str">
            <v>CHAPA DE ACO 4,75mm FQ 1200 x 3000 - NBR 6656 LNE - 38</v>
          </cell>
          <cell r="C5110" t="str">
            <v>KG</v>
          </cell>
        </row>
        <row r="5111">
          <cell r="A5111">
            <v>106039000</v>
          </cell>
          <cell r="B5111" t="str">
            <v>CHAPA DE ACO 4,25mm FQ 1200 x 3000 - NBR 6656 LNE - 38</v>
          </cell>
          <cell r="C5111" t="str">
            <v>KG</v>
          </cell>
        </row>
        <row r="5112">
          <cell r="A5112">
            <v>106060000</v>
          </cell>
          <cell r="B5112" t="str">
            <v>TAMPAO DE BORRACHA</v>
          </cell>
          <cell r="C5112" t="str">
            <v>UM</v>
          </cell>
        </row>
        <row r="5113">
          <cell r="A5113">
            <v>107002000</v>
          </cell>
          <cell r="B5113" t="str">
            <v>BORBOLETA M10 ZINCADA           7002</v>
          </cell>
          <cell r="C5113" t="str">
            <v>UM</v>
          </cell>
        </row>
        <row r="5114">
          <cell r="A5114">
            <v>107003000</v>
          </cell>
          <cell r="B5114" t="str">
            <v>COXIM SUP CAIXA CAMBIO VOLVO    7003</v>
          </cell>
          <cell r="C5114" t="str">
            <v>UM</v>
          </cell>
        </row>
        <row r="5115">
          <cell r="A5115">
            <v>107007000</v>
          </cell>
          <cell r="B5115" t="str">
            <v>BALIZA                          7007</v>
          </cell>
          <cell r="C5115" t="str">
            <v>UM</v>
          </cell>
        </row>
        <row r="5116">
          <cell r="A5116">
            <v>107011000</v>
          </cell>
          <cell r="B5116" t="str">
            <v>SUPORTE (ANO 1989 ATE 1999)     7011</v>
          </cell>
          <cell r="C5116" t="str">
            <v>UM</v>
          </cell>
        </row>
        <row r="5117">
          <cell r="A5117">
            <v>107012000</v>
          </cell>
          <cell r="B5117" t="str">
            <v>ABRACADEIRA                     7012</v>
          </cell>
          <cell r="C5117" t="str">
            <v>UM</v>
          </cell>
        </row>
        <row r="5118">
          <cell r="A5118">
            <v>107015000</v>
          </cell>
          <cell r="B5118" t="str">
            <v>CHAPA PEAD PRETO 6,50 x 1100 x 1600 mm</v>
          </cell>
          <cell r="C5118" t="str">
            <v>UM</v>
          </cell>
        </row>
        <row r="5119">
          <cell r="A5119" t="str">
            <v>10704600D</v>
          </cell>
          <cell r="B5119" t="str">
            <v>PONTEIRA PARACHOQUE VOLVO - DIR</v>
          </cell>
          <cell r="C5119" t="str">
            <v>UM</v>
          </cell>
        </row>
        <row r="5120">
          <cell r="A5120" t="str">
            <v>10704600E</v>
          </cell>
          <cell r="B5120" t="str">
            <v>PONTEIRA PARACHOQUE VOLVO - ESQ</v>
          </cell>
          <cell r="C5120" t="str">
            <v>UM</v>
          </cell>
        </row>
        <row r="5121">
          <cell r="A5121">
            <v>107047000</v>
          </cell>
          <cell r="B5121" t="str">
            <v>PAINEL FRONTAL DO CAPO - VOLVO FH</v>
          </cell>
          <cell r="C5121" t="str">
            <v>UM</v>
          </cell>
        </row>
        <row r="5122">
          <cell r="A5122">
            <v>108113000</v>
          </cell>
          <cell r="B5122" t="str">
            <v>BORRACHA MENOR DA BOMBA   F:103</v>
          </cell>
          <cell r="C5122" t="str">
            <v>um</v>
          </cell>
        </row>
        <row r="5123">
          <cell r="A5123">
            <v>108114000</v>
          </cell>
          <cell r="B5123" t="str">
            <v>LUVA VEDACAO COM REDUCAO F 49-B</v>
          </cell>
          <cell r="C5123" t="str">
            <v>UM</v>
          </cell>
        </row>
        <row r="5124">
          <cell r="A5124">
            <v>108600000</v>
          </cell>
          <cell r="B5124" t="str">
            <v>PARAF INFERIOR FIXACAO COMPRESSOR   (cfe.des.)</v>
          </cell>
          <cell r="C5124" t="str">
            <v>UM</v>
          </cell>
        </row>
        <row r="5125">
          <cell r="A5125">
            <v>108601000</v>
          </cell>
          <cell r="B5125" t="str">
            <v xml:space="preserve">PINO MONTAGEM COMPRESSOR 32424002   </v>
          </cell>
          <cell r="C5125" t="str">
            <v>UM</v>
          </cell>
        </row>
        <row r="5126">
          <cell r="A5126">
            <v>108603000</v>
          </cell>
          <cell r="B5126" t="str">
            <v xml:space="preserve">GRADE GRANDE 655X458                </v>
          </cell>
          <cell r="C5126" t="str">
            <v>UM</v>
          </cell>
        </row>
        <row r="5127">
          <cell r="A5127">
            <v>108604000</v>
          </cell>
          <cell r="B5127" t="str">
            <v xml:space="preserve">GRADE MEDIA 390X  654               </v>
          </cell>
          <cell r="C5127" t="str">
            <v>UM</v>
          </cell>
        </row>
        <row r="5128">
          <cell r="A5128">
            <v>108605000</v>
          </cell>
          <cell r="B5128" t="str">
            <v xml:space="preserve">GRADE PEQUENA 340X490               </v>
          </cell>
          <cell r="C5128" t="str">
            <v>UM</v>
          </cell>
        </row>
        <row r="5129">
          <cell r="A5129">
            <v>108606000</v>
          </cell>
          <cell r="B5129" t="str">
            <v xml:space="preserve">RETALHO DE CHAPA DE ACO GALVANIZADA </v>
          </cell>
          <cell r="C5129" t="str">
            <v>KG</v>
          </cell>
        </row>
        <row r="5130">
          <cell r="A5130">
            <v>108607000</v>
          </cell>
          <cell r="B5130" t="str">
            <v xml:space="preserve">TELA VENT (8674) 42619032   740X510 </v>
          </cell>
          <cell r="C5130" t="str">
            <v>UM</v>
          </cell>
        </row>
        <row r="5131">
          <cell r="A5131">
            <v>108608000</v>
          </cell>
          <cell r="B5131" t="str">
            <v>PISO MERCUR LAVRADO 2,0MM NEGRO P/CARRO FORTE</v>
          </cell>
          <cell r="C5131" t="str">
            <v>M2</v>
          </cell>
        </row>
        <row r="5132">
          <cell r="A5132">
            <v>108715000</v>
          </cell>
          <cell r="B5132" t="str">
            <v>PARAF 1/4" x 5/8"  20 SEXT UNC</v>
          </cell>
          <cell r="C5132" t="str">
            <v>UM</v>
          </cell>
        </row>
        <row r="5133">
          <cell r="A5133">
            <v>108800000</v>
          </cell>
          <cell r="B5133" t="str">
            <v>COMPONENTES DO ONIBUS TURISMO MDO OP: 0009/07</v>
          </cell>
          <cell r="C5133" t="str">
            <v>UM</v>
          </cell>
        </row>
        <row r="5134">
          <cell r="A5134">
            <v>108801000</v>
          </cell>
          <cell r="B5134" t="str">
            <v>COMPONENTES DO ONIBUS RURAL MDO</v>
          </cell>
          <cell r="C5134" t="str">
            <v>UM</v>
          </cell>
        </row>
        <row r="5135">
          <cell r="A5135">
            <v>108802000</v>
          </cell>
          <cell r="B5135" t="str">
            <v>COMPONENTES DO ONIBUS URBANO MDO OP: 0007/07</v>
          </cell>
          <cell r="C5135" t="str">
            <v>UM</v>
          </cell>
        </row>
        <row r="5136">
          <cell r="A5136">
            <v>108803000</v>
          </cell>
          <cell r="B5136" t="str">
            <v>COMPONENTES DO ONIBUS ESCOLAR MDO OP: 0006/07</v>
          </cell>
          <cell r="C5136" t="str">
            <v>UM</v>
          </cell>
        </row>
        <row r="5137">
          <cell r="A5137">
            <v>109088000</v>
          </cell>
          <cell r="B5137" t="str">
            <v>ANEL DO SILENCIOSO DIAM 130</v>
          </cell>
          <cell r="C5137" t="str">
            <v>UM</v>
          </cell>
        </row>
        <row r="5138">
          <cell r="A5138">
            <v>109204000</v>
          </cell>
          <cell r="B5138" t="str">
            <v>TUBO FLEXIVEL</v>
          </cell>
          <cell r="C5138" t="str">
            <v>UM</v>
          </cell>
        </row>
        <row r="5139">
          <cell r="A5139">
            <v>109205000</v>
          </cell>
          <cell r="B5139" t="str">
            <v>TERMINAL CROMADO TIPO FUNIL 3"</v>
          </cell>
          <cell r="C5139" t="str">
            <v>UM</v>
          </cell>
        </row>
        <row r="5140">
          <cell r="A5140">
            <v>109206000</v>
          </cell>
          <cell r="B5140" t="str">
            <v>TERMINAL CURVO TIPO PONTEIRA 3"</v>
          </cell>
          <cell r="C5140" t="str">
            <v>UM</v>
          </cell>
        </row>
        <row r="5141">
          <cell r="A5141">
            <v>109207000</v>
          </cell>
          <cell r="B5141" t="str">
            <v>TERMINAL CROMADO TIPO FUNIL 4" RETO</v>
          </cell>
          <cell r="C5141" t="str">
            <v>UM</v>
          </cell>
        </row>
        <row r="5142">
          <cell r="A5142">
            <v>109208000</v>
          </cell>
          <cell r="B5142" t="str">
            <v>TERMINAL CROMADO TIPO FUNIL 4.1/2" RETO</v>
          </cell>
          <cell r="C5142" t="str">
            <v>UM</v>
          </cell>
        </row>
        <row r="5143">
          <cell r="A5143">
            <v>109209000</v>
          </cell>
          <cell r="B5143" t="str">
            <v>TERMINAL CROMADO TIPO FUNIL 4" CURVO</v>
          </cell>
          <cell r="C5143" t="str">
            <v>UM</v>
          </cell>
        </row>
        <row r="5144">
          <cell r="A5144">
            <v>109210000</v>
          </cell>
          <cell r="B5144" t="str">
            <v>TERMINAL CROMADO TIPO FUNIL 4.1/2" CURVO</v>
          </cell>
          <cell r="C5144" t="str">
            <v>UM</v>
          </cell>
        </row>
        <row r="5145">
          <cell r="A5145">
            <v>109211000</v>
          </cell>
          <cell r="B5145" t="str">
            <v>TERMINAL CROMADO TIPO FUNIL 4" CURVO LONGO</v>
          </cell>
          <cell r="C5145" t="str">
            <v>UM</v>
          </cell>
        </row>
        <row r="5146">
          <cell r="A5146">
            <v>109212000</v>
          </cell>
          <cell r="B5146" t="str">
            <v>TERMINAL CROMADO TIPO FUNIL 4.1/2" CURVO LONGO</v>
          </cell>
          <cell r="C5146" t="str">
            <v>UM</v>
          </cell>
        </row>
        <row r="5147">
          <cell r="A5147">
            <v>109213000</v>
          </cell>
          <cell r="B5147" t="str">
            <v>TERMINAL CROMADO TIPO FUNIL 2"  RETO</v>
          </cell>
          <cell r="C5147" t="str">
            <v>UM</v>
          </cell>
        </row>
        <row r="5148">
          <cell r="A5148">
            <v>109214000</v>
          </cell>
          <cell r="B5148" t="str">
            <v>TERMINAL CROMADO TIPO FUNIL 2.1/2" RETO</v>
          </cell>
          <cell r="C5148" t="str">
            <v>UM</v>
          </cell>
        </row>
        <row r="5149">
          <cell r="A5149">
            <v>109215000</v>
          </cell>
          <cell r="B5149" t="str">
            <v>TERMINAL CROMADO CURVO TIPO FUNIL 3.1/2"  CURVO</v>
          </cell>
          <cell r="C5149" t="str">
            <v>UM</v>
          </cell>
        </row>
        <row r="5150">
          <cell r="A5150">
            <v>109216000</v>
          </cell>
          <cell r="B5150" t="str">
            <v>TERMINAL CROMADO CURVO TIPO PONTEIRA 3.1/2" CURVO</v>
          </cell>
          <cell r="C5150" t="str">
            <v>UM</v>
          </cell>
        </row>
        <row r="5151">
          <cell r="A5151">
            <v>109217000</v>
          </cell>
          <cell r="B5151" t="str">
            <v>TERMINAL EM "Y" PINTADO P/SOBREPOR 4"</v>
          </cell>
          <cell r="C5151" t="str">
            <v>UM</v>
          </cell>
        </row>
        <row r="5152">
          <cell r="A5152">
            <v>109218000</v>
          </cell>
          <cell r="B5152" t="str">
            <v>TERMINAL EM "Y" PINTADO P/SOBREPOR 4.1/2"</v>
          </cell>
          <cell r="C5152" t="str">
            <v>UM</v>
          </cell>
        </row>
        <row r="5153">
          <cell r="A5153">
            <v>109219000</v>
          </cell>
          <cell r="B5153" t="str">
            <v>TERMINAL CROMADO TIPO PONTEIRA 4" CURVO</v>
          </cell>
          <cell r="C5153" t="str">
            <v>UM</v>
          </cell>
        </row>
        <row r="5154">
          <cell r="A5154">
            <v>109220000</v>
          </cell>
          <cell r="B5154" t="str">
            <v>TERMINAL CROMADO TIPO PONTEIRA 4.1/2" CURVO</v>
          </cell>
          <cell r="C5154" t="str">
            <v>UM</v>
          </cell>
        </row>
        <row r="5155">
          <cell r="A5155">
            <v>109221000</v>
          </cell>
          <cell r="B5155" t="str">
            <v>TERMINAL CROMADO TIPO PONTEIRA 2" CURVO</v>
          </cell>
          <cell r="C5155" t="str">
            <v>UM</v>
          </cell>
        </row>
        <row r="5156">
          <cell r="A5156">
            <v>109222000</v>
          </cell>
          <cell r="B5156" t="str">
            <v>TERMINAL CROMADO TIPO PONTEIRA 2.1/2" CURVO</v>
          </cell>
          <cell r="C5156" t="str">
            <v>UM</v>
          </cell>
        </row>
        <row r="5157">
          <cell r="A5157">
            <v>109223000</v>
          </cell>
          <cell r="B5157" t="str">
            <v>TERMINAL CROMADO TIPO FUNIL 2" CURVO</v>
          </cell>
          <cell r="C5157" t="str">
            <v>UM</v>
          </cell>
        </row>
        <row r="5158">
          <cell r="A5158">
            <v>109224000</v>
          </cell>
          <cell r="B5158" t="str">
            <v>TERMINAL CROMADO TIPO FUNIL 2 .1/2" CURVO</v>
          </cell>
          <cell r="C5158" t="str">
            <v>UM</v>
          </cell>
        </row>
        <row r="5159">
          <cell r="A5159">
            <v>109225000</v>
          </cell>
          <cell r="B5159" t="str">
            <v>TERMINAL CROMADO TIPO FUNIL 3" CURVO</v>
          </cell>
          <cell r="C5159" t="str">
            <v>UM</v>
          </cell>
        </row>
        <row r="5160">
          <cell r="A5160">
            <v>109226000</v>
          </cell>
          <cell r="B5160" t="str">
            <v>TERMINAL CROMADO TIPO FUNIL 3.1/2" RETO</v>
          </cell>
          <cell r="C5160" t="str">
            <v>UM</v>
          </cell>
        </row>
        <row r="5161">
          <cell r="A5161">
            <v>109472000</v>
          </cell>
          <cell r="B5161" t="str">
            <v>ABRACADEIRA DO TUBO ENTRADA</v>
          </cell>
          <cell r="C5161" t="str">
            <v>UM</v>
          </cell>
        </row>
        <row r="5162">
          <cell r="A5162">
            <v>109473000</v>
          </cell>
          <cell r="B5162" t="str">
            <v>CHAPA ABS CINZA 6,00mm x 420 x 2360</v>
          </cell>
          <cell r="C5162" t="str">
            <v>um</v>
          </cell>
        </row>
        <row r="5163">
          <cell r="A5163">
            <v>109999000</v>
          </cell>
          <cell r="B5163" t="str">
            <v>FAIXA VERMELHA DECORATIVA</v>
          </cell>
          <cell r="C5163" t="str">
            <v>UM</v>
          </cell>
        </row>
        <row r="5164">
          <cell r="A5164" t="str">
            <v>10PEAD010</v>
          </cell>
          <cell r="B5164" t="str">
            <v>PEAD MOIDO PRETO</v>
          </cell>
          <cell r="C5164" t="str">
            <v>kg</v>
          </cell>
        </row>
        <row r="5165">
          <cell r="A5165" t="str">
            <v>10PEAD020</v>
          </cell>
          <cell r="B5165" t="str">
            <v>PEAD MOIDO CINZA</v>
          </cell>
          <cell r="C5165" t="str">
            <v>kg</v>
          </cell>
        </row>
        <row r="5166">
          <cell r="A5166" t="str">
            <v>10PEAD030</v>
          </cell>
          <cell r="B5166" t="str">
            <v>PEAD MOIDO CINZA GRAFITE</v>
          </cell>
          <cell r="C5166" t="str">
            <v>kg</v>
          </cell>
        </row>
        <row r="5167">
          <cell r="A5167">
            <v>110101000</v>
          </cell>
          <cell r="B5167" t="str">
            <v>GRADE DE FERRO MODERNA (982)</v>
          </cell>
          <cell r="C5167" t="str">
            <v>UM</v>
          </cell>
        </row>
        <row r="5168">
          <cell r="A5168">
            <v>110102000</v>
          </cell>
          <cell r="B5168" t="str">
            <v>CANAL DO AR LADO  DIR. (887)</v>
          </cell>
          <cell r="C5168" t="str">
            <v>UM</v>
          </cell>
        </row>
        <row r="5169">
          <cell r="A5169">
            <v>110103000</v>
          </cell>
          <cell r="B5169" t="str">
            <v>CANAL DO AR LADO  ESQ. (887)</v>
          </cell>
          <cell r="C5169" t="str">
            <v>UM</v>
          </cell>
        </row>
        <row r="5170">
          <cell r="A5170">
            <v>110105000</v>
          </cell>
          <cell r="B5170" t="str">
            <v>TETO CABINE ALTA (945)</v>
          </cell>
          <cell r="C5170" t="str">
            <v>UM</v>
          </cell>
        </row>
        <row r="5171">
          <cell r="A5171">
            <v>110106000</v>
          </cell>
          <cell r="B5171" t="str">
            <v>PAINEL DO CAPO 981</v>
          </cell>
          <cell r="C5171" t="str">
            <v>UM</v>
          </cell>
        </row>
        <row r="5172">
          <cell r="A5172">
            <v>110108000</v>
          </cell>
          <cell r="B5172" t="str">
            <v>GRADE DIANTEIRA ESQUERDA</v>
          </cell>
          <cell r="C5172" t="str">
            <v>UM</v>
          </cell>
        </row>
        <row r="5173">
          <cell r="A5173">
            <v>110109000</v>
          </cell>
          <cell r="B5173" t="str">
            <v>CHAPA LATERAL EXTERNA DIR.</v>
          </cell>
          <cell r="C5173" t="str">
            <v>UM</v>
          </cell>
        </row>
        <row r="5174">
          <cell r="A5174">
            <v>110110000</v>
          </cell>
          <cell r="B5174" t="str">
            <v>CHAPA LATERAL EXTERNA ESQ.</v>
          </cell>
          <cell r="C5174" t="str">
            <v>UM</v>
          </cell>
        </row>
        <row r="5175">
          <cell r="A5175">
            <v>110111000</v>
          </cell>
          <cell r="B5175" t="str">
            <v>REFORCO LATERAL INTERNO DIREITO</v>
          </cell>
          <cell r="C5175" t="str">
            <v>UM</v>
          </cell>
        </row>
        <row r="5176">
          <cell r="A5176">
            <v>110112000</v>
          </cell>
          <cell r="B5176" t="str">
            <v>REFORCO LATERAL INTERNO ESQUERDO</v>
          </cell>
          <cell r="C5176" t="str">
            <v>UM</v>
          </cell>
        </row>
        <row r="5177">
          <cell r="A5177">
            <v>110113000</v>
          </cell>
          <cell r="B5177" t="str">
            <v>REFORCO SUPERIOR</v>
          </cell>
          <cell r="C5177" t="str">
            <v>UM</v>
          </cell>
        </row>
        <row r="5178">
          <cell r="A5178">
            <v>110114000</v>
          </cell>
          <cell r="B5178" t="str">
            <v>REFORCO INFERIOR DIREITO</v>
          </cell>
          <cell r="C5178" t="str">
            <v>UM</v>
          </cell>
        </row>
        <row r="5179">
          <cell r="A5179">
            <v>110115000</v>
          </cell>
          <cell r="B5179" t="str">
            <v>REFORCO INFERIOR ESQUERDO</v>
          </cell>
          <cell r="C5179" t="str">
            <v>UM</v>
          </cell>
        </row>
        <row r="5180">
          <cell r="A5180">
            <v>110116000</v>
          </cell>
          <cell r="B5180" t="str">
            <v>REFORCO DO PARAFUSO DA DOBRADICA</v>
          </cell>
          <cell r="C5180" t="str">
            <v>UM</v>
          </cell>
        </row>
        <row r="5181">
          <cell r="A5181">
            <v>110117000</v>
          </cell>
          <cell r="B5181" t="str">
            <v>APOIO P/ FECHO 476</v>
          </cell>
          <cell r="C5181" t="str">
            <v>UM</v>
          </cell>
        </row>
        <row r="5182">
          <cell r="A5182">
            <v>110119000</v>
          </cell>
          <cell r="B5182" t="str">
            <v>CHAPA DO SUPORTE ACELERADOR (1015)</v>
          </cell>
          <cell r="C5182" t="str">
            <v>UM</v>
          </cell>
        </row>
        <row r="5183">
          <cell r="A5183">
            <v>110120000</v>
          </cell>
          <cell r="B5183" t="str">
            <v>COLUNA DO PARABRISA DIR 1016</v>
          </cell>
          <cell r="C5183" t="str">
            <v>UM</v>
          </cell>
        </row>
        <row r="5184">
          <cell r="A5184">
            <v>110121000</v>
          </cell>
          <cell r="B5184" t="str">
            <v>COLUNA DO PARABRISA ESQ 1016</v>
          </cell>
          <cell r="C5184" t="str">
            <v>UM</v>
          </cell>
        </row>
        <row r="5185">
          <cell r="A5185">
            <v>110122000</v>
          </cell>
          <cell r="B5185" t="str">
            <v>SUPORTE LATERAL PARACHOQUE DIR(1017)</v>
          </cell>
          <cell r="C5185" t="str">
            <v>UM</v>
          </cell>
        </row>
        <row r="5186">
          <cell r="A5186">
            <v>110123000</v>
          </cell>
          <cell r="B5186" t="str">
            <v>SUPORTE LATERAL PARACHOQUE ESQ(1017)</v>
          </cell>
          <cell r="C5186" t="str">
            <v>UM</v>
          </cell>
        </row>
        <row r="5187">
          <cell r="A5187">
            <v>110124000</v>
          </cell>
          <cell r="B5187" t="str">
            <v>CHAPA LATERAL DO ESTRIBO DIR 1014</v>
          </cell>
          <cell r="C5187" t="str">
            <v>UM</v>
          </cell>
        </row>
        <row r="5188">
          <cell r="A5188">
            <v>110125000</v>
          </cell>
          <cell r="B5188" t="str">
            <v>CHAPA LATERAL DO ESTRIBO ESQ 1014</v>
          </cell>
          <cell r="C5188" t="str">
            <v>UM</v>
          </cell>
        </row>
        <row r="5189">
          <cell r="A5189">
            <v>110126000</v>
          </cell>
          <cell r="B5189" t="str">
            <v>GRADE DIANTEIRA INFERIOR 1008</v>
          </cell>
          <cell r="C5189" t="str">
            <v>UM</v>
          </cell>
        </row>
        <row r="5190">
          <cell r="A5190">
            <v>110127000</v>
          </cell>
          <cell r="B5190" t="str">
            <v>CALHA EXTERNA DA PORTA DIR 1010</v>
          </cell>
          <cell r="C5190" t="str">
            <v>UM</v>
          </cell>
        </row>
        <row r="5191">
          <cell r="A5191">
            <v>110128000</v>
          </cell>
          <cell r="B5191" t="str">
            <v>CALHA EXTERNA DA PORTA ESQ 1010</v>
          </cell>
          <cell r="C5191" t="str">
            <v>UM</v>
          </cell>
        </row>
        <row r="5192">
          <cell r="A5192">
            <v>110129000</v>
          </cell>
          <cell r="B5192" t="str">
            <v>TRAVESSA SUPERIOR INT.PORTA DIR 1011</v>
          </cell>
          <cell r="C5192" t="str">
            <v>UM</v>
          </cell>
        </row>
        <row r="5193">
          <cell r="A5193">
            <v>110130000</v>
          </cell>
          <cell r="B5193" t="str">
            <v>TRAVESSA SUPERIOR INT.PORTA ESQ 1011</v>
          </cell>
          <cell r="C5193" t="str">
            <v>UM</v>
          </cell>
        </row>
        <row r="5194">
          <cell r="A5194">
            <v>110131000</v>
          </cell>
          <cell r="B5194" t="str">
            <v>SUPORTE DO RADIO E ALTO FALANTE-1012</v>
          </cell>
          <cell r="C5194" t="str">
            <v>UM</v>
          </cell>
        </row>
        <row r="5195">
          <cell r="A5195">
            <v>701138070</v>
          </cell>
          <cell r="B5195" t="str">
            <v xml:space="preserve">REFORCO DO FIXADOR DA MOLA          </v>
          </cell>
          <cell r="C5195" t="str">
            <v>UM</v>
          </cell>
        </row>
        <row r="5196">
          <cell r="A5196">
            <v>110132000</v>
          </cell>
          <cell r="B5196" t="str">
            <v>PONTEIRA DO PARACHOQUE HPN DIR -1001</v>
          </cell>
          <cell r="C5196" t="str">
            <v>UM</v>
          </cell>
        </row>
        <row r="5197">
          <cell r="A5197">
            <v>110133000</v>
          </cell>
          <cell r="B5197" t="str">
            <v>PONTEIRA DO PARACHOQUE HPN ESQ 1001</v>
          </cell>
          <cell r="C5197" t="str">
            <v>UM</v>
          </cell>
        </row>
        <row r="5198">
          <cell r="A5198">
            <v>110134000</v>
          </cell>
          <cell r="B5198" t="str">
            <v>GRADE DIANTEIRA 608 D (893)</v>
          </cell>
          <cell r="C5198" t="str">
            <v>UM</v>
          </cell>
        </row>
        <row r="5199">
          <cell r="A5199">
            <v>110135000</v>
          </cell>
          <cell r="B5199" t="str">
            <v>CAPO DIANTEIRO 608D (894)</v>
          </cell>
          <cell r="C5199" t="str">
            <v>UM</v>
          </cell>
        </row>
        <row r="5200">
          <cell r="A5200">
            <v>110136000</v>
          </cell>
          <cell r="B5200" t="str">
            <v>TETO CABINE BAIXA (995)</v>
          </cell>
          <cell r="C5200" t="str">
            <v>UM</v>
          </cell>
        </row>
        <row r="5201">
          <cell r="A5201">
            <v>110137000</v>
          </cell>
          <cell r="B5201" t="str">
            <v>FRONTAL DO FAROL 608D ESQ (895)</v>
          </cell>
          <cell r="C5201" t="str">
            <v>UM</v>
          </cell>
        </row>
        <row r="5202">
          <cell r="A5202">
            <v>110138000</v>
          </cell>
          <cell r="B5202" t="str">
            <v>ESTRIBO COMPLETO 608D DIR. (896)</v>
          </cell>
          <cell r="C5202" t="str">
            <v>UM</v>
          </cell>
        </row>
        <row r="5203">
          <cell r="A5203">
            <v>110139000</v>
          </cell>
          <cell r="B5203" t="str">
            <v>ESTRIBO COMPLETO 608D ESQ. (896)</v>
          </cell>
          <cell r="C5203" t="str">
            <v>UM</v>
          </cell>
        </row>
        <row r="5204">
          <cell r="A5204">
            <v>110140000</v>
          </cell>
          <cell r="B5204" t="str">
            <v>CURVAO DO PARALAMA DIR. (860)</v>
          </cell>
          <cell r="C5204" t="str">
            <v>UM</v>
          </cell>
        </row>
        <row r="5205">
          <cell r="A5205">
            <v>110141000</v>
          </cell>
          <cell r="B5205" t="str">
            <v>CURVAO DO PARALAMA ESQ. (860)</v>
          </cell>
          <cell r="C5205" t="str">
            <v>UM</v>
          </cell>
        </row>
        <row r="5206">
          <cell r="A5206">
            <v>110142000</v>
          </cell>
          <cell r="B5206" t="str">
            <v>FRONTAL DO FAROL 608 DIR (895)</v>
          </cell>
          <cell r="C5206" t="str">
            <v>UM</v>
          </cell>
        </row>
        <row r="5207">
          <cell r="A5207">
            <v>110143000</v>
          </cell>
          <cell r="B5207" t="str">
            <v>QUADRO OCULOS SUPERIOR (792)</v>
          </cell>
          <cell r="C5207" t="str">
            <v>UM</v>
          </cell>
        </row>
        <row r="5208">
          <cell r="A5208">
            <v>110144000</v>
          </cell>
          <cell r="B5208" t="str">
            <v>PAINEL DA 791</v>
          </cell>
          <cell r="C5208" t="str">
            <v>UM</v>
          </cell>
        </row>
        <row r="5209">
          <cell r="A5209" t="str">
            <v>11014500D</v>
          </cell>
          <cell r="B5209" t="str">
            <v>MEIA PONTEIRA DIREITA</v>
          </cell>
          <cell r="C5209" t="str">
            <v>UM</v>
          </cell>
        </row>
        <row r="5210">
          <cell r="A5210" t="str">
            <v>11014500E</v>
          </cell>
          <cell r="B5210" t="str">
            <v>MEIA PONTEIRA ESQUERDA</v>
          </cell>
          <cell r="C5210" t="str">
            <v>UM</v>
          </cell>
        </row>
        <row r="5211">
          <cell r="A5211">
            <v>110146000</v>
          </cell>
          <cell r="B5211" t="str">
            <v>GRADE DE FERRO TIPO ANTIGO (865)</v>
          </cell>
          <cell r="C5211" t="str">
            <v>UM</v>
          </cell>
        </row>
        <row r="5212">
          <cell r="A5212">
            <v>110147000</v>
          </cell>
          <cell r="B5212" t="str">
            <v>QUADRO DO OCULOS INFERIOR (792)</v>
          </cell>
          <cell r="C5212" t="str">
            <v>UM</v>
          </cell>
        </row>
        <row r="5213">
          <cell r="A5213">
            <v>110148000</v>
          </cell>
          <cell r="B5213" t="str">
            <v>REFORCO ESCORA DO ESTRIBO HPN</v>
          </cell>
          <cell r="C5213" t="str">
            <v>UM</v>
          </cell>
        </row>
        <row r="5214">
          <cell r="A5214">
            <v>110149000</v>
          </cell>
          <cell r="B5214" t="str">
            <v>PISO DO ESTRIBO DIR HPN</v>
          </cell>
          <cell r="C5214" t="str">
            <v>UM</v>
          </cell>
        </row>
        <row r="5215">
          <cell r="A5215">
            <v>110150000</v>
          </cell>
          <cell r="B5215" t="str">
            <v>PISO DO ESTRIBO ESQ HPN</v>
          </cell>
          <cell r="C5215" t="str">
            <v>UM</v>
          </cell>
        </row>
        <row r="5216">
          <cell r="A5216">
            <v>110151000</v>
          </cell>
          <cell r="B5216" t="str">
            <v>PAINEL TRASEIRO DO ESTRIBO DIR HPN (cfe. des.)</v>
          </cell>
          <cell r="C5216" t="str">
            <v>UM</v>
          </cell>
        </row>
        <row r="5217">
          <cell r="A5217">
            <v>110152000</v>
          </cell>
          <cell r="B5217" t="str">
            <v>PAINEL TRASEIRO DO ESTRIBO ESQ HPN (cfe. des.)</v>
          </cell>
          <cell r="C5217" t="str">
            <v>UM</v>
          </cell>
        </row>
        <row r="5218">
          <cell r="A5218">
            <v>110153000</v>
          </cell>
          <cell r="B5218" t="str">
            <v>PAINEL FRONTAL DO ESTRIBO DIR HPN (cfe. des.)</v>
          </cell>
          <cell r="C5218" t="str">
            <v>UM</v>
          </cell>
        </row>
        <row r="5219">
          <cell r="A5219">
            <v>110154000</v>
          </cell>
          <cell r="B5219" t="str">
            <v>PAINEL FRONTAL DO ESTRIBO ESQ HPN (cfe. des.)</v>
          </cell>
          <cell r="C5219" t="str">
            <v>UM</v>
          </cell>
        </row>
        <row r="5220">
          <cell r="A5220">
            <v>110155000</v>
          </cell>
          <cell r="B5220" t="str">
            <v>PAINEL LAT. DO ESTRIBO DIR. HPN (cfe. des.)</v>
          </cell>
          <cell r="C5220" t="str">
            <v>UM</v>
          </cell>
        </row>
        <row r="5221">
          <cell r="A5221">
            <v>110156000</v>
          </cell>
          <cell r="B5221" t="str">
            <v>PAINEL LAT. ESTRIBO ESQ. HPN (cfe. des.)</v>
          </cell>
          <cell r="C5221" t="str">
            <v>UM</v>
          </cell>
        </row>
        <row r="5222">
          <cell r="A5222">
            <v>110157000</v>
          </cell>
          <cell r="B5222" t="str">
            <v>SUPORTE CABINE TRAS. DIR. 1618</v>
          </cell>
          <cell r="C5222" t="str">
            <v>UM</v>
          </cell>
        </row>
        <row r="5223">
          <cell r="A5223">
            <v>110158000</v>
          </cell>
          <cell r="B5223" t="str">
            <v>SUPORTE CABINE TRAS. ESQ. 1618</v>
          </cell>
          <cell r="C5223" t="str">
            <v>UM</v>
          </cell>
        </row>
        <row r="5224">
          <cell r="A5224">
            <v>110159000</v>
          </cell>
          <cell r="B5224" t="str">
            <v>ESTRIBO MB 1620</v>
          </cell>
          <cell r="C5224" t="str">
            <v>UM</v>
          </cell>
        </row>
        <row r="5225">
          <cell r="A5225">
            <v>110160000</v>
          </cell>
          <cell r="B5225" t="str">
            <v>REFORCO EM "L" DO ESTRIBO HPN</v>
          </cell>
          <cell r="C5225" t="str">
            <v>UM</v>
          </cell>
        </row>
        <row r="5226">
          <cell r="A5226">
            <v>110161000</v>
          </cell>
          <cell r="B5226" t="str">
            <v>GANCHO DO ESTRIBO  HPN</v>
          </cell>
          <cell r="C5226" t="str">
            <v>UM</v>
          </cell>
        </row>
        <row r="5227">
          <cell r="A5227">
            <v>110162000</v>
          </cell>
          <cell r="B5227" t="str">
            <v>CARTER SECO AGL</v>
          </cell>
          <cell r="C5227" t="str">
            <v>UM</v>
          </cell>
        </row>
        <row r="5228">
          <cell r="A5228">
            <v>110163000</v>
          </cell>
          <cell r="B5228" t="str">
            <v>CARTER SECO 1618/1620</v>
          </cell>
          <cell r="C5228" t="str">
            <v>UM</v>
          </cell>
        </row>
        <row r="5229">
          <cell r="A5229">
            <v>110164000</v>
          </cell>
          <cell r="B5229" t="str">
            <v>CARTER SECO 709/912/914</v>
          </cell>
          <cell r="C5229" t="str">
            <v>UM</v>
          </cell>
        </row>
        <row r="5230">
          <cell r="A5230">
            <v>110165000</v>
          </cell>
          <cell r="B5230" t="str">
            <v>SUPORTE PARA-CHOQUE MB 1215</v>
          </cell>
          <cell r="C5230" t="str">
            <v>UM</v>
          </cell>
        </row>
        <row r="5231">
          <cell r="A5231">
            <v>110167000</v>
          </cell>
          <cell r="B5231" t="str">
            <v>REFORCO DO TETO CABINE HPN</v>
          </cell>
          <cell r="C5231" t="str">
            <v>UM</v>
          </cell>
        </row>
        <row r="5232">
          <cell r="A5232">
            <v>110168000</v>
          </cell>
          <cell r="B5232" t="str">
            <v>TETO SIMPLES CABINE HPN</v>
          </cell>
          <cell r="C5232" t="str">
            <v>UM</v>
          </cell>
        </row>
        <row r="5233">
          <cell r="A5233">
            <v>110169000</v>
          </cell>
          <cell r="B5233" t="str">
            <v>ESTRIBO ESCADA 112/113</v>
          </cell>
          <cell r="C5233" t="str">
            <v>UM</v>
          </cell>
        </row>
        <row r="5234">
          <cell r="A5234" t="str">
            <v>11016900E</v>
          </cell>
          <cell r="B5234" t="str">
            <v>ESTRIBO ESCADA 112/113</v>
          </cell>
          <cell r="C5234" t="str">
            <v>UM</v>
          </cell>
        </row>
        <row r="5235">
          <cell r="A5235">
            <v>110170000</v>
          </cell>
          <cell r="B5235" t="str">
            <v>SUPORTE FILTRO AR</v>
          </cell>
          <cell r="C5235" t="str">
            <v>UM</v>
          </cell>
        </row>
        <row r="5236">
          <cell r="A5236">
            <v>110171000</v>
          </cell>
          <cell r="B5236" t="str">
            <v>MOLDURA DO CAPO (cfe.des.)</v>
          </cell>
          <cell r="C5236" t="str">
            <v>UM</v>
          </cell>
        </row>
        <row r="5237">
          <cell r="A5237" t="str">
            <v>11017200D</v>
          </cell>
          <cell r="B5237" t="str">
            <v>FOLHA EXTERNA DA PORTA 1618 DIR</v>
          </cell>
          <cell r="C5237" t="str">
            <v>UM</v>
          </cell>
        </row>
        <row r="5238">
          <cell r="A5238" t="str">
            <v>11017200E</v>
          </cell>
          <cell r="B5238" t="str">
            <v>FOLHA EXTERNA DA PORTA 1618 ESQ</v>
          </cell>
          <cell r="C5238" t="str">
            <v>UM</v>
          </cell>
        </row>
        <row r="5239">
          <cell r="A5239">
            <v>110173000</v>
          </cell>
          <cell r="B5239" t="str">
            <v>GRADE PLASTICA DIANT. SPRINTER</v>
          </cell>
          <cell r="C5239" t="str">
            <v>UM</v>
          </cell>
        </row>
        <row r="5240">
          <cell r="A5240" t="str">
            <v>11017400D</v>
          </cell>
          <cell r="B5240" t="str">
            <v>FOLHA EXTERNA DA PORTA 1620 DIR</v>
          </cell>
          <cell r="C5240" t="str">
            <v>UM</v>
          </cell>
        </row>
        <row r="5241">
          <cell r="A5241" t="str">
            <v>11017400E</v>
          </cell>
          <cell r="B5241" t="str">
            <v>FOLHA EXTERNA DA PORTA 1620 ESQ.</v>
          </cell>
          <cell r="C5241" t="str">
            <v>UM</v>
          </cell>
        </row>
        <row r="5242">
          <cell r="A5242" t="str">
            <v>11017500D</v>
          </cell>
          <cell r="B5242" t="str">
            <v>LONGARINA DIREITA</v>
          </cell>
          <cell r="C5242" t="str">
            <v>UM</v>
          </cell>
        </row>
        <row r="5243">
          <cell r="A5243" t="str">
            <v>11017500E</v>
          </cell>
          <cell r="B5243" t="str">
            <v>LONGARINA ESQUERDA</v>
          </cell>
          <cell r="C5243" t="str">
            <v>UM</v>
          </cell>
        </row>
        <row r="5244">
          <cell r="A5244">
            <v>110176000</v>
          </cell>
          <cell r="B5244" t="str">
            <v>TRAVESSA DO ASSOALHO</v>
          </cell>
          <cell r="C5244" t="str">
            <v>UM</v>
          </cell>
        </row>
        <row r="5245">
          <cell r="A5245">
            <v>110177000</v>
          </cell>
          <cell r="B5245" t="str">
            <v>FRONTAL DA CABINE MB 709/1618/1620</v>
          </cell>
          <cell r="C5245" t="str">
            <v>UM</v>
          </cell>
        </row>
        <row r="5246">
          <cell r="A5246">
            <v>110178000</v>
          </cell>
          <cell r="B5246" t="str">
            <v>CHAPA GUIA EXTERNA</v>
          </cell>
          <cell r="C5246" t="str">
            <v>UM</v>
          </cell>
        </row>
        <row r="5247">
          <cell r="A5247" t="str">
            <v>11017900D</v>
          </cell>
          <cell r="B5247" t="str">
            <v>PARALAMA CAB LR/LT 114/124 DIANT DIR/TRAS ESQ - 1408466</v>
          </cell>
          <cell r="C5247" t="str">
            <v>UM</v>
          </cell>
        </row>
        <row r="5248">
          <cell r="A5248" t="str">
            <v>11017900E</v>
          </cell>
          <cell r="B5248" t="str">
            <v>PARALAMA CAB LR/LT 114/124 DIANT ESQ/TRAS DIR - 1408465</v>
          </cell>
          <cell r="C5248" t="str">
            <v>UM</v>
          </cell>
        </row>
        <row r="5249">
          <cell r="A5249" t="str">
            <v>11018000D</v>
          </cell>
          <cell r="B5249" t="str">
            <v>VEDACAO DO PARA-LAMA LD          6097D - 1364666</v>
          </cell>
          <cell r="C5249" t="str">
            <v>UM</v>
          </cell>
        </row>
        <row r="5250">
          <cell r="A5250" t="str">
            <v>11018000E</v>
          </cell>
          <cell r="B5250" t="str">
            <v>VEDACAO DO PARA-LAMA LE          6097E - 1364665</v>
          </cell>
          <cell r="C5250" t="str">
            <v>UM</v>
          </cell>
        </row>
        <row r="5251">
          <cell r="A5251" t="str">
            <v>11018100D</v>
          </cell>
          <cell r="B5251" t="str">
            <v>GUARNICAO DO PARA-LAMA LD      6098D - 1517650</v>
          </cell>
          <cell r="C5251" t="str">
            <v>UM</v>
          </cell>
        </row>
        <row r="5252">
          <cell r="A5252" t="str">
            <v>11018100E</v>
          </cell>
          <cell r="B5252" t="str">
            <v>GUARNICAO DO PARA-LAMA LE          6098E - 1517649</v>
          </cell>
          <cell r="C5252" t="str">
            <v>UM</v>
          </cell>
        </row>
        <row r="5253">
          <cell r="A5253" t="str">
            <v>11018200D</v>
          </cell>
          <cell r="B5253" t="str">
            <v>MOLD  SINALEIRA  DIR 1620 MODERNO - 694 884 72 74</v>
          </cell>
          <cell r="C5253" t="str">
            <v>UM</v>
          </cell>
        </row>
        <row r="5254">
          <cell r="A5254" t="str">
            <v>11018200E</v>
          </cell>
          <cell r="B5254" t="str">
            <v>MOLD  SINALEIRA  ESQ 1620 MODERNO - 694 884 71 74</v>
          </cell>
          <cell r="C5254" t="str">
            <v>UM</v>
          </cell>
        </row>
        <row r="5255">
          <cell r="A5255">
            <v>110183000</v>
          </cell>
          <cell r="B5255" t="str">
            <v>PARA-CHOQUE FRONTAL SCANIA SERIE 5</v>
          </cell>
          <cell r="C5255" t="str">
            <v>UM</v>
          </cell>
        </row>
        <row r="5256">
          <cell r="A5256" t="str">
            <v>11018400D</v>
          </cell>
          <cell r="B5256" t="str">
            <v>CONSOLE DIREITO - 384 610 01 31</v>
          </cell>
          <cell r="C5256" t="str">
            <v>UM</v>
          </cell>
        </row>
        <row r="5257">
          <cell r="A5257" t="str">
            <v>11018400E</v>
          </cell>
          <cell r="B5257" t="str">
            <v>CONSOLE ESQUERDO - 384 610 00 31</v>
          </cell>
          <cell r="C5257" t="str">
            <v>UM</v>
          </cell>
        </row>
        <row r="5258">
          <cell r="A5258" t="str">
            <v>11018500D</v>
          </cell>
          <cell r="B5258" t="str">
            <v>PORTA DIREITA SCANIA</v>
          </cell>
          <cell r="C5258" t="str">
            <v>UM</v>
          </cell>
        </row>
        <row r="5259">
          <cell r="A5259" t="str">
            <v>11018500E</v>
          </cell>
          <cell r="B5259" t="str">
            <v>PORTA ESQUERDA SCANIA</v>
          </cell>
          <cell r="C5259" t="str">
            <v>UM</v>
          </cell>
        </row>
        <row r="5260">
          <cell r="A5260" t="str">
            <v>11018600D</v>
          </cell>
          <cell r="B5260" t="str">
            <v>PORTA DIREITA VOLVO</v>
          </cell>
          <cell r="C5260" t="str">
            <v>UM</v>
          </cell>
        </row>
        <row r="5261">
          <cell r="A5261" t="str">
            <v>11018600E</v>
          </cell>
          <cell r="B5261" t="str">
            <v>PORTA ESQUERDA VOLVO</v>
          </cell>
          <cell r="C5261" t="str">
            <v>UM</v>
          </cell>
        </row>
        <row r="5262">
          <cell r="A5262" t="str">
            <v>11018700D</v>
          </cell>
          <cell r="B5262" t="str">
            <v>FAROL DIREITO</v>
          </cell>
          <cell r="C5262" t="str">
            <v>UM</v>
          </cell>
        </row>
        <row r="5263">
          <cell r="A5263" t="str">
            <v>11018700E</v>
          </cell>
          <cell r="B5263" t="str">
            <v>FAROL ESQUERDO</v>
          </cell>
          <cell r="C5263" t="str">
            <v>UM</v>
          </cell>
        </row>
        <row r="5264">
          <cell r="A5264" t="str">
            <v>11018800D</v>
          </cell>
          <cell r="B5264" t="str">
            <v>FAROL DIREITO INFERIOR</v>
          </cell>
          <cell r="C5264" t="str">
            <v>UM</v>
          </cell>
        </row>
        <row r="5265">
          <cell r="A5265" t="str">
            <v>11018800E</v>
          </cell>
          <cell r="B5265" t="str">
            <v>FAROL ESQUERDO INFERIOR</v>
          </cell>
          <cell r="C5265" t="str">
            <v>UM</v>
          </cell>
        </row>
        <row r="5266">
          <cell r="A5266" t="str">
            <v>11018900D</v>
          </cell>
          <cell r="B5266" t="str">
            <v>ENCAIXE DO FAROL DIREITO</v>
          </cell>
          <cell r="C5266" t="str">
            <v>UM</v>
          </cell>
        </row>
        <row r="5267">
          <cell r="A5267" t="str">
            <v>11018900E</v>
          </cell>
          <cell r="B5267" t="str">
            <v>ENCAIXE DO FAROL ESQUERDO</v>
          </cell>
          <cell r="C5267" t="str">
            <v>UM</v>
          </cell>
        </row>
        <row r="5268">
          <cell r="A5268" t="str">
            <v>11019000D</v>
          </cell>
          <cell r="B5268" t="str">
            <v>COBERTURA DO FAROL DIREITO</v>
          </cell>
          <cell r="C5268" t="str">
            <v>UM</v>
          </cell>
        </row>
        <row r="5269">
          <cell r="A5269" t="str">
            <v>11019000E</v>
          </cell>
          <cell r="B5269" t="str">
            <v>COBERTURA DO FAROL ESQUERDO</v>
          </cell>
          <cell r="C5269" t="str">
            <v>UM</v>
          </cell>
        </row>
        <row r="5270">
          <cell r="A5270">
            <v>110191000</v>
          </cell>
          <cell r="B5270" t="str">
            <v>PAINEL SUPERIOR</v>
          </cell>
          <cell r="C5270" t="str">
            <v>UM</v>
          </cell>
        </row>
        <row r="5271">
          <cell r="A5271">
            <v>110192000</v>
          </cell>
          <cell r="B5271" t="str">
            <v>GRADE SUPERIOR</v>
          </cell>
          <cell r="C5271" t="str">
            <v>UM</v>
          </cell>
        </row>
        <row r="5272">
          <cell r="A5272">
            <v>110193000</v>
          </cell>
          <cell r="B5272" t="str">
            <v>GRADE INFERIOR</v>
          </cell>
          <cell r="C5272" t="str">
            <v>UM</v>
          </cell>
        </row>
        <row r="5273">
          <cell r="A5273" t="str">
            <v>11019400D</v>
          </cell>
          <cell r="B5273" t="str">
            <v>COBERTURA DA GRADE DIREITA</v>
          </cell>
          <cell r="C5273" t="str">
            <v>UM</v>
          </cell>
        </row>
        <row r="5274">
          <cell r="A5274" t="str">
            <v>11019400E</v>
          </cell>
          <cell r="B5274" t="str">
            <v>COBERTURA DA GRADE ESQUERDA</v>
          </cell>
          <cell r="C5274" t="str">
            <v>UM</v>
          </cell>
        </row>
        <row r="5275">
          <cell r="A5275">
            <v>110195000</v>
          </cell>
          <cell r="B5275" t="str">
            <v>SUPORTE DA GRADE</v>
          </cell>
          <cell r="C5275" t="str">
            <v>UM</v>
          </cell>
        </row>
        <row r="5276">
          <cell r="A5276">
            <v>110196000</v>
          </cell>
          <cell r="B5276" t="str">
            <v>GRADE</v>
          </cell>
          <cell r="C5276" t="str">
            <v>UM</v>
          </cell>
        </row>
        <row r="5277">
          <cell r="A5277" t="str">
            <v>11019700D</v>
          </cell>
          <cell r="B5277" t="str">
            <v>MOLDURA DA LAMPADA DIREITA</v>
          </cell>
          <cell r="C5277" t="str">
            <v>UM</v>
          </cell>
        </row>
        <row r="5278">
          <cell r="A5278" t="str">
            <v>11019700E</v>
          </cell>
          <cell r="B5278" t="str">
            <v>MOLDURA DA LAMPADA ESQUERDA</v>
          </cell>
          <cell r="C5278" t="str">
            <v>UM</v>
          </cell>
        </row>
        <row r="5279">
          <cell r="A5279">
            <v>707422200</v>
          </cell>
          <cell r="B5279" t="str">
            <v>CONJUNTO REBOCADOR P/ DUMPER - 001.07.010</v>
          </cell>
          <cell r="C5279" t="str">
            <v>UM</v>
          </cell>
        </row>
        <row r="5280">
          <cell r="A5280" t="str">
            <v>11019800D</v>
          </cell>
          <cell r="B5280" t="str">
            <v>PORTA DIREITA SCANIA SERIE 4 - 1476536</v>
          </cell>
          <cell r="C5280" t="str">
            <v>UM</v>
          </cell>
        </row>
        <row r="5281">
          <cell r="A5281" t="str">
            <v>11019800E</v>
          </cell>
          <cell r="B5281" t="str">
            <v>PORTA ESQUERDA SCANIA SERIE 4 - 1476535</v>
          </cell>
          <cell r="C5281" t="str">
            <v>UM</v>
          </cell>
        </row>
        <row r="5282">
          <cell r="A5282">
            <v>110199000</v>
          </cell>
          <cell r="B5282" t="str">
            <v>PARACHOQUE CENTRAL NEW STRALIS 2007 - 504284316</v>
          </cell>
          <cell r="C5282" t="str">
            <v>UM</v>
          </cell>
        </row>
        <row r="5283">
          <cell r="A5283" t="str">
            <v>11020000D</v>
          </cell>
          <cell r="B5283" t="str">
            <v>FAROL DIREITO NEW STRALIS 2007 - 504238093</v>
          </cell>
          <cell r="C5283" t="str">
            <v>UM</v>
          </cell>
        </row>
        <row r="5284">
          <cell r="A5284" t="str">
            <v>11020000E</v>
          </cell>
          <cell r="B5284" t="str">
            <v>FAROL ESQUERDO NEW STRALIS 2007 - 504238117</v>
          </cell>
          <cell r="C5284" t="str">
            <v>UM</v>
          </cell>
        </row>
        <row r="5285">
          <cell r="A5285" t="str">
            <v>11020100D</v>
          </cell>
          <cell r="B5285" t="str">
            <v>MEIO PARACHOQUE DIR. AXOR - 944 880 24 04</v>
          </cell>
          <cell r="C5285" t="str">
            <v>UM</v>
          </cell>
        </row>
        <row r="5286">
          <cell r="A5286" t="str">
            <v>11020100E</v>
          </cell>
          <cell r="B5286" t="str">
            <v>MEIO PARACHOQUE ESQ. AXOR - 944 880 01 04</v>
          </cell>
          <cell r="C5286" t="str">
            <v>UM</v>
          </cell>
        </row>
        <row r="5287">
          <cell r="A5287" t="str">
            <v>DD72111900</v>
          </cell>
          <cell r="B5287" t="str">
            <v>CHAPA DE ACO</v>
          </cell>
          <cell r="C5287" t="str">
            <v>UM</v>
          </cell>
        </row>
        <row r="5288">
          <cell r="A5288" t="str">
            <v>11020200D</v>
          </cell>
          <cell r="B5288" t="str">
            <v>PARACHOQUE INF. DIR. AXOR - 944 885 06 25</v>
          </cell>
          <cell r="C5288" t="str">
            <v>UM</v>
          </cell>
        </row>
        <row r="5289">
          <cell r="A5289" t="str">
            <v>11020200E</v>
          </cell>
          <cell r="B5289" t="str">
            <v>PARACHOQUE INF. ESQ. AXOR - 944 885 05 25</v>
          </cell>
          <cell r="C5289" t="str">
            <v>UM</v>
          </cell>
        </row>
        <row r="5290">
          <cell r="A5290" t="str">
            <v>11020300D</v>
          </cell>
          <cell r="B5290" t="str">
            <v>ESTRIBO SUP. DIR. AXOR - 958 666 20 01</v>
          </cell>
          <cell r="C5290" t="str">
            <v>UM</v>
          </cell>
        </row>
        <row r="5291">
          <cell r="A5291" t="str">
            <v>11020300E</v>
          </cell>
          <cell r="B5291" t="str">
            <v>ESTRIBO SUP. ESQ. AXOR - 958 666 21 01</v>
          </cell>
          <cell r="C5291" t="str">
            <v>UM</v>
          </cell>
        </row>
        <row r="5292">
          <cell r="A5292" t="str">
            <v>11020400D</v>
          </cell>
          <cell r="B5292" t="str">
            <v>SINALEIRA DIREITA AXOR - 940 820 04 21</v>
          </cell>
          <cell r="C5292" t="str">
            <v>UM</v>
          </cell>
        </row>
        <row r="5293">
          <cell r="A5293" t="str">
            <v>11020400E</v>
          </cell>
          <cell r="B5293" t="str">
            <v>SINALEIRA ESQUERDA AXOR - 940 820 03 21</v>
          </cell>
          <cell r="C5293" t="str">
            <v>UM</v>
          </cell>
        </row>
        <row r="5294">
          <cell r="A5294" t="str">
            <v>11020500D</v>
          </cell>
          <cell r="B5294" t="str">
            <v>FAROL DIREITO AXOR - 940 820 02 61</v>
          </cell>
          <cell r="C5294" t="str">
            <v>UM</v>
          </cell>
        </row>
        <row r="5295">
          <cell r="A5295" t="str">
            <v>11020500E</v>
          </cell>
          <cell r="B5295" t="str">
            <v>FAROL ESQUERDO AXOR - 940 820 01 61</v>
          </cell>
          <cell r="C5295" t="str">
            <v>UM</v>
          </cell>
        </row>
        <row r="5296">
          <cell r="A5296" t="str">
            <v>11020600D</v>
          </cell>
          <cell r="B5296" t="str">
            <v>PARALAMA DIANTEIRO DIR. VOLVO - 20372065</v>
          </cell>
          <cell r="C5296" t="str">
            <v>UM</v>
          </cell>
        </row>
        <row r="5297">
          <cell r="A5297" t="str">
            <v>11020600E</v>
          </cell>
          <cell r="B5297" t="str">
            <v>PARALAMA DIANTEIRO ESQ. VOLVO - 20376064</v>
          </cell>
          <cell r="C5297" t="str">
            <v>UM</v>
          </cell>
        </row>
        <row r="5298">
          <cell r="A5298" t="str">
            <v>11020700D</v>
          </cell>
          <cell r="B5298" t="str">
            <v>ACABAMENTO LATERAL PARALAMA DIR. VOLVO - 3175938</v>
          </cell>
          <cell r="C5298" t="str">
            <v>UM</v>
          </cell>
        </row>
        <row r="5299">
          <cell r="A5299" t="str">
            <v>11020700E</v>
          </cell>
          <cell r="B5299" t="str">
            <v>ACABAMENTO LATERAL PARALAMA ESQ. VOLVO - 3175939</v>
          </cell>
          <cell r="C5299" t="str">
            <v>UM</v>
          </cell>
        </row>
        <row r="5300">
          <cell r="A5300">
            <v>110208000</v>
          </cell>
          <cell r="B5300" t="str">
            <v>PARALAMA TRASEIRO DIR. ESQ. VOLVO - 204539000</v>
          </cell>
          <cell r="C5300" t="str">
            <v>UM</v>
          </cell>
        </row>
        <row r="5301">
          <cell r="A5301" t="str">
            <v>11020900D</v>
          </cell>
          <cell r="B5301" t="str">
            <v>ESPELHO RETROVISOR DIR. VOLVO FH12 V2</v>
          </cell>
          <cell r="C5301" t="str">
            <v>UM</v>
          </cell>
        </row>
        <row r="5302">
          <cell r="A5302" t="str">
            <v>11020900E</v>
          </cell>
          <cell r="B5302" t="str">
            <v>ESPELHO RETROVISOR ESQ. VOLVO FH12 V2</v>
          </cell>
          <cell r="C5302" t="str">
            <v>UM</v>
          </cell>
        </row>
        <row r="5303">
          <cell r="A5303" t="str">
            <v>11021000D</v>
          </cell>
          <cell r="B5303" t="str">
            <v>ESPELHO RETROVISOR DIR. SCANIA SERIE 4</v>
          </cell>
          <cell r="C5303" t="str">
            <v>UM</v>
          </cell>
        </row>
        <row r="5304">
          <cell r="A5304" t="str">
            <v>11021000E</v>
          </cell>
          <cell r="B5304" t="str">
            <v>ESPELHO RETROVISOR ESQ. SCANIA SERIE 4</v>
          </cell>
          <cell r="C5304" t="str">
            <v>UM</v>
          </cell>
        </row>
        <row r="5305">
          <cell r="A5305">
            <v>110211000</v>
          </cell>
          <cell r="B5305" t="str">
            <v>SUPORTE DA PLACA 9418851401</v>
          </cell>
          <cell r="C5305" t="str">
            <v>UM</v>
          </cell>
        </row>
        <row r="5306">
          <cell r="A5306">
            <v>110212000</v>
          </cell>
          <cell r="B5306" t="str">
            <v>PISEIRA DO PARACHOQUE 9448800105</v>
          </cell>
          <cell r="C5306" t="str">
            <v>UM</v>
          </cell>
        </row>
        <row r="5307">
          <cell r="A5307" t="str">
            <v>11021300D</v>
          </cell>
          <cell r="B5307" t="str">
            <v>ESTRIBO INFERIOR DIREITO 3756661101</v>
          </cell>
          <cell r="C5307" t="str">
            <v>UM</v>
          </cell>
        </row>
        <row r="5308">
          <cell r="A5308" t="str">
            <v>11021300E</v>
          </cell>
          <cell r="B5308" t="str">
            <v>ESTRIBO INFERIOR ESQUERDO 3756661001</v>
          </cell>
          <cell r="C5308" t="str">
            <v>UM</v>
          </cell>
        </row>
        <row r="5309">
          <cell r="A5309">
            <v>110214000</v>
          </cell>
          <cell r="B5309" t="str">
            <v>CAPO DO MOTOR</v>
          </cell>
          <cell r="C5309" t="str">
            <v>UM</v>
          </cell>
        </row>
        <row r="5310">
          <cell r="A5310" t="str">
            <v>11027500D</v>
          </cell>
          <cell r="B5310" t="str">
            <v>REFORCO DO TETO DIR</v>
          </cell>
          <cell r="C5310" t="str">
            <v>UM</v>
          </cell>
        </row>
        <row r="5311">
          <cell r="A5311" t="str">
            <v>11027500E</v>
          </cell>
          <cell r="B5311" t="str">
            <v>REFORCO DO TETO ESQ</v>
          </cell>
          <cell r="C5311" t="str">
            <v>UM</v>
          </cell>
        </row>
        <row r="5312">
          <cell r="A5312">
            <v>110276000</v>
          </cell>
          <cell r="B5312" t="str">
            <v>CAPO DO MOTOR (SPRINTER)</v>
          </cell>
          <cell r="C5312" t="str">
            <v>UM</v>
          </cell>
        </row>
        <row r="5313">
          <cell r="A5313" t="str">
            <v>11027700D</v>
          </cell>
          <cell r="B5313" t="str">
            <v>FRONTAL LATERAL DIREITA (SPRINTER)</v>
          </cell>
          <cell r="C5313" t="str">
            <v>UM</v>
          </cell>
        </row>
        <row r="5314">
          <cell r="A5314" t="str">
            <v>11027700E</v>
          </cell>
          <cell r="B5314" t="str">
            <v>FRONTAL LATERAL ESQUERDA (SPRINTER)</v>
          </cell>
          <cell r="C5314" t="str">
            <v>UM</v>
          </cell>
        </row>
        <row r="5315">
          <cell r="A5315" t="str">
            <v>11050100D</v>
          </cell>
          <cell r="B5315" t="str">
            <v>FRONTAL DO FAROL DIREITA(505)</v>
          </cell>
          <cell r="C5315" t="str">
            <v>UM</v>
          </cell>
        </row>
        <row r="5316">
          <cell r="A5316" t="str">
            <v>11050100E</v>
          </cell>
          <cell r="B5316" t="str">
            <v>FRONTAL DO FAROL ESQUERDA(505)</v>
          </cell>
          <cell r="C5316" t="str">
            <v>UM</v>
          </cell>
        </row>
        <row r="5317">
          <cell r="A5317" t="str">
            <v>11050200D</v>
          </cell>
          <cell r="B5317" t="str">
            <v>ASSOALHO LATERAL DIREITO VW (T16 801062)</v>
          </cell>
          <cell r="C5317" t="str">
            <v>UM</v>
          </cell>
        </row>
        <row r="5318">
          <cell r="A5318" t="str">
            <v>11050200E</v>
          </cell>
          <cell r="B5318" t="str">
            <v>ASSOALHO LATERAL ESQUERDO VW (T00 801061)</v>
          </cell>
          <cell r="C5318" t="str">
            <v>UM</v>
          </cell>
        </row>
        <row r="5319">
          <cell r="A5319">
            <v>110552000</v>
          </cell>
          <cell r="B5319" t="str">
            <v>GRADE DIANTEIRA DIREITA</v>
          </cell>
          <cell r="C5319" t="str">
            <v>UM</v>
          </cell>
        </row>
        <row r="5320">
          <cell r="A5320">
            <v>110553000</v>
          </cell>
          <cell r="B5320" t="str">
            <v>MEIA-TAMPA DIR. PORTA F1000(93.E/D)</v>
          </cell>
          <cell r="C5320" t="str">
            <v>UM</v>
          </cell>
        </row>
        <row r="5321">
          <cell r="A5321">
            <v>110554000</v>
          </cell>
          <cell r="B5321" t="str">
            <v>MEIA-TAMPA ESQ. PORTA F1000(93.E/D)</v>
          </cell>
          <cell r="C5321" t="str">
            <v>UM</v>
          </cell>
        </row>
        <row r="5322">
          <cell r="A5322">
            <v>110555000</v>
          </cell>
          <cell r="B5322" t="str">
            <v>MEIA-TAMPA DIR. PORTA F1000(ATE 92)</v>
          </cell>
          <cell r="C5322" t="str">
            <v>UM</v>
          </cell>
        </row>
        <row r="5323">
          <cell r="A5323">
            <v>110556000</v>
          </cell>
          <cell r="B5323" t="str">
            <v>MEIA-TAMPA ESQ. PORTA F1000(ATE 92)</v>
          </cell>
          <cell r="C5323" t="str">
            <v>UM</v>
          </cell>
        </row>
        <row r="5324">
          <cell r="A5324" t="str">
            <v>11055700D</v>
          </cell>
          <cell r="B5324" t="str">
            <v>PARA-LAMA PESADO 1935 DIR (1160)</v>
          </cell>
          <cell r="C5324" t="str">
            <v>UM</v>
          </cell>
        </row>
        <row r="5325">
          <cell r="A5325" t="str">
            <v>11055700E</v>
          </cell>
          <cell r="B5325" t="str">
            <v>PARA-LAMA PESADO 1935 ESQ 1160</v>
          </cell>
          <cell r="C5325" t="str">
            <v>UM</v>
          </cell>
        </row>
        <row r="5326">
          <cell r="A5326" t="str">
            <v>11055800D</v>
          </cell>
          <cell r="B5326" t="str">
            <v>PARA-LAMA LEVE 1414/1620 DIR (1159)</v>
          </cell>
          <cell r="C5326" t="str">
            <v>UM</v>
          </cell>
        </row>
        <row r="5327">
          <cell r="A5327" t="str">
            <v>11055800E</v>
          </cell>
          <cell r="B5327" t="str">
            <v>PARA-LAMA LEVE 1620 ESQ 1159</v>
          </cell>
          <cell r="C5327" t="str">
            <v>UM</v>
          </cell>
        </row>
        <row r="5328">
          <cell r="A5328" t="str">
            <v>11055900D</v>
          </cell>
          <cell r="B5328" t="str">
            <v>PISO ESTRIBO MB710 DIR</v>
          </cell>
          <cell r="C5328" t="str">
            <v>UM</v>
          </cell>
        </row>
        <row r="5329">
          <cell r="A5329" t="str">
            <v>11055900E</v>
          </cell>
          <cell r="B5329" t="str">
            <v>PISO ESTRIBO MB710  ESQ</v>
          </cell>
          <cell r="C5329" t="str">
            <v>UM</v>
          </cell>
        </row>
        <row r="5330">
          <cell r="A5330" t="str">
            <v>11056000D</v>
          </cell>
          <cell r="B5330" t="str">
            <v>PARA-LAMA 710 D</v>
          </cell>
          <cell r="C5330" t="str">
            <v>UM</v>
          </cell>
        </row>
        <row r="5331">
          <cell r="A5331" t="str">
            <v>11056000E</v>
          </cell>
          <cell r="B5331" t="str">
            <v>PARA-LAMA 710 E</v>
          </cell>
          <cell r="C5331" t="str">
            <v>UM</v>
          </cell>
        </row>
        <row r="5332">
          <cell r="A5332" t="str">
            <v>11056100D</v>
          </cell>
          <cell r="B5332" t="str">
            <v>FRONTAL DO FAROL 710 D FECHADA</v>
          </cell>
          <cell r="C5332" t="str">
            <v>UM</v>
          </cell>
        </row>
        <row r="5333">
          <cell r="A5333" t="str">
            <v>11056100E</v>
          </cell>
          <cell r="B5333" t="str">
            <v>FRONTAL DO FAROL 710 E FECHADA</v>
          </cell>
          <cell r="C5333" t="str">
            <v>UM</v>
          </cell>
        </row>
        <row r="5334">
          <cell r="A5334">
            <v>110562000</v>
          </cell>
          <cell r="B5334" t="str">
            <v>CAPO CABINA 710</v>
          </cell>
          <cell r="C5334" t="str">
            <v>UM</v>
          </cell>
        </row>
        <row r="5335">
          <cell r="A5335">
            <v>110563000</v>
          </cell>
          <cell r="B5335" t="str">
            <v>GRADE CABINA 710</v>
          </cell>
          <cell r="C5335" t="str">
            <v>UM</v>
          </cell>
        </row>
        <row r="5336">
          <cell r="A5336">
            <v>110564000</v>
          </cell>
          <cell r="B5336" t="str">
            <v>PARA-CHOQUE DIANTEIRO 709/912</v>
          </cell>
          <cell r="C5336" t="str">
            <v>UM</v>
          </cell>
        </row>
        <row r="5337">
          <cell r="A5337" t="str">
            <v>11056500D</v>
          </cell>
          <cell r="B5337" t="str">
            <v>CHAPA DO PARALAMA HPN 1318 DIR</v>
          </cell>
          <cell r="C5337" t="str">
            <v>UM</v>
          </cell>
        </row>
        <row r="5338">
          <cell r="A5338" t="str">
            <v>11056500E</v>
          </cell>
          <cell r="B5338" t="str">
            <v>CHAPA DO PARALAMA HPN 1318 ESQ</v>
          </cell>
          <cell r="C5338" t="str">
            <v>UM</v>
          </cell>
        </row>
        <row r="5339">
          <cell r="A5339" t="str">
            <v>11056600D</v>
          </cell>
          <cell r="B5339" t="str">
            <v>CHAPA DO PARALAMA SKL (1319) DIR</v>
          </cell>
          <cell r="C5339" t="str">
            <v>UM</v>
          </cell>
        </row>
        <row r="5340">
          <cell r="A5340" t="str">
            <v>11056600E</v>
          </cell>
          <cell r="B5340" t="str">
            <v>CHAPA DO PARALAMA SKL (1319) ESQ</v>
          </cell>
          <cell r="C5340" t="str">
            <v>UM</v>
          </cell>
        </row>
        <row r="5341">
          <cell r="A5341" t="str">
            <v>11056700D</v>
          </cell>
          <cell r="B5341" t="str">
            <v>CHAPA DO PARALAMA HPN 1320 DIR</v>
          </cell>
          <cell r="C5341" t="str">
            <v>UM</v>
          </cell>
        </row>
        <row r="5342">
          <cell r="A5342" t="str">
            <v>11056700E</v>
          </cell>
          <cell r="B5342" t="str">
            <v>CHAPA DO PARALAMA HPN 1320 ESQ</v>
          </cell>
          <cell r="C5342" t="str">
            <v>UM</v>
          </cell>
        </row>
        <row r="5343">
          <cell r="A5343">
            <v>110568000</v>
          </cell>
          <cell r="B5343" t="str">
            <v>PARA-CHOQUE DIANTEIRO AVANCADO 709/710/912/914</v>
          </cell>
          <cell r="C5343" t="str">
            <v>UM</v>
          </cell>
        </row>
        <row r="5344">
          <cell r="A5344">
            <v>110569000</v>
          </cell>
          <cell r="B5344" t="str">
            <v>GRADE FRONTAL METALICA (709/912)</v>
          </cell>
          <cell r="C5344" t="str">
            <v>UM</v>
          </cell>
        </row>
        <row r="5345">
          <cell r="A5345">
            <v>111050000</v>
          </cell>
          <cell r="B5345" t="str">
            <v>GRADE DIANT SUPERIOR 1618</v>
          </cell>
          <cell r="C5345" t="str">
            <v>UM</v>
          </cell>
        </row>
        <row r="5346">
          <cell r="A5346" t="str">
            <v>11122700D</v>
          </cell>
          <cell r="B5346" t="str">
            <v>CANTO TRASEIRO  DIR</v>
          </cell>
          <cell r="C5346" t="str">
            <v>UM</v>
          </cell>
        </row>
        <row r="5347">
          <cell r="A5347" t="str">
            <v>11122700E</v>
          </cell>
          <cell r="B5347" t="str">
            <v>CANTO TRASEIRO  ESQ</v>
          </cell>
          <cell r="C5347" t="str">
            <v>UM</v>
          </cell>
        </row>
        <row r="5348">
          <cell r="A5348">
            <v>111228000</v>
          </cell>
          <cell r="B5348" t="str">
            <v>QUADRO TETO TRASEIRO</v>
          </cell>
          <cell r="C5348" t="str">
            <v>UM</v>
          </cell>
        </row>
        <row r="5349">
          <cell r="A5349">
            <v>111229000</v>
          </cell>
          <cell r="B5349" t="str">
            <v>COLUNA CENTRAL</v>
          </cell>
          <cell r="C5349" t="str">
            <v>UM</v>
          </cell>
        </row>
        <row r="5350">
          <cell r="A5350">
            <v>111230000</v>
          </cell>
          <cell r="B5350" t="str">
            <v>PAREDE TRASEIRA COMPLETA</v>
          </cell>
          <cell r="C5350" t="str">
            <v>UM</v>
          </cell>
        </row>
        <row r="5351">
          <cell r="A5351" t="str">
            <v>11123100D</v>
          </cell>
          <cell r="B5351" t="str">
            <v>PAREDE CENTRAL 1620 DIR</v>
          </cell>
          <cell r="C5351" t="str">
            <v>UM</v>
          </cell>
        </row>
        <row r="5352">
          <cell r="A5352" t="str">
            <v>11123100E</v>
          </cell>
          <cell r="B5352" t="str">
            <v>PAREDE CENTRAL 1620 ESQ</v>
          </cell>
          <cell r="C5352" t="str">
            <v>UM</v>
          </cell>
        </row>
        <row r="5353">
          <cell r="A5353" t="str">
            <v>11123200D</v>
          </cell>
          <cell r="B5353" t="str">
            <v>CANTO TRASEIRO  DIR</v>
          </cell>
          <cell r="C5353" t="str">
            <v>UM</v>
          </cell>
        </row>
        <row r="5354">
          <cell r="A5354" t="str">
            <v>11123200E</v>
          </cell>
          <cell r="B5354" t="str">
            <v>CANTO TRASEIRO  ESQ</v>
          </cell>
          <cell r="C5354" t="str">
            <v>UM</v>
          </cell>
        </row>
        <row r="5355">
          <cell r="A5355" t="str">
            <v>DD73089010</v>
          </cell>
          <cell r="B5355" t="str">
            <v>CHAPAS, BARRAS, ETC. P/ CONSTRUCAO</v>
          </cell>
          <cell r="C5355" t="str">
            <v>UM</v>
          </cell>
        </row>
        <row r="5356">
          <cell r="A5356" t="str">
            <v>11165900D</v>
          </cell>
          <cell r="B5356" t="str">
            <v>PONTEIRA DIR PARACHOQUE ATEGO 973.880.16.70</v>
          </cell>
          <cell r="C5356" t="str">
            <v>UM</v>
          </cell>
        </row>
        <row r="5357">
          <cell r="A5357" t="str">
            <v>11165900E</v>
          </cell>
          <cell r="B5357" t="str">
            <v>PONTEIRA ESQ PARACHOQUE ATEGO 973.880.17.70</v>
          </cell>
          <cell r="C5357" t="str">
            <v>UM</v>
          </cell>
        </row>
        <row r="5358">
          <cell r="A5358">
            <v>111660000</v>
          </cell>
          <cell r="B5358" t="str">
            <v>PARA-CHOQUE CENTRAL ATEGO 973.880.11.70</v>
          </cell>
          <cell r="C5358" t="str">
            <v>UM</v>
          </cell>
        </row>
        <row r="5359">
          <cell r="A5359" t="str">
            <v>11169500D</v>
          </cell>
          <cell r="B5359" t="str">
            <v>DEFLETOR AR DIR. INT.AXOR 2644-2540 - 944 884 01 22</v>
          </cell>
          <cell r="C5359" t="str">
            <v>UM</v>
          </cell>
        </row>
        <row r="5360">
          <cell r="A5360" t="str">
            <v>11169500E</v>
          </cell>
          <cell r="B5360" t="str">
            <v>DEFLETOR AR ESQ. INT.AXOR 2644-2540 - 944 884 00 22</v>
          </cell>
          <cell r="C5360" t="str">
            <v>UM</v>
          </cell>
        </row>
        <row r="5361">
          <cell r="A5361" t="str">
            <v>11169600D</v>
          </cell>
          <cell r="B5361" t="str">
            <v>DEFLETOR AR DIR. EXT.AXOR 2644-2540 - 944 884 03 22</v>
          </cell>
          <cell r="C5361" t="str">
            <v>UM</v>
          </cell>
        </row>
        <row r="5362">
          <cell r="A5362" t="str">
            <v>11169600E</v>
          </cell>
          <cell r="B5362" t="str">
            <v>DEFLETOR AR ESQ. EXT.AXOR 2644-2540 - 944 884 02 22</v>
          </cell>
          <cell r="C5362" t="str">
            <v>UM</v>
          </cell>
        </row>
        <row r="5363">
          <cell r="A5363">
            <v>111697000</v>
          </cell>
          <cell r="B5363" t="str">
            <v>TAMPA DA PORTINHOLA AXOR 2644-2540 - 940 666 00 05</v>
          </cell>
          <cell r="C5363" t="str">
            <v>UM</v>
          </cell>
        </row>
        <row r="5364">
          <cell r="A5364" t="str">
            <v>11322200D</v>
          </cell>
          <cell r="B5364" t="str">
            <v>PARALAMA TRASEIRO DIR. FORD CARGO 2C4516K006BBYYC</v>
          </cell>
          <cell r="C5364" t="str">
            <v>UM</v>
          </cell>
        </row>
        <row r="5365">
          <cell r="A5365" t="str">
            <v>11322200E</v>
          </cell>
          <cell r="B5365" t="str">
            <v>PARALAMA TRASEIRO ESQ. FORD CARGO 2C4516K007AAYYC</v>
          </cell>
          <cell r="C5365" t="str">
            <v>UM</v>
          </cell>
        </row>
        <row r="5366">
          <cell r="A5366" t="str">
            <v>11516200D</v>
          </cell>
          <cell r="B5366" t="str">
            <v>PORTA DIREITA NEW STRALIS 2007 - 504232510</v>
          </cell>
          <cell r="C5366" t="str">
            <v>UM</v>
          </cell>
        </row>
        <row r="5367">
          <cell r="A5367" t="str">
            <v>11516200E</v>
          </cell>
          <cell r="B5367" t="str">
            <v>PORTA ESQUERDA NEW STRALIS 2007 - 504232506</v>
          </cell>
          <cell r="C5367" t="str">
            <v>UM</v>
          </cell>
        </row>
        <row r="5368">
          <cell r="A5368" t="str">
            <v>11516400D</v>
          </cell>
          <cell r="B5368" t="str">
            <v>PORTA DIREITA NEW DAILY 2006 - 99460120</v>
          </cell>
          <cell r="C5368" t="str">
            <v>UM</v>
          </cell>
        </row>
        <row r="5369">
          <cell r="A5369" t="str">
            <v>11516400E</v>
          </cell>
          <cell r="B5369" t="str">
            <v>PORTA ESQUERDA NEW DAILY 2006 - 99460119</v>
          </cell>
          <cell r="C5369" t="str">
            <v>UM</v>
          </cell>
        </row>
        <row r="5370">
          <cell r="A5370" t="str">
            <v>11516500D</v>
          </cell>
          <cell r="B5370" t="str">
            <v>DEFLETOR DE AR DIREITO NEW STRALIS 2007 - 504056033</v>
          </cell>
          <cell r="C5370" t="str">
            <v>UM</v>
          </cell>
        </row>
        <row r="5371">
          <cell r="A5371" t="str">
            <v>11516500E</v>
          </cell>
          <cell r="B5371" t="str">
            <v>DEFLETOR DE AR ESQUERDO NEW STRALIS 2007 - 504506034</v>
          </cell>
          <cell r="C5371" t="str">
            <v>UM</v>
          </cell>
        </row>
        <row r="5372">
          <cell r="A5372">
            <v>116070000</v>
          </cell>
          <cell r="B5372" t="str">
            <v>PARA-CHOQUE SCANIA FRONTAL PLAST (CENTRAL)</v>
          </cell>
          <cell r="C5372" t="str">
            <v>UM</v>
          </cell>
        </row>
        <row r="5373">
          <cell r="A5373" t="str">
            <v>11607100D</v>
          </cell>
          <cell r="B5373" t="str">
            <v>LATERAL DO P-CHOQUE SCANIA FRONTAL DIR</v>
          </cell>
          <cell r="C5373" t="str">
            <v>UM</v>
          </cell>
        </row>
        <row r="5374">
          <cell r="A5374" t="str">
            <v>11607100E</v>
          </cell>
          <cell r="B5374" t="str">
            <v>LATERAL DO P-CHOQUE SCANIA FRONTAL ESQ</v>
          </cell>
          <cell r="C5374" t="str">
            <v>UM</v>
          </cell>
        </row>
        <row r="5375">
          <cell r="A5375" t="str">
            <v>11607200D</v>
          </cell>
          <cell r="B5375" t="str">
            <v>ENCAIXE DO FAROL SCANIA DIR</v>
          </cell>
          <cell r="C5375" t="str">
            <v>UM</v>
          </cell>
        </row>
        <row r="5376">
          <cell r="A5376" t="str">
            <v>11607200E</v>
          </cell>
          <cell r="B5376" t="str">
            <v>ENCAIXE DO FAROL SCANIA ESQ</v>
          </cell>
          <cell r="C5376" t="str">
            <v>UM</v>
          </cell>
        </row>
        <row r="5377">
          <cell r="A5377" t="str">
            <v>11607300D</v>
          </cell>
          <cell r="B5377" t="str">
            <v>COBERTURA DO ESTRIBO SCANIA DIR</v>
          </cell>
          <cell r="C5377" t="str">
            <v>UM</v>
          </cell>
        </row>
        <row r="5378">
          <cell r="A5378" t="str">
            <v>11607300E</v>
          </cell>
          <cell r="B5378" t="str">
            <v>COBERTURA DO ESTRIBO SCANIA ESQ</v>
          </cell>
          <cell r="C5378" t="str">
            <v>UM</v>
          </cell>
        </row>
        <row r="5379">
          <cell r="A5379">
            <v>701138080</v>
          </cell>
          <cell r="B5379" t="str">
            <v>SUPORTE MAIOR</v>
          </cell>
          <cell r="C5379" t="str">
            <v>UM</v>
          </cell>
        </row>
        <row r="5380">
          <cell r="A5380">
            <v>701146010</v>
          </cell>
          <cell r="B5380" t="str">
            <v>CILINDRO DO RESERVATORIO DO AR</v>
          </cell>
          <cell r="C5380" t="str">
            <v>UM</v>
          </cell>
        </row>
        <row r="5381">
          <cell r="A5381" t="str">
            <v>IMOB84362900</v>
          </cell>
          <cell r="B5381" t="str">
            <v>OUTRAS MAQUINAS E APARELHOS P/AVICU</v>
          </cell>
          <cell r="C5381" t="str">
            <v>UM</v>
          </cell>
        </row>
        <row r="5382">
          <cell r="A5382">
            <v>116074000</v>
          </cell>
          <cell r="B5382" t="str">
            <v>GRADE INFERIOR SCANIA</v>
          </cell>
          <cell r="C5382" t="str">
            <v>UM</v>
          </cell>
        </row>
        <row r="5383">
          <cell r="A5383">
            <v>116075000</v>
          </cell>
          <cell r="B5383" t="str">
            <v>GRADE CENTRAL SCANIA</v>
          </cell>
          <cell r="C5383" t="str">
            <v>UM</v>
          </cell>
        </row>
        <row r="5384">
          <cell r="A5384">
            <v>701146020</v>
          </cell>
          <cell r="B5384" t="str">
            <v xml:space="preserve">TAMPA                               </v>
          </cell>
          <cell r="C5384" t="str">
            <v>UM</v>
          </cell>
        </row>
        <row r="5385">
          <cell r="A5385">
            <v>701146030</v>
          </cell>
          <cell r="B5385" t="str">
            <v xml:space="preserve">TAMPA                               </v>
          </cell>
          <cell r="C5385" t="str">
            <v>UM</v>
          </cell>
        </row>
        <row r="5386">
          <cell r="A5386">
            <v>701146040</v>
          </cell>
          <cell r="B5386" t="str">
            <v>CHAPA CILINDRO DO RESERVATORIO DO AR</v>
          </cell>
          <cell r="C5386" t="str">
            <v>UM</v>
          </cell>
        </row>
        <row r="5387">
          <cell r="A5387" t="str">
            <v>11607600D</v>
          </cell>
          <cell r="B5387" t="str">
            <v>ACABAMENTO DO DEFLETOR DIR - CABINA P SCANIA</v>
          </cell>
          <cell r="C5387" t="str">
            <v>UM</v>
          </cell>
        </row>
        <row r="5388">
          <cell r="A5388" t="str">
            <v>11607600E</v>
          </cell>
          <cell r="B5388" t="str">
            <v>ACABAMENTO DO DEFLETOR ESQ - CABINA P  SCANIA</v>
          </cell>
          <cell r="C5388" t="str">
            <v>UM</v>
          </cell>
        </row>
        <row r="5389">
          <cell r="A5389">
            <v>701146050</v>
          </cell>
          <cell r="B5389" t="str">
            <v>CHAPA DA TAMPA ( laser)</v>
          </cell>
          <cell r="C5389" t="str">
            <v>UM</v>
          </cell>
        </row>
        <row r="5390">
          <cell r="A5390">
            <v>701146060</v>
          </cell>
          <cell r="B5390" t="str">
            <v>TAMPA (laser)</v>
          </cell>
          <cell r="C5390" t="str">
            <v>UM</v>
          </cell>
        </row>
        <row r="5391">
          <cell r="A5391" t="str">
            <v>11607700D</v>
          </cell>
          <cell r="B5391" t="str">
            <v>DEFLETOR DIR - CABINA R SCANIA</v>
          </cell>
          <cell r="C5391" t="str">
            <v>UM</v>
          </cell>
        </row>
        <row r="5392">
          <cell r="A5392" t="str">
            <v>11607700E</v>
          </cell>
          <cell r="B5392" t="str">
            <v>DEFLETOR ESQ - CABINA R SCANIA</v>
          </cell>
          <cell r="C5392" t="str">
            <v>UM</v>
          </cell>
        </row>
        <row r="5393">
          <cell r="A5393">
            <v>701146070</v>
          </cell>
          <cell r="B5393" t="str">
            <v>TAMPA DO RESERVATORIO C/ CONEXAO</v>
          </cell>
          <cell r="C5393" t="str">
            <v>UM</v>
          </cell>
        </row>
        <row r="5394">
          <cell r="A5394">
            <v>701147010</v>
          </cell>
          <cell r="B5394" t="str">
            <v xml:space="preserve">CINTA                               </v>
          </cell>
          <cell r="C5394" t="str">
            <v>UM</v>
          </cell>
        </row>
        <row r="5395">
          <cell r="A5395">
            <v>104533000</v>
          </cell>
          <cell r="B5395" t="str">
            <v>TUBO ACO FQ 100 x 100 x PAR 6,35 x 6000mm  SAE 1008-1012</v>
          </cell>
          <cell r="C5395" t="str">
            <v>KG</v>
          </cell>
        </row>
        <row r="5396">
          <cell r="A5396">
            <v>116078000</v>
          </cell>
          <cell r="B5396" t="str">
            <v>GRADE INFERIOR - CABINA P SCANIA</v>
          </cell>
          <cell r="C5396" t="str">
            <v>UM</v>
          </cell>
        </row>
        <row r="5397">
          <cell r="A5397">
            <v>116079000</v>
          </cell>
          <cell r="B5397" t="str">
            <v>GRADE CENTRAL - CABINA R SCANIA</v>
          </cell>
          <cell r="C5397" t="str">
            <v>UM</v>
          </cell>
        </row>
        <row r="5398">
          <cell r="A5398">
            <v>701148010</v>
          </cell>
          <cell r="B5398" t="str">
            <v>CILINDRO DO RESERVATORIO DO AR</v>
          </cell>
          <cell r="C5398" t="str">
            <v>UM</v>
          </cell>
        </row>
        <row r="5399">
          <cell r="A5399">
            <v>701148020</v>
          </cell>
          <cell r="B5399" t="str">
            <v xml:space="preserve">TAMPA DO RESERVATORIO DO AR         </v>
          </cell>
          <cell r="C5399" t="str">
            <v>UM</v>
          </cell>
        </row>
        <row r="5400">
          <cell r="A5400">
            <v>116080000</v>
          </cell>
          <cell r="B5400" t="str">
            <v>GRADE INFERIOR - CABINA R SCANIA</v>
          </cell>
          <cell r="C5400" t="str">
            <v>UM</v>
          </cell>
        </row>
        <row r="5401">
          <cell r="A5401">
            <v>116081000</v>
          </cell>
          <cell r="B5401" t="str">
            <v>PARA-CHOQUE FRONTAL SCANIA</v>
          </cell>
          <cell r="C5401" t="str">
            <v>UM</v>
          </cell>
        </row>
        <row r="5402">
          <cell r="A5402">
            <v>116082000</v>
          </cell>
          <cell r="B5402" t="str">
            <v>PAINEL FRONTAL SUPERIOR DA CABINA SCANIA</v>
          </cell>
          <cell r="C5402" t="str">
            <v>UM</v>
          </cell>
        </row>
        <row r="5403">
          <cell r="A5403" t="str">
            <v>11608300D</v>
          </cell>
          <cell r="B5403" t="str">
            <v>DEFLETOR DIREITO - CABINA P SCANIA</v>
          </cell>
          <cell r="C5403" t="str">
            <v>UM</v>
          </cell>
        </row>
        <row r="5404">
          <cell r="A5404" t="str">
            <v>11608300E</v>
          </cell>
          <cell r="B5404" t="str">
            <v>DEFLETOR ESQUERDO - CABINA P SCANIA</v>
          </cell>
          <cell r="C5404" t="str">
            <v>UM</v>
          </cell>
        </row>
        <row r="5405">
          <cell r="A5405" t="str">
            <v>11608400D</v>
          </cell>
          <cell r="B5405" t="str">
            <v>ACABAMENTO INT DEFLETOR DIR - CABINA P SCANIA</v>
          </cell>
          <cell r="C5405" t="str">
            <v>UM</v>
          </cell>
        </row>
        <row r="5406">
          <cell r="A5406" t="str">
            <v>11608400E</v>
          </cell>
          <cell r="B5406" t="str">
            <v>ACABAMENTO INT DEFLETOR ESQ - CABINA P SCANIA</v>
          </cell>
          <cell r="C5406" t="str">
            <v>UM</v>
          </cell>
        </row>
        <row r="5407">
          <cell r="A5407">
            <v>116085000</v>
          </cell>
          <cell r="B5407" t="str">
            <v>ACABAMENTO DO ESTRIBO SCANIA</v>
          </cell>
          <cell r="C5407" t="str">
            <v>UM</v>
          </cell>
        </row>
        <row r="5408">
          <cell r="A5408">
            <v>116086000</v>
          </cell>
          <cell r="B5408" t="str">
            <v>ACABAMENTO DO ESTRIBO SCANIA</v>
          </cell>
          <cell r="C5408" t="str">
            <v>UM</v>
          </cell>
        </row>
        <row r="5409">
          <cell r="A5409">
            <v>116087000</v>
          </cell>
          <cell r="B5409" t="str">
            <v>GRADE FRONTAL - CABINA R SCANIA</v>
          </cell>
          <cell r="C5409" t="str">
            <v>UM</v>
          </cell>
        </row>
        <row r="5410">
          <cell r="A5410">
            <v>116088000</v>
          </cell>
          <cell r="B5410" t="str">
            <v>GRADE FRONTAL - CABINA P SCANIA</v>
          </cell>
          <cell r="C5410" t="str">
            <v>UM</v>
          </cell>
        </row>
        <row r="5411">
          <cell r="A5411" t="str">
            <v>DD84149020</v>
          </cell>
          <cell r="B5411" t="str">
            <v>PARTES DE VENTILADORES OU COIFAS</v>
          </cell>
          <cell r="C5411" t="str">
            <v>UM</v>
          </cell>
        </row>
        <row r="5412">
          <cell r="A5412">
            <v>116089000</v>
          </cell>
          <cell r="B5412" t="str">
            <v>GRADE SUP DO PAINEL FRONTAL - CABINA R SCANIA</v>
          </cell>
          <cell r="C5412" t="str">
            <v>UM</v>
          </cell>
        </row>
        <row r="5413">
          <cell r="A5413">
            <v>116090000</v>
          </cell>
          <cell r="B5413" t="str">
            <v>GRADE SUP DO PAINEL FRONTAL - CABINA P SCANIA</v>
          </cell>
          <cell r="C5413" t="str">
            <v>UM</v>
          </cell>
        </row>
        <row r="5414">
          <cell r="A5414" t="str">
            <v>11609100D</v>
          </cell>
          <cell r="B5414" t="str">
            <v>PARA-LAMA FRONTAL DIR SCANIA</v>
          </cell>
          <cell r="C5414" t="str">
            <v>UM</v>
          </cell>
        </row>
        <row r="5415">
          <cell r="A5415" t="str">
            <v>11609100E</v>
          </cell>
          <cell r="B5415" t="str">
            <v>PARA-LAMA FRONTAL ESQ SCANIA</v>
          </cell>
          <cell r="C5415" t="str">
            <v>UM</v>
          </cell>
        </row>
        <row r="5416">
          <cell r="A5416">
            <v>116092000</v>
          </cell>
          <cell r="B5416" t="str">
            <v>SUPORTE INTERNO PARA-CHOQUE COD. 1395871</v>
          </cell>
          <cell r="C5416" t="str">
            <v>UM</v>
          </cell>
        </row>
        <row r="5417">
          <cell r="A5417">
            <v>116111000</v>
          </cell>
          <cell r="B5417" t="str">
            <v>GRADE FRONTAL</v>
          </cell>
          <cell r="C5417" t="str">
            <v>UM</v>
          </cell>
        </row>
        <row r="5418">
          <cell r="A5418" t="str">
            <v>11611200D</v>
          </cell>
          <cell r="B5418" t="str">
            <v>DEFLETOR DE AR DIREITO</v>
          </cell>
          <cell r="C5418" t="str">
            <v>UM</v>
          </cell>
        </row>
        <row r="5419">
          <cell r="A5419" t="str">
            <v>11611200E</v>
          </cell>
          <cell r="B5419" t="str">
            <v>DEFLETOR DE AR ESQUERDO</v>
          </cell>
          <cell r="C5419" t="str">
            <v>UM</v>
          </cell>
        </row>
        <row r="5420">
          <cell r="A5420">
            <v>116113000</v>
          </cell>
          <cell r="B5420" t="str">
            <v>GRADE SCANIA</v>
          </cell>
          <cell r="C5420" t="str">
            <v>UM</v>
          </cell>
        </row>
        <row r="5421">
          <cell r="A5421">
            <v>116114000</v>
          </cell>
          <cell r="B5421" t="str">
            <v>GRADE INFERIOR</v>
          </cell>
          <cell r="C5421" t="str">
            <v>UM</v>
          </cell>
        </row>
        <row r="5422">
          <cell r="A5422" t="str">
            <v>11611500D</v>
          </cell>
          <cell r="B5422" t="str">
            <v>ACABAMENTO DO FAROL DIREITO</v>
          </cell>
          <cell r="C5422" t="str">
            <v>UM</v>
          </cell>
        </row>
        <row r="5423">
          <cell r="A5423" t="str">
            <v>11611500E</v>
          </cell>
          <cell r="B5423" t="str">
            <v>ACABAMENTO DO FAROL ESQUERDO</v>
          </cell>
          <cell r="C5423" t="str">
            <v>UM</v>
          </cell>
        </row>
        <row r="5424">
          <cell r="A5424" t="str">
            <v>11611600D</v>
          </cell>
          <cell r="B5424" t="str">
            <v>ALOJAMENTO FAROL DIREITO</v>
          </cell>
          <cell r="C5424" t="str">
            <v>UM</v>
          </cell>
        </row>
        <row r="5425">
          <cell r="A5425" t="str">
            <v>11611600E</v>
          </cell>
          <cell r="B5425" t="str">
            <v>ALOJAMENTO FAROL ESQUERDO</v>
          </cell>
          <cell r="C5425" t="str">
            <v>UM</v>
          </cell>
        </row>
        <row r="5426">
          <cell r="A5426" t="str">
            <v>11611700D</v>
          </cell>
          <cell r="B5426" t="str">
            <v>DEFLETOR INTERNO DE AR DIREITO</v>
          </cell>
          <cell r="C5426" t="str">
            <v>UM</v>
          </cell>
        </row>
        <row r="5427">
          <cell r="A5427" t="str">
            <v>11611700E</v>
          </cell>
          <cell r="B5427" t="str">
            <v>DEFLETOR INTERNO DE AR ESQUERDO</v>
          </cell>
          <cell r="C5427" t="str">
            <v>UM</v>
          </cell>
        </row>
        <row r="5428">
          <cell r="A5428">
            <v>116118000</v>
          </cell>
          <cell r="B5428" t="str">
            <v>PARA-CHOQUE CENTRAL</v>
          </cell>
          <cell r="C5428" t="str">
            <v>UM</v>
          </cell>
        </row>
        <row r="5429">
          <cell r="A5429" t="str">
            <v>11611900D</v>
          </cell>
          <cell r="B5429" t="str">
            <v>PARA-CHOQUE LATERAL DIREITO</v>
          </cell>
          <cell r="C5429" t="str">
            <v>UM</v>
          </cell>
        </row>
        <row r="5430">
          <cell r="A5430" t="str">
            <v>11611900E</v>
          </cell>
          <cell r="B5430" t="str">
            <v>PARA-CHOQUE LATERAL ESQUERDO</v>
          </cell>
          <cell r="C5430" t="str">
            <v>UM</v>
          </cell>
        </row>
        <row r="5431">
          <cell r="A5431" t="str">
            <v>11612000D</v>
          </cell>
          <cell r="B5431" t="str">
            <v>FAROL DIREITO</v>
          </cell>
          <cell r="C5431" t="str">
            <v>UM</v>
          </cell>
        </row>
        <row r="5432">
          <cell r="A5432" t="str">
            <v>11612000E</v>
          </cell>
          <cell r="B5432" t="str">
            <v>FAROL ESQUERDO</v>
          </cell>
          <cell r="C5432" t="str">
            <v>UM</v>
          </cell>
        </row>
        <row r="5433">
          <cell r="A5433">
            <v>116121000</v>
          </cell>
          <cell r="B5433" t="str">
            <v>GRADE FRONTAL</v>
          </cell>
          <cell r="C5433" t="str">
            <v>UM</v>
          </cell>
        </row>
        <row r="5434">
          <cell r="A5434" t="str">
            <v>11612200D</v>
          </cell>
          <cell r="B5434" t="str">
            <v>DEFLETOR DE AR DIREITO</v>
          </cell>
          <cell r="C5434" t="str">
            <v>UM</v>
          </cell>
        </row>
        <row r="5435">
          <cell r="A5435" t="str">
            <v>11612200E</v>
          </cell>
          <cell r="B5435" t="str">
            <v>DEFLETOR DE AR ESQUERDO</v>
          </cell>
          <cell r="C5435" t="str">
            <v>UM</v>
          </cell>
        </row>
        <row r="5436">
          <cell r="A5436">
            <v>116123000</v>
          </cell>
          <cell r="B5436" t="str">
            <v>GRADE SCANIA</v>
          </cell>
          <cell r="C5436" t="str">
            <v>UM</v>
          </cell>
        </row>
        <row r="5437">
          <cell r="A5437">
            <v>116124000</v>
          </cell>
          <cell r="B5437" t="str">
            <v>GRADE INFERIOR</v>
          </cell>
          <cell r="C5437" t="str">
            <v>UM</v>
          </cell>
        </row>
        <row r="5438">
          <cell r="A5438" t="str">
            <v>11612500D</v>
          </cell>
          <cell r="B5438" t="str">
            <v>ACABAMENTO DO FAROL DIREITO</v>
          </cell>
          <cell r="C5438" t="str">
            <v>UM</v>
          </cell>
        </row>
        <row r="5439">
          <cell r="A5439" t="str">
            <v>11612500E</v>
          </cell>
          <cell r="B5439" t="str">
            <v>ACABAMENTO DO FAROL ESQUERDO</v>
          </cell>
          <cell r="C5439" t="str">
            <v>UM</v>
          </cell>
        </row>
        <row r="5440">
          <cell r="A5440" t="str">
            <v>11612600D</v>
          </cell>
          <cell r="B5440" t="str">
            <v>DEFLETOR INTERNO DE AR DIREITO</v>
          </cell>
          <cell r="C5440" t="str">
            <v>UM</v>
          </cell>
        </row>
        <row r="5441">
          <cell r="A5441" t="str">
            <v>11612600E</v>
          </cell>
          <cell r="B5441" t="str">
            <v>DEFLETOR INTERNO DE AR ESQUERDO</v>
          </cell>
          <cell r="C5441" t="str">
            <v>UM</v>
          </cell>
        </row>
        <row r="5442">
          <cell r="A5442">
            <v>807427000</v>
          </cell>
          <cell r="B5442" t="str">
            <v>CONJUNTO CACAMBA P/ DUMPER MM 150 - 001.03.000</v>
          </cell>
          <cell r="C5442" t="str">
            <v>UM</v>
          </cell>
        </row>
        <row r="5443">
          <cell r="A5443" t="str">
            <v>11612700D</v>
          </cell>
          <cell r="B5443" t="str">
            <v>PARA-CHOQUE LATERAL DIREITO</v>
          </cell>
          <cell r="C5443" t="str">
            <v>UM</v>
          </cell>
        </row>
        <row r="5444">
          <cell r="A5444" t="str">
            <v>11612700E</v>
          </cell>
          <cell r="B5444" t="str">
            <v>PARA-CHOQUE LATERAL ESQUERDO</v>
          </cell>
          <cell r="C5444" t="str">
            <v>UM</v>
          </cell>
        </row>
        <row r="5445">
          <cell r="A5445">
            <v>117025000</v>
          </cell>
          <cell r="B5445" t="str">
            <v>GRADE FRONTAL SUPERIOR VOLVO</v>
          </cell>
          <cell r="C5445" t="str">
            <v>UM</v>
          </cell>
        </row>
        <row r="5446">
          <cell r="A5446" t="str">
            <v>11702600D</v>
          </cell>
          <cell r="B5446" t="str">
            <v>SUPORTE DO ESTRIBO DIR - FH VOLVO</v>
          </cell>
          <cell r="C5446" t="str">
            <v>UM</v>
          </cell>
        </row>
        <row r="5447">
          <cell r="A5447" t="str">
            <v>11702600E</v>
          </cell>
          <cell r="B5447" t="str">
            <v>SUPORTE DO ESTRIBO ESQ - FH VOLVO</v>
          </cell>
          <cell r="C5447" t="str">
            <v>UM</v>
          </cell>
        </row>
        <row r="5448">
          <cell r="A5448">
            <v>117027000</v>
          </cell>
          <cell r="B5448" t="str">
            <v>GRADE SUPERIOR - FH VOLVO</v>
          </cell>
          <cell r="C5448" t="str">
            <v>UM</v>
          </cell>
        </row>
        <row r="5449">
          <cell r="A5449" t="str">
            <v>11702800D</v>
          </cell>
          <cell r="B5449" t="str">
            <v>ESTRIBO DIREITO VOLVO</v>
          </cell>
          <cell r="C5449" t="str">
            <v>UM</v>
          </cell>
        </row>
        <row r="5450">
          <cell r="A5450" t="str">
            <v>11702800E</v>
          </cell>
          <cell r="B5450" t="str">
            <v>ESTRIBO ESQUERDO VOLVO</v>
          </cell>
          <cell r="C5450" t="str">
            <v>UM</v>
          </cell>
        </row>
        <row r="5451">
          <cell r="A5451" t="str">
            <v>11702900D</v>
          </cell>
          <cell r="B5451" t="str">
            <v>SUPORTE DO ESTRIBO DIR - FH VOLVO</v>
          </cell>
          <cell r="C5451" t="str">
            <v>UM</v>
          </cell>
        </row>
        <row r="5452">
          <cell r="A5452" t="str">
            <v>11702900E</v>
          </cell>
          <cell r="B5452" t="str">
            <v>SUPORTE DO ESTRIBO ESQ - FH VOLVO</v>
          </cell>
          <cell r="C5452" t="str">
            <v>UM</v>
          </cell>
        </row>
        <row r="5453">
          <cell r="A5453">
            <v>117030000</v>
          </cell>
          <cell r="B5453" t="str">
            <v>GRADE INFERIOR</v>
          </cell>
          <cell r="C5453" t="str">
            <v>UM</v>
          </cell>
        </row>
        <row r="5454">
          <cell r="A5454" t="str">
            <v>11703100D</v>
          </cell>
          <cell r="B5454" t="str">
            <v>DEFLETOR DIREITO - FH VOLVO</v>
          </cell>
          <cell r="C5454" t="str">
            <v>UM</v>
          </cell>
        </row>
        <row r="5455">
          <cell r="A5455" t="str">
            <v>11703100E</v>
          </cell>
          <cell r="B5455" t="str">
            <v>DEFLETOR ESQUERDO - FH VOLVO</v>
          </cell>
          <cell r="C5455" t="str">
            <v>UM</v>
          </cell>
        </row>
        <row r="5456">
          <cell r="A5456">
            <v>117032000</v>
          </cell>
          <cell r="B5456" t="str">
            <v>PARA-CHOQUE FRONTAL VOLVO</v>
          </cell>
          <cell r="C5456" t="str">
            <v>UM</v>
          </cell>
        </row>
        <row r="5457">
          <cell r="A5457">
            <v>117033000</v>
          </cell>
          <cell r="B5457" t="str">
            <v>GRADE SUPERIOR - FM VOLVO</v>
          </cell>
          <cell r="C5457" t="str">
            <v>UM</v>
          </cell>
        </row>
        <row r="5458">
          <cell r="A5458" t="str">
            <v>11703400D</v>
          </cell>
          <cell r="B5458" t="str">
            <v>PONTEIRA DIREITA DO CAPO - FM VOLVO</v>
          </cell>
          <cell r="C5458" t="str">
            <v>UM</v>
          </cell>
        </row>
        <row r="5459">
          <cell r="A5459" t="str">
            <v>11703400E</v>
          </cell>
          <cell r="B5459" t="str">
            <v>PONTEIRA ESQUERDA DO CAPO - FM VOLVO</v>
          </cell>
          <cell r="C5459" t="str">
            <v>UM</v>
          </cell>
        </row>
        <row r="5460">
          <cell r="A5460" t="str">
            <v>11703500D</v>
          </cell>
          <cell r="B5460" t="str">
            <v>SUPORTE DO ESTRIBO DIREITO - FM VOLVO</v>
          </cell>
          <cell r="C5460" t="str">
            <v>UM</v>
          </cell>
        </row>
        <row r="5461">
          <cell r="A5461" t="str">
            <v>11703500E</v>
          </cell>
          <cell r="B5461" t="str">
            <v>SUPORTE DO ESTRIBO ESQUERDO - FM VOLVO</v>
          </cell>
          <cell r="C5461" t="str">
            <v>UM</v>
          </cell>
        </row>
        <row r="5462">
          <cell r="A5462" t="str">
            <v>11703600D</v>
          </cell>
          <cell r="B5462" t="str">
            <v>PONTEIRA DIREITA DO CAPO - FM VOLVO</v>
          </cell>
          <cell r="C5462" t="str">
            <v>UM</v>
          </cell>
        </row>
        <row r="5463">
          <cell r="A5463" t="str">
            <v>11703600E</v>
          </cell>
          <cell r="B5463" t="str">
            <v>PONTEIRA ESQUERDA DO CAPO - FM VOLVO</v>
          </cell>
          <cell r="C5463" t="str">
            <v>UM</v>
          </cell>
        </row>
        <row r="5464">
          <cell r="A5464" t="str">
            <v>11703700D</v>
          </cell>
          <cell r="B5464" t="str">
            <v>DEFLETOR DIREITO - FH VOLVO</v>
          </cell>
          <cell r="C5464" t="str">
            <v>UM</v>
          </cell>
        </row>
        <row r="5465">
          <cell r="A5465" t="str">
            <v>11703700E</v>
          </cell>
          <cell r="B5465" t="str">
            <v>DEFLETOR ESQUERDO - FH VOLVO</v>
          </cell>
          <cell r="C5465" t="str">
            <v>UM</v>
          </cell>
        </row>
        <row r="5466">
          <cell r="A5466" t="str">
            <v>11703800D</v>
          </cell>
          <cell r="B5466" t="str">
            <v>QUADRO DO FAROL DIREITO FH</v>
          </cell>
          <cell r="C5466" t="str">
            <v>UM</v>
          </cell>
        </row>
        <row r="5467">
          <cell r="A5467" t="str">
            <v>11703800E</v>
          </cell>
          <cell r="B5467" t="str">
            <v>QUADRO DO FAROL ESQUERDO FH</v>
          </cell>
          <cell r="C5467" t="str">
            <v>UM</v>
          </cell>
        </row>
        <row r="5468">
          <cell r="A5468" t="str">
            <v>11703900D</v>
          </cell>
          <cell r="B5468" t="str">
            <v>ACABAMENTO INFERIOR DA PORTA DIR - FH VOLVO</v>
          </cell>
          <cell r="C5468" t="str">
            <v>UM</v>
          </cell>
        </row>
        <row r="5469">
          <cell r="A5469" t="str">
            <v>11703900E</v>
          </cell>
          <cell r="B5469" t="str">
            <v>ACABAMENTO INFERIOR DA PORTA ESQ - FH VOLVO</v>
          </cell>
          <cell r="C5469" t="str">
            <v>UM</v>
          </cell>
        </row>
        <row r="5470">
          <cell r="A5470">
            <v>117040000</v>
          </cell>
          <cell r="B5470" t="str">
            <v>GRADE INFERIOR VOLVO</v>
          </cell>
          <cell r="C5470" t="str">
            <v>UM</v>
          </cell>
        </row>
        <row r="5471">
          <cell r="A5471" t="str">
            <v>11704100D</v>
          </cell>
          <cell r="B5471" t="str">
            <v>QUADRO DO FAROL DIREITO VOLVO</v>
          </cell>
          <cell r="C5471" t="str">
            <v>UM</v>
          </cell>
        </row>
        <row r="5472">
          <cell r="A5472" t="str">
            <v>11704100E</v>
          </cell>
          <cell r="B5472" t="str">
            <v>QUADRO DO FAROL ESQUERDO VOLVO</v>
          </cell>
          <cell r="C5472" t="str">
            <v>UM</v>
          </cell>
        </row>
        <row r="5473">
          <cell r="A5473" t="str">
            <v>11704200D</v>
          </cell>
          <cell r="B5473" t="str">
            <v>ENCAIXE DO FAROL DIREITO VOLVO</v>
          </cell>
          <cell r="C5473" t="str">
            <v>UM</v>
          </cell>
        </row>
        <row r="5474">
          <cell r="A5474" t="str">
            <v>11704200E</v>
          </cell>
          <cell r="B5474" t="str">
            <v>ENCAIXE DO FAROL ESQUERDO VOLVO</v>
          </cell>
          <cell r="C5474" t="str">
            <v>UM</v>
          </cell>
        </row>
        <row r="5475">
          <cell r="A5475">
            <v>117043000</v>
          </cell>
          <cell r="B5475" t="str">
            <v>PAINEL FRONTAL INFERIOR VOLVO</v>
          </cell>
          <cell r="C5475" t="str">
            <v>UM</v>
          </cell>
        </row>
        <row r="5476">
          <cell r="A5476">
            <v>117044000</v>
          </cell>
          <cell r="B5476" t="str">
            <v>GRADE SUPERIOR DO PAINEL INFERIOR VOLVO</v>
          </cell>
          <cell r="C5476" t="str">
            <v>UM</v>
          </cell>
        </row>
        <row r="5477">
          <cell r="A5477">
            <v>117050000</v>
          </cell>
          <cell r="B5477" t="str">
            <v>PARA-CHOQUE CENTRAL VOLVO</v>
          </cell>
          <cell r="C5477" t="str">
            <v>UM</v>
          </cell>
        </row>
        <row r="5478">
          <cell r="A5478">
            <v>117051000</v>
          </cell>
          <cell r="B5478" t="str">
            <v>ACABAMENTO PARA-CHOQUE CENTRAL</v>
          </cell>
          <cell r="C5478" t="str">
            <v>UM</v>
          </cell>
        </row>
        <row r="5479">
          <cell r="A5479" t="str">
            <v>11705200D</v>
          </cell>
          <cell r="B5479" t="str">
            <v>ACABAMENTO PONTEIRA DIR. PARA-CHOQUE</v>
          </cell>
          <cell r="C5479" t="str">
            <v>UM</v>
          </cell>
        </row>
        <row r="5480">
          <cell r="A5480" t="str">
            <v>11705200E</v>
          </cell>
          <cell r="B5480" t="str">
            <v>ACABAMENTO PONTEIRA ESQ. PARA-CHOQUE</v>
          </cell>
          <cell r="C5480" t="str">
            <v>UM</v>
          </cell>
        </row>
        <row r="5481">
          <cell r="A5481">
            <v>117053000</v>
          </cell>
          <cell r="B5481" t="str">
            <v>PAINEL FRONTAL SUPERIOR</v>
          </cell>
          <cell r="C5481" t="str">
            <v>UM</v>
          </cell>
        </row>
        <row r="5482">
          <cell r="A5482">
            <v>117054000</v>
          </cell>
          <cell r="B5482" t="str">
            <v>MOLDURA DA GRADE</v>
          </cell>
          <cell r="C5482" t="str">
            <v>UM</v>
          </cell>
        </row>
        <row r="5483">
          <cell r="A5483">
            <v>117055000</v>
          </cell>
          <cell r="B5483" t="str">
            <v>LOGOMARCA DA GRADE VOLVO</v>
          </cell>
          <cell r="C5483" t="str">
            <v>UM</v>
          </cell>
        </row>
        <row r="5484">
          <cell r="A5484">
            <v>117056000</v>
          </cell>
          <cell r="B5484" t="str">
            <v>TAMPA SUPERIOR VOLVO</v>
          </cell>
          <cell r="C5484" t="str">
            <v>UM</v>
          </cell>
        </row>
        <row r="5485">
          <cell r="A5485" t="str">
            <v>11705700D</v>
          </cell>
          <cell r="B5485" t="str">
            <v>FAROL DIREITO VOLVO</v>
          </cell>
          <cell r="C5485" t="str">
            <v>UM</v>
          </cell>
        </row>
        <row r="5486">
          <cell r="A5486" t="str">
            <v>11705700E</v>
          </cell>
          <cell r="B5486" t="str">
            <v>FAROL ESQUERDO VOLVO</v>
          </cell>
          <cell r="C5486" t="str">
            <v>UM</v>
          </cell>
        </row>
        <row r="5487">
          <cell r="A5487" t="str">
            <v>11705800D</v>
          </cell>
          <cell r="B5487" t="str">
            <v>COBERTURA FAROL DIREITO</v>
          </cell>
          <cell r="C5487" t="str">
            <v>UM</v>
          </cell>
        </row>
        <row r="5488">
          <cell r="A5488" t="str">
            <v>11705800E</v>
          </cell>
          <cell r="B5488" t="str">
            <v>COBERTURA FAROL ESQUERDO</v>
          </cell>
          <cell r="C5488" t="str">
            <v>UM</v>
          </cell>
        </row>
        <row r="5489">
          <cell r="A5489" t="str">
            <v>11705900D</v>
          </cell>
          <cell r="B5489" t="str">
            <v>ACABAMENTO INFERIOR DA PORTA DIREITA</v>
          </cell>
          <cell r="C5489" t="str">
            <v>UM</v>
          </cell>
        </row>
        <row r="5490">
          <cell r="A5490" t="str">
            <v>DD85393100</v>
          </cell>
          <cell r="B5490" t="str">
            <v>LAMPADAS / TUBOS DESCARGA / FLUORESCENT</v>
          </cell>
          <cell r="C5490" t="str">
            <v>UM</v>
          </cell>
        </row>
        <row r="5491">
          <cell r="A5491" t="str">
            <v>11705900E</v>
          </cell>
          <cell r="B5491" t="str">
            <v>ACABAMENTO INFERIOR DA PORTA ESQUERDA</v>
          </cell>
          <cell r="C5491" t="str">
            <v>UM</v>
          </cell>
        </row>
        <row r="5492">
          <cell r="A5492" t="str">
            <v>11706000D</v>
          </cell>
          <cell r="B5492" t="str">
            <v>ESTRIBO DIREITO</v>
          </cell>
          <cell r="C5492" t="str">
            <v>UM</v>
          </cell>
        </row>
        <row r="5493">
          <cell r="A5493" t="str">
            <v>11706000E</v>
          </cell>
          <cell r="B5493" t="str">
            <v>ESTRIBO ESQUERDO</v>
          </cell>
          <cell r="C5493" t="str">
            <v>UM</v>
          </cell>
        </row>
        <row r="5494">
          <cell r="A5494">
            <v>117061000</v>
          </cell>
          <cell r="B5494" t="str">
            <v>MOLDURA CROMADA DA GRADE</v>
          </cell>
          <cell r="C5494" t="str">
            <v>UM</v>
          </cell>
        </row>
        <row r="5495">
          <cell r="A5495">
            <v>117062000</v>
          </cell>
          <cell r="B5495" t="str">
            <v>LOGOMARCA DA GRADE VOLVO</v>
          </cell>
          <cell r="C5495" t="str">
            <v>UM</v>
          </cell>
        </row>
        <row r="5496">
          <cell r="A5496">
            <v>117063000</v>
          </cell>
          <cell r="B5496" t="str">
            <v>PARA-CHOQUE CENTRAL</v>
          </cell>
          <cell r="C5496" t="str">
            <v>UM</v>
          </cell>
        </row>
        <row r="5497">
          <cell r="A5497">
            <v>117064000</v>
          </cell>
          <cell r="B5497" t="str">
            <v>PARA-CHOQUE INFERIOR</v>
          </cell>
          <cell r="C5497" t="str">
            <v>UM</v>
          </cell>
        </row>
        <row r="5498">
          <cell r="A5498" t="str">
            <v>11706500D</v>
          </cell>
          <cell r="B5498" t="str">
            <v>TAMPA DO PARACHOQUE DIREITO</v>
          </cell>
          <cell r="C5498" t="str">
            <v>UM</v>
          </cell>
        </row>
        <row r="5499">
          <cell r="A5499">
            <v>806315000</v>
          </cell>
          <cell r="B5499" t="str">
            <v>DEGRAU P/ GUINDASTE - 80022948</v>
          </cell>
          <cell r="C5499" t="str">
            <v>UM</v>
          </cell>
        </row>
        <row r="5500">
          <cell r="A5500" t="str">
            <v>11706500E</v>
          </cell>
          <cell r="B5500" t="str">
            <v>TAMPA DO PARACHOQUE ESQUERDO</v>
          </cell>
          <cell r="C5500" t="str">
            <v>UM</v>
          </cell>
        </row>
        <row r="5501">
          <cell r="A5501">
            <v>117066000</v>
          </cell>
          <cell r="B5501" t="str">
            <v>QUADRO DO TETO A 688 642 00 02</v>
          </cell>
          <cell r="C5501" t="str">
            <v>UM</v>
          </cell>
        </row>
        <row r="5502">
          <cell r="A5502" t="str">
            <v>11706700D</v>
          </cell>
          <cell r="B5502" t="str">
            <v>REFORCO LONGARINA DIREITO - 384 610 73 31</v>
          </cell>
          <cell r="C5502" t="str">
            <v>UM</v>
          </cell>
        </row>
        <row r="5503">
          <cell r="A5503" t="str">
            <v>11706700E</v>
          </cell>
          <cell r="B5503" t="str">
            <v>REFORCO LONGARINA ESQUERDA - 384 610 70 31</v>
          </cell>
          <cell r="C5503" t="str">
            <v>UM</v>
          </cell>
        </row>
        <row r="5504">
          <cell r="A5504">
            <v>117068000</v>
          </cell>
          <cell r="B5504" t="str">
            <v>ALÇA - A 688 616 71 29</v>
          </cell>
          <cell r="C5504" t="str">
            <v>UM</v>
          </cell>
        </row>
        <row r="5505">
          <cell r="A5505" t="str">
            <v>11706900D</v>
          </cell>
          <cell r="B5505" t="str">
            <v>CONJ. PAREDE PROTETORA DIR. - A 688 610 01 81</v>
          </cell>
          <cell r="C5505" t="str">
            <v>UM</v>
          </cell>
        </row>
        <row r="5506">
          <cell r="A5506" t="str">
            <v>11706900E</v>
          </cell>
          <cell r="B5506" t="str">
            <v>CONJ. PAREDE PROTETORA ESQ. - A 688 610 00 81</v>
          </cell>
          <cell r="C5506" t="str">
            <v>UM</v>
          </cell>
        </row>
        <row r="5507">
          <cell r="A5507" t="str">
            <v>11707000D</v>
          </cell>
          <cell r="B5507" t="str">
            <v>ARCO DA RODA DIREITA - A 688 611 71 29</v>
          </cell>
          <cell r="C5507" t="str">
            <v>UM</v>
          </cell>
        </row>
        <row r="5508">
          <cell r="A5508" t="str">
            <v>11707000E</v>
          </cell>
          <cell r="B5508" t="str">
            <v>ARCO DA RODA ESQUERDA - A 688 611 70 29</v>
          </cell>
          <cell r="C5508" t="str">
            <v>UM</v>
          </cell>
        </row>
        <row r="5509">
          <cell r="A5509" t="str">
            <v>11707100D</v>
          </cell>
          <cell r="B5509" t="str">
            <v>PARALAMA FORD CARGO DIREITO - 1C4516005AAXWA</v>
          </cell>
          <cell r="C5509" t="str">
            <v>UM</v>
          </cell>
        </row>
        <row r="5510">
          <cell r="A5510" t="str">
            <v>11707100E</v>
          </cell>
          <cell r="B5510" t="str">
            <v>PARALAMA FORD CARGO ESQUERDO - 1C4516006AAXWA</v>
          </cell>
          <cell r="C5510" t="str">
            <v>UM</v>
          </cell>
        </row>
        <row r="5511">
          <cell r="A5511" t="str">
            <v>11707200D</v>
          </cell>
          <cell r="B5511" t="str">
            <v>PORTA FORD CARGO DIREITA - 9C457020125BB</v>
          </cell>
          <cell r="C5511" t="str">
            <v>UM</v>
          </cell>
        </row>
        <row r="5512">
          <cell r="A5512" t="str">
            <v>11707200E</v>
          </cell>
          <cell r="B5512" t="str">
            <v>PORTA FORD CARGO ESQUERDA - 9C457020124BB</v>
          </cell>
          <cell r="C5512" t="str">
            <v>UM</v>
          </cell>
        </row>
        <row r="5513">
          <cell r="A5513" t="str">
            <v>11707300D</v>
          </cell>
          <cell r="B5513" t="str">
            <v>ASSOALHO FORD CARGO DIREITO - XC456811135AA</v>
          </cell>
          <cell r="C5513" t="str">
            <v>UM</v>
          </cell>
        </row>
        <row r="5514">
          <cell r="A5514" t="str">
            <v>11707300E</v>
          </cell>
          <cell r="B5514" t="str">
            <v>ASSOALHO FORD CARGO ESQUERDO - XC456811105AA</v>
          </cell>
          <cell r="C5514" t="str">
            <v>UM</v>
          </cell>
        </row>
        <row r="5515">
          <cell r="A5515">
            <v>117074000</v>
          </cell>
          <cell r="B5515" t="str">
            <v>ASSOALHO FORD CARGO MEIO DIANTEIRO - 1C456811160BA</v>
          </cell>
          <cell r="C5515" t="str">
            <v>UM</v>
          </cell>
        </row>
        <row r="5516">
          <cell r="A5516">
            <v>117075000</v>
          </cell>
          <cell r="B5516" t="str">
            <v>ASSOALHO FORD CARGO MEIO TRASEIRO - XC4568112K91AA</v>
          </cell>
          <cell r="C5516" t="str">
            <v>UM</v>
          </cell>
        </row>
        <row r="5517">
          <cell r="A5517" t="str">
            <v>11707600D</v>
          </cell>
          <cell r="B5517" t="str">
            <v>SUPORTE INTERNO DIREITO FRONTAL 710 - 688 620 71 14</v>
          </cell>
          <cell r="C5517" t="str">
            <v>UM</v>
          </cell>
        </row>
        <row r="5518">
          <cell r="A5518" t="str">
            <v>11707600E</v>
          </cell>
          <cell r="B5518" t="str">
            <v>SUPORTE INTERNO ESQUERDO FRONTAL 710 - 688 620 70 14</v>
          </cell>
          <cell r="C5518" t="str">
            <v>UM</v>
          </cell>
        </row>
        <row r="5519">
          <cell r="A5519" t="str">
            <v>11707700D</v>
          </cell>
          <cell r="B5519" t="str">
            <v>ALONGAMENTO LONGARINA DIREITA 710 - 688 610 81 25</v>
          </cell>
          <cell r="C5519" t="str">
            <v>UM</v>
          </cell>
        </row>
        <row r="5520">
          <cell r="A5520" t="str">
            <v>11707700E</v>
          </cell>
          <cell r="B5520" t="str">
            <v>ALONGAMENTO LONGARINA ESQUERDA 710 - 688 610 80 25</v>
          </cell>
          <cell r="C5520" t="str">
            <v>UM</v>
          </cell>
        </row>
        <row r="5521">
          <cell r="A5521" t="str">
            <v>11707800D</v>
          </cell>
          <cell r="B5521" t="str">
            <v>COXIM DIREITO 710 - 688 616 00 68</v>
          </cell>
          <cell r="C5521" t="str">
            <v>UM</v>
          </cell>
        </row>
        <row r="5522">
          <cell r="A5522" t="str">
            <v>11707800E</v>
          </cell>
          <cell r="B5522" t="str">
            <v>COXIM ESQUERDO 710 - 688 610 73 68</v>
          </cell>
          <cell r="C5522" t="str">
            <v>UM</v>
          </cell>
        </row>
        <row r="5523">
          <cell r="A5523" t="str">
            <v>11707900D</v>
          </cell>
          <cell r="B5523" t="str">
            <v>CONSOLE DIREITO 710/1620 - 384 610 01 31</v>
          </cell>
          <cell r="C5523" t="str">
            <v>UM</v>
          </cell>
        </row>
        <row r="5524">
          <cell r="A5524" t="str">
            <v>11707900E</v>
          </cell>
          <cell r="B5524" t="str">
            <v>CONSOLE ESQUERDO 710/1620 - 384 610 00 31</v>
          </cell>
          <cell r="C5524" t="str">
            <v>UM</v>
          </cell>
        </row>
        <row r="5525">
          <cell r="A5525" t="str">
            <v>11708000D</v>
          </cell>
          <cell r="B5525" t="str">
            <v>CURVAO DO PARA LAMA DIR. MB 709/710</v>
          </cell>
          <cell r="C5525" t="str">
            <v>UM</v>
          </cell>
        </row>
        <row r="5526">
          <cell r="A5526" t="str">
            <v>11708000E</v>
          </cell>
          <cell r="B5526" t="str">
            <v>CURVAO DO PARA LAMA ESQ. MB 709/710</v>
          </cell>
          <cell r="C5526" t="str">
            <v>UM</v>
          </cell>
        </row>
        <row r="5527">
          <cell r="A5527" t="str">
            <v>11708100D</v>
          </cell>
          <cell r="B5527" t="str">
            <v>CONSOLE DIREITO - 384 610 01 31</v>
          </cell>
          <cell r="C5527" t="str">
            <v>UM</v>
          </cell>
        </row>
        <row r="5528">
          <cell r="A5528" t="str">
            <v>11708100E</v>
          </cell>
          <cell r="B5528" t="str">
            <v>CONSOLE ESQUERDO - 384 610 00 31</v>
          </cell>
          <cell r="C5528" t="str">
            <v>UM</v>
          </cell>
        </row>
        <row r="5529">
          <cell r="A5529" t="str">
            <v>11708200D</v>
          </cell>
          <cell r="B5529" t="str">
            <v>SUPORTE PEITORIL DIREITO - 688 620 71 33</v>
          </cell>
          <cell r="C5529" t="str">
            <v>UM</v>
          </cell>
        </row>
        <row r="5530">
          <cell r="A5530" t="str">
            <v>11708200E</v>
          </cell>
          <cell r="B5530" t="str">
            <v>SUPORTE PEITORIL ESQUERDO - 688 620 70 33</v>
          </cell>
          <cell r="C5530" t="str">
            <v>UM</v>
          </cell>
        </row>
        <row r="5531">
          <cell r="A5531" t="str">
            <v>11708300D</v>
          </cell>
          <cell r="B5531" t="str">
            <v>CURVAO DO PARALAMA DIREITO - 688 611 71 39</v>
          </cell>
          <cell r="C5531" t="str">
            <v>UM</v>
          </cell>
        </row>
        <row r="5532">
          <cell r="A5532" t="str">
            <v>10956700E</v>
          </cell>
          <cell r="B5532" t="str">
            <v>BASE DA LANTERNA L/E</v>
          </cell>
          <cell r="C5532" t="str">
            <v>UM</v>
          </cell>
        </row>
        <row r="5533">
          <cell r="A5533" t="str">
            <v>11708300E</v>
          </cell>
          <cell r="B5533" t="str">
            <v>CURVAO DO PARALAMA ESQUERDO - 688 611 70 39</v>
          </cell>
          <cell r="C5533" t="str">
            <v>UM</v>
          </cell>
        </row>
        <row r="5534">
          <cell r="A5534">
            <v>117084000</v>
          </cell>
          <cell r="B5534" t="str">
            <v>QUADRO DO PARABRISA HPN - 694 620 70 04</v>
          </cell>
          <cell r="C5534" t="str">
            <v>UM</v>
          </cell>
        </row>
        <row r="5535">
          <cell r="A5535">
            <v>117085000</v>
          </cell>
          <cell r="B5535" t="str">
            <v>TRAVESSA DO ASSOALHO HPN</v>
          </cell>
          <cell r="C5535" t="str">
            <v>UM</v>
          </cell>
        </row>
        <row r="5536">
          <cell r="A5536">
            <v>117086000</v>
          </cell>
          <cell r="B5536" t="str">
            <v>PAINEL INTERNO PORTA DIR VW</v>
          </cell>
          <cell r="C5536" t="str">
            <v>UM</v>
          </cell>
        </row>
        <row r="5537">
          <cell r="A5537" t="str">
            <v>11708700D</v>
          </cell>
          <cell r="B5537" t="str">
            <v>FOLHA INTERNA PORTA DIREITA VW &gt;2000</v>
          </cell>
          <cell r="C5537" t="str">
            <v>UM</v>
          </cell>
        </row>
        <row r="5538">
          <cell r="A5538">
            <v>117088000</v>
          </cell>
          <cell r="B5538" t="str">
            <v>PAINEL ACO FORD CARGO</v>
          </cell>
          <cell r="C5538" t="str">
            <v>UM</v>
          </cell>
        </row>
        <row r="5539">
          <cell r="A5539">
            <v>117089000</v>
          </cell>
          <cell r="B5539" t="str">
            <v>CHAPA FRONTAL DO PAINEL  FORD CARGO</v>
          </cell>
          <cell r="C5539" t="str">
            <v>UM</v>
          </cell>
        </row>
        <row r="5540">
          <cell r="A5540" t="str">
            <v>11709000D</v>
          </cell>
          <cell r="B5540" t="str">
            <v>LONGARINA LAT. DIR. ASSOALHO FORD CARGO - XC45/6810110/AA/</v>
          </cell>
          <cell r="C5540" t="str">
            <v>UM</v>
          </cell>
        </row>
        <row r="5541">
          <cell r="A5541" t="str">
            <v>11709000E</v>
          </cell>
          <cell r="B5541" t="str">
            <v>LONGARINA LAT. ESQ. ASSOALHO FORD CARGO - XC45/6810111/AA/</v>
          </cell>
          <cell r="C5541" t="str">
            <v>UM</v>
          </cell>
        </row>
        <row r="5542">
          <cell r="A5542" t="str">
            <v>11709100D</v>
          </cell>
          <cell r="B5542" t="str">
            <v>CANTO TRASEIRO DIR. FORD CARGO - TJG809248</v>
          </cell>
          <cell r="C5542" t="str">
            <v>UM</v>
          </cell>
        </row>
        <row r="5543">
          <cell r="A5543" t="str">
            <v>11709100E</v>
          </cell>
          <cell r="B5543" t="str">
            <v>CANTO TRASEIRO ESQ. FORD CARGO - 2C45/62281A31/AA/</v>
          </cell>
          <cell r="C5543" t="str">
            <v>UM</v>
          </cell>
        </row>
        <row r="5544">
          <cell r="A5544">
            <v>117092000</v>
          </cell>
          <cell r="B5544" t="str">
            <v>ASSOALHO FRONTAL VW - 2VB 801-053</v>
          </cell>
          <cell r="C5544" t="str">
            <v>UM</v>
          </cell>
        </row>
        <row r="5545">
          <cell r="A5545">
            <v>117093000</v>
          </cell>
          <cell r="B5545" t="str">
            <v>FRONTAL INTERNA NEW DAILY 2006 - 3800059</v>
          </cell>
          <cell r="C5545" t="str">
            <v>UM</v>
          </cell>
        </row>
        <row r="5546">
          <cell r="A5546" t="str">
            <v>11709400D</v>
          </cell>
          <cell r="B5546" t="str">
            <v>PARALAMA DIR. NEW DAILY 2006 - 3800001</v>
          </cell>
          <cell r="C5546" t="str">
            <v>UM</v>
          </cell>
        </row>
        <row r="5547">
          <cell r="A5547" t="str">
            <v>11709400E</v>
          </cell>
          <cell r="B5547" t="str">
            <v>PARALAMA ESQ. NEW DAILY 2006 - 3800002</v>
          </cell>
          <cell r="C5547" t="str">
            <v>UM</v>
          </cell>
        </row>
        <row r="5548">
          <cell r="A5548" t="str">
            <v>11709500D</v>
          </cell>
          <cell r="B5548" t="str">
            <v>FAROL DIREITO NEW DAILY 2006 - 69500010</v>
          </cell>
          <cell r="C5548" t="str">
            <v>UM</v>
          </cell>
        </row>
        <row r="5549">
          <cell r="A5549" t="str">
            <v>11709500E</v>
          </cell>
          <cell r="B5549" t="str">
            <v>FAROL ESQUERDO NEW DAILY 2006 - 69500013</v>
          </cell>
          <cell r="C5549" t="str">
            <v>UM</v>
          </cell>
        </row>
        <row r="5550">
          <cell r="A5550">
            <v>117096000</v>
          </cell>
          <cell r="B5550" t="str">
            <v>CAPO MOTOR NEW DAILY 2006 - 3800056</v>
          </cell>
          <cell r="C5550" t="str">
            <v>UM</v>
          </cell>
        </row>
        <row r="5551">
          <cell r="A5551" t="str">
            <v>11709700D</v>
          </cell>
          <cell r="B5551" t="str">
            <v>SUPORTE DA COLUNA DIREITA FORD CARGO</v>
          </cell>
          <cell r="C5551" t="str">
            <v>UM</v>
          </cell>
        </row>
        <row r="5552">
          <cell r="A5552" t="str">
            <v>11709700E</v>
          </cell>
          <cell r="B5552" t="str">
            <v>SUPORTE DA COLUNA ESQUERDA FORD CARGO</v>
          </cell>
          <cell r="C5552" t="str">
            <v>UM</v>
          </cell>
        </row>
        <row r="5553">
          <cell r="A5553">
            <v>117098000</v>
          </cell>
          <cell r="B5553" t="str">
            <v>REFORÇO FRONTAL FORD CARGO</v>
          </cell>
          <cell r="C5553" t="str">
            <v>UM</v>
          </cell>
        </row>
        <row r="5554">
          <cell r="A5554">
            <v>117099000</v>
          </cell>
          <cell r="B5554" t="str">
            <v>CHAPA FECHAMENTO TETO FORD CARGO</v>
          </cell>
          <cell r="C5554" t="str">
            <v>UM</v>
          </cell>
        </row>
        <row r="5555">
          <cell r="A5555" t="str">
            <v>11880100D</v>
          </cell>
          <cell r="B5555" t="str">
            <v>SUPORTE COLUNA DIREITA FORD CARGO</v>
          </cell>
          <cell r="C5555" t="str">
            <v>UM</v>
          </cell>
        </row>
        <row r="5556">
          <cell r="A5556" t="str">
            <v>11880100E</v>
          </cell>
          <cell r="B5556" t="str">
            <v>SUPORTE COLUNA ESQUERDA FORD CARGO</v>
          </cell>
          <cell r="C5556" t="str">
            <v>UM</v>
          </cell>
        </row>
        <row r="5557">
          <cell r="A5557" t="str">
            <v>DD85392110</v>
          </cell>
          <cell r="B5557" t="str">
            <v>LAMPADAS / TUBOS INCANDES. HALOGENOS</v>
          </cell>
          <cell r="C5557" t="str">
            <v>UM</v>
          </cell>
        </row>
        <row r="5558">
          <cell r="A5558">
            <v>118802000</v>
          </cell>
          <cell r="B5558" t="str">
            <v>REFORÇO DA FRONTAL FORD CARGO</v>
          </cell>
          <cell r="C5558" t="str">
            <v>UM</v>
          </cell>
        </row>
        <row r="5559">
          <cell r="A5559">
            <v>118803000</v>
          </cell>
          <cell r="B5559" t="str">
            <v>CHAPA FECHAMENTO DO TETO FORD CARGO</v>
          </cell>
          <cell r="C5559" t="str">
            <v>UM</v>
          </cell>
        </row>
        <row r="5560">
          <cell r="A5560">
            <v>118807000</v>
          </cell>
          <cell r="B5560" t="str">
            <v>PARA-CHOQUE FRONTAL IVECO 500317137</v>
          </cell>
          <cell r="C5560" t="str">
            <v>UM</v>
          </cell>
        </row>
        <row r="5561">
          <cell r="A5561">
            <v>118808000</v>
          </cell>
          <cell r="B5561" t="str">
            <v>PARA-CHOQUE FRONTAL IVECO 8143031</v>
          </cell>
          <cell r="C5561" t="str">
            <v>UM</v>
          </cell>
        </row>
        <row r="5562">
          <cell r="A5562">
            <v>118809000</v>
          </cell>
          <cell r="B5562" t="str">
            <v>PAINEL INFERIOR DO PARACHOQUE IVECO 8143032</v>
          </cell>
          <cell r="C5562" t="str">
            <v>UM</v>
          </cell>
        </row>
        <row r="5563">
          <cell r="A5563">
            <v>118810000</v>
          </cell>
          <cell r="B5563" t="str">
            <v>PAINEL SUPERIOR DO PARACHOQUE IVECO 8143033</v>
          </cell>
          <cell r="C5563" t="str">
            <v>UM</v>
          </cell>
        </row>
        <row r="5564">
          <cell r="A5564" t="str">
            <v>11882000D</v>
          </cell>
          <cell r="B5564" t="str">
            <v>PARALAMA DIANTEIRO DIR. F-1000</v>
          </cell>
          <cell r="C5564" t="str">
            <v>UM</v>
          </cell>
        </row>
        <row r="5565">
          <cell r="A5565" t="str">
            <v>11882000E</v>
          </cell>
          <cell r="B5565" t="str">
            <v>PARALAMA DIANTEIRO ESQ. F-1000</v>
          </cell>
          <cell r="C5565" t="str">
            <v>UM</v>
          </cell>
        </row>
        <row r="5566">
          <cell r="A5566">
            <v>118830000</v>
          </cell>
          <cell r="B5566" t="str">
            <v>PAINEL DIANTEIRO F-1000</v>
          </cell>
          <cell r="C5566" t="str">
            <v>UM</v>
          </cell>
        </row>
        <row r="5567">
          <cell r="A5567">
            <v>118840000</v>
          </cell>
          <cell r="B5567" t="str">
            <v>FOLHA PORTA DE SEGURANCA</v>
          </cell>
          <cell r="C5567" t="str">
            <v>UM</v>
          </cell>
        </row>
        <row r="5568">
          <cell r="A5568">
            <v>118850000</v>
          </cell>
          <cell r="B5568" t="str">
            <v>TANQUE COMBUSTIVEL 1MT MB 1517</v>
          </cell>
          <cell r="C5568" t="str">
            <v>UM</v>
          </cell>
        </row>
        <row r="5569">
          <cell r="A5569">
            <v>118851000</v>
          </cell>
          <cell r="B5569" t="str">
            <v>TANQUE COMBUSTIVEL 1,20MT MB 1517</v>
          </cell>
          <cell r="C5569" t="str">
            <v>UM</v>
          </cell>
        </row>
        <row r="5570">
          <cell r="A5570">
            <v>118852000</v>
          </cell>
          <cell r="B5570" t="str">
            <v>TANQUE COMBUSTIVEL 1,50MT MB 1517</v>
          </cell>
          <cell r="C5570" t="str">
            <v>UM</v>
          </cell>
        </row>
        <row r="5571">
          <cell r="A5571">
            <v>118853000</v>
          </cell>
          <cell r="B5571" t="str">
            <v>TANQUE COMBUSTIVEL 1,70MT MB 1517</v>
          </cell>
          <cell r="C5571" t="str">
            <v>UM</v>
          </cell>
        </row>
        <row r="5572">
          <cell r="A5572">
            <v>118854000</v>
          </cell>
          <cell r="B5572" t="str">
            <v>TANQUE COMBUSTIVEL 1,50MT MB 1215</v>
          </cell>
          <cell r="C5572" t="str">
            <v>UM</v>
          </cell>
        </row>
        <row r="5573">
          <cell r="A5573">
            <v>118860000</v>
          </cell>
          <cell r="B5573" t="str">
            <v>PARA CHOQUE FRONTAL</v>
          </cell>
          <cell r="C5573" t="str">
            <v>UM</v>
          </cell>
        </row>
        <row r="5574">
          <cell r="A5574">
            <v>701321200</v>
          </cell>
          <cell r="B5574" t="str">
            <v>SUPORTE INFERIOR DA GRADE</v>
          </cell>
          <cell r="C5574" t="str">
            <v>UM</v>
          </cell>
        </row>
        <row r="5575">
          <cell r="A5575">
            <v>118870000</v>
          </cell>
          <cell r="B5575" t="str">
            <v>GRADE FRONTAL</v>
          </cell>
          <cell r="C5575" t="str">
            <v>UM</v>
          </cell>
        </row>
        <row r="5576">
          <cell r="A5576">
            <v>118880000</v>
          </cell>
          <cell r="B5576" t="str">
            <v>CHASSIS DA GRADE</v>
          </cell>
          <cell r="C5576" t="str">
            <v>UM</v>
          </cell>
        </row>
        <row r="5577">
          <cell r="A5577" t="str">
            <v>11889000D</v>
          </cell>
          <cell r="B5577" t="str">
            <v>EXTENSAO DO PARALAMA DIREITO</v>
          </cell>
          <cell r="C5577" t="str">
            <v>UM</v>
          </cell>
        </row>
        <row r="5578">
          <cell r="A5578" t="str">
            <v>11889000E</v>
          </cell>
          <cell r="B5578" t="str">
            <v>EXTENSAO DO PARALAMA ESQUERDO</v>
          </cell>
          <cell r="C5578" t="str">
            <v>UM</v>
          </cell>
        </row>
        <row r="5579">
          <cell r="A5579">
            <v>118891000</v>
          </cell>
          <cell r="B5579" t="str">
            <v>TANQUE COMBUSTIVEL 1,20MT MB 1517</v>
          </cell>
          <cell r="C5579" t="str">
            <v>UM</v>
          </cell>
        </row>
        <row r="5580">
          <cell r="A5580">
            <v>120000000</v>
          </cell>
          <cell r="B5580" t="str">
            <v>MATERIAIS PARA MATRIZES</v>
          </cell>
          <cell r="C5580" t="str">
            <v>UM</v>
          </cell>
        </row>
        <row r="5581">
          <cell r="A5581">
            <v>121000000</v>
          </cell>
          <cell r="B5581" t="str">
            <v>MATERIAIS PARA MATRIZES</v>
          </cell>
          <cell r="C5581" t="str">
            <v>UM</v>
          </cell>
        </row>
        <row r="5582">
          <cell r="A5582">
            <v>130001000</v>
          </cell>
          <cell r="B5582" t="str">
            <v>EMBALAGEM CABINE NUA GRADEADA</v>
          </cell>
          <cell r="C5582" t="str">
            <v>UM</v>
          </cell>
        </row>
        <row r="5583">
          <cell r="A5583">
            <v>144527000</v>
          </cell>
          <cell r="B5583" t="str">
            <v>SIRENE 24V</v>
          </cell>
          <cell r="C5583" t="str">
            <v>um</v>
          </cell>
        </row>
        <row r="5584">
          <cell r="A5584" t="str">
            <v>19000100D</v>
          </cell>
          <cell r="B5584" t="str">
            <v>CHAPA VGA EIXO TRAS SUP D 6112.014.182.00.7</v>
          </cell>
          <cell r="C5584" t="str">
            <v>UM</v>
          </cell>
        </row>
        <row r="5585">
          <cell r="A5585" t="str">
            <v>19000100E</v>
          </cell>
          <cell r="B5585" t="str">
            <v>CHAPA VGA EIXO TRAS SUP E 6112.014.183.00.5</v>
          </cell>
          <cell r="C5585" t="str">
            <v>UM</v>
          </cell>
        </row>
        <row r="5586">
          <cell r="A5586">
            <v>190002000</v>
          </cell>
          <cell r="B5586" t="str">
            <v>CHAPA TRAV DIANT 6012.002.087.00.4</v>
          </cell>
          <cell r="C5586" t="str">
            <v>UM</v>
          </cell>
        </row>
        <row r="5587">
          <cell r="A5587" t="str">
            <v>19000300D</v>
          </cell>
          <cell r="B5587" t="str">
            <v>CHAPA VGA EIXO TRAS INF D 6112.014.180.00.1</v>
          </cell>
          <cell r="C5587" t="str">
            <v>UM</v>
          </cell>
        </row>
        <row r="5588">
          <cell r="A5588" t="str">
            <v>19000300E</v>
          </cell>
          <cell r="B5588" t="str">
            <v>CHAPA VGA EIXO TRAS INF E 6112.014.181.00.9</v>
          </cell>
          <cell r="C5588" t="str">
            <v>UM</v>
          </cell>
        </row>
        <row r="5589">
          <cell r="A5589">
            <v>190004000</v>
          </cell>
          <cell r="B5589" t="str">
            <v>CHAPA TRAV MAIOR 6012.002.134.00.4</v>
          </cell>
          <cell r="C5589" t="str">
            <v>UM</v>
          </cell>
        </row>
        <row r="5590">
          <cell r="A5590">
            <v>190005000</v>
          </cell>
          <cell r="B5590" t="str">
            <v>CHAPA TRAV MAIOR 6012.002.039.00.7</v>
          </cell>
          <cell r="C5590" t="str">
            <v>UM</v>
          </cell>
        </row>
        <row r="5591">
          <cell r="A5591">
            <v>190006000</v>
          </cell>
          <cell r="B5591" t="str">
            <v>CHAPA PERFIL CURVO LONG D 6012.002.012.00.2</v>
          </cell>
          <cell r="C5591" t="str">
            <v>UM</v>
          </cell>
        </row>
        <row r="5592">
          <cell r="A5592">
            <v>190007000</v>
          </cell>
          <cell r="B5592" t="str">
            <v>CHAPA TRAV 6112.002.163.00.1</v>
          </cell>
          <cell r="C5592" t="str">
            <v>UM</v>
          </cell>
        </row>
        <row r="5593">
          <cell r="A5593">
            <v>190008000</v>
          </cell>
          <cell r="B5593" t="str">
            <v>CHAPA FUNDO INTERNO AQL COMPACT</v>
          </cell>
          <cell r="C5593" t="str">
            <v>UM</v>
          </cell>
        </row>
        <row r="5594">
          <cell r="A5594">
            <v>190009000</v>
          </cell>
          <cell r="B5594" t="str">
            <v>CHAPA TRAV MAIOR 6012.002.038.00.7</v>
          </cell>
          <cell r="C5594" t="str">
            <v>UM</v>
          </cell>
        </row>
        <row r="5595">
          <cell r="A5595">
            <v>190010000</v>
          </cell>
          <cell r="B5595" t="str">
            <v>CHAPA VGA EIXO TRAS INF E 6112.014.207.00.2</v>
          </cell>
          <cell r="C5595" t="str">
            <v>UM</v>
          </cell>
        </row>
        <row r="5596">
          <cell r="A5596">
            <v>190011000</v>
          </cell>
          <cell r="B5596" t="str">
            <v>CHAPA VGA EIXO TRAS SUP E 6112.014.205.00.6</v>
          </cell>
          <cell r="C5596" t="str">
            <v>UM</v>
          </cell>
        </row>
        <row r="5597">
          <cell r="A5597">
            <v>190012000</v>
          </cell>
          <cell r="B5597" t="str">
            <v>CHAPA PERFIL CURVO LONG 6112.002.121.00.9</v>
          </cell>
          <cell r="C5597" t="str">
            <v>UM</v>
          </cell>
        </row>
        <row r="5598">
          <cell r="A5598">
            <v>190013000</v>
          </cell>
          <cell r="B5598" t="str">
            <v>CHAPA VGA EIXO TRAS SUP D 6112.014.204.00.9</v>
          </cell>
          <cell r="C5598" t="str">
            <v>UM</v>
          </cell>
        </row>
        <row r="5599">
          <cell r="A5599" t="str">
            <v>DD83111000</v>
          </cell>
          <cell r="B5599" t="str">
            <v>ELETRODOS REVEST. EXTER PARA SOLDAR</v>
          </cell>
          <cell r="C5599" t="str">
            <v>UM</v>
          </cell>
        </row>
        <row r="5600">
          <cell r="A5600">
            <v>190014000</v>
          </cell>
          <cell r="B5600" t="str">
            <v>CHAPA VGA EIXO TRAS INF D 6112.014.206.00.4</v>
          </cell>
          <cell r="C5600" t="str">
            <v>UM</v>
          </cell>
        </row>
        <row r="5601">
          <cell r="A5601">
            <v>190015000</v>
          </cell>
          <cell r="B5601" t="str">
            <v>CHAPA TRAV 3 EIXO 6012.002.139.00.3</v>
          </cell>
          <cell r="C5601" t="str">
            <v>UM</v>
          </cell>
        </row>
        <row r="5602">
          <cell r="A5602">
            <v>190016000</v>
          </cell>
          <cell r="B5602" t="str">
            <v>TRAVESSA DIANTEIRA 6013.002.298.00.5</v>
          </cell>
          <cell r="C5602" t="str">
            <v>UM</v>
          </cell>
        </row>
        <row r="5603">
          <cell r="A5603" t="str">
            <v>19001700D</v>
          </cell>
          <cell r="B5603" t="str">
            <v>VIGA EIXO TRAS INFERIOR DIR- 6112.014.308.00.8</v>
          </cell>
          <cell r="C5603" t="str">
            <v>UM</v>
          </cell>
        </row>
        <row r="5604">
          <cell r="A5604" t="str">
            <v>19001700E</v>
          </cell>
          <cell r="B5604" t="str">
            <v>VIGA EIXO TRAS INFERIOR ESQ - 6112.014.309.00.6</v>
          </cell>
          <cell r="C5604" t="str">
            <v>UM</v>
          </cell>
        </row>
        <row r="5605">
          <cell r="A5605">
            <v>190018000</v>
          </cell>
          <cell r="B5605" t="str">
            <v>CHAPA PORTA MEDIA EXT. N604</v>
          </cell>
          <cell r="C5605" t="str">
            <v>UM</v>
          </cell>
        </row>
        <row r="5606">
          <cell r="A5606">
            <v>190019000</v>
          </cell>
          <cell r="B5606" t="str">
            <v>CHAPA PORTA INT. ESQ. N704</v>
          </cell>
          <cell r="C5606" t="str">
            <v>UM</v>
          </cell>
        </row>
        <row r="5607">
          <cell r="A5607">
            <v>190020000</v>
          </cell>
          <cell r="B5607" t="str">
            <v>CHAPA PORTA INT. DIR. N706</v>
          </cell>
          <cell r="C5607" t="str">
            <v>UM</v>
          </cell>
        </row>
        <row r="5608">
          <cell r="A5608">
            <v>190023000</v>
          </cell>
          <cell r="B5608" t="str">
            <v>CHAPA PORTA MEDIA N603</v>
          </cell>
          <cell r="C5608" t="str">
            <v>UM</v>
          </cell>
        </row>
        <row r="5609">
          <cell r="A5609">
            <v>190024000</v>
          </cell>
          <cell r="B5609" t="str">
            <v>CHAPA TRAVESSA TRASEIRA MOTOR - 6007.002.150.00.0</v>
          </cell>
          <cell r="C5609" t="str">
            <v>UM</v>
          </cell>
        </row>
        <row r="5610">
          <cell r="A5610">
            <v>190025000</v>
          </cell>
          <cell r="B5610" t="str">
            <v>CHAPA SUPORTE DIANT. MOTOR - 6008.002.094.00.8</v>
          </cell>
          <cell r="C5610" t="str">
            <v>UM</v>
          </cell>
        </row>
        <row r="5611">
          <cell r="A5611">
            <v>190026000</v>
          </cell>
          <cell r="B5611" t="str">
            <v>CHAPA TRAVESSA DIANTEIRA - 6009.002.018.00.5</v>
          </cell>
          <cell r="C5611" t="str">
            <v>UM</v>
          </cell>
        </row>
        <row r="5612">
          <cell r="A5612">
            <v>190027000</v>
          </cell>
          <cell r="B5612" t="str">
            <v>CHAPA PORTA MEDIA C412</v>
          </cell>
          <cell r="C5612" t="str">
            <v>UM</v>
          </cell>
        </row>
        <row r="5613">
          <cell r="A5613">
            <v>190028000</v>
          </cell>
          <cell r="B5613" t="str">
            <v>CHAPA PORTA MEDIA C414</v>
          </cell>
          <cell r="C5613" t="str">
            <v>UM</v>
          </cell>
        </row>
        <row r="5614">
          <cell r="A5614">
            <v>190029000</v>
          </cell>
          <cell r="B5614" t="str">
            <v>CHAPA PORTA MEDIA C608</v>
          </cell>
          <cell r="C5614" t="str">
            <v>UM</v>
          </cell>
        </row>
        <row r="5615">
          <cell r="A5615">
            <v>190030000</v>
          </cell>
          <cell r="B5615" t="str">
            <v>CHAPA TRAVESSA DIANTEIRA - 6008.002.508.00.7</v>
          </cell>
          <cell r="C5615" t="str">
            <v>UM</v>
          </cell>
        </row>
        <row r="5616">
          <cell r="A5616">
            <v>190031000</v>
          </cell>
          <cell r="B5616" t="str">
            <v>CHAPA TELA LATERAL DIR. INFERIOR - 8012.107.598.00.2</v>
          </cell>
          <cell r="C5616" t="str">
            <v>UM</v>
          </cell>
        </row>
        <row r="5617">
          <cell r="A5617">
            <v>190032000</v>
          </cell>
          <cell r="B5617" t="str">
            <v>CHAPA SUPORTE FIXACAO GUIA ESQ. - 8013.108.019.00.6</v>
          </cell>
          <cell r="C5617" t="str">
            <v>UM</v>
          </cell>
        </row>
        <row r="5618">
          <cell r="A5618">
            <v>190033000</v>
          </cell>
          <cell r="B5618" t="str">
            <v>CHAPA SUPORTE FIXACAO GUIA DIR. - 8013.108.018.00.8</v>
          </cell>
          <cell r="C5618" t="str">
            <v>UM</v>
          </cell>
        </row>
        <row r="5619">
          <cell r="A5619">
            <v>190034000</v>
          </cell>
          <cell r="B5619" t="str">
            <v>CHAPA TRAVESSA DIANT. MOTOR - 6007.002.017.00.1</v>
          </cell>
          <cell r="C5619" t="str">
            <v>UM</v>
          </cell>
        </row>
        <row r="5620">
          <cell r="A5620">
            <v>190035000</v>
          </cell>
          <cell r="B5620" t="str">
            <v>CHAPA SEMI-CINTA 30" - 3010FM147 (QUADRADOS 10,31 x 11mm)</v>
          </cell>
          <cell r="C5620" t="str">
            <v>UM</v>
          </cell>
        </row>
        <row r="5621">
          <cell r="A5621">
            <v>190036000</v>
          </cell>
          <cell r="B5621" t="str">
            <v>CHAPA TELA LATERAL ESQ. INFERIOR - 8012.107.599.00.0</v>
          </cell>
          <cell r="C5621" t="str">
            <v>UM</v>
          </cell>
        </row>
        <row r="5622">
          <cell r="A5622">
            <v>190037000</v>
          </cell>
          <cell r="B5622" t="str">
            <v>CHAPA DE ACO DUAL PHASE 1,2X363X3000</v>
          </cell>
          <cell r="C5622" t="str">
            <v>UM</v>
          </cell>
        </row>
        <row r="5623">
          <cell r="A5623">
            <v>190038000</v>
          </cell>
          <cell r="B5623" t="str">
            <v>CHAPA DE ACO 1,2X386X3000 DP600</v>
          </cell>
          <cell r="C5623" t="str">
            <v>UM</v>
          </cell>
        </row>
        <row r="5624">
          <cell r="A5624">
            <v>190039000</v>
          </cell>
          <cell r="B5624" t="str">
            <v>CHAPA DE AÇO PHASE 1,20 X 363 X 3000mm</v>
          </cell>
          <cell r="C5624" t="str">
            <v>KG</v>
          </cell>
        </row>
        <row r="5625">
          <cell r="A5625">
            <v>190040000</v>
          </cell>
          <cell r="B5625" t="str">
            <v>CHAPA DE AÇO DP600 1,20 X 386 X 3000 mm</v>
          </cell>
          <cell r="C5625" t="str">
            <v>KG</v>
          </cell>
        </row>
        <row r="5626">
          <cell r="A5626">
            <v>190041000</v>
          </cell>
          <cell r="B5626" t="str">
            <v>CHAPA DE AÇO DUAL PHASE 600</v>
          </cell>
          <cell r="C5626" t="str">
            <v>KG</v>
          </cell>
        </row>
        <row r="5627">
          <cell r="A5627">
            <v>190042000</v>
          </cell>
          <cell r="B5627" t="str">
            <v>CHAPA DE AÇO DUAL PHASE 1,20 X 363 X 3000mm -10243077</v>
          </cell>
          <cell r="C5627" t="str">
            <v>M</v>
          </cell>
        </row>
        <row r="5628">
          <cell r="A5628">
            <v>190043000</v>
          </cell>
          <cell r="B5628" t="str">
            <v>CHAPA DE AÇO DP600 1,20 X 386 X 3000mm - 10298908</v>
          </cell>
          <cell r="C5628" t="str">
            <v>M</v>
          </cell>
        </row>
        <row r="5629">
          <cell r="A5629">
            <v>190044000</v>
          </cell>
          <cell r="B5629" t="str">
            <v>CHAPA DE AÇO DUAL PHASE 600</v>
          </cell>
          <cell r="C5629" t="str">
            <v>UM</v>
          </cell>
        </row>
        <row r="5630">
          <cell r="A5630">
            <v>190050000</v>
          </cell>
          <cell r="B5630" t="str">
            <v>CHAPA DE ACO 1,5 X 700 X 3040mm - 10107760</v>
          </cell>
          <cell r="C5630" t="str">
            <v>KG</v>
          </cell>
        </row>
        <row r="5631">
          <cell r="A5631">
            <v>190051000</v>
          </cell>
          <cell r="B5631" t="str">
            <v>CHAPA DE ACO 2,25 X 400 X 2950mm - 10107746</v>
          </cell>
          <cell r="C5631" t="str">
            <v>KG</v>
          </cell>
        </row>
        <row r="5632">
          <cell r="A5632">
            <v>190052000</v>
          </cell>
          <cell r="B5632" t="str">
            <v>CHAPA DE ACO 1,90 X 560 X 3040mm - 10107751</v>
          </cell>
          <cell r="C5632" t="str">
            <v>KG</v>
          </cell>
        </row>
        <row r="5633">
          <cell r="A5633">
            <v>190053000</v>
          </cell>
          <cell r="B5633" t="str">
            <v>CHAPA DE ACO 1,90 X 280 X 2800mm - 10107750</v>
          </cell>
          <cell r="C5633" t="str">
            <v>KG</v>
          </cell>
        </row>
        <row r="5634">
          <cell r="A5634">
            <v>190054000</v>
          </cell>
          <cell r="B5634" t="str">
            <v>CHAPA DE ACO 6,35 X 450 X 3040mm - 10107698</v>
          </cell>
          <cell r="C5634" t="str">
            <v>KG</v>
          </cell>
        </row>
        <row r="5635">
          <cell r="A5635">
            <v>190055000</v>
          </cell>
          <cell r="B5635" t="str">
            <v>SLITER ACO 1,9 X 560mm - 10107749</v>
          </cell>
          <cell r="C5635" t="str">
            <v>KG</v>
          </cell>
        </row>
        <row r="5636">
          <cell r="A5636">
            <v>190056000</v>
          </cell>
          <cell r="B5636" t="str">
            <v>SLITER ACO 1,9 X 280mm - 10107747</v>
          </cell>
          <cell r="C5636" t="str">
            <v>KG</v>
          </cell>
        </row>
        <row r="5637">
          <cell r="A5637">
            <v>190057000</v>
          </cell>
          <cell r="B5637" t="str">
            <v>SLITER ACO 1,5 X 700mm - 10107729</v>
          </cell>
          <cell r="C5637" t="str">
            <v>KG</v>
          </cell>
        </row>
        <row r="5638">
          <cell r="A5638">
            <v>190058000</v>
          </cell>
          <cell r="B5638" t="str">
            <v>CHAPA CALOTA SR.BT - AREA 3.498</v>
          </cell>
          <cell r="C5638" t="str">
            <v>UM</v>
          </cell>
        </row>
        <row r="5639">
          <cell r="A5639">
            <v>190059000</v>
          </cell>
          <cell r="B5639" t="str">
            <v>CHAPA TRAV MAIOR 6012.002.167.00.4</v>
          </cell>
          <cell r="C5639" t="str">
            <v>UM</v>
          </cell>
        </row>
        <row r="5640">
          <cell r="A5640">
            <v>190060000</v>
          </cell>
          <cell r="B5640" t="str">
            <v>TR CX MOLA 3,00X298,5X3000 (3010890400)</v>
          </cell>
          <cell r="C5640" t="str">
            <v>UM</v>
          </cell>
        </row>
        <row r="5641">
          <cell r="A5641">
            <v>190061000</v>
          </cell>
          <cell r="B5641" t="str">
            <v>CHAPA PP PRETO 5,00mm X 700 X 1640 - AGRALE</v>
          </cell>
          <cell r="C5641" t="str">
            <v>kg</v>
          </cell>
        </row>
        <row r="5642">
          <cell r="A5642">
            <v>190062000</v>
          </cell>
          <cell r="B5642" t="str">
            <v>LATERAL BALANCIM 3 EIXO (301010834H)</v>
          </cell>
          <cell r="C5642" t="str">
            <v>UM</v>
          </cell>
        </row>
        <row r="5643">
          <cell r="A5643">
            <v>190063000</v>
          </cell>
          <cell r="B5643" t="str">
            <v>LATERAL BALANCIM (301010464H)</v>
          </cell>
          <cell r="C5643" t="str">
            <v>UM</v>
          </cell>
        </row>
        <row r="5644">
          <cell r="A5644">
            <v>190064000</v>
          </cell>
          <cell r="B5644" t="str">
            <v>TR TAMPA AL 3,00X250X3000</v>
          </cell>
          <cell r="C5644" t="str">
            <v>UM</v>
          </cell>
        </row>
        <row r="5645">
          <cell r="A5645">
            <v>190065000</v>
          </cell>
          <cell r="B5645" t="str">
            <v>COPO GUIA DIANT. (6011.014.033.00.8)</v>
          </cell>
          <cell r="C5645" t="str">
            <v>UM</v>
          </cell>
        </row>
        <row r="5646">
          <cell r="A5646">
            <v>190066000</v>
          </cell>
          <cell r="B5646" t="str">
            <v>SUPORTE GUIA (8005.104.094.00.9)</v>
          </cell>
          <cell r="C5646" t="str">
            <v>UM</v>
          </cell>
        </row>
        <row r="5647">
          <cell r="A5647">
            <v>190067000</v>
          </cell>
          <cell r="B5647" t="str">
            <v>TAMPA DO CUBO DE RODA (6010.008.008.00.8)</v>
          </cell>
          <cell r="C5647" t="str">
            <v>UM</v>
          </cell>
        </row>
        <row r="5648">
          <cell r="A5648">
            <v>190068000</v>
          </cell>
          <cell r="B5648" t="str">
            <v>BOCAL (8009.106.013.00.9)</v>
          </cell>
          <cell r="C5648" t="str">
            <v>UM</v>
          </cell>
        </row>
        <row r="5649">
          <cell r="A5649">
            <v>190069000</v>
          </cell>
          <cell r="B5649" t="str">
            <v>DEFLETOR DE GRAXA (6010.009.010.00.3)</v>
          </cell>
          <cell r="C5649" t="str">
            <v>UM</v>
          </cell>
        </row>
        <row r="5650">
          <cell r="A5650">
            <v>190070000</v>
          </cell>
          <cell r="B5650" t="str">
            <v>DEFLETOR DE GRAXA (6007.009.014.00.1)</v>
          </cell>
          <cell r="C5650" t="str">
            <v>UM</v>
          </cell>
        </row>
        <row r="5651">
          <cell r="A5651">
            <v>190071000</v>
          </cell>
          <cell r="B5651" t="str">
            <v>DEFLETOR DE GRAXA (6008.009.003.00.2)</v>
          </cell>
          <cell r="C5651" t="str">
            <v>UM</v>
          </cell>
        </row>
        <row r="5652">
          <cell r="A5652">
            <v>190072000</v>
          </cell>
          <cell r="B5652" t="str">
            <v>TAMPA VEDACAO DO CUBO (6012.008.008.00.4)</v>
          </cell>
          <cell r="C5652" t="str">
            <v>UM</v>
          </cell>
        </row>
        <row r="5653">
          <cell r="A5653">
            <v>190073000</v>
          </cell>
          <cell r="B5653" t="str">
            <v>LATERAL BALANCIM - 81000222H</v>
          </cell>
          <cell r="C5653" t="str">
            <v>UM</v>
          </cell>
        </row>
        <row r="5654">
          <cell r="A5654">
            <v>190074000</v>
          </cell>
          <cell r="B5654" t="str">
            <v>COPO DE EXPANSAO (8009.108.668.00.8)</v>
          </cell>
          <cell r="C5654" t="str">
            <v>UM</v>
          </cell>
        </row>
        <row r="5655">
          <cell r="A5655">
            <v>190075000</v>
          </cell>
          <cell r="B5655" t="str">
            <v>SEMI-CINTA 30 (blank)</v>
          </cell>
          <cell r="C5655" t="str">
            <v>UM</v>
          </cell>
        </row>
        <row r="5656">
          <cell r="A5656">
            <v>190076000</v>
          </cell>
          <cell r="B5656" t="str">
            <v>CHAPA PP PRETO 7,00mm X 1100 X 1900 - AGRALE</v>
          </cell>
          <cell r="C5656" t="str">
            <v>KG</v>
          </cell>
        </row>
        <row r="5657">
          <cell r="A5657">
            <v>190077000</v>
          </cell>
          <cell r="B5657" t="str">
            <v>REFORCO EXTREMIDADE DIR. - 6112.014.178.00.5</v>
          </cell>
          <cell r="C5657" t="str">
            <v>UM</v>
          </cell>
        </row>
        <row r="5658">
          <cell r="A5658">
            <v>190078000</v>
          </cell>
          <cell r="B5658" t="str">
            <v>REFORCO EXTREMIDADE ESQ. 6112.014.179.00.3</v>
          </cell>
          <cell r="C5658" t="str">
            <v>UM</v>
          </cell>
        </row>
        <row r="5659">
          <cell r="A5659">
            <v>190079000</v>
          </cell>
          <cell r="B5659" t="str">
            <v>TRAVESSA TRASEIRA MOTOR - 6007.002.336.00.5</v>
          </cell>
          <cell r="C5659" t="str">
            <v>UM</v>
          </cell>
        </row>
        <row r="5660">
          <cell r="A5660">
            <v>190080000</v>
          </cell>
          <cell r="B5660" t="str">
            <v>TRAVESSA DIANTEIRA MOTOR - 6012.002.126.00.0</v>
          </cell>
          <cell r="C5660" t="str">
            <v>UM</v>
          </cell>
        </row>
        <row r="5661">
          <cell r="A5661">
            <v>190081000</v>
          </cell>
          <cell r="B5661" t="str">
            <v>TRAVESSA DIANTEIRA MOTOR - 6007.002.335.00.7</v>
          </cell>
          <cell r="C5661" t="str">
            <v>UM</v>
          </cell>
        </row>
        <row r="5662">
          <cell r="A5662">
            <v>190082000</v>
          </cell>
          <cell r="B5662" t="str">
            <v>TR CX MOLA 3,00X285X2975 (3010888406)</v>
          </cell>
          <cell r="C5662" t="str">
            <v>UM</v>
          </cell>
        </row>
        <row r="5663">
          <cell r="A5663">
            <v>190083000</v>
          </cell>
          <cell r="B5663" t="str">
            <v>VIGUETA INF LATERAL INF 2230 (302039326)</v>
          </cell>
          <cell r="C5663" t="str">
            <v>UM</v>
          </cell>
        </row>
        <row r="5664">
          <cell r="A5664" t="str">
            <v>DD84813000</v>
          </cell>
          <cell r="B5664" t="str">
            <v>VALVULAS DE RETENCAO</v>
          </cell>
          <cell r="C5664" t="str">
            <v>UM</v>
          </cell>
        </row>
        <row r="5665">
          <cell r="A5665">
            <v>190084000</v>
          </cell>
          <cell r="B5665" t="str">
            <v>VIGUETA INF LATERAL INF 2970 (302039327)</v>
          </cell>
          <cell r="C5665" t="str">
            <v>UM</v>
          </cell>
        </row>
        <row r="5666">
          <cell r="A5666">
            <v>190085000</v>
          </cell>
          <cell r="B5666" t="str">
            <v>VIGUETA SUP LATERAL INF 2230 (302039339)</v>
          </cell>
          <cell r="C5666" t="str">
            <v>UM</v>
          </cell>
        </row>
        <row r="5667">
          <cell r="A5667">
            <v>190086000</v>
          </cell>
          <cell r="B5667" t="str">
            <v>CH ACO LN RAND 250 - ESP 2,00</v>
          </cell>
          <cell r="C5667" t="str">
            <v>T</v>
          </cell>
        </row>
        <row r="5668">
          <cell r="A5668">
            <v>190087000</v>
          </cell>
          <cell r="B5668" t="str">
            <v>CH ACO LN RAND 250 - ESP 2,00</v>
          </cell>
          <cell r="C5668" t="str">
            <v>Kg</v>
          </cell>
        </row>
        <row r="5669">
          <cell r="A5669">
            <v>190088000</v>
          </cell>
          <cell r="B5669" t="str">
            <v>CHAPA SUP. TRAV. TRASEIRA - 6008.002.730.00.7 (731.00.5)</v>
          </cell>
          <cell r="C5669" t="str">
            <v>UM</v>
          </cell>
        </row>
        <row r="5670">
          <cell r="A5670">
            <v>190089000</v>
          </cell>
          <cell r="B5670" t="str">
            <v>CHAPA PP BEGE 5,00mm X 1380 X 1600 - AGRALE</v>
          </cell>
          <cell r="C5670" t="str">
            <v>UM</v>
          </cell>
        </row>
        <row r="5671">
          <cell r="A5671">
            <v>190090000</v>
          </cell>
          <cell r="B5671" t="str">
            <v>CHAPA PP PRETO 7,00mm X 1100 X 1500 - AGRALE</v>
          </cell>
          <cell r="C5671" t="str">
            <v>UM</v>
          </cell>
        </row>
        <row r="5672">
          <cell r="A5672">
            <v>190091000</v>
          </cell>
          <cell r="B5672" t="str">
            <v>CHAPA PP PRETO 7,00mm X 1100 X 1200 - AGRALE</v>
          </cell>
          <cell r="C5672" t="str">
            <v>UM</v>
          </cell>
        </row>
        <row r="5673">
          <cell r="A5673">
            <v>190092000</v>
          </cell>
          <cell r="B5673" t="str">
            <v>CHAPA PP PRETO 7,00mm X 1100 X 2000 - AGRALE</v>
          </cell>
          <cell r="C5673" t="str">
            <v>UM</v>
          </cell>
        </row>
        <row r="5674">
          <cell r="A5674" t="str">
            <v>2 ESTAGIO</v>
          </cell>
          <cell r="B5674" t="str">
            <v>SEGUNDO ESTAGIO</v>
          </cell>
          <cell r="C5674" t="str">
            <v>UM</v>
          </cell>
        </row>
        <row r="5675">
          <cell r="A5675">
            <v>200001000</v>
          </cell>
          <cell r="B5675" t="str">
            <v>CX PAPELAO DR 981/1 (1920 x 470 x 840 alt) AT S/ IMPRES</v>
          </cell>
          <cell r="C5675" t="str">
            <v>UM</v>
          </cell>
        </row>
        <row r="5676">
          <cell r="A5676">
            <v>200002000</v>
          </cell>
          <cell r="B5676" t="str">
            <v>CX PAPELAO DR 520/1 ( 290 x 240 x 390 alt) AS</v>
          </cell>
          <cell r="C5676" t="str">
            <v>UM</v>
          </cell>
        </row>
        <row r="5677">
          <cell r="A5677">
            <v>200003000</v>
          </cell>
          <cell r="B5677" t="str">
            <v>EMB P/CHOQUE SR 317 1560 x 410 x 90 AS</v>
          </cell>
          <cell r="C5677" t="str">
            <v>UM</v>
          </cell>
        </row>
        <row r="5678">
          <cell r="A5678">
            <v>200004000</v>
          </cell>
          <cell r="B5678" t="str">
            <v>EMB P/CHOQUE SR 320 1660 x 410  AS</v>
          </cell>
          <cell r="C5678" t="str">
            <v>UM</v>
          </cell>
        </row>
        <row r="5679">
          <cell r="A5679">
            <v>200005000</v>
          </cell>
          <cell r="B5679" t="str">
            <v>EMB P/CHOQUE SR 465 1350 x 280  AS</v>
          </cell>
          <cell r="C5679" t="str">
            <v>UM</v>
          </cell>
        </row>
        <row r="5680">
          <cell r="A5680">
            <v>200006000</v>
          </cell>
          <cell r="B5680" t="str">
            <v>EMB P/CHOQUE SR 526 1700 x 475 AS</v>
          </cell>
          <cell r="C5680" t="str">
            <v>UM</v>
          </cell>
        </row>
        <row r="5681">
          <cell r="A5681">
            <v>200007000</v>
          </cell>
          <cell r="B5681" t="str">
            <v>EMB P/CHOQUE SR 546 1600 x 555  AS</v>
          </cell>
          <cell r="C5681" t="str">
            <v>UM</v>
          </cell>
        </row>
        <row r="5682">
          <cell r="A5682">
            <v>200008000</v>
          </cell>
          <cell r="B5682" t="str">
            <v>EMB P/CHOQUE SR 677 2060 x 514 AS</v>
          </cell>
          <cell r="C5682" t="str">
            <v>UM</v>
          </cell>
        </row>
        <row r="5683">
          <cell r="A5683">
            <v>200009000</v>
          </cell>
          <cell r="B5683" t="str">
            <v>EMB P/CHOQUE SR 954/962 1945 x 505  AS</v>
          </cell>
          <cell r="C5683" t="str">
            <v>UM</v>
          </cell>
        </row>
        <row r="5684">
          <cell r="A5684">
            <v>200010000</v>
          </cell>
          <cell r="B5684" t="str">
            <v>CX PAPELAO DR 930/1 ( 230 x 150 x 1400 alt) AS</v>
          </cell>
          <cell r="C5684" t="str">
            <v>UM</v>
          </cell>
        </row>
        <row r="5685">
          <cell r="A5685">
            <v>200011000</v>
          </cell>
          <cell r="B5685" t="str">
            <v>CX PAPELAO DR 1060/1 ( 135 x 70 x 340 alt) AS</v>
          </cell>
          <cell r="C5685" t="str">
            <v>UM</v>
          </cell>
        </row>
        <row r="5686">
          <cell r="A5686">
            <v>200012000</v>
          </cell>
          <cell r="B5686" t="str">
            <v>PALLET P/CABINE FECHADA/GRADEADA</v>
          </cell>
          <cell r="C5686" t="str">
            <v>UM</v>
          </cell>
        </row>
        <row r="5687">
          <cell r="A5687">
            <v>200013000</v>
          </cell>
          <cell r="B5687" t="str">
            <v>PALLET P/CABINE FECHADA/GRADEADA</v>
          </cell>
          <cell r="C5687" t="str">
            <v>UM</v>
          </cell>
        </row>
        <row r="5688">
          <cell r="A5688">
            <v>200014000</v>
          </cell>
          <cell r="B5688" t="str">
            <v>EMBALAGEM CABINE MONTADA FECHADA</v>
          </cell>
          <cell r="C5688" t="str">
            <v>UM</v>
          </cell>
        </row>
        <row r="5689">
          <cell r="A5689">
            <v>200015000</v>
          </cell>
          <cell r="B5689" t="str">
            <v>EMBALAGEM CABINE NUA GRADEADA</v>
          </cell>
          <cell r="C5689" t="str">
            <v>UM</v>
          </cell>
        </row>
        <row r="5690">
          <cell r="A5690">
            <v>200016000</v>
          </cell>
          <cell r="B5690" t="str">
            <v>CAIXA DE MADEIRA NR 1  50X30X30</v>
          </cell>
          <cell r="C5690" t="str">
            <v>UM</v>
          </cell>
        </row>
        <row r="5691">
          <cell r="A5691">
            <v>200017000</v>
          </cell>
          <cell r="B5691" t="str">
            <v>CAIXA DE MADEIRA NR 2  70X30X30</v>
          </cell>
          <cell r="C5691" t="str">
            <v>UM</v>
          </cell>
        </row>
        <row r="5692">
          <cell r="A5692">
            <v>200018000</v>
          </cell>
          <cell r="B5692" t="str">
            <v>CAIXA DE MADEIRA NR 4  92X45X30</v>
          </cell>
          <cell r="C5692" t="str">
            <v>UM</v>
          </cell>
        </row>
        <row r="5693">
          <cell r="A5693">
            <v>200019000</v>
          </cell>
          <cell r="B5693" t="str">
            <v>CX MADEIRA EXPORT. 1100 x 1100 x 1200 GRANDE</v>
          </cell>
          <cell r="C5693" t="str">
            <v>UM</v>
          </cell>
        </row>
        <row r="5694">
          <cell r="A5694">
            <v>200020000</v>
          </cell>
          <cell r="B5694" t="str">
            <v>PALLET P/CABINE LEITO</v>
          </cell>
          <cell r="C5694" t="str">
            <v>UM</v>
          </cell>
        </row>
        <row r="5695">
          <cell r="A5695">
            <v>200021000</v>
          </cell>
          <cell r="B5695" t="str">
            <v>FITA ADESIVA 48mm PP S/IMPRESSAO</v>
          </cell>
          <cell r="C5695" t="str">
            <v>UM</v>
          </cell>
        </row>
        <row r="5696">
          <cell r="A5696">
            <v>200022000</v>
          </cell>
          <cell r="B5696" t="str">
            <v>BOBINA PLASTICO BOLHA REC 0,65 x 100 x 0,8</v>
          </cell>
          <cell r="C5696" t="str">
            <v>KG</v>
          </cell>
        </row>
        <row r="5697">
          <cell r="A5697">
            <v>200023000</v>
          </cell>
          <cell r="B5697" t="str">
            <v>EMBALAGEM CABINE 708 FECHADA</v>
          </cell>
          <cell r="C5697" t="str">
            <v>UM</v>
          </cell>
        </row>
        <row r="5698">
          <cell r="A5698">
            <v>200024000</v>
          </cell>
          <cell r="B5698" t="str">
            <v>EMBALAGEM CABINE 708 GRADEADA</v>
          </cell>
          <cell r="C5698" t="str">
            <v>UM</v>
          </cell>
        </row>
        <row r="5699">
          <cell r="A5699">
            <v>200025000</v>
          </cell>
          <cell r="B5699" t="str">
            <v>CAIXA DE MADEIRA NR 6  90X30X30</v>
          </cell>
          <cell r="C5699" t="str">
            <v>UM</v>
          </cell>
        </row>
        <row r="5700">
          <cell r="A5700">
            <v>200026000</v>
          </cell>
          <cell r="B5700" t="str">
            <v>CX PAPELAO DR 804/1 ( 1200 x 235 x 580 alt)  AT</v>
          </cell>
          <cell r="C5700" t="str">
            <v>UM</v>
          </cell>
        </row>
        <row r="5701">
          <cell r="A5701">
            <v>200027000</v>
          </cell>
          <cell r="B5701" t="str">
            <v>CX PAPELAO DR 1063-4/1 ( 260 x 110 x 1190 alt) AS</v>
          </cell>
          <cell r="C5701" t="str">
            <v>UM</v>
          </cell>
        </row>
        <row r="5702">
          <cell r="A5702">
            <v>200028000</v>
          </cell>
          <cell r="B5702" t="str">
            <v>CX PAPELAO DR 1063/1 ( 260 x 50 x 1175 ) AT</v>
          </cell>
          <cell r="C5702" t="str">
            <v>UM</v>
          </cell>
        </row>
        <row r="5703">
          <cell r="A5703">
            <v>200029000</v>
          </cell>
          <cell r="B5703" t="str">
            <v>CX PAPELAO DR 1064/2 ( 270 x 90 x 450 alt) AS</v>
          </cell>
          <cell r="C5703" t="str">
            <v>UM</v>
          </cell>
        </row>
        <row r="5704">
          <cell r="A5704">
            <v>200030000</v>
          </cell>
          <cell r="B5704" t="str">
            <v>CX PAPELAO DR 1069/1/1651/P/1560 ( 410 x 90 x 1400 alt) AT</v>
          </cell>
          <cell r="C5704" t="str">
            <v>UM</v>
          </cell>
        </row>
        <row r="5705">
          <cell r="A5705">
            <v>200031000</v>
          </cell>
          <cell r="B5705" t="str">
            <v>CX PAPELAO DR 1070/1 ( 225 x 95 x 1335 alt) AT</v>
          </cell>
          <cell r="C5705" t="str">
            <v>UM</v>
          </cell>
        </row>
        <row r="5706">
          <cell r="A5706">
            <v>200032000</v>
          </cell>
          <cell r="B5706" t="str">
            <v xml:space="preserve">CAVALETE ESPECIAL CABINE LEITO      </v>
          </cell>
          <cell r="C5706" t="str">
            <v>UM</v>
          </cell>
        </row>
        <row r="5707">
          <cell r="A5707">
            <v>200033000</v>
          </cell>
          <cell r="B5707" t="str">
            <v>CX PAPELAO DR 313/2 AS</v>
          </cell>
          <cell r="C5707" t="str">
            <v>UM</v>
          </cell>
        </row>
        <row r="5708">
          <cell r="A5708">
            <v>200034000</v>
          </cell>
          <cell r="B5708" t="str">
            <v>EMBALAGEM CABINE 1932/33 LEITO MONTADA FECHADA</v>
          </cell>
          <cell r="C5708" t="str">
            <v>UM</v>
          </cell>
        </row>
        <row r="5709">
          <cell r="A5709">
            <v>200035000</v>
          </cell>
          <cell r="B5709" t="str">
            <v>CX PAPELAO DR 313/10 ( 80 x 80 x 1460 alt) AS</v>
          </cell>
          <cell r="C5709" t="str">
            <v>UM</v>
          </cell>
        </row>
        <row r="5710">
          <cell r="A5710">
            <v>200036000</v>
          </cell>
          <cell r="B5710" t="str">
            <v>PREGO ANELADO 2,51 x 55mm</v>
          </cell>
          <cell r="C5710" t="str">
            <v>UM</v>
          </cell>
        </row>
        <row r="5711">
          <cell r="A5711">
            <v>200037000</v>
          </cell>
          <cell r="B5711" t="str">
            <v xml:space="preserve">PALLET P/CABINE 1934                </v>
          </cell>
          <cell r="C5711" t="str">
            <v>UM</v>
          </cell>
        </row>
        <row r="5712">
          <cell r="A5712">
            <v>200038000</v>
          </cell>
          <cell r="B5712" t="str">
            <v xml:space="preserve">CAIXA DE MADEIRA NR 7  90X18X10     </v>
          </cell>
          <cell r="C5712" t="str">
            <v>UM</v>
          </cell>
        </row>
        <row r="5713">
          <cell r="A5713">
            <v>200039000</v>
          </cell>
          <cell r="B5713" t="str">
            <v xml:space="preserve">EMBALAGEM CABINE FECHADA 4 PORTAS   </v>
          </cell>
          <cell r="C5713" t="str">
            <v>UM</v>
          </cell>
        </row>
        <row r="5714">
          <cell r="A5714">
            <v>200040000</v>
          </cell>
          <cell r="B5714" t="str">
            <v>EMBALAGEM CAB 1513 ALOG/LEITO GRADEADA</v>
          </cell>
          <cell r="C5714" t="str">
            <v>UM</v>
          </cell>
        </row>
        <row r="5715">
          <cell r="A5715">
            <v>200041000</v>
          </cell>
          <cell r="B5715" t="str">
            <v>EMBALAGEM CAB 1513 ALOG/LEITO FECHAD</v>
          </cell>
          <cell r="C5715" t="str">
            <v>UM</v>
          </cell>
        </row>
        <row r="5716">
          <cell r="A5716">
            <v>200042000</v>
          </cell>
          <cell r="B5716" t="str">
            <v>ESTRADO CABINE 1513</v>
          </cell>
          <cell r="C5716" t="str">
            <v>UM</v>
          </cell>
        </row>
        <row r="5717">
          <cell r="A5717">
            <v>200043000</v>
          </cell>
          <cell r="B5717" t="str">
            <v>ESTRADO CABINE 608/708</v>
          </cell>
          <cell r="C5717" t="str">
            <v>UM</v>
          </cell>
        </row>
        <row r="5718">
          <cell r="A5718">
            <v>200044000</v>
          </cell>
          <cell r="B5718" t="str">
            <v>EMB P/CHOQUE 1135 SR 1595 x 555 AS</v>
          </cell>
          <cell r="C5718" t="str">
            <v>UM</v>
          </cell>
        </row>
        <row r="5719">
          <cell r="A5719">
            <v>200045000</v>
          </cell>
          <cell r="B5719" t="str">
            <v xml:space="preserve">PALLET P/CABINE WOLKS PEQUENO       </v>
          </cell>
          <cell r="C5719" t="str">
            <v>UM</v>
          </cell>
        </row>
        <row r="5720">
          <cell r="A5720">
            <v>200046000</v>
          </cell>
          <cell r="B5720" t="str">
            <v xml:space="preserve">PALLET P/CABINE4 PORTA              </v>
          </cell>
          <cell r="C5720" t="str">
            <v>UM</v>
          </cell>
        </row>
        <row r="5721">
          <cell r="A5721" t="str">
            <v>DD84818095</v>
          </cell>
          <cell r="B5721" t="str">
            <v>VALVULA TIPO ESFERA</v>
          </cell>
          <cell r="C5721" t="str">
            <v>UM</v>
          </cell>
        </row>
        <row r="5722">
          <cell r="A5722">
            <v>200047000</v>
          </cell>
          <cell r="B5722" t="str">
            <v>PALLET P/CABINE 1618</v>
          </cell>
          <cell r="C5722" t="str">
            <v>UM</v>
          </cell>
        </row>
        <row r="5723">
          <cell r="A5723">
            <v>200048000</v>
          </cell>
          <cell r="B5723" t="str">
            <v xml:space="preserve">EMBALAGEM CABINE LEITO ESP WOLKS    </v>
          </cell>
          <cell r="C5723" t="str">
            <v>UM</v>
          </cell>
        </row>
        <row r="5724">
          <cell r="A5724">
            <v>200049000</v>
          </cell>
          <cell r="B5724" t="str">
            <v>CX MADEIRA EXPORT. 1000 x 1000 x 600 MEDIA</v>
          </cell>
          <cell r="C5724" t="str">
            <v>UM</v>
          </cell>
        </row>
        <row r="5725">
          <cell r="A5725">
            <v>200050000</v>
          </cell>
          <cell r="B5725" t="str">
            <v>EMBALAGEM CAB 1513 ALONG/LEITO FECHAD C/CLIMA</v>
          </cell>
          <cell r="C5725" t="str">
            <v>UM</v>
          </cell>
        </row>
        <row r="5726">
          <cell r="A5726">
            <v>200051000</v>
          </cell>
          <cell r="B5726" t="str">
            <v>SACO BOLHA RECUPERADO 25x148x0,16</v>
          </cell>
          <cell r="C5726" t="str">
            <v>UM</v>
          </cell>
        </row>
        <row r="5727">
          <cell r="A5727">
            <v>200052000</v>
          </cell>
          <cell r="B5727" t="str">
            <v>CAIXA DE PAPELAO DUPLO  815 x 253 x 185 700G</v>
          </cell>
          <cell r="C5727" t="str">
            <v>UM</v>
          </cell>
        </row>
        <row r="5728">
          <cell r="A5728">
            <v>200053000</v>
          </cell>
          <cell r="B5728" t="str">
            <v>CAIXA DE MADEIRA NR 10 750  X 650 larg. X 650 alt.</v>
          </cell>
          <cell r="C5728" t="str">
            <v>UM</v>
          </cell>
        </row>
        <row r="5729">
          <cell r="A5729">
            <v>200054000</v>
          </cell>
          <cell r="B5729" t="str">
            <v>CX MADEIRA 1100 x 1100 x 1200 GRANDE</v>
          </cell>
          <cell r="C5729" t="str">
            <v>UM</v>
          </cell>
        </row>
        <row r="5730">
          <cell r="A5730">
            <v>200055000</v>
          </cell>
          <cell r="B5730" t="str">
            <v>CX MADEIRA 1000 x 1000 x 600 MEDIA</v>
          </cell>
          <cell r="C5730" t="str">
            <v>UM</v>
          </cell>
        </row>
        <row r="5731">
          <cell r="A5731">
            <v>200056000</v>
          </cell>
          <cell r="B5731" t="str">
            <v>CX PAPELÃO AT 375 x 125 x 1910 mm</v>
          </cell>
          <cell r="C5731" t="str">
            <v>UM</v>
          </cell>
        </row>
        <row r="5732">
          <cell r="A5732">
            <v>200101000</v>
          </cell>
          <cell r="B5732" t="str">
            <v>FIVELA PLASTICA</v>
          </cell>
          <cell r="C5732" t="str">
            <v>UM</v>
          </cell>
        </row>
        <row r="5733">
          <cell r="A5733">
            <v>200102000</v>
          </cell>
          <cell r="B5733" t="str">
            <v>ARAME 2,11mm RECOZIDO BWG NUM.14</v>
          </cell>
          <cell r="C5733" t="str">
            <v>KG</v>
          </cell>
        </row>
        <row r="5734">
          <cell r="A5734">
            <v>200103000</v>
          </cell>
          <cell r="B5734" t="str">
            <v>ARAME 1,65mm RECOZIDO NUM.16</v>
          </cell>
          <cell r="C5734" t="str">
            <v>KG</v>
          </cell>
        </row>
        <row r="5735">
          <cell r="A5735">
            <v>200104000</v>
          </cell>
          <cell r="B5735" t="str">
            <v>FITA CREPE PROTETORA 50 X 50</v>
          </cell>
          <cell r="C5735" t="str">
            <v>UM</v>
          </cell>
        </row>
        <row r="5736">
          <cell r="A5736">
            <v>200105000</v>
          </cell>
          <cell r="B5736" t="str">
            <v>BOBINA PLASTICO BOLHA  1300 mm 70 MICRAS</v>
          </cell>
          <cell r="C5736" t="str">
            <v>KG</v>
          </cell>
        </row>
        <row r="5737">
          <cell r="A5737">
            <v>200106000</v>
          </cell>
          <cell r="B5737" t="str">
            <v>FITA CREPE BRANCA  19 X 50</v>
          </cell>
          <cell r="C5737" t="str">
            <v>UM</v>
          </cell>
        </row>
        <row r="5738">
          <cell r="A5738">
            <v>200107000</v>
          </cell>
          <cell r="B5738" t="str">
            <v>FITA ADESIVA 48mm PP C/IMPRESSAO</v>
          </cell>
          <cell r="C5738" t="str">
            <v>UM</v>
          </cell>
        </row>
        <row r="5739">
          <cell r="A5739">
            <v>200108000</v>
          </cell>
          <cell r="B5739" t="str">
            <v xml:space="preserve">FITA GOMADA 70mm X 80 COM REFORCO   </v>
          </cell>
          <cell r="C5739" t="str">
            <v>KG</v>
          </cell>
        </row>
        <row r="5740">
          <cell r="A5740">
            <v>200109000</v>
          </cell>
          <cell r="B5740" t="str">
            <v xml:space="preserve">FITA DE ACO 5/8 x 0,50mm            </v>
          </cell>
          <cell r="C5740" t="str">
            <v>KG</v>
          </cell>
        </row>
        <row r="5741">
          <cell r="A5741">
            <v>200110000</v>
          </cell>
          <cell r="B5741" t="str">
            <v>FITA PP  0,65 X 12 x 1800m PRETO</v>
          </cell>
          <cell r="C5741" t="str">
            <v>UM</v>
          </cell>
        </row>
        <row r="5742">
          <cell r="A5742">
            <v>200111000</v>
          </cell>
          <cell r="B5742" t="str">
            <v>ABRACADEIRA PLASTICA 274mm</v>
          </cell>
          <cell r="C5742" t="str">
            <v>UM</v>
          </cell>
        </row>
        <row r="5743">
          <cell r="A5743">
            <v>200112000</v>
          </cell>
          <cell r="B5743" t="str">
            <v>GRAMPO GS/38</v>
          </cell>
          <cell r="C5743" t="str">
            <v>CX</v>
          </cell>
        </row>
        <row r="5744">
          <cell r="A5744">
            <v>200113000</v>
          </cell>
          <cell r="B5744" t="str">
            <v xml:space="preserve">GRAMPO PCW 50/4                     </v>
          </cell>
          <cell r="C5744" t="str">
            <v>UM</v>
          </cell>
        </row>
        <row r="5745">
          <cell r="A5745">
            <v>200114000</v>
          </cell>
          <cell r="B5745" t="str">
            <v>PLASTICO TUBULAR LISO</v>
          </cell>
          <cell r="C5745" t="str">
            <v>UM</v>
          </cell>
        </row>
        <row r="5746">
          <cell r="A5746">
            <v>200115000</v>
          </cell>
          <cell r="B5746" t="str">
            <v>SACO PLAST LISO 870 X2000 X0,25mm REC S/IMP</v>
          </cell>
          <cell r="C5746" t="str">
            <v>UM</v>
          </cell>
        </row>
        <row r="5747">
          <cell r="A5747">
            <v>200116000</v>
          </cell>
          <cell r="B5747" t="str">
            <v>SACO PLASTICO LISO 16 X 28 X 0,20mm RECICLADO</v>
          </cell>
          <cell r="C5747" t="str">
            <v>UM</v>
          </cell>
        </row>
        <row r="5748">
          <cell r="A5748">
            <v>200117000</v>
          </cell>
          <cell r="B5748" t="str">
            <v>SACO PLASTICO 24 X 33 X 0,10 RECICLADO</v>
          </cell>
          <cell r="C5748" t="str">
            <v>UM</v>
          </cell>
        </row>
        <row r="5749">
          <cell r="A5749">
            <v>200118000</v>
          </cell>
          <cell r="B5749" t="str">
            <v>SACO PLASTICO 32 X 32 X 0,12 RECICLADO</v>
          </cell>
          <cell r="C5749" t="str">
            <v>UM</v>
          </cell>
        </row>
        <row r="5750">
          <cell r="A5750">
            <v>200119000</v>
          </cell>
          <cell r="B5750" t="str">
            <v>EMBALAGEM CABINE 1934 GRADEADA</v>
          </cell>
          <cell r="C5750" t="str">
            <v>UM</v>
          </cell>
        </row>
        <row r="5751">
          <cell r="A5751">
            <v>200120000</v>
          </cell>
          <cell r="B5751" t="str">
            <v>SACO PLASTICO 29X 63X 0,15 RECICLADO</v>
          </cell>
          <cell r="C5751" t="str">
            <v>UM</v>
          </cell>
        </row>
        <row r="5752">
          <cell r="A5752">
            <v>200121000</v>
          </cell>
          <cell r="B5752" t="str">
            <v>SACO PLASTICO 37 X 52 X 0,15</v>
          </cell>
          <cell r="C5752" t="str">
            <v>UM</v>
          </cell>
        </row>
        <row r="5753">
          <cell r="A5753">
            <v>200122000</v>
          </cell>
          <cell r="B5753" t="str">
            <v>SACO PLASTICO 46 X 86 X 0,15</v>
          </cell>
          <cell r="C5753" t="str">
            <v>UM</v>
          </cell>
        </row>
        <row r="5754">
          <cell r="A5754">
            <v>200123000</v>
          </cell>
          <cell r="B5754" t="str">
            <v>PLASTICO TUBULAR LISO 420 X 0,15 MM  RECICLADO</v>
          </cell>
          <cell r="C5754" t="str">
            <v>KG</v>
          </cell>
        </row>
        <row r="5755">
          <cell r="A5755">
            <v>200124000</v>
          </cell>
          <cell r="B5755" t="str">
            <v xml:space="preserve">PREGO 14 X 21  C/CABECA             </v>
          </cell>
          <cell r="C5755" t="str">
            <v>KG</v>
          </cell>
        </row>
        <row r="5756">
          <cell r="A5756">
            <v>200125000</v>
          </cell>
          <cell r="B5756" t="str">
            <v xml:space="preserve">SELO 5/8" X 35mm LOGOTIPADO         </v>
          </cell>
          <cell r="C5756" t="str">
            <v>KG</v>
          </cell>
        </row>
        <row r="5757">
          <cell r="A5757">
            <v>200126000</v>
          </cell>
          <cell r="B5757" t="str">
            <v xml:space="preserve">CAIXA DE PAPELAO 270 X 100 X 270    </v>
          </cell>
          <cell r="C5757" t="str">
            <v>UM</v>
          </cell>
        </row>
        <row r="5758">
          <cell r="A5758">
            <v>200127000</v>
          </cell>
          <cell r="B5758" t="str">
            <v>CX PAPELAO/MADEIRA DR 1002 ( 675 com x 410 lar x 380 alt) AS</v>
          </cell>
          <cell r="C5758" t="str">
            <v>UM</v>
          </cell>
        </row>
        <row r="5759">
          <cell r="A5759">
            <v>200128000</v>
          </cell>
          <cell r="B5759" t="str">
            <v>CX PAPELAO DR 893/1 ( 440 x 100 x 1080 alt)  AS</v>
          </cell>
          <cell r="C5759" t="str">
            <v>UM</v>
          </cell>
        </row>
        <row r="5760">
          <cell r="A5760">
            <v>200129000</v>
          </cell>
          <cell r="B5760" t="str">
            <v>CX PAPELAO DR 894/2 ( 380 x 120 x 1100 alt) AT</v>
          </cell>
          <cell r="C5760" t="str">
            <v>UM</v>
          </cell>
        </row>
        <row r="5761">
          <cell r="A5761">
            <v>200130000</v>
          </cell>
          <cell r="B5761" t="str">
            <v>CX PAPELAO DR 751/20 ( 480 x 480 x 830 alt) AS</v>
          </cell>
          <cell r="C5761" t="str">
            <v>UM</v>
          </cell>
        </row>
        <row r="5762">
          <cell r="A5762">
            <v>200131000</v>
          </cell>
          <cell r="B5762" t="str">
            <v>CX PAPELAO DR 438/2 ( 570 x 120 x 750 alt) AS</v>
          </cell>
          <cell r="C5762" t="str">
            <v>UM</v>
          </cell>
        </row>
        <row r="5763">
          <cell r="A5763">
            <v>200132000</v>
          </cell>
          <cell r="B5763" t="str">
            <v>CX PAPELAO DR 436/10 ( 400 x 110 x 930 alt) AS</v>
          </cell>
          <cell r="C5763" t="str">
            <v>UM</v>
          </cell>
        </row>
        <row r="5764">
          <cell r="A5764">
            <v>200133000</v>
          </cell>
          <cell r="B5764" t="str">
            <v>CAIXA DE PAPELAO 865/2 ( 580 x 220 x 1200 alt)</v>
          </cell>
          <cell r="C5764" t="str">
            <v>UM</v>
          </cell>
        </row>
        <row r="5765">
          <cell r="A5765">
            <v>200134000</v>
          </cell>
          <cell r="B5765" t="str">
            <v xml:space="preserve">CAIXA DE PAPELAO 942                </v>
          </cell>
          <cell r="C5765" t="str">
            <v>UM</v>
          </cell>
        </row>
        <row r="5766">
          <cell r="A5766">
            <v>200135000</v>
          </cell>
          <cell r="B5766" t="str">
            <v>CX PAPELAO DR 506/2 ( 560 x 460 x 235 alt) AS</v>
          </cell>
          <cell r="C5766" t="str">
            <v>UM</v>
          </cell>
        </row>
        <row r="5767">
          <cell r="A5767">
            <v>200136000</v>
          </cell>
          <cell r="B5767" t="str">
            <v>CX PAPELAO DR 506/4 ( 560 x 460 x 305 alt) AS</v>
          </cell>
          <cell r="C5767" t="str">
            <v>UM</v>
          </cell>
        </row>
        <row r="5768">
          <cell r="A5768">
            <v>200137000</v>
          </cell>
          <cell r="B5768" t="str">
            <v>CX PAPELAO DR 506/8 ( 560 x 460 x 450 alt) AS</v>
          </cell>
          <cell r="C5768" t="str">
            <v>UM</v>
          </cell>
        </row>
        <row r="5769">
          <cell r="A5769">
            <v>200138000</v>
          </cell>
          <cell r="B5769" t="str">
            <v>CX PAPELAO DR 506/10 ( 560 x 460 x 520 alt) AS</v>
          </cell>
          <cell r="C5769" t="str">
            <v>UM</v>
          </cell>
        </row>
        <row r="5770">
          <cell r="A5770">
            <v>200139000</v>
          </cell>
          <cell r="B5770" t="str">
            <v>CX PAPELAO DR 508/2 ( 520 x 180 x 1230 alt) AS</v>
          </cell>
          <cell r="C5770" t="str">
            <v>UM</v>
          </cell>
        </row>
        <row r="5771">
          <cell r="A5771">
            <v>200140000</v>
          </cell>
          <cell r="B5771" t="str">
            <v>CX PAPELAO DR 508/1 ( 520 x 140 x 1230 alt) AS</v>
          </cell>
          <cell r="C5771" t="str">
            <v>UM</v>
          </cell>
        </row>
        <row r="5772">
          <cell r="A5772">
            <v>200141000</v>
          </cell>
          <cell r="B5772" t="str">
            <v xml:space="preserve">PREGO 18 X 30                       </v>
          </cell>
          <cell r="C5772" t="str">
            <v>KG</v>
          </cell>
        </row>
        <row r="5773">
          <cell r="A5773">
            <v>200142000</v>
          </cell>
          <cell r="B5773" t="str">
            <v>PAPELAO ONDULADO 1200 MM</v>
          </cell>
          <cell r="C5773" t="str">
            <v>KG</v>
          </cell>
        </row>
        <row r="5774">
          <cell r="A5774">
            <v>200143000</v>
          </cell>
          <cell r="B5774" t="str">
            <v>CX PAPELAO DR 751/4 ( 480 x 100 x 830 alt) AS</v>
          </cell>
          <cell r="C5774" t="str">
            <v>UM</v>
          </cell>
        </row>
        <row r="5775">
          <cell r="A5775">
            <v>200144000</v>
          </cell>
          <cell r="B5775" t="str">
            <v>CX PAPELAO DR 788 ( 440 x 240 x 1320 alt) AS</v>
          </cell>
          <cell r="C5775" t="str">
            <v>UM</v>
          </cell>
        </row>
        <row r="5776">
          <cell r="A5776">
            <v>200145000</v>
          </cell>
          <cell r="B5776" t="str">
            <v>CX PAPELAO DR 409/2 ( 610 x 90 x 550 alt) AS</v>
          </cell>
          <cell r="C5776" t="str">
            <v>UM</v>
          </cell>
        </row>
        <row r="5777">
          <cell r="A5777">
            <v>200146000</v>
          </cell>
          <cell r="B5777" t="str">
            <v>CX PAPELAO DR 409/4 ( 620 x 120 x 550 alt) AS</v>
          </cell>
          <cell r="C5777" t="str">
            <v>UM</v>
          </cell>
        </row>
        <row r="5778">
          <cell r="A5778">
            <v>200147000</v>
          </cell>
          <cell r="B5778" t="str">
            <v>CX PAPELAO DR 438/1 ( 560 x 80 x 735 )  AT</v>
          </cell>
          <cell r="C5778" t="str">
            <v>UM</v>
          </cell>
        </row>
        <row r="5779">
          <cell r="A5779">
            <v>200148000</v>
          </cell>
          <cell r="B5779" t="str">
            <v>CX. PAPELAO RP 12429/03 (1150mm x 980mm x 620mm)</v>
          </cell>
          <cell r="C5779" t="str">
            <v>UM</v>
          </cell>
        </row>
        <row r="5780">
          <cell r="A5780">
            <v>200149000</v>
          </cell>
          <cell r="B5780" t="str">
            <v>CX PAPELAO DR 779/4 ( 1150 x 440 x 150 alt)  AT</v>
          </cell>
          <cell r="C5780" t="str">
            <v>UM</v>
          </cell>
        </row>
        <row r="5781">
          <cell r="A5781">
            <v>200150000</v>
          </cell>
          <cell r="B5781" t="str">
            <v>CX PAPELAO DR 508/5 ( 520 x 290 x 1230 alt) AS</v>
          </cell>
          <cell r="C5781" t="str">
            <v>UM</v>
          </cell>
        </row>
        <row r="5782">
          <cell r="A5782">
            <v>200151000</v>
          </cell>
          <cell r="B5782" t="str">
            <v>CX PAPELAO DR 865/1 ( 550 x 185 x 1210 alt) AS</v>
          </cell>
          <cell r="C5782" t="str">
            <v>UM</v>
          </cell>
        </row>
        <row r="5783">
          <cell r="A5783">
            <v>200152000</v>
          </cell>
          <cell r="B5783" t="str">
            <v>RIPA DE EUCALIPTO (0,017X0,05X3,00)</v>
          </cell>
          <cell r="C5783" t="str">
            <v>M3</v>
          </cell>
        </row>
        <row r="5784">
          <cell r="A5784">
            <v>200153000</v>
          </cell>
          <cell r="B5784" t="str">
            <v>PAPEL SEMI KRAFT 60 CM</v>
          </cell>
          <cell r="C5784" t="str">
            <v>KG</v>
          </cell>
        </row>
        <row r="5785">
          <cell r="A5785">
            <v>200154000</v>
          </cell>
          <cell r="B5785" t="str">
            <v>SACO BOLHA REC 90 x 220 x 0,36</v>
          </cell>
          <cell r="C5785" t="str">
            <v>UM</v>
          </cell>
        </row>
        <row r="5786">
          <cell r="A5786">
            <v>200155000</v>
          </cell>
          <cell r="B5786" t="str">
            <v>SACO PLASTICO 07 X 50 X 0,15 N-934</v>
          </cell>
          <cell r="C5786" t="str">
            <v>UM</v>
          </cell>
        </row>
        <row r="5787">
          <cell r="A5787">
            <v>200156000</v>
          </cell>
          <cell r="B5787" t="str">
            <v>SACO PLASTICO BOLHA 70 X 120 X 0,24 RECICLADO</v>
          </cell>
          <cell r="C5787" t="str">
            <v>UM</v>
          </cell>
        </row>
        <row r="5788">
          <cell r="A5788">
            <v>200157000</v>
          </cell>
          <cell r="B5788" t="str">
            <v>SELO DE ACO P/EMB.TR 0,90 X25,40X60</v>
          </cell>
          <cell r="C5788" t="str">
            <v>kg</v>
          </cell>
        </row>
        <row r="5789">
          <cell r="A5789">
            <v>200158000</v>
          </cell>
          <cell r="B5789" t="str">
            <v>FITA DE ACO P/EMB.1,06X25,40 MM</v>
          </cell>
          <cell r="C5789" t="str">
            <v>KG</v>
          </cell>
        </row>
        <row r="5790">
          <cell r="A5790">
            <v>200159000</v>
          </cell>
          <cell r="B5790" t="str">
            <v xml:space="preserve">ELASTICO N-20                       </v>
          </cell>
          <cell r="C5790" t="str">
            <v>M</v>
          </cell>
        </row>
        <row r="5791">
          <cell r="A5791">
            <v>200160000</v>
          </cell>
          <cell r="B5791" t="str">
            <v xml:space="preserve">LINHA PRETA N-40                    </v>
          </cell>
          <cell r="C5791" t="str">
            <v>UM</v>
          </cell>
        </row>
        <row r="5792">
          <cell r="A5792">
            <v>200161000</v>
          </cell>
          <cell r="B5792" t="str">
            <v>ETIQUETA C/ IMPR SELO EXPED 80 x 38mm</v>
          </cell>
          <cell r="C5792" t="str">
            <v>UM</v>
          </cell>
        </row>
        <row r="5793">
          <cell r="A5793">
            <v>200162000</v>
          </cell>
          <cell r="B5793" t="str">
            <v xml:space="preserve">RIPA DE EUCALIPTO                   </v>
          </cell>
          <cell r="C5793" t="str">
            <v>M3</v>
          </cell>
        </row>
        <row r="5794">
          <cell r="A5794">
            <v>200163000</v>
          </cell>
          <cell r="B5794" t="str">
            <v>CAIXA DE MADEIRA NR 3  67X45X30</v>
          </cell>
          <cell r="C5794" t="str">
            <v>UM</v>
          </cell>
        </row>
        <row r="5795">
          <cell r="A5795">
            <v>200164000</v>
          </cell>
          <cell r="B5795" t="str">
            <v>CAIXA DE MADEIRA NR 5  94X21X19</v>
          </cell>
          <cell r="C5795" t="str">
            <v>UM</v>
          </cell>
        </row>
        <row r="5796">
          <cell r="A5796">
            <v>200165000</v>
          </cell>
          <cell r="B5796" t="str">
            <v>KIT DE MADEIRA PARA CABINE</v>
          </cell>
          <cell r="C5796" t="str">
            <v>UM</v>
          </cell>
        </row>
        <row r="5797">
          <cell r="A5797">
            <v>200166000</v>
          </cell>
          <cell r="B5797" t="str">
            <v>PREGO 19 X 39</v>
          </cell>
          <cell r="C5797" t="str">
            <v>KG</v>
          </cell>
        </row>
        <row r="5798">
          <cell r="A5798">
            <v>200167000</v>
          </cell>
          <cell r="B5798" t="str">
            <v>PINCEL ATOMICO AZUL</v>
          </cell>
          <cell r="C5798" t="str">
            <v>UM</v>
          </cell>
        </row>
        <row r="5799">
          <cell r="A5799">
            <v>200168000</v>
          </cell>
          <cell r="B5799" t="str">
            <v>REABASTECEDOR PINCEL ATOMICO AZUL</v>
          </cell>
          <cell r="C5799" t="str">
            <v>UM</v>
          </cell>
        </row>
        <row r="5800">
          <cell r="A5800">
            <v>200169000</v>
          </cell>
          <cell r="B5800" t="str">
            <v xml:space="preserve">SACO VALVULADO PARA EMBALAGEM ABS   </v>
          </cell>
          <cell r="C5800" t="str">
            <v>UM</v>
          </cell>
        </row>
        <row r="5801">
          <cell r="A5801">
            <v>200170000</v>
          </cell>
          <cell r="B5801" t="str">
            <v>CX PAPELAO DR 786/2 ( 310 x 210 x 1820 alt) AS</v>
          </cell>
          <cell r="C5801" t="str">
            <v>UM</v>
          </cell>
        </row>
        <row r="5802">
          <cell r="A5802">
            <v>200171000</v>
          </cell>
          <cell r="B5802" t="str">
            <v>CX PAPELAO DR 4003/1 ( 225 x 25 x 2010 alt) AS</v>
          </cell>
          <cell r="C5802" t="str">
            <v>UM</v>
          </cell>
        </row>
        <row r="5803">
          <cell r="A5803">
            <v>200172000</v>
          </cell>
          <cell r="B5803" t="str">
            <v>CX PAPELAO DR 4004/1 ( 225 x 95 x 1975 mm ) AT</v>
          </cell>
          <cell r="C5803" t="str">
            <v>UM</v>
          </cell>
        </row>
        <row r="5804">
          <cell r="A5804">
            <v>200173000</v>
          </cell>
          <cell r="B5804" t="str">
            <v>CX PAPELAO DR 4005/2 ( 325 x 195 x 530 alt) AT</v>
          </cell>
          <cell r="C5804" t="str">
            <v>UM</v>
          </cell>
        </row>
        <row r="5805">
          <cell r="A5805">
            <v>200174000</v>
          </cell>
          <cell r="B5805" t="str">
            <v>CX PAPELAO DR 4006/1 ( 325 x 75 x 1180 alt) AT</v>
          </cell>
          <cell r="C5805" t="str">
            <v>UM</v>
          </cell>
        </row>
        <row r="5806">
          <cell r="A5806">
            <v>200175000</v>
          </cell>
          <cell r="B5806" t="str">
            <v>CX PAPELAO DR 4007/1 ( 680 x 120 x 1870 alt) AS</v>
          </cell>
          <cell r="C5806" t="str">
            <v>UM</v>
          </cell>
        </row>
        <row r="5807">
          <cell r="A5807">
            <v>200176000</v>
          </cell>
          <cell r="B5807" t="str">
            <v>CX PAPELAO DR 4008/2 ( 290 x 160 x 655 alt) AT</v>
          </cell>
          <cell r="C5807" t="str">
            <v>UM</v>
          </cell>
        </row>
        <row r="5808">
          <cell r="A5808">
            <v>200177000</v>
          </cell>
          <cell r="B5808" t="str">
            <v>SACO PLASTICO LISO 960 X 1700 X 0,20 mm RECICLADO</v>
          </cell>
          <cell r="C5808" t="str">
            <v>UM</v>
          </cell>
        </row>
        <row r="5809">
          <cell r="A5809">
            <v>200178000</v>
          </cell>
          <cell r="B5809" t="str">
            <v>SACO BOLHA REC 90 x 220 x 0,24</v>
          </cell>
          <cell r="C5809" t="str">
            <v>UM</v>
          </cell>
        </row>
        <row r="5810">
          <cell r="A5810">
            <v>200179000</v>
          </cell>
          <cell r="B5810" t="str">
            <v>SACO PLASTICO 970 X 230 X 0,15</v>
          </cell>
          <cell r="C5810" t="str">
            <v>UM</v>
          </cell>
        </row>
        <row r="5811">
          <cell r="A5811">
            <v>200180000</v>
          </cell>
          <cell r="B5811" t="str">
            <v>SACO PLASTICO 70 X 74 X 0,15</v>
          </cell>
          <cell r="C5811" t="str">
            <v>UM</v>
          </cell>
        </row>
        <row r="5812">
          <cell r="A5812">
            <v>200181000</v>
          </cell>
          <cell r="B5812" t="str">
            <v>SACO PLASTICO 60 X 100 X 0,15</v>
          </cell>
          <cell r="C5812" t="str">
            <v>UM</v>
          </cell>
        </row>
        <row r="5813">
          <cell r="A5813">
            <v>200182000</v>
          </cell>
          <cell r="B5813" t="str">
            <v>SACO PLASTICO 40 X 110 X 0,15</v>
          </cell>
          <cell r="C5813" t="str">
            <v>UM</v>
          </cell>
        </row>
        <row r="5814">
          <cell r="A5814">
            <v>200183000</v>
          </cell>
          <cell r="B5814" t="str">
            <v xml:space="preserve">CAIXA DE MADEIRA NR 8  195X94X35    </v>
          </cell>
          <cell r="C5814" t="str">
            <v>UM</v>
          </cell>
        </row>
        <row r="5815">
          <cell r="A5815">
            <v>200184000</v>
          </cell>
          <cell r="B5815" t="str">
            <v>PLASTICO TUBULAR LISO 12 X 0,20</v>
          </cell>
          <cell r="C5815" t="str">
            <v>KG</v>
          </cell>
        </row>
        <row r="5816">
          <cell r="A5816">
            <v>200185000</v>
          </cell>
          <cell r="B5816" t="str">
            <v>SACO PLASTICO 120 X 180 X 0,20 mm</v>
          </cell>
          <cell r="C5816" t="str">
            <v>UM</v>
          </cell>
        </row>
        <row r="5817">
          <cell r="A5817">
            <v>200186000</v>
          </cell>
          <cell r="B5817" t="str">
            <v>SACO PLASTICO LISO 120 X 700 X 0,20 mm RECICLADO</v>
          </cell>
          <cell r="C5817" t="str">
            <v>UM</v>
          </cell>
        </row>
        <row r="5818">
          <cell r="A5818" t="str">
            <v>DD85176294</v>
          </cell>
          <cell r="B5818" t="str">
            <v>TRADUTORES DE PROTOCOLOS</v>
          </cell>
          <cell r="C5818" t="str">
            <v>UM</v>
          </cell>
        </row>
        <row r="5819">
          <cell r="A5819">
            <v>200187000</v>
          </cell>
          <cell r="B5819" t="str">
            <v>EMBALAGEM CABINE MONTADA WOLKS LEITO</v>
          </cell>
          <cell r="C5819" t="str">
            <v>UM</v>
          </cell>
        </row>
        <row r="5820">
          <cell r="A5820">
            <v>200188000</v>
          </cell>
          <cell r="B5820" t="str">
            <v>PLASTICO TUBULAR LISO 870 X 0,25 MM REC C/IMP</v>
          </cell>
          <cell r="C5820" t="str">
            <v>KG</v>
          </cell>
        </row>
        <row r="5821">
          <cell r="A5821">
            <v>200189000</v>
          </cell>
          <cell r="B5821" t="str">
            <v>EMBALAGEM CABINE WOLKS PEQ. GRADEADA</v>
          </cell>
          <cell r="C5821" t="str">
            <v>UM</v>
          </cell>
        </row>
        <row r="5822">
          <cell r="A5822">
            <v>200190000</v>
          </cell>
          <cell r="B5822" t="str">
            <v>EMBALAGEM CABINE 1935 FECHADA</v>
          </cell>
          <cell r="C5822" t="str">
            <v>UM</v>
          </cell>
        </row>
        <row r="5823">
          <cell r="A5823">
            <v>200191000</v>
          </cell>
          <cell r="B5823" t="str">
            <v>EMBALAGEM CABINE 1618 FECHADA</v>
          </cell>
          <cell r="C5823" t="str">
            <v>UM</v>
          </cell>
        </row>
        <row r="5824">
          <cell r="A5824">
            <v>200192000</v>
          </cell>
          <cell r="B5824" t="str">
            <v>EMBALAGEM CABINE WOLKS PEQUENA FECHA</v>
          </cell>
          <cell r="C5824" t="str">
            <v>UM</v>
          </cell>
        </row>
        <row r="5825">
          <cell r="A5825">
            <v>200193000</v>
          </cell>
          <cell r="B5825" t="str">
            <v xml:space="preserve">CAIXA DE PAPELAO CHASSI PONT        </v>
          </cell>
          <cell r="C5825" t="str">
            <v>UM</v>
          </cell>
        </row>
        <row r="5826">
          <cell r="A5826">
            <v>200194000</v>
          </cell>
          <cell r="B5826" t="str">
            <v>CX PAPELAO DR CHASSI PONT 05837141/156 (845 x 680 x 475 alt)</v>
          </cell>
          <cell r="C5826" t="str">
            <v>UM</v>
          </cell>
        </row>
        <row r="5827">
          <cell r="A5827">
            <v>200195000</v>
          </cell>
          <cell r="B5827" t="str">
            <v>CX PAPELAO DR CHASSI PONT167/074 (670 x 490 x 410 alt) BR</v>
          </cell>
          <cell r="C5827" t="str">
            <v>UM</v>
          </cell>
        </row>
        <row r="5828">
          <cell r="A5828">
            <v>200196000</v>
          </cell>
          <cell r="B5828" t="str">
            <v>CX PAPELAO DR CHASSI 154 BR</v>
          </cell>
          <cell r="C5828" t="str">
            <v>UM</v>
          </cell>
        </row>
        <row r="5829">
          <cell r="A5829">
            <v>200197000</v>
          </cell>
          <cell r="B5829" t="str">
            <v>CAIXA DE PAPELAO SUPORTE MOTOR 013</v>
          </cell>
          <cell r="C5829" t="str">
            <v>UM</v>
          </cell>
        </row>
        <row r="5830">
          <cell r="A5830">
            <v>200198000</v>
          </cell>
          <cell r="B5830" t="str">
            <v>CAIXA DE PAPELAO CJ BARRAGEM 007</v>
          </cell>
          <cell r="C5830" t="str">
            <v>UM</v>
          </cell>
        </row>
        <row r="5831">
          <cell r="A5831">
            <v>200199000</v>
          </cell>
          <cell r="B5831" t="str">
            <v>CAIXA DE PAPELAO GABINETE 075/163 ( 670 x 640 x 410 alt)</v>
          </cell>
          <cell r="C5831" t="str">
            <v>UM</v>
          </cell>
        </row>
        <row r="5832">
          <cell r="A5832">
            <v>200200000</v>
          </cell>
          <cell r="B5832" t="str">
            <v>CAIXA DE PAPELAO GABINETE 076</v>
          </cell>
          <cell r="C5832" t="str">
            <v>UM</v>
          </cell>
        </row>
        <row r="5833">
          <cell r="A5833">
            <v>200201000</v>
          </cell>
          <cell r="B5833" t="str">
            <v>CAIXA DE PAPELAO GABINETE 073/159 ( 510 x 510 x 360 alt)</v>
          </cell>
          <cell r="C5833" t="str">
            <v>UM</v>
          </cell>
        </row>
        <row r="5834">
          <cell r="A5834">
            <v>200202000</v>
          </cell>
          <cell r="B5834" t="str">
            <v>CAIXA DE PAPELAO BASE 304</v>
          </cell>
          <cell r="C5834" t="str">
            <v>UM</v>
          </cell>
        </row>
        <row r="5835">
          <cell r="A5835">
            <v>200203000</v>
          </cell>
          <cell r="B5835" t="str">
            <v>EMB CABINE LEITO TETO ALT FECHADA VW</v>
          </cell>
          <cell r="C5835" t="str">
            <v>UM</v>
          </cell>
        </row>
        <row r="5836">
          <cell r="A5836">
            <v>200204000</v>
          </cell>
          <cell r="B5836" t="str">
            <v>EMB CABINE LEIT TETO ALT GRADEADA VW</v>
          </cell>
          <cell r="C5836" t="str">
            <v>UM</v>
          </cell>
        </row>
        <row r="5837">
          <cell r="A5837">
            <v>200205000</v>
          </cell>
          <cell r="B5837" t="str">
            <v xml:space="preserve">CAIXA DE PAPELAO   8669             </v>
          </cell>
          <cell r="C5837" t="str">
            <v>UM</v>
          </cell>
        </row>
        <row r="5838">
          <cell r="A5838">
            <v>200206000</v>
          </cell>
          <cell r="B5838" t="str">
            <v>CAIXA DE PAPELAO   8666 ( 730 x 42 x 555 alt)</v>
          </cell>
          <cell r="C5838" t="str">
            <v>UM</v>
          </cell>
        </row>
        <row r="5839">
          <cell r="A5839">
            <v>200207000</v>
          </cell>
          <cell r="B5839" t="str">
            <v>CAIXA DE MADEIRA NR 9  180 X 200 X 950</v>
          </cell>
          <cell r="C5839" t="str">
            <v>UM</v>
          </cell>
        </row>
        <row r="5840">
          <cell r="A5840">
            <v>200208000</v>
          </cell>
          <cell r="B5840" t="str">
            <v>CAIXA DE MADEIRA NR 10  750  X 650 larg. X 650 alt.</v>
          </cell>
          <cell r="C5840" t="str">
            <v>UM</v>
          </cell>
        </row>
        <row r="5841">
          <cell r="A5841">
            <v>200209000</v>
          </cell>
          <cell r="B5841" t="str">
            <v>CAIXA DE MADEIRA TEREX</v>
          </cell>
          <cell r="C5841" t="str">
            <v>UM</v>
          </cell>
        </row>
        <row r="5842">
          <cell r="A5842">
            <v>200211000</v>
          </cell>
          <cell r="B5842" t="str">
            <v xml:space="preserve">PREGO C/CABECA 17 X 27              </v>
          </cell>
          <cell r="C5842" t="str">
            <v>KG</v>
          </cell>
        </row>
        <row r="5843">
          <cell r="A5843">
            <v>200212000</v>
          </cell>
          <cell r="B5843" t="str">
            <v>ABRACADEIRA PLASTICA 368mm</v>
          </cell>
          <cell r="C5843" t="str">
            <v>UM</v>
          </cell>
        </row>
        <row r="5844">
          <cell r="A5844">
            <v>200213000</v>
          </cell>
          <cell r="B5844" t="str">
            <v>SACO PLASTICO 52 X 71 X 0,20</v>
          </cell>
          <cell r="C5844" t="str">
            <v>UM</v>
          </cell>
        </row>
        <row r="5845">
          <cell r="A5845">
            <v>200214000</v>
          </cell>
          <cell r="B5845" t="str">
            <v>EMBALAGEM CABINE 1618 FECHADA EXPORTACAO</v>
          </cell>
          <cell r="C5845" t="str">
            <v>UM</v>
          </cell>
        </row>
        <row r="5846">
          <cell r="A5846">
            <v>200220000</v>
          </cell>
          <cell r="B5846" t="str">
            <v>SACO PLASTICO 35 X 75 X 0,15</v>
          </cell>
          <cell r="C5846" t="str">
            <v>UM</v>
          </cell>
        </row>
        <row r="5847">
          <cell r="A5847">
            <v>200221000</v>
          </cell>
          <cell r="B5847" t="str">
            <v>CX PAPELAO DR 429/2 ( 275 x 105 x 275 alt) AS</v>
          </cell>
          <cell r="C5847" t="str">
            <v>UM</v>
          </cell>
        </row>
        <row r="5848">
          <cell r="A5848">
            <v>200222000</v>
          </cell>
          <cell r="B5848" t="str">
            <v>CX PAPELAO DR 751/6 ( 480 x 145 x 830 alt) AS</v>
          </cell>
          <cell r="C5848" t="str">
            <v>UM</v>
          </cell>
        </row>
        <row r="5849">
          <cell r="A5849">
            <v>200223000</v>
          </cell>
          <cell r="B5849" t="str">
            <v>CX PAPELAO DR 300/10 ( 570 x 200 x 800 alt)  AS</v>
          </cell>
          <cell r="C5849" t="str">
            <v>UM</v>
          </cell>
        </row>
        <row r="5850">
          <cell r="A5850">
            <v>200224000</v>
          </cell>
          <cell r="B5850" t="str">
            <v>CX PAPELAO DR 634/2 ( 550 x 65 x 710 alt) AS</v>
          </cell>
          <cell r="C5850" t="str">
            <v>UM</v>
          </cell>
        </row>
        <row r="5851">
          <cell r="A5851">
            <v>200225000</v>
          </cell>
          <cell r="B5851" t="str">
            <v>CX PAPELAO DR 350/2 ( 540 x 130 x 700 alt) AS</v>
          </cell>
          <cell r="C5851" t="str">
            <v>UM</v>
          </cell>
        </row>
        <row r="5852">
          <cell r="A5852">
            <v>200226000</v>
          </cell>
          <cell r="B5852" t="str">
            <v>CX PAPELAO DR 350/3 ( 530 x 180 x 690 alt) AS</v>
          </cell>
          <cell r="C5852" t="str">
            <v>UM</v>
          </cell>
        </row>
        <row r="5853">
          <cell r="A5853">
            <v>200227000</v>
          </cell>
          <cell r="B5853" t="str">
            <v>CX PAPELAO DR 506/6 ( 560 x 460 x 380 alt) AT</v>
          </cell>
          <cell r="C5853" t="str">
            <v>UM</v>
          </cell>
        </row>
        <row r="5854">
          <cell r="A5854">
            <v>200228000</v>
          </cell>
          <cell r="B5854" t="str">
            <v>CX PAPELAO DR 300/20 ( 570 x 400 x 800 alt) AS</v>
          </cell>
          <cell r="C5854" t="str">
            <v>UM</v>
          </cell>
        </row>
        <row r="5855">
          <cell r="A5855">
            <v>200229000</v>
          </cell>
          <cell r="B5855" t="str">
            <v>CX PAPELAO DR 942 ( 730 x 280 x 410 alt) AS</v>
          </cell>
          <cell r="C5855" t="str">
            <v>UM</v>
          </cell>
        </row>
        <row r="5856">
          <cell r="A5856">
            <v>200230000</v>
          </cell>
          <cell r="B5856" t="str">
            <v>CX PAPELAO DR 436/20 ( 400 x 220 x 930 alt) AS</v>
          </cell>
          <cell r="C5856" t="str">
            <v>UM</v>
          </cell>
        </row>
        <row r="5857">
          <cell r="A5857">
            <v>200231000</v>
          </cell>
          <cell r="B5857" t="str">
            <v>CX PAPELAO DR 751/15 ( 480 x 340 x 830 alt) AS</v>
          </cell>
          <cell r="C5857" t="str">
            <v>UM</v>
          </cell>
        </row>
        <row r="5858">
          <cell r="A5858">
            <v>200232000</v>
          </cell>
          <cell r="B5858" t="str">
            <v>CX PAPELAO DR 300/6 ( 570 x 120 x 790 alt) AS</v>
          </cell>
          <cell r="C5858" t="str">
            <v>UM</v>
          </cell>
        </row>
        <row r="5859">
          <cell r="A5859">
            <v>200233000</v>
          </cell>
          <cell r="B5859" t="str">
            <v>CX PAPELAO DR 751/10 ( 480 x 210 x 830 alt) AS</v>
          </cell>
          <cell r="C5859" t="str">
            <v>UM</v>
          </cell>
        </row>
        <row r="5860">
          <cell r="A5860">
            <v>200234000</v>
          </cell>
          <cell r="B5860" t="str">
            <v>CX PAPELAO DR 300/15 ( 570 x 300 x 800 alt) AS</v>
          </cell>
          <cell r="C5860" t="str">
            <v>UM</v>
          </cell>
        </row>
        <row r="5861">
          <cell r="A5861">
            <v>200235000</v>
          </cell>
          <cell r="B5861" t="str">
            <v>CX PAPELAO DR 508/3 ( 520 x 210 x 1230 alt) AS</v>
          </cell>
          <cell r="C5861" t="str">
            <v>UM</v>
          </cell>
        </row>
        <row r="5862">
          <cell r="A5862">
            <v>200236000</v>
          </cell>
          <cell r="B5862" t="str">
            <v>CAIXA DE PAPELAO 973 ( 550 x 250 x 1200 alt) AS</v>
          </cell>
          <cell r="C5862" t="str">
            <v>UM</v>
          </cell>
        </row>
        <row r="5863">
          <cell r="A5863">
            <v>200237000</v>
          </cell>
          <cell r="B5863" t="str">
            <v>CAIXA DE PAPELAO 354/20 ( 570 x 360 x 740 alt)</v>
          </cell>
          <cell r="C5863" t="str">
            <v>UM</v>
          </cell>
        </row>
        <row r="5864">
          <cell r="A5864">
            <v>200238000</v>
          </cell>
          <cell r="B5864" t="str">
            <v>CAIXA DE PAPELAO 300/4 ( 570 x 85 x 810 alt )</v>
          </cell>
          <cell r="C5864" t="str">
            <v>UM</v>
          </cell>
        </row>
        <row r="5865">
          <cell r="A5865">
            <v>200239000</v>
          </cell>
          <cell r="B5865" t="str">
            <v>CX PAPELAO DR 409/6 ( 620 x 170 x 550 alt) AS</v>
          </cell>
          <cell r="C5865" t="str">
            <v>UM</v>
          </cell>
        </row>
        <row r="5866">
          <cell r="A5866">
            <v>200240000</v>
          </cell>
          <cell r="B5866" t="str">
            <v>CX PAPELAO 971 ( 550 x 550 x 400 alt)</v>
          </cell>
          <cell r="C5866" t="str">
            <v>UM</v>
          </cell>
        </row>
        <row r="5867">
          <cell r="A5867">
            <v>200241000</v>
          </cell>
          <cell r="B5867" t="str">
            <v>CX PAPELAO DR 354/6 ( 570 x 95 x 740 alt) AS</v>
          </cell>
          <cell r="C5867" t="str">
            <v>UM</v>
          </cell>
        </row>
        <row r="5868">
          <cell r="A5868">
            <v>200242000</v>
          </cell>
          <cell r="B5868" t="str">
            <v>CX PAPELAO DR 508/6 ( 520 x 330 x 1230 alt) AS</v>
          </cell>
          <cell r="C5868" t="str">
            <v>UM</v>
          </cell>
        </row>
        <row r="5869">
          <cell r="A5869">
            <v>200243000</v>
          </cell>
          <cell r="B5869" t="str">
            <v>CX PAPELAO DR 634/4 ( 550 x 120 x 710 alt) AS</v>
          </cell>
          <cell r="C5869" t="str">
            <v>UM</v>
          </cell>
        </row>
        <row r="5870">
          <cell r="A5870">
            <v>200244000</v>
          </cell>
          <cell r="B5870" t="str">
            <v>CX PAPELAO DR 300/30 ( 600 x 570 x 800 alt) AS</v>
          </cell>
          <cell r="C5870" t="str">
            <v>UM</v>
          </cell>
        </row>
        <row r="5871">
          <cell r="A5871">
            <v>200245000</v>
          </cell>
          <cell r="B5871" t="str">
            <v>CX PAPELAO DR 350/5 ( 700 x 530 x 320 alt) AS</v>
          </cell>
          <cell r="C5871" t="str">
            <v>UM</v>
          </cell>
        </row>
        <row r="5872">
          <cell r="A5872">
            <v>200246000</v>
          </cell>
          <cell r="B5872" t="str">
            <v>CX PAPELAO DR 354/10 ( 570 x 180 x 750 alt) AS</v>
          </cell>
          <cell r="C5872" t="str">
            <v>UM</v>
          </cell>
        </row>
        <row r="5873">
          <cell r="A5873">
            <v>200247000</v>
          </cell>
          <cell r="B5873" t="str">
            <v>CX PAPELAO DR 436/4 AS</v>
          </cell>
          <cell r="C5873" t="str">
            <v>UM</v>
          </cell>
        </row>
        <row r="5874">
          <cell r="A5874">
            <v>200248000</v>
          </cell>
          <cell r="B5874" t="str">
            <v>CX PAPELAO DR 436/6 ( 400 x 70 x 920 alt) AS</v>
          </cell>
          <cell r="C5874" t="str">
            <v>UM</v>
          </cell>
        </row>
        <row r="5875">
          <cell r="A5875">
            <v>200249000</v>
          </cell>
          <cell r="B5875" t="str">
            <v>CX PAPELAO DR 436/40 ( 440 x 400 x 930 alt) AS</v>
          </cell>
          <cell r="C5875" t="str">
            <v>UM</v>
          </cell>
        </row>
        <row r="5876">
          <cell r="A5876">
            <v>200250000</v>
          </cell>
          <cell r="B5876" t="str">
            <v>CX PAPELAO DR 436/30 ( 400 x 330 x 930 alt) AS</v>
          </cell>
          <cell r="C5876" t="str">
            <v>UM</v>
          </cell>
        </row>
        <row r="5877">
          <cell r="A5877">
            <v>200251000</v>
          </cell>
          <cell r="B5877" t="str">
            <v>CX PAPELAO DR 506/12 ( 565 x 465 x 615 alt) AS</v>
          </cell>
          <cell r="C5877" t="str">
            <v>UM</v>
          </cell>
        </row>
        <row r="5878">
          <cell r="A5878">
            <v>200252000</v>
          </cell>
          <cell r="B5878" t="str">
            <v>CX PAPELAO DR 508/4 ( 520 x 260 x 1230 alt) AS</v>
          </cell>
          <cell r="C5878" t="str">
            <v>UM</v>
          </cell>
        </row>
        <row r="5879">
          <cell r="A5879">
            <v>200253000</v>
          </cell>
          <cell r="B5879" t="str">
            <v>CX PAPELAO DR ( 150 X 100 X 100 alt)  AT  BR</v>
          </cell>
          <cell r="C5879" t="str">
            <v>UM</v>
          </cell>
        </row>
        <row r="5880">
          <cell r="A5880">
            <v>200254000</v>
          </cell>
          <cell r="B5880" t="str">
            <v>CX PAPELAO SR ( 200 X 150 X 150 alt)  AT BR</v>
          </cell>
          <cell r="C5880" t="str">
            <v>UM</v>
          </cell>
        </row>
        <row r="5881">
          <cell r="A5881">
            <v>200255000</v>
          </cell>
          <cell r="B5881" t="str">
            <v>CX PAPELAO DR 779/6 ( 1150 x 440 x 200 alt) AS</v>
          </cell>
          <cell r="C5881" t="str">
            <v>UM</v>
          </cell>
        </row>
        <row r="5882">
          <cell r="A5882">
            <v>200256000</v>
          </cell>
          <cell r="B5882" t="str">
            <v>CX PAPELAO DR 779/8 ( 1150 x 440 x 250 alt) AS</v>
          </cell>
          <cell r="C5882" t="str">
            <v>UM</v>
          </cell>
        </row>
        <row r="5883">
          <cell r="A5883">
            <v>200257000</v>
          </cell>
          <cell r="B5883" t="str">
            <v>CX PAPELAO DR 791 ( 300 x 160 x 1670 alt) AS</v>
          </cell>
          <cell r="C5883" t="str">
            <v>UM</v>
          </cell>
        </row>
        <row r="5884">
          <cell r="A5884">
            <v>200258000</v>
          </cell>
          <cell r="B5884" t="str">
            <v>CAIXA DE PAPELAO DR 793 ( 420 x 250 x 1900 ) AT</v>
          </cell>
          <cell r="C5884" t="str">
            <v>UM</v>
          </cell>
        </row>
        <row r="5885">
          <cell r="A5885">
            <v>200259000</v>
          </cell>
          <cell r="B5885" t="str">
            <v>CX PAPELAO DR 786/6 ( 310 x 290 x 1820 alt) AS</v>
          </cell>
          <cell r="C5885" t="str">
            <v>UM</v>
          </cell>
        </row>
        <row r="5886">
          <cell r="A5886">
            <v>200260000</v>
          </cell>
          <cell r="B5886" t="str">
            <v>CX PAPELAO DR 786/4 ( 310 x 260 x 1820 alt) AS</v>
          </cell>
          <cell r="C5886" t="str">
            <v>UM</v>
          </cell>
        </row>
        <row r="5887">
          <cell r="A5887">
            <v>200262000</v>
          </cell>
          <cell r="B5887" t="str">
            <v>CX PAPELAO DR 789 ( 340 x 130 x 1290 alt) AS</v>
          </cell>
          <cell r="C5887" t="str">
            <v>UM</v>
          </cell>
        </row>
        <row r="5888">
          <cell r="A5888">
            <v>200263000</v>
          </cell>
          <cell r="B5888" t="str">
            <v>CX PAPELAO DR 893/2 ( 440 x 180 x 1080 alt) AS</v>
          </cell>
          <cell r="C5888" t="str">
            <v>UM</v>
          </cell>
        </row>
        <row r="5889">
          <cell r="A5889">
            <v>200264000</v>
          </cell>
          <cell r="B5889" t="str">
            <v>CX PAPELAO DR 893/5 ( 440 x 380 x 1080 alt) AS</v>
          </cell>
          <cell r="C5889" t="str">
            <v>UM</v>
          </cell>
        </row>
        <row r="5890">
          <cell r="A5890">
            <v>200265000</v>
          </cell>
          <cell r="B5890" t="str">
            <v>CX PAPELAO DR 1008/2 ( 235 x 70 x 1200 alt) AS</v>
          </cell>
          <cell r="C5890" t="str">
            <v>UM</v>
          </cell>
        </row>
        <row r="5891">
          <cell r="A5891">
            <v>200266000</v>
          </cell>
          <cell r="B5891" t="str">
            <v>CX PAPELAO DR 982/1 ( 550 x 185 x 1210 alt) AS</v>
          </cell>
          <cell r="C5891" t="str">
            <v>UM</v>
          </cell>
        </row>
        <row r="5892">
          <cell r="A5892">
            <v>200267000</v>
          </cell>
          <cell r="B5892" t="str">
            <v>CAIXA DE PAPELAO 1002</v>
          </cell>
          <cell r="C5892" t="str">
            <v>UM</v>
          </cell>
        </row>
        <row r="5893">
          <cell r="A5893">
            <v>200268000</v>
          </cell>
          <cell r="B5893" t="str">
            <v xml:space="preserve">CAIXA DE PAPELAO 786/2              </v>
          </cell>
          <cell r="C5893" t="str">
            <v>UM</v>
          </cell>
        </row>
        <row r="5894">
          <cell r="A5894">
            <v>200269000</v>
          </cell>
          <cell r="B5894" t="str">
            <v xml:space="preserve">RIPA DE PINUS 5 X 5 X 2,30mts       </v>
          </cell>
          <cell r="C5894" t="str">
            <v>UM</v>
          </cell>
        </row>
        <row r="5895">
          <cell r="A5895">
            <v>200270000</v>
          </cell>
          <cell r="B5895" t="str">
            <v xml:space="preserve">RIPA DE PINUS 5 X 5 X 2,25mts       </v>
          </cell>
          <cell r="C5895" t="str">
            <v>UM</v>
          </cell>
        </row>
        <row r="5896">
          <cell r="A5896">
            <v>200271000</v>
          </cell>
          <cell r="B5896" t="str">
            <v xml:space="preserve">CHAPA COMPENSADO EMBALAGEM CABINES  </v>
          </cell>
          <cell r="C5896" t="str">
            <v>UM</v>
          </cell>
        </row>
        <row r="5897">
          <cell r="A5897">
            <v>200272000</v>
          </cell>
          <cell r="B5897" t="str">
            <v>CX PAPELAO DR 1008/1 ( 220 x 50 x 1200 alt) AS</v>
          </cell>
          <cell r="C5897" t="str">
            <v>UM</v>
          </cell>
        </row>
        <row r="5898">
          <cell r="A5898">
            <v>200273000</v>
          </cell>
          <cell r="B5898" t="str">
            <v>CX PAPELAO DR 884/2 ( 230 x 75 x 975 alt) AT</v>
          </cell>
          <cell r="C5898" t="str">
            <v>UM</v>
          </cell>
        </row>
        <row r="5899">
          <cell r="A5899">
            <v>200274000</v>
          </cell>
          <cell r="B5899" t="str">
            <v>CX PAPELAO DR 1050 ( 400 x 45 x 1410 alt) AS</v>
          </cell>
          <cell r="C5899" t="str">
            <v>UM</v>
          </cell>
        </row>
        <row r="5900">
          <cell r="A5900">
            <v>200275000</v>
          </cell>
          <cell r="B5900" t="str">
            <v>CX PAPELAO/MADEIRA  1037 AS</v>
          </cell>
          <cell r="C5900" t="str">
            <v>UM</v>
          </cell>
        </row>
        <row r="5901">
          <cell r="A5901">
            <v>200276000</v>
          </cell>
          <cell r="B5901" t="str">
            <v xml:space="preserve">BASE DO ASSOALHO                    </v>
          </cell>
          <cell r="C5901" t="str">
            <v>UM</v>
          </cell>
        </row>
        <row r="5902">
          <cell r="A5902">
            <v>200277000</v>
          </cell>
          <cell r="B5902" t="str">
            <v>TETO DE MADEIRA</v>
          </cell>
          <cell r="C5902" t="str">
            <v>UM</v>
          </cell>
        </row>
        <row r="5903">
          <cell r="A5903">
            <v>200278000</v>
          </cell>
          <cell r="B5903" t="str">
            <v xml:space="preserve">TRASEIRA                            </v>
          </cell>
          <cell r="C5903" t="str">
            <v>UM</v>
          </cell>
        </row>
        <row r="5904">
          <cell r="A5904">
            <v>200279000</v>
          </cell>
          <cell r="B5904" t="str">
            <v xml:space="preserve">LATERAL ESQUERDA                    </v>
          </cell>
          <cell r="C5904" t="str">
            <v>UM</v>
          </cell>
        </row>
        <row r="5905">
          <cell r="A5905">
            <v>200280000</v>
          </cell>
          <cell r="B5905" t="str">
            <v xml:space="preserve">LATERAL DIREITA                     </v>
          </cell>
          <cell r="C5905" t="str">
            <v>UM</v>
          </cell>
        </row>
        <row r="5906">
          <cell r="A5906">
            <v>200281000</v>
          </cell>
          <cell r="B5906" t="str">
            <v xml:space="preserve">BASE FRENTE SUPERIOR                </v>
          </cell>
          <cell r="C5906" t="str">
            <v>UM</v>
          </cell>
        </row>
        <row r="5907">
          <cell r="A5907" t="str">
            <v>805050FIT</v>
          </cell>
          <cell r="B5907" t="str">
            <v>1303525604 - CJ PARA-CHOQUE TRASEIRO FIAT CINZA 604</v>
          </cell>
          <cell r="C5907" t="str">
            <v>UM</v>
          </cell>
        </row>
        <row r="5908">
          <cell r="A5908">
            <v>200282000</v>
          </cell>
          <cell r="B5908" t="str">
            <v xml:space="preserve">FRENTE SUPERIOR                     </v>
          </cell>
          <cell r="C5908" t="str">
            <v>UM</v>
          </cell>
        </row>
        <row r="5909">
          <cell r="A5909">
            <v>200283000</v>
          </cell>
          <cell r="B5909" t="str">
            <v xml:space="preserve">FRENTE INFERIOR                     </v>
          </cell>
          <cell r="C5909" t="str">
            <v>UM</v>
          </cell>
        </row>
        <row r="5910">
          <cell r="A5910">
            <v>200284000</v>
          </cell>
          <cell r="B5910" t="str">
            <v xml:space="preserve">RIPA DE EUCALIPTO (0,017X0,05X2,05) </v>
          </cell>
          <cell r="C5910" t="str">
            <v>M3</v>
          </cell>
        </row>
        <row r="5911">
          <cell r="A5911">
            <v>200285000</v>
          </cell>
          <cell r="B5911" t="str">
            <v xml:space="preserve">RIPA DE EUCALIPTO (0,017X0,05X2,00) </v>
          </cell>
          <cell r="C5911" t="str">
            <v>M3</v>
          </cell>
        </row>
        <row r="5912">
          <cell r="A5912">
            <v>200286000</v>
          </cell>
          <cell r="B5912" t="str">
            <v xml:space="preserve">RIPA DE EUCALIPTO (0,017X0,05X1,95) </v>
          </cell>
          <cell r="C5912" t="str">
            <v>M3</v>
          </cell>
        </row>
        <row r="5913">
          <cell r="A5913">
            <v>200287000</v>
          </cell>
          <cell r="B5913" t="str">
            <v xml:space="preserve">RIPA DE EUCALIPTO (0,017X0,05X1,60) </v>
          </cell>
          <cell r="C5913" t="str">
            <v>M3</v>
          </cell>
        </row>
        <row r="5914">
          <cell r="A5914">
            <v>200288000</v>
          </cell>
          <cell r="B5914" t="str">
            <v xml:space="preserve">RIPA DE EUCALIPTO (0,017X0,05X1,32) </v>
          </cell>
          <cell r="C5914" t="str">
            <v>M3</v>
          </cell>
        </row>
        <row r="5915">
          <cell r="A5915">
            <v>200289000</v>
          </cell>
          <cell r="B5915" t="str">
            <v xml:space="preserve">RIPA DE EUCALIPTO (0,017X0,05X0,97) </v>
          </cell>
          <cell r="C5915" t="str">
            <v>M3</v>
          </cell>
        </row>
        <row r="5916">
          <cell r="A5916">
            <v>200290000</v>
          </cell>
          <cell r="B5916" t="str">
            <v xml:space="preserve">RIPA DE EUCALIPTO (0,017X0,05X0,95) </v>
          </cell>
          <cell r="C5916" t="str">
            <v>M3</v>
          </cell>
        </row>
        <row r="5917">
          <cell r="A5917">
            <v>200291000</v>
          </cell>
          <cell r="B5917" t="str">
            <v xml:space="preserve">RIPA DE EUCALIPTO (0,017X0,05X0,85) </v>
          </cell>
          <cell r="C5917" t="str">
            <v>M3</v>
          </cell>
        </row>
        <row r="5918">
          <cell r="A5918">
            <v>200292000</v>
          </cell>
          <cell r="B5918" t="str">
            <v xml:space="preserve">RIPA DE EUCALIPTO (0,017X0,05X0,65) </v>
          </cell>
          <cell r="C5918" t="str">
            <v>M3</v>
          </cell>
        </row>
        <row r="5919">
          <cell r="A5919">
            <v>200293000</v>
          </cell>
          <cell r="B5919" t="str">
            <v xml:space="preserve">RIPA DE EUCALIPTO (0,017X0,05X0,55) </v>
          </cell>
          <cell r="C5919" t="str">
            <v>M3</v>
          </cell>
        </row>
        <row r="5920">
          <cell r="A5920">
            <v>200294000</v>
          </cell>
          <cell r="B5920" t="str">
            <v>RIPA DE EUCALIPTO (0,017X0,05X2,70)</v>
          </cell>
          <cell r="C5920" t="str">
            <v>M3</v>
          </cell>
        </row>
        <row r="5921">
          <cell r="A5921">
            <v>200295000</v>
          </cell>
          <cell r="B5921" t="str">
            <v xml:space="preserve">RIPA DE EUCALIPTO (0,017X0,05X1,30) </v>
          </cell>
          <cell r="C5921" t="str">
            <v>UM</v>
          </cell>
        </row>
        <row r="5922">
          <cell r="A5922">
            <v>200296000</v>
          </cell>
          <cell r="B5922" t="str">
            <v xml:space="preserve">RIPA DE EUCALIPTO (0,017X0,05X0,45) </v>
          </cell>
          <cell r="C5922" t="str">
            <v>M3</v>
          </cell>
        </row>
        <row r="5923">
          <cell r="A5923">
            <v>200297000</v>
          </cell>
          <cell r="B5923" t="str">
            <v>RIPA DE EUCALIPTO (0,017X0,05X0,35)</v>
          </cell>
          <cell r="C5923" t="str">
            <v>M3</v>
          </cell>
        </row>
        <row r="5924">
          <cell r="A5924">
            <v>200298000</v>
          </cell>
          <cell r="B5924" t="str">
            <v xml:space="preserve">RIPA DE EUCALIPTO (0,017X0,05X0,50) </v>
          </cell>
          <cell r="C5924" t="str">
            <v>UM</v>
          </cell>
        </row>
        <row r="5925">
          <cell r="A5925">
            <v>200299000</v>
          </cell>
          <cell r="B5925" t="str">
            <v xml:space="preserve">RIPA DE EUCALIPTO (0,017X0,05X0,60) </v>
          </cell>
          <cell r="C5925" t="str">
            <v>UM</v>
          </cell>
        </row>
        <row r="5926">
          <cell r="A5926">
            <v>200300000</v>
          </cell>
          <cell r="B5926" t="str">
            <v xml:space="preserve">RIPA DE EUCALIPTO (0,017X0,05X0,30) </v>
          </cell>
          <cell r="C5926" t="str">
            <v>M3</v>
          </cell>
        </row>
        <row r="5927">
          <cell r="A5927">
            <v>200301000</v>
          </cell>
          <cell r="B5927" t="str">
            <v>CX  PAPELAO SR 1120D-E/1 (1120 x 480 x 480 alt) AS</v>
          </cell>
          <cell r="C5927" t="str">
            <v>UM</v>
          </cell>
        </row>
        <row r="5928">
          <cell r="A5928">
            <v>200302000</v>
          </cell>
          <cell r="B5928" t="str">
            <v>CX PAPELAO SR 1122/1 ( 105 x 23 x 805 alt) AS</v>
          </cell>
          <cell r="C5928" t="str">
            <v>UM</v>
          </cell>
        </row>
        <row r="5929">
          <cell r="A5929">
            <v>200303000</v>
          </cell>
          <cell r="B5929" t="str">
            <v>CX PAPELAO SR 1123/1 ( 150 x 75 x 720 alt) AS</v>
          </cell>
          <cell r="C5929" t="str">
            <v>UM</v>
          </cell>
        </row>
        <row r="5930">
          <cell r="A5930">
            <v>200304000</v>
          </cell>
          <cell r="B5930" t="str">
            <v>CX PAPELAO SR 1121/1 ( 235 x 125 x 1120 alt) AS</v>
          </cell>
          <cell r="C5930" t="str">
            <v>UM</v>
          </cell>
        </row>
        <row r="5931">
          <cell r="A5931">
            <v>200305000</v>
          </cell>
          <cell r="B5931" t="str">
            <v>CX PAPELAO DR 1140/5 (1140 x 690 x 480 alt) AT</v>
          </cell>
          <cell r="C5931" t="str">
            <v>UM</v>
          </cell>
        </row>
        <row r="5932">
          <cell r="A5932">
            <v>200306000</v>
          </cell>
          <cell r="B5932" t="str">
            <v xml:space="preserve">CAIXA DE PAPELAO 1120/1             </v>
          </cell>
          <cell r="C5932" t="str">
            <v>UM</v>
          </cell>
        </row>
        <row r="5933">
          <cell r="A5933">
            <v>200307000</v>
          </cell>
          <cell r="B5933" t="str">
            <v xml:space="preserve">RIPA DE EUCALIPTO (0,017X0,05X0,20) </v>
          </cell>
          <cell r="C5933" t="str">
            <v>M3</v>
          </cell>
        </row>
        <row r="5934">
          <cell r="A5934">
            <v>200308000</v>
          </cell>
          <cell r="B5934" t="str">
            <v xml:space="preserve">RIPA DE EUCALIPTO (0,017X0,05X0,26) </v>
          </cell>
          <cell r="C5934" t="str">
            <v>M3</v>
          </cell>
        </row>
        <row r="5935">
          <cell r="A5935">
            <v>200309000</v>
          </cell>
          <cell r="B5935" t="str">
            <v>CX PAPELAO DR P VINHO 250x320x310 AT</v>
          </cell>
          <cell r="C5935" t="str">
            <v>UM</v>
          </cell>
        </row>
        <row r="5936">
          <cell r="A5936">
            <v>200310000</v>
          </cell>
          <cell r="B5936" t="str">
            <v>CX PAPELAO DR P VINHO 500x320x310 AT</v>
          </cell>
          <cell r="C5936" t="str">
            <v>UM</v>
          </cell>
        </row>
        <row r="5937">
          <cell r="A5937">
            <v>200311000</v>
          </cell>
          <cell r="B5937" t="str">
            <v>SACO PLASTICO LISO 230 X 300 X 0,15 MM RECICLADO</v>
          </cell>
          <cell r="C5937" t="str">
            <v>UM</v>
          </cell>
        </row>
        <row r="5938">
          <cell r="A5938">
            <v>200312000</v>
          </cell>
          <cell r="B5938" t="str">
            <v>CX PAPELAO 1030 ( 750 x 160 x 700 alt) AS</v>
          </cell>
          <cell r="C5938" t="str">
            <v>UM</v>
          </cell>
        </row>
        <row r="5939">
          <cell r="A5939">
            <v>200313000</v>
          </cell>
          <cell r="B5939" t="str">
            <v>CX PAPELAO DR 1207/50 ( 310 x 170 x 65 alt) AS</v>
          </cell>
          <cell r="C5939" t="str">
            <v>UM</v>
          </cell>
        </row>
        <row r="5940">
          <cell r="A5940">
            <v>200314000</v>
          </cell>
          <cell r="B5940" t="str">
            <v>EMBALAGEM CABINE 1618 GRADEADA</v>
          </cell>
          <cell r="C5940" t="str">
            <v>UM</v>
          </cell>
        </row>
        <row r="5941">
          <cell r="A5941">
            <v>200315000</v>
          </cell>
          <cell r="B5941" t="str">
            <v>PLASTICO TUBULAR LISO 870 X 0,25 MM REC S/IMP</v>
          </cell>
          <cell r="C5941" t="str">
            <v>KG</v>
          </cell>
        </row>
        <row r="5942">
          <cell r="A5942">
            <v>200316000</v>
          </cell>
          <cell r="B5942" t="str">
            <v>CAIXA DE PAPELAO CJ BASE 102</v>
          </cell>
          <cell r="C5942" t="str">
            <v>UM</v>
          </cell>
        </row>
        <row r="5943">
          <cell r="A5943">
            <v>200317000</v>
          </cell>
          <cell r="B5943" t="str">
            <v>EMBALAGEM P/ KIT 4028 CAB WOLKS FECH</v>
          </cell>
          <cell r="C5943" t="str">
            <v>UM</v>
          </cell>
        </row>
        <row r="5944">
          <cell r="A5944">
            <v>200318000</v>
          </cell>
          <cell r="B5944" t="str">
            <v>DECALCO EM VINIL 28X8cm</v>
          </cell>
          <cell r="C5944" t="str">
            <v>UM</v>
          </cell>
        </row>
        <row r="5945">
          <cell r="A5945">
            <v>200319000</v>
          </cell>
          <cell r="B5945" t="str">
            <v>EMBALAGEM CAPO GRADEADA  1321/22</v>
          </cell>
          <cell r="C5945" t="str">
            <v>UM</v>
          </cell>
        </row>
        <row r="5946">
          <cell r="A5946">
            <v>200320000</v>
          </cell>
          <cell r="B5946" t="str">
            <v>CAIXA DE PAPELAO   8710 ( 810 x 735 x 500 alt)</v>
          </cell>
          <cell r="C5946" t="str">
            <v>UM</v>
          </cell>
        </row>
        <row r="5947">
          <cell r="A5947">
            <v>200321000</v>
          </cell>
          <cell r="B5947" t="str">
            <v>EMBALAGEM CAPO FECHADA 1321/22</v>
          </cell>
          <cell r="C5947" t="str">
            <v>UM</v>
          </cell>
        </row>
        <row r="5948">
          <cell r="A5948">
            <v>200322000</v>
          </cell>
          <cell r="B5948" t="str">
            <v xml:space="preserve">EMB CAB FORD CARGO ALONG FECHADA    </v>
          </cell>
          <cell r="C5948" t="str">
            <v>UM</v>
          </cell>
        </row>
        <row r="5949">
          <cell r="A5949">
            <v>200323000</v>
          </cell>
          <cell r="B5949" t="str">
            <v>CAIXA DE PAPELAO 8711 ref. 820 x 750 x 510 alt (springer)</v>
          </cell>
          <cell r="C5949" t="str">
            <v>UM</v>
          </cell>
        </row>
        <row r="5950">
          <cell r="A5950">
            <v>200324000</v>
          </cell>
          <cell r="B5950" t="str">
            <v>CAIXA DE PAPELAO 8700 ( 830 x 770 x 540 alt)</v>
          </cell>
          <cell r="C5950" t="str">
            <v>UM</v>
          </cell>
        </row>
        <row r="5951">
          <cell r="A5951">
            <v>200325000</v>
          </cell>
          <cell r="B5951" t="str">
            <v>CAIXA DE PAPELAO 8714 ( 740 x 670 x 530 alt)</v>
          </cell>
          <cell r="C5951" t="str">
            <v>UM</v>
          </cell>
        </row>
        <row r="5952">
          <cell r="A5952">
            <v>200326000</v>
          </cell>
          <cell r="B5952" t="str">
            <v>CX PAPELAO DR 1318/1 ( 1160 x 650 x 430 alt) AT</v>
          </cell>
          <cell r="C5952" t="str">
            <v>UM</v>
          </cell>
        </row>
        <row r="5953">
          <cell r="A5953">
            <v>200327000</v>
          </cell>
          <cell r="B5953" t="str">
            <v xml:space="preserve">EMBALAGEM CABINE FECHADA AGRALE     </v>
          </cell>
          <cell r="C5953" t="str">
            <v>UM</v>
          </cell>
        </row>
        <row r="5954">
          <cell r="A5954">
            <v>200328000</v>
          </cell>
          <cell r="B5954" t="str">
            <v>CX PAPELAO 8674 ( 830 x 780 x 550 alt)</v>
          </cell>
          <cell r="C5954" t="str">
            <v>UM</v>
          </cell>
        </row>
        <row r="5955">
          <cell r="A5955">
            <v>200329000</v>
          </cell>
          <cell r="B5955" t="str">
            <v>EMBALAGEM P/CHOQUE SR REF. 4253 ( 1830 x 430) AS</v>
          </cell>
          <cell r="C5955" t="str">
            <v>UM</v>
          </cell>
        </row>
        <row r="5956">
          <cell r="A5956">
            <v>200330000</v>
          </cell>
          <cell r="B5956" t="str">
            <v>CAIXA DE PAPELAO 8692 ( 720 x 70 x 650 alt)</v>
          </cell>
          <cell r="C5956" t="str">
            <v>UM</v>
          </cell>
        </row>
        <row r="5957">
          <cell r="A5957">
            <v>200331000</v>
          </cell>
          <cell r="B5957" t="str">
            <v>EMBALAGEM KIT ALONG CAB FORD CARGO</v>
          </cell>
          <cell r="C5957" t="str">
            <v>UM</v>
          </cell>
        </row>
        <row r="5958">
          <cell r="A5958">
            <v>200332000</v>
          </cell>
          <cell r="B5958" t="str">
            <v>CAIXA DE PAPELAO   7073</v>
          </cell>
          <cell r="C5958" t="str">
            <v>UM</v>
          </cell>
        </row>
        <row r="5959">
          <cell r="A5959">
            <v>200333000</v>
          </cell>
          <cell r="B5959" t="str">
            <v>EMB PARA-CHOQUE DR 1500 ( 1820 x 490) AT</v>
          </cell>
          <cell r="C5959" t="str">
            <v>UM</v>
          </cell>
        </row>
        <row r="5960">
          <cell r="A5960">
            <v>200334000</v>
          </cell>
          <cell r="B5960" t="str">
            <v>EMBALAGEM P/ KIT 4254  CAB WOLKS</v>
          </cell>
          <cell r="C5960" t="str">
            <v>UM</v>
          </cell>
        </row>
        <row r="5961">
          <cell r="A5961">
            <v>200335000</v>
          </cell>
          <cell r="B5961" t="str">
            <v>EMBALAGEM P/ KIT 4235  CAB WOLKS</v>
          </cell>
          <cell r="C5961" t="str">
            <v>UM</v>
          </cell>
        </row>
        <row r="5962">
          <cell r="A5962">
            <v>200336000</v>
          </cell>
          <cell r="B5962" t="str">
            <v>EMBALAGEM P/ KIT 203</v>
          </cell>
          <cell r="C5962" t="str">
            <v>UM</v>
          </cell>
        </row>
        <row r="5963">
          <cell r="A5963">
            <v>200337000</v>
          </cell>
          <cell r="B5963" t="str">
            <v>EMBALAGEM P/ KIT 3009</v>
          </cell>
          <cell r="C5963" t="str">
            <v>UM</v>
          </cell>
        </row>
        <row r="5964">
          <cell r="A5964">
            <v>109228000</v>
          </cell>
          <cell r="B5964" t="str">
            <v>TUBO RED. ø44,45 X PAR 2,00 X 6000 mm - SAE 1008/1012</v>
          </cell>
          <cell r="C5964" t="str">
            <v>KG</v>
          </cell>
        </row>
        <row r="5965">
          <cell r="A5965">
            <v>200338000</v>
          </cell>
          <cell r="B5965" t="str">
            <v>EMBALAGEM P/ KIT 1077 1900 x 650 x 400</v>
          </cell>
          <cell r="C5965" t="str">
            <v>UM</v>
          </cell>
        </row>
        <row r="5966">
          <cell r="A5966">
            <v>200339000</v>
          </cell>
          <cell r="B5966" t="str">
            <v>BOBINA PLASTICO BOLHA 0,65 X 100 X 0,24 VIRGEM</v>
          </cell>
          <cell r="C5966" t="str">
            <v>KG</v>
          </cell>
        </row>
        <row r="5967">
          <cell r="A5967">
            <v>200340000</v>
          </cell>
          <cell r="B5967" t="str">
            <v>CAIXA DE PAPELAO 60 X 60 X 320             (1207)</v>
          </cell>
          <cell r="C5967" t="str">
            <v>UM</v>
          </cell>
        </row>
        <row r="5968">
          <cell r="A5968">
            <v>200341000</v>
          </cell>
          <cell r="B5968" t="str">
            <v>SACO PLASTICO BOLHA 43 X 158 X 0,16 RECUPERADO</v>
          </cell>
          <cell r="C5968" t="str">
            <v>UM</v>
          </cell>
        </row>
        <row r="5969">
          <cell r="A5969">
            <v>200342000</v>
          </cell>
          <cell r="B5969" t="str">
            <v>SACO PLASTICO REC BOLHA 28 x 143 cm x 0,20</v>
          </cell>
          <cell r="C5969" t="str">
            <v>UM</v>
          </cell>
        </row>
        <row r="5970">
          <cell r="A5970">
            <v>200343000</v>
          </cell>
          <cell r="B5970" t="str">
            <v>CAIXA DE PAPELAO   7074</v>
          </cell>
          <cell r="C5970" t="str">
            <v>UM</v>
          </cell>
        </row>
        <row r="5971">
          <cell r="A5971">
            <v>200344000</v>
          </cell>
          <cell r="B5971" t="str">
            <v>CAIXA DE PAPELAO   7075</v>
          </cell>
          <cell r="C5971" t="str">
            <v>UM</v>
          </cell>
        </row>
        <row r="5972">
          <cell r="A5972">
            <v>200345000</v>
          </cell>
          <cell r="B5972" t="str">
            <v>CAIXA DE PAPELAO   7076</v>
          </cell>
          <cell r="C5972" t="str">
            <v>UM</v>
          </cell>
        </row>
        <row r="5973">
          <cell r="A5973" t="str">
            <v>DD85161000</v>
          </cell>
          <cell r="B5973" t="str">
            <v>AQUECEDOR ELETRICO DE AGUA</v>
          </cell>
          <cell r="C5973" t="str">
            <v>UM</v>
          </cell>
        </row>
        <row r="5974">
          <cell r="A5974">
            <v>200346000</v>
          </cell>
          <cell r="B5974" t="str">
            <v>BASE CABINE EXPORTACAO MEXICO 1113 BAIXA</v>
          </cell>
          <cell r="C5974" t="str">
            <v>UM</v>
          </cell>
        </row>
        <row r="5975">
          <cell r="A5975">
            <v>200347000</v>
          </cell>
          <cell r="B5975" t="str">
            <v>BASE CABINE EXPORTACAO MEXICO 1113 ALTA</v>
          </cell>
          <cell r="C5975" t="str">
            <v>UM</v>
          </cell>
        </row>
        <row r="5976">
          <cell r="A5976">
            <v>200348000</v>
          </cell>
          <cell r="B5976" t="str">
            <v>CX PAPELAO DR 4283 ( 550 x 100 x 1440 alt) AS</v>
          </cell>
          <cell r="C5976" t="str">
            <v>UM</v>
          </cell>
        </row>
        <row r="5977">
          <cell r="A5977">
            <v>200349000</v>
          </cell>
          <cell r="B5977" t="str">
            <v>CX PAPELAO DR 1319 (1400 x 580 x 430 alt) AT</v>
          </cell>
          <cell r="C5977" t="str">
            <v>UM</v>
          </cell>
        </row>
        <row r="5978">
          <cell r="A5978">
            <v>200350000</v>
          </cell>
          <cell r="B5978" t="str">
            <v>CX PAPELAO DR 1520/1 ( 250 x 120 x 2100 alt)  AT</v>
          </cell>
          <cell r="C5978" t="str">
            <v>UM</v>
          </cell>
        </row>
        <row r="5979">
          <cell r="A5979">
            <v>200351000</v>
          </cell>
          <cell r="B5979" t="str">
            <v>CX PAPELAO   8640</v>
          </cell>
          <cell r="C5979" t="str">
            <v>UM</v>
          </cell>
        </row>
        <row r="5980">
          <cell r="A5980">
            <v>200352000</v>
          </cell>
          <cell r="B5980" t="str">
            <v>CX PAPELAO   820 X 740 X ALTURA 415</v>
          </cell>
          <cell r="C5980" t="str">
            <v>UM</v>
          </cell>
        </row>
        <row r="5981">
          <cell r="A5981">
            <v>200353000</v>
          </cell>
          <cell r="B5981" t="str">
            <v>CAIXA DE PAPELAO   1220 X 720 X ALTURA 410</v>
          </cell>
          <cell r="C5981" t="str">
            <v>UM</v>
          </cell>
        </row>
        <row r="5982">
          <cell r="A5982">
            <v>200354000</v>
          </cell>
          <cell r="B5982" t="str">
            <v>CAIXA DE PAPELAO   890 X 750 X ALTURA 410</v>
          </cell>
          <cell r="C5982" t="str">
            <v>UM</v>
          </cell>
        </row>
        <row r="5983">
          <cell r="A5983">
            <v>200355000</v>
          </cell>
          <cell r="B5983" t="str">
            <v>CAIXA DE PAPELAO   970 X 770 X ALTURA 410</v>
          </cell>
          <cell r="C5983" t="str">
            <v>UM</v>
          </cell>
        </row>
        <row r="5984">
          <cell r="A5984">
            <v>200356000</v>
          </cell>
          <cell r="B5984" t="str">
            <v>EMBALAGEM MAIOR FECHADA CAPO 1618 /20</v>
          </cell>
          <cell r="C5984" t="str">
            <v>UM</v>
          </cell>
        </row>
        <row r="5985">
          <cell r="A5985">
            <v>200357000</v>
          </cell>
          <cell r="B5985" t="str">
            <v>CX MAD PINUS 650 alt x 950  larg x 900 comp( 2 silec)</v>
          </cell>
          <cell r="C5985" t="str">
            <v>UM</v>
          </cell>
        </row>
        <row r="5986">
          <cell r="A5986">
            <v>200358000</v>
          </cell>
          <cell r="B5986" t="str">
            <v>EMBALAGEM CAB. LEITO MONTADA -C/CLIMATIZADOR</v>
          </cell>
          <cell r="C5986" t="str">
            <v>UM</v>
          </cell>
        </row>
        <row r="5987">
          <cell r="A5987">
            <v>200359000</v>
          </cell>
          <cell r="B5987" t="str">
            <v>EMBALAGEM CABINE 709 GRADEADA</v>
          </cell>
          <cell r="C5987" t="str">
            <v>UM</v>
          </cell>
        </row>
        <row r="5988">
          <cell r="A5988">
            <v>200364000</v>
          </cell>
          <cell r="B5988" t="str">
            <v>ETIQUETA C/ IMPR SELO BT 022 100 x 50mm</v>
          </cell>
          <cell r="C5988" t="str">
            <v>UM</v>
          </cell>
        </row>
        <row r="5989">
          <cell r="A5989">
            <v>200365000</v>
          </cell>
          <cell r="B5989" t="str">
            <v>EMBALAGEM FECHADA CAB 709 (C/ CLIMATIZADOR)</v>
          </cell>
          <cell r="C5989" t="str">
            <v>UM</v>
          </cell>
        </row>
        <row r="5990">
          <cell r="A5990">
            <v>200366000</v>
          </cell>
          <cell r="B5990" t="str">
            <v>EMBALAGEM FECHADA CAPO BICUDO  10MM  P/EXPORTACAO</v>
          </cell>
          <cell r="C5990" t="str">
            <v>UM</v>
          </cell>
        </row>
        <row r="5991">
          <cell r="A5991">
            <v>200367000</v>
          </cell>
          <cell r="B5991" t="str">
            <v>CAIXA DE PAPELAO P/RESERV. S/IMPRESS. 180X100X100ALT.</v>
          </cell>
          <cell r="C5991" t="str">
            <v>UM</v>
          </cell>
        </row>
        <row r="5992">
          <cell r="A5992">
            <v>200368000</v>
          </cell>
          <cell r="B5992" t="str">
            <v>CAIXA DE PAPELAO P/RESERV. S/IMPRESS. 350X200X150ALT.</v>
          </cell>
          <cell r="C5992" t="str">
            <v>UM</v>
          </cell>
        </row>
        <row r="5993">
          <cell r="A5993">
            <v>200369000</v>
          </cell>
          <cell r="B5993" t="str">
            <v>CAIXA DE PAPELAO P/RESERV. C/IMPRESS. 600X400X200ALT.</v>
          </cell>
          <cell r="C5993" t="str">
            <v>UM</v>
          </cell>
        </row>
        <row r="5994">
          <cell r="A5994">
            <v>200370000</v>
          </cell>
          <cell r="B5994" t="str">
            <v>CAIXA DE PAPELAO P/RESERV. C/IMPRESS. 760X240X840ALT.</v>
          </cell>
          <cell r="C5994" t="str">
            <v>UM</v>
          </cell>
        </row>
        <row r="5995">
          <cell r="A5995">
            <v>200371000</v>
          </cell>
          <cell r="B5995" t="str">
            <v>CAIXA DE PAPELAO DUPLA P/RESERV. C/IMPRESS. 370X320X520ALT.</v>
          </cell>
          <cell r="C5995" t="str">
            <v>UM</v>
          </cell>
        </row>
        <row r="5996">
          <cell r="A5996">
            <v>200372000</v>
          </cell>
          <cell r="B5996" t="str">
            <v>CAIXA DE PAPELAO DUPLA P/RESERV. C/IMPRESS. 345X125X890ALT.</v>
          </cell>
          <cell r="C5996" t="str">
            <v>UM</v>
          </cell>
        </row>
        <row r="5997">
          <cell r="A5997">
            <v>200373000</v>
          </cell>
          <cell r="B5997" t="str">
            <v>CAIXA DE PAPELAO DUPLA P/RESERV. C/IMPRESS. 345X125X1235ALT.</v>
          </cell>
          <cell r="C5997" t="str">
            <v>UM</v>
          </cell>
        </row>
        <row r="5998">
          <cell r="A5998">
            <v>200374000</v>
          </cell>
          <cell r="B5998" t="str">
            <v>CAIXA DE PAPELAO 730 X 645 X 765 ALT(CX DE RANCHO 680)</v>
          </cell>
          <cell r="C5998" t="str">
            <v>UM</v>
          </cell>
        </row>
        <row r="5999">
          <cell r="A5999">
            <v>200375000</v>
          </cell>
          <cell r="B5999" t="str">
            <v>CAIXA DE PAPELAO 850 X 645 X 765 ALT(CX DE RANCHO 800)</v>
          </cell>
          <cell r="C5999" t="str">
            <v>UM</v>
          </cell>
        </row>
        <row r="6000">
          <cell r="A6000">
            <v>200376000</v>
          </cell>
          <cell r="B6000" t="str">
            <v>CX PAPELAO DR 1050 X 645 X 765 ALT(CX DE RANCHO1000) AS</v>
          </cell>
          <cell r="C6000" t="str">
            <v>UM</v>
          </cell>
        </row>
        <row r="6001">
          <cell r="A6001">
            <v>200377000</v>
          </cell>
          <cell r="B6001" t="str">
            <v>CAIXA DE PAPELAO 1250 X 645 X 765 ALT(CX DE RANCHO 1200)</v>
          </cell>
          <cell r="C6001" t="str">
            <v>UM</v>
          </cell>
        </row>
        <row r="6002">
          <cell r="A6002">
            <v>200378000</v>
          </cell>
          <cell r="B6002" t="str">
            <v>CAIXA DE PAPELAO   REF.102</v>
          </cell>
          <cell r="C6002" t="str">
            <v>UM</v>
          </cell>
        </row>
        <row r="6003">
          <cell r="A6003">
            <v>200379000</v>
          </cell>
          <cell r="B6003" t="str">
            <v>CAIXA DE PAPELAO   REF.8692</v>
          </cell>
          <cell r="C6003" t="str">
            <v>UM</v>
          </cell>
        </row>
        <row r="6004">
          <cell r="A6004">
            <v>200380000</v>
          </cell>
          <cell r="B6004" t="str">
            <v>BOBINA PLASTICO LISO 43 X 0,10</v>
          </cell>
          <cell r="C6004" t="str">
            <v>KG</v>
          </cell>
        </row>
        <row r="6005">
          <cell r="A6005">
            <v>200381000</v>
          </cell>
          <cell r="B6005" t="str">
            <v>EMBALAGEM CABINE FECHADA C/CLIMATIZADOR</v>
          </cell>
          <cell r="C6005" t="str">
            <v>UM</v>
          </cell>
        </row>
        <row r="6006">
          <cell r="A6006">
            <v>200382000</v>
          </cell>
          <cell r="B6006" t="str">
            <v>CX MAD. PINUS 1700x1250x800 - 93485101</v>
          </cell>
          <cell r="C6006" t="str">
            <v>UM</v>
          </cell>
        </row>
        <row r="6007">
          <cell r="A6007">
            <v>200383000</v>
          </cell>
          <cell r="B6007" t="str">
            <v>EMBALAGEM CABINE TODA FECHADA EXPORTACAO 1313</v>
          </cell>
          <cell r="C6007" t="str">
            <v>UM</v>
          </cell>
        </row>
        <row r="6008">
          <cell r="A6008">
            <v>200384000</v>
          </cell>
          <cell r="B6008" t="str">
            <v>EMBALAGEM CAB. PASSAGEIROS FECHADA (8537)</v>
          </cell>
          <cell r="C6008" t="str">
            <v>UM</v>
          </cell>
        </row>
        <row r="6009">
          <cell r="A6009">
            <v>200385000</v>
          </cell>
          <cell r="B6009" t="str">
            <v>EMBALAGEM SR PAPELAO REF. 1502 AS</v>
          </cell>
          <cell r="C6009" t="str">
            <v>UM</v>
          </cell>
        </row>
        <row r="6010">
          <cell r="A6010">
            <v>200386000</v>
          </cell>
          <cell r="B6010" t="str">
            <v>EMBALAGEM SR PAPELAO REF. 1087 AS</v>
          </cell>
          <cell r="C6010" t="str">
            <v>UM</v>
          </cell>
        </row>
        <row r="6011">
          <cell r="A6011">
            <v>200387000</v>
          </cell>
          <cell r="B6011" t="str">
            <v>CAIXA PAPELAO CLIMA. PEQ. C/ACESSORIOS ( 840 x 740 x 355 alt</v>
          </cell>
          <cell r="C6011" t="str">
            <v>UM</v>
          </cell>
        </row>
        <row r="6012">
          <cell r="A6012">
            <v>200388000</v>
          </cell>
          <cell r="B6012" t="str">
            <v>CAIXA PAPELAO CLIMA. GRANDE C/ACESSORIOS ( 1040 x 820 x 355</v>
          </cell>
          <cell r="C6012" t="str">
            <v>UM</v>
          </cell>
        </row>
        <row r="6013">
          <cell r="A6013">
            <v>200389000</v>
          </cell>
          <cell r="B6013" t="str">
            <v>RIPA DE EUCALIPTO (0,017X0,05X1,86)</v>
          </cell>
          <cell r="C6013" t="str">
            <v>M3</v>
          </cell>
        </row>
        <row r="6014">
          <cell r="A6014">
            <v>200390000</v>
          </cell>
          <cell r="B6014" t="str">
            <v>EMBALAGEM FECHADA CAB. PASSAGEIROS (807550000)</v>
          </cell>
          <cell r="C6014" t="str">
            <v>UM</v>
          </cell>
        </row>
        <row r="6015">
          <cell r="A6015">
            <v>200393000</v>
          </cell>
          <cell r="B6015" t="str">
            <v>ADESIVO P/EXPOSITOR - (40 ANOS)</v>
          </cell>
          <cell r="C6015" t="str">
            <v>UM</v>
          </cell>
        </row>
        <row r="6016">
          <cell r="A6016">
            <v>200394000</v>
          </cell>
          <cell r="B6016" t="str">
            <v>CAIXA DE PAPELAO 820 X 820 X ALTURA 425  (Clima. Eurofrigo)</v>
          </cell>
          <cell r="C6016" t="str">
            <v>UM</v>
          </cell>
        </row>
        <row r="6017">
          <cell r="A6017">
            <v>200395000</v>
          </cell>
          <cell r="B6017" t="str">
            <v>CX MAD EUCALIPTO 2350 x 1020 x 1200 93485103 Nº 11</v>
          </cell>
          <cell r="C6017" t="str">
            <v>UM</v>
          </cell>
        </row>
        <row r="6018">
          <cell r="A6018">
            <v>200396000</v>
          </cell>
          <cell r="B6018" t="str">
            <v>EMBALAGEM CABINE 709 FECHADA</v>
          </cell>
          <cell r="C6018" t="str">
            <v>UM</v>
          </cell>
        </row>
        <row r="6019">
          <cell r="A6019">
            <v>200397000</v>
          </cell>
          <cell r="B6019" t="str">
            <v>SEPARADOR EM EV 50mm X 1000mm x 32mm   (P/IVECO)</v>
          </cell>
          <cell r="C6019" t="str">
            <v>UM</v>
          </cell>
        </row>
        <row r="6020">
          <cell r="A6020">
            <v>200398000</v>
          </cell>
          <cell r="B6020" t="str">
            <v>ETIQUETA P/PLASTICO PPTOP FOSCO</v>
          </cell>
          <cell r="C6020" t="str">
            <v>UM</v>
          </cell>
        </row>
        <row r="6021">
          <cell r="A6021">
            <v>200399000</v>
          </cell>
          <cell r="B6021" t="str">
            <v>EMBALAGEM DIVERSOS DE MADEIRA</v>
          </cell>
          <cell r="C6021" t="str">
            <v>UM</v>
          </cell>
        </row>
        <row r="6022">
          <cell r="A6022">
            <v>200400000</v>
          </cell>
          <cell r="B6022" t="str">
            <v>EMBALAGEM CAB. TODA FECHADA EXPORT. 1313 C/CLIMA</v>
          </cell>
          <cell r="C6022" t="str">
            <v>UM</v>
          </cell>
        </row>
        <row r="6023">
          <cell r="A6023">
            <v>200401000</v>
          </cell>
          <cell r="B6023" t="str">
            <v>CX MAD PINUS 1630 x 810 x 630    93485104</v>
          </cell>
          <cell r="C6023" t="str">
            <v>UM</v>
          </cell>
        </row>
        <row r="6024">
          <cell r="A6024">
            <v>200402000</v>
          </cell>
          <cell r="B6024" t="str">
            <v>CX MAD PINUS 1350 x 1000 x 650 -93485106   Nº 3</v>
          </cell>
          <cell r="C6024" t="str">
            <v>UM</v>
          </cell>
        </row>
        <row r="6025">
          <cell r="A6025">
            <v>200403000</v>
          </cell>
          <cell r="B6025" t="str">
            <v>CX MAD PINUS 1590 x 790 x 820 - 93485108   Nº 6</v>
          </cell>
          <cell r="C6025" t="str">
            <v>UM</v>
          </cell>
        </row>
        <row r="6026">
          <cell r="A6026">
            <v>200404000</v>
          </cell>
          <cell r="B6026" t="str">
            <v>CX MAD PINUS 1380x730x190-</v>
          </cell>
          <cell r="C6026" t="str">
            <v>UM</v>
          </cell>
        </row>
        <row r="6027">
          <cell r="A6027">
            <v>200405000</v>
          </cell>
          <cell r="B6027" t="str">
            <v>CX MAD PINUS 1670x710x660-93485110</v>
          </cell>
          <cell r="C6027" t="str">
            <v>UM</v>
          </cell>
        </row>
        <row r="6028">
          <cell r="A6028">
            <v>200406000</v>
          </cell>
          <cell r="B6028" t="str">
            <v>CX MAD PINUS 1710x820x510-93485112</v>
          </cell>
          <cell r="C6028" t="str">
            <v>UM</v>
          </cell>
        </row>
        <row r="6029">
          <cell r="A6029">
            <v>200407000</v>
          </cell>
          <cell r="B6029" t="str">
            <v>CX MAD PINUS 1750 x 260 x 260 -93485114  Nº 1</v>
          </cell>
          <cell r="C6029" t="str">
            <v>UM</v>
          </cell>
        </row>
        <row r="6030">
          <cell r="A6030">
            <v>200408000</v>
          </cell>
          <cell r="B6030" t="str">
            <v>CX MAD PINUS 1380 x 730 x 200 -93485116  Nº 4</v>
          </cell>
          <cell r="C6030" t="str">
            <v>UM</v>
          </cell>
        </row>
        <row r="6031">
          <cell r="A6031">
            <v>200409000</v>
          </cell>
          <cell r="B6031" t="str">
            <v>CX MAD PINUS 810 x 870 x 410 -93485119   Nº 9</v>
          </cell>
          <cell r="C6031" t="str">
            <v>UM</v>
          </cell>
        </row>
        <row r="6032">
          <cell r="A6032">
            <v>200410000</v>
          </cell>
          <cell r="B6032" t="str">
            <v>CX MAD PINUS 1670x760x510-93485120</v>
          </cell>
          <cell r="C6032" t="str">
            <v>UM</v>
          </cell>
        </row>
        <row r="6033">
          <cell r="A6033">
            <v>200411000</v>
          </cell>
          <cell r="B6033" t="str">
            <v>CX MAD PINUS 1210 x 480 x 260   -93485121</v>
          </cell>
          <cell r="C6033" t="str">
            <v>UM</v>
          </cell>
        </row>
        <row r="6034">
          <cell r="A6034">
            <v>200412000</v>
          </cell>
          <cell r="B6034" t="str">
            <v>CX MAD PINUS 1660x810x810-93485122</v>
          </cell>
          <cell r="C6034" t="str">
            <v>UM</v>
          </cell>
        </row>
        <row r="6035">
          <cell r="A6035">
            <v>200413000</v>
          </cell>
          <cell r="B6035" t="str">
            <v>CX MAD PINUS 1440x490x810-93485125</v>
          </cell>
          <cell r="C6035" t="str">
            <v>UM</v>
          </cell>
        </row>
        <row r="6036">
          <cell r="A6036">
            <v>200414000</v>
          </cell>
          <cell r="B6036" t="str">
            <v>CX MAD PINUS 1590x790x560-93485126</v>
          </cell>
          <cell r="C6036" t="str">
            <v>UM</v>
          </cell>
        </row>
        <row r="6037">
          <cell r="A6037">
            <v>200415000</v>
          </cell>
          <cell r="B6037" t="str">
            <v>CX MAD PINUS 1810 x 800 x 500  -93485124   Nº 5</v>
          </cell>
          <cell r="C6037" t="str">
            <v>UM</v>
          </cell>
        </row>
        <row r="6038">
          <cell r="A6038">
            <v>200416000</v>
          </cell>
          <cell r="B6038" t="str">
            <v>CAIXA DE MADEIRA (comp. 1200 X larg. 1600 X alt. 450)</v>
          </cell>
          <cell r="C6038" t="str">
            <v>UM</v>
          </cell>
        </row>
        <row r="6039">
          <cell r="A6039">
            <v>200417000</v>
          </cell>
          <cell r="B6039" t="str">
            <v>BIG BAG 900 X 900 X 600mm</v>
          </cell>
          <cell r="C6039" t="str">
            <v>UM</v>
          </cell>
        </row>
        <row r="6040">
          <cell r="A6040">
            <v>200418000</v>
          </cell>
          <cell r="B6040" t="str">
            <v>BIG BAG 900 X 900 X 1200mm BRANCO</v>
          </cell>
          <cell r="C6040" t="str">
            <v>UM</v>
          </cell>
        </row>
        <row r="6041">
          <cell r="A6041">
            <v>200419000</v>
          </cell>
          <cell r="B6041" t="str">
            <v>CAIXA DE PAPELAO CLIMA. G.I   940 X 820 X ALTURA 435</v>
          </cell>
          <cell r="C6041" t="str">
            <v>UM</v>
          </cell>
        </row>
        <row r="6042">
          <cell r="A6042">
            <v>200420000</v>
          </cell>
          <cell r="B6042" t="str">
            <v>CX MAD PINUS 1670x760x500-93485128</v>
          </cell>
          <cell r="C6042" t="str">
            <v>UM</v>
          </cell>
        </row>
        <row r="6043">
          <cell r="A6043">
            <v>200421000</v>
          </cell>
          <cell r="B6043" t="str">
            <v>CX MAD PINUS 1600x1000x850-93485130</v>
          </cell>
          <cell r="C6043" t="str">
            <v>UM</v>
          </cell>
        </row>
        <row r="6044">
          <cell r="A6044">
            <v>200422000</v>
          </cell>
          <cell r="B6044" t="str">
            <v>CX MAD PINUS 1630x810x500-93485105</v>
          </cell>
          <cell r="C6044" t="str">
            <v>UM</v>
          </cell>
        </row>
        <row r="6045">
          <cell r="A6045">
            <v>200423000</v>
          </cell>
          <cell r="B6045" t="str">
            <v>CX MAD PINUS 1350x1000x450-93485107</v>
          </cell>
          <cell r="C6045" t="str">
            <v>UM</v>
          </cell>
        </row>
        <row r="6046">
          <cell r="A6046">
            <v>200424000</v>
          </cell>
          <cell r="B6046" t="str">
            <v>CX MAD PINUS 1510x760x350-93485109</v>
          </cell>
          <cell r="C6046" t="str">
            <v>UM</v>
          </cell>
        </row>
        <row r="6047">
          <cell r="A6047">
            <v>200425000</v>
          </cell>
          <cell r="B6047" t="str">
            <v>CX MAD PINUS 1670x710x500-93485111</v>
          </cell>
          <cell r="C6047" t="str">
            <v>UM</v>
          </cell>
        </row>
        <row r="6048">
          <cell r="A6048">
            <v>200426000</v>
          </cell>
          <cell r="B6048" t="str">
            <v>CX MAD PINUS 1710 x 820 x  660 -93485113  Nº 2</v>
          </cell>
          <cell r="C6048" t="str">
            <v>UM</v>
          </cell>
        </row>
        <row r="6049">
          <cell r="A6049">
            <v>200427000</v>
          </cell>
          <cell r="B6049" t="str">
            <v>CX MAD PINUS 1750x260x200-93485115</v>
          </cell>
          <cell r="C6049" t="str">
            <v>UM</v>
          </cell>
        </row>
        <row r="6050">
          <cell r="A6050">
            <v>200428000</v>
          </cell>
          <cell r="B6050" t="str">
            <v>CX MAD PINUS 1660x810x410-93485123</v>
          </cell>
          <cell r="C6050" t="str">
            <v>UM</v>
          </cell>
        </row>
        <row r="6051">
          <cell r="A6051">
            <v>200429000</v>
          </cell>
          <cell r="B6051" t="str">
            <v>CX MAD PINUS 1590x790x300-93485127</v>
          </cell>
          <cell r="C6051" t="str">
            <v>UM</v>
          </cell>
        </row>
        <row r="6052">
          <cell r="A6052">
            <v>200430000</v>
          </cell>
          <cell r="B6052" t="str">
            <v>CX MAD PINUS 1350x1000x820-93485117</v>
          </cell>
          <cell r="C6052" t="str">
            <v>UM</v>
          </cell>
        </row>
        <row r="6053">
          <cell r="A6053">
            <v>200431000</v>
          </cell>
          <cell r="B6053" t="str">
            <v>CX MAD PINUS 1350x1000x410-93485118</v>
          </cell>
          <cell r="C6053" t="str">
            <v>UM</v>
          </cell>
        </row>
        <row r="6054">
          <cell r="A6054">
            <v>200432000</v>
          </cell>
          <cell r="B6054" t="str">
            <v>CX MAD PINUS 1670x760x300-93485129</v>
          </cell>
          <cell r="C6054" t="str">
            <v>UM</v>
          </cell>
        </row>
        <row r="6055">
          <cell r="A6055">
            <v>200433000</v>
          </cell>
          <cell r="B6055" t="str">
            <v>CX MAD PINUS 1600x1000x500-93485131</v>
          </cell>
          <cell r="C6055" t="str">
            <v>UM</v>
          </cell>
        </row>
        <row r="6056">
          <cell r="A6056">
            <v>200434000</v>
          </cell>
          <cell r="B6056" t="str">
            <v>CX MAD PINUS 1700x1000x400  93485102</v>
          </cell>
          <cell r="C6056" t="str">
            <v>UM</v>
          </cell>
        </row>
        <row r="6057">
          <cell r="A6057">
            <v>200435000</v>
          </cell>
          <cell r="B6057" t="str">
            <v>ETIQUETA DE IDENTIFICACAO DE TUBOS</v>
          </cell>
          <cell r="C6057" t="str">
            <v>UM</v>
          </cell>
        </row>
        <row r="6058">
          <cell r="A6058">
            <v>200436000</v>
          </cell>
          <cell r="B6058" t="str">
            <v>CX MAD PINUS 2000 x 750 x 300  Nº 12</v>
          </cell>
          <cell r="C6058" t="str">
            <v>UM</v>
          </cell>
        </row>
        <row r="6059">
          <cell r="A6059">
            <v>200437000</v>
          </cell>
          <cell r="B6059" t="str">
            <v>CX MAD PINUS 2000x750x350-</v>
          </cell>
          <cell r="C6059" t="str">
            <v>UM</v>
          </cell>
        </row>
        <row r="6060">
          <cell r="A6060">
            <v>200438000</v>
          </cell>
          <cell r="B6060" t="str">
            <v>CX MAD PINUS 1740x250x120-</v>
          </cell>
          <cell r="C6060" t="str">
            <v>UM</v>
          </cell>
        </row>
        <row r="6061">
          <cell r="A6061">
            <v>200439000</v>
          </cell>
          <cell r="B6061" t="str">
            <v>CX MAD PINUS 1740x250x250-</v>
          </cell>
          <cell r="C6061" t="str">
            <v>UM</v>
          </cell>
        </row>
        <row r="6062">
          <cell r="A6062">
            <v>200440000</v>
          </cell>
          <cell r="B6062" t="str">
            <v>CX MAD PINUS 1750x750x220-</v>
          </cell>
          <cell r="C6062" t="str">
            <v>UM</v>
          </cell>
        </row>
        <row r="6063">
          <cell r="A6063">
            <v>200441000</v>
          </cell>
          <cell r="B6063" t="str">
            <v>CX MAD PINUS 1170 x 1100 x 500 -</v>
          </cell>
          <cell r="C6063" t="str">
            <v>UM</v>
          </cell>
        </row>
        <row r="6064">
          <cell r="A6064">
            <v>200442000</v>
          </cell>
          <cell r="B6064" t="str">
            <v>CX MAD PINUS 1450x700x500-</v>
          </cell>
          <cell r="C6064" t="str">
            <v>UM</v>
          </cell>
        </row>
        <row r="6065">
          <cell r="A6065">
            <v>200443000</v>
          </cell>
          <cell r="B6065" t="str">
            <v>CX PAPELAO DR 1318/1 AS EXPORT</v>
          </cell>
          <cell r="C6065" t="str">
            <v>UM</v>
          </cell>
        </row>
        <row r="6066">
          <cell r="A6066">
            <v>200444000</v>
          </cell>
          <cell r="B6066" t="str">
            <v>PALLET P/CABINE DE PASSAGEIRO</v>
          </cell>
          <cell r="C6066" t="str">
            <v>UM</v>
          </cell>
        </row>
        <row r="6067">
          <cell r="A6067">
            <v>200445000</v>
          </cell>
          <cell r="B6067" t="str">
            <v>PALLET P/CAPO MB 1618</v>
          </cell>
          <cell r="C6067" t="str">
            <v>UM</v>
          </cell>
        </row>
        <row r="6068">
          <cell r="A6068">
            <v>200446000</v>
          </cell>
          <cell r="B6068" t="str">
            <v>CX MAD PINUS 750 x 650 x 800 93485116   Nº 7</v>
          </cell>
          <cell r="C6068" t="str">
            <v>UM</v>
          </cell>
        </row>
        <row r="6069">
          <cell r="A6069">
            <v>200447000</v>
          </cell>
          <cell r="B6069" t="str">
            <v>CAIXA  PAPELAO  P.CHOQUE IVECO - DAILY ( 2080 x 760 x 415 al</v>
          </cell>
          <cell r="C6069" t="str">
            <v>UM</v>
          </cell>
        </row>
        <row r="6070">
          <cell r="A6070">
            <v>200448000</v>
          </cell>
          <cell r="B6070" t="str">
            <v>ENGRADADO P.CHOQUE IVECO -DAILY</v>
          </cell>
          <cell r="C6070" t="str">
            <v>UM</v>
          </cell>
        </row>
        <row r="6071">
          <cell r="A6071">
            <v>200449000</v>
          </cell>
          <cell r="B6071" t="str">
            <v>ESTRADO P/CAIXAS P/CHOQUE IVECO - DAILY</v>
          </cell>
          <cell r="C6071" t="str">
            <v>UM</v>
          </cell>
        </row>
        <row r="6072">
          <cell r="A6072">
            <v>200450000</v>
          </cell>
          <cell r="B6072" t="str">
            <v>CONJ. EMBALAGEM (1 UN)  -</v>
          </cell>
          <cell r="C6072" t="str">
            <v>UM</v>
          </cell>
        </row>
        <row r="6073">
          <cell r="A6073">
            <v>200451000</v>
          </cell>
          <cell r="B6073" t="str">
            <v>CX MAD. PINUS 92x45x30-</v>
          </cell>
          <cell r="C6073" t="str">
            <v>UM</v>
          </cell>
        </row>
        <row r="6074">
          <cell r="A6074">
            <v>200452000</v>
          </cell>
          <cell r="B6074" t="str">
            <v>CX MAD PINUS 1700x800x700</v>
          </cell>
          <cell r="C6074" t="str">
            <v>UM</v>
          </cell>
        </row>
        <row r="6075">
          <cell r="A6075">
            <v>200453000</v>
          </cell>
          <cell r="B6075" t="str">
            <v>CX MAD PINUS 1800 x 500 x 500    Nº 8</v>
          </cell>
          <cell r="C6075" t="str">
            <v>UM</v>
          </cell>
        </row>
        <row r="6076">
          <cell r="A6076">
            <v>200454000</v>
          </cell>
          <cell r="B6076" t="str">
            <v>CX PAP SR (P/ 2  P.CHOQUE) IVECO-DAILY (2020x100x400) AS</v>
          </cell>
          <cell r="C6076" t="str">
            <v>UM</v>
          </cell>
        </row>
        <row r="6077">
          <cell r="A6077">
            <v>200455000</v>
          </cell>
          <cell r="B6077" t="str">
            <v>ENGRADADO (P/ 2 P.CHOQUES) IVECO -DAILY</v>
          </cell>
          <cell r="C6077" t="str">
            <v>UM</v>
          </cell>
        </row>
        <row r="6078">
          <cell r="A6078" t="str">
            <v>DD15010000</v>
          </cell>
          <cell r="B6078" t="str">
            <v>BANHA EM BARRA PACOTE 1 KILO</v>
          </cell>
          <cell r="C6078" t="str">
            <v>UM</v>
          </cell>
        </row>
        <row r="6079">
          <cell r="A6079">
            <v>200456000</v>
          </cell>
          <cell r="B6079" t="str">
            <v>CX MAD PINUS 2000 x 1180 x 430 Nº 10</v>
          </cell>
          <cell r="C6079" t="str">
            <v>UM</v>
          </cell>
        </row>
        <row r="6080">
          <cell r="A6080">
            <v>200457000</v>
          </cell>
          <cell r="B6080" t="str">
            <v>PREGO ROSQUEADO  REF. PBRO 40</v>
          </cell>
          <cell r="C6080" t="str">
            <v>UM</v>
          </cell>
        </row>
        <row r="6081">
          <cell r="A6081">
            <v>200458000</v>
          </cell>
          <cell r="B6081" t="str">
            <v>CX MAD PINUS 1600x 600x 600 -  938288780</v>
          </cell>
          <cell r="C6081" t="str">
            <v>UM</v>
          </cell>
        </row>
        <row r="6082">
          <cell r="A6082">
            <v>200459000</v>
          </cell>
          <cell r="B6082" t="str">
            <v>CX MAD PINUS 2000x650 x650</v>
          </cell>
          <cell r="C6082" t="str">
            <v>UM</v>
          </cell>
        </row>
        <row r="6083">
          <cell r="A6083">
            <v>200460000</v>
          </cell>
          <cell r="B6083" t="str">
            <v>EMBALAGEM CAB. PASSAGEIROS FECHADA C/ CLIMATIZADOR</v>
          </cell>
          <cell r="C6083" t="str">
            <v>UM</v>
          </cell>
        </row>
        <row r="6084">
          <cell r="A6084">
            <v>200461000</v>
          </cell>
          <cell r="B6084" t="str">
            <v>EMBALAGEM CAPO GRADEADA  1416/1618</v>
          </cell>
          <cell r="C6084" t="str">
            <v>UM</v>
          </cell>
        </row>
        <row r="6085">
          <cell r="A6085">
            <v>200462000</v>
          </cell>
          <cell r="B6085" t="str">
            <v>ENGRADADO 990 EXPORT (1 PÇ)</v>
          </cell>
          <cell r="C6085" t="str">
            <v>UM</v>
          </cell>
        </row>
        <row r="6086">
          <cell r="A6086">
            <v>200463000</v>
          </cell>
          <cell r="B6086" t="str">
            <v>ENGRADADO 803 EXPORT (2 PÇS)</v>
          </cell>
          <cell r="C6086" t="str">
            <v>UM</v>
          </cell>
        </row>
        <row r="6087">
          <cell r="A6087">
            <v>200464000</v>
          </cell>
          <cell r="B6087" t="str">
            <v>ENGRADADO 981 EXPORT (1 PÇ)</v>
          </cell>
          <cell r="C6087" t="str">
            <v>UM</v>
          </cell>
        </row>
        <row r="6088">
          <cell r="A6088">
            <v>200465000</v>
          </cell>
          <cell r="B6088" t="str">
            <v>ENGRADADO 945 EXPORT (1 PÇ)</v>
          </cell>
          <cell r="C6088" t="str">
            <v>UM</v>
          </cell>
        </row>
        <row r="6089">
          <cell r="A6089">
            <v>200466000</v>
          </cell>
          <cell r="B6089" t="str">
            <v>ENGRADADO 594 EXPORT (5 PÇS)</v>
          </cell>
          <cell r="C6089" t="str">
            <v>UM</v>
          </cell>
        </row>
        <row r="6090">
          <cell r="A6090">
            <v>200467000</v>
          </cell>
          <cell r="B6090" t="str">
            <v>ENGRADADO 717 EXPORT (2 PÇS)</v>
          </cell>
          <cell r="C6090" t="str">
            <v>UM</v>
          </cell>
        </row>
        <row r="6091">
          <cell r="A6091">
            <v>200468000</v>
          </cell>
          <cell r="B6091" t="str">
            <v>ENGRADADO 1326 EXPORT (2 PÇS)</v>
          </cell>
          <cell r="C6091" t="str">
            <v>UM</v>
          </cell>
        </row>
        <row r="6092">
          <cell r="A6092">
            <v>200469000</v>
          </cell>
          <cell r="B6092" t="str">
            <v>ENGRADADO 1505/1535 EXPORT (2 PÇS)</v>
          </cell>
          <cell r="C6092" t="str">
            <v>UM</v>
          </cell>
        </row>
        <row r="6093">
          <cell r="A6093">
            <v>200470000</v>
          </cell>
          <cell r="B6093" t="str">
            <v>CAIXA DE MADEIRA NR 10 EXPORT 750  X 650 larg. X 650 alt.</v>
          </cell>
          <cell r="C6093" t="str">
            <v>UM</v>
          </cell>
        </row>
        <row r="6094">
          <cell r="A6094">
            <v>200471000</v>
          </cell>
          <cell r="B6094" t="str">
            <v>CAIXA DE MADEIRA NR 4 EXPORT 92X45X30</v>
          </cell>
          <cell r="C6094" t="str">
            <v>UM</v>
          </cell>
        </row>
        <row r="6095">
          <cell r="A6095">
            <v>200472000</v>
          </cell>
          <cell r="B6095" t="str">
            <v>EMBALAGEM REBAIXADA REMONTE EXPORT ( 1113/1313/1114 )</v>
          </cell>
          <cell r="C6095" t="str">
            <v>UM</v>
          </cell>
        </row>
        <row r="6096">
          <cell r="A6096">
            <v>200473000</v>
          </cell>
          <cell r="B6096" t="str">
            <v>EMBALAGEM REBAIXADA PARA REMONTE ( 1113/1313/1114 )</v>
          </cell>
          <cell r="C6096" t="str">
            <v>UM</v>
          </cell>
        </row>
        <row r="6097">
          <cell r="A6097">
            <v>200474000</v>
          </cell>
          <cell r="B6097" t="str">
            <v>EMBALAGEM REBAIXADA REMONTE ALONGADA ( 1525/1519A/939A )</v>
          </cell>
          <cell r="C6097" t="str">
            <v>UM</v>
          </cell>
        </row>
        <row r="6098">
          <cell r="A6098">
            <v>200475000</v>
          </cell>
          <cell r="B6098" t="str">
            <v>EMBALAGEM REBAIXADA REMONTE ALONG. EXPORT ( 1525/1519A/939A)</v>
          </cell>
          <cell r="C6098" t="str">
            <v>UM</v>
          </cell>
        </row>
        <row r="6099">
          <cell r="A6099">
            <v>200476000</v>
          </cell>
          <cell r="B6099" t="str">
            <v>EMBALAGEM REBAIXADA ALONGADA (1525)</v>
          </cell>
          <cell r="C6099" t="str">
            <v>UM</v>
          </cell>
        </row>
        <row r="6100">
          <cell r="A6100">
            <v>200477000</v>
          </cell>
          <cell r="B6100" t="str">
            <v>EMBALAGEM REBAIXADA ALONGADA EXPORT (1525)</v>
          </cell>
          <cell r="C6100" t="str">
            <v>UM</v>
          </cell>
        </row>
        <row r="6101">
          <cell r="A6101" t="str">
            <v>DD73181200</v>
          </cell>
          <cell r="B6101" t="str">
            <v>PARAFUSOS PARA MADEIRA</v>
          </cell>
          <cell r="C6101" t="str">
            <v>UM</v>
          </cell>
        </row>
        <row r="6102">
          <cell r="A6102">
            <v>200478000</v>
          </cell>
          <cell r="B6102" t="str">
            <v>EMBALAGEM FECHADA EXPORT 1113/1313/1114</v>
          </cell>
          <cell r="C6102" t="str">
            <v>UM</v>
          </cell>
        </row>
        <row r="6103">
          <cell r="A6103">
            <v>200479000</v>
          </cell>
          <cell r="B6103" t="str">
            <v>EMBALAGEM FECHADA EXPORTACAO REBAIXADA</v>
          </cell>
          <cell r="C6103" t="str">
            <v>UM</v>
          </cell>
        </row>
        <row r="6104">
          <cell r="A6104">
            <v>200480000</v>
          </cell>
          <cell r="B6104" t="str">
            <v>EMBALAGEM GRADEADA EXPORTACAO</v>
          </cell>
          <cell r="C6104" t="str">
            <v>UM</v>
          </cell>
        </row>
        <row r="6105">
          <cell r="A6105">
            <v>200481000</v>
          </cell>
          <cell r="B6105" t="str">
            <v>ENGRADADO 1326 EXPORT (2 PÇS)</v>
          </cell>
          <cell r="C6105" t="str">
            <v>UM</v>
          </cell>
        </row>
        <row r="6106">
          <cell r="A6106">
            <v>200482000</v>
          </cell>
          <cell r="B6106" t="str">
            <v>ENGRADADO 1326 EXPORT (1 PÇS)</v>
          </cell>
          <cell r="C6106" t="str">
            <v>UM</v>
          </cell>
        </row>
        <row r="6107">
          <cell r="A6107">
            <v>200483000</v>
          </cell>
          <cell r="B6107" t="str">
            <v>PLASTICO TUBULAR LISO 1100 x 0,30 MM C/ IMP RECICLADO</v>
          </cell>
          <cell r="C6107" t="str">
            <v>kg</v>
          </cell>
        </row>
        <row r="6108">
          <cell r="A6108">
            <v>200484000</v>
          </cell>
          <cell r="B6108" t="str">
            <v>PLASTICO TUBULAR BOLHA 90 x 0,24 S/IMPR</v>
          </cell>
          <cell r="C6108" t="str">
            <v>KG</v>
          </cell>
        </row>
        <row r="6109">
          <cell r="A6109">
            <v>200485000</v>
          </cell>
          <cell r="B6109" t="str">
            <v>FITA DE NYLON BRANCA ( BARBANTE AMARRA-TUDO)</v>
          </cell>
          <cell r="C6109" t="str">
            <v>kg</v>
          </cell>
        </row>
        <row r="6110">
          <cell r="A6110">
            <v>200486000</v>
          </cell>
          <cell r="B6110" t="str">
            <v>FITA DE POLIESTER 16 x 1500 C/ IMPR P/ ARQUEAD MANUAL</v>
          </cell>
          <cell r="C6110" t="str">
            <v>RL</v>
          </cell>
        </row>
        <row r="6111">
          <cell r="A6111">
            <v>200487000</v>
          </cell>
          <cell r="B6111" t="str">
            <v>SELO DE ACO 16mm</v>
          </cell>
          <cell r="C6111" t="str">
            <v>UM</v>
          </cell>
        </row>
        <row r="6112">
          <cell r="A6112">
            <v>200488000</v>
          </cell>
          <cell r="B6112" t="str">
            <v>FITA ADESIVA 72mm PP C/IMPRESSAO</v>
          </cell>
          <cell r="C6112" t="str">
            <v>UM</v>
          </cell>
        </row>
        <row r="6113">
          <cell r="A6113">
            <v>200489000</v>
          </cell>
          <cell r="B6113" t="str">
            <v>FITA ADESIVA 72mm PP S/IMPRESSAO</v>
          </cell>
          <cell r="C6113" t="str">
            <v>UM</v>
          </cell>
        </row>
        <row r="6114">
          <cell r="A6114">
            <v>200490000</v>
          </cell>
          <cell r="B6114" t="str">
            <v>PLASTICO TUBULAR BOLHA 65 x 0,16 RECICLADO</v>
          </cell>
          <cell r="C6114" t="str">
            <v>KG</v>
          </cell>
        </row>
        <row r="6115">
          <cell r="A6115">
            <v>200491000</v>
          </cell>
          <cell r="B6115" t="str">
            <v>CX PAPELAO DR 4284 D/E 740 X 400 X 260 AS</v>
          </cell>
          <cell r="C6115" t="str">
            <v>UM</v>
          </cell>
        </row>
        <row r="6116">
          <cell r="A6116">
            <v>200492000</v>
          </cell>
          <cell r="B6116" t="str">
            <v>CX PAPELAO DR 4285 415 X 145 X 1110 AT 145 X 145 AS</v>
          </cell>
          <cell r="C6116" t="str">
            <v>UM</v>
          </cell>
        </row>
        <row r="6117">
          <cell r="A6117">
            <v>200493000</v>
          </cell>
          <cell r="B6117" t="str">
            <v>CX PAPELAO DR 3026 380 X 115 X 1910 AT 115 X 115 AS</v>
          </cell>
          <cell r="C6117" t="str">
            <v>UM</v>
          </cell>
        </row>
        <row r="6118">
          <cell r="A6118">
            <v>200494000</v>
          </cell>
          <cell r="B6118" t="str">
            <v>CX PAPELAO DR 1680 480 X 300 X 1600 AS</v>
          </cell>
          <cell r="C6118" t="str">
            <v>UM</v>
          </cell>
        </row>
        <row r="6119">
          <cell r="A6119">
            <v>200495000</v>
          </cell>
          <cell r="B6119" t="str">
            <v>CX PAPELAO DR 1554 870 X 190 X 1630 AT 190 X 190 AS</v>
          </cell>
          <cell r="C6119" t="str">
            <v>UM</v>
          </cell>
        </row>
        <row r="6120">
          <cell r="A6120">
            <v>200496000</v>
          </cell>
          <cell r="B6120" t="str">
            <v>CX PAPELAO SR 1555 590 X   80 X 910  AT 80 X 80 AS</v>
          </cell>
          <cell r="C6120" t="str">
            <v>UM</v>
          </cell>
        </row>
        <row r="6121">
          <cell r="A6121">
            <v>200497000</v>
          </cell>
          <cell r="B6121" t="str">
            <v>CX PAPELAO SR 1170 110 X 75 X 750  AS 75 X 75</v>
          </cell>
          <cell r="C6121" t="str">
            <v>UM</v>
          </cell>
        </row>
        <row r="6122">
          <cell r="A6122">
            <v>200498000</v>
          </cell>
          <cell r="B6122" t="str">
            <v>CX PAPELAO SR 1193 770 X 60 X 940 AS 60 X 60</v>
          </cell>
          <cell r="C6122" t="str">
            <v>UM</v>
          </cell>
        </row>
        <row r="6123">
          <cell r="A6123">
            <v>200499000</v>
          </cell>
          <cell r="B6123" t="str">
            <v>PLASTICO TUBULAR BOLHA 40 x 0,16 RECICLADO</v>
          </cell>
          <cell r="C6123" t="str">
            <v>KG</v>
          </cell>
        </row>
        <row r="6124">
          <cell r="A6124">
            <v>200500000</v>
          </cell>
          <cell r="B6124" t="str">
            <v>CX MAD PINUS 650 alt x 950  larg x 480 comp( 1 silec)</v>
          </cell>
          <cell r="C6124" t="str">
            <v>UM</v>
          </cell>
        </row>
        <row r="6125">
          <cell r="A6125">
            <v>200501000</v>
          </cell>
          <cell r="B6125" t="str">
            <v>SACO PLASTICO BOLHA 750 x 700 x 0,16 MM  RECICLADO</v>
          </cell>
          <cell r="C6125" t="str">
            <v>UM</v>
          </cell>
        </row>
        <row r="6126">
          <cell r="A6126">
            <v>200502000</v>
          </cell>
          <cell r="B6126" t="str">
            <v>SACO PLASTICO BOLHA 900 x 1600 x 0,16 RECICLADO</v>
          </cell>
          <cell r="C6126" t="str">
            <v>UM</v>
          </cell>
        </row>
        <row r="6127">
          <cell r="A6127">
            <v>200503000</v>
          </cell>
          <cell r="B6127" t="str">
            <v>SACO PLASTICO BOLHA 1000 x 1300 x 0,16 MM  RECICLADO</v>
          </cell>
          <cell r="C6127" t="str">
            <v>UM</v>
          </cell>
        </row>
        <row r="6128">
          <cell r="A6128">
            <v>200504000</v>
          </cell>
          <cell r="B6128" t="str">
            <v>SACO PLASTICO BOLHA 90 x 200 x 0,36 RECICLADO</v>
          </cell>
          <cell r="C6128" t="str">
            <v>UM</v>
          </cell>
        </row>
        <row r="6129">
          <cell r="A6129">
            <v>200505000</v>
          </cell>
          <cell r="B6129" t="str">
            <v>EMBALAGEM CAB LEITO ALONG MOD ALEMÃ 490 EXPORT</v>
          </cell>
          <cell r="C6129" t="str">
            <v>UM</v>
          </cell>
        </row>
        <row r="6130">
          <cell r="A6130">
            <v>200506000</v>
          </cell>
          <cell r="B6130" t="str">
            <v>EMB REB REMONTE CAB LEITO ALONG MOD ALEMÃ 490 EXPORT</v>
          </cell>
          <cell r="C6130" t="str">
            <v>UM</v>
          </cell>
        </row>
        <row r="6131">
          <cell r="A6131">
            <v>200507000</v>
          </cell>
          <cell r="B6131" t="str">
            <v>CX PAPELAO DR 1562 850 X 850 X 570 AS</v>
          </cell>
          <cell r="C6131" t="str">
            <v>UM</v>
          </cell>
        </row>
        <row r="6132">
          <cell r="A6132" t="str">
            <v>DD73102990</v>
          </cell>
          <cell r="B6132" t="str">
            <v>OUTRAS EMBALAGENS FERRO / ACO</v>
          </cell>
          <cell r="C6132" t="str">
            <v>UM</v>
          </cell>
        </row>
        <row r="6133">
          <cell r="A6133">
            <v>200508000</v>
          </cell>
          <cell r="B6133" t="str">
            <v>CX PAPELAO KR 717 1325 X 123 X 900 ABA SOBREPOSTA</v>
          </cell>
          <cell r="C6133" t="str">
            <v>UM</v>
          </cell>
        </row>
        <row r="6134">
          <cell r="A6134">
            <v>200509000</v>
          </cell>
          <cell r="B6134" t="str">
            <v>PINCEL P/ MADEIRA MULT MARKER 601</v>
          </cell>
          <cell r="C6134" t="str">
            <v>UM</v>
          </cell>
        </row>
        <row r="6135">
          <cell r="A6135">
            <v>200510000</v>
          </cell>
          <cell r="B6135" t="str">
            <v>SACO PLASTICO BOLHA 90 x 220 x 0,36 RECICLADO</v>
          </cell>
          <cell r="C6135" t="str">
            <v>UM</v>
          </cell>
        </row>
        <row r="6136">
          <cell r="A6136">
            <v>200511000</v>
          </cell>
          <cell r="B6136" t="str">
            <v>ESTRADO MAD 800 x 1550 P/ TUBO MB 2028</v>
          </cell>
          <cell r="C6136" t="str">
            <v>UM</v>
          </cell>
        </row>
        <row r="6137">
          <cell r="A6137">
            <v>200512000</v>
          </cell>
          <cell r="B6137" t="str">
            <v>EMBALAGEM CABINE 1932/33/34 ALONG GRADEADA 3,40M</v>
          </cell>
          <cell r="C6137" t="str">
            <v>UM</v>
          </cell>
        </row>
        <row r="6138">
          <cell r="A6138">
            <v>200513000</v>
          </cell>
          <cell r="B6138" t="str">
            <v>EMB MAD EUCALIPTO 800 x 800 x 600 P/ 2 SILENC XBC</v>
          </cell>
          <cell r="C6138" t="str">
            <v>UM</v>
          </cell>
        </row>
        <row r="6139">
          <cell r="A6139">
            <v>200514000</v>
          </cell>
          <cell r="B6139" t="str">
            <v>CX MAD EUCALIPTO 2250 x 2250 x 600 P/CHOQUE 5110</v>
          </cell>
          <cell r="C6139" t="str">
            <v>UM</v>
          </cell>
        </row>
        <row r="6140">
          <cell r="A6140">
            <v>200515000</v>
          </cell>
          <cell r="B6140" t="str">
            <v>EMBALAGEM CABINE 608/708 FECHADA EXPORT</v>
          </cell>
          <cell r="C6140" t="str">
            <v>UM</v>
          </cell>
        </row>
        <row r="6141">
          <cell r="A6141">
            <v>200516000</v>
          </cell>
          <cell r="B6141" t="str">
            <v>CX PAPELAO Nº 1 (450 x 300 x 300 alt) AT</v>
          </cell>
          <cell r="C6141" t="str">
            <v>UM</v>
          </cell>
        </row>
        <row r="6142">
          <cell r="A6142">
            <v>200517000</v>
          </cell>
          <cell r="B6142" t="str">
            <v>CX PAPELAO Nº 2 (650 x 300 x 300 alt) AT</v>
          </cell>
          <cell r="C6142" t="str">
            <v>UM</v>
          </cell>
        </row>
        <row r="6143">
          <cell r="A6143">
            <v>200518000</v>
          </cell>
          <cell r="B6143" t="str">
            <v>CX PAPELAO Nº 3 (650 x 450 x 300 alt) AT</v>
          </cell>
          <cell r="C6143" t="str">
            <v>UM</v>
          </cell>
        </row>
        <row r="6144">
          <cell r="A6144">
            <v>200519000</v>
          </cell>
          <cell r="B6144" t="str">
            <v>CX PAPELAO Nº 4 (970 x 450 x 300 alt) AT</v>
          </cell>
          <cell r="C6144" t="str">
            <v>UM</v>
          </cell>
        </row>
        <row r="6145">
          <cell r="A6145">
            <v>200520000</v>
          </cell>
          <cell r="B6145" t="str">
            <v>CX PAPELAO N° 5 (920 X 200 X 200 alt) AT</v>
          </cell>
          <cell r="C6145" t="str">
            <v>UM</v>
          </cell>
        </row>
        <row r="6146">
          <cell r="A6146">
            <v>200521000</v>
          </cell>
          <cell r="B6146" t="str">
            <v>CX. PAPELAO RP 12426/03 (970mm x 300mm x 300mm) Nº6</v>
          </cell>
          <cell r="C6146" t="str">
            <v>UM</v>
          </cell>
        </row>
        <row r="6147">
          <cell r="A6147" t="str">
            <v>DD73182400</v>
          </cell>
          <cell r="B6147" t="str">
            <v>CONTRAPINO</v>
          </cell>
          <cell r="C6147" t="str">
            <v>UM</v>
          </cell>
        </row>
        <row r="6148">
          <cell r="A6148">
            <v>200523000</v>
          </cell>
          <cell r="B6148" t="str">
            <v>CX PAPELAO 3027/3028 415 x 170 x 2090mm</v>
          </cell>
          <cell r="C6148" t="str">
            <v>UM</v>
          </cell>
        </row>
        <row r="6149">
          <cell r="A6149">
            <v>200524000</v>
          </cell>
          <cell r="B6149" t="str">
            <v>EMB EUCALIPTO 2 SILENC 9655 1310 x 1130 x 540</v>
          </cell>
          <cell r="C6149" t="str">
            <v>UM</v>
          </cell>
        </row>
        <row r="6150">
          <cell r="A6150">
            <v>200525000</v>
          </cell>
          <cell r="B6150" t="str">
            <v>CX PAPELAO CAPO 981 1900 x 470 x 845 C/ ALCAS</v>
          </cell>
          <cell r="C6150" t="str">
            <v>UM</v>
          </cell>
        </row>
        <row r="6151">
          <cell r="A6151">
            <v>200526000</v>
          </cell>
          <cell r="B6151" t="str">
            <v>CX PAPELAO TR AT PORTA 4036D/E - 4436D/E  1475 x 1110 x 105</v>
          </cell>
          <cell r="C6151" t="str">
            <v>UM</v>
          </cell>
        </row>
        <row r="6152">
          <cell r="A6152">
            <v>200527000</v>
          </cell>
          <cell r="B6152" t="str">
            <v>CX PAPELAO DR AT FOLHA PORTA 4236D/E - 4435D/E 1475 x 1110 x</v>
          </cell>
          <cell r="C6152" t="str">
            <v>UM</v>
          </cell>
        </row>
        <row r="6153">
          <cell r="A6153">
            <v>200528000</v>
          </cell>
          <cell r="B6153" t="str">
            <v>CX PAPELAO TR AT TETO 945  1990 x 1260 x 285 C/ ALCAS</v>
          </cell>
          <cell r="C6153" t="str">
            <v>UM</v>
          </cell>
        </row>
        <row r="6154">
          <cell r="A6154">
            <v>200529000</v>
          </cell>
          <cell r="B6154" t="str">
            <v>EMB EUCALIPTO 1 SILENC 9651 850 x 600 x 750</v>
          </cell>
          <cell r="C6154" t="str">
            <v>UM</v>
          </cell>
        </row>
        <row r="6155">
          <cell r="A6155">
            <v>200530000</v>
          </cell>
          <cell r="B6155" t="str">
            <v>EMB EUCALIPTO 4 SILENC 2500 1240 x 1300 x 420</v>
          </cell>
          <cell r="C6155" t="str">
            <v>UM</v>
          </cell>
        </row>
        <row r="6156">
          <cell r="A6156">
            <v>200531000</v>
          </cell>
          <cell r="B6156" t="str">
            <v>CX COMPENSADO EXPORT 981 (1000 x 2150 x 620)</v>
          </cell>
          <cell r="C6156" t="str">
            <v>UM</v>
          </cell>
        </row>
        <row r="6157">
          <cell r="A6157">
            <v>200532000</v>
          </cell>
          <cell r="B6157" t="str">
            <v>CX PAPELAO TR AT PORTA 705/803 1720 x 120 x 925</v>
          </cell>
          <cell r="C6157" t="str">
            <v>UM</v>
          </cell>
        </row>
        <row r="6158">
          <cell r="A6158">
            <v>200533000</v>
          </cell>
          <cell r="B6158" t="str">
            <v>CX DE PAPELAO P-CHOQUE 3029  520 x 280 x 2190</v>
          </cell>
          <cell r="C6158" t="str">
            <v>UM</v>
          </cell>
        </row>
        <row r="6159">
          <cell r="A6159">
            <v>200534000</v>
          </cell>
          <cell r="B6159" t="str">
            <v>CX PAPELAO TR AT PORTA 1326 1730 x 105 x 1070</v>
          </cell>
          <cell r="C6159" t="str">
            <v>UM</v>
          </cell>
        </row>
        <row r="6160">
          <cell r="A6160">
            <v>200535000</v>
          </cell>
          <cell r="B6160" t="str">
            <v>CX DE PAPELAO P-CHOQUE 3031  305 x 265 x 2080</v>
          </cell>
          <cell r="C6160" t="str">
            <v>UM</v>
          </cell>
        </row>
        <row r="6161">
          <cell r="A6161">
            <v>200536000</v>
          </cell>
          <cell r="B6161" t="str">
            <v>EMBALAGEM GRAD REBAIXADA REMONTE EXPORT (1113/1313/1114)</v>
          </cell>
          <cell r="C6161" t="str">
            <v>UM</v>
          </cell>
        </row>
        <row r="6162">
          <cell r="A6162">
            <v>807471000</v>
          </cell>
          <cell r="B6162" t="str">
            <v>CJ RESERVATORIO DE ÁGUA PINTADO</v>
          </cell>
          <cell r="C6162" t="str">
            <v>UM</v>
          </cell>
        </row>
        <row r="6163">
          <cell r="A6163">
            <v>200537000</v>
          </cell>
          <cell r="B6163" t="str">
            <v>EMBALAGEM GRADEADA EXPORTACAO</v>
          </cell>
          <cell r="C6163" t="str">
            <v>UM</v>
          </cell>
        </row>
        <row r="6164">
          <cell r="A6164">
            <v>200538000</v>
          </cell>
          <cell r="B6164" t="str">
            <v>EMBALAGEM GRAD REB REMONTE ALONG EXPORT (1525/1519A/939A)</v>
          </cell>
          <cell r="C6164" t="str">
            <v>UM</v>
          </cell>
        </row>
        <row r="6165">
          <cell r="A6165">
            <v>200539000</v>
          </cell>
          <cell r="B6165" t="str">
            <v>EMBALAGEM CABINE 708 GRADEADA EXPORT</v>
          </cell>
          <cell r="C6165" t="str">
            <v>UM</v>
          </cell>
        </row>
        <row r="6166">
          <cell r="A6166">
            <v>200540000</v>
          </cell>
          <cell r="B6166" t="str">
            <v>EMBALAGEM GRAD ALONG EXPORT (1525/1519A/939A)</v>
          </cell>
          <cell r="C6166" t="str">
            <v>UM</v>
          </cell>
        </row>
        <row r="6167">
          <cell r="A6167">
            <v>200541000</v>
          </cell>
          <cell r="B6167" t="str">
            <v>CX DE PAPELAO 3030D/E  630 X 345 X 245</v>
          </cell>
          <cell r="C6167" t="str">
            <v>UM</v>
          </cell>
        </row>
        <row r="6168">
          <cell r="A6168">
            <v>200542000</v>
          </cell>
          <cell r="B6168" t="str">
            <v>CX PAPELAO TR 787 ( 2060 x 285 x 1500) AT C/ ALCAS</v>
          </cell>
          <cell r="C6168" t="str">
            <v>UM</v>
          </cell>
        </row>
        <row r="6169">
          <cell r="A6169">
            <v>200543000</v>
          </cell>
          <cell r="B6169" t="str">
            <v>CX PAPELAO DR 948 ( 1980 x 540 x 1050) AT C/ ALCAS</v>
          </cell>
          <cell r="C6169" t="str">
            <v>UM</v>
          </cell>
        </row>
        <row r="6170">
          <cell r="A6170" t="str">
            <v>DD30043999</v>
          </cell>
          <cell r="B6170" t="str">
            <v>OUTROS MEDICAMENTOS</v>
          </cell>
          <cell r="C6170" t="str">
            <v>UM</v>
          </cell>
        </row>
        <row r="6171">
          <cell r="A6171">
            <v>200544000</v>
          </cell>
          <cell r="B6171" t="str">
            <v>CX DE PAPELAO CAPO 1667 (2020 x 300 x 1025)</v>
          </cell>
          <cell r="C6171" t="str">
            <v>UM</v>
          </cell>
        </row>
        <row r="6172">
          <cell r="A6172">
            <v>200545000</v>
          </cell>
          <cell r="B6172" t="str">
            <v>CX PAPELAO DR 4340/42 605 X 150 X 1115 AT</v>
          </cell>
          <cell r="C6172" t="str">
            <v>UM</v>
          </cell>
        </row>
        <row r="6173">
          <cell r="A6173">
            <v>200546000</v>
          </cell>
          <cell r="B6173" t="str">
            <v>CX PAPELAO DR 4341/43/45/46 710 X 360 X 610 AS</v>
          </cell>
          <cell r="C6173" t="str">
            <v>UM</v>
          </cell>
        </row>
        <row r="6174">
          <cell r="A6174">
            <v>200547000</v>
          </cell>
          <cell r="B6174" t="str">
            <v>CX MAD COMPENSADO 981KD EXPORT 2150 x 1120 x 700</v>
          </cell>
          <cell r="C6174" t="str">
            <v>UM</v>
          </cell>
        </row>
        <row r="6175">
          <cell r="A6175">
            <v>200548000</v>
          </cell>
          <cell r="B6175" t="str">
            <v>PLASTICO TUBULAR LISO 70 x 0,30 C/IMPR RECICLADO</v>
          </cell>
          <cell r="C6175" t="str">
            <v>KG</v>
          </cell>
        </row>
        <row r="6176">
          <cell r="A6176">
            <v>200549000</v>
          </cell>
          <cell r="B6176" t="str">
            <v>CX DE PAPELAO 750  X 650 larg. X 650 alt.</v>
          </cell>
          <cell r="C6176" t="str">
            <v>UM</v>
          </cell>
        </row>
        <row r="6177">
          <cell r="A6177">
            <v>200550000</v>
          </cell>
          <cell r="B6177" t="str">
            <v>EMB MAD 1900 x 1200 x 1310 1303525604(5050)</v>
          </cell>
          <cell r="C6177" t="str">
            <v>UM</v>
          </cell>
        </row>
        <row r="6178">
          <cell r="A6178" t="str">
            <v>DD30039069</v>
          </cell>
          <cell r="B6178" t="str">
            <v>MEDICAMENTOS C/OUTROS TIOCOMPOSTOS</v>
          </cell>
          <cell r="C6178" t="str">
            <v>UM</v>
          </cell>
        </row>
        <row r="6179">
          <cell r="A6179">
            <v>200551000</v>
          </cell>
          <cell r="B6179" t="str">
            <v>CX MAD 713 PINUS 510 x 300 x 1900</v>
          </cell>
          <cell r="C6179" t="str">
            <v>UM</v>
          </cell>
        </row>
        <row r="6180">
          <cell r="A6180">
            <v>200552000</v>
          </cell>
          <cell r="B6180" t="str">
            <v>SACO PLASTICO BOLHA 85 x 110 x 0,44 RECUPERADO</v>
          </cell>
          <cell r="C6180" t="str">
            <v>UM</v>
          </cell>
        </row>
        <row r="6181">
          <cell r="A6181">
            <v>200553000</v>
          </cell>
          <cell r="B6181" t="str">
            <v>CX DE PAPELAO 1686  330 x 085 x 1995</v>
          </cell>
          <cell r="C6181" t="str">
            <v>UM</v>
          </cell>
        </row>
        <row r="6182">
          <cell r="A6182">
            <v>200554000</v>
          </cell>
          <cell r="B6182" t="str">
            <v>CX MADEIRA EXPORT 2200 x 1500 x  1130 - REFORÇADA</v>
          </cell>
          <cell r="C6182" t="str">
            <v>UM</v>
          </cell>
        </row>
        <row r="6183">
          <cell r="A6183">
            <v>200555000</v>
          </cell>
          <cell r="B6183" t="str">
            <v>CX MAD EUCALIPTO 1830x1000x1100 FILTRO PARTÍCULAS</v>
          </cell>
          <cell r="C6183" t="str">
            <v>UM</v>
          </cell>
        </row>
        <row r="6184">
          <cell r="A6184">
            <v>200556000</v>
          </cell>
          <cell r="B6184" t="str">
            <v>CX MAD EXPORT P-LAMA 1750 x 1450 x 1350</v>
          </cell>
          <cell r="C6184" t="str">
            <v>UM</v>
          </cell>
        </row>
        <row r="6185">
          <cell r="A6185">
            <v>200557000</v>
          </cell>
          <cell r="B6185" t="str">
            <v>CX DE PAPELAO 1685  460 x 060 x 1980</v>
          </cell>
          <cell r="C6185" t="str">
            <v>UM</v>
          </cell>
        </row>
        <row r="6186">
          <cell r="A6186" t="str">
            <v>DD32151100</v>
          </cell>
          <cell r="B6186" t="str">
            <v>TINTA PRETA P/ IMPRESSAO</v>
          </cell>
          <cell r="C6186" t="str">
            <v>UM</v>
          </cell>
        </row>
        <row r="6187">
          <cell r="A6187">
            <v>200558000</v>
          </cell>
          <cell r="B6187" t="str">
            <v>SACO TRANSPARENTE REC 8811 650 x 750 x 0,30 MM</v>
          </cell>
          <cell r="C6187" t="str">
            <v>UM</v>
          </cell>
        </row>
        <row r="6188">
          <cell r="A6188">
            <v>200559000</v>
          </cell>
          <cell r="B6188" t="str">
            <v>SACO TRANSPARENTE REC 8812 750 x 850 x 0,30 MM</v>
          </cell>
          <cell r="C6188" t="str">
            <v>UM</v>
          </cell>
        </row>
        <row r="6189">
          <cell r="A6189">
            <v>200560000</v>
          </cell>
          <cell r="B6189" t="str">
            <v>CX PAPELAO DR 3032D/E (580 x 380 x 460) AT</v>
          </cell>
          <cell r="C6189" t="str">
            <v>UM</v>
          </cell>
        </row>
        <row r="6190">
          <cell r="A6190">
            <v>200561000</v>
          </cell>
          <cell r="B6190" t="str">
            <v>CX PAPELAO BC 933/2J (1940 x 210 x 350)</v>
          </cell>
          <cell r="C6190" t="str">
            <v>UM</v>
          </cell>
        </row>
        <row r="6191">
          <cell r="A6191">
            <v>200562000</v>
          </cell>
          <cell r="B6191" t="str">
            <v>CX PAPELAO 0901/ BC  (2000 x 446)</v>
          </cell>
          <cell r="C6191" t="str">
            <v>UM</v>
          </cell>
        </row>
        <row r="6192">
          <cell r="A6192">
            <v>200563000</v>
          </cell>
          <cell r="B6192" t="str">
            <v>SACO PLASTICO BOLHA 220 x 1455 X 0,16 MM RECUPERADO 80gm</v>
          </cell>
          <cell r="C6192" t="str">
            <v>UM</v>
          </cell>
        </row>
        <row r="6193">
          <cell r="A6193">
            <v>200564000</v>
          </cell>
          <cell r="B6193" t="str">
            <v>CX DE PAPELAO CAPO 710 (1880 x 705 x 180)</v>
          </cell>
          <cell r="C6193" t="str">
            <v>UM</v>
          </cell>
        </row>
        <row r="6194">
          <cell r="A6194">
            <v>200565000</v>
          </cell>
          <cell r="B6194" t="str">
            <v>SACO PLASTICO BOLHA 450 x 1300 x 0,16 MM RECICLADO</v>
          </cell>
          <cell r="C6194" t="str">
            <v>UM</v>
          </cell>
        </row>
        <row r="6195">
          <cell r="A6195">
            <v>200566000</v>
          </cell>
          <cell r="B6195" t="str">
            <v>CX PAPELÃO DA PORTA 1328 D/E 1560 x 155 x 1095mm</v>
          </cell>
          <cell r="C6195" t="str">
            <v>UM</v>
          </cell>
        </row>
        <row r="6196">
          <cell r="A6196">
            <v>200567000</v>
          </cell>
          <cell r="B6196" t="str">
            <v>CX PAPELAO 4362 D/E( 610 x 190 x 885 alt) AS</v>
          </cell>
          <cell r="C6196" t="str">
            <v>UM</v>
          </cell>
        </row>
        <row r="6197">
          <cell r="A6197">
            <v>200568000</v>
          </cell>
          <cell r="B6197" t="str">
            <v>CX PAPELAO 4363 ( 1650 x 240 x 800 alt) AT</v>
          </cell>
          <cell r="C6197" t="str">
            <v>UM</v>
          </cell>
        </row>
        <row r="6198">
          <cell r="A6198">
            <v>200569000</v>
          </cell>
          <cell r="B6198" t="str">
            <v>CX PAPELAO 4441D/E ( 580 x 190 x 705 alt) AT</v>
          </cell>
          <cell r="C6198" t="str">
            <v>UM</v>
          </cell>
        </row>
        <row r="6199">
          <cell r="A6199">
            <v>200570000</v>
          </cell>
          <cell r="B6199" t="str">
            <v>CX PAPELAO 4442 ( 1615 x 240 x 680 alt) AT</v>
          </cell>
          <cell r="C6199" t="str">
            <v>UM</v>
          </cell>
        </row>
        <row r="6200">
          <cell r="A6200">
            <v>200572000</v>
          </cell>
          <cell r="B6200" t="str">
            <v>CX PAPELAO 1810 ( 2000 x 160 x 1000 alt) AT</v>
          </cell>
          <cell r="C6200" t="str">
            <v>UM</v>
          </cell>
        </row>
        <row r="6201">
          <cell r="A6201">
            <v>200713000</v>
          </cell>
          <cell r="B6201" t="str">
            <v>CX PAPELAO PAINEL FRONTAL TRIPLO 1740x445x250</v>
          </cell>
          <cell r="C6201" t="str">
            <v>UM</v>
          </cell>
        </row>
        <row r="6202">
          <cell r="A6202" t="str">
            <v>DD69041000</v>
          </cell>
          <cell r="B6202" t="str">
            <v>TIJOLOS DE CERAMICA</v>
          </cell>
          <cell r="C6202" t="str">
            <v>UM</v>
          </cell>
        </row>
        <row r="6203">
          <cell r="A6203">
            <v>200714000</v>
          </cell>
          <cell r="B6203" t="str">
            <v>CX PAPELAO DUPLO 815 x 253 x 815 - IMPRESSÃO NISSAN</v>
          </cell>
          <cell r="C6203" t="str">
            <v>UM</v>
          </cell>
        </row>
        <row r="6204">
          <cell r="A6204">
            <v>200715000</v>
          </cell>
          <cell r="B6204" t="str">
            <v>FILME STRECH 500 X 0,025 MICRAS</v>
          </cell>
          <cell r="C6204" t="str">
            <v>KG</v>
          </cell>
        </row>
        <row r="6205">
          <cell r="A6205">
            <v>200717000</v>
          </cell>
          <cell r="B6205" t="str">
            <v>CX PAPELAO 860 X 340 X 805 - FRONTAL 1774D/E</v>
          </cell>
          <cell r="C6205" t="str">
            <v>UM</v>
          </cell>
        </row>
        <row r="6206">
          <cell r="A6206">
            <v>200718000</v>
          </cell>
          <cell r="B6206" t="str">
            <v>CX PAPELAO 1180 X 500 X 85 - GRADE 1772</v>
          </cell>
          <cell r="C6206" t="str">
            <v>UM</v>
          </cell>
        </row>
        <row r="6207">
          <cell r="A6207">
            <v>200719000</v>
          </cell>
          <cell r="B6207" t="str">
            <v>BIG BAG 900 X 900 X 1200mm MARROM</v>
          </cell>
          <cell r="C6207" t="str">
            <v>UM</v>
          </cell>
        </row>
        <row r="6208">
          <cell r="A6208">
            <v>200720000</v>
          </cell>
          <cell r="B6208" t="str">
            <v>SACO PLASTICO LISO 870 X 2000 X 0,25 MM REC S/IMP ANTI-UV</v>
          </cell>
          <cell r="C6208" t="str">
            <v>UM</v>
          </cell>
        </row>
        <row r="6209">
          <cell r="A6209">
            <v>200721000</v>
          </cell>
          <cell r="B6209" t="str">
            <v>CX PAPELAO 1430 X 128 X 1105 - RP 5902/12</v>
          </cell>
          <cell r="C6209" t="str">
            <v>UM</v>
          </cell>
        </row>
        <row r="6210">
          <cell r="A6210" t="str">
            <v>DD85118030</v>
          </cell>
          <cell r="B6210" t="str">
            <v>IGNICAO ELETRONICA DIGITAL P/ MOTOR</v>
          </cell>
          <cell r="C6210" t="str">
            <v>UM</v>
          </cell>
        </row>
        <row r="6211">
          <cell r="A6211">
            <v>200722000</v>
          </cell>
          <cell r="B6211" t="str">
            <v>CX PAPELAO 1280 X 220 X 1320 - RP 5903/12</v>
          </cell>
          <cell r="C6211" t="str">
            <v>UM</v>
          </cell>
        </row>
        <row r="6212">
          <cell r="A6212">
            <v>200723000</v>
          </cell>
          <cell r="B6212" t="str">
            <v>CX PAPELAO 635 X 595 X 168 - RP 5904/12</v>
          </cell>
          <cell r="C6212" t="str">
            <v>UM</v>
          </cell>
        </row>
        <row r="6213">
          <cell r="A6213">
            <v>200724000</v>
          </cell>
          <cell r="B6213" t="str">
            <v>CX PAPELAO 1055 X 682 X 200 - RP 5905/12</v>
          </cell>
          <cell r="C6213" t="str">
            <v>UM</v>
          </cell>
        </row>
        <row r="6214">
          <cell r="A6214">
            <v>200725000</v>
          </cell>
          <cell r="B6214" t="str">
            <v>CX PAPELAO 407 X 340 X 300 - RP 5906/12</v>
          </cell>
          <cell r="C6214" t="str">
            <v>UM</v>
          </cell>
        </row>
        <row r="6215">
          <cell r="A6215">
            <v>200726000</v>
          </cell>
          <cell r="B6215" t="str">
            <v>CX PAPELAO 225 X 215 X 1030 - RP 5907/12</v>
          </cell>
          <cell r="C6215" t="str">
            <v>UM</v>
          </cell>
        </row>
        <row r="6216">
          <cell r="A6216">
            <v>200727000</v>
          </cell>
          <cell r="B6216" t="str">
            <v>CX PAPELAO 398 X 200 X 1095 - RP 5908/12</v>
          </cell>
          <cell r="C6216" t="str">
            <v>UM</v>
          </cell>
        </row>
        <row r="6217">
          <cell r="A6217">
            <v>200728000</v>
          </cell>
          <cell r="B6217" t="str">
            <v>CX PAPELAO 940 X 620 X 350 - RP 5909/12</v>
          </cell>
          <cell r="C6217" t="str">
            <v>UM</v>
          </cell>
        </row>
        <row r="6218">
          <cell r="A6218">
            <v>200729000</v>
          </cell>
          <cell r="B6218" t="str">
            <v>CX PAPELAO 890 X 90 X 890 - RP 6169/03</v>
          </cell>
          <cell r="C6218" t="str">
            <v>UM</v>
          </cell>
        </row>
        <row r="6219">
          <cell r="A6219">
            <v>200730000</v>
          </cell>
          <cell r="B6219" t="str">
            <v>CX PAPELAO 2100 X 185 X 815 - GRADE 4347</v>
          </cell>
          <cell r="C6219" t="str">
            <v>UM</v>
          </cell>
        </row>
        <row r="6220">
          <cell r="A6220">
            <v>200731000</v>
          </cell>
          <cell r="B6220" t="str">
            <v>CX PAPELAO RP 6274/04 CX PO REF.: 736</v>
          </cell>
          <cell r="C6220" t="str">
            <v>UM</v>
          </cell>
        </row>
        <row r="6221">
          <cell r="A6221">
            <v>200732000</v>
          </cell>
          <cell r="B6221" t="str">
            <v>EMBALAGEM DE MADEIRA P/ PARALAMA 806059000</v>
          </cell>
          <cell r="C6221" t="str">
            <v>UM</v>
          </cell>
        </row>
        <row r="6222">
          <cell r="A6222">
            <v>200733000</v>
          </cell>
          <cell r="B6222" t="str">
            <v>EMBALAGEM DE MADEIRA PARA CAPO CARGO 3026 / PAINEL FRONTAL 4</v>
          </cell>
          <cell r="C6222" t="str">
            <v>UM</v>
          </cell>
        </row>
        <row r="6223">
          <cell r="A6223">
            <v>200734000</v>
          </cell>
          <cell r="B6223" t="str">
            <v>EMBALAGEM DE MADEIRA PARA-LAMA RANDON CARRETA BI TREM</v>
          </cell>
          <cell r="C6223" t="str">
            <v>UM</v>
          </cell>
        </row>
        <row r="6224">
          <cell r="A6224">
            <v>200735000</v>
          </cell>
          <cell r="B6224" t="str">
            <v>EMBALAGEM DE MADEIRA P/ PARACHOQUE 805160000</v>
          </cell>
          <cell r="C6224" t="str">
            <v>UM</v>
          </cell>
        </row>
        <row r="6225">
          <cell r="A6225">
            <v>201002000</v>
          </cell>
          <cell r="B6225" t="str">
            <v>CAIXA MISTA MADEIRA/PAPELAO P/1002</v>
          </cell>
          <cell r="C6225" t="str">
            <v>UM</v>
          </cell>
        </row>
        <row r="6226">
          <cell r="A6226">
            <v>201037000</v>
          </cell>
          <cell r="B6226" t="str">
            <v>CAIXA MISTA MADEIRA/PAPELAO P/1037</v>
          </cell>
          <cell r="C6226" t="str">
            <v>UM</v>
          </cell>
        </row>
        <row r="6227">
          <cell r="A6227">
            <v>223456789</v>
          </cell>
          <cell r="B6227" t="str">
            <v>CHAPA 4,75 OPTIM</v>
          </cell>
          <cell r="C6227" t="str">
            <v>KG</v>
          </cell>
        </row>
        <row r="6228">
          <cell r="A6228" t="str">
            <v>3 ESTAGIO</v>
          </cell>
          <cell r="B6228" t="str">
            <v>TERCEIRO ESTAGIO</v>
          </cell>
          <cell r="C6228" t="str">
            <v>UM</v>
          </cell>
        </row>
        <row r="6229">
          <cell r="A6229">
            <v>300001000</v>
          </cell>
          <cell r="B6229" t="str">
            <v>DISCO DE LIXA 4"x1/2" G-100</v>
          </cell>
          <cell r="C6229" t="str">
            <v>UM</v>
          </cell>
        </row>
        <row r="6230">
          <cell r="A6230">
            <v>300002000</v>
          </cell>
          <cell r="B6230" t="str">
            <v>GEL FORMA LARANJA</v>
          </cell>
          <cell r="C6230" t="str">
            <v>KG</v>
          </cell>
        </row>
        <row r="6231">
          <cell r="A6231">
            <v>300101000</v>
          </cell>
          <cell r="B6231" t="str">
            <v xml:space="preserve">BITS 5/8" X 4 1/2" 10% COBALTO      </v>
          </cell>
          <cell r="C6231" t="str">
            <v>UM</v>
          </cell>
        </row>
        <row r="6232">
          <cell r="A6232">
            <v>300102000</v>
          </cell>
          <cell r="B6232" t="str">
            <v xml:space="preserve">BITS 3/4" X 6" 10% COBALTO          </v>
          </cell>
          <cell r="C6232" t="str">
            <v>UM</v>
          </cell>
        </row>
        <row r="6233">
          <cell r="A6233">
            <v>300103000</v>
          </cell>
          <cell r="B6233" t="str">
            <v>FITA RIBBON 3.1/2" x 360 m</v>
          </cell>
          <cell r="C6233" t="str">
            <v>UM</v>
          </cell>
        </row>
        <row r="6234">
          <cell r="A6234">
            <v>300104000</v>
          </cell>
          <cell r="B6234" t="str">
            <v>BROCA 2,50mm</v>
          </cell>
          <cell r="C6234" t="str">
            <v>UM</v>
          </cell>
        </row>
        <row r="6235">
          <cell r="A6235" t="str">
            <v>DD84662090</v>
          </cell>
          <cell r="B6235" t="str">
            <v>PORTA-PECAS P/OUTRAS MAQUINAS FERRAMENTAS</v>
          </cell>
          <cell r="C6235" t="str">
            <v>UM</v>
          </cell>
        </row>
        <row r="6236">
          <cell r="A6236">
            <v>300105000</v>
          </cell>
          <cell r="B6236" t="str">
            <v>BROCA 3,00mm</v>
          </cell>
          <cell r="C6236" t="str">
            <v>UM</v>
          </cell>
        </row>
        <row r="6237">
          <cell r="A6237">
            <v>300106000</v>
          </cell>
          <cell r="B6237" t="str">
            <v xml:space="preserve">BROCA 3,25mm                        </v>
          </cell>
          <cell r="C6237" t="str">
            <v>UM</v>
          </cell>
        </row>
        <row r="6238">
          <cell r="A6238">
            <v>300107000</v>
          </cell>
          <cell r="B6238" t="str">
            <v>BROCA 3,50mm</v>
          </cell>
          <cell r="C6238" t="str">
            <v>UM</v>
          </cell>
        </row>
        <row r="6239">
          <cell r="A6239">
            <v>300108000</v>
          </cell>
          <cell r="B6239" t="str">
            <v>BROCA 4,00mm</v>
          </cell>
          <cell r="C6239" t="str">
            <v>UM</v>
          </cell>
        </row>
        <row r="6240">
          <cell r="A6240">
            <v>300109000</v>
          </cell>
          <cell r="B6240" t="str">
            <v xml:space="preserve">BROCA 4,25mm                        </v>
          </cell>
          <cell r="C6240" t="str">
            <v>UM</v>
          </cell>
        </row>
        <row r="6241">
          <cell r="A6241">
            <v>300110000</v>
          </cell>
          <cell r="B6241" t="str">
            <v xml:space="preserve">LIMA REDONDA BASTARDA 10''          </v>
          </cell>
          <cell r="C6241" t="str">
            <v>UM</v>
          </cell>
        </row>
        <row r="6242">
          <cell r="A6242">
            <v>300111000</v>
          </cell>
          <cell r="B6242" t="str">
            <v xml:space="preserve">BROCA 4,50mm                        </v>
          </cell>
          <cell r="C6242" t="str">
            <v>UM</v>
          </cell>
        </row>
        <row r="6243">
          <cell r="A6243">
            <v>300112000</v>
          </cell>
          <cell r="B6243" t="str">
            <v>BROCA 5,00mm</v>
          </cell>
          <cell r="C6243" t="str">
            <v>UM</v>
          </cell>
        </row>
        <row r="6244">
          <cell r="A6244" t="str">
            <v>DD85353013</v>
          </cell>
          <cell r="B6244" t="str">
            <v>INTERRUPTORES A VACUO</v>
          </cell>
          <cell r="C6244" t="str">
            <v>UM</v>
          </cell>
        </row>
        <row r="6245">
          <cell r="A6245">
            <v>300113000</v>
          </cell>
          <cell r="B6245" t="str">
            <v xml:space="preserve">BROCA 5,50mm                        </v>
          </cell>
          <cell r="C6245" t="str">
            <v>UM</v>
          </cell>
        </row>
        <row r="6246">
          <cell r="A6246">
            <v>300114000</v>
          </cell>
          <cell r="B6246" t="str">
            <v>BROCA 6,00mm</v>
          </cell>
          <cell r="C6246" t="str">
            <v>UM</v>
          </cell>
        </row>
        <row r="6247">
          <cell r="A6247">
            <v>300115000</v>
          </cell>
          <cell r="B6247" t="str">
            <v xml:space="preserve">BROCA 6,50mm                        </v>
          </cell>
          <cell r="C6247" t="str">
            <v>UM</v>
          </cell>
        </row>
        <row r="6248">
          <cell r="A6248">
            <v>300116000</v>
          </cell>
          <cell r="B6248" t="str">
            <v>BROCA 7,00mm</v>
          </cell>
          <cell r="C6248" t="str">
            <v>UM</v>
          </cell>
        </row>
        <row r="6249">
          <cell r="A6249">
            <v>300117000</v>
          </cell>
          <cell r="B6249" t="str">
            <v xml:space="preserve">BROCA 7,50mm                        </v>
          </cell>
          <cell r="C6249" t="str">
            <v>UM</v>
          </cell>
        </row>
        <row r="6250">
          <cell r="A6250">
            <v>300118000</v>
          </cell>
          <cell r="B6250" t="str">
            <v xml:space="preserve">BROCA 8,00mm                        </v>
          </cell>
          <cell r="C6250" t="str">
            <v>UM</v>
          </cell>
        </row>
        <row r="6251">
          <cell r="A6251">
            <v>300119000</v>
          </cell>
          <cell r="B6251" t="str">
            <v xml:space="preserve">BROCA 8,50mm                        </v>
          </cell>
          <cell r="C6251" t="str">
            <v>UM</v>
          </cell>
        </row>
        <row r="6252">
          <cell r="A6252">
            <v>300120000</v>
          </cell>
          <cell r="B6252" t="str">
            <v>BROCA 9,00mm</v>
          </cell>
          <cell r="C6252" t="str">
            <v>UM</v>
          </cell>
        </row>
        <row r="6253">
          <cell r="A6253">
            <v>300121000</v>
          </cell>
          <cell r="B6253" t="str">
            <v>BROCA 9,50mm</v>
          </cell>
          <cell r="C6253" t="str">
            <v>UM</v>
          </cell>
        </row>
        <row r="6254">
          <cell r="A6254">
            <v>300122000</v>
          </cell>
          <cell r="B6254" t="str">
            <v>BROCA 10,00mm</v>
          </cell>
          <cell r="C6254" t="str">
            <v>UM</v>
          </cell>
        </row>
        <row r="6255">
          <cell r="A6255">
            <v>300123000</v>
          </cell>
          <cell r="B6255" t="str">
            <v>BROCA 10,50mm</v>
          </cell>
          <cell r="C6255" t="str">
            <v>UM</v>
          </cell>
        </row>
        <row r="6256">
          <cell r="A6256">
            <v>300124000</v>
          </cell>
          <cell r="B6256" t="str">
            <v xml:space="preserve">BROCA 10,75mm                       </v>
          </cell>
          <cell r="C6256" t="str">
            <v>UM</v>
          </cell>
        </row>
        <row r="6257">
          <cell r="A6257">
            <v>300125000</v>
          </cell>
          <cell r="B6257" t="str">
            <v xml:space="preserve">BROCA 11,00mm                       </v>
          </cell>
          <cell r="C6257" t="str">
            <v>UM</v>
          </cell>
        </row>
        <row r="6258">
          <cell r="A6258">
            <v>300126000</v>
          </cell>
          <cell r="B6258" t="str">
            <v>BROCA 11,50mm</v>
          </cell>
          <cell r="C6258" t="str">
            <v>UM</v>
          </cell>
        </row>
        <row r="6259">
          <cell r="A6259">
            <v>300127000</v>
          </cell>
          <cell r="B6259" t="str">
            <v>BROCA 12,00mm</v>
          </cell>
          <cell r="C6259" t="str">
            <v>UM</v>
          </cell>
        </row>
        <row r="6260">
          <cell r="A6260">
            <v>300128000</v>
          </cell>
          <cell r="B6260" t="str">
            <v>BROCA 1,00mm COMP. 56 mm</v>
          </cell>
          <cell r="C6260" t="str">
            <v>UM</v>
          </cell>
        </row>
        <row r="6261">
          <cell r="A6261">
            <v>109746000</v>
          </cell>
          <cell r="B6261" t="str">
            <v>CHAPA DE ACO 0,95mm 1120 x 1600 NBR7008 ZEE PC (Z100)</v>
          </cell>
          <cell r="C6261" t="str">
            <v>KG</v>
          </cell>
        </row>
        <row r="6262">
          <cell r="A6262">
            <v>300129000</v>
          </cell>
          <cell r="B6262" t="str">
            <v>BROCA 13,00mm</v>
          </cell>
          <cell r="C6262" t="str">
            <v>UM</v>
          </cell>
        </row>
        <row r="6263">
          <cell r="A6263">
            <v>300130000</v>
          </cell>
          <cell r="B6263" t="str">
            <v xml:space="preserve">BROCA 14,00mm                       </v>
          </cell>
          <cell r="C6263" t="str">
            <v>UM</v>
          </cell>
        </row>
        <row r="6264">
          <cell r="A6264">
            <v>300131000</v>
          </cell>
          <cell r="B6264" t="str">
            <v>BROCA 15,00mm</v>
          </cell>
          <cell r="C6264" t="str">
            <v>UM</v>
          </cell>
        </row>
        <row r="6265">
          <cell r="A6265">
            <v>300132000</v>
          </cell>
          <cell r="B6265" t="str">
            <v xml:space="preserve">BROCA 16,00mm CONICA                </v>
          </cell>
          <cell r="C6265" t="str">
            <v>UM</v>
          </cell>
        </row>
        <row r="6266">
          <cell r="A6266">
            <v>300133000</v>
          </cell>
          <cell r="B6266" t="str">
            <v>CERA GRAND-PRIX</v>
          </cell>
          <cell r="C6266" t="str">
            <v>UM</v>
          </cell>
        </row>
        <row r="6267">
          <cell r="A6267">
            <v>300134000</v>
          </cell>
          <cell r="B6267" t="str">
            <v>MOBILARMA 245(OLEO P/PCS EXPORTACAO)</v>
          </cell>
          <cell r="C6267" t="str">
            <v>L</v>
          </cell>
        </row>
        <row r="6268">
          <cell r="A6268">
            <v>300135000</v>
          </cell>
          <cell r="B6268" t="str">
            <v>BROCA 10,25mm</v>
          </cell>
          <cell r="C6268" t="str">
            <v>UM</v>
          </cell>
        </row>
        <row r="6269">
          <cell r="A6269">
            <v>300136000</v>
          </cell>
          <cell r="B6269" t="str">
            <v>CERA P/DESMOLDE TEC-GLAZE</v>
          </cell>
          <cell r="C6269" t="str">
            <v>UM</v>
          </cell>
        </row>
        <row r="6270">
          <cell r="A6270">
            <v>300137000</v>
          </cell>
          <cell r="B6270" t="str">
            <v>DISCO DESBASTE 4.1/2"x1/4"x7/8"</v>
          </cell>
          <cell r="C6270" t="str">
            <v>UM</v>
          </cell>
        </row>
        <row r="6271">
          <cell r="A6271">
            <v>300138000</v>
          </cell>
          <cell r="B6271" t="str">
            <v>DISCO DE DESBASTE 7"x1/4"x7/8" PARA ACO</v>
          </cell>
          <cell r="C6271" t="str">
            <v>UM</v>
          </cell>
        </row>
        <row r="6272">
          <cell r="A6272">
            <v>300141000</v>
          </cell>
          <cell r="B6272" t="str">
            <v>DISCO DE DESBASTE 7 1/4X 7/8 A 24 E178-7 P/ ALUMINIO</v>
          </cell>
          <cell r="C6272" t="str">
            <v>UM</v>
          </cell>
        </row>
        <row r="6273">
          <cell r="A6273">
            <v>300142000</v>
          </cell>
          <cell r="B6273" t="str">
            <v>DISCO CORTE E DESBASTE 4.1/2"</v>
          </cell>
          <cell r="C6273" t="str">
            <v>UM</v>
          </cell>
        </row>
        <row r="6274">
          <cell r="A6274">
            <v>300143000</v>
          </cell>
          <cell r="B6274" t="str">
            <v xml:space="preserve">DISCO DE CORTE 3,50x10" FURO 7/8"   </v>
          </cell>
          <cell r="C6274" t="str">
            <v>UM</v>
          </cell>
        </row>
        <row r="6275">
          <cell r="A6275">
            <v>300144000</v>
          </cell>
          <cell r="B6275" t="str">
            <v>DISCO DE LIXA #24  115  X  22</v>
          </cell>
          <cell r="C6275" t="str">
            <v>UM</v>
          </cell>
        </row>
        <row r="6276">
          <cell r="A6276">
            <v>300145000</v>
          </cell>
          <cell r="B6276" t="str">
            <v>DISCO DE LIXA #24  180 X 22</v>
          </cell>
          <cell r="C6276" t="str">
            <v>UM</v>
          </cell>
        </row>
        <row r="6277">
          <cell r="A6277">
            <v>300146000</v>
          </cell>
          <cell r="B6277" t="str">
            <v>DISCO DE LIXA CERAMICO #36  ø180 X 22 mm</v>
          </cell>
          <cell r="C6277" t="str">
            <v>UM</v>
          </cell>
        </row>
        <row r="6278">
          <cell r="A6278">
            <v>300147000</v>
          </cell>
          <cell r="B6278" t="str">
            <v>DISCO DE LIXA #50  115 X 22</v>
          </cell>
          <cell r="C6278" t="str">
            <v>UM</v>
          </cell>
        </row>
        <row r="6279">
          <cell r="A6279">
            <v>300148000</v>
          </cell>
          <cell r="B6279" t="str">
            <v>DISCO DE LIXA #80  115X22</v>
          </cell>
          <cell r="C6279" t="str">
            <v>UM</v>
          </cell>
        </row>
        <row r="6280">
          <cell r="A6280">
            <v>300149000</v>
          </cell>
          <cell r="B6280" t="str">
            <v>DISCO DE LIXA G-60 180X22</v>
          </cell>
          <cell r="C6280" t="str">
            <v>UM</v>
          </cell>
        </row>
        <row r="6281">
          <cell r="A6281">
            <v>300150000</v>
          </cell>
          <cell r="B6281" t="str">
            <v>DISCO DE LIXA #80 ø180 x 22 mm "CERAMICO"</v>
          </cell>
          <cell r="C6281" t="str">
            <v>UM</v>
          </cell>
        </row>
        <row r="6282">
          <cell r="A6282">
            <v>300151000</v>
          </cell>
          <cell r="B6282" t="str">
            <v xml:space="preserve">FOLHA DE LIXA FERRO # 40            </v>
          </cell>
          <cell r="C6282" t="str">
            <v>UM</v>
          </cell>
        </row>
        <row r="6283">
          <cell r="A6283">
            <v>300152000</v>
          </cell>
          <cell r="B6283" t="str">
            <v xml:space="preserve">FOLHA DE LIXA FERRO # 60            </v>
          </cell>
          <cell r="C6283" t="str">
            <v>UM</v>
          </cell>
        </row>
        <row r="6284">
          <cell r="A6284">
            <v>300153000</v>
          </cell>
          <cell r="B6284" t="str">
            <v xml:space="preserve">FOLHA DE LIXA FERRO # 80            </v>
          </cell>
          <cell r="C6284" t="str">
            <v>UM</v>
          </cell>
        </row>
        <row r="6285">
          <cell r="A6285">
            <v>300154000</v>
          </cell>
          <cell r="B6285" t="str">
            <v xml:space="preserve">FOLHA DE LIXA FERRO # 120           </v>
          </cell>
          <cell r="C6285" t="str">
            <v>UM</v>
          </cell>
        </row>
        <row r="6286">
          <cell r="A6286" t="str">
            <v>MATRIZ266</v>
          </cell>
          <cell r="B6286" t="str">
            <v>FERRAMENTAL PARA AGRAFAR CORPO FILTRO DE PARTICULAS</v>
          </cell>
          <cell r="C6286" t="str">
            <v>UM</v>
          </cell>
        </row>
        <row r="6287">
          <cell r="A6287">
            <v>300155000</v>
          </cell>
          <cell r="B6287" t="str">
            <v xml:space="preserve">FOLHA DE LIXA FERRO # 150 225X275   </v>
          </cell>
          <cell r="C6287" t="str">
            <v>UM</v>
          </cell>
        </row>
        <row r="6288">
          <cell r="A6288">
            <v>300156000</v>
          </cell>
          <cell r="B6288" t="str">
            <v xml:space="preserve">FOLHA DE LIXA D AGUA # 220          </v>
          </cell>
          <cell r="C6288" t="str">
            <v>UM</v>
          </cell>
        </row>
        <row r="6289">
          <cell r="A6289">
            <v>300157000</v>
          </cell>
          <cell r="B6289" t="str">
            <v>FRESA TOPO 1 CORTE 6,0 X 70,0 X 20mm LAMINA</v>
          </cell>
          <cell r="C6289" t="str">
            <v>UM</v>
          </cell>
        </row>
        <row r="6290">
          <cell r="A6290">
            <v>300158000</v>
          </cell>
          <cell r="B6290" t="str">
            <v xml:space="preserve">FOLHA DE LIXA D AGUA # 320          </v>
          </cell>
          <cell r="C6290" t="str">
            <v>UM</v>
          </cell>
        </row>
        <row r="6291">
          <cell r="A6291">
            <v>300159000</v>
          </cell>
          <cell r="B6291" t="str">
            <v>FOLHA DE LIXA DA AGUA # 400</v>
          </cell>
          <cell r="C6291" t="str">
            <v>UM</v>
          </cell>
        </row>
        <row r="6292">
          <cell r="A6292">
            <v>300160000</v>
          </cell>
          <cell r="B6292" t="str">
            <v>FOLHA DE LIXA DA AGUA # 600</v>
          </cell>
          <cell r="C6292" t="str">
            <v>UM</v>
          </cell>
        </row>
        <row r="6293">
          <cell r="A6293">
            <v>300161000</v>
          </cell>
          <cell r="B6293" t="str">
            <v>SERRA P/MAQ.A.R. 14" X 1.1/4" X.062"</v>
          </cell>
          <cell r="C6293" t="str">
            <v>UM</v>
          </cell>
        </row>
        <row r="6294">
          <cell r="A6294">
            <v>300162000</v>
          </cell>
          <cell r="B6294" t="str">
            <v>LAMINA SERRA 14"  1.1/4" 10 DENTES</v>
          </cell>
          <cell r="C6294" t="str">
            <v>UM</v>
          </cell>
        </row>
        <row r="6295">
          <cell r="A6295">
            <v>300163000</v>
          </cell>
          <cell r="B6295" t="str">
            <v xml:space="preserve">LIMA CHATA BASTARDA 6''             </v>
          </cell>
          <cell r="C6295" t="str">
            <v>UM</v>
          </cell>
        </row>
        <row r="6296">
          <cell r="A6296">
            <v>300164000</v>
          </cell>
          <cell r="B6296" t="str">
            <v>MASSA PARA ESTAMPAGEM EP-19</v>
          </cell>
          <cell r="C6296" t="str">
            <v>kg</v>
          </cell>
        </row>
        <row r="6297">
          <cell r="A6297">
            <v>300165000</v>
          </cell>
          <cell r="B6297" t="str">
            <v>MASSA POLIR NUMERO 2</v>
          </cell>
          <cell r="C6297" t="str">
            <v>UM</v>
          </cell>
        </row>
        <row r="6298">
          <cell r="A6298">
            <v>300166000</v>
          </cell>
          <cell r="B6298" t="str">
            <v>MACHO M 4 X 0,7 PONTA HELICOIDAL HASTE REFORCADA</v>
          </cell>
          <cell r="C6298" t="str">
            <v>UM</v>
          </cell>
        </row>
        <row r="6299">
          <cell r="A6299">
            <v>300167000</v>
          </cell>
          <cell r="B6299" t="str">
            <v>MACHO M 5 X 0,80 CANAL HELICOIDAL</v>
          </cell>
          <cell r="C6299" t="str">
            <v>UM</v>
          </cell>
        </row>
        <row r="6300">
          <cell r="A6300">
            <v>300168000</v>
          </cell>
          <cell r="B6300" t="str">
            <v xml:space="preserve">MACHO M 6 X 1,0 CANAL RETO          </v>
          </cell>
          <cell r="C6300" t="str">
            <v>UM</v>
          </cell>
        </row>
        <row r="6301">
          <cell r="A6301">
            <v>300169000</v>
          </cell>
          <cell r="B6301" t="str">
            <v>MACHO M 8 X 1,25mm CANAL RETO</v>
          </cell>
          <cell r="C6301" t="str">
            <v>UM</v>
          </cell>
        </row>
        <row r="6302">
          <cell r="A6302">
            <v>300170000</v>
          </cell>
          <cell r="B6302" t="str">
            <v>MACHO M 10 X 1,5 PONTA HELICOIDAL</v>
          </cell>
          <cell r="C6302" t="str">
            <v>UM</v>
          </cell>
        </row>
        <row r="6303">
          <cell r="A6303">
            <v>300171000</v>
          </cell>
          <cell r="B6303" t="str">
            <v>MACHO M 12 X 1,5 CANAL RETO</v>
          </cell>
          <cell r="C6303" t="str">
            <v>UM</v>
          </cell>
        </row>
        <row r="6304">
          <cell r="A6304">
            <v>300172000</v>
          </cell>
          <cell r="B6304" t="str">
            <v xml:space="preserve">MACHO 1/4" UNC MAQUINA CANAL RETO   </v>
          </cell>
          <cell r="C6304" t="str">
            <v>UM</v>
          </cell>
        </row>
        <row r="6305">
          <cell r="A6305">
            <v>300173000</v>
          </cell>
          <cell r="B6305" t="str">
            <v>MACHO M 8 X 1.25 PONTA HELECOIDAL</v>
          </cell>
          <cell r="C6305" t="str">
            <v>UM</v>
          </cell>
        </row>
        <row r="6306">
          <cell r="A6306">
            <v>300174000</v>
          </cell>
          <cell r="B6306" t="str">
            <v>MACHO M10 X 1,5 CANAL  HELICOIDAL</v>
          </cell>
          <cell r="C6306" t="str">
            <v>UM</v>
          </cell>
        </row>
        <row r="6307">
          <cell r="A6307">
            <v>300175000</v>
          </cell>
          <cell r="B6307" t="str">
            <v>PASTILHA FRESA R 390. 11T 308 M-PH 1025</v>
          </cell>
          <cell r="C6307" t="str">
            <v>UM</v>
          </cell>
        </row>
        <row r="6308">
          <cell r="A6308">
            <v>300176000</v>
          </cell>
          <cell r="B6308" t="str">
            <v>PASTILHA FRESA BALL NOSE R/216 1202</v>
          </cell>
          <cell r="C6308" t="str">
            <v>UM</v>
          </cell>
        </row>
        <row r="6309">
          <cell r="A6309">
            <v>300177000</v>
          </cell>
          <cell r="B6309" t="str">
            <v>FRESA MD PONTA ESFERIC 2 CORTES LONG</v>
          </cell>
          <cell r="C6309" t="str">
            <v>UM</v>
          </cell>
        </row>
        <row r="6310">
          <cell r="A6310">
            <v>300178000</v>
          </cell>
          <cell r="B6310" t="str">
            <v>SERRA FITA 1/2" X  14 X 3,060</v>
          </cell>
          <cell r="C6310" t="str">
            <v>UM</v>
          </cell>
        </row>
        <row r="6311">
          <cell r="A6311">
            <v>300179000</v>
          </cell>
          <cell r="B6311" t="str">
            <v>DESENGRAXANTE KEN STRONG</v>
          </cell>
          <cell r="C6311" t="str">
            <v>L</v>
          </cell>
        </row>
        <row r="6312">
          <cell r="A6312">
            <v>300180000</v>
          </cell>
          <cell r="B6312" t="str">
            <v>VASELINA LIQUIDA</v>
          </cell>
          <cell r="C6312" t="str">
            <v>L</v>
          </cell>
        </row>
        <row r="6313">
          <cell r="A6313">
            <v>300181000</v>
          </cell>
          <cell r="B6313" t="str">
            <v>ESM. SINT. BRANCO</v>
          </cell>
          <cell r="C6313" t="str">
            <v>L</v>
          </cell>
        </row>
        <row r="6314">
          <cell r="A6314">
            <v>300182000</v>
          </cell>
          <cell r="B6314" t="str">
            <v xml:space="preserve">BROCA 13,50mm                       </v>
          </cell>
          <cell r="C6314" t="str">
            <v>UM</v>
          </cell>
        </row>
        <row r="6315">
          <cell r="A6315">
            <v>300183000</v>
          </cell>
          <cell r="B6315" t="str">
            <v xml:space="preserve">BROCA 16,25mm                       </v>
          </cell>
          <cell r="C6315" t="str">
            <v>UM</v>
          </cell>
        </row>
        <row r="6316">
          <cell r="A6316">
            <v>300184000</v>
          </cell>
          <cell r="B6316" t="str">
            <v xml:space="preserve">BROCA 16,50mm                       </v>
          </cell>
          <cell r="C6316" t="str">
            <v>UM</v>
          </cell>
        </row>
        <row r="6317">
          <cell r="A6317">
            <v>300185000</v>
          </cell>
          <cell r="B6317" t="str">
            <v xml:space="preserve">BROCA 17,00mm                       </v>
          </cell>
          <cell r="C6317" t="str">
            <v>UM</v>
          </cell>
        </row>
        <row r="6318">
          <cell r="A6318">
            <v>300186000</v>
          </cell>
          <cell r="B6318" t="str">
            <v xml:space="preserve">BROCA 19,00mm CONICA                </v>
          </cell>
          <cell r="C6318" t="str">
            <v>UM</v>
          </cell>
        </row>
        <row r="6319">
          <cell r="A6319">
            <v>300187000</v>
          </cell>
          <cell r="B6319" t="str">
            <v>BROCA 20,00mm CONICA</v>
          </cell>
          <cell r="C6319" t="str">
            <v>UM</v>
          </cell>
        </row>
        <row r="6320">
          <cell r="A6320">
            <v>300188000</v>
          </cell>
          <cell r="B6320" t="str">
            <v xml:space="preserve">BROCA 33,00mm HEL.CONICA DIN 345    </v>
          </cell>
          <cell r="C6320" t="str">
            <v>UM</v>
          </cell>
        </row>
        <row r="6321">
          <cell r="A6321">
            <v>300189000</v>
          </cell>
          <cell r="B6321" t="str">
            <v>BROCA 3,15 X 8,0 CENTRO</v>
          </cell>
          <cell r="C6321" t="str">
            <v>UM</v>
          </cell>
        </row>
        <row r="6322">
          <cell r="A6322">
            <v>300190000</v>
          </cell>
          <cell r="B6322" t="str">
            <v>FRESA MD PONTA ESFERIC 2 CORTES LONG</v>
          </cell>
          <cell r="C6322" t="str">
            <v>UM</v>
          </cell>
        </row>
        <row r="6323">
          <cell r="A6323">
            <v>300191000</v>
          </cell>
          <cell r="B6323" t="str">
            <v xml:space="preserve">FRESA METAL DURO RETO DIAM 12 R/216 </v>
          </cell>
          <cell r="C6323" t="str">
            <v>UM</v>
          </cell>
        </row>
        <row r="6324">
          <cell r="A6324">
            <v>300192000</v>
          </cell>
          <cell r="B6324" t="str">
            <v>PASTILHA INTERCAMBIAVEL METAL DURO</v>
          </cell>
          <cell r="C6324" t="str">
            <v>UM</v>
          </cell>
        </row>
        <row r="6325">
          <cell r="A6325">
            <v>300193000</v>
          </cell>
          <cell r="B6325" t="str">
            <v xml:space="preserve">PASTILHA INTERCAMBIAVEL METAL DURO  </v>
          </cell>
          <cell r="C6325" t="str">
            <v>UM</v>
          </cell>
        </row>
        <row r="6326">
          <cell r="A6326">
            <v>300194000</v>
          </cell>
          <cell r="B6326" t="str">
            <v>PLASTICO ESTAMPAGEM 600mm X 0,025 MICRAS</v>
          </cell>
          <cell r="C6326" t="str">
            <v>KG</v>
          </cell>
        </row>
        <row r="6327">
          <cell r="A6327">
            <v>300195000</v>
          </cell>
          <cell r="B6327" t="str">
            <v xml:space="preserve">BITS REDONDO 10% COBALTO 8 X 100mm  </v>
          </cell>
          <cell r="C6327" t="str">
            <v>UM</v>
          </cell>
        </row>
        <row r="6328">
          <cell r="A6328">
            <v>300196000</v>
          </cell>
          <cell r="B6328" t="str">
            <v>BICO P/PONTIAR 15,88 X 60mm</v>
          </cell>
          <cell r="C6328" t="str">
            <v>UM</v>
          </cell>
        </row>
        <row r="6329">
          <cell r="A6329">
            <v>300197000</v>
          </cell>
          <cell r="B6329" t="str">
            <v>BICO P/PONTIAR 12,70 X 66mm</v>
          </cell>
          <cell r="C6329" t="str">
            <v>UM</v>
          </cell>
        </row>
        <row r="6330">
          <cell r="A6330">
            <v>300198000</v>
          </cell>
          <cell r="B6330" t="str">
            <v>PONTA MONTADA A 3</v>
          </cell>
          <cell r="C6330" t="str">
            <v>UM</v>
          </cell>
        </row>
        <row r="6331">
          <cell r="A6331">
            <v>300199000</v>
          </cell>
          <cell r="B6331" t="str">
            <v>FOLHA DE LIXA DA AGUA # 1200</v>
          </cell>
          <cell r="C6331" t="str">
            <v>UM</v>
          </cell>
        </row>
        <row r="6332">
          <cell r="A6332">
            <v>300200000</v>
          </cell>
          <cell r="B6332" t="str">
            <v>LAMINA SERRA MANUAL 12" RS1224HSS</v>
          </cell>
          <cell r="C6332" t="str">
            <v>UM</v>
          </cell>
        </row>
        <row r="6333">
          <cell r="A6333">
            <v>300201000</v>
          </cell>
          <cell r="B6333" t="str">
            <v>FRESA MD PONTA ESFERIC 2 CORTES LONG</v>
          </cell>
          <cell r="C6333" t="str">
            <v>UM</v>
          </cell>
        </row>
        <row r="6334">
          <cell r="A6334">
            <v>300202000</v>
          </cell>
          <cell r="B6334" t="str">
            <v>BROCA 24,00mm CONICA</v>
          </cell>
          <cell r="C6334" t="str">
            <v>UM</v>
          </cell>
        </row>
        <row r="6335">
          <cell r="A6335" t="str">
            <v>80448200F</v>
          </cell>
          <cell r="B6335" t="str">
            <v>SUPORTE PARA-CHOQUE CENTRAL CONSTELLATION-ESTRIBO 2 DEGRAUS</v>
          </cell>
          <cell r="C6335" t="str">
            <v>UM</v>
          </cell>
        </row>
        <row r="6336">
          <cell r="A6336">
            <v>300203000</v>
          </cell>
          <cell r="B6336" t="str">
            <v>LIMA ROTATIVA</v>
          </cell>
          <cell r="C6336" t="str">
            <v>UM</v>
          </cell>
        </row>
        <row r="6337">
          <cell r="A6337">
            <v>300204000</v>
          </cell>
          <cell r="B6337" t="str">
            <v>FACA SUP.P/TICO-TICO MAN.</v>
          </cell>
          <cell r="C6337" t="str">
            <v>UM</v>
          </cell>
        </row>
        <row r="6338">
          <cell r="A6338">
            <v>300205000</v>
          </cell>
          <cell r="B6338" t="str">
            <v>FACA SUP E INF.P/TICO-TICO MAN</v>
          </cell>
          <cell r="C6338" t="str">
            <v>UM</v>
          </cell>
        </row>
        <row r="6339">
          <cell r="A6339">
            <v>300206000</v>
          </cell>
          <cell r="B6339" t="str">
            <v xml:space="preserve">FACA DE CORTE INFERIOR 2542/48-B    </v>
          </cell>
          <cell r="C6339" t="str">
            <v>UM</v>
          </cell>
        </row>
        <row r="6340">
          <cell r="A6340">
            <v>300207000</v>
          </cell>
          <cell r="B6340" t="str">
            <v xml:space="preserve">PASTILHA INTERCAMBIAVEL BROCA WCMX  </v>
          </cell>
          <cell r="C6340" t="str">
            <v>UM</v>
          </cell>
        </row>
        <row r="6341">
          <cell r="A6341">
            <v>300208000</v>
          </cell>
          <cell r="B6341" t="str">
            <v>MACHO M-22 X 1,50</v>
          </cell>
          <cell r="C6341" t="str">
            <v>UM</v>
          </cell>
        </row>
        <row r="6342">
          <cell r="A6342">
            <v>300209000</v>
          </cell>
          <cell r="B6342" t="str">
            <v xml:space="preserve">MACHO 1/4'' UNF                     </v>
          </cell>
          <cell r="C6342" t="str">
            <v>UM</v>
          </cell>
        </row>
        <row r="6343">
          <cell r="A6343">
            <v>300210000</v>
          </cell>
          <cell r="B6343" t="str">
            <v>MACHO 5/16'' 18 UNC</v>
          </cell>
          <cell r="C6343" t="str">
            <v>UM</v>
          </cell>
        </row>
        <row r="6344">
          <cell r="A6344">
            <v>300211000</v>
          </cell>
          <cell r="B6344" t="str">
            <v xml:space="preserve">MACHO 3/8'' UNC                     </v>
          </cell>
          <cell r="C6344" t="str">
            <v>UM</v>
          </cell>
        </row>
        <row r="6345">
          <cell r="A6345">
            <v>300212000</v>
          </cell>
          <cell r="B6345" t="str">
            <v xml:space="preserve">MACHO 3/16'' UNC                    </v>
          </cell>
          <cell r="C6345" t="str">
            <v>UM</v>
          </cell>
        </row>
        <row r="6346">
          <cell r="A6346">
            <v>300213000</v>
          </cell>
          <cell r="B6346" t="str">
            <v>MACHO 5/32'' UNC</v>
          </cell>
          <cell r="C6346" t="str">
            <v>UM</v>
          </cell>
        </row>
        <row r="6347">
          <cell r="A6347">
            <v>300214000</v>
          </cell>
          <cell r="B6347" t="str">
            <v>COBALTO BERILIO RED 12,70mm</v>
          </cell>
          <cell r="C6347" t="str">
            <v>KG</v>
          </cell>
        </row>
        <row r="6348">
          <cell r="A6348">
            <v>300215000</v>
          </cell>
          <cell r="B6348" t="str">
            <v>COBALTO BERILIO RED 15,88mm</v>
          </cell>
          <cell r="C6348" t="str">
            <v>KG</v>
          </cell>
        </row>
        <row r="6349">
          <cell r="A6349">
            <v>300216000</v>
          </cell>
          <cell r="B6349" t="str">
            <v>COBALTO BERILIO RED 19,05mm</v>
          </cell>
          <cell r="C6349" t="str">
            <v>KG</v>
          </cell>
        </row>
        <row r="6350">
          <cell r="A6350">
            <v>300217000</v>
          </cell>
          <cell r="B6350" t="str">
            <v>FITA DE LIXA #60 1200x50</v>
          </cell>
          <cell r="C6350" t="str">
            <v>UM</v>
          </cell>
        </row>
        <row r="6351">
          <cell r="A6351">
            <v>300218000</v>
          </cell>
          <cell r="B6351" t="str">
            <v xml:space="preserve">LIMA MEIA CANA 12" BASTARDA         </v>
          </cell>
          <cell r="C6351" t="str">
            <v>UM</v>
          </cell>
        </row>
        <row r="6352">
          <cell r="A6352">
            <v>300219000</v>
          </cell>
          <cell r="B6352" t="str">
            <v xml:space="preserve">LIMA REDONDA 12" BASTARDA           </v>
          </cell>
          <cell r="C6352" t="str">
            <v>UM</v>
          </cell>
        </row>
        <row r="6353">
          <cell r="A6353">
            <v>300220000</v>
          </cell>
          <cell r="B6353" t="str">
            <v xml:space="preserve">LIMA QUADRADA 12" BASTARDA          </v>
          </cell>
          <cell r="C6353" t="str">
            <v>UM</v>
          </cell>
        </row>
        <row r="6354">
          <cell r="A6354">
            <v>300221000</v>
          </cell>
          <cell r="B6354" t="str">
            <v xml:space="preserve">LIMA CHATA 12" BASTARDA             </v>
          </cell>
          <cell r="C6354" t="str">
            <v>UM</v>
          </cell>
        </row>
        <row r="6355">
          <cell r="A6355">
            <v>300222000</v>
          </cell>
          <cell r="B6355" t="str">
            <v xml:space="preserve">LIMA CHATA 10" BASTARDA             </v>
          </cell>
          <cell r="C6355" t="str">
            <v>UM</v>
          </cell>
        </row>
        <row r="6356">
          <cell r="A6356">
            <v>300223000</v>
          </cell>
          <cell r="B6356" t="str">
            <v xml:space="preserve">LIMA QUADRADA 8" BASTARDA           </v>
          </cell>
          <cell r="C6356" t="str">
            <v>UM</v>
          </cell>
        </row>
        <row r="6357">
          <cell r="A6357">
            <v>300224000</v>
          </cell>
          <cell r="B6357" t="str">
            <v xml:space="preserve">LIMA REDONDA 8" BASTARDA            </v>
          </cell>
          <cell r="C6357" t="str">
            <v>UM</v>
          </cell>
        </row>
        <row r="6358">
          <cell r="A6358">
            <v>300225000</v>
          </cell>
          <cell r="B6358" t="str">
            <v>OLEO MINERAL PARA ESTAMPAGEM</v>
          </cell>
          <cell r="C6358" t="str">
            <v>L</v>
          </cell>
        </row>
        <row r="6359">
          <cell r="A6359">
            <v>300226000</v>
          </cell>
          <cell r="B6359" t="str">
            <v>SALOFOS 760</v>
          </cell>
          <cell r="C6359" t="str">
            <v>L</v>
          </cell>
        </row>
        <row r="6360">
          <cell r="A6360">
            <v>300227000</v>
          </cell>
          <cell r="B6360" t="str">
            <v>SALOCLEAN 677 S</v>
          </cell>
          <cell r="C6360" t="str">
            <v>L</v>
          </cell>
        </row>
        <row r="6361">
          <cell r="A6361">
            <v>300228000</v>
          </cell>
          <cell r="B6361" t="str">
            <v>SALOFOS 713 S</v>
          </cell>
          <cell r="C6361" t="str">
            <v>L</v>
          </cell>
        </row>
        <row r="6362">
          <cell r="A6362">
            <v>300229000</v>
          </cell>
          <cell r="B6362" t="str">
            <v xml:space="preserve">DESENGRAXANTE MB LA PECAS           </v>
          </cell>
          <cell r="C6362" t="str">
            <v>L</v>
          </cell>
        </row>
        <row r="6363">
          <cell r="A6363">
            <v>300230000</v>
          </cell>
          <cell r="B6363" t="str">
            <v>SOLUCAO FOSFATISANTE ZINCO</v>
          </cell>
          <cell r="C6363" t="str">
            <v>KG</v>
          </cell>
        </row>
        <row r="6364">
          <cell r="A6364">
            <v>300231000</v>
          </cell>
          <cell r="B6364" t="str">
            <v xml:space="preserve">SALOFOS 768                         </v>
          </cell>
          <cell r="C6364" t="str">
            <v>KG</v>
          </cell>
        </row>
        <row r="6365">
          <cell r="A6365">
            <v>300232000</v>
          </cell>
          <cell r="B6365" t="str">
            <v>DISCO DE LIXA #80  180 X 22 (ZIRCONIO)</v>
          </cell>
          <cell r="C6365" t="str">
            <v>UM</v>
          </cell>
        </row>
        <row r="6366">
          <cell r="A6366">
            <v>300233000</v>
          </cell>
          <cell r="B6366" t="str">
            <v xml:space="preserve">BROCA 6,00mm LONGA AR               </v>
          </cell>
          <cell r="C6366" t="str">
            <v>UM</v>
          </cell>
        </row>
        <row r="6367">
          <cell r="A6367">
            <v>300234000</v>
          </cell>
          <cell r="B6367" t="str">
            <v>SERRA FITA 3/4" X  6 X 5,52 BIMETALICA</v>
          </cell>
          <cell r="C6367" t="str">
            <v>UM</v>
          </cell>
        </row>
        <row r="6368">
          <cell r="A6368">
            <v>300235000</v>
          </cell>
          <cell r="B6368" t="str">
            <v xml:space="preserve">BROCA 0,80mm                        </v>
          </cell>
          <cell r="C6368" t="str">
            <v>UM</v>
          </cell>
        </row>
        <row r="6369">
          <cell r="A6369">
            <v>300236000</v>
          </cell>
          <cell r="B6369" t="str">
            <v>DISCO DE LIXA G-120     115x22</v>
          </cell>
          <cell r="C6369" t="str">
            <v>UM</v>
          </cell>
        </row>
        <row r="6370">
          <cell r="A6370">
            <v>300237000</v>
          </cell>
          <cell r="B6370" t="str">
            <v>LIXA PARA TACO 70 X 125 GRAO 60</v>
          </cell>
          <cell r="C6370" t="str">
            <v>UM</v>
          </cell>
        </row>
        <row r="6371">
          <cell r="A6371">
            <v>300238000</v>
          </cell>
          <cell r="B6371" t="str">
            <v>LIXA PARA TACO 70 X 125 GRAO 80</v>
          </cell>
          <cell r="C6371" t="str">
            <v>UM</v>
          </cell>
        </row>
        <row r="6372">
          <cell r="A6372">
            <v>300239000</v>
          </cell>
          <cell r="B6372" t="str">
            <v>LIXA PARA TACO 70 X 125 GRAO 150</v>
          </cell>
          <cell r="C6372" t="str">
            <v>UM</v>
          </cell>
        </row>
        <row r="6373">
          <cell r="A6373">
            <v>300240000</v>
          </cell>
          <cell r="B6373" t="str">
            <v>MASSA CALAFETAR CINZA</v>
          </cell>
          <cell r="C6373" t="str">
            <v>KG</v>
          </cell>
        </row>
        <row r="6374">
          <cell r="A6374">
            <v>300241000</v>
          </cell>
          <cell r="B6374" t="str">
            <v>GRAXA EP I ALVANIA</v>
          </cell>
          <cell r="C6374" t="str">
            <v>KG</v>
          </cell>
        </row>
        <row r="6375">
          <cell r="A6375">
            <v>300242000</v>
          </cell>
          <cell r="B6375" t="str">
            <v>SODA CAUSTICA 99%</v>
          </cell>
          <cell r="C6375" t="str">
            <v>KG</v>
          </cell>
        </row>
        <row r="6376">
          <cell r="A6376">
            <v>300243000</v>
          </cell>
          <cell r="B6376" t="str">
            <v>DESENGRAXANTE ENFORCE</v>
          </cell>
          <cell r="C6376" t="str">
            <v>L</v>
          </cell>
        </row>
        <row r="6377">
          <cell r="A6377">
            <v>300244000</v>
          </cell>
          <cell r="B6377" t="str">
            <v>SERRA FITA 1/2" X 6 X 5,52</v>
          </cell>
          <cell r="C6377" t="str">
            <v>UM</v>
          </cell>
        </row>
        <row r="6378">
          <cell r="A6378">
            <v>300245000</v>
          </cell>
          <cell r="B6378" t="str">
            <v>DESENGRAXANTE P/ PLASTICO</v>
          </cell>
          <cell r="C6378" t="str">
            <v>L</v>
          </cell>
        </row>
        <row r="6379">
          <cell r="A6379">
            <v>300246000</v>
          </cell>
          <cell r="B6379" t="str">
            <v>PROMOTOR DE ADERENCIA 1139 P/ PLASTICO</v>
          </cell>
          <cell r="C6379" t="str">
            <v>L</v>
          </cell>
        </row>
        <row r="6380">
          <cell r="A6380">
            <v>300250000</v>
          </cell>
          <cell r="B6380" t="str">
            <v>PASTILHA FRESA BALL NOSE R216 20T3</v>
          </cell>
          <cell r="C6380" t="str">
            <v>UM</v>
          </cell>
        </row>
        <row r="6381">
          <cell r="A6381">
            <v>300251000</v>
          </cell>
          <cell r="B6381" t="str">
            <v>LIMAS DIVERSAS</v>
          </cell>
          <cell r="C6381" t="str">
            <v>UM</v>
          </cell>
        </row>
        <row r="6382">
          <cell r="A6382">
            <v>300252000</v>
          </cell>
          <cell r="B6382" t="str">
            <v>LIXAS GRAOS DIVERSOS</v>
          </cell>
          <cell r="C6382" t="str">
            <v>UM</v>
          </cell>
        </row>
        <row r="6383">
          <cell r="A6383">
            <v>300253000</v>
          </cell>
          <cell r="B6383" t="str">
            <v>BROCAS DIVERSAS</v>
          </cell>
          <cell r="C6383" t="str">
            <v>UM</v>
          </cell>
        </row>
        <row r="6384">
          <cell r="A6384">
            <v>300254000</v>
          </cell>
          <cell r="B6384" t="str">
            <v>MACHOS DIVERSOS</v>
          </cell>
          <cell r="C6384" t="str">
            <v>UM</v>
          </cell>
        </row>
        <row r="6385">
          <cell r="A6385">
            <v>300255000</v>
          </cell>
          <cell r="B6385" t="str">
            <v>PASTILHAS DIVERSAS</v>
          </cell>
          <cell r="C6385" t="str">
            <v>UM</v>
          </cell>
        </row>
        <row r="6386">
          <cell r="A6386">
            <v>300256000</v>
          </cell>
          <cell r="B6386" t="str">
            <v>SERRAS DIVERSAS</v>
          </cell>
          <cell r="C6386" t="str">
            <v>UM</v>
          </cell>
        </row>
        <row r="6387">
          <cell r="A6387">
            <v>300257000</v>
          </cell>
          <cell r="B6387" t="str">
            <v>SALOFOS 108 Z</v>
          </cell>
          <cell r="C6387" t="str">
            <v>KG</v>
          </cell>
        </row>
        <row r="6388">
          <cell r="A6388">
            <v>300258000</v>
          </cell>
          <cell r="B6388" t="str">
            <v>SALOCOLOID 507</v>
          </cell>
          <cell r="C6388" t="str">
            <v>KG</v>
          </cell>
        </row>
        <row r="6389">
          <cell r="A6389">
            <v>300259000</v>
          </cell>
          <cell r="B6389" t="str">
            <v>MATERIAL AUXILIAR DIVERSOS</v>
          </cell>
          <cell r="C6389" t="str">
            <v>UM</v>
          </cell>
        </row>
        <row r="6390">
          <cell r="A6390">
            <v>300260000</v>
          </cell>
          <cell r="B6390" t="str">
            <v>DISCO POLIFAN PFF 1157 80 REF.1457015</v>
          </cell>
          <cell r="C6390" t="str">
            <v>UM</v>
          </cell>
        </row>
        <row r="6391">
          <cell r="A6391">
            <v>300261000</v>
          </cell>
          <cell r="B6391" t="str">
            <v>DISCO POLIFAN PFF 1157 40 REF.1457014</v>
          </cell>
          <cell r="C6391" t="str">
            <v>UM</v>
          </cell>
        </row>
        <row r="6392">
          <cell r="A6392">
            <v>300262000</v>
          </cell>
          <cell r="B6392" t="str">
            <v>DESENGRAXANTE HD MULT</v>
          </cell>
          <cell r="C6392" t="str">
            <v>L</v>
          </cell>
        </row>
        <row r="6393">
          <cell r="A6393">
            <v>300263000</v>
          </cell>
          <cell r="B6393" t="str">
            <v>LIXA RHYNOGRIP WHITE LINE 420X70 G 220</v>
          </cell>
          <cell r="C6393" t="str">
            <v>UM</v>
          </cell>
        </row>
        <row r="6394">
          <cell r="A6394">
            <v>300264000</v>
          </cell>
          <cell r="B6394" t="str">
            <v>LIXA RHYNOGRIP WHITE LINE 420X70 G180</v>
          </cell>
          <cell r="C6394" t="str">
            <v>UM</v>
          </cell>
        </row>
        <row r="6395">
          <cell r="A6395">
            <v>300265000</v>
          </cell>
          <cell r="B6395" t="str">
            <v>SERRA COPO BLU-MOL BI-METAL 79mm</v>
          </cell>
          <cell r="C6395" t="str">
            <v>UM</v>
          </cell>
        </row>
        <row r="6396">
          <cell r="A6396">
            <v>300266000</v>
          </cell>
          <cell r="B6396" t="str">
            <v>SERRA COPO BLU-MOL BI-METAL 46mm</v>
          </cell>
          <cell r="C6396" t="str">
            <v>UM</v>
          </cell>
        </row>
        <row r="6397">
          <cell r="A6397">
            <v>300267000</v>
          </cell>
          <cell r="B6397" t="str">
            <v>SERRA COPO BLU-MOL BI-METAL 43mm</v>
          </cell>
          <cell r="C6397" t="str">
            <v>UM</v>
          </cell>
        </row>
        <row r="6398">
          <cell r="A6398">
            <v>300268000</v>
          </cell>
          <cell r="B6398" t="str">
            <v>SERRA COPO BLU-MOL BI-METAL 32mm</v>
          </cell>
          <cell r="C6398" t="str">
            <v>UM</v>
          </cell>
        </row>
        <row r="6399">
          <cell r="A6399">
            <v>300269000</v>
          </cell>
          <cell r="B6399" t="str">
            <v>DISCO DE LIXA #36 CERÂMICO  ø115 X 22 mm</v>
          </cell>
          <cell r="C6399" t="str">
            <v>UM</v>
          </cell>
        </row>
        <row r="6400">
          <cell r="A6400" t="str">
            <v>80448300F</v>
          </cell>
          <cell r="B6400" t="str">
            <v>SUPORTE PARA-CHOQUE DELIVERY</v>
          </cell>
          <cell r="C6400" t="str">
            <v>UM</v>
          </cell>
        </row>
        <row r="6401">
          <cell r="A6401">
            <v>300270000</v>
          </cell>
          <cell r="B6401" t="str">
            <v>DISCO DE LIXA FLAP PFC 115 Z 80</v>
          </cell>
          <cell r="C6401" t="str">
            <v>UM</v>
          </cell>
        </row>
        <row r="6402">
          <cell r="A6402">
            <v>300271000</v>
          </cell>
          <cell r="B6402" t="str">
            <v>DISCO DE LIXA #100 CERÂMICO ø115 X 22 mm</v>
          </cell>
          <cell r="C6402" t="str">
            <v>UM</v>
          </cell>
        </row>
        <row r="6403">
          <cell r="A6403">
            <v>300272000</v>
          </cell>
          <cell r="B6403" t="str">
            <v>SERRA COPO 21 mm VH1036 STARRET</v>
          </cell>
          <cell r="C6403" t="str">
            <v>UM</v>
          </cell>
        </row>
        <row r="6404">
          <cell r="A6404">
            <v>300300000</v>
          </cell>
          <cell r="B6404" t="str">
            <v>DESMOLDANTE PVA AZUL ( DISFIBRA)</v>
          </cell>
          <cell r="C6404" t="str">
            <v>L</v>
          </cell>
        </row>
        <row r="6405">
          <cell r="A6405">
            <v>300301000</v>
          </cell>
          <cell r="B6405" t="str">
            <v>PASSIVADOR</v>
          </cell>
          <cell r="C6405" t="str">
            <v>KG</v>
          </cell>
        </row>
        <row r="6406">
          <cell r="A6406">
            <v>300302000</v>
          </cell>
          <cell r="B6406" t="str">
            <v>DISCO DE CORTE ø7" x 1/16" x 7/8"</v>
          </cell>
          <cell r="C6406" t="str">
            <v>UM</v>
          </cell>
        </row>
        <row r="6407">
          <cell r="A6407">
            <v>300303000</v>
          </cell>
          <cell r="B6407" t="str">
            <v>SERRA TICO TICO RS103/5P</v>
          </cell>
          <cell r="C6407" t="str">
            <v>UM</v>
          </cell>
        </row>
        <row r="6408">
          <cell r="A6408">
            <v>300304000</v>
          </cell>
          <cell r="B6408" t="str">
            <v>COBALTO BERILIO RED 31,75mm</v>
          </cell>
          <cell r="C6408" t="str">
            <v>Kg</v>
          </cell>
        </row>
        <row r="6409">
          <cell r="A6409">
            <v>300305000</v>
          </cell>
          <cell r="B6409" t="str">
            <v xml:space="preserve">SERRA FITA MADEIRA 1/2" x 2,48      </v>
          </cell>
          <cell r="C6409" t="str">
            <v>UM</v>
          </cell>
        </row>
        <row r="6410">
          <cell r="A6410">
            <v>300306000</v>
          </cell>
          <cell r="B6410" t="str">
            <v>MACHO M6 CANAL ELEICODAL</v>
          </cell>
          <cell r="C6410" t="str">
            <v>UM</v>
          </cell>
        </row>
        <row r="6411">
          <cell r="A6411">
            <v>300307000</v>
          </cell>
          <cell r="B6411" t="str">
            <v xml:space="preserve">MACHO M12 X 1,50  CANAL ELECOIDAL   </v>
          </cell>
          <cell r="C6411" t="str">
            <v>UM</v>
          </cell>
        </row>
        <row r="6412">
          <cell r="A6412">
            <v>300308000</v>
          </cell>
          <cell r="B6412" t="str">
            <v>FRESA TOPO 2 CORTES 4,0X55,0 G12.200</v>
          </cell>
          <cell r="C6412" t="str">
            <v>UM</v>
          </cell>
        </row>
        <row r="6413">
          <cell r="A6413">
            <v>300309000</v>
          </cell>
          <cell r="B6413" t="str">
            <v>FRESA TOPO 2 CORTES 6,0X60,0 G12.131</v>
          </cell>
          <cell r="C6413" t="str">
            <v>UM</v>
          </cell>
        </row>
        <row r="6414">
          <cell r="A6414">
            <v>300310000</v>
          </cell>
          <cell r="B6414" t="str">
            <v>ELETRODO COBRE/CROMO/RETO SH0036J</v>
          </cell>
          <cell r="C6414" t="str">
            <v>UM</v>
          </cell>
        </row>
        <row r="6415">
          <cell r="A6415">
            <v>300311000</v>
          </cell>
          <cell r="B6415" t="str">
            <v>ELETRODO COBRE/CROMO/CURVO SH0035J</v>
          </cell>
          <cell r="C6415" t="str">
            <v>UM</v>
          </cell>
        </row>
        <row r="6416">
          <cell r="A6416">
            <v>300312000</v>
          </cell>
          <cell r="B6416" t="str">
            <v xml:space="preserve">BROCA 1,50mm                        </v>
          </cell>
          <cell r="C6416" t="str">
            <v>UM</v>
          </cell>
        </row>
        <row r="6417">
          <cell r="A6417" t="str">
            <v>DD39173300</v>
          </cell>
          <cell r="B6417" t="str">
            <v>TUBOS DE PLASTICO, NAO REFORCADO</v>
          </cell>
          <cell r="C6417" t="str">
            <v>UM</v>
          </cell>
        </row>
        <row r="6418">
          <cell r="A6418">
            <v>300313000</v>
          </cell>
          <cell r="B6418" t="str">
            <v xml:space="preserve">OLEO MOBIL ARMA 245                 </v>
          </cell>
          <cell r="C6418" t="str">
            <v>L</v>
          </cell>
        </row>
        <row r="6419">
          <cell r="A6419">
            <v>300314000</v>
          </cell>
          <cell r="B6419" t="str">
            <v>PASTA DE REPUXO DUOLLYTE STA-30</v>
          </cell>
          <cell r="C6419" t="str">
            <v>KG</v>
          </cell>
        </row>
        <row r="6420">
          <cell r="A6420">
            <v>300315000</v>
          </cell>
          <cell r="B6420" t="str">
            <v>DISCO DE LIXA HOOKIT 150mm G-40 6FUR</v>
          </cell>
          <cell r="C6420" t="str">
            <v>UM</v>
          </cell>
        </row>
        <row r="6421">
          <cell r="A6421">
            <v>300316000</v>
          </cell>
          <cell r="B6421" t="str">
            <v>DISCO DE LIXA HOOKIT 150mm G-80 6FUR</v>
          </cell>
          <cell r="C6421" t="str">
            <v>UM</v>
          </cell>
        </row>
        <row r="6422">
          <cell r="A6422">
            <v>300317000</v>
          </cell>
          <cell r="B6422" t="str">
            <v>DISCO DE LIXA 150mm G-180 6 FUROS</v>
          </cell>
          <cell r="C6422" t="str">
            <v>UM</v>
          </cell>
        </row>
        <row r="6423">
          <cell r="A6423">
            <v>300318000</v>
          </cell>
          <cell r="B6423" t="str">
            <v>DISCO DE LIXA HOOKIT 150mm G-320 6FU</v>
          </cell>
          <cell r="C6423" t="str">
            <v>UM</v>
          </cell>
        </row>
        <row r="6424">
          <cell r="A6424">
            <v>300319000</v>
          </cell>
          <cell r="B6424" t="str">
            <v>DISCO DE LIXA # 150 4.1/2" x 115 x 22</v>
          </cell>
          <cell r="C6424" t="str">
            <v>UM</v>
          </cell>
        </row>
        <row r="6425">
          <cell r="A6425">
            <v>300320000</v>
          </cell>
          <cell r="B6425" t="str">
            <v xml:space="preserve">ESPONJA ABRASIVA 3M FINA            </v>
          </cell>
          <cell r="C6425" t="str">
            <v>UM</v>
          </cell>
        </row>
        <row r="6426">
          <cell r="A6426">
            <v>300321000</v>
          </cell>
          <cell r="B6426" t="str">
            <v>ESPONJA ABRASIVA 3M SUPER FINA (600)</v>
          </cell>
          <cell r="C6426" t="str">
            <v>UM</v>
          </cell>
        </row>
        <row r="6427">
          <cell r="A6427">
            <v>300322000</v>
          </cell>
          <cell r="B6427" t="str">
            <v>ESPONJA ABRASIVA 3M MEDIA - 120 A 180</v>
          </cell>
          <cell r="C6427" t="str">
            <v>UM</v>
          </cell>
        </row>
        <row r="6428">
          <cell r="A6428">
            <v>300323000</v>
          </cell>
          <cell r="B6428" t="str">
            <v>G.L.P. GRANEL</v>
          </cell>
          <cell r="C6428" t="str">
            <v>KG</v>
          </cell>
        </row>
        <row r="6429">
          <cell r="A6429">
            <v>300324000</v>
          </cell>
          <cell r="B6429" t="str">
            <v xml:space="preserve">DESENGRAXANTE AUXILIAR LAVA PECAS   </v>
          </cell>
          <cell r="C6429" t="str">
            <v>L</v>
          </cell>
        </row>
        <row r="6430">
          <cell r="A6430">
            <v>300325000</v>
          </cell>
          <cell r="B6430" t="str">
            <v xml:space="preserve">SERRA FITA FB 1/2" X 6 x 4,25MT     </v>
          </cell>
          <cell r="C6430" t="str">
            <v>UM</v>
          </cell>
        </row>
        <row r="6431">
          <cell r="A6431">
            <v>300326000</v>
          </cell>
          <cell r="B6431" t="str">
            <v>BROCA 19,50mm CONICA</v>
          </cell>
          <cell r="C6431" t="str">
            <v>UM</v>
          </cell>
        </row>
        <row r="6432">
          <cell r="A6432">
            <v>300327000</v>
          </cell>
          <cell r="B6432" t="str">
            <v xml:space="preserve">MACHO 7/16 UNF ELEICOIDAL MAQUINA   </v>
          </cell>
          <cell r="C6432" t="str">
            <v>UM</v>
          </cell>
        </row>
        <row r="6433">
          <cell r="A6433">
            <v>300328000</v>
          </cell>
          <cell r="B6433" t="str">
            <v>FRESA TOPO 1 CORTE 6,0 X 120mm</v>
          </cell>
          <cell r="C6433" t="str">
            <v>UM</v>
          </cell>
        </row>
        <row r="6434">
          <cell r="A6434">
            <v>300329000</v>
          </cell>
          <cell r="B6434" t="str">
            <v>SERRA CIRC.DMO5 HSS 350 x 2,5 x 40 x 200Z</v>
          </cell>
          <cell r="C6434" t="str">
            <v>UM</v>
          </cell>
        </row>
        <row r="6435">
          <cell r="A6435">
            <v>300331000</v>
          </cell>
          <cell r="B6435" t="str">
            <v>MASTIQUE POLIURETANO</v>
          </cell>
          <cell r="C6435" t="str">
            <v>UM</v>
          </cell>
        </row>
        <row r="6436">
          <cell r="A6436">
            <v>300332000</v>
          </cell>
          <cell r="B6436" t="str">
            <v>FRESA TOPO 1 CORTE 6,0 X 70,0 X 25</v>
          </cell>
          <cell r="C6436" t="str">
            <v>UM</v>
          </cell>
        </row>
        <row r="6437">
          <cell r="A6437">
            <v>300333000</v>
          </cell>
          <cell r="B6437" t="str">
            <v xml:space="preserve">ELASTAMP 50 FLUIDO SOLUVEL E050-A   </v>
          </cell>
          <cell r="C6437" t="str">
            <v>KG</v>
          </cell>
        </row>
        <row r="6438">
          <cell r="A6438">
            <v>300334000</v>
          </cell>
          <cell r="B6438" t="str">
            <v xml:space="preserve">PASTA ELASTAMP 100-HIDRO E028-A     </v>
          </cell>
          <cell r="C6438" t="str">
            <v>KG</v>
          </cell>
        </row>
        <row r="6439">
          <cell r="A6439">
            <v>300335000</v>
          </cell>
          <cell r="B6439" t="str">
            <v xml:space="preserve">DISCO HOCKIT PRODUCTION PAPEL 400   </v>
          </cell>
          <cell r="C6439" t="str">
            <v>UM</v>
          </cell>
        </row>
        <row r="6440">
          <cell r="A6440">
            <v>300336000</v>
          </cell>
          <cell r="B6440" t="str">
            <v xml:space="preserve">DESENGRAXANTE M600                  </v>
          </cell>
          <cell r="C6440" t="str">
            <v>L</v>
          </cell>
        </row>
        <row r="6441">
          <cell r="A6441">
            <v>300337000</v>
          </cell>
          <cell r="B6441" t="str">
            <v xml:space="preserve">SCOTCH BRITE MULTIFLEX              </v>
          </cell>
          <cell r="C6441" t="str">
            <v>UM</v>
          </cell>
        </row>
        <row r="6442">
          <cell r="A6442">
            <v>300338000</v>
          </cell>
          <cell r="B6442" t="str">
            <v>DISCO DE CORTE  4.1/2" x 1,0 mm esp.</v>
          </cell>
          <cell r="C6442" t="str">
            <v>UM</v>
          </cell>
        </row>
        <row r="6443">
          <cell r="A6443">
            <v>300339000</v>
          </cell>
          <cell r="B6443" t="str">
            <v xml:space="preserve">BROCA 1,00mm                        </v>
          </cell>
          <cell r="C6443" t="str">
            <v>UM</v>
          </cell>
        </row>
        <row r="6444">
          <cell r="A6444">
            <v>300340000</v>
          </cell>
          <cell r="B6444" t="str">
            <v>DISCO DE LIXA #24  ø115 X 22 mm GRÃO (ZIRCÔNIO)</v>
          </cell>
          <cell r="C6444" t="str">
            <v>UM</v>
          </cell>
        </row>
        <row r="6445">
          <cell r="A6445">
            <v>300341000</v>
          </cell>
          <cell r="B6445" t="str">
            <v>SERRA CIRC. OV 425 X 3,0 X 50 X 270</v>
          </cell>
          <cell r="C6445" t="str">
            <v>UM</v>
          </cell>
        </row>
        <row r="6446">
          <cell r="A6446">
            <v>300342000</v>
          </cell>
          <cell r="B6446" t="str">
            <v>SERRA TICO TICO P/ MADEIRA</v>
          </cell>
          <cell r="C6446" t="str">
            <v>UM</v>
          </cell>
        </row>
        <row r="6447">
          <cell r="A6447">
            <v>300343000</v>
          </cell>
          <cell r="B6447" t="str">
            <v>INTERFACE 3M</v>
          </cell>
          <cell r="C6447" t="str">
            <v>UM</v>
          </cell>
        </row>
        <row r="6448">
          <cell r="A6448">
            <v>300344000</v>
          </cell>
          <cell r="B6448" t="str">
            <v>PONTEIRA CURTA C/R 10 MM - SU 220 COMPR. 43MM</v>
          </cell>
          <cell r="C6448" t="str">
            <v>UM</v>
          </cell>
        </row>
        <row r="6449">
          <cell r="A6449">
            <v>300345000</v>
          </cell>
          <cell r="B6449" t="str">
            <v>ISOLADOR DO DIFUSOR DE GÁS - SU 220</v>
          </cell>
          <cell r="C6449" t="str">
            <v>UM</v>
          </cell>
        </row>
        <row r="6450">
          <cell r="A6450">
            <v>300346000</v>
          </cell>
          <cell r="B6450" t="str">
            <v>CORPO DA TOCHA - SU 220  157,5 MM - 55°</v>
          </cell>
          <cell r="C6450" t="str">
            <v>UM</v>
          </cell>
        </row>
        <row r="6451">
          <cell r="A6451">
            <v>300347000</v>
          </cell>
          <cell r="B6451" t="str">
            <v>TUBO DE CONTATO M6 1,0 MM - SU 220/260</v>
          </cell>
          <cell r="C6451" t="str">
            <v>UM</v>
          </cell>
        </row>
        <row r="6452">
          <cell r="A6452">
            <v>300348000</v>
          </cell>
          <cell r="B6452" t="str">
            <v>DIFUSOR DE GAS CURTO - SU 220 COMPR. 26 MM</v>
          </cell>
          <cell r="C6452" t="str">
            <v>UM</v>
          </cell>
        </row>
        <row r="6453">
          <cell r="A6453">
            <v>300349000</v>
          </cell>
          <cell r="B6453" t="str">
            <v>BICO DE CONTATO M6 - CUCRZR 1,0 mm ROBÔ DE SOLDA</v>
          </cell>
          <cell r="C6453" t="str">
            <v>UM</v>
          </cell>
        </row>
        <row r="6454">
          <cell r="A6454">
            <v>300350000</v>
          </cell>
          <cell r="B6454" t="str">
            <v>DIFUSOR DE GÁS P/ TOCHA WH/VTS</v>
          </cell>
          <cell r="C6454" t="str">
            <v>UM</v>
          </cell>
        </row>
        <row r="6455">
          <cell r="A6455">
            <v>300351000</v>
          </cell>
          <cell r="B6455" t="str">
            <v>BOCAL CONICO NW 13,0MM VTS 500</v>
          </cell>
          <cell r="C6455" t="str">
            <v>UM</v>
          </cell>
        </row>
        <row r="6456">
          <cell r="A6456">
            <v>300352000</v>
          </cell>
          <cell r="B6456" t="str">
            <v>BICO DE CONTATO M6 CUCRZR 1,0MM</v>
          </cell>
          <cell r="C6456" t="str">
            <v>UM</v>
          </cell>
        </row>
        <row r="6457">
          <cell r="A6457">
            <v>300353000</v>
          </cell>
          <cell r="B6457" t="str">
            <v>BICO DE CONTATO M6 CUCRZR 1,2MM</v>
          </cell>
          <cell r="C6457" t="str">
            <v>UM</v>
          </cell>
        </row>
        <row r="6458">
          <cell r="A6458">
            <v>300354000</v>
          </cell>
          <cell r="B6458" t="str">
            <v>PORTA BICO M6 VTS 500</v>
          </cell>
          <cell r="C6458" t="str">
            <v>UM</v>
          </cell>
        </row>
        <row r="6459">
          <cell r="A6459">
            <v>300445000</v>
          </cell>
          <cell r="B6459" t="str">
            <v>PLASTILINA</v>
          </cell>
          <cell r="C6459" t="str">
            <v>KG</v>
          </cell>
        </row>
        <row r="6460">
          <cell r="A6460">
            <v>300446000</v>
          </cell>
          <cell r="B6460" t="str">
            <v>SEPARADOR QZ5100</v>
          </cell>
          <cell r="C6460" t="str">
            <v>KG</v>
          </cell>
        </row>
        <row r="6461">
          <cell r="A6461">
            <v>300447000</v>
          </cell>
          <cell r="B6461" t="str">
            <v>REN GEL 426</v>
          </cell>
          <cell r="C6461" t="str">
            <v>KG</v>
          </cell>
        </row>
        <row r="6462">
          <cell r="A6462">
            <v>300448000</v>
          </cell>
          <cell r="B6462" t="str">
            <v>REN LAN 414</v>
          </cell>
          <cell r="C6462" t="str">
            <v>KG</v>
          </cell>
        </row>
        <row r="6463">
          <cell r="A6463">
            <v>300449000</v>
          </cell>
          <cell r="B6463" t="str">
            <v>TECIDO DE VIDRO 120G/M² (3 CAMADAS 2x1)</v>
          </cell>
          <cell r="C6463" t="str">
            <v>KG</v>
          </cell>
        </row>
        <row r="6464">
          <cell r="A6464">
            <v>300450000</v>
          </cell>
          <cell r="B6464" t="str">
            <v>TECIDO DE VIDRO 330G/M² (5 CAMADAS 1x3)</v>
          </cell>
          <cell r="C6464" t="str">
            <v>KG</v>
          </cell>
        </row>
        <row r="6465">
          <cell r="A6465">
            <v>300451000</v>
          </cell>
          <cell r="B6465" t="str">
            <v>REN CAST 436</v>
          </cell>
          <cell r="C6465" t="str">
            <v>KG</v>
          </cell>
        </row>
        <row r="6466">
          <cell r="A6466">
            <v>300452000</v>
          </cell>
          <cell r="B6466" t="str">
            <v>PO DE ALUMINIO DIN -100</v>
          </cell>
          <cell r="C6466" t="str">
            <v>KG</v>
          </cell>
        </row>
        <row r="6467">
          <cell r="A6467">
            <v>300453000</v>
          </cell>
          <cell r="B6467" t="str">
            <v>ALUMINIO GRANULADO MR - 8</v>
          </cell>
          <cell r="C6467" t="str">
            <v>KG</v>
          </cell>
        </row>
        <row r="6468">
          <cell r="A6468">
            <v>300454000</v>
          </cell>
          <cell r="B6468" t="str">
            <v>DISCO DE CORTE 12" LTW - METAL</v>
          </cell>
          <cell r="C6468" t="str">
            <v>UM</v>
          </cell>
        </row>
        <row r="6469">
          <cell r="A6469">
            <v>300455000</v>
          </cell>
          <cell r="B6469" t="str">
            <v>FRESA TOPO 1 CORTE 6,0 X 70,0 X 30mm LAMINA</v>
          </cell>
          <cell r="C6469" t="str">
            <v>UM</v>
          </cell>
        </row>
        <row r="6470">
          <cell r="A6470">
            <v>300456000</v>
          </cell>
          <cell r="B6470" t="str">
            <v>LIXA EM DISCO COMBIDISC CD 50 A 60</v>
          </cell>
          <cell r="C6470" t="str">
            <v>UM</v>
          </cell>
        </row>
        <row r="6471">
          <cell r="A6471">
            <v>300457000</v>
          </cell>
          <cell r="B6471" t="str">
            <v>LIXA EM DISCO COMBIDISC CD 50 A 36</v>
          </cell>
          <cell r="C6471" t="str">
            <v>UM</v>
          </cell>
        </row>
        <row r="6472">
          <cell r="A6472">
            <v>300458000</v>
          </cell>
          <cell r="B6472" t="str">
            <v>COMBIDISC CD VRH 25M</v>
          </cell>
          <cell r="C6472" t="str">
            <v>UM</v>
          </cell>
        </row>
        <row r="6473">
          <cell r="A6473">
            <v>300459000</v>
          </cell>
          <cell r="B6473" t="str">
            <v>SALOTEX 904</v>
          </cell>
          <cell r="C6473" t="str">
            <v>KG</v>
          </cell>
        </row>
        <row r="6474">
          <cell r="A6474">
            <v>803103000</v>
          </cell>
          <cell r="B6474" t="str">
            <v>CABINE COMPLETA FORD CARGO LL S/ PAINEL TRAS. FECHADA</v>
          </cell>
          <cell r="C6474" t="str">
            <v>UM</v>
          </cell>
        </row>
        <row r="6475">
          <cell r="A6475">
            <v>300460000</v>
          </cell>
          <cell r="B6475" t="str">
            <v>ACIDO FOSFORICO 85%</v>
          </cell>
          <cell r="C6475" t="str">
            <v>KG</v>
          </cell>
        </row>
        <row r="6476">
          <cell r="A6476">
            <v>300461000</v>
          </cell>
          <cell r="B6476" t="str">
            <v>BASE AT 1</v>
          </cell>
          <cell r="C6476" t="str">
            <v>KG</v>
          </cell>
        </row>
        <row r="6477">
          <cell r="A6477">
            <v>300462000</v>
          </cell>
          <cell r="B6477" t="str">
            <v>VASELINA SOLIDA</v>
          </cell>
          <cell r="C6477" t="str">
            <v>KG</v>
          </cell>
        </row>
        <row r="6478">
          <cell r="A6478">
            <v>300463000</v>
          </cell>
          <cell r="B6478" t="str">
            <v>ESTOPA BRANCA DE POLIR</v>
          </cell>
          <cell r="C6478" t="str">
            <v>KG</v>
          </cell>
        </row>
        <row r="6479">
          <cell r="A6479">
            <v>300464000</v>
          </cell>
          <cell r="B6479" t="str">
            <v>COLA (BRASCOPLAST- ISO) P/CX TERMICA</v>
          </cell>
          <cell r="C6479" t="str">
            <v>KG</v>
          </cell>
        </row>
        <row r="6480">
          <cell r="A6480">
            <v>300465000</v>
          </cell>
          <cell r="B6480" t="str">
            <v>ESMALTE SINT. AMARELO CARTEP. 78</v>
          </cell>
          <cell r="C6480" t="str">
            <v>L</v>
          </cell>
        </row>
        <row r="6481">
          <cell r="A6481">
            <v>300466000</v>
          </cell>
          <cell r="B6481" t="str">
            <v>FRESA MD-AD-AL CR-TR 2C Ø16 X 80 X 160</v>
          </cell>
          <cell r="C6481" t="str">
            <v>UM</v>
          </cell>
        </row>
        <row r="6482">
          <cell r="A6482">
            <v>300467000</v>
          </cell>
          <cell r="B6482" t="str">
            <v>FRESA TOPO DIAM 6,0 x 70,0 x 15mm</v>
          </cell>
          <cell r="C6482" t="str">
            <v>UM</v>
          </cell>
        </row>
        <row r="6483">
          <cell r="A6483">
            <v>300468000</v>
          </cell>
          <cell r="B6483" t="str">
            <v>MACHO M 5 x 0,8 PONTA HELICOIDAL</v>
          </cell>
          <cell r="C6483" t="str">
            <v>UM</v>
          </cell>
        </row>
        <row r="6484">
          <cell r="A6484">
            <v>300469000</v>
          </cell>
          <cell r="B6484" t="str">
            <v>MACHO M 6 x 1,0 PONTA HELICOIDAL</v>
          </cell>
          <cell r="C6484" t="str">
            <v>UM</v>
          </cell>
        </row>
        <row r="6485">
          <cell r="A6485">
            <v>300470000</v>
          </cell>
          <cell r="B6485" t="str">
            <v>MACHO M 4 x 0,7 PONTA HELICOIDAL</v>
          </cell>
          <cell r="C6485" t="str">
            <v>UM</v>
          </cell>
        </row>
        <row r="6486">
          <cell r="A6486">
            <v>300471000</v>
          </cell>
          <cell r="B6486" t="str">
            <v xml:space="preserve">FRESA METAL DURO PONTA ESFERICA     </v>
          </cell>
          <cell r="C6486" t="str">
            <v>UM</v>
          </cell>
        </row>
        <row r="6487">
          <cell r="A6487">
            <v>300472000</v>
          </cell>
          <cell r="B6487" t="str">
            <v>PASTILHA INTERCAMBIAVEL METAL DURO R 300</v>
          </cell>
          <cell r="C6487" t="str">
            <v>UM</v>
          </cell>
        </row>
        <row r="6488">
          <cell r="A6488">
            <v>300473000</v>
          </cell>
          <cell r="B6488" t="str">
            <v>FRESA TOPO COROMIL R390 022A20L  11L</v>
          </cell>
          <cell r="C6488" t="str">
            <v>UM</v>
          </cell>
        </row>
        <row r="6489">
          <cell r="A6489">
            <v>300474000</v>
          </cell>
          <cell r="B6489" t="str">
            <v>FRESA COROMILL R390 018A16L      11L</v>
          </cell>
          <cell r="C6489" t="str">
            <v>UM</v>
          </cell>
        </row>
        <row r="6490">
          <cell r="A6490">
            <v>300475000</v>
          </cell>
          <cell r="B6490" t="str">
            <v xml:space="preserve">FRESA COROMILL 300DIAM 12  R300     </v>
          </cell>
          <cell r="C6490" t="str">
            <v>UM</v>
          </cell>
        </row>
        <row r="6491">
          <cell r="A6491">
            <v>300476000</v>
          </cell>
          <cell r="B6491" t="str">
            <v xml:space="preserve">FRESA COROMILL 300DIAM 15  R300     </v>
          </cell>
          <cell r="C6491" t="str">
            <v>UM</v>
          </cell>
        </row>
        <row r="6492">
          <cell r="A6492">
            <v>300478000</v>
          </cell>
          <cell r="B6492" t="str">
            <v xml:space="preserve">FRESA COROMILL 300DIAM 20  R300     </v>
          </cell>
          <cell r="C6492" t="str">
            <v>UM</v>
          </cell>
        </row>
        <row r="6493">
          <cell r="A6493">
            <v>300479000</v>
          </cell>
          <cell r="B6493" t="str">
            <v>FRESA TOPO BALL NOSE R216 20A25  055</v>
          </cell>
          <cell r="C6493" t="str">
            <v>UM</v>
          </cell>
        </row>
        <row r="6494">
          <cell r="A6494">
            <v>300480000</v>
          </cell>
          <cell r="B6494" t="str">
            <v xml:space="preserve">FRESA TOPO BALL NOSE R216 32A32 070 </v>
          </cell>
          <cell r="C6494" t="str">
            <v>UM</v>
          </cell>
        </row>
        <row r="6495">
          <cell r="A6495">
            <v>300481000</v>
          </cell>
          <cell r="B6495" t="str">
            <v>FRESA TOPO BALL NOSE R216 12A20  045</v>
          </cell>
          <cell r="C6495" t="str">
            <v>UM</v>
          </cell>
        </row>
        <row r="6496">
          <cell r="A6496">
            <v>300482000</v>
          </cell>
          <cell r="B6496" t="str">
            <v xml:space="preserve">FRESA DE TOPO COROMILL R390 016A16  </v>
          </cell>
          <cell r="C6496" t="str">
            <v>UM</v>
          </cell>
        </row>
        <row r="6497">
          <cell r="A6497">
            <v>300483000</v>
          </cell>
          <cell r="B6497" t="str">
            <v xml:space="preserve">FRESA DE TOPO COROMILL R390 025A25  </v>
          </cell>
          <cell r="C6497" t="str">
            <v>UM</v>
          </cell>
        </row>
        <row r="6498">
          <cell r="A6498">
            <v>300484000</v>
          </cell>
          <cell r="B6498" t="str">
            <v>PASTILHA FRESA RCMT 1204 MO.3513 P30</v>
          </cell>
          <cell r="C6498" t="str">
            <v>UM</v>
          </cell>
        </row>
        <row r="6499">
          <cell r="A6499">
            <v>300485000</v>
          </cell>
          <cell r="B6499" t="str">
            <v>FITA RIBBON 110 x 450mm</v>
          </cell>
          <cell r="C6499" t="str">
            <v>UM</v>
          </cell>
        </row>
        <row r="6500">
          <cell r="A6500">
            <v>300486000</v>
          </cell>
          <cell r="B6500" t="str">
            <v>GEL  ANTI RESPINGO (KELMAC)</v>
          </cell>
          <cell r="C6500" t="str">
            <v>UM</v>
          </cell>
        </row>
        <row r="6501">
          <cell r="A6501">
            <v>300487000</v>
          </cell>
          <cell r="B6501" t="str">
            <v xml:space="preserve">PINCEL 3/4"                         </v>
          </cell>
          <cell r="C6501" t="str">
            <v>UM</v>
          </cell>
        </row>
        <row r="6502">
          <cell r="A6502">
            <v>300488000</v>
          </cell>
          <cell r="B6502" t="str">
            <v>PINCEL 1.1/2"</v>
          </cell>
          <cell r="C6502" t="str">
            <v>UM</v>
          </cell>
        </row>
        <row r="6503">
          <cell r="A6503">
            <v>300489000</v>
          </cell>
          <cell r="B6503" t="str">
            <v xml:space="preserve">PINCEL 2"                           </v>
          </cell>
          <cell r="C6503" t="str">
            <v>UM</v>
          </cell>
        </row>
        <row r="6504">
          <cell r="A6504">
            <v>300490000</v>
          </cell>
          <cell r="B6504" t="str">
            <v>PINCEL 4"</v>
          </cell>
          <cell r="C6504" t="str">
            <v>UM</v>
          </cell>
        </row>
        <row r="6505">
          <cell r="A6505">
            <v>300491000</v>
          </cell>
          <cell r="B6505" t="str">
            <v>PONTEIRA PHILIPS IFLA 2i - COMP. 150mm</v>
          </cell>
          <cell r="C6505" t="str">
            <v>UM</v>
          </cell>
        </row>
        <row r="6506">
          <cell r="A6506">
            <v>300492000</v>
          </cell>
          <cell r="B6506" t="str">
            <v>PONTEIRA PHILIPS IFLA 2X - COMP. 90mm</v>
          </cell>
          <cell r="C6506" t="str">
            <v>UM</v>
          </cell>
        </row>
        <row r="6507">
          <cell r="A6507">
            <v>300493000</v>
          </cell>
          <cell r="B6507" t="str">
            <v>PONTEIRA FENDA 326 A -  1/4" X 5 X 75</v>
          </cell>
          <cell r="C6507" t="str">
            <v>UM</v>
          </cell>
        </row>
        <row r="6508">
          <cell r="A6508">
            <v>300494000</v>
          </cell>
          <cell r="B6508" t="str">
            <v>PASTILHA P/TORNO   20X12 DIR. B20</v>
          </cell>
          <cell r="C6508" t="str">
            <v>UM</v>
          </cell>
        </row>
        <row r="6509">
          <cell r="A6509">
            <v>300495000</v>
          </cell>
          <cell r="B6509" t="str">
            <v>PASTILHA P/ TORNO 20 X 12 ESQUERDA</v>
          </cell>
          <cell r="C6509" t="str">
            <v>UM</v>
          </cell>
        </row>
        <row r="6510">
          <cell r="A6510">
            <v>300496000</v>
          </cell>
          <cell r="B6510" t="str">
            <v>PASTILHA P/TORNO  TNMG 160408</v>
          </cell>
          <cell r="C6510" t="str">
            <v>UM</v>
          </cell>
        </row>
        <row r="6511">
          <cell r="A6511">
            <v>300497000</v>
          </cell>
          <cell r="B6511" t="str">
            <v>PASTILHA P/TORNO  TCMT 110208</v>
          </cell>
          <cell r="C6511" t="str">
            <v>UM</v>
          </cell>
        </row>
        <row r="6512">
          <cell r="A6512">
            <v>300498000</v>
          </cell>
          <cell r="B6512" t="str">
            <v>PASTILHA P/TORNO TCMT 090204-UF 5015</v>
          </cell>
          <cell r="C6512" t="str">
            <v>UM</v>
          </cell>
        </row>
        <row r="6513">
          <cell r="A6513">
            <v>300499000</v>
          </cell>
          <cell r="B6513" t="str">
            <v>PASTILHA P/TORNO CM 2135</v>
          </cell>
          <cell r="C6513" t="str">
            <v>UM</v>
          </cell>
        </row>
        <row r="6514">
          <cell r="A6514">
            <v>300500000</v>
          </cell>
          <cell r="B6514" t="str">
            <v>PASTILHA P/TORNO  N151.2-300-4E 1025</v>
          </cell>
          <cell r="C6514" t="str">
            <v>UM</v>
          </cell>
        </row>
        <row r="6515">
          <cell r="A6515">
            <v>300501000</v>
          </cell>
          <cell r="B6515" t="str">
            <v>PASSADOR DE MASSA  ATLAS</v>
          </cell>
          <cell r="C6515" t="str">
            <v>UM</v>
          </cell>
        </row>
        <row r="6516">
          <cell r="A6516">
            <v>300502000</v>
          </cell>
          <cell r="B6516" t="str">
            <v xml:space="preserve">GIMO SILICONE      (LATA) 250 ML    </v>
          </cell>
          <cell r="C6516" t="str">
            <v>UM</v>
          </cell>
        </row>
        <row r="6517">
          <cell r="A6517">
            <v>300503000</v>
          </cell>
          <cell r="B6517" t="str">
            <v>PASTILHA P/TORNO  TCGT 110204-K 1025</v>
          </cell>
          <cell r="C6517" t="str">
            <v>UM</v>
          </cell>
        </row>
        <row r="6518">
          <cell r="A6518">
            <v>300504000</v>
          </cell>
          <cell r="B6518" t="str">
            <v>PASTILHA INTERC.  R.166 OG 16vW</v>
          </cell>
          <cell r="C6518" t="str">
            <v>UM</v>
          </cell>
        </row>
        <row r="6519">
          <cell r="A6519">
            <v>300505000</v>
          </cell>
          <cell r="B6519" t="str">
            <v>PASTILHA P/TORNO TCGT 06T104-LK 1025</v>
          </cell>
          <cell r="C6519" t="str">
            <v>UM</v>
          </cell>
        </row>
        <row r="6520">
          <cell r="A6520">
            <v>300506000</v>
          </cell>
          <cell r="B6520" t="str">
            <v>PASTILHA P/TORNO  TCMT 110204   4025</v>
          </cell>
          <cell r="C6520" t="str">
            <v>UM</v>
          </cell>
        </row>
        <row r="6521">
          <cell r="A6521">
            <v>300507000</v>
          </cell>
          <cell r="B6521" t="str">
            <v>LIQUIDO DE MASCARAMENTO 3M P/PINTURA</v>
          </cell>
          <cell r="C6521" t="str">
            <v>UM</v>
          </cell>
        </row>
        <row r="6522">
          <cell r="A6522">
            <v>300508000</v>
          </cell>
          <cell r="B6522" t="str">
            <v>PASTILHA P/TORNO  TCGT 06 TI 04L-K</v>
          </cell>
          <cell r="C6522" t="str">
            <v>UM</v>
          </cell>
        </row>
        <row r="6523">
          <cell r="A6523">
            <v>300509000</v>
          </cell>
          <cell r="B6523" t="str">
            <v>PASTILHA P/TORNO TNMG 160404 LK 4025</v>
          </cell>
          <cell r="C6523" t="str">
            <v>UM</v>
          </cell>
        </row>
        <row r="6524">
          <cell r="A6524">
            <v>300510000</v>
          </cell>
          <cell r="B6524" t="str">
            <v>PASTILHA P/TORNO TNMG 160404 RK 4025</v>
          </cell>
          <cell r="C6524" t="str">
            <v>UM</v>
          </cell>
        </row>
        <row r="6525">
          <cell r="A6525">
            <v>300511000</v>
          </cell>
          <cell r="B6525" t="str">
            <v>PASTILHA P/TORNO TCMT 16T304 UM 1025</v>
          </cell>
          <cell r="C6525" t="str">
            <v>UM</v>
          </cell>
        </row>
        <row r="6526">
          <cell r="A6526">
            <v>300512000</v>
          </cell>
          <cell r="B6526" t="str">
            <v>PASTILHA P/TORNO Nº123 G2 0300 0002 CM 4125</v>
          </cell>
          <cell r="C6526" t="str">
            <v>UM</v>
          </cell>
        </row>
        <row r="6527">
          <cell r="A6527">
            <v>300513000</v>
          </cell>
          <cell r="B6527" t="str">
            <v xml:space="preserve">LAPIS DE CARPINTEIRO                </v>
          </cell>
          <cell r="C6527" t="str">
            <v>UM</v>
          </cell>
        </row>
        <row r="6528">
          <cell r="A6528">
            <v>300514000</v>
          </cell>
          <cell r="B6528" t="str">
            <v>DESMOL NS - DESMOLDANTE S/SILICONE KELMACK</v>
          </cell>
          <cell r="C6528" t="str">
            <v>UM</v>
          </cell>
        </row>
        <row r="6529">
          <cell r="A6529">
            <v>300515000</v>
          </cell>
          <cell r="B6529" t="str">
            <v>FLUIDO P/CORTE -NR1- TAPMATIC</v>
          </cell>
          <cell r="C6529" t="str">
            <v>UM</v>
          </cell>
        </row>
        <row r="6530">
          <cell r="A6530">
            <v>300516000</v>
          </cell>
          <cell r="B6530" t="str">
            <v xml:space="preserve">PASTILHA FREZA 215 3 1211 1 11 SM30 </v>
          </cell>
          <cell r="C6530" t="str">
            <v>UM</v>
          </cell>
        </row>
        <row r="6531">
          <cell r="A6531">
            <v>300517000</v>
          </cell>
          <cell r="B6531" t="str">
            <v>PASTILHA FREZA 3141 TCN*4.5</v>
          </cell>
          <cell r="C6531" t="str">
            <v>UM</v>
          </cell>
        </row>
        <row r="6532">
          <cell r="A6532">
            <v>300518000</v>
          </cell>
          <cell r="B6532" t="str">
            <v xml:space="preserve">PASTILHA FREZA 245 12T3 M-PM 4030   </v>
          </cell>
          <cell r="C6532" t="str">
            <v>UM</v>
          </cell>
        </row>
        <row r="6533">
          <cell r="A6533">
            <v>300519000</v>
          </cell>
          <cell r="B6533" t="str">
            <v>PASTILHA FREZA 4040 R.290.9012T320</v>
          </cell>
          <cell r="C6533" t="str">
            <v>UM</v>
          </cell>
        </row>
        <row r="6534">
          <cell r="A6534">
            <v>30052000</v>
          </cell>
          <cell r="B6534" t="str">
            <v>PINCA DE DIAMETRO15/16 MM</v>
          </cell>
          <cell r="C6534" t="str">
            <v>UM</v>
          </cell>
        </row>
        <row r="6535">
          <cell r="A6535">
            <v>300520000</v>
          </cell>
          <cell r="B6535" t="str">
            <v>PASTILHA FREZA 4040 R.245.12T3</v>
          </cell>
          <cell r="C6535" t="str">
            <v>UM</v>
          </cell>
        </row>
        <row r="6536">
          <cell r="A6536">
            <v>300521000</v>
          </cell>
          <cell r="B6536" t="str">
            <v>PASTILHA CANAL PARA TORNO R.154 OG 16CC01</v>
          </cell>
          <cell r="C6536" t="str">
            <v>UM</v>
          </cell>
        </row>
        <row r="6537">
          <cell r="A6537">
            <v>300522000</v>
          </cell>
          <cell r="B6537" t="str">
            <v>PASTILHA CANAL PARA TORNO R.154 OG 16CC01</v>
          </cell>
          <cell r="C6537" t="str">
            <v>UM</v>
          </cell>
        </row>
        <row r="6538">
          <cell r="A6538">
            <v>300523000</v>
          </cell>
          <cell r="B6538" t="str">
            <v>PASTILHA CANAL PARA TORNO R.154 OG 16CC01</v>
          </cell>
          <cell r="C6538" t="str">
            <v>UM</v>
          </cell>
        </row>
        <row r="6539">
          <cell r="A6539">
            <v>300524000</v>
          </cell>
          <cell r="B6539" t="str">
            <v>PASTILHA CANAL PARA TORNO R.154 OG 16CC01</v>
          </cell>
          <cell r="C6539" t="str">
            <v>UM</v>
          </cell>
        </row>
        <row r="6540">
          <cell r="A6540">
            <v>300525000</v>
          </cell>
          <cell r="B6540" t="str">
            <v>PASTILHA CANAL PARA TORNO R.154 OG 16CC01</v>
          </cell>
          <cell r="C6540" t="str">
            <v>UM</v>
          </cell>
        </row>
        <row r="6541">
          <cell r="A6541">
            <v>300526000</v>
          </cell>
          <cell r="B6541" t="str">
            <v>PASTILHA CANAL PARA TORNO R.290 .12T308</v>
          </cell>
          <cell r="C6541" t="str">
            <v>UM</v>
          </cell>
        </row>
        <row r="6542">
          <cell r="A6542">
            <v>300527000</v>
          </cell>
          <cell r="B6542" t="str">
            <v>PASTILHA FREZA  R.390.170 408 M  PM-1025</v>
          </cell>
          <cell r="C6542" t="str">
            <v>UM</v>
          </cell>
        </row>
        <row r="6543">
          <cell r="A6543">
            <v>300528000</v>
          </cell>
          <cell r="B6543" t="str">
            <v>PASTILHA FRESA - RCKT 1204 M0-KH 3020</v>
          </cell>
          <cell r="C6543" t="str">
            <v>UM</v>
          </cell>
        </row>
        <row r="6544">
          <cell r="A6544">
            <v>300529000</v>
          </cell>
          <cell r="B6544" t="str">
            <v>PAPEL PARDO 18 X 25</v>
          </cell>
          <cell r="C6544" t="str">
            <v>UM</v>
          </cell>
        </row>
        <row r="6545">
          <cell r="A6545">
            <v>300530000</v>
          </cell>
          <cell r="B6545" t="str">
            <v>PASTILHA FREZA R.290.12T308 M-MM 2030</v>
          </cell>
          <cell r="C6545" t="str">
            <v>UM</v>
          </cell>
        </row>
        <row r="6546">
          <cell r="A6546">
            <v>300531000</v>
          </cell>
          <cell r="B6546" t="str">
            <v>PASTILHA FREZA METAL DURO R 216 F 1640 E-L  P10A</v>
          </cell>
          <cell r="C6546" t="str">
            <v>UM</v>
          </cell>
        </row>
        <row r="6547">
          <cell r="A6547">
            <v>300532000</v>
          </cell>
          <cell r="B6547" t="str">
            <v>PASTILHA FRESA RCKT 1204M0-PH4020</v>
          </cell>
          <cell r="C6547" t="str">
            <v>UM</v>
          </cell>
        </row>
        <row r="6548">
          <cell r="A6548">
            <v>300533000</v>
          </cell>
          <cell r="B6548" t="str">
            <v>PASTILHA FREZA R.290.12T308 E- PL 1025</v>
          </cell>
          <cell r="C6548" t="str">
            <v>UM</v>
          </cell>
        </row>
        <row r="6549">
          <cell r="A6549">
            <v>300534000</v>
          </cell>
          <cell r="B6549" t="str">
            <v>PONTEIRA FHILIPS 3 X COMPRIMENTO 75 (IFLA)</v>
          </cell>
          <cell r="C6549" t="str">
            <v>UM</v>
          </cell>
        </row>
        <row r="6550">
          <cell r="A6550">
            <v>300535000</v>
          </cell>
          <cell r="B6550" t="str">
            <v>PASTILHA INTERCAMBIAVEL COROMILL 200</v>
          </cell>
          <cell r="C6550" t="str">
            <v>UM</v>
          </cell>
        </row>
        <row r="6551">
          <cell r="A6551">
            <v>300536000</v>
          </cell>
          <cell r="B6551" t="str">
            <v>PASTILHA P/TORNO  TNMG 160404</v>
          </cell>
          <cell r="C6551" t="str">
            <v>UM</v>
          </cell>
        </row>
        <row r="6552">
          <cell r="A6552">
            <v>300537000</v>
          </cell>
          <cell r="B6552" t="str">
            <v>PASTILHA P/TORNO N.123.H2.0400 0002 CM 2135</v>
          </cell>
          <cell r="C6552" t="str">
            <v>UM</v>
          </cell>
        </row>
        <row r="6553">
          <cell r="A6553">
            <v>300538000</v>
          </cell>
          <cell r="B6553" t="str">
            <v>ANTI-RESPINGO SOLDA LIQUIDO</v>
          </cell>
          <cell r="C6553" t="str">
            <v>L</v>
          </cell>
        </row>
        <row r="6554">
          <cell r="A6554">
            <v>300539000</v>
          </cell>
          <cell r="B6554" t="str">
            <v>REMOVEDOR PASTOSO</v>
          </cell>
          <cell r="C6554" t="str">
            <v>UM</v>
          </cell>
        </row>
        <row r="6555">
          <cell r="A6555" t="str">
            <v>DD91069000</v>
          </cell>
          <cell r="B6555" t="str">
            <v>OUTROS APARELHOS DE CONTROLE</v>
          </cell>
          <cell r="C6555" t="str">
            <v>UM</v>
          </cell>
        </row>
        <row r="6556">
          <cell r="A6556">
            <v>300540000</v>
          </cell>
          <cell r="B6556" t="str">
            <v>FRESAS DIVERSAS</v>
          </cell>
          <cell r="C6556" t="str">
            <v>UM</v>
          </cell>
        </row>
        <row r="6557">
          <cell r="A6557">
            <v>300541000</v>
          </cell>
          <cell r="B6557" t="str">
            <v>GRAMPO EMA 107</v>
          </cell>
          <cell r="C6557" t="str">
            <v>UM</v>
          </cell>
        </row>
        <row r="6558">
          <cell r="A6558">
            <v>300542000</v>
          </cell>
          <cell r="B6558" t="str">
            <v>PASTILHA FRESA BALL NOSE R216 3206</v>
          </cell>
          <cell r="C6558" t="str">
            <v>UM</v>
          </cell>
        </row>
        <row r="6559">
          <cell r="A6559">
            <v>300543000</v>
          </cell>
          <cell r="B6559" t="str">
            <v>BROCA COROMANT U R 416 2 0490 L40 31</v>
          </cell>
          <cell r="C6559" t="str">
            <v>UM</v>
          </cell>
        </row>
        <row r="6560">
          <cell r="A6560">
            <v>300544000</v>
          </cell>
          <cell r="B6560" t="str">
            <v>PASTILHA FRESA COROMIL390 R 390 11T 308</v>
          </cell>
          <cell r="C6560" t="str">
            <v>UM</v>
          </cell>
        </row>
        <row r="6561">
          <cell r="A6561">
            <v>300545000</v>
          </cell>
          <cell r="B6561" t="str">
            <v>GRAMPO</v>
          </cell>
          <cell r="C6561" t="str">
            <v>L</v>
          </cell>
        </row>
        <row r="6562">
          <cell r="A6562">
            <v>300546000</v>
          </cell>
          <cell r="B6562" t="str">
            <v>ANTI - ESPUMANTE 575/2</v>
          </cell>
          <cell r="C6562" t="str">
            <v>L</v>
          </cell>
        </row>
        <row r="6563">
          <cell r="A6563">
            <v>300547000</v>
          </cell>
          <cell r="B6563" t="str">
            <v>DISCO DE LIXA FLAP #36  180 x 22</v>
          </cell>
          <cell r="C6563" t="str">
            <v>UM</v>
          </cell>
        </row>
        <row r="6564">
          <cell r="A6564" t="str">
            <v>8081350IN</v>
          </cell>
          <cell r="B6564" t="str">
            <v>PARA-LAMA ENVOLV UNIV CARRETA/BI-TREM PP INJETADO</v>
          </cell>
          <cell r="C6564" t="str">
            <v>UM</v>
          </cell>
        </row>
        <row r="6565">
          <cell r="A6565">
            <v>300548000</v>
          </cell>
          <cell r="B6565" t="str">
            <v>PASTILHA FRESA R390 - 170416M - PM1025</v>
          </cell>
          <cell r="C6565" t="str">
            <v>UM</v>
          </cell>
        </row>
        <row r="6566">
          <cell r="A6566">
            <v>300549000</v>
          </cell>
          <cell r="B6566" t="str">
            <v>LIXA EM DISCO COMBIDISC CD 38 A 60</v>
          </cell>
          <cell r="C6566" t="str">
            <v>UM</v>
          </cell>
        </row>
        <row r="6567">
          <cell r="A6567">
            <v>300550000</v>
          </cell>
          <cell r="B6567" t="str">
            <v>LIXA EM DISCO COMBIDISC CD 38 A 80</v>
          </cell>
          <cell r="C6567" t="str">
            <v>UM</v>
          </cell>
        </row>
        <row r="6568">
          <cell r="A6568">
            <v>300551000</v>
          </cell>
          <cell r="B6568" t="str">
            <v>LIXA EM DISCO COMBIDISC CD 38 A 120</v>
          </cell>
          <cell r="C6568" t="str">
            <v>UM</v>
          </cell>
        </row>
        <row r="6569">
          <cell r="A6569">
            <v>300552000</v>
          </cell>
          <cell r="B6569" t="str">
            <v>COMBIDISC CD VRH 25MF</v>
          </cell>
          <cell r="C6569" t="str">
            <v>UM</v>
          </cell>
        </row>
        <row r="6570">
          <cell r="A6570">
            <v>300553000</v>
          </cell>
          <cell r="B6570" t="str">
            <v>LIMA ROTATIVA MD WRC 0820/6 D5</v>
          </cell>
          <cell r="C6570" t="str">
            <v>UM</v>
          </cell>
        </row>
        <row r="6571">
          <cell r="A6571">
            <v>300554000</v>
          </cell>
          <cell r="B6571" t="str">
            <v>POLINOX PNER-MW 7506 A FINO</v>
          </cell>
          <cell r="C6571" t="str">
            <v>UM</v>
          </cell>
        </row>
        <row r="6572">
          <cell r="A6572">
            <v>706505530</v>
          </cell>
          <cell r="B6572" t="str">
            <v>CONJ. FRONTAL LAT. ESQUERDA</v>
          </cell>
          <cell r="C6572" t="str">
            <v>UM</v>
          </cell>
        </row>
        <row r="6573">
          <cell r="A6573">
            <v>300555000</v>
          </cell>
          <cell r="B6573" t="str">
            <v>LIXA EM DISCO COMBIDISC CD 50 A 120</v>
          </cell>
          <cell r="C6573" t="str">
            <v>UM</v>
          </cell>
        </row>
        <row r="6574">
          <cell r="A6574">
            <v>300556000</v>
          </cell>
          <cell r="B6574" t="str">
            <v>LIMA ROTATIVA MD ZYA-S 0413/6 D5</v>
          </cell>
          <cell r="C6574" t="str">
            <v>UM</v>
          </cell>
        </row>
        <row r="6575">
          <cell r="A6575">
            <v>300557000</v>
          </cell>
          <cell r="B6575" t="str">
            <v>LIMA ROTATIVA MD ZYA-S 0613/3 D5</v>
          </cell>
          <cell r="C6575" t="str">
            <v>UM</v>
          </cell>
        </row>
        <row r="6576">
          <cell r="A6576">
            <v>300558000</v>
          </cell>
          <cell r="B6576" t="str">
            <v>COMBIDISC CD FR 50</v>
          </cell>
          <cell r="C6576" t="str">
            <v>UM</v>
          </cell>
        </row>
        <row r="6577">
          <cell r="A6577">
            <v>300559000</v>
          </cell>
          <cell r="B6577" t="str">
            <v>COMBIDISC CD FR 75</v>
          </cell>
          <cell r="C6577" t="str">
            <v>UM</v>
          </cell>
        </row>
        <row r="6578">
          <cell r="A6578">
            <v>300560000</v>
          </cell>
          <cell r="B6578" t="str">
            <v>LIXAS EM RODA F 5020/6 A 60</v>
          </cell>
          <cell r="C6578" t="str">
            <v>UM</v>
          </cell>
        </row>
        <row r="6579">
          <cell r="A6579">
            <v>300561000</v>
          </cell>
          <cell r="B6579" t="str">
            <v>POLINOX PNER-W 7506 C FINO</v>
          </cell>
          <cell r="C6579" t="str">
            <v>UM</v>
          </cell>
        </row>
        <row r="6580">
          <cell r="A6580">
            <v>300562000</v>
          </cell>
          <cell r="B6580" t="str">
            <v>LIXA EM TUBO GSB 1530 A 60</v>
          </cell>
          <cell r="C6580" t="str">
            <v>UM</v>
          </cell>
        </row>
        <row r="6581">
          <cell r="A6581">
            <v>300563000</v>
          </cell>
          <cell r="B6581" t="str">
            <v>LIXAS EM RODA F 5020/6 A 320</v>
          </cell>
          <cell r="C6581" t="str">
            <v>UM</v>
          </cell>
        </row>
        <row r="6582">
          <cell r="A6582">
            <v>300564000</v>
          </cell>
          <cell r="B6582" t="str">
            <v>COMBIDISC CD VRH 38M C/ ANEL</v>
          </cell>
          <cell r="C6582" t="str">
            <v>UM</v>
          </cell>
        </row>
        <row r="6583">
          <cell r="A6583">
            <v>300565000</v>
          </cell>
          <cell r="B6583" t="str">
            <v>COMBIDISC CD VRH 25M C/ ANEL</v>
          </cell>
          <cell r="C6583" t="str">
            <v>UM</v>
          </cell>
        </row>
        <row r="6584">
          <cell r="A6584">
            <v>300566000</v>
          </cell>
          <cell r="B6584" t="str">
            <v>LIXA EM TUBO GSB 3030 A 60</v>
          </cell>
          <cell r="C6584" t="str">
            <v>UM</v>
          </cell>
        </row>
        <row r="6585">
          <cell r="A6585">
            <v>300567000</v>
          </cell>
          <cell r="B6585" t="str">
            <v>LIXA EM TUBO GSB 3030 A 150</v>
          </cell>
          <cell r="C6585" t="str">
            <v>UM</v>
          </cell>
        </row>
        <row r="6586">
          <cell r="A6586">
            <v>300568000</v>
          </cell>
          <cell r="B6586" t="str">
            <v>SERRA FITA BI-ALFA COBALT 27X 0,90 X 8/12 X 2,70</v>
          </cell>
          <cell r="C6586" t="str">
            <v>UM</v>
          </cell>
        </row>
        <row r="6587">
          <cell r="A6587">
            <v>300569000</v>
          </cell>
          <cell r="B6587" t="str">
            <v>SERRA FITA BI-ALFA COBALT 27X 0,90 X 10/14 X 2,70</v>
          </cell>
          <cell r="C6587" t="str">
            <v>UM</v>
          </cell>
        </row>
        <row r="6588">
          <cell r="A6588">
            <v>300570000</v>
          </cell>
          <cell r="B6588" t="str">
            <v>PASTILHA P/ TORNO TNGA 160408T01020650</v>
          </cell>
          <cell r="C6588" t="str">
            <v>UM</v>
          </cell>
        </row>
        <row r="6589">
          <cell r="A6589">
            <v>300571000</v>
          </cell>
          <cell r="B6589" t="str">
            <v>PARAFUSO P/ PASTILHA  R390 5513020-36</v>
          </cell>
          <cell r="C6589" t="str">
            <v>UM</v>
          </cell>
        </row>
        <row r="6590">
          <cell r="A6590">
            <v>300572000</v>
          </cell>
          <cell r="B6590" t="str">
            <v>PARAFUSO P/ PASTILHA  RCKT 5513020-01</v>
          </cell>
          <cell r="C6590" t="str">
            <v>UM</v>
          </cell>
        </row>
        <row r="6591">
          <cell r="A6591">
            <v>300573000</v>
          </cell>
          <cell r="B6591" t="str">
            <v>CALCO RCKT 12 5322110-02</v>
          </cell>
          <cell r="C6591" t="str">
            <v>UM</v>
          </cell>
        </row>
        <row r="6592">
          <cell r="A6592">
            <v>300574000</v>
          </cell>
          <cell r="B6592" t="str">
            <v>PASTILHA FRESA RCKT 1204MO-PH4030</v>
          </cell>
          <cell r="C6592" t="str">
            <v>UM</v>
          </cell>
        </row>
        <row r="6593">
          <cell r="A6593">
            <v>300575000</v>
          </cell>
          <cell r="B6593" t="str">
            <v>PASTILHA FRESA RPMT.1204 MOEJS</v>
          </cell>
          <cell r="C6593" t="str">
            <v>UM</v>
          </cell>
        </row>
        <row r="6594">
          <cell r="A6594">
            <v>300576000</v>
          </cell>
          <cell r="B6594" t="str">
            <v>LIQUIDO ANTI RESPINGO (WURTH)</v>
          </cell>
          <cell r="C6594" t="str">
            <v>UM</v>
          </cell>
        </row>
        <row r="6595">
          <cell r="A6595">
            <v>300577000</v>
          </cell>
          <cell r="B6595" t="str">
            <v>PASTILHA FREZA  R390 -11 T3 08M - PM 1030</v>
          </cell>
          <cell r="C6595" t="str">
            <v>UM</v>
          </cell>
        </row>
        <row r="6596">
          <cell r="A6596">
            <v>300578000</v>
          </cell>
          <cell r="B6596" t="str">
            <v>PASTILHA FRESA RCKT 1204 MO X 171 PC 230</v>
          </cell>
          <cell r="C6596" t="str">
            <v>UM</v>
          </cell>
        </row>
        <row r="6597">
          <cell r="A6597">
            <v>300579000</v>
          </cell>
          <cell r="B6597" t="str">
            <v>PASTILHA DE FRESA RCKT 1204MO-PH4020</v>
          </cell>
          <cell r="C6597" t="str">
            <v>UM</v>
          </cell>
        </row>
        <row r="6598">
          <cell r="A6598">
            <v>300580000</v>
          </cell>
          <cell r="B6598" t="str">
            <v>LIXA EM TUBO GK 1530/6 15 x 30 A 150</v>
          </cell>
          <cell r="C6598" t="str">
            <v>UM</v>
          </cell>
        </row>
        <row r="6599">
          <cell r="A6599">
            <v>300581000</v>
          </cell>
          <cell r="B6599" t="str">
            <v>LIXA EM TUBO GK 1530/6 15 x 30 A 60</v>
          </cell>
          <cell r="C6599" t="str">
            <v>UM</v>
          </cell>
        </row>
        <row r="6600">
          <cell r="A6600">
            <v>300582000</v>
          </cell>
          <cell r="B6600" t="str">
            <v>PASTILHA FRESA SRM20C-M</v>
          </cell>
          <cell r="C6600" t="str">
            <v>UM</v>
          </cell>
        </row>
        <row r="6601">
          <cell r="A6601">
            <v>300583000</v>
          </cell>
          <cell r="B6601" t="str">
            <v>PASTILHA FRESA SRM20E-M</v>
          </cell>
          <cell r="C6601" t="str">
            <v>UM</v>
          </cell>
        </row>
        <row r="6602">
          <cell r="A6602">
            <v>300584000</v>
          </cell>
          <cell r="B6602" t="str">
            <v>PASTILHA FRESA AOMT 123608 PEER M</v>
          </cell>
          <cell r="C6602" t="str">
            <v>UM</v>
          </cell>
        </row>
        <row r="6603">
          <cell r="A6603">
            <v>300585000</v>
          </cell>
          <cell r="B6603" t="str">
            <v>PASTILHA FRESA  XPMT13T3PDER-M2</v>
          </cell>
          <cell r="C6603" t="str">
            <v>UM</v>
          </cell>
        </row>
        <row r="6604">
          <cell r="A6604">
            <v>706505531</v>
          </cell>
          <cell r="B6604" t="str">
            <v>FECHAMENTO LAT. DIR.</v>
          </cell>
          <cell r="C6604" t="str">
            <v>UM</v>
          </cell>
        </row>
        <row r="6605">
          <cell r="A6605">
            <v>300586000</v>
          </cell>
          <cell r="B6605" t="str">
            <v>PASTILHA FRESA  RPMT 1204 MOE JS</v>
          </cell>
          <cell r="C6605" t="str">
            <v>UM</v>
          </cell>
        </row>
        <row r="6606">
          <cell r="A6606">
            <v>300587000</v>
          </cell>
          <cell r="B6606" t="str">
            <v>PASTILHA FRESA  SRM16C-M</v>
          </cell>
          <cell r="C6606" t="str">
            <v>UM</v>
          </cell>
        </row>
        <row r="6607">
          <cell r="A6607">
            <v>300588000</v>
          </cell>
          <cell r="B6607" t="str">
            <v>PASTILHA FRESA  SRM16E-M</v>
          </cell>
          <cell r="C6607" t="str">
            <v>UM</v>
          </cell>
        </row>
        <row r="6608">
          <cell r="A6608">
            <v>300589000</v>
          </cell>
          <cell r="B6608" t="str">
            <v>PASTILHA FRESA  RDMW 0620 MOE</v>
          </cell>
          <cell r="C6608" t="str">
            <v>UM</v>
          </cell>
        </row>
        <row r="6609">
          <cell r="A6609">
            <v>300590000</v>
          </cell>
          <cell r="B6609" t="str">
            <v>LIXA EM TUBO GSB 3030 A 40</v>
          </cell>
          <cell r="C6609" t="str">
            <v>UM</v>
          </cell>
        </row>
        <row r="6610">
          <cell r="A6610">
            <v>300591000</v>
          </cell>
          <cell r="B6610" t="str">
            <v>COMBIDISC CD VRH 75M</v>
          </cell>
          <cell r="C6610" t="str">
            <v>UM</v>
          </cell>
        </row>
        <row r="6611">
          <cell r="A6611">
            <v>300592000</v>
          </cell>
          <cell r="B6611" t="str">
            <v>LIMA ROTATIVA MD ZYA - S 0820/6 D3</v>
          </cell>
          <cell r="C6611" t="str">
            <v>UM</v>
          </cell>
        </row>
        <row r="6612">
          <cell r="A6612">
            <v>706505532</v>
          </cell>
          <cell r="B6612" t="str">
            <v>FECHAMENTO LAT. ESQ.</v>
          </cell>
          <cell r="C6612" t="str">
            <v>UM</v>
          </cell>
        </row>
        <row r="6613">
          <cell r="A6613">
            <v>300593000</v>
          </cell>
          <cell r="B6613" t="str">
            <v>LIMA ROTATIVA MD ZYA - S 1020/6 D ALUM</v>
          </cell>
          <cell r="C6613" t="str">
            <v>UM</v>
          </cell>
        </row>
        <row r="6614">
          <cell r="A6614">
            <v>300594000</v>
          </cell>
          <cell r="B6614" t="str">
            <v>LIXA EM DISCO COMBIDISC CD 38 A 36</v>
          </cell>
          <cell r="C6614" t="str">
            <v>UM</v>
          </cell>
        </row>
        <row r="6615">
          <cell r="A6615">
            <v>300595000</v>
          </cell>
          <cell r="B6615" t="str">
            <v>ADITIVO ANTI-ESPUMANTE</v>
          </cell>
          <cell r="C6615" t="str">
            <v>L</v>
          </cell>
        </row>
        <row r="6616">
          <cell r="A6616">
            <v>300596000</v>
          </cell>
          <cell r="B6616" t="str">
            <v>DESENGRAXANTE BD FORTE</v>
          </cell>
          <cell r="C6616" t="str">
            <v>L</v>
          </cell>
        </row>
        <row r="6617">
          <cell r="A6617">
            <v>300597000</v>
          </cell>
          <cell r="B6617" t="str">
            <v>PASTILHA FRESA  RPMW 1204 MOT</v>
          </cell>
          <cell r="C6617" t="str">
            <v>UM</v>
          </cell>
        </row>
        <row r="6618">
          <cell r="A6618">
            <v>300598000</v>
          </cell>
          <cell r="B6618" t="str">
            <v>COMBIDISC CD VRH 38MF</v>
          </cell>
          <cell r="C6618" t="str">
            <v>UM</v>
          </cell>
        </row>
        <row r="6619">
          <cell r="A6619">
            <v>300599000</v>
          </cell>
          <cell r="B6619" t="str">
            <v>COMBIDISC CD VRH 38G</v>
          </cell>
          <cell r="C6619" t="str">
            <v>UM</v>
          </cell>
        </row>
        <row r="6620">
          <cell r="A6620">
            <v>300600000</v>
          </cell>
          <cell r="B6620" t="str">
            <v>COMBIDISC CD VRH 75MF</v>
          </cell>
          <cell r="C6620" t="str">
            <v>UM</v>
          </cell>
        </row>
        <row r="6621">
          <cell r="A6621">
            <v>300601000</v>
          </cell>
          <cell r="B6621" t="str">
            <v>COMBIDISC CD VRH 75G</v>
          </cell>
          <cell r="C6621" t="str">
            <v>UM</v>
          </cell>
        </row>
        <row r="6622">
          <cell r="A6622">
            <v>300602000</v>
          </cell>
          <cell r="B6622" t="str">
            <v>LIXA EM DISCO COMBIDISC CD 75 A 36</v>
          </cell>
          <cell r="C6622" t="str">
            <v>UM</v>
          </cell>
        </row>
        <row r="6623">
          <cell r="A6623">
            <v>300603000</v>
          </cell>
          <cell r="B6623" t="str">
            <v>LIXA EM TUBO GSB 1530 A 50</v>
          </cell>
          <cell r="C6623" t="str">
            <v>UM</v>
          </cell>
        </row>
        <row r="6624">
          <cell r="A6624">
            <v>300604000</v>
          </cell>
          <cell r="B6624" t="str">
            <v>LIXA EM TUBO GSB 1530 A 80</v>
          </cell>
          <cell r="C6624" t="str">
            <v>UM</v>
          </cell>
        </row>
        <row r="6625">
          <cell r="A6625">
            <v>300605000</v>
          </cell>
          <cell r="B6625" t="str">
            <v>PASTILHA SCMT 09T304008 CLASSE P35</v>
          </cell>
          <cell r="C6625" t="str">
            <v>UM</v>
          </cell>
        </row>
        <row r="6626">
          <cell r="A6626">
            <v>300606000</v>
          </cell>
          <cell r="B6626" t="str">
            <v>PASTILHA P/TORNO SNMG 120408-PM4225</v>
          </cell>
          <cell r="C6626" t="str">
            <v>UM</v>
          </cell>
        </row>
        <row r="6627">
          <cell r="A6627">
            <v>300607000</v>
          </cell>
          <cell r="B6627" t="str">
            <v>FOLHA DE LIXA SECO G80</v>
          </cell>
          <cell r="C6627" t="str">
            <v>UM</v>
          </cell>
        </row>
        <row r="6628">
          <cell r="A6628" t="str">
            <v>DD72072000</v>
          </cell>
          <cell r="B6628" t="str">
            <v>PRODS SEMIMANUFAT DE FERRO / ACO</v>
          </cell>
          <cell r="C6628" t="str">
            <v>UM</v>
          </cell>
        </row>
        <row r="6629">
          <cell r="A6629">
            <v>300608000</v>
          </cell>
          <cell r="B6629" t="str">
            <v>FOLHA DE LIXA SECO G320</v>
          </cell>
          <cell r="C6629" t="str">
            <v>UM</v>
          </cell>
        </row>
        <row r="6630">
          <cell r="A6630">
            <v>300609000</v>
          </cell>
          <cell r="B6630" t="str">
            <v>FOLHA DE LIXA SECO RHYNALOX PLUS # 40</v>
          </cell>
          <cell r="C6630" t="str">
            <v>UM</v>
          </cell>
        </row>
        <row r="6631">
          <cell r="A6631">
            <v>30061000</v>
          </cell>
          <cell r="B6631" t="str">
            <v>PINCA DE DIAMETRO13/14 MM</v>
          </cell>
          <cell r="C6631" t="str">
            <v>UM</v>
          </cell>
        </row>
        <row r="6632">
          <cell r="A6632">
            <v>300610000</v>
          </cell>
          <cell r="B6632" t="str">
            <v>DISCO DE LIXA HOCKIT 150mm G-150 6FU</v>
          </cell>
          <cell r="C6632" t="str">
            <v>UM</v>
          </cell>
        </row>
        <row r="6633">
          <cell r="A6633">
            <v>300611000</v>
          </cell>
          <cell r="B6633" t="str">
            <v>DISCO DE LIXA HOCKIT 150mm G-220 6FU</v>
          </cell>
          <cell r="C6633" t="str">
            <v>UM</v>
          </cell>
        </row>
        <row r="6634">
          <cell r="A6634">
            <v>300612000</v>
          </cell>
          <cell r="B6634" t="str">
            <v>DISCO DE LIXA HOCKIT 150mm G-400 6FU</v>
          </cell>
          <cell r="C6634" t="str">
            <v>UM</v>
          </cell>
        </row>
        <row r="6635">
          <cell r="A6635">
            <v>300613000</v>
          </cell>
          <cell r="B6635" t="str">
            <v>COMBIDISC CD VRH 50M</v>
          </cell>
          <cell r="C6635" t="str">
            <v>UM</v>
          </cell>
        </row>
        <row r="6636">
          <cell r="A6636">
            <v>300614000</v>
          </cell>
          <cell r="B6636" t="str">
            <v>FOLHA DE LIXA SECO G150</v>
          </cell>
          <cell r="C6636" t="str">
            <v>UM</v>
          </cell>
        </row>
        <row r="6637">
          <cell r="A6637">
            <v>300615000</v>
          </cell>
          <cell r="B6637" t="str">
            <v>FOLHA DE LIXA SECO G220</v>
          </cell>
          <cell r="C6637" t="str">
            <v>UM</v>
          </cell>
        </row>
        <row r="6638">
          <cell r="A6638">
            <v>300616000</v>
          </cell>
          <cell r="B6638" t="str">
            <v>DESENGRAXANTE GOLD MATRIX (C-FORTE)</v>
          </cell>
          <cell r="C6638" t="str">
            <v>L</v>
          </cell>
        </row>
        <row r="6639">
          <cell r="A6639">
            <v>300617000</v>
          </cell>
          <cell r="B6639" t="str">
            <v>LIXA EM DISCO COMBIDISC CD 50 A 180</v>
          </cell>
          <cell r="C6639" t="str">
            <v>UM</v>
          </cell>
        </row>
        <row r="6640">
          <cell r="A6640">
            <v>300618000</v>
          </cell>
          <cell r="B6640" t="str">
            <v>LIXA EM DISCO COMBIDISC CD 50 A 320</v>
          </cell>
          <cell r="C6640" t="str">
            <v>UM</v>
          </cell>
        </row>
        <row r="6641">
          <cell r="A6641">
            <v>300619000</v>
          </cell>
          <cell r="B6641" t="str">
            <v>LIXA EM DISCO COMBIDISC CD 38 A 180</v>
          </cell>
          <cell r="C6641" t="str">
            <v>UM</v>
          </cell>
        </row>
        <row r="6642">
          <cell r="A6642">
            <v>300620000</v>
          </cell>
          <cell r="B6642" t="str">
            <v>LIXA EM TUBO GSB 3030 A 80</v>
          </cell>
          <cell r="C6642" t="str">
            <v>UM</v>
          </cell>
        </row>
        <row r="6643">
          <cell r="A6643">
            <v>300621000</v>
          </cell>
          <cell r="B6643" t="str">
            <v>LIXA EM TUBO GSB 1530 A 150</v>
          </cell>
          <cell r="C6643" t="str">
            <v>UM</v>
          </cell>
        </row>
        <row r="6644">
          <cell r="A6644" t="str">
            <v>80317600G</v>
          </cell>
          <cell r="B6644" t="str">
            <v>CHAPA FRONTAL</v>
          </cell>
          <cell r="C6644" t="str">
            <v>UM</v>
          </cell>
        </row>
        <row r="6645">
          <cell r="A6645">
            <v>300628000</v>
          </cell>
          <cell r="B6645" t="str">
            <v>FOLHA DE LIXA SECO # 280</v>
          </cell>
          <cell r="C6645" t="str">
            <v>UM</v>
          </cell>
        </row>
        <row r="6646">
          <cell r="A6646">
            <v>300629000</v>
          </cell>
          <cell r="B6646" t="str">
            <v>MARISOLVE 880 C-FORTE</v>
          </cell>
          <cell r="C6646" t="str">
            <v>KG</v>
          </cell>
        </row>
        <row r="6647">
          <cell r="A6647">
            <v>300630000</v>
          </cell>
          <cell r="B6647" t="str">
            <v>BOCAL DE RETENCAO PLASMA 07.002.073</v>
          </cell>
          <cell r="C6647" t="str">
            <v>UM</v>
          </cell>
        </row>
        <row r="6648">
          <cell r="A6648">
            <v>300631000</v>
          </cell>
          <cell r="B6648" t="str">
            <v>BICO DE CORTE PLASMA 07.002.070</v>
          </cell>
          <cell r="C6648" t="str">
            <v>UM</v>
          </cell>
        </row>
        <row r="6649">
          <cell r="A6649">
            <v>300632000</v>
          </cell>
          <cell r="B6649" t="str">
            <v>DIFUSOR DE AR PLASMA 07.002.072</v>
          </cell>
          <cell r="C6649" t="str">
            <v>UM</v>
          </cell>
        </row>
        <row r="6650">
          <cell r="A6650">
            <v>300633000</v>
          </cell>
          <cell r="B6650" t="str">
            <v>ELETRODO DE CORTE PLASMA 07.002.071</v>
          </cell>
          <cell r="C6650" t="str">
            <v>UM</v>
          </cell>
        </row>
        <row r="6651">
          <cell r="A6651">
            <v>300634000</v>
          </cell>
          <cell r="B6651" t="str">
            <v>FOLHA DE LIXA INDASA PLUS SECO G 400</v>
          </cell>
          <cell r="C6651" t="str">
            <v>UM</v>
          </cell>
        </row>
        <row r="6652">
          <cell r="A6652">
            <v>300635000</v>
          </cell>
          <cell r="B6652" t="str">
            <v>FOLHA DE LIXA INDASA PLUS SECO G 600</v>
          </cell>
          <cell r="C6652" t="str">
            <v>UM</v>
          </cell>
        </row>
        <row r="6653">
          <cell r="A6653">
            <v>300636000</v>
          </cell>
          <cell r="B6653" t="str">
            <v>BROCA 14,50mm ACO RAPIDO</v>
          </cell>
          <cell r="C6653" t="str">
            <v>UM</v>
          </cell>
        </row>
        <row r="6654">
          <cell r="A6654">
            <v>300637000</v>
          </cell>
          <cell r="B6654" t="str">
            <v>FRESA TOPO 1 CORTE 5,0 X 40 X 80mm</v>
          </cell>
          <cell r="C6654" t="str">
            <v>UM</v>
          </cell>
        </row>
        <row r="6655">
          <cell r="A6655">
            <v>300638000</v>
          </cell>
          <cell r="B6655" t="str">
            <v>FRESA TOPO 1 CORTE 6,0 X 40 X 80mm</v>
          </cell>
          <cell r="C6655" t="str">
            <v>UM</v>
          </cell>
        </row>
        <row r="6656">
          <cell r="A6656">
            <v>300639000</v>
          </cell>
          <cell r="B6656" t="str">
            <v>FRESA TOPO 1 CORTE 8,0 X 50 X 90mm</v>
          </cell>
          <cell r="C6656" t="str">
            <v>UM</v>
          </cell>
        </row>
        <row r="6657">
          <cell r="A6657">
            <v>300640000</v>
          </cell>
          <cell r="B6657" t="str">
            <v>FRESA TOPO 1 CORTE 10,0 X 50 X 90mm</v>
          </cell>
          <cell r="C6657" t="str">
            <v>UM</v>
          </cell>
        </row>
        <row r="6658">
          <cell r="A6658">
            <v>300641000</v>
          </cell>
          <cell r="B6658" t="str">
            <v>PINCA DE DIAMETRO05/06 MM</v>
          </cell>
          <cell r="C6658" t="str">
            <v>UM</v>
          </cell>
        </row>
        <row r="6659">
          <cell r="A6659">
            <v>300642000</v>
          </cell>
          <cell r="B6659" t="str">
            <v>PINCA DE DIAMETRO 07/08 MM</v>
          </cell>
          <cell r="C6659" t="str">
            <v>UM</v>
          </cell>
        </row>
        <row r="6660">
          <cell r="A6660">
            <v>300643000</v>
          </cell>
          <cell r="B6660" t="str">
            <v>PINCA DE DIAMETRO 09/10 MM</v>
          </cell>
          <cell r="C6660" t="str">
            <v>UM</v>
          </cell>
        </row>
        <row r="6661">
          <cell r="A6661">
            <v>707405081</v>
          </cell>
          <cell r="B6661" t="str">
            <v>REFORCO DO MANCAL P/ BET. - 003.04.016</v>
          </cell>
          <cell r="C6661" t="str">
            <v>UM</v>
          </cell>
        </row>
        <row r="6662">
          <cell r="A6662">
            <v>300644000</v>
          </cell>
          <cell r="B6662" t="str">
            <v>PINCA DE DIAMETRO 02/03 MM</v>
          </cell>
          <cell r="C6662" t="str">
            <v>UM</v>
          </cell>
        </row>
        <row r="6663">
          <cell r="A6663">
            <v>300645000</v>
          </cell>
          <cell r="B6663" t="str">
            <v>PINCA DE DIAMETRO 04/03 MM</v>
          </cell>
          <cell r="C6663" t="str">
            <v>UM</v>
          </cell>
        </row>
        <row r="6664">
          <cell r="A6664">
            <v>300646000</v>
          </cell>
          <cell r="B6664" t="str">
            <v>PINCA DE DIAMETRO 04/05 MM</v>
          </cell>
          <cell r="C6664" t="str">
            <v>UM</v>
          </cell>
        </row>
        <row r="6665">
          <cell r="A6665">
            <v>300647000</v>
          </cell>
          <cell r="B6665" t="str">
            <v>PINCA DE DIAMETRO 05/06 MM</v>
          </cell>
          <cell r="C6665" t="str">
            <v>UM</v>
          </cell>
        </row>
        <row r="6666">
          <cell r="A6666">
            <v>300648000</v>
          </cell>
          <cell r="B6666" t="str">
            <v>PINCA DE DIAMETRO 07/08 MM</v>
          </cell>
          <cell r="C6666" t="str">
            <v>UM</v>
          </cell>
        </row>
        <row r="6667">
          <cell r="A6667">
            <v>300649000</v>
          </cell>
          <cell r="B6667" t="str">
            <v>PINCA DE DIAMETRO 09/10 MM</v>
          </cell>
          <cell r="C6667" t="str">
            <v>UM</v>
          </cell>
        </row>
        <row r="6668">
          <cell r="A6668">
            <v>300650000</v>
          </cell>
          <cell r="B6668" t="str">
            <v>PINCA DE DIAMETRO11/12 MM</v>
          </cell>
          <cell r="C6668" t="str">
            <v>UM</v>
          </cell>
        </row>
        <row r="6669">
          <cell r="A6669">
            <v>300651000</v>
          </cell>
          <cell r="B6669" t="str">
            <v>PINCA DE DIAMETRO13/14 MM</v>
          </cell>
          <cell r="C6669" t="str">
            <v>UM</v>
          </cell>
        </row>
        <row r="6670">
          <cell r="A6670">
            <v>300652000</v>
          </cell>
          <cell r="B6670" t="str">
            <v>PINCA DE DIAMETRO15/16 MM</v>
          </cell>
          <cell r="C6670" t="str">
            <v>UM</v>
          </cell>
        </row>
        <row r="6671">
          <cell r="A6671">
            <v>300653000</v>
          </cell>
          <cell r="B6671" t="str">
            <v>PINCA DE DIAMETRO17/18 MM</v>
          </cell>
          <cell r="C6671" t="str">
            <v>UM</v>
          </cell>
        </row>
        <row r="6672">
          <cell r="A6672">
            <v>300654000</v>
          </cell>
          <cell r="B6672" t="str">
            <v>PINCA DE DIAMETRO19/20 MM</v>
          </cell>
          <cell r="C6672" t="str">
            <v>UM</v>
          </cell>
        </row>
        <row r="6673">
          <cell r="A6673">
            <v>300655000</v>
          </cell>
          <cell r="B6673" t="str">
            <v>PROLONGADOR DE DIAMETRO 20 MM COMPRIMENTO DE 130 MM</v>
          </cell>
          <cell r="C6673" t="str">
            <v>UM</v>
          </cell>
        </row>
        <row r="6674">
          <cell r="A6674">
            <v>300656000</v>
          </cell>
          <cell r="B6674" t="str">
            <v>PONTEIRA TORX -4mm  COMP. 50mm</v>
          </cell>
          <cell r="C6674" t="str">
            <v>UM</v>
          </cell>
        </row>
        <row r="6675">
          <cell r="A6675">
            <v>300657000</v>
          </cell>
          <cell r="B6675" t="str">
            <v>DISCO DE LIXA VELCRO ABRANET 150mm G-150</v>
          </cell>
          <cell r="C6675" t="str">
            <v>UM</v>
          </cell>
        </row>
        <row r="6676">
          <cell r="A6676">
            <v>300658000</v>
          </cell>
          <cell r="B6676" t="str">
            <v>DISCO DE LIXA VELCRO ABRANET 150mm G-80</v>
          </cell>
          <cell r="C6676" t="str">
            <v>UM</v>
          </cell>
        </row>
        <row r="6677">
          <cell r="A6677">
            <v>300659000</v>
          </cell>
          <cell r="B6677" t="str">
            <v>ELETRODO CURTO PLASMA</v>
          </cell>
          <cell r="C6677" t="str">
            <v>UM</v>
          </cell>
        </row>
        <row r="6678">
          <cell r="A6678">
            <v>707405090</v>
          </cell>
          <cell r="B6678" t="str">
            <v>SUPORTE SUP. SAPATA P/ BET. - 003.02.063</v>
          </cell>
          <cell r="C6678" t="str">
            <v>UM</v>
          </cell>
        </row>
        <row r="6679">
          <cell r="A6679">
            <v>300660000</v>
          </cell>
          <cell r="B6679" t="str">
            <v>BICO CURTO PLASMA</v>
          </cell>
          <cell r="C6679" t="str">
            <v>UM</v>
          </cell>
        </row>
        <row r="6680">
          <cell r="A6680">
            <v>300661000</v>
          </cell>
          <cell r="B6680" t="str">
            <v>ANEL ISOLANTE DO PLASMA</v>
          </cell>
          <cell r="C6680" t="str">
            <v>UM</v>
          </cell>
        </row>
        <row r="6681">
          <cell r="A6681">
            <v>300662000</v>
          </cell>
          <cell r="B6681" t="str">
            <v>BOCAL DE RETENÇAO DO PLASMA  LPH80</v>
          </cell>
          <cell r="C6681" t="str">
            <v>UM</v>
          </cell>
        </row>
        <row r="6682">
          <cell r="A6682">
            <v>300663000</v>
          </cell>
          <cell r="B6682" t="str">
            <v>SALOCLEAN 632S</v>
          </cell>
          <cell r="C6682" t="str">
            <v>kg</v>
          </cell>
        </row>
        <row r="6683">
          <cell r="A6683">
            <v>300664000</v>
          </cell>
          <cell r="B6683" t="str">
            <v>SERRA FITA BI-ALFA COBALT 27X 0,90 X 10/14 X 2,74</v>
          </cell>
          <cell r="C6683" t="str">
            <v>UM</v>
          </cell>
        </row>
        <row r="6684">
          <cell r="A6684">
            <v>300665000</v>
          </cell>
          <cell r="B6684" t="str">
            <v>SERRA CIRC. BLACKFACE 425x3,0x50x270</v>
          </cell>
          <cell r="C6684" t="str">
            <v>UM</v>
          </cell>
        </row>
        <row r="6685">
          <cell r="A6685">
            <v>300800000</v>
          </cell>
          <cell r="B6685" t="str">
            <v>DISCO DE APOIO 4 1/2"</v>
          </cell>
          <cell r="C6685" t="str">
            <v>UM</v>
          </cell>
        </row>
        <row r="6686">
          <cell r="A6686">
            <v>300801000</v>
          </cell>
          <cell r="B6686" t="str">
            <v>DISCO DE APOIO RIGIDO PARA LIXA 7"</v>
          </cell>
          <cell r="C6686" t="str">
            <v>UM</v>
          </cell>
        </row>
        <row r="6687">
          <cell r="A6687">
            <v>300802000</v>
          </cell>
          <cell r="B6687" t="str">
            <v>SUPORTE HOOKIT COM 6 FUROS ø150mm</v>
          </cell>
          <cell r="C6687" t="str">
            <v>UM</v>
          </cell>
        </row>
        <row r="6688">
          <cell r="A6688">
            <v>300803000</v>
          </cell>
          <cell r="B6688" t="str">
            <v>MARTELO P/CHAPEAR TRAMONTINA 40474</v>
          </cell>
          <cell r="C6688" t="str">
            <v>UM</v>
          </cell>
        </row>
        <row r="6689">
          <cell r="A6689">
            <v>300804000</v>
          </cell>
          <cell r="B6689" t="str">
            <v>ROLO ESPONJA 9,0 CM COM CABO</v>
          </cell>
          <cell r="C6689" t="str">
            <v>UM</v>
          </cell>
        </row>
        <row r="6690">
          <cell r="A6690">
            <v>300805000</v>
          </cell>
          <cell r="B6690" t="str">
            <v>ROLO ESPONJA 23 CM SEM CABO</v>
          </cell>
          <cell r="C6690" t="str">
            <v>UM</v>
          </cell>
        </row>
        <row r="6691">
          <cell r="A6691">
            <v>300806000</v>
          </cell>
          <cell r="B6691" t="str">
            <v>AQUAFIL 510</v>
          </cell>
          <cell r="C6691" t="str">
            <v>L</v>
          </cell>
        </row>
        <row r="6692">
          <cell r="A6692">
            <v>300807000</v>
          </cell>
          <cell r="B6692" t="str">
            <v>ISQUEIRO ACENDEDOR BICO DE SOLDA</v>
          </cell>
          <cell r="C6692" t="str">
            <v>UM</v>
          </cell>
        </row>
        <row r="6693">
          <cell r="A6693">
            <v>300808000</v>
          </cell>
          <cell r="B6693" t="str">
            <v>MARTELO PARA CHAPEAR TRAMONTINA 40472</v>
          </cell>
          <cell r="C6693" t="str">
            <v>UM</v>
          </cell>
        </row>
        <row r="6694">
          <cell r="A6694">
            <v>300809000</v>
          </cell>
          <cell r="B6694" t="str">
            <v>NAVALHA E200 P/ REBARBADOR MANUAL</v>
          </cell>
          <cell r="C6694" t="str">
            <v>UM</v>
          </cell>
        </row>
        <row r="6695">
          <cell r="A6695">
            <v>300810000</v>
          </cell>
          <cell r="B6695" t="str">
            <v>NAVALHA E300 P/ REBARBADOR MANUAL</v>
          </cell>
          <cell r="C6695" t="str">
            <v>UM</v>
          </cell>
        </row>
        <row r="6696">
          <cell r="A6696">
            <v>300811000</v>
          </cell>
          <cell r="B6696" t="str">
            <v xml:space="preserve">COADOR DESCARTAVEL                  </v>
          </cell>
          <cell r="C6696" t="str">
            <v>UM</v>
          </cell>
        </row>
        <row r="6697">
          <cell r="A6697">
            <v>300812000</v>
          </cell>
          <cell r="B6697" t="str">
            <v>TINTA LATEX PVA BRANCO (CAMPO)</v>
          </cell>
          <cell r="C6697" t="str">
            <v>L</v>
          </cell>
        </row>
        <row r="6698">
          <cell r="A6698">
            <v>300813000</v>
          </cell>
          <cell r="B6698" t="str">
            <v>MINIKONTOURS 40 X 25   GRAO 120</v>
          </cell>
          <cell r="C6698" t="str">
            <v>UM</v>
          </cell>
        </row>
        <row r="6699">
          <cell r="A6699">
            <v>300814000</v>
          </cell>
          <cell r="B6699" t="str">
            <v>NAVALHA E350 P/ REBARBADOR MANUAL</v>
          </cell>
          <cell r="C6699" t="str">
            <v>UM</v>
          </cell>
        </row>
        <row r="6700">
          <cell r="A6700">
            <v>300815000</v>
          </cell>
          <cell r="B6700" t="str">
            <v>NAVALHA E100 P/ REBARBADOR MANUAL</v>
          </cell>
          <cell r="C6700" t="str">
            <v>UM</v>
          </cell>
        </row>
        <row r="6701">
          <cell r="A6701">
            <v>300816000</v>
          </cell>
          <cell r="B6701" t="str">
            <v>TUBO DE CONTATO CURTO REBAIXADO 1,0mm</v>
          </cell>
          <cell r="C6701" t="str">
            <v>UM</v>
          </cell>
        </row>
        <row r="6702">
          <cell r="A6702">
            <v>300817000</v>
          </cell>
          <cell r="B6702" t="str">
            <v>TUBO DE CONTATO 1,0 MM M-3 A</v>
          </cell>
          <cell r="C6702" t="str">
            <v>UM</v>
          </cell>
        </row>
        <row r="6703">
          <cell r="A6703">
            <v>109612000</v>
          </cell>
          <cell r="B6703" t="str">
            <v>MANCAL SUP. CILINDRO</v>
          </cell>
          <cell r="C6703" t="str">
            <v>UM</v>
          </cell>
        </row>
        <row r="6704">
          <cell r="A6704">
            <v>300818000</v>
          </cell>
          <cell r="B6704" t="str">
            <v>TUBO DE CONTATO CURTO 0,80mm</v>
          </cell>
          <cell r="C6704" t="str">
            <v>UM</v>
          </cell>
        </row>
        <row r="6705">
          <cell r="A6705">
            <v>300819000</v>
          </cell>
          <cell r="B6705" t="str">
            <v>ISOLADOR DO DIFUSOR DE GAS M-19</v>
          </cell>
          <cell r="C6705" t="str">
            <v>UM</v>
          </cell>
        </row>
        <row r="6706">
          <cell r="A6706">
            <v>300820000</v>
          </cell>
          <cell r="B6706" t="str">
            <v>FLUIDO P/ CORTE E  USINAGEM</v>
          </cell>
          <cell r="C6706" t="str">
            <v>L</v>
          </cell>
        </row>
        <row r="6707">
          <cell r="A6707">
            <v>300821000</v>
          </cell>
          <cell r="B6707" t="str">
            <v>CINTA PLASTICA RECARTILHADA 150mm</v>
          </cell>
          <cell r="C6707" t="str">
            <v>UM</v>
          </cell>
        </row>
        <row r="6708">
          <cell r="A6708">
            <v>300822000</v>
          </cell>
          <cell r="B6708" t="str">
            <v>TUBO DE CONTATO 1,0 MM M-3 C/REBAIXE</v>
          </cell>
          <cell r="C6708" t="str">
            <v>UM</v>
          </cell>
        </row>
        <row r="6709">
          <cell r="A6709">
            <v>300823000</v>
          </cell>
          <cell r="B6709" t="str">
            <v>OLEO LUBRIFICANTE  SP 150</v>
          </cell>
          <cell r="C6709" t="str">
            <v>L</v>
          </cell>
        </row>
        <row r="6710">
          <cell r="A6710">
            <v>300824000</v>
          </cell>
          <cell r="B6710" t="str">
            <v>PONTEIRA UNICA ENGATE RAPIDO 13mm</v>
          </cell>
          <cell r="C6710" t="str">
            <v>UM</v>
          </cell>
        </row>
        <row r="6711">
          <cell r="A6711">
            <v>300825000</v>
          </cell>
          <cell r="B6711" t="str">
            <v>TUBO DE CONTATO (CURTO) 0,8 A 1,2mm</v>
          </cell>
          <cell r="C6711" t="str">
            <v>UM</v>
          </cell>
        </row>
        <row r="6712">
          <cell r="A6712">
            <v>300826000</v>
          </cell>
          <cell r="B6712" t="str">
            <v>PONTEIRA UNICA NAVALHEIRA ER 12mm</v>
          </cell>
          <cell r="C6712" t="str">
            <v>UM</v>
          </cell>
        </row>
        <row r="6713">
          <cell r="A6713">
            <v>300827000</v>
          </cell>
          <cell r="B6713" t="str">
            <v>PONTEIRA UNICA ENGATE RAPIDO 17mm</v>
          </cell>
          <cell r="C6713" t="str">
            <v>UM</v>
          </cell>
        </row>
        <row r="6714">
          <cell r="A6714">
            <v>300828000</v>
          </cell>
          <cell r="B6714" t="str">
            <v>PONTEIRA UNICA  CURTA 15,00 mm ROSCA QUADR. 5001055</v>
          </cell>
          <cell r="C6714" t="str">
            <v>UM</v>
          </cell>
        </row>
        <row r="6715">
          <cell r="A6715">
            <v>300829000</v>
          </cell>
          <cell r="B6715" t="str">
            <v>DIFUSOR DE GAS ROSCA QUADRADA</v>
          </cell>
          <cell r="C6715" t="str">
            <v>UM</v>
          </cell>
        </row>
        <row r="6716">
          <cell r="A6716">
            <v>300830000</v>
          </cell>
          <cell r="B6716" t="str">
            <v>DIFUSOR DE GAS ENGATE RAPIDO 1/2 (05001102)</v>
          </cell>
          <cell r="C6716" t="str">
            <v>UM</v>
          </cell>
        </row>
        <row r="6717">
          <cell r="A6717">
            <v>300831000</v>
          </cell>
          <cell r="B6717" t="str">
            <v>ISOLADOR DO DIFUSOR DE GAS SILICONE</v>
          </cell>
          <cell r="C6717" t="str">
            <v>UM</v>
          </cell>
        </row>
        <row r="6718">
          <cell r="A6718">
            <v>300832000</v>
          </cell>
          <cell r="B6718" t="str">
            <v>ELETRODO LONGO SU 70</v>
          </cell>
          <cell r="C6718" t="str">
            <v>UM</v>
          </cell>
        </row>
        <row r="6719">
          <cell r="A6719">
            <v>300833000</v>
          </cell>
          <cell r="B6719" t="str">
            <v>BICO DE CORTE LONGO 1,00mm - SU 70</v>
          </cell>
          <cell r="C6719" t="str">
            <v>UM</v>
          </cell>
        </row>
        <row r="6720">
          <cell r="A6720">
            <v>300834000</v>
          </cell>
          <cell r="B6720" t="str">
            <v>ANEL ISOLANTE - SU 70    P/C.FORTE</v>
          </cell>
          <cell r="C6720" t="str">
            <v>UM</v>
          </cell>
        </row>
        <row r="6721">
          <cell r="A6721">
            <v>300835000</v>
          </cell>
          <cell r="B6721" t="str">
            <v>TUBO DE CONTATO CURTO  DIAM 1,2mm   (05.001.082-SULMIG)</v>
          </cell>
          <cell r="C6721" t="str">
            <v>UM</v>
          </cell>
        </row>
        <row r="6722">
          <cell r="A6722">
            <v>300836000</v>
          </cell>
          <cell r="B6722" t="str">
            <v>TUBO DE CONTATO CURTO REBAIXADO 0,8mm</v>
          </cell>
          <cell r="C6722" t="str">
            <v>UM</v>
          </cell>
        </row>
        <row r="6723">
          <cell r="A6723">
            <v>300837000</v>
          </cell>
          <cell r="B6723" t="str">
            <v>PORCA FIX. DO GUIA ESPIRAL</v>
          </cell>
          <cell r="C6723" t="str">
            <v>UM</v>
          </cell>
        </row>
        <row r="6724">
          <cell r="A6724">
            <v>300838000</v>
          </cell>
          <cell r="B6724" t="str">
            <v>ABRACADEIRA 12 x 16</v>
          </cell>
          <cell r="C6724" t="str">
            <v>UM</v>
          </cell>
        </row>
        <row r="6725">
          <cell r="A6725">
            <v>300839000</v>
          </cell>
          <cell r="B6725" t="str">
            <v>ABRACADEIRA 13 X 19</v>
          </cell>
          <cell r="C6725" t="str">
            <v>UM</v>
          </cell>
        </row>
        <row r="6726">
          <cell r="A6726">
            <v>300840000</v>
          </cell>
          <cell r="B6726" t="str">
            <v>ABRACADEIRA 19 X 27</v>
          </cell>
          <cell r="C6726" t="str">
            <v>UM</v>
          </cell>
        </row>
        <row r="6727">
          <cell r="A6727">
            <v>300841000</v>
          </cell>
          <cell r="B6727" t="str">
            <v>ABRACADEIRA 25 X 38</v>
          </cell>
          <cell r="C6727" t="str">
            <v>UM</v>
          </cell>
        </row>
        <row r="6728">
          <cell r="A6728">
            <v>109613000</v>
          </cell>
          <cell r="B6728" t="str">
            <v>MANCAL SUP. CILINDRO SEM ROSCA</v>
          </cell>
          <cell r="C6728" t="str">
            <v>UM</v>
          </cell>
        </row>
        <row r="6729">
          <cell r="A6729">
            <v>300842000</v>
          </cell>
          <cell r="B6729" t="str">
            <v>ADAPTADOR MACHO P/ENGATE RÁPIDO 1/4"</v>
          </cell>
          <cell r="C6729" t="str">
            <v>UM</v>
          </cell>
        </row>
        <row r="6730">
          <cell r="A6730">
            <v>300843000</v>
          </cell>
          <cell r="B6730" t="str">
            <v>ESPIGA 1/2" X 5/16"</v>
          </cell>
          <cell r="C6730" t="str">
            <v>UM</v>
          </cell>
        </row>
        <row r="6731">
          <cell r="A6731">
            <v>300844000</v>
          </cell>
          <cell r="B6731" t="str">
            <v>ESPIGA PARA ENGATE RAPIDO 5/16</v>
          </cell>
          <cell r="C6731" t="str">
            <v>UM</v>
          </cell>
        </row>
        <row r="6732">
          <cell r="A6732">
            <v>300845000</v>
          </cell>
          <cell r="B6732" t="str">
            <v>EMENDA PARA MANGUEIRA 5/16"</v>
          </cell>
          <cell r="C6732" t="str">
            <v>UM</v>
          </cell>
        </row>
        <row r="6733">
          <cell r="A6733">
            <v>300846000</v>
          </cell>
          <cell r="B6733" t="str">
            <v>ENGATE RAP.ROSCA FEMEA 1/4" ER 767</v>
          </cell>
          <cell r="C6733" t="str">
            <v>UM</v>
          </cell>
        </row>
        <row r="6734">
          <cell r="A6734">
            <v>300847000</v>
          </cell>
          <cell r="B6734" t="str">
            <v>FRESA TOPO 1 CORTE 12,0 X 50 X 90mm</v>
          </cell>
          <cell r="C6734" t="str">
            <v>UM</v>
          </cell>
        </row>
        <row r="6735">
          <cell r="A6735">
            <v>300848000</v>
          </cell>
          <cell r="B6735" t="str">
            <v>BROCA HSS 13,5 DIN 1870/1</v>
          </cell>
          <cell r="C6735" t="str">
            <v>UM</v>
          </cell>
        </row>
        <row r="6736">
          <cell r="A6736">
            <v>300849000</v>
          </cell>
          <cell r="B6736" t="str">
            <v>DISCO DE LIXA FLAP GRAO 60</v>
          </cell>
          <cell r="C6736" t="str">
            <v>UM</v>
          </cell>
        </row>
        <row r="6737">
          <cell r="A6737">
            <v>300850000</v>
          </cell>
          <cell r="B6737" t="str">
            <v>ELETRODO LONGO SU 150</v>
          </cell>
          <cell r="C6737" t="str">
            <v>UM</v>
          </cell>
        </row>
        <row r="6738">
          <cell r="A6738">
            <v>300851000</v>
          </cell>
          <cell r="B6738" t="str">
            <v>BICO DE CORTE LONGO 1,30mm - SU 150</v>
          </cell>
          <cell r="C6738" t="str">
            <v>UM</v>
          </cell>
        </row>
        <row r="6739">
          <cell r="A6739">
            <v>300852000</v>
          </cell>
          <cell r="B6739" t="str">
            <v>BROCA HSS D=5.5 DIN 338</v>
          </cell>
          <cell r="C6739" t="str">
            <v>UM</v>
          </cell>
        </row>
        <row r="6740">
          <cell r="A6740">
            <v>300853000</v>
          </cell>
          <cell r="B6740" t="str">
            <v>BROCA HSS D=15.0 DIN 338</v>
          </cell>
          <cell r="C6740" t="str">
            <v>UM</v>
          </cell>
        </row>
        <row r="6741">
          <cell r="A6741">
            <v>300854000</v>
          </cell>
          <cell r="B6741" t="str">
            <v>BROCA HSS D=5.0 DIN 338</v>
          </cell>
          <cell r="C6741" t="str">
            <v>UM</v>
          </cell>
        </row>
        <row r="6742">
          <cell r="A6742">
            <v>300855000</v>
          </cell>
          <cell r="B6742" t="str">
            <v>MACHO M 12 X 1,75 PONTA HELICOIDAL HASTE REFORCADA</v>
          </cell>
          <cell r="C6742" t="str">
            <v>UM</v>
          </cell>
        </row>
        <row r="6743">
          <cell r="A6743">
            <v>300856000</v>
          </cell>
          <cell r="B6743" t="str">
            <v>SERRA FITA BI.3856 27X0,9X10-14X2,74</v>
          </cell>
          <cell r="C6743" t="str">
            <v>UM</v>
          </cell>
        </row>
        <row r="6744">
          <cell r="A6744">
            <v>300857000</v>
          </cell>
          <cell r="B6744" t="str">
            <v>OLEO TIRRENO GREENRUST 7290</v>
          </cell>
          <cell r="C6744" t="str">
            <v>L</v>
          </cell>
        </row>
        <row r="6745">
          <cell r="A6745">
            <v>707405082</v>
          </cell>
          <cell r="B6745" t="str">
            <v>SUPORTE TRAVA DE SEGURANCA P/ BET. - 003.04.032</v>
          </cell>
          <cell r="C6745" t="str">
            <v>UM</v>
          </cell>
        </row>
        <row r="6746">
          <cell r="A6746">
            <v>4</v>
          </cell>
          <cell r="B6746" t="str">
            <v>TUBO CENTRAL ESTRUTURA DA BASE</v>
          </cell>
          <cell r="C6746" t="str">
            <v>UM</v>
          </cell>
        </row>
        <row r="6747">
          <cell r="A6747" t="str">
            <v>4 ESTAGIO</v>
          </cell>
          <cell r="B6747" t="str">
            <v>QUARTO ESTAGIO</v>
          </cell>
          <cell r="C6747" t="str">
            <v>UM</v>
          </cell>
        </row>
        <row r="6748">
          <cell r="A6748">
            <v>400102000</v>
          </cell>
          <cell r="B6748" t="str">
            <v xml:space="preserve">BORRACHA PROTETORA                  </v>
          </cell>
          <cell r="C6748" t="str">
            <v>UM</v>
          </cell>
        </row>
        <row r="6749">
          <cell r="A6749">
            <v>400103000</v>
          </cell>
          <cell r="B6749" t="str">
            <v>BICO LIMP.BOTAO DE AR</v>
          </cell>
          <cell r="C6749" t="str">
            <v>UM</v>
          </cell>
        </row>
        <row r="6750">
          <cell r="A6750">
            <v>400104000</v>
          </cell>
          <cell r="B6750" t="str">
            <v xml:space="preserve">BOMBRIL (PACOTE COM 60G)            </v>
          </cell>
          <cell r="C6750" t="str">
            <v>UM</v>
          </cell>
        </row>
        <row r="6751">
          <cell r="A6751">
            <v>400105000</v>
          </cell>
          <cell r="B6751" t="str">
            <v>CABO DE MARTELO PEQUENO</v>
          </cell>
          <cell r="C6751" t="str">
            <v>UM</v>
          </cell>
        </row>
        <row r="6752">
          <cell r="A6752">
            <v>400106000</v>
          </cell>
          <cell r="B6752" t="str">
            <v xml:space="preserve">CABO DE MARTELO GRANDE              </v>
          </cell>
          <cell r="C6752" t="str">
            <v>UM</v>
          </cell>
        </row>
        <row r="6753">
          <cell r="A6753">
            <v>400107000</v>
          </cell>
          <cell r="B6753" t="str">
            <v>CABO PLASTICO P/ LIMA NUM. 1</v>
          </cell>
          <cell r="C6753" t="str">
            <v>UM</v>
          </cell>
        </row>
        <row r="6754">
          <cell r="A6754">
            <v>400108000</v>
          </cell>
          <cell r="B6754" t="str">
            <v>CABO PLASTICO P/ LIMA NUM. 2</v>
          </cell>
          <cell r="C6754" t="str">
            <v>UM</v>
          </cell>
        </row>
        <row r="6755">
          <cell r="A6755">
            <v>400109000</v>
          </cell>
          <cell r="B6755" t="str">
            <v>CABO PLASTICO P/ LIMA NUM. 3</v>
          </cell>
          <cell r="C6755" t="str">
            <v>UM</v>
          </cell>
        </row>
        <row r="6756">
          <cell r="A6756">
            <v>400110000</v>
          </cell>
          <cell r="B6756" t="str">
            <v>CHAVE MANDRIL S-2</v>
          </cell>
          <cell r="C6756" t="str">
            <v>UM</v>
          </cell>
        </row>
        <row r="6757">
          <cell r="A6757">
            <v>400111000</v>
          </cell>
          <cell r="B6757" t="str">
            <v>SUPORTE COMBIDISC SBH 38H</v>
          </cell>
          <cell r="C6757" t="str">
            <v>UM</v>
          </cell>
        </row>
        <row r="6758">
          <cell r="A6758">
            <v>400112000</v>
          </cell>
          <cell r="B6758" t="str">
            <v xml:space="preserve">BEDAME 3/4" X 1/8" NVD              </v>
          </cell>
          <cell r="C6758" t="str">
            <v>UM</v>
          </cell>
        </row>
        <row r="6759">
          <cell r="A6759">
            <v>400113000</v>
          </cell>
          <cell r="B6759" t="str">
            <v>ESPATULA NUMERO 8 CABO MADEIRA</v>
          </cell>
          <cell r="C6759" t="str">
            <v>UM</v>
          </cell>
        </row>
        <row r="6760">
          <cell r="A6760">
            <v>400114000</v>
          </cell>
          <cell r="B6760" t="str">
            <v>REBOLO FIXO A 24 OVS 152,4X25,4X31,8</v>
          </cell>
          <cell r="C6760" t="str">
            <v>UM</v>
          </cell>
        </row>
        <row r="6761">
          <cell r="A6761">
            <v>400115000</v>
          </cell>
          <cell r="B6761" t="str">
            <v>ADAPTADOR CAPTO P/FRESA FACEADORA</v>
          </cell>
          <cell r="C6761" t="str">
            <v>UM</v>
          </cell>
        </row>
        <row r="6762">
          <cell r="A6762">
            <v>707405083</v>
          </cell>
          <cell r="B6762" t="str">
            <v>TRAVESSA SUPORTE P/ BET. - 003.04.012</v>
          </cell>
          <cell r="C6762" t="str">
            <v>UM</v>
          </cell>
        </row>
        <row r="6763">
          <cell r="A6763">
            <v>400116000</v>
          </cell>
          <cell r="B6763" t="str">
            <v>REBOLO FIXO A 46 OVS 152,4X25,4X31,8</v>
          </cell>
          <cell r="C6763" t="str">
            <v>UM</v>
          </cell>
        </row>
        <row r="6764">
          <cell r="A6764">
            <v>400117000</v>
          </cell>
          <cell r="B6764" t="str">
            <v xml:space="preserve">BOMBA MANUAL 391 HPUMP 12 32A       </v>
          </cell>
          <cell r="C6764" t="str">
            <v>UM</v>
          </cell>
        </row>
        <row r="6765">
          <cell r="A6765">
            <v>400118000</v>
          </cell>
          <cell r="B6765" t="str">
            <v xml:space="preserve">REBOLO VIDEA 152,4X25,4 GRAO 80     </v>
          </cell>
          <cell r="C6765" t="str">
            <v>UM</v>
          </cell>
        </row>
        <row r="6766">
          <cell r="A6766">
            <v>400119000</v>
          </cell>
          <cell r="B6766" t="str">
            <v>BROCA 5,00mm VIDEA</v>
          </cell>
          <cell r="C6766" t="str">
            <v>UM</v>
          </cell>
        </row>
        <row r="6767">
          <cell r="A6767">
            <v>400120000</v>
          </cell>
          <cell r="B6767" t="str">
            <v>BROCA 6,00mm VIDIA</v>
          </cell>
          <cell r="C6767" t="str">
            <v>UM</v>
          </cell>
        </row>
        <row r="6768">
          <cell r="A6768">
            <v>400121000</v>
          </cell>
          <cell r="B6768" t="str">
            <v>BROCA 8,00mm VIDIA</v>
          </cell>
          <cell r="C6768" t="str">
            <v>UM</v>
          </cell>
        </row>
        <row r="6769">
          <cell r="A6769">
            <v>400122000</v>
          </cell>
          <cell r="B6769" t="str">
            <v xml:space="preserve">BROCA 10,00mm VIDIA                 </v>
          </cell>
          <cell r="C6769" t="str">
            <v>UM</v>
          </cell>
        </row>
        <row r="6770">
          <cell r="A6770">
            <v>400123000</v>
          </cell>
          <cell r="B6770" t="str">
            <v>BROCA 12,00mm VIDIA</v>
          </cell>
          <cell r="C6770" t="str">
            <v>UM</v>
          </cell>
        </row>
        <row r="6771">
          <cell r="A6771">
            <v>400124000</v>
          </cell>
          <cell r="B6771" t="str">
            <v>REBOLO FIXO A-46 OVS 152,4x19x31,8</v>
          </cell>
          <cell r="C6771" t="str">
            <v>UM</v>
          </cell>
        </row>
        <row r="6772">
          <cell r="A6772">
            <v>400125000</v>
          </cell>
          <cell r="B6772" t="str">
            <v>REBOLOS DIVERSOS</v>
          </cell>
          <cell r="C6772" t="str">
            <v>UM</v>
          </cell>
        </row>
        <row r="6773">
          <cell r="A6773">
            <v>400153000</v>
          </cell>
          <cell r="B6773" t="str">
            <v>TACO PARA LIXA MANUAL</v>
          </cell>
          <cell r="C6773" t="str">
            <v>UM</v>
          </cell>
        </row>
        <row r="6774">
          <cell r="A6774">
            <v>400155000</v>
          </cell>
          <cell r="B6774" t="str">
            <v xml:space="preserve">MARTELO TORNEADO GRANDE             </v>
          </cell>
          <cell r="C6774" t="str">
            <v>UM</v>
          </cell>
        </row>
        <row r="6775">
          <cell r="A6775">
            <v>400156000</v>
          </cell>
          <cell r="B6775" t="str">
            <v xml:space="preserve">MANGUEIRA 5/16" DUPLA (OXIG.ACET.)  </v>
          </cell>
          <cell r="C6775" t="str">
            <v>M</v>
          </cell>
        </row>
        <row r="6776">
          <cell r="A6776">
            <v>400157000</v>
          </cell>
          <cell r="B6776" t="str">
            <v>MANGUEIRA 3/8" X 1 (AR/AGUA)</v>
          </cell>
          <cell r="C6776" t="str">
            <v>M</v>
          </cell>
        </row>
        <row r="6777">
          <cell r="A6777">
            <v>400168000</v>
          </cell>
          <cell r="B6777" t="str">
            <v>BICO P/SOLDA OXIGENIO NUM.2 ACETILENO</v>
          </cell>
          <cell r="C6777" t="str">
            <v>UM</v>
          </cell>
        </row>
        <row r="6778">
          <cell r="A6778">
            <v>400174000</v>
          </cell>
          <cell r="B6778" t="str">
            <v xml:space="preserve">CONJ. REGULADOR TIPO MF             </v>
          </cell>
          <cell r="C6778" t="str">
            <v>UM</v>
          </cell>
        </row>
        <row r="6779">
          <cell r="A6779">
            <v>400176000</v>
          </cell>
          <cell r="B6779" t="str">
            <v>TRATAMENTO TORRE DE REFRIGERACAO - QUK-K40</v>
          </cell>
          <cell r="C6779" t="str">
            <v>KG</v>
          </cell>
        </row>
        <row r="6780">
          <cell r="A6780">
            <v>400178000</v>
          </cell>
          <cell r="B6780" t="str">
            <v xml:space="preserve">GUARNICAO PARA TANQUE QM 1458       </v>
          </cell>
          <cell r="C6780" t="str">
            <v>UM</v>
          </cell>
        </row>
        <row r="6781">
          <cell r="A6781">
            <v>400179000</v>
          </cell>
          <cell r="B6781" t="str">
            <v xml:space="preserve">GUARNICAO PARA TANQUE QN 96 PEQUENO </v>
          </cell>
          <cell r="C6781" t="str">
            <v>UM</v>
          </cell>
        </row>
        <row r="6782">
          <cell r="A6782">
            <v>400180000</v>
          </cell>
          <cell r="B6782" t="str">
            <v>GRAMPO TERRA 500A (GARRA NEGATIVA)</v>
          </cell>
          <cell r="C6782" t="str">
            <v>UM</v>
          </cell>
        </row>
        <row r="6783">
          <cell r="A6783">
            <v>400181000</v>
          </cell>
          <cell r="B6783" t="str">
            <v>GRAXA ESPECIAL M 2 PETROFAX</v>
          </cell>
          <cell r="C6783" t="str">
            <v>KG</v>
          </cell>
        </row>
        <row r="6784">
          <cell r="A6784">
            <v>400182000</v>
          </cell>
          <cell r="B6784" t="str">
            <v>TRATAMENTO TORRE DE REFRIGERACAO BIOCID-MAS</v>
          </cell>
          <cell r="C6784" t="str">
            <v>KG</v>
          </cell>
        </row>
        <row r="6785">
          <cell r="A6785">
            <v>400183000</v>
          </cell>
          <cell r="B6785" t="str">
            <v>GRAXA PETROFAX MP</v>
          </cell>
          <cell r="C6785" t="str">
            <v>KG</v>
          </cell>
        </row>
        <row r="6786">
          <cell r="A6786">
            <v>400184000</v>
          </cell>
          <cell r="B6786" t="str">
            <v>GRAXA SLM 2        (03039)</v>
          </cell>
          <cell r="C6786" t="str">
            <v>KG</v>
          </cell>
        </row>
        <row r="6787">
          <cell r="A6787">
            <v>707405084</v>
          </cell>
          <cell r="B6787" t="str">
            <v>REFORCO P/ BET. - 003.04.013</v>
          </cell>
          <cell r="C6787" t="str">
            <v>UM</v>
          </cell>
        </row>
        <row r="6788">
          <cell r="A6788">
            <v>400186000</v>
          </cell>
          <cell r="B6788" t="str">
            <v>CHAVE ALLEN M6</v>
          </cell>
          <cell r="C6788" t="str">
            <v>UM</v>
          </cell>
        </row>
        <row r="6789">
          <cell r="A6789">
            <v>400190000</v>
          </cell>
          <cell r="B6789" t="str">
            <v>ESPAGUETE 10mm</v>
          </cell>
          <cell r="C6789" t="str">
            <v>M</v>
          </cell>
        </row>
        <row r="6790">
          <cell r="A6790">
            <v>400191000</v>
          </cell>
          <cell r="B6790" t="str">
            <v xml:space="preserve">ESPAGUETE 12mm                      </v>
          </cell>
          <cell r="C6790" t="str">
            <v>M</v>
          </cell>
        </row>
        <row r="6791">
          <cell r="A6791">
            <v>400198000</v>
          </cell>
          <cell r="B6791" t="str">
            <v>CHAVE ALLEN M8</v>
          </cell>
          <cell r="C6791" t="str">
            <v>UM</v>
          </cell>
        </row>
        <row r="6792">
          <cell r="A6792">
            <v>400199000</v>
          </cell>
          <cell r="B6792" t="str">
            <v>PUNHO RECORD MP P/MACARICO</v>
          </cell>
          <cell r="C6792" t="str">
            <v>UM</v>
          </cell>
        </row>
        <row r="6793">
          <cell r="A6793">
            <v>400208000</v>
          </cell>
          <cell r="B6793" t="str">
            <v>BIOCAT PARA TORRE DE REFRIGERACAO</v>
          </cell>
          <cell r="C6793" t="str">
            <v>KG</v>
          </cell>
        </row>
        <row r="6794">
          <cell r="A6794">
            <v>400212000</v>
          </cell>
          <cell r="B6794" t="str">
            <v>MANGUEIRA PARA AR  5/16"</v>
          </cell>
          <cell r="C6794" t="str">
            <v>M</v>
          </cell>
        </row>
        <row r="6795">
          <cell r="A6795">
            <v>400213000</v>
          </cell>
          <cell r="B6795" t="str">
            <v>MARTELO TRAMONTINA PICA-PAU 4325/320</v>
          </cell>
          <cell r="C6795" t="str">
            <v>UM</v>
          </cell>
        </row>
        <row r="6796">
          <cell r="A6796" t="str">
            <v>DD30042011</v>
          </cell>
          <cell r="B6796" t="str">
            <v>MEDICAMENTO C/CLORANFENICOL</v>
          </cell>
          <cell r="C6796" t="str">
            <v>UM</v>
          </cell>
        </row>
        <row r="6797">
          <cell r="A6797">
            <v>400214000</v>
          </cell>
          <cell r="B6797" t="str">
            <v xml:space="preserve">GENETEC 4000 B                      </v>
          </cell>
          <cell r="C6797" t="str">
            <v>L</v>
          </cell>
        </row>
        <row r="6798">
          <cell r="A6798">
            <v>400217000</v>
          </cell>
          <cell r="B6798" t="str">
            <v>GRAXA LIQUIDA EP 0..MOBIL</v>
          </cell>
          <cell r="C6798" t="str">
            <v>KG</v>
          </cell>
        </row>
        <row r="6799">
          <cell r="A6799">
            <v>400220000</v>
          </cell>
          <cell r="B6799" t="str">
            <v xml:space="preserve">POLISULFATO DE ALUMINIO             </v>
          </cell>
          <cell r="C6799" t="str">
            <v>KG</v>
          </cell>
        </row>
        <row r="6800">
          <cell r="A6800">
            <v>400221000</v>
          </cell>
          <cell r="B6800" t="str">
            <v xml:space="preserve">AQUAFIL 410 FF                      </v>
          </cell>
          <cell r="C6800" t="str">
            <v>L</v>
          </cell>
        </row>
        <row r="6801">
          <cell r="A6801">
            <v>400223000</v>
          </cell>
          <cell r="B6801" t="str">
            <v xml:space="preserve">TALHADEIRA                          </v>
          </cell>
          <cell r="C6801" t="str">
            <v>UM</v>
          </cell>
        </row>
        <row r="6802">
          <cell r="A6802">
            <v>400225000</v>
          </cell>
          <cell r="B6802" t="str">
            <v>ESCOVA DE ACO MANUAL</v>
          </cell>
          <cell r="C6802" t="str">
            <v>UM</v>
          </cell>
        </row>
        <row r="6803">
          <cell r="A6803">
            <v>400226000</v>
          </cell>
          <cell r="B6803" t="str">
            <v xml:space="preserve">MACETE DE MADEIRA 4290/50           </v>
          </cell>
          <cell r="C6803" t="str">
            <v>UM</v>
          </cell>
        </row>
        <row r="6804">
          <cell r="A6804">
            <v>400227000</v>
          </cell>
          <cell r="B6804" t="str">
            <v xml:space="preserve">ROLO DE BORR.SINT.P/PASSAR COLA     </v>
          </cell>
          <cell r="C6804" t="str">
            <v>UM</v>
          </cell>
        </row>
        <row r="6805">
          <cell r="A6805">
            <v>400228000</v>
          </cell>
          <cell r="B6805" t="str">
            <v xml:space="preserve">FILTRO BP 49,5 X 49,5 X 50          </v>
          </cell>
          <cell r="C6805" t="str">
            <v>UM</v>
          </cell>
        </row>
        <row r="6806">
          <cell r="A6806">
            <v>400229000</v>
          </cell>
          <cell r="B6806" t="str">
            <v xml:space="preserve">FILTRO LINTER FGP 5,95 X 5,95       </v>
          </cell>
          <cell r="C6806" t="str">
            <v>UM</v>
          </cell>
        </row>
        <row r="6807">
          <cell r="A6807">
            <v>400230000</v>
          </cell>
          <cell r="B6807" t="str">
            <v>ESCOVA ACO P/MAQ REBARB. TUBOS RT-70 - FIO 0,40</v>
          </cell>
          <cell r="C6807" t="str">
            <v>UM</v>
          </cell>
        </row>
        <row r="6808">
          <cell r="A6808">
            <v>400231000</v>
          </cell>
          <cell r="B6808" t="str">
            <v>ESCOVA AÇO ARAME 0,50 REF.RBG11512</v>
          </cell>
          <cell r="C6808" t="str">
            <v>UM</v>
          </cell>
        </row>
        <row r="6809">
          <cell r="A6809">
            <v>400232000</v>
          </cell>
          <cell r="B6809" t="str">
            <v>FILTRO GROSSO P-500</v>
          </cell>
          <cell r="C6809" t="str">
            <v>UM</v>
          </cell>
        </row>
        <row r="6810">
          <cell r="A6810">
            <v>400233000</v>
          </cell>
          <cell r="B6810" t="str">
            <v>FILTRO TIPO COLMEIA BECKINS</v>
          </cell>
          <cell r="C6810" t="str">
            <v>UM</v>
          </cell>
        </row>
        <row r="6811">
          <cell r="A6811">
            <v>400246000</v>
          </cell>
          <cell r="B6811" t="str">
            <v xml:space="preserve">PORCA REDONDA 1603345025 (ESMERIL)  </v>
          </cell>
          <cell r="C6811" t="str">
            <v>UM</v>
          </cell>
        </row>
        <row r="6812">
          <cell r="A6812">
            <v>400249000</v>
          </cell>
          <cell r="B6812" t="str">
            <v xml:space="preserve">AQUAFIL 410                         </v>
          </cell>
          <cell r="C6812" t="str">
            <v>L</v>
          </cell>
        </row>
        <row r="6813">
          <cell r="A6813">
            <v>400262000</v>
          </cell>
          <cell r="B6813" t="str">
            <v xml:space="preserve">MANGUEIRA ISOLANTE M-5              </v>
          </cell>
          <cell r="C6813" t="str">
            <v>M</v>
          </cell>
        </row>
        <row r="6814">
          <cell r="A6814">
            <v>400290000</v>
          </cell>
          <cell r="B6814" t="str">
            <v>AQUAFIL HCPE</v>
          </cell>
          <cell r="C6814" t="str">
            <v>KG</v>
          </cell>
        </row>
        <row r="6815">
          <cell r="A6815">
            <v>400292000</v>
          </cell>
          <cell r="B6815" t="str">
            <v xml:space="preserve">HASTE 3/4" ROSCADA P/FIXAR MATRIZES </v>
          </cell>
          <cell r="C6815" t="str">
            <v>UM</v>
          </cell>
        </row>
        <row r="6816">
          <cell r="A6816">
            <v>400293000</v>
          </cell>
          <cell r="B6816" t="str">
            <v xml:space="preserve">BORRACHA MEDIA                      </v>
          </cell>
          <cell r="C6816" t="str">
            <v>UM</v>
          </cell>
        </row>
        <row r="6817">
          <cell r="A6817">
            <v>400294000</v>
          </cell>
          <cell r="B6817" t="str">
            <v xml:space="preserve">ABRACADEIRA CLIPE  P/MAQ. LAVAGEM   </v>
          </cell>
          <cell r="C6817" t="str">
            <v>UM</v>
          </cell>
        </row>
        <row r="6818">
          <cell r="A6818">
            <v>400297000</v>
          </cell>
          <cell r="B6818" t="str">
            <v xml:space="preserve">TRITON INDUSLEP EP 150              </v>
          </cell>
          <cell r="C6818" t="str">
            <v>L</v>
          </cell>
        </row>
        <row r="6819">
          <cell r="A6819">
            <v>400298000</v>
          </cell>
          <cell r="B6819" t="str">
            <v>SUPORTE DE BORRACHA FLEXIVEL 4.1/2"</v>
          </cell>
          <cell r="C6819" t="str">
            <v>UM</v>
          </cell>
        </row>
        <row r="6820">
          <cell r="A6820">
            <v>400299000</v>
          </cell>
          <cell r="B6820" t="str">
            <v>FITA ESPUMA POLIURETANO</v>
          </cell>
          <cell r="C6820" t="str">
            <v>UM</v>
          </cell>
        </row>
        <row r="6821">
          <cell r="A6821">
            <v>400300000</v>
          </cell>
          <cell r="B6821" t="str">
            <v xml:space="preserve">BORRACHA DA BASE C/CHAPA INOX       </v>
          </cell>
          <cell r="C6821" t="str">
            <v>UM</v>
          </cell>
        </row>
        <row r="6822">
          <cell r="A6822">
            <v>400302000</v>
          </cell>
          <cell r="B6822" t="str">
            <v>FILTRO TIPO MANTA  MODELO FF560G</v>
          </cell>
          <cell r="C6822" t="str">
            <v>UM</v>
          </cell>
        </row>
        <row r="6823">
          <cell r="A6823">
            <v>400303000</v>
          </cell>
          <cell r="B6823" t="str">
            <v xml:space="preserve">FILTRO TIPO MANTA  MODELO PA50      </v>
          </cell>
          <cell r="C6823" t="str">
            <v>UM</v>
          </cell>
        </row>
        <row r="6824">
          <cell r="A6824">
            <v>400304000</v>
          </cell>
          <cell r="B6824" t="str">
            <v>COADOR DESCARTAVEL (NAVISTAR)</v>
          </cell>
          <cell r="C6824" t="str">
            <v>UM</v>
          </cell>
        </row>
        <row r="6825">
          <cell r="A6825">
            <v>400317000</v>
          </cell>
          <cell r="B6825" t="str">
            <v>FILTRO   F-150</v>
          </cell>
          <cell r="C6825" t="str">
            <v>M</v>
          </cell>
        </row>
        <row r="6826">
          <cell r="A6826">
            <v>400321000</v>
          </cell>
          <cell r="B6826" t="str">
            <v>ENVELOPE 26 X 36 cm</v>
          </cell>
          <cell r="C6826" t="str">
            <v>UM</v>
          </cell>
        </row>
        <row r="6827">
          <cell r="A6827">
            <v>400325000</v>
          </cell>
          <cell r="B6827" t="str">
            <v xml:space="preserve">AQUAFIL 60 AP                       </v>
          </cell>
          <cell r="C6827" t="str">
            <v>kg</v>
          </cell>
        </row>
        <row r="6828">
          <cell r="A6828">
            <v>400328000</v>
          </cell>
          <cell r="B6828" t="str">
            <v>FILTRO MANTA F- 550</v>
          </cell>
          <cell r="C6828" t="str">
            <v>M</v>
          </cell>
        </row>
        <row r="6829">
          <cell r="A6829">
            <v>400329000</v>
          </cell>
          <cell r="B6829" t="str">
            <v>ENVELOPE OFICIO 11,5X 23cm</v>
          </cell>
          <cell r="C6829" t="str">
            <v>UM</v>
          </cell>
        </row>
        <row r="6830">
          <cell r="A6830">
            <v>400330000</v>
          </cell>
          <cell r="B6830" t="str">
            <v>ENVELOPE 18,5 X 24,8 cm</v>
          </cell>
          <cell r="C6830" t="str">
            <v>UM</v>
          </cell>
        </row>
        <row r="6831">
          <cell r="A6831">
            <v>400400000</v>
          </cell>
          <cell r="B6831" t="str">
            <v>CART HP DESKJET 9800 C8767W PRETO</v>
          </cell>
          <cell r="C6831" t="str">
            <v>UM</v>
          </cell>
        </row>
        <row r="6832">
          <cell r="A6832">
            <v>400401000</v>
          </cell>
          <cell r="B6832" t="str">
            <v>CART HP DESKJET 9800 C9363W COLORIDO</v>
          </cell>
          <cell r="C6832" t="str">
            <v>UM</v>
          </cell>
        </row>
        <row r="6833">
          <cell r="A6833">
            <v>400402000</v>
          </cell>
          <cell r="B6833" t="str">
            <v>CART TINT STYLUS EPSON 800/1520 PRET</v>
          </cell>
          <cell r="C6833" t="str">
            <v>UM</v>
          </cell>
        </row>
        <row r="6834">
          <cell r="A6834">
            <v>400403000</v>
          </cell>
          <cell r="B6834" t="str">
            <v>CART TINTA STYLUS 600/800/1520 COLOR</v>
          </cell>
          <cell r="C6834" t="str">
            <v>UM</v>
          </cell>
        </row>
        <row r="6835">
          <cell r="A6835">
            <v>400404000</v>
          </cell>
          <cell r="B6835" t="str">
            <v>CARTUCHO HP 9351 (PRETO)</v>
          </cell>
          <cell r="C6835" t="str">
            <v>UM</v>
          </cell>
        </row>
        <row r="6836">
          <cell r="A6836">
            <v>400405000</v>
          </cell>
          <cell r="B6836" t="str">
            <v>CARTUCHO HP 9352 (COLORIDO)</v>
          </cell>
          <cell r="C6836" t="str">
            <v>UM</v>
          </cell>
        </row>
        <row r="6837">
          <cell r="A6837">
            <v>400406000</v>
          </cell>
          <cell r="B6837" t="str">
            <v>TONER HP LASERJET 4MPLUS RECARGA</v>
          </cell>
          <cell r="C6837" t="str">
            <v>UM</v>
          </cell>
        </row>
        <row r="6838">
          <cell r="A6838">
            <v>400407000</v>
          </cell>
          <cell r="B6838" t="str">
            <v>TONER HPLASERJET 4050N REMANUFATURA</v>
          </cell>
          <cell r="C6838" t="str">
            <v>UM</v>
          </cell>
        </row>
        <row r="6839">
          <cell r="A6839">
            <v>400408000</v>
          </cell>
          <cell r="B6839" t="str">
            <v>FITA IMPRESSORA EMILIA 300 0S LUCANE</v>
          </cell>
          <cell r="C6839" t="str">
            <v>UM</v>
          </cell>
        </row>
        <row r="6840">
          <cell r="A6840">
            <v>400409000</v>
          </cell>
          <cell r="B6840" t="str">
            <v xml:space="preserve">FITA EPSON FX2180                   </v>
          </cell>
          <cell r="C6840" t="str">
            <v>UM</v>
          </cell>
        </row>
        <row r="6841">
          <cell r="A6841">
            <v>400410000</v>
          </cell>
          <cell r="B6841" t="str">
            <v>PAPEL CARTA 500 FOLHAS</v>
          </cell>
          <cell r="C6841" t="str">
            <v>CX</v>
          </cell>
        </row>
        <row r="6842">
          <cell r="A6842">
            <v>400411000</v>
          </cell>
          <cell r="B6842" t="str">
            <v>CAIXA DE DISQUETES</v>
          </cell>
          <cell r="C6842" t="str">
            <v>UM</v>
          </cell>
        </row>
        <row r="6843">
          <cell r="A6843">
            <v>400412000</v>
          </cell>
          <cell r="B6843" t="str">
            <v>FORMULARIO CONT 375X280 1VIA VERDE</v>
          </cell>
          <cell r="C6843" t="str">
            <v>UM</v>
          </cell>
        </row>
        <row r="6844">
          <cell r="A6844">
            <v>400413000</v>
          </cell>
          <cell r="B6844" t="str">
            <v xml:space="preserve">FORMULARIO CONT 240X280 1VIA BRANCO </v>
          </cell>
          <cell r="C6844" t="str">
            <v>UM</v>
          </cell>
        </row>
        <row r="6845">
          <cell r="A6845">
            <v>400414000</v>
          </cell>
          <cell r="B6845" t="str">
            <v>CARTUCHO HP 1220C PRETO 51645A</v>
          </cell>
          <cell r="C6845" t="str">
            <v>UM</v>
          </cell>
        </row>
        <row r="6846">
          <cell r="A6846">
            <v>400415000</v>
          </cell>
          <cell r="B6846" t="str">
            <v>CARTUCHO HP 1220C COLORIDO C6578A</v>
          </cell>
          <cell r="C6846" t="str">
            <v>UM</v>
          </cell>
        </row>
        <row r="6847">
          <cell r="A6847">
            <v>400416000</v>
          </cell>
          <cell r="B6847" t="str">
            <v xml:space="preserve">NOTAS FISCAIS                       </v>
          </cell>
          <cell r="C6847" t="str">
            <v>UM</v>
          </cell>
        </row>
        <row r="6848">
          <cell r="A6848">
            <v>400417000</v>
          </cell>
          <cell r="B6848" t="str">
            <v>CONHECIMENTO DE DESPACHO</v>
          </cell>
          <cell r="C6848" t="str">
            <v>CX</v>
          </cell>
        </row>
        <row r="6849">
          <cell r="A6849">
            <v>400418000</v>
          </cell>
          <cell r="B6849" t="str">
            <v>PAPEL A4 500 FOLHAS</v>
          </cell>
          <cell r="C6849" t="str">
            <v>CX</v>
          </cell>
        </row>
        <row r="6850">
          <cell r="A6850">
            <v>400419000</v>
          </cell>
          <cell r="B6850" t="str">
            <v xml:space="preserve">RECIBO DE PAGTO DE SALARIO          </v>
          </cell>
          <cell r="C6850" t="str">
            <v>UM</v>
          </cell>
        </row>
        <row r="6851">
          <cell r="A6851">
            <v>400420000</v>
          </cell>
          <cell r="B6851" t="str">
            <v>PAPEL OFICIO 2</v>
          </cell>
          <cell r="C6851" t="str">
            <v>CX</v>
          </cell>
        </row>
        <row r="6852">
          <cell r="A6852">
            <v>400421000</v>
          </cell>
          <cell r="B6852" t="str">
            <v>TONER COPIADORA XEROX (WORKCENTRE 312)</v>
          </cell>
          <cell r="C6852" t="str">
            <v>UM</v>
          </cell>
        </row>
        <row r="6853">
          <cell r="A6853">
            <v>400422000</v>
          </cell>
          <cell r="B6853" t="str">
            <v>CALCO PORTA FERRAMENTA TORNO</v>
          </cell>
          <cell r="C6853" t="str">
            <v>UM</v>
          </cell>
        </row>
        <row r="6854">
          <cell r="A6854">
            <v>400423000</v>
          </cell>
          <cell r="B6854" t="str">
            <v>PARAF DO CALCO PORTA FERRAMENT TORNO</v>
          </cell>
          <cell r="C6854" t="str">
            <v>UM</v>
          </cell>
        </row>
        <row r="6855">
          <cell r="A6855">
            <v>400424000</v>
          </cell>
          <cell r="B6855" t="str">
            <v>PARAF PORTA FERRAMENTA TORNO</v>
          </cell>
          <cell r="C6855" t="str">
            <v>UM</v>
          </cell>
        </row>
        <row r="6856">
          <cell r="A6856">
            <v>400426000</v>
          </cell>
          <cell r="B6856" t="str">
            <v>TALAO DE PEDIDO 1 X 50</v>
          </cell>
          <cell r="C6856" t="str">
            <v>UM</v>
          </cell>
        </row>
        <row r="6857">
          <cell r="A6857">
            <v>400427000</v>
          </cell>
          <cell r="B6857" t="str">
            <v>TALAO DE PEDIDO 3 X 25</v>
          </cell>
          <cell r="C6857" t="str">
            <v>UM</v>
          </cell>
        </row>
        <row r="6858">
          <cell r="A6858">
            <v>400429000</v>
          </cell>
          <cell r="B6858" t="str">
            <v>CART TINTA HP DESKJET 3820 COLOR</v>
          </cell>
          <cell r="C6858" t="str">
            <v>UM</v>
          </cell>
        </row>
        <row r="6859">
          <cell r="A6859">
            <v>400430000</v>
          </cell>
          <cell r="B6859" t="str">
            <v>CART TINTA HP DESKJET 3820 PRETO</v>
          </cell>
          <cell r="C6859" t="str">
            <v>UM</v>
          </cell>
        </row>
        <row r="6860">
          <cell r="A6860">
            <v>400432000</v>
          </cell>
          <cell r="B6860" t="str">
            <v>PAPEL A4   PICOTADO</v>
          </cell>
          <cell r="C6860" t="str">
            <v>CX</v>
          </cell>
        </row>
        <row r="6861">
          <cell r="A6861">
            <v>707405085</v>
          </cell>
          <cell r="B6861" t="str">
            <v>REFORCO SUPORTE P/ BET. - 003.04.014</v>
          </cell>
          <cell r="C6861" t="str">
            <v>UM</v>
          </cell>
        </row>
        <row r="6862">
          <cell r="A6862">
            <v>400433000</v>
          </cell>
          <cell r="B6862" t="str">
            <v>CARTUCHO CANOM BC-05 COLOR</v>
          </cell>
          <cell r="C6862" t="str">
            <v>UM</v>
          </cell>
        </row>
        <row r="6863">
          <cell r="A6863">
            <v>400434000</v>
          </cell>
          <cell r="B6863" t="str">
            <v>TONER XEROX - Phaser 6250DP - 106R 00675 - PRETO</v>
          </cell>
          <cell r="C6863" t="str">
            <v>UM</v>
          </cell>
        </row>
        <row r="6864">
          <cell r="A6864">
            <v>400435000</v>
          </cell>
          <cell r="B6864" t="str">
            <v>TONER XEROX - Phaser 6250DP - 106R 00668 - AZUL</v>
          </cell>
          <cell r="C6864" t="str">
            <v>UM</v>
          </cell>
        </row>
        <row r="6865">
          <cell r="A6865">
            <v>400436000</v>
          </cell>
          <cell r="B6865" t="str">
            <v>TONER XEROX - Phaser 6250DP - 106R 00669 - VERMELHO</v>
          </cell>
          <cell r="C6865" t="str">
            <v>UM</v>
          </cell>
        </row>
        <row r="6866">
          <cell r="A6866">
            <v>400437000</v>
          </cell>
          <cell r="B6866" t="str">
            <v>TONER XEROX - Phaser 6250DP - 106R 00670 - AMARELO</v>
          </cell>
          <cell r="C6866" t="str">
            <v>UM</v>
          </cell>
        </row>
        <row r="6867">
          <cell r="A6867">
            <v>400438000</v>
          </cell>
          <cell r="B6867" t="str">
            <v>TONER XEROX - Phaser 3210</v>
          </cell>
          <cell r="C6867" t="str">
            <v>UM</v>
          </cell>
        </row>
        <row r="6868">
          <cell r="A6868">
            <v>400439000</v>
          </cell>
          <cell r="B6868" t="str">
            <v>TONER XEROX - Phaser 3130</v>
          </cell>
          <cell r="C6868" t="str">
            <v>UM</v>
          </cell>
        </row>
        <row r="6869">
          <cell r="A6869">
            <v>400440000</v>
          </cell>
          <cell r="B6869" t="str">
            <v>FERRAMENTA CONFORMAÇÃO DE RAIOS conf. des</v>
          </cell>
          <cell r="C6869" t="str">
            <v>UM</v>
          </cell>
        </row>
        <row r="6870">
          <cell r="A6870">
            <v>400441000</v>
          </cell>
          <cell r="B6870" t="str">
            <v>FERRAMENTA CONFORMAÇÃO DE RAIOS conf. des</v>
          </cell>
          <cell r="C6870" t="str">
            <v>UM</v>
          </cell>
        </row>
        <row r="6871">
          <cell r="A6871">
            <v>400443000</v>
          </cell>
          <cell r="B6871" t="str">
            <v xml:space="preserve">COAGULANTE ADIT 57 CABINE PINTURA   </v>
          </cell>
          <cell r="C6871" t="str">
            <v>L</v>
          </cell>
        </row>
        <row r="6872">
          <cell r="A6872">
            <v>400444000</v>
          </cell>
          <cell r="B6872" t="str">
            <v xml:space="preserve">DESMOLDANTE SILICONE POLIDESMO 20   </v>
          </cell>
          <cell r="C6872" t="str">
            <v>KG</v>
          </cell>
        </row>
        <row r="6873">
          <cell r="A6873">
            <v>400447000</v>
          </cell>
          <cell r="B6873" t="str">
            <v>ALARGADORES DIVERSOS</v>
          </cell>
          <cell r="C6873" t="str">
            <v>UM</v>
          </cell>
        </row>
        <row r="6874">
          <cell r="A6874">
            <v>400449000</v>
          </cell>
          <cell r="B6874" t="str">
            <v>MOBILMET 29</v>
          </cell>
          <cell r="C6874" t="str">
            <v>L</v>
          </cell>
        </row>
        <row r="6875">
          <cell r="A6875">
            <v>400450000</v>
          </cell>
          <cell r="B6875" t="str">
            <v xml:space="preserve">CERA POLIFLOR INCOLOR               </v>
          </cell>
          <cell r="C6875" t="str">
            <v>KG</v>
          </cell>
        </row>
        <row r="6876">
          <cell r="A6876">
            <v>400451000</v>
          </cell>
          <cell r="B6876" t="str">
            <v>REBOLO RETIFICA 304,8 x 38,1 x 127 AA46 K8V 40W</v>
          </cell>
          <cell r="C6876" t="str">
            <v>UM</v>
          </cell>
        </row>
        <row r="6877">
          <cell r="A6877">
            <v>400452000</v>
          </cell>
          <cell r="B6877" t="str">
            <v>ESCOVA MAQ SOLDA  ZU1264</v>
          </cell>
          <cell r="C6877" t="str">
            <v>UM</v>
          </cell>
        </row>
        <row r="6878">
          <cell r="A6878">
            <v>707405088</v>
          </cell>
          <cell r="B6878" t="str">
            <v>PONTEIRA DO ARTICULADOR P/ BET. - 003.04.008</v>
          </cell>
          <cell r="C6878" t="str">
            <v>UM</v>
          </cell>
        </row>
        <row r="6879">
          <cell r="A6879">
            <v>400453000</v>
          </cell>
          <cell r="B6879" t="str">
            <v>SUPORTE COMBIDISC SBHR 75 mm</v>
          </cell>
          <cell r="C6879" t="str">
            <v>UM</v>
          </cell>
        </row>
        <row r="6880">
          <cell r="A6880">
            <v>400454000</v>
          </cell>
          <cell r="B6880" t="str">
            <v>ROLO DE TRASFERENCIA PHASER 6250DP</v>
          </cell>
          <cell r="C6880" t="str">
            <v>UM</v>
          </cell>
        </row>
        <row r="6881">
          <cell r="A6881">
            <v>400455000</v>
          </cell>
          <cell r="B6881" t="str">
            <v>UNIDADE DE IMAGEM PHASER 6250DP</v>
          </cell>
          <cell r="C6881" t="str">
            <v>UM</v>
          </cell>
        </row>
        <row r="6882">
          <cell r="A6882">
            <v>400456000</v>
          </cell>
          <cell r="B6882" t="str">
            <v>FUSOR PHASER 6250DP</v>
          </cell>
          <cell r="C6882" t="str">
            <v>UM</v>
          </cell>
        </row>
        <row r="6883">
          <cell r="A6883">
            <v>400457000</v>
          </cell>
          <cell r="B6883" t="str">
            <v>KIT DRUM ( WORKCENTRE 312)</v>
          </cell>
          <cell r="C6883" t="str">
            <v>UM</v>
          </cell>
        </row>
        <row r="6884">
          <cell r="A6884">
            <v>400458000</v>
          </cell>
          <cell r="B6884" t="str">
            <v>CART HP 9800 DESKJET COLORIDO 9363W/97</v>
          </cell>
          <cell r="C6884" t="str">
            <v>UM</v>
          </cell>
        </row>
        <row r="6885">
          <cell r="A6885">
            <v>400459000</v>
          </cell>
          <cell r="B6885" t="str">
            <v>CART HP 9800 DESKJET PRETO 8767W/96</v>
          </cell>
          <cell r="C6885" t="str">
            <v>UM</v>
          </cell>
        </row>
        <row r="6886">
          <cell r="A6886">
            <v>400462000</v>
          </cell>
          <cell r="B6886" t="str">
            <v>BOCAL DE RETENCAO</v>
          </cell>
          <cell r="C6886" t="str">
            <v>UM</v>
          </cell>
        </row>
        <row r="6887">
          <cell r="A6887">
            <v>400463000</v>
          </cell>
          <cell r="B6887" t="str">
            <v>FORMULARIO DE CONTINGENCIA PARA NOTAS FICAIS</v>
          </cell>
          <cell r="C6887" t="str">
            <v>UM</v>
          </cell>
        </row>
        <row r="6888">
          <cell r="A6888">
            <v>400464000</v>
          </cell>
          <cell r="B6888" t="str">
            <v>CARTUCHO COLORIDO OFJET 4500 G510</v>
          </cell>
          <cell r="C6888" t="str">
            <v>UM</v>
          </cell>
        </row>
        <row r="6889">
          <cell r="A6889">
            <v>400465000</v>
          </cell>
          <cell r="B6889" t="str">
            <v>CARTUCHO PRETO OFJET 4500 G510</v>
          </cell>
          <cell r="C6889" t="str">
            <v>UM</v>
          </cell>
        </row>
        <row r="6890">
          <cell r="A6890">
            <v>500101000</v>
          </cell>
          <cell r="B6890" t="str">
            <v>LUVA DE PVC 26 CM</v>
          </cell>
          <cell r="C6890" t="str">
            <v>P</v>
          </cell>
        </row>
        <row r="6891">
          <cell r="A6891">
            <v>500102000</v>
          </cell>
          <cell r="B6891" t="str">
            <v>LUVA DE PVC 36 CM</v>
          </cell>
          <cell r="C6891" t="str">
            <v>P</v>
          </cell>
        </row>
        <row r="6892">
          <cell r="A6892">
            <v>500103000</v>
          </cell>
          <cell r="B6892" t="str">
            <v xml:space="preserve">LUVA DE RASPA CANO CURTO            </v>
          </cell>
          <cell r="C6892" t="str">
            <v>P</v>
          </cell>
        </row>
        <row r="6893">
          <cell r="A6893">
            <v>500104000</v>
          </cell>
          <cell r="B6893" t="str">
            <v xml:space="preserve">LUVA DE RASPA CANO LONGO            </v>
          </cell>
          <cell r="C6893" t="str">
            <v>P</v>
          </cell>
        </row>
        <row r="6894">
          <cell r="A6894">
            <v>500105000</v>
          </cell>
          <cell r="B6894" t="str">
            <v>LUVA DE LATEX T. GRANDE- AMARELO</v>
          </cell>
          <cell r="C6894" t="str">
            <v>P</v>
          </cell>
        </row>
        <row r="6895">
          <cell r="A6895">
            <v>109653000</v>
          </cell>
          <cell r="B6895" t="str">
            <v>TUBO DOBRADICA PROTECAO MOTOR</v>
          </cell>
          <cell r="C6895" t="str">
            <v>UM</v>
          </cell>
        </row>
        <row r="6896">
          <cell r="A6896">
            <v>500106000</v>
          </cell>
          <cell r="B6896" t="str">
            <v>LUVA DE MALHA</v>
          </cell>
          <cell r="C6896" t="str">
            <v>P</v>
          </cell>
        </row>
        <row r="6897">
          <cell r="A6897">
            <v>500107000</v>
          </cell>
          <cell r="B6897" t="str">
            <v>LUVA DE LONA TSUSUKI CA 10121</v>
          </cell>
          <cell r="C6897" t="str">
            <v>P</v>
          </cell>
        </row>
        <row r="6898">
          <cell r="A6898">
            <v>500108000</v>
          </cell>
          <cell r="B6898" t="str">
            <v>MASCARA SOLDA P/CABECA MOD. PAPELAO</v>
          </cell>
          <cell r="C6898" t="str">
            <v>UM</v>
          </cell>
        </row>
        <row r="6899">
          <cell r="A6899">
            <v>500109000</v>
          </cell>
          <cell r="B6899" t="str">
            <v>MASCARA P/SOLDA DE-MAO PAPELAO</v>
          </cell>
          <cell r="C6899" t="str">
            <v>UM</v>
          </cell>
        </row>
        <row r="6900">
          <cell r="A6900">
            <v>500110000</v>
          </cell>
          <cell r="B6900" t="str">
            <v>PROTETOR AURICULAR SEM CORDÃO 3M</v>
          </cell>
          <cell r="C6900" t="str">
            <v>UM</v>
          </cell>
        </row>
        <row r="6901">
          <cell r="A6901">
            <v>500111000</v>
          </cell>
          <cell r="B6901" t="str">
            <v>PLUG POMP PLUS</v>
          </cell>
          <cell r="C6901" t="str">
            <v>UM</v>
          </cell>
        </row>
        <row r="6902">
          <cell r="A6902">
            <v>500112000</v>
          </cell>
          <cell r="B6902" t="str">
            <v xml:space="preserve">RESPIRADOR 8713 B-3M                </v>
          </cell>
          <cell r="C6902" t="str">
            <v>UM</v>
          </cell>
        </row>
        <row r="6903">
          <cell r="A6903">
            <v>500113000</v>
          </cell>
          <cell r="B6903" t="str">
            <v xml:space="preserve">RESPIRADOR 8720                     </v>
          </cell>
          <cell r="C6903" t="str">
            <v>UM</v>
          </cell>
        </row>
        <row r="6904">
          <cell r="A6904">
            <v>500114000</v>
          </cell>
          <cell r="B6904" t="str">
            <v>PROTETOR FACIAL INCOLOR ATLANTA 200m</v>
          </cell>
          <cell r="C6904" t="str">
            <v>UM</v>
          </cell>
        </row>
        <row r="6905">
          <cell r="A6905">
            <v>500115000</v>
          </cell>
          <cell r="B6905" t="str">
            <v xml:space="preserve">BOTA DE BORRACHA CANO LONGO NUM 43  </v>
          </cell>
          <cell r="C6905" t="str">
            <v>UM</v>
          </cell>
        </row>
        <row r="6906">
          <cell r="A6906">
            <v>500116000</v>
          </cell>
          <cell r="B6906" t="str">
            <v xml:space="preserve">BOTA DE BORRACHA CANO LONGO NUM 42  </v>
          </cell>
          <cell r="C6906" t="str">
            <v>UM</v>
          </cell>
        </row>
        <row r="6907">
          <cell r="A6907">
            <v>500117000</v>
          </cell>
          <cell r="B6907" t="str">
            <v xml:space="preserve">BOTA DE BORRACHA CANO LONGO NUM 41  </v>
          </cell>
          <cell r="C6907" t="str">
            <v>UM</v>
          </cell>
        </row>
        <row r="6908">
          <cell r="A6908">
            <v>500118000</v>
          </cell>
          <cell r="B6908" t="str">
            <v xml:space="preserve">BOTA DE BORRACHA CANO LONGO NUM 40  </v>
          </cell>
          <cell r="C6908" t="str">
            <v>UM</v>
          </cell>
        </row>
        <row r="6909">
          <cell r="A6909">
            <v>500119000</v>
          </cell>
          <cell r="B6909" t="str">
            <v xml:space="preserve">CAMISETA DE MEIA MALHA T G          </v>
          </cell>
          <cell r="C6909" t="str">
            <v>UM</v>
          </cell>
        </row>
        <row r="6910">
          <cell r="A6910">
            <v>500120000</v>
          </cell>
          <cell r="B6910" t="str">
            <v>VIDRO INCOLOR 51 x 108mm (MASCARA)</v>
          </cell>
          <cell r="C6910" t="str">
            <v>UM</v>
          </cell>
        </row>
        <row r="6911">
          <cell r="A6911">
            <v>500121000</v>
          </cell>
          <cell r="B6911" t="str">
            <v>LENTE PROTECAO PRETA N-10 51 X 108</v>
          </cell>
          <cell r="C6911" t="str">
            <v>UM</v>
          </cell>
        </row>
        <row r="6912">
          <cell r="A6912">
            <v>707704190</v>
          </cell>
          <cell r="B6912" t="str">
            <v>TUBO - DA0131P021</v>
          </cell>
          <cell r="C6912" t="str">
            <v>UM</v>
          </cell>
        </row>
        <row r="6913">
          <cell r="A6913">
            <v>500122000</v>
          </cell>
          <cell r="B6913" t="str">
            <v>LENTE PROTECAO PRETA N-12 51 X 108</v>
          </cell>
          <cell r="C6913" t="str">
            <v>UM</v>
          </cell>
        </row>
        <row r="6914">
          <cell r="A6914">
            <v>500123000</v>
          </cell>
          <cell r="B6914" t="str">
            <v>LENTE PROTECAO PRETA N-14 51 X 108</v>
          </cell>
          <cell r="C6914" t="str">
            <v>UM</v>
          </cell>
        </row>
        <row r="6915">
          <cell r="A6915">
            <v>500124000</v>
          </cell>
          <cell r="B6915" t="str">
            <v>ABAFADOR DE RUIDO  AGENA CA 269</v>
          </cell>
          <cell r="C6915" t="str">
            <v>UM</v>
          </cell>
        </row>
        <row r="6916">
          <cell r="A6916">
            <v>500125000</v>
          </cell>
          <cell r="B6916" t="str">
            <v>AVENTAL DE RASPA S/EMENDA 60 X 120</v>
          </cell>
          <cell r="C6916" t="str">
            <v>UM</v>
          </cell>
        </row>
        <row r="6917">
          <cell r="A6917">
            <v>500126000</v>
          </cell>
          <cell r="B6917" t="str">
            <v xml:space="preserve">CARTUCHO DRAGER A/274               </v>
          </cell>
          <cell r="C6917" t="str">
            <v>UM</v>
          </cell>
        </row>
        <row r="6918">
          <cell r="A6918">
            <v>500127000</v>
          </cell>
          <cell r="B6918" t="str">
            <v>SABONETE  P/MANUTENÇÃO</v>
          </cell>
          <cell r="C6918" t="str">
            <v>UM</v>
          </cell>
        </row>
        <row r="6919">
          <cell r="A6919">
            <v>500128000</v>
          </cell>
          <cell r="B6919" t="str">
            <v xml:space="preserve">LENTE INCOLOR S/610                 </v>
          </cell>
          <cell r="C6919" t="str">
            <v>JG</v>
          </cell>
        </row>
        <row r="6920">
          <cell r="A6920">
            <v>500129000</v>
          </cell>
          <cell r="B6920" t="str">
            <v>MANGA DE COURO</v>
          </cell>
          <cell r="C6920" t="str">
            <v>P</v>
          </cell>
        </row>
        <row r="6921">
          <cell r="A6921">
            <v>500130000</v>
          </cell>
          <cell r="B6921" t="str">
            <v>OCULOS FLASHLITE INCOLOR S4300L XTR</v>
          </cell>
          <cell r="C6921" t="str">
            <v>UM</v>
          </cell>
        </row>
        <row r="6922">
          <cell r="A6922">
            <v>500131000</v>
          </cell>
          <cell r="B6922" t="str">
            <v>OCULOS DE SEGURANCA VERDE S-1/10 T-3</v>
          </cell>
          <cell r="C6922" t="str">
            <v>UM</v>
          </cell>
        </row>
        <row r="6923">
          <cell r="A6923">
            <v>500132000</v>
          </cell>
          <cell r="B6923" t="str">
            <v>OCULOS DE SEGURANCA PRETO S-1/10 T-6</v>
          </cell>
          <cell r="C6923" t="str">
            <v>UM</v>
          </cell>
        </row>
        <row r="6924">
          <cell r="A6924">
            <v>500133000</v>
          </cell>
          <cell r="B6924" t="str">
            <v xml:space="preserve">PERNEIRAS DE RASPA                  </v>
          </cell>
          <cell r="C6924" t="str">
            <v>P</v>
          </cell>
        </row>
        <row r="6925">
          <cell r="A6925">
            <v>500134000</v>
          </cell>
          <cell r="B6925" t="str">
            <v>PRE FILTRO F AIR SAFETY</v>
          </cell>
          <cell r="C6925" t="str">
            <v>UM</v>
          </cell>
        </row>
        <row r="6926">
          <cell r="A6926">
            <v>500135000</v>
          </cell>
          <cell r="B6926" t="str">
            <v xml:space="preserve">PRE FILTRO 3-M 7258                 </v>
          </cell>
          <cell r="C6926" t="str">
            <v>UM</v>
          </cell>
        </row>
        <row r="6927">
          <cell r="A6927">
            <v>500136000</v>
          </cell>
          <cell r="B6927" t="str">
            <v>JALECO CINZA 800 MANGA CURTA XG-62</v>
          </cell>
          <cell r="C6927" t="str">
            <v>UM</v>
          </cell>
        </row>
        <row r="6928">
          <cell r="A6928">
            <v>500137000</v>
          </cell>
          <cell r="B6928" t="str">
            <v>JALECO CINZA 800 MANGA LONGA XG-62</v>
          </cell>
          <cell r="C6928" t="str">
            <v>UM</v>
          </cell>
        </row>
        <row r="6929">
          <cell r="A6929">
            <v>500138000</v>
          </cell>
          <cell r="B6929" t="str">
            <v>JALECO COORDENADOR MANGA CURTA M-50</v>
          </cell>
          <cell r="C6929" t="str">
            <v>UM</v>
          </cell>
        </row>
        <row r="6930">
          <cell r="A6930">
            <v>500139000</v>
          </cell>
          <cell r="B6930" t="str">
            <v>JALECO SUPERVISOR MANGA CURTA M-50</v>
          </cell>
          <cell r="C6930" t="str">
            <v>UM</v>
          </cell>
        </row>
        <row r="6931">
          <cell r="A6931">
            <v>500140000</v>
          </cell>
          <cell r="B6931" t="str">
            <v>JALECO SUPERVISOR MANGA LONGA M-50</v>
          </cell>
          <cell r="C6931" t="str">
            <v>UM</v>
          </cell>
        </row>
        <row r="6932">
          <cell r="A6932">
            <v>500141000</v>
          </cell>
          <cell r="B6932" t="str">
            <v>JALECO SUPERVISOR MANGA LONGA G-54</v>
          </cell>
          <cell r="C6932" t="str">
            <v>UM</v>
          </cell>
        </row>
        <row r="6933">
          <cell r="A6933">
            <v>500142000</v>
          </cell>
          <cell r="B6933" t="str">
            <v>JALECO BEA P-46</v>
          </cell>
          <cell r="C6933" t="str">
            <v>UM</v>
          </cell>
        </row>
        <row r="6934">
          <cell r="A6934">
            <v>500143000</v>
          </cell>
          <cell r="B6934" t="str">
            <v>JALECO BEA M - 50</v>
          </cell>
          <cell r="C6934" t="str">
            <v>UM</v>
          </cell>
        </row>
        <row r="6935">
          <cell r="A6935">
            <v>500144000</v>
          </cell>
          <cell r="B6935" t="str">
            <v>JALECO BEA G-54</v>
          </cell>
          <cell r="C6935" t="str">
            <v>UM</v>
          </cell>
        </row>
        <row r="6936">
          <cell r="A6936">
            <v>500145000</v>
          </cell>
          <cell r="B6936" t="str">
            <v>GUARDAPO BIA N-52</v>
          </cell>
          <cell r="C6936" t="str">
            <v>UM</v>
          </cell>
        </row>
        <row r="6937">
          <cell r="A6937">
            <v>500146000</v>
          </cell>
          <cell r="B6937" t="str">
            <v>GUARDAPO BIA N-54</v>
          </cell>
          <cell r="C6937" t="str">
            <v>UM</v>
          </cell>
        </row>
        <row r="6938">
          <cell r="A6938">
            <v>500147000</v>
          </cell>
          <cell r="B6938" t="str">
            <v>GUARDAPO AZUL N-42</v>
          </cell>
          <cell r="C6938" t="str">
            <v>UM</v>
          </cell>
        </row>
        <row r="6939">
          <cell r="A6939">
            <v>500148000</v>
          </cell>
          <cell r="B6939" t="str">
            <v>GUARDAPO AZUL N-44</v>
          </cell>
          <cell r="C6939" t="str">
            <v>UM</v>
          </cell>
        </row>
        <row r="6940">
          <cell r="A6940">
            <v>500149000</v>
          </cell>
          <cell r="B6940" t="str">
            <v>GUARDAPO AZUL N-46</v>
          </cell>
          <cell r="C6940" t="str">
            <v>UM</v>
          </cell>
        </row>
        <row r="6941">
          <cell r="A6941">
            <v>500150000</v>
          </cell>
          <cell r="B6941" t="str">
            <v>GUARDAPO AZUL N-48</v>
          </cell>
          <cell r="C6941" t="str">
            <v>UM</v>
          </cell>
        </row>
        <row r="6942">
          <cell r="A6942">
            <v>500151000</v>
          </cell>
          <cell r="B6942" t="str">
            <v>GUARDAPO AZUL N-50</v>
          </cell>
          <cell r="C6942" t="str">
            <v>UM</v>
          </cell>
        </row>
        <row r="6943">
          <cell r="A6943">
            <v>500152000</v>
          </cell>
          <cell r="B6943" t="str">
            <v xml:space="preserve">GUARDAPO AZUL N-52                  </v>
          </cell>
          <cell r="C6943" t="str">
            <v>UM</v>
          </cell>
        </row>
        <row r="6944">
          <cell r="A6944">
            <v>500153000</v>
          </cell>
          <cell r="B6944" t="str">
            <v>GUARDAPO AZUL N-54</v>
          </cell>
          <cell r="C6944" t="str">
            <v>UM</v>
          </cell>
        </row>
        <row r="6945">
          <cell r="A6945">
            <v>707405124</v>
          </cell>
          <cell r="B6945" t="str">
            <v>TRAVA EIXO MANCAL P/ BET. - 003.03.076</v>
          </cell>
          <cell r="C6945" t="str">
            <v>UM</v>
          </cell>
        </row>
        <row r="6946">
          <cell r="A6946">
            <v>500154000</v>
          </cell>
          <cell r="B6946" t="str">
            <v>GUARDAPO AZUL N-56</v>
          </cell>
          <cell r="C6946" t="str">
            <v>UM</v>
          </cell>
        </row>
        <row r="6947">
          <cell r="A6947">
            <v>500155000</v>
          </cell>
          <cell r="B6947" t="str">
            <v>GUARDAPO AZUL N-58</v>
          </cell>
          <cell r="C6947" t="str">
            <v>UM</v>
          </cell>
        </row>
        <row r="6948">
          <cell r="A6948">
            <v>500156000</v>
          </cell>
          <cell r="B6948" t="str">
            <v xml:space="preserve">MACACAO AZUL N-42                   </v>
          </cell>
          <cell r="C6948" t="str">
            <v>UM</v>
          </cell>
        </row>
        <row r="6949">
          <cell r="A6949">
            <v>500157000</v>
          </cell>
          <cell r="B6949" t="str">
            <v xml:space="preserve">MACACAO AZUL N-44                   </v>
          </cell>
          <cell r="C6949" t="str">
            <v>UM</v>
          </cell>
        </row>
        <row r="6950">
          <cell r="A6950">
            <v>500158000</v>
          </cell>
          <cell r="B6950" t="str">
            <v xml:space="preserve">MACACAO AZUL N-46                   </v>
          </cell>
          <cell r="C6950" t="str">
            <v>UM</v>
          </cell>
        </row>
        <row r="6951">
          <cell r="A6951">
            <v>500159000</v>
          </cell>
          <cell r="B6951" t="str">
            <v xml:space="preserve">MACACAO AZUL N-48                   </v>
          </cell>
          <cell r="C6951" t="str">
            <v>UM</v>
          </cell>
        </row>
        <row r="6952">
          <cell r="A6952">
            <v>500160000</v>
          </cell>
          <cell r="B6952" t="str">
            <v>MACACAO TYVEK BRANCO C/CAPUZ G</v>
          </cell>
          <cell r="C6952" t="str">
            <v>UM</v>
          </cell>
        </row>
        <row r="6953">
          <cell r="A6953">
            <v>500161000</v>
          </cell>
          <cell r="B6953" t="str">
            <v>MACACAO TYVEK BRANCO C/ CAPUZ XG</v>
          </cell>
          <cell r="C6953" t="str">
            <v>UM</v>
          </cell>
        </row>
        <row r="6954">
          <cell r="A6954">
            <v>500162000</v>
          </cell>
          <cell r="B6954" t="str">
            <v>MACACAO TYVEX BRANCO C/ CAPUZ XXG</v>
          </cell>
          <cell r="C6954" t="str">
            <v>UM</v>
          </cell>
        </row>
        <row r="6955">
          <cell r="A6955">
            <v>500163000</v>
          </cell>
          <cell r="B6955" t="str">
            <v xml:space="preserve">MACACAO AZUL N-56                   </v>
          </cell>
          <cell r="C6955" t="str">
            <v>UM</v>
          </cell>
        </row>
        <row r="6956">
          <cell r="A6956">
            <v>500164000</v>
          </cell>
          <cell r="B6956" t="str">
            <v xml:space="preserve">MACACAO AZUL N-58                   </v>
          </cell>
          <cell r="C6956" t="str">
            <v>UM</v>
          </cell>
        </row>
        <row r="6957">
          <cell r="A6957">
            <v>500165000</v>
          </cell>
          <cell r="B6957" t="str">
            <v xml:space="preserve">MACACAO BIA N-46                    </v>
          </cell>
          <cell r="C6957" t="str">
            <v>UM</v>
          </cell>
        </row>
        <row r="6958">
          <cell r="A6958">
            <v>500166000</v>
          </cell>
          <cell r="B6958" t="str">
            <v xml:space="preserve">MACACAO BIA N-48                    </v>
          </cell>
          <cell r="C6958" t="str">
            <v>UM</v>
          </cell>
        </row>
        <row r="6959">
          <cell r="A6959">
            <v>500167000</v>
          </cell>
          <cell r="B6959" t="str">
            <v xml:space="preserve">MACACAO BIA N-50                    </v>
          </cell>
          <cell r="C6959" t="str">
            <v>UM</v>
          </cell>
        </row>
        <row r="6960">
          <cell r="A6960">
            <v>500168000</v>
          </cell>
          <cell r="B6960" t="str">
            <v xml:space="preserve">MACACAO BIA N-52                    </v>
          </cell>
          <cell r="C6960" t="str">
            <v>UM</v>
          </cell>
        </row>
        <row r="6961">
          <cell r="A6961">
            <v>500169000</v>
          </cell>
          <cell r="B6961" t="str">
            <v>JALECO COORDENADOR MANGA LONGA XG-62</v>
          </cell>
          <cell r="C6961" t="str">
            <v>UM</v>
          </cell>
        </row>
        <row r="6962">
          <cell r="A6962">
            <v>109626000</v>
          </cell>
          <cell r="B6962" t="str">
            <v>EIXO ARTICULACAO</v>
          </cell>
          <cell r="C6962" t="str">
            <v>UM</v>
          </cell>
        </row>
        <row r="6963">
          <cell r="A6963">
            <v>500170000</v>
          </cell>
          <cell r="B6963" t="str">
            <v>JALECO COORDENADOR MANGA CURTA XG-62</v>
          </cell>
          <cell r="C6963" t="str">
            <v>UM</v>
          </cell>
        </row>
        <row r="6964">
          <cell r="A6964">
            <v>500171000</v>
          </cell>
          <cell r="B6964" t="str">
            <v>JALECO COORDENADOR MANGA CURTA P-46</v>
          </cell>
          <cell r="C6964" t="str">
            <v>UM</v>
          </cell>
        </row>
        <row r="6965">
          <cell r="A6965">
            <v>500172000</v>
          </cell>
          <cell r="B6965" t="str">
            <v>JALECO SUPERVISOR MANGA CURTA EXG-66</v>
          </cell>
          <cell r="C6965" t="str">
            <v>UM</v>
          </cell>
        </row>
        <row r="6966">
          <cell r="A6966">
            <v>500173000</v>
          </cell>
          <cell r="B6966" t="str">
            <v>JALECO SUPERVISOR MANGA CURTA XG-62</v>
          </cell>
          <cell r="C6966" t="str">
            <v>UM</v>
          </cell>
        </row>
        <row r="6967">
          <cell r="A6967">
            <v>500174000</v>
          </cell>
          <cell r="B6967" t="str">
            <v>JALECO SUPERVISOR MANGA CURTA GG-58</v>
          </cell>
          <cell r="C6967" t="str">
            <v>UM</v>
          </cell>
        </row>
        <row r="6968">
          <cell r="A6968">
            <v>500175000</v>
          </cell>
          <cell r="B6968" t="str">
            <v>JALECO SUPERVISOR MANGA LONGA EXG-66</v>
          </cell>
          <cell r="C6968" t="str">
            <v>UM</v>
          </cell>
        </row>
        <row r="6969">
          <cell r="A6969">
            <v>500176000</v>
          </cell>
          <cell r="B6969" t="str">
            <v>JALECO SUPERVISOR MANGA LONGA XG-62</v>
          </cell>
          <cell r="C6969" t="str">
            <v>UM</v>
          </cell>
        </row>
        <row r="6970">
          <cell r="A6970">
            <v>500177000</v>
          </cell>
          <cell r="B6970" t="str">
            <v>JALECO SUPERVISOR MANGA LONGA GG-58</v>
          </cell>
          <cell r="C6970" t="str">
            <v>UM</v>
          </cell>
        </row>
        <row r="6971">
          <cell r="A6971">
            <v>500178000</v>
          </cell>
          <cell r="B6971" t="str">
            <v xml:space="preserve">BOTINA S/BICO METAL N-37            </v>
          </cell>
          <cell r="C6971" t="str">
            <v>UM</v>
          </cell>
        </row>
        <row r="6972">
          <cell r="A6972">
            <v>500179000</v>
          </cell>
          <cell r="B6972" t="str">
            <v xml:space="preserve">BOTINA S/BICO METAL N-38            </v>
          </cell>
          <cell r="C6972" t="str">
            <v>UM</v>
          </cell>
        </row>
        <row r="6973">
          <cell r="A6973">
            <v>500180000</v>
          </cell>
          <cell r="B6973" t="str">
            <v xml:space="preserve">BOTINA S/BICO METAL N-39            </v>
          </cell>
          <cell r="C6973" t="str">
            <v>UM</v>
          </cell>
        </row>
        <row r="6974">
          <cell r="A6974">
            <v>500181000</v>
          </cell>
          <cell r="B6974" t="str">
            <v xml:space="preserve">BOTINA S/BICO METAL N-40            </v>
          </cell>
          <cell r="C6974" t="str">
            <v>UM</v>
          </cell>
        </row>
        <row r="6975">
          <cell r="A6975">
            <v>500182000</v>
          </cell>
          <cell r="B6975" t="str">
            <v>BOTINA S/BICO METAL N-41</v>
          </cell>
          <cell r="C6975" t="str">
            <v>UM</v>
          </cell>
        </row>
        <row r="6976">
          <cell r="A6976">
            <v>500183000</v>
          </cell>
          <cell r="B6976" t="str">
            <v xml:space="preserve">BOTINA S/BICO METAL N-42            </v>
          </cell>
          <cell r="C6976" t="str">
            <v>UM</v>
          </cell>
        </row>
        <row r="6977">
          <cell r="A6977">
            <v>500184000</v>
          </cell>
          <cell r="B6977" t="str">
            <v xml:space="preserve">BOTINA S/BICO METAL N-43            </v>
          </cell>
          <cell r="C6977" t="str">
            <v>UM</v>
          </cell>
        </row>
        <row r="6978">
          <cell r="A6978">
            <v>500185000</v>
          </cell>
          <cell r="B6978" t="str">
            <v>BOTINA S/BICO METAL N-44</v>
          </cell>
          <cell r="C6978" t="str">
            <v>UM</v>
          </cell>
        </row>
        <row r="6979">
          <cell r="A6979">
            <v>109627000</v>
          </cell>
          <cell r="B6979" t="str">
            <v>EIXO SEC. ENGRENAGEM Z=20</v>
          </cell>
          <cell r="C6979" t="str">
            <v>UM</v>
          </cell>
        </row>
        <row r="6980">
          <cell r="A6980">
            <v>500186000</v>
          </cell>
          <cell r="B6980" t="str">
            <v xml:space="preserve">BOTINA S/BICO METAL N-45            </v>
          </cell>
          <cell r="C6980" t="str">
            <v>UM</v>
          </cell>
        </row>
        <row r="6981">
          <cell r="A6981">
            <v>500187000</v>
          </cell>
          <cell r="B6981" t="str">
            <v>BOTINA C/BICO PLASTICO N-37</v>
          </cell>
          <cell r="C6981" t="str">
            <v>UM</v>
          </cell>
        </row>
        <row r="6982">
          <cell r="A6982">
            <v>500188000</v>
          </cell>
          <cell r="B6982" t="str">
            <v>BOTINA C/BICO PLASTICO N-38</v>
          </cell>
          <cell r="C6982" t="str">
            <v>UM</v>
          </cell>
        </row>
        <row r="6983">
          <cell r="A6983">
            <v>500189000</v>
          </cell>
          <cell r="B6983" t="str">
            <v>BOTINA C/BICO PLASTICO N-39</v>
          </cell>
          <cell r="C6983" t="str">
            <v>UM</v>
          </cell>
        </row>
        <row r="6984">
          <cell r="A6984">
            <v>500190000</v>
          </cell>
          <cell r="B6984" t="str">
            <v>BOTINA C/BICO PLASTICO N-40</v>
          </cell>
          <cell r="C6984" t="str">
            <v>UM</v>
          </cell>
        </row>
        <row r="6985">
          <cell r="A6985">
            <v>500191000</v>
          </cell>
          <cell r="B6985" t="str">
            <v>BOTINA C/BICO PLASTICO N-41</v>
          </cell>
          <cell r="C6985" t="str">
            <v>UM</v>
          </cell>
        </row>
        <row r="6986">
          <cell r="A6986">
            <v>500192000</v>
          </cell>
          <cell r="B6986" t="str">
            <v>BOTINA C/BICO PLASTICO N-42</v>
          </cell>
          <cell r="C6986" t="str">
            <v>UM</v>
          </cell>
        </row>
        <row r="6987">
          <cell r="A6987">
            <v>500193000</v>
          </cell>
          <cell r="B6987" t="str">
            <v>BOTINA C/BICO PLASTICO N-43</v>
          </cell>
          <cell r="C6987" t="str">
            <v>UM</v>
          </cell>
        </row>
        <row r="6988">
          <cell r="A6988">
            <v>500194000</v>
          </cell>
          <cell r="B6988" t="str">
            <v>BOTINA C/BICO PLASTICO N-44</v>
          </cell>
          <cell r="C6988" t="str">
            <v>UM</v>
          </cell>
        </row>
        <row r="6989">
          <cell r="A6989">
            <v>500195000</v>
          </cell>
          <cell r="B6989" t="str">
            <v xml:space="preserve">BOTINA C/BICO PLASTICO N-45         </v>
          </cell>
          <cell r="C6989" t="str">
            <v>UM</v>
          </cell>
        </row>
        <row r="6990">
          <cell r="A6990">
            <v>500196000</v>
          </cell>
          <cell r="B6990" t="str">
            <v>SAPATO C/BICO PLASTICO N-37</v>
          </cell>
          <cell r="C6990" t="str">
            <v>UM</v>
          </cell>
        </row>
        <row r="6991">
          <cell r="A6991">
            <v>500197000</v>
          </cell>
          <cell r="B6991" t="str">
            <v>SAPATO C/BICO PLASTICO N-38</v>
          </cell>
          <cell r="C6991" t="str">
            <v>UM</v>
          </cell>
        </row>
        <row r="6992">
          <cell r="A6992">
            <v>500198000</v>
          </cell>
          <cell r="B6992" t="str">
            <v>SAPATO C/BICO PLASTICO N-39</v>
          </cell>
          <cell r="C6992" t="str">
            <v>UM</v>
          </cell>
        </row>
        <row r="6993">
          <cell r="A6993">
            <v>500199000</v>
          </cell>
          <cell r="B6993" t="str">
            <v>SAPATO C/BICO PLASTICO N-40</v>
          </cell>
          <cell r="C6993" t="str">
            <v>UM</v>
          </cell>
        </row>
        <row r="6994">
          <cell r="A6994">
            <v>500200000</v>
          </cell>
          <cell r="B6994" t="str">
            <v>SAPATO C/BICO PLASTICO N-41</v>
          </cell>
          <cell r="C6994" t="str">
            <v>UM</v>
          </cell>
        </row>
        <row r="6995">
          <cell r="A6995">
            <v>500201000</v>
          </cell>
          <cell r="B6995" t="str">
            <v>SAPATO C/BICO PLASTICO N-42</v>
          </cell>
          <cell r="C6995" t="str">
            <v>UM</v>
          </cell>
        </row>
        <row r="6996">
          <cell r="A6996">
            <v>707405126</v>
          </cell>
          <cell r="B6996" t="str">
            <v>TRAVA EIXO SEC. ENGRENAGEM Z=20 P/ BET. - 003.03.081</v>
          </cell>
          <cell r="C6996" t="str">
            <v>UM</v>
          </cell>
        </row>
        <row r="6997">
          <cell r="A6997">
            <v>500202000</v>
          </cell>
          <cell r="B6997" t="str">
            <v>SAPATO S/BICO PLASTICO N-43</v>
          </cell>
          <cell r="C6997" t="str">
            <v>UM</v>
          </cell>
        </row>
        <row r="6998">
          <cell r="A6998">
            <v>500203000</v>
          </cell>
          <cell r="B6998" t="str">
            <v xml:space="preserve">SAPATO P/MANUTENCAO S/METAL N-38    </v>
          </cell>
          <cell r="C6998" t="str">
            <v>UM</v>
          </cell>
        </row>
        <row r="6999">
          <cell r="A6999">
            <v>500204000</v>
          </cell>
          <cell r="B6999" t="str">
            <v xml:space="preserve">SAPATO P/MANUTENCAO S/METAL N-39    </v>
          </cell>
          <cell r="C6999" t="str">
            <v>UM</v>
          </cell>
        </row>
        <row r="7000">
          <cell r="A7000">
            <v>500205000</v>
          </cell>
          <cell r="B7000" t="str">
            <v>SAPATO P/MANUTENCAO S/METAL N-40</v>
          </cell>
          <cell r="C7000" t="str">
            <v>UM</v>
          </cell>
        </row>
        <row r="7001">
          <cell r="A7001">
            <v>500206000</v>
          </cell>
          <cell r="B7001" t="str">
            <v>SAPATO P/MANUTENCAO S/METAL N-41</v>
          </cell>
          <cell r="C7001" t="str">
            <v>UM</v>
          </cell>
        </row>
        <row r="7002">
          <cell r="A7002">
            <v>500207000</v>
          </cell>
          <cell r="B7002" t="str">
            <v>LUVA VAQUETA L.12/15 PUN.RASPA 15CM</v>
          </cell>
          <cell r="C7002" t="str">
            <v>P</v>
          </cell>
        </row>
        <row r="7003">
          <cell r="A7003">
            <v>500208000</v>
          </cell>
          <cell r="B7003" t="str">
            <v xml:space="preserve">CARTUCHOS 3 M 7251 4313 B           </v>
          </cell>
          <cell r="C7003" t="str">
            <v>UM</v>
          </cell>
        </row>
        <row r="7004">
          <cell r="A7004">
            <v>500209000</v>
          </cell>
          <cell r="B7004" t="str">
            <v>MASCARA FACIAL P/ PINTURA</v>
          </cell>
          <cell r="C7004" t="str">
            <v>UM</v>
          </cell>
        </row>
        <row r="7005">
          <cell r="A7005">
            <v>500210000</v>
          </cell>
          <cell r="B7005" t="str">
            <v>CARTUCHO AIR SAFETY 6711</v>
          </cell>
          <cell r="C7005" t="str">
            <v>UM</v>
          </cell>
        </row>
        <row r="7006">
          <cell r="A7006">
            <v>500211000</v>
          </cell>
          <cell r="B7006" t="str">
            <v>AVENTAL DE NAPA S/EMENDA 85 X 120</v>
          </cell>
          <cell r="C7006" t="str">
            <v>UM</v>
          </cell>
        </row>
        <row r="7007">
          <cell r="A7007">
            <v>500212000</v>
          </cell>
          <cell r="B7007" t="str">
            <v>SAPATO S/BICO PLASTICO N. 36</v>
          </cell>
          <cell r="C7007" t="str">
            <v>UM</v>
          </cell>
        </row>
        <row r="7008">
          <cell r="A7008">
            <v>500213000</v>
          </cell>
          <cell r="B7008" t="str">
            <v xml:space="preserve">TENIS DE SEGURANCA NR 37            </v>
          </cell>
          <cell r="C7008" t="str">
            <v>UM</v>
          </cell>
        </row>
        <row r="7009">
          <cell r="A7009">
            <v>500214000</v>
          </cell>
          <cell r="B7009" t="str">
            <v>JALECO COORDENADOR MANGA LONGA M-50</v>
          </cell>
          <cell r="C7009" t="str">
            <v>UM</v>
          </cell>
        </row>
        <row r="7010">
          <cell r="A7010">
            <v>500215000</v>
          </cell>
          <cell r="B7010" t="str">
            <v>JALECO COORDENADOR MANGA LONGA G-54</v>
          </cell>
          <cell r="C7010" t="str">
            <v>UM</v>
          </cell>
        </row>
        <row r="7011">
          <cell r="A7011">
            <v>500216000</v>
          </cell>
          <cell r="B7011" t="str">
            <v>JALECO COORDENADOR MANGA LONGA GG-58</v>
          </cell>
          <cell r="C7011" t="str">
            <v>UM</v>
          </cell>
        </row>
        <row r="7012">
          <cell r="A7012">
            <v>500217000</v>
          </cell>
          <cell r="B7012" t="str">
            <v xml:space="preserve">RESPIRADOR 3M 8812                  </v>
          </cell>
          <cell r="C7012" t="str">
            <v>UM</v>
          </cell>
        </row>
        <row r="7013">
          <cell r="A7013">
            <v>500218000</v>
          </cell>
          <cell r="B7013" t="str">
            <v>SAPATO MOCASSIN MARCA VIPOSA</v>
          </cell>
          <cell r="C7013" t="str">
            <v>UM</v>
          </cell>
        </row>
        <row r="7014">
          <cell r="A7014">
            <v>500219000</v>
          </cell>
          <cell r="B7014" t="str">
            <v xml:space="preserve">FILTRO PARA POEIRA COD.2020 3M      </v>
          </cell>
          <cell r="C7014" t="str">
            <v>UM</v>
          </cell>
        </row>
        <row r="7015">
          <cell r="A7015">
            <v>500220000</v>
          </cell>
          <cell r="B7015" t="str">
            <v xml:space="preserve">OCULOS DE SEGURANCA S-4000 INCOLOR  </v>
          </cell>
          <cell r="C7015" t="str">
            <v>UM</v>
          </cell>
        </row>
        <row r="7016">
          <cell r="A7016">
            <v>500221000</v>
          </cell>
          <cell r="B7016" t="str">
            <v xml:space="preserve">LENTE S-6410 INCOLOR UVEX P/S-4000  </v>
          </cell>
          <cell r="C7016" t="str">
            <v>UM</v>
          </cell>
        </row>
        <row r="7017">
          <cell r="A7017">
            <v>500222000</v>
          </cell>
          <cell r="B7017" t="str">
            <v>TOUCA DE PROTECAO  P/ SOLDADOR TIPO ARABE</v>
          </cell>
          <cell r="C7017" t="str">
            <v>UM</v>
          </cell>
        </row>
        <row r="7018">
          <cell r="A7018">
            <v>500223000</v>
          </cell>
          <cell r="B7018" t="str">
            <v>TOUCA DE PROTECAO P/ PINTOR/SOLDADOR</v>
          </cell>
          <cell r="C7018" t="str">
            <v>UM</v>
          </cell>
        </row>
        <row r="7019">
          <cell r="A7019">
            <v>500224000</v>
          </cell>
          <cell r="B7019" t="str">
            <v>JALECO COORDENADOR MANGA LONGA P-46</v>
          </cell>
          <cell r="C7019" t="str">
            <v>UM</v>
          </cell>
        </row>
        <row r="7020">
          <cell r="A7020">
            <v>500225000</v>
          </cell>
          <cell r="B7020" t="str">
            <v>JALECO SUPERVISOR MANGA LONGA P-46</v>
          </cell>
          <cell r="C7020" t="str">
            <v>UM</v>
          </cell>
        </row>
        <row r="7021">
          <cell r="A7021">
            <v>109628000</v>
          </cell>
          <cell r="B7021" t="str">
            <v>EIXO ARTICULACAO</v>
          </cell>
          <cell r="C7021" t="str">
            <v>UM</v>
          </cell>
        </row>
        <row r="7022">
          <cell r="A7022">
            <v>500226000</v>
          </cell>
          <cell r="B7022" t="str">
            <v>JALECO SUPERVISOR MANGA CURTA P-46</v>
          </cell>
          <cell r="C7022" t="str">
            <v>UM</v>
          </cell>
        </row>
        <row r="7023">
          <cell r="A7023">
            <v>500227000</v>
          </cell>
          <cell r="B7023" t="str">
            <v>LUVA DE LATEX COM  FORRO EXTRA GRANDE- LARANJA - LUVIMAX</v>
          </cell>
          <cell r="C7023" t="str">
            <v>P</v>
          </cell>
        </row>
        <row r="7024">
          <cell r="A7024">
            <v>500228000</v>
          </cell>
          <cell r="B7024" t="str">
            <v>JALECO SUPERVISOR MANGA LONGA G-54</v>
          </cell>
          <cell r="C7024" t="str">
            <v>UM</v>
          </cell>
        </row>
        <row r="7025">
          <cell r="A7025">
            <v>500229000</v>
          </cell>
          <cell r="B7025" t="str">
            <v>GUARDAPO AZUL N-60</v>
          </cell>
          <cell r="C7025" t="str">
            <v>UM</v>
          </cell>
        </row>
        <row r="7026">
          <cell r="A7026">
            <v>500230000</v>
          </cell>
          <cell r="B7026" t="str">
            <v>JALECO CINZA 800 MANGA LONGA PP-42</v>
          </cell>
          <cell r="C7026" t="str">
            <v>UM</v>
          </cell>
        </row>
        <row r="7027">
          <cell r="A7027">
            <v>500231000</v>
          </cell>
          <cell r="B7027" t="str">
            <v>JALECO CINZA MANGA CURTA EXG-66</v>
          </cell>
          <cell r="C7027" t="str">
            <v>UM</v>
          </cell>
        </row>
        <row r="7028">
          <cell r="A7028">
            <v>500232000</v>
          </cell>
          <cell r="B7028" t="str">
            <v xml:space="preserve">LENTE PROT. EXTERNA OPTREL N. 2     </v>
          </cell>
          <cell r="C7028" t="str">
            <v>UM</v>
          </cell>
        </row>
        <row r="7029">
          <cell r="A7029">
            <v>500233000</v>
          </cell>
          <cell r="B7029" t="str">
            <v xml:space="preserve">LENTE PROTECAO EXTERNA 2.000.080    </v>
          </cell>
          <cell r="C7029" t="str">
            <v>UM</v>
          </cell>
        </row>
        <row r="7030">
          <cell r="A7030" t="str">
            <v>70132710E</v>
          </cell>
          <cell r="B7030" t="str">
            <v>FOLHA INTERNA PORTA ESQ MB 1620</v>
          </cell>
          <cell r="C7030" t="str">
            <v>UM</v>
          </cell>
        </row>
        <row r="7031">
          <cell r="A7031">
            <v>500234000</v>
          </cell>
          <cell r="B7031" t="str">
            <v>GUARDAPO SUPERVISOR Nr50 MANGA CURTA</v>
          </cell>
          <cell r="C7031" t="str">
            <v>UM</v>
          </cell>
        </row>
        <row r="7032">
          <cell r="A7032">
            <v>500235000</v>
          </cell>
          <cell r="B7032" t="str">
            <v>JALECO COORDENADOR MANGA CURTA G-54</v>
          </cell>
          <cell r="C7032" t="str">
            <v>UM</v>
          </cell>
        </row>
        <row r="7033">
          <cell r="A7033">
            <v>500236000</v>
          </cell>
          <cell r="B7033" t="str">
            <v>JALECO COORDENADOR MANGA CURTA GG-58</v>
          </cell>
          <cell r="C7033" t="str">
            <v>UM</v>
          </cell>
        </row>
        <row r="7034">
          <cell r="A7034">
            <v>500237000</v>
          </cell>
          <cell r="B7034" t="str">
            <v>RESPIRADOR ORGAN P1</v>
          </cell>
          <cell r="C7034" t="str">
            <v>UM</v>
          </cell>
        </row>
        <row r="7035">
          <cell r="A7035">
            <v>500238000</v>
          </cell>
          <cell r="B7035" t="str">
            <v>CALCA AZUL ESCURO  P-40</v>
          </cell>
          <cell r="C7035" t="str">
            <v>UM</v>
          </cell>
        </row>
        <row r="7036">
          <cell r="A7036">
            <v>500239000</v>
          </cell>
          <cell r="B7036" t="str">
            <v>CALCA AZUL ESCURO  M-44</v>
          </cell>
          <cell r="C7036" t="str">
            <v>UM</v>
          </cell>
        </row>
        <row r="7037">
          <cell r="A7037">
            <v>500240000</v>
          </cell>
          <cell r="B7037" t="str">
            <v>CALCA AZUL ESCURO  G-48</v>
          </cell>
          <cell r="C7037" t="str">
            <v>UM</v>
          </cell>
        </row>
        <row r="7038">
          <cell r="A7038">
            <v>500241000</v>
          </cell>
          <cell r="B7038" t="str">
            <v>CALCA AZUL ESCURO GG - 52</v>
          </cell>
          <cell r="C7038" t="str">
            <v>UM</v>
          </cell>
        </row>
        <row r="7039">
          <cell r="A7039">
            <v>500242000</v>
          </cell>
          <cell r="B7039" t="str">
            <v>JALECO AZUL ESCURO P - 46</v>
          </cell>
          <cell r="C7039" t="str">
            <v>UM</v>
          </cell>
        </row>
        <row r="7040">
          <cell r="A7040">
            <v>500243000</v>
          </cell>
          <cell r="B7040" t="str">
            <v>JALECO AZUL ESCURO M - 50</v>
          </cell>
          <cell r="C7040" t="str">
            <v>UM</v>
          </cell>
        </row>
        <row r="7041">
          <cell r="A7041">
            <v>500244000</v>
          </cell>
          <cell r="B7041" t="str">
            <v>JALECO AZUL ESCURO G - 54</v>
          </cell>
          <cell r="C7041" t="str">
            <v>UM</v>
          </cell>
        </row>
        <row r="7042">
          <cell r="A7042">
            <v>500245000</v>
          </cell>
          <cell r="B7042" t="str">
            <v>JALECO AZUL ESCURO GG - 58</v>
          </cell>
          <cell r="C7042" t="str">
            <v>UM</v>
          </cell>
        </row>
        <row r="7043">
          <cell r="A7043">
            <v>500246000</v>
          </cell>
          <cell r="B7043" t="str">
            <v>JALECO VERDE SEGURANÇA MANGA CURTA</v>
          </cell>
          <cell r="C7043" t="str">
            <v>UM</v>
          </cell>
        </row>
        <row r="7044">
          <cell r="A7044">
            <v>500247000</v>
          </cell>
          <cell r="B7044" t="str">
            <v>JALECO AZUL ESCURO XG - 62</v>
          </cell>
          <cell r="C7044" t="str">
            <v>UM</v>
          </cell>
        </row>
        <row r="7045">
          <cell r="A7045">
            <v>500248000</v>
          </cell>
          <cell r="B7045" t="str">
            <v>JALECO AZUL ESCURO PP - 42</v>
          </cell>
          <cell r="C7045" t="str">
            <v>UM</v>
          </cell>
        </row>
        <row r="7046">
          <cell r="A7046">
            <v>500249000</v>
          </cell>
          <cell r="B7046" t="str">
            <v>JALECO MANGA LONGA SOB MEDIDA</v>
          </cell>
          <cell r="C7046" t="str">
            <v>UM</v>
          </cell>
        </row>
        <row r="7047">
          <cell r="A7047">
            <v>707405128</v>
          </cell>
          <cell r="B7047" t="str">
            <v>TRAVA EIXO INF. CILINDRO P/ BET. - 003.04.023</v>
          </cell>
          <cell r="C7047" t="str">
            <v>UM</v>
          </cell>
        </row>
        <row r="7048">
          <cell r="A7048">
            <v>500250000</v>
          </cell>
          <cell r="B7048" t="str">
            <v>CALCA AZUL ESCURO XG - 56</v>
          </cell>
          <cell r="C7048" t="str">
            <v>UM</v>
          </cell>
        </row>
        <row r="7049">
          <cell r="A7049">
            <v>500251000</v>
          </cell>
          <cell r="B7049" t="str">
            <v>CALCA AZUL ESCURO EXXG - 64</v>
          </cell>
          <cell r="C7049" t="str">
            <v>UM</v>
          </cell>
        </row>
        <row r="7050">
          <cell r="A7050">
            <v>500252000</v>
          </cell>
          <cell r="B7050" t="str">
            <v xml:space="preserve">CALCA VERDE MANUTENCAO GRANDE       </v>
          </cell>
          <cell r="C7050" t="str">
            <v>UM</v>
          </cell>
        </row>
        <row r="7051">
          <cell r="A7051">
            <v>500253000</v>
          </cell>
          <cell r="B7051" t="str">
            <v xml:space="preserve">CALCA VERDE MANUTENCAO EXTRA GRANDE </v>
          </cell>
          <cell r="C7051" t="str">
            <v>UM</v>
          </cell>
        </row>
        <row r="7052">
          <cell r="A7052">
            <v>500254000</v>
          </cell>
          <cell r="B7052" t="str">
            <v>JALECO BEA  GG - 58</v>
          </cell>
          <cell r="C7052" t="str">
            <v>UM</v>
          </cell>
        </row>
        <row r="7053">
          <cell r="A7053">
            <v>500255000</v>
          </cell>
          <cell r="B7053" t="str">
            <v>JALECO BEA XG - 62</v>
          </cell>
          <cell r="C7053" t="str">
            <v>UM</v>
          </cell>
        </row>
        <row r="7054">
          <cell r="A7054">
            <v>500256000</v>
          </cell>
          <cell r="B7054" t="str">
            <v>JALECO BEA PP - 42</v>
          </cell>
          <cell r="C7054" t="str">
            <v>UM</v>
          </cell>
        </row>
        <row r="7055">
          <cell r="A7055">
            <v>500257000</v>
          </cell>
          <cell r="B7055" t="str">
            <v>JALECO BEA EXG - 66</v>
          </cell>
          <cell r="C7055" t="str">
            <v>UM</v>
          </cell>
        </row>
        <row r="7056">
          <cell r="A7056">
            <v>500258000</v>
          </cell>
          <cell r="B7056" t="str">
            <v>CREME HIDRATANTE PROTETIVO PARA MAOS HAND SOFT</v>
          </cell>
          <cell r="C7056" t="str">
            <v>UM</v>
          </cell>
        </row>
        <row r="7057">
          <cell r="A7057">
            <v>500259000</v>
          </cell>
          <cell r="B7057" t="str">
            <v>JALECO CINZA 800 MANGA CURTA PP-42</v>
          </cell>
          <cell r="C7057" t="str">
            <v>UM</v>
          </cell>
        </row>
        <row r="7058">
          <cell r="A7058">
            <v>500260000</v>
          </cell>
          <cell r="B7058" t="str">
            <v xml:space="preserve">OCULOS SEGURANCA VERDE SPECTRA 2000 </v>
          </cell>
          <cell r="C7058" t="str">
            <v>UM</v>
          </cell>
        </row>
        <row r="7059">
          <cell r="A7059">
            <v>500261000</v>
          </cell>
          <cell r="B7059" t="str">
            <v>SAPATO S/BICO PLASTICO N-45</v>
          </cell>
          <cell r="C7059" t="str">
            <v>UM</v>
          </cell>
        </row>
        <row r="7060">
          <cell r="A7060">
            <v>500262000</v>
          </cell>
          <cell r="B7060" t="str">
            <v xml:space="preserve">LUVA ANTI CORTE FIANCOR CA-5533     </v>
          </cell>
          <cell r="C7060" t="str">
            <v>P</v>
          </cell>
        </row>
        <row r="7061">
          <cell r="A7061">
            <v>500263000</v>
          </cell>
          <cell r="B7061" t="str">
            <v>JALECO CINZA 800 MANGA CURTA M-50</v>
          </cell>
          <cell r="C7061" t="str">
            <v>UM</v>
          </cell>
        </row>
        <row r="7062">
          <cell r="A7062">
            <v>500264000</v>
          </cell>
          <cell r="B7062" t="str">
            <v>JALECO CINZA 800 MANGA CURTA G-54</v>
          </cell>
          <cell r="C7062" t="str">
            <v>UM</v>
          </cell>
        </row>
        <row r="7063">
          <cell r="A7063">
            <v>500265000</v>
          </cell>
          <cell r="B7063" t="str">
            <v>JALECO CINZA 800 MANGA CURTA P-46</v>
          </cell>
          <cell r="C7063" t="str">
            <v>UM</v>
          </cell>
        </row>
        <row r="7064">
          <cell r="A7064">
            <v>500266000</v>
          </cell>
          <cell r="B7064" t="str">
            <v>LUVA DE RASPA (RECICLADA)</v>
          </cell>
          <cell r="C7064" t="str">
            <v>P</v>
          </cell>
        </row>
        <row r="7065">
          <cell r="A7065">
            <v>500267000</v>
          </cell>
          <cell r="B7065" t="str">
            <v>AVENTAL DE RASPA (RECICLADO)</v>
          </cell>
          <cell r="C7065" t="str">
            <v>P</v>
          </cell>
        </row>
        <row r="7066">
          <cell r="A7066">
            <v>500268000</v>
          </cell>
          <cell r="B7066" t="str">
            <v>JALECO SUPERVISOR MANGA CURTA G-54</v>
          </cell>
          <cell r="C7066" t="str">
            <v>UM</v>
          </cell>
        </row>
        <row r="7067">
          <cell r="A7067">
            <v>500269000</v>
          </cell>
          <cell r="B7067" t="str">
            <v>CAMISETA</v>
          </cell>
          <cell r="C7067" t="str">
            <v>UM</v>
          </cell>
        </row>
        <row r="7068">
          <cell r="A7068">
            <v>500270000</v>
          </cell>
          <cell r="B7068" t="str">
            <v>BLOQUEADOR SOLAR FPS-30</v>
          </cell>
          <cell r="C7068" t="str">
            <v>UM</v>
          </cell>
        </row>
        <row r="7069">
          <cell r="A7069">
            <v>500271000</v>
          </cell>
          <cell r="B7069" t="str">
            <v>JALECO CINZA 800 MANGA LONGA M-50</v>
          </cell>
          <cell r="C7069" t="str">
            <v>UM</v>
          </cell>
        </row>
        <row r="7070">
          <cell r="A7070">
            <v>500272000</v>
          </cell>
          <cell r="B7070" t="str">
            <v>JALECO CINZA 800 MANGA LONGA G-54</v>
          </cell>
          <cell r="C7070" t="str">
            <v>UM</v>
          </cell>
        </row>
        <row r="7071">
          <cell r="A7071">
            <v>500273000</v>
          </cell>
          <cell r="B7071" t="str">
            <v>JALECO CINZA 800 MANGA LONGA P-46</v>
          </cell>
          <cell r="C7071" t="str">
            <v>UM</v>
          </cell>
        </row>
        <row r="7072">
          <cell r="A7072">
            <v>701327110</v>
          </cell>
          <cell r="B7072" t="str">
            <v>BLANK FOLHA INTERNA PORTA MB 1620</v>
          </cell>
          <cell r="C7072" t="str">
            <v>UM</v>
          </cell>
        </row>
        <row r="7073">
          <cell r="A7073">
            <v>500274000</v>
          </cell>
          <cell r="B7073" t="str">
            <v>JALECO CINZA 800 MANGA CURTA GG-58</v>
          </cell>
          <cell r="C7073" t="str">
            <v>UM</v>
          </cell>
        </row>
        <row r="7074">
          <cell r="A7074">
            <v>500275000</v>
          </cell>
          <cell r="B7074" t="str">
            <v>CARTUCHO 3M 6001 VAPORES ORGANICOS</v>
          </cell>
          <cell r="C7074" t="str">
            <v>UM</v>
          </cell>
        </row>
        <row r="7075">
          <cell r="A7075">
            <v>500276000</v>
          </cell>
          <cell r="B7075" t="str">
            <v>FILTRO 3M 5010 / 5N11  POEIRA  LINHA 6000</v>
          </cell>
          <cell r="C7075" t="str">
            <v>UM</v>
          </cell>
        </row>
        <row r="7076">
          <cell r="A7076">
            <v>500277000</v>
          </cell>
          <cell r="B7076" t="str">
            <v>JALECO CINZA 800 MANGA LONGA GG-58</v>
          </cell>
          <cell r="C7076" t="str">
            <v>UM</v>
          </cell>
        </row>
        <row r="7077">
          <cell r="A7077">
            <v>500278000</v>
          </cell>
          <cell r="B7077" t="str">
            <v>RESPIRADOR 3M 7502 SEMI FACIAL M</v>
          </cell>
          <cell r="C7077" t="str">
            <v>UM</v>
          </cell>
        </row>
        <row r="7078">
          <cell r="A7078">
            <v>500279000</v>
          </cell>
          <cell r="B7078" t="str">
            <v>RETENTOR 3M 501 PARA FILTRO 5010</v>
          </cell>
          <cell r="C7078" t="str">
            <v>UM</v>
          </cell>
        </row>
        <row r="7079">
          <cell r="A7079">
            <v>500280000</v>
          </cell>
          <cell r="B7079" t="str">
            <v>OCULOS TRANSP EPITEC CA 16104 mod. 4000</v>
          </cell>
          <cell r="C7079" t="str">
            <v>UM</v>
          </cell>
        </row>
        <row r="7080">
          <cell r="A7080">
            <v>500281000</v>
          </cell>
          <cell r="B7080" t="str">
            <v>LUVA EPITEC 413 AZ B LATEX 10</v>
          </cell>
          <cell r="C7080" t="str">
            <v>P</v>
          </cell>
        </row>
        <row r="7081">
          <cell r="A7081">
            <v>708191052</v>
          </cell>
          <cell r="B7081" t="str">
            <v>TUBO LEVANTE</v>
          </cell>
          <cell r="C7081" t="str">
            <v>UM</v>
          </cell>
        </row>
        <row r="7082">
          <cell r="A7082">
            <v>500282000</v>
          </cell>
          <cell r="B7082" t="str">
            <v>OCULOS DE PROTECAO C/ TON VERDE CA. 11.307</v>
          </cell>
          <cell r="C7082" t="str">
            <v>UM</v>
          </cell>
        </row>
        <row r="7083">
          <cell r="A7083">
            <v>500283000</v>
          </cell>
          <cell r="B7083" t="str">
            <v>PROTETOR RESP C/ FILTRO REF. 8822 CA 15762</v>
          </cell>
          <cell r="C7083" t="str">
            <v>UM</v>
          </cell>
        </row>
        <row r="7084">
          <cell r="A7084">
            <v>500284000</v>
          </cell>
          <cell r="B7084" t="str">
            <v>MANGA PVC AM C/ ELASTICO</v>
          </cell>
          <cell r="C7084" t="str">
            <v>UM</v>
          </cell>
        </row>
        <row r="7085">
          <cell r="A7085">
            <v>500285000</v>
          </cell>
          <cell r="B7085" t="str">
            <v>OCULOS EPITEC CA 16105 mod. 4010</v>
          </cell>
          <cell r="C7085" t="str">
            <v>UM</v>
          </cell>
        </row>
        <row r="7086">
          <cell r="A7086">
            <v>500287000</v>
          </cell>
          <cell r="B7086" t="str">
            <v>CALCA BEA GG - 52</v>
          </cell>
          <cell r="C7086" t="str">
            <v>UM</v>
          </cell>
        </row>
        <row r="7087">
          <cell r="A7087">
            <v>500288000</v>
          </cell>
          <cell r="B7087" t="str">
            <v>CALCA BEA G - 48</v>
          </cell>
          <cell r="C7087" t="str">
            <v>UM</v>
          </cell>
        </row>
        <row r="7088">
          <cell r="A7088">
            <v>500289000</v>
          </cell>
          <cell r="B7088" t="str">
            <v>CALCA BEA M - 44</v>
          </cell>
          <cell r="C7088" t="str">
            <v>UM</v>
          </cell>
        </row>
        <row r="7089">
          <cell r="A7089">
            <v>500290000</v>
          </cell>
          <cell r="B7089" t="str">
            <v>LUVA PROMAT PVC VINILP 36 C/F GRAN PALM</v>
          </cell>
          <cell r="C7089" t="str">
            <v>P</v>
          </cell>
        </row>
        <row r="7090">
          <cell r="A7090">
            <v>707405130</v>
          </cell>
          <cell r="B7090" t="str">
            <v>TAMPA DE INSPECAO P/ BET. - 003.07.013</v>
          </cell>
          <cell r="C7090" t="str">
            <v>UM</v>
          </cell>
        </row>
        <row r="7091">
          <cell r="A7091">
            <v>500291000</v>
          </cell>
          <cell r="B7091" t="str">
            <v>RESPIRADOR EMPROERS 25.02 PFF2 VO</v>
          </cell>
          <cell r="C7091" t="str">
            <v>UM</v>
          </cell>
        </row>
        <row r="7092">
          <cell r="A7092">
            <v>500292000</v>
          </cell>
          <cell r="B7092" t="str">
            <v>RESPIRADOR P2 DESC. VALV. FUMOS/POEIRA</v>
          </cell>
          <cell r="C7092" t="str">
            <v>UM</v>
          </cell>
        </row>
        <row r="7093">
          <cell r="A7093">
            <v>500293000</v>
          </cell>
          <cell r="B7093" t="str">
            <v>LUVA DE LATEX T. MEDIO- AMARELO</v>
          </cell>
          <cell r="C7093" t="str">
            <v>P</v>
          </cell>
        </row>
        <row r="7094">
          <cell r="A7094">
            <v>500294000</v>
          </cell>
          <cell r="B7094" t="str">
            <v>PALMILHA ANTI BACTERIANA Nº 37</v>
          </cell>
          <cell r="C7094" t="str">
            <v>UM</v>
          </cell>
        </row>
        <row r="7095">
          <cell r="A7095">
            <v>500295000</v>
          </cell>
          <cell r="B7095" t="str">
            <v>PALMILHA ANTI BACTERIANA Nº 38</v>
          </cell>
          <cell r="C7095" t="str">
            <v>UM</v>
          </cell>
        </row>
        <row r="7096">
          <cell r="A7096">
            <v>500296000</v>
          </cell>
          <cell r="B7096" t="str">
            <v>PALMILHA ANTI BACTERIANA Nº 39</v>
          </cell>
          <cell r="C7096" t="str">
            <v>UM</v>
          </cell>
        </row>
        <row r="7097">
          <cell r="A7097">
            <v>500297000</v>
          </cell>
          <cell r="B7097" t="str">
            <v>PALMILHA ANTI BACTERIANA Nº 40</v>
          </cell>
          <cell r="C7097" t="str">
            <v>UM</v>
          </cell>
        </row>
        <row r="7098">
          <cell r="A7098">
            <v>500298000</v>
          </cell>
          <cell r="B7098" t="str">
            <v>PALMILHA ANTI BACTERIANA Nº 41</v>
          </cell>
          <cell r="C7098" t="str">
            <v>UM</v>
          </cell>
        </row>
        <row r="7099">
          <cell r="A7099">
            <v>500299000</v>
          </cell>
          <cell r="B7099" t="str">
            <v>PALMILHA ANTI BACTERIANA Nº 42</v>
          </cell>
          <cell r="C7099" t="str">
            <v>UM</v>
          </cell>
        </row>
        <row r="7100">
          <cell r="A7100">
            <v>500300000</v>
          </cell>
          <cell r="B7100" t="str">
            <v>PALMILHA ANTI BACTERIANA Nº 43</v>
          </cell>
          <cell r="C7100" t="str">
            <v>UM</v>
          </cell>
        </row>
        <row r="7101">
          <cell r="A7101">
            <v>500301000</v>
          </cell>
          <cell r="B7101" t="str">
            <v>LUVA MAPA NITRILO 492 VD FLOCADA Nº 8</v>
          </cell>
          <cell r="C7101" t="str">
            <v>P</v>
          </cell>
        </row>
        <row r="7102">
          <cell r="A7102">
            <v>500302000</v>
          </cell>
          <cell r="B7102" t="str">
            <v>LUVA MAPA NITRILO 492 VD FLOCADA Nº 9</v>
          </cell>
          <cell r="C7102" t="str">
            <v>P</v>
          </cell>
        </row>
        <row r="7103">
          <cell r="A7103">
            <v>500303000</v>
          </cell>
          <cell r="B7103" t="str">
            <v>CINTO DE SEGURANCA MODELO PARA-QUEDISTA</v>
          </cell>
          <cell r="C7103" t="str">
            <v>P</v>
          </cell>
        </row>
        <row r="7104">
          <cell r="A7104">
            <v>500304000</v>
          </cell>
          <cell r="B7104" t="str">
            <v>OCULOS INCOLOR AMPLAVISAO</v>
          </cell>
          <cell r="C7104" t="str">
            <v>UM</v>
          </cell>
        </row>
        <row r="7105">
          <cell r="A7105">
            <v>500305000</v>
          </cell>
          <cell r="B7105" t="str">
            <v>LUVA MULTI TATO NITRILICA TAMANHO P</v>
          </cell>
          <cell r="C7105" t="str">
            <v>P</v>
          </cell>
        </row>
        <row r="7106">
          <cell r="A7106">
            <v>500306000</v>
          </cell>
          <cell r="B7106" t="str">
            <v>LUVA MULTI TATO NITRILICA TAMANHO M</v>
          </cell>
          <cell r="C7106" t="str">
            <v>P</v>
          </cell>
        </row>
        <row r="7107">
          <cell r="A7107">
            <v>500307000</v>
          </cell>
          <cell r="B7107" t="str">
            <v>LUVA MULTI TATO NITRILICA TAMANHO G</v>
          </cell>
          <cell r="C7107" t="str">
            <v>P</v>
          </cell>
        </row>
        <row r="7108">
          <cell r="A7108">
            <v>500308000</v>
          </cell>
          <cell r="B7108" t="str">
            <v>JALECO BEA P - 46</v>
          </cell>
          <cell r="C7108" t="str">
            <v>UM</v>
          </cell>
        </row>
        <row r="7109">
          <cell r="A7109">
            <v>500309000</v>
          </cell>
          <cell r="B7109" t="str">
            <v>JALECO CINZA TAM 56 MANGA CURTA</v>
          </cell>
          <cell r="C7109" t="str">
            <v>UM</v>
          </cell>
        </row>
        <row r="7110">
          <cell r="A7110">
            <v>500310000</v>
          </cell>
          <cell r="B7110" t="str">
            <v>JALECO CINZA TAM 54 MANGA LONGA</v>
          </cell>
          <cell r="C7110" t="str">
            <v>UM</v>
          </cell>
        </row>
        <row r="7111">
          <cell r="A7111">
            <v>500311000</v>
          </cell>
          <cell r="B7111" t="str">
            <v>JALECO CINZA 800 MANGA LONGA EXG-66</v>
          </cell>
          <cell r="C7111" t="str">
            <v>UM</v>
          </cell>
        </row>
        <row r="7112">
          <cell r="A7112">
            <v>500312000</v>
          </cell>
          <cell r="B7112" t="str">
            <v>BONE AMALCABURIO</v>
          </cell>
          <cell r="C7112" t="str">
            <v>UM</v>
          </cell>
        </row>
        <row r="7113">
          <cell r="A7113">
            <v>500313000</v>
          </cell>
          <cell r="B7113" t="str">
            <v>LUVA MAPA NITRIL-PRO 899</v>
          </cell>
          <cell r="C7113" t="str">
            <v>UM</v>
          </cell>
        </row>
        <row r="7114">
          <cell r="A7114">
            <v>500314000</v>
          </cell>
          <cell r="B7114" t="str">
            <v>LENTE PROTECAO EXTERNA P/ ORIGOTECH</v>
          </cell>
          <cell r="C7114" t="str">
            <v>UM</v>
          </cell>
        </row>
        <row r="7115">
          <cell r="A7115">
            <v>109629000</v>
          </cell>
          <cell r="B7115" t="str">
            <v>EIXO INF. CIL. CACAMBA</v>
          </cell>
          <cell r="C7115" t="str">
            <v>UM</v>
          </cell>
        </row>
        <row r="7116">
          <cell r="A7116">
            <v>500315000</v>
          </cell>
          <cell r="B7116" t="str">
            <v>LENTE PROTECAO INTERNA P/ ORIGOTECH</v>
          </cell>
          <cell r="C7116" t="str">
            <v>UM</v>
          </cell>
        </row>
        <row r="7117">
          <cell r="A7117">
            <v>500316000</v>
          </cell>
          <cell r="B7117" t="str">
            <v>CINTA ABSORVENTE CONFORTO</v>
          </cell>
          <cell r="C7117" t="str">
            <v>UM</v>
          </cell>
        </row>
        <row r="7118">
          <cell r="A7118">
            <v>500317000</v>
          </cell>
          <cell r="B7118" t="str">
            <v>SAPATO C/BICO PLASTICO N-44</v>
          </cell>
          <cell r="C7118" t="str">
            <v>UM</v>
          </cell>
        </row>
        <row r="7119">
          <cell r="A7119">
            <v>500318000</v>
          </cell>
          <cell r="B7119" t="str">
            <v>MACACAO TYVEK BRANCO  TAM. MEDIO</v>
          </cell>
          <cell r="C7119" t="str">
            <v>UM</v>
          </cell>
        </row>
        <row r="7120">
          <cell r="A7120">
            <v>600101000</v>
          </cell>
          <cell r="B7120" t="str">
            <v>ALICATE PORTA ELETRODO 300A</v>
          </cell>
          <cell r="C7120" t="str">
            <v>UM</v>
          </cell>
        </row>
        <row r="7121">
          <cell r="A7121">
            <v>600102000</v>
          </cell>
          <cell r="B7121" t="str">
            <v>ESCOVAS P/ESMERILHAD.  9618.082.765</v>
          </cell>
          <cell r="C7121" t="str">
            <v>JG</v>
          </cell>
        </row>
        <row r="7122">
          <cell r="A7122">
            <v>600103000</v>
          </cell>
          <cell r="B7122" t="str">
            <v>ESCOVA PARA FURADEIRA 1607014117</v>
          </cell>
          <cell r="C7122" t="str">
            <v>JG</v>
          </cell>
        </row>
        <row r="7123">
          <cell r="A7123">
            <v>600104000</v>
          </cell>
          <cell r="B7123" t="str">
            <v>TESOURA FACA BOSCH 1506.1</v>
          </cell>
          <cell r="C7123" t="str">
            <v>JG</v>
          </cell>
        </row>
        <row r="7124">
          <cell r="A7124">
            <v>600105000</v>
          </cell>
          <cell r="B7124" t="str">
            <v>ESCOVA DE CARVAO</v>
          </cell>
          <cell r="C7124" t="str">
            <v>JG</v>
          </cell>
        </row>
        <row r="7125">
          <cell r="A7125">
            <v>600106000</v>
          </cell>
          <cell r="B7125" t="str">
            <v>EXTENSAO P/MAÇARICO MP 4 NUM</v>
          </cell>
          <cell r="C7125" t="str">
            <v>UM</v>
          </cell>
        </row>
        <row r="7126">
          <cell r="A7126">
            <v>600107000</v>
          </cell>
          <cell r="B7126" t="str">
            <v>EXTENSAO P/ MACARICO MP NUM 4</v>
          </cell>
          <cell r="C7126" t="str">
            <v>UM</v>
          </cell>
        </row>
        <row r="7127">
          <cell r="A7127">
            <v>600108000</v>
          </cell>
          <cell r="B7127" t="str">
            <v>LAMPADA FLUORESCENTE HO 110 WATS - OSRAM 6000K</v>
          </cell>
          <cell r="C7127" t="str">
            <v>UM</v>
          </cell>
        </row>
        <row r="7128">
          <cell r="A7128">
            <v>600109000</v>
          </cell>
          <cell r="B7128" t="str">
            <v>LAMPADA FLUORESCENTE 1,20m 40 WATS</v>
          </cell>
          <cell r="C7128" t="str">
            <v>UM</v>
          </cell>
        </row>
        <row r="7129">
          <cell r="A7129">
            <v>600110000</v>
          </cell>
          <cell r="B7129" t="str">
            <v>LAMPADA FLUORESCENTE 20 WATS</v>
          </cell>
          <cell r="C7129" t="str">
            <v>UM</v>
          </cell>
        </row>
        <row r="7130">
          <cell r="A7130">
            <v>600111000</v>
          </cell>
          <cell r="B7130" t="str">
            <v xml:space="preserve">LAMPADA 15 WATS COLORIDA            </v>
          </cell>
          <cell r="C7130" t="str">
            <v>UM</v>
          </cell>
        </row>
        <row r="7131">
          <cell r="A7131">
            <v>600112000</v>
          </cell>
          <cell r="B7131" t="str">
            <v xml:space="preserve">LAMPADA 40 WATS   INCANDESCENTE     </v>
          </cell>
          <cell r="C7131" t="str">
            <v>UM</v>
          </cell>
        </row>
        <row r="7132">
          <cell r="A7132">
            <v>109654000</v>
          </cell>
          <cell r="B7132" t="str">
            <v>TUBO ACO FQ 50 x 50 x 6000 x PAR 3,0mm C/C SAE 1010/12</v>
          </cell>
          <cell r="C7132" t="str">
            <v>KG</v>
          </cell>
        </row>
        <row r="7133">
          <cell r="A7133">
            <v>600113000</v>
          </cell>
          <cell r="B7133" t="str">
            <v>LAMPADA 60 WATTS</v>
          </cell>
          <cell r="C7133" t="str">
            <v>UM</v>
          </cell>
        </row>
        <row r="7134">
          <cell r="A7134">
            <v>600114000</v>
          </cell>
          <cell r="B7134" t="str">
            <v>LAMPADA INCAND 100 WATS FILAMENTO</v>
          </cell>
          <cell r="C7134" t="str">
            <v>UM</v>
          </cell>
        </row>
        <row r="7135">
          <cell r="A7135">
            <v>600115000</v>
          </cell>
          <cell r="B7135" t="str">
            <v>LAMPADA 150 WATS INCANDESCENTE</v>
          </cell>
          <cell r="C7135" t="str">
            <v>UM</v>
          </cell>
        </row>
        <row r="7136">
          <cell r="A7136">
            <v>600116000</v>
          </cell>
          <cell r="B7136" t="str">
            <v>LAMPADA 160 WATS MERCURIO</v>
          </cell>
          <cell r="C7136" t="str">
            <v>UM</v>
          </cell>
        </row>
        <row r="7137">
          <cell r="A7137">
            <v>600117000</v>
          </cell>
          <cell r="B7137" t="str">
            <v>TOMADA MONOFASICA  SEM PLACA</v>
          </cell>
          <cell r="C7137" t="str">
            <v>UM</v>
          </cell>
        </row>
        <row r="7138">
          <cell r="A7138">
            <v>600118000</v>
          </cell>
          <cell r="B7138" t="str">
            <v>TOMADA TRIFASICA 30 A 300 V</v>
          </cell>
          <cell r="C7138" t="str">
            <v>UM</v>
          </cell>
        </row>
        <row r="7139">
          <cell r="A7139">
            <v>600119000</v>
          </cell>
          <cell r="B7139" t="str">
            <v>FLEXA MONOFASICA 2 X 20 A</v>
          </cell>
          <cell r="C7139" t="str">
            <v>UM</v>
          </cell>
        </row>
        <row r="7140">
          <cell r="A7140">
            <v>600120000</v>
          </cell>
          <cell r="B7140" t="str">
            <v>FLEXA TRIFASICA 3 X 30 A</v>
          </cell>
          <cell r="C7140" t="str">
            <v>UM</v>
          </cell>
        </row>
        <row r="7141">
          <cell r="A7141">
            <v>600121000</v>
          </cell>
          <cell r="B7141" t="str">
            <v>CABO MONOFASICO PP 2 X 1,5</v>
          </cell>
          <cell r="C7141" t="str">
            <v>M</v>
          </cell>
        </row>
        <row r="7142">
          <cell r="A7142">
            <v>600122000</v>
          </cell>
          <cell r="B7142" t="str">
            <v xml:space="preserve">CABO TRIFASICO 3 X 2,5              </v>
          </cell>
          <cell r="C7142" t="str">
            <v>M</v>
          </cell>
        </row>
        <row r="7143">
          <cell r="A7143">
            <v>600123000</v>
          </cell>
          <cell r="B7143" t="str">
            <v>FUSIVEL 6 AMPERES</v>
          </cell>
          <cell r="C7143" t="str">
            <v>UM</v>
          </cell>
        </row>
        <row r="7144">
          <cell r="A7144">
            <v>600124000</v>
          </cell>
          <cell r="B7144" t="str">
            <v xml:space="preserve">FUSIVEL 10 A                        </v>
          </cell>
          <cell r="C7144" t="str">
            <v>UM</v>
          </cell>
        </row>
        <row r="7145">
          <cell r="A7145">
            <v>600125000</v>
          </cell>
          <cell r="B7145" t="str">
            <v>FUSIVEL 16 A</v>
          </cell>
          <cell r="C7145" t="str">
            <v>UM</v>
          </cell>
        </row>
        <row r="7146">
          <cell r="A7146">
            <v>600126000</v>
          </cell>
          <cell r="B7146" t="str">
            <v>FUSIVEL 20 A</v>
          </cell>
          <cell r="C7146" t="str">
            <v>UM</v>
          </cell>
        </row>
        <row r="7147">
          <cell r="A7147">
            <v>600127000</v>
          </cell>
          <cell r="B7147" t="str">
            <v xml:space="preserve">FUSIVEL 25 A                        </v>
          </cell>
          <cell r="C7147" t="str">
            <v>UM</v>
          </cell>
        </row>
        <row r="7148">
          <cell r="A7148">
            <v>600128000</v>
          </cell>
          <cell r="B7148" t="str">
            <v>FUSIVEL 30 A</v>
          </cell>
          <cell r="C7148" t="str">
            <v>UM</v>
          </cell>
        </row>
        <row r="7149">
          <cell r="A7149">
            <v>707405077</v>
          </cell>
          <cell r="B7149" t="str">
            <v>SUPORTE BATENTE P/ BET. - 003.01.022</v>
          </cell>
          <cell r="C7149" t="str">
            <v>UM</v>
          </cell>
        </row>
        <row r="7150">
          <cell r="A7150">
            <v>600129000</v>
          </cell>
          <cell r="B7150" t="str">
            <v>FUSIVEL 35 A 500 V</v>
          </cell>
          <cell r="C7150" t="str">
            <v>UM</v>
          </cell>
        </row>
        <row r="7151">
          <cell r="A7151">
            <v>600130000</v>
          </cell>
          <cell r="B7151" t="str">
            <v xml:space="preserve">FUSIVEL 50 A                        </v>
          </cell>
          <cell r="C7151" t="str">
            <v>UM</v>
          </cell>
        </row>
        <row r="7152">
          <cell r="A7152">
            <v>600131000</v>
          </cell>
          <cell r="B7152" t="str">
            <v>FUSIVEL 63 A</v>
          </cell>
          <cell r="C7152" t="str">
            <v>UM</v>
          </cell>
        </row>
        <row r="7153">
          <cell r="A7153">
            <v>600132000</v>
          </cell>
          <cell r="B7153" t="str">
            <v xml:space="preserve">TAMPAS EZ 25 AMPERES                </v>
          </cell>
          <cell r="C7153" t="str">
            <v>UM</v>
          </cell>
        </row>
        <row r="7154">
          <cell r="A7154">
            <v>600133000</v>
          </cell>
          <cell r="B7154" t="str">
            <v xml:space="preserve">TAMPAS EZ 63 AMPERES                </v>
          </cell>
          <cell r="C7154" t="str">
            <v>UM</v>
          </cell>
        </row>
        <row r="7155">
          <cell r="A7155">
            <v>600134000</v>
          </cell>
          <cell r="B7155" t="str">
            <v xml:space="preserve">BASE EZ 25 AMPERES                  </v>
          </cell>
          <cell r="C7155" t="str">
            <v>UM</v>
          </cell>
        </row>
        <row r="7156">
          <cell r="A7156">
            <v>600135000</v>
          </cell>
          <cell r="B7156" t="str">
            <v xml:space="preserve">BASE EZ 63 AMPERES                  </v>
          </cell>
          <cell r="C7156" t="str">
            <v>UM</v>
          </cell>
        </row>
        <row r="7157">
          <cell r="A7157">
            <v>600136000</v>
          </cell>
          <cell r="B7157" t="str">
            <v xml:space="preserve">CAPA PRETA 25 AMPERES               </v>
          </cell>
          <cell r="C7157" t="str">
            <v>UM</v>
          </cell>
        </row>
        <row r="7158">
          <cell r="A7158">
            <v>600137000</v>
          </cell>
          <cell r="B7158" t="str">
            <v xml:space="preserve">CAPA PRETA 63 AMPERES               </v>
          </cell>
          <cell r="C7158" t="str">
            <v>UM</v>
          </cell>
        </row>
        <row r="7159">
          <cell r="A7159">
            <v>600138000</v>
          </cell>
          <cell r="B7159" t="str">
            <v>TINTA AMARELA P/DEMARCACAO TRAFEGO</v>
          </cell>
          <cell r="C7159" t="str">
            <v>L</v>
          </cell>
        </row>
        <row r="7160">
          <cell r="A7160">
            <v>600139000</v>
          </cell>
          <cell r="B7160" t="str">
            <v>ESCOVAS P/FURADEIRA CB-50 MAKITA</v>
          </cell>
          <cell r="C7160" t="str">
            <v>JG</v>
          </cell>
        </row>
        <row r="7161">
          <cell r="A7161">
            <v>600140000</v>
          </cell>
          <cell r="B7161" t="str">
            <v>ESCOVAS P/FURADEIRA CB-56 MAKITA</v>
          </cell>
          <cell r="C7161" t="str">
            <v>JG</v>
          </cell>
        </row>
        <row r="7162">
          <cell r="A7162">
            <v>600141000</v>
          </cell>
          <cell r="B7162" t="str">
            <v>ESCOVAS P/FURADEIRA 1607014130</v>
          </cell>
          <cell r="C7162" t="str">
            <v>JG</v>
          </cell>
        </row>
        <row r="7163">
          <cell r="A7163">
            <v>600142000</v>
          </cell>
          <cell r="B7163" t="str">
            <v>ESCOVAS P/FURADEIRA (BOSCH)</v>
          </cell>
          <cell r="C7163" t="str">
            <v>JG</v>
          </cell>
        </row>
        <row r="7164">
          <cell r="A7164">
            <v>600143000</v>
          </cell>
          <cell r="B7164" t="str">
            <v>FILTRO LUB W-936/8 (EMPILHADEIRA G.)</v>
          </cell>
          <cell r="C7164" t="str">
            <v>UM</v>
          </cell>
        </row>
        <row r="7165">
          <cell r="A7165">
            <v>600144000</v>
          </cell>
          <cell r="B7165" t="str">
            <v>FILTRO LUB W-930/6 (EMPILHADEIRA P)</v>
          </cell>
          <cell r="C7165" t="str">
            <v>UM</v>
          </cell>
        </row>
        <row r="7166">
          <cell r="A7166">
            <v>707405078</v>
          </cell>
          <cell r="B7166" t="str">
            <v>TUBO SUPORTE DO MOTOR P/ BET. - 003.01.009</v>
          </cell>
          <cell r="C7166" t="str">
            <v>UM</v>
          </cell>
        </row>
        <row r="7167">
          <cell r="A7167">
            <v>600145000</v>
          </cell>
          <cell r="B7167" t="str">
            <v>FILTRO C-2639 (EMPILHADEIRA P.)</v>
          </cell>
          <cell r="C7167" t="str">
            <v>UM</v>
          </cell>
        </row>
        <row r="7168">
          <cell r="A7168">
            <v>600146000</v>
          </cell>
          <cell r="B7168" t="str">
            <v>ESMALTE MARTELADO  SINT AZUL ESCURO</v>
          </cell>
          <cell r="C7168" t="str">
            <v>L</v>
          </cell>
        </row>
        <row r="7169">
          <cell r="A7169">
            <v>600147000</v>
          </cell>
          <cell r="B7169" t="str">
            <v>ESMALTE SINT.LARANJA  (MATRIZ)</v>
          </cell>
          <cell r="C7169" t="str">
            <v>L</v>
          </cell>
        </row>
        <row r="7170">
          <cell r="A7170">
            <v>600148000</v>
          </cell>
          <cell r="B7170" t="str">
            <v>TUBO ISOLANTE CURTO ROSCA FINA</v>
          </cell>
          <cell r="C7170" t="str">
            <v>UM</v>
          </cell>
        </row>
        <row r="7171">
          <cell r="A7171">
            <v>600149000</v>
          </cell>
          <cell r="B7171" t="str">
            <v xml:space="preserve">TUBO ISOLANTE     LONGO  5.001.207  </v>
          </cell>
          <cell r="C7171" t="str">
            <v>UM</v>
          </cell>
        </row>
        <row r="7172">
          <cell r="A7172">
            <v>600150000</v>
          </cell>
          <cell r="B7172" t="str">
            <v xml:space="preserve">TUBO DE CONTATO 1,0 MM M-3          </v>
          </cell>
          <cell r="C7172" t="str">
            <v>UM</v>
          </cell>
        </row>
        <row r="7173">
          <cell r="A7173">
            <v>600154000</v>
          </cell>
          <cell r="B7173" t="str">
            <v>TUBO DE CONTATO 0,80 MM M-3</v>
          </cell>
          <cell r="C7173" t="str">
            <v>UM</v>
          </cell>
        </row>
        <row r="7174">
          <cell r="A7174">
            <v>600155000</v>
          </cell>
          <cell r="B7174" t="str">
            <v>DIFUSOR DE GAZ M-4</v>
          </cell>
          <cell r="C7174" t="str">
            <v>UM</v>
          </cell>
        </row>
        <row r="7175">
          <cell r="A7175">
            <v>707485010</v>
          </cell>
          <cell r="B7175" t="str">
            <v>COMP. E ACAB. DA TRASEIRA - PARTE 1 - 10401275</v>
          </cell>
          <cell r="C7175" t="str">
            <v>UM</v>
          </cell>
        </row>
        <row r="7176">
          <cell r="A7176">
            <v>600156000</v>
          </cell>
          <cell r="B7176" t="str">
            <v>CORPO DA TOCHA S-6</v>
          </cell>
          <cell r="C7176" t="str">
            <v>UM</v>
          </cell>
        </row>
        <row r="7177">
          <cell r="A7177">
            <v>600157000</v>
          </cell>
          <cell r="B7177" t="str">
            <v>M6 CORPO DA TOCHA  QUADRADO</v>
          </cell>
          <cell r="C7177" t="str">
            <v>UM</v>
          </cell>
        </row>
        <row r="7178">
          <cell r="A7178">
            <v>600158000</v>
          </cell>
          <cell r="B7178" t="str">
            <v xml:space="preserve">ACIONAMENTO M-7 MODELO NOVO         </v>
          </cell>
          <cell r="C7178" t="str">
            <v>UM</v>
          </cell>
        </row>
        <row r="7179">
          <cell r="A7179">
            <v>600159000</v>
          </cell>
          <cell r="B7179" t="str">
            <v xml:space="preserve">ACIONAMENTO M-7 MODELO ANTIGO       </v>
          </cell>
          <cell r="C7179" t="str">
            <v>UM</v>
          </cell>
        </row>
        <row r="7180">
          <cell r="A7180">
            <v>600160000</v>
          </cell>
          <cell r="B7180" t="str">
            <v>PUNHO DE NYLON M-8 MONOCABO QUADRADO</v>
          </cell>
          <cell r="C7180" t="str">
            <v>UM</v>
          </cell>
        </row>
        <row r="7181">
          <cell r="A7181">
            <v>600161000</v>
          </cell>
          <cell r="B7181" t="str">
            <v>PUNHO DE NYLON M-8 ANTIGO</v>
          </cell>
          <cell r="C7181" t="str">
            <v>UM</v>
          </cell>
        </row>
        <row r="7182">
          <cell r="A7182">
            <v>600162000</v>
          </cell>
          <cell r="B7182" t="str">
            <v xml:space="preserve">PUNHO DE NYLON M-10 MODELO NOVO     </v>
          </cell>
          <cell r="C7182" t="str">
            <v>UM</v>
          </cell>
        </row>
        <row r="7183">
          <cell r="A7183">
            <v>600163000</v>
          </cell>
          <cell r="B7183" t="str">
            <v>GUIA ASPIRAL 1,0 MM M-12 3,0 MTS</v>
          </cell>
          <cell r="C7183" t="str">
            <v>UM</v>
          </cell>
        </row>
        <row r="7184">
          <cell r="A7184">
            <v>600168000</v>
          </cell>
          <cell r="B7184" t="str">
            <v>CONDUTOR DE GAS S-14</v>
          </cell>
          <cell r="C7184" t="str">
            <v>m</v>
          </cell>
        </row>
        <row r="7185">
          <cell r="A7185">
            <v>600169000</v>
          </cell>
          <cell r="B7185" t="str">
            <v xml:space="preserve">CABO DE COMANDO M-15                </v>
          </cell>
          <cell r="C7185" t="str">
            <v>m</v>
          </cell>
        </row>
        <row r="7186">
          <cell r="A7186">
            <v>600170000</v>
          </cell>
          <cell r="B7186" t="str">
            <v xml:space="preserve">CONDUITE 1,0 mm X 3,0 MTS S-16      </v>
          </cell>
          <cell r="C7186" t="str">
            <v>UM</v>
          </cell>
        </row>
        <row r="7187">
          <cell r="A7187">
            <v>600171000</v>
          </cell>
          <cell r="B7187" t="str">
            <v xml:space="preserve">CONDUITE 1,0 MM X 4,50 MTS S-16     </v>
          </cell>
          <cell r="C7187" t="str">
            <v>UM</v>
          </cell>
        </row>
        <row r="7188">
          <cell r="A7188">
            <v>600172000</v>
          </cell>
          <cell r="B7188" t="str">
            <v xml:space="preserve">CONDUITE AUXILIAR DO CORPO M-17     </v>
          </cell>
          <cell r="C7188" t="str">
            <v>M</v>
          </cell>
        </row>
        <row r="7189">
          <cell r="A7189">
            <v>600174000</v>
          </cell>
          <cell r="B7189" t="str">
            <v xml:space="preserve">MICRO-CHAVE M-20                    </v>
          </cell>
          <cell r="C7189" t="str">
            <v>UM</v>
          </cell>
        </row>
        <row r="7190">
          <cell r="A7190">
            <v>600175000</v>
          </cell>
          <cell r="B7190" t="str">
            <v>FUSIVEL 10-A P/MAQUINA SOLDA MIG</v>
          </cell>
          <cell r="C7190" t="str">
            <v>UM</v>
          </cell>
        </row>
        <row r="7191">
          <cell r="A7191">
            <v>600176000</v>
          </cell>
          <cell r="B7191" t="str">
            <v>PLUG P/ TOCHA BAMBOZI</v>
          </cell>
          <cell r="C7191" t="str">
            <v>UM</v>
          </cell>
        </row>
        <row r="7192">
          <cell r="A7192">
            <v>600177000</v>
          </cell>
          <cell r="B7192" t="str">
            <v>ROLANDA BAMBOZI</v>
          </cell>
          <cell r="C7192" t="str">
            <v>UM</v>
          </cell>
        </row>
        <row r="7193">
          <cell r="A7193">
            <v>600179000</v>
          </cell>
          <cell r="B7193" t="str">
            <v>FITA ISOLANTE 19 X 20 MT</v>
          </cell>
          <cell r="C7193" t="str">
            <v>UM</v>
          </cell>
        </row>
        <row r="7194">
          <cell r="A7194">
            <v>600180000</v>
          </cell>
          <cell r="B7194" t="str">
            <v xml:space="preserve">ELETRODO 3,25mm UTP 8 FN            </v>
          </cell>
          <cell r="C7194" t="str">
            <v>KG</v>
          </cell>
        </row>
        <row r="7195">
          <cell r="A7195">
            <v>600181000</v>
          </cell>
          <cell r="B7195" t="str">
            <v xml:space="preserve">ELETRODO 3,25mm UTP 65              </v>
          </cell>
          <cell r="C7195" t="str">
            <v>KG</v>
          </cell>
        </row>
        <row r="7196">
          <cell r="A7196">
            <v>600182000</v>
          </cell>
          <cell r="B7196" t="str">
            <v xml:space="preserve">OLEO SAE 30                         </v>
          </cell>
          <cell r="C7196" t="str">
            <v>L</v>
          </cell>
        </row>
        <row r="7197">
          <cell r="A7197">
            <v>600183000</v>
          </cell>
          <cell r="B7197" t="str">
            <v>OLEO SAE 90</v>
          </cell>
          <cell r="C7197" t="str">
            <v>L</v>
          </cell>
        </row>
        <row r="7198">
          <cell r="A7198">
            <v>600184000</v>
          </cell>
          <cell r="B7198" t="str">
            <v xml:space="preserve">OLEO P/DIRECAO HIDRAULICA TF-46     </v>
          </cell>
          <cell r="C7198" t="str">
            <v>L</v>
          </cell>
        </row>
        <row r="7199">
          <cell r="A7199">
            <v>600185000</v>
          </cell>
          <cell r="B7199" t="str">
            <v xml:space="preserve">OLEO HIDRAULICO LCH 32-10           </v>
          </cell>
          <cell r="C7199" t="str">
            <v>L</v>
          </cell>
        </row>
        <row r="7200">
          <cell r="A7200">
            <v>707405117</v>
          </cell>
          <cell r="B7200" t="str">
            <v>MANCAL SAPATA FIXACAO P/ BET. - 003.02.025</v>
          </cell>
          <cell r="C7200" t="str">
            <v>UM</v>
          </cell>
        </row>
        <row r="7201">
          <cell r="A7201">
            <v>600186000</v>
          </cell>
          <cell r="B7201" t="str">
            <v>OLEO IPITUR AW 150(P/PRENSAS) HIDRAU</v>
          </cell>
          <cell r="C7201" t="str">
            <v>L</v>
          </cell>
        </row>
        <row r="7202">
          <cell r="A7202">
            <v>600187000</v>
          </cell>
          <cell r="B7202" t="str">
            <v xml:space="preserve">OLEO G.O.140 (P/GUILHOTINAS)        </v>
          </cell>
          <cell r="C7202" t="str">
            <v>L</v>
          </cell>
        </row>
        <row r="7203">
          <cell r="A7203">
            <v>600188000</v>
          </cell>
          <cell r="B7203" t="str">
            <v xml:space="preserve">OLEO TELLUS 100 (P/TORNO)           </v>
          </cell>
          <cell r="C7203" t="str">
            <v>l</v>
          </cell>
        </row>
        <row r="7204">
          <cell r="A7204">
            <v>600189000</v>
          </cell>
          <cell r="B7204" t="str">
            <v>OLEO ADIT.PNEUMAT.3069(GRAMPEADEIRA)</v>
          </cell>
          <cell r="C7204" t="str">
            <v>L</v>
          </cell>
        </row>
        <row r="7205">
          <cell r="A7205">
            <v>600190000</v>
          </cell>
          <cell r="B7205" t="str">
            <v xml:space="preserve">OLEO SINGER (P/MAQUINA DE COSTURA)  </v>
          </cell>
          <cell r="C7205" t="str">
            <v>UM</v>
          </cell>
        </row>
        <row r="7206">
          <cell r="A7206">
            <v>600192000</v>
          </cell>
          <cell r="B7206" t="str">
            <v xml:space="preserve">OLEO PNEUMAT.IPIFUS 22              </v>
          </cell>
          <cell r="C7206" t="str">
            <v>L</v>
          </cell>
        </row>
        <row r="7207">
          <cell r="A7207">
            <v>600193000</v>
          </cell>
          <cell r="B7207" t="str">
            <v>PARAF 1/4" x 1/2"  SEXT UNC 5.8</v>
          </cell>
          <cell r="C7207" t="str">
            <v>UM</v>
          </cell>
        </row>
        <row r="7208">
          <cell r="A7208">
            <v>600194000</v>
          </cell>
          <cell r="B7208" t="str">
            <v>PARAF 1/4" x 3/4"  SEXT UNC 5.8</v>
          </cell>
          <cell r="C7208" t="str">
            <v>UM</v>
          </cell>
        </row>
        <row r="7209">
          <cell r="A7209">
            <v>600195000</v>
          </cell>
          <cell r="B7209" t="str">
            <v>PARAF 1/4" x 1" SEXT UNC 5.8</v>
          </cell>
          <cell r="C7209" t="str">
            <v>UM</v>
          </cell>
        </row>
        <row r="7210">
          <cell r="A7210">
            <v>600196000</v>
          </cell>
          <cell r="B7210" t="str">
            <v>PARAF 1/4" x 1.1/2" SEXT UNC 5.8</v>
          </cell>
          <cell r="C7210" t="str">
            <v>UM</v>
          </cell>
        </row>
        <row r="7211">
          <cell r="A7211">
            <v>600197000</v>
          </cell>
          <cell r="B7211" t="str">
            <v>PARAF 1/4" x 2" SEXT UNC 5.8</v>
          </cell>
          <cell r="C7211" t="str">
            <v>UM</v>
          </cell>
        </row>
        <row r="7212">
          <cell r="A7212">
            <v>600198000</v>
          </cell>
          <cell r="B7212" t="str">
            <v>PARAF 1/4" x 3.1/2" SEXT UNC 8.8</v>
          </cell>
          <cell r="C7212" t="str">
            <v>UM</v>
          </cell>
        </row>
        <row r="7213">
          <cell r="A7213">
            <v>600199000</v>
          </cell>
          <cell r="B7213" t="str">
            <v>PARAF 5/16" x 3/4" SEXT UNC 5.8</v>
          </cell>
          <cell r="C7213" t="str">
            <v>UM</v>
          </cell>
        </row>
        <row r="7214">
          <cell r="A7214">
            <v>600200000</v>
          </cell>
          <cell r="B7214" t="str">
            <v>PARAF 5/16" x 2" SEXT UNC 5.8</v>
          </cell>
          <cell r="C7214" t="str">
            <v>UM</v>
          </cell>
        </row>
        <row r="7215">
          <cell r="A7215">
            <v>600201000</v>
          </cell>
          <cell r="B7215" t="str">
            <v>PARAF 5/16" x 3" SEXT UNC 5.8</v>
          </cell>
          <cell r="C7215" t="str">
            <v>UM</v>
          </cell>
        </row>
        <row r="7216">
          <cell r="A7216">
            <v>600202000</v>
          </cell>
          <cell r="B7216" t="str">
            <v>PARAF 5/16" x 1/2" ALLEM UNC</v>
          </cell>
          <cell r="C7216" t="str">
            <v>UM</v>
          </cell>
        </row>
        <row r="7217">
          <cell r="A7217">
            <v>707405118</v>
          </cell>
          <cell r="B7217" t="str">
            <v>SUPORTE RODA TRAS. DIR. P/ BET. - 003.02.024</v>
          </cell>
          <cell r="C7217" t="str">
            <v>UM</v>
          </cell>
        </row>
        <row r="7218">
          <cell r="A7218">
            <v>600203000</v>
          </cell>
          <cell r="B7218" t="str">
            <v>PARAF 5/16" x 1" ALLEM UNC</v>
          </cell>
          <cell r="C7218" t="str">
            <v>UM</v>
          </cell>
        </row>
        <row r="7219">
          <cell r="A7219">
            <v>600204000</v>
          </cell>
          <cell r="B7219" t="str">
            <v>PARAF 5/16" x 1.1/2" ALLEM UNC</v>
          </cell>
          <cell r="C7219" t="str">
            <v>UM</v>
          </cell>
        </row>
        <row r="7220">
          <cell r="A7220">
            <v>600205000</v>
          </cell>
          <cell r="B7220" t="str">
            <v>PARAF 5/16" x 2" ALLEM UNC</v>
          </cell>
          <cell r="C7220" t="str">
            <v>UM</v>
          </cell>
        </row>
        <row r="7221">
          <cell r="A7221">
            <v>600206000</v>
          </cell>
          <cell r="B7221" t="str">
            <v>PARAF 5/16" x 2.1/2" ALLEM UNC</v>
          </cell>
          <cell r="C7221" t="str">
            <v>UM</v>
          </cell>
        </row>
        <row r="7222">
          <cell r="A7222">
            <v>600207000</v>
          </cell>
          <cell r="B7222" t="str">
            <v>PARAF 5/16" x 3" ALLEM UNC</v>
          </cell>
          <cell r="C7222" t="str">
            <v>UM</v>
          </cell>
        </row>
        <row r="7223">
          <cell r="A7223">
            <v>600208000</v>
          </cell>
          <cell r="B7223" t="str">
            <v>PARAF 3/8" x 1" SEXT UNC</v>
          </cell>
          <cell r="C7223" t="str">
            <v>UM</v>
          </cell>
        </row>
        <row r="7224">
          <cell r="A7224">
            <v>600209000</v>
          </cell>
          <cell r="B7224" t="str">
            <v>PARAF 3/8" x 1.1/2" SEXT UNC 5.8</v>
          </cell>
          <cell r="C7224" t="str">
            <v>UM</v>
          </cell>
        </row>
        <row r="7225">
          <cell r="A7225">
            <v>600210000</v>
          </cell>
          <cell r="B7225" t="str">
            <v>PARAF 3/8" x 2" SEXT UNC 5.8</v>
          </cell>
          <cell r="C7225" t="str">
            <v>UM</v>
          </cell>
        </row>
        <row r="7226">
          <cell r="A7226">
            <v>600211000</v>
          </cell>
          <cell r="B7226" t="str">
            <v>PARAF 3/8" x 2.1/2" SEXT UNC 5.8</v>
          </cell>
          <cell r="C7226" t="str">
            <v>UM</v>
          </cell>
        </row>
        <row r="7227">
          <cell r="A7227">
            <v>600212000</v>
          </cell>
          <cell r="B7227" t="str">
            <v>PARAF 3/8" x 3" SEXT UNC 5.8</v>
          </cell>
          <cell r="C7227" t="str">
            <v>UM</v>
          </cell>
        </row>
        <row r="7228">
          <cell r="A7228">
            <v>600213000</v>
          </cell>
          <cell r="B7228" t="str">
            <v>PARAF 3/8" x 3.1/2" SEXT UNC 5.8</v>
          </cell>
          <cell r="C7228" t="str">
            <v>UM</v>
          </cell>
        </row>
        <row r="7229">
          <cell r="A7229">
            <v>600214000</v>
          </cell>
          <cell r="B7229" t="str">
            <v>PARAF 3/8" x 6" SEXT UNC 5.8</v>
          </cell>
          <cell r="C7229" t="str">
            <v>UM</v>
          </cell>
        </row>
        <row r="7230">
          <cell r="A7230">
            <v>600215000</v>
          </cell>
          <cell r="B7230" t="str">
            <v>PARAF 3/8" x 1" ALLEM UNC</v>
          </cell>
          <cell r="C7230" t="str">
            <v>UM</v>
          </cell>
        </row>
        <row r="7231">
          <cell r="A7231">
            <v>600216000</v>
          </cell>
          <cell r="B7231" t="str">
            <v>PARAF 3/8" x 1.1/2" ALLEM UNC</v>
          </cell>
          <cell r="C7231" t="str">
            <v>UM</v>
          </cell>
        </row>
        <row r="7232">
          <cell r="A7232">
            <v>600217000</v>
          </cell>
          <cell r="B7232" t="str">
            <v>PARAF 3/8" x 2" ALLEM UNC</v>
          </cell>
          <cell r="C7232" t="str">
            <v>UM</v>
          </cell>
        </row>
        <row r="7233">
          <cell r="A7233">
            <v>600218000</v>
          </cell>
          <cell r="B7233" t="str">
            <v>PARAF 3/8" x 2.1/2" ALLEM UNC</v>
          </cell>
          <cell r="C7233" t="str">
            <v>UM</v>
          </cell>
        </row>
        <row r="7234">
          <cell r="A7234">
            <v>707405135</v>
          </cell>
          <cell r="B7234" t="str">
            <v>CJ SAPATA FREIO P/ BET. - 003.10.001</v>
          </cell>
          <cell r="C7234" t="str">
            <v>UM</v>
          </cell>
        </row>
        <row r="7235">
          <cell r="A7235">
            <v>600219000</v>
          </cell>
          <cell r="B7235" t="str">
            <v>PARAF 3/8" x 3" ALLEM UNC</v>
          </cell>
          <cell r="C7235" t="str">
            <v>UM</v>
          </cell>
        </row>
        <row r="7236">
          <cell r="A7236">
            <v>600220000</v>
          </cell>
          <cell r="B7236" t="str">
            <v>PARAF 3/8" x 3.1/2" ALLEM UNC</v>
          </cell>
          <cell r="C7236" t="str">
            <v>UM</v>
          </cell>
        </row>
        <row r="7237">
          <cell r="A7237">
            <v>600221000</v>
          </cell>
          <cell r="B7237" t="str">
            <v>PARAF 3/8" x 4" ALLEM</v>
          </cell>
          <cell r="C7237" t="str">
            <v>UM</v>
          </cell>
        </row>
        <row r="7238">
          <cell r="A7238">
            <v>600222000</v>
          </cell>
          <cell r="B7238" t="str">
            <v>PARAF 3/8" x 4.1/2" ALLEM UNC</v>
          </cell>
          <cell r="C7238" t="str">
            <v>UM</v>
          </cell>
        </row>
        <row r="7239">
          <cell r="A7239">
            <v>600223000</v>
          </cell>
          <cell r="B7239" t="str">
            <v>PARAF 3/8" x 5" ALLEM UNC</v>
          </cell>
          <cell r="C7239" t="str">
            <v>UM</v>
          </cell>
        </row>
        <row r="7240">
          <cell r="A7240">
            <v>600224000</v>
          </cell>
          <cell r="B7240" t="str">
            <v>PARAF 1/2" x 1" SEXT UNC 5.8</v>
          </cell>
          <cell r="C7240" t="str">
            <v>UM</v>
          </cell>
        </row>
        <row r="7241">
          <cell r="A7241">
            <v>600225000</v>
          </cell>
          <cell r="B7241" t="str">
            <v>PARAF 1/2" x 1.1/2" SEXT UNC 5.8</v>
          </cell>
          <cell r="C7241" t="str">
            <v>UM</v>
          </cell>
        </row>
        <row r="7242">
          <cell r="A7242">
            <v>600227000</v>
          </cell>
          <cell r="B7242" t="str">
            <v>PARAF 1/2" x 2.1/2" SEXT 5.8</v>
          </cell>
          <cell r="C7242" t="str">
            <v>UM</v>
          </cell>
        </row>
        <row r="7243">
          <cell r="A7243">
            <v>600228000</v>
          </cell>
          <cell r="B7243" t="str">
            <v>PARAF 1/2" x 3" SEXT 5.8</v>
          </cell>
          <cell r="C7243" t="str">
            <v>UM</v>
          </cell>
        </row>
        <row r="7244">
          <cell r="A7244">
            <v>600229000</v>
          </cell>
          <cell r="B7244" t="str">
            <v>PARAF 1/2" x 3.1/2" SEXT UNC 5.8</v>
          </cell>
          <cell r="C7244" t="str">
            <v>UM</v>
          </cell>
        </row>
        <row r="7245">
          <cell r="A7245">
            <v>600230000</v>
          </cell>
          <cell r="B7245" t="str">
            <v>PARAF 1/2" x 4" SEXT UNC 5.8</v>
          </cell>
          <cell r="C7245" t="str">
            <v>UM</v>
          </cell>
        </row>
        <row r="7246">
          <cell r="A7246">
            <v>600231000</v>
          </cell>
          <cell r="B7246" t="str">
            <v>PARAF 1/2" x 4.1/2" SEXT UNC 5.8</v>
          </cell>
          <cell r="C7246" t="str">
            <v>UM</v>
          </cell>
        </row>
        <row r="7247">
          <cell r="A7247">
            <v>600232000</v>
          </cell>
          <cell r="B7247" t="str">
            <v>PARAF 1/2" x 5" SEXT UNC 5.8</v>
          </cell>
          <cell r="C7247" t="str">
            <v>UM</v>
          </cell>
        </row>
        <row r="7248">
          <cell r="A7248">
            <v>600233000</v>
          </cell>
          <cell r="B7248" t="str">
            <v>PARAF 1/2" x 6" SEXT UNC 5.8</v>
          </cell>
          <cell r="C7248" t="str">
            <v>UM</v>
          </cell>
        </row>
        <row r="7249">
          <cell r="A7249">
            <v>600234000</v>
          </cell>
          <cell r="B7249" t="str">
            <v>LAMPADA ENCAD.100 WATS 220A230 WOLTS</v>
          </cell>
          <cell r="C7249" t="str">
            <v>UM</v>
          </cell>
        </row>
        <row r="7250">
          <cell r="A7250">
            <v>600235000</v>
          </cell>
          <cell r="B7250" t="str">
            <v>PARAF 1/2" x 1" ALLEM UNC</v>
          </cell>
          <cell r="C7250" t="str">
            <v>UM</v>
          </cell>
        </row>
        <row r="7251">
          <cell r="A7251">
            <v>707405136</v>
          </cell>
          <cell r="B7251" t="str">
            <v>SAPATA FREIO P/ BET. - 003.10.002</v>
          </cell>
          <cell r="C7251" t="str">
            <v>UM</v>
          </cell>
        </row>
        <row r="7252">
          <cell r="A7252">
            <v>600236000</v>
          </cell>
          <cell r="B7252" t="str">
            <v>PARAF 1/2" x 1.1/2" ALLEM UNC</v>
          </cell>
          <cell r="C7252" t="str">
            <v>UM</v>
          </cell>
        </row>
        <row r="7253">
          <cell r="A7253">
            <v>600237000</v>
          </cell>
          <cell r="B7253" t="str">
            <v>PARAF 1/2" x 2" ALLEM UNC</v>
          </cell>
          <cell r="C7253" t="str">
            <v>UM</v>
          </cell>
        </row>
        <row r="7254">
          <cell r="A7254">
            <v>600238000</v>
          </cell>
          <cell r="B7254" t="str">
            <v>PARAF 1/2" x 2.1/2" ALLEM UNC</v>
          </cell>
          <cell r="C7254" t="str">
            <v>UM</v>
          </cell>
        </row>
        <row r="7255">
          <cell r="A7255">
            <v>600239000</v>
          </cell>
          <cell r="B7255" t="str">
            <v>PARAF 1/2" x 3" ALLEM UNC</v>
          </cell>
          <cell r="C7255" t="str">
            <v>UM</v>
          </cell>
        </row>
        <row r="7256">
          <cell r="A7256">
            <v>600240000</v>
          </cell>
          <cell r="B7256" t="str">
            <v>PARAF 1/2" x 3.1/2" ALLEM UNC</v>
          </cell>
          <cell r="C7256" t="str">
            <v>UM</v>
          </cell>
        </row>
        <row r="7257">
          <cell r="A7257">
            <v>600241000</v>
          </cell>
          <cell r="B7257" t="str">
            <v>PARAF 1/2" x 4" ALLEM UNC</v>
          </cell>
          <cell r="C7257" t="str">
            <v>UM</v>
          </cell>
        </row>
        <row r="7258">
          <cell r="A7258">
            <v>600242000</v>
          </cell>
          <cell r="B7258" t="str">
            <v>PARAF 1/2" x 4.1/2" ALLEM UNC</v>
          </cell>
          <cell r="C7258" t="str">
            <v>UM</v>
          </cell>
        </row>
        <row r="7259">
          <cell r="A7259">
            <v>600243000</v>
          </cell>
          <cell r="B7259" t="str">
            <v>PARAF 1/2" x 5" ALLEM UNC</v>
          </cell>
          <cell r="C7259" t="str">
            <v>UM</v>
          </cell>
        </row>
        <row r="7260">
          <cell r="A7260">
            <v>600244000</v>
          </cell>
          <cell r="B7260" t="str">
            <v>PARAF 5/8" x 1" ALLEM UNC</v>
          </cell>
          <cell r="C7260" t="str">
            <v>UM</v>
          </cell>
        </row>
        <row r="7261">
          <cell r="A7261">
            <v>600245000</v>
          </cell>
          <cell r="B7261" t="str">
            <v>PARAF 5/8" x 2" ALLEM UNC</v>
          </cell>
          <cell r="C7261" t="str">
            <v>UM</v>
          </cell>
        </row>
        <row r="7262">
          <cell r="A7262">
            <v>600246000</v>
          </cell>
          <cell r="B7262" t="str">
            <v>PARAF 5/8" x 2.1/2" ALLEM UNC</v>
          </cell>
          <cell r="C7262" t="str">
            <v>UM</v>
          </cell>
        </row>
        <row r="7263">
          <cell r="A7263">
            <v>600247000</v>
          </cell>
          <cell r="B7263" t="str">
            <v>PARAF 5/8" x 3" ALLEM UNC</v>
          </cell>
          <cell r="C7263" t="str">
            <v>UM</v>
          </cell>
        </row>
        <row r="7264">
          <cell r="A7264">
            <v>600248000</v>
          </cell>
          <cell r="B7264" t="str">
            <v>PARAF 5/8" x 3.1/2" ALLEM UNC</v>
          </cell>
          <cell r="C7264" t="str">
            <v>UM</v>
          </cell>
        </row>
        <row r="7265">
          <cell r="A7265">
            <v>600249000</v>
          </cell>
          <cell r="B7265" t="str">
            <v>PARAF 5/8" x 4.1/2" ALLEM UNC</v>
          </cell>
          <cell r="C7265" t="str">
            <v>UM</v>
          </cell>
        </row>
        <row r="7266">
          <cell r="A7266">
            <v>600250000</v>
          </cell>
          <cell r="B7266" t="str">
            <v>PARAF 5/8" x 5" ALLEM UNC</v>
          </cell>
          <cell r="C7266" t="str">
            <v>UM</v>
          </cell>
        </row>
        <row r="7267">
          <cell r="A7267">
            <v>600251000</v>
          </cell>
          <cell r="B7267" t="str">
            <v>PARAF 5/8" x 1.1/2" SEXT UNC 5.8</v>
          </cell>
          <cell r="C7267" t="str">
            <v>UM</v>
          </cell>
        </row>
        <row r="7268">
          <cell r="A7268">
            <v>109631000</v>
          </cell>
          <cell r="B7268" t="str">
            <v>BUCHA DA SAPATA</v>
          </cell>
          <cell r="C7268" t="str">
            <v>UM</v>
          </cell>
        </row>
        <row r="7269">
          <cell r="A7269">
            <v>600252000</v>
          </cell>
          <cell r="B7269" t="str">
            <v>PARAF 5/8" x 2" SEXT UNC 8.8</v>
          </cell>
          <cell r="C7269" t="str">
            <v>UM</v>
          </cell>
        </row>
        <row r="7270">
          <cell r="A7270">
            <v>600253000</v>
          </cell>
          <cell r="B7270" t="str">
            <v>PARAF 5/8" x 3" SEXT UNC 5.8</v>
          </cell>
          <cell r="C7270" t="str">
            <v>UM</v>
          </cell>
        </row>
        <row r="7271">
          <cell r="A7271">
            <v>600254000</v>
          </cell>
          <cell r="B7271" t="str">
            <v>PARAF 3/4" x 2" ALLEM UNC</v>
          </cell>
          <cell r="C7271" t="str">
            <v>UM</v>
          </cell>
        </row>
        <row r="7272">
          <cell r="A7272">
            <v>600255000</v>
          </cell>
          <cell r="B7272" t="str">
            <v>PARAF 3/4" x 2.1/2" ALLEM UNC</v>
          </cell>
          <cell r="C7272" t="str">
            <v>UM</v>
          </cell>
        </row>
        <row r="7273">
          <cell r="A7273">
            <v>600256000</v>
          </cell>
          <cell r="B7273" t="str">
            <v>PARAF 3/4" x 3" ALLEM UNC</v>
          </cell>
          <cell r="C7273" t="str">
            <v>UM</v>
          </cell>
        </row>
        <row r="7274">
          <cell r="A7274">
            <v>600257000</v>
          </cell>
          <cell r="B7274" t="str">
            <v>PARAF 3/4" x 3.1/2" ALLEM UNC</v>
          </cell>
          <cell r="C7274" t="str">
            <v>UM</v>
          </cell>
        </row>
        <row r="7275">
          <cell r="A7275">
            <v>600258000</v>
          </cell>
          <cell r="B7275" t="str">
            <v>PARAF 3/4" x 4" ALLEM UNC</v>
          </cell>
          <cell r="C7275" t="str">
            <v>UM</v>
          </cell>
        </row>
        <row r="7276">
          <cell r="A7276">
            <v>600259000</v>
          </cell>
          <cell r="B7276" t="str">
            <v>PARAF 3/4" x 4.1/2" ALLEM UNC</v>
          </cell>
          <cell r="C7276" t="str">
            <v>UM</v>
          </cell>
        </row>
        <row r="7277">
          <cell r="A7277">
            <v>600260000</v>
          </cell>
          <cell r="B7277" t="str">
            <v>PARAF 3/4" x 5" ALLEM UNC</v>
          </cell>
          <cell r="C7277" t="str">
            <v>UM</v>
          </cell>
        </row>
        <row r="7278">
          <cell r="A7278">
            <v>600261000</v>
          </cell>
          <cell r="B7278" t="str">
            <v>PARAF 3/4" x 6" ALLEM UNC</v>
          </cell>
          <cell r="C7278" t="str">
            <v>UM</v>
          </cell>
        </row>
        <row r="7279">
          <cell r="A7279">
            <v>600262000</v>
          </cell>
          <cell r="B7279" t="str">
            <v>PARAF 3/4" x 1.1/2" ALLEM UNC</v>
          </cell>
          <cell r="C7279" t="str">
            <v>UM</v>
          </cell>
        </row>
        <row r="7280">
          <cell r="A7280">
            <v>600263000</v>
          </cell>
          <cell r="B7280" t="str">
            <v>PARAF 3/4" x 1.1/2" SEXT 5.8</v>
          </cell>
          <cell r="C7280" t="str">
            <v>UM</v>
          </cell>
        </row>
        <row r="7281">
          <cell r="A7281">
            <v>600264000</v>
          </cell>
          <cell r="B7281" t="str">
            <v>PARAF 3/4" x 2" SEXT UNC 5.8</v>
          </cell>
          <cell r="C7281" t="str">
            <v>UM</v>
          </cell>
        </row>
        <row r="7282">
          <cell r="A7282">
            <v>600265000</v>
          </cell>
          <cell r="B7282" t="str">
            <v>PARAF 3/4" x 3" SEXT UNC 5.8</v>
          </cell>
          <cell r="C7282" t="str">
            <v>UM</v>
          </cell>
        </row>
        <row r="7283">
          <cell r="A7283">
            <v>600266000</v>
          </cell>
          <cell r="B7283" t="str">
            <v>PARAF 3/4" x 4" SEXT UNC 5.8</v>
          </cell>
          <cell r="C7283" t="str">
            <v>UM</v>
          </cell>
        </row>
        <row r="7284">
          <cell r="A7284">
            <v>600267000</v>
          </cell>
          <cell r="B7284" t="str">
            <v>PARAF 3/4" x 6" SEXT UNC 5.8</v>
          </cell>
          <cell r="C7284" t="str">
            <v>UM</v>
          </cell>
        </row>
        <row r="7285">
          <cell r="A7285" t="str">
            <v>DD74071010</v>
          </cell>
          <cell r="B7285" t="str">
            <v>BARRA DE COBRE</v>
          </cell>
          <cell r="C7285" t="str">
            <v>UM</v>
          </cell>
        </row>
        <row r="7286">
          <cell r="A7286">
            <v>600268000</v>
          </cell>
          <cell r="B7286" t="str">
            <v>PARAF 7/8" x 2" ALLEM UNC</v>
          </cell>
          <cell r="C7286" t="str">
            <v>UM</v>
          </cell>
        </row>
        <row r="7287">
          <cell r="A7287">
            <v>600269000</v>
          </cell>
          <cell r="B7287" t="str">
            <v>PARAF 1" x 4" ALLEM UNC</v>
          </cell>
          <cell r="C7287" t="str">
            <v>UM</v>
          </cell>
        </row>
        <row r="7288">
          <cell r="A7288">
            <v>600272000</v>
          </cell>
          <cell r="B7288" t="str">
            <v>ARRUELA 3/4" PRESSA0</v>
          </cell>
          <cell r="C7288" t="str">
            <v>UM</v>
          </cell>
        </row>
        <row r="7289">
          <cell r="A7289">
            <v>600273000</v>
          </cell>
          <cell r="B7289" t="str">
            <v>ARRUELA 3/4" LISA</v>
          </cell>
          <cell r="C7289" t="str">
            <v>UM</v>
          </cell>
        </row>
        <row r="7290">
          <cell r="A7290">
            <v>600274000</v>
          </cell>
          <cell r="B7290" t="str">
            <v>ARRUELA 1" PRESSAO</v>
          </cell>
          <cell r="C7290" t="str">
            <v>UM</v>
          </cell>
        </row>
        <row r="7291">
          <cell r="A7291">
            <v>600275000</v>
          </cell>
          <cell r="B7291" t="str">
            <v>ARRUELA 1" LISA</v>
          </cell>
          <cell r="C7291" t="str">
            <v>UM</v>
          </cell>
        </row>
        <row r="7292">
          <cell r="A7292">
            <v>600276000</v>
          </cell>
          <cell r="B7292" t="str">
            <v>FUSIVEL 2 A 500 WTS</v>
          </cell>
          <cell r="C7292" t="str">
            <v>UM</v>
          </cell>
        </row>
        <row r="7293">
          <cell r="A7293">
            <v>600277000</v>
          </cell>
          <cell r="B7293" t="str">
            <v xml:space="preserve">FUSIVEL NH 25 A 500 WTS             </v>
          </cell>
          <cell r="C7293" t="str">
            <v>UM</v>
          </cell>
        </row>
        <row r="7294">
          <cell r="A7294">
            <v>600278000</v>
          </cell>
          <cell r="B7294" t="str">
            <v xml:space="preserve">FUSIVEL NH 00 36A  500 W            </v>
          </cell>
          <cell r="C7294" t="str">
            <v>UM</v>
          </cell>
        </row>
        <row r="7295">
          <cell r="A7295">
            <v>600279000</v>
          </cell>
          <cell r="B7295" t="str">
            <v xml:space="preserve">FUSIVEL NH 50 A 500 WTS             </v>
          </cell>
          <cell r="C7295" t="str">
            <v>UM</v>
          </cell>
        </row>
        <row r="7296">
          <cell r="A7296">
            <v>600280000</v>
          </cell>
          <cell r="B7296" t="str">
            <v>FUSIVEL NH 63 A 500 WTS</v>
          </cell>
          <cell r="C7296" t="str">
            <v>UM</v>
          </cell>
        </row>
        <row r="7297">
          <cell r="A7297">
            <v>600281000</v>
          </cell>
          <cell r="B7297" t="str">
            <v xml:space="preserve">FUSIVEL NH 80 A 500 WTS             </v>
          </cell>
          <cell r="C7297" t="str">
            <v>UM</v>
          </cell>
        </row>
        <row r="7298">
          <cell r="A7298">
            <v>600282000</v>
          </cell>
          <cell r="B7298" t="str">
            <v>FUSIVEL NH 00 100A 500 W</v>
          </cell>
          <cell r="C7298" t="str">
            <v>UM</v>
          </cell>
        </row>
        <row r="7299">
          <cell r="A7299">
            <v>600283000</v>
          </cell>
          <cell r="B7299" t="str">
            <v xml:space="preserve">FUSIVEL NH 125 A 500 WTS            </v>
          </cell>
          <cell r="C7299" t="str">
            <v>UM</v>
          </cell>
        </row>
        <row r="7300">
          <cell r="A7300">
            <v>600284000</v>
          </cell>
          <cell r="B7300" t="str">
            <v xml:space="preserve">FUSIVEL NH 01 160A 500 W            </v>
          </cell>
          <cell r="C7300" t="str">
            <v>UM</v>
          </cell>
        </row>
        <row r="7301">
          <cell r="A7301">
            <v>600285000</v>
          </cell>
          <cell r="B7301" t="str">
            <v xml:space="preserve">FUSIVEL NH 250 A 500 WTS            </v>
          </cell>
          <cell r="C7301" t="str">
            <v>UM</v>
          </cell>
        </row>
        <row r="7302">
          <cell r="A7302">
            <v>600286000</v>
          </cell>
          <cell r="B7302" t="str">
            <v xml:space="preserve">FUSIVEL CARTUCHO 20 A 500 WATS      </v>
          </cell>
          <cell r="C7302" t="str">
            <v>UM</v>
          </cell>
        </row>
        <row r="7303">
          <cell r="A7303">
            <v>600287000</v>
          </cell>
          <cell r="B7303" t="str">
            <v xml:space="preserve">FUSIVEL CARTUCHO 25 A 500 WATS      </v>
          </cell>
          <cell r="C7303" t="str">
            <v>UM</v>
          </cell>
        </row>
        <row r="7304">
          <cell r="A7304">
            <v>600288000</v>
          </cell>
          <cell r="B7304" t="str">
            <v xml:space="preserve">FUSIVEL CARTUCHO 50 A 500 WATS      </v>
          </cell>
          <cell r="C7304" t="str">
            <v>UM</v>
          </cell>
        </row>
        <row r="7305">
          <cell r="A7305">
            <v>600289000</v>
          </cell>
          <cell r="B7305" t="str">
            <v xml:space="preserve">FUSIVEL CARTUCHO 60 A 500 WATS      </v>
          </cell>
          <cell r="C7305" t="str">
            <v>UM</v>
          </cell>
        </row>
        <row r="7306">
          <cell r="A7306">
            <v>600290000</v>
          </cell>
          <cell r="B7306" t="str">
            <v xml:space="preserve">PARAF DE AJUSTE 6 A 500 WATS        </v>
          </cell>
          <cell r="C7306" t="str">
            <v>UM</v>
          </cell>
        </row>
        <row r="7307">
          <cell r="A7307">
            <v>600291000</v>
          </cell>
          <cell r="B7307" t="str">
            <v>PARAF DE AJUSTE 10 A 500 WATS</v>
          </cell>
          <cell r="C7307" t="str">
            <v>UM</v>
          </cell>
        </row>
        <row r="7308">
          <cell r="A7308">
            <v>600292000</v>
          </cell>
          <cell r="B7308" t="str">
            <v xml:space="preserve">PARAF DE AJUSTE 16 A 500 WATS       </v>
          </cell>
          <cell r="C7308" t="str">
            <v>UM</v>
          </cell>
        </row>
        <row r="7309">
          <cell r="A7309">
            <v>600293000</v>
          </cell>
          <cell r="B7309" t="str">
            <v xml:space="preserve">PARAF DE AJUSTE 20 A 500 WATS       </v>
          </cell>
          <cell r="C7309" t="str">
            <v>UM</v>
          </cell>
        </row>
        <row r="7310">
          <cell r="A7310">
            <v>707405005</v>
          </cell>
          <cell r="B7310" t="str">
            <v>CJ MENOR SUCCAO BOMBA P/ BET. - 003.07.023</v>
          </cell>
          <cell r="C7310" t="str">
            <v>UM</v>
          </cell>
        </row>
        <row r="7311">
          <cell r="A7311">
            <v>600294000</v>
          </cell>
          <cell r="B7311" t="str">
            <v xml:space="preserve">PARAF DE AJUSTE 25 A 500 WATS       </v>
          </cell>
          <cell r="C7311" t="str">
            <v>UM</v>
          </cell>
        </row>
        <row r="7312">
          <cell r="A7312">
            <v>600295000</v>
          </cell>
          <cell r="B7312" t="str">
            <v>PARAF DE AJUSTE 35 A 500 WATS</v>
          </cell>
          <cell r="C7312" t="str">
            <v>UM</v>
          </cell>
        </row>
        <row r="7313">
          <cell r="A7313">
            <v>600296000</v>
          </cell>
          <cell r="B7313" t="str">
            <v xml:space="preserve">PARAF DE AJUSTE 50 A 500 WATS       </v>
          </cell>
          <cell r="C7313" t="str">
            <v>UM</v>
          </cell>
        </row>
        <row r="7314">
          <cell r="A7314">
            <v>600297000</v>
          </cell>
          <cell r="B7314" t="str">
            <v xml:space="preserve">PARAF DE AJUSTE 63 A 500 WATS       </v>
          </cell>
          <cell r="C7314" t="str">
            <v>UM</v>
          </cell>
        </row>
        <row r="7315">
          <cell r="A7315">
            <v>600298000</v>
          </cell>
          <cell r="B7315" t="str">
            <v xml:space="preserve">CEBOLINHA PARA LAMPADA FLUORESCENTE </v>
          </cell>
          <cell r="C7315" t="str">
            <v>UM</v>
          </cell>
        </row>
        <row r="7316">
          <cell r="A7316">
            <v>600299000</v>
          </cell>
          <cell r="B7316" t="str">
            <v>ABRACADEIRA P/ LAMPADA FLUORESCENTE</v>
          </cell>
          <cell r="C7316" t="str">
            <v>UM</v>
          </cell>
        </row>
        <row r="7317">
          <cell r="A7317">
            <v>600300000</v>
          </cell>
          <cell r="B7317" t="str">
            <v>FITA VEDA-ROSCA 18 X 25</v>
          </cell>
          <cell r="C7317" t="str">
            <v>UM</v>
          </cell>
        </row>
        <row r="7318">
          <cell r="A7318">
            <v>600301000</v>
          </cell>
          <cell r="B7318" t="str">
            <v>JOGOS DE CONTATOS PRINCIPAIS 3-TA 13</v>
          </cell>
          <cell r="C7318" t="str">
            <v>JG</v>
          </cell>
        </row>
        <row r="7319">
          <cell r="A7319">
            <v>600302000</v>
          </cell>
          <cell r="B7319" t="str">
            <v>JOGOS DE CONTATOS PRINCIPAIS 3-TB-44</v>
          </cell>
          <cell r="C7319" t="str">
            <v>JG</v>
          </cell>
        </row>
        <row r="7320">
          <cell r="A7320">
            <v>600303000</v>
          </cell>
          <cell r="B7320" t="str">
            <v xml:space="preserve">COLA TRAVA PRISIONEIROS  271        </v>
          </cell>
          <cell r="C7320" t="str">
            <v>UM</v>
          </cell>
        </row>
        <row r="7321">
          <cell r="A7321">
            <v>600304000</v>
          </cell>
          <cell r="B7321" t="str">
            <v>DUREPOXI 100 GRAMAS</v>
          </cell>
          <cell r="C7321" t="str">
            <v>UM</v>
          </cell>
        </row>
        <row r="7322">
          <cell r="A7322">
            <v>600305000</v>
          </cell>
          <cell r="B7322" t="str">
            <v>INSERTO PLASTICO</v>
          </cell>
          <cell r="C7322" t="str">
            <v>UM</v>
          </cell>
        </row>
        <row r="7323">
          <cell r="A7323">
            <v>600306000</v>
          </cell>
          <cell r="B7323" t="str">
            <v xml:space="preserve">PONTEIRA  N-08      5.001.072       </v>
          </cell>
          <cell r="C7323" t="str">
            <v>UM</v>
          </cell>
        </row>
        <row r="7324">
          <cell r="A7324">
            <v>600307000</v>
          </cell>
          <cell r="B7324" t="str">
            <v xml:space="preserve">PONTEIRA NAVALHEIRA M-1 N-06/08     </v>
          </cell>
          <cell r="C7324" t="str">
            <v>UM</v>
          </cell>
        </row>
        <row r="7325">
          <cell r="A7325">
            <v>600309000</v>
          </cell>
          <cell r="B7325" t="str">
            <v>PARAF 5/16" x 1.1/2" SEXT</v>
          </cell>
          <cell r="C7325" t="str">
            <v>UM</v>
          </cell>
        </row>
        <row r="7326">
          <cell r="A7326">
            <v>600310000</v>
          </cell>
          <cell r="B7326" t="str">
            <v>INTERRUPTOR 1.607.200-086 (BOSCH)</v>
          </cell>
          <cell r="C7326" t="str">
            <v>UM</v>
          </cell>
        </row>
        <row r="7327">
          <cell r="A7327">
            <v>707405006</v>
          </cell>
          <cell r="B7327" t="str">
            <v>CJ MAIOR SUCCAO BOMBA P/ BET. - 003.07.024</v>
          </cell>
          <cell r="C7327" t="str">
            <v>UM</v>
          </cell>
        </row>
        <row r="7328">
          <cell r="A7328">
            <v>600311000</v>
          </cell>
          <cell r="B7328" t="str">
            <v>INTERRUPTOR 1602.026.041</v>
          </cell>
          <cell r="C7328" t="str">
            <v>UM</v>
          </cell>
        </row>
        <row r="7329">
          <cell r="A7329">
            <v>600312000</v>
          </cell>
          <cell r="B7329" t="str">
            <v>INTERRUPTOR 1.607.200-048</v>
          </cell>
          <cell r="C7329" t="str">
            <v>UM</v>
          </cell>
        </row>
        <row r="7330">
          <cell r="A7330">
            <v>600313000</v>
          </cell>
          <cell r="B7330" t="str">
            <v>PORCA 1/2" 12 FIOS SEXT</v>
          </cell>
          <cell r="C7330" t="str">
            <v>UM</v>
          </cell>
        </row>
        <row r="7331">
          <cell r="A7331">
            <v>600314000</v>
          </cell>
          <cell r="B7331" t="str">
            <v>PORCA 5/8" UNC SEXT</v>
          </cell>
          <cell r="C7331" t="str">
            <v>UM</v>
          </cell>
        </row>
        <row r="7332">
          <cell r="A7332">
            <v>600315000</v>
          </cell>
          <cell r="B7332" t="str">
            <v xml:space="preserve">ELETRODO 3,25mm UTP 81              </v>
          </cell>
          <cell r="C7332" t="str">
            <v>KG</v>
          </cell>
        </row>
        <row r="7333">
          <cell r="A7333">
            <v>600316000</v>
          </cell>
          <cell r="B7333" t="str">
            <v>ELETRODO 2,50mm FOX UNA UTP</v>
          </cell>
          <cell r="C7333" t="str">
            <v>KG</v>
          </cell>
        </row>
        <row r="7334">
          <cell r="A7334">
            <v>600317000</v>
          </cell>
          <cell r="B7334" t="str">
            <v xml:space="preserve">LUVA GALV. 3/8"                     </v>
          </cell>
          <cell r="C7334" t="str">
            <v>UM</v>
          </cell>
        </row>
        <row r="7335">
          <cell r="A7335">
            <v>600319000</v>
          </cell>
          <cell r="B7335" t="str">
            <v xml:space="preserve">BLOCO ACION. BAMBOZI COMPLETO       </v>
          </cell>
          <cell r="C7335" t="str">
            <v>UM</v>
          </cell>
        </row>
        <row r="7336">
          <cell r="A7336">
            <v>600320000</v>
          </cell>
          <cell r="B7336" t="str">
            <v xml:space="preserve">ESMALTE SINTETICO  MARTELADO PRATA  </v>
          </cell>
          <cell r="C7336" t="str">
            <v>L</v>
          </cell>
        </row>
        <row r="7337">
          <cell r="A7337">
            <v>600321000</v>
          </cell>
          <cell r="B7337" t="str">
            <v xml:space="preserve">FUSIVEL LAMINA 150-A                </v>
          </cell>
          <cell r="C7337" t="str">
            <v>UM</v>
          </cell>
        </row>
        <row r="7338">
          <cell r="A7338">
            <v>600322000</v>
          </cell>
          <cell r="B7338" t="str">
            <v xml:space="preserve">FUSIVEL LAMINA 200-A                </v>
          </cell>
          <cell r="C7338" t="str">
            <v>UM</v>
          </cell>
        </row>
        <row r="7339">
          <cell r="A7339">
            <v>600323000</v>
          </cell>
          <cell r="B7339" t="str">
            <v xml:space="preserve">FUSIVEL LAMINA 250-A                </v>
          </cell>
          <cell r="C7339" t="str">
            <v>UM</v>
          </cell>
        </row>
        <row r="7340">
          <cell r="A7340">
            <v>600324000</v>
          </cell>
          <cell r="B7340" t="str">
            <v xml:space="preserve">FUSIVEL LAMINA 300-A                </v>
          </cell>
          <cell r="C7340" t="str">
            <v>UM</v>
          </cell>
        </row>
        <row r="7341">
          <cell r="A7341">
            <v>600325000</v>
          </cell>
          <cell r="B7341" t="str">
            <v>PARAF 3/8" x 1.1/4" ALLEM UNC</v>
          </cell>
          <cell r="C7341" t="str">
            <v>UM</v>
          </cell>
        </row>
        <row r="7342">
          <cell r="A7342">
            <v>600326000</v>
          </cell>
          <cell r="B7342" t="str">
            <v>PARAF 5/8" x 4" ALLEM UNC</v>
          </cell>
          <cell r="C7342" t="str">
            <v>UM</v>
          </cell>
        </row>
        <row r="7343">
          <cell r="A7343">
            <v>600327000</v>
          </cell>
          <cell r="B7343" t="str">
            <v>FLEXA 250 V.10 AMPERES</v>
          </cell>
          <cell r="C7343" t="str">
            <v>UM</v>
          </cell>
        </row>
        <row r="7344">
          <cell r="A7344">
            <v>707405131</v>
          </cell>
          <cell r="B7344" t="str">
            <v>TUBO MENOR FLANGE BOMBA (EXT.) P/ BET. - 003.07.021</v>
          </cell>
          <cell r="C7344" t="str">
            <v>UM</v>
          </cell>
        </row>
        <row r="7345">
          <cell r="A7345">
            <v>600328000</v>
          </cell>
          <cell r="B7345" t="str">
            <v>TOMADA 250 V.10 AMPERES</v>
          </cell>
          <cell r="C7345" t="str">
            <v>UM</v>
          </cell>
        </row>
        <row r="7346">
          <cell r="A7346">
            <v>600329000</v>
          </cell>
          <cell r="B7346" t="str">
            <v>PINCA COM PORCA 1/4"</v>
          </cell>
          <cell r="C7346" t="str">
            <v>UM</v>
          </cell>
        </row>
        <row r="7347">
          <cell r="A7347">
            <v>600330000</v>
          </cell>
          <cell r="B7347" t="str">
            <v>PINCA 6 MM  3002023</v>
          </cell>
          <cell r="C7347" t="str">
            <v>UM</v>
          </cell>
        </row>
        <row r="7348">
          <cell r="A7348">
            <v>600331000</v>
          </cell>
          <cell r="B7348" t="str">
            <v xml:space="preserve">ADITIVO PNEUMATICO 22               </v>
          </cell>
          <cell r="C7348" t="str">
            <v>L</v>
          </cell>
        </row>
        <row r="7349">
          <cell r="A7349">
            <v>600332000</v>
          </cell>
          <cell r="B7349" t="str">
            <v>OLEO P/CORREIA TRANSPORTADORA ETNA</v>
          </cell>
          <cell r="C7349" t="str">
            <v>L</v>
          </cell>
        </row>
        <row r="7350">
          <cell r="A7350">
            <v>600334000</v>
          </cell>
          <cell r="B7350" t="str">
            <v>GRAXEIRA RETA 1/8 ROSCA 3/8</v>
          </cell>
          <cell r="C7350" t="str">
            <v>UM</v>
          </cell>
        </row>
        <row r="7351">
          <cell r="A7351">
            <v>600335000</v>
          </cell>
          <cell r="B7351" t="str">
            <v xml:space="preserve">OLEO MOBIL ATF 200R                 </v>
          </cell>
          <cell r="C7351" t="str">
            <v>L</v>
          </cell>
        </row>
        <row r="7352">
          <cell r="A7352">
            <v>600336000</v>
          </cell>
          <cell r="B7352" t="str">
            <v>PARAF 3/4" x 1" ALLEM UNC</v>
          </cell>
          <cell r="C7352" t="str">
            <v>UM</v>
          </cell>
        </row>
        <row r="7353">
          <cell r="A7353">
            <v>600338000</v>
          </cell>
          <cell r="B7353" t="str">
            <v xml:space="preserve">NIPEL 1/4" GALVANIZADO              </v>
          </cell>
          <cell r="C7353" t="str">
            <v>UM</v>
          </cell>
        </row>
        <row r="7354">
          <cell r="A7354">
            <v>600339000</v>
          </cell>
          <cell r="B7354" t="str">
            <v xml:space="preserve">CONTRA PINO 01621 (PROBEL)          </v>
          </cell>
          <cell r="C7354" t="str">
            <v>UM</v>
          </cell>
        </row>
        <row r="7355">
          <cell r="A7355">
            <v>600340000</v>
          </cell>
          <cell r="B7355" t="str">
            <v xml:space="preserve">PINO 06738 (PROBEL)                 </v>
          </cell>
          <cell r="C7355" t="str">
            <v>UM</v>
          </cell>
        </row>
        <row r="7356">
          <cell r="A7356">
            <v>600341000</v>
          </cell>
          <cell r="B7356" t="str">
            <v>PARAF 91145 (PROBEL)</v>
          </cell>
          <cell r="C7356" t="str">
            <v>UM</v>
          </cell>
        </row>
        <row r="7357">
          <cell r="A7357">
            <v>600342000</v>
          </cell>
          <cell r="B7357" t="str">
            <v>PINO TRAVA ALIMENTADOR 91535(PROBEL)</v>
          </cell>
          <cell r="C7357" t="str">
            <v>UM</v>
          </cell>
        </row>
        <row r="7358">
          <cell r="A7358">
            <v>600343000</v>
          </cell>
          <cell r="B7358" t="str">
            <v xml:space="preserve">MOLA PINO DA TRAVA 91536 (PROBEL)   </v>
          </cell>
          <cell r="C7358" t="str">
            <v>UM</v>
          </cell>
        </row>
        <row r="7359">
          <cell r="A7359">
            <v>600344000</v>
          </cell>
          <cell r="B7359" t="str">
            <v xml:space="preserve">ANEL O'RING 91541 (PROBEL)          </v>
          </cell>
          <cell r="C7359" t="str">
            <v>UM</v>
          </cell>
        </row>
        <row r="7360">
          <cell r="A7360">
            <v>600345000</v>
          </cell>
          <cell r="B7360" t="str">
            <v>PARAF 92039 (PROBEL)</v>
          </cell>
          <cell r="C7360" t="str">
            <v>UM</v>
          </cell>
        </row>
        <row r="7361">
          <cell r="A7361">
            <v>707405132</v>
          </cell>
          <cell r="B7361" t="str">
            <v>TUBO MENOR FLANGE BOMBA P/ BET. - 003.07.021</v>
          </cell>
          <cell r="C7361" t="str">
            <v>UM</v>
          </cell>
        </row>
        <row r="7362">
          <cell r="A7362">
            <v>600346000</v>
          </cell>
          <cell r="B7362" t="str">
            <v xml:space="preserve">PINO 92175 (PROBEL)                 </v>
          </cell>
          <cell r="C7362" t="str">
            <v>UM</v>
          </cell>
        </row>
        <row r="7363">
          <cell r="A7363">
            <v>600347000</v>
          </cell>
          <cell r="B7363" t="str">
            <v xml:space="preserve">ANEL O'RING 92790 (PROBEL)          </v>
          </cell>
          <cell r="C7363" t="str">
            <v>UM</v>
          </cell>
        </row>
        <row r="7364">
          <cell r="A7364">
            <v>600348000</v>
          </cell>
          <cell r="B7364" t="str">
            <v xml:space="preserve">MOLA 95424 (PROBEL)                 </v>
          </cell>
          <cell r="C7364" t="str">
            <v>UM</v>
          </cell>
        </row>
        <row r="7365">
          <cell r="A7365">
            <v>600349000</v>
          </cell>
          <cell r="B7365" t="str">
            <v xml:space="preserve">MOLA TRAVA TRILHO 95747 (PROBEL)    </v>
          </cell>
          <cell r="C7365" t="str">
            <v>UM</v>
          </cell>
        </row>
        <row r="7366">
          <cell r="A7366">
            <v>600350000</v>
          </cell>
          <cell r="B7366" t="str">
            <v xml:space="preserve">SEDE VALVULA 96024(PROBEL)          </v>
          </cell>
          <cell r="C7366" t="str">
            <v>UM</v>
          </cell>
        </row>
        <row r="7367">
          <cell r="A7367">
            <v>600351000</v>
          </cell>
          <cell r="B7367" t="str">
            <v xml:space="preserve">TRAVA 96584 (PROBEL)                </v>
          </cell>
          <cell r="C7367" t="str">
            <v>UM</v>
          </cell>
        </row>
        <row r="7368">
          <cell r="A7368">
            <v>600352000</v>
          </cell>
          <cell r="B7368" t="str">
            <v xml:space="preserve">BRACO PIVOT 96585 (PROBEL)          </v>
          </cell>
          <cell r="C7368" t="str">
            <v>UM</v>
          </cell>
        </row>
        <row r="7369">
          <cell r="A7369">
            <v>600353000</v>
          </cell>
          <cell r="B7369" t="str">
            <v xml:space="preserve">MOLA 96741 (PROBEL)                 </v>
          </cell>
          <cell r="C7369" t="str">
            <v>UM</v>
          </cell>
        </row>
        <row r="7370">
          <cell r="A7370">
            <v>600354000</v>
          </cell>
          <cell r="B7370" t="str">
            <v xml:space="preserve">COBERTURA TRILHO 96915 (PROBEL)     </v>
          </cell>
          <cell r="C7370" t="str">
            <v>UM</v>
          </cell>
        </row>
        <row r="7371">
          <cell r="A7371">
            <v>600355000</v>
          </cell>
          <cell r="B7371" t="str">
            <v xml:space="preserve">SELO TAMPA 96924 (PROBEL)           </v>
          </cell>
          <cell r="C7371" t="str">
            <v>UM</v>
          </cell>
        </row>
        <row r="7372">
          <cell r="A7372">
            <v>600356000</v>
          </cell>
          <cell r="B7372" t="str">
            <v xml:space="preserve">PLUG VALVULA 97792 (PROBEL)         </v>
          </cell>
          <cell r="C7372" t="str">
            <v>UM</v>
          </cell>
        </row>
        <row r="7373">
          <cell r="A7373">
            <v>600357000</v>
          </cell>
          <cell r="B7373" t="str">
            <v xml:space="preserve">MOLA ALIMENTADOR NP 270 (PROBEL)    </v>
          </cell>
          <cell r="C7373" t="str">
            <v>UM</v>
          </cell>
        </row>
        <row r="7374">
          <cell r="A7374">
            <v>600358000</v>
          </cell>
          <cell r="B7374" t="str">
            <v xml:space="preserve">CONJ. ALIMENTADOR NP 290 (PROBEL)   </v>
          </cell>
          <cell r="C7374" t="str">
            <v>UM</v>
          </cell>
        </row>
        <row r="7375">
          <cell r="A7375">
            <v>600359000</v>
          </cell>
          <cell r="B7375" t="str">
            <v xml:space="preserve">PISTAO NP 314 (PROBEL)              </v>
          </cell>
          <cell r="C7375" t="str">
            <v>UM</v>
          </cell>
        </row>
        <row r="7376">
          <cell r="A7376">
            <v>600360000</v>
          </cell>
          <cell r="B7376" t="str">
            <v xml:space="preserve">ALAVANCA DO GATILHO NP 372 (PROBEL) </v>
          </cell>
          <cell r="C7376" t="str">
            <v>UM</v>
          </cell>
        </row>
        <row r="7377">
          <cell r="A7377">
            <v>600361000</v>
          </cell>
          <cell r="B7377" t="str">
            <v xml:space="preserve">GRAMPO MOLA NP 288 (PROBEL)         </v>
          </cell>
          <cell r="C7377" t="str">
            <v>UM</v>
          </cell>
        </row>
        <row r="7378">
          <cell r="A7378">
            <v>600362000</v>
          </cell>
          <cell r="B7378" t="str">
            <v xml:space="preserve">LAMINA 96910 (PROBEL)               </v>
          </cell>
          <cell r="C7378" t="str">
            <v>UM</v>
          </cell>
        </row>
        <row r="7379">
          <cell r="A7379">
            <v>600363000</v>
          </cell>
          <cell r="B7379" t="str">
            <v xml:space="preserve">PARA-CHOQUE 96925 (PROBEL)          </v>
          </cell>
          <cell r="C7379" t="str">
            <v>UM</v>
          </cell>
        </row>
        <row r="7380">
          <cell r="A7380">
            <v>600364000</v>
          </cell>
          <cell r="B7380" t="str">
            <v xml:space="preserve">DIAFRAGMA 96916 (PROBEL)            </v>
          </cell>
          <cell r="C7380" t="str">
            <v>UM</v>
          </cell>
        </row>
        <row r="7381">
          <cell r="A7381">
            <v>600365000</v>
          </cell>
          <cell r="B7381" t="str">
            <v xml:space="preserve">KIT BASICO O'RING NP 429 (PROBEL)   </v>
          </cell>
          <cell r="C7381" t="str">
            <v>UM</v>
          </cell>
        </row>
        <row r="7382">
          <cell r="A7382">
            <v>600366000</v>
          </cell>
          <cell r="B7382" t="str">
            <v xml:space="preserve">CONJ. ESCOVA/CARVAO (BOSCH)         </v>
          </cell>
          <cell r="C7382" t="str">
            <v>UM</v>
          </cell>
        </row>
        <row r="7383">
          <cell r="A7383">
            <v>600367000</v>
          </cell>
          <cell r="B7383" t="str">
            <v xml:space="preserve">ESTATOR (ESMERILHADEIRA 1347 BOSCH) </v>
          </cell>
          <cell r="C7383" t="str">
            <v>UM</v>
          </cell>
        </row>
        <row r="7384">
          <cell r="A7384">
            <v>600368000</v>
          </cell>
          <cell r="B7384" t="str">
            <v xml:space="preserve">ESCOVAS 2 604 320 902 (BOSCH)       </v>
          </cell>
          <cell r="C7384" t="str">
            <v>JG</v>
          </cell>
        </row>
        <row r="7385">
          <cell r="A7385">
            <v>600369000</v>
          </cell>
          <cell r="B7385" t="str">
            <v>BICO G1 SAF AD 20/10 P/CORTAR 80-120</v>
          </cell>
          <cell r="C7385" t="str">
            <v>UM</v>
          </cell>
        </row>
        <row r="7386">
          <cell r="A7386">
            <v>600370000</v>
          </cell>
          <cell r="B7386" t="str">
            <v>INDUZIDO 1 604 010 425 (BOSCH)</v>
          </cell>
          <cell r="C7386" t="str">
            <v>UM</v>
          </cell>
        </row>
        <row r="7387">
          <cell r="A7387">
            <v>600372000</v>
          </cell>
          <cell r="B7387" t="str">
            <v xml:space="preserve">TRAVA TRILHO 95738 (PROBEL)         </v>
          </cell>
          <cell r="C7387" t="str">
            <v>UM</v>
          </cell>
        </row>
        <row r="7388">
          <cell r="A7388">
            <v>600373000</v>
          </cell>
          <cell r="B7388" t="str">
            <v xml:space="preserve">PINO NP 409 (PROBEL)                </v>
          </cell>
          <cell r="C7388" t="str">
            <v>UM</v>
          </cell>
        </row>
        <row r="7389">
          <cell r="A7389">
            <v>600374000</v>
          </cell>
          <cell r="B7389" t="str">
            <v>FUSIVEL NH 01 200A 500 W</v>
          </cell>
          <cell r="C7389" t="str">
            <v>UM</v>
          </cell>
        </row>
        <row r="7390">
          <cell r="A7390">
            <v>600375000</v>
          </cell>
          <cell r="B7390" t="str">
            <v xml:space="preserve">FUSIVEL CARTUCHO 63-A               </v>
          </cell>
          <cell r="C7390" t="str">
            <v>UM</v>
          </cell>
        </row>
        <row r="7391">
          <cell r="A7391">
            <v>600376000</v>
          </cell>
          <cell r="B7391" t="str">
            <v xml:space="preserve">MICRO MARGIRIUS    MG 2606          </v>
          </cell>
          <cell r="C7391" t="str">
            <v>UM</v>
          </cell>
        </row>
        <row r="7392">
          <cell r="A7392">
            <v>600377000</v>
          </cell>
          <cell r="B7392" t="str">
            <v>MICRO MARGIRIUS    MG 2603</v>
          </cell>
          <cell r="C7392" t="str">
            <v>UM</v>
          </cell>
        </row>
        <row r="7393">
          <cell r="A7393">
            <v>600378000</v>
          </cell>
          <cell r="B7393" t="str">
            <v>FLEXA FEMEA</v>
          </cell>
          <cell r="C7393" t="str">
            <v>UM</v>
          </cell>
        </row>
        <row r="7394">
          <cell r="A7394">
            <v>600379000</v>
          </cell>
          <cell r="B7394" t="str">
            <v xml:space="preserve">FIBRA 250 (PENA 3 )                 </v>
          </cell>
          <cell r="C7394" t="str">
            <v>M</v>
          </cell>
        </row>
        <row r="7395">
          <cell r="A7395">
            <v>600380000</v>
          </cell>
          <cell r="B7395" t="str">
            <v xml:space="preserve">PALHETAS 121607                     </v>
          </cell>
          <cell r="C7395" t="str">
            <v>JG</v>
          </cell>
        </row>
        <row r="7396">
          <cell r="A7396">
            <v>600381000</v>
          </cell>
          <cell r="B7396" t="str">
            <v xml:space="preserve">ESCOVAS 1607014151 (BOSCH)          </v>
          </cell>
          <cell r="C7396" t="str">
            <v>JG</v>
          </cell>
        </row>
        <row r="7397">
          <cell r="A7397">
            <v>600382000</v>
          </cell>
          <cell r="B7397" t="str">
            <v>INDUZIDO 1 604 010 214 (BOSCH)</v>
          </cell>
          <cell r="C7397" t="str">
            <v>UM</v>
          </cell>
        </row>
        <row r="7398">
          <cell r="A7398">
            <v>600383000</v>
          </cell>
          <cell r="B7398" t="str">
            <v xml:space="preserve">ESCOVA SWM-20                       </v>
          </cell>
          <cell r="C7398" t="str">
            <v>JG</v>
          </cell>
        </row>
        <row r="7399">
          <cell r="A7399">
            <v>600384000</v>
          </cell>
          <cell r="B7399" t="str">
            <v xml:space="preserve">PALHETAS                            </v>
          </cell>
          <cell r="C7399" t="str">
            <v>JG</v>
          </cell>
        </row>
        <row r="7400">
          <cell r="A7400">
            <v>600386000</v>
          </cell>
          <cell r="B7400" t="str">
            <v>ESCOVAS P/FURADEIRA (MAKITA) CB-51</v>
          </cell>
          <cell r="C7400" t="str">
            <v>JG</v>
          </cell>
        </row>
        <row r="7401">
          <cell r="A7401">
            <v>600389000</v>
          </cell>
          <cell r="B7401" t="str">
            <v>DIFUSOR DE GAS R4</v>
          </cell>
          <cell r="C7401" t="str">
            <v>UM</v>
          </cell>
        </row>
        <row r="7402">
          <cell r="A7402">
            <v>600392000</v>
          </cell>
          <cell r="B7402" t="str">
            <v>LAMPADA MERCURIO 400 W HPLN OVOIDE OSRAM</v>
          </cell>
          <cell r="C7402" t="str">
            <v>UM</v>
          </cell>
        </row>
        <row r="7403">
          <cell r="A7403">
            <v>600393000</v>
          </cell>
          <cell r="B7403" t="str">
            <v>OLEO MOBIL VACTRA  N 02</v>
          </cell>
          <cell r="C7403" t="str">
            <v>L</v>
          </cell>
        </row>
        <row r="7404">
          <cell r="A7404">
            <v>600394000</v>
          </cell>
          <cell r="B7404" t="str">
            <v>TINTA SINTETICA AMARELA SEGURANCA</v>
          </cell>
          <cell r="C7404" t="str">
            <v>L</v>
          </cell>
        </row>
        <row r="7405">
          <cell r="A7405">
            <v>600399000</v>
          </cell>
          <cell r="B7405" t="str">
            <v>ELETRODO CURTO SU 70</v>
          </cell>
          <cell r="C7405" t="str">
            <v>UM</v>
          </cell>
        </row>
        <row r="7406">
          <cell r="A7406">
            <v>600401000</v>
          </cell>
          <cell r="B7406" t="str">
            <v>BICO DE CORTE CURTO 1,00mm - SU 70</v>
          </cell>
          <cell r="C7406" t="str">
            <v>UM</v>
          </cell>
        </row>
        <row r="7407">
          <cell r="A7407">
            <v>600404000</v>
          </cell>
          <cell r="B7407" t="str">
            <v>BOCAL DE RETENCAO - SU 70      P/C.FORTE</v>
          </cell>
          <cell r="C7407" t="str">
            <v>UM</v>
          </cell>
        </row>
        <row r="7408">
          <cell r="A7408">
            <v>600405000</v>
          </cell>
          <cell r="B7408" t="str">
            <v>ADESIVO P/ JUNTAS MOTORES DIESEL</v>
          </cell>
          <cell r="C7408" t="str">
            <v>UM</v>
          </cell>
        </row>
        <row r="7409">
          <cell r="A7409">
            <v>600407000</v>
          </cell>
          <cell r="B7409" t="str">
            <v>OLEO IPI WAY 68 - IPIRANGA</v>
          </cell>
          <cell r="C7409" t="str">
            <v>L</v>
          </cell>
        </row>
        <row r="7410">
          <cell r="A7410">
            <v>707405133</v>
          </cell>
          <cell r="B7410" t="str">
            <v>TUBO MAIOR FLANGE BOMBA (EXT.) P/ BET. - 003.07.022</v>
          </cell>
          <cell r="C7410" t="str">
            <v>UM</v>
          </cell>
        </row>
        <row r="7411">
          <cell r="A7411">
            <v>600408000</v>
          </cell>
          <cell r="B7411" t="str">
            <v>ESCOVA P/ ESMIRILHADEIRA DE WALT DW 818</v>
          </cell>
          <cell r="C7411" t="str">
            <v>JG</v>
          </cell>
        </row>
        <row r="7412">
          <cell r="A7412">
            <v>600409000</v>
          </cell>
          <cell r="B7412" t="str">
            <v>ESCOVA P/ ESMIRILHADEIRA DE WALT DW 402</v>
          </cell>
          <cell r="C7412" t="str">
            <v>JG</v>
          </cell>
        </row>
        <row r="7413">
          <cell r="A7413">
            <v>600411000</v>
          </cell>
          <cell r="B7413" t="str">
            <v>LIQUIDO P/MASCARAMENTO DE PINTURA (BOX)</v>
          </cell>
          <cell r="C7413" t="str">
            <v>L</v>
          </cell>
        </row>
        <row r="7414">
          <cell r="A7414">
            <v>600412000</v>
          </cell>
          <cell r="B7414" t="str">
            <v>OLEO REFLETIVO TIRROIL Nº 1 A1</v>
          </cell>
          <cell r="C7414" t="str">
            <v>L</v>
          </cell>
        </row>
        <row r="7415">
          <cell r="A7415">
            <v>600413000</v>
          </cell>
          <cell r="B7415" t="str">
            <v>ESCOVAS P/ESMERILHAD GWS - 7 115 F000611019</v>
          </cell>
          <cell r="C7415" t="str">
            <v>JG</v>
          </cell>
        </row>
        <row r="7416">
          <cell r="A7416">
            <v>600414000</v>
          </cell>
          <cell r="B7416" t="str">
            <v>CONDUITE 5/8 " X 3,0 MTS PS REF. 22059 (OMEGA)</v>
          </cell>
          <cell r="C7416" t="str">
            <v>M</v>
          </cell>
        </row>
        <row r="7417">
          <cell r="A7417">
            <v>600415000</v>
          </cell>
          <cell r="B7417" t="str">
            <v>OLEO FERROMEDE 152-R HENKEL - IVECO</v>
          </cell>
          <cell r="C7417" t="str">
            <v>L</v>
          </cell>
        </row>
        <row r="7418">
          <cell r="A7418">
            <v>600425000</v>
          </cell>
          <cell r="B7418" t="str">
            <v>RESINA MPS2A (LATA VERDE)</v>
          </cell>
          <cell r="C7418" t="str">
            <v>KG</v>
          </cell>
        </row>
        <row r="7419">
          <cell r="A7419">
            <v>600426000</v>
          </cell>
          <cell r="B7419" t="str">
            <v>RESINA URÉIA- FORMOL ADESIVO</v>
          </cell>
          <cell r="C7419" t="str">
            <v>KG</v>
          </cell>
        </row>
        <row r="7420">
          <cell r="A7420">
            <v>600427000</v>
          </cell>
          <cell r="B7420" t="str">
            <v>RESINA EC 57</v>
          </cell>
          <cell r="C7420" t="str">
            <v>KG</v>
          </cell>
        </row>
        <row r="7421">
          <cell r="A7421">
            <v>600428000</v>
          </cell>
          <cell r="B7421" t="str">
            <v>POLIURETANO MDI</v>
          </cell>
          <cell r="C7421" t="str">
            <v>KG</v>
          </cell>
        </row>
        <row r="7422">
          <cell r="A7422">
            <v>600429000</v>
          </cell>
          <cell r="B7422" t="str">
            <v>POLIURETANO POLIOL - B</v>
          </cell>
          <cell r="C7422" t="str">
            <v>KG</v>
          </cell>
        </row>
        <row r="7423">
          <cell r="A7423">
            <v>600430000</v>
          </cell>
          <cell r="B7423" t="str">
            <v>CERA LV 6010</v>
          </cell>
          <cell r="C7423" t="str">
            <v>KG</v>
          </cell>
        </row>
        <row r="7424">
          <cell r="A7424">
            <v>600431000</v>
          </cell>
          <cell r="B7424" t="str">
            <v>COLA CASCOREZ</v>
          </cell>
          <cell r="C7424" t="str">
            <v>KG</v>
          </cell>
        </row>
        <row r="7425">
          <cell r="A7425">
            <v>600432000</v>
          </cell>
          <cell r="B7425" t="str">
            <v>ENDURECEDOR W 202</v>
          </cell>
          <cell r="C7425" t="str">
            <v>KG</v>
          </cell>
        </row>
        <row r="7426">
          <cell r="A7426">
            <v>600433000</v>
          </cell>
          <cell r="B7426" t="str">
            <v>ENDURECEDOR W 57.01</v>
          </cell>
          <cell r="C7426" t="str">
            <v>KG</v>
          </cell>
        </row>
        <row r="7427">
          <cell r="A7427">
            <v>600434000</v>
          </cell>
          <cell r="B7427" t="str">
            <v>FIO DE FIBRA</v>
          </cell>
          <cell r="C7427" t="str">
            <v>KG</v>
          </cell>
        </row>
        <row r="7428">
          <cell r="A7428">
            <v>600435000</v>
          </cell>
          <cell r="B7428" t="str">
            <v>FIBRA SINTETICA 2070 x 1000mm 1 UN</v>
          </cell>
          <cell r="C7428" t="str">
            <v>UM</v>
          </cell>
        </row>
        <row r="7429">
          <cell r="A7429">
            <v>600436000</v>
          </cell>
          <cell r="B7429" t="str">
            <v>FIBRA SINTETICA 2030 x 950mm 2UN</v>
          </cell>
          <cell r="C7429" t="str">
            <v>UM</v>
          </cell>
        </row>
        <row r="7430">
          <cell r="A7430">
            <v>600437000</v>
          </cell>
          <cell r="B7430" t="str">
            <v>FIBRA SINTETICA 700 x 700mm  4UN</v>
          </cell>
          <cell r="C7430" t="str">
            <v>UM</v>
          </cell>
        </row>
        <row r="7431">
          <cell r="A7431">
            <v>600438000</v>
          </cell>
          <cell r="B7431" t="str">
            <v>VERMELHO SINTETICO  (MATRIZ)</v>
          </cell>
          <cell r="C7431" t="str">
            <v>L</v>
          </cell>
        </row>
        <row r="7432">
          <cell r="A7432">
            <v>600440000</v>
          </cell>
          <cell r="B7432" t="str">
            <v>PLACA DE IDENTIFICACAO DE MATRIZES 80 x 22mm</v>
          </cell>
          <cell r="C7432" t="str">
            <v>UM</v>
          </cell>
        </row>
        <row r="7433">
          <cell r="A7433">
            <v>600441000</v>
          </cell>
          <cell r="B7433" t="str">
            <v>OLEO HIDRAULICO AWS 46</v>
          </cell>
          <cell r="C7433" t="str">
            <v>L</v>
          </cell>
        </row>
        <row r="7434">
          <cell r="A7434">
            <v>600442000</v>
          </cell>
          <cell r="B7434" t="str">
            <v>CABO CORDOPLAST 2 x 1mm</v>
          </cell>
          <cell r="C7434" t="str">
            <v>M</v>
          </cell>
        </row>
        <row r="7435">
          <cell r="A7435">
            <v>600444000</v>
          </cell>
          <cell r="B7435" t="str">
            <v>OLEO INTERLUB (CORREIAS)</v>
          </cell>
          <cell r="C7435" t="str">
            <v>L</v>
          </cell>
        </row>
        <row r="7436">
          <cell r="A7436">
            <v>600445000</v>
          </cell>
          <cell r="B7436" t="str">
            <v>FILTRO POLIESTER SINTETICO 77X140X150</v>
          </cell>
          <cell r="C7436" t="str">
            <v>UM</v>
          </cell>
        </row>
        <row r="7437">
          <cell r="A7437">
            <v>707405134</v>
          </cell>
          <cell r="B7437" t="str">
            <v>TUBO MAIOR FLANGE BOMBA P/ BET. - 003.07.022</v>
          </cell>
          <cell r="C7437" t="str">
            <v>UM</v>
          </cell>
        </row>
        <row r="7438">
          <cell r="A7438">
            <v>600446000</v>
          </cell>
          <cell r="B7438" t="str">
            <v>FILTRO BETUMADO GROSSO 770 X 1400 X 35 MM 5 UN ((CABINE DMC)</v>
          </cell>
          <cell r="C7438" t="str">
            <v>UM</v>
          </cell>
        </row>
        <row r="7439">
          <cell r="A7439">
            <v>600447000</v>
          </cell>
          <cell r="B7439" t="str">
            <v>FILTRO BETUMADO GROSSO 2000 x 950 x 35MM 6 UN (CABINE DMC)</v>
          </cell>
          <cell r="C7439" t="str">
            <v>UM</v>
          </cell>
        </row>
        <row r="7440">
          <cell r="A7440">
            <v>600448000</v>
          </cell>
          <cell r="B7440" t="str">
            <v>FILME ADESIVO REMOVIVEL 1X50M TR (CABINE DMC)</v>
          </cell>
          <cell r="C7440" t="str">
            <v>UM</v>
          </cell>
        </row>
        <row r="7441">
          <cell r="A7441">
            <v>600449000</v>
          </cell>
          <cell r="B7441" t="str">
            <v>FILTRO DO TETO CABINA</v>
          </cell>
          <cell r="C7441" t="str">
            <v>UM</v>
          </cell>
        </row>
        <row r="7442">
          <cell r="A7442">
            <v>600450000</v>
          </cell>
          <cell r="B7442" t="str">
            <v>FILTRO DO PISO CABINA</v>
          </cell>
          <cell r="C7442" t="str">
            <v>UM</v>
          </cell>
        </row>
        <row r="7443">
          <cell r="A7443">
            <v>600451000</v>
          </cell>
          <cell r="B7443" t="str">
            <v>PRE-FILTRO EM MANTA DE POLIESTER RESINADO</v>
          </cell>
          <cell r="C7443" t="str">
            <v>UM</v>
          </cell>
        </row>
        <row r="7444">
          <cell r="A7444">
            <v>600452000</v>
          </cell>
          <cell r="B7444" t="str">
            <v>FILTRO PLANO CARVAO ATIVADO 495X495X25MM</v>
          </cell>
          <cell r="C7444" t="str">
            <v>UM</v>
          </cell>
        </row>
        <row r="7445">
          <cell r="A7445">
            <v>600453000</v>
          </cell>
          <cell r="B7445" t="str">
            <v>FILTRO PLANO SINTETICO 485X495X25MM</v>
          </cell>
          <cell r="C7445" t="str">
            <v>UM</v>
          </cell>
        </row>
        <row r="7446">
          <cell r="A7446">
            <v>600454000</v>
          </cell>
          <cell r="B7446" t="str">
            <v>FILTRO MANTA DE TETO MTN 700x1000 mm 350 gr/m²</v>
          </cell>
          <cell r="C7446" t="str">
            <v>UM</v>
          </cell>
        </row>
        <row r="7447">
          <cell r="A7447">
            <v>600455000</v>
          </cell>
          <cell r="B7447" t="str">
            <v>FILTRO EM MANTA DE CARVÃO ATIVADO 700x1000 mm</v>
          </cell>
          <cell r="C7447" t="str">
            <v>UM</v>
          </cell>
        </row>
        <row r="7448">
          <cell r="A7448">
            <v>650101000</v>
          </cell>
          <cell r="B7448" t="str">
            <v>SABONETE DESENGRAXANTE P/ FABRICA</v>
          </cell>
          <cell r="C7448" t="str">
            <v>L</v>
          </cell>
        </row>
        <row r="7449">
          <cell r="A7449">
            <v>650102000</v>
          </cell>
          <cell r="B7449" t="str">
            <v>PAPEL HIGIENICO ROLAO 250 MT FOLHA DUPLA (500MT)</v>
          </cell>
          <cell r="C7449" t="str">
            <v>UM</v>
          </cell>
        </row>
        <row r="7450">
          <cell r="A7450">
            <v>650103000</v>
          </cell>
          <cell r="B7450" t="str">
            <v xml:space="preserve">PAPEL TOALHA INTERCALADO 20 X 27    </v>
          </cell>
          <cell r="C7450" t="str">
            <v>FD</v>
          </cell>
        </row>
        <row r="7451">
          <cell r="A7451">
            <v>650104000</v>
          </cell>
          <cell r="B7451" t="str">
            <v>VASSOURA DE PALHA</v>
          </cell>
          <cell r="C7451" t="str">
            <v>UM</v>
          </cell>
        </row>
        <row r="7452">
          <cell r="A7452">
            <v>650105000</v>
          </cell>
          <cell r="B7452" t="str">
            <v>VASSOURA DE NYLON</v>
          </cell>
          <cell r="C7452" t="str">
            <v>UM</v>
          </cell>
        </row>
        <row r="7453">
          <cell r="A7453">
            <v>650106000</v>
          </cell>
          <cell r="B7453" t="str">
            <v>DESINFETANTE DIVOSAN 5L</v>
          </cell>
          <cell r="C7453" t="str">
            <v>UM</v>
          </cell>
        </row>
        <row r="7454">
          <cell r="A7454">
            <v>650107000</v>
          </cell>
          <cell r="B7454" t="str">
            <v>TRENA 3,0 METROS COM TRAVA (STARRETT)</v>
          </cell>
          <cell r="C7454" t="str">
            <v>UM</v>
          </cell>
        </row>
        <row r="7455">
          <cell r="A7455">
            <v>650108000</v>
          </cell>
          <cell r="B7455" t="str">
            <v>CADEADO E 25</v>
          </cell>
          <cell r="C7455" t="str">
            <v>UM</v>
          </cell>
        </row>
        <row r="7456">
          <cell r="A7456">
            <v>650118000</v>
          </cell>
          <cell r="B7456" t="str">
            <v>EMENDA PARA MANGUEIRA 3/8"</v>
          </cell>
          <cell r="C7456" t="str">
            <v>UM</v>
          </cell>
        </row>
        <row r="7457">
          <cell r="A7457">
            <v>650120000</v>
          </cell>
          <cell r="B7457" t="str">
            <v>BICO CONTATO 140.0242 ( BINZEL )</v>
          </cell>
          <cell r="C7457" t="str">
            <v>UM</v>
          </cell>
        </row>
        <row r="7458">
          <cell r="A7458">
            <v>650121000</v>
          </cell>
          <cell r="B7458" t="str">
            <v>PORTA BICO 142.0007 (CURTO) (BINZEL)</v>
          </cell>
          <cell r="C7458" t="str">
            <v>UM</v>
          </cell>
        </row>
        <row r="7459">
          <cell r="A7459">
            <v>650122000</v>
          </cell>
          <cell r="B7459" t="str">
            <v>DIFUSOR DE GAS 018.0004 ( BINZEL )</v>
          </cell>
          <cell r="C7459" t="str">
            <v>UM</v>
          </cell>
        </row>
        <row r="7460">
          <cell r="A7460">
            <v>650123000</v>
          </cell>
          <cell r="B7460" t="str">
            <v>BOCAL CONICIDADE ACENTUADA 145.0132</v>
          </cell>
          <cell r="C7460" t="str">
            <v>UM</v>
          </cell>
        </row>
        <row r="7461">
          <cell r="A7461">
            <v>650124000</v>
          </cell>
          <cell r="B7461" t="str">
            <v>GUIA ESPIRAL 3,40M 124.0026 (BINZEL)</v>
          </cell>
          <cell r="C7461" t="str">
            <v>UM</v>
          </cell>
        </row>
        <row r="7462">
          <cell r="A7462">
            <v>650125000</v>
          </cell>
          <cell r="B7462" t="str">
            <v>BOCAL CONICO MB 26-1450085 BINZEL</v>
          </cell>
          <cell r="C7462" t="str">
            <v>UM</v>
          </cell>
        </row>
        <row r="7463">
          <cell r="A7463">
            <v>109630000</v>
          </cell>
          <cell r="B7463" t="str">
            <v>FLANGE SUCÇÃO BOMBA</v>
          </cell>
          <cell r="C7463" t="str">
            <v>UM</v>
          </cell>
        </row>
        <row r="7464">
          <cell r="A7464">
            <v>650126000</v>
          </cell>
          <cell r="B7464" t="str">
            <v>SABONETE CREMOSO P/ADMINISTRACAO</v>
          </cell>
          <cell r="C7464" t="str">
            <v>UM</v>
          </cell>
        </row>
        <row r="7465">
          <cell r="A7465">
            <v>650127000</v>
          </cell>
          <cell r="B7465" t="str">
            <v xml:space="preserve">VELA DE REPOSICAO  (HIDROFILTER)    </v>
          </cell>
          <cell r="C7465" t="str">
            <v>UM</v>
          </cell>
        </row>
        <row r="7466">
          <cell r="A7466">
            <v>650128000</v>
          </cell>
          <cell r="B7466" t="str">
            <v>CAPA DE CHUVA COM MANGA E CAPUZ</v>
          </cell>
          <cell r="C7466" t="str">
            <v>UM</v>
          </cell>
        </row>
        <row r="7467">
          <cell r="A7467">
            <v>650129000</v>
          </cell>
          <cell r="B7467" t="str">
            <v>CAPA DE CHUVA DE NAPA TIPO MORCEGO</v>
          </cell>
          <cell r="C7467" t="str">
            <v>UM</v>
          </cell>
        </row>
        <row r="7468">
          <cell r="A7468">
            <v>650130000</v>
          </cell>
          <cell r="B7468" t="str">
            <v>SALODECAP 402</v>
          </cell>
          <cell r="C7468" t="str">
            <v>KG</v>
          </cell>
        </row>
        <row r="7469">
          <cell r="A7469">
            <v>650133000</v>
          </cell>
          <cell r="B7469" t="str">
            <v>RODO VAI E VEM DE NYLON</v>
          </cell>
          <cell r="C7469" t="str">
            <v>UM</v>
          </cell>
        </row>
        <row r="7470">
          <cell r="A7470">
            <v>650135000</v>
          </cell>
          <cell r="B7470" t="str">
            <v>EMULTEC (DES.LAVA PISO)</v>
          </cell>
          <cell r="C7470" t="str">
            <v>KG</v>
          </cell>
        </row>
        <row r="7471">
          <cell r="A7471">
            <v>650136000</v>
          </cell>
          <cell r="B7471" t="str">
            <v>BOCAL CONICO CROMADO (BINZEL)</v>
          </cell>
          <cell r="C7471" t="str">
            <v>UM</v>
          </cell>
        </row>
        <row r="7472">
          <cell r="A7472">
            <v>707405121</v>
          </cell>
          <cell r="B7472" t="str">
            <v>ALINHADOR DA ALAVANCA (EXT.) P/ BET. - 003.10.015</v>
          </cell>
          <cell r="C7472" t="str">
            <v>UM</v>
          </cell>
        </row>
        <row r="7473">
          <cell r="A7473">
            <v>650137000</v>
          </cell>
          <cell r="B7473" t="str">
            <v xml:space="preserve">PORTA-BICO LONGO M6 (BINZEL)        </v>
          </cell>
          <cell r="C7473" t="str">
            <v>UM</v>
          </cell>
        </row>
        <row r="7474">
          <cell r="A7474">
            <v>650138000</v>
          </cell>
          <cell r="B7474" t="str">
            <v xml:space="preserve">TUBO DE BORRACHA (BINZEL)           </v>
          </cell>
          <cell r="C7474" t="str">
            <v>UM</v>
          </cell>
        </row>
        <row r="7475">
          <cell r="A7475">
            <v>650139000</v>
          </cell>
          <cell r="B7475" t="str">
            <v xml:space="preserve">BICO CONTATO 140.0051 ( BINZEL )    </v>
          </cell>
          <cell r="C7475" t="str">
            <v>UM</v>
          </cell>
        </row>
        <row r="7476">
          <cell r="A7476">
            <v>650140000</v>
          </cell>
          <cell r="B7476" t="str">
            <v xml:space="preserve">PUNHO AZUL BINZEL                   </v>
          </cell>
          <cell r="C7476" t="str">
            <v>UM</v>
          </cell>
        </row>
        <row r="7477">
          <cell r="A7477">
            <v>650141000</v>
          </cell>
          <cell r="B7477" t="str">
            <v xml:space="preserve">TUBO BORRACHA 35mm BINZEL           </v>
          </cell>
          <cell r="C7477" t="str">
            <v>M</v>
          </cell>
        </row>
        <row r="7478">
          <cell r="A7478">
            <v>650142000</v>
          </cell>
          <cell r="B7478" t="str">
            <v>GUIA ESPIRAL 4,40M 0230300049 BINZEL</v>
          </cell>
          <cell r="C7478" t="str">
            <v>UM</v>
          </cell>
        </row>
        <row r="7479">
          <cell r="A7479">
            <v>650143000</v>
          </cell>
          <cell r="B7479" t="str">
            <v>CERA PRESTIGE INCOLOR</v>
          </cell>
          <cell r="C7479" t="str">
            <v>L</v>
          </cell>
        </row>
        <row r="7480">
          <cell r="A7480">
            <v>650144000</v>
          </cell>
          <cell r="B7480" t="str">
            <v>DESINFETANTE PINHO LIMPADOR MULTIUSO</v>
          </cell>
          <cell r="C7480" t="str">
            <v>UM</v>
          </cell>
        </row>
        <row r="7481">
          <cell r="A7481">
            <v>650145000</v>
          </cell>
          <cell r="B7481" t="str">
            <v>DESINFETANTE EUCALIPTO  JOHNSON</v>
          </cell>
          <cell r="C7481" t="str">
            <v>L</v>
          </cell>
        </row>
        <row r="7482">
          <cell r="A7482">
            <v>650146000</v>
          </cell>
          <cell r="B7482" t="str">
            <v>GAS GLP 13KG</v>
          </cell>
          <cell r="C7482" t="str">
            <v>UM</v>
          </cell>
        </row>
        <row r="7483">
          <cell r="A7483">
            <v>650147000</v>
          </cell>
          <cell r="B7483" t="str">
            <v>GAS GLP 20KG</v>
          </cell>
          <cell r="C7483" t="str">
            <v>UM</v>
          </cell>
        </row>
        <row r="7484">
          <cell r="A7484">
            <v>650148000</v>
          </cell>
          <cell r="B7484" t="str">
            <v>CERA BRAVO INCOLOR CLONEX</v>
          </cell>
          <cell r="C7484" t="str">
            <v>L</v>
          </cell>
        </row>
        <row r="7485">
          <cell r="A7485">
            <v>650149000</v>
          </cell>
          <cell r="B7485" t="str">
            <v xml:space="preserve">LAVATINA DE NYLON                   </v>
          </cell>
          <cell r="C7485" t="str">
            <v>UM</v>
          </cell>
        </row>
        <row r="7486">
          <cell r="A7486">
            <v>650150000</v>
          </cell>
          <cell r="B7486" t="str">
            <v>PAPEL TOALHA SCOTT ROLO 244M</v>
          </cell>
          <cell r="C7486" t="str">
            <v>UM</v>
          </cell>
        </row>
        <row r="7487">
          <cell r="A7487">
            <v>650151000</v>
          </cell>
          <cell r="B7487" t="str">
            <v>CREME HIDRATANTE 3 EM 1</v>
          </cell>
          <cell r="C7487" t="str">
            <v>UM</v>
          </cell>
        </row>
        <row r="7488">
          <cell r="A7488">
            <v>650152000</v>
          </cell>
          <cell r="B7488" t="str">
            <v>TASKI PROFI LIMPADOR GERAL AMONIACAL</v>
          </cell>
          <cell r="C7488" t="str">
            <v>l</v>
          </cell>
        </row>
        <row r="7489">
          <cell r="A7489">
            <v>650153000</v>
          </cell>
          <cell r="B7489" t="str">
            <v>PAPEL HIGIENICO ROLAO 500 MT</v>
          </cell>
          <cell r="C7489" t="str">
            <v>UM</v>
          </cell>
        </row>
        <row r="7490">
          <cell r="A7490">
            <v>650154000</v>
          </cell>
          <cell r="B7490" t="str">
            <v>ESPUMA LIMPADORA  ( LEM )</v>
          </cell>
          <cell r="C7490" t="str">
            <v>UM</v>
          </cell>
        </row>
        <row r="7491">
          <cell r="A7491">
            <v>650155000</v>
          </cell>
          <cell r="B7491" t="str">
            <v>CAPA DE CHUVA</v>
          </cell>
          <cell r="C7491" t="str">
            <v>UM</v>
          </cell>
        </row>
        <row r="7492">
          <cell r="A7492">
            <v>650157000</v>
          </cell>
          <cell r="B7492" t="str">
            <v>COLETE REFLETIVO PA SEGMENTADO</v>
          </cell>
          <cell r="C7492" t="str">
            <v>UM</v>
          </cell>
        </row>
        <row r="7493">
          <cell r="A7493">
            <v>700026000</v>
          </cell>
          <cell r="B7493" t="str">
            <v>ARRUELA</v>
          </cell>
          <cell r="C7493" t="str">
            <v>UM</v>
          </cell>
        </row>
        <row r="7494">
          <cell r="A7494">
            <v>700058010</v>
          </cell>
          <cell r="B7494" t="str">
            <v>FUNDO DO SUPORTE</v>
          </cell>
          <cell r="C7494" t="str">
            <v>UM</v>
          </cell>
        </row>
        <row r="7495">
          <cell r="A7495">
            <v>700058020</v>
          </cell>
          <cell r="B7495" t="str">
            <v>TAMPA</v>
          </cell>
          <cell r="C7495" t="str">
            <v>UM</v>
          </cell>
        </row>
        <row r="7496">
          <cell r="A7496" t="str">
            <v>70005803D</v>
          </cell>
          <cell r="B7496" t="str">
            <v>LATERAL DA TAMPA</v>
          </cell>
          <cell r="C7496" t="str">
            <v>UM</v>
          </cell>
        </row>
        <row r="7497">
          <cell r="A7497">
            <v>109619000</v>
          </cell>
          <cell r="B7497" t="str">
            <v>ESPAÇADOR</v>
          </cell>
          <cell r="C7497" t="str">
            <v>UM</v>
          </cell>
        </row>
        <row r="7498">
          <cell r="A7498" t="str">
            <v>70005803E</v>
          </cell>
          <cell r="B7498" t="str">
            <v>LATERAL DA TAMPA</v>
          </cell>
          <cell r="C7498" t="str">
            <v>UM</v>
          </cell>
        </row>
        <row r="7499">
          <cell r="A7499">
            <v>700058050</v>
          </cell>
          <cell r="B7499" t="str">
            <v>REFORCO</v>
          </cell>
          <cell r="C7499" t="str">
            <v>UM</v>
          </cell>
        </row>
        <row r="7500">
          <cell r="A7500">
            <v>700058060</v>
          </cell>
          <cell r="B7500" t="str">
            <v>FIXADOR</v>
          </cell>
          <cell r="C7500" t="str">
            <v>UM</v>
          </cell>
        </row>
        <row r="7501">
          <cell r="A7501">
            <v>700058070</v>
          </cell>
          <cell r="B7501" t="str">
            <v>PINO FIXADOR</v>
          </cell>
          <cell r="C7501" t="str">
            <v>UM</v>
          </cell>
        </row>
        <row r="7502">
          <cell r="A7502">
            <v>700058080</v>
          </cell>
          <cell r="B7502" t="str">
            <v>REFORCO CENTRAL</v>
          </cell>
          <cell r="C7502" t="str">
            <v>UM</v>
          </cell>
        </row>
        <row r="7503">
          <cell r="A7503" t="str">
            <v>70005809D</v>
          </cell>
          <cell r="B7503" t="str">
            <v>LATERAL SUPORTE DIREITO</v>
          </cell>
          <cell r="C7503" t="str">
            <v>UM</v>
          </cell>
        </row>
        <row r="7504">
          <cell r="A7504" t="str">
            <v>70005809E</v>
          </cell>
          <cell r="B7504" t="str">
            <v>LATERAL SUPORTE ESQUERDA</v>
          </cell>
          <cell r="C7504" t="str">
            <v>UM</v>
          </cell>
        </row>
        <row r="7505">
          <cell r="A7505">
            <v>700058100</v>
          </cell>
          <cell r="B7505" t="str">
            <v>REFORCO</v>
          </cell>
          <cell r="C7505" t="str">
            <v>UM</v>
          </cell>
        </row>
        <row r="7506">
          <cell r="A7506">
            <v>109620000</v>
          </cell>
          <cell r="B7506" t="str">
            <v>BUCHA MÓVEL DA SAPATA</v>
          </cell>
          <cell r="C7506" t="str">
            <v>UM</v>
          </cell>
        </row>
        <row r="7507">
          <cell r="A7507">
            <v>700058110</v>
          </cell>
          <cell r="B7507" t="str">
            <v>DOBRADICA</v>
          </cell>
          <cell r="C7507" t="str">
            <v>UM</v>
          </cell>
        </row>
        <row r="7508">
          <cell r="A7508" t="str">
            <v>70005811D</v>
          </cell>
          <cell r="B7508" t="str">
            <v>REFORCO LATERAL</v>
          </cell>
          <cell r="C7508" t="str">
            <v>UM</v>
          </cell>
        </row>
        <row r="7509">
          <cell r="A7509" t="str">
            <v>70005811E</v>
          </cell>
          <cell r="B7509" t="str">
            <v>REFORCO LATERAL</v>
          </cell>
          <cell r="C7509" t="str">
            <v>UM</v>
          </cell>
        </row>
        <row r="7510">
          <cell r="A7510">
            <v>700058120</v>
          </cell>
          <cell r="B7510" t="str">
            <v>PINO DA DOBRADICA</v>
          </cell>
          <cell r="C7510" t="str">
            <v>UM</v>
          </cell>
        </row>
        <row r="7511">
          <cell r="A7511">
            <v>700058130</v>
          </cell>
          <cell r="B7511" t="str">
            <v>HASTE CENTRAL</v>
          </cell>
          <cell r="C7511" t="str">
            <v>UM</v>
          </cell>
        </row>
        <row r="7512">
          <cell r="A7512">
            <v>700058140</v>
          </cell>
          <cell r="B7512" t="str">
            <v>HASTE LATERAL</v>
          </cell>
          <cell r="C7512" t="str">
            <v>UM</v>
          </cell>
        </row>
        <row r="7513">
          <cell r="A7513">
            <v>700082000</v>
          </cell>
          <cell r="B7513" t="str">
            <v>PERFIL ESPONJOSO 6,5mm x 75 x 230 (cfe. des.)</v>
          </cell>
          <cell r="C7513" t="str">
            <v>UM</v>
          </cell>
        </row>
        <row r="7514">
          <cell r="A7514" t="str">
            <v>70009201D</v>
          </cell>
          <cell r="B7514" t="str">
            <v>COMPONENTE TRASEIRO MENOR</v>
          </cell>
          <cell r="C7514" t="str">
            <v>UM</v>
          </cell>
        </row>
        <row r="7515">
          <cell r="A7515">
            <v>109621000</v>
          </cell>
          <cell r="B7515" t="str">
            <v>EIXO MÓVEL SAPATA FREIO</v>
          </cell>
          <cell r="C7515" t="str">
            <v>UM</v>
          </cell>
        </row>
        <row r="7516">
          <cell r="A7516" t="str">
            <v>70009201E</v>
          </cell>
          <cell r="B7516" t="str">
            <v>COMPONENTE TRASEIRO MENOR</v>
          </cell>
          <cell r="C7516" t="str">
            <v>UM</v>
          </cell>
        </row>
        <row r="7517">
          <cell r="A7517" t="str">
            <v>70009202D</v>
          </cell>
          <cell r="B7517" t="str">
            <v>COMPONENTE TRASEIRO MAIOR</v>
          </cell>
          <cell r="C7517" t="str">
            <v>UM</v>
          </cell>
        </row>
        <row r="7518">
          <cell r="A7518" t="str">
            <v>70009202E</v>
          </cell>
          <cell r="B7518" t="str">
            <v>COMPONENTE TRASEIRO MAIOR</v>
          </cell>
          <cell r="C7518" t="str">
            <v>UM</v>
          </cell>
        </row>
        <row r="7519">
          <cell r="A7519" t="str">
            <v>70009203D</v>
          </cell>
          <cell r="B7519" t="str">
            <v>COMPONENTE DIANTEIRO</v>
          </cell>
          <cell r="C7519" t="str">
            <v>UM</v>
          </cell>
        </row>
        <row r="7520">
          <cell r="A7520" t="str">
            <v>70009203E</v>
          </cell>
          <cell r="B7520" t="str">
            <v>COMPONENTE DIANTEIRO</v>
          </cell>
          <cell r="C7520" t="str">
            <v>UM</v>
          </cell>
        </row>
        <row r="7521">
          <cell r="A7521" t="str">
            <v>70009300D</v>
          </cell>
          <cell r="B7521" t="str">
            <v>ESTRIBO</v>
          </cell>
          <cell r="C7521" t="str">
            <v>UM</v>
          </cell>
        </row>
        <row r="7522">
          <cell r="A7522" t="str">
            <v>70009300E</v>
          </cell>
          <cell r="B7522" t="str">
            <v>ESTRIBO</v>
          </cell>
          <cell r="C7522" t="str">
            <v>UM</v>
          </cell>
        </row>
        <row r="7523">
          <cell r="A7523">
            <v>700097010</v>
          </cell>
          <cell r="B7523" t="str">
            <v>LAMINA DO PARA-CHOQUE</v>
          </cell>
          <cell r="C7523" t="str">
            <v>UM</v>
          </cell>
        </row>
        <row r="7524">
          <cell r="A7524">
            <v>109622000</v>
          </cell>
          <cell r="B7524" t="str">
            <v>MOLA 10,5x1,5x30</v>
          </cell>
          <cell r="C7524" t="str">
            <v>UM</v>
          </cell>
        </row>
        <row r="7525">
          <cell r="A7525">
            <v>700097020</v>
          </cell>
          <cell r="B7525" t="str">
            <v>FIXADOR DO PARACHOQUE</v>
          </cell>
          <cell r="C7525" t="str">
            <v>UM</v>
          </cell>
        </row>
        <row r="7526">
          <cell r="A7526" t="str">
            <v>70009702D</v>
          </cell>
          <cell r="B7526" t="str">
            <v>FIXADOR DIREITO DO PARA-CHOQUE</v>
          </cell>
          <cell r="C7526" t="str">
            <v>UM</v>
          </cell>
        </row>
        <row r="7527">
          <cell r="A7527" t="str">
            <v>70009702E</v>
          </cell>
          <cell r="B7527" t="str">
            <v>FIXADOR ESQUERDO DO PARA-CHOQUE</v>
          </cell>
          <cell r="C7527" t="str">
            <v>UM</v>
          </cell>
        </row>
        <row r="7528">
          <cell r="A7528">
            <v>700098010</v>
          </cell>
          <cell r="B7528" t="str">
            <v>FIXACAO DO PORTA-ESTEPE FIAT - IVECO</v>
          </cell>
          <cell r="C7528" t="str">
            <v>UM</v>
          </cell>
        </row>
        <row r="7529">
          <cell r="A7529">
            <v>700098020</v>
          </cell>
          <cell r="B7529" t="str">
            <v>TRAVESSA TRAS. DE FIXACAO</v>
          </cell>
          <cell r="C7529" t="str">
            <v>UM</v>
          </cell>
        </row>
        <row r="7530">
          <cell r="A7530">
            <v>700101010</v>
          </cell>
          <cell r="B7530" t="str">
            <v>SUPORTE SOLDADO</v>
          </cell>
          <cell r="C7530" t="str">
            <v>UM</v>
          </cell>
        </row>
        <row r="7531">
          <cell r="A7531">
            <v>700101020</v>
          </cell>
          <cell r="B7531" t="str">
            <v>SUPORTE</v>
          </cell>
          <cell r="C7531" t="str">
            <v>UM</v>
          </cell>
        </row>
        <row r="7532">
          <cell r="A7532">
            <v>700101030</v>
          </cell>
          <cell r="B7532" t="str">
            <v>SUPORTE</v>
          </cell>
          <cell r="C7532" t="str">
            <v>UM</v>
          </cell>
        </row>
        <row r="7533">
          <cell r="A7533">
            <v>700101040</v>
          </cell>
          <cell r="B7533" t="str">
            <v>SUPORTE</v>
          </cell>
          <cell r="C7533" t="str">
            <v>UM</v>
          </cell>
        </row>
        <row r="7534">
          <cell r="A7534">
            <v>700101050</v>
          </cell>
          <cell r="B7534" t="str">
            <v>SUPORTE</v>
          </cell>
          <cell r="C7534" t="str">
            <v>UM</v>
          </cell>
        </row>
        <row r="7535">
          <cell r="A7535">
            <v>700101060</v>
          </cell>
          <cell r="B7535" t="str">
            <v>SUPORTE</v>
          </cell>
          <cell r="C7535" t="str">
            <v>UM</v>
          </cell>
        </row>
        <row r="7536">
          <cell r="A7536">
            <v>700101070</v>
          </cell>
          <cell r="B7536" t="str">
            <v>SUPORTE</v>
          </cell>
          <cell r="C7536" t="str">
            <v>UM</v>
          </cell>
        </row>
        <row r="7537">
          <cell r="A7537">
            <v>700101080</v>
          </cell>
          <cell r="B7537" t="str">
            <v>SUPORTE</v>
          </cell>
          <cell r="C7537" t="str">
            <v>UM</v>
          </cell>
        </row>
        <row r="7538">
          <cell r="A7538">
            <v>700101090</v>
          </cell>
          <cell r="B7538" t="str">
            <v>SUPORTE</v>
          </cell>
          <cell r="C7538" t="str">
            <v>UM</v>
          </cell>
        </row>
        <row r="7539">
          <cell r="A7539">
            <v>700101100</v>
          </cell>
          <cell r="B7539" t="str">
            <v>TUBO QUADRO SUSTENTACAO RADIADOR</v>
          </cell>
          <cell r="C7539" t="str">
            <v>UM</v>
          </cell>
        </row>
        <row r="7540">
          <cell r="A7540">
            <v>700101110</v>
          </cell>
          <cell r="B7540" t="str">
            <v>PLACA DE FIXACAO</v>
          </cell>
          <cell r="C7540" t="str">
            <v>UM</v>
          </cell>
        </row>
        <row r="7541">
          <cell r="A7541">
            <v>109623000</v>
          </cell>
          <cell r="B7541" t="str">
            <v>MASSA GUIA PINO</v>
          </cell>
          <cell r="C7541" t="str">
            <v>UM</v>
          </cell>
        </row>
        <row r="7542">
          <cell r="A7542">
            <v>700101120</v>
          </cell>
          <cell r="B7542" t="str">
            <v>REFORCO</v>
          </cell>
          <cell r="C7542" t="str">
            <v>UM</v>
          </cell>
        </row>
        <row r="7543">
          <cell r="A7543">
            <v>700101130</v>
          </cell>
          <cell r="B7543" t="str">
            <v>PLACA DE FIXACAO</v>
          </cell>
          <cell r="C7543" t="str">
            <v>UM</v>
          </cell>
        </row>
        <row r="7544">
          <cell r="A7544">
            <v>700101140</v>
          </cell>
          <cell r="B7544" t="str">
            <v>REFORCO</v>
          </cell>
          <cell r="C7544" t="str">
            <v>UM</v>
          </cell>
        </row>
        <row r="7545">
          <cell r="A7545">
            <v>700101150</v>
          </cell>
          <cell r="B7545" t="str">
            <v>PLACA DE FIXACAO</v>
          </cell>
          <cell r="C7545" t="str">
            <v>UM</v>
          </cell>
        </row>
        <row r="7546">
          <cell r="A7546">
            <v>700101160</v>
          </cell>
          <cell r="B7546" t="str">
            <v>PLACA DE FIXACAO</v>
          </cell>
          <cell r="C7546" t="str">
            <v>UM</v>
          </cell>
        </row>
        <row r="7547">
          <cell r="A7547">
            <v>700101170</v>
          </cell>
          <cell r="B7547" t="str">
            <v>CHAPA DE FIXACAO</v>
          </cell>
          <cell r="C7547" t="str">
            <v>UM</v>
          </cell>
        </row>
        <row r="7548">
          <cell r="A7548">
            <v>700101180</v>
          </cell>
          <cell r="B7548" t="str">
            <v>SUPORTE</v>
          </cell>
          <cell r="C7548" t="str">
            <v>UM</v>
          </cell>
        </row>
        <row r="7549">
          <cell r="A7549">
            <v>700101190</v>
          </cell>
          <cell r="B7549" t="str">
            <v>CHAPA DE FIXACAO</v>
          </cell>
          <cell r="C7549" t="str">
            <v>UM</v>
          </cell>
        </row>
        <row r="7550">
          <cell r="A7550">
            <v>109624000</v>
          </cell>
          <cell r="B7550" t="str">
            <v>PINO POSCIONADOR</v>
          </cell>
          <cell r="C7550" t="str">
            <v>UM</v>
          </cell>
        </row>
        <row r="7551">
          <cell r="A7551">
            <v>700101200</v>
          </cell>
          <cell r="B7551" t="str">
            <v>TUBO QUADRO SUSTENTACAO RADIADOR</v>
          </cell>
          <cell r="C7551" t="str">
            <v>UM</v>
          </cell>
        </row>
        <row r="7552">
          <cell r="A7552">
            <v>700101210</v>
          </cell>
          <cell r="B7552" t="str">
            <v>TUBO QUADRO SUSTENTACAO RADIADOR</v>
          </cell>
          <cell r="C7552" t="str">
            <v>UM</v>
          </cell>
        </row>
        <row r="7553">
          <cell r="A7553">
            <v>700101220</v>
          </cell>
          <cell r="B7553" t="str">
            <v>TUBO QUADRO SUSTENTACAO RADIADOR</v>
          </cell>
          <cell r="C7553" t="str">
            <v>UM</v>
          </cell>
        </row>
        <row r="7554">
          <cell r="A7554">
            <v>700101230</v>
          </cell>
          <cell r="B7554" t="str">
            <v>TUBO QUADRO SUSTENTACAO RADIADOR</v>
          </cell>
          <cell r="C7554" t="str">
            <v>UM</v>
          </cell>
        </row>
        <row r="7555">
          <cell r="A7555">
            <v>700101240</v>
          </cell>
          <cell r="B7555" t="str">
            <v>TUBO QUADRO SUSTENTACAO RADIADOR</v>
          </cell>
          <cell r="C7555" t="str">
            <v>UM</v>
          </cell>
        </row>
        <row r="7556">
          <cell r="A7556">
            <v>700101250</v>
          </cell>
          <cell r="B7556" t="str">
            <v>TUBO QUADRO SUSTENTACAO RADIADOR</v>
          </cell>
          <cell r="C7556" t="str">
            <v>UM</v>
          </cell>
        </row>
        <row r="7557">
          <cell r="A7557">
            <v>700101260</v>
          </cell>
          <cell r="B7557" t="str">
            <v>TUBO QUADRO SUSTENTACAO RADIADOR</v>
          </cell>
          <cell r="C7557" t="str">
            <v>UM</v>
          </cell>
        </row>
        <row r="7558">
          <cell r="A7558">
            <v>700101270</v>
          </cell>
          <cell r="B7558" t="str">
            <v>TUBO QUADRO SUSTENTACAO RADIADOR</v>
          </cell>
          <cell r="C7558" t="str">
            <v>UM</v>
          </cell>
        </row>
        <row r="7559">
          <cell r="A7559">
            <v>109625000</v>
          </cell>
          <cell r="B7559" t="str">
            <v>MANÍPULO ACIONAMENTO FREIO</v>
          </cell>
          <cell r="C7559" t="str">
            <v>UM</v>
          </cell>
        </row>
        <row r="7560">
          <cell r="A7560">
            <v>700101280</v>
          </cell>
          <cell r="B7560" t="str">
            <v>SUPORTE</v>
          </cell>
          <cell r="C7560" t="str">
            <v>UM</v>
          </cell>
        </row>
        <row r="7561">
          <cell r="A7561">
            <v>700101290</v>
          </cell>
          <cell r="B7561" t="str">
            <v>TAMPA</v>
          </cell>
          <cell r="C7561" t="str">
            <v>UM</v>
          </cell>
        </row>
        <row r="7562">
          <cell r="A7562">
            <v>700101300</v>
          </cell>
          <cell r="B7562" t="str">
            <v>CONJUNTO SUPORTE</v>
          </cell>
          <cell r="C7562" t="str">
            <v>UM</v>
          </cell>
        </row>
        <row r="7563">
          <cell r="A7563">
            <v>700101310</v>
          </cell>
          <cell r="B7563" t="str">
            <v>SUPORTE</v>
          </cell>
          <cell r="C7563" t="str">
            <v>UM</v>
          </cell>
        </row>
        <row r="7564">
          <cell r="A7564">
            <v>700101320</v>
          </cell>
          <cell r="B7564" t="str">
            <v>CHAPA DE FIXACAO</v>
          </cell>
          <cell r="C7564" t="str">
            <v>UM</v>
          </cell>
        </row>
        <row r="7565">
          <cell r="A7565">
            <v>700101330</v>
          </cell>
          <cell r="B7565" t="str">
            <v>REFORCO</v>
          </cell>
          <cell r="C7565" t="str">
            <v>UM</v>
          </cell>
        </row>
        <row r="7566">
          <cell r="A7566">
            <v>700101340</v>
          </cell>
          <cell r="B7566" t="str">
            <v>CANTONEIRA</v>
          </cell>
          <cell r="C7566" t="str">
            <v>UM</v>
          </cell>
        </row>
        <row r="7567">
          <cell r="A7567">
            <v>700101350</v>
          </cell>
          <cell r="B7567" t="str">
            <v>TUBO DO SUPORTE</v>
          </cell>
          <cell r="C7567" t="str">
            <v>UM</v>
          </cell>
        </row>
        <row r="7568">
          <cell r="A7568">
            <v>707405122</v>
          </cell>
          <cell r="B7568" t="str">
            <v>ALAVANCA FREIO P/ BET. - 003.10.010</v>
          </cell>
          <cell r="C7568" t="str">
            <v>UM</v>
          </cell>
        </row>
        <row r="7569">
          <cell r="A7569">
            <v>700101360</v>
          </cell>
          <cell r="B7569" t="str">
            <v xml:space="preserve">TRAVESSA                            </v>
          </cell>
          <cell r="C7569" t="str">
            <v>UM</v>
          </cell>
        </row>
        <row r="7570">
          <cell r="A7570">
            <v>700101370</v>
          </cell>
          <cell r="B7570" t="str">
            <v>TUBO SUPORTE</v>
          </cell>
          <cell r="C7570" t="str">
            <v>UM</v>
          </cell>
        </row>
        <row r="7571">
          <cell r="A7571">
            <v>700101380</v>
          </cell>
          <cell r="B7571" t="str">
            <v>SUPORTE</v>
          </cell>
          <cell r="C7571" t="str">
            <v>UM</v>
          </cell>
        </row>
        <row r="7572">
          <cell r="A7572">
            <v>700113010</v>
          </cell>
          <cell r="B7572" t="str">
            <v xml:space="preserve">HASTE DO MANIPULO                   </v>
          </cell>
          <cell r="C7572" t="str">
            <v>UM</v>
          </cell>
        </row>
        <row r="7573">
          <cell r="A7573">
            <v>700113020</v>
          </cell>
          <cell r="B7573" t="str">
            <v xml:space="preserve">FIXADOR                             </v>
          </cell>
          <cell r="C7573" t="str">
            <v>UM</v>
          </cell>
        </row>
        <row r="7574">
          <cell r="A7574">
            <v>700113030</v>
          </cell>
          <cell r="B7574" t="str">
            <v xml:space="preserve">ALCA                                </v>
          </cell>
          <cell r="C7574" t="str">
            <v>UM</v>
          </cell>
        </row>
        <row r="7575">
          <cell r="A7575">
            <v>700113040</v>
          </cell>
          <cell r="B7575" t="str">
            <v>PINO ARTICULADOR</v>
          </cell>
          <cell r="C7575" t="str">
            <v>UM</v>
          </cell>
        </row>
        <row r="7576">
          <cell r="A7576" t="str">
            <v>700119914D</v>
          </cell>
          <cell r="B7576" t="str">
            <v>FIXACAO MOLA DO CAPO DIR C/ BUCHA</v>
          </cell>
          <cell r="C7576" t="str">
            <v>UM</v>
          </cell>
        </row>
        <row r="7577">
          <cell r="A7577" t="str">
            <v>700119914E</v>
          </cell>
          <cell r="B7577" t="str">
            <v>FIXACAO MOLA DO CAPO ESQ C/ BUCHA</v>
          </cell>
          <cell r="C7577" t="str">
            <v>UM</v>
          </cell>
        </row>
        <row r="7578">
          <cell r="A7578">
            <v>700172010</v>
          </cell>
          <cell r="B7578" t="str">
            <v>LAMINA DO PARA-CHOQUE DIANTEIRO HPN (FURADA)</v>
          </cell>
          <cell r="C7578" t="str">
            <v>UM</v>
          </cell>
        </row>
        <row r="7579">
          <cell r="A7579">
            <v>700200000</v>
          </cell>
          <cell r="B7579" t="str">
            <v>CAIXA DE FUSIVEL 26 A - MONTADA</v>
          </cell>
          <cell r="C7579" t="str">
            <v>UM</v>
          </cell>
        </row>
        <row r="7580">
          <cell r="A7580">
            <v>700200010</v>
          </cell>
          <cell r="B7580" t="str">
            <v>FIXACAO</v>
          </cell>
          <cell r="C7580" t="str">
            <v>UM</v>
          </cell>
        </row>
        <row r="7581">
          <cell r="A7581">
            <v>700201000</v>
          </cell>
          <cell r="B7581" t="str">
            <v>CABINE NUA 1519 PA/FM</v>
          </cell>
          <cell r="C7581" t="str">
            <v>UM</v>
          </cell>
        </row>
        <row r="7582">
          <cell r="A7582" t="str">
            <v>70020100D</v>
          </cell>
          <cell r="B7582" t="str">
            <v>CHAPA ESTAMPADA DAS FRONTAIS DIR.</v>
          </cell>
          <cell r="C7582" t="str">
            <v>UM</v>
          </cell>
        </row>
        <row r="7583">
          <cell r="A7583" t="str">
            <v>70020100E</v>
          </cell>
          <cell r="B7583" t="str">
            <v xml:space="preserve">CHAPA ESTAMPADA DAS FRONTAIS ESQ.   </v>
          </cell>
          <cell r="C7583" t="str">
            <v>UM</v>
          </cell>
        </row>
        <row r="7584">
          <cell r="A7584">
            <v>700201010</v>
          </cell>
          <cell r="B7584" t="str">
            <v>BOLEIA CENTRAL ANTIGA 1519/1525A</v>
          </cell>
          <cell r="C7584" t="str">
            <v>UM</v>
          </cell>
        </row>
        <row r="7585">
          <cell r="A7585" t="str">
            <v>DD83079000</v>
          </cell>
          <cell r="B7585" t="str">
            <v>TUBOS FLEXIVEIS DE OUTROS METAIS CO</v>
          </cell>
          <cell r="C7585" t="str">
            <v>UM</v>
          </cell>
        </row>
        <row r="7586">
          <cell r="A7586">
            <v>700202000</v>
          </cell>
          <cell r="B7586" t="str">
            <v>CABINE GAIOLA 1519 PA-FA</v>
          </cell>
          <cell r="C7586" t="str">
            <v>UM</v>
          </cell>
        </row>
        <row r="7587">
          <cell r="A7587">
            <v>700202010</v>
          </cell>
          <cell r="B7587" t="str">
            <v>ASSOALHO DA CABINE GAIOLA ANTIGA</v>
          </cell>
          <cell r="C7587" t="str">
            <v>UM</v>
          </cell>
        </row>
        <row r="7588">
          <cell r="A7588">
            <v>700202020</v>
          </cell>
          <cell r="B7588" t="str">
            <v>CHAPA DO BANCO</v>
          </cell>
          <cell r="C7588" t="str">
            <v>UM</v>
          </cell>
        </row>
        <row r="7589">
          <cell r="A7589">
            <v>700202030</v>
          </cell>
          <cell r="B7589" t="str">
            <v>FECHAMENTO ASSOALHO</v>
          </cell>
          <cell r="C7589" t="str">
            <v>UM</v>
          </cell>
        </row>
        <row r="7590">
          <cell r="A7590">
            <v>700202040</v>
          </cell>
          <cell r="B7590" t="str">
            <v>CANTONEIRA DA CAIXA DO BANCO</v>
          </cell>
          <cell r="C7590" t="str">
            <v>UM</v>
          </cell>
        </row>
        <row r="7591">
          <cell r="A7591">
            <v>700203000</v>
          </cell>
          <cell r="B7591" t="str">
            <v>CABINE GAIOLA 1519 PA-FM</v>
          </cell>
          <cell r="C7591" t="str">
            <v>UM</v>
          </cell>
        </row>
        <row r="7592">
          <cell r="A7592">
            <v>700203010</v>
          </cell>
          <cell r="B7592" t="str">
            <v>LATERAL EXTERNA</v>
          </cell>
          <cell r="C7592" t="str">
            <v>UM</v>
          </cell>
        </row>
        <row r="7593">
          <cell r="A7593" t="str">
            <v>70020302D</v>
          </cell>
          <cell r="B7593" t="str">
            <v>LATERAL INTERNA DIR</v>
          </cell>
          <cell r="C7593" t="str">
            <v>UM</v>
          </cell>
        </row>
        <row r="7594">
          <cell r="A7594" t="str">
            <v>70020302E</v>
          </cell>
          <cell r="B7594" t="str">
            <v>LATERAL INTERNA ESQ</v>
          </cell>
          <cell r="C7594" t="str">
            <v>UM</v>
          </cell>
        </row>
        <row r="7595">
          <cell r="A7595">
            <v>700203030</v>
          </cell>
          <cell r="B7595" t="str">
            <v>CALHA SUPERIOR DA PORTA</v>
          </cell>
          <cell r="C7595" t="str">
            <v>UM</v>
          </cell>
        </row>
        <row r="7596">
          <cell r="A7596">
            <v>700203040</v>
          </cell>
          <cell r="B7596" t="str">
            <v>PROLONGAMENTO DO ASSOALHO</v>
          </cell>
          <cell r="C7596" t="str">
            <v>UM</v>
          </cell>
        </row>
        <row r="7597">
          <cell r="A7597">
            <v>700203050</v>
          </cell>
          <cell r="B7597" t="str">
            <v>REFORCO DA ASSOALHO</v>
          </cell>
          <cell r="C7597" t="str">
            <v>UM</v>
          </cell>
        </row>
        <row r="7598">
          <cell r="A7598">
            <v>700203060</v>
          </cell>
          <cell r="B7598" t="str">
            <v>REFORCO DA LATERAL</v>
          </cell>
          <cell r="C7598" t="str">
            <v>UM</v>
          </cell>
        </row>
        <row r="7599">
          <cell r="A7599" t="str">
            <v>70020307D</v>
          </cell>
          <cell r="B7599" t="str">
            <v>FECHAMENTO DO CANT0 TRASEIRO DIR</v>
          </cell>
          <cell r="C7599" t="str">
            <v>UM</v>
          </cell>
        </row>
        <row r="7600">
          <cell r="A7600" t="str">
            <v>70020307E</v>
          </cell>
          <cell r="B7600" t="str">
            <v>FECHAMENTO DO CANT0 TRASEIRO ESQ</v>
          </cell>
          <cell r="C7600" t="str">
            <v>UM</v>
          </cell>
        </row>
        <row r="7601">
          <cell r="A7601" t="str">
            <v>70020308D</v>
          </cell>
          <cell r="B7601" t="str">
            <v>FECHAMENTO LATERAL DO ASSOALHO DIR</v>
          </cell>
          <cell r="C7601" t="str">
            <v>UM</v>
          </cell>
        </row>
        <row r="7602">
          <cell r="A7602" t="str">
            <v>DD40169300</v>
          </cell>
          <cell r="B7602" t="str">
            <v>GAXETA - BORRACHA</v>
          </cell>
          <cell r="C7602" t="str">
            <v>UM</v>
          </cell>
        </row>
        <row r="7603">
          <cell r="A7603" t="str">
            <v>70020308E</v>
          </cell>
          <cell r="B7603" t="str">
            <v>FECHAMENTO LATERAL DO ASSOALHO ESQ</v>
          </cell>
          <cell r="C7603" t="str">
            <v>UM</v>
          </cell>
        </row>
        <row r="7604">
          <cell r="A7604">
            <v>700203090</v>
          </cell>
          <cell r="B7604" t="str">
            <v>FECHAMENTO DO TETO</v>
          </cell>
          <cell r="C7604" t="str">
            <v>UM</v>
          </cell>
        </row>
        <row r="7605">
          <cell r="A7605">
            <v>700203100</v>
          </cell>
          <cell r="B7605" t="str">
            <v>REFORCO DO TETO CENTRAL</v>
          </cell>
          <cell r="C7605" t="str">
            <v>UM</v>
          </cell>
        </row>
        <row r="7606">
          <cell r="A7606">
            <v>700203110</v>
          </cell>
          <cell r="B7606" t="str">
            <v>CAIXA DO ASSSENTO</v>
          </cell>
          <cell r="C7606" t="str">
            <v>UM</v>
          </cell>
        </row>
        <row r="7607">
          <cell r="A7607">
            <v>700203120</v>
          </cell>
          <cell r="B7607" t="str">
            <v>REFORCO DA PAREDE TRASEIRA</v>
          </cell>
          <cell r="C7607" t="str">
            <v>UM</v>
          </cell>
        </row>
        <row r="7608">
          <cell r="A7608">
            <v>700203130</v>
          </cell>
          <cell r="B7608" t="str">
            <v>REFORCO</v>
          </cell>
          <cell r="C7608" t="str">
            <v>UM</v>
          </cell>
        </row>
        <row r="7609">
          <cell r="A7609" t="str">
            <v>70020314D</v>
          </cell>
          <cell r="B7609" t="str">
            <v>FECHAMENTO LATERAL DO TETO DIR</v>
          </cell>
          <cell r="C7609" t="str">
            <v>UM</v>
          </cell>
        </row>
        <row r="7610">
          <cell r="A7610" t="str">
            <v>70020314E</v>
          </cell>
          <cell r="B7610" t="str">
            <v>FECHAMENTO LATERAL DO TETO ESQ</v>
          </cell>
          <cell r="C7610" t="str">
            <v>UM</v>
          </cell>
        </row>
        <row r="7611">
          <cell r="A7611" t="str">
            <v>DD39269090</v>
          </cell>
          <cell r="B7611" t="str">
            <v>OUTRAS OBRAS DE PLASTICO</v>
          </cell>
          <cell r="C7611" t="str">
            <v>UM</v>
          </cell>
        </row>
        <row r="7612">
          <cell r="A7612">
            <v>700203150</v>
          </cell>
          <cell r="B7612" t="str">
            <v>REFORCO LATERAL</v>
          </cell>
          <cell r="C7612" t="str">
            <v>UM</v>
          </cell>
        </row>
        <row r="7613">
          <cell r="A7613">
            <v>700203160</v>
          </cell>
          <cell r="B7613" t="str">
            <v>REFORCO DO TETO</v>
          </cell>
          <cell r="C7613" t="str">
            <v>UM</v>
          </cell>
        </row>
        <row r="7614">
          <cell r="A7614" t="str">
            <v>70020400D</v>
          </cell>
          <cell r="B7614" t="str">
            <v>CANALETA VIDRO DA PORTA 708 DIR</v>
          </cell>
          <cell r="C7614" t="str">
            <v>UM</v>
          </cell>
        </row>
        <row r="7615">
          <cell r="A7615" t="str">
            <v>70020400E</v>
          </cell>
          <cell r="B7615" t="str">
            <v>CANALETA VIDRO DA PORTA 708 ESQ.</v>
          </cell>
          <cell r="C7615" t="str">
            <v>UM</v>
          </cell>
        </row>
        <row r="7616">
          <cell r="A7616" t="str">
            <v>70020401D</v>
          </cell>
          <cell r="B7616" t="str">
            <v>CANALETA MAIOR</v>
          </cell>
          <cell r="C7616" t="str">
            <v>UM</v>
          </cell>
        </row>
        <row r="7617">
          <cell r="A7617" t="str">
            <v>70020401E</v>
          </cell>
          <cell r="B7617" t="str">
            <v>CANALETA MAIOR ESQ.</v>
          </cell>
          <cell r="C7617" t="str">
            <v>UM</v>
          </cell>
        </row>
        <row r="7618">
          <cell r="A7618" t="str">
            <v>70020402D</v>
          </cell>
          <cell r="B7618" t="str">
            <v>CANALETA MENOR</v>
          </cell>
          <cell r="C7618" t="str">
            <v>UM</v>
          </cell>
        </row>
        <row r="7619">
          <cell r="A7619" t="str">
            <v>70020402E</v>
          </cell>
          <cell r="B7619" t="str">
            <v>CANALETA MENOR ESQ.</v>
          </cell>
          <cell r="C7619" t="str">
            <v>UM</v>
          </cell>
        </row>
        <row r="7620">
          <cell r="A7620">
            <v>700204030</v>
          </cell>
          <cell r="B7620" t="str">
            <v>FIXACAO MAIOR</v>
          </cell>
          <cell r="C7620" t="str">
            <v>UM</v>
          </cell>
        </row>
        <row r="7621">
          <cell r="A7621">
            <v>700204040</v>
          </cell>
          <cell r="B7621" t="str">
            <v>FIXACAO MENOR</v>
          </cell>
          <cell r="C7621" t="str">
            <v>UM</v>
          </cell>
        </row>
        <row r="7622">
          <cell r="A7622">
            <v>700205000</v>
          </cell>
          <cell r="B7622" t="str">
            <v>CABINE GAIOLA 1113/13 PA/FA</v>
          </cell>
          <cell r="C7622" t="str">
            <v>UM</v>
          </cell>
        </row>
        <row r="7623">
          <cell r="A7623">
            <v>700205010</v>
          </cell>
          <cell r="B7623" t="str">
            <v>ASSOALHO CABINE GAIOLA 1113/13</v>
          </cell>
          <cell r="C7623" t="str">
            <v>UM</v>
          </cell>
        </row>
        <row r="7624">
          <cell r="A7624">
            <v>700206010</v>
          </cell>
          <cell r="B7624" t="str">
            <v>PERFIL LATERAL</v>
          </cell>
          <cell r="C7624" t="str">
            <v>UM</v>
          </cell>
        </row>
        <row r="7625">
          <cell r="A7625">
            <v>700206020</v>
          </cell>
          <cell r="B7625" t="str">
            <v>CURVA SUPERIOR</v>
          </cell>
          <cell r="C7625" t="str">
            <v>UM</v>
          </cell>
        </row>
        <row r="7626">
          <cell r="A7626">
            <v>700206030</v>
          </cell>
          <cell r="B7626" t="str">
            <v>CURVA INFERIOR</v>
          </cell>
          <cell r="C7626" t="str">
            <v>UM</v>
          </cell>
        </row>
        <row r="7627">
          <cell r="A7627">
            <v>700206040</v>
          </cell>
          <cell r="B7627" t="str">
            <v>REFORCO</v>
          </cell>
          <cell r="C7627" t="str">
            <v>UM</v>
          </cell>
        </row>
        <row r="7628">
          <cell r="A7628">
            <v>700206050</v>
          </cell>
          <cell r="B7628" t="str">
            <v>SUPORTE</v>
          </cell>
          <cell r="C7628" t="str">
            <v>UM</v>
          </cell>
        </row>
        <row r="7629">
          <cell r="A7629" t="str">
            <v>70021500D</v>
          </cell>
          <cell r="B7629" t="str">
            <v>CANTONEIRA DIR. (laser)</v>
          </cell>
          <cell r="C7629" t="str">
            <v>UM</v>
          </cell>
        </row>
        <row r="7630">
          <cell r="A7630" t="str">
            <v>70021500E</v>
          </cell>
          <cell r="B7630" t="str">
            <v>CANTONEIRA ESQ. (laser)</v>
          </cell>
          <cell r="C7630" t="str">
            <v>UM</v>
          </cell>
        </row>
        <row r="7631">
          <cell r="A7631">
            <v>700216010</v>
          </cell>
          <cell r="B7631" t="str">
            <v xml:space="preserve">BASE DA CAIXA                       </v>
          </cell>
          <cell r="C7631" t="str">
            <v>UM</v>
          </cell>
        </row>
        <row r="7632">
          <cell r="A7632">
            <v>190102000</v>
          </cell>
          <cell r="B7632" t="str">
            <v>VISOR DE NÍVEL (NV 1001 PINTADO) (29750112)</v>
          </cell>
          <cell r="C7632" t="str">
            <v>UM</v>
          </cell>
        </row>
        <row r="7633">
          <cell r="A7633">
            <v>700216020</v>
          </cell>
          <cell r="B7633" t="str">
            <v xml:space="preserve">FECHAMENTO DA CAIXA                 </v>
          </cell>
          <cell r="C7633" t="str">
            <v>UM</v>
          </cell>
        </row>
        <row r="7634">
          <cell r="A7634">
            <v>700216030</v>
          </cell>
          <cell r="B7634" t="str">
            <v xml:space="preserve">TAMPA DA CAIXA                      </v>
          </cell>
          <cell r="C7634" t="str">
            <v>UM</v>
          </cell>
        </row>
        <row r="7635">
          <cell r="A7635">
            <v>700216040</v>
          </cell>
          <cell r="B7635" t="str">
            <v xml:space="preserve">REFORCO MAIOR                       </v>
          </cell>
          <cell r="C7635" t="str">
            <v>UM</v>
          </cell>
        </row>
        <row r="7636">
          <cell r="A7636">
            <v>700216050</v>
          </cell>
          <cell r="B7636" t="str">
            <v xml:space="preserve">REFORCO MENOR                       </v>
          </cell>
          <cell r="C7636" t="str">
            <v>UM</v>
          </cell>
        </row>
        <row r="7637">
          <cell r="A7637">
            <v>700216060</v>
          </cell>
          <cell r="B7637" t="str">
            <v xml:space="preserve">BUCHA DA DOBRADICA                  </v>
          </cell>
          <cell r="C7637" t="str">
            <v>UM</v>
          </cell>
        </row>
        <row r="7638">
          <cell r="A7638">
            <v>700216070</v>
          </cell>
          <cell r="B7638" t="str">
            <v xml:space="preserve">PINO DA DOBRADICA                   </v>
          </cell>
          <cell r="C7638" t="str">
            <v>UM</v>
          </cell>
        </row>
        <row r="7639">
          <cell r="A7639">
            <v>700216080</v>
          </cell>
          <cell r="B7639" t="str">
            <v>FIXACAO MENOR</v>
          </cell>
          <cell r="C7639" t="str">
            <v>UM</v>
          </cell>
        </row>
        <row r="7640">
          <cell r="A7640">
            <v>700216090</v>
          </cell>
          <cell r="B7640" t="str">
            <v>FIXACAO MAIOR</v>
          </cell>
          <cell r="C7640" t="str">
            <v>UM</v>
          </cell>
        </row>
        <row r="7641">
          <cell r="A7641" t="str">
            <v>8044370DF</v>
          </cell>
          <cell r="B7641" t="str">
            <v>ASSOALHO LATERAL DIREITO VW</v>
          </cell>
          <cell r="C7641" t="str">
            <v>UM</v>
          </cell>
        </row>
        <row r="7642">
          <cell r="A7642" t="str">
            <v>70021700D</v>
          </cell>
          <cell r="B7642" t="str">
            <v>QUADRO DIREITO</v>
          </cell>
          <cell r="C7642" t="str">
            <v>UM</v>
          </cell>
        </row>
        <row r="7643">
          <cell r="A7643" t="str">
            <v>70021700E</v>
          </cell>
          <cell r="B7643" t="str">
            <v>QUADRO ESQUERDO</v>
          </cell>
          <cell r="C7643" t="str">
            <v>UM</v>
          </cell>
        </row>
        <row r="7644">
          <cell r="A7644" t="str">
            <v>70021701D</v>
          </cell>
          <cell r="B7644" t="str">
            <v>QUADRO DIREITO</v>
          </cell>
          <cell r="C7644" t="str">
            <v>UM</v>
          </cell>
        </row>
        <row r="7645">
          <cell r="A7645" t="str">
            <v>70021701E</v>
          </cell>
          <cell r="B7645" t="str">
            <v>QUADRO ESQUERDO</v>
          </cell>
          <cell r="C7645" t="str">
            <v>UM</v>
          </cell>
        </row>
        <row r="7646">
          <cell r="A7646">
            <v>700222000</v>
          </cell>
          <cell r="B7646" t="str">
            <v>PARA-CHOQUE TRASEIRO DOBRADO</v>
          </cell>
          <cell r="C7646" t="str">
            <v>UM</v>
          </cell>
        </row>
        <row r="7647">
          <cell r="A7647">
            <v>708284633</v>
          </cell>
          <cell r="B7647" t="str">
            <v>BLINDAGEM INTERNA TAMPA DE COMB</v>
          </cell>
          <cell r="C7647" t="str">
            <v>UM</v>
          </cell>
        </row>
        <row r="7648">
          <cell r="A7648">
            <v>700222010</v>
          </cell>
          <cell r="B7648" t="str">
            <v>LAMINA PARACHOQUE PLANO</v>
          </cell>
          <cell r="C7648" t="str">
            <v>UM</v>
          </cell>
        </row>
        <row r="7649">
          <cell r="A7649" t="str">
            <v>70022400E</v>
          </cell>
          <cell r="B7649" t="str">
            <v>CANTONEIRA DA TRAVES CHASSIS ESQ (laser)</v>
          </cell>
          <cell r="C7649" t="str">
            <v>UM</v>
          </cell>
        </row>
        <row r="7650">
          <cell r="A7650">
            <v>700226000</v>
          </cell>
          <cell r="B7650" t="str">
            <v>PLACA DE FIXACAO</v>
          </cell>
          <cell r="C7650" t="str">
            <v>UM</v>
          </cell>
        </row>
        <row r="7651">
          <cell r="A7651">
            <v>700228010</v>
          </cell>
          <cell r="B7651" t="str">
            <v>PONTEIRA PARACHOQUE USA</v>
          </cell>
          <cell r="C7651" t="str">
            <v>UM</v>
          </cell>
        </row>
        <row r="7652">
          <cell r="A7652" t="str">
            <v>70022900D</v>
          </cell>
          <cell r="B7652" t="str">
            <v>CHAPA DA PORTA SUPERIOR DIREITA</v>
          </cell>
          <cell r="C7652" t="str">
            <v>UM</v>
          </cell>
        </row>
        <row r="7653">
          <cell r="A7653" t="str">
            <v>70022900E</v>
          </cell>
          <cell r="B7653" t="str">
            <v>CHAPA DA PORTA SUPERIOR ESQUERDA</v>
          </cell>
          <cell r="C7653" t="str">
            <v>UM</v>
          </cell>
        </row>
        <row r="7654">
          <cell r="A7654" t="str">
            <v>8044370EF</v>
          </cell>
          <cell r="B7654" t="str">
            <v>ASSOALHO LATERAL ESQUERDO VW</v>
          </cell>
          <cell r="C7654" t="str">
            <v>UM</v>
          </cell>
        </row>
        <row r="7655">
          <cell r="A7655">
            <v>700238010</v>
          </cell>
          <cell r="B7655" t="str">
            <v>COBERTURA DO RADIADOR</v>
          </cell>
          <cell r="C7655" t="str">
            <v>UM</v>
          </cell>
        </row>
        <row r="7656">
          <cell r="A7656">
            <v>700238020</v>
          </cell>
          <cell r="B7656" t="str">
            <v>PROLONGAMENTO DA COBERTURA</v>
          </cell>
          <cell r="C7656" t="str">
            <v>UM</v>
          </cell>
        </row>
        <row r="7657">
          <cell r="A7657">
            <v>700239000</v>
          </cell>
          <cell r="B7657" t="str">
            <v>REFORCO DA TRAVESSA - Laser</v>
          </cell>
          <cell r="C7657" t="str">
            <v>UM</v>
          </cell>
        </row>
        <row r="7658">
          <cell r="A7658">
            <v>700243010</v>
          </cell>
          <cell r="B7658" t="str">
            <v>SUPORTE</v>
          </cell>
          <cell r="C7658" t="str">
            <v>UM</v>
          </cell>
        </row>
        <row r="7659">
          <cell r="A7659">
            <v>700245010</v>
          </cell>
          <cell r="B7659" t="str">
            <v>REFORCO</v>
          </cell>
          <cell r="C7659" t="str">
            <v>UM</v>
          </cell>
        </row>
        <row r="7660">
          <cell r="A7660">
            <v>700245020</v>
          </cell>
          <cell r="B7660" t="str">
            <v>REFORCO (Laser)</v>
          </cell>
          <cell r="C7660" t="str">
            <v>UM</v>
          </cell>
        </row>
        <row r="7661">
          <cell r="A7661">
            <v>708284634</v>
          </cell>
          <cell r="B7661" t="str">
            <v>BLINDAGEM INFERIOR TANQUE COMB</v>
          </cell>
          <cell r="C7661" t="str">
            <v>UM</v>
          </cell>
        </row>
        <row r="7662">
          <cell r="A7662">
            <v>708284635</v>
          </cell>
          <cell r="B7662" t="str">
            <v>BLINDAGEM EXERNA TAMPA DE COMB</v>
          </cell>
          <cell r="C7662" t="str">
            <v>UM</v>
          </cell>
        </row>
        <row r="7663">
          <cell r="A7663">
            <v>700248000</v>
          </cell>
          <cell r="B7663" t="str">
            <v>CANIVETE ZINCADO</v>
          </cell>
          <cell r="C7663" t="str">
            <v>UM</v>
          </cell>
        </row>
        <row r="7664">
          <cell r="A7664">
            <v>700250010</v>
          </cell>
          <cell r="B7664" t="str">
            <v>TRAVESSA DO AMORTECEDOR</v>
          </cell>
          <cell r="C7664" t="str">
            <v>UM</v>
          </cell>
        </row>
        <row r="7665">
          <cell r="A7665">
            <v>700250020</v>
          </cell>
          <cell r="B7665" t="str">
            <v>FIXACAO DA TRAVESSA</v>
          </cell>
          <cell r="C7665" t="str">
            <v>UM</v>
          </cell>
        </row>
        <row r="7666">
          <cell r="A7666">
            <v>700250030</v>
          </cell>
          <cell r="B7666" t="str">
            <v>SUPORTE</v>
          </cell>
          <cell r="C7666" t="str">
            <v>UM</v>
          </cell>
        </row>
        <row r="7667">
          <cell r="A7667">
            <v>700251000</v>
          </cell>
          <cell r="B7667" t="str">
            <v>CABINE NUA 1929</v>
          </cell>
          <cell r="C7667" t="str">
            <v>UM</v>
          </cell>
        </row>
        <row r="7668">
          <cell r="A7668">
            <v>700251010</v>
          </cell>
          <cell r="B7668" t="str">
            <v>ASSOALHO (MB 1929)</v>
          </cell>
          <cell r="C7668" t="str">
            <v>UM</v>
          </cell>
        </row>
        <row r="7669">
          <cell r="A7669">
            <v>707405015</v>
          </cell>
          <cell r="B7669" t="str">
            <v>CJ COMP. ALAVANCA FREIO P/ BET. - 003.10.004</v>
          </cell>
          <cell r="C7669" t="str">
            <v>UM</v>
          </cell>
        </row>
        <row r="7670">
          <cell r="A7670">
            <v>700251020</v>
          </cell>
          <cell r="B7670" t="str">
            <v>FORRO DO ASSOALHO ESQUERDO</v>
          </cell>
          <cell r="C7670" t="str">
            <v>UM</v>
          </cell>
        </row>
        <row r="7671">
          <cell r="A7671">
            <v>700251030</v>
          </cell>
          <cell r="B7671" t="str">
            <v>FORRO DO ASSOALHO DIREITO</v>
          </cell>
          <cell r="C7671" t="str">
            <v>UM</v>
          </cell>
        </row>
        <row r="7672">
          <cell r="A7672">
            <v>700253000</v>
          </cell>
          <cell r="B7672" t="str">
            <v>SUPORTE ROLAMENTO CARDAN (laser)</v>
          </cell>
          <cell r="C7672" t="str">
            <v>UM</v>
          </cell>
        </row>
        <row r="7673">
          <cell r="A7673">
            <v>700254000</v>
          </cell>
          <cell r="B7673" t="str">
            <v>CARTER DO OLEO PARTE SUPERIOR</v>
          </cell>
          <cell r="C7673" t="str">
            <v>um</v>
          </cell>
        </row>
        <row r="7674">
          <cell r="A7674">
            <v>700255000</v>
          </cell>
          <cell r="B7674" t="str">
            <v>TAMPA INFERIOR DO CARTER DO OLEO</v>
          </cell>
          <cell r="C7674" t="str">
            <v>um</v>
          </cell>
        </row>
        <row r="7675">
          <cell r="A7675">
            <v>700258000</v>
          </cell>
          <cell r="B7675" t="str">
            <v>CAIXA DE CIRCULACAO DE AR</v>
          </cell>
          <cell r="C7675" t="str">
            <v>UM</v>
          </cell>
        </row>
        <row r="7676">
          <cell r="A7676">
            <v>700258010</v>
          </cell>
          <cell r="B7676" t="str">
            <v>CARCACA</v>
          </cell>
          <cell r="C7676" t="str">
            <v>UM</v>
          </cell>
        </row>
        <row r="7677">
          <cell r="A7677">
            <v>700258020</v>
          </cell>
          <cell r="B7677" t="str">
            <v>TUBO PLASTICO</v>
          </cell>
          <cell r="C7677" t="str">
            <v>UM</v>
          </cell>
        </row>
        <row r="7678">
          <cell r="A7678">
            <v>700258030</v>
          </cell>
          <cell r="B7678" t="str">
            <v>CHAPA DA CARCACA</v>
          </cell>
          <cell r="C7678" t="str">
            <v>UM</v>
          </cell>
        </row>
        <row r="7679">
          <cell r="A7679">
            <v>700258040</v>
          </cell>
          <cell r="B7679" t="str">
            <v>CHAPA DO TUBO PLASTICO</v>
          </cell>
          <cell r="C7679" t="str">
            <v>UM</v>
          </cell>
        </row>
        <row r="7680">
          <cell r="A7680">
            <v>700259000</v>
          </cell>
          <cell r="B7680" t="str">
            <v>TRILHO GUIA DO ASSENTO CAMINHÃO MERCEDES-BENZ</v>
          </cell>
          <cell r="C7680" t="str">
            <v>UM</v>
          </cell>
        </row>
        <row r="7681">
          <cell r="A7681">
            <v>700265000</v>
          </cell>
          <cell r="B7681" t="str">
            <v>CARTER DO OLEO(608/708)</v>
          </cell>
          <cell r="C7681" t="str">
            <v>um</v>
          </cell>
        </row>
        <row r="7682">
          <cell r="A7682">
            <v>700267010</v>
          </cell>
          <cell r="B7682" t="str">
            <v>SUPORTE FILTRO DA AGUA</v>
          </cell>
          <cell r="C7682" t="str">
            <v>UM</v>
          </cell>
        </row>
        <row r="7683">
          <cell r="A7683">
            <v>700269000</v>
          </cell>
          <cell r="B7683" t="str">
            <v>CHAPA DO ESTRIBO (mb 1519 MODERNO)</v>
          </cell>
          <cell r="C7683" t="str">
            <v>UM</v>
          </cell>
        </row>
        <row r="7684">
          <cell r="A7684">
            <v>700270010</v>
          </cell>
          <cell r="B7684" t="str">
            <v>LAMINA DO PARA-CHOQUE</v>
          </cell>
          <cell r="C7684" t="str">
            <v>UM</v>
          </cell>
        </row>
        <row r="7685">
          <cell r="A7685">
            <v>700270020</v>
          </cell>
          <cell r="B7685" t="str">
            <v>REFORÇO NUMERO 5</v>
          </cell>
          <cell r="C7685" t="str">
            <v>UM</v>
          </cell>
        </row>
        <row r="7686">
          <cell r="A7686" t="str">
            <v>DD25041000</v>
          </cell>
          <cell r="B7686" t="str">
            <v>GRAFITE EM PO</v>
          </cell>
          <cell r="C7686" t="str">
            <v>UM</v>
          </cell>
        </row>
        <row r="7687">
          <cell r="A7687" t="str">
            <v>70027002D</v>
          </cell>
          <cell r="B7687" t="str">
            <v>REFORÇO NUMERO 5 DIREITO</v>
          </cell>
          <cell r="C7687" t="str">
            <v>UM</v>
          </cell>
        </row>
        <row r="7688">
          <cell r="A7688" t="str">
            <v>70027002E</v>
          </cell>
          <cell r="B7688" t="str">
            <v>REFORÇO NUMERO 5 ESQUERDO</v>
          </cell>
          <cell r="C7688" t="str">
            <v>UM</v>
          </cell>
        </row>
        <row r="7689">
          <cell r="A7689">
            <v>700270030</v>
          </cell>
          <cell r="B7689" t="str">
            <v>SUPORTE MOVEL</v>
          </cell>
          <cell r="C7689" t="str">
            <v>UM</v>
          </cell>
        </row>
        <row r="7690">
          <cell r="A7690" t="str">
            <v>70027003D</v>
          </cell>
          <cell r="B7690" t="str">
            <v>SUPORTE MOVEL DIREITO</v>
          </cell>
          <cell r="C7690" t="str">
            <v>UM</v>
          </cell>
        </row>
        <row r="7691">
          <cell r="A7691" t="str">
            <v>70027003E</v>
          </cell>
          <cell r="B7691" t="str">
            <v>SUPORTE MOVEL ESQUERDO</v>
          </cell>
          <cell r="C7691" t="str">
            <v>UM</v>
          </cell>
        </row>
        <row r="7692">
          <cell r="A7692">
            <v>700270040</v>
          </cell>
          <cell r="B7692" t="str">
            <v>REFORÇO NUMERO 2</v>
          </cell>
          <cell r="C7692" t="str">
            <v>UM</v>
          </cell>
        </row>
        <row r="7693">
          <cell r="A7693">
            <v>700270050</v>
          </cell>
          <cell r="B7693" t="str">
            <v>REFORÇO CENTRAL</v>
          </cell>
          <cell r="C7693" t="str">
            <v>UM</v>
          </cell>
        </row>
        <row r="7694">
          <cell r="A7694">
            <v>700270060</v>
          </cell>
          <cell r="B7694" t="str">
            <v>REFORÇO NUMERO 1</v>
          </cell>
          <cell r="C7694" t="str">
            <v>UM</v>
          </cell>
        </row>
        <row r="7695">
          <cell r="A7695">
            <v>700270070</v>
          </cell>
          <cell r="B7695" t="str">
            <v>PINO</v>
          </cell>
          <cell r="C7695" t="str">
            <v>UM</v>
          </cell>
        </row>
        <row r="7696">
          <cell r="A7696">
            <v>700270080</v>
          </cell>
          <cell r="B7696" t="str">
            <v>REFORÇO NUMERO 4</v>
          </cell>
          <cell r="C7696" t="str">
            <v>UM</v>
          </cell>
        </row>
        <row r="7697">
          <cell r="A7697">
            <v>700270090</v>
          </cell>
          <cell r="B7697" t="str">
            <v>SUPORTE MOVEL</v>
          </cell>
          <cell r="C7697" t="str">
            <v>UM</v>
          </cell>
        </row>
        <row r="7698">
          <cell r="A7698" t="str">
            <v>70027009D</v>
          </cell>
          <cell r="B7698" t="str">
            <v>SUPORTE FIXO DIREITO</v>
          </cell>
          <cell r="C7698" t="str">
            <v>UM</v>
          </cell>
        </row>
        <row r="7699">
          <cell r="A7699" t="str">
            <v>70027009E</v>
          </cell>
          <cell r="B7699" t="str">
            <v>SUPORTE FIXO ESQUERDO</v>
          </cell>
          <cell r="C7699" t="str">
            <v>UM</v>
          </cell>
        </row>
        <row r="7700">
          <cell r="A7700">
            <v>700270100</v>
          </cell>
          <cell r="B7700" t="str">
            <v>CONJUNTO SUPORTE MOVEL</v>
          </cell>
          <cell r="C7700" t="str">
            <v>UM</v>
          </cell>
        </row>
        <row r="7701">
          <cell r="A7701">
            <v>700270110</v>
          </cell>
          <cell r="B7701" t="str">
            <v>CONJUNTO MOVEL</v>
          </cell>
          <cell r="C7701" t="str">
            <v>UM</v>
          </cell>
        </row>
        <row r="7702">
          <cell r="A7702">
            <v>700270120</v>
          </cell>
          <cell r="B7702" t="str">
            <v>PLAQUETA DE IDENTIFICACAO 10T</v>
          </cell>
          <cell r="C7702" t="str">
            <v>UM</v>
          </cell>
        </row>
        <row r="7703">
          <cell r="A7703" t="str">
            <v>70027012D</v>
          </cell>
          <cell r="B7703" t="str">
            <v>SUPORTE FIXO DIREITO</v>
          </cell>
          <cell r="C7703" t="str">
            <v>UM</v>
          </cell>
        </row>
        <row r="7704">
          <cell r="A7704" t="str">
            <v>70027012E</v>
          </cell>
          <cell r="B7704" t="str">
            <v>SUPORTE FIXO ESQUERDO</v>
          </cell>
          <cell r="C7704" t="str">
            <v>UM</v>
          </cell>
        </row>
        <row r="7705">
          <cell r="A7705">
            <v>700270130</v>
          </cell>
          <cell r="B7705" t="str">
            <v>SUPORTE MOVEL</v>
          </cell>
          <cell r="C7705" t="str">
            <v>UM</v>
          </cell>
        </row>
        <row r="7706">
          <cell r="A7706" t="str">
            <v>DD72284000</v>
          </cell>
          <cell r="B7706" t="str">
            <v>BARRAS DE ACO FORJADA</v>
          </cell>
          <cell r="C7706" t="str">
            <v>UM</v>
          </cell>
        </row>
        <row r="7707">
          <cell r="A7707">
            <v>700270140</v>
          </cell>
          <cell r="B7707" t="str">
            <v>LAMINA DO PARA-CHOQUE DOBRADA</v>
          </cell>
          <cell r="C7707" t="str">
            <v>UM</v>
          </cell>
        </row>
        <row r="7708">
          <cell r="A7708">
            <v>700270150</v>
          </cell>
          <cell r="B7708" t="str">
            <v>LAMINA DO PARA-CHOQUE PRONTA</v>
          </cell>
          <cell r="C7708" t="str">
            <v>UM</v>
          </cell>
        </row>
        <row r="7709">
          <cell r="A7709">
            <v>700270160</v>
          </cell>
          <cell r="B7709" t="str">
            <v>CJ REFORCO E SUPORTE MOVEL</v>
          </cell>
          <cell r="C7709" t="str">
            <v>UM</v>
          </cell>
        </row>
        <row r="7710">
          <cell r="A7710">
            <v>700270170</v>
          </cell>
          <cell r="B7710" t="str">
            <v>CJ REFORCO E SUPORTE MOVEL</v>
          </cell>
          <cell r="C7710" t="str">
            <v>UM</v>
          </cell>
        </row>
        <row r="7711">
          <cell r="A7711">
            <v>700271010</v>
          </cell>
          <cell r="B7711" t="str">
            <v>APOIO TRANSVERSAL</v>
          </cell>
          <cell r="C7711" t="str">
            <v>UM</v>
          </cell>
        </row>
        <row r="7712">
          <cell r="A7712" t="str">
            <v>70027102D</v>
          </cell>
          <cell r="B7712" t="str">
            <v>REFORCO NUMERO 2 DIREITO</v>
          </cell>
          <cell r="C7712" t="str">
            <v>UM</v>
          </cell>
        </row>
        <row r="7713">
          <cell r="A7713" t="str">
            <v>70027102E</v>
          </cell>
          <cell r="B7713" t="str">
            <v>REFORCO NUMERO 2 ESQUERDO</v>
          </cell>
          <cell r="C7713" t="str">
            <v>UM</v>
          </cell>
        </row>
        <row r="7714">
          <cell r="A7714">
            <v>700271030</v>
          </cell>
          <cell r="B7714" t="str">
            <v>SUPORTE FIXO</v>
          </cell>
          <cell r="C7714" t="str">
            <v>UM</v>
          </cell>
        </row>
        <row r="7715">
          <cell r="A7715" t="str">
            <v>70027103D</v>
          </cell>
          <cell r="B7715" t="str">
            <v>SUPORTE MOVEL DIREITO</v>
          </cell>
          <cell r="C7715" t="str">
            <v>UM</v>
          </cell>
        </row>
        <row r="7716">
          <cell r="A7716">
            <v>109658000</v>
          </cell>
          <cell r="B7716" t="str">
            <v>PORCA M8 x 1,25 CLASSE 8 SEXTAVADA ZA</v>
          </cell>
          <cell r="C7716" t="str">
            <v>UM</v>
          </cell>
        </row>
        <row r="7717">
          <cell r="A7717" t="str">
            <v>70027103E</v>
          </cell>
          <cell r="B7717" t="str">
            <v>SUPORTE MOVEL ESQUERDO</v>
          </cell>
          <cell r="C7717" t="str">
            <v>UM</v>
          </cell>
        </row>
        <row r="7718">
          <cell r="A7718">
            <v>700271090</v>
          </cell>
          <cell r="B7718" t="str">
            <v>SUPORTE FIXO</v>
          </cell>
          <cell r="C7718" t="str">
            <v>UM</v>
          </cell>
        </row>
        <row r="7719">
          <cell r="A7719" t="str">
            <v>70027109D</v>
          </cell>
          <cell r="B7719" t="str">
            <v>SUPORTE FIXO DIREITO</v>
          </cell>
          <cell r="C7719" t="str">
            <v>UM</v>
          </cell>
        </row>
        <row r="7720">
          <cell r="A7720" t="str">
            <v>70027109E</v>
          </cell>
          <cell r="B7720" t="str">
            <v>SUPORTE FIXO ESQUERDO</v>
          </cell>
          <cell r="C7720" t="str">
            <v>UM</v>
          </cell>
        </row>
        <row r="7721">
          <cell r="A7721">
            <v>700271100</v>
          </cell>
          <cell r="B7721" t="str">
            <v>SUPORTE FIXO</v>
          </cell>
          <cell r="C7721" t="str">
            <v>UM</v>
          </cell>
        </row>
        <row r="7722">
          <cell r="A7722">
            <v>700271110</v>
          </cell>
          <cell r="B7722" t="str">
            <v>SUPORTE FIXO PLACA IDENT.</v>
          </cell>
          <cell r="C7722" t="str">
            <v>UM</v>
          </cell>
        </row>
        <row r="7723">
          <cell r="A7723">
            <v>700271120</v>
          </cell>
          <cell r="B7723" t="str">
            <v>REFORÇO INTERNO</v>
          </cell>
          <cell r="C7723" t="str">
            <v>UM</v>
          </cell>
        </row>
        <row r="7724">
          <cell r="A7724">
            <v>700271130</v>
          </cell>
          <cell r="B7724" t="str">
            <v>PLAQUETA DE IDENTIFICACAO 23,5T</v>
          </cell>
          <cell r="C7724" t="str">
            <v>UM</v>
          </cell>
        </row>
        <row r="7725">
          <cell r="A7725">
            <v>700272000</v>
          </cell>
          <cell r="B7725" t="str">
            <v>PARA-CHOQUE TRAS. MOVEL DENATRAN 1113/1518</v>
          </cell>
          <cell r="C7725" t="str">
            <v>UM</v>
          </cell>
        </row>
        <row r="7726">
          <cell r="A7726">
            <v>109659000</v>
          </cell>
          <cell r="B7726" t="str">
            <v>ARRUELA M8 PRESSAO DIN127 ZA</v>
          </cell>
          <cell r="C7726" t="str">
            <v>UM</v>
          </cell>
        </row>
        <row r="7727">
          <cell r="A7727">
            <v>700272010</v>
          </cell>
          <cell r="B7727" t="str">
            <v>LAMINA DO PARA CHOQUE</v>
          </cell>
          <cell r="C7727" t="str">
            <v>UM</v>
          </cell>
        </row>
        <row r="7728">
          <cell r="A7728">
            <v>700272020</v>
          </cell>
          <cell r="B7728" t="str">
            <v>MAO FRANCESA</v>
          </cell>
          <cell r="C7728" t="str">
            <v>UM</v>
          </cell>
        </row>
        <row r="7729">
          <cell r="A7729" t="str">
            <v>70027202D</v>
          </cell>
          <cell r="B7729" t="str">
            <v>REFORÇO NUMERO 5 DIREITO</v>
          </cell>
          <cell r="C7729" t="str">
            <v>UM</v>
          </cell>
        </row>
        <row r="7730">
          <cell r="A7730" t="str">
            <v>70027202E</v>
          </cell>
          <cell r="B7730" t="str">
            <v>REFORÇO NUMERO 5 ESQUERDO</v>
          </cell>
          <cell r="C7730" t="str">
            <v>UM</v>
          </cell>
        </row>
        <row r="7731">
          <cell r="A7731">
            <v>700272030</v>
          </cell>
          <cell r="B7731" t="str">
            <v>SUPORTE MOVEL</v>
          </cell>
          <cell r="C7731" t="str">
            <v>UM</v>
          </cell>
        </row>
        <row r="7732">
          <cell r="A7732" t="str">
            <v>70027203D</v>
          </cell>
          <cell r="B7732" t="str">
            <v>SUPORTE MOVEL DIREITO</v>
          </cell>
          <cell r="C7732" t="str">
            <v>UM</v>
          </cell>
        </row>
        <row r="7733">
          <cell r="A7733" t="str">
            <v>70027203E</v>
          </cell>
          <cell r="B7733" t="str">
            <v>SUPORTE MOVEL ESQUERDO</v>
          </cell>
          <cell r="C7733" t="str">
            <v>UM</v>
          </cell>
        </row>
        <row r="7734">
          <cell r="A7734">
            <v>700272040</v>
          </cell>
          <cell r="B7734" t="str">
            <v>REFORÇO NUMERO 2</v>
          </cell>
          <cell r="C7734" t="str">
            <v>UM</v>
          </cell>
        </row>
        <row r="7735">
          <cell r="A7735">
            <v>700272050</v>
          </cell>
          <cell r="B7735" t="str">
            <v>REFORÇO CENTRAL</v>
          </cell>
          <cell r="C7735" t="str">
            <v>UM</v>
          </cell>
        </row>
        <row r="7736">
          <cell r="A7736">
            <v>700272060</v>
          </cell>
          <cell r="B7736" t="str">
            <v>REFORÇO NUMERO 1</v>
          </cell>
          <cell r="C7736" t="str">
            <v>UM</v>
          </cell>
        </row>
        <row r="7737">
          <cell r="A7737">
            <v>700272070</v>
          </cell>
          <cell r="B7737" t="str">
            <v>PINO</v>
          </cell>
          <cell r="C7737" t="str">
            <v>UM</v>
          </cell>
        </row>
        <row r="7738">
          <cell r="A7738">
            <v>700272080</v>
          </cell>
          <cell r="B7738" t="str">
            <v>REFORÇO NUMERO 4</v>
          </cell>
          <cell r="C7738" t="str">
            <v>UM</v>
          </cell>
        </row>
        <row r="7739">
          <cell r="A7739">
            <v>700272090</v>
          </cell>
          <cell r="B7739" t="str">
            <v>SUPORTE MOVEL</v>
          </cell>
          <cell r="C7739" t="str">
            <v>UM</v>
          </cell>
        </row>
        <row r="7740">
          <cell r="A7740" t="str">
            <v>70027209D</v>
          </cell>
          <cell r="B7740" t="str">
            <v>SUPORTE FIXO DIREITO</v>
          </cell>
          <cell r="C7740" t="str">
            <v>UM</v>
          </cell>
        </row>
        <row r="7741">
          <cell r="A7741" t="str">
            <v>70027209E</v>
          </cell>
          <cell r="B7741" t="str">
            <v>SUPORTE FIXO ESQUERDO</v>
          </cell>
          <cell r="C7741" t="str">
            <v>UM</v>
          </cell>
        </row>
        <row r="7742">
          <cell r="A7742">
            <v>700272100</v>
          </cell>
          <cell r="B7742" t="str">
            <v>CONJUNTO SUPORTE MOVEL</v>
          </cell>
          <cell r="C7742" t="str">
            <v>UM</v>
          </cell>
        </row>
        <row r="7743">
          <cell r="A7743">
            <v>700272110</v>
          </cell>
          <cell r="B7743" t="str">
            <v>CONJUNTO SUPORTE MOVEL</v>
          </cell>
          <cell r="C7743" t="str">
            <v>UM</v>
          </cell>
        </row>
        <row r="7744">
          <cell r="A7744" t="str">
            <v>70027212D</v>
          </cell>
          <cell r="B7744" t="str">
            <v>SUPORTE FIXO DIREITO</v>
          </cell>
          <cell r="C7744" t="str">
            <v>UM</v>
          </cell>
        </row>
        <row r="7745">
          <cell r="A7745" t="str">
            <v>70027212E</v>
          </cell>
          <cell r="B7745" t="str">
            <v>SUPORTE FIXO ESQUERDO</v>
          </cell>
          <cell r="C7745" t="str">
            <v>UM</v>
          </cell>
        </row>
        <row r="7746">
          <cell r="A7746">
            <v>700272130</v>
          </cell>
          <cell r="B7746" t="str">
            <v>SUPORTE MOVEL</v>
          </cell>
          <cell r="C7746" t="str">
            <v>UM</v>
          </cell>
        </row>
        <row r="7747">
          <cell r="A7747">
            <v>700272140</v>
          </cell>
          <cell r="B7747" t="str">
            <v>REFORÇO INTERNO</v>
          </cell>
          <cell r="C7747" t="str">
            <v>UM</v>
          </cell>
        </row>
        <row r="7748">
          <cell r="A7748">
            <v>700272150</v>
          </cell>
          <cell r="B7748" t="str">
            <v>LAMINA DO PARA CHOQUE (dobra externa)</v>
          </cell>
          <cell r="C7748" t="str">
            <v>UM</v>
          </cell>
        </row>
        <row r="7749">
          <cell r="A7749">
            <v>700272160</v>
          </cell>
          <cell r="B7749" t="str">
            <v>LAMINA DO PARA CHOQUE</v>
          </cell>
          <cell r="C7749" t="str">
            <v>UM</v>
          </cell>
        </row>
        <row r="7750">
          <cell r="A7750">
            <v>700272170</v>
          </cell>
          <cell r="B7750" t="str">
            <v>SUB-CONJUNTO SUPORTE MOVEL C/ REFORCO</v>
          </cell>
          <cell r="C7750" t="str">
            <v>UM</v>
          </cell>
        </row>
        <row r="7751">
          <cell r="A7751">
            <v>700272180</v>
          </cell>
          <cell r="B7751" t="str">
            <v>SUB-CONJUNTO SUPORTE FIXO DIR/ESQ</v>
          </cell>
          <cell r="C7751" t="str">
            <v>UM</v>
          </cell>
        </row>
        <row r="7752">
          <cell r="A7752">
            <v>700272190</v>
          </cell>
          <cell r="B7752" t="str">
            <v>REFORÇO NUMERO 5 - Laser</v>
          </cell>
          <cell r="C7752" t="str">
            <v>UM</v>
          </cell>
        </row>
        <row r="7753">
          <cell r="A7753">
            <v>109663000</v>
          </cell>
          <cell r="B7753" t="str">
            <v>ARRUELA M14 PRESSAO DIN127 ZA</v>
          </cell>
          <cell r="C7753" t="str">
            <v>UM</v>
          </cell>
        </row>
        <row r="7754">
          <cell r="A7754">
            <v>700275010</v>
          </cell>
          <cell r="B7754" t="str">
            <v>PINO DO PARACHOQUE</v>
          </cell>
          <cell r="C7754" t="str">
            <v>UM</v>
          </cell>
        </row>
        <row r="7755">
          <cell r="A7755">
            <v>700275020</v>
          </cell>
          <cell r="B7755" t="str">
            <v>TRAVESSA DO PARACHOQUE MOVEL</v>
          </cell>
          <cell r="C7755" t="str">
            <v>UM</v>
          </cell>
        </row>
        <row r="7756">
          <cell r="A7756">
            <v>700275030</v>
          </cell>
          <cell r="B7756" t="str">
            <v>MAO FRANCESA DO PARACHOQUE ( laser)</v>
          </cell>
          <cell r="C7756" t="str">
            <v>UM</v>
          </cell>
        </row>
        <row r="7757">
          <cell r="A7757">
            <v>700275040</v>
          </cell>
          <cell r="B7757" t="str">
            <v>SUPORTE MOVEL DO PARACHOQUE Nº 2  (laser)</v>
          </cell>
          <cell r="C7757" t="str">
            <v>UM</v>
          </cell>
        </row>
        <row r="7758">
          <cell r="A7758">
            <v>700275050</v>
          </cell>
          <cell r="B7758" t="str">
            <v>SUPORTE MOVEL DO PARACHOQUE Nº 1 ( laser)</v>
          </cell>
          <cell r="C7758" t="str">
            <v>UM</v>
          </cell>
        </row>
        <row r="7759">
          <cell r="A7759">
            <v>700275060</v>
          </cell>
          <cell r="B7759" t="str">
            <v>CONJ SUPORTE MOVEL DO PARACHOQUE</v>
          </cell>
          <cell r="C7759" t="str">
            <v>UM</v>
          </cell>
        </row>
        <row r="7760">
          <cell r="A7760">
            <v>700275070</v>
          </cell>
          <cell r="B7760" t="str">
            <v>SUPORTE MOVEL DO PARACHOQUE Nº1</v>
          </cell>
          <cell r="C7760" t="str">
            <v>UM</v>
          </cell>
        </row>
        <row r="7761">
          <cell r="A7761">
            <v>700275080</v>
          </cell>
          <cell r="B7761" t="str">
            <v>SUPORTE MOVEL DO PARACHOQUE Nº2</v>
          </cell>
          <cell r="C7761" t="str">
            <v>UM</v>
          </cell>
        </row>
        <row r="7762">
          <cell r="A7762">
            <v>700275090</v>
          </cell>
          <cell r="B7762" t="str">
            <v>MAO FRANCESA DO PARA-CHOQUE</v>
          </cell>
          <cell r="C7762" t="str">
            <v>UM</v>
          </cell>
        </row>
        <row r="7763">
          <cell r="A7763">
            <v>700275100</v>
          </cell>
          <cell r="B7763" t="str">
            <v>TRAVESSA PARA-CHOQUE MOVEL</v>
          </cell>
          <cell r="C7763" t="str">
            <v>UM</v>
          </cell>
        </row>
        <row r="7764">
          <cell r="A7764">
            <v>700276010</v>
          </cell>
          <cell r="B7764" t="str">
            <v>CHAPA DA GRADE</v>
          </cell>
          <cell r="C7764" t="str">
            <v>UM</v>
          </cell>
        </row>
        <row r="7765">
          <cell r="A7765">
            <v>700276030</v>
          </cell>
          <cell r="B7765" t="str">
            <v>CHAPA LATERAL DA GRADE</v>
          </cell>
          <cell r="C7765" t="str">
            <v>UM</v>
          </cell>
        </row>
        <row r="7766">
          <cell r="A7766" t="str">
            <v>70027700D</v>
          </cell>
          <cell r="B7766" t="str">
            <v>QUADRO DO QUEBRA VENTO 708 DIR</v>
          </cell>
          <cell r="C7766" t="str">
            <v>UM</v>
          </cell>
        </row>
        <row r="7767">
          <cell r="A7767" t="str">
            <v>70027700E</v>
          </cell>
          <cell r="B7767" t="str">
            <v>QUADRO DO QUEBRA VENTO 708 ESQ</v>
          </cell>
          <cell r="C7767" t="str">
            <v>UM</v>
          </cell>
        </row>
        <row r="7768">
          <cell r="A7768">
            <v>700277010</v>
          </cell>
          <cell r="B7768" t="str">
            <v>PERFIL DOBRADO QUADRO QUEBRA VENTO</v>
          </cell>
          <cell r="C7768" t="str">
            <v>UM</v>
          </cell>
        </row>
        <row r="7769">
          <cell r="A7769">
            <v>700277020</v>
          </cell>
          <cell r="B7769" t="str">
            <v>CHAPA DE APOIO QUADRO-QUEBRA VENTO</v>
          </cell>
          <cell r="C7769" t="str">
            <v>UM</v>
          </cell>
        </row>
        <row r="7770">
          <cell r="A7770">
            <v>109639000</v>
          </cell>
          <cell r="B7770" t="str">
            <v>HASTE FLUTUADOR</v>
          </cell>
          <cell r="C7770" t="str">
            <v>UM</v>
          </cell>
        </row>
        <row r="7771">
          <cell r="A7771">
            <v>700277030</v>
          </cell>
          <cell r="B7771" t="str">
            <v>CHAPA ENCOSTO QUADRO QUEBRA-VENTO</v>
          </cell>
          <cell r="C7771" t="str">
            <v>UM</v>
          </cell>
        </row>
        <row r="7772">
          <cell r="A7772">
            <v>700277040</v>
          </cell>
          <cell r="B7772" t="str">
            <v>PERFIL DOBRADO QUADRO QUEBRA-VENTO</v>
          </cell>
          <cell r="C7772" t="str">
            <v>UM</v>
          </cell>
        </row>
        <row r="7773">
          <cell r="A7773">
            <v>700277050</v>
          </cell>
          <cell r="B7773" t="str">
            <v>CHAPA ENCOSTO QUADRO QUEBRA-VENTO</v>
          </cell>
          <cell r="C7773" t="str">
            <v>UM</v>
          </cell>
        </row>
        <row r="7774">
          <cell r="A7774">
            <v>700277060</v>
          </cell>
          <cell r="B7774" t="str">
            <v>PERFIL DOBRADO</v>
          </cell>
          <cell r="C7774" t="str">
            <v>UM</v>
          </cell>
        </row>
        <row r="7775">
          <cell r="A7775">
            <v>700277070</v>
          </cell>
          <cell r="B7775" t="str">
            <v>PERFIL DOBRADO 17 X 12 X 6000mm</v>
          </cell>
          <cell r="C7775" t="str">
            <v>KG</v>
          </cell>
        </row>
        <row r="7776">
          <cell r="A7776">
            <v>700300010</v>
          </cell>
          <cell r="B7776" t="str">
            <v>CANALETA MAIOR</v>
          </cell>
          <cell r="C7776" t="str">
            <v>UM</v>
          </cell>
        </row>
        <row r="7777">
          <cell r="A7777">
            <v>700300030</v>
          </cell>
          <cell r="B7777" t="str">
            <v>CANTONEIRA DE LIGACAO</v>
          </cell>
          <cell r="C7777" t="str">
            <v>UM</v>
          </cell>
        </row>
        <row r="7778">
          <cell r="A7778">
            <v>700300040</v>
          </cell>
          <cell r="B7778" t="str">
            <v>SUPORTE DIREITO</v>
          </cell>
          <cell r="C7778" t="str">
            <v>UM</v>
          </cell>
        </row>
        <row r="7779">
          <cell r="A7779">
            <v>700300050</v>
          </cell>
          <cell r="B7779" t="str">
            <v>SUPORTE ESQUERDO</v>
          </cell>
          <cell r="C7779" t="str">
            <v>UM</v>
          </cell>
        </row>
        <row r="7780">
          <cell r="A7780" t="str">
            <v>70030101D</v>
          </cell>
          <cell r="B7780" t="str">
            <v>SUPORTE SUPERIOR DIREITO</v>
          </cell>
          <cell r="C7780" t="str">
            <v>UM</v>
          </cell>
        </row>
        <row r="7781">
          <cell r="A7781" t="str">
            <v>70030101E</v>
          </cell>
          <cell r="B7781" t="str">
            <v>SUPORTE SUPERIOR ESQUERDO</v>
          </cell>
          <cell r="C7781" t="str">
            <v>UM</v>
          </cell>
        </row>
        <row r="7782">
          <cell r="A7782" t="str">
            <v>70030102D</v>
          </cell>
          <cell r="B7782" t="str">
            <v>PONTEIRA DIREITA</v>
          </cell>
          <cell r="C7782" t="str">
            <v>UM</v>
          </cell>
        </row>
        <row r="7783">
          <cell r="A7783" t="str">
            <v>70030102E</v>
          </cell>
          <cell r="B7783" t="str">
            <v>PONTEIRA ESQUERDA</v>
          </cell>
          <cell r="C7783" t="str">
            <v>UM</v>
          </cell>
        </row>
        <row r="7784">
          <cell r="A7784">
            <v>700301030</v>
          </cell>
          <cell r="B7784" t="str">
            <v>BLANCK DA PONTEIRA</v>
          </cell>
          <cell r="C7784" t="str">
            <v>UM</v>
          </cell>
        </row>
        <row r="7785">
          <cell r="A7785" t="str">
            <v>70030201D</v>
          </cell>
          <cell r="B7785" t="str">
            <v>SUPORTE DIREITO</v>
          </cell>
          <cell r="C7785" t="str">
            <v>UM</v>
          </cell>
        </row>
        <row r="7786">
          <cell r="A7786" t="str">
            <v>70030201E</v>
          </cell>
          <cell r="B7786" t="str">
            <v>SUPORTE ESQUERDO</v>
          </cell>
          <cell r="C7786" t="str">
            <v>UM</v>
          </cell>
        </row>
        <row r="7787">
          <cell r="A7787">
            <v>109664000</v>
          </cell>
          <cell r="B7787" t="str">
            <v>PARAF M14 x 65 SEXT DIN933 8.8 ZA</v>
          </cell>
          <cell r="C7787" t="str">
            <v>UM</v>
          </cell>
        </row>
        <row r="7788">
          <cell r="A7788" t="str">
            <v>70030202D</v>
          </cell>
          <cell r="B7788" t="str">
            <v>SUPORTE INFERIOR DIREITO</v>
          </cell>
          <cell r="C7788" t="str">
            <v>UM</v>
          </cell>
        </row>
        <row r="7789">
          <cell r="A7789" t="str">
            <v>70030202E</v>
          </cell>
          <cell r="B7789" t="str">
            <v>SUPORTE INFERIOR ESQUERDO</v>
          </cell>
          <cell r="C7789" t="str">
            <v>UM</v>
          </cell>
        </row>
        <row r="7790">
          <cell r="A7790">
            <v>700302030</v>
          </cell>
          <cell r="B7790" t="str">
            <v>BLANCK SUPORTE</v>
          </cell>
          <cell r="C7790" t="str">
            <v>UM</v>
          </cell>
        </row>
        <row r="7791">
          <cell r="A7791" t="str">
            <v>70030301D</v>
          </cell>
          <cell r="B7791" t="str">
            <v>SUPORTE DIREITO</v>
          </cell>
          <cell r="C7791" t="str">
            <v>UM</v>
          </cell>
        </row>
        <row r="7792">
          <cell r="A7792" t="str">
            <v>70030301E</v>
          </cell>
          <cell r="B7792" t="str">
            <v>SUPORTE ESQUERDO</v>
          </cell>
          <cell r="C7792" t="str">
            <v>UM</v>
          </cell>
        </row>
        <row r="7793">
          <cell r="A7793" t="str">
            <v>70030400D</v>
          </cell>
          <cell r="B7793" t="str">
            <v>CHAPA LATERAL DIR.</v>
          </cell>
          <cell r="C7793" t="str">
            <v>UM</v>
          </cell>
        </row>
        <row r="7794">
          <cell r="A7794" t="str">
            <v>70030400E</v>
          </cell>
          <cell r="B7794" t="str">
            <v>CHAPA LATERAL ESQ.</v>
          </cell>
          <cell r="C7794" t="str">
            <v>UM</v>
          </cell>
        </row>
        <row r="7795">
          <cell r="A7795">
            <v>700304010</v>
          </cell>
          <cell r="B7795" t="str">
            <v>BLANCK DA CHAPA LATERAL</v>
          </cell>
          <cell r="C7795" t="str">
            <v>UM</v>
          </cell>
        </row>
        <row r="7796">
          <cell r="A7796" t="str">
            <v>70030402D</v>
          </cell>
          <cell r="B7796" t="str">
            <v>CHAPA LATERAL DIR. (Glaco)</v>
          </cell>
          <cell r="C7796" t="str">
            <v>UM</v>
          </cell>
        </row>
        <row r="7797">
          <cell r="A7797" t="str">
            <v>70030402E</v>
          </cell>
          <cell r="B7797" t="str">
            <v>CHAPA LATERAL ESQ. (Glaco)</v>
          </cell>
          <cell r="C7797" t="str">
            <v>UM</v>
          </cell>
        </row>
        <row r="7798">
          <cell r="A7798" t="str">
            <v>70030500D</v>
          </cell>
          <cell r="B7798" t="str">
            <v>CURVAO LATERAL   DIREITO</v>
          </cell>
          <cell r="C7798" t="str">
            <v>UM</v>
          </cell>
        </row>
        <row r="7799">
          <cell r="A7799" t="str">
            <v>70030500E</v>
          </cell>
          <cell r="B7799" t="str">
            <v>CURVAO LATERAL   ESQUERDO</v>
          </cell>
          <cell r="C7799" t="str">
            <v>UM</v>
          </cell>
        </row>
        <row r="7800">
          <cell r="A7800" t="str">
            <v>70030501D</v>
          </cell>
          <cell r="B7800" t="str">
            <v>CURVAO LATERAL   DIREITO (Glaco)</v>
          </cell>
          <cell r="C7800" t="str">
            <v>UM</v>
          </cell>
        </row>
        <row r="7801">
          <cell r="A7801" t="str">
            <v>70030501E</v>
          </cell>
          <cell r="B7801" t="str">
            <v>CURVAO LATERAL   ESQUERDO (Glaco)</v>
          </cell>
          <cell r="C7801" t="str">
            <v>UM</v>
          </cell>
        </row>
        <row r="7802">
          <cell r="A7802">
            <v>700306010</v>
          </cell>
          <cell r="B7802" t="str">
            <v>BLANCK DA CHAPA P/BARRO DIANTEIRA</v>
          </cell>
          <cell r="C7802" t="str">
            <v>UM</v>
          </cell>
        </row>
        <row r="7803">
          <cell r="A7803">
            <v>700307000</v>
          </cell>
          <cell r="B7803" t="str">
            <v>CHASSIS REFORCO DO TETO MAIOR</v>
          </cell>
          <cell r="C7803" t="str">
            <v>UM</v>
          </cell>
        </row>
        <row r="7804">
          <cell r="A7804">
            <v>109665000</v>
          </cell>
          <cell r="B7804" t="str">
            <v>ESCALA GRADUADA</v>
          </cell>
          <cell r="C7804" t="str">
            <v>UM</v>
          </cell>
        </row>
        <row r="7805">
          <cell r="A7805">
            <v>700308010</v>
          </cell>
          <cell r="B7805" t="str">
            <v>CHAPA DO REFLETOR</v>
          </cell>
          <cell r="C7805" t="str">
            <v>UM</v>
          </cell>
        </row>
        <row r="7806">
          <cell r="A7806">
            <v>700308020</v>
          </cell>
          <cell r="B7806" t="str">
            <v>COLARINHO</v>
          </cell>
          <cell r="C7806" t="str">
            <v>UM</v>
          </cell>
        </row>
        <row r="7807">
          <cell r="A7807" t="str">
            <v>70030803D</v>
          </cell>
          <cell r="B7807" t="str">
            <v>TUBO DIR</v>
          </cell>
          <cell r="C7807" t="str">
            <v>UM</v>
          </cell>
        </row>
        <row r="7808">
          <cell r="A7808" t="str">
            <v>70030803E</v>
          </cell>
          <cell r="B7808" t="str">
            <v>TUBO ESQ</v>
          </cell>
          <cell r="C7808" t="str">
            <v>UM</v>
          </cell>
        </row>
        <row r="7809">
          <cell r="A7809" t="str">
            <v>70030804D</v>
          </cell>
          <cell r="B7809" t="str">
            <v>REFORCO LATERAL DIR</v>
          </cell>
          <cell r="C7809" t="str">
            <v>UM</v>
          </cell>
        </row>
        <row r="7810">
          <cell r="A7810" t="str">
            <v>70030804E</v>
          </cell>
          <cell r="B7810" t="str">
            <v>REFORCO LATERAL ESQ</v>
          </cell>
          <cell r="C7810" t="str">
            <v>UM</v>
          </cell>
        </row>
        <row r="7811">
          <cell r="A7811">
            <v>700308050</v>
          </cell>
          <cell r="B7811" t="str">
            <v>FIXADOR DA HELICE</v>
          </cell>
          <cell r="C7811" t="str">
            <v>UM</v>
          </cell>
        </row>
        <row r="7812">
          <cell r="A7812">
            <v>700308060</v>
          </cell>
          <cell r="B7812" t="str">
            <v>PINO</v>
          </cell>
          <cell r="C7812" t="str">
            <v>UM</v>
          </cell>
        </row>
        <row r="7813">
          <cell r="A7813">
            <v>190103000</v>
          </cell>
          <cell r="B7813" t="str">
            <v>CJ TAMBOR (75000007)</v>
          </cell>
          <cell r="C7813" t="str">
            <v>UM</v>
          </cell>
        </row>
        <row r="7814">
          <cell r="A7814">
            <v>700308070</v>
          </cell>
          <cell r="B7814" t="str">
            <v>PERFIL REGULADOR</v>
          </cell>
          <cell r="C7814" t="str">
            <v>UM</v>
          </cell>
        </row>
        <row r="7815">
          <cell r="A7815">
            <v>700308080</v>
          </cell>
          <cell r="B7815" t="str">
            <v>TAMPA DO REGULADOR</v>
          </cell>
          <cell r="C7815" t="str">
            <v>UM</v>
          </cell>
        </row>
        <row r="7816">
          <cell r="A7816">
            <v>700308090</v>
          </cell>
          <cell r="B7816" t="str">
            <v>REFORCO FIXADOR</v>
          </cell>
          <cell r="C7816" t="str">
            <v>UM</v>
          </cell>
        </row>
        <row r="7817">
          <cell r="A7817">
            <v>700308100</v>
          </cell>
          <cell r="B7817" t="str">
            <v>SUPORTE DO FILTRO</v>
          </cell>
          <cell r="C7817" t="str">
            <v>UM</v>
          </cell>
        </row>
        <row r="7818">
          <cell r="A7818">
            <v>700308110</v>
          </cell>
          <cell r="B7818" t="str">
            <v>TAMPA DO SUPORTE DO FILTRO</v>
          </cell>
          <cell r="C7818" t="str">
            <v>UM</v>
          </cell>
        </row>
        <row r="7819">
          <cell r="A7819" t="str">
            <v>70030812D</v>
          </cell>
          <cell r="B7819" t="str">
            <v>FIXADOR DO SUPORTE DO FILTRO DIR</v>
          </cell>
          <cell r="C7819" t="str">
            <v>UM</v>
          </cell>
        </row>
        <row r="7820">
          <cell r="A7820" t="str">
            <v>70030812E</v>
          </cell>
          <cell r="B7820" t="str">
            <v>FIXADOR DO SUPORTE DO FILTRO ESQ</v>
          </cell>
          <cell r="C7820" t="str">
            <v>UM</v>
          </cell>
        </row>
        <row r="7821">
          <cell r="A7821">
            <v>700308130</v>
          </cell>
          <cell r="B7821" t="str">
            <v>REFORCO  EM "U"</v>
          </cell>
          <cell r="C7821" t="str">
            <v>UM</v>
          </cell>
        </row>
        <row r="7822">
          <cell r="A7822">
            <v>700308140</v>
          </cell>
          <cell r="B7822" t="str">
            <v>ENCOSTO DO REGULADOR</v>
          </cell>
          <cell r="C7822" t="str">
            <v>UM</v>
          </cell>
        </row>
        <row r="7823">
          <cell r="A7823">
            <v>700310000</v>
          </cell>
          <cell r="B7823" t="str">
            <v>REFORCO DO TETO MENOR</v>
          </cell>
          <cell r="C7823" t="str">
            <v>UM</v>
          </cell>
        </row>
        <row r="7824">
          <cell r="A7824">
            <v>700311000</v>
          </cell>
          <cell r="B7824" t="str">
            <v>REFORCO DO TETO MEDIO</v>
          </cell>
          <cell r="C7824" t="str">
            <v>UM</v>
          </cell>
        </row>
        <row r="7825">
          <cell r="A7825">
            <v>700313000</v>
          </cell>
          <cell r="B7825" t="str">
            <v>CALHA DO TETO TRASEIRA</v>
          </cell>
          <cell r="C7825" t="str">
            <v>UM</v>
          </cell>
        </row>
        <row r="7826">
          <cell r="A7826">
            <v>700313010</v>
          </cell>
          <cell r="B7826" t="str">
            <v>CJ. CALHA DO TETO TRASEIRA (S/ GLACO)</v>
          </cell>
          <cell r="C7826" t="str">
            <v>UM</v>
          </cell>
        </row>
        <row r="7827">
          <cell r="A7827">
            <v>700313020</v>
          </cell>
          <cell r="B7827" t="str">
            <v>CJ. CALHA DO TETO TRASEIRA (Glaco)</v>
          </cell>
          <cell r="C7827" t="str">
            <v>UM</v>
          </cell>
        </row>
        <row r="7828">
          <cell r="A7828" t="str">
            <v>70031400D</v>
          </cell>
          <cell r="B7828" t="str">
            <v>CALHA DA CURVA DO TETO TRASEIRA</v>
          </cell>
          <cell r="C7828" t="str">
            <v>UM</v>
          </cell>
        </row>
        <row r="7829">
          <cell r="A7829" t="str">
            <v>70031400E</v>
          </cell>
          <cell r="B7829" t="str">
            <v>CALHA DA CURVA DO TETO</v>
          </cell>
          <cell r="C7829" t="str">
            <v>UM</v>
          </cell>
        </row>
        <row r="7830">
          <cell r="A7830">
            <v>190104000</v>
          </cell>
          <cell r="B7830" t="str">
            <v>MANCAL TAMBOR (29750016)</v>
          </cell>
          <cell r="C7830" t="str">
            <v>UM</v>
          </cell>
        </row>
        <row r="7831">
          <cell r="A7831">
            <v>700314010</v>
          </cell>
          <cell r="B7831" t="str">
            <v>CALHA DA CURVA DO TETO TRASEIRA</v>
          </cell>
          <cell r="C7831" t="str">
            <v>UM</v>
          </cell>
        </row>
        <row r="7832">
          <cell r="A7832" t="str">
            <v>70031500A</v>
          </cell>
          <cell r="B7832" t="str">
            <v>AVIAO</v>
          </cell>
          <cell r="C7832" t="str">
            <v>UM</v>
          </cell>
        </row>
        <row r="7833">
          <cell r="A7833">
            <v>700315010</v>
          </cell>
          <cell r="B7833" t="str">
            <v>SUPORTE MAIOR</v>
          </cell>
          <cell r="C7833" t="str">
            <v>UM</v>
          </cell>
        </row>
        <row r="7834">
          <cell r="A7834">
            <v>700315020</v>
          </cell>
          <cell r="B7834" t="str">
            <v>PONTEIRA</v>
          </cell>
          <cell r="C7834" t="str">
            <v>UM</v>
          </cell>
        </row>
        <row r="7835">
          <cell r="A7835">
            <v>700315030</v>
          </cell>
          <cell r="B7835" t="str">
            <v>SUPORTE DA PLACA</v>
          </cell>
          <cell r="C7835" t="str">
            <v>UM</v>
          </cell>
        </row>
        <row r="7836">
          <cell r="A7836">
            <v>700315040</v>
          </cell>
          <cell r="B7836" t="str">
            <v>SUPORTE INFERIOR</v>
          </cell>
          <cell r="C7836" t="str">
            <v>UM</v>
          </cell>
        </row>
        <row r="7837">
          <cell r="A7837">
            <v>700317010</v>
          </cell>
          <cell r="B7837" t="str">
            <v>LAMINA DO PARA-CHOQUE</v>
          </cell>
          <cell r="C7837" t="str">
            <v>UM</v>
          </cell>
        </row>
        <row r="7838">
          <cell r="A7838" t="str">
            <v>70031702D</v>
          </cell>
          <cell r="B7838" t="str">
            <v>CHAPA COBERTURA DIR.</v>
          </cell>
          <cell r="C7838" t="str">
            <v>UM</v>
          </cell>
        </row>
        <row r="7839">
          <cell r="A7839" t="str">
            <v>70031702E</v>
          </cell>
          <cell r="B7839" t="str">
            <v>CHAPA COBERTURA ESQ.</v>
          </cell>
          <cell r="C7839" t="str">
            <v>UM</v>
          </cell>
        </row>
        <row r="7840">
          <cell r="A7840" t="str">
            <v>70031703D</v>
          </cell>
          <cell r="B7840" t="str">
            <v>CHAPA CENTRAL P/CHOQUE DIR.</v>
          </cell>
          <cell r="C7840" t="str">
            <v>UM</v>
          </cell>
        </row>
        <row r="7841">
          <cell r="A7841" t="str">
            <v>70031703E</v>
          </cell>
          <cell r="B7841" t="str">
            <v>CHAPA CENTRAL P/CHOQUE ESQ.</v>
          </cell>
          <cell r="C7841" t="str">
            <v>UM</v>
          </cell>
        </row>
        <row r="7842">
          <cell r="A7842">
            <v>700317040</v>
          </cell>
          <cell r="B7842" t="str">
            <v>BLANCK DA CHAPA CENTRAL P/CHOQUE</v>
          </cell>
          <cell r="C7842" t="str">
            <v>UM</v>
          </cell>
        </row>
        <row r="7843">
          <cell r="A7843">
            <v>700319010</v>
          </cell>
          <cell r="B7843" t="str">
            <v>LAMINA PARA-CHOQUE DIANTEIRO (319)</v>
          </cell>
          <cell r="C7843" t="str">
            <v>UM</v>
          </cell>
        </row>
        <row r="7844">
          <cell r="A7844">
            <v>700320010</v>
          </cell>
          <cell r="B7844" t="str">
            <v>LAMINA DO PARA-CHOQUE</v>
          </cell>
          <cell r="C7844" t="str">
            <v>UM</v>
          </cell>
        </row>
        <row r="7845">
          <cell r="A7845">
            <v>700320020</v>
          </cell>
          <cell r="B7845" t="str">
            <v>FIXADOR CENTRAL</v>
          </cell>
          <cell r="C7845" t="str">
            <v>UM</v>
          </cell>
        </row>
        <row r="7846">
          <cell r="A7846" t="str">
            <v>70032003D</v>
          </cell>
          <cell r="B7846" t="str">
            <v>FIXADOR DIREITO</v>
          </cell>
          <cell r="C7846" t="str">
            <v>UM</v>
          </cell>
        </row>
        <row r="7847">
          <cell r="A7847">
            <v>190105000</v>
          </cell>
          <cell r="B7847" t="str">
            <v>ENGRENAGEM REDUÇÃO Z=44 (29750081)</v>
          </cell>
          <cell r="C7847" t="str">
            <v>UM</v>
          </cell>
        </row>
        <row r="7848">
          <cell r="A7848" t="str">
            <v>70032003E</v>
          </cell>
          <cell r="B7848" t="str">
            <v>FIXADOR ESQUERDO</v>
          </cell>
          <cell r="C7848" t="str">
            <v>UM</v>
          </cell>
        </row>
        <row r="7849">
          <cell r="A7849">
            <v>700320040</v>
          </cell>
          <cell r="B7849" t="str">
            <v>FLAMULA DO PARA-CHOQUE</v>
          </cell>
          <cell r="C7849" t="str">
            <v>UM</v>
          </cell>
        </row>
        <row r="7850">
          <cell r="A7850" t="str">
            <v>70032005D</v>
          </cell>
          <cell r="B7850" t="str">
            <v>CHAPA COBERTURA MENOR DIR.</v>
          </cell>
          <cell r="C7850" t="str">
            <v>UM</v>
          </cell>
        </row>
        <row r="7851">
          <cell r="A7851" t="str">
            <v>70032005E</v>
          </cell>
          <cell r="B7851" t="str">
            <v>CHAPA COBERTURA MENOR ESQ.</v>
          </cell>
          <cell r="C7851" t="str">
            <v>UM</v>
          </cell>
        </row>
        <row r="7852">
          <cell r="A7852">
            <v>700320060</v>
          </cell>
          <cell r="B7852" t="str">
            <v>BLANCK DO FIXADOR</v>
          </cell>
          <cell r="C7852" t="str">
            <v>UM</v>
          </cell>
        </row>
        <row r="7853">
          <cell r="A7853">
            <v>700324020</v>
          </cell>
          <cell r="B7853" t="str">
            <v xml:space="preserve">FUNDO                               </v>
          </cell>
          <cell r="C7853" t="str">
            <v>UM</v>
          </cell>
        </row>
        <row r="7854">
          <cell r="A7854" t="str">
            <v>70032403D</v>
          </cell>
          <cell r="B7854" t="str">
            <v>LATERAL DO FUNDO DIREITO</v>
          </cell>
          <cell r="C7854" t="str">
            <v>UM</v>
          </cell>
        </row>
        <row r="7855">
          <cell r="A7855" t="str">
            <v>70032403E</v>
          </cell>
          <cell r="B7855" t="str">
            <v>LATERAL DO FUNDO ESQUERDA</v>
          </cell>
          <cell r="C7855" t="str">
            <v>UM</v>
          </cell>
        </row>
        <row r="7856">
          <cell r="A7856" t="str">
            <v>70032404D</v>
          </cell>
          <cell r="B7856" t="str">
            <v>REFORCO DO FUNDO DIREITO</v>
          </cell>
          <cell r="C7856" t="str">
            <v>UM</v>
          </cell>
        </row>
        <row r="7857">
          <cell r="A7857" t="str">
            <v>70032404E</v>
          </cell>
          <cell r="B7857" t="str">
            <v>REFORCO DO FUNDO ESQUERDO</v>
          </cell>
          <cell r="C7857" t="str">
            <v>UM</v>
          </cell>
        </row>
        <row r="7858">
          <cell r="A7858">
            <v>700324050</v>
          </cell>
          <cell r="B7858" t="str">
            <v>ENCOSTO DA BATERIA</v>
          </cell>
          <cell r="C7858" t="str">
            <v>UM</v>
          </cell>
        </row>
        <row r="7859">
          <cell r="A7859">
            <v>700324060</v>
          </cell>
          <cell r="B7859" t="str">
            <v>HASTE 3/8 x 200 DOBRADA</v>
          </cell>
          <cell r="C7859" t="str">
            <v>UM</v>
          </cell>
        </row>
        <row r="7860">
          <cell r="A7860">
            <v>700325000</v>
          </cell>
          <cell r="B7860" t="str">
            <v>TAMPA FRONTAL</v>
          </cell>
          <cell r="C7860" t="str">
            <v>UM</v>
          </cell>
        </row>
        <row r="7861">
          <cell r="A7861">
            <v>700325010</v>
          </cell>
          <cell r="B7861" t="str">
            <v>CANTONEIRA</v>
          </cell>
          <cell r="C7861" t="str">
            <v>UM</v>
          </cell>
        </row>
        <row r="7862">
          <cell r="A7862">
            <v>700325020</v>
          </cell>
          <cell r="B7862" t="str">
            <v>TAMPA</v>
          </cell>
          <cell r="C7862" t="str">
            <v>UM</v>
          </cell>
        </row>
        <row r="7863">
          <cell r="A7863">
            <v>700326000</v>
          </cell>
          <cell r="B7863" t="str">
            <v>TAMPA SUPERIOR</v>
          </cell>
          <cell r="C7863" t="str">
            <v>UM</v>
          </cell>
        </row>
        <row r="7864">
          <cell r="A7864">
            <v>707405153</v>
          </cell>
          <cell r="B7864" t="str">
            <v>ESPAÇADOR ENGRENAGEM Z=44 P/ BET. - 003.03.018</v>
          </cell>
          <cell r="C7864" t="str">
            <v>UM</v>
          </cell>
        </row>
        <row r="7865">
          <cell r="A7865" t="str">
            <v>70032600J</v>
          </cell>
          <cell r="B7865" t="str">
            <v>TAMPA SUPERIOR</v>
          </cell>
          <cell r="C7865" t="str">
            <v>UM</v>
          </cell>
        </row>
        <row r="7866">
          <cell r="A7866">
            <v>700326010</v>
          </cell>
          <cell r="B7866" t="str">
            <v>TAMPA</v>
          </cell>
          <cell r="C7866" t="str">
            <v>UM</v>
          </cell>
        </row>
        <row r="7867">
          <cell r="A7867">
            <v>700326020</v>
          </cell>
          <cell r="B7867" t="str">
            <v>ENGATE</v>
          </cell>
          <cell r="C7867" t="str">
            <v>UM</v>
          </cell>
        </row>
        <row r="7868">
          <cell r="A7868">
            <v>700326030</v>
          </cell>
          <cell r="B7868" t="str">
            <v>PEGA MAO</v>
          </cell>
          <cell r="C7868" t="str">
            <v>UM</v>
          </cell>
        </row>
        <row r="7869">
          <cell r="A7869">
            <v>700327000</v>
          </cell>
          <cell r="B7869" t="str">
            <v>ALCA SUPORTE BATERIA</v>
          </cell>
          <cell r="C7869" t="str">
            <v>UM</v>
          </cell>
        </row>
        <row r="7870">
          <cell r="A7870" t="str">
            <v>70032700P</v>
          </cell>
          <cell r="B7870" t="str">
            <v>ALCA SUPORTE BATERIA PRETO</v>
          </cell>
          <cell r="C7870" t="str">
            <v>UM</v>
          </cell>
        </row>
        <row r="7871">
          <cell r="A7871">
            <v>700327010</v>
          </cell>
          <cell r="B7871" t="str">
            <v>PRESILHA</v>
          </cell>
          <cell r="C7871" t="str">
            <v>UM</v>
          </cell>
        </row>
        <row r="7872">
          <cell r="A7872">
            <v>700327020</v>
          </cell>
          <cell r="B7872" t="str">
            <v>ENGATE</v>
          </cell>
          <cell r="C7872" t="str">
            <v>UM</v>
          </cell>
        </row>
        <row r="7873">
          <cell r="A7873">
            <v>700327030</v>
          </cell>
          <cell r="B7873" t="str">
            <v>MOLA E ALCA MONTADA</v>
          </cell>
          <cell r="C7873" t="str">
            <v>UM</v>
          </cell>
        </row>
        <row r="7874">
          <cell r="A7874">
            <v>700328000</v>
          </cell>
          <cell r="B7874" t="str">
            <v>PINO DA ALCA</v>
          </cell>
          <cell r="C7874" t="str">
            <v>UM</v>
          </cell>
        </row>
        <row r="7875">
          <cell r="A7875">
            <v>700330000</v>
          </cell>
          <cell r="B7875" t="str">
            <v xml:space="preserve">TAMPA DO SUPORTE                    </v>
          </cell>
          <cell r="C7875" t="str">
            <v>UM</v>
          </cell>
        </row>
        <row r="7876">
          <cell r="A7876">
            <v>700330010</v>
          </cell>
          <cell r="B7876" t="str">
            <v>TAMPA SUPORTE BATERIA</v>
          </cell>
          <cell r="C7876" t="str">
            <v>UM</v>
          </cell>
        </row>
        <row r="7877">
          <cell r="A7877" t="str">
            <v>70033002E</v>
          </cell>
          <cell r="B7877" t="str">
            <v>LATERAL ESQUERDA</v>
          </cell>
          <cell r="C7877" t="str">
            <v>UM</v>
          </cell>
        </row>
        <row r="7878">
          <cell r="A7878" t="str">
            <v>70033003D</v>
          </cell>
          <cell r="B7878" t="str">
            <v>LATERAL DIREITA</v>
          </cell>
          <cell r="C7878" t="str">
            <v>UM</v>
          </cell>
        </row>
        <row r="7879">
          <cell r="A7879">
            <v>700330040</v>
          </cell>
          <cell r="B7879" t="str">
            <v>REFORCO TAMPA CAIXA BATERIA</v>
          </cell>
          <cell r="C7879" t="str">
            <v>UM</v>
          </cell>
        </row>
        <row r="7880">
          <cell r="A7880">
            <v>700330050</v>
          </cell>
          <cell r="B7880" t="str">
            <v>GRAMPO DA TAMPA</v>
          </cell>
          <cell r="C7880" t="str">
            <v>UM</v>
          </cell>
        </row>
        <row r="7881">
          <cell r="A7881">
            <v>109666000</v>
          </cell>
          <cell r="B7881" t="str">
            <v>CHAPA DE ACO 19,05mm FQ 1200 x 3000 - SAE 1010/20</v>
          </cell>
          <cell r="C7881" t="str">
            <v>KG</v>
          </cell>
        </row>
        <row r="7882">
          <cell r="A7882">
            <v>700331000</v>
          </cell>
          <cell r="B7882" t="str">
            <v>FUNDO DO SUPORTE</v>
          </cell>
          <cell r="C7882" t="str">
            <v>UM</v>
          </cell>
        </row>
        <row r="7883">
          <cell r="A7883">
            <v>700331010</v>
          </cell>
          <cell r="B7883" t="str">
            <v>CANTONEIRA</v>
          </cell>
          <cell r="C7883" t="str">
            <v>UM</v>
          </cell>
        </row>
        <row r="7884">
          <cell r="A7884" t="str">
            <v>70033102D</v>
          </cell>
          <cell r="B7884" t="str">
            <v>REFORCO DA LATERAL DIREITA</v>
          </cell>
          <cell r="C7884" t="str">
            <v>UM</v>
          </cell>
        </row>
        <row r="7885">
          <cell r="A7885" t="str">
            <v>70033102E</v>
          </cell>
          <cell r="B7885" t="str">
            <v>REFORCO DA LATERAL ESQUERDA</v>
          </cell>
          <cell r="C7885" t="str">
            <v>UM</v>
          </cell>
        </row>
        <row r="7886">
          <cell r="A7886">
            <v>700331030</v>
          </cell>
          <cell r="B7886" t="str">
            <v>ENGATE</v>
          </cell>
          <cell r="C7886" t="str">
            <v>UM</v>
          </cell>
        </row>
        <row r="7887">
          <cell r="A7887" t="str">
            <v>70033104D</v>
          </cell>
          <cell r="B7887" t="str">
            <v>LATERAL DO FUNDO DO SUPORTE DIREITO</v>
          </cell>
          <cell r="C7887" t="str">
            <v>UM</v>
          </cell>
        </row>
        <row r="7888">
          <cell r="A7888" t="str">
            <v>70033104E</v>
          </cell>
          <cell r="B7888" t="str">
            <v>LATERAL DO FUNDO DO SUPORTE ESQUERDO</v>
          </cell>
          <cell r="C7888" t="str">
            <v>UM</v>
          </cell>
        </row>
        <row r="7889">
          <cell r="A7889">
            <v>700331050</v>
          </cell>
          <cell r="B7889" t="str">
            <v>REFORCO</v>
          </cell>
          <cell r="C7889" t="str">
            <v>UM</v>
          </cell>
        </row>
        <row r="7890">
          <cell r="A7890">
            <v>700331060</v>
          </cell>
          <cell r="B7890" t="str">
            <v>CANTONEIRA COM ENGATE</v>
          </cell>
          <cell r="C7890" t="str">
            <v>UM</v>
          </cell>
        </row>
        <row r="7891">
          <cell r="A7891">
            <v>700332000</v>
          </cell>
          <cell r="B7891" t="str">
            <v>CHAPA FIXACAO PORTA LUVAS        332</v>
          </cell>
          <cell r="C7891" t="str">
            <v>UM</v>
          </cell>
        </row>
        <row r="7892">
          <cell r="A7892">
            <v>700332010</v>
          </cell>
          <cell r="B7892" t="str">
            <v>CHAPA FIXACAO PORTA LUVAS (ZINCADO)</v>
          </cell>
          <cell r="C7892" t="str">
            <v>UM</v>
          </cell>
        </row>
        <row r="7893">
          <cell r="A7893">
            <v>700334000</v>
          </cell>
          <cell r="B7893" t="str">
            <v>CANTONEIRA DE FIXACAO BATERIA</v>
          </cell>
          <cell r="C7893" t="str">
            <v>UM</v>
          </cell>
        </row>
        <row r="7894">
          <cell r="A7894">
            <v>109667000</v>
          </cell>
          <cell r="B7894" t="str">
            <v>EIXO CENTRAL</v>
          </cell>
          <cell r="C7894" t="str">
            <v>UM</v>
          </cell>
        </row>
        <row r="7895">
          <cell r="A7895">
            <v>190106000</v>
          </cell>
          <cell r="B7895" t="str">
            <v>ROLAMENTO CONICO 30212 60x110X23,75 (22020610)</v>
          </cell>
          <cell r="C7895" t="str">
            <v>UM</v>
          </cell>
        </row>
        <row r="7896">
          <cell r="A7896" t="str">
            <v>70033400P</v>
          </cell>
          <cell r="B7896" t="str">
            <v>CANTONEIRA DE FIXACAO BATERIA PRETO</v>
          </cell>
          <cell r="C7896" t="str">
            <v>UM</v>
          </cell>
        </row>
        <row r="7897">
          <cell r="A7897" t="str">
            <v>70033700D</v>
          </cell>
          <cell r="B7897" t="str">
            <v>SUPORTE INTERNO FRENTE</v>
          </cell>
          <cell r="C7897" t="str">
            <v>UM</v>
          </cell>
        </row>
        <row r="7898">
          <cell r="A7898" t="str">
            <v>70033700E</v>
          </cell>
          <cell r="B7898" t="str">
            <v>SUPORTE INTERNO FRENTE</v>
          </cell>
          <cell r="C7898" t="str">
            <v>UM</v>
          </cell>
        </row>
        <row r="7899">
          <cell r="A7899" t="str">
            <v>70033701D</v>
          </cell>
          <cell r="B7899" t="str">
            <v>SUPORTE INTERNO FRENTE (C/ GLACO)</v>
          </cell>
          <cell r="C7899" t="str">
            <v>UM</v>
          </cell>
        </row>
        <row r="7900">
          <cell r="A7900" t="str">
            <v>70033701E</v>
          </cell>
          <cell r="B7900" t="str">
            <v>SUPORTE INTERNO FRENTE (C/ GLACO)</v>
          </cell>
          <cell r="C7900" t="str">
            <v>UM</v>
          </cell>
        </row>
        <row r="7901">
          <cell r="A7901" t="str">
            <v>70033800D</v>
          </cell>
          <cell r="B7901" t="str">
            <v>BOJO DO FAROL DIREITO</v>
          </cell>
          <cell r="C7901" t="str">
            <v>UM</v>
          </cell>
        </row>
        <row r="7902">
          <cell r="A7902">
            <v>709673240</v>
          </cell>
          <cell r="B7902" t="str">
            <v>ROLO MAIOR DE MALHA FILTRO DE PARTICULAS</v>
          </cell>
          <cell r="C7902" t="str">
            <v>UM</v>
          </cell>
        </row>
        <row r="7903">
          <cell r="A7903" t="str">
            <v>70033800E</v>
          </cell>
          <cell r="B7903" t="str">
            <v>BOJO DO FAROL ESQUERDO</v>
          </cell>
          <cell r="C7903" t="str">
            <v>UM</v>
          </cell>
        </row>
        <row r="7904">
          <cell r="A7904" t="str">
            <v>70033801D</v>
          </cell>
          <cell r="B7904" t="str">
            <v>BOJO DO FAROL DIREITO (Glaco)</v>
          </cell>
          <cell r="C7904" t="str">
            <v>UM</v>
          </cell>
        </row>
        <row r="7905">
          <cell r="A7905" t="str">
            <v>70033801E</v>
          </cell>
          <cell r="B7905" t="str">
            <v>BOJO DO FAROL ESQUERDO (Glaco)</v>
          </cell>
          <cell r="C7905" t="str">
            <v>UM</v>
          </cell>
        </row>
        <row r="7906">
          <cell r="A7906" t="str">
            <v>70034000D</v>
          </cell>
          <cell r="B7906" t="str">
            <v>SUPORTE ESTRIBO COMPLETO</v>
          </cell>
          <cell r="C7906" t="str">
            <v>UM</v>
          </cell>
        </row>
        <row r="7907">
          <cell r="A7907" t="str">
            <v>70034000E</v>
          </cell>
          <cell r="B7907" t="str">
            <v>SUPORTE ESTRIBO COMPLETO</v>
          </cell>
          <cell r="C7907" t="str">
            <v>UM</v>
          </cell>
        </row>
        <row r="7908">
          <cell r="A7908">
            <v>700340010</v>
          </cell>
          <cell r="B7908" t="str">
            <v>SUPORTE MENOR</v>
          </cell>
          <cell r="C7908" t="str">
            <v>UM</v>
          </cell>
        </row>
        <row r="7909">
          <cell r="A7909">
            <v>700340020</v>
          </cell>
          <cell r="B7909" t="str">
            <v>SUPORTE MAIOR</v>
          </cell>
          <cell r="C7909" t="str">
            <v>UM</v>
          </cell>
        </row>
        <row r="7910">
          <cell r="A7910">
            <v>700340030</v>
          </cell>
          <cell r="B7910" t="str">
            <v>SUPORTE INFERIOR</v>
          </cell>
          <cell r="C7910" t="str">
            <v>UM</v>
          </cell>
        </row>
        <row r="7911">
          <cell r="A7911">
            <v>700341000</v>
          </cell>
          <cell r="B7911" t="str">
            <v>BASE DO ESTRIBO</v>
          </cell>
          <cell r="C7911" t="str">
            <v>UM</v>
          </cell>
        </row>
        <row r="7912">
          <cell r="A7912" t="str">
            <v>70034200D</v>
          </cell>
          <cell r="B7912" t="str">
            <v>CHAPA LATERAL DO ESTRIBO DIR.</v>
          </cell>
          <cell r="C7912" t="str">
            <v>UM</v>
          </cell>
        </row>
        <row r="7913">
          <cell r="A7913" t="str">
            <v>70034200E</v>
          </cell>
          <cell r="B7913" t="str">
            <v>CHAPA LATERAL DO ESTRIBO ESQ.</v>
          </cell>
          <cell r="C7913" t="str">
            <v>UM</v>
          </cell>
        </row>
        <row r="7914">
          <cell r="A7914" t="str">
            <v>70034300D</v>
          </cell>
          <cell r="B7914" t="str">
            <v>ESTRIBO SEM ZINCO</v>
          </cell>
          <cell r="C7914" t="str">
            <v>UM</v>
          </cell>
        </row>
        <row r="7915">
          <cell r="A7915" t="str">
            <v>70034300E</v>
          </cell>
          <cell r="B7915" t="str">
            <v>ESTRIBO SEM ZINCO</v>
          </cell>
          <cell r="C7915" t="str">
            <v>UM</v>
          </cell>
        </row>
        <row r="7916">
          <cell r="A7916">
            <v>700343010</v>
          </cell>
          <cell r="B7916" t="str">
            <v>CHAPA DO ESTRIBO  POLIDO</v>
          </cell>
          <cell r="C7916" t="str">
            <v>UM</v>
          </cell>
        </row>
        <row r="7917">
          <cell r="A7917">
            <v>700343020</v>
          </cell>
          <cell r="B7917" t="str">
            <v>PRE-FORMA DO ESTRIBO 343</v>
          </cell>
          <cell r="C7917" t="str">
            <v>UM</v>
          </cell>
        </row>
        <row r="7918">
          <cell r="A7918">
            <v>700344000</v>
          </cell>
          <cell r="B7918" t="str">
            <v>ESTRIBO S/ ZINCO INFERIOR</v>
          </cell>
          <cell r="C7918" t="str">
            <v>UM</v>
          </cell>
        </row>
        <row r="7919">
          <cell r="A7919">
            <v>700344010</v>
          </cell>
          <cell r="B7919" t="str">
            <v>ESTRIBO S/ ZINCO INFERIOR POLIDO</v>
          </cell>
          <cell r="C7919" t="str">
            <v>UM</v>
          </cell>
        </row>
        <row r="7920">
          <cell r="A7920">
            <v>190107000</v>
          </cell>
          <cell r="B7920" t="str">
            <v>MOTOR HIDR. SAUER OMR200 (29750019)</v>
          </cell>
          <cell r="C7920" t="str">
            <v>UM</v>
          </cell>
        </row>
        <row r="7921">
          <cell r="A7921" t="str">
            <v>70034500D</v>
          </cell>
          <cell r="B7921" t="str">
            <v>SUPORTE ESTRIBO 1519</v>
          </cell>
          <cell r="C7921" t="str">
            <v>UM</v>
          </cell>
        </row>
        <row r="7922">
          <cell r="A7922" t="str">
            <v>70034500E</v>
          </cell>
          <cell r="B7922" t="str">
            <v>SUPORTE ESTRIBO 1519</v>
          </cell>
          <cell r="C7922" t="str">
            <v>UM</v>
          </cell>
        </row>
        <row r="7923">
          <cell r="A7923" t="str">
            <v>70034700D</v>
          </cell>
          <cell r="B7923" t="str">
            <v>CHAPA DO ESTRIBO DIR.            347</v>
          </cell>
          <cell r="C7923" t="str">
            <v>UM</v>
          </cell>
        </row>
        <row r="7924">
          <cell r="A7924" t="str">
            <v>70034700E</v>
          </cell>
          <cell r="B7924" t="str">
            <v>CHAPA DO ESTRIBO ESQ.            347</v>
          </cell>
          <cell r="C7924" t="str">
            <v>UM</v>
          </cell>
        </row>
        <row r="7925">
          <cell r="A7925">
            <v>700348010</v>
          </cell>
          <cell r="B7925" t="str">
            <v>SUPORTE  - 348</v>
          </cell>
          <cell r="C7925" t="str">
            <v>UM</v>
          </cell>
        </row>
        <row r="7926">
          <cell r="A7926">
            <v>700349000</v>
          </cell>
          <cell r="B7926" t="str">
            <v>ESTRIBO S/ ZINCO</v>
          </cell>
          <cell r="C7926" t="str">
            <v>UM</v>
          </cell>
        </row>
        <row r="7927">
          <cell r="A7927">
            <v>700350000</v>
          </cell>
          <cell r="B7927" t="str">
            <v>QUADRO DA TAMPA DO TETO</v>
          </cell>
          <cell r="C7927" t="str">
            <v>UM</v>
          </cell>
        </row>
        <row r="7928">
          <cell r="A7928">
            <v>700350010</v>
          </cell>
          <cell r="B7928" t="str">
            <v>QUADRO</v>
          </cell>
          <cell r="C7928" t="str">
            <v>UM</v>
          </cell>
        </row>
        <row r="7929">
          <cell r="A7929">
            <v>700350020</v>
          </cell>
          <cell r="B7929" t="str">
            <v>CANTONEIRA</v>
          </cell>
          <cell r="C7929" t="str">
            <v>UM</v>
          </cell>
        </row>
        <row r="7930">
          <cell r="A7930">
            <v>700350030</v>
          </cell>
          <cell r="B7930" t="str">
            <v>QUADRO DA TAMPA DO TETO (GLACO)</v>
          </cell>
          <cell r="C7930" t="str">
            <v>UM</v>
          </cell>
        </row>
        <row r="7931">
          <cell r="A7931" t="str">
            <v>70035100D</v>
          </cell>
          <cell r="B7931" t="str">
            <v>CHAPA DO ASSOALHO DIR.</v>
          </cell>
          <cell r="C7931" t="str">
            <v>UM</v>
          </cell>
        </row>
        <row r="7932">
          <cell r="A7932" t="str">
            <v>70035100E</v>
          </cell>
          <cell r="B7932" t="str">
            <v>CHAPA DO ASSOALHO ESQ.</v>
          </cell>
          <cell r="C7932" t="str">
            <v>UM</v>
          </cell>
        </row>
        <row r="7933">
          <cell r="A7933">
            <v>700351010</v>
          </cell>
          <cell r="B7933" t="str">
            <v>BLANCK DA CHAPA DO ASSOALHO</v>
          </cell>
          <cell r="C7933" t="str">
            <v>UM</v>
          </cell>
        </row>
        <row r="7934">
          <cell r="A7934">
            <v>700352000</v>
          </cell>
          <cell r="B7934" t="str">
            <v xml:space="preserve">CHAPA P/BARRO TRASEIRA              </v>
          </cell>
          <cell r="C7934" t="str">
            <v>UM</v>
          </cell>
        </row>
        <row r="7935">
          <cell r="A7935">
            <v>700352010</v>
          </cell>
          <cell r="B7935" t="str">
            <v>PARA-BARRO</v>
          </cell>
          <cell r="C7935" t="str">
            <v>UM</v>
          </cell>
        </row>
        <row r="7936">
          <cell r="A7936">
            <v>700352020</v>
          </cell>
          <cell r="B7936" t="str">
            <v>SUPORTE</v>
          </cell>
          <cell r="C7936" t="str">
            <v>UM</v>
          </cell>
        </row>
        <row r="7937">
          <cell r="A7937">
            <v>700352030</v>
          </cell>
          <cell r="B7937" t="str">
            <v>CHAPA DO SUPORTE</v>
          </cell>
          <cell r="C7937" t="str">
            <v>UM</v>
          </cell>
        </row>
        <row r="7938">
          <cell r="A7938">
            <v>700354000</v>
          </cell>
          <cell r="B7938" t="str">
            <v>QUADRO DO VIDRO</v>
          </cell>
          <cell r="C7938" t="str">
            <v>UM</v>
          </cell>
        </row>
        <row r="7939">
          <cell r="A7939">
            <v>700354010</v>
          </cell>
          <cell r="B7939" t="str">
            <v>QUADRO</v>
          </cell>
          <cell r="C7939" t="str">
            <v>UM</v>
          </cell>
        </row>
        <row r="7940">
          <cell r="A7940">
            <v>700354020</v>
          </cell>
          <cell r="B7940" t="str">
            <v>SUPORTE</v>
          </cell>
          <cell r="C7940" t="str">
            <v>UM</v>
          </cell>
        </row>
        <row r="7941">
          <cell r="A7941" t="str">
            <v>70035500D</v>
          </cell>
          <cell r="B7941" t="str">
            <v>FRIZO DE ALUMINIO 1313 DIR</v>
          </cell>
          <cell r="C7941" t="str">
            <v>UM</v>
          </cell>
        </row>
        <row r="7942">
          <cell r="A7942" t="str">
            <v>70035500E</v>
          </cell>
          <cell r="B7942" t="str">
            <v>FRIZO DE ALUMINIO 1313 ESQ</v>
          </cell>
          <cell r="C7942" t="str">
            <v>UM</v>
          </cell>
        </row>
        <row r="7943">
          <cell r="A7943" t="str">
            <v>70035600D</v>
          </cell>
          <cell r="B7943" t="str">
            <v>CHAPA REVESTIM PEDAIS 1519 DIR.</v>
          </cell>
          <cell r="C7943" t="str">
            <v>UM</v>
          </cell>
        </row>
        <row r="7944">
          <cell r="A7944">
            <v>700356010</v>
          </cell>
          <cell r="B7944" t="str">
            <v>CHAPA REVESTIMENTO DOS PEDAIS</v>
          </cell>
          <cell r="C7944" t="str">
            <v>UM</v>
          </cell>
        </row>
        <row r="7945">
          <cell r="A7945">
            <v>700356020</v>
          </cell>
          <cell r="B7945" t="str">
            <v>COMPLEMENTO</v>
          </cell>
          <cell r="C7945" t="str">
            <v>UM</v>
          </cell>
        </row>
        <row r="7946">
          <cell r="A7946" t="str">
            <v>70035700E</v>
          </cell>
          <cell r="B7946" t="str">
            <v>CHAPA REVESTIM PEDAIS 1519 ESQ.</v>
          </cell>
          <cell r="C7946" t="str">
            <v>UM</v>
          </cell>
        </row>
        <row r="7947">
          <cell r="A7947">
            <v>700357010</v>
          </cell>
          <cell r="B7947" t="str">
            <v>CHAPA DO REVESTIMENTO</v>
          </cell>
          <cell r="C7947" t="str">
            <v>UM</v>
          </cell>
        </row>
        <row r="7948">
          <cell r="A7948">
            <v>700359000</v>
          </cell>
          <cell r="B7948" t="str">
            <v>PRESILHA TRAVA BOLSA DA PORTA</v>
          </cell>
          <cell r="C7948" t="str">
            <v>UM</v>
          </cell>
        </row>
        <row r="7949">
          <cell r="A7949" t="str">
            <v>70035900Z</v>
          </cell>
          <cell r="B7949" t="str">
            <v>PRESILHA TRAVA BOLSA DA PORTA ZINCADA</v>
          </cell>
          <cell r="C7949" t="str">
            <v>UM</v>
          </cell>
        </row>
        <row r="7950">
          <cell r="A7950">
            <v>700360000</v>
          </cell>
          <cell r="B7950" t="str">
            <v>ALCA CABINE S/PINTURA</v>
          </cell>
          <cell r="C7950" t="str">
            <v>UM</v>
          </cell>
        </row>
        <row r="7951">
          <cell r="A7951" t="str">
            <v>70036200D</v>
          </cell>
          <cell r="B7951" t="str">
            <v>REFORCO P/ REVEST. TETO DIR</v>
          </cell>
          <cell r="C7951" t="str">
            <v>UM</v>
          </cell>
        </row>
        <row r="7952">
          <cell r="A7952" t="str">
            <v>70036200E</v>
          </cell>
          <cell r="B7952" t="str">
            <v>REFORCO P/ REVEST. TETO ESQ</v>
          </cell>
          <cell r="C7952" t="str">
            <v>UM</v>
          </cell>
        </row>
        <row r="7953">
          <cell r="A7953">
            <v>700363000</v>
          </cell>
          <cell r="B7953" t="str">
            <v>CONJ. SUP. DA VALVULA DO RELE</v>
          </cell>
          <cell r="C7953" t="str">
            <v>UM</v>
          </cell>
        </row>
        <row r="7954">
          <cell r="A7954">
            <v>700363010</v>
          </cell>
          <cell r="B7954" t="str">
            <v>CILINDRO DO RESER. DO AR</v>
          </cell>
          <cell r="C7954" t="str">
            <v>UM</v>
          </cell>
        </row>
        <row r="7955">
          <cell r="A7955">
            <v>700363020</v>
          </cell>
          <cell r="B7955" t="str">
            <v>TAMPA LISA DO BALAO DO AR</v>
          </cell>
          <cell r="C7955" t="str">
            <v>UM</v>
          </cell>
        </row>
        <row r="7956">
          <cell r="A7956">
            <v>700363030</v>
          </cell>
          <cell r="B7956" t="str">
            <v xml:space="preserve">TUBO CONDUTOR DO AR                 </v>
          </cell>
          <cell r="C7956" t="str">
            <v>UM</v>
          </cell>
        </row>
        <row r="7957">
          <cell r="A7957">
            <v>700363040</v>
          </cell>
          <cell r="B7957" t="str">
            <v>REFORCO</v>
          </cell>
          <cell r="C7957" t="str">
            <v>UM</v>
          </cell>
        </row>
        <row r="7958">
          <cell r="A7958">
            <v>700363050</v>
          </cell>
          <cell r="B7958" t="str">
            <v>SUPORTE DE FIXACAO DO BALAO</v>
          </cell>
          <cell r="C7958" t="str">
            <v>UM</v>
          </cell>
        </row>
        <row r="7959">
          <cell r="A7959">
            <v>700366000</v>
          </cell>
          <cell r="B7959" t="str">
            <v xml:space="preserve">ENGATE DA HASTE DO CAPO             </v>
          </cell>
          <cell r="C7959" t="str">
            <v>UM</v>
          </cell>
        </row>
        <row r="7960">
          <cell r="A7960">
            <v>700370010</v>
          </cell>
          <cell r="B7960" t="str">
            <v>SUPORTE EXTERNO</v>
          </cell>
          <cell r="C7960" t="str">
            <v>UM</v>
          </cell>
        </row>
        <row r="7961">
          <cell r="A7961">
            <v>190108000</v>
          </cell>
          <cell r="B7961" t="str">
            <v>ENGRENAGEM REDUÇÃO Z=14 (29750073)</v>
          </cell>
          <cell r="C7961" t="str">
            <v>UM</v>
          </cell>
        </row>
        <row r="7962">
          <cell r="A7962">
            <v>700370020</v>
          </cell>
          <cell r="B7962" t="str">
            <v>SUPORTE MENOR</v>
          </cell>
          <cell r="C7962" t="str">
            <v>UM</v>
          </cell>
        </row>
        <row r="7963">
          <cell r="A7963">
            <v>700371010</v>
          </cell>
          <cell r="B7963" t="str">
            <v>SUPORTE EXTERNO</v>
          </cell>
          <cell r="C7963" t="str">
            <v>UM</v>
          </cell>
        </row>
        <row r="7964">
          <cell r="A7964">
            <v>700371020</v>
          </cell>
          <cell r="B7964" t="str">
            <v>SUPORTE</v>
          </cell>
          <cell r="C7964" t="str">
            <v>UM</v>
          </cell>
        </row>
        <row r="7965">
          <cell r="A7965">
            <v>700371030</v>
          </cell>
          <cell r="B7965" t="str">
            <v>ENCOSTO</v>
          </cell>
          <cell r="C7965" t="str">
            <v>UM</v>
          </cell>
        </row>
        <row r="7966">
          <cell r="A7966">
            <v>700371040</v>
          </cell>
          <cell r="B7966" t="str">
            <v>REFORCO</v>
          </cell>
          <cell r="C7966" t="str">
            <v>UM</v>
          </cell>
        </row>
        <row r="7967">
          <cell r="A7967">
            <v>700375000</v>
          </cell>
          <cell r="B7967" t="str">
            <v>SUPORTE</v>
          </cell>
          <cell r="C7967" t="str">
            <v>UM</v>
          </cell>
        </row>
        <row r="7968">
          <cell r="A7968" t="str">
            <v>70037700D</v>
          </cell>
          <cell r="B7968" t="str">
            <v>PARA-LAMA (1519) DIREITO</v>
          </cell>
          <cell r="C7968" t="str">
            <v>UM</v>
          </cell>
        </row>
        <row r="7969">
          <cell r="A7969" t="str">
            <v>70037700E</v>
          </cell>
          <cell r="B7969" t="str">
            <v>PARA-LAMA (1519) ESQUERDO</v>
          </cell>
          <cell r="C7969" t="str">
            <v>UM</v>
          </cell>
        </row>
        <row r="7970">
          <cell r="A7970">
            <v>109685000</v>
          </cell>
          <cell r="B7970" t="str">
            <v>NIPEL 3/4</v>
          </cell>
          <cell r="C7970" t="str">
            <v>UM</v>
          </cell>
        </row>
        <row r="7971">
          <cell r="A7971">
            <v>700377010</v>
          </cell>
          <cell r="B7971" t="str">
            <v>KIT DE BORRACHA (13 BORRACHAS )</v>
          </cell>
          <cell r="C7971" t="str">
            <v>UM</v>
          </cell>
        </row>
        <row r="7972">
          <cell r="A7972">
            <v>700378000</v>
          </cell>
          <cell r="B7972" t="str">
            <v>PARA-LAMA EM CHAPA DIR/ESQ</v>
          </cell>
          <cell r="C7972" t="str">
            <v>UM</v>
          </cell>
        </row>
        <row r="7973">
          <cell r="A7973" t="str">
            <v>70037800D</v>
          </cell>
          <cell r="B7973" t="str">
            <v>PARA-LAMA EM CHAPA DIR</v>
          </cell>
          <cell r="C7973" t="str">
            <v>UM</v>
          </cell>
        </row>
        <row r="7974">
          <cell r="A7974" t="str">
            <v>70037800E</v>
          </cell>
          <cell r="B7974" t="str">
            <v>PARA-LAMA EM CHAPA ESQ</v>
          </cell>
          <cell r="C7974" t="str">
            <v>UM</v>
          </cell>
        </row>
        <row r="7975">
          <cell r="A7975" t="str">
            <v>70037801D</v>
          </cell>
          <cell r="B7975" t="str">
            <v>MEIO PARA-LAMA DIR</v>
          </cell>
          <cell r="C7975" t="str">
            <v>UM</v>
          </cell>
        </row>
        <row r="7976">
          <cell r="A7976" t="str">
            <v>70037801E</v>
          </cell>
          <cell r="B7976" t="str">
            <v>MEIO PARA-LAMA ESQ</v>
          </cell>
          <cell r="C7976" t="str">
            <v>UM</v>
          </cell>
        </row>
        <row r="7977">
          <cell r="A7977">
            <v>700378020</v>
          </cell>
          <cell r="B7977" t="str">
            <v>BLANCK DO PARA-LAMA 378</v>
          </cell>
          <cell r="C7977" t="str">
            <v>UM</v>
          </cell>
        </row>
        <row r="7978">
          <cell r="A7978">
            <v>700380010</v>
          </cell>
          <cell r="B7978" t="str">
            <v>CILINDRO DO BALAO AR 200 LIBRAS</v>
          </cell>
          <cell r="C7978" t="str">
            <v>UM</v>
          </cell>
        </row>
        <row r="7979">
          <cell r="A7979">
            <v>700380020</v>
          </cell>
          <cell r="B7979" t="str">
            <v>TAMPA DO RESERVATORIO DE AR</v>
          </cell>
          <cell r="C7979" t="str">
            <v>UM</v>
          </cell>
        </row>
        <row r="7980">
          <cell r="A7980">
            <v>700381000</v>
          </cell>
          <cell r="B7980" t="str">
            <v xml:space="preserve">APOIO                               </v>
          </cell>
          <cell r="C7980" t="str">
            <v>UM</v>
          </cell>
        </row>
        <row r="7981">
          <cell r="A7981">
            <v>700382000</v>
          </cell>
          <cell r="B7981" t="str">
            <v xml:space="preserve">PARA-CHOQUE TRASEIRO UNIVERSAL      </v>
          </cell>
          <cell r="C7981" t="str">
            <v>UM</v>
          </cell>
        </row>
        <row r="7982">
          <cell r="A7982">
            <v>700383000</v>
          </cell>
          <cell r="B7982" t="str">
            <v>TRAVESSA CENTRAL</v>
          </cell>
          <cell r="C7982" t="str">
            <v>UM</v>
          </cell>
        </row>
        <row r="7983">
          <cell r="A7983">
            <v>700383010</v>
          </cell>
          <cell r="B7983" t="str">
            <v>TRAVESSA CENTRAL SUPERIOR</v>
          </cell>
          <cell r="C7983" t="str">
            <v>UM</v>
          </cell>
        </row>
        <row r="7984">
          <cell r="A7984">
            <v>700383020</v>
          </cell>
          <cell r="B7984" t="str">
            <v>TRAVESSA CENTRAL INFERIOR</v>
          </cell>
          <cell r="C7984" t="str">
            <v>UM</v>
          </cell>
        </row>
        <row r="7985">
          <cell r="A7985">
            <v>700383030</v>
          </cell>
          <cell r="B7985" t="str">
            <v>TRAVESSA CENTRAL INFERIOR ESTAMPADA</v>
          </cell>
          <cell r="C7985" t="str">
            <v>UM</v>
          </cell>
        </row>
        <row r="7986">
          <cell r="A7986">
            <v>700384010</v>
          </cell>
          <cell r="B7986" t="str">
            <v>CILINDRO DO RESERVATORIO DE AR</v>
          </cell>
          <cell r="C7986" t="str">
            <v>UM</v>
          </cell>
        </row>
        <row r="7987">
          <cell r="A7987">
            <v>109684000</v>
          </cell>
          <cell r="B7987" t="str">
            <v>REGISTRO ESF. COMPACTO 32mm VIQUA</v>
          </cell>
          <cell r="C7987" t="str">
            <v>UM</v>
          </cell>
        </row>
        <row r="7988">
          <cell r="A7988">
            <v>700384020</v>
          </cell>
          <cell r="B7988" t="str">
            <v>SUPORTE DE FIX RESERVATORIO DE AR</v>
          </cell>
          <cell r="C7988" t="str">
            <v>UM</v>
          </cell>
        </row>
        <row r="7989">
          <cell r="A7989">
            <v>700385010</v>
          </cell>
          <cell r="B7989" t="str">
            <v xml:space="preserve">SUPORTE MAIOR                       </v>
          </cell>
          <cell r="C7989" t="str">
            <v>UM</v>
          </cell>
        </row>
        <row r="7990">
          <cell r="A7990">
            <v>700385020</v>
          </cell>
          <cell r="B7990" t="str">
            <v xml:space="preserve">SUPORTE MENOR                       </v>
          </cell>
          <cell r="C7990" t="str">
            <v>UM</v>
          </cell>
        </row>
        <row r="7991">
          <cell r="A7991">
            <v>700385030</v>
          </cell>
          <cell r="B7991" t="str">
            <v xml:space="preserve">PINO                                </v>
          </cell>
          <cell r="C7991" t="str">
            <v>UM</v>
          </cell>
        </row>
        <row r="7992">
          <cell r="A7992">
            <v>700387000</v>
          </cell>
          <cell r="B7992" t="str">
            <v>REFORCO DO ASSENTO</v>
          </cell>
          <cell r="C7992" t="str">
            <v>UM</v>
          </cell>
        </row>
        <row r="7993">
          <cell r="A7993">
            <v>700387010</v>
          </cell>
          <cell r="B7993" t="str">
            <v>REFORCO DO ASSENTO ESTAMPADO</v>
          </cell>
          <cell r="C7993" t="str">
            <v>UM</v>
          </cell>
        </row>
        <row r="7994">
          <cell r="A7994">
            <v>700389000</v>
          </cell>
          <cell r="B7994" t="str">
            <v>REFORCO</v>
          </cell>
          <cell r="C7994" t="str">
            <v>UM</v>
          </cell>
        </row>
        <row r="7995">
          <cell r="A7995">
            <v>700389010</v>
          </cell>
          <cell r="B7995" t="str">
            <v>REFORCO - ESTAMPADO</v>
          </cell>
          <cell r="C7995" t="str">
            <v>UM</v>
          </cell>
        </row>
        <row r="7996">
          <cell r="A7996">
            <v>700390000</v>
          </cell>
          <cell r="B7996" t="str">
            <v>TRAVESSA CENTRAL COM PORCA</v>
          </cell>
          <cell r="C7996" t="str">
            <v>UM</v>
          </cell>
        </row>
        <row r="7997">
          <cell r="A7997">
            <v>700390010</v>
          </cell>
          <cell r="B7997" t="str">
            <v>TRAVESSA CENTRAL SUPERIOR</v>
          </cell>
          <cell r="C7997" t="str">
            <v>UM</v>
          </cell>
        </row>
        <row r="7998">
          <cell r="A7998">
            <v>700390020</v>
          </cell>
          <cell r="B7998" t="str">
            <v xml:space="preserve">TRAVESSA CENTRAL INFERIOR           </v>
          </cell>
          <cell r="C7998" t="str">
            <v>UM</v>
          </cell>
        </row>
        <row r="7999">
          <cell r="A7999">
            <v>700391000</v>
          </cell>
          <cell r="B7999" t="str">
            <v>CONSOLE DA FECHADURA DO CAPO</v>
          </cell>
          <cell r="C7999" t="str">
            <v>UM</v>
          </cell>
        </row>
        <row r="8000">
          <cell r="A8000">
            <v>700391010</v>
          </cell>
          <cell r="B8000" t="str">
            <v>SUPORTE INTERMEDIARIO DA FECHADURA</v>
          </cell>
          <cell r="C8000" t="str">
            <v>UM</v>
          </cell>
        </row>
        <row r="8001">
          <cell r="A8001">
            <v>700391020</v>
          </cell>
          <cell r="B8001" t="str">
            <v>BASE DO CONSOLE</v>
          </cell>
          <cell r="C8001" t="str">
            <v>UM</v>
          </cell>
        </row>
        <row r="8002">
          <cell r="A8002">
            <v>700391030</v>
          </cell>
          <cell r="B8002" t="str">
            <v>SUPORTE INTERMEDIARIO DA FECHADURA</v>
          </cell>
          <cell r="C8002" t="str">
            <v>UM</v>
          </cell>
        </row>
        <row r="8003">
          <cell r="A8003" t="str">
            <v>70039300D</v>
          </cell>
          <cell r="B8003" t="str">
            <v>CHAPA REV PEDAIS MONTADA DIR</v>
          </cell>
          <cell r="C8003" t="str">
            <v>UM</v>
          </cell>
        </row>
        <row r="8004">
          <cell r="A8004">
            <v>109682000</v>
          </cell>
          <cell r="B8004" t="str">
            <v>PORCA SEXT 3/16"-24 UNC INOX ANSI B18.2.2</v>
          </cell>
          <cell r="C8004" t="str">
            <v>UM</v>
          </cell>
        </row>
        <row r="8005">
          <cell r="A8005" t="str">
            <v>70039300E</v>
          </cell>
          <cell r="B8005" t="str">
            <v>CHAPA REV PEDAIS MONTADA ESQ</v>
          </cell>
          <cell r="C8005" t="str">
            <v>UM</v>
          </cell>
        </row>
        <row r="8006">
          <cell r="A8006">
            <v>700393020</v>
          </cell>
          <cell r="B8006" t="str">
            <v>REFORCO</v>
          </cell>
          <cell r="C8006" t="str">
            <v>UM</v>
          </cell>
        </row>
        <row r="8007">
          <cell r="A8007" t="str">
            <v>70039303D</v>
          </cell>
          <cell r="B8007" t="str">
            <v>COBERTURA DO MOTOR DIR. EXTERNA INFERIOR</v>
          </cell>
          <cell r="C8007" t="str">
            <v>UM</v>
          </cell>
        </row>
        <row r="8008">
          <cell r="A8008" t="str">
            <v>70039303E</v>
          </cell>
          <cell r="B8008" t="str">
            <v>COMPLEMENTO DA BOLEIA</v>
          </cell>
          <cell r="C8008" t="str">
            <v>UM</v>
          </cell>
        </row>
        <row r="8009">
          <cell r="A8009">
            <v>700393040</v>
          </cell>
          <cell r="B8009" t="str">
            <v>BARRA DE FIXACAO</v>
          </cell>
          <cell r="C8009" t="str">
            <v>UM</v>
          </cell>
        </row>
        <row r="8010">
          <cell r="A8010">
            <v>700393050</v>
          </cell>
          <cell r="B8010" t="str">
            <v>GANCHO TENSOR FECHO TAMPA MOTOR</v>
          </cell>
          <cell r="C8010" t="str">
            <v>UM</v>
          </cell>
        </row>
        <row r="8011">
          <cell r="A8011">
            <v>700393060</v>
          </cell>
          <cell r="B8011" t="str">
            <v>CANTONEIRA</v>
          </cell>
          <cell r="C8011" t="str">
            <v>UM</v>
          </cell>
        </row>
        <row r="8012">
          <cell r="A8012">
            <v>700393070</v>
          </cell>
          <cell r="B8012" t="str">
            <v>COBERTURA DO MOTOR DIR. EXTERNA SUPERIOR</v>
          </cell>
          <cell r="C8012" t="str">
            <v>UM</v>
          </cell>
        </row>
        <row r="8013">
          <cell r="A8013">
            <v>700393080</v>
          </cell>
          <cell r="B8013" t="str">
            <v>REFORCO DO PERFIL</v>
          </cell>
          <cell r="C8013" t="str">
            <v>UM</v>
          </cell>
        </row>
        <row r="8014">
          <cell r="A8014">
            <v>700393090</v>
          </cell>
          <cell r="B8014" t="str">
            <v>GUIA DE FIXACAO</v>
          </cell>
          <cell r="C8014" t="str">
            <v>UM</v>
          </cell>
        </row>
        <row r="8015">
          <cell r="A8015">
            <v>700393100</v>
          </cell>
          <cell r="B8015" t="str">
            <v>CANTONEIRA DA COBERTURA</v>
          </cell>
          <cell r="C8015" t="str">
            <v>UM</v>
          </cell>
        </row>
        <row r="8016">
          <cell r="A8016">
            <v>700393110</v>
          </cell>
          <cell r="B8016" t="str">
            <v>REFORCO</v>
          </cell>
          <cell r="C8016" t="str">
            <v>UM</v>
          </cell>
        </row>
        <row r="8017">
          <cell r="A8017" t="str">
            <v>70039312D</v>
          </cell>
          <cell r="B8017" t="str">
            <v>CHAPA REV PEDAIS MONTADA DIR (C/ GLACO)</v>
          </cell>
          <cell r="C8017" t="str">
            <v>UM</v>
          </cell>
        </row>
        <row r="8018">
          <cell r="A8018" t="str">
            <v>70039312E</v>
          </cell>
          <cell r="B8018" t="str">
            <v>CHAPA REV PEDAIS MONTADA ESQ (C/ GLACO)</v>
          </cell>
          <cell r="C8018" t="str">
            <v>UM</v>
          </cell>
        </row>
        <row r="8019">
          <cell r="A8019">
            <v>700395010</v>
          </cell>
          <cell r="B8019" t="str">
            <v>CINTA</v>
          </cell>
          <cell r="C8019" t="str">
            <v>UM</v>
          </cell>
        </row>
        <row r="8020">
          <cell r="A8020">
            <v>700395020</v>
          </cell>
          <cell r="B8020" t="str">
            <v>FIXADOR</v>
          </cell>
          <cell r="C8020" t="str">
            <v>UM</v>
          </cell>
        </row>
        <row r="8021">
          <cell r="A8021">
            <v>109681000</v>
          </cell>
          <cell r="B8021" t="str">
            <v>ARRUELA M8,4 LISA DIN125 ZA</v>
          </cell>
          <cell r="C8021" t="str">
            <v>UM</v>
          </cell>
        </row>
        <row r="8022">
          <cell r="A8022">
            <v>700396010</v>
          </cell>
          <cell r="B8022" t="str">
            <v>SUPORTE DO TANQUE DO OLEO</v>
          </cell>
          <cell r="C8022" t="str">
            <v>UM</v>
          </cell>
        </row>
        <row r="8023">
          <cell r="A8023">
            <v>700396020</v>
          </cell>
          <cell r="B8023" t="str">
            <v>SUPORTE U</v>
          </cell>
          <cell r="C8023" t="str">
            <v>UM</v>
          </cell>
        </row>
        <row r="8024">
          <cell r="A8024">
            <v>700396030</v>
          </cell>
          <cell r="B8024" t="str">
            <v>CHAPA SUPORTE U</v>
          </cell>
          <cell r="C8024" t="str">
            <v>UM</v>
          </cell>
        </row>
        <row r="8025">
          <cell r="A8025">
            <v>700398010</v>
          </cell>
          <cell r="B8025" t="str">
            <v>CINTA</v>
          </cell>
          <cell r="C8025" t="str">
            <v>UM</v>
          </cell>
        </row>
        <row r="8026">
          <cell r="A8026">
            <v>700398020</v>
          </cell>
          <cell r="B8026" t="str">
            <v>REFORCO DA CINTA</v>
          </cell>
          <cell r="C8026" t="str">
            <v>UM</v>
          </cell>
        </row>
        <row r="8027">
          <cell r="A8027">
            <v>700399010</v>
          </cell>
          <cell r="B8027" t="str">
            <v>SUPORTE</v>
          </cell>
          <cell r="C8027" t="str">
            <v>UM</v>
          </cell>
        </row>
        <row r="8028">
          <cell r="A8028">
            <v>700399020</v>
          </cell>
          <cell r="B8028" t="str">
            <v>REFORCO</v>
          </cell>
          <cell r="C8028" t="str">
            <v>UM</v>
          </cell>
        </row>
        <row r="8029">
          <cell r="A8029">
            <v>700401010</v>
          </cell>
          <cell r="B8029" t="str">
            <v>CINTA</v>
          </cell>
          <cell r="C8029" t="str">
            <v>UM</v>
          </cell>
        </row>
        <row r="8030">
          <cell r="A8030">
            <v>700402010</v>
          </cell>
          <cell r="B8030" t="str">
            <v>CINTA</v>
          </cell>
          <cell r="C8030" t="str">
            <v>UM</v>
          </cell>
        </row>
        <row r="8031">
          <cell r="A8031">
            <v>700403000</v>
          </cell>
          <cell r="B8031" t="str">
            <v>PINO DO REBOCADOR ANTIGO</v>
          </cell>
          <cell r="C8031" t="str">
            <v>UM</v>
          </cell>
        </row>
        <row r="8032">
          <cell r="A8032">
            <v>700409000</v>
          </cell>
          <cell r="B8032" t="str">
            <v>QUADRO DE ACABAMENTO FORRO       409 - 344 690 70 06</v>
          </cell>
          <cell r="C8032" t="str">
            <v>UM</v>
          </cell>
        </row>
        <row r="8033">
          <cell r="A8033">
            <v>700409010</v>
          </cell>
          <cell r="B8033" t="str">
            <v>PERFIL MAIOR</v>
          </cell>
          <cell r="C8033" t="str">
            <v>UM</v>
          </cell>
        </row>
        <row r="8034">
          <cell r="A8034">
            <v>700409020</v>
          </cell>
          <cell r="B8034" t="str">
            <v>PERFIL MENOR</v>
          </cell>
          <cell r="C8034" t="str">
            <v>UM</v>
          </cell>
        </row>
        <row r="8035">
          <cell r="A8035">
            <v>700409030</v>
          </cell>
          <cell r="B8035" t="str">
            <v>QUADRO DE ACABAMENTO FORRO PRETO       409 - 344 690 70 06</v>
          </cell>
          <cell r="C8035" t="str">
            <v>UM</v>
          </cell>
        </row>
        <row r="8036">
          <cell r="A8036">
            <v>700410000</v>
          </cell>
          <cell r="B8036" t="str">
            <v>ASSOALHO DA ALAVANCA</v>
          </cell>
          <cell r="C8036" t="str">
            <v>UM</v>
          </cell>
        </row>
        <row r="8037">
          <cell r="A8037">
            <v>700410010</v>
          </cell>
          <cell r="B8037" t="str">
            <v>BASE</v>
          </cell>
          <cell r="C8037" t="str">
            <v>UM</v>
          </cell>
        </row>
        <row r="8038">
          <cell r="A8038">
            <v>700410020</v>
          </cell>
          <cell r="B8038" t="str">
            <v>COLARINHO</v>
          </cell>
          <cell r="C8038" t="str">
            <v>UM</v>
          </cell>
        </row>
        <row r="8039">
          <cell r="A8039">
            <v>700410030</v>
          </cell>
          <cell r="B8039" t="str">
            <v>COMPLEMENTO</v>
          </cell>
          <cell r="C8039" t="str">
            <v>UM</v>
          </cell>
        </row>
        <row r="8040">
          <cell r="A8040">
            <v>700410040</v>
          </cell>
          <cell r="B8040" t="str">
            <v>COLARINHO PINTADO PRETO</v>
          </cell>
          <cell r="C8040" t="str">
            <v>UM</v>
          </cell>
        </row>
        <row r="8041">
          <cell r="A8041">
            <v>700410050</v>
          </cell>
          <cell r="B8041" t="str">
            <v>ASSOALHO DA ALAVANCA (CABINES)</v>
          </cell>
          <cell r="C8041" t="str">
            <v>UM</v>
          </cell>
        </row>
        <row r="8042">
          <cell r="A8042">
            <v>700411000</v>
          </cell>
          <cell r="B8042" t="str">
            <v>CANTONEIRA</v>
          </cell>
          <cell r="C8042" t="str">
            <v>UM</v>
          </cell>
        </row>
        <row r="8043">
          <cell r="A8043">
            <v>700413000</v>
          </cell>
          <cell r="B8043" t="str">
            <v>ASSOALHO DA ALAVANCA 1519</v>
          </cell>
          <cell r="C8043" t="str">
            <v>UM</v>
          </cell>
        </row>
        <row r="8044">
          <cell r="A8044">
            <v>700413010</v>
          </cell>
          <cell r="B8044" t="str">
            <v>BASE</v>
          </cell>
          <cell r="C8044" t="str">
            <v>UM</v>
          </cell>
        </row>
        <row r="8045">
          <cell r="A8045">
            <v>700414000</v>
          </cell>
          <cell r="B8045" t="str">
            <v>CHAPA COBERTURA EMBREAGEM 1519</v>
          </cell>
          <cell r="C8045" t="str">
            <v>UM</v>
          </cell>
        </row>
        <row r="8046">
          <cell r="A8046">
            <v>109683000</v>
          </cell>
          <cell r="B8046" t="str">
            <v>ABRAÇADEIRA SEM FIM Ø36,9mm</v>
          </cell>
          <cell r="C8046" t="str">
            <v>UM</v>
          </cell>
        </row>
        <row r="8047">
          <cell r="A8047">
            <v>700414010</v>
          </cell>
          <cell r="B8047" t="str">
            <v>CHAPA COBERTURA</v>
          </cell>
          <cell r="C8047" t="str">
            <v>UM</v>
          </cell>
        </row>
        <row r="8048">
          <cell r="A8048">
            <v>700414020</v>
          </cell>
          <cell r="B8048" t="str">
            <v>COMPLEMENTO CHAPA COBERTURA</v>
          </cell>
          <cell r="C8048" t="str">
            <v>UM</v>
          </cell>
        </row>
        <row r="8049">
          <cell r="A8049" t="str">
            <v>70041500D</v>
          </cell>
          <cell r="B8049" t="str">
            <v>CAIXA DE RODA COMPLETA 608 DIR</v>
          </cell>
          <cell r="C8049" t="str">
            <v>UM</v>
          </cell>
        </row>
        <row r="8050">
          <cell r="A8050" t="str">
            <v>70041500E</v>
          </cell>
          <cell r="B8050" t="str">
            <v>CAIXA DE RODA COMPLETA 608 ESQ</v>
          </cell>
          <cell r="C8050" t="str">
            <v>UM</v>
          </cell>
        </row>
        <row r="8051">
          <cell r="A8051">
            <v>700418000</v>
          </cell>
          <cell r="B8051" t="str">
            <v>SUPORTE MONTADO</v>
          </cell>
          <cell r="C8051" t="str">
            <v>UM</v>
          </cell>
        </row>
        <row r="8052">
          <cell r="A8052">
            <v>700418010</v>
          </cell>
          <cell r="B8052" t="str">
            <v>SUPORTE</v>
          </cell>
          <cell r="C8052" t="str">
            <v>UM</v>
          </cell>
        </row>
        <row r="8053">
          <cell r="A8053">
            <v>700418020</v>
          </cell>
          <cell r="B8053" t="str">
            <v>BASE APOIO DO TANQUE</v>
          </cell>
          <cell r="C8053" t="str">
            <v>UM</v>
          </cell>
        </row>
        <row r="8054">
          <cell r="A8054">
            <v>700419010</v>
          </cell>
          <cell r="B8054" t="str">
            <v xml:space="preserve">CINTA DO TANQUE                     </v>
          </cell>
          <cell r="C8054" t="str">
            <v>UM</v>
          </cell>
        </row>
        <row r="8055">
          <cell r="A8055">
            <v>700420010</v>
          </cell>
          <cell r="B8055" t="str">
            <v>SUPORTE DO CARDAM</v>
          </cell>
          <cell r="C8055" t="str">
            <v>UM</v>
          </cell>
        </row>
        <row r="8056">
          <cell r="A8056">
            <v>700420020</v>
          </cell>
          <cell r="B8056" t="str">
            <v>ANEL</v>
          </cell>
          <cell r="C8056" t="str">
            <v>UM</v>
          </cell>
        </row>
        <row r="8057">
          <cell r="A8057">
            <v>700421000</v>
          </cell>
          <cell r="B8057" t="str">
            <v>SUPORTE RESERVATORIO AR - LASER</v>
          </cell>
          <cell r="C8057" t="str">
            <v>UM</v>
          </cell>
        </row>
        <row r="8058">
          <cell r="A8058">
            <v>700422010</v>
          </cell>
          <cell r="B8058" t="str">
            <v>CINTA</v>
          </cell>
          <cell r="C8058" t="str">
            <v>UM</v>
          </cell>
        </row>
        <row r="8059">
          <cell r="A8059">
            <v>700423010</v>
          </cell>
          <cell r="B8059" t="str">
            <v>TUBO TIRANTE DO RADIADOR</v>
          </cell>
          <cell r="C8059" t="str">
            <v>UM</v>
          </cell>
        </row>
        <row r="8060">
          <cell r="A8060">
            <v>700423020</v>
          </cell>
          <cell r="B8060" t="str">
            <v>HASTE 1/2" X 758</v>
          </cell>
          <cell r="C8060" t="str">
            <v>UM</v>
          </cell>
        </row>
        <row r="8061">
          <cell r="A8061">
            <v>700423030</v>
          </cell>
          <cell r="B8061" t="str">
            <v>TIRANTE DO RADIADOR USINADO</v>
          </cell>
          <cell r="C8061" t="str">
            <v>UM</v>
          </cell>
        </row>
        <row r="8062">
          <cell r="A8062">
            <v>700424010</v>
          </cell>
          <cell r="B8062" t="str">
            <v>TUBO TIRANTE RADIADOR</v>
          </cell>
          <cell r="C8062" t="str">
            <v>UM</v>
          </cell>
        </row>
        <row r="8063">
          <cell r="A8063">
            <v>700425010</v>
          </cell>
          <cell r="B8063" t="str">
            <v>TUBO TIRANTE RADIADOR</v>
          </cell>
          <cell r="C8063" t="str">
            <v>UM</v>
          </cell>
        </row>
        <row r="8064">
          <cell r="A8064" t="str">
            <v>70042700D</v>
          </cell>
          <cell r="B8064" t="str">
            <v>SUPORTE</v>
          </cell>
          <cell r="C8064" t="str">
            <v>UM</v>
          </cell>
        </row>
        <row r="8065">
          <cell r="A8065" t="str">
            <v>70042800E</v>
          </cell>
          <cell r="B8065" t="str">
            <v>SUPORTE</v>
          </cell>
          <cell r="C8065" t="str">
            <v>UM</v>
          </cell>
        </row>
        <row r="8066">
          <cell r="A8066">
            <v>700429000</v>
          </cell>
          <cell r="B8066" t="str">
            <v>ESTRELA M.B.</v>
          </cell>
          <cell r="C8066" t="str">
            <v>UM</v>
          </cell>
        </row>
        <row r="8067">
          <cell r="A8067" t="str">
            <v>70042900C</v>
          </cell>
          <cell r="B8067" t="str">
            <v>ESTRELA M.B.      CROMADA</v>
          </cell>
          <cell r="C8067" t="str">
            <v>UM</v>
          </cell>
        </row>
        <row r="8068">
          <cell r="A8068">
            <v>700431000</v>
          </cell>
          <cell r="B8068" t="str">
            <v>BASE FIXACAO COXIM DA CABINE</v>
          </cell>
          <cell r="C8068" t="str">
            <v>UM</v>
          </cell>
        </row>
        <row r="8069">
          <cell r="A8069">
            <v>700431010</v>
          </cell>
          <cell r="B8069" t="str">
            <v>BLANCK DA BASE FIXACAO COXIM DA CABINE</v>
          </cell>
          <cell r="C8069" t="str">
            <v>UM</v>
          </cell>
        </row>
        <row r="8070">
          <cell r="A8070">
            <v>700431020</v>
          </cell>
          <cell r="B8070" t="str">
            <v>BLANCK DA BASE FIXACAO COXIM DA CABINE</v>
          </cell>
          <cell r="C8070" t="str">
            <v>UM</v>
          </cell>
        </row>
        <row r="8071">
          <cell r="A8071">
            <v>700432010</v>
          </cell>
          <cell r="B8071" t="str">
            <v>CHAPA DA GRADE</v>
          </cell>
          <cell r="C8071" t="str">
            <v>UM</v>
          </cell>
        </row>
        <row r="8072">
          <cell r="A8072" t="str">
            <v>70043700D</v>
          </cell>
          <cell r="B8072" t="str">
            <v>LONGARINA SUPERIOR DIREITA</v>
          </cell>
          <cell r="C8072" t="str">
            <v>UM</v>
          </cell>
        </row>
        <row r="8073">
          <cell r="A8073" t="str">
            <v>70043700E</v>
          </cell>
          <cell r="B8073" t="str">
            <v>LONGARINA SUPERIOR ESQUERDA</v>
          </cell>
          <cell r="C8073" t="str">
            <v>UM</v>
          </cell>
        </row>
        <row r="8074">
          <cell r="A8074">
            <v>700438000</v>
          </cell>
          <cell r="B8074" t="str">
            <v>TAMPA DO TETO COM FIXADOR</v>
          </cell>
          <cell r="C8074" t="str">
            <v>UM</v>
          </cell>
        </row>
        <row r="8075">
          <cell r="A8075" t="str">
            <v>70043800C</v>
          </cell>
          <cell r="B8075" t="str">
            <v>TAMPA DO TETO COMPLETA</v>
          </cell>
          <cell r="C8075" t="str">
            <v>UM</v>
          </cell>
        </row>
        <row r="8076">
          <cell r="A8076">
            <v>700438010</v>
          </cell>
          <cell r="B8076" t="str">
            <v>TAMPA INTERNA LISA</v>
          </cell>
          <cell r="C8076" t="str">
            <v>UM</v>
          </cell>
        </row>
        <row r="8077">
          <cell r="A8077">
            <v>700438015</v>
          </cell>
          <cell r="B8077" t="str">
            <v>TAMPA INTERNA FURADA</v>
          </cell>
          <cell r="C8077" t="str">
            <v>UM</v>
          </cell>
        </row>
        <row r="8078">
          <cell r="A8078">
            <v>700438020</v>
          </cell>
          <cell r="B8078" t="str">
            <v>700500000</v>
          </cell>
          <cell r="C8078" t="str">
            <v>UM</v>
          </cell>
        </row>
        <row r="8079">
          <cell r="A8079">
            <v>700438030</v>
          </cell>
          <cell r="B8079" t="str">
            <v>ARRUELA DE INOX M6 X 18mm</v>
          </cell>
          <cell r="C8079" t="str">
            <v>UM</v>
          </cell>
        </row>
        <row r="8080">
          <cell r="A8080">
            <v>700438040</v>
          </cell>
          <cell r="B8080" t="str">
            <v>FIXADOR DO TAMPAO</v>
          </cell>
          <cell r="C8080" t="str">
            <v>UM</v>
          </cell>
        </row>
        <row r="8081">
          <cell r="A8081">
            <v>700438045</v>
          </cell>
          <cell r="B8081" t="str">
            <v>FIXADOR FURADO DO  TAMPAO</v>
          </cell>
          <cell r="C8081" t="str">
            <v>UM</v>
          </cell>
        </row>
        <row r="8082">
          <cell r="A8082" t="str">
            <v>70043804Z</v>
          </cell>
          <cell r="B8082" t="str">
            <v>FIXADOR FURADO DO  TAMPAO ZINCADO</v>
          </cell>
          <cell r="C8082" t="str">
            <v>UM</v>
          </cell>
        </row>
        <row r="8083">
          <cell r="A8083">
            <v>700438050</v>
          </cell>
          <cell r="B8083" t="str">
            <v>SUPORTE DO MECANISMO</v>
          </cell>
          <cell r="C8083" t="str">
            <v>UM</v>
          </cell>
        </row>
        <row r="8084">
          <cell r="A8084" t="str">
            <v>70043805P</v>
          </cell>
          <cell r="B8084" t="str">
            <v>SUPORTE DO MECANISMO PRETO FOSCO</v>
          </cell>
          <cell r="C8084" t="str">
            <v>UM</v>
          </cell>
        </row>
        <row r="8085">
          <cell r="A8085">
            <v>707405177</v>
          </cell>
          <cell r="B8085" t="str">
            <v>CJ FLUTUADOR P/ BET. - 003.08.010</v>
          </cell>
          <cell r="C8085" t="str">
            <v>UM</v>
          </cell>
        </row>
        <row r="8086">
          <cell r="A8086" t="str">
            <v>70043805Z</v>
          </cell>
          <cell r="B8086" t="str">
            <v>SUP DO MEC. ZINCADO BRANCO</v>
          </cell>
          <cell r="C8086" t="str">
            <v>UM</v>
          </cell>
        </row>
        <row r="8087">
          <cell r="A8087">
            <v>700438070</v>
          </cell>
          <cell r="B8087" t="str">
            <v>LAMINA DO CANIVETE</v>
          </cell>
          <cell r="C8087" t="str">
            <v>UM</v>
          </cell>
        </row>
        <row r="8088">
          <cell r="A8088" t="str">
            <v>70043807M</v>
          </cell>
          <cell r="B8088" t="str">
            <v xml:space="preserve">CANIVETE MONTADO SEM ZINCO          </v>
          </cell>
          <cell r="C8088" t="str">
            <v>UM</v>
          </cell>
        </row>
        <row r="8089">
          <cell r="A8089" t="str">
            <v>70043807Z</v>
          </cell>
          <cell r="B8089" t="str">
            <v xml:space="preserve">CANIVETE ZINCADO                    </v>
          </cell>
          <cell r="C8089" t="str">
            <v>UM</v>
          </cell>
        </row>
        <row r="8090">
          <cell r="A8090">
            <v>700438080</v>
          </cell>
          <cell r="B8090" t="str">
            <v>SUPORTE DO MECANISMO ESTAMPADO</v>
          </cell>
          <cell r="C8090" t="str">
            <v>UM</v>
          </cell>
        </row>
        <row r="8091">
          <cell r="A8091">
            <v>700438090</v>
          </cell>
          <cell r="B8091" t="str">
            <v xml:space="preserve">PINO DE UNIAO                       </v>
          </cell>
          <cell r="C8091" t="str">
            <v>UM</v>
          </cell>
        </row>
        <row r="8092">
          <cell r="A8092" t="str">
            <v>7004380PF</v>
          </cell>
          <cell r="B8092" t="str">
            <v>TAMPA DO TETO COM FIXADOR PRETO FOSCO</v>
          </cell>
          <cell r="C8092" t="str">
            <v>UM</v>
          </cell>
        </row>
        <row r="8093">
          <cell r="A8093">
            <v>700438100</v>
          </cell>
          <cell r="B8093" t="str">
            <v xml:space="preserve">PINO MAIOR DO CANIVETE              </v>
          </cell>
          <cell r="C8093" t="str">
            <v>UM</v>
          </cell>
        </row>
        <row r="8094">
          <cell r="A8094">
            <v>700438110</v>
          </cell>
          <cell r="B8094" t="str">
            <v>TAMPA INTERNA C/ PORCAS</v>
          </cell>
          <cell r="C8094" t="str">
            <v>UM</v>
          </cell>
        </row>
        <row r="8095">
          <cell r="A8095">
            <v>700439000</v>
          </cell>
          <cell r="B8095" t="str">
            <v>TAMPA SUPERIOR SIMPLES</v>
          </cell>
          <cell r="C8095" t="str">
            <v>UM</v>
          </cell>
        </row>
        <row r="8096">
          <cell r="A8096">
            <v>700440000</v>
          </cell>
          <cell r="B8096" t="str">
            <v>PAREDE TRASEIRA DA CABINE (MB41)</v>
          </cell>
          <cell r="C8096" t="str">
            <v>UM</v>
          </cell>
        </row>
        <row r="8097">
          <cell r="A8097">
            <v>700440010</v>
          </cell>
          <cell r="B8097" t="str">
            <v>PAREDE TRASEIRA DA CABINE (MB41) (Glaco)</v>
          </cell>
          <cell r="C8097" t="str">
            <v>UM</v>
          </cell>
        </row>
        <row r="8098">
          <cell r="A8098">
            <v>700441010</v>
          </cell>
          <cell r="B8098" t="str">
            <v>SUPORTE</v>
          </cell>
          <cell r="C8098" t="str">
            <v>UM</v>
          </cell>
        </row>
        <row r="8099">
          <cell r="A8099">
            <v>700441020</v>
          </cell>
          <cell r="B8099" t="str">
            <v>ENCOSTO</v>
          </cell>
          <cell r="C8099" t="str">
            <v>UM</v>
          </cell>
        </row>
        <row r="8100">
          <cell r="A8100">
            <v>700441030</v>
          </cell>
          <cell r="B8100" t="str">
            <v>CHAPA DO ENCOSTO</v>
          </cell>
          <cell r="C8100" t="str">
            <v>UM</v>
          </cell>
        </row>
        <row r="8101">
          <cell r="A8101">
            <v>700441040</v>
          </cell>
          <cell r="B8101" t="str">
            <v>SUPORTE C/ PORCA</v>
          </cell>
          <cell r="C8101" t="str">
            <v>UM</v>
          </cell>
        </row>
        <row r="8102">
          <cell r="A8102">
            <v>109691000</v>
          </cell>
          <cell r="B8102" t="str">
            <v>FLUTUADOR Ø90 x 45mm</v>
          </cell>
          <cell r="C8102" t="str">
            <v>UM</v>
          </cell>
        </row>
        <row r="8103">
          <cell r="A8103">
            <v>700450010</v>
          </cell>
          <cell r="B8103" t="str">
            <v>SUPORTE LISO PLACA NOVA</v>
          </cell>
          <cell r="C8103" t="str">
            <v>UM</v>
          </cell>
        </row>
        <row r="8104">
          <cell r="A8104">
            <v>700452000</v>
          </cell>
          <cell r="B8104" t="str">
            <v>CANAL DO QUADRO DO AR</v>
          </cell>
          <cell r="C8104" t="str">
            <v>UM</v>
          </cell>
        </row>
        <row r="8105">
          <cell r="A8105">
            <v>700452010</v>
          </cell>
          <cell r="B8105" t="str">
            <v>CHAPA MAIOR</v>
          </cell>
          <cell r="C8105" t="str">
            <v>UM</v>
          </cell>
        </row>
        <row r="8106">
          <cell r="A8106">
            <v>700452020</v>
          </cell>
          <cell r="B8106" t="str">
            <v>TUBO MAIOR</v>
          </cell>
          <cell r="C8106" t="str">
            <v>UM</v>
          </cell>
        </row>
        <row r="8107">
          <cell r="A8107">
            <v>700452030</v>
          </cell>
          <cell r="B8107" t="str">
            <v>TUBO MENOR</v>
          </cell>
          <cell r="C8107" t="str">
            <v>UM</v>
          </cell>
        </row>
        <row r="8108">
          <cell r="A8108">
            <v>700452050</v>
          </cell>
          <cell r="B8108" t="str">
            <v>SUPORTE TRASEIRO</v>
          </cell>
          <cell r="C8108" t="str">
            <v>UM</v>
          </cell>
        </row>
        <row r="8109">
          <cell r="A8109">
            <v>700452060</v>
          </cell>
          <cell r="B8109" t="str">
            <v>CONJUNTO DO TUBO</v>
          </cell>
          <cell r="C8109" t="str">
            <v>UM</v>
          </cell>
        </row>
        <row r="8110">
          <cell r="A8110">
            <v>700452070</v>
          </cell>
          <cell r="B8110" t="str">
            <v>SUPORTE LATERAL</v>
          </cell>
          <cell r="C8110" t="str">
            <v>UM</v>
          </cell>
        </row>
        <row r="8111">
          <cell r="A8111">
            <v>700452080</v>
          </cell>
          <cell r="B8111" t="str">
            <v>QUADRO DA CAIXA INTERNA</v>
          </cell>
          <cell r="C8111" t="str">
            <v>UM</v>
          </cell>
        </row>
        <row r="8112">
          <cell r="A8112">
            <v>700452090</v>
          </cell>
          <cell r="B8112" t="str">
            <v>GRADE DE VENTILACAO</v>
          </cell>
          <cell r="C8112" t="str">
            <v>UM</v>
          </cell>
        </row>
        <row r="8113">
          <cell r="A8113">
            <v>700452100</v>
          </cell>
          <cell r="B8113" t="str">
            <v>LATERAL DO QUADRO DA CAIXA</v>
          </cell>
          <cell r="C8113" t="str">
            <v>UM</v>
          </cell>
        </row>
        <row r="8114">
          <cell r="A8114">
            <v>700452110</v>
          </cell>
          <cell r="B8114" t="str">
            <v>ENCHIMENTO</v>
          </cell>
          <cell r="C8114" t="str">
            <v>UM</v>
          </cell>
        </row>
        <row r="8115">
          <cell r="A8115">
            <v>700452120</v>
          </cell>
          <cell r="B8115" t="str">
            <v>VEDACAO DO QUADRO DO AR</v>
          </cell>
          <cell r="C8115" t="str">
            <v>UM</v>
          </cell>
        </row>
        <row r="8116">
          <cell r="A8116">
            <v>700452130</v>
          </cell>
          <cell r="B8116" t="str">
            <v>SUB-CONJUNTO LATERAL C/ QUADRO</v>
          </cell>
          <cell r="C8116" t="str">
            <v>UM</v>
          </cell>
        </row>
        <row r="8117">
          <cell r="A8117">
            <v>700454000</v>
          </cell>
          <cell r="B8117" t="str">
            <v>QUADRO DO AR</v>
          </cell>
          <cell r="C8117" t="str">
            <v>UM</v>
          </cell>
        </row>
        <row r="8118">
          <cell r="A8118">
            <v>700454020</v>
          </cell>
          <cell r="B8118" t="str">
            <v>SUPORTE</v>
          </cell>
          <cell r="C8118" t="str">
            <v>UM</v>
          </cell>
        </row>
        <row r="8119">
          <cell r="A8119">
            <v>707405178</v>
          </cell>
          <cell r="B8119" t="str">
            <v>CJ BASE RESEV. AGUA P/ BET. - MONTAGEM INTERNA</v>
          </cell>
          <cell r="C8119" t="str">
            <v>UM</v>
          </cell>
        </row>
        <row r="8120">
          <cell r="A8120">
            <v>700454030</v>
          </cell>
          <cell r="B8120" t="str">
            <v>LATERAL ESQUERDA</v>
          </cell>
          <cell r="C8120" t="str">
            <v>UM</v>
          </cell>
        </row>
        <row r="8121">
          <cell r="A8121">
            <v>700454040</v>
          </cell>
          <cell r="B8121" t="str">
            <v>LATERAL DIREITA</v>
          </cell>
          <cell r="C8121" t="str">
            <v>UM</v>
          </cell>
        </row>
        <row r="8122">
          <cell r="A8122">
            <v>700454050</v>
          </cell>
          <cell r="B8122" t="str">
            <v>FRONTAL</v>
          </cell>
          <cell r="C8122" t="str">
            <v>UM</v>
          </cell>
        </row>
        <row r="8123">
          <cell r="A8123">
            <v>700454060</v>
          </cell>
          <cell r="B8123" t="str">
            <v>FUNDO</v>
          </cell>
          <cell r="C8123" t="str">
            <v>UM</v>
          </cell>
        </row>
        <row r="8124">
          <cell r="A8124">
            <v>700454090</v>
          </cell>
          <cell r="B8124" t="str">
            <v>ENGATE</v>
          </cell>
          <cell r="C8124" t="str">
            <v>UM</v>
          </cell>
        </row>
        <row r="8125">
          <cell r="A8125">
            <v>700454100</v>
          </cell>
          <cell r="B8125" t="str">
            <v>SUPORTE ESTAMPADO</v>
          </cell>
          <cell r="C8125" t="str">
            <v>UM</v>
          </cell>
        </row>
        <row r="8126">
          <cell r="A8126">
            <v>700455010</v>
          </cell>
          <cell r="B8126" t="str">
            <v>SUPORTE MAIOR</v>
          </cell>
          <cell r="C8126" t="str">
            <v>UM</v>
          </cell>
        </row>
        <row r="8127">
          <cell r="A8127">
            <v>700455020</v>
          </cell>
          <cell r="B8127" t="str">
            <v xml:space="preserve">SUPORTE LISO                        </v>
          </cell>
          <cell r="C8127" t="str">
            <v>UM</v>
          </cell>
        </row>
        <row r="8128">
          <cell r="A8128">
            <v>700456000</v>
          </cell>
          <cell r="B8128" t="str">
            <v>CUBINHO DE APOIO CABINE</v>
          </cell>
          <cell r="C8128" t="str">
            <v>UM</v>
          </cell>
        </row>
        <row r="8129">
          <cell r="A8129" t="str">
            <v>70046100D</v>
          </cell>
          <cell r="B8129" t="str">
            <v xml:space="preserve">REFORCO DO CHASSIS                  </v>
          </cell>
          <cell r="C8129" t="str">
            <v>UM</v>
          </cell>
        </row>
        <row r="8130">
          <cell r="A8130" t="str">
            <v>70046100E</v>
          </cell>
          <cell r="B8130" t="str">
            <v xml:space="preserve">REFORCO DO CHASSIS                  </v>
          </cell>
          <cell r="C8130" t="str">
            <v>UM</v>
          </cell>
        </row>
        <row r="8131">
          <cell r="A8131">
            <v>700461010</v>
          </cell>
          <cell r="B8131" t="str">
            <v>BLANCK DO REFORCO DO CHASSIS</v>
          </cell>
          <cell r="C8131" t="str">
            <v>UM</v>
          </cell>
        </row>
        <row r="8132">
          <cell r="A8132">
            <v>700462000</v>
          </cell>
          <cell r="B8132" t="str">
            <v>BLANCK DO REFORCO DO CHASSI</v>
          </cell>
          <cell r="C8132" t="str">
            <v>UM</v>
          </cell>
        </row>
        <row r="8133">
          <cell r="A8133">
            <v>700464000</v>
          </cell>
          <cell r="B8133" t="str">
            <v>BLANCK DO REFORCO DO CHASSIS</v>
          </cell>
          <cell r="C8133" t="str">
            <v>UM</v>
          </cell>
        </row>
        <row r="8134">
          <cell r="A8134">
            <v>700465010</v>
          </cell>
          <cell r="B8134" t="str">
            <v>LAMINA DO P/CHOQUE</v>
          </cell>
          <cell r="C8134" t="str">
            <v>UM</v>
          </cell>
        </row>
        <row r="8135">
          <cell r="A8135" t="str">
            <v>70046504D</v>
          </cell>
          <cell r="B8135" t="str">
            <v>SUPORTE INTERNO</v>
          </cell>
          <cell r="C8135" t="str">
            <v>UM</v>
          </cell>
        </row>
        <row r="8136">
          <cell r="A8136">
            <v>707405179</v>
          </cell>
          <cell r="B8136" t="str">
            <v>CJ CAIXA RESEV. AGUA P/ BET. - 003.08.002</v>
          </cell>
          <cell r="C8136" t="str">
            <v>UM</v>
          </cell>
        </row>
        <row r="8137">
          <cell r="A8137" t="str">
            <v>70046504E</v>
          </cell>
          <cell r="B8137" t="str">
            <v>SUPORTE INTERNO</v>
          </cell>
          <cell r="C8137" t="str">
            <v>UM</v>
          </cell>
        </row>
        <row r="8138">
          <cell r="A8138">
            <v>700465050</v>
          </cell>
          <cell r="B8138" t="str">
            <v>SUPORTE INTERNO ESTAMPADO</v>
          </cell>
          <cell r="C8138" t="str">
            <v>UM</v>
          </cell>
        </row>
        <row r="8139">
          <cell r="A8139">
            <v>700466000</v>
          </cell>
          <cell r="B8139" t="str">
            <v xml:space="preserve">FIXADOR DO BATENTE                  </v>
          </cell>
          <cell r="C8139" t="str">
            <v>UM</v>
          </cell>
        </row>
        <row r="8140">
          <cell r="A8140">
            <v>700466010</v>
          </cell>
          <cell r="B8140" t="str">
            <v>FIXADOR</v>
          </cell>
          <cell r="C8140" t="str">
            <v>UM</v>
          </cell>
        </row>
        <row r="8141">
          <cell r="A8141">
            <v>700466020</v>
          </cell>
          <cell r="B8141" t="str">
            <v>CHAPA DO FIXADOR</v>
          </cell>
          <cell r="C8141" t="str">
            <v>UM</v>
          </cell>
        </row>
        <row r="8142">
          <cell r="A8142">
            <v>700466030</v>
          </cell>
          <cell r="B8142" t="str">
            <v>SUPORTE</v>
          </cell>
          <cell r="C8142" t="str">
            <v>UM</v>
          </cell>
        </row>
        <row r="8143">
          <cell r="A8143">
            <v>700466040</v>
          </cell>
          <cell r="B8143" t="str">
            <v>CJ SUPORTE/FIXADOR/CHAPA</v>
          </cell>
          <cell r="C8143" t="str">
            <v>UM</v>
          </cell>
        </row>
        <row r="8144">
          <cell r="A8144" t="str">
            <v>70046801D</v>
          </cell>
          <cell r="B8144" t="str">
            <v>FUNDO MAIOR</v>
          </cell>
          <cell r="C8144" t="str">
            <v>UM</v>
          </cell>
        </row>
        <row r="8145">
          <cell r="A8145" t="str">
            <v>70046801E</v>
          </cell>
          <cell r="B8145" t="str">
            <v>FUNDO MAIOR</v>
          </cell>
          <cell r="C8145" t="str">
            <v>UM</v>
          </cell>
        </row>
        <row r="8146">
          <cell r="A8146" t="str">
            <v>70046802D</v>
          </cell>
          <cell r="B8146" t="str">
            <v>FUNDO MENOR DIREITO</v>
          </cell>
          <cell r="C8146" t="str">
            <v>UM</v>
          </cell>
        </row>
        <row r="8147">
          <cell r="A8147" t="str">
            <v>70046802E</v>
          </cell>
          <cell r="B8147" t="str">
            <v>FUNDO MENOR ESQUERDO</v>
          </cell>
          <cell r="C8147" t="str">
            <v>UM</v>
          </cell>
        </row>
        <row r="8148">
          <cell r="A8148">
            <v>700469010</v>
          </cell>
          <cell r="B8148" t="str">
            <v>BLANCK DO FUNDO DA PORTA</v>
          </cell>
          <cell r="C8148" t="str">
            <v>UM</v>
          </cell>
        </row>
        <row r="8149">
          <cell r="A8149" t="str">
            <v>70047000D</v>
          </cell>
          <cell r="B8149" t="str">
            <v>FUNDO DA PORTA</v>
          </cell>
          <cell r="C8149" t="str">
            <v>UM</v>
          </cell>
        </row>
        <row r="8150">
          <cell r="A8150" t="str">
            <v>70047000E</v>
          </cell>
          <cell r="B8150" t="str">
            <v>FUNDO DA PORTA</v>
          </cell>
          <cell r="C8150" t="str">
            <v>UM</v>
          </cell>
        </row>
        <row r="8151">
          <cell r="A8151">
            <v>700470010</v>
          </cell>
          <cell r="B8151" t="str">
            <v>BLANCK DO FUNDO DA PORTA</v>
          </cell>
          <cell r="C8151" t="str">
            <v>UM</v>
          </cell>
        </row>
        <row r="8152">
          <cell r="A8152">
            <v>700471000</v>
          </cell>
          <cell r="B8152" t="str">
            <v>CHAPA DEFLETORA DE AR</v>
          </cell>
          <cell r="C8152" t="str">
            <v>UM</v>
          </cell>
        </row>
        <row r="8153">
          <cell r="A8153" t="str">
            <v>DD84807900</v>
          </cell>
          <cell r="B8153" t="str">
            <v>OUTROS MOLDES P/BORRACHA / PLASTICO</v>
          </cell>
          <cell r="C8153" t="str">
            <v>UM</v>
          </cell>
        </row>
        <row r="8154">
          <cell r="A8154" t="str">
            <v>70047101D</v>
          </cell>
          <cell r="B8154" t="str">
            <v>CHAPA DIREITA - DEFLETOR DO RADIADOR</v>
          </cell>
          <cell r="C8154" t="str">
            <v>UM</v>
          </cell>
        </row>
        <row r="8155">
          <cell r="A8155" t="str">
            <v>70047101E</v>
          </cell>
          <cell r="B8155" t="str">
            <v>CHAPA ESQUERDA - DEFLETOR DO RADIADOR</v>
          </cell>
          <cell r="C8155" t="str">
            <v>UM</v>
          </cell>
        </row>
        <row r="8156">
          <cell r="A8156">
            <v>700471020</v>
          </cell>
          <cell r="B8156" t="str">
            <v>TIRA DE FELTRO</v>
          </cell>
          <cell r="C8156" t="str">
            <v>UM</v>
          </cell>
        </row>
        <row r="8157">
          <cell r="A8157">
            <v>700471030</v>
          </cell>
          <cell r="B8157" t="str">
            <v>BLANCK DA CHAPA - DEFLETOR DO RADIADOR</v>
          </cell>
          <cell r="C8157" t="str">
            <v>UM</v>
          </cell>
        </row>
        <row r="8158">
          <cell r="A8158">
            <v>700471040</v>
          </cell>
          <cell r="B8158" t="str">
            <v>BLANCK DA CHAPA (GUILHOTINA)</v>
          </cell>
          <cell r="C8158" t="str">
            <v>UM</v>
          </cell>
        </row>
        <row r="8159">
          <cell r="A8159">
            <v>700472000</v>
          </cell>
          <cell r="B8159" t="str">
            <v>CURVA DO TETO TRASEIRA</v>
          </cell>
          <cell r="C8159" t="str">
            <v>UM</v>
          </cell>
        </row>
        <row r="8160">
          <cell r="A8160">
            <v>700473010</v>
          </cell>
          <cell r="B8160" t="str">
            <v>MEIA SAIA</v>
          </cell>
          <cell r="C8160" t="str">
            <v>UM</v>
          </cell>
        </row>
        <row r="8161">
          <cell r="A8161">
            <v>700475000</v>
          </cell>
          <cell r="B8161" t="str">
            <v>TRAVESSA INFERIOR TRASEIRA</v>
          </cell>
          <cell r="C8161" t="str">
            <v>UM</v>
          </cell>
        </row>
        <row r="8162">
          <cell r="A8162">
            <v>700475010</v>
          </cell>
          <cell r="B8162" t="str">
            <v>TRAVESSA INFERIOR TRASEIRA (C/ GLACO)</v>
          </cell>
          <cell r="C8162" t="str">
            <v>UM</v>
          </cell>
        </row>
        <row r="8163">
          <cell r="A8163">
            <v>700484010</v>
          </cell>
          <cell r="B8163" t="str">
            <v>REFORCO</v>
          </cell>
          <cell r="C8163" t="str">
            <v>UM</v>
          </cell>
        </row>
        <row r="8164">
          <cell r="A8164">
            <v>700484020</v>
          </cell>
          <cell r="B8164" t="str">
            <v>REFORCO ESTAMPADO</v>
          </cell>
          <cell r="C8164" t="str">
            <v>UM</v>
          </cell>
        </row>
        <row r="8165">
          <cell r="A8165">
            <v>700488000</v>
          </cell>
          <cell r="B8165" t="str">
            <v>CABINE PARCIAL 608/708-D MICROBUS</v>
          </cell>
          <cell r="C8165" t="str">
            <v>UM</v>
          </cell>
        </row>
        <row r="8166">
          <cell r="A8166">
            <v>700489000</v>
          </cell>
          <cell r="B8166" t="str">
            <v>CABINE NUA ANTIGA MODELO  ALEMA S/ CAPÔ</v>
          </cell>
          <cell r="C8166" t="str">
            <v>UM</v>
          </cell>
        </row>
        <row r="8167">
          <cell r="A8167">
            <v>700489010</v>
          </cell>
          <cell r="B8167" t="str">
            <v>ASSOALHO CAB. ALEMA ANTIGO</v>
          </cell>
          <cell r="C8167" t="str">
            <v>UM</v>
          </cell>
        </row>
        <row r="8168">
          <cell r="A8168">
            <v>700489020</v>
          </cell>
          <cell r="B8168" t="str">
            <v>PAREDE TRASEIRA CA. ALEMA ANTIGA</v>
          </cell>
          <cell r="C8168" t="str">
            <v>UM</v>
          </cell>
        </row>
        <row r="8169">
          <cell r="A8169">
            <v>700489030</v>
          </cell>
          <cell r="B8169" t="str">
            <v>CONJUNTO DA BASE</v>
          </cell>
          <cell r="C8169" t="str">
            <v>UM</v>
          </cell>
        </row>
        <row r="8170">
          <cell r="A8170">
            <v>700489040</v>
          </cell>
          <cell r="B8170" t="str">
            <v>BASE</v>
          </cell>
          <cell r="C8170" t="str">
            <v>UM</v>
          </cell>
        </row>
        <row r="8171">
          <cell r="A8171">
            <v>700489050</v>
          </cell>
          <cell r="B8171" t="str">
            <v>PROLONGAMENTO DO CANAL DO AR</v>
          </cell>
          <cell r="C8171" t="str">
            <v>UM</v>
          </cell>
        </row>
        <row r="8172">
          <cell r="A8172" t="str">
            <v>70048906D</v>
          </cell>
          <cell r="B8172" t="str">
            <v>LATERAL DIREITA</v>
          </cell>
          <cell r="C8172" t="str">
            <v>UM</v>
          </cell>
        </row>
        <row r="8173">
          <cell r="A8173" t="str">
            <v>70048906E</v>
          </cell>
          <cell r="B8173" t="str">
            <v>LATERAL ESQUERDA</v>
          </cell>
          <cell r="C8173" t="str">
            <v>UM</v>
          </cell>
        </row>
        <row r="8174">
          <cell r="A8174">
            <v>700489070</v>
          </cell>
          <cell r="B8174" t="str">
            <v>CANAL DO AR MONTADO</v>
          </cell>
          <cell r="C8174" t="str">
            <v>UM</v>
          </cell>
        </row>
        <row r="8175">
          <cell r="A8175">
            <v>700489080</v>
          </cell>
          <cell r="B8175" t="str">
            <v>CAIXA DE ASSENTO</v>
          </cell>
          <cell r="C8175" t="str">
            <v>UM</v>
          </cell>
        </row>
        <row r="8176">
          <cell r="A8176" t="str">
            <v>70048909D</v>
          </cell>
          <cell r="B8176" t="str">
            <v>FECHAMENTO INFERIOR DIR DO ASSOALHO</v>
          </cell>
          <cell r="C8176" t="str">
            <v>UM</v>
          </cell>
        </row>
        <row r="8177">
          <cell r="A8177" t="str">
            <v>70048909E</v>
          </cell>
          <cell r="B8177" t="str">
            <v>FECHAMENTO INFERIOR ESQ DO ASSOALHO</v>
          </cell>
          <cell r="C8177" t="str">
            <v>UM</v>
          </cell>
        </row>
        <row r="8178">
          <cell r="A8178">
            <v>707405181</v>
          </cell>
          <cell r="B8178" t="str">
            <v>TAMPA COLUNA RESERVATORIO P/ BET. - 003.08.007</v>
          </cell>
          <cell r="C8178" t="str">
            <v>UM</v>
          </cell>
        </row>
        <row r="8179">
          <cell r="A8179">
            <v>700489100</v>
          </cell>
          <cell r="B8179" t="str">
            <v>GRADE</v>
          </cell>
          <cell r="C8179" t="str">
            <v>UM</v>
          </cell>
        </row>
        <row r="8180">
          <cell r="A8180">
            <v>700489110</v>
          </cell>
          <cell r="B8180" t="str">
            <v>CHAPA DA GRADE</v>
          </cell>
          <cell r="C8180" t="str">
            <v>UM</v>
          </cell>
        </row>
        <row r="8181">
          <cell r="A8181">
            <v>700489120</v>
          </cell>
          <cell r="B8181" t="str">
            <v>TELA DA GRADE</v>
          </cell>
          <cell r="C8181" t="str">
            <v>UM</v>
          </cell>
        </row>
        <row r="8182">
          <cell r="A8182">
            <v>700489130</v>
          </cell>
          <cell r="B8182" t="str">
            <v>CHAPA DA GRADE</v>
          </cell>
          <cell r="C8182" t="str">
            <v>UM</v>
          </cell>
        </row>
        <row r="8183">
          <cell r="A8183">
            <v>700489140</v>
          </cell>
          <cell r="B8183" t="str">
            <v>CHAPA LATERAL DA GRADE</v>
          </cell>
          <cell r="C8183" t="str">
            <v>UM</v>
          </cell>
        </row>
        <row r="8184">
          <cell r="A8184" t="str">
            <v>70048915D</v>
          </cell>
          <cell r="B8184" t="str">
            <v>FRONTAL DO FAROL DIR</v>
          </cell>
          <cell r="C8184" t="str">
            <v>UM</v>
          </cell>
        </row>
        <row r="8185">
          <cell r="A8185" t="str">
            <v>70048915E</v>
          </cell>
          <cell r="B8185" t="str">
            <v>FRONTAL DO FAROL ESQ</v>
          </cell>
          <cell r="C8185" t="str">
            <v>UM</v>
          </cell>
        </row>
        <row r="8186">
          <cell r="A8186" t="str">
            <v>70048916D</v>
          </cell>
          <cell r="B8186" t="str">
            <v>CANTO EXT DIR TRAS CAB ALEMA</v>
          </cell>
          <cell r="C8186" t="str">
            <v>UM</v>
          </cell>
        </row>
        <row r="8187">
          <cell r="A8187">
            <v>707405180</v>
          </cell>
          <cell r="B8187" t="str">
            <v>TAMPA DO RESERV. DE AGUA P/ BET. - 003.08.016</v>
          </cell>
          <cell r="C8187" t="str">
            <v>UM</v>
          </cell>
        </row>
        <row r="8188">
          <cell r="A8188" t="str">
            <v>70048916E</v>
          </cell>
          <cell r="B8188" t="str">
            <v>CANTO EXT ESQ TRAS CAB ALEMA</v>
          </cell>
          <cell r="C8188" t="str">
            <v>UM</v>
          </cell>
        </row>
        <row r="8189">
          <cell r="A8189">
            <v>700489170</v>
          </cell>
          <cell r="B8189" t="str">
            <v>BOLEIA CENTRAL ALEMA</v>
          </cell>
          <cell r="C8189" t="str">
            <v>UM</v>
          </cell>
        </row>
        <row r="8190">
          <cell r="A8190">
            <v>700489180</v>
          </cell>
          <cell r="B8190" t="str">
            <v>QUADRO DO ASSENTO</v>
          </cell>
          <cell r="C8190" t="str">
            <v>UM</v>
          </cell>
        </row>
        <row r="8191">
          <cell r="A8191">
            <v>700490000</v>
          </cell>
          <cell r="B8191" t="str">
            <v>CABINE NUA MODELO  ALEMA</v>
          </cell>
          <cell r="C8191" t="str">
            <v>UM</v>
          </cell>
        </row>
        <row r="8192">
          <cell r="A8192">
            <v>700490010</v>
          </cell>
          <cell r="B8192" t="str">
            <v>ASSOALHO MOD. ALEMAO</v>
          </cell>
          <cell r="C8192" t="str">
            <v>UM</v>
          </cell>
        </row>
        <row r="8193">
          <cell r="A8193">
            <v>700490020</v>
          </cell>
          <cell r="B8193" t="str">
            <v>FRENTE CABINA 489/490</v>
          </cell>
          <cell r="C8193" t="str">
            <v>UM</v>
          </cell>
        </row>
        <row r="8194">
          <cell r="A8194">
            <v>700500000</v>
          </cell>
          <cell r="B8194" t="str">
            <v>FORRO BRUTO</v>
          </cell>
          <cell r="C8194" t="str">
            <v>UM</v>
          </cell>
        </row>
        <row r="8195">
          <cell r="A8195" t="str">
            <v>70050000D</v>
          </cell>
          <cell r="B8195" t="str">
            <v>FORRO FRENTE CABINE ALTA DIR</v>
          </cell>
          <cell r="C8195" t="str">
            <v>UM</v>
          </cell>
        </row>
        <row r="8196">
          <cell r="A8196">
            <v>707405019</v>
          </cell>
          <cell r="B8196" t="str">
            <v>CJ RESERVATORIO DE AGUA P/ BET. - 003.08.000</v>
          </cell>
          <cell r="C8196" t="str">
            <v>UM</v>
          </cell>
        </row>
        <row r="8197">
          <cell r="A8197" t="str">
            <v>70050000E</v>
          </cell>
          <cell r="B8197" t="str">
            <v>FORRO FRENTE CABINE ALTA ESQ</v>
          </cell>
          <cell r="C8197" t="str">
            <v>UM</v>
          </cell>
        </row>
        <row r="8198">
          <cell r="A8198" t="str">
            <v>70050100D</v>
          </cell>
          <cell r="B8198" t="str">
            <v>FRONTAL DO FAROL 1313 DIR</v>
          </cell>
          <cell r="C8198" t="str">
            <v>UM</v>
          </cell>
        </row>
        <row r="8199">
          <cell r="A8199" t="str">
            <v>70050100E</v>
          </cell>
          <cell r="B8199" t="str">
            <v>FRONTAL DO FAROL 1313 ESQ</v>
          </cell>
          <cell r="C8199" t="str">
            <v>UM</v>
          </cell>
        </row>
        <row r="8200">
          <cell r="A8200" t="str">
            <v>70050101D</v>
          </cell>
          <cell r="B8200" t="str">
            <v>CHAPA DA FRONTAL</v>
          </cell>
          <cell r="C8200" t="str">
            <v>UM</v>
          </cell>
        </row>
        <row r="8201">
          <cell r="A8201" t="str">
            <v>70050101E</v>
          </cell>
          <cell r="B8201" t="str">
            <v>CHAPA DA FRONTAL</v>
          </cell>
          <cell r="C8201" t="str">
            <v>UM</v>
          </cell>
        </row>
        <row r="8202">
          <cell r="A8202" t="str">
            <v>70050102D</v>
          </cell>
          <cell r="B8202" t="str">
            <v>REFORCO</v>
          </cell>
          <cell r="C8202" t="str">
            <v>UM</v>
          </cell>
        </row>
        <row r="8203">
          <cell r="A8203" t="str">
            <v>70050102E</v>
          </cell>
          <cell r="B8203" t="str">
            <v>REFORCO</v>
          </cell>
          <cell r="C8203" t="str">
            <v>UM</v>
          </cell>
        </row>
        <row r="8204">
          <cell r="A8204">
            <v>700501030</v>
          </cell>
          <cell r="B8204" t="str">
            <v>REFORCO INTERNO</v>
          </cell>
          <cell r="C8204" t="str">
            <v>UM</v>
          </cell>
        </row>
        <row r="8205">
          <cell r="A8205">
            <v>700501040</v>
          </cell>
          <cell r="B8205" t="str">
            <v>BLANCK DO REFORCO</v>
          </cell>
          <cell r="C8205" t="str">
            <v>UM</v>
          </cell>
        </row>
        <row r="8206">
          <cell r="A8206" t="str">
            <v>70050105D</v>
          </cell>
          <cell r="B8206" t="str">
            <v>FRONTAL DO FAROL 1313 DIR (GLACO)</v>
          </cell>
          <cell r="C8206" t="str">
            <v>UM</v>
          </cell>
        </row>
        <row r="8207">
          <cell r="A8207" t="str">
            <v>70050105E</v>
          </cell>
          <cell r="B8207" t="str">
            <v>FRONTAL DO FAROL 1313 ESQ (GLACO)</v>
          </cell>
          <cell r="C8207" t="str">
            <v>UM</v>
          </cell>
        </row>
        <row r="8208">
          <cell r="A8208" t="str">
            <v>70050200D</v>
          </cell>
          <cell r="B8208" t="str">
            <v>FRONTAL DO FAROL 1519 RED DIR    502</v>
          </cell>
          <cell r="C8208" t="str">
            <v>UM</v>
          </cell>
        </row>
        <row r="8209">
          <cell r="A8209" t="str">
            <v>70050200E</v>
          </cell>
          <cell r="B8209" t="str">
            <v>FRONTAL DO FAROL 1519 RED ESQ    502</v>
          </cell>
          <cell r="C8209" t="str">
            <v>UM</v>
          </cell>
        </row>
        <row r="8210">
          <cell r="A8210" t="str">
            <v>70050201D</v>
          </cell>
          <cell r="B8210" t="str">
            <v>CHAPA DA FRONTAL</v>
          </cell>
          <cell r="C8210" t="str">
            <v>UM</v>
          </cell>
        </row>
        <row r="8211">
          <cell r="A8211" t="str">
            <v>70050201E</v>
          </cell>
          <cell r="B8211" t="str">
            <v>CHAPA DA FRONTAL</v>
          </cell>
          <cell r="C8211" t="str">
            <v>UM</v>
          </cell>
        </row>
        <row r="8212">
          <cell r="A8212" t="str">
            <v>70050202D</v>
          </cell>
          <cell r="B8212" t="str">
            <v>FRONTAL DO FAROL 1519 RED DIR (C/ GLACO)</v>
          </cell>
          <cell r="C8212" t="str">
            <v>UM</v>
          </cell>
        </row>
        <row r="8213">
          <cell r="A8213" t="str">
            <v>DD82055900</v>
          </cell>
          <cell r="B8213" t="str">
            <v>OUTRAS FERRAMENTAS MANUAIS, DE METAL</v>
          </cell>
          <cell r="C8213" t="str">
            <v>UM</v>
          </cell>
        </row>
        <row r="8214">
          <cell r="A8214" t="str">
            <v>70050202E</v>
          </cell>
          <cell r="B8214" t="str">
            <v>FRONTAL DO FAROL 1519 RED ESQ (C/ GLACO)</v>
          </cell>
          <cell r="C8214" t="str">
            <v>UM</v>
          </cell>
        </row>
        <row r="8215">
          <cell r="A8215">
            <v>700503010</v>
          </cell>
          <cell r="B8215" t="str">
            <v xml:space="preserve">BASE                                </v>
          </cell>
          <cell r="C8215" t="str">
            <v>UM</v>
          </cell>
        </row>
        <row r="8216">
          <cell r="A8216">
            <v>700503020</v>
          </cell>
          <cell r="B8216" t="str">
            <v xml:space="preserve">ANEL                                </v>
          </cell>
          <cell r="C8216" t="str">
            <v>UM</v>
          </cell>
        </row>
        <row r="8217">
          <cell r="A8217">
            <v>700504000</v>
          </cell>
          <cell r="B8217" t="str">
            <v>CHAPA PISO TRAS CABINE LEITO</v>
          </cell>
          <cell r="C8217" t="str">
            <v>UM</v>
          </cell>
        </row>
        <row r="8218">
          <cell r="A8218" t="str">
            <v>70050500D</v>
          </cell>
          <cell r="B8218" t="str">
            <v>FRONTAL DO FAROL</v>
          </cell>
          <cell r="C8218" t="str">
            <v>UM</v>
          </cell>
        </row>
        <row r="8219">
          <cell r="A8219" t="str">
            <v>70050500E</v>
          </cell>
          <cell r="B8219" t="str">
            <v>FRONTAL DO FAROL</v>
          </cell>
          <cell r="C8219" t="str">
            <v>UM</v>
          </cell>
        </row>
        <row r="8220">
          <cell r="A8220" t="str">
            <v>70050501D</v>
          </cell>
          <cell r="B8220" t="str">
            <v>CHAPA DA FRONTAL DIREITO</v>
          </cell>
          <cell r="C8220" t="str">
            <v>UM</v>
          </cell>
        </row>
        <row r="8221">
          <cell r="A8221" t="str">
            <v>70050501E</v>
          </cell>
          <cell r="B8221" t="str">
            <v>CHAPA DA FRONTAL ESQUERDA</v>
          </cell>
          <cell r="C8221" t="str">
            <v>UM</v>
          </cell>
        </row>
        <row r="8222">
          <cell r="A8222">
            <v>700505020</v>
          </cell>
          <cell r="B8222" t="str">
            <v>CALCO</v>
          </cell>
          <cell r="C8222" t="str">
            <v>UM</v>
          </cell>
        </row>
        <row r="8223">
          <cell r="A8223" t="str">
            <v>70050503D</v>
          </cell>
          <cell r="B8223" t="str">
            <v>REFORCO DIREITO</v>
          </cell>
          <cell r="C8223" t="str">
            <v>UM</v>
          </cell>
        </row>
        <row r="8224">
          <cell r="A8224" t="str">
            <v>70050503E</v>
          </cell>
          <cell r="B8224" t="str">
            <v>REFORCO ESQUERDO</v>
          </cell>
          <cell r="C8224" t="str">
            <v>UM</v>
          </cell>
        </row>
        <row r="8225">
          <cell r="A8225" t="str">
            <v>70050504D</v>
          </cell>
          <cell r="B8225" t="str">
            <v>CANTONEIRA FIXACAO FRONTAL DIR.</v>
          </cell>
          <cell r="C8225" t="str">
            <v>UM</v>
          </cell>
        </row>
        <row r="8226">
          <cell r="A8226" t="str">
            <v>70050504E</v>
          </cell>
          <cell r="B8226" t="str">
            <v>CANTONEIRA FIXACAO FRONTAL ESQ.</v>
          </cell>
          <cell r="C8226" t="str">
            <v>UM</v>
          </cell>
        </row>
        <row r="8227">
          <cell r="A8227">
            <v>700505050</v>
          </cell>
          <cell r="B8227" t="str">
            <v>CANTONEIRA FIXACAO FRONTAL ESTAMPADA</v>
          </cell>
          <cell r="C8227" t="str">
            <v>UM</v>
          </cell>
        </row>
        <row r="8228">
          <cell r="A8228" t="str">
            <v>70050506D</v>
          </cell>
          <cell r="B8228" t="str">
            <v>SUB-CONJUNTO CANTONEIRA FIXACAO FRONTAL DIR. C/ CALCO</v>
          </cell>
          <cell r="C8228" t="str">
            <v>UM</v>
          </cell>
        </row>
        <row r="8229">
          <cell r="A8229" t="str">
            <v>70050506E</v>
          </cell>
          <cell r="B8229" t="str">
            <v>SUB-CONJUNTO CANTONEIRA FIXACAO FRONTAL ESQ. C/ CALCO</v>
          </cell>
          <cell r="C8229" t="str">
            <v>UM</v>
          </cell>
        </row>
        <row r="8230">
          <cell r="A8230" t="str">
            <v>DD84145910</v>
          </cell>
          <cell r="B8230" t="str">
            <v>MICROVENTILADORES C/AREA DE CARCACA</v>
          </cell>
          <cell r="C8230" t="str">
            <v>UM</v>
          </cell>
        </row>
        <row r="8231">
          <cell r="A8231" t="str">
            <v>70050507D</v>
          </cell>
          <cell r="B8231" t="str">
            <v>FRONTAL DO FAROL (Glaco)</v>
          </cell>
          <cell r="C8231" t="str">
            <v>UM</v>
          </cell>
        </row>
        <row r="8232">
          <cell r="A8232" t="str">
            <v>70050507E</v>
          </cell>
          <cell r="B8232" t="str">
            <v>FRONTAL DO FAROL (Glaco)</v>
          </cell>
          <cell r="C8232" t="str">
            <v>UM</v>
          </cell>
        </row>
        <row r="8233">
          <cell r="A8233">
            <v>700506000</v>
          </cell>
          <cell r="B8233" t="str">
            <v>CHAPA DA MOLDURA</v>
          </cell>
          <cell r="C8233" t="str">
            <v>UM</v>
          </cell>
        </row>
        <row r="8234">
          <cell r="A8234" t="str">
            <v>70050600D</v>
          </cell>
          <cell r="B8234" t="str">
            <v>MOLDURA FAROL EM ABS PRETO DIR.</v>
          </cell>
          <cell r="C8234" t="str">
            <v>UM</v>
          </cell>
        </row>
        <row r="8235">
          <cell r="A8235" t="str">
            <v>70050600E</v>
          </cell>
          <cell r="B8235" t="str">
            <v>MOLDURA FAROL EM ABS PRETO ESQ.</v>
          </cell>
          <cell r="C8235" t="str">
            <v>UM</v>
          </cell>
        </row>
        <row r="8236">
          <cell r="A8236">
            <v>700506010</v>
          </cell>
          <cell r="B8236" t="str">
            <v>ENXERTO PLAST. MOLD. DO FAROL(PRETO)</v>
          </cell>
          <cell r="C8236" t="str">
            <v>UM</v>
          </cell>
        </row>
        <row r="8237">
          <cell r="A8237">
            <v>700507000</v>
          </cell>
          <cell r="B8237" t="str">
            <v>PRATO DO FAROL</v>
          </cell>
          <cell r="C8237" t="str">
            <v>UM</v>
          </cell>
        </row>
        <row r="8238">
          <cell r="A8238" t="str">
            <v>70050900D</v>
          </cell>
          <cell r="B8238" t="str">
            <v>FRONTAL EXTERNA 1932/33/34 DIR</v>
          </cell>
          <cell r="C8238" t="str">
            <v>UM</v>
          </cell>
        </row>
        <row r="8239">
          <cell r="A8239" t="str">
            <v>70050900E</v>
          </cell>
          <cell r="B8239" t="str">
            <v>FRONTAL EXTERNA 1932/33/34 ESQ</v>
          </cell>
          <cell r="C8239" t="str">
            <v>UM</v>
          </cell>
        </row>
        <row r="8240">
          <cell r="A8240" t="str">
            <v>70050901D</v>
          </cell>
          <cell r="B8240" t="str">
            <v>CHAPA FRONTAL 1932/3/4 DIR</v>
          </cell>
          <cell r="C8240" t="str">
            <v>UM</v>
          </cell>
        </row>
        <row r="8241">
          <cell r="A8241" t="str">
            <v>70050901E</v>
          </cell>
          <cell r="B8241" t="str">
            <v>CHAPA FRONTAL 1932/3/4 ESQ</v>
          </cell>
          <cell r="C8241" t="str">
            <v>UM</v>
          </cell>
        </row>
        <row r="8242">
          <cell r="A8242">
            <v>700509020</v>
          </cell>
          <cell r="B8242" t="str">
            <v>REFORCO</v>
          </cell>
          <cell r="C8242" t="str">
            <v>UM</v>
          </cell>
        </row>
        <row r="8243">
          <cell r="A8243" t="str">
            <v>70050903D</v>
          </cell>
          <cell r="B8243" t="str">
            <v>SUPORTE DIR</v>
          </cell>
          <cell r="C8243" t="str">
            <v>UM</v>
          </cell>
        </row>
        <row r="8244">
          <cell r="A8244" t="str">
            <v>70050903E</v>
          </cell>
          <cell r="B8244" t="str">
            <v>SUPORTE ESQ</v>
          </cell>
          <cell r="C8244" t="str">
            <v>UM</v>
          </cell>
        </row>
        <row r="8245">
          <cell r="A8245">
            <v>700509040</v>
          </cell>
          <cell r="B8245" t="str">
            <v>REFORCO ESTAMPADO</v>
          </cell>
          <cell r="C8245" t="str">
            <v>UM</v>
          </cell>
        </row>
        <row r="8246">
          <cell r="A8246" t="str">
            <v>70050905D</v>
          </cell>
          <cell r="B8246" t="str">
            <v>FRONTAL EXTERNA 1932/33/34 DIR (C/ GLACO)</v>
          </cell>
          <cell r="C8246" t="str">
            <v>UM</v>
          </cell>
        </row>
        <row r="8247">
          <cell r="A8247" t="str">
            <v>DD82075011</v>
          </cell>
          <cell r="B8247" t="str">
            <v>BROCAS HELICOIDAIS, D&lt;=52MM, DE MET. C</v>
          </cell>
          <cell r="C8247" t="str">
            <v>UM</v>
          </cell>
        </row>
        <row r="8248">
          <cell r="A8248" t="str">
            <v>70050905E</v>
          </cell>
          <cell r="B8248" t="str">
            <v>FRONTAL EXTERNA 1932/33/34 ESQ (C/ GLACO)</v>
          </cell>
          <cell r="C8248" t="str">
            <v>UM</v>
          </cell>
        </row>
        <row r="8249">
          <cell r="A8249">
            <v>700510000</v>
          </cell>
          <cell r="B8249" t="str">
            <v>DOBRADICA  PORTA-LUVA</v>
          </cell>
          <cell r="C8249" t="str">
            <v>UM</v>
          </cell>
        </row>
        <row r="8250">
          <cell r="A8250">
            <v>700510010</v>
          </cell>
          <cell r="B8250" t="str">
            <v>ABA MAIOR DOBRADICA</v>
          </cell>
          <cell r="C8250" t="str">
            <v>UM</v>
          </cell>
        </row>
        <row r="8251">
          <cell r="A8251">
            <v>700510020</v>
          </cell>
          <cell r="B8251" t="str">
            <v>ABA MENOR DOBRADICA</v>
          </cell>
          <cell r="C8251" t="str">
            <v>UM</v>
          </cell>
        </row>
        <row r="8252">
          <cell r="A8252">
            <v>700511000</v>
          </cell>
          <cell r="B8252" t="str">
            <v>DOBRADICA TAMPA DOS FUSIVEIS</v>
          </cell>
          <cell r="C8252" t="str">
            <v>UM</v>
          </cell>
        </row>
        <row r="8253">
          <cell r="A8253">
            <v>700511010</v>
          </cell>
          <cell r="B8253" t="str">
            <v>ABA MAIOR DOBRADICA</v>
          </cell>
          <cell r="C8253" t="str">
            <v>UM</v>
          </cell>
        </row>
        <row r="8254">
          <cell r="A8254">
            <v>700511020</v>
          </cell>
          <cell r="B8254" t="str">
            <v>ABA MENOR DOBRADICA</v>
          </cell>
          <cell r="C8254" t="str">
            <v>UM</v>
          </cell>
        </row>
        <row r="8255">
          <cell r="A8255">
            <v>700511030</v>
          </cell>
          <cell r="B8255" t="str">
            <v>PINO DA DOBRADICA</v>
          </cell>
          <cell r="C8255" t="str">
            <v>UM</v>
          </cell>
        </row>
        <row r="8256">
          <cell r="A8256">
            <v>109702000</v>
          </cell>
          <cell r="B8256" t="str">
            <v>CONTRAPINO 3/16 x 1 3/4 ZA</v>
          </cell>
          <cell r="C8256" t="str">
            <v>UM</v>
          </cell>
        </row>
        <row r="8257">
          <cell r="A8257">
            <v>700512000</v>
          </cell>
          <cell r="B8257" t="str">
            <v>TRAVESSA CENTRAL</v>
          </cell>
          <cell r="C8257" t="str">
            <v>UM</v>
          </cell>
        </row>
        <row r="8258">
          <cell r="A8258">
            <v>700512010</v>
          </cell>
          <cell r="B8258" t="str">
            <v>TRAVESSA CENTRAL SUPERIOR</v>
          </cell>
          <cell r="C8258" t="str">
            <v>UM</v>
          </cell>
        </row>
        <row r="8259">
          <cell r="A8259">
            <v>700512020</v>
          </cell>
          <cell r="B8259" t="str">
            <v>TRAVESSA CENTRAL INFERIOR</v>
          </cell>
          <cell r="C8259" t="str">
            <v>UM</v>
          </cell>
        </row>
        <row r="8260">
          <cell r="A8260">
            <v>700513010</v>
          </cell>
          <cell r="B8260" t="str">
            <v>BLANCK DA CHAPA EXTRENA INFERIOR DA PORTA</v>
          </cell>
          <cell r="C8260" t="str">
            <v>UM</v>
          </cell>
        </row>
        <row r="8261">
          <cell r="A8261">
            <v>700514010</v>
          </cell>
          <cell r="B8261" t="str">
            <v>BLANCK DO CANTO TRAS INF LATERAL 608</v>
          </cell>
          <cell r="C8261" t="str">
            <v>UM</v>
          </cell>
        </row>
        <row r="8262">
          <cell r="A8262" t="str">
            <v>70051500D</v>
          </cell>
          <cell r="B8262" t="str">
            <v>CANTO INFERIOR TRAS. 608 DIR.</v>
          </cell>
          <cell r="C8262" t="str">
            <v>UM</v>
          </cell>
        </row>
        <row r="8263">
          <cell r="A8263" t="str">
            <v>70051500E</v>
          </cell>
          <cell r="B8263" t="str">
            <v>CANTO INFERIOR TRAS. 608 ESQ.</v>
          </cell>
          <cell r="C8263" t="str">
            <v>UM</v>
          </cell>
        </row>
        <row r="8264">
          <cell r="A8264" t="str">
            <v>70051501D</v>
          </cell>
          <cell r="B8264" t="str">
            <v>CANTO INFERIOR TRAS. 608 DIR. (C/ GLACO)</v>
          </cell>
          <cell r="C8264" t="str">
            <v>UM</v>
          </cell>
        </row>
        <row r="8265">
          <cell r="A8265">
            <v>700519010</v>
          </cell>
          <cell r="B8265" t="str">
            <v>BLANCK DO SUPORTE P/ADAPTACAO FAROL</v>
          </cell>
          <cell r="C8265" t="str">
            <v>UM</v>
          </cell>
        </row>
        <row r="8266">
          <cell r="A8266">
            <v>700520000</v>
          </cell>
          <cell r="B8266" t="str">
            <v>CONJ. 4 FAROIS C/LAMPADA         520</v>
          </cell>
          <cell r="C8266" t="str">
            <v>UM</v>
          </cell>
        </row>
        <row r="8267">
          <cell r="A8267" t="str">
            <v>70052100D</v>
          </cell>
          <cell r="B8267" t="str">
            <v>FRONTAL DO FAROL 1519 QUAD DIR</v>
          </cell>
          <cell r="C8267" t="str">
            <v>UM</v>
          </cell>
        </row>
        <row r="8268">
          <cell r="A8268" t="str">
            <v>70052100E</v>
          </cell>
          <cell r="B8268" t="str">
            <v>FRONTAL DO FAROL 1519 QUAD ESQ</v>
          </cell>
          <cell r="C8268" t="str">
            <v>UM</v>
          </cell>
        </row>
        <row r="8269">
          <cell r="A8269" t="str">
            <v>70052101D</v>
          </cell>
          <cell r="B8269" t="str">
            <v>CHAPA DA FRONTAL</v>
          </cell>
          <cell r="C8269" t="str">
            <v>UM</v>
          </cell>
        </row>
        <row r="8270">
          <cell r="A8270" t="str">
            <v>70052101E</v>
          </cell>
          <cell r="B8270" t="str">
            <v>CHAPA DA FRONTAL</v>
          </cell>
          <cell r="C8270" t="str">
            <v>UM</v>
          </cell>
        </row>
        <row r="8271">
          <cell r="A8271" t="str">
            <v>70052102D</v>
          </cell>
          <cell r="B8271" t="str">
            <v>FRONTAL DO FAROL 1519 QUAD DIR (C/ GLACO)</v>
          </cell>
          <cell r="C8271" t="str">
            <v>UM</v>
          </cell>
        </row>
        <row r="8272">
          <cell r="A8272" t="str">
            <v>70052102E</v>
          </cell>
          <cell r="B8272" t="str">
            <v>FRONTAL DO FAROL 1519 QUAD ESQ (C/ GLACO)</v>
          </cell>
          <cell r="C8272" t="str">
            <v>UM</v>
          </cell>
        </row>
        <row r="8273">
          <cell r="A8273" t="str">
            <v>70052301D</v>
          </cell>
          <cell r="B8273" t="str">
            <v>MEIA TAMPA DA PORTA DIREITA</v>
          </cell>
          <cell r="C8273" t="str">
            <v>UM</v>
          </cell>
        </row>
        <row r="8274">
          <cell r="A8274" t="str">
            <v>70052301E</v>
          </cell>
          <cell r="B8274" t="str">
            <v>MEIA TAMPA DA PORTA ESQUERDA</v>
          </cell>
          <cell r="C8274" t="str">
            <v>UM</v>
          </cell>
        </row>
        <row r="8275">
          <cell r="A8275">
            <v>700525000</v>
          </cell>
          <cell r="B8275" t="str">
            <v>SUPORTE BALAO AR</v>
          </cell>
          <cell r="C8275" t="str">
            <v>UM</v>
          </cell>
        </row>
        <row r="8276">
          <cell r="A8276">
            <v>700526010</v>
          </cell>
          <cell r="B8276" t="str">
            <v>LAMINA DO PARA-CHOQUE</v>
          </cell>
          <cell r="C8276" t="str">
            <v>UM</v>
          </cell>
        </row>
        <row r="8277">
          <cell r="A8277">
            <v>700526020</v>
          </cell>
          <cell r="B8277" t="str">
            <v>PONTEIRA DO PARA-CHOQUE</v>
          </cell>
          <cell r="C8277" t="str">
            <v>UM</v>
          </cell>
        </row>
        <row r="8278">
          <cell r="A8278">
            <v>700526030</v>
          </cell>
          <cell r="B8278" t="str">
            <v>SUPORTE MAIOR</v>
          </cell>
          <cell r="C8278" t="str">
            <v>UM</v>
          </cell>
        </row>
        <row r="8279">
          <cell r="A8279">
            <v>700526040</v>
          </cell>
          <cell r="B8279" t="str">
            <v>SUPORTE MENOR</v>
          </cell>
          <cell r="C8279" t="str">
            <v>UM</v>
          </cell>
        </row>
        <row r="8280">
          <cell r="A8280">
            <v>700526050</v>
          </cell>
          <cell r="B8280" t="str">
            <v>TAMPA</v>
          </cell>
          <cell r="C8280" t="str">
            <v>UM</v>
          </cell>
        </row>
        <row r="8281">
          <cell r="A8281">
            <v>700526060</v>
          </cell>
          <cell r="B8281" t="str">
            <v>BATENTE DO PINO</v>
          </cell>
          <cell r="C8281" t="str">
            <v>UM</v>
          </cell>
        </row>
        <row r="8282">
          <cell r="A8282">
            <v>700526070</v>
          </cell>
          <cell r="B8282" t="str">
            <v>SUBCONJUNTO DA PONTEIRA</v>
          </cell>
          <cell r="C8282" t="str">
            <v>UM</v>
          </cell>
        </row>
        <row r="8283">
          <cell r="A8283">
            <v>700527010</v>
          </cell>
          <cell r="B8283" t="str">
            <v>BLANCK DA CHAPA DE ALUMINIO</v>
          </cell>
          <cell r="C8283" t="str">
            <v>UM</v>
          </cell>
        </row>
        <row r="8284">
          <cell r="A8284">
            <v>700528000</v>
          </cell>
          <cell r="B8284" t="str">
            <v xml:space="preserve">SUPORTE MONTADO                     </v>
          </cell>
          <cell r="C8284" t="str">
            <v>UM</v>
          </cell>
        </row>
        <row r="8285">
          <cell r="A8285">
            <v>700529000</v>
          </cell>
          <cell r="B8285" t="str">
            <v>CHASSIS DA TRAVESSA TRASEIRA</v>
          </cell>
          <cell r="C8285" t="str">
            <v>UM</v>
          </cell>
        </row>
        <row r="8286">
          <cell r="A8286" t="str">
            <v>70053101D</v>
          </cell>
          <cell r="B8286" t="str">
            <v>CHAPA</v>
          </cell>
          <cell r="C8286" t="str">
            <v>UM</v>
          </cell>
        </row>
        <row r="8287">
          <cell r="A8287">
            <v>190135000</v>
          </cell>
          <cell r="B8287" t="str">
            <v>ROLAMENTO CÔNICO 30211 (22020609)</v>
          </cell>
          <cell r="C8287" t="str">
            <v>UM</v>
          </cell>
        </row>
        <row r="8288">
          <cell r="A8288" t="str">
            <v>70053101E</v>
          </cell>
          <cell r="B8288" t="str">
            <v>CHAPA</v>
          </cell>
          <cell r="C8288" t="str">
            <v>UM</v>
          </cell>
        </row>
        <row r="8289">
          <cell r="A8289">
            <v>700531020</v>
          </cell>
          <cell r="B8289" t="str">
            <v>BLANCK DA CHAPA</v>
          </cell>
          <cell r="C8289" t="str">
            <v>UM</v>
          </cell>
        </row>
        <row r="8290">
          <cell r="A8290">
            <v>700533010</v>
          </cell>
          <cell r="B8290" t="str">
            <v>BARRA</v>
          </cell>
          <cell r="C8290" t="str">
            <v>UM</v>
          </cell>
        </row>
        <row r="8291">
          <cell r="A8291">
            <v>700536000</v>
          </cell>
          <cell r="B8291" t="str">
            <v>CHAPA FIXACAO PESTANA DA PORTA</v>
          </cell>
          <cell r="C8291" t="str">
            <v>UM</v>
          </cell>
        </row>
        <row r="8292">
          <cell r="A8292">
            <v>700537000</v>
          </cell>
          <cell r="B8292" t="str">
            <v>CAIXINHA DE FIXACAO</v>
          </cell>
          <cell r="C8292" t="str">
            <v>UM</v>
          </cell>
        </row>
        <row r="8293">
          <cell r="A8293">
            <v>700539000</v>
          </cell>
          <cell r="B8293" t="str">
            <v>MECANISMO TAMPAO DO TETO</v>
          </cell>
          <cell r="C8293" t="str">
            <v>UM</v>
          </cell>
        </row>
        <row r="8294">
          <cell r="A8294" t="str">
            <v>70053900Z</v>
          </cell>
          <cell r="B8294" t="str">
            <v>MEC. TAMPAO DO TETO ZINCADO BRANCO</v>
          </cell>
          <cell r="C8294" t="str">
            <v>UM</v>
          </cell>
        </row>
        <row r="8295">
          <cell r="A8295">
            <v>700539010</v>
          </cell>
          <cell r="B8295" t="str">
            <v>CHAPA SUPORTE (METALBUS)</v>
          </cell>
          <cell r="C8295" t="str">
            <v>UM</v>
          </cell>
        </row>
        <row r="8296">
          <cell r="A8296" t="str">
            <v>70053901Z</v>
          </cell>
          <cell r="B8296" t="str">
            <v>CHAPA SUPORTE ZINCADA (METALBUS)</v>
          </cell>
          <cell r="C8296" t="str">
            <v>UM</v>
          </cell>
        </row>
        <row r="8297">
          <cell r="A8297">
            <v>700539020</v>
          </cell>
          <cell r="B8297" t="str">
            <v>SUPORTE DA TOMADA DE AR</v>
          </cell>
          <cell r="C8297" t="str">
            <v>UM</v>
          </cell>
        </row>
        <row r="8298">
          <cell r="A8298">
            <v>700542000</v>
          </cell>
          <cell r="B8298" t="str">
            <v>MECANISMO TAMPAO SCANIA</v>
          </cell>
          <cell r="C8298" t="str">
            <v>UM</v>
          </cell>
        </row>
        <row r="8299">
          <cell r="A8299">
            <v>700542010</v>
          </cell>
          <cell r="B8299" t="str">
            <v>SUPORTE MEC. SCANIA</v>
          </cell>
          <cell r="C8299" t="str">
            <v>UM</v>
          </cell>
        </row>
        <row r="8300">
          <cell r="A8300">
            <v>700546010</v>
          </cell>
          <cell r="B8300" t="str">
            <v>TAMPA MENOR</v>
          </cell>
          <cell r="C8300" t="str">
            <v>UM</v>
          </cell>
        </row>
        <row r="8301">
          <cell r="A8301">
            <v>700546020</v>
          </cell>
          <cell r="B8301" t="str">
            <v>SUBCONJUNTO DA PONTEIRA DO PARA-CHOQUE PINTADO</v>
          </cell>
          <cell r="C8301" t="str">
            <v>UM</v>
          </cell>
        </row>
        <row r="8302">
          <cell r="A8302">
            <v>700549010</v>
          </cell>
          <cell r="B8302" t="str">
            <v>SUP SUPERIOR DO REBOCADOR</v>
          </cell>
          <cell r="C8302" t="str">
            <v>UM</v>
          </cell>
        </row>
        <row r="8303">
          <cell r="A8303">
            <v>700549020</v>
          </cell>
          <cell r="B8303" t="str">
            <v>SUPORTE INFERIOR</v>
          </cell>
          <cell r="C8303" t="str">
            <v>UM</v>
          </cell>
        </row>
        <row r="8304">
          <cell r="A8304">
            <v>190136000</v>
          </cell>
          <cell r="B8304" t="str">
            <v>PORCA CASTELO 1.1/2" UNC 6 (29121248)</v>
          </cell>
          <cell r="C8304" t="str">
            <v>UM</v>
          </cell>
        </row>
        <row r="8305">
          <cell r="A8305">
            <v>700549030</v>
          </cell>
          <cell r="B8305" t="str">
            <v>REFORCO</v>
          </cell>
          <cell r="C8305" t="str">
            <v>UM</v>
          </cell>
        </row>
        <row r="8306">
          <cell r="A8306" t="str">
            <v>70054903F</v>
          </cell>
          <cell r="B8306" t="str">
            <v xml:space="preserve">REFORCO FURADO                      </v>
          </cell>
          <cell r="C8306" t="str">
            <v>UM</v>
          </cell>
        </row>
        <row r="8307">
          <cell r="A8307">
            <v>700549040</v>
          </cell>
          <cell r="B8307" t="str">
            <v>BOCA DE LOBO</v>
          </cell>
          <cell r="C8307" t="str">
            <v>UM</v>
          </cell>
        </row>
        <row r="8308">
          <cell r="A8308">
            <v>700550010</v>
          </cell>
          <cell r="B8308" t="str">
            <v>SUP SUPERIOR DO REBOCADOR</v>
          </cell>
          <cell r="C8308" t="str">
            <v>UM</v>
          </cell>
        </row>
        <row r="8309">
          <cell r="A8309">
            <v>700550020</v>
          </cell>
          <cell r="B8309" t="str">
            <v>SUP INFERIOR DO REBOCADOR</v>
          </cell>
          <cell r="C8309" t="str">
            <v>UM</v>
          </cell>
        </row>
        <row r="8310">
          <cell r="A8310">
            <v>700550030</v>
          </cell>
          <cell r="B8310" t="str">
            <v>REBOCADOR P/CARRO ATE 82 S/ PINTURA</v>
          </cell>
          <cell r="C8310" t="str">
            <v>UM</v>
          </cell>
        </row>
        <row r="8311">
          <cell r="A8311">
            <v>700551010</v>
          </cell>
          <cell r="B8311" t="str">
            <v>SUPORTE SUPERIOR DO REBOCADOR</v>
          </cell>
          <cell r="C8311" t="str">
            <v>UM</v>
          </cell>
        </row>
        <row r="8312">
          <cell r="A8312">
            <v>700552010</v>
          </cell>
          <cell r="B8312" t="str">
            <v>SUPORTE SUPERIOR DO REBOCADOR</v>
          </cell>
          <cell r="C8312" t="str">
            <v>UM</v>
          </cell>
        </row>
        <row r="8313">
          <cell r="A8313">
            <v>700554000</v>
          </cell>
          <cell r="B8313" t="str">
            <v>BLANCK DO SUPORTE CENTRAL</v>
          </cell>
          <cell r="C8313" t="str">
            <v>UM</v>
          </cell>
        </row>
        <row r="8314">
          <cell r="A8314">
            <v>700555010</v>
          </cell>
          <cell r="B8314" t="str">
            <v>BASE</v>
          </cell>
          <cell r="C8314" t="str">
            <v>UM</v>
          </cell>
        </row>
        <row r="8315">
          <cell r="A8315">
            <v>700555020</v>
          </cell>
          <cell r="B8315" t="str">
            <v>FLAMULA</v>
          </cell>
          <cell r="C8315" t="str">
            <v>UM</v>
          </cell>
        </row>
        <row r="8316">
          <cell r="A8316">
            <v>700555030</v>
          </cell>
          <cell r="B8316" t="str">
            <v>SUPORTE</v>
          </cell>
          <cell r="C8316" t="str">
            <v>UM</v>
          </cell>
        </row>
        <row r="8317">
          <cell r="A8317">
            <v>700555040</v>
          </cell>
          <cell r="B8317" t="str">
            <v>FIXADOR</v>
          </cell>
          <cell r="C8317" t="str">
            <v>UM</v>
          </cell>
        </row>
        <row r="8318">
          <cell r="A8318">
            <v>700555050</v>
          </cell>
          <cell r="B8318" t="str">
            <v>PINO</v>
          </cell>
          <cell r="C8318" t="str">
            <v>UM</v>
          </cell>
        </row>
        <row r="8319">
          <cell r="A8319">
            <v>700555060</v>
          </cell>
          <cell r="B8319" t="str">
            <v>ENGRENAGEM</v>
          </cell>
          <cell r="C8319" t="str">
            <v>UM</v>
          </cell>
        </row>
        <row r="8320">
          <cell r="A8320">
            <v>700555070</v>
          </cell>
          <cell r="B8320" t="str">
            <v>TRAVA</v>
          </cell>
          <cell r="C8320" t="str">
            <v>UM</v>
          </cell>
        </row>
        <row r="8321">
          <cell r="A8321">
            <v>190137000</v>
          </cell>
          <cell r="B8321" t="str">
            <v>CORRENTE PASSO 3/4" - 56 ELOS +EMENDA (29750074)</v>
          </cell>
          <cell r="C8321" t="str">
            <v>M</v>
          </cell>
        </row>
        <row r="8322">
          <cell r="A8322">
            <v>700555080</v>
          </cell>
          <cell r="B8322" t="str">
            <v>CONJUNTO DO PINO COM PORCA</v>
          </cell>
          <cell r="C8322" t="str">
            <v>UM</v>
          </cell>
        </row>
        <row r="8323">
          <cell r="A8323">
            <v>700555090</v>
          </cell>
          <cell r="B8323" t="str">
            <v>PERFIL</v>
          </cell>
          <cell r="C8323" t="str">
            <v>UM</v>
          </cell>
        </row>
        <row r="8324">
          <cell r="A8324">
            <v>700555100</v>
          </cell>
          <cell r="B8324" t="str">
            <v>APOIO</v>
          </cell>
          <cell r="C8324" t="str">
            <v>UM</v>
          </cell>
        </row>
        <row r="8325">
          <cell r="A8325">
            <v>700555110</v>
          </cell>
          <cell r="B8325" t="str">
            <v>PARAFUSO PARA CADEADO</v>
          </cell>
          <cell r="C8325" t="str">
            <v>UM</v>
          </cell>
        </row>
        <row r="8326">
          <cell r="A8326">
            <v>700555120</v>
          </cell>
          <cell r="B8326" t="str">
            <v>BUCHA SEXTAVADA 3/4" USINADA</v>
          </cell>
          <cell r="C8326" t="str">
            <v>UM</v>
          </cell>
        </row>
        <row r="8327">
          <cell r="A8327">
            <v>700555130</v>
          </cell>
          <cell r="B8327" t="str">
            <v>PERFIL COM PARAFUSOS</v>
          </cell>
          <cell r="C8327" t="str">
            <v>UM</v>
          </cell>
        </row>
        <row r="8328">
          <cell r="A8328">
            <v>700556010</v>
          </cell>
          <cell r="B8328" t="str">
            <v>BASE</v>
          </cell>
          <cell r="C8328" t="str">
            <v>UM</v>
          </cell>
        </row>
        <row r="8329">
          <cell r="A8329">
            <v>700556030</v>
          </cell>
          <cell r="B8329" t="str">
            <v>PERFIL</v>
          </cell>
          <cell r="C8329" t="str">
            <v>UM</v>
          </cell>
        </row>
        <row r="8330">
          <cell r="A8330">
            <v>700556040</v>
          </cell>
          <cell r="B8330" t="str">
            <v>CONJUNTO SUPORTE COM TRAVA REBITADA</v>
          </cell>
          <cell r="C8330" t="str">
            <v>UM</v>
          </cell>
        </row>
        <row r="8331">
          <cell r="A8331">
            <v>700556050</v>
          </cell>
          <cell r="B8331" t="str">
            <v>CABO DE ACO 3/16" -ALMA DE FIBRA 6X7 -  1,5 M</v>
          </cell>
          <cell r="C8331" t="str">
            <v>M</v>
          </cell>
        </row>
        <row r="8332">
          <cell r="A8332">
            <v>700556060</v>
          </cell>
          <cell r="B8332" t="str">
            <v>PINO COM BUCHA SEXTAVADA</v>
          </cell>
          <cell r="C8332" t="str">
            <v>UM</v>
          </cell>
        </row>
        <row r="8333">
          <cell r="A8333">
            <v>700556070</v>
          </cell>
          <cell r="B8333" t="str">
            <v>PERFIL COM PARAFUSO</v>
          </cell>
          <cell r="C8333" t="str">
            <v>UM</v>
          </cell>
        </row>
        <row r="8334">
          <cell r="A8334">
            <v>700556080</v>
          </cell>
          <cell r="B8334" t="str">
            <v>CONJUNTO DO FIXADOR</v>
          </cell>
          <cell r="C8334" t="str">
            <v>UM</v>
          </cell>
        </row>
        <row r="8335">
          <cell r="A8335">
            <v>700557000</v>
          </cell>
          <cell r="B8335" t="str">
            <v>TRAVESSA TRASEIRA DA CABINE 608/708D</v>
          </cell>
          <cell r="C8335" t="str">
            <v>UM</v>
          </cell>
        </row>
        <row r="8336">
          <cell r="A8336">
            <v>700557010</v>
          </cell>
          <cell r="B8336" t="str">
            <v>TRAVESSA TRASEIRA</v>
          </cell>
          <cell r="C8336" t="str">
            <v>UM</v>
          </cell>
        </row>
        <row r="8337">
          <cell r="A8337" t="str">
            <v>70055702D</v>
          </cell>
          <cell r="B8337" t="str">
            <v>REFORCO DA TRAVESSA TRASEIRA DIR.</v>
          </cell>
          <cell r="C8337" t="str">
            <v>UM</v>
          </cell>
        </row>
        <row r="8338">
          <cell r="A8338">
            <v>190138000</v>
          </cell>
          <cell r="B8338" t="str">
            <v>ENGRENAGEM Z=12 (29750006)</v>
          </cell>
          <cell r="C8338" t="str">
            <v>UM</v>
          </cell>
        </row>
        <row r="8339">
          <cell r="A8339" t="str">
            <v>70055702E</v>
          </cell>
          <cell r="B8339" t="str">
            <v>REFORCO DA TRAVESSA TRASEIRA ESQ.</v>
          </cell>
          <cell r="C8339" t="str">
            <v>UM</v>
          </cell>
        </row>
        <row r="8340">
          <cell r="A8340">
            <v>700557030</v>
          </cell>
          <cell r="B8340" t="str">
            <v>REFORCO</v>
          </cell>
          <cell r="C8340" t="str">
            <v>UM</v>
          </cell>
        </row>
        <row r="8341">
          <cell r="A8341" t="str">
            <v>70055704D</v>
          </cell>
          <cell r="B8341" t="str">
            <v>REFORCO DA TRAVESSA TRASEIRA DIR.</v>
          </cell>
          <cell r="C8341" t="str">
            <v>UM</v>
          </cell>
        </row>
        <row r="8342">
          <cell r="A8342" t="str">
            <v>70055704E</v>
          </cell>
          <cell r="B8342" t="str">
            <v>REFORCO DA TRAVESSA TRASEIRA ESQ.</v>
          </cell>
          <cell r="C8342" t="str">
            <v>UM</v>
          </cell>
        </row>
        <row r="8343">
          <cell r="A8343">
            <v>700557050</v>
          </cell>
          <cell r="B8343" t="str">
            <v>REFORCO</v>
          </cell>
          <cell r="C8343" t="str">
            <v>UM</v>
          </cell>
        </row>
        <row r="8344">
          <cell r="A8344" t="str">
            <v>70055802D</v>
          </cell>
          <cell r="B8344" t="str">
            <v>CHAPA DIREITA</v>
          </cell>
          <cell r="C8344" t="str">
            <v>UM</v>
          </cell>
        </row>
        <row r="8345">
          <cell r="A8345" t="str">
            <v>70055802E</v>
          </cell>
          <cell r="B8345" t="str">
            <v>CHAPA ESQUERDA</v>
          </cell>
          <cell r="C8345" t="str">
            <v>UM</v>
          </cell>
        </row>
        <row r="8346">
          <cell r="A8346" t="str">
            <v>70055803D</v>
          </cell>
          <cell r="B8346" t="str">
            <v>CHAPA INTERNA DIREITA</v>
          </cell>
          <cell r="C8346" t="str">
            <v>UM</v>
          </cell>
        </row>
        <row r="8347">
          <cell r="A8347" t="str">
            <v>70055803E</v>
          </cell>
          <cell r="B8347" t="str">
            <v>CHAPA INTERNA ESQUERDA</v>
          </cell>
          <cell r="C8347" t="str">
            <v>UM</v>
          </cell>
        </row>
        <row r="8348">
          <cell r="A8348" t="str">
            <v>70055804D</v>
          </cell>
          <cell r="B8348" t="str">
            <v>CHAPA EXTERNA DIREITA</v>
          </cell>
          <cell r="C8348" t="str">
            <v>UM</v>
          </cell>
        </row>
        <row r="8349">
          <cell r="A8349" t="str">
            <v>70055804E</v>
          </cell>
          <cell r="B8349" t="str">
            <v>CHAPA EXTERNA ESQUERDA</v>
          </cell>
          <cell r="C8349" t="str">
            <v>UM</v>
          </cell>
        </row>
        <row r="8350">
          <cell r="A8350" t="str">
            <v>70055806D</v>
          </cell>
          <cell r="B8350" t="str">
            <v>CHAPA DIREITA</v>
          </cell>
          <cell r="C8350" t="str">
            <v>UM</v>
          </cell>
        </row>
        <row r="8351">
          <cell r="A8351" t="str">
            <v>70055806E</v>
          </cell>
          <cell r="B8351" t="str">
            <v>CHAPA ESQUERDA</v>
          </cell>
          <cell r="C8351" t="str">
            <v>UM</v>
          </cell>
        </row>
        <row r="8352">
          <cell r="A8352">
            <v>700558070</v>
          </cell>
          <cell r="B8352" t="str">
            <v>DEGRAU DA ESCADA</v>
          </cell>
          <cell r="C8352" t="str">
            <v>UM</v>
          </cell>
        </row>
        <row r="8353">
          <cell r="A8353" t="str">
            <v>70055807E</v>
          </cell>
          <cell r="B8353" t="str">
            <v xml:space="preserve">DEGRAU ESQUERDO                     </v>
          </cell>
          <cell r="C8353" t="str">
            <v>UM</v>
          </cell>
        </row>
        <row r="8354">
          <cell r="A8354" t="str">
            <v>70055808D</v>
          </cell>
          <cell r="B8354" t="str">
            <v>CANTONEIRA DIR.</v>
          </cell>
          <cell r="C8354" t="str">
            <v>UM</v>
          </cell>
        </row>
        <row r="8355">
          <cell r="A8355">
            <v>190139000</v>
          </cell>
          <cell r="B8355" t="str">
            <v>ENGRENAGEM Z=20 (FUNDIDO) (75000040)</v>
          </cell>
          <cell r="C8355" t="str">
            <v>UM</v>
          </cell>
        </row>
        <row r="8356">
          <cell r="A8356" t="str">
            <v>70055808E</v>
          </cell>
          <cell r="B8356" t="str">
            <v>CANTONEIRA ESQ.</v>
          </cell>
          <cell r="C8356" t="str">
            <v>UM</v>
          </cell>
        </row>
        <row r="8357">
          <cell r="A8357" t="str">
            <v>7005582DM</v>
          </cell>
          <cell r="B8357" t="str">
            <v>CONJ. TAMPA SUPERIOR DIR.</v>
          </cell>
          <cell r="C8357" t="str">
            <v>UM</v>
          </cell>
        </row>
        <row r="8358">
          <cell r="A8358" t="str">
            <v>7005582EM</v>
          </cell>
          <cell r="B8358" t="str">
            <v>CONJ. TAMPA SUPERIOR ESQ.</v>
          </cell>
          <cell r="C8358" t="str">
            <v>UM</v>
          </cell>
        </row>
        <row r="8359">
          <cell r="A8359" t="str">
            <v>7005583DM</v>
          </cell>
          <cell r="B8359" t="str">
            <v>CONJ. TAMPA INFERIOR DIR.</v>
          </cell>
          <cell r="C8359" t="str">
            <v>UM</v>
          </cell>
        </row>
        <row r="8360">
          <cell r="A8360" t="str">
            <v>7005583EM</v>
          </cell>
          <cell r="B8360" t="str">
            <v>CONJ. TAMPA INFERIOR ESQ.</v>
          </cell>
          <cell r="C8360" t="str">
            <v>UM</v>
          </cell>
        </row>
        <row r="8361">
          <cell r="A8361" t="str">
            <v>7005586DM</v>
          </cell>
          <cell r="B8361" t="str">
            <v>CONJ. INTERMEDIARIO DIR.</v>
          </cell>
          <cell r="C8361" t="str">
            <v>UM</v>
          </cell>
        </row>
        <row r="8362">
          <cell r="A8362" t="str">
            <v>7005586EM</v>
          </cell>
          <cell r="B8362" t="str">
            <v>CONJ. INTERMEDIARIO ESQ.</v>
          </cell>
          <cell r="C8362" t="str">
            <v>UM</v>
          </cell>
        </row>
        <row r="8363">
          <cell r="A8363">
            <v>700560010</v>
          </cell>
          <cell r="B8363" t="str">
            <v>SUPORTE SUPERIOR</v>
          </cell>
          <cell r="C8363" t="str">
            <v>UM</v>
          </cell>
        </row>
        <row r="8364">
          <cell r="A8364">
            <v>700560030</v>
          </cell>
          <cell r="B8364" t="str">
            <v>REFORCO</v>
          </cell>
          <cell r="C8364" t="str">
            <v>UM</v>
          </cell>
        </row>
        <row r="8365">
          <cell r="A8365">
            <v>700561010</v>
          </cell>
          <cell r="B8365" t="str">
            <v>SUPORTE SUPERIOR DO REBOCADOR</v>
          </cell>
          <cell r="C8365" t="str">
            <v>UM</v>
          </cell>
        </row>
        <row r="8366">
          <cell r="A8366">
            <v>700562010</v>
          </cell>
          <cell r="B8366" t="str">
            <v>BLANCK DO FUNDO INTERNO PORTA 608D (Laser)</v>
          </cell>
          <cell r="C8366" t="str">
            <v>UM</v>
          </cell>
        </row>
        <row r="8367">
          <cell r="A8367">
            <v>700562020</v>
          </cell>
          <cell r="B8367" t="str">
            <v>BLANCK DO FUNDO INTERNO PORTA 608D (Guilhotina)</v>
          </cell>
          <cell r="C8367" t="str">
            <v>UM</v>
          </cell>
        </row>
        <row r="8368">
          <cell r="A8368">
            <v>700563010</v>
          </cell>
          <cell r="B8368" t="str">
            <v xml:space="preserve">TRAVESSA MAIOR                      </v>
          </cell>
          <cell r="C8368" t="str">
            <v>UM</v>
          </cell>
        </row>
        <row r="8369">
          <cell r="A8369">
            <v>700563020</v>
          </cell>
          <cell r="B8369" t="str">
            <v xml:space="preserve">TRAVESSA MENOR                      </v>
          </cell>
          <cell r="C8369" t="str">
            <v>UM</v>
          </cell>
        </row>
        <row r="8370">
          <cell r="A8370">
            <v>700564000</v>
          </cell>
          <cell r="B8370" t="str">
            <v>3a TRAVESSA DA CABINE LEITO</v>
          </cell>
          <cell r="C8370" t="str">
            <v>UM</v>
          </cell>
        </row>
        <row r="8371">
          <cell r="A8371" t="str">
            <v>70056600D</v>
          </cell>
          <cell r="B8371" t="str">
            <v xml:space="preserve">CHASSIS P/CABINE ALTA               </v>
          </cell>
          <cell r="C8371" t="str">
            <v>UM</v>
          </cell>
        </row>
        <row r="8372">
          <cell r="A8372">
            <v>190140000</v>
          </cell>
          <cell r="B8372" t="str">
            <v>BUCHA BRONZE MAIOR ENGRENAGEM Z=20 (29750101)</v>
          </cell>
          <cell r="C8372" t="str">
            <v>UM</v>
          </cell>
        </row>
        <row r="8373">
          <cell r="A8373" t="str">
            <v>70056600E</v>
          </cell>
          <cell r="B8373" t="str">
            <v xml:space="preserve">CHASSIS P/CABINE ALTA               </v>
          </cell>
          <cell r="C8373" t="str">
            <v>UM</v>
          </cell>
        </row>
        <row r="8374">
          <cell r="A8374" t="str">
            <v>70056601D</v>
          </cell>
          <cell r="B8374" t="str">
            <v>BASE DA LONGARINA PEQUENA</v>
          </cell>
          <cell r="C8374" t="str">
            <v>UM</v>
          </cell>
        </row>
        <row r="8375">
          <cell r="A8375" t="str">
            <v>70056601E</v>
          </cell>
          <cell r="B8375" t="str">
            <v>BASE DA LONGARINA PEQUENA</v>
          </cell>
          <cell r="C8375" t="str">
            <v>UM</v>
          </cell>
        </row>
        <row r="8376">
          <cell r="A8376" t="str">
            <v>70056602D</v>
          </cell>
          <cell r="B8376" t="str">
            <v>TAMPA MENOR</v>
          </cell>
          <cell r="C8376" t="str">
            <v>UM</v>
          </cell>
        </row>
        <row r="8377">
          <cell r="A8377" t="str">
            <v>70056602E</v>
          </cell>
          <cell r="B8377" t="str">
            <v>TAMPA MENOR</v>
          </cell>
          <cell r="C8377" t="str">
            <v>UM</v>
          </cell>
        </row>
        <row r="8378">
          <cell r="A8378">
            <v>700566030</v>
          </cell>
          <cell r="B8378" t="str">
            <v>BLANCK DA BASE DA LONGARINA PEQUENA</v>
          </cell>
          <cell r="C8378" t="str">
            <v>UM</v>
          </cell>
        </row>
        <row r="8379">
          <cell r="A8379">
            <v>700567000</v>
          </cell>
          <cell r="B8379" t="str">
            <v>6a TRAVESSA DO CHASSIS 1111/13</v>
          </cell>
          <cell r="C8379" t="str">
            <v>UM</v>
          </cell>
        </row>
        <row r="8380">
          <cell r="A8380">
            <v>700576010</v>
          </cell>
          <cell r="B8380" t="str">
            <v>GARFO DO AMORTECEDOR</v>
          </cell>
          <cell r="C8380" t="str">
            <v>UM</v>
          </cell>
        </row>
        <row r="8381">
          <cell r="A8381">
            <v>700580000</v>
          </cell>
          <cell r="B8381" t="str">
            <v>CAIXA DO ASSENTO CABINE LEITO</v>
          </cell>
          <cell r="C8381" t="str">
            <v>UM</v>
          </cell>
        </row>
        <row r="8382">
          <cell r="A8382">
            <v>700580010</v>
          </cell>
          <cell r="B8382" t="str">
            <v>MEIO DA CAIXA DO ASSENTO</v>
          </cell>
          <cell r="C8382" t="str">
            <v>UM</v>
          </cell>
        </row>
        <row r="8383">
          <cell r="A8383" t="str">
            <v>70058002D</v>
          </cell>
          <cell r="B8383" t="str">
            <v>LATERAL DIREITA DA CAIXA DO ASSENTO</v>
          </cell>
          <cell r="C8383" t="str">
            <v>UM</v>
          </cell>
        </row>
        <row r="8384">
          <cell r="A8384" t="str">
            <v>70058002E</v>
          </cell>
          <cell r="B8384" t="str">
            <v>LATERAL ESQUERDA DA CAIXA DO ASSENTO</v>
          </cell>
          <cell r="C8384" t="str">
            <v>UM</v>
          </cell>
        </row>
        <row r="8385">
          <cell r="A8385">
            <v>700580030</v>
          </cell>
          <cell r="B8385" t="str">
            <v>SUPORTE DA TRAVA DO SOFA CAMA</v>
          </cell>
          <cell r="C8385" t="str">
            <v>UM</v>
          </cell>
        </row>
        <row r="8386">
          <cell r="A8386">
            <v>700580040</v>
          </cell>
          <cell r="B8386" t="str">
            <v>CONJ. SUPORTE DA TRAVA</v>
          </cell>
          <cell r="C8386" t="str">
            <v>UM</v>
          </cell>
        </row>
        <row r="8387">
          <cell r="A8387" t="str">
            <v>70058300D</v>
          </cell>
          <cell r="B8387" t="str">
            <v>SUP. ADAPTACAO FAROL 1932/34 DIR.</v>
          </cell>
          <cell r="C8387" t="str">
            <v>UM</v>
          </cell>
        </row>
        <row r="8388">
          <cell r="A8388" t="str">
            <v>70058300E</v>
          </cell>
          <cell r="B8388" t="str">
            <v>SUP. ADAPTACAO FAROL 1932/34 ESQ.</v>
          </cell>
          <cell r="C8388" t="str">
            <v>UM</v>
          </cell>
        </row>
        <row r="8389">
          <cell r="A8389">
            <v>190141000</v>
          </cell>
          <cell r="B8389" t="str">
            <v>BUCHA BRONZE MENOR ENGRENAGEM Z=20 (29750067)</v>
          </cell>
          <cell r="C8389" t="str">
            <v>UM</v>
          </cell>
        </row>
        <row r="8390">
          <cell r="A8390">
            <v>700584010</v>
          </cell>
          <cell r="B8390" t="str">
            <v>SUPORTE CURVO</v>
          </cell>
          <cell r="C8390" t="str">
            <v>UM</v>
          </cell>
        </row>
        <row r="8391">
          <cell r="A8391">
            <v>700584020</v>
          </cell>
          <cell r="B8391" t="str">
            <v>SUPORTE INFERIOR</v>
          </cell>
          <cell r="C8391" t="str">
            <v>UM</v>
          </cell>
        </row>
        <row r="8392">
          <cell r="A8392">
            <v>700584030</v>
          </cell>
          <cell r="B8392" t="str">
            <v>CHAPA DO SUPORTE INFERIOR</v>
          </cell>
          <cell r="C8392" t="str">
            <v>UM</v>
          </cell>
        </row>
        <row r="8393">
          <cell r="A8393">
            <v>700585000</v>
          </cell>
          <cell r="B8393" t="str">
            <v>PINO DO REBOCADOR  MODERNO</v>
          </cell>
          <cell r="C8393" t="str">
            <v>UM</v>
          </cell>
        </row>
        <row r="8394">
          <cell r="A8394">
            <v>700586000</v>
          </cell>
          <cell r="B8394" t="str">
            <v>SUPORTE CALCO MOTOR DIANT</v>
          </cell>
          <cell r="C8394" t="str">
            <v>UM</v>
          </cell>
        </row>
        <row r="8395">
          <cell r="A8395">
            <v>700588000</v>
          </cell>
          <cell r="B8395" t="str">
            <v>SUPORTE CALCO MOTOR DIANTEIRO</v>
          </cell>
          <cell r="C8395" t="str">
            <v>UM</v>
          </cell>
        </row>
        <row r="8396">
          <cell r="A8396">
            <v>700589000</v>
          </cell>
          <cell r="B8396" t="str">
            <v>SUPORTE CENTRAL DA TRAVESSA</v>
          </cell>
          <cell r="C8396" t="str">
            <v>UM</v>
          </cell>
        </row>
        <row r="8397">
          <cell r="A8397">
            <v>700590000</v>
          </cell>
          <cell r="B8397" t="str">
            <v>SUPORTE LATERAL DA TRAVESSA</v>
          </cell>
          <cell r="C8397" t="str">
            <v>UM</v>
          </cell>
        </row>
        <row r="8398">
          <cell r="A8398">
            <v>700591000</v>
          </cell>
          <cell r="B8398" t="str">
            <v>REFORCO SUP DA TRAVESSA</v>
          </cell>
          <cell r="C8398" t="str">
            <v>UM</v>
          </cell>
        </row>
        <row r="8399">
          <cell r="A8399">
            <v>700594000</v>
          </cell>
          <cell r="B8399" t="str">
            <v>PAREDE TRASEIRA C/TRAVESSA</v>
          </cell>
          <cell r="C8399" t="str">
            <v>UM</v>
          </cell>
        </row>
        <row r="8400">
          <cell r="A8400">
            <v>700594010</v>
          </cell>
          <cell r="B8400" t="str">
            <v>FIXADOR DA CINTA</v>
          </cell>
          <cell r="C8400" t="str">
            <v>UM</v>
          </cell>
        </row>
        <row r="8401">
          <cell r="A8401">
            <v>700594020</v>
          </cell>
          <cell r="B8401" t="str">
            <v>TRAVESSA COM FIXADOR DA CINTA</v>
          </cell>
          <cell r="C8401" t="str">
            <v>UM</v>
          </cell>
        </row>
        <row r="8402">
          <cell r="A8402">
            <v>700595000</v>
          </cell>
          <cell r="B8402" t="str">
            <v>TAMPA SUPERIOR SUPORTE BATERIA</v>
          </cell>
          <cell r="C8402" t="str">
            <v>UM</v>
          </cell>
        </row>
        <row r="8403">
          <cell r="A8403">
            <v>700595010</v>
          </cell>
          <cell r="B8403" t="str">
            <v>TAMPA</v>
          </cell>
          <cell r="C8403" t="str">
            <v>UM</v>
          </cell>
        </row>
        <row r="8404">
          <cell r="A8404">
            <v>700595020</v>
          </cell>
          <cell r="B8404" t="str">
            <v>TAMPA LATERAL ESQUERDA</v>
          </cell>
          <cell r="C8404" t="str">
            <v>UM</v>
          </cell>
        </row>
        <row r="8405">
          <cell r="A8405">
            <v>700595030</v>
          </cell>
          <cell r="B8405" t="str">
            <v>TAMPA LATERAL DIREITA</v>
          </cell>
          <cell r="C8405" t="str">
            <v>UM</v>
          </cell>
        </row>
        <row r="8406">
          <cell r="A8406">
            <v>190142000</v>
          </cell>
          <cell r="B8406" t="str">
            <v>FECHAMENTO FRONTAL CILINDRO (29750009)</v>
          </cell>
          <cell r="C8406" t="str">
            <v>UM</v>
          </cell>
        </row>
        <row r="8407">
          <cell r="A8407">
            <v>700595040</v>
          </cell>
          <cell r="B8407" t="str">
            <v>BORRACHA</v>
          </cell>
          <cell r="C8407" t="str">
            <v>UM</v>
          </cell>
        </row>
        <row r="8408">
          <cell r="A8408">
            <v>700595080</v>
          </cell>
          <cell r="B8408" t="str">
            <v xml:space="preserve">ENGATE                              </v>
          </cell>
          <cell r="C8408" t="str">
            <v>UM</v>
          </cell>
        </row>
        <row r="8409">
          <cell r="A8409">
            <v>700596000</v>
          </cell>
          <cell r="B8409" t="str">
            <v xml:space="preserve">FUNDO SUPORTE BATERIA MODERNO       </v>
          </cell>
          <cell r="C8409" t="str">
            <v>UM</v>
          </cell>
        </row>
        <row r="8410">
          <cell r="A8410" t="str">
            <v>70059601D</v>
          </cell>
          <cell r="B8410" t="str">
            <v>LATERAL DIREITA</v>
          </cell>
          <cell r="C8410" t="str">
            <v>UM</v>
          </cell>
        </row>
        <row r="8411">
          <cell r="A8411" t="str">
            <v>70059601E</v>
          </cell>
          <cell r="B8411" t="str">
            <v>LATERAL ESQUERDA</v>
          </cell>
          <cell r="C8411" t="str">
            <v>UM</v>
          </cell>
        </row>
        <row r="8412">
          <cell r="A8412">
            <v>700596030</v>
          </cell>
          <cell r="B8412" t="str">
            <v>REFORCO DO FUNDO</v>
          </cell>
          <cell r="C8412" t="str">
            <v>UM</v>
          </cell>
        </row>
        <row r="8413">
          <cell r="A8413">
            <v>700596040</v>
          </cell>
          <cell r="B8413" t="str">
            <v>REFORCO MENOR</v>
          </cell>
          <cell r="C8413" t="str">
            <v>UM</v>
          </cell>
        </row>
        <row r="8414">
          <cell r="A8414">
            <v>700596050</v>
          </cell>
          <cell r="B8414" t="str">
            <v>APOIO DA BATERIA</v>
          </cell>
          <cell r="C8414" t="str">
            <v>UM</v>
          </cell>
        </row>
        <row r="8415">
          <cell r="A8415">
            <v>700596060</v>
          </cell>
          <cell r="B8415" t="str">
            <v>REFORCO INT</v>
          </cell>
          <cell r="C8415" t="str">
            <v>UM</v>
          </cell>
        </row>
        <row r="8416">
          <cell r="A8416">
            <v>700596080</v>
          </cell>
          <cell r="B8416" t="str">
            <v>ENGATE</v>
          </cell>
          <cell r="C8416" t="str">
            <v>UM</v>
          </cell>
        </row>
        <row r="8417">
          <cell r="A8417">
            <v>700596090</v>
          </cell>
          <cell r="B8417" t="str">
            <v xml:space="preserve">VEDACAO DE BORRACHA                 </v>
          </cell>
          <cell r="C8417" t="str">
            <v>UM</v>
          </cell>
        </row>
        <row r="8418">
          <cell r="A8418">
            <v>700596100</v>
          </cell>
          <cell r="B8418" t="str">
            <v>APOIO DA BATERIA COM ENGATES</v>
          </cell>
          <cell r="C8418" t="str">
            <v>UM</v>
          </cell>
        </row>
        <row r="8419">
          <cell r="A8419" t="str">
            <v>70059611D</v>
          </cell>
          <cell r="B8419" t="str">
            <v>LATERAL, REFORCO INTERNO E ENGATE - DIREITO</v>
          </cell>
          <cell r="C8419" t="str">
            <v>UM</v>
          </cell>
        </row>
        <row r="8420">
          <cell r="A8420" t="str">
            <v>70059611E</v>
          </cell>
          <cell r="B8420" t="str">
            <v>LATERAL, REFORCO INTERNO E ENGATE - ESQUERDO</v>
          </cell>
          <cell r="C8420" t="str">
            <v>UM</v>
          </cell>
        </row>
        <row r="8421">
          <cell r="A8421">
            <v>700598010</v>
          </cell>
          <cell r="B8421" t="str">
            <v>HASTE MONTADA</v>
          </cell>
          <cell r="C8421" t="str">
            <v>UM</v>
          </cell>
        </row>
        <row r="8422">
          <cell r="A8422">
            <v>700599000</v>
          </cell>
          <cell r="B8422" t="str">
            <v>SUPORTE TIPO Z</v>
          </cell>
          <cell r="C8422" t="str">
            <v>UM</v>
          </cell>
        </row>
        <row r="8423">
          <cell r="A8423" t="str">
            <v>IMOB85044029</v>
          </cell>
          <cell r="B8423" t="str">
            <v>OUTROS RETIFICADORES (CONV ELETR)</v>
          </cell>
          <cell r="C8423" t="str">
            <v>UM</v>
          </cell>
        </row>
        <row r="8424">
          <cell r="A8424" t="str">
            <v>70059900Z</v>
          </cell>
          <cell r="B8424" t="str">
            <v>SUPORTE TIPO Z      ZINCADO</v>
          </cell>
          <cell r="C8424" t="str">
            <v>UM</v>
          </cell>
        </row>
        <row r="8425">
          <cell r="A8425">
            <v>700599010</v>
          </cell>
          <cell r="B8425" t="str">
            <v>CHAPA DO SUPORTE TIPO Z</v>
          </cell>
          <cell r="C8425" t="str">
            <v>UM</v>
          </cell>
        </row>
        <row r="8426">
          <cell r="A8426">
            <v>700602010</v>
          </cell>
          <cell r="B8426" t="str">
            <v xml:space="preserve">TUBINHO DO KITS 602                 </v>
          </cell>
          <cell r="C8426" t="str">
            <v>UM</v>
          </cell>
        </row>
        <row r="8427">
          <cell r="A8427" t="str">
            <v>70060201Z</v>
          </cell>
          <cell r="B8427" t="str">
            <v xml:space="preserve">TUBINHO ZINCADO DO KIT 602          </v>
          </cell>
          <cell r="C8427" t="str">
            <v>UM</v>
          </cell>
        </row>
        <row r="8428">
          <cell r="A8428">
            <v>700602020</v>
          </cell>
          <cell r="B8428" t="str">
            <v>ARRUELA DE BORRACHA</v>
          </cell>
          <cell r="C8428" t="str">
            <v>UM</v>
          </cell>
        </row>
        <row r="8429">
          <cell r="A8429" t="str">
            <v>70060300D</v>
          </cell>
          <cell r="B8429" t="str">
            <v>CHAPA LATERAL 1933/1934 DIR.</v>
          </cell>
          <cell r="C8429" t="str">
            <v>UM</v>
          </cell>
        </row>
        <row r="8430">
          <cell r="A8430" t="str">
            <v>70060300E</v>
          </cell>
          <cell r="B8430" t="str">
            <v>CHAPA LATERAL 1933/1934 ESQ.</v>
          </cell>
          <cell r="C8430" t="str">
            <v>UM</v>
          </cell>
        </row>
        <row r="8431">
          <cell r="A8431" t="str">
            <v>70060400D</v>
          </cell>
          <cell r="B8431" t="str">
            <v>REFORCO DO TETO DIR (Glaco)</v>
          </cell>
          <cell r="C8431" t="str">
            <v>UM</v>
          </cell>
        </row>
        <row r="8432">
          <cell r="A8432" t="str">
            <v>70060400E</v>
          </cell>
          <cell r="B8432" t="str">
            <v>REFORCO DO TETO ESQUERDO (Glaco)</v>
          </cell>
          <cell r="C8432" t="str">
            <v>UM</v>
          </cell>
        </row>
        <row r="8433">
          <cell r="A8433">
            <v>700605010</v>
          </cell>
          <cell r="B8433" t="str">
            <v>CHAPA DE ACO 8,0mm X 185 X 1200 1006/1008</v>
          </cell>
          <cell r="C8433" t="str">
            <v>UM</v>
          </cell>
        </row>
        <row r="8434">
          <cell r="A8434">
            <v>700607000</v>
          </cell>
          <cell r="B8434" t="str">
            <v>DOBRADICA DA PORTINHOLA DO AR</v>
          </cell>
          <cell r="C8434" t="str">
            <v>UM</v>
          </cell>
        </row>
        <row r="8435">
          <cell r="A8435" t="str">
            <v>70060700D</v>
          </cell>
          <cell r="B8435" t="str">
            <v xml:space="preserve">PORTILHOLA                          </v>
          </cell>
          <cell r="C8435" t="str">
            <v>UM</v>
          </cell>
        </row>
        <row r="8436">
          <cell r="A8436" t="str">
            <v>70060700E</v>
          </cell>
          <cell r="B8436" t="str">
            <v xml:space="preserve">PORTINHOLA                          </v>
          </cell>
          <cell r="C8436" t="str">
            <v>UM</v>
          </cell>
        </row>
        <row r="8437">
          <cell r="A8437" t="str">
            <v>70060701D</v>
          </cell>
          <cell r="B8437" t="str">
            <v>FIXADOR DA MOLA</v>
          </cell>
          <cell r="C8437" t="str">
            <v>UM</v>
          </cell>
        </row>
        <row r="8438">
          <cell r="A8438" t="str">
            <v>70060701E</v>
          </cell>
          <cell r="B8438" t="str">
            <v>FIXADOR DA MOLA</v>
          </cell>
          <cell r="C8438" t="str">
            <v>UM</v>
          </cell>
        </row>
        <row r="8439">
          <cell r="A8439">
            <v>700607020</v>
          </cell>
          <cell r="B8439" t="str">
            <v>CHAPA EXTERNA DA PORTINHOLA DO AR</v>
          </cell>
          <cell r="C8439" t="str">
            <v>UM</v>
          </cell>
        </row>
        <row r="8440">
          <cell r="A8440">
            <v>190143000</v>
          </cell>
          <cell r="B8440" t="str">
            <v>FECHAMENTO INFERIOR CILINDRO</v>
          </cell>
          <cell r="C8440" t="str">
            <v>UM</v>
          </cell>
        </row>
        <row r="8441">
          <cell r="A8441">
            <v>700607030</v>
          </cell>
          <cell r="B8441" t="str">
            <v xml:space="preserve">DOBRADICA                           </v>
          </cell>
          <cell r="C8441" t="str">
            <v>UM</v>
          </cell>
        </row>
        <row r="8442">
          <cell r="A8442" t="str">
            <v>70060704D</v>
          </cell>
          <cell r="B8442" t="str">
            <v>ABA DIREITA DA DOBRADICA</v>
          </cell>
          <cell r="C8442" t="str">
            <v>UM</v>
          </cell>
        </row>
        <row r="8443">
          <cell r="A8443" t="str">
            <v>70060704E</v>
          </cell>
          <cell r="B8443" t="str">
            <v>ABA ESQUERDA DA DOBRADICA</v>
          </cell>
          <cell r="C8443" t="str">
            <v>UM</v>
          </cell>
        </row>
        <row r="8444">
          <cell r="A8444">
            <v>700607050</v>
          </cell>
          <cell r="B8444" t="str">
            <v>PINO DA DOBRADICA</v>
          </cell>
          <cell r="C8444" t="str">
            <v>UM</v>
          </cell>
        </row>
        <row r="8445">
          <cell r="A8445">
            <v>700607060</v>
          </cell>
          <cell r="B8445" t="str">
            <v>BLANCK DA DOBRADICA</v>
          </cell>
          <cell r="C8445" t="str">
            <v>UM</v>
          </cell>
        </row>
        <row r="8446">
          <cell r="A8446">
            <v>700607070</v>
          </cell>
          <cell r="B8446" t="str">
            <v>BLANCK DO FIXADOR DA MOLA</v>
          </cell>
          <cell r="C8446" t="str">
            <v>UM</v>
          </cell>
        </row>
        <row r="8447">
          <cell r="A8447">
            <v>700608000</v>
          </cell>
          <cell r="B8447" t="str">
            <v>REFORCO APOIO FORRO TETO</v>
          </cell>
          <cell r="C8447" t="str">
            <v>UM</v>
          </cell>
        </row>
        <row r="8448">
          <cell r="A8448">
            <v>700609010</v>
          </cell>
          <cell r="B8448" t="str">
            <v>FUNDO DO SUPORTE BATERIA 609</v>
          </cell>
          <cell r="C8448" t="str">
            <v>UM</v>
          </cell>
        </row>
        <row r="8449">
          <cell r="A8449" t="str">
            <v>70060901D</v>
          </cell>
          <cell r="B8449" t="str">
            <v>LATERAL DA CAIXA DE BATERIA DIREITA</v>
          </cell>
          <cell r="C8449" t="str">
            <v>UM</v>
          </cell>
        </row>
        <row r="8450">
          <cell r="A8450" t="str">
            <v>70060901E</v>
          </cell>
          <cell r="B8450" t="str">
            <v>LATERAL DA CAIXA DE BATERIA ESQUERDA</v>
          </cell>
          <cell r="C8450" t="str">
            <v>UM</v>
          </cell>
        </row>
        <row r="8451">
          <cell r="A8451">
            <v>700609020</v>
          </cell>
          <cell r="B8451" t="str">
            <v>CANTONEIRA</v>
          </cell>
          <cell r="C8451" t="str">
            <v>UM</v>
          </cell>
        </row>
        <row r="8452">
          <cell r="A8452">
            <v>700609030</v>
          </cell>
          <cell r="B8452" t="str">
            <v>REFORCO LATERAL</v>
          </cell>
          <cell r="C8452" t="str">
            <v>UM</v>
          </cell>
        </row>
        <row r="8453">
          <cell r="A8453">
            <v>700609040</v>
          </cell>
          <cell r="B8453" t="str">
            <v>MOLA E ALCA MONTADA</v>
          </cell>
          <cell r="C8453" t="str">
            <v>UM</v>
          </cell>
        </row>
        <row r="8454">
          <cell r="A8454">
            <v>700609050</v>
          </cell>
          <cell r="B8454" t="str">
            <v>TAMPA FRONTAL COM ALCA</v>
          </cell>
          <cell r="C8454" t="str">
            <v>UM</v>
          </cell>
        </row>
        <row r="8455">
          <cell r="A8455">
            <v>700609060</v>
          </cell>
          <cell r="B8455" t="str">
            <v>TAMPA SUPERIOR COM GUARNICAO</v>
          </cell>
          <cell r="C8455" t="str">
            <v>UM</v>
          </cell>
        </row>
        <row r="8456">
          <cell r="A8456" t="str">
            <v>70060906J</v>
          </cell>
          <cell r="B8456" t="str">
            <v>TAMPA SUPERIOR COM GUARNICAO</v>
          </cell>
          <cell r="C8456" t="str">
            <v>UM</v>
          </cell>
        </row>
        <row r="8457">
          <cell r="A8457">
            <v>190144000</v>
          </cell>
          <cell r="B8457" t="str">
            <v>FECHAMENTO SUP. CILINDRO (29750012)</v>
          </cell>
          <cell r="C8457" t="str">
            <v>UM</v>
          </cell>
        </row>
        <row r="8458">
          <cell r="A8458">
            <v>700610000</v>
          </cell>
          <cell r="B8458" t="str">
            <v>COLARINHO</v>
          </cell>
          <cell r="C8458" t="str">
            <v>UM</v>
          </cell>
        </row>
        <row r="8459">
          <cell r="A8459">
            <v>700611000</v>
          </cell>
          <cell r="B8459" t="str">
            <v>CHAPA CENTRAL DO SERVO FREIO</v>
          </cell>
          <cell r="C8459" t="str">
            <v>UM</v>
          </cell>
        </row>
        <row r="8460">
          <cell r="A8460" t="str">
            <v>70061200D</v>
          </cell>
          <cell r="B8460" t="str">
            <v>PONTEIRA DO TETO DIR</v>
          </cell>
          <cell r="C8460" t="str">
            <v>UM</v>
          </cell>
        </row>
        <row r="8461">
          <cell r="A8461" t="str">
            <v>70061200E</v>
          </cell>
          <cell r="B8461" t="str">
            <v>PONTEIRA DO TETO ESQ</v>
          </cell>
          <cell r="C8461" t="str">
            <v>UM</v>
          </cell>
        </row>
        <row r="8462">
          <cell r="A8462">
            <v>700614000</v>
          </cell>
          <cell r="B8462" t="str">
            <v>PEITORAL DO PAINEL</v>
          </cell>
          <cell r="C8462" t="str">
            <v>UM</v>
          </cell>
        </row>
        <row r="8463">
          <cell r="A8463">
            <v>700614010</v>
          </cell>
          <cell r="B8463" t="str">
            <v>CHAPA DO PEITORAL</v>
          </cell>
          <cell r="C8463" t="str">
            <v>UM</v>
          </cell>
        </row>
        <row r="8464">
          <cell r="A8464">
            <v>700614020</v>
          </cell>
          <cell r="B8464" t="str">
            <v>CANTONEIRA</v>
          </cell>
          <cell r="C8464" t="str">
            <v>UM</v>
          </cell>
        </row>
        <row r="8465">
          <cell r="A8465">
            <v>700614030</v>
          </cell>
          <cell r="B8465" t="str">
            <v>SUPORTE</v>
          </cell>
          <cell r="C8465" t="str">
            <v>UM</v>
          </cell>
        </row>
        <row r="8466">
          <cell r="A8466">
            <v>700614040</v>
          </cell>
          <cell r="B8466" t="str">
            <v>REFORCO</v>
          </cell>
          <cell r="C8466" t="str">
            <v>UM</v>
          </cell>
        </row>
        <row r="8467">
          <cell r="A8467">
            <v>700614050</v>
          </cell>
          <cell r="B8467" t="str">
            <v>SUPORTE DO RELE</v>
          </cell>
          <cell r="C8467" t="str">
            <v>UM</v>
          </cell>
        </row>
        <row r="8468">
          <cell r="A8468">
            <v>700614060</v>
          </cell>
          <cell r="B8468" t="str">
            <v>REFORCO</v>
          </cell>
          <cell r="C8468" t="str">
            <v>UM</v>
          </cell>
        </row>
        <row r="8469">
          <cell r="A8469">
            <v>700614070</v>
          </cell>
          <cell r="B8469" t="str">
            <v>REFORCO</v>
          </cell>
          <cell r="C8469" t="str">
            <v>UM</v>
          </cell>
        </row>
        <row r="8470">
          <cell r="A8470">
            <v>700614080</v>
          </cell>
          <cell r="B8470" t="str">
            <v>SUPORTE DO FILTRO DO AR</v>
          </cell>
          <cell r="C8470" t="str">
            <v>UM</v>
          </cell>
        </row>
        <row r="8471">
          <cell r="A8471">
            <v>700614090</v>
          </cell>
          <cell r="B8471" t="str">
            <v>REFORCO P/ MOTOR LIMPADOR PARABRISA</v>
          </cell>
          <cell r="C8471" t="str">
            <v>UM</v>
          </cell>
        </row>
        <row r="8472">
          <cell r="A8472">
            <v>700614100</v>
          </cell>
          <cell r="B8472" t="str">
            <v>REFORCO ESTAMPADO</v>
          </cell>
          <cell r="C8472" t="str">
            <v>UM</v>
          </cell>
        </row>
        <row r="8473">
          <cell r="A8473">
            <v>700614110</v>
          </cell>
          <cell r="B8473" t="str">
            <v>CHAPA DO SUPORTE</v>
          </cell>
          <cell r="C8473" t="str">
            <v>UM</v>
          </cell>
        </row>
        <row r="8474">
          <cell r="A8474">
            <v>190145000</v>
          </cell>
          <cell r="B8474" t="str">
            <v>BUCHA DE BRONZE MAIOR (29750202)</v>
          </cell>
          <cell r="C8474" t="str">
            <v>UM</v>
          </cell>
        </row>
        <row r="8475">
          <cell r="A8475">
            <v>700614120</v>
          </cell>
          <cell r="B8475" t="str">
            <v>CHAPA DO REFORCO</v>
          </cell>
          <cell r="C8475" t="str">
            <v>UM</v>
          </cell>
        </row>
        <row r="8476">
          <cell r="A8476">
            <v>700614130</v>
          </cell>
          <cell r="B8476" t="str">
            <v>CHAPA DO REFORCO ESTAMPADA</v>
          </cell>
          <cell r="C8476" t="str">
            <v>UM</v>
          </cell>
        </row>
        <row r="8477">
          <cell r="A8477">
            <v>700615000</v>
          </cell>
          <cell r="B8477" t="str">
            <v>DUTO DO AR</v>
          </cell>
          <cell r="C8477" t="str">
            <v>UM</v>
          </cell>
        </row>
        <row r="8478">
          <cell r="A8478">
            <v>700616000</v>
          </cell>
          <cell r="B8478" t="str">
            <v>CALHA DESVIO DA AGUA</v>
          </cell>
          <cell r="C8478" t="str">
            <v>UM</v>
          </cell>
        </row>
        <row r="8479">
          <cell r="A8479">
            <v>700617000</v>
          </cell>
          <cell r="B8479" t="str">
            <v>BASE DA CHAPA DE AMARACAO</v>
          </cell>
          <cell r="C8479" t="str">
            <v>UM</v>
          </cell>
        </row>
        <row r="8480">
          <cell r="A8480">
            <v>700620000</v>
          </cell>
          <cell r="B8480" t="str">
            <v>CHAPA INTERNA VIGIA TRASEIRA</v>
          </cell>
          <cell r="C8480" t="str">
            <v>UM</v>
          </cell>
        </row>
        <row r="8481">
          <cell r="A8481">
            <v>700622000</v>
          </cell>
          <cell r="B8481" t="str">
            <v>ENGATE CAPO ( laser)</v>
          </cell>
          <cell r="C8481" t="str">
            <v>UM</v>
          </cell>
        </row>
        <row r="8482">
          <cell r="A8482">
            <v>700622010</v>
          </cell>
          <cell r="B8482" t="str">
            <v>ENGATE CAPO</v>
          </cell>
          <cell r="C8482" t="str">
            <v>UM</v>
          </cell>
        </row>
        <row r="8483">
          <cell r="A8483" t="str">
            <v>70062300D</v>
          </cell>
          <cell r="B8483" t="str">
            <v>CAIXA DE RODA 1933/1934 DIR</v>
          </cell>
          <cell r="C8483" t="str">
            <v>UM</v>
          </cell>
        </row>
        <row r="8484">
          <cell r="A8484" t="str">
            <v>70062300E</v>
          </cell>
          <cell r="B8484" t="str">
            <v>CAIXA DE RODA 1933/1934 ESQ</v>
          </cell>
          <cell r="C8484" t="str">
            <v>UM</v>
          </cell>
        </row>
        <row r="8485">
          <cell r="A8485" t="str">
            <v>70062301D</v>
          </cell>
          <cell r="B8485" t="str">
            <v>COMPLEMENTO DIR.</v>
          </cell>
          <cell r="C8485" t="str">
            <v>UM</v>
          </cell>
        </row>
        <row r="8486">
          <cell r="A8486" t="str">
            <v>70062301E</v>
          </cell>
          <cell r="B8486" t="str">
            <v>COMPLEMENTO ESQ.</v>
          </cell>
          <cell r="C8486" t="str">
            <v>UM</v>
          </cell>
        </row>
        <row r="8487">
          <cell r="A8487" t="str">
            <v>70062302D</v>
          </cell>
          <cell r="B8487" t="str">
            <v>CAIXA DE RODA 1933/1934 DIR (C/ GLACO)</v>
          </cell>
          <cell r="C8487" t="str">
            <v>UM</v>
          </cell>
        </row>
        <row r="8488">
          <cell r="A8488" t="str">
            <v>70062302E</v>
          </cell>
          <cell r="B8488" t="str">
            <v>CAIXA DE RODA 1933/1934 ESQ (C/ GLACO)</v>
          </cell>
          <cell r="C8488" t="str">
            <v>UM</v>
          </cell>
        </row>
        <row r="8489">
          <cell r="A8489">
            <v>700624010</v>
          </cell>
          <cell r="B8489" t="str">
            <v>FIXACAO DA TRAVESSA</v>
          </cell>
          <cell r="C8489" t="str">
            <v>UM</v>
          </cell>
        </row>
        <row r="8490">
          <cell r="A8490">
            <v>700624020</v>
          </cell>
          <cell r="B8490" t="str">
            <v>ENGATE DO PINO</v>
          </cell>
          <cell r="C8490" t="str">
            <v>UM</v>
          </cell>
        </row>
        <row r="8491">
          <cell r="A8491">
            <v>700624030</v>
          </cell>
          <cell r="B8491" t="str">
            <v>TUBO DA TRAVESSA DIANTEIRA 608</v>
          </cell>
          <cell r="C8491" t="str">
            <v>UM</v>
          </cell>
        </row>
        <row r="8492">
          <cell r="A8492">
            <v>700625010</v>
          </cell>
          <cell r="B8492" t="str">
            <v xml:space="preserve">CILINDRO DO RESERVATORIO DE AR      </v>
          </cell>
          <cell r="C8492" t="str">
            <v>UM</v>
          </cell>
        </row>
        <row r="8493">
          <cell r="A8493">
            <v>700625020</v>
          </cell>
          <cell r="B8493" t="str">
            <v>TAMPA RESERVATORIO DO AR</v>
          </cell>
          <cell r="C8493" t="str">
            <v>UM</v>
          </cell>
        </row>
        <row r="8494">
          <cell r="A8494">
            <v>700625030</v>
          </cell>
          <cell r="B8494" t="str">
            <v xml:space="preserve">FIXACAO DO RESERVATORIO DE AR       </v>
          </cell>
          <cell r="C8494" t="str">
            <v>UM</v>
          </cell>
        </row>
        <row r="8495">
          <cell r="A8495" t="str">
            <v>70062701D</v>
          </cell>
          <cell r="B8495" t="str">
            <v>REFORCO EXTERNO DIREITO.</v>
          </cell>
          <cell r="C8495" t="str">
            <v>UM</v>
          </cell>
        </row>
        <row r="8496">
          <cell r="A8496" t="str">
            <v>70062701E</v>
          </cell>
          <cell r="B8496" t="str">
            <v>REFORCO EXTERNO ESQUERDO</v>
          </cell>
          <cell r="C8496" t="str">
            <v>UM</v>
          </cell>
        </row>
        <row r="8497">
          <cell r="A8497">
            <v>708319050</v>
          </cell>
          <cell r="B8497" t="str">
            <v>CJ. SD PERFIL INFERIOR LATERAL DIR. 044237S1</v>
          </cell>
          <cell r="C8497" t="str">
            <v>UM</v>
          </cell>
        </row>
        <row r="8498">
          <cell r="A8498">
            <v>708319060</v>
          </cell>
          <cell r="B8498" t="str">
            <v>CJ SD PERFIL INFERIOR LATERAL ESQ. 044231S1</v>
          </cell>
          <cell r="C8498" t="str">
            <v>UM</v>
          </cell>
        </row>
        <row r="8499">
          <cell r="A8499">
            <v>190146000</v>
          </cell>
          <cell r="B8499" t="str">
            <v>SUPORTE MANCAL (29750017)</v>
          </cell>
          <cell r="C8499" t="str">
            <v>UM</v>
          </cell>
        </row>
        <row r="8500">
          <cell r="A8500" t="str">
            <v>70062800D</v>
          </cell>
          <cell r="B8500" t="str">
            <v>FORRO TORPEDO 83/1519 DIR</v>
          </cell>
          <cell r="C8500" t="str">
            <v>UM</v>
          </cell>
        </row>
        <row r="8501">
          <cell r="A8501" t="str">
            <v>70062800E</v>
          </cell>
          <cell r="B8501" t="str">
            <v>FORRO TORPEDO 83/1519 ESQ</v>
          </cell>
          <cell r="C8501" t="str">
            <v>UM</v>
          </cell>
        </row>
        <row r="8502">
          <cell r="A8502">
            <v>708319070</v>
          </cell>
          <cell r="B8502" t="str">
            <v>PERFIL INFERIOR LATERAL ESQ. 044231S1</v>
          </cell>
          <cell r="C8502" t="str">
            <v>UM</v>
          </cell>
        </row>
        <row r="8503">
          <cell r="A8503">
            <v>708320010</v>
          </cell>
          <cell r="B8503" t="str">
            <v>CJ. SD PERFIL SUPERIOR LATERAL DIR. 044220S1</v>
          </cell>
          <cell r="C8503" t="str">
            <v>UM</v>
          </cell>
        </row>
        <row r="8504">
          <cell r="A8504">
            <v>700628010</v>
          </cell>
          <cell r="B8504" t="str">
            <v>BLANCK DA ESPUMA 950 X 450</v>
          </cell>
          <cell r="C8504" t="str">
            <v>UM</v>
          </cell>
        </row>
        <row r="8505">
          <cell r="A8505">
            <v>700630040</v>
          </cell>
          <cell r="B8505" t="str">
            <v>REFORCO</v>
          </cell>
          <cell r="C8505" t="str">
            <v>UM</v>
          </cell>
        </row>
        <row r="8506">
          <cell r="A8506">
            <v>700630050</v>
          </cell>
          <cell r="B8506" t="str">
            <v>SUPORTE</v>
          </cell>
          <cell r="C8506" t="str">
            <v>UM</v>
          </cell>
        </row>
        <row r="8507">
          <cell r="A8507">
            <v>700630060</v>
          </cell>
          <cell r="B8507" t="str">
            <v>SUPORTE ESTAMPADO</v>
          </cell>
          <cell r="C8507" t="str">
            <v>UM</v>
          </cell>
        </row>
        <row r="8508">
          <cell r="A8508">
            <v>700631010</v>
          </cell>
          <cell r="B8508" t="str">
            <v>SUPORTE</v>
          </cell>
          <cell r="C8508" t="str">
            <v>UM</v>
          </cell>
        </row>
        <row r="8509">
          <cell r="A8509">
            <v>700635010</v>
          </cell>
          <cell r="B8509" t="str">
            <v>PERFIL LATERAL</v>
          </cell>
          <cell r="C8509" t="str">
            <v>UM</v>
          </cell>
        </row>
        <row r="8510">
          <cell r="A8510">
            <v>190147000</v>
          </cell>
          <cell r="B8510" t="str">
            <v>BUCHA P/ MANCAL DO BASCULANTE (29750025)</v>
          </cell>
          <cell r="C8510" t="str">
            <v>UM</v>
          </cell>
        </row>
        <row r="8511">
          <cell r="A8511">
            <v>700635020</v>
          </cell>
          <cell r="B8511" t="str">
            <v>CURVA INFERIOR</v>
          </cell>
          <cell r="C8511" t="str">
            <v>UM</v>
          </cell>
        </row>
        <row r="8512">
          <cell r="A8512">
            <v>700635030</v>
          </cell>
          <cell r="B8512" t="str">
            <v>CURVA SUPERIOR</v>
          </cell>
          <cell r="C8512" t="str">
            <v>UM</v>
          </cell>
        </row>
        <row r="8513">
          <cell r="A8513">
            <v>700635040</v>
          </cell>
          <cell r="B8513" t="str">
            <v>REFORCO</v>
          </cell>
          <cell r="C8513" t="str">
            <v>UM</v>
          </cell>
        </row>
        <row r="8514">
          <cell r="A8514">
            <v>700635050</v>
          </cell>
          <cell r="B8514" t="str">
            <v>SUPORTE</v>
          </cell>
          <cell r="C8514" t="str">
            <v>UM</v>
          </cell>
        </row>
        <row r="8515">
          <cell r="A8515">
            <v>700635060</v>
          </cell>
          <cell r="B8515" t="str">
            <v>REFORCO</v>
          </cell>
          <cell r="C8515" t="str">
            <v>UM</v>
          </cell>
        </row>
        <row r="8516">
          <cell r="A8516">
            <v>700635070</v>
          </cell>
          <cell r="B8516" t="str">
            <v>BLANCK DAS CURVAS INFERIOR E SUPERIOR</v>
          </cell>
          <cell r="C8516" t="str">
            <v>UM</v>
          </cell>
        </row>
        <row r="8517">
          <cell r="A8517">
            <v>700637000</v>
          </cell>
          <cell r="B8517" t="str">
            <v>REFORCO LATERAL DO ASSOALHO</v>
          </cell>
          <cell r="C8517" t="str">
            <v>UM</v>
          </cell>
        </row>
        <row r="8518">
          <cell r="A8518">
            <v>700639010</v>
          </cell>
          <cell r="B8518" t="str">
            <v>TRAVESSA</v>
          </cell>
          <cell r="C8518" t="str">
            <v>UM</v>
          </cell>
        </row>
        <row r="8519">
          <cell r="A8519">
            <v>700639020</v>
          </cell>
          <cell r="B8519" t="str">
            <v>FLANGE</v>
          </cell>
          <cell r="C8519" t="str">
            <v>UM</v>
          </cell>
        </row>
        <row r="8520">
          <cell r="A8520">
            <v>700639030</v>
          </cell>
          <cell r="B8520" t="str">
            <v>FLANGE (corte)</v>
          </cell>
          <cell r="C8520" t="str">
            <v>UM</v>
          </cell>
        </row>
        <row r="8521">
          <cell r="A8521">
            <v>700640000</v>
          </cell>
          <cell r="B8521" t="str">
            <v>PERFIL "Z"</v>
          </cell>
          <cell r="C8521" t="str">
            <v>UM</v>
          </cell>
        </row>
        <row r="8522">
          <cell r="A8522" t="str">
            <v>70064000E</v>
          </cell>
          <cell r="B8522" t="str">
            <v xml:space="preserve">PERFIL "Z" ESQ                      </v>
          </cell>
          <cell r="C8522" t="str">
            <v>UM</v>
          </cell>
        </row>
        <row r="8523">
          <cell r="A8523">
            <v>700641010</v>
          </cell>
          <cell r="B8523" t="str">
            <v>SUPORTE</v>
          </cell>
          <cell r="C8523" t="str">
            <v>UM</v>
          </cell>
        </row>
        <row r="8524">
          <cell r="A8524">
            <v>700641020</v>
          </cell>
          <cell r="B8524" t="str">
            <v>REFORCO</v>
          </cell>
          <cell r="C8524" t="str">
            <v>UM</v>
          </cell>
        </row>
        <row r="8525">
          <cell r="A8525">
            <v>700643010</v>
          </cell>
          <cell r="B8525" t="str">
            <v>SUPORTE</v>
          </cell>
          <cell r="C8525" t="str">
            <v>UM</v>
          </cell>
        </row>
        <row r="8526">
          <cell r="A8526">
            <v>700643020</v>
          </cell>
          <cell r="B8526" t="str">
            <v>REFORCO LATERAL</v>
          </cell>
          <cell r="C8526" t="str">
            <v>UM</v>
          </cell>
        </row>
        <row r="8527">
          <cell r="A8527">
            <v>190148000</v>
          </cell>
          <cell r="B8527" t="str">
            <v>MANCAL DO BASCULANTE (29750018)</v>
          </cell>
          <cell r="C8527" t="str">
            <v>UM</v>
          </cell>
        </row>
        <row r="8528">
          <cell r="A8528">
            <v>700643030</v>
          </cell>
          <cell r="B8528" t="str">
            <v>SUPORTE - Laser</v>
          </cell>
          <cell r="C8528" t="str">
            <v>UM</v>
          </cell>
        </row>
        <row r="8529">
          <cell r="A8529">
            <v>700644010</v>
          </cell>
          <cell r="B8529" t="str">
            <v>SUPORTE</v>
          </cell>
          <cell r="C8529" t="str">
            <v>UM</v>
          </cell>
        </row>
        <row r="8530">
          <cell r="A8530">
            <v>700647010</v>
          </cell>
          <cell r="B8530" t="str">
            <v>BASE</v>
          </cell>
          <cell r="C8530" t="str">
            <v>UM</v>
          </cell>
        </row>
        <row r="8531">
          <cell r="A8531">
            <v>700647020</v>
          </cell>
          <cell r="B8531" t="str">
            <v>FLAMULA</v>
          </cell>
          <cell r="C8531" t="str">
            <v>UM</v>
          </cell>
        </row>
        <row r="8532">
          <cell r="A8532">
            <v>700647030</v>
          </cell>
          <cell r="B8532" t="str">
            <v>PERFIL</v>
          </cell>
          <cell r="C8532" t="str">
            <v>UM</v>
          </cell>
        </row>
        <row r="8533">
          <cell r="A8533">
            <v>700647040</v>
          </cell>
          <cell r="B8533" t="str">
            <v>PERFIL COM PARAFUSO SOLDADO</v>
          </cell>
          <cell r="C8533" t="str">
            <v>UM</v>
          </cell>
        </row>
        <row r="8534">
          <cell r="A8534">
            <v>700647050</v>
          </cell>
          <cell r="B8534" t="str">
            <v>PINO COM PORCA SOLDADA</v>
          </cell>
          <cell r="C8534" t="str">
            <v>UM</v>
          </cell>
        </row>
        <row r="8535">
          <cell r="A8535">
            <v>700648000</v>
          </cell>
          <cell r="B8535" t="str">
            <v>REBOCADOR TRASEIRO</v>
          </cell>
          <cell r="C8535" t="str">
            <v>UM</v>
          </cell>
        </row>
        <row r="8536">
          <cell r="A8536">
            <v>700648010</v>
          </cell>
          <cell r="B8536" t="str">
            <v>BASE</v>
          </cell>
          <cell r="C8536" t="str">
            <v>UM</v>
          </cell>
        </row>
        <row r="8537">
          <cell r="A8537">
            <v>700648020</v>
          </cell>
          <cell r="B8537" t="str">
            <v>SUPORTE DO PINO</v>
          </cell>
          <cell r="C8537" t="str">
            <v>UM</v>
          </cell>
        </row>
        <row r="8538">
          <cell r="A8538" t="str">
            <v>70064802F</v>
          </cell>
          <cell r="B8538" t="str">
            <v xml:space="preserve">SUPORTE FURADO PARA PINO            </v>
          </cell>
          <cell r="C8538" t="str">
            <v>UM</v>
          </cell>
        </row>
        <row r="8539">
          <cell r="A8539">
            <v>700648030</v>
          </cell>
          <cell r="B8539" t="str">
            <v>CORRENTE TIPO VITO (0,325 M)</v>
          </cell>
          <cell r="C8539" t="str">
            <v>UM</v>
          </cell>
        </row>
        <row r="8540">
          <cell r="A8540">
            <v>700649000</v>
          </cell>
          <cell r="B8540" t="str">
            <v>CINTA DO TANQUE</v>
          </cell>
          <cell r="C8540" t="str">
            <v>UM</v>
          </cell>
        </row>
        <row r="8541">
          <cell r="A8541">
            <v>700649010</v>
          </cell>
          <cell r="B8541" t="str">
            <v xml:space="preserve">CINTA                               </v>
          </cell>
          <cell r="C8541" t="str">
            <v>UM</v>
          </cell>
        </row>
        <row r="8542">
          <cell r="A8542">
            <v>700652000</v>
          </cell>
          <cell r="B8542" t="str">
            <v>ARRUELA DO CUBINHO S/ ZINCO</v>
          </cell>
          <cell r="C8542" t="str">
            <v>UM</v>
          </cell>
        </row>
        <row r="8543">
          <cell r="A8543" t="str">
            <v>70065200Z</v>
          </cell>
          <cell r="B8543" t="str">
            <v>ARRUELA DO CUBINHO ZINCADO (OBSOLETO)</v>
          </cell>
          <cell r="C8543" t="str">
            <v>UM</v>
          </cell>
        </row>
        <row r="8544">
          <cell r="A8544">
            <v>190149000</v>
          </cell>
          <cell r="B8544" t="str">
            <v>ARRUELA ENCOSTO MANCAL (29750126)</v>
          </cell>
          <cell r="C8544" t="str">
            <v>UM</v>
          </cell>
        </row>
        <row r="8545">
          <cell r="A8545">
            <v>700657010</v>
          </cell>
          <cell r="B8545" t="str">
            <v>MANCAL SUPERIOR</v>
          </cell>
          <cell r="C8545" t="str">
            <v>UM</v>
          </cell>
        </row>
        <row r="8546">
          <cell r="A8546">
            <v>700657020</v>
          </cell>
          <cell r="B8546" t="str">
            <v>MANCAL INFERIOR</v>
          </cell>
          <cell r="C8546" t="str">
            <v>UM</v>
          </cell>
        </row>
        <row r="8547">
          <cell r="A8547" t="str">
            <v>70066100D</v>
          </cell>
          <cell r="B8547" t="str">
            <v>LONGAR DA CAB COMPL 1932/34 DIR</v>
          </cell>
          <cell r="C8547" t="str">
            <v>UM</v>
          </cell>
        </row>
        <row r="8548">
          <cell r="A8548" t="str">
            <v>70066100E</v>
          </cell>
          <cell r="B8548" t="str">
            <v>LONGAR DA CAB COMPL 1932/34 ESQ</v>
          </cell>
          <cell r="C8548" t="str">
            <v>UM</v>
          </cell>
        </row>
        <row r="8549">
          <cell r="A8549" t="str">
            <v>70066101D</v>
          </cell>
          <cell r="B8549" t="str">
            <v>BASE DA LONGARINA DIR.</v>
          </cell>
          <cell r="C8549" t="str">
            <v>UM</v>
          </cell>
        </row>
        <row r="8550">
          <cell r="A8550" t="str">
            <v>70066101E</v>
          </cell>
          <cell r="B8550" t="str">
            <v>BASE DA LONGARINA ESQ.</v>
          </cell>
          <cell r="C8550" t="str">
            <v>UM</v>
          </cell>
        </row>
        <row r="8551">
          <cell r="A8551" t="str">
            <v>70066102D</v>
          </cell>
          <cell r="B8551" t="str">
            <v>TRAVESSA INTERNA DIR.</v>
          </cell>
          <cell r="C8551" t="str">
            <v>UM</v>
          </cell>
        </row>
        <row r="8552">
          <cell r="A8552" t="str">
            <v>70066102E</v>
          </cell>
          <cell r="B8552" t="str">
            <v>TRAVESSA INTERNA DIR.</v>
          </cell>
          <cell r="C8552" t="str">
            <v>UM</v>
          </cell>
        </row>
        <row r="8553">
          <cell r="A8553">
            <v>700661030</v>
          </cell>
          <cell r="B8553" t="str">
            <v>SUPORTE PARA CABO ELETRICO</v>
          </cell>
          <cell r="C8553" t="str">
            <v>UM</v>
          </cell>
        </row>
        <row r="8554">
          <cell r="A8554" t="str">
            <v>70066103D</v>
          </cell>
          <cell r="B8554" t="str">
            <v>CHAPA COBERTURA CHASSIS CABINE DIR.</v>
          </cell>
          <cell r="C8554" t="str">
            <v>UM</v>
          </cell>
        </row>
        <row r="8555">
          <cell r="A8555" t="str">
            <v>70066103E</v>
          </cell>
          <cell r="B8555" t="str">
            <v>CHAPA COBERTURA CHASSIS CABINE ESQ.</v>
          </cell>
          <cell r="C8555" t="str">
            <v>UM</v>
          </cell>
        </row>
        <row r="8556">
          <cell r="A8556">
            <v>700661040</v>
          </cell>
          <cell r="B8556" t="str">
            <v>SUPORTE</v>
          </cell>
          <cell r="C8556" t="str">
            <v>UM</v>
          </cell>
        </row>
        <row r="8557">
          <cell r="A8557">
            <v>700661050</v>
          </cell>
          <cell r="B8557" t="str">
            <v>SUPORTE ESTAMPADO</v>
          </cell>
          <cell r="C8557" t="str">
            <v>UM</v>
          </cell>
        </row>
        <row r="8558">
          <cell r="A8558">
            <v>700664010</v>
          </cell>
          <cell r="B8558" t="str">
            <v>PERFIL "U"</v>
          </cell>
          <cell r="C8558" t="str">
            <v>UM</v>
          </cell>
        </row>
        <row r="8559">
          <cell r="A8559">
            <v>700664020</v>
          </cell>
          <cell r="B8559" t="str">
            <v>ENGATE</v>
          </cell>
          <cell r="C8559" t="str">
            <v>UM</v>
          </cell>
        </row>
        <row r="8560">
          <cell r="A8560" t="str">
            <v>70066402F</v>
          </cell>
          <cell r="B8560" t="str">
            <v xml:space="preserve">ENGATE                              </v>
          </cell>
          <cell r="C8560" t="str">
            <v>UM</v>
          </cell>
        </row>
        <row r="8561">
          <cell r="A8561">
            <v>190150000</v>
          </cell>
          <cell r="B8561" t="str">
            <v>ARRUELA ESPECIAL (29750131)</v>
          </cell>
          <cell r="C8561" t="str">
            <v>UM</v>
          </cell>
        </row>
        <row r="8562">
          <cell r="A8562">
            <v>700665010</v>
          </cell>
          <cell r="B8562" t="str">
            <v>TRAVESSA</v>
          </cell>
          <cell r="C8562" t="str">
            <v>UM</v>
          </cell>
        </row>
        <row r="8563">
          <cell r="A8563">
            <v>700676000</v>
          </cell>
          <cell r="B8563" t="str">
            <v xml:space="preserve">PONTEIRA DO PARA-CHOQUE MODERNO     </v>
          </cell>
          <cell r="C8563" t="str">
            <v>UM</v>
          </cell>
        </row>
        <row r="8564">
          <cell r="A8564">
            <v>700677000</v>
          </cell>
          <cell r="B8564" t="str">
            <v xml:space="preserve">SEMI PARA-CHOQUE MODERNO            </v>
          </cell>
          <cell r="C8564" t="str">
            <v>UM</v>
          </cell>
        </row>
        <row r="8565">
          <cell r="A8565">
            <v>700679000</v>
          </cell>
          <cell r="B8565" t="str">
            <v>ABA</v>
          </cell>
          <cell r="C8565" t="str">
            <v>UM</v>
          </cell>
        </row>
        <row r="8566">
          <cell r="A8566">
            <v>700680010</v>
          </cell>
          <cell r="B8566" t="str">
            <v>TRAVESSA</v>
          </cell>
          <cell r="C8566" t="str">
            <v>UM</v>
          </cell>
        </row>
        <row r="8567">
          <cell r="A8567">
            <v>700680020</v>
          </cell>
          <cell r="B8567" t="str">
            <v xml:space="preserve">SUPORTE SUPERIOR                    </v>
          </cell>
          <cell r="C8567" t="str">
            <v>UM</v>
          </cell>
        </row>
        <row r="8568">
          <cell r="A8568">
            <v>700683000</v>
          </cell>
          <cell r="B8568" t="str">
            <v>ABA 2a TRAVESSA CHASSIS</v>
          </cell>
          <cell r="C8568" t="str">
            <v>UM</v>
          </cell>
        </row>
        <row r="8569">
          <cell r="A8569">
            <v>700683010</v>
          </cell>
          <cell r="B8569" t="str">
            <v>PRE-FORMA ABA 2a TRAVESSA CHASSIS</v>
          </cell>
          <cell r="C8569" t="str">
            <v>UM</v>
          </cell>
        </row>
        <row r="8570">
          <cell r="A8570" t="str">
            <v>70068400D</v>
          </cell>
          <cell r="B8570" t="str">
            <v>REFORCO DIR. PE COLUNA LAT. P-BRISA</v>
          </cell>
          <cell r="C8570" t="str">
            <v>UM</v>
          </cell>
        </row>
        <row r="8571">
          <cell r="A8571" t="str">
            <v>70068400E</v>
          </cell>
          <cell r="B8571" t="str">
            <v>REFORCO ESQ. PE COLUNA LAT. P-BRISA</v>
          </cell>
          <cell r="C8571" t="str">
            <v>UM</v>
          </cell>
        </row>
        <row r="8572">
          <cell r="A8572">
            <v>700686010</v>
          </cell>
          <cell r="B8572" t="str">
            <v>ENXERTO PLAST. MOLD. DO FAROL (GELO)</v>
          </cell>
          <cell r="C8572" t="str">
            <v>UM</v>
          </cell>
        </row>
        <row r="8573">
          <cell r="A8573">
            <v>700686020</v>
          </cell>
          <cell r="B8573" t="str">
            <v>MOLDURA FAROL EM ABS GELO</v>
          </cell>
          <cell r="C8573" t="str">
            <v>UM</v>
          </cell>
        </row>
        <row r="8574">
          <cell r="A8574" t="str">
            <v>70068602D</v>
          </cell>
          <cell r="B8574" t="str">
            <v>MOLDURA FAROL EM ABS GELO DIR</v>
          </cell>
          <cell r="C8574" t="str">
            <v>UM</v>
          </cell>
        </row>
        <row r="8575">
          <cell r="A8575" t="str">
            <v>70068602E</v>
          </cell>
          <cell r="B8575" t="str">
            <v>MOLDURA FAROL EM ABS GELO ESQ</v>
          </cell>
          <cell r="C8575" t="str">
            <v>UM</v>
          </cell>
        </row>
        <row r="8576">
          <cell r="A8576">
            <v>700690000</v>
          </cell>
          <cell r="B8576" t="str">
            <v xml:space="preserve">TRAVESSA  DO ASSOALHO INFERIOR      </v>
          </cell>
          <cell r="C8576" t="str">
            <v>UM</v>
          </cell>
        </row>
        <row r="8577">
          <cell r="A8577">
            <v>700690020</v>
          </cell>
          <cell r="B8577" t="str">
            <v>TAMPA</v>
          </cell>
          <cell r="C8577" t="str">
            <v>UM</v>
          </cell>
        </row>
        <row r="8578">
          <cell r="A8578">
            <v>700691000</v>
          </cell>
          <cell r="B8578" t="str">
            <v>TRAVESSA DO ASSOALHO SUPERIOR</v>
          </cell>
          <cell r="C8578" t="str">
            <v>UM</v>
          </cell>
        </row>
        <row r="8579">
          <cell r="A8579">
            <v>700692000</v>
          </cell>
          <cell r="B8579" t="str">
            <v>TRAVESSA DO ASSOALHO MONTADA</v>
          </cell>
          <cell r="C8579" t="str">
            <v>UM</v>
          </cell>
        </row>
        <row r="8580">
          <cell r="A8580">
            <v>700692010</v>
          </cell>
          <cell r="B8580" t="str">
            <v>TRAVESSA</v>
          </cell>
          <cell r="C8580" t="str">
            <v>UM</v>
          </cell>
        </row>
        <row r="8581">
          <cell r="A8581">
            <v>700692020</v>
          </cell>
          <cell r="B8581" t="str">
            <v xml:space="preserve">PERFIL SUPERIOR                     </v>
          </cell>
          <cell r="C8581" t="str">
            <v>UM</v>
          </cell>
        </row>
        <row r="8582">
          <cell r="A8582">
            <v>700692030</v>
          </cell>
          <cell r="B8582" t="str">
            <v>SUPORTE</v>
          </cell>
          <cell r="C8582" t="str">
            <v>UM</v>
          </cell>
        </row>
        <row r="8583">
          <cell r="A8583">
            <v>700692040</v>
          </cell>
          <cell r="B8583" t="str">
            <v>CHAPA DA TRAVESSA</v>
          </cell>
          <cell r="C8583" t="str">
            <v>UM</v>
          </cell>
        </row>
        <row r="8584">
          <cell r="A8584" t="str">
            <v>70069300E</v>
          </cell>
          <cell r="B8584" t="str">
            <v>LONGARINA DA CABINE COMPLETA</v>
          </cell>
          <cell r="C8584" t="str">
            <v>UM</v>
          </cell>
        </row>
        <row r="8585">
          <cell r="A8585" t="str">
            <v>70069302E</v>
          </cell>
          <cell r="B8585" t="str">
            <v>TRAVESSA MENOR ESQUERDA</v>
          </cell>
          <cell r="C8585" t="str">
            <v>UM</v>
          </cell>
        </row>
        <row r="8586">
          <cell r="A8586">
            <v>707405189</v>
          </cell>
          <cell r="B8586" t="str">
            <v>BASE MOTOR (EXTERNO) P/ BET. - 003.01.011</v>
          </cell>
          <cell r="C8586" t="str">
            <v>UM</v>
          </cell>
        </row>
        <row r="8587">
          <cell r="A8587" t="str">
            <v>70069303E</v>
          </cell>
          <cell r="B8587" t="str">
            <v>SUPORTE ESQUERDO</v>
          </cell>
          <cell r="C8587" t="str">
            <v>UM</v>
          </cell>
        </row>
        <row r="8588">
          <cell r="A8588">
            <v>700693040</v>
          </cell>
          <cell r="B8588" t="str">
            <v>SUPORTE DO CANAL DO AR</v>
          </cell>
          <cell r="C8588" t="str">
            <v>UM</v>
          </cell>
        </row>
        <row r="8589">
          <cell r="A8589">
            <v>700693050</v>
          </cell>
          <cell r="B8589" t="str">
            <v>SUPORTE CHAPA APARA-BARRO DIANTEIRO</v>
          </cell>
          <cell r="C8589" t="str">
            <v>UM</v>
          </cell>
        </row>
        <row r="8590">
          <cell r="A8590">
            <v>700693060</v>
          </cell>
          <cell r="B8590" t="str">
            <v>FECHAMENTO PONTA CHASSIS TRAZEIRO</v>
          </cell>
          <cell r="C8590" t="str">
            <v>UM</v>
          </cell>
        </row>
        <row r="8591">
          <cell r="A8591">
            <v>700693070</v>
          </cell>
          <cell r="B8591" t="str">
            <v>SUPORTE P/ EIXO FLEXIVEL</v>
          </cell>
          <cell r="C8591" t="str">
            <v>UM</v>
          </cell>
        </row>
        <row r="8592">
          <cell r="A8592">
            <v>700693080</v>
          </cell>
          <cell r="B8592" t="str">
            <v>SUPORTE CHAPA APARA-BARRO TRAZEIRO</v>
          </cell>
          <cell r="C8592" t="str">
            <v>UM</v>
          </cell>
        </row>
        <row r="8593">
          <cell r="A8593">
            <v>700693090</v>
          </cell>
          <cell r="B8593" t="str">
            <v>BLANK DA CURVA DIR / ESQ.</v>
          </cell>
          <cell r="C8593" t="str">
            <v>UM</v>
          </cell>
        </row>
        <row r="8594">
          <cell r="A8594" t="str">
            <v>70069309E</v>
          </cell>
          <cell r="B8594" t="str">
            <v>CURVA ESQUERDA</v>
          </cell>
          <cell r="C8594" t="str">
            <v>UM</v>
          </cell>
        </row>
        <row r="8595">
          <cell r="A8595" t="str">
            <v>700693MEX</v>
          </cell>
          <cell r="B8595" t="str">
            <v>LONGARINA DA CABINE COMPLETA ESQUERDA</v>
          </cell>
          <cell r="C8595" t="str">
            <v>UM</v>
          </cell>
        </row>
        <row r="8596">
          <cell r="A8596" t="str">
            <v>70069400D</v>
          </cell>
          <cell r="B8596" t="str">
            <v>LONGARINA DA CABINE COMPLETA</v>
          </cell>
          <cell r="C8596" t="str">
            <v>UM</v>
          </cell>
        </row>
        <row r="8597">
          <cell r="A8597" t="str">
            <v>70069402D</v>
          </cell>
          <cell r="B8597" t="str">
            <v>TRAVESSA MENOR DIREITA</v>
          </cell>
          <cell r="C8597" t="str">
            <v>UM</v>
          </cell>
        </row>
        <row r="8598">
          <cell r="A8598" t="str">
            <v>70069403D</v>
          </cell>
          <cell r="B8598" t="str">
            <v>SUPORTE DIREITO</v>
          </cell>
          <cell r="C8598" t="str">
            <v>UM</v>
          </cell>
        </row>
        <row r="8599">
          <cell r="A8599" t="str">
            <v>70069409D</v>
          </cell>
          <cell r="B8599" t="str">
            <v>CURVA DIREITA</v>
          </cell>
          <cell r="C8599" t="str">
            <v>UM</v>
          </cell>
        </row>
        <row r="8600">
          <cell r="A8600" t="str">
            <v>700694MEX</v>
          </cell>
          <cell r="B8600" t="str">
            <v>LONGARINA DA CABINE COMPLETA DIREITA</v>
          </cell>
          <cell r="C8600" t="str">
            <v>UM</v>
          </cell>
        </row>
        <row r="8601">
          <cell r="A8601" t="str">
            <v>70069501D</v>
          </cell>
          <cell r="B8601" t="str">
            <v>COBERTURA</v>
          </cell>
          <cell r="C8601" t="str">
            <v>UM</v>
          </cell>
        </row>
        <row r="8602">
          <cell r="A8602" t="str">
            <v>70069601E</v>
          </cell>
          <cell r="B8602" t="str">
            <v>COBERTURA</v>
          </cell>
          <cell r="C8602" t="str">
            <v>UM</v>
          </cell>
        </row>
        <row r="8603">
          <cell r="A8603">
            <v>707405190</v>
          </cell>
          <cell r="B8603" t="str">
            <v>BASE MOTOR P/ BET. - 003.01.011</v>
          </cell>
          <cell r="C8603" t="str">
            <v>UM</v>
          </cell>
        </row>
        <row r="8604">
          <cell r="A8604">
            <v>700698000</v>
          </cell>
          <cell r="B8604" t="str">
            <v>FIXADOR DA BATERIA</v>
          </cell>
          <cell r="C8604" t="str">
            <v>UM</v>
          </cell>
        </row>
        <row r="8605">
          <cell r="A8605">
            <v>700698010</v>
          </cell>
          <cell r="B8605" t="str">
            <v xml:space="preserve">CANTONEIRA DE SEGURANCA             </v>
          </cell>
          <cell r="C8605" t="str">
            <v>UM</v>
          </cell>
        </row>
        <row r="8606">
          <cell r="A8606" t="str">
            <v>70069900D</v>
          </cell>
          <cell r="B8606" t="str">
            <v>PRESILHA ACAB.DEBRUN DIR.</v>
          </cell>
          <cell r="C8606" t="str">
            <v>UM</v>
          </cell>
        </row>
        <row r="8607">
          <cell r="A8607" t="str">
            <v>70069900E</v>
          </cell>
          <cell r="B8607" t="str">
            <v>PRESILHA ACAB.DEBRUN ESQ.</v>
          </cell>
          <cell r="C8607" t="str">
            <v>UM</v>
          </cell>
        </row>
        <row r="8608">
          <cell r="A8608" t="str">
            <v>70069901D</v>
          </cell>
          <cell r="B8608" t="str">
            <v>PRESILHA ACAB.DEBRUN DIR. (ZINCADO)</v>
          </cell>
          <cell r="C8608" t="str">
            <v>UM</v>
          </cell>
        </row>
        <row r="8609">
          <cell r="A8609" t="str">
            <v>70069901E</v>
          </cell>
          <cell r="B8609" t="str">
            <v>PRESILHA ACAB.DEBRUN ESQ. (ZINCADO)</v>
          </cell>
          <cell r="C8609" t="str">
            <v>UM</v>
          </cell>
        </row>
        <row r="8610">
          <cell r="A8610">
            <v>700702010</v>
          </cell>
          <cell r="B8610" t="str">
            <v>SUPORTE</v>
          </cell>
          <cell r="C8610" t="str">
            <v>UM</v>
          </cell>
        </row>
        <row r="8611">
          <cell r="A8611" t="str">
            <v>70070300D</v>
          </cell>
          <cell r="B8611" t="str">
            <v>REFORCO INTERNO FRENTE DIR</v>
          </cell>
          <cell r="C8611" t="str">
            <v>UM</v>
          </cell>
        </row>
        <row r="8612">
          <cell r="A8612" t="str">
            <v>70070300E</v>
          </cell>
          <cell r="B8612" t="str">
            <v>REFORCO INTERNO FRENTE ESQ</v>
          </cell>
          <cell r="C8612" t="str">
            <v>UM</v>
          </cell>
        </row>
        <row r="8613">
          <cell r="A8613">
            <v>700704000</v>
          </cell>
          <cell r="B8613" t="str">
            <v>REFORCO PAREDE TRASEIRA</v>
          </cell>
          <cell r="C8613" t="str">
            <v>UM</v>
          </cell>
        </row>
        <row r="8614">
          <cell r="A8614">
            <v>700704010</v>
          </cell>
          <cell r="B8614" t="str">
            <v>REFORCO</v>
          </cell>
          <cell r="C8614" t="str">
            <v>UM</v>
          </cell>
        </row>
        <row r="8615">
          <cell r="A8615">
            <v>700704020</v>
          </cell>
          <cell r="B8615" t="str">
            <v xml:space="preserve">SUPORTE                             </v>
          </cell>
          <cell r="C8615" t="str">
            <v>UM</v>
          </cell>
        </row>
        <row r="8616">
          <cell r="A8616">
            <v>700704030</v>
          </cell>
          <cell r="B8616" t="str">
            <v>REFORCO PAREDE TRASEIRA (GLACO)</v>
          </cell>
          <cell r="C8616" t="str">
            <v>UM</v>
          </cell>
        </row>
        <row r="8617">
          <cell r="A8617" t="str">
            <v>70070500D</v>
          </cell>
          <cell r="B8617" t="str">
            <v>PORTA NUA ANTIGA 608 DIR</v>
          </cell>
          <cell r="C8617" t="str">
            <v>UM</v>
          </cell>
        </row>
        <row r="8618">
          <cell r="A8618" t="str">
            <v>70070500E</v>
          </cell>
          <cell r="B8618" t="str">
            <v>PORTA NUA ANTIGA 608 ESQ</v>
          </cell>
          <cell r="C8618" t="str">
            <v>UM</v>
          </cell>
        </row>
        <row r="8619">
          <cell r="A8619">
            <v>700706000</v>
          </cell>
          <cell r="B8619" t="str">
            <v>COMPLEMENTO DO ASSOALHO</v>
          </cell>
          <cell r="C8619" t="str">
            <v>UM</v>
          </cell>
        </row>
        <row r="8620">
          <cell r="A8620" t="str">
            <v>70070800D</v>
          </cell>
          <cell r="B8620" t="str">
            <v>REVESTIMENTO INTERNO COLUNA PORTA</v>
          </cell>
          <cell r="C8620" t="str">
            <v>UM</v>
          </cell>
        </row>
        <row r="8621">
          <cell r="A8621" t="str">
            <v>70070800E</v>
          </cell>
          <cell r="B8621" t="str">
            <v>REVESTIMENTO INTERNO COLUNA PORTA</v>
          </cell>
          <cell r="C8621" t="str">
            <v>UM</v>
          </cell>
        </row>
        <row r="8622">
          <cell r="A8622" t="str">
            <v>70070801D</v>
          </cell>
          <cell r="B8622" t="str">
            <v>REVESTIMENTO INTERNO COLUNA PORTA (Glaco)</v>
          </cell>
          <cell r="C8622" t="str">
            <v>UM</v>
          </cell>
        </row>
        <row r="8623">
          <cell r="A8623" t="str">
            <v>70070801E</v>
          </cell>
          <cell r="B8623" t="str">
            <v>REVESTIMENTO INTERNO COLUNA PORTA (Glaco)</v>
          </cell>
          <cell r="C8623" t="str">
            <v>UM</v>
          </cell>
        </row>
        <row r="8624">
          <cell r="A8624" t="str">
            <v>70070900D</v>
          </cell>
          <cell r="B8624" t="str">
            <v>TAMPA EXTERNA PORTA DIR. 608</v>
          </cell>
          <cell r="C8624" t="str">
            <v>UM</v>
          </cell>
        </row>
        <row r="8625">
          <cell r="A8625" t="str">
            <v>70070900E</v>
          </cell>
          <cell r="B8625" t="str">
            <v>TAMPA EXTERNA PORTA ESQ. 608</v>
          </cell>
          <cell r="C8625" t="str">
            <v>UM</v>
          </cell>
        </row>
        <row r="8626">
          <cell r="A8626">
            <v>707405191</v>
          </cell>
          <cell r="B8626" t="str">
            <v>TAMPA FIX. CHAVE DE PARTIDA (EXTERNO) P/ BET. - 003.01.006</v>
          </cell>
          <cell r="C8626" t="str">
            <v>UM</v>
          </cell>
        </row>
        <row r="8627">
          <cell r="A8627" t="str">
            <v>70071000D</v>
          </cell>
          <cell r="B8627" t="str">
            <v>CAIXA DE RODA</v>
          </cell>
          <cell r="C8627" t="str">
            <v>UM</v>
          </cell>
        </row>
        <row r="8628">
          <cell r="A8628" t="str">
            <v>70071000E</v>
          </cell>
          <cell r="B8628" t="str">
            <v>CAIXA DE RODA</v>
          </cell>
          <cell r="C8628" t="str">
            <v>UM</v>
          </cell>
        </row>
        <row r="8629">
          <cell r="A8629" t="str">
            <v>70071001D</v>
          </cell>
          <cell r="B8629" t="str">
            <v>CHAPA DA CAIXA DE RODA DIR.</v>
          </cell>
          <cell r="C8629" t="str">
            <v>UM</v>
          </cell>
        </row>
        <row r="8630">
          <cell r="A8630" t="str">
            <v>70071001E</v>
          </cell>
          <cell r="B8630" t="str">
            <v>CHAPA DA CAIXA DE RODA ESQ.</v>
          </cell>
          <cell r="C8630" t="str">
            <v>UM</v>
          </cell>
        </row>
        <row r="8631">
          <cell r="A8631">
            <v>700710020</v>
          </cell>
          <cell r="B8631" t="str">
            <v>REFORCO</v>
          </cell>
          <cell r="C8631" t="str">
            <v>UM</v>
          </cell>
        </row>
        <row r="8632">
          <cell r="A8632">
            <v>700710030</v>
          </cell>
          <cell r="B8632" t="str">
            <v>BLANCK DA CHAPA DA CAIXA DE RODA</v>
          </cell>
          <cell r="C8632" t="str">
            <v>UM</v>
          </cell>
        </row>
        <row r="8633">
          <cell r="A8633" t="str">
            <v>70071004D</v>
          </cell>
          <cell r="B8633" t="str">
            <v>CAIXA DE RODA C/ GLACO DIR</v>
          </cell>
          <cell r="C8633" t="str">
            <v>UM</v>
          </cell>
        </row>
        <row r="8634">
          <cell r="A8634" t="str">
            <v>70071004E</v>
          </cell>
          <cell r="B8634" t="str">
            <v>CAIXA DE RODA C/ GLACO ESQ</v>
          </cell>
          <cell r="C8634" t="str">
            <v>UM</v>
          </cell>
        </row>
        <row r="8635">
          <cell r="A8635" t="str">
            <v>70071100D</v>
          </cell>
          <cell r="B8635" t="str">
            <v>FRONTAL INTERNA   DIREITA</v>
          </cell>
          <cell r="C8635" t="str">
            <v>UM</v>
          </cell>
        </row>
        <row r="8636">
          <cell r="A8636" t="str">
            <v>70071100E</v>
          </cell>
          <cell r="B8636" t="str">
            <v>FRONTAL INTERNA   ESQUERDA</v>
          </cell>
          <cell r="C8636" t="str">
            <v>UM</v>
          </cell>
        </row>
        <row r="8637">
          <cell r="A8637" t="str">
            <v>70071101D</v>
          </cell>
          <cell r="B8637" t="str">
            <v>FRONTAL INTERNA DIR</v>
          </cell>
          <cell r="C8637" t="str">
            <v>UM</v>
          </cell>
        </row>
        <row r="8638">
          <cell r="A8638" t="str">
            <v>70071101E</v>
          </cell>
          <cell r="B8638" t="str">
            <v>FRONTAL INTERNA ESQ</v>
          </cell>
          <cell r="C8638" t="str">
            <v>UM</v>
          </cell>
        </row>
        <row r="8639">
          <cell r="A8639">
            <v>700711020</v>
          </cell>
          <cell r="B8639" t="str">
            <v>SUPORTE DO FILTRO DO AR</v>
          </cell>
          <cell r="C8639" t="str">
            <v>UM</v>
          </cell>
        </row>
        <row r="8640">
          <cell r="A8640">
            <v>700711030</v>
          </cell>
          <cell r="B8640" t="str">
            <v>REFORCO C/ PORCAS</v>
          </cell>
          <cell r="C8640" t="str">
            <v>UM</v>
          </cell>
        </row>
        <row r="8641">
          <cell r="A8641">
            <v>700711040</v>
          </cell>
          <cell r="B8641" t="str">
            <v>CHAPA DO SUPORTE DO FILTRO DO AR</v>
          </cell>
          <cell r="C8641" t="str">
            <v>UM</v>
          </cell>
        </row>
        <row r="8642">
          <cell r="A8642">
            <v>700711050</v>
          </cell>
          <cell r="B8642" t="str">
            <v>REFORCO</v>
          </cell>
          <cell r="C8642" t="str">
            <v>UM</v>
          </cell>
        </row>
        <row r="8643">
          <cell r="A8643">
            <v>190151000</v>
          </cell>
          <cell r="B8643" t="str">
            <v>CILINDRO HIDRÁULICO  ø63,5 x 25,4 - CURSO 203mm (29750003)</v>
          </cell>
          <cell r="C8643" t="str">
            <v>UM</v>
          </cell>
        </row>
        <row r="8644">
          <cell r="A8644" t="str">
            <v>70071106D</v>
          </cell>
          <cell r="B8644" t="str">
            <v>FRONTAL INTERNA   DIREITA  (GLACO)</v>
          </cell>
          <cell r="C8644" t="str">
            <v>UM</v>
          </cell>
        </row>
        <row r="8645">
          <cell r="A8645" t="str">
            <v>70071106E</v>
          </cell>
          <cell r="B8645" t="str">
            <v>FRONTAL INTERNA   ESQUERDA (GLACO)</v>
          </cell>
          <cell r="C8645" t="str">
            <v>UM</v>
          </cell>
        </row>
        <row r="8646">
          <cell r="A8646" t="str">
            <v>70071200D</v>
          </cell>
          <cell r="B8646" t="str">
            <v xml:space="preserve">CHAPA DA PORTA EXTERNA INFERIOR     </v>
          </cell>
          <cell r="C8646" t="str">
            <v>UM</v>
          </cell>
        </row>
        <row r="8647">
          <cell r="A8647" t="str">
            <v>70071200E</v>
          </cell>
          <cell r="B8647" t="str">
            <v xml:space="preserve">CHAPA DA PORTA EXTERNA              </v>
          </cell>
          <cell r="C8647" t="str">
            <v>UM</v>
          </cell>
        </row>
        <row r="8648">
          <cell r="A8648" t="str">
            <v>70071201D</v>
          </cell>
          <cell r="B8648" t="str">
            <v>TAMPA DA PORTA</v>
          </cell>
          <cell r="C8648" t="str">
            <v>UM</v>
          </cell>
        </row>
        <row r="8649">
          <cell r="A8649" t="str">
            <v>70071201E</v>
          </cell>
          <cell r="B8649" t="str">
            <v>TAMPA DA PORTA</v>
          </cell>
          <cell r="C8649" t="str">
            <v>UM</v>
          </cell>
        </row>
        <row r="8650">
          <cell r="A8650">
            <v>700712020</v>
          </cell>
          <cell r="B8650" t="str">
            <v>REFORCO INFERIOR P/ESPELHO</v>
          </cell>
          <cell r="C8650" t="str">
            <v>UM</v>
          </cell>
        </row>
        <row r="8651">
          <cell r="A8651">
            <v>700712030</v>
          </cell>
          <cell r="B8651" t="str">
            <v>REFORCO SUPERIOR P/ESPELHO</v>
          </cell>
          <cell r="C8651" t="str">
            <v>UM</v>
          </cell>
        </row>
        <row r="8652">
          <cell r="A8652">
            <v>700712040</v>
          </cell>
          <cell r="B8652" t="str">
            <v>CHAPA DO REFORCO INF  P/ESPELHO</v>
          </cell>
          <cell r="C8652" t="str">
            <v>UM</v>
          </cell>
        </row>
        <row r="8653">
          <cell r="A8653">
            <v>700712050</v>
          </cell>
          <cell r="B8653" t="str">
            <v>CHAPA DO REFORCO SUPERIOR P/ESPELHO</v>
          </cell>
          <cell r="C8653" t="str">
            <v>UM</v>
          </cell>
        </row>
        <row r="8654">
          <cell r="A8654" t="str">
            <v>70071301D</v>
          </cell>
          <cell r="B8654" t="str">
            <v>EXTENSAO DA LONGARINA MONTADA DIR</v>
          </cell>
          <cell r="C8654" t="str">
            <v>UM</v>
          </cell>
        </row>
        <row r="8655">
          <cell r="A8655" t="str">
            <v>70071301E</v>
          </cell>
          <cell r="B8655" t="str">
            <v>EXTENSAO DA LONGARINA MONTADA ESQ</v>
          </cell>
          <cell r="C8655" t="str">
            <v>UM</v>
          </cell>
        </row>
        <row r="8656">
          <cell r="A8656">
            <v>700713020</v>
          </cell>
          <cell r="B8656" t="str">
            <v>EXTENSAO DA LONGARINA</v>
          </cell>
          <cell r="C8656" t="str">
            <v>UM</v>
          </cell>
        </row>
        <row r="8657">
          <cell r="A8657">
            <v>700713030</v>
          </cell>
          <cell r="B8657" t="str">
            <v>EXTENSAO DA LONGARINA</v>
          </cell>
          <cell r="C8657" t="str">
            <v>UM</v>
          </cell>
        </row>
        <row r="8658">
          <cell r="A8658">
            <v>700713040</v>
          </cell>
          <cell r="B8658" t="str">
            <v xml:space="preserve">LATERAL INTERNA DIREITA             </v>
          </cell>
          <cell r="C8658" t="str">
            <v>UM</v>
          </cell>
        </row>
        <row r="8659">
          <cell r="A8659" t="str">
            <v>70071304D</v>
          </cell>
          <cell r="B8659" t="str">
            <v>LATERAL INTERNA DIREITA</v>
          </cell>
          <cell r="C8659" t="str">
            <v>UM</v>
          </cell>
        </row>
        <row r="8660">
          <cell r="A8660" t="str">
            <v>70071304E</v>
          </cell>
          <cell r="B8660" t="str">
            <v>LATERAL INTERNA ESQUERDA</v>
          </cell>
          <cell r="C8660" t="str">
            <v>UM</v>
          </cell>
        </row>
        <row r="8661">
          <cell r="A8661">
            <v>700713050</v>
          </cell>
          <cell r="B8661" t="str">
            <v xml:space="preserve">CHAPA SUPERIOR INTERNA DA PORTA     </v>
          </cell>
          <cell r="C8661" t="str">
            <v>UM</v>
          </cell>
        </row>
        <row r="8662">
          <cell r="A8662">
            <v>700713060</v>
          </cell>
          <cell r="B8662" t="str">
            <v>TRAVESSA</v>
          </cell>
          <cell r="C8662" t="str">
            <v>UM</v>
          </cell>
        </row>
        <row r="8663">
          <cell r="A8663">
            <v>700713070</v>
          </cell>
          <cell r="B8663" t="str">
            <v>CHAPA APOIO DO SOFA</v>
          </cell>
          <cell r="C8663" t="str">
            <v>UM</v>
          </cell>
        </row>
        <row r="8664">
          <cell r="A8664">
            <v>700713080</v>
          </cell>
          <cell r="B8664" t="str">
            <v>CHAPA DO ASSOALHO</v>
          </cell>
          <cell r="C8664" t="str">
            <v>UM</v>
          </cell>
        </row>
        <row r="8665">
          <cell r="A8665">
            <v>700713090</v>
          </cell>
          <cell r="B8665" t="str">
            <v>COMPLEMENTO DA LONGARINA</v>
          </cell>
          <cell r="C8665" t="str">
            <v>UM</v>
          </cell>
        </row>
        <row r="8666">
          <cell r="A8666">
            <v>700713100</v>
          </cell>
          <cell r="B8666" t="str">
            <v xml:space="preserve">CHAPA DO TETO                       </v>
          </cell>
          <cell r="C8666" t="str">
            <v>UM</v>
          </cell>
        </row>
        <row r="8667">
          <cell r="A8667">
            <v>700713110</v>
          </cell>
          <cell r="B8667" t="str">
            <v>LATERAL EXTERNA</v>
          </cell>
          <cell r="C8667" t="str">
            <v>UM</v>
          </cell>
        </row>
        <row r="8668">
          <cell r="A8668">
            <v>707405192</v>
          </cell>
          <cell r="B8668" t="str">
            <v>TAMPA FIXACAO CHAVE DE PARTIDA P/ BET. - 003.01.006</v>
          </cell>
          <cell r="C8668" t="str">
            <v>UM</v>
          </cell>
        </row>
        <row r="8669">
          <cell r="A8669" t="str">
            <v>70071311D</v>
          </cell>
          <cell r="B8669" t="str">
            <v xml:space="preserve">LATERAL EXTERNA DIREITA             </v>
          </cell>
          <cell r="C8669" t="str">
            <v>UM</v>
          </cell>
        </row>
        <row r="8670">
          <cell r="A8670" t="str">
            <v>70071311E</v>
          </cell>
          <cell r="B8670" t="str">
            <v xml:space="preserve">LATERAL EXTERNA ESQUERDA            </v>
          </cell>
          <cell r="C8670" t="str">
            <v>UM</v>
          </cell>
        </row>
        <row r="8671">
          <cell r="A8671" t="str">
            <v>70071312D</v>
          </cell>
          <cell r="B8671" t="str">
            <v>REFORCO DO ASSOALHO DIREITO</v>
          </cell>
          <cell r="C8671" t="str">
            <v>UM</v>
          </cell>
        </row>
        <row r="8672">
          <cell r="A8672" t="str">
            <v>70071312E</v>
          </cell>
          <cell r="B8672" t="str">
            <v>REFORCO DO ASSOALHO ESQUERDO</v>
          </cell>
          <cell r="C8672" t="str">
            <v>UM</v>
          </cell>
        </row>
        <row r="8673">
          <cell r="A8673">
            <v>700713130</v>
          </cell>
          <cell r="B8673" t="str">
            <v xml:space="preserve">REFORCO DO ASSOALHO                 </v>
          </cell>
          <cell r="C8673" t="str">
            <v>UM</v>
          </cell>
        </row>
        <row r="8674">
          <cell r="A8674">
            <v>700713140</v>
          </cell>
          <cell r="B8674" t="str">
            <v xml:space="preserve">REFORCO DO TETO                     </v>
          </cell>
          <cell r="C8674" t="str">
            <v>UM</v>
          </cell>
        </row>
        <row r="8675">
          <cell r="A8675">
            <v>700713150</v>
          </cell>
          <cell r="B8675" t="str">
            <v>CHAPA DO ASSOALHO DO SOFA</v>
          </cell>
          <cell r="C8675" t="str">
            <v>UM</v>
          </cell>
        </row>
        <row r="8676">
          <cell r="A8676">
            <v>700713160</v>
          </cell>
          <cell r="B8676" t="str">
            <v xml:space="preserve">REFORCO DO ASSOALHO                 </v>
          </cell>
          <cell r="C8676" t="str">
            <v>UM</v>
          </cell>
        </row>
        <row r="8677">
          <cell r="A8677" t="str">
            <v>70071317D</v>
          </cell>
          <cell r="B8677" t="str">
            <v>COMPLEMENTO DO TETO DIR.</v>
          </cell>
          <cell r="C8677" t="str">
            <v>UM</v>
          </cell>
        </row>
        <row r="8678">
          <cell r="A8678" t="str">
            <v>70071317E</v>
          </cell>
          <cell r="B8678" t="str">
            <v>COMPLEMENTO DO TETO ESQ.</v>
          </cell>
          <cell r="C8678" t="str">
            <v>UM</v>
          </cell>
        </row>
        <row r="8679">
          <cell r="A8679">
            <v>700715000</v>
          </cell>
          <cell r="B8679" t="str">
            <v>ENGATE DA HASTE DO CAPO</v>
          </cell>
          <cell r="C8679" t="str">
            <v>UM</v>
          </cell>
        </row>
        <row r="8680">
          <cell r="A8680">
            <v>700715020</v>
          </cell>
          <cell r="B8680" t="str">
            <v>REFORCO</v>
          </cell>
          <cell r="C8680" t="str">
            <v>UM</v>
          </cell>
        </row>
        <row r="8681">
          <cell r="A8681">
            <v>700715030</v>
          </cell>
          <cell r="B8681" t="str">
            <v>REFORCO INTERNO</v>
          </cell>
          <cell r="C8681" t="str">
            <v>UM</v>
          </cell>
        </row>
        <row r="8682">
          <cell r="A8682">
            <v>700715040</v>
          </cell>
          <cell r="B8682" t="str">
            <v>REFORCO EXTERNO</v>
          </cell>
          <cell r="C8682" t="str">
            <v>UM</v>
          </cell>
        </row>
        <row r="8683">
          <cell r="A8683">
            <v>700715050</v>
          </cell>
          <cell r="B8683" t="str">
            <v>MANIPULO</v>
          </cell>
          <cell r="C8683" t="str">
            <v>UM</v>
          </cell>
        </row>
        <row r="8684">
          <cell r="A8684">
            <v>700715060</v>
          </cell>
          <cell r="B8684" t="str">
            <v>SUBCONJUNTO DA HASTE DO CAPO</v>
          </cell>
          <cell r="C8684" t="str">
            <v>UM</v>
          </cell>
        </row>
        <row r="8685">
          <cell r="A8685">
            <v>707405193</v>
          </cell>
          <cell r="B8685" t="str">
            <v>CHAPA FIX. CHAVE DE PARTIDA (EXTERNO) P/ BET. - 003.01.002</v>
          </cell>
          <cell r="C8685" t="str">
            <v>UM</v>
          </cell>
        </row>
        <row r="8686">
          <cell r="A8686" t="str">
            <v>70071700D</v>
          </cell>
          <cell r="B8686" t="str">
            <v>PORTA NUA COMPLETA</v>
          </cell>
          <cell r="C8686" t="str">
            <v>UM</v>
          </cell>
        </row>
        <row r="8687">
          <cell r="A8687" t="str">
            <v>70071700E</v>
          </cell>
          <cell r="B8687" t="str">
            <v>PORTA NUA COMPLETA</v>
          </cell>
          <cell r="C8687" t="str">
            <v>UM</v>
          </cell>
        </row>
        <row r="8688">
          <cell r="A8688">
            <v>700717010</v>
          </cell>
          <cell r="B8688" t="str">
            <v>REFORCO PARA PUXADOR</v>
          </cell>
          <cell r="C8688" t="str">
            <v>UM</v>
          </cell>
        </row>
        <row r="8689">
          <cell r="A8689">
            <v>700717020</v>
          </cell>
          <cell r="B8689" t="str">
            <v>FIXADOR PARA DESCANSAR BRACO</v>
          </cell>
          <cell r="C8689" t="str">
            <v>UM</v>
          </cell>
        </row>
        <row r="8690">
          <cell r="A8690">
            <v>700717030</v>
          </cell>
          <cell r="B8690" t="str">
            <v>SUPORTE DO CINZEIRO</v>
          </cell>
          <cell r="C8690" t="str">
            <v>UM</v>
          </cell>
        </row>
        <row r="8691">
          <cell r="A8691">
            <v>700717040</v>
          </cell>
          <cell r="B8691" t="str">
            <v xml:space="preserve">FIXADOR                             </v>
          </cell>
          <cell r="C8691" t="str">
            <v>UM</v>
          </cell>
        </row>
        <row r="8692">
          <cell r="A8692" t="str">
            <v>70071705D</v>
          </cell>
          <cell r="B8692" t="str">
            <v>SUPORTE DIREITO</v>
          </cell>
          <cell r="C8692" t="str">
            <v>UM</v>
          </cell>
        </row>
        <row r="8693">
          <cell r="A8693" t="str">
            <v>70071705E</v>
          </cell>
          <cell r="B8693" t="str">
            <v>SUPORTE ESQUERDO</v>
          </cell>
          <cell r="C8693" t="str">
            <v>UM</v>
          </cell>
        </row>
        <row r="8694">
          <cell r="A8694">
            <v>700717060</v>
          </cell>
          <cell r="B8694" t="str">
            <v>FIXADOR DA CANALETA DO VIDRO</v>
          </cell>
          <cell r="C8694" t="str">
            <v>UM</v>
          </cell>
        </row>
        <row r="8695">
          <cell r="A8695" t="str">
            <v>70071707D</v>
          </cell>
          <cell r="B8695" t="str">
            <v>FOLHA INTERNA DA PORTA DIR.(MB-78)</v>
          </cell>
          <cell r="C8695" t="str">
            <v>UM</v>
          </cell>
        </row>
        <row r="8696">
          <cell r="A8696" t="str">
            <v>70071707E</v>
          </cell>
          <cell r="B8696" t="str">
            <v>FOLHA INTERNA DA PORTA ESQ.(MB-77)</v>
          </cell>
          <cell r="C8696" t="str">
            <v>UM</v>
          </cell>
        </row>
        <row r="8697">
          <cell r="A8697" t="str">
            <v>70071708D</v>
          </cell>
          <cell r="B8697" t="str">
            <v>REFORCO SUPERIOR INTERNO PORTA DIR</v>
          </cell>
          <cell r="C8697" t="str">
            <v>UM</v>
          </cell>
        </row>
        <row r="8698">
          <cell r="A8698" t="str">
            <v>70071708E</v>
          </cell>
          <cell r="B8698" t="str">
            <v>REFORCO SUPERIOR INTERNO PORTA ESQ</v>
          </cell>
          <cell r="C8698" t="str">
            <v>UM</v>
          </cell>
        </row>
        <row r="8699">
          <cell r="A8699" t="str">
            <v>70071709D</v>
          </cell>
          <cell r="B8699" t="str">
            <v>REFORCO INFERIOR INTERNO PORTA</v>
          </cell>
          <cell r="C8699" t="str">
            <v>UM</v>
          </cell>
        </row>
        <row r="8700">
          <cell r="A8700" t="str">
            <v>70071709E</v>
          </cell>
          <cell r="B8700" t="str">
            <v>REFORCO INFERIOR INTERNO PORTA</v>
          </cell>
          <cell r="C8700" t="str">
            <v>UM</v>
          </cell>
        </row>
        <row r="8701">
          <cell r="A8701">
            <v>700717100</v>
          </cell>
          <cell r="B8701" t="str">
            <v>CHAPA DO REFORCO PARA PUCHADOR</v>
          </cell>
          <cell r="C8701" t="str">
            <v>UM</v>
          </cell>
        </row>
        <row r="8702">
          <cell r="A8702">
            <v>190152000</v>
          </cell>
          <cell r="B8702" t="str">
            <v>CAÇAMBA - MATRIZ (75000023)</v>
          </cell>
          <cell r="C8702" t="str">
            <v>UM</v>
          </cell>
        </row>
        <row r="8703">
          <cell r="A8703">
            <v>700717110</v>
          </cell>
          <cell r="B8703" t="str">
            <v>FIXADOR DA DOBRADICA</v>
          </cell>
          <cell r="C8703" t="str">
            <v>UM</v>
          </cell>
        </row>
        <row r="8704">
          <cell r="A8704" t="str">
            <v>70071712D</v>
          </cell>
          <cell r="B8704" t="str">
            <v>TAMPA COM PESTANA DIR</v>
          </cell>
          <cell r="C8704" t="str">
            <v>UM</v>
          </cell>
        </row>
        <row r="8705">
          <cell r="A8705" t="str">
            <v>70071712E</v>
          </cell>
          <cell r="B8705" t="str">
            <v>TAMPA COM PESTANA ESQ</v>
          </cell>
          <cell r="C8705" t="str">
            <v>UM</v>
          </cell>
        </row>
        <row r="8706">
          <cell r="A8706">
            <v>700717130</v>
          </cell>
          <cell r="B8706" t="str">
            <v>FIXADOR PARA DESCANSAR BRACO ESTAMPADO</v>
          </cell>
          <cell r="C8706" t="str">
            <v>UM</v>
          </cell>
        </row>
        <row r="8707">
          <cell r="A8707" t="str">
            <v>70071713D</v>
          </cell>
          <cell r="B8707" t="str">
            <v>CONJ. REFORCO SUPERIOR INTERNO DIR. PORTA</v>
          </cell>
          <cell r="C8707" t="str">
            <v>UM</v>
          </cell>
        </row>
        <row r="8708">
          <cell r="A8708" t="str">
            <v>70071713E</v>
          </cell>
          <cell r="B8708" t="str">
            <v>CONJ. REFORCO SUPERIOR INTERNO ESQ. PORTA</v>
          </cell>
          <cell r="C8708" t="str">
            <v>UM</v>
          </cell>
        </row>
        <row r="8709">
          <cell r="A8709">
            <v>700717140</v>
          </cell>
          <cell r="B8709" t="str">
            <v>BLANCK DO SUPORTE</v>
          </cell>
          <cell r="C8709" t="str">
            <v>UM</v>
          </cell>
        </row>
        <row r="8710">
          <cell r="A8710" t="str">
            <v>70071714D</v>
          </cell>
          <cell r="B8710" t="str">
            <v>CONJ. REFORCO INFERIOR INTERNO DIR. PORTA</v>
          </cell>
          <cell r="C8710" t="str">
            <v>UM</v>
          </cell>
        </row>
        <row r="8711">
          <cell r="A8711" t="str">
            <v>70071714E</v>
          </cell>
          <cell r="B8711" t="str">
            <v>CONJ. REFORCO INFERIOR INTERNO ESQ. PORTA</v>
          </cell>
          <cell r="C8711" t="str">
            <v>UM</v>
          </cell>
        </row>
        <row r="8712">
          <cell r="A8712">
            <v>700717150</v>
          </cell>
          <cell r="B8712" t="str">
            <v>BLANCK DO REFORCO INFERIOR INTERNO PORTA</v>
          </cell>
          <cell r="C8712" t="str">
            <v>UM</v>
          </cell>
        </row>
        <row r="8713">
          <cell r="A8713">
            <v>700717160</v>
          </cell>
          <cell r="B8713" t="str">
            <v>BLANCK DO REFORCO SUPERIOR INTERNO PORTA</v>
          </cell>
          <cell r="C8713" t="str">
            <v>UM</v>
          </cell>
        </row>
        <row r="8714">
          <cell r="A8714">
            <v>700718000</v>
          </cell>
          <cell r="B8714" t="str">
            <v>SUPORTE FILTRO DO AR</v>
          </cell>
          <cell r="C8714" t="str">
            <v>UM</v>
          </cell>
        </row>
        <row r="8715">
          <cell r="A8715">
            <v>700722000</v>
          </cell>
          <cell r="B8715" t="str">
            <v>VARAO DIANTEIRO DA CABINE</v>
          </cell>
          <cell r="C8715" t="str">
            <v>UM</v>
          </cell>
        </row>
        <row r="8716">
          <cell r="A8716">
            <v>700726000</v>
          </cell>
          <cell r="B8716" t="str">
            <v>CHAPA LATERAL ESTRIBO MODERNA</v>
          </cell>
          <cell r="C8716" t="str">
            <v>UM</v>
          </cell>
        </row>
        <row r="8717">
          <cell r="A8717">
            <v>700726010</v>
          </cell>
          <cell r="B8717" t="str">
            <v>CHAPA LATERAL ESTRIBO MODERNA (C/ FUROS)</v>
          </cell>
          <cell r="C8717" t="str">
            <v>UM</v>
          </cell>
        </row>
        <row r="8718">
          <cell r="A8718">
            <v>700727000</v>
          </cell>
          <cell r="B8718" t="str">
            <v>CONE APOIO CALCO DO SUPORTE CABINE</v>
          </cell>
          <cell r="C8718" t="str">
            <v>UM</v>
          </cell>
        </row>
        <row r="8719">
          <cell r="A8719" t="str">
            <v>DD85364900</v>
          </cell>
          <cell r="B8719" t="str">
            <v>OUTROS RELES, 60 VOLTS &lt; EBSAO &lt;=1000VOLTS</v>
          </cell>
          <cell r="C8719" t="str">
            <v>UM</v>
          </cell>
        </row>
        <row r="8720">
          <cell r="A8720">
            <v>700727010</v>
          </cell>
          <cell r="B8720" t="str">
            <v>CONE</v>
          </cell>
          <cell r="C8720" t="str">
            <v>UM</v>
          </cell>
        </row>
        <row r="8721">
          <cell r="A8721">
            <v>700727020</v>
          </cell>
          <cell r="B8721" t="str">
            <v>ARRUELA</v>
          </cell>
          <cell r="C8721" t="str">
            <v>UM</v>
          </cell>
        </row>
        <row r="8722">
          <cell r="A8722">
            <v>700728010</v>
          </cell>
          <cell r="B8722" t="str">
            <v>APOIO</v>
          </cell>
          <cell r="C8722" t="str">
            <v>UM</v>
          </cell>
        </row>
        <row r="8723">
          <cell r="A8723">
            <v>700728020</v>
          </cell>
          <cell r="B8723" t="str">
            <v>SUPORTE</v>
          </cell>
          <cell r="C8723" t="str">
            <v>UM</v>
          </cell>
        </row>
        <row r="8724">
          <cell r="A8724">
            <v>700728030</v>
          </cell>
          <cell r="B8724" t="str">
            <v>REFORCO</v>
          </cell>
          <cell r="C8724" t="str">
            <v>UM</v>
          </cell>
        </row>
        <row r="8725">
          <cell r="A8725" t="str">
            <v>70073000E</v>
          </cell>
          <cell r="B8725" t="str">
            <v>CHAPA REVESTIMENTO PEDAIS ESQ.</v>
          </cell>
          <cell r="C8725" t="str">
            <v>UM</v>
          </cell>
        </row>
        <row r="8726">
          <cell r="A8726">
            <v>700730010</v>
          </cell>
          <cell r="B8726" t="str">
            <v>CHAPA REVESTIMENTO</v>
          </cell>
          <cell r="C8726" t="str">
            <v>UM</v>
          </cell>
        </row>
        <row r="8727">
          <cell r="A8727">
            <v>700730020</v>
          </cell>
          <cell r="B8727" t="str">
            <v>SUPORTE DO TIRANTE</v>
          </cell>
          <cell r="C8727" t="str">
            <v>UM</v>
          </cell>
        </row>
        <row r="8728">
          <cell r="A8728">
            <v>700730030</v>
          </cell>
          <cell r="B8728" t="str">
            <v>COMPLEMENTO</v>
          </cell>
          <cell r="C8728" t="str">
            <v>UM</v>
          </cell>
        </row>
        <row r="8729">
          <cell r="A8729">
            <v>700730040</v>
          </cell>
          <cell r="B8729" t="str">
            <v xml:space="preserve">REFORCO INFERIOR                    </v>
          </cell>
          <cell r="C8729" t="str">
            <v>UM</v>
          </cell>
        </row>
        <row r="8730">
          <cell r="A8730" t="str">
            <v>70073005E</v>
          </cell>
          <cell r="B8730" t="str">
            <v>CHAPA REVESTIMENTO PEDAIS ESQ. (Glaco)</v>
          </cell>
          <cell r="C8730" t="str">
            <v>UM</v>
          </cell>
        </row>
        <row r="8731">
          <cell r="A8731" t="str">
            <v>70073100D</v>
          </cell>
          <cell r="B8731" t="str">
            <v>CHAPA DO ASSOALHO</v>
          </cell>
          <cell r="C8731" t="str">
            <v>UM</v>
          </cell>
        </row>
        <row r="8732">
          <cell r="A8732">
            <v>700731010</v>
          </cell>
          <cell r="B8732" t="str">
            <v>CHAPA REVESTIMENTO</v>
          </cell>
          <cell r="C8732" t="str">
            <v>UM</v>
          </cell>
        </row>
        <row r="8733">
          <cell r="A8733">
            <v>700731020</v>
          </cell>
          <cell r="B8733" t="str">
            <v>FIXADOR DO TIRANTE</v>
          </cell>
          <cell r="C8733" t="str">
            <v>UM</v>
          </cell>
        </row>
        <row r="8734">
          <cell r="A8734">
            <v>700731030</v>
          </cell>
          <cell r="B8734" t="str">
            <v>REFORCO INTERNO</v>
          </cell>
          <cell r="C8734" t="str">
            <v>UM</v>
          </cell>
        </row>
        <row r="8735">
          <cell r="A8735">
            <v>700731040</v>
          </cell>
          <cell r="B8735" t="str">
            <v>COMPLEMENTO</v>
          </cell>
          <cell r="C8735" t="str">
            <v>UM</v>
          </cell>
        </row>
        <row r="8736">
          <cell r="A8736">
            <v>700731050</v>
          </cell>
          <cell r="B8736" t="str">
            <v>REFORCO EXTERNO</v>
          </cell>
          <cell r="C8736" t="str">
            <v>UM</v>
          </cell>
        </row>
        <row r="8737">
          <cell r="A8737">
            <v>700731060</v>
          </cell>
          <cell r="B8737" t="str">
            <v>CHAPA DO REFORCO INTERNO</v>
          </cell>
          <cell r="C8737" t="str">
            <v>UM</v>
          </cell>
        </row>
        <row r="8738">
          <cell r="A8738">
            <v>700731070</v>
          </cell>
          <cell r="B8738" t="str">
            <v>CHAPA DO REFORCO EXTERNO</v>
          </cell>
          <cell r="C8738" t="str">
            <v>UM</v>
          </cell>
        </row>
        <row r="8739">
          <cell r="A8739" t="str">
            <v>70073108D</v>
          </cell>
          <cell r="B8739" t="str">
            <v>CHAPA DO ASSOALHO (Glaco)</v>
          </cell>
          <cell r="C8739" t="str">
            <v>UM</v>
          </cell>
        </row>
        <row r="8740">
          <cell r="A8740">
            <v>700733000</v>
          </cell>
          <cell r="B8740" t="str">
            <v xml:space="preserve">ABRACADEIRA DO CHICOTE ELETRICO S/Z </v>
          </cell>
          <cell r="C8740" t="str">
            <v>UM</v>
          </cell>
        </row>
        <row r="8741">
          <cell r="A8741">
            <v>700734000</v>
          </cell>
          <cell r="B8741" t="str">
            <v>ULTIMA TRAVESSA TRAS 1313/2013</v>
          </cell>
          <cell r="C8741" t="str">
            <v>UM</v>
          </cell>
        </row>
        <row r="8742">
          <cell r="A8742">
            <v>700736000</v>
          </cell>
          <cell r="B8742" t="str">
            <v>CHAPA FRONTAL DO  CAPO</v>
          </cell>
          <cell r="C8742" t="str">
            <v>UM</v>
          </cell>
        </row>
        <row r="8743">
          <cell r="A8743">
            <v>700737000</v>
          </cell>
          <cell r="B8743" t="str">
            <v>BOLEIA CENTRAL</v>
          </cell>
          <cell r="C8743" t="str">
            <v>UM</v>
          </cell>
        </row>
        <row r="8744">
          <cell r="A8744">
            <v>700737010</v>
          </cell>
          <cell r="B8744" t="str">
            <v>REVESTIMENTO DA BOLEIA LISA</v>
          </cell>
          <cell r="C8744" t="str">
            <v>UM</v>
          </cell>
        </row>
        <row r="8745">
          <cell r="A8745">
            <v>700737020</v>
          </cell>
          <cell r="B8745" t="str">
            <v>COMPLEMENTO     (C/ porcas)</v>
          </cell>
          <cell r="C8745" t="str">
            <v>UM</v>
          </cell>
        </row>
        <row r="8746">
          <cell r="A8746">
            <v>700737030</v>
          </cell>
          <cell r="B8746" t="str">
            <v>CANTONEIRA</v>
          </cell>
          <cell r="C8746" t="str">
            <v>UM</v>
          </cell>
        </row>
        <row r="8747">
          <cell r="A8747">
            <v>700737040</v>
          </cell>
          <cell r="B8747" t="str">
            <v>REFORCO</v>
          </cell>
          <cell r="C8747" t="str">
            <v>UM</v>
          </cell>
        </row>
        <row r="8748">
          <cell r="A8748">
            <v>700737050</v>
          </cell>
          <cell r="B8748" t="str">
            <v>CHAPA DO REFORCO</v>
          </cell>
          <cell r="C8748" t="str">
            <v>UM</v>
          </cell>
        </row>
        <row r="8749">
          <cell r="A8749">
            <v>700737060</v>
          </cell>
          <cell r="B8749" t="str">
            <v>COMPLEMENTO</v>
          </cell>
          <cell r="C8749" t="str">
            <v>UM</v>
          </cell>
        </row>
        <row r="8750">
          <cell r="A8750">
            <v>700737070</v>
          </cell>
          <cell r="B8750" t="str">
            <v>BOLEIA CENTRAL (C/ GLACO)</v>
          </cell>
          <cell r="C8750" t="str">
            <v>UM</v>
          </cell>
        </row>
        <row r="8751">
          <cell r="A8751">
            <v>700738010</v>
          </cell>
          <cell r="B8751" t="str">
            <v>REVESTIMENTO</v>
          </cell>
          <cell r="C8751" t="str">
            <v>UM</v>
          </cell>
        </row>
        <row r="8752">
          <cell r="A8752">
            <v>707405194</v>
          </cell>
          <cell r="B8752" t="str">
            <v>CHAPA FIXACAO CHAVE DE PARTIDA P/ BET. - 003.01.002</v>
          </cell>
          <cell r="C8752" t="str">
            <v>UM</v>
          </cell>
        </row>
        <row r="8753">
          <cell r="A8753">
            <v>700738020</v>
          </cell>
          <cell r="B8753" t="str">
            <v>COMPLEMENTO</v>
          </cell>
          <cell r="C8753" t="str">
            <v>UM</v>
          </cell>
        </row>
        <row r="8754">
          <cell r="A8754">
            <v>700738030</v>
          </cell>
          <cell r="B8754" t="str">
            <v>REFORCO</v>
          </cell>
          <cell r="C8754" t="str">
            <v>UM</v>
          </cell>
        </row>
        <row r="8755">
          <cell r="A8755" t="str">
            <v>70073900D</v>
          </cell>
          <cell r="B8755" t="str">
            <v>CHAPA DO PISO ACENTO</v>
          </cell>
          <cell r="C8755" t="str">
            <v>UM</v>
          </cell>
        </row>
        <row r="8756">
          <cell r="A8756">
            <v>700739010</v>
          </cell>
          <cell r="B8756" t="str">
            <v>FUNDO</v>
          </cell>
          <cell r="C8756" t="str">
            <v>UM</v>
          </cell>
        </row>
        <row r="8757">
          <cell r="A8757">
            <v>700739020</v>
          </cell>
          <cell r="B8757" t="str">
            <v>CALCO CAIXA ASSOLHO ASSENTO ACOMPANH</v>
          </cell>
          <cell r="C8757" t="str">
            <v>UM</v>
          </cell>
        </row>
        <row r="8758">
          <cell r="A8758" t="str">
            <v>70074000D</v>
          </cell>
          <cell r="B8758" t="str">
            <v>QUADRO DO ACENTO</v>
          </cell>
          <cell r="C8758" t="str">
            <v>UM</v>
          </cell>
        </row>
        <row r="8759">
          <cell r="A8759">
            <v>700740010</v>
          </cell>
          <cell r="B8759" t="str">
            <v>APOIO DO ASSENTO DIREITO</v>
          </cell>
          <cell r="C8759" t="str">
            <v>UM</v>
          </cell>
        </row>
        <row r="8760">
          <cell r="A8760">
            <v>700740020</v>
          </cell>
          <cell r="B8760" t="str">
            <v>LATERAL DIREITO</v>
          </cell>
          <cell r="C8760" t="str">
            <v>UM</v>
          </cell>
        </row>
        <row r="8761">
          <cell r="A8761">
            <v>700740030</v>
          </cell>
          <cell r="B8761" t="str">
            <v>FLAMULA</v>
          </cell>
          <cell r="C8761" t="str">
            <v>UM</v>
          </cell>
        </row>
        <row r="8762">
          <cell r="A8762">
            <v>700740040</v>
          </cell>
          <cell r="B8762" t="str">
            <v>REFORCO</v>
          </cell>
          <cell r="C8762" t="str">
            <v>UM</v>
          </cell>
        </row>
        <row r="8763">
          <cell r="A8763">
            <v>700740050</v>
          </cell>
          <cell r="B8763" t="str">
            <v>PERFIL "L" 465</v>
          </cell>
          <cell r="C8763" t="str">
            <v>UM</v>
          </cell>
        </row>
        <row r="8764">
          <cell r="A8764">
            <v>700740060</v>
          </cell>
          <cell r="B8764" t="str">
            <v>PERFIL "L" 838</v>
          </cell>
          <cell r="C8764" t="str">
            <v>UM</v>
          </cell>
        </row>
        <row r="8765">
          <cell r="A8765">
            <v>700740070</v>
          </cell>
          <cell r="B8765" t="str">
            <v>PERFIL "L" 580</v>
          </cell>
          <cell r="C8765" t="str">
            <v>UM</v>
          </cell>
        </row>
        <row r="8766">
          <cell r="A8766" t="str">
            <v>70074100D</v>
          </cell>
          <cell r="B8766" t="str">
            <v>QUADRO ACENTO COMPLETO</v>
          </cell>
          <cell r="C8766" t="str">
            <v>UM</v>
          </cell>
        </row>
        <row r="8767">
          <cell r="A8767" t="str">
            <v>70074200E</v>
          </cell>
          <cell r="B8767" t="str">
            <v>QUADRO DO ACENTO COMPLETO</v>
          </cell>
          <cell r="C8767" t="str">
            <v>UM</v>
          </cell>
        </row>
        <row r="8768">
          <cell r="A8768">
            <v>700742010</v>
          </cell>
          <cell r="B8768" t="str">
            <v>FUNDO DO ASSENTO C/ CALCO</v>
          </cell>
          <cell r="C8768" t="str">
            <v>UM</v>
          </cell>
        </row>
        <row r="8769">
          <cell r="A8769">
            <v>190153000</v>
          </cell>
          <cell r="B8769" t="str">
            <v>CILINDRO HIDRÁULICO  ø76,2 x 63,5 - CURSO 440mm (29750004)</v>
          </cell>
          <cell r="C8769" t="str">
            <v>UM</v>
          </cell>
        </row>
        <row r="8770">
          <cell r="A8770">
            <v>700742020</v>
          </cell>
          <cell r="B8770" t="str">
            <v>APOIO DO ASSENTO C/ REFORCO</v>
          </cell>
          <cell r="C8770" t="str">
            <v>UM</v>
          </cell>
        </row>
        <row r="8771">
          <cell r="A8771">
            <v>700742030</v>
          </cell>
          <cell r="B8771" t="str">
            <v>APOIO DO ASSENTO C/ REFORCOS</v>
          </cell>
          <cell r="C8771" t="str">
            <v>UM</v>
          </cell>
        </row>
        <row r="8772">
          <cell r="A8772">
            <v>700743000</v>
          </cell>
          <cell r="B8772" t="str">
            <v>LONGARINA DO PAINEL</v>
          </cell>
          <cell r="C8772" t="str">
            <v>UM</v>
          </cell>
        </row>
        <row r="8773">
          <cell r="A8773" t="str">
            <v>70074300A</v>
          </cell>
          <cell r="B8773" t="str">
            <v>LONGARINA DO PAINEL ANTIGA</v>
          </cell>
          <cell r="C8773" t="str">
            <v>UM</v>
          </cell>
        </row>
        <row r="8774">
          <cell r="A8774">
            <v>700743010</v>
          </cell>
          <cell r="B8774" t="str">
            <v>TRAVESSA</v>
          </cell>
          <cell r="C8774" t="str">
            <v>UM</v>
          </cell>
        </row>
        <row r="8775">
          <cell r="A8775" t="str">
            <v>70074301A</v>
          </cell>
          <cell r="B8775" t="str">
            <v>TRAVESSA ANTIGA</v>
          </cell>
          <cell r="C8775" t="str">
            <v>UM</v>
          </cell>
        </row>
        <row r="8776">
          <cell r="A8776">
            <v>700743020</v>
          </cell>
          <cell r="B8776" t="str">
            <v>TRAVESSA EXTERNA</v>
          </cell>
          <cell r="C8776" t="str">
            <v>UM</v>
          </cell>
        </row>
        <row r="8777">
          <cell r="A8777" t="str">
            <v>70074303D</v>
          </cell>
          <cell r="B8777" t="str">
            <v>SUPORTE DIREITO</v>
          </cell>
          <cell r="C8777" t="str">
            <v>UM</v>
          </cell>
        </row>
        <row r="8778">
          <cell r="A8778" t="str">
            <v>70074303E</v>
          </cell>
          <cell r="B8778" t="str">
            <v>SUPORTE ESQUERDO</v>
          </cell>
          <cell r="C8778" t="str">
            <v>UM</v>
          </cell>
        </row>
        <row r="8779">
          <cell r="A8779">
            <v>700743040</v>
          </cell>
          <cell r="B8779" t="str">
            <v>SUPORTE TRAVESSA DO PAINEL C/ PORCAS</v>
          </cell>
          <cell r="C8779" t="str">
            <v>UM</v>
          </cell>
        </row>
        <row r="8780">
          <cell r="A8780">
            <v>700743050</v>
          </cell>
          <cell r="B8780" t="str">
            <v>SUPORTE TRAVESSA DO PAINEL</v>
          </cell>
          <cell r="C8780" t="str">
            <v>UM</v>
          </cell>
        </row>
        <row r="8781">
          <cell r="A8781">
            <v>700743060</v>
          </cell>
          <cell r="B8781" t="str">
            <v>SUPORTE DA PORCA</v>
          </cell>
          <cell r="C8781" t="str">
            <v>UM</v>
          </cell>
        </row>
        <row r="8782">
          <cell r="A8782">
            <v>700743070</v>
          </cell>
          <cell r="B8782" t="str">
            <v>SUB-CONJUNTO SUPORTE C/ PORCA</v>
          </cell>
          <cell r="C8782" t="str">
            <v>UM</v>
          </cell>
        </row>
        <row r="8783">
          <cell r="A8783">
            <v>700743080</v>
          </cell>
          <cell r="B8783" t="str">
            <v>LONGARINA DO PAINEL (GLACO)</v>
          </cell>
          <cell r="C8783" t="str">
            <v>UM</v>
          </cell>
        </row>
        <row r="8784">
          <cell r="A8784">
            <v>700744000</v>
          </cell>
          <cell r="B8784" t="str">
            <v>CABINE NUA 3 PORTAS 1519</v>
          </cell>
          <cell r="C8784" t="str">
            <v>UM</v>
          </cell>
        </row>
        <row r="8785">
          <cell r="A8785" t="str">
            <v>70074500D</v>
          </cell>
          <cell r="B8785" t="str">
            <v>REVESTIMENTO BOLEIA 1932/34 DIR</v>
          </cell>
          <cell r="C8785" t="str">
            <v>UM</v>
          </cell>
        </row>
        <row r="8786">
          <cell r="A8786" t="str">
            <v>70074500E</v>
          </cell>
          <cell r="B8786" t="str">
            <v>REVESTIMENTO BOLEIA 1932/34 ESQ</v>
          </cell>
          <cell r="C8786" t="str">
            <v>UM</v>
          </cell>
        </row>
        <row r="8787">
          <cell r="A8787">
            <v>700745010</v>
          </cell>
          <cell r="B8787" t="str">
            <v>BLANCK DO REVESTIMENTO BOLEIA 1932/34</v>
          </cell>
          <cell r="C8787" t="str">
            <v>UM</v>
          </cell>
        </row>
        <row r="8788">
          <cell r="A8788">
            <v>700748000</v>
          </cell>
          <cell r="B8788" t="str">
            <v>DEFLETOR ROLAMENTO CARDAN</v>
          </cell>
          <cell r="C8788" t="str">
            <v>UM</v>
          </cell>
        </row>
        <row r="8789">
          <cell r="A8789">
            <v>700749000</v>
          </cell>
          <cell r="B8789" t="str">
            <v>LINGUETA DE TRAVAMENTO CA. FUSÍVEIS</v>
          </cell>
          <cell r="C8789" t="str">
            <v>UM</v>
          </cell>
        </row>
        <row r="8790">
          <cell r="A8790" t="str">
            <v>70074900Z</v>
          </cell>
          <cell r="B8790" t="str">
            <v>LINGUETA DE TRAVAMENTO CA. FUSÍVEIS ZINCADA</v>
          </cell>
          <cell r="C8790" t="str">
            <v>UM</v>
          </cell>
        </row>
        <row r="8791">
          <cell r="A8791" t="str">
            <v>70075100D</v>
          </cell>
          <cell r="B8791" t="str">
            <v>QUADRO ACABAMENTO  DA PORTA DIR  751</v>
          </cell>
          <cell r="C8791" t="str">
            <v>UM</v>
          </cell>
        </row>
        <row r="8792">
          <cell r="A8792" t="str">
            <v>70075100E</v>
          </cell>
          <cell r="B8792" t="str">
            <v>QUADRO ACABAMENTO DA PORTA ESQ   751</v>
          </cell>
          <cell r="C8792" t="str">
            <v>UM</v>
          </cell>
        </row>
        <row r="8793">
          <cell r="A8793">
            <v>700752000</v>
          </cell>
          <cell r="B8793" t="str">
            <v>QUADRO DO TUBO DO  AR</v>
          </cell>
          <cell r="C8793" t="str">
            <v>UM</v>
          </cell>
        </row>
        <row r="8794">
          <cell r="A8794">
            <v>700752010</v>
          </cell>
          <cell r="B8794" t="str">
            <v>FRONTAL DO COLARINHO</v>
          </cell>
          <cell r="C8794" t="str">
            <v>UM</v>
          </cell>
        </row>
        <row r="8795">
          <cell r="A8795">
            <v>700752030</v>
          </cell>
          <cell r="B8795" t="str">
            <v>SUPORTE DO COLARINHO</v>
          </cell>
          <cell r="C8795" t="str">
            <v>UM</v>
          </cell>
        </row>
        <row r="8796">
          <cell r="A8796">
            <v>700752040</v>
          </cell>
          <cell r="B8796" t="str">
            <v xml:space="preserve">COLARINHO                           </v>
          </cell>
          <cell r="C8796" t="str">
            <v>UM</v>
          </cell>
        </row>
        <row r="8797">
          <cell r="A8797">
            <v>700752050</v>
          </cell>
          <cell r="B8797" t="str">
            <v>LATERAL DIREITA</v>
          </cell>
          <cell r="C8797" t="str">
            <v>UM</v>
          </cell>
        </row>
        <row r="8798">
          <cell r="A8798">
            <v>700752060</v>
          </cell>
          <cell r="B8798" t="str">
            <v>BLANCK DA LATERAL</v>
          </cell>
          <cell r="C8798" t="str">
            <v>UM</v>
          </cell>
        </row>
        <row r="8799">
          <cell r="A8799">
            <v>700752070</v>
          </cell>
          <cell r="B8799" t="str">
            <v>QUADRO DO TUBO DO  AR (GLACO)</v>
          </cell>
          <cell r="C8799" t="str">
            <v>UM</v>
          </cell>
        </row>
        <row r="8800">
          <cell r="A8800">
            <v>700755010</v>
          </cell>
          <cell r="B8800" t="str">
            <v>REMENDO</v>
          </cell>
          <cell r="C8800" t="str">
            <v>UM</v>
          </cell>
        </row>
        <row r="8801">
          <cell r="A8801">
            <v>700755020</v>
          </cell>
          <cell r="B8801" t="str">
            <v>SUPORTE DO REMENDO</v>
          </cell>
          <cell r="C8801" t="str">
            <v>UM</v>
          </cell>
        </row>
        <row r="8802">
          <cell r="A8802">
            <v>700756010</v>
          </cell>
          <cell r="B8802" t="str">
            <v>REMENDO</v>
          </cell>
          <cell r="C8802" t="str">
            <v>UM</v>
          </cell>
        </row>
        <row r="8803">
          <cell r="A8803">
            <v>109724000</v>
          </cell>
          <cell r="B8803" t="str">
            <v>ARRUELA M19 LISA DIN125 ZA</v>
          </cell>
          <cell r="C8803" t="str">
            <v>UM</v>
          </cell>
        </row>
        <row r="8804">
          <cell r="A8804">
            <v>700756020</v>
          </cell>
          <cell r="B8804" t="str">
            <v xml:space="preserve">SUPORTE DO REMENDO                  </v>
          </cell>
          <cell r="C8804" t="str">
            <v>UM</v>
          </cell>
        </row>
        <row r="8805">
          <cell r="A8805" t="str">
            <v>70075700E</v>
          </cell>
          <cell r="B8805" t="str">
            <v>QUADRO DO ACENTO</v>
          </cell>
          <cell r="C8805" t="str">
            <v>UM</v>
          </cell>
        </row>
        <row r="8806">
          <cell r="A8806">
            <v>700757010</v>
          </cell>
          <cell r="B8806" t="str">
            <v>APOIO DO ASSENTO   LATERAL DIREITO</v>
          </cell>
          <cell r="C8806" t="str">
            <v>UM</v>
          </cell>
        </row>
        <row r="8807">
          <cell r="A8807">
            <v>700757020</v>
          </cell>
          <cell r="B8807" t="str">
            <v>APOIO DO ASSENTO LATERAL ESQUERDO</v>
          </cell>
          <cell r="C8807" t="str">
            <v>UM</v>
          </cell>
        </row>
        <row r="8808">
          <cell r="A8808">
            <v>700757050</v>
          </cell>
          <cell r="B8808" t="str">
            <v>REFORCO MENOR</v>
          </cell>
          <cell r="C8808" t="str">
            <v>UM</v>
          </cell>
        </row>
        <row r="8809">
          <cell r="A8809">
            <v>700757060</v>
          </cell>
          <cell r="B8809" t="str">
            <v>REFORCO MAIOR</v>
          </cell>
          <cell r="C8809" t="str">
            <v>UM</v>
          </cell>
        </row>
        <row r="8810">
          <cell r="A8810">
            <v>700757070</v>
          </cell>
          <cell r="B8810" t="str">
            <v>CALCO</v>
          </cell>
          <cell r="C8810" t="str">
            <v>UM</v>
          </cell>
        </row>
        <row r="8811">
          <cell r="A8811" t="str">
            <v>70075800E</v>
          </cell>
          <cell r="B8811" t="str">
            <v xml:space="preserve">CHAPA DO PISO                       </v>
          </cell>
          <cell r="C8811" t="str">
            <v>UM</v>
          </cell>
        </row>
        <row r="8812">
          <cell r="A8812">
            <v>700758010</v>
          </cell>
          <cell r="B8812" t="str">
            <v>FUNDO ASSENTO DO MOTORISTA</v>
          </cell>
          <cell r="C8812" t="str">
            <v>UM</v>
          </cell>
        </row>
        <row r="8813">
          <cell r="A8813">
            <v>700758020</v>
          </cell>
          <cell r="B8813" t="str">
            <v>REFORCO</v>
          </cell>
          <cell r="C8813" t="str">
            <v>UM</v>
          </cell>
        </row>
        <row r="8814">
          <cell r="A8814">
            <v>700768010</v>
          </cell>
          <cell r="B8814" t="str">
            <v>BLANCK DO GARFO DO AMORTECEDOR</v>
          </cell>
          <cell r="C8814" t="str">
            <v>UM</v>
          </cell>
        </row>
        <row r="8815">
          <cell r="A8815">
            <v>700769000</v>
          </cell>
          <cell r="B8815" t="str">
            <v>ALMOFADA DO SUPORTE DO ESTRANGULADOR</v>
          </cell>
          <cell r="C8815" t="str">
            <v>UM</v>
          </cell>
        </row>
        <row r="8816">
          <cell r="A8816">
            <v>700769010</v>
          </cell>
          <cell r="B8816" t="str">
            <v>ALMA DA ALMOFADA DO SUP DO ESTRANG INJETADA</v>
          </cell>
          <cell r="C8816" t="str">
            <v>UM</v>
          </cell>
        </row>
        <row r="8817">
          <cell r="A8817">
            <v>700770000</v>
          </cell>
          <cell r="B8817" t="str">
            <v>CAIXA DO ASSENTO DIR</v>
          </cell>
          <cell r="C8817" t="str">
            <v>UM</v>
          </cell>
        </row>
        <row r="8818">
          <cell r="A8818">
            <v>700771000</v>
          </cell>
          <cell r="B8818" t="str">
            <v>CABINE PARCIAL 1929</v>
          </cell>
          <cell r="C8818" t="str">
            <v>UM</v>
          </cell>
        </row>
        <row r="8819">
          <cell r="A8819">
            <v>700774000</v>
          </cell>
          <cell r="B8819" t="str">
            <v>REVESTIMENTO INTERNO  SUPERIOR ESQUERDO</v>
          </cell>
          <cell r="C8819" t="str">
            <v>UM</v>
          </cell>
        </row>
        <row r="8820">
          <cell r="A8820">
            <v>700774010</v>
          </cell>
          <cell r="B8820" t="str">
            <v>REVESTIMENTO INTERNO ESQUERDO SUPERIOR</v>
          </cell>
          <cell r="C8820" t="str">
            <v>UM</v>
          </cell>
        </row>
        <row r="8821">
          <cell r="A8821">
            <v>700774020</v>
          </cell>
          <cell r="B8821" t="str">
            <v>COMPLEMENTO</v>
          </cell>
          <cell r="C8821" t="str">
            <v>UM</v>
          </cell>
        </row>
        <row r="8822">
          <cell r="A8822">
            <v>700774030</v>
          </cell>
          <cell r="B8822" t="str">
            <v>FIXACAO</v>
          </cell>
          <cell r="C8822" t="str">
            <v>UM</v>
          </cell>
        </row>
        <row r="8823">
          <cell r="A8823">
            <v>700774040</v>
          </cell>
          <cell r="B8823" t="str">
            <v>FIXACAO ESTAMPADO</v>
          </cell>
          <cell r="C8823" t="str">
            <v>UM</v>
          </cell>
        </row>
        <row r="8824">
          <cell r="A8824">
            <v>700774050</v>
          </cell>
          <cell r="B8824" t="str">
            <v>REVESTIMENTO INTERNO  SUPERIOR ESQUERDO (GLACO)</v>
          </cell>
          <cell r="C8824" t="str">
            <v>UM</v>
          </cell>
        </row>
        <row r="8825">
          <cell r="A8825">
            <v>700776010</v>
          </cell>
          <cell r="B8825" t="str">
            <v xml:space="preserve">CINTA DO TANQUE                     </v>
          </cell>
          <cell r="C8825" t="str">
            <v>UM</v>
          </cell>
        </row>
        <row r="8826">
          <cell r="A8826">
            <v>700777010</v>
          </cell>
          <cell r="B8826" t="str">
            <v xml:space="preserve">SUPORTE SUPERIOR DO REBOCADOR       </v>
          </cell>
          <cell r="C8826" t="str">
            <v>UM</v>
          </cell>
        </row>
        <row r="8827">
          <cell r="A8827" t="str">
            <v>70077800D</v>
          </cell>
          <cell r="B8827" t="str">
            <v>QUADRO DE COBERTURA DIR</v>
          </cell>
          <cell r="C8827" t="str">
            <v>UM</v>
          </cell>
        </row>
        <row r="8828">
          <cell r="A8828">
            <v>109725000</v>
          </cell>
          <cell r="B8828" t="str">
            <v>ANEL ELASTICO 36 x 1,75 DIN471</v>
          </cell>
          <cell r="C8828" t="str">
            <v>UM</v>
          </cell>
        </row>
        <row r="8829">
          <cell r="A8829" t="str">
            <v>70077800E</v>
          </cell>
          <cell r="B8829" t="str">
            <v>QUADRO DE COBERTURA ESQ</v>
          </cell>
          <cell r="C8829" t="str">
            <v>UM</v>
          </cell>
        </row>
        <row r="8830">
          <cell r="A8830" t="str">
            <v>70077801D</v>
          </cell>
          <cell r="B8830" t="str">
            <v>CALHA SUPERIOR DA PORTA DIR</v>
          </cell>
          <cell r="C8830" t="str">
            <v>UM</v>
          </cell>
        </row>
        <row r="8831">
          <cell r="A8831" t="str">
            <v>70077801E</v>
          </cell>
          <cell r="B8831" t="str">
            <v>CALHA SUPERIOR DA PORTA ESQ</v>
          </cell>
          <cell r="C8831" t="str">
            <v>UM</v>
          </cell>
        </row>
        <row r="8832">
          <cell r="A8832">
            <v>700778020</v>
          </cell>
          <cell r="B8832" t="str">
            <v>ENCOSTO MENOR</v>
          </cell>
          <cell r="C8832" t="str">
            <v>UM</v>
          </cell>
        </row>
        <row r="8833">
          <cell r="A8833">
            <v>700778030</v>
          </cell>
          <cell r="B8833" t="str">
            <v>ENCOSTO MAIOR</v>
          </cell>
          <cell r="C8833" t="str">
            <v>UM</v>
          </cell>
        </row>
        <row r="8834">
          <cell r="A8834">
            <v>700778040</v>
          </cell>
          <cell r="B8834" t="str">
            <v>BLANCK DA CALHA SUPERIOR DA PORTA</v>
          </cell>
          <cell r="C8834" t="str">
            <v>UM</v>
          </cell>
        </row>
        <row r="8835">
          <cell r="A8835" t="str">
            <v>70077805D</v>
          </cell>
          <cell r="B8835" t="str">
            <v>QUADRO DE COBERTURA DIR (C/ GLACO)</v>
          </cell>
          <cell r="C8835" t="str">
            <v>UM</v>
          </cell>
        </row>
        <row r="8836">
          <cell r="A8836" t="str">
            <v>70077805E</v>
          </cell>
          <cell r="B8836" t="str">
            <v>QUADRO DE COBERTURA ESQ (C/ GLACO)</v>
          </cell>
          <cell r="C8836" t="str">
            <v>UM</v>
          </cell>
        </row>
        <row r="8837">
          <cell r="A8837" t="str">
            <v>DD68061000</v>
          </cell>
          <cell r="B8837" t="str">
            <v>LAS DE ESCORIAS DE ALTO-FORNOS</v>
          </cell>
          <cell r="C8837" t="str">
            <v>UM</v>
          </cell>
        </row>
        <row r="8838">
          <cell r="A8838" t="str">
            <v>70077900D</v>
          </cell>
          <cell r="B8838" t="str">
            <v>CHAPA VIOLAO LATERAL</v>
          </cell>
          <cell r="C8838" t="str">
            <v>UM</v>
          </cell>
        </row>
        <row r="8839">
          <cell r="A8839" t="str">
            <v>70077900E</v>
          </cell>
          <cell r="B8839" t="str">
            <v>CHAPA VIOLAO LATERAL</v>
          </cell>
          <cell r="C8839" t="str">
            <v>UM</v>
          </cell>
        </row>
        <row r="8840">
          <cell r="A8840" t="str">
            <v>70077901D</v>
          </cell>
          <cell r="B8840" t="str">
            <v>COLUNA DIREITA</v>
          </cell>
          <cell r="C8840" t="str">
            <v>UM</v>
          </cell>
        </row>
        <row r="8841">
          <cell r="A8841" t="str">
            <v>70077901E</v>
          </cell>
          <cell r="B8841" t="str">
            <v>COLUNA ESQUERDA</v>
          </cell>
          <cell r="C8841" t="str">
            <v>UM</v>
          </cell>
        </row>
        <row r="8842">
          <cell r="A8842">
            <v>700779020</v>
          </cell>
          <cell r="B8842" t="str">
            <v>CACHOLETA</v>
          </cell>
          <cell r="C8842" t="str">
            <v>UM</v>
          </cell>
        </row>
        <row r="8843">
          <cell r="A8843">
            <v>700779030</v>
          </cell>
          <cell r="B8843" t="str">
            <v>BLANCK DA COLUNA GUILHOTINAS</v>
          </cell>
          <cell r="C8843" t="str">
            <v>UM</v>
          </cell>
        </row>
        <row r="8844">
          <cell r="A8844" t="str">
            <v>70077904D</v>
          </cell>
          <cell r="B8844" t="str">
            <v>CHAPA VIOLAO LATERAL (C/GLACO)</v>
          </cell>
          <cell r="C8844" t="str">
            <v>UM</v>
          </cell>
        </row>
        <row r="8845">
          <cell r="A8845" t="str">
            <v>70077904E</v>
          </cell>
          <cell r="B8845" t="str">
            <v>CHAPA VIOLAO LATERAL (C/ GLACO)</v>
          </cell>
          <cell r="C8845" t="str">
            <v>UM</v>
          </cell>
        </row>
        <row r="8846">
          <cell r="A8846" t="str">
            <v>70078100D</v>
          </cell>
          <cell r="B8846" t="str">
            <v>COLUNA INT.VIOLAO DIR. (GLACO)</v>
          </cell>
          <cell r="C8846" t="str">
            <v>UM</v>
          </cell>
        </row>
        <row r="8847">
          <cell r="A8847" t="str">
            <v>70078100E</v>
          </cell>
          <cell r="B8847" t="str">
            <v>COLUNA INT.VIOLAO ESQ. (GLACO)</v>
          </cell>
          <cell r="C8847" t="str">
            <v>UM</v>
          </cell>
        </row>
        <row r="8848">
          <cell r="A8848">
            <v>700781010</v>
          </cell>
          <cell r="B8848" t="str">
            <v>REFORCO DA COLUNA INFERIOR</v>
          </cell>
          <cell r="C8848" t="str">
            <v>UM</v>
          </cell>
        </row>
        <row r="8849">
          <cell r="A8849" t="str">
            <v>70078101D</v>
          </cell>
          <cell r="B8849" t="str">
            <v>REFORCO DA COLUNA DIREITA INFERIOR</v>
          </cell>
          <cell r="C8849" t="str">
            <v>UM</v>
          </cell>
        </row>
        <row r="8850">
          <cell r="A8850" t="str">
            <v>70078101E</v>
          </cell>
          <cell r="B8850" t="str">
            <v>REFORCO DA COLUNA ESQUERDA INFERIOR</v>
          </cell>
          <cell r="C8850" t="str">
            <v>UM</v>
          </cell>
        </row>
        <row r="8851">
          <cell r="A8851">
            <v>700781020</v>
          </cell>
          <cell r="B8851" t="str">
            <v>REFORCO DA COLUNA</v>
          </cell>
          <cell r="C8851" t="str">
            <v>UM</v>
          </cell>
        </row>
        <row r="8852">
          <cell r="A8852" t="str">
            <v>70078102D</v>
          </cell>
          <cell r="B8852" t="str">
            <v>COLUNA INT.VIOLAO DIR.</v>
          </cell>
          <cell r="C8852" t="str">
            <v>UM</v>
          </cell>
        </row>
        <row r="8853">
          <cell r="A8853" t="str">
            <v>70078102E</v>
          </cell>
          <cell r="B8853" t="str">
            <v>COLUNA INT.VIOLAO ESQ.</v>
          </cell>
          <cell r="C8853" t="str">
            <v>UM</v>
          </cell>
        </row>
        <row r="8854">
          <cell r="A8854">
            <v>109726000</v>
          </cell>
          <cell r="B8854" t="str">
            <v>GRAXEIRA  M8 x 1 DIN71412</v>
          </cell>
          <cell r="C8854" t="str">
            <v>UM</v>
          </cell>
        </row>
        <row r="8855">
          <cell r="A8855" t="str">
            <v>70078103D</v>
          </cell>
          <cell r="B8855" t="str">
            <v>LATERAL DA COLUNA DIREITA SUPERIOR</v>
          </cell>
          <cell r="C8855" t="str">
            <v>UM</v>
          </cell>
        </row>
        <row r="8856">
          <cell r="A8856" t="str">
            <v>70078103E</v>
          </cell>
          <cell r="B8856" t="str">
            <v>LATERAL DA COLUNA ESQUERDA SUPERIOR</v>
          </cell>
          <cell r="C8856" t="str">
            <v>UM</v>
          </cell>
        </row>
        <row r="8857">
          <cell r="A8857" t="str">
            <v>70078104D</v>
          </cell>
          <cell r="B8857" t="str">
            <v xml:space="preserve">APOIO CACHOLETA NA COLUNA DIR.      </v>
          </cell>
          <cell r="C8857" t="str">
            <v>UM</v>
          </cell>
        </row>
        <row r="8858">
          <cell r="A8858" t="str">
            <v>70078104E</v>
          </cell>
          <cell r="B8858" t="str">
            <v xml:space="preserve">APOIO CACHOLETA NA COLUNA ESQ.      </v>
          </cell>
          <cell r="C8858" t="str">
            <v>UM</v>
          </cell>
        </row>
        <row r="8859">
          <cell r="A8859" t="str">
            <v>70078105D</v>
          </cell>
          <cell r="B8859" t="str">
            <v>REFORCO DA COLUNA DIREITA</v>
          </cell>
          <cell r="C8859" t="str">
            <v>UM</v>
          </cell>
        </row>
        <row r="8860">
          <cell r="A8860" t="str">
            <v>70078105E</v>
          </cell>
          <cell r="B8860" t="str">
            <v>REFORCO DA COLUNA ESQUERDA</v>
          </cell>
          <cell r="C8860" t="str">
            <v>UM</v>
          </cell>
        </row>
        <row r="8861">
          <cell r="A8861" t="str">
            <v>70078106D</v>
          </cell>
          <cell r="B8861" t="str">
            <v>REFORCO DA COLUNA</v>
          </cell>
          <cell r="C8861" t="str">
            <v>UM</v>
          </cell>
        </row>
        <row r="8862">
          <cell r="A8862" t="str">
            <v>70078106E</v>
          </cell>
          <cell r="B8862" t="str">
            <v>REFORCO DA COLUNA</v>
          </cell>
          <cell r="C8862" t="str">
            <v>UM</v>
          </cell>
        </row>
        <row r="8863">
          <cell r="A8863">
            <v>700781070</v>
          </cell>
          <cell r="B8863" t="str">
            <v>SUPORTE C/ PORCAS</v>
          </cell>
          <cell r="C8863" t="str">
            <v>UM</v>
          </cell>
        </row>
        <row r="8864">
          <cell r="A8864" t="str">
            <v>70078108D</v>
          </cell>
          <cell r="B8864" t="str">
            <v>COLUNA DIREITA</v>
          </cell>
          <cell r="C8864" t="str">
            <v>UM</v>
          </cell>
        </row>
        <row r="8865">
          <cell r="A8865" t="str">
            <v>70078108E</v>
          </cell>
          <cell r="B8865" t="str">
            <v>COLUNA ESQUERDA</v>
          </cell>
          <cell r="C8865" t="str">
            <v>UM</v>
          </cell>
        </row>
        <row r="8866">
          <cell r="A8866">
            <v>700781090</v>
          </cell>
          <cell r="B8866" t="str">
            <v>CHAPA DO REFORCO DA COLUNA</v>
          </cell>
          <cell r="C8866" t="str">
            <v>UM</v>
          </cell>
        </row>
        <row r="8867">
          <cell r="A8867">
            <v>700781100</v>
          </cell>
          <cell r="B8867" t="str">
            <v>SUPORTE</v>
          </cell>
          <cell r="C8867" t="str">
            <v>UM</v>
          </cell>
        </row>
        <row r="8868">
          <cell r="A8868">
            <v>700781110</v>
          </cell>
          <cell r="B8868" t="str">
            <v>BLANCK DA COLUNA</v>
          </cell>
          <cell r="C8868" t="str">
            <v>UM</v>
          </cell>
        </row>
        <row r="8869">
          <cell r="A8869">
            <v>700785000</v>
          </cell>
          <cell r="B8869" t="str">
            <v>QUADRO BASE CABINE MODERNA</v>
          </cell>
          <cell r="C8869" t="str">
            <v>UM</v>
          </cell>
        </row>
        <row r="8870">
          <cell r="A8870" t="str">
            <v>70078500A</v>
          </cell>
          <cell r="B8870" t="str">
            <v>QUADRO BASE CABINE ANTIGO</v>
          </cell>
          <cell r="C8870" t="str">
            <v>UM</v>
          </cell>
        </row>
        <row r="8871">
          <cell r="A8871">
            <v>700785010</v>
          </cell>
          <cell r="B8871" t="str">
            <v>FIXADOR DO CHICOTE</v>
          </cell>
          <cell r="C8871" t="str">
            <v>UM</v>
          </cell>
        </row>
        <row r="8872">
          <cell r="A8872">
            <v>700785020</v>
          </cell>
          <cell r="B8872" t="str">
            <v>SUPORTE DO RESERVATORIO DA AGUA</v>
          </cell>
          <cell r="C8872" t="str">
            <v>UM</v>
          </cell>
        </row>
        <row r="8873">
          <cell r="A8873">
            <v>700785030</v>
          </cell>
          <cell r="B8873" t="str">
            <v>APOIO DO RESERVATORIO</v>
          </cell>
          <cell r="C8873" t="str">
            <v>UM</v>
          </cell>
        </row>
        <row r="8874">
          <cell r="A8874">
            <v>700785040</v>
          </cell>
          <cell r="B8874" t="str">
            <v>REFORCO DO ASSOALHO</v>
          </cell>
          <cell r="C8874" t="str">
            <v>UM</v>
          </cell>
        </row>
        <row r="8875">
          <cell r="A8875">
            <v>700785050</v>
          </cell>
          <cell r="B8875" t="str">
            <v>SUPORTE ESTRIBO COMPLETO ANTIGO DIR</v>
          </cell>
          <cell r="C8875" t="str">
            <v>UM</v>
          </cell>
        </row>
        <row r="8876">
          <cell r="A8876">
            <v>700785060</v>
          </cell>
          <cell r="B8876" t="str">
            <v>QUADRO BASE ANTIGO S/ACENT. ALONG. 610mm</v>
          </cell>
          <cell r="C8876" t="str">
            <v>UM</v>
          </cell>
        </row>
        <row r="8877">
          <cell r="A8877">
            <v>700785070</v>
          </cell>
          <cell r="B8877" t="str">
            <v>REFORCO INT DO ASSOALHO</v>
          </cell>
          <cell r="C8877" t="str">
            <v>UM</v>
          </cell>
        </row>
        <row r="8878">
          <cell r="A8878">
            <v>700785080</v>
          </cell>
          <cell r="B8878" t="str">
            <v>COMPLEMENTO DO QUADRO BASE ANTIGO</v>
          </cell>
          <cell r="C8878" t="str">
            <v>UM</v>
          </cell>
        </row>
        <row r="8879">
          <cell r="A8879">
            <v>109727000</v>
          </cell>
          <cell r="B8879" t="str">
            <v>GRAXEIRA B M8 x 1 DIN71412</v>
          </cell>
          <cell r="C8879" t="str">
            <v>UM</v>
          </cell>
        </row>
        <row r="8880">
          <cell r="A8880" t="str">
            <v>70078509D</v>
          </cell>
          <cell r="B8880" t="str">
            <v>CHAPA LATERAL DO ESTRIBO DIR. (C/ FUROS)</v>
          </cell>
          <cell r="C8880" t="str">
            <v>UM</v>
          </cell>
        </row>
        <row r="8881">
          <cell r="A8881" t="str">
            <v>70078509E</v>
          </cell>
          <cell r="B8881" t="str">
            <v>CHAPA LATERAL DO ESTRIBO ESQ. (C/ FUROS)</v>
          </cell>
          <cell r="C8881" t="str">
            <v>UM</v>
          </cell>
        </row>
        <row r="8882">
          <cell r="A8882" t="str">
            <v>7007850AA</v>
          </cell>
          <cell r="B8882" t="str">
            <v>QUADRO BASE CAB SEM ASSENTO DIR ALON. 610mm MODERNO</v>
          </cell>
          <cell r="C8882" t="str">
            <v>UM</v>
          </cell>
        </row>
        <row r="8883">
          <cell r="A8883" t="str">
            <v>700785AAL</v>
          </cell>
          <cell r="B8883" t="str">
            <v>QUADRO BASE ANTIGO ALONG 420mm</v>
          </cell>
          <cell r="C8883" t="str">
            <v>UM</v>
          </cell>
        </row>
        <row r="8884">
          <cell r="A8884" t="str">
            <v>700785MEX</v>
          </cell>
          <cell r="B8884" t="str">
            <v>QUADRO BASE CABINE MEXICO</v>
          </cell>
          <cell r="C8884" t="str">
            <v>UM</v>
          </cell>
        </row>
        <row r="8885">
          <cell r="A8885">
            <v>700786000</v>
          </cell>
          <cell r="B8885" t="str">
            <v>CHAPA TRAS.SUPERIOR  (MB50)</v>
          </cell>
          <cell r="C8885" t="str">
            <v>UM</v>
          </cell>
        </row>
        <row r="8886">
          <cell r="A8886">
            <v>700786010</v>
          </cell>
          <cell r="B8886" t="str">
            <v>CHAPA TRAS.SUPERIOR (C/ GLACO)  (MB50)</v>
          </cell>
          <cell r="C8886" t="str">
            <v>UM</v>
          </cell>
        </row>
        <row r="8887">
          <cell r="A8887">
            <v>700787000</v>
          </cell>
          <cell r="B8887" t="str">
            <v>PAREDE TRASEIRA COMPLETA</v>
          </cell>
          <cell r="C8887" t="str">
            <v>UM</v>
          </cell>
        </row>
        <row r="8888">
          <cell r="A8888" t="str">
            <v>70078700D</v>
          </cell>
          <cell r="B8888" t="str">
            <v>CANTO INTERNO DIREITO (S/ GLACO)</v>
          </cell>
          <cell r="C8888" t="str">
            <v>UM</v>
          </cell>
        </row>
        <row r="8889">
          <cell r="A8889" t="str">
            <v>70078700E</v>
          </cell>
          <cell r="B8889" t="str">
            <v>CANTO INTERNO ESQUERDO (S/ GLACO)</v>
          </cell>
          <cell r="C8889" t="str">
            <v>UM</v>
          </cell>
        </row>
        <row r="8890">
          <cell r="A8890">
            <v>700787010</v>
          </cell>
          <cell r="B8890" t="str">
            <v>REFORCO DA PAREDE TRASEIRA</v>
          </cell>
          <cell r="C8890" t="str">
            <v>UM</v>
          </cell>
        </row>
        <row r="8891">
          <cell r="A8891">
            <v>700787020</v>
          </cell>
          <cell r="B8891" t="str">
            <v xml:space="preserve">CHAPA DO REVEST. INT. TRASEIRO      </v>
          </cell>
          <cell r="C8891" t="str">
            <v>UM</v>
          </cell>
        </row>
        <row r="8892">
          <cell r="A8892" t="str">
            <v>70078702D</v>
          </cell>
          <cell r="B8892" t="str">
            <v>REFORCO INFERIOR DIREITA</v>
          </cell>
          <cell r="C8892" t="str">
            <v>UM</v>
          </cell>
        </row>
        <row r="8893">
          <cell r="A8893" t="str">
            <v>70078702E</v>
          </cell>
          <cell r="B8893" t="str">
            <v>REFORCO INFERIOR ESQUERDA</v>
          </cell>
          <cell r="C8893" t="str">
            <v>UM</v>
          </cell>
        </row>
        <row r="8894">
          <cell r="A8894">
            <v>700787030</v>
          </cell>
          <cell r="B8894" t="str">
            <v>REFORCO DO PEGA MAO</v>
          </cell>
          <cell r="C8894" t="str">
            <v>UM</v>
          </cell>
        </row>
        <row r="8895">
          <cell r="A8895">
            <v>700787040</v>
          </cell>
          <cell r="B8895" t="str">
            <v>SUPORTE DO CINTO DE SEGURANCA</v>
          </cell>
          <cell r="C8895" t="str">
            <v>UM</v>
          </cell>
        </row>
        <row r="8896">
          <cell r="A8896">
            <v>700787050</v>
          </cell>
          <cell r="B8896" t="str">
            <v>CHAPA DO SUPORTE DO CINTO SEG.</v>
          </cell>
          <cell r="C8896" t="str">
            <v>UM</v>
          </cell>
        </row>
        <row r="8897">
          <cell r="A8897" t="str">
            <v>70078706D</v>
          </cell>
          <cell r="B8897" t="str">
            <v>CANTO INTERNO DIREITO (C/ GLACO)</v>
          </cell>
          <cell r="C8897" t="str">
            <v>UM</v>
          </cell>
        </row>
        <row r="8898">
          <cell r="A8898" t="str">
            <v>70078706E</v>
          </cell>
          <cell r="B8898" t="str">
            <v>CANTO INTERNO ESQUERDO (C/ GLACO)</v>
          </cell>
          <cell r="C8898" t="str">
            <v>UM</v>
          </cell>
        </row>
        <row r="8899">
          <cell r="A8899">
            <v>700787070</v>
          </cell>
          <cell r="B8899" t="str">
            <v>REFORCO DA PAREDE TRASEIRA ESTAMPADA</v>
          </cell>
          <cell r="C8899" t="str">
            <v>UM</v>
          </cell>
        </row>
        <row r="8900">
          <cell r="A8900">
            <v>700787080</v>
          </cell>
          <cell r="B8900" t="str">
            <v>REFORCO DA PAREDE TRASEIRA (GLACO)</v>
          </cell>
          <cell r="C8900" t="str">
            <v>UM</v>
          </cell>
        </row>
        <row r="8901">
          <cell r="A8901">
            <v>700787090</v>
          </cell>
          <cell r="B8901" t="str">
            <v>BLANCK DO REFORCO INFERIOR</v>
          </cell>
          <cell r="C8901" t="str">
            <v>UM</v>
          </cell>
        </row>
        <row r="8902">
          <cell r="A8902" t="str">
            <v>70078800D</v>
          </cell>
          <cell r="B8902" t="str">
            <v xml:space="preserve">PAREDE LATERAL TRASEIRA CANTO       </v>
          </cell>
          <cell r="C8902" t="str">
            <v>UM</v>
          </cell>
        </row>
        <row r="8903">
          <cell r="A8903" t="str">
            <v>70078800E</v>
          </cell>
          <cell r="B8903" t="str">
            <v xml:space="preserve">PAREDE LATERAL TRASEIRA CANTO       </v>
          </cell>
          <cell r="C8903" t="str">
            <v>UM</v>
          </cell>
        </row>
        <row r="8904">
          <cell r="A8904">
            <v>109728000</v>
          </cell>
          <cell r="B8904" t="str">
            <v>ARRUELA M24 LISA DIN125 ZA</v>
          </cell>
          <cell r="C8904" t="str">
            <v>UM</v>
          </cell>
        </row>
        <row r="8905">
          <cell r="A8905" t="str">
            <v>70078801D</v>
          </cell>
          <cell r="B8905" t="str">
            <v>CANTO TRASEIRO DIR.</v>
          </cell>
          <cell r="C8905" t="str">
            <v>UM</v>
          </cell>
        </row>
        <row r="8906">
          <cell r="A8906" t="str">
            <v>70078801E</v>
          </cell>
          <cell r="B8906" t="str">
            <v>CANTO TRASEIRO ESQ.</v>
          </cell>
          <cell r="C8906" t="str">
            <v>UM</v>
          </cell>
        </row>
        <row r="8907">
          <cell r="A8907" t="str">
            <v>70078901D</v>
          </cell>
          <cell r="B8907" t="str">
            <v>REVESTIMENTO INTERNO LATERAL TRASEIR</v>
          </cell>
          <cell r="C8907" t="str">
            <v>UM</v>
          </cell>
        </row>
        <row r="8908">
          <cell r="A8908" t="str">
            <v>70078901E</v>
          </cell>
          <cell r="B8908" t="str">
            <v>REVESTIMENTO INTERNO LATERAL TRASEIR</v>
          </cell>
          <cell r="C8908" t="str">
            <v>UM</v>
          </cell>
        </row>
        <row r="8909">
          <cell r="A8909">
            <v>700790000</v>
          </cell>
          <cell r="B8909" t="str">
            <v>CHAPA INTERNA VIGIA TRASEIRA</v>
          </cell>
          <cell r="C8909" t="str">
            <v>UM</v>
          </cell>
        </row>
        <row r="8910">
          <cell r="A8910">
            <v>700790010</v>
          </cell>
          <cell r="B8910" t="str">
            <v>VIGIA TRASEIRA</v>
          </cell>
          <cell r="C8910" t="str">
            <v>UM</v>
          </cell>
        </row>
        <row r="8911">
          <cell r="A8911">
            <v>700790020</v>
          </cell>
          <cell r="B8911" t="str">
            <v xml:space="preserve">REFORCO DA VIGIA                    </v>
          </cell>
          <cell r="C8911" t="str">
            <v>UM</v>
          </cell>
        </row>
        <row r="8912">
          <cell r="A8912">
            <v>700790040</v>
          </cell>
          <cell r="B8912" t="str">
            <v>VIGIA TRASEIRA (C/ GLACO)</v>
          </cell>
          <cell r="C8912" t="str">
            <v>UM</v>
          </cell>
        </row>
        <row r="8913">
          <cell r="A8913">
            <v>700791000</v>
          </cell>
          <cell r="B8913" t="str">
            <v>CHAPA INTERNA ITINERARIO</v>
          </cell>
          <cell r="C8913" t="str">
            <v>UM</v>
          </cell>
        </row>
        <row r="8914">
          <cell r="A8914">
            <v>700791010</v>
          </cell>
          <cell r="B8914" t="str">
            <v>CHAPA INTERNA ITINERARIO</v>
          </cell>
          <cell r="C8914" t="str">
            <v>UM</v>
          </cell>
        </row>
        <row r="8915">
          <cell r="A8915">
            <v>700791020</v>
          </cell>
          <cell r="B8915" t="str">
            <v>CHAPA DO REFORCO</v>
          </cell>
          <cell r="C8915" t="str">
            <v>UM</v>
          </cell>
        </row>
        <row r="8916">
          <cell r="A8916">
            <v>700791030</v>
          </cell>
          <cell r="B8916" t="str">
            <v>REFORCO</v>
          </cell>
          <cell r="C8916" t="str">
            <v>UM</v>
          </cell>
        </row>
        <row r="8917">
          <cell r="A8917">
            <v>700791040</v>
          </cell>
          <cell r="B8917" t="str">
            <v>CHAPA INTERNA ITINERARIO (C/ GLACO)</v>
          </cell>
          <cell r="C8917" t="str">
            <v>UM</v>
          </cell>
        </row>
        <row r="8918">
          <cell r="A8918">
            <v>700792000</v>
          </cell>
          <cell r="B8918" t="str">
            <v>QUADRO DO OCULOS INFERIOR PARA-BRISA</v>
          </cell>
          <cell r="C8918" t="str">
            <v>UM</v>
          </cell>
        </row>
        <row r="8919">
          <cell r="A8919">
            <v>700792010</v>
          </cell>
          <cell r="B8919" t="str">
            <v>BASE DO QUADRO INFERIOR</v>
          </cell>
          <cell r="C8919" t="str">
            <v>UM</v>
          </cell>
        </row>
        <row r="8920">
          <cell r="A8920">
            <v>700792020</v>
          </cell>
          <cell r="B8920" t="str">
            <v>BASE DO QUADRO SUPERIOR</v>
          </cell>
          <cell r="C8920" t="str">
            <v>UM</v>
          </cell>
        </row>
        <row r="8921">
          <cell r="A8921">
            <v>109729000</v>
          </cell>
          <cell r="B8921" t="str">
            <v>ARRUELA M24 PRESSAO DIN127 ZA</v>
          </cell>
          <cell r="C8921" t="str">
            <v>UM</v>
          </cell>
        </row>
        <row r="8922">
          <cell r="A8922">
            <v>700792030</v>
          </cell>
          <cell r="B8922" t="str">
            <v xml:space="preserve">BASE DO QUADRO INFERIOR             </v>
          </cell>
          <cell r="C8922" t="str">
            <v>UM</v>
          </cell>
        </row>
        <row r="8923">
          <cell r="A8923">
            <v>700792040</v>
          </cell>
          <cell r="B8923" t="str">
            <v>CONJUNTO DO QUADRO INFERIOR C/ BUCHAS</v>
          </cell>
          <cell r="C8923" t="str">
            <v>UM</v>
          </cell>
        </row>
        <row r="8924">
          <cell r="A8924">
            <v>700792050</v>
          </cell>
          <cell r="B8924" t="str">
            <v>QUADRO DO OCULOS INFERIOR PARA-BRISA (GLACO)</v>
          </cell>
          <cell r="C8924" t="str">
            <v>UM</v>
          </cell>
        </row>
        <row r="8925">
          <cell r="A8925">
            <v>700793000</v>
          </cell>
          <cell r="B8925" t="str">
            <v>BASE DO PAINEL MODERNO</v>
          </cell>
          <cell r="C8925" t="str">
            <v>UM</v>
          </cell>
        </row>
        <row r="8926">
          <cell r="A8926" t="str">
            <v>70079300A</v>
          </cell>
          <cell r="B8926" t="str">
            <v>BASE DO PAINEL ANTIGO</v>
          </cell>
          <cell r="C8926" t="str">
            <v>UM</v>
          </cell>
        </row>
        <row r="8927">
          <cell r="A8927">
            <v>700793010</v>
          </cell>
          <cell r="B8927" t="str">
            <v>BASE DO PAINEL</v>
          </cell>
          <cell r="C8927" t="str">
            <v>UM</v>
          </cell>
        </row>
        <row r="8928">
          <cell r="A8928" t="str">
            <v>70079301A</v>
          </cell>
          <cell r="B8928" t="str">
            <v>BASE DO PAINEL ANTIGO (C/ GLACO)</v>
          </cell>
          <cell r="C8928" t="str">
            <v>UM</v>
          </cell>
        </row>
        <row r="8929">
          <cell r="A8929">
            <v>700793020</v>
          </cell>
          <cell r="B8929" t="str">
            <v>SUPORTE BASE DO PAINEL</v>
          </cell>
          <cell r="C8929" t="str">
            <v>UM</v>
          </cell>
        </row>
        <row r="8930">
          <cell r="A8930">
            <v>700793025</v>
          </cell>
          <cell r="B8930" t="str">
            <v>BASE DO PAINEL MODERNO (C/ GLACO)</v>
          </cell>
          <cell r="C8930" t="str">
            <v>UM</v>
          </cell>
        </row>
        <row r="8931">
          <cell r="A8931">
            <v>700793030</v>
          </cell>
          <cell r="B8931" t="str">
            <v>SUPORTE</v>
          </cell>
          <cell r="C8931" t="str">
            <v>UM</v>
          </cell>
        </row>
        <row r="8932">
          <cell r="A8932">
            <v>700793040</v>
          </cell>
          <cell r="B8932" t="str">
            <v>SUPORTE</v>
          </cell>
          <cell r="C8932" t="str">
            <v>UM</v>
          </cell>
        </row>
        <row r="8933">
          <cell r="A8933">
            <v>700793050</v>
          </cell>
          <cell r="B8933" t="str">
            <v>SUPORTE</v>
          </cell>
          <cell r="C8933" t="str">
            <v>UM</v>
          </cell>
        </row>
        <row r="8934">
          <cell r="A8934">
            <v>700793060</v>
          </cell>
          <cell r="B8934" t="str">
            <v>BASE DO PAINEL ANTIGO</v>
          </cell>
          <cell r="C8934" t="str">
            <v>UM</v>
          </cell>
        </row>
        <row r="8935">
          <cell r="A8935">
            <v>700793070</v>
          </cell>
          <cell r="B8935" t="str">
            <v>SUPORTE BASE DO PAINEL ANTIGO</v>
          </cell>
          <cell r="C8935" t="str">
            <v>UM</v>
          </cell>
        </row>
        <row r="8936">
          <cell r="A8936">
            <v>700793080</v>
          </cell>
          <cell r="B8936" t="str">
            <v>REFORCO DO SUPORTE DO LIMPADOR</v>
          </cell>
          <cell r="C8936" t="str">
            <v>UM</v>
          </cell>
        </row>
        <row r="8937">
          <cell r="A8937">
            <v>700793090</v>
          </cell>
          <cell r="B8937" t="str">
            <v>REFORCO DO SUPORTE DO LIMPADOR ESTAMPADO</v>
          </cell>
          <cell r="C8937" t="str">
            <v>UM</v>
          </cell>
        </row>
        <row r="8938">
          <cell r="A8938">
            <v>700795010</v>
          </cell>
          <cell r="B8938" t="str">
            <v>PONTEIRA</v>
          </cell>
          <cell r="C8938" t="str">
            <v>UM</v>
          </cell>
        </row>
        <row r="8939">
          <cell r="A8939">
            <v>700797010</v>
          </cell>
          <cell r="B8939" t="str">
            <v>BORRACHA CORTADA 553mm</v>
          </cell>
          <cell r="C8939" t="str">
            <v>UM</v>
          </cell>
        </row>
        <row r="8940">
          <cell r="A8940" t="str">
            <v>700798AFA</v>
          </cell>
          <cell r="B8940" t="str">
            <v>CABINE NUA 1113/13 PM/FA ALONG 610mm</v>
          </cell>
          <cell r="C8940" t="str">
            <v>UM</v>
          </cell>
        </row>
        <row r="8941">
          <cell r="A8941" t="str">
            <v>70079901D</v>
          </cell>
          <cell r="B8941" t="str">
            <v>CJ. CANTO TRASEIRO DIR. (GLACO)</v>
          </cell>
          <cell r="C8941" t="str">
            <v>UM</v>
          </cell>
        </row>
        <row r="8942">
          <cell r="A8942" t="str">
            <v>70079901E</v>
          </cell>
          <cell r="B8942" t="str">
            <v>CJ. CANTO TRASEIRO ESQ. (GLACO)</v>
          </cell>
          <cell r="C8942" t="str">
            <v>UM</v>
          </cell>
        </row>
        <row r="8943">
          <cell r="A8943" t="str">
            <v>70079902D</v>
          </cell>
          <cell r="B8943" t="str">
            <v>CJ. CANTO TRASEIRO DIR. (S/ PINTURA)</v>
          </cell>
          <cell r="C8943" t="str">
            <v>UM</v>
          </cell>
        </row>
        <row r="8944">
          <cell r="A8944" t="str">
            <v>70079902E</v>
          </cell>
          <cell r="B8944" t="str">
            <v>CJ. CANTO TRASEIRO ESQ. (S/ PINTURA)</v>
          </cell>
          <cell r="C8944" t="str">
            <v>UM</v>
          </cell>
        </row>
        <row r="8945">
          <cell r="A8945">
            <v>700800000</v>
          </cell>
          <cell r="B8945" t="str">
            <v>SUPORTE DO RESERVATORIO (laser)</v>
          </cell>
          <cell r="C8945" t="str">
            <v>UM</v>
          </cell>
        </row>
        <row r="8946">
          <cell r="A8946">
            <v>109730000</v>
          </cell>
          <cell r="B8946" t="str">
            <v>PARAF M24 x 2 x 50 SEXT DIN933 8.8 ZA</v>
          </cell>
          <cell r="C8946" t="str">
            <v>UM</v>
          </cell>
        </row>
        <row r="8947">
          <cell r="A8947">
            <v>700800010</v>
          </cell>
          <cell r="B8947" t="str">
            <v>SUPORTE DO RESERVATORIO DE AGUA</v>
          </cell>
          <cell r="C8947" t="str">
            <v>UM</v>
          </cell>
        </row>
        <row r="8948">
          <cell r="A8948">
            <v>700800020</v>
          </cell>
          <cell r="B8948" t="str">
            <v>QUADRO DO VIDRO DA PORTA 708 ESQ.</v>
          </cell>
          <cell r="C8948" t="str">
            <v>UM</v>
          </cell>
        </row>
        <row r="8949">
          <cell r="A8949">
            <v>700800030</v>
          </cell>
          <cell r="B8949" t="str">
            <v>QUADRO DO VIDRO DA PORTA 708 DIR</v>
          </cell>
          <cell r="C8949" t="str">
            <v>UM</v>
          </cell>
        </row>
        <row r="8950">
          <cell r="A8950">
            <v>700801000</v>
          </cell>
          <cell r="B8950" t="str">
            <v>CABINE NUA 708D</v>
          </cell>
          <cell r="C8950" t="str">
            <v>UM</v>
          </cell>
        </row>
        <row r="8951">
          <cell r="A8951">
            <v>700801010</v>
          </cell>
          <cell r="B8951" t="str">
            <v>FIXADOR DA DOBRADICA</v>
          </cell>
          <cell r="C8951" t="str">
            <v>UM</v>
          </cell>
        </row>
        <row r="8952">
          <cell r="A8952" t="str">
            <v>70080102D</v>
          </cell>
          <cell r="B8952" t="str">
            <v>REFORCO FRONTAL DIREITO</v>
          </cell>
          <cell r="C8952" t="str">
            <v>UM</v>
          </cell>
        </row>
        <row r="8953">
          <cell r="A8953" t="str">
            <v>70080102E</v>
          </cell>
          <cell r="B8953" t="str">
            <v>REFORCO DA FRONTAL ESQUERDO</v>
          </cell>
          <cell r="C8953" t="str">
            <v>UM</v>
          </cell>
        </row>
        <row r="8954">
          <cell r="A8954">
            <v>700801030</v>
          </cell>
          <cell r="B8954" t="str">
            <v>FRENTE DA CABINE 608/708</v>
          </cell>
          <cell r="C8954" t="str">
            <v>UM</v>
          </cell>
        </row>
        <row r="8955">
          <cell r="A8955" t="str">
            <v>70080104D</v>
          </cell>
          <cell r="B8955" t="str">
            <v>REFORCO DIREITO</v>
          </cell>
          <cell r="C8955" t="str">
            <v>UM</v>
          </cell>
        </row>
        <row r="8956">
          <cell r="A8956" t="str">
            <v>70080104E</v>
          </cell>
          <cell r="B8956" t="str">
            <v>REFORCO ESQUERDO</v>
          </cell>
          <cell r="C8956" t="str">
            <v>UM</v>
          </cell>
        </row>
        <row r="8957">
          <cell r="A8957">
            <v>700801050</v>
          </cell>
          <cell r="B8957" t="str">
            <v xml:space="preserve">CANTO DO PAINEL                     </v>
          </cell>
          <cell r="C8957" t="str">
            <v>UM</v>
          </cell>
        </row>
        <row r="8958">
          <cell r="A8958">
            <v>700801060</v>
          </cell>
          <cell r="B8958" t="str">
            <v>ENGATE DO BANCO</v>
          </cell>
          <cell r="C8958" t="str">
            <v>UM</v>
          </cell>
        </row>
        <row r="8959">
          <cell r="A8959">
            <v>700801070</v>
          </cell>
          <cell r="B8959" t="str">
            <v>SUPORTE (laser)</v>
          </cell>
          <cell r="C8959" t="str">
            <v>UM</v>
          </cell>
        </row>
        <row r="8960">
          <cell r="A8960" t="str">
            <v>70080107D</v>
          </cell>
          <cell r="B8960" t="str">
            <v>SUPORTE DIREITO</v>
          </cell>
          <cell r="C8960" t="str">
            <v>UM</v>
          </cell>
        </row>
        <row r="8961">
          <cell r="A8961" t="str">
            <v>70080107E</v>
          </cell>
          <cell r="B8961" t="str">
            <v>SUPORTE ESQUERDO</v>
          </cell>
          <cell r="C8961" t="str">
            <v>UM</v>
          </cell>
        </row>
        <row r="8962">
          <cell r="A8962">
            <v>700801090</v>
          </cell>
          <cell r="B8962" t="str">
            <v xml:space="preserve">SUPORTE DA CAIXA ASSENTO            </v>
          </cell>
          <cell r="C8962" t="str">
            <v>UM</v>
          </cell>
        </row>
        <row r="8963">
          <cell r="A8963" t="str">
            <v>7008010PA</v>
          </cell>
          <cell r="B8963" t="str">
            <v>CABINE NUA 608D</v>
          </cell>
          <cell r="C8963" t="str">
            <v>UM</v>
          </cell>
        </row>
        <row r="8964">
          <cell r="A8964">
            <v>700801100</v>
          </cell>
          <cell r="B8964" t="str">
            <v>SUPORTE DA FERRAMENTA</v>
          </cell>
          <cell r="C8964" t="str">
            <v>UM</v>
          </cell>
        </row>
        <row r="8965">
          <cell r="A8965">
            <v>700801110</v>
          </cell>
          <cell r="B8965" t="str">
            <v>SUPORTE DO CABO DO  ACELERADOR</v>
          </cell>
          <cell r="C8965" t="str">
            <v>UM</v>
          </cell>
        </row>
        <row r="8966">
          <cell r="A8966">
            <v>700801120</v>
          </cell>
          <cell r="B8966" t="str">
            <v xml:space="preserve">SUPORTE                             </v>
          </cell>
          <cell r="C8966" t="str">
            <v>UM</v>
          </cell>
        </row>
        <row r="8967">
          <cell r="A8967">
            <v>700801130</v>
          </cell>
          <cell r="B8967" t="str">
            <v xml:space="preserve">SUPORTE                             </v>
          </cell>
          <cell r="C8967" t="str">
            <v>UM</v>
          </cell>
        </row>
        <row r="8968">
          <cell r="A8968">
            <v>700801140</v>
          </cell>
          <cell r="B8968" t="str">
            <v>TELA</v>
          </cell>
          <cell r="C8968" t="str">
            <v>UM</v>
          </cell>
        </row>
        <row r="8969">
          <cell r="A8969">
            <v>700801150</v>
          </cell>
          <cell r="B8969" t="str">
            <v>REFORCO DO PAINEL</v>
          </cell>
          <cell r="C8969" t="str">
            <v>UM</v>
          </cell>
        </row>
        <row r="8970">
          <cell r="A8970">
            <v>700801160</v>
          </cell>
          <cell r="B8970" t="str">
            <v>FECHAMENTO DA CALHA</v>
          </cell>
          <cell r="C8970" t="str">
            <v>UM</v>
          </cell>
        </row>
        <row r="8971">
          <cell r="A8971">
            <v>105086000</v>
          </cell>
          <cell r="B8971" t="str">
            <v>CHAPA PP PRETO 5,00 x 183 x 2390 mm</v>
          </cell>
          <cell r="C8971" t="str">
            <v>UM</v>
          </cell>
        </row>
        <row r="8972">
          <cell r="A8972">
            <v>700801170</v>
          </cell>
          <cell r="B8972" t="str">
            <v>TRAVA DO ASSENTO</v>
          </cell>
          <cell r="C8972" t="str">
            <v>UM</v>
          </cell>
        </row>
        <row r="8973">
          <cell r="A8973">
            <v>700801180</v>
          </cell>
          <cell r="B8973" t="str">
            <v>CALCO DA DOBRADICA</v>
          </cell>
          <cell r="C8973" t="str">
            <v>UM</v>
          </cell>
        </row>
        <row r="8974">
          <cell r="A8974">
            <v>700801190</v>
          </cell>
          <cell r="B8974" t="str">
            <v>PAINEL DE INSTRUMENTOS  608/708</v>
          </cell>
          <cell r="C8974" t="str">
            <v>UM</v>
          </cell>
        </row>
        <row r="8975">
          <cell r="A8975" t="str">
            <v>70080120D</v>
          </cell>
          <cell r="B8975" t="str">
            <v>PARTE SUPERIOR DIR DO PAINEL DA CABINE 608/708</v>
          </cell>
          <cell r="C8975" t="str">
            <v>UM</v>
          </cell>
        </row>
        <row r="8976">
          <cell r="A8976" t="str">
            <v>70080120E</v>
          </cell>
          <cell r="B8976" t="str">
            <v>PARTE SUPERIOR ESQ DO PAINEL DA CABINE 608/708</v>
          </cell>
          <cell r="C8976" t="str">
            <v>UM</v>
          </cell>
        </row>
        <row r="8977">
          <cell r="A8977">
            <v>700801210</v>
          </cell>
          <cell r="B8977" t="str">
            <v>BUCHA CAPA FREIO ZINCADA</v>
          </cell>
          <cell r="C8977" t="str">
            <v>UM</v>
          </cell>
        </row>
        <row r="8978">
          <cell r="A8978">
            <v>700802000</v>
          </cell>
          <cell r="B8978" t="str">
            <v>CABINE PARCIAL 608/708D</v>
          </cell>
          <cell r="C8978" t="str">
            <v>UM</v>
          </cell>
        </row>
        <row r="8979">
          <cell r="A8979" t="str">
            <v>70080300D</v>
          </cell>
          <cell r="B8979" t="str">
            <v>PORTA NUA 608/708</v>
          </cell>
          <cell r="C8979" t="str">
            <v>UM</v>
          </cell>
        </row>
        <row r="8980">
          <cell r="A8980" t="str">
            <v>70080300E</v>
          </cell>
          <cell r="B8980" t="str">
            <v>PORTA NUA 608/708</v>
          </cell>
          <cell r="C8980" t="str">
            <v>UM</v>
          </cell>
        </row>
        <row r="8981">
          <cell r="A8981" t="str">
            <v>70080301M</v>
          </cell>
          <cell r="B8981" t="str">
            <v>SUPORTE DA VENTAROLA</v>
          </cell>
          <cell r="C8981" t="str">
            <v>UM</v>
          </cell>
        </row>
        <row r="8982">
          <cell r="A8982" t="str">
            <v>70080302D</v>
          </cell>
          <cell r="B8982" t="str">
            <v>FOLHA INTERNA DA PORTA 608/708</v>
          </cell>
          <cell r="C8982" t="str">
            <v>UM</v>
          </cell>
        </row>
        <row r="8983">
          <cell r="A8983" t="str">
            <v>70080302E</v>
          </cell>
          <cell r="B8983" t="str">
            <v>FOLHA INTERNA DA PORTA 608/708</v>
          </cell>
          <cell r="C8983" t="str">
            <v>UM</v>
          </cell>
        </row>
        <row r="8984">
          <cell r="A8984" t="str">
            <v>70080303D</v>
          </cell>
          <cell r="B8984" t="str">
            <v>REFORCO INTERNO DA FECHADURA DIR</v>
          </cell>
          <cell r="C8984" t="str">
            <v>UM</v>
          </cell>
        </row>
        <row r="8985">
          <cell r="A8985" t="str">
            <v>70080303E</v>
          </cell>
          <cell r="B8985" t="str">
            <v>REFORCO INTERNO DA FECHADURA ESQ.</v>
          </cell>
          <cell r="C8985" t="str">
            <v>UM</v>
          </cell>
        </row>
        <row r="8986">
          <cell r="A8986">
            <v>700803040</v>
          </cell>
          <cell r="B8986" t="str">
            <v>SUPORTE DA CAIXINHA</v>
          </cell>
          <cell r="C8986" t="str">
            <v>UM</v>
          </cell>
        </row>
        <row r="8987">
          <cell r="A8987">
            <v>700803050</v>
          </cell>
          <cell r="B8987" t="str">
            <v>SUPORTE DA MACANETA INTERNA</v>
          </cell>
          <cell r="C8987" t="str">
            <v>UM</v>
          </cell>
        </row>
        <row r="8988">
          <cell r="A8988">
            <v>707405199</v>
          </cell>
          <cell r="B8988" t="str">
            <v>ARRUELA DE APOIO (EXT.) P/ BET. - 003.03.039</v>
          </cell>
          <cell r="C8988" t="str">
            <v>UM</v>
          </cell>
        </row>
        <row r="8989">
          <cell r="A8989">
            <v>700803060</v>
          </cell>
          <cell r="B8989" t="str">
            <v>REFORCO DO LIMITADOR</v>
          </cell>
          <cell r="C8989" t="str">
            <v>UM</v>
          </cell>
        </row>
        <row r="8990">
          <cell r="A8990">
            <v>700803070</v>
          </cell>
          <cell r="B8990" t="str">
            <v>REFORCO DA DOBRADICA SUPERIOR</v>
          </cell>
          <cell r="C8990" t="str">
            <v>UM</v>
          </cell>
        </row>
        <row r="8991">
          <cell r="A8991">
            <v>700803080</v>
          </cell>
          <cell r="B8991" t="str">
            <v>DISTANCIADOR EM U</v>
          </cell>
          <cell r="C8991" t="str">
            <v>UM</v>
          </cell>
        </row>
        <row r="8992">
          <cell r="A8992" t="str">
            <v>70080309D</v>
          </cell>
          <cell r="B8992" t="str">
            <v>SUPORTE CENTRAL SUPERIOR</v>
          </cell>
          <cell r="C8992" t="str">
            <v>UM</v>
          </cell>
        </row>
        <row r="8993">
          <cell r="A8993" t="str">
            <v>70080309E</v>
          </cell>
          <cell r="B8993" t="str">
            <v>SUPORTE CENTRAL INFERIOR</v>
          </cell>
          <cell r="C8993" t="str">
            <v>UM</v>
          </cell>
        </row>
        <row r="8994">
          <cell r="A8994">
            <v>700803100</v>
          </cell>
          <cell r="B8994" t="str">
            <v>FIXADOR</v>
          </cell>
          <cell r="C8994" t="str">
            <v>UM</v>
          </cell>
        </row>
        <row r="8995">
          <cell r="A8995" t="str">
            <v>70080311D</v>
          </cell>
          <cell r="B8995" t="str">
            <v>FECHAMENTO INFERIOR</v>
          </cell>
          <cell r="C8995" t="str">
            <v>UM</v>
          </cell>
        </row>
        <row r="8996">
          <cell r="A8996" t="str">
            <v>70080311E</v>
          </cell>
          <cell r="B8996" t="str">
            <v>FECHAMENTO INFERIOR</v>
          </cell>
          <cell r="C8996" t="str">
            <v>UM</v>
          </cell>
        </row>
        <row r="8997">
          <cell r="A8997" t="str">
            <v>70080312D</v>
          </cell>
          <cell r="B8997" t="str">
            <v>SUPORTE CENTRAL INFERIOR</v>
          </cell>
          <cell r="C8997" t="str">
            <v>UM</v>
          </cell>
        </row>
        <row r="8998">
          <cell r="A8998" t="str">
            <v>70080312E</v>
          </cell>
          <cell r="B8998" t="str">
            <v>SUPORTE CENTRAL INFERIOR</v>
          </cell>
          <cell r="C8998" t="str">
            <v>UM</v>
          </cell>
        </row>
        <row r="8999">
          <cell r="A8999">
            <v>700803130</v>
          </cell>
          <cell r="B8999" t="str">
            <v>FIXADOR DO SUPORTE MAIOR DO VIDRO</v>
          </cell>
          <cell r="C8999" t="str">
            <v>UM</v>
          </cell>
        </row>
        <row r="9000">
          <cell r="A9000">
            <v>700803140</v>
          </cell>
          <cell r="B9000" t="str">
            <v>FIXADOR DO SUPORTE MENOR DO VIDRO</v>
          </cell>
          <cell r="C9000" t="str">
            <v>UM</v>
          </cell>
        </row>
        <row r="9001">
          <cell r="A9001" t="str">
            <v>70080315D</v>
          </cell>
          <cell r="B9001" t="str">
            <v>REFORCO DA DOBRADICA INFERIOR DIR</v>
          </cell>
          <cell r="C9001" t="str">
            <v>UM</v>
          </cell>
        </row>
        <row r="9002">
          <cell r="A9002" t="str">
            <v>70080315E</v>
          </cell>
          <cell r="B9002" t="str">
            <v>REFORCO DA DOBRADICA INFERIOR ESQ</v>
          </cell>
          <cell r="C9002" t="str">
            <v>UM</v>
          </cell>
        </row>
        <row r="9003">
          <cell r="A9003">
            <v>700803160</v>
          </cell>
          <cell r="B9003" t="str">
            <v>CHAPA DO FIXADOR</v>
          </cell>
          <cell r="C9003" t="str">
            <v>UM</v>
          </cell>
        </row>
        <row r="9004">
          <cell r="A9004">
            <v>700804010</v>
          </cell>
          <cell r="B9004" t="str">
            <v>GRADE</v>
          </cell>
          <cell r="C9004" t="str">
            <v>UM</v>
          </cell>
        </row>
        <row r="9005">
          <cell r="A9005">
            <v>707405200</v>
          </cell>
          <cell r="B9005" t="str">
            <v>ARRUELA APOIO ROLAMENTO (EXT.) P/ BET. - 003.03.063</v>
          </cell>
          <cell r="C9005" t="str">
            <v>UM</v>
          </cell>
        </row>
        <row r="9006">
          <cell r="A9006">
            <v>700804015</v>
          </cell>
          <cell r="B9006" t="str">
            <v xml:space="preserve">SUPORTES CENTRAL MONTADO            </v>
          </cell>
          <cell r="C9006" t="str">
            <v>UM</v>
          </cell>
        </row>
        <row r="9007">
          <cell r="A9007">
            <v>700804020</v>
          </cell>
          <cell r="B9007" t="str">
            <v>REFORCO SUPERIOR DA GRADE</v>
          </cell>
          <cell r="C9007" t="str">
            <v>UM</v>
          </cell>
        </row>
        <row r="9008">
          <cell r="A9008">
            <v>700804030</v>
          </cell>
          <cell r="B9008" t="str">
            <v>SUPORTE INFERIOR DA GRADE EM ABS</v>
          </cell>
          <cell r="C9008" t="str">
            <v>UM</v>
          </cell>
        </row>
        <row r="9009">
          <cell r="A9009">
            <v>700804040</v>
          </cell>
          <cell r="B9009" t="str">
            <v>SUPORTE SUPERIOR DA GRADE EM ABS</v>
          </cell>
          <cell r="C9009" t="str">
            <v>UM</v>
          </cell>
        </row>
        <row r="9010">
          <cell r="A9010" t="str">
            <v>70080405D</v>
          </cell>
          <cell r="B9010" t="str">
            <v>FIXADOR DIR.DA GRADE NO VARAO</v>
          </cell>
          <cell r="C9010" t="str">
            <v>UM</v>
          </cell>
        </row>
        <row r="9011">
          <cell r="A9011" t="str">
            <v>70080405E</v>
          </cell>
          <cell r="B9011" t="str">
            <v>FIXADOR ESQ DA GRADE NO VARAO</v>
          </cell>
          <cell r="C9011" t="str">
            <v>UM</v>
          </cell>
        </row>
        <row r="9012">
          <cell r="A9012">
            <v>700804060</v>
          </cell>
          <cell r="B9012" t="str">
            <v>SUPORTE CENTRAL</v>
          </cell>
          <cell r="C9012" t="str">
            <v>UM</v>
          </cell>
        </row>
        <row r="9013">
          <cell r="A9013">
            <v>700804070</v>
          </cell>
          <cell r="B9013" t="str">
            <v xml:space="preserve">REFORCO LISO                        </v>
          </cell>
          <cell r="C9013" t="str">
            <v>UM</v>
          </cell>
        </row>
        <row r="9014">
          <cell r="A9014">
            <v>700804080</v>
          </cell>
          <cell r="B9014" t="str">
            <v xml:space="preserve">SUPORTE LATERAL DA GRADE            </v>
          </cell>
          <cell r="C9014" t="str">
            <v>UM</v>
          </cell>
        </row>
        <row r="9015">
          <cell r="A9015">
            <v>700804090</v>
          </cell>
          <cell r="B9015" t="str">
            <v>CHAPA DO REFORCO SUPERIOR DA GRADE</v>
          </cell>
          <cell r="C9015" t="str">
            <v>UM</v>
          </cell>
        </row>
        <row r="9016">
          <cell r="A9016">
            <v>700804100</v>
          </cell>
          <cell r="B9016" t="str">
            <v>CHAPA DO SUPORTE CENTRAL</v>
          </cell>
          <cell r="C9016" t="str">
            <v>UM</v>
          </cell>
        </row>
        <row r="9017">
          <cell r="A9017">
            <v>700804110</v>
          </cell>
          <cell r="B9017" t="str">
            <v>GRADE DOBRADA</v>
          </cell>
          <cell r="C9017" t="str">
            <v>UM</v>
          </cell>
        </row>
        <row r="9018">
          <cell r="A9018">
            <v>700804120</v>
          </cell>
          <cell r="B9018" t="str">
            <v>GRADE COM REFORCO MONTADA</v>
          </cell>
          <cell r="C9018" t="str">
            <v>UM</v>
          </cell>
        </row>
        <row r="9019">
          <cell r="A9019">
            <v>700804130</v>
          </cell>
          <cell r="B9019" t="str">
            <v>SUPORTE SUPERIOR DA GRADE EM ABS ESTAMPADO</v>
          </cell>
          <cell r="C9019" t="str">
            <v>UM</v>
          </cell>
        </row>
        <row r="9020">
          <cell r="A9020">
            <v>700804140</v>
          </cell>
          <cell r="B9020" t="str">
            <v>SUPORTE INFERIOR DA GRADE C/ PORCA</v>
          </cell>
          <cell r="C9020" t="str">
            <v>UM</v>
          </cell>
        </row>
        <row r="9021">
          <cell r="A9021" t="str">
            <v>70080500D</v>
          </cell>
          <cell r="B9021" t="str">
            <v>FRONTAL EXTERNA 1924/1925 DIR</v>
          </cell>
          <cell r="C9021" t="str">
            <v>UM</v>
          </cell>
        </row>
        <row r="9022">
          <cell r="A9022">
            <v>109731000</v>
          </cell>
          <cell r="B9022" t="str">
            <v>PARAF M6 x 30 ISO7380 ZP</v>
          </cell>
          <cell r="C9022" t="str">
            <v>UM</v>
          </cell>
        </row>
        <row r="9023">
          <cell r="A9023" t="str">
            <v>70080500E</v>
          </cell>
          <cell r="B9023" t="str">
            <v>FRONTAL EXTERNA 1924/1925 ESQ</v>
          </cell>
          <cell r="C9023" t="str">
            <v>UM</v>
          </cell>
        </row>
        <row r="9024">
          <cell r="A9024" t="str">
            <v>70080600D</v>
          </cell>
          <cell r="B9024" t="str">
            <v>CALHA SUPER PORTA 1933/34 DIR</v>
          </cell>
          <cell r="C9024" t="str">
            <v>UM</v>
          </cell>
        </row>
        <row r="9025">
          <cell r="A9025" t="str">
            <v>70080600E</v>
          </cell>
          <cell r="B9025" t="str">
            <v>CALHA SUPER PORTA 1933/34 ESQ</v>
          </cell>
          <cell r="C9025" t="str">
            <v>UM</v>
          </cell>
        </row>
        <row r="9026">
          <cell r="A9026" t="str">
            <v>70080601D</v>
          </cell>
          <cell r="B9026" t="str">
            <v>CALHA SUPERIOR PORTA DIR.</v>
          </cell>
          <cell r="C9026" t="str">
            <v>UM</v>
          </cell>
        </row>
        <row r="9027">
          <cell r="A9027" t="str">
            <v>70080601E</v>
          </cell>
          <cell r="B9027" t="str">
            <v>CALHA SUPERIOR PORTA ESQ.</v>
          </cell>
          <cell r="C9027" t="str">
            <v>UM</v>
          </cell>
        </row>
        <row r="9028">
          <cell r="A9028">
            <v>700806020</v>
          </cell>
          <cell r="B9028" t="str">
            <v xml:space="preserve">CANTONEIRA MENOR                    </v>
          </cell>
          <cell r="C9028" t="str">
            <v>UM</v>
          </cell>
        </row>
        <row r="9029">
          <cell r="A9029">
            <v>700806030</v>
          </cell>
          <cell r="B9029" t="str">
            <v xml:space="preserve">CANTONEIRA MAIOR                    </v>
          </cell>
          <cell r="C9029" t="str">
            <v>UM</v>
          </cell>
        </row>
        <row r="9030">
          <cell r="A9030">
            <v>700806040</v>
          </cell>
          <cell r="B9030" t="str">
            <v xml:space="preserve">SUPORTE                             </v>
          </cell>
          <cell r="C9030" t="str">
            <v>UM</v>
          </cell>
        </row>
        <row r="9031">
          <cell r="A9031">
            <v>700806050</v>
          </cell>
          <cell r="B9031" t="str">
            <v>SUPORTE</v>
          </cell>
          <cell r="C9031" t="str">
            <v>UM</v>
          </cell>
        </row>
        <row r="9032">
          <cell r="A9032">
            <v>700807000</v>
          </cell>
          <cell r="B9032" t="str">
            <v>BOLEIA CENTRAL 1933/1934</v>
          </cell>
          <cell r="C9032" t="str">
            <v>UM</v>
          </cell>
        </row>
        <row r="9033">
          <cell r="A9033">
            <v>700807010</v>
          </cell>
          <cell r="B9033" t="str">
            <v>CHAPA DA BOLEIA</v>
          </cell>
          <cell r="C9033" t="str">
            <v>UM</v>
          </cell>
        </row>
        <row r="9034">
          <cell r="A9034">
            <v>700807020</v>
          </cell>
          <cell r="B9034" t="str">
            <v>REFORCO</v>
          </cell>
          <cell r="C9034" t="str">
            <v>UM</v>
          </cell>
        </row>
        <row r="9035">
          <cell r="A9035">
            <v>700807030</v>
          </cell>
          <cell r="B9035" t="str">
            <v>COMPLEMENTO</v>
          </cell>
          <cell r="C9035" t="str">
            <v>UM</v>
          </cell>
        </row>
        <row r="9036">
          <cell r="A9036">
            <v>700807040</v>
          </cell>
          <cell r="B9036" t="str">
            <v>QUADRO</v>
          </cell>
          <cell r="C9036" t="str">
            <v>UM</v>
          </cell>
        </row>
        <row r="9037">
          <cell r="A9037">
            <v>700807050</v>
          </cell>
          <cell r="B9037" t="str">
            <v>REFORCO</v>
          </cell>
          <cell r="C9037" t="str">
            <v>UM</v>
          </cell>
        </row>
        <row r="9038">
          <cell r="A9038">
            <v>700808010</v>
          </cell>
          <cell r="B9038" t="str">
            <v xml:space="preserve">SUPORTE MAIOR                       </v>
          </cell>
          <cell r="C9038" t="str">
            <v>UM</v>
          </cell>
        </row>
        <row r="9039">
          <cell r="A9039" t="str">
            <v>DD84130000</v>
          </cell>
          <cell r="B9039" t="str">
            <v>TESOURA E SUAS LAMINAS</v>
          </cell>
          <cell r="C9039" t="str">
            <v>UM</v>
          </cell>
        </row>
        <row r="9040">
          <cell r="A9040">
            <v>700808020</v>
          </cell>
          <cell r="B9040" t="str">
            <v xml:space="preserve">SUPORTE MENOR                       </v>
          </cell>
          <cell r="C9040" t="str">
            <v>UM</v>
          </cell>
        </row>
        <row r="9041">
          <cell r="A9041" t="str">
            <v>70080900D</v>
          </cell>
          <cell r="B9041" t="str">
            <v>TAMPA MANUTENCAO DA PORTA DIR</v>
          </cell>
          <cell r="C9041" t="str">
            <v>UM</v>
          </cell>
        </row>
        <row r="9042">
          <cell r="A9042" t="str">
            <v>70080900E</v>
          </cell>
          <cell r="B9042" t="str">
            <v>TAMPA MANUTENCAO DA PORTA ESQ</v>
          </cell>
          <cell r="C9042" t="str">
            <v>UM</v>
          </cell>
        </row>
        <row r="9043">
          <cell r="A9043">
            <v>700810000</v>
          </cell>
          <cell r="B9043" t="str">
            <v>COBERTURA CAIXA DE VENT 608/708</v>
          </cell>
          <cell r="C9043" t="str">
            <v>UM</v>
          </cell>
        </row>
        <row r="9044">
          <cell r="A9044">
            <v>700811000</v>
          </cell>
          <cell r="B9044" t="str">
            <v>CARCACA VENTILACAO 608/708</v>
          </cell>
          <cell r="C9044" t="str">
            <v>UM</v>
          </cell>
        </row>
        <row r="9045">
          <cell r="A9045">
            <v>700811010</v>
          </cell>
          <cell r="B9045" t="str">
            <v>TAMPA DIANTEIRA</v>
          </cell>
          <cell r="C9045" t="str">
            <v>UM</v>
          </cell>
        </row>
        <row r="9046">
          <cell r="A9046">
            <v>700811020</v>
          </cell>
          <cell r="B9046" t="str">
            <v>TAMPA TRASEIRA</v>
          </cell>
          <cell r="C9046" t="str">
            <v>UM</v>
          </cell>
        </row>
        <row r="9047">
          <cell r="A9047">
            <v>700811030</v>
          </cell>
          <cell r="B9047" t="str">
            <v>ENCOSTO DA CARCACA</v>
          </cell>
          <cell r="C9047" t="str">
            <v>UM</v>
          </cell>
        </row>
        <row r="9048">
          <cell r="A9048" t="str">
            <v>70081104D</v>
          </cell>
          <cell r="B9048" t="str">
            <v>LATERAL DIREITA</v>
          </cell>
          <cell r="C9048" t="str">
            <v>UM</v>
          </cell>
        </row>
        <row r="9049">
          <cell r="A9049" t="str">
            <v>70081104E</v>
          </cell>
          <cell r="B9049" t="str">
            <v>LATERAL ESQUERDA</v>
          </cell>
          <cell r="C9049" t="str">
            <v>UM</v>
          </cell>
        </row>
        <row r="9050">
          <cell r="A9050">
            <v>700811050</v>
          </cell>
          <cell r="B9050" t="str">
            <v>CARCACA VENTILACAO 608/708 (GLACO)</v>
          </cell>
          <cell r="C9050" t="str">
            <v>UM</v>
          </cell>
        </row>
        <row r="9051">
          <cell r="A9051">
            <v>700812000</v>
          </cell>
          <cell r="B9051" t="str">
            <v>PAINEL DE INSTRUMENTOS 608/708   812</v>
          </cell>
          <cell r="C9051" t="str">
            <v>UM</v>
          </cell>
        </row>
        <row r="9052">
          <cell r="A9052" t="str">
            <v>70081300D</v>
          </cell>
          <cell r="B9052" t="str">
            <v>SUPORTE ADAPT FAROL 608/708 DIR  813</v>
          </cell>
          <cell r="C9052" t="str">
            <v>UM</v>
          </cell>
        </row>
        <row r="9053">
          <cell r="A9053" t="str">
            <v>70081300E</v>
          </cell>
          <cell r="B9053" t="str">
            <v>SUPORTE ADAPT FAROL 608/708 ESQ  813</v>
          </cell>
          <cell r="C9053" t="str">
            <v>UM</v>
          </cell>
        </row>
        <row r="9054">
          <cell r="A9054" t="str">
            <v>70081301D</v>
          </cell>
          <cell r="B9054" t="str">
            <v>SUPORTE ADAPT FAROL 608/708 DIR  813 (Glaco)</v>
          </cell>
          <cell r="C9054" t="str">
            <v>UM</v>
          </cell>
        </row>
        <row r="9055">
          <cell r="A9055" t="str">
            <v>70081301E</v>
          </cell>
          <cell r="B9055" t="str">
            <v>SUPORTE ADAPT FAROL 608/708 ESQ  813 (Glaco)</v>
          </cell>
          <cell r="C9055" t="str">
            <v>UM</v>
          </cell>
        </row>
        <row r="9056">
          <cell r="A9056">
            <v>700814000</v>
          </cell>
          <cell r="B9056" t="str">
            <v>BASE DO PAINEL LATERAL</v>
          </cell>
          <cell r="C9056" t="str">
            <v>UM</v>
          </cell>
        </row>
        <row r="9057">
          <cell r="A9057">
            <v>700814010</v>
          </cell>
          <cell r="B9057" t="str">
            <v>BASE DO PAINEL LATERAL</v>
          </cell>
          <cell r="C9057" t="str">
            <v>UM</v>
          </cell>
        </row>
        <row r="9058">
          <cell r="A9058">
            <v>700815000</v>
          </cell>
          <cell r="B9058" t="str">
            <v>BASE DO PAINEL CENTRAL</v>
          </cell>
          <cell r="C9058" t="str">
            <v>UM</v>
          </cell>
        </row>
        <row r="9059">
          <cell r="A9059">
            <v>700815010</v>
          </cell>
          <cell r="B9059" t="str">
            <v>BASE DO PAINEL CENTRAL</v>
          </cell>
          <cell r="C9059" t="str">
            <v>UM</v>
          </cell>
        </row>
        <row r="9060">
          <cell r="A9060" t="str">
            <v>70081600D</v>
          </cell>
          <cell r="B9060" t="str">
            <v xml:space="preserve">REFORCO QUADR PORTA 608/708 DIR     </v>
          </cell>
          <cell r="C9060" t="str">
            <v>UM</v>
          </cell>
        </row>
        <row r="9061">
          <cell r="A9061" t="str">
            <v>70081600E</v>
          </cell>
          <cell r="B9061" t="str">
            <v xml:space="preserve">REFORCO QUADR PORTA 608/708 ESQ     </v>
          </cell>
          <cell r="C9061" t="str">
            <v>UM</v>
          </cell>
        </row>
        <row r="9062">
          <cell r="A9062" t="str">
            <v>70081700D</v>
          </cell>
          <cell r="B9062" t="str">
            <v>CHAPA DO PAINEL DIR.</v>
          </cell>
          <cell r="C9062" t="str">
            <v>UM</v>
          </cell>
        </row>
        <row r="9063">
          <cell r="A9063" t="str">
            <v>70081700E</v>
          </cell>
          <cell r="B9063" t="str">
            <v>CHAPA DO PAINEL ESQ.</v>
          </cell>
          <cell r="C9063" t="str">
            <v>UM</v>
          </cell>
        </row>
        <row r="9064">
          <cell r="A9064">
            <v>109732000</v>
          </cell>
          <cell r="B9064" t="str">
            <v>CONTRAPINO 1/4" x 2" ZA</v>
          </cell>
          <cell r="C9064" t="str">
            <v>UM</v>
          </cell>
        </row>
        <row r="9065">
          <cell r="A9065">
            <v>700817010</v>
          </cell>
          <cell r="B9065" t="str">
            <v>BLANCK DA CHAPA DO PAINEL</v>
          </cell>
          <cell r="C9065" t="str">
            <v>UM</v>
          </cell>
        </row>
        <row r="9066">
          <cell r="A9066" t="str">
            <v>70081702D</v>
          </cell>
          <cell r="B9066" t="str">
            <v>CHAPA DO PAINEL DIR. (C/ GLACO)</v>
          </cell>
          <cell r="C9066" t="str">
            <v>UM</v>
          </cell>
        </row>
        <row r="9067">
          <cell r="A9067" t="str">
            <v>70081702E</v>
          </cell>
          <cell r="B9067" t="str">
            <v>CHAPA DO PAINEL ESQ. (C/ GLACO)</v>
          </cell>
          <cell r="C9067" t="str">
            <v>UM</v>
          </cell>
        </row>
        <row r="9068">
          <cell r="A9068" t="str">
            <v>70081800D</v>
          </cell>
          <cell r="B9068" t="str">
            <v>CHAPA PAINEL INSTR DIR. ATE 82</v>
          </cell>
          <cell r="C9068" t="str">
            <v>UM</v>
          </cell>
        </row>
        <row r="9069">
          <cell r="A9069" t="str">
            <v>70081800E</v>
          </cell>
          <cell r="B9069" t="str">
            <v>CHAPA PAINEL INSTR ESQ. ATE 82</v>
          </cell>
          <cell r="C9069" t="str">
            <v>UM</v>
          </cell>
        </row>
        <row r="9070">
          <cell r="A9070" t="str">
            <v>70081801D</v>
          </cell>
          <cell r="B9070" t="str">
            <v>CHAPA PAINEL INSTR DIR. ATE 82 (Glaco)</v>
          </cell>
          <cell r="C9070" t="str">
            <v>UM</v>
          </cell>
        </row>
        <row r="9071">
          <cell r="A9071" t="str">
            <v>70081801E</v>
          </cell>
          <cell r="B9071" t="str">
            <v>CHAPA PAINEL INSTR ESQ. ATE 82 (Glaco)</v>
          </cell>
          <cell r="C9071" t="str">
            <v>UM</v>
          </cell>
        </row>
        <row r="9072">
          <cell r="A9072" t="str">
            <v>70081900D</v>
          </cell>
          <cell r="B9072" t="str">
            <v xml:space="preserve">APOIO DIANTEIRO DO CAPO DIR.        </v>
          </cell>
          <cell r="C9072" t="str">
            <v>UM</v>
          </cell>
        </row>
        <row r="9073">
          <cell r="A9073" t="str">
            <v>70081900E</v>
          </cell>
          <cell r="B9073" t="str">
            <v xml:space="preserve">APOIO DIANTEIRO DO CAPO ESQ.        </v>
          </cell>
          <cell r="C9073" t="str">
            <v>UM</v>
          </cell>
        </row>
        <row r="9074">
          <cell r="A9074" t="str">
            <v>70081901D</v>
          </cell>
          <cell r="B9074" t="str">
            <v>APOIO DIANTEIRO DO CAPO DIR. (C/ GLACO)</v>
          </cell>
          <cell r="C9074" t="str">
            <v>UM</v>
          </cell>
        </row>
        <row r="9075">
          <cell r="A9075" t="str">
            <v>70081901E</v>
          </cell>
          <cell r="B9075" t="str">
            <v>APOIO DIANTEIRO DO CAPO ESQ. (C/ GLACO)</v>
          </cell>
          <cell r="C9075" t="str">
            <v>UM</v>
          </cell>
        </row>
        <row r="9076">
          <cell r="A9076">
            <v>700820000</v>
          </cell>
          <cell r="B9076" t="str">
            <v>PAINEL DE INSTRUMENTOS ANTIGO    - 344 680 00 90</v>
          </cell>
          <cell r="C9076" t="str">
            <v>UM</v>
          </cell>
        </row>
        <row r="9077">
          <cell r="A9077">
            <v>700820010</v>
          </cell>
          <cell r="B9077" t="str">
            <v xml:space="preserve">CHAPA DO PAINEL DE INSTRUMENTOS     </v>
          </cell>
          <cell r="C9077" t="str">
            <v>UM</v>
          </cell>
        </row>
        <row r="9078">
          <cell r="A9078">
            <v>700821000</v>
          </cell>
          <cell r="B9078" t="str">
            <v>REFORCO INTERNO PAINEL ATE 82</v>
          </cell>
          <cell r="C9078" t="str">
            <v>UM</v>
          </cell>
        </row>
        <row r="9079">
          <cell r="A9079">
            <v>700821010</v>
          </cell>
          <cell r="B9079" t="str">
            <v>REFORCO INTERNO PAINEL ATE 82 (C/ GLACO)</v>
          </cell>
          <cell r="C9079" t="str">
            <v>UM</v>
          </cell>
        </row>
        <row r="9080">
          <cell r="A9080">
            <v>700822000</v>
          </cell>
          <cell r="B9080" t="str">
            <v>TAMPA FUSIVEIS PAINEL ANTIGO     - 344 680 70 82</v>
          </cell>
          <cell r="C9080" t="str">
            <v>UM</v>
          </cell>
        </row>
        <row r="9081">
          <cell r="A9081">
            <v>700822010</v>
          </cell>
          <cell r="B9081" t="str">
            <v xml:space="preserve">TAMPA                               </v>
          </cell>
          <cell r="C9081" t="str">
            <v>UM</v>
          </cell>
        </row>
        <row r="9082">
          <cell r="A9082">
            <v>700822020</v>
          </cell>
          <cell r="B9082" t="str">
            <v xml:space="preserve">SUPORTE DA TAMPA  DO PAINEL         </v>
          </cell>
          <cell r="C9082" t="str">
            <v>UM</v>
          </cell>
        </row>
        <row r="9083">
          <cell r="A9083">
            <v>700823000</v>
          </cell>
          <cell r="B9083" t="str">
            <v>TAMPA PORTA-LUVAS PAINEL ANTIGO  - 344 680 00 82</v>
          </cell>
          <cell r="C9083" t="str">
            <v>UM</v>
          </cell>
        </row>
        <row r="9084">
          <cell r="A9084">
            <v>700823010</v>
          </cell>
          <cell r="B9084" t="str">
            <v xml:space="preserve">TAMPA                               </v>
          </cell>
          <cell r="C9084" t="str">
            <v>UM</v>
          </cell>
        </row>
        <row r="9085">
          <cell r="A9085">
            <v>700823020</v>
          </cell>
          <cell r="B9085" t="str">
            <v xml:space="preserve">BASE DA DOBRADICA                   </v>
          </cell>
          <cell r="C9085" t="str">
            <v>UM</v>
          </cell>
        </row>
        <row r="9086">
          <cell r="A9086">
            <v>700823030</v>
          </cell>
          <cell r="B9086" t="str">
            <v>COJUNTO DOBRADICA</v>
          </cell>
          <cell r="C9086" t="str">
            <v>UM</v>
          </cell>
        </row>
        <row r="9087">
          <cell r="A9087" t="str">
            <v>70082400D</v>
          </cell>
          <cell r="B9087" t="str">
            <v xml:space="preserve">CHAPA PEITORIL PAINEL DIR           </v>
          </cell>
          <cell r="C9087" t="str">
            <v>UM</v>
          </cell>
        </row>
        <row r="9088">
          <cell r="A9088" t="str">
            <v>70082400E</v>
          </cell>
          <cell r="B9088" t="str">
            <v xml:space="preserve">CINTO PEITORAL PAINEL 608/708 ESQ   </v>
          </cell>
          <cell r="C9088" t="str">
            <v>UM</v>
          </cell>
        </row>
        <row r="9089">
          <cell r="A9089" t="str">
            <v>70082401E</v>
          </cell>
          <cell r="B9089" t="str">
            <v xml:space="preserve">CHAPA PEITORIL PAINEL ESQ           </v>
          </cell>
          <cell r="C9089" t="str">
            <v>UM</v>
          </cell>
        </row>
        <row r="9090">
          <cell r="A9090">
            <v>700824020</v>
          </cell>
          <cell r="B9090" t="str">
            <v>SUPORTE</v>
          </cell>
          <cell r="C9090" t="str">
            <v>UM</v>
          </cell>
        </row>
        <row r="9091">
          <cell r="A9091">
            <v>700824030</v>
          </cell>
          <cell r="B9091" t="str">
            <v>CHAPA DO SUPORTE</v>
          </cell>
          <cell r="C9091" t="str">
            <v>UM</v>
          </cell>
        </row>
        <row r="9092">
          <cell r="A9092">
            <v>700824040</v>
          </cell>
          <cell r="B9092" t="str">
            <v>CHAPA DO SUPORTE (LASER)</v>
          </cell>
          <cell r="C9092" t="str">
            <v>UM</v>
          </cell>
        </row>
        <row r="9093">
          <cell r="A9093">
            <v>700824050</v>
          </cell>
          <cell r="B9093" t="str">
            <v>CHAPA PEITORIL PAINEL DIR (GLACO)</v>
          </cell>
          <cell r="C9093" t="str">
            <v>UM</v>
          </cell>
        </row>
        <row r="9094">
          <cell r="A9094" t="str">
            <v>70082405D</v>
          </cell>
          <cell r="B9094" t="str">
            <v>CHAPA PEITORIL PAINEL DIR (GLACO)</v>
          </cell>
          <cell r="C9094" t="str">
            <v>UM</v>
          </cell>
        </row>
        <row r="9095">
          <cell r="A9095" t="str">
            <v>70082405E</v>
          </cell>
          <cell r="B9095" t="str">
            <v>CINTO PEITORAL PAINEL 608/708 ESQ (GLACO)</v>
          </cell>
          <cell r="C9095" t="str">
            <v>UM</v>
          </cell>
        </row>
        <row r="9096">
          <cell r="A9096" t="str">
            <v>70082450E</v>
          </cell>
          <cell r="B9096" t="str">
            <v>CINTO PEITORAL PAINEL 608/708 ESQ (GLACO)</v>
          </cell>
          <cell r="C9096" t="str">
            <v>UM</v>
          </cell>
        </row>
        <row r="9097">
          <cell r="A9097" t="str">
            <v>8051640EF</v>
          </cell>
          <cell r="B9097" t="str">
            <v>PORTA ESQUERDA NEW DAILY 2006</v>
          </cell>
          <cell r="C9097" t="str">
            <v>UM</v>
          </cell>
        </row>
        <row r="9098">
          <cell r="A9098" t="str">
            <v>70083100D</v>
          </cell>
          <cell r="B9098" t="str">
            <v>COLUNA EXTERNA PARABRISA 608/708 LD</v>
          </cell>
          <cell r="C9098" t="str">
            <v>UM</v>
          </cell>
        </row>
        <row r="9099">
          <cell r="A9099" t="str">
            <v>70083100E</v>
          </cell>
          <cell r="B9099" t="str">
            <v>COLUNA EXTERNA PARABRISA 608/708 LE</v>
          </cell>
          <cell r="C9099" t="str">
            <v>UM</v>
          </cell>
        </row>
        <row r="9100">
          <cell r="A9100" t="str">
            <v>70083101D</v>
          </cell>
          <cell r="B9100" t="str">
            <v xml:space="preserve">COLUNA DA PORTA DIREITA             </v>
          </cell>
          <cell r="C9100" t="str">
            <v>UM</v>
          </cell>
        </row>
        <row r="9101">
          <cell r="A9101" t="str">
            <v>70083101E</v>
          </cell>
          <cell r="B9101" t="str">
            <v xml:space="preserve">COLUNA DA PORTA ESQUERDA            </v>
          </cell>
          <cell r="C9101" t="str">
            <v>UM</v>
          </cell>
        </row>
        <row r="9102">
          <cell r="A9102" t="str">
            <v>70083102D</v>
          </cell>
          <cell r="B9102" t="str">
            <v xml:space="preserve">REFORCO DA COLUNA DA PORTA DIREITO  </v>
          </cell>
          <cell r="C9102" t="str">
            <v>UM</v>
          </cell>
        </row>
        <row r="9103">
          <cell r="A9103" t="str">
            <v>70083102E</v>
          </cell>
          <cell r="B9103" t="str">
            <v xml:space="preserve">REFORCO DA COLUNA DA PORTA ESQUERDO </v>
          </cell>
          <cell r="C9103" t="str">
            <v>UM</v>
          </cell>
        </row>
        <row r="9104">
          <cell r="A9104" t="str">
            <v>70083103D</v>
          </cell>
          <cell r="B9104" t="str">
            <v xml:space="preserve">REFORCO SUPERIOR DIREITO            </v>
          </cell>
          <cell r="C9104" t="str">
            <v>UM</v>
          </cell>
        </row>
        <row r="9105">
          <cell r="A9105" t="str">
            <v>70083103E</v>
          </cell>
          <cell r="B9105" t="str">
            <v xml:space="preserve">REFORCO SUPERIOR ESQUERDO           </v>
          </cell>
          <cell r="C9105" t="str">
            <v>UM</v>
          </cell>
        </row>
        <row r="9106">
          <cell r="A9106" t="str">
            <v>70083104D</v>
          </cell>
          <cell r="B9106" t="str">
            <v xml:space="preserve">REFORCO DA DOBRADICA DIREITO        </v>
          </cell>
          <cell r="C9106" t="str">
            <v>UM</v>
          </cell>
        </row>
        <row r="9107">
          <cell r="A9107" t="str">
            <v>70083104E</v>
          </cell>
          <cell r="B9107" t="str">
            <v xml:space="preserve">REFORCO DA DOBRADICA ESQUERDA       </v>
          </cell>
          <cell r="C9107" t="str">
            <v>UM</v>
          </cell>
        </row>
        <row r="9108">
          <cell r="A9108" t="str">
            <v>70083105D</v>
          </cell>
          <cell r="B9108" t="str">
            <v xml:space="preserve">REFORCO DIREITO                     </v>
          </cell>
          <cell r="C9108" t="str">
            <v>UM</v>
          </cell>
        </row>
        <row r="9109">
          <cell r="A9109" t="str">
            <v>70083105E</v>
          </cell>
          <cell r="B9109" t="str">
            <v xml:space="preserve">REFORCO ESQUERDO                    </v>
          </cell>
          <cell r="C9109" t="str">
            <v>UM</v>
          </cell>
        </row>
        <row r="9110">
          <cell r="A9110">
            <v>700831060</v>
          </cell>
          <cell r="B9110" t="str">
            <v xml:space="preserve">REFORCO DO LIMITADOR                </v>
          </cell>
          <cell r="C9110" t="str">
            <v>UM</v>
          </cell>
        </row>
        <row r="9111">
          <cell r="A9111">
            <v>700831070</v>
          </cell>
          <cell r="B9111" t="str">
            <v>SUPORTE DA PLACA</v>
          </cell>
          <cell r="C9111" t="str">
            <v>UM</v>
          </cell>
        </row>
        <row r="9112">
          <cell r="A9112">
            <v>700831080</v>
          </cell>
          <cell r="B9112" t="str">
            <v xml:space="preserve">PLACA COM ROSCA                     </v>
          </cell>
          <cell r="C9112" t="str">
            <v>UM</v>
          </cell>
        </row>
        <row r="9113">
          <cell r="A9113">
            <v>700831090</v>
          </cell>
          <cell r="B9113" t="str">
            <v xml:space="preserve">CALCO DA DOBRADICA                  </v>
          </cell>
          <cell r="C9113" t="str">
            <v>UM</v>
          </cell>
        </row>
        <row r="9114">
          <cell r="A9114" t="str">
            <v>DD82073000</v>
          </cell>
          <cell r="B9114" t="str">
            <v>FERRAM. EMB. /ESTAMPAR /PUNCIONAR</v>
          </cell>
          <cell r="C9114" t="str">
            <v>UM</v>
          </cell>
        </row>
        <row r="9115">
          <cell r="A9115">
            <v>700831100</v>
          </cell>
          <cell r="B9115" t="str">
            <v xml:space="preserve">CALCO DA DOBRADICA                  </v>
          </cell>
          <cell r="C9115" t="str">
            <v>UM</v>
          </cell>
        </row>
        <row r="9116">
          <cell r="A9116">
            <v>700831110</v>
          </cell>
          <cell r="B9116" t="str">
            <v xml:space="preserve">REFORCO DA ALCA                     </v>
          </cell>
          <cell r="C9116" t="str">
            <v>UM</v>
          </cell>
        </row>
        <row r="9117">
          <cell r="A9117" t="str">
            <v>70083112D</v>
          </cell>
          <cell r="B9117" t="str">
            <v>REFORCO DA COLUNA DA PORTA DIREITO C/ REFORCO</v>
          </cell>
          <cell r="C9117" t="str">
            <v>UM</v>
          </cell>
        </row>
        <row r="9118">
          <cell r="A9118" t="str">
            <v>70083112E</v>
          </cell>
          <cell r="B9118" t="str">
            <v>REFORCO DA COLUNA DA PORTA ESQUERDO C/ REFORCO</v>
          </cell>
          <cell r="C9118" t="str">
            <v>UM</v>
          </cell>
        </row>
        <row r="9119">
          <cell r="A9119" t="str">
            <v>70083113D</v>
          </cell>
          <cell r="B9119" t="str">
            <v>SUB-CONJUNTO DE REFORCO DIREITO</v>
          </cell>
          <cell r="C9119" t="str">
            <v>UM</v>
          </cell>
        </row>
        <row r="9120">
          <cell r="A9120" t="str">
            <v>70083113E</v>
          </cell>
          <cell r="B9120" t="str">
            <v>SUB-CONJUNTO DE REFORCO ESQUERDO</v>
          </cell>
          <cell r="C9120" t="str">
            <v>UM</v>
          </cell>
        </row>
        <row r="9121">
          <cell r="A9121" t="str">
            <v>70083114D</v>
          </cell>
          <cell r="B9121" t="str">
            <v>COLUNA EXTERNA PARABRISA 608/708 LD (C/ GLACO)</v>
          </cell>
          <cell r="C9121" t="str">
            <v>UM</v>
          </cell>
        </row>
        <row r="9122">
          <cell r="A9122" t="str">
            <v>70083114E</v>
          </cell>
          <cell r="B9122" t="str">
            <v>COLUNA EXTERNA PARABRISA 608/708 LE (C/ GLACO)</v>
          </cell>
          <cell r="C9122" t="str">
            <v>UM</v>
          </cell>
        </row>
        <row r="9123">
          <cell r="A9123">
            <v>700832000</v>
          </cell>
          <cell r="B9123" t="str">
            <v>VARAO DA CABINE INTERCOOLER</v>
          </cell>
          <cell r="C9123" t="str">
            <v>UM</v>
          </cell>
        </row>
        <row r="9124">
          <cell r="A9124" t="str">
            <v>70083300D</v>
          </cell>
          <cell r="B9124" t="str">
            <v>CANTO TRAS CAB DUP COMP 1932 DIR</v>
          </cell>
          <cell r="C9124" t="str">
            <v>UM</v>
          </cell>
        </row>
        <row r="9125">
          <cell r="A9125" t="str">
            <v>70083300E</v>
          </cell>
          <cell r="B9125" t="str">
            <v>CANTO TRAS CAB DUP COMP 1932 ESQ</v>
          </cell>
          <cell r="C9125" t="str">
            <v>UM</v>
          </cell>
        </row>
        <row r="9126">
          <cell r="A9126">
            <v>700833010</v>
          </cell>
          <cell r="B9126" t="str">
            <v>CHAPA LIGACAO INTERNA</v>
          </cell>
          <cell r="C9126" t="str">
            <v>UM</v>
          </cell>
        </row>
        <row r="9127">
          <cell r="A9127" t="str">
            <v>70083301D</v>
          </cell>
          <cell r="B9127" t="str">
            <v>CANTO TRASEIRO INTERNO DIR.</v>
          </cell>
          <cell r="C9127" t="str">
            <v>UM</v>
          </cell>
        </row>
        <row r="9128">
          <cell r="A9128" t="str">
            <v>70083301E</v>
          </cell>
          <cell r="B9128" t="str">
            <v>CANTO TRASEIRO INTERNO ESQ.</v>
          </cell>
          <cell r="C9128" t="str">
            <v>UM</v>
          </cell>
        </row>
        <row r="9129">
          <cell r="A9129" t="str">
            <v>70083302D</v>
          </cell>
          <cell r="B9129" t="str">
            <v>CANTO TRASEIRO EXTERNO</v>
          </cell>
          <cell r="C9129" t="str">
            <v>UM</v>
          </cell>
        </row>
        <row r="9130">
          <cell r="A9130" t="str">
            <v>70083302E</v>
          </cell>
          <cell r="B9130" t="str">
            <v>CANTO TRASEIRO EXTERNO</v>
          </cell>
          <cell r="C9130" t="str">
            <v>UM</v>
          </cell>
        </row>
        <row r="9131">
          <cell r="A9131" t="str">
            <v>70083303D</v>
          </cell>
          <cell r="B9131" t="str">
            <v>REFORCO INFERIOR DIREITO</v>
          </cell>
          <cell r="C9131" t="str">
            <v>UM</v>
          </cell>
        </row>
        <row r="9132">
          <cell r="A9132" t="str">
            <v>70083303E</v>
          </cell>
          <cell r="B9132" t="str">
            <v>REFORCO INFERIOR ESQUERDO</v>
          </cell>
          <cell r="C9132" t="str">
            <v>UM</v>
          </cell>
        </row>
        <row r="9133">
          <cell r="A9133" t="str">
            <v>70083304D</v>
          </cell>
          <cell r="B9133" t="str">
            <v xml:space="preserve">REFORCO INTERNO                     </v>
          </cell>
          <cell r="C9133" t="str">
            <v>UM</v>
          </cell>
        </row>
        <row r="9134">
          <cell r="A9134" t="str">
            <v>70083304E</v>
          </cell>
          <cell r="B9134" t="str">
            <v xml:space="preserve">REFORCO INTERNO                     </v>
          </cell>
          <cell r="C9134" t="str">
            <v>UM</v>
          </cell>
        </row>
        <row r="9135">
          <cell r="A9135">
            <v>700833050</v>
          </cell>
          <cell r="B9135" t="str">
            <v xml:space="preserve">FECHAMENTO DO CANTO DA JANELA MAIOR </v>
          </cell>
          <cell r="C9135" t="str">
            <v>UM</v>
          </cell>
        </row>
        <row r="9136">
          <cell r="A9136" t="str">
            <v>70083305D</v>
          </cell>
          <cell r="B9136" t="str">
            <v>REFORCO INFERIOR DIREITO ESTAMPADO</v>
          </cell>
          <cell r="C9136" t="str">
            <v>UM</v>
          </cell>
        </row>
        <row r="9137">
          <cell r="A9137" t="str">
            <v>70083305E</v>
          </cell>
          <cell r="B9137" t="str">
            <v>REFORCO INFERIOR ESQUERDO</v>
          </cell>
          <cell r="C9137" t="str">
            <v>UM</v>
          </cell>
        </row>
        <row r="9138">
          <cell r="A9138">
            <v>700833060</v>
          </cell>
          <cell r="B9138" t="str">
            <v xml:space="preserve">FECHAMENTO DO CANTO DA JANELA MENOR </v>
          </cell>
          <cell r="C9138" t="str">
            <v>UM</v>
          </cell>
        </row>
        <row r="9139">
          <cell r="A9139">
            <v>700833070</v>
          </cell>
          <cell r="B9139" t="str">
            <v xml:space="preserve">SUPORTE                             </v>
          </cell>
          <cell r="C9139" t="str">
            <v>UM</v>
          </cell>
        </row>
        <row r="9140">
          <cell r="A9140" t="str">
            <v>DD72085100</v>
          </cell>
          <cell r="B9140" t="str">
            <v>OUTROS PRODUTOS LAMIN. FERRO/ACO</v>
          </cell>
          <cell r="C9140" t="str">
            <v>UM</v>
          </cell>
        </row>
        <row r="9141">
          <cell r="A9141">
            <v>700833080</v>
          </cell>
          <cell r="B9141" t="str">
            <v>CHAPA DO SUPORTE</v>
          </cell>
          <cell r="C9141" t="str">
            <v>UM</v>
          </cell>
        </row>
        <row r="9142">
          <cell r="A9142" t="str">
            <v>70083309D</v>
          </cell>
          <cell r="B9142" t="str">
            <v>CANTO TRAS CAB DUP COMP 1932 DIR</v>
          </cell>
          <cell r="C9142" t="str">
            <v>UM</v>
          </cell>
        </row>
        <row r="9143">
          <cell r="A9143" t="str">
            <v>70083309E</v>
          </cell>
          <cell r="B9143" t="str">
            <v>CANTO TRAS CAB DUP COMP 1932 ESQ</v>
          </cell>
          <cell r="C9143" t="str">
            <v>UM</v>
          </cell>
        </row>
        <row r="9144">
          <cell r="A9144">
            <v>700833100</v>
          </cell>
          <cell r="B9144" t="str">
            <v>REFORCO INFERIOR DIREITO ESTAMPADO</v>
          </cell>
          <cell r="C9144" t="str">
            <v>UM</v>
          </cell>
        </row>
        <row r="9145">
          <cell r="A9145">
            <v>700833110</v>
          </cell>
          <cell r="B9145" t="str">
            <v>REFORCO INFERIOR DIREITO ESTAMPADO</v>
          </cell>
          <cell r="C9145" t="str">
            <v>UM</v>
          </cell>
        </row>
        <row r="9146">
          <cell r="A9146" t="str">
            <v>70083400D</v>
          </cell>
          <cell r="B9146" t="str">
            <v>CANTO EXT TRAS CAB MOD ANTIG DIR</v>
          </cell>
          <cell r="C9146" t="str">
            <v>UM</v>
          </cell>
        </row>
        <row r="9147">
          <cell r="A9147" t="str">
            <v>70083400E</v>
          </cell>
          <cell r="B9147" t="str">
            <v>CANTO EXT TRAS CAB MOD ANTIG ESQ</v>
          </cell>
          <cell r="C9147" t="str">
            <v>UM</v>
          </cell>
        </row>
        <row r="9148">
          <cell r="A9148" t="str">
            <v>70083401D</v>
          </cell>
          <cell r="B9148" t="str">
            <v>CANTO TRASEIRO DIR.</v>
          </cell>
          <cell r="C9148" t="str">
            <v>UM</v>
          </cell>
        </row>
        <row r="9149">
          <cell r="A9149" t="str">
            <v>70083401E</v>
          </cell>
          <cell r="B9149" t="str">
            <v>CANTO TRASEIRO ESQ.</v>
          </cell>
          <cell r="C9149" t="str">
            <v>UM</v>
          </cell>
        </row>
        <row r="9150">
          <cell r="A9150" t="str">
            <v>70083500D</v>
          </cell>
          <cell r="B9150" t="str">
            <v>CAIXA DE RODA 608 DIREITA</v>
          </cell>
          <cell r="C9150" t="str">
            <v>UM</v>
          </cell>
        </row>
        <row r="9151">
          <cell r="A9151" t="str">
            <v>70083500E</v>
          </cell>
          <cell r="B9151" t="str">
            <v>CAIXA DE RODA 608 ESQUERDA</v>
          </cell>
          <cell r="C9151" t="str">
            <v>UM</v>
          </cell>
        </row>
        <row r="9152">
          <cell r="A9152" t="str">
            <v>70083600D</v>
          </cell>
          <cell r="B9152" t="str">
            <v>TAMPA EXTERNA PORTA DIR. 708</v>
          </cell>
          <cell r="C9152" t="str">
            <v>UM</v>
          </cell>
        </row>
        <row r="9153">
          <cell r="A9153" t="str">
            <v>70083600E</v>
          </cell>
          <cell r="B9153" t="str">
            <v>TAMPA EXTERNA PORTA ESQ. 708</v>
          </cell>
          <cell r="C9153" t="str">
            <v>UM</v>
          </cell>
        </row>
        <row r="9154">
          <cell r="A9154" t="str">
            <v>70083700D</v>
          </cell>
          <cell r="B9154" t="str">
            <v>FRONTAL INTERNA 1932/1934 DIR</v>
          </cell>
          <cell r="C9154" t="str">
            <v>UM</v>
          </cell>
        </row>
        <row r="9155">
          <cell r="A9155" t="str">
            <v>70083700E</v>
          </cell>
          <cell r="B9155" t="str">
            <v>FRONTAL INTERNA 1932/1934 ESQ</v>
          </cell>
          <cell r="C9155" t="str">
            <v>UM</v>
          </cell>
        </row>
        <row r="9156">
          <cell r="A9156" t="str">
            <v>70083701D</v>
          </cell>
          <cell r="B9156" t="str">
            <v xml:space="preserve">CHAPA FRONTAL INT. 1933/34 DIR.     </v>
          </cell>
          <cell r="C9156" t="str">
            <v>UM</v>
          </cell>
        </row>
        <row r="9157">
          <cell r="A9157" t="str">
            <v>DD90261029</v>
          </cell>
          <cell r="B9157" t="str">
            <v>INSTR. AP MEDIDAS</v>
          </cell>
          <cell r="C9157" t="str">
            <v>UM</v>
          </cell>
        </row>
        <row r="9158">
          <cell r="A9158" t="str">
            <v>70083701E</v>
          </cell>
          <cell r="B9158" t="str">
            <v xml:space="preserve">CHAPA FRONTAL INT. 1933/34 ESQ.     </v>
          </cell>
          <cell r="C9158" t="str">
            <v>UM</v>
          </cell>
        </row>
        <row r="9159">
          <cell r="A9159" t="str">
            <v>70083702D</v>
          </cell>
          <cell r="B9159" t="str">
            <v>REFORCO DIREITO</v>
          </cell>
          <cell r="C9159" t="str">
            <v>UM</v>
          </cell>
        </row>
        <row r="9160">
          <cell r="A9160" t="str">
            <v>70083702E</v>
          </cell>
          <cell r="B9160" t="str">
            <v xml:space="preserve">REFORCO ESQUERDO                    </v>
          </cell>
          <cell r="C9160" t="str">
            <v>UM</v>
          </cell>
        </row>
        <row r="9161">
          <cell r="A9161">
            <v>700837030</v>
          </cell>
          <cell r="B9161" t="str">
            <v>FIXACAO SUPORTE DO AMORTECEDOR</v>
          </cell>
          <cell r="C9161" t="str">
            <v>UM</v>
          </cell>
        </row>
        <row r="9162">
          <cell r="A9162">
            <v>700837040</v>
          </cell>
          <cell r="B9162" t="str">
            <v>FIXACAO SUPORTE DO AMORTECEDOR ESTAMPADO</v>
          </cell>
          <cell r="C9162" t="str">
            <v>UM</v>
          </cell>
        </row>
        <row r="9163">
          <cell r="A9163">
            <v>700837050</v>
          </cell>
          <cell r="B9163" t="str">
            <v>REFORCO DIREITO ESTAMPADO</v>
          </cell>
          <cell r="C9163" t="str">
            <v>UM</v>
          </cell>
        </row>
        <row r="9164">
          <cell r="A9164" t="str">
            <v>70083706D</v>
          </cell>
          <cell r="B9164" t="str">
            <v>FRONTAL INTERNA 1932/1934 DIR (GLACO)</v>
          </cell>
          <cell r="C9164" t="str">
            <v>UM</v>
          </cell>
        </row>
        <row r="9165">
          <cell r="A9165" t="str">
            <v>70083706E</v>
          </cell>
          <cell r="B9165" t="str">
            <v>FRONTAL INTERNA 1932/1934 ESQ (GLACO)</v>
          </cell>
          <cell r="C9165" t="str">
            <v>UM</v>
          </cell>
        </row>
        <row r="9166">
          <cell r="A9166" t="str">
            <v>70084100E</v>
          </cell>
          <cell r="B9166" t="str">
            <v xml:space="preserve">REFORCO ASSOALHO LATERAL ESQUERDO   </v>
          </cell>
          <cell r="C9166" t="str">
            <v>UM</v>
          </cell>
        </row>
        <row r="9167">
          <cell r="A9167" t="str">
            <v>70084101D</v>
          </cell>
          <cell r="B9167" t="str">
            <v xml:space="preserve">PERFIL "Z"                          </v>
          </cell>
          <cell r="C9167" t="str">
            <v>UM</v>
          </cell>
        </row>
        <row r="9168">
          <cell r="A9168">
            <v>700841020</v>
          </cell>
          <cell r="B9168" t="str">
            <v xml:space="preserve">PERFIL "U" 329                      </v>
          </cell>
          <cell r="C9168" t="str">
            <v>UM</v>
          </cell>
        </row>
        <row r="9169">
          <cell r="A9169" t="str">
            <v>70084300E</v>
          </cell>
          <cell r="B9169" t="str">
            <v>LONGARINA DA CABINE</v>
          </cell>
          <cell r="C9169" t="str">
            <v>UM</v>
          </cell>
        </row>
        <row r="9170">
          <cell r="A9170" t="str">
            <v>70084400D</v>
          </cell>
          <cell r="B9170" t="str">
            <v xml:space="preserve">LONGARINA DIREITA                   </v>
          </cell>
          <cell r="C9170" t="str">
            <v>UM</v>
          </cell>
        </row>
        <row r="9171">
          <cell r="A9171" t="str">
            <v>70084600D</v>
          </cell>
          <cell r="B9171" t="str">
            <v>REFORCO DO ASSOALHO LATERAL DIREITO</v>
          </cell>
          <cell r="C9171" t="str">
            <v>UM</v>
          </cell>
        </row>
        <row r="9172">
          <cell r="A9172" t="str">
            <v>70084601E</v>
          </cell>
          <cell r="B9172" t="str">
            <v xml:space="preserve">PERFIL "Z"                          </v>
          </cell>
          <cell r="C9172" t="str">
            <v>UM</v>
          </cell>
        </row>
        <row r="9173">
          <cell r="A9173">
            <v>700847000</v>
          </cell>
          <cell r="B9173" t="str">
            <v>CAIXA DO ASSENTO MOTORISTA</v>
          </cell>
          <cell r="C9173" t="str">
            <v>UM</v>
          </cell>
        </row>
        <row r="9174">
          <cell r="A9174" t="str">
            <v>DD84195021</v>
          </cell>
          <cell r="B9174" t="str">
            <v>TROCADORES (PERMUTADORES) DE CALOR</v>
          </cell>
          <cell r="C9174" t="str">
            <v>UM</v>
          </cell>
        </row>
        <row r="9175">
          <cell r="A9175">
            <v>700847010</v>
          </cell>
          <cell r="B9175" t="str">
            <v xml:space="preserve">CORPO DA CAIXA DO ASSENTO           </v>
          </cell>
          <cell r="C9175" t="str">
            <v>UM</v>
          </cell>
        </row>
        <row r="9176">
          <cell r="A9176">
            <v>700847020</v>
          </cell>
          <cell r="B9176" t="str">
            <v xml:space="preserve">SUPORTE                             </v>
          </cell>
          <cell r="C9176" t="str">
            <v>UM</v>
          </cell>
        </row>
        <row r="9177">
          <cell r="A9177">
            <v>700847030</v>
          </cell>
          <cell r="B9177" t="str">
            <v>CANTONEIRA SUPERIOR</v>
          </cell>
          <cell r="C9177" t="str">
            <v>UM</v>
          </cell>
        </row>
        <row r="9178">
          <cell r="A9178" t="str">
            <v>70084704D</v>
          </cell>
          <cell r="B9178" t="str">
            <v>REFORCO SUPERIOR DIREITO</v>
          </cell>
          <cell r="C9178" t="str">
            <v>UM</v>
          </cell>
        </row>
        <row r="9179">
          <cell r="A9179" t="str">
            <v>70084704E</v>
          </cell>
          <cell r="B9179" t="str">
            <v>REFORCO SUPERIOR ESQUERDO</v>
          </cell>
          <cell r="C9179" t="str">
            <v>UM</v>
          </cell>
        </row>
        <row r="9180">
          <cell r="A9180">
            <v>700847050</v>
          </cell>
          <cell r="B9180" t="str">
            <v>REFORCO MENOR</v>
          </cell>
          <cell r="C9180" t="str">
            <v>UM</v>
          </cell>
        </row>
        <row r="9181">
          <cell r="A9181" t="str">
            <v>70084706D</v>
          </cell>
          <cell r="B9181" t="str">
            <v>LATERAL DIREITA</v>
          </cell>
          <cell r="C9181" t="str">
            <v>UM</v>
          </cell>
        </row>
        <row r="9182">
          <cell r="A9182" t="str">
            <v>70084706E</v>
          </cell>
          <cell r="B9182" t="str">
            <v>LATERAL ESQUERDA</v>
          </cell>
          <cell r="C9182" t="str">
            <v>UM</v>
          </cell>
        </row>
        <row r="9183">
          <cell r="A9183">
            <v>700847070</v>
          </cell>
          <cell r="B9183" t="str">
            <v xml:space="preserve">REFORCO                             </v>
          </cell>
          <cell r="C9183" t="str">
            <v>UM</v>
          </cell>
        </row>
        <row r="9184">
          <cell r="A9184">
            <v>700847080</v>
          </cell>
          <cell r="B9184" t="str">
            <v xml:space="preserve">FRENTE                              </v>
          </cell>
          <cell r="C9184" t="str">
            <v>UM</v>
          </cell>
        </row>
        <row r="9185">
          <cell r="A9185">
            <v>700847090</v>
          </cell>
          <cell r="B9185" t="str">
            <v xml:space="preserve">CANTONEIRA DO ASSENTO               </v>
          </cell>
          <cell r="C9185" t="str">
            <v>UM</v>
          </cell>
        </row>
        <row r="9186">
          <cell r="A9186">
            <v>700847100</v>
          </cell>
          <cell r="B9186" t="str">
            <v xml:space="preserve">FECHAMENTO DO CANTO                 </v>
          </cell>
          <cell r="C9186" t="str">
            <v>UM</v>
          </cell>
        </row>
        <row r="9187">
          <cell r="A9187">
            <v>700847110</v>
          </cell>
          <cell r="B9187" t="str">
            <v>SUPORTE ESTAMPADO</v>
          </cell>
          <cell r="C9187" t="str">
            <v>UM</v>
          </cell>
        </row>
        <row r="9188">
          <cell r="A9188">
            <v>700847120</v>
          </cell>
          <cell r="B9188" t="str">
            <v>REFORCO ESTAMPADO</v>
          </cell>
          <cell r="C9188" t="str">
            <v>UM</v>
          </cell>
        </row>
        <row r="9189">
          <cell r="A9189">
            <v>700847130</v>
          </cell>
          <cell r="B9189" t="str">
            <v>REFORÇO MAIOR CAIXA ASSENTO MOTORISTA</v>
          </cell>
          <cell r="C9189" t="str">
            <v>UM</v>
          </cell>
        </row>
        <row r="9190">
          <cell r="A9190">
            <v>700849000</v>
          </cell>
          <cell r="B9190" t="str">
            <v>KIT DE FIXACAO TAMPA DA BATERIA</v>
          </cell>
          <cell r="C9190" t="str">
            <v>UM</v>
          </cell>
        </row>
        <row r="9191">
          <cell r="A9191" t="str">
            <v>DD84743100</v>
          </cell>
          <cell r="B9191" t="str">
            <v>BETONEIRAS E APARELHOS P/AMASSAR CI</v>
          </cell>
          <cell r="C9191" t="str">
            <v>UM</v>
          </cell>
        </row>
        <row r="9192">
          <cell r="A9192">
            <v>700849010</v>
          </cell>
          <cell r="B9192" t="str">
            <v xml:space="preserve">SUPORTE MAIOR                       </v>
          </cell>
          <cell r="C9192" t="str">
            <v>UM</v>
          </cell>
        </row>
        <row r="9193">
          <cell r="A9193">
            <v>700849020</v>
          </cell>
          <cell r="B9193" t="str">
            <v xml:space="preserve">SUPORTE MENOR                       </v>
          </cell>
          <cell r="C9193" t="str">
            <v>UM</v>
          </cell>
        </row>
        <row r="9194">
          <cell r="A9194" t="str">
            <v>70085200E</v>
          </cell>
          <cell r="B9194" t="str">
            <v>REVESTIMENTO LATERAL 608 ESQ</v>
          </cell>
          <cell r="C9194" t="str">
            <v>UM</v>
          </cell>
        </row>
        <row r="9195">
          <cell r="A9195" t="str">
            <v>70085201E</v>
          </cell>
          <cell r="B9195" t="str">
            <v>REVESTIMENTO LATERAL 608 ESQ (GLACO)</v>
          </cell>
          <cell r="C9195" t="str">
            <v>UM</v>
          </cell>
        </row>
        <row r="9196">
          <cell r="A9196" t="str">
            <v>70085300E</v>
          </cell>
          <cell r="B9196" t="str">
            <v>REVESTIMENTO FRENTE 608 ESQ</v>
          </cell>
          <cell r="C9196" t="str">
            <v>UM</v>
          </cell>
        </row>
        <row r="9197">
          <cell r="A9197" t="str">
            <v>70085301E</v>
          </cell>
          <cell r="B9197" t="str">
            <v>REVESTIMENTO FRENTE 608 ESQ (GLACO)</v>
          </cell>
          <cell r="C9197" t="str">
            <v>UM</v>
          </cell>
        </row>
        <row r="9198">
          <cell r="A9198" t="str">
            <v>70085400D</v>
          </cell>
          <cell r="B9198" t="str">
            <v>REVESTIMENTO FRENTE 608 DIR</v>
          </cell>
          <cell r="C9198" t="str">
            <v>UM</v>
          </cell>
        </row>
        <row r="9199">
          <cell r="A9199" t="str">
            <v>70085401D</v>
          </cell>
          <cell r="B9199" t="str">
            <v>REVESTIMENTO FRENTE 608 DIR (GLACO)</v>
          </cell>
          <cell r="C9199" t="str">
            <v>UM</v>
          </cell>
        </row>
        <row r="9200">
          <cell r="A9200" t="str">
            <v>70085500D</v>
          </cell>
          <cell r="B9200" t="str">
            <v>REVESTIMENTO LATERAL 608 DIR</v>
          </cell>
          <cell r="C9200" t="str">
            <v>UM</v>
          </cell>
        </row>
        <row r="9201">
          <cell r="A9201" t="str">
            <v>70085501D</v>
          </cell>
          <cell r="B9201" t="str">
            <v>REVESTIMENTO LATERAL 608 DIR (GLACO)</v>
          </cell>
          <cell r="C9201" t="str">
            <v>UM</v>
          </cell>
        </row>
        <row r="9202">
          <cell r="A9202">
            <v>700856000</v>
          </cell>
          <cell r="B9202" t="str">
            <v xml:space="preserve">REFORCO SUPERIOR PAREDE TRAS        </v>
          </cell>
          <cell r="C9202" t="str">
            <v>UM</v>
          </cell>
        </row>
        <row r="9203">
          <cell r="A9203" t="str">
            <v>70085700D</v>
          </cell>
          <cell r="B9203" t="str">
            <v>CALHA SUPERIOR PORTA DIR</v>
          </cell>
          <cell r="C9203" t="str">
            <v>UM</v>
          </cell>
        </row>
        <row r="9204">
          <cell r="A9204" t="str">
            <v>70085700E</v>
          </cell>
          <cell r="B9204" t="str">
            <v>CALHA SUPERIOR PORTA ESQ</v>
          </cell>
          <cell r="C9204" t="str">
            <v>UM</v>
          </cell>
        </row>
        <row r="9205">
          <cell r="A9205" t="str">
            <v>70085701D</v>
          </cell>
          <cell r="B9205" t="str">
            <v>CALHA SUPERIOR PORTA DIR (Glaco)</v>
          </cell>
          <cell r="C9205" t="str">
            <v>UM</v>
          </cell>
        </row>
        <row r="9206">
          <cell r="A9206" t="str">
            <v>70085701E</v>
          </cell>
          <cell r="B9206" t="str">
            <v>CALHA SUPERIOR PORTA ESQ (Glaco)</v>
          </cell>
          <cell r="C9206" t="str">
            <v>UM</v>
          </cell>
        </row>
        <row r="9207">
          <cell r="A9207" t="str">
            <v>70086000D</v>
          </cell>
          <cell r="B9207" t="str">
            <v>CURVAO DO PARALAMA DIR.</v>
          </cell>
          <cell r="C9207" t="str">
            <v>UM</v>
          </cell>
        </row>
        <row r="9208">
          <cell r="A9208" t="str">
            <v>70086000E</v>
          </cell>
          <cell r="B9208" t="str">
            <v>CURVAO DO PARALAMA ESQ.</v>
          </cell>
          <cell r="C9208" t="str">
            <v>UM</v>
          </cell>
        </row>
        <row r="9209">
          <cell r="A9209" t="str">
            <v>70086100E</v>
          </cell>
          <cell r="B9209" t="str">
            <v xml:space="preserve">CANAL DO AR LATERAL 608 ESQ.        </v>
          </cell>
          <cell r="C9209" t="str">
            <v>UM</v>
          </cell>
        </row>
        <row r="9210">
          <cell r="A9210">
            <v>700861010</v>
          </cell>
          <cell r="B9210" t="str">
            <v xml:space="preserve">CHAPA INFERIOR                      </v>
          </cell>
          <cell r="C9210" t="str">
            <v>UM</v>
          </cell>
        </row>
        <row r="9211">
          <cell r="A9211">
            <v>700861020</v>
          </cell>
          <cell r="B9211" t="str">
            <v xml:space="preserve">CHAPA SUPERIOR                      </v>
          </cell>
          <cell r="C9211" t="str">
            <v>UM</v>
          </cell>
        </row>
        <row r="9212">
          <cell r="A9212" t="str">
            <v>70086200D</v>
          </cell>
          <cell r="B9212" t="str">
            <v xml:space="preserve">CANAL DO AR LATERAL 608 DIR.        </v>
          </cell>
          <cell r="C9212" t="str">
            <v>UM</v>
          </cell>
        </row>
        <row r="9213">
          <cell r="A9213">
            <v>700862010</v>
          </cell>
          <cell r="B9213" t="str">
            <v xml:space="preserve">CHAPA INFERIOR                      </v>
          </cell>
          <cell r="C9213" t="str">
            <v>UM</v>
          </cell>
        </row>
        <row r="9214">
          <cell r="A9214">
            <v>700862020</v>
          </cell>
          <cell r="B9214" t="str">
            <v xml:space="preserve">CHAPA SUPERIOR                      </v>
          </cell>
          <cell r="C9214" t="str">
            <v>UM</v>
          </cell>
        </row>
        <row r="9215">
          <cell r="A9215">
            <v>700862030</v>
          </cell>
          <cell r="B9215" t="str">
            <v xml:space="preserve">TELA                                </v>
          </cell>
          <cell r="C9215" t="str">
            <v>UM</v>
          </cell>
        </row>
        <row r="9216">
          <cell r="A9216">
            <v>700863000</v>
          </cell>
          <cell r="B9216" t="str">
            <v>QUADRO FIX TAMPAO TETO 608/708</v>
          </cell>
          <cell r="C9216" t="str">
            <v>UM</v>
          </cell>
        </row>
        <row r="9217">
          <cell r="A9217">
            <v>700863010</v>
          </cell>
          <cell r="B9217" t="str">
            <v xml:space="preserve">COMPLEMENTO MAIOR                   </v>
          </cell>
          <cell r="C9217" t="str">
            <v>UM</v>
          </cell>
        </row>
        <row r="9218">
          <cell r="A9218">
            <v>700863020</v>
          </cell>
          <cell r="B9218" t="str">
            <v xml:space="preserve">COMPLEMENTO MENOR                   </v>
          </cell>
          <cell r="C9218" t="str">
            <v>UM</v>
          </cell>
        </row>
        <row r="9219">
          <cell r="A9219">
            <v>700863030</v>
          </cell>
          <cell r="B9219" t="str">
            <v>QUADRO FIX TAMPAO TETO 608/708 (GLACO)</v>
          </cell>
          <cell r="C9219" t="str">
            <v>UM</v>
          </cell>
        </row>
        <row r="9220">
          <cell r="A9220">
            <v>700864000</v>
          </cell>
          <cell r="B9220" t="str">
            <v xml:space="preserve">TETO CABINA 608/708D                </v>
          </cell>
          <cell r="C9220" t="str">
            <v>UM</v>
          </cell>
        </row>
        <row r="9221">
          <cell r="A9221">
            <v>700864010</v>
          </cell>
          <cell r="B9221" t="str">
            <v>CHAPA DO TETO 0,90 X 1680 X 2150mm</v>
          </cell>
          <cell r="C9221" t="str">
            <v>UM</v>
          </cell>
        </row>
        <row r="9222">
          <cell r="A9222">
            <v>700864020</v>
          </cell>
          <cell r="B9222" t="str">
            <v>CHAPA DO TETO  (MB 608/708)</v>
          </cell>
          <cell r="C9222" t="str">
            <v>UM</v>
          </cell>
        </row>
        <row r="9223">
          <cell r="A9223">
            <v>700865000</v>
          </cell>
          <cell r="B9223" t="str">
            <v>GRADE DE FERRO TIPO ANTIGO</v>
          </cell>
          <cell r="C9223" t="str">
            <v>UM</v>
          </cell>
        </row>
        <row r="9224">
          <cell r="A9224">
            <v>105087000</v>
          </cell>
          <cell r="B9224" t="str">
            <v>RESINA ABS / PC CYCOLOY CE1821 - SABIC</v>
          </cell>
          <cell r="C9224" t="str">
            <v>Kg</v>
          </cell>
        </row>
        <row r="9225">
          <cell r="A9225">
            <v>700865010</v>
          </cell>
          <cell r="B9225" t="str">
            <v>CHAPA DA GRADE 865</v>
          </cell>
          <cell r="C9225" t="str">
            <v>UM</v>
          </cell>
        </row>
        <row r="9226">
          <cell r="A9226">
            <v>700866000</v>
          </cell>
          <cell r="B9226" t="str">
            <v>TRAVESSA DA PAREDE TRAS LEITO</v>
          </cell>
          <cell r="C9226" t="str">
            <v>UM</v>
          </cell>
        </row>
        <row r="9227">
          <cell r="A9227">
            <v>700866010</v>
          </cell>
          <cell r="B9227" t="str">
            <v>TRAVESSA</v>
          </cell>
          <cell r="C9227" t="str">
            <v>UM</v>
          </cell>
        </row>
        <row r="9228">
          <cell r="A9228">
            <v>700866020</v>
          </cell>
          <cell r="B9228" t="str">
            <v xml:space="preserve">BASE INFERIOR                       </v>
          </cell>
          <cell r="C9228" t="str">
            <v>UM</v>
          </cell>
        </row>
        <row r="9229">
          <cell r="A9229">
            <v>700866030</v>
          </cell>
          <cell r="B9229" t="str">
            <v xml:space="preserve">APOIO P/ LONGARINA                  </v>
          </cell>
          <cell r="C9229" t="str">
            <v>UM</v>
          </cell>
        </row>
        <row r="9230">
          <cell r="A9230">
            <v>700866040</v>
          </cell>
          <cell r="B9230" t="str">
            <v xml:space="preserve">REFORCO DO APOIO                    </v>
          </cell>
          <cell r="C9230" t="str">
            <v>UM</v>
          </cell>
        </row>
        <row r="9231">
          <cell r="A9231">
            <v>700866050</v>
          </cell>
          <cell r="B9231" t="str">
            <v xml:space="preserve">ENCOSTO DA PAREDE TRASEIRA          </v>
          </cell>
          <cell r="C9231" t="str">
            <v>UM</v>
          </cell>
        </row>
        <row r="9232">
          <cell r="A9232">
            <v>700866060</v>
          </cell>
          <cell r="B9232" t="str">
            <v>APOIO P/ LONGARINA (laser)</v>
          </cell>
          <cell r="C9232" t="str">
            <v>UM</v>
          </cell>
        </row>
        <row r="9233">
          <cell r="A9233">
            <v>700868000</v>
          </cell>
          <cell r="B9233" t="str">
            <v>PAREDE TRASEIRA   608/708</v>
          </cell>
          <cell r="C9233" t="str">
            <v>UM</v>
          </cell>
        </row>
        <row r="9234">
          <cell r="A9234">
            <v>700868010</v>
          </cell>
          <cell r="B9234" t="str">
            <v>SUPORTE CALCO BANCO</v>
          </cell>
          <cell r="C9234" t="str">
            <v>UM</v>
          </cell>
        </row>
        <row r="9235">
          <cell r="A9235">
            <v>700868020</v>
          </cell>
          <cell r="B9235" t="str">
            <v>CHAPA DE ACO 0,90mm FF x 1680 x 1920   EP</v>
          </cell>
          <cell r="C9235" t="str">
            <v>UM</v>
          </cell>
        </row>
        <row r="9236">
          <cell r="A9236">
            <v>700868030</v>
          </cell>
          <cell r="B9236" t="str">
            <v>CHAPA DO SUPORTE CALCO BANCO</v>
          </cell>
          <cell r="C9236" t="str">
            <v>UM</v>
          </cell>
        </row>
        <row r="9237">
          <cell r="A9237" t="str">
            <v>70086900D</v>
          </cell>
          <cell r="B9237" t="str">
            <v>CANTO EXTERNO 608/708 DIR.</v>
          </cell>
          <cell r="C9237" t="str">
            <v>UM</v>
          </cell>
        </row>
        <row r="9238">
          <cell r="A9238" t="str">
            <v>70086900E</v>
          </cell>
          <cell r="B9238" t="str">
            <v>CANTO EXTERNO 608/708 ESQ.</v>
          </cell>
          <cell r="C9238" t="str">
            <v>UM</v>
          </cell>
        </row>
        <row r="9239">
          <cell r="A9239" t="str">
            <v>70086901D</v>
          </cell>
          <cell r="B9239" t="str">
            <v>REVESTIMENTO EXTERNO DIR 608/708</v>
          </cell>
          <cell r="C9239" t="str">
            <v>UM</v>
          </cell>
        </row>
        <row r="9240">
          <cell r="A9240" t="str">
            <v>70086901E</v>
          </cell>
          <cell r="B9240" t="str">
            <v>REVESTIMENTO EXTERNO ESQ 608/708</v>
          </cell>
          <cell r="C9240" t="str">
            <v>UM</v>
          </cell>
        </row>
        <row r="9241">
          <cell r="A9241" t="str">
            <v>DD82081000</v>
          </cell>
          <cell r="B9241" t="str">
            <v>NAVALHAS</v>
          </cell>
          <cell r="C9241" t="str">
            <v>UM</v>
          </cell>
        </row>
        <row r="9242">
          <cell r="A9242">
            <v>700869020</v>
          </cell>
          <cell r="B9242" t="str">
            <v>CALCO</v>
          </cell>
          <cell r="C9242" t="str">
            <v>UM</v>
          </cell>
        </row>
        <row r="9243">
          <cell r="A9243">
            <v>700869030</v>
          </cell>
          <cell r="B9243" t="str">
            <v>SUPORTE</v>
          </cell>
          <cell r="C9243" t="str">
            <v>UM</v>
          </cell>
        </row>
        <row r="9244">
          <cell r="A9244" t="str">
            <v>70086904D</v>
          </cell>
          <cell r="B9244" t="str">
            <v>CANTO EXTERNO 608/708 DIR. (C/ GLACO)</v>
          </cell>
          <cell r="C9244" t="str">
            <v>UM</v>
          </cell>
        </row>
        <row r="9245">
          <cell r="A9245" t="str">
            <v>70086904E</v>
          </cell>
          <cell r="B9245" t="str">
            <v>CANTO EXTERNO 608/708 ESQ. (C/ GLACO)</v>
          </cell>
          <cell r="C9245" t="str">
            <v>UM</v>
          </cell>
        </row>
        <row r="9246">
          <cell r="A9246" t="str">
            <v>70087000D</v>
          </cell>
          <cell r="B9246" t="str">
            <v>CANTO INTERNO 608/708 DIR.</v>
          </cell>
          <cell r="C9246" t="str">
            <v>UM</v>
          </cell>
        </row>
        <row r="9247">
          <cell r="A9247" t="str">
            <v>70087000E</v>
          </cell>
          <cell r="B9247" t="str">
            <v>CANTO INTERNO 608/708 ESQ.</v>
          </cell>
          <cell r="C9247" t="str">
            <v>UM</v>
          </cell>
        </row>
        <row r="9248">
          <cell r="A9248" t="str">
            <v>70087001D</v>
          </cell>
          <cell r="B9248" t="str">
            <v>REVESTIMENTO INT CANTO TRAS 608 DIR</v>
          </cell>
          <cell r="C9248" t="str">
            <v>UM</v>
          </cell>
        </row>
        <row r="9249">
          <cell r="A9249" t="str">
            <v>70087001E</v>
          </cell>
          <cell r="B9249" t="str">
            <v>REVESTIMENTO INT CANTO TRAS 608 ESQ</v>
          </cell>
          <cell r="C9249" t="str">
            <v>UM</v>
          </cell>
        </row>
        <row r="9250">
          <cell r="A9250">
            <v>700872000</v>
          </cell>
          <cell r="B9250" t="str">
            <v>CHAPA DA PAREDE TRASEIRA 1932/34</v>
          </cell>
          <cell r="C9250" t="str">
            <v>UM</v>
          </cell>
        </row>
        <row r="9251">
          <cell r="A9251">
            <v>700872010</v>
          </cell>
          <cell r="B9251" t="str">
            <v>CHAPA DA PAREDE TRASEIRA 1932/34 (C/ GLACO)</v>
          </cell>
          <cell r="C9251" t="str">
            <v>UM</v>
          </cell>
        </row>
        <row r="9252">
          <cell r="A9252">
            <v>700873000</v>
          </cell>
          <cell r="B9252" t="str">
            <v xml:space="preserve">CALHA SUPERIOR PAREDE TRASEIRA      </v>
          </cell>
          <cell r="C9252" t="str">
            <v>UM</v>
          </cell>
        </row>
        <row r="9253">
          <cell r="A9253" t="str">
            <v>70087301D</v>
          </cell>
          <cell r="B9253" t="str">
            <v xml:space="preserve">CANTO INTERNO DO TETO DIREITO       </v>
          </cell>
          <cell r="C9253" t="str">
            <v>UM</v>
          </cell>
        </row>
        <row r="9254">
          <cell r="A9254" t="str">
            <v>70087301E</v>
          </cell>
          <cell r="B9254" t="str">
            <v xml:space="preserve">CANTO INTERNO DO TETO ESQUERDO      </v>
          </cell>
          <cell r="C9254" t="str">
            <v>UM</v>
          </cell>
        </row>
        <row r="9255">
          <cell r="A9255">
            <v>700875000</v>
          </cell>
          <cell r="B9255" t="str">
            <v>COLUNA SEPAR DO P/BRISA DIANT</v>
          </cell>
          <cell r="C9255" t="str">
            <v>UM</v>
          </cell>
        </row>
        <row r="9256">
          <cell r="A9256" t="str">
            <v>70087600E</v>
          </cell>
          <cell r="B9256" t="str">
            <v xml:space="preserve">REMENDO DO CANTO DO CAPO ESQUERDO   </v>
          </cell>
          <cell r="C9256" t="str">
            <v>UM</v>
          </cell>
        </row>
        <row r="9257">
          <cell r="A9257">
            <v>700878000</v>
          </cell>
          <cell r="B9257" t="str">
            <v xml:space="preserve">CONJUNTO CHAPA DE AMARRACAO         </v>
          </cell>
          <cell r="C9257" t="str">
            <v>UM</v>
          </cell>
        </row>
        <row r="9258">
          <cell r="A9258" t="str">
            <v>70087801D</v>
          </cell>
          <cell r="B9258" t="str">
            <v xml:space="preserve">CONSOLE DIREITO                     </v>
          </cell>
          <cell r="C9258" t="str">
            <v>UM</v>
          </cell>
        </row>
        <row r="9259">
          <cell r="A9259" t="str">
            <v>70087801E</v>
          </cell>
          <cell r="B9259" t="str">
            <v xml:space="preserve">CONSOLE ESQUERDO                    </v>
          </cell>
          <cell r="C9259" t="str">
            <v>UM</v>
          </cell>
        </row>
        <row r="9260">
          <cell r="A9260" t="str">
            <v>70087802D</v>
          </cell>
          <cell r="B9260" t="str">
            <v>CONSOLE DIREITO</v>
          </cell>
          <cell r="C9260" t="str">
            <v>UM</v>
          </cell>
        </row>
        <row r="9261">
          <cell r="A9261" t="str">
            <v>70087802E</v>
          </cell>
          <cell r="B9261" t="str">
            <v>CONSOLE ESQUERDO</v>
          </cell>
          <cell r="C9261" t="str">
            <v>UM</v>
          </cell>
        </row>
        <row r="9262">
          <cell r="A9262">
            <v>700878030</v>
          </cell>
          <cell r="B9262" t="str">
            <v>BLANCK DO CONSOLE</v>
          </cell>
          <cell r="C9262" t="str">
            <v>UM</v>
          </cell>
        </row>
        <row r="9263">
          <cell r="A9263" t="str">
            <v>70087900D</v>
          </cell>
          <cell r="B9263" t="str">
            <v xml:space="preserve">CHAPA LIGACAO COFRE MOTOR DIR       </v>
          </cell>
          <cell r="C9263" t="str">
            <v>UM</v>
          </cell>
        </row>
        <row r="9264">
          <cell r="A9264" t="str">
            <v>70087900E</v>
          </cell>
          <cell r="B9264" t="str">
            <v xml:space="preserve">CHAPA LIGACAO COFRE MOTOR ESQ       </v>
          </cell>
          <cell r="C9264" t="str">
            <v>UM</v>
          </cell>
        </row>
        <row r="9265">
          <cell r="A9265" t="str">
            <v>70087901D</v>
          </cell>
          <cell r="B9265" t="str">
            <v>CHAPA DO COFRE DO MOTOR DIR</v>
          </cell>
          <cell r="C9265" t="str">
            <v>UM</v>
          </cell>
        </row>
        <row r="9266">
          <cell r="A9266" t="str">
            <v>70087901E</v>
          </cell>
          <cell r="B9266" t="str">
            <v xml:space="preserve">CHAPA DO COFRE DO MOTOR ESQ         </v>
          </cell>
          <cell r="C9266" t="str">
            <v>UM</v>
          </cell>
        </row>
        <row r="9267">
          <cell r="A9267">
            <v>700879020</v>
          </cell>
          <cell r="B9267" t="str">
            <v>REFORCO</v>
          </cell>
          <cell r="C9267" t="str">
            <v>UM</v>
          </cell>
        </row>
        <row r="9268">
          <cell r="A9268">
            <v>700879030</v>
          </cell>
          <cell r="B9268" t="str">
            <v>REFORCO ESTAMPADO</v>
          </cell>
          <cell r="C9268" t="str">
            <v>UM</v>
          </cell>
        </row>
        <row r="9269">
          <cell r="A9269" t="str">
            <v>70087904D</v>
          </cell>
          <cell r="B9269" t="str">
            <v>CHAPA LIGACAO COFRE MOTOR DIR (GLACO)</v>
          </cell>
          <cell r="C9269" t="str">
            <v>UM</v>
          </cell>
        </row>
        <row r="9270">
          <cell r="A9270" t="str">
            <v>70087904E</v>
          </cell>
          <cell r="B9270" t="str">
            <v>CHAPA LIGACAO COFRE MOTOR ESQ (GLACO)</v>
          </cell>
          <cell r="C9270" t="str">
            <v>UM</v>
          </cell>
        </row>
        <row r="9271">
          <cell r="A9271">
            <v>700881000</v>
          </cell>
          <cell r="B9271" t="str">
            <v>TAMPA DO PAINEL CENTRAL</v>
          </cell>
          <cell r="C9271" t="str">
            <v>UM</v>
          </cell>
        </row>
        <row r="9272">
          <cell r="A9272">
            <v>700881010</v>
          </cell>
          <cell r="B9272" t="str">
            <v xml:space="preserve">PEITORAL DA PORTINHOLA DO PAINEL    </v>
          </cell>
          <cell r="C9272" t="str">
            <v>UM</v>
          </cell>
        </row>
        <row r="9273">
          <cell r="A9273">
            <v>700881020</v>
          </cell>
          <cell r="B9273" t="str">
            <v xml:space="preserve">ENCOSTO DA TAMPA                    </v>
          </cell>
          <cell r="C9273" t="str">
            <v>UM</v>
          </cell>
        </row>
        <row r="9274">
          <cell r="A9274">
            <v>700881030</v>
          </cell>
          <cell r="B9274" t="str">
            <v xml:space="preserve">DOBRADICA                           </v>
          </cell>
          <cell r="C9274" t="str">
            <v>UM</v>
          </cell>
        </row>
        <row r="9275">
          <cell r="A9275">
            <v>700881040</v>
          </cell>
          <cell r="B9275" t="str">
            <v>ABA MAIOR</v>
          </cell>
          <cell r="C9275" t="str">
            <v>UM</v>
          </cell>
        </row>
        <row r="9276">
          <cell r="A9276">
            <v>700881050</v>
          </cell>
          <cell r="B9276" t="str">
            <v>ABA MENOR</v>
          </cell>
          <cell r="C9276" t="str">
            <v>UM</v>
          </cell>
        </row>
        <row r="9277">
          <cell r="A9277">
            <v>700881060</v>
          </cell>
          <cell r="B9277" t="str">
            <v xml:space="preserve">PINO DA DOBRADICA                   </v>
          </cell>
          <cell r="C9277" t="str">
            <v>UM</v>
          </cell>
        </row>
        <row r="9278">
          <cell r="A9278" t="str">
            <v>70088200D</v>
          </cell>
          <cell r="B9278" t="str">
            <v>CHAPA LAT. DA VENTAROLA DO AR DIR.</v>
          </cell>
          <cell r="C9278" t="str">
            <v>UM</v>
          </cell>
        </row>
        <row r="9279">
          <cell r="A9279" t="str">
            <v>70088200E</v>
          </cell>
          <cell r="B9279" t="str">
            <v>CHAPA LAT. DA VENTAROLA DO AR ESQ.</v>
          </cell>
          <cell r="C9279" t="str">
            <v>UM</v>
          </cell>
        </row>
        <row r="9280">
          <cell r="A9280">
            <v>700882010</v>
          </cell>
          <cell r="B9280" t="str">
            <v>BLANCK DA CHAPA LAT. DA VENTAROLA DO AR</v>
          </cell>
          <cell r="C9280" t="str">
            <v>UM</v>
          </cell>
        </row>
        <row r="9281">
          <cell r="A9281" t="str">
            <v>70088300D</v>
          </cell>
          <cell r="B9281" t="str">
            <v>FIXADOR CAPO MOTOR INTERNO DIR</v>
          </cell>
          <cell r="C9281" t="str">
            <v>UM</v>
          </cell>
        </row>
        <row r="9282">
          <cell r="A9282" t="str">
            <v>70088300E</v>
          </cell>
          <cell r="B9282" t="str">
            <v>FIXADOR CAPO MOTOR INTERNO ESQ</v>
          </cell>
          <cell r="C9282" t="str">
            <v>UM</v>
          </cell>
        </row>
        <row r="9283">
          <cell r="A9283">
            <v>700883010</v>
          </cell>
          <cell r="B9283" t="str">
            <v xml:space="preserve">CHAPA LIGACAO INTERNA               </v>
          </cell>
          <cell r="C9283" t="str">
            <v>UM</v>
          </cell>
        </row>
        <row r="9284">
          <cell r="A9284">
            <v>700883020</v>
          </cell>
          <cell r="B9284" t="str">
            <v xml:space="preserve">GUIA DE FECHAMENTO DO CAPO          </v>
          </cell>
          <cell r="C9284" t="str">
            <v>UM</v>
          </cell>
        </row>
        <row r="9285">
          <cell r="A9285" t="str">
            <v>70088303D</v>
          </cell>
          <cell r="B9285" t="str">
            <v xml:space="preserve">FIXADOR DO CAPO                     </v>
          </cell>
          <cell r="C9285" t="str">
            <v>UM</v>
          </cell>
        </row>
        <row r="9286">
          <cell r="A9286" t="str">
            <v>70088303E</v>
          </cell>
          <cell r="B9286" t="str">
            <v xml:space="preserve">FIXADOR DO CAPO                     </v>
          </cell>
          <cell r="C9286" t="str">
            <v>UM</v>
          </cell>
        </row>
        <row r="9287">
          <cell r="A9287">
            <v>700883040</v>
          </cell>
          <cell r="B9287" t="str">
            <v>FIXADOR DO CAPO ESTAMPADO</v>
          </cell>
          <cell r="C9287" t="str">
            <v>UM</v>
          </cell>
        </row>
        <row r="9288">
          <cell r="A9288">
            <v>700883050</v>
          </cell>
          <cell r="B9288" t="str">
            <v>FIXADOR DO CAPO ESTAMPADO</v>
          </cell>
          <cell r="C9288" t="str">
            <v>UM</v>
          </cell>
        </row>
        <row r="9289">
          <cell r="A9289" t="str">
            <v>70088306D</v>
          </cell>
          <cell r="B9289" t="str">
            <v>FIXADOR CAPO MOTOR INTERNO DIR (GLACO)</v>
          </cell>
          <cell r="C9289" t="str">
            <v>UM</v>
          </cell>
        </row>
        <row r="9290">
          <cell r="A9290" t="str">
            <v>DD31029000</v>
          </cell>
          <cell r="B9290" t="str">
            <v>OUTROS ADUBOS OU FERTILI. MINERAIS / QU</v>
          </cell>
          <cell r="C9290" t="str">
            <v>UM</v>
          </cell>
        </row>
        <row r="9291">
          <cell r="A9291" t="str">
            <v>70088306E</v>
          </cell>
          <cell r="B9291" t="str">
            <v>FIXADOR CAPO MOTOR INTERNO ESQ (GLACO)</v>
          </cell>
          <cell r="C9291" t="str">
            <v>UM</v>
          </cell>
        </row>
        <row r="9292">
          <cell r="A9292">
            <v>700884000</v>
          </cell>
          <cell r="B9292" t="str">
            <v>CHAPA CENTRAL PARABRISA 608/708  884</v>
          </cell>
          <cell r="C9292" t="str">
            <v>UM</v>
          </cell>
        </row>
        <row r="9293">
          <cell r="A9293">
            <v>700885000</v>
          </cell>
          <cell r="B9293" t="str">
            <v xml:space="preserve">CABINE NUA 1519 (2220) 4 PORTAS     </v>
          </cell>
          <cell r="C9293" t="str">
            <v>UM</v>
          </cell>
        </row>
        <row r="9294">
          <cell r="A9294">
            <v>700886010</v>
          </cell>
          <cell r="B9294" t="str">
            <v xml:space="preserve">SUPORTE TRASEIRO                    </v>
          </cell>
          <cell r="C9294" t="str">
            <v>UM</v>
          </cell>
        </row>
        <row r="9295">
          <cell r="A9295">
            <v>700886020</v>
          </cell>
          <cell r="B9295" t="str">
            <v xml:space="preserve">SUPORTE MENOR                       </v>
          </cell>
          <cell r="C9295" t="str">
            <v>UM</v>
          </cell>
        </row>
        <row r="9296">
          <cell r="A9296">
            <v>700887000</v>
          </cell>
          <cell r="B9296" t="str">
            <v>CANAL DO AR</v>
          </cell>
          <cell r="C9296" t="str">
            <v>UM</v>
          </cell>
        </row>
        <row r="9297">
          <cell r="A9297">
            <v>700887010</v>
          </cell>
          <cell r="B9297" t="str">
            <v xml:space="preserve">CANTONEIRA DE 180                   </v>
          </cell>
          <cell r="C9297" t="str">
            <v>um</v>
          </cell>
        </row>
        <row r="9298">
          <cell r="A9298">
            <v>700887020</v>
          </cell>
          <cell r="B9298" t="str">
            <v>FIXADOR</v>
          </cell>
          <cell r="C9298" t="str">
            <v>UM</v>
          </cell>
        </row>
        <row r="9299">
          <cell r="A9299" t="str">
            <v>70088703D</v>
          </cell>
          <cell r="B9299" t="str">
            <v>CANAL DO AR LADO  DIREITO</v>
          </cell>
          <cell r="C9299" t="str">
            <v>UM</v>
          </cell>
        </row>
        <row r="9300">
          <cell r="A9300" t="str">
            <v>70088703E</v>
          </cell>
          <cell r="B9300" t="str">
            <v>CANAL DO AR LADO  ESQUERDO</v>
          </cell>
          <cell r="C9300" t="str">
            <v>UM</v>
          </cell>
        </row>
        <row r="9301">
          <cell r="A9301">
            <v>700887040</v>
          </cell>
          <cell r="B9301" t="str">
            <v xml:space="preserve">FECHAMENTO LATERAL                  </v>
          </cell>
          <cell r="C9301" t="str">
            <v>um</v>
          </cell>
        </row>
        <row r="9302">
          <cell r="A9302">
            <v>700887050</v>
          </cell>
          <cell r="B9302" t="str">
            <v>FECHAMENTO LATERAL ESTAMPADO</v>
          </cell>
          <cell r="C9302" t="str">
            <v>um</v>
          </cell>
        </row>
        <row r="9303">
          <cell r="A9303">
            <v>700890010</v>
          </cell>
          <cell r="B9303" t="str">
            <v>MANCAL DIREITO E ESQUERDO</v>
          </cell>
          <cell r="C9303" t="str">
            <v>UM</v>
          </cell>
        </row>
        <row r="9304">
          <cell r="A9304" t="str">
            <v>70089001D</v>
          </cell>
          <cell r="B9304" t="str">
            <v>MANCAL DIREITO</v>
          </cell>
          <cell r="C9304" t="str">
            <v>UM</v>
          </cell>
        </row>
        <row r="9305">
          <cell r="A9305" t="str">
            <v>70089001E</v>
          </cell>
          <cell r="B9305" t="str">
            <v>MANCAL ESQUERDO</v>
          </cell>
          <cell r="C9305" t="str">
            <v>UM</v>
          </cell>
        </row>
        <row r="9306">
          <cell r="A9306" t="str">
            <v>70089002D</v>
          </cell>
          <cell r="B9306" t="str">
            <v>MANCAL DIREITO (Laser)</v>
          </cell>
          <cell r="C9306" t="str">
            <v>UM</v>
          </cell>
        </row>
        <row r="9307">
          <cell r="A9307" t="str">
            <v>DD31052000</v>
          </cell>
          <cell r="B9307" t="str">
            <v>ADUBOS OU FERTILIZANTES C/NITROGENI</v>
          </cell>
          <cell r="C9307" t="str">
            <v>UM</v>
          </cell>
        </row>
        <row r="9308">
          <cell r="A9308" t="str">
            <v>70089002E</v>
          </cell>
          <cell r="B9308" t="str">
            <v>MANCAL ESQUERDO (Laser)</v>
          </cell>
          <cell r="C9308" t="str">
            <v>UM</v>
          </cell>
        </row>
        <row r="9309">
          <cell r="A9309" t="str">
            <v>70089100D</v>
          </cell>
          <cell r="B9309" t="str">
            <v>CHAPA LATERAL DOS PES DIR.</v>
          </cell>
          <cell r="C9309" t="str">
            <v>UM</v>
          </cell>
        </row>
        <row r="9310">
          <cell r="A9310" t="str">
            <v>70089100E</v>
          </cell>
          <cell r="B9310" t="str">
            <v>CHAPA LATERAL DOS PES ESQ.</v>
          </cell>
          <cell r="C9310" t="str">
            <v>UM</v>
          </cell>
        </row>
        <row r="9311">
          <cell r="A9311">
            <v>700891010</v>
          </cell>
          <cell r="B9311" t="str">
            <v>CHAPA LATERAL DOS PES ESQ. ESTAMPADA</v>
          </cell>
          <cell r="C9311" t="str">
            <v>UM</v>
          </cell>
        </row>
        <row r="9312">
          <cell r="A9312" t="str">
            <v>70089102D</v>
          </cell>
          <cell r="B9312" t="str">
            <v>CHAPA LATERAL DOS PES DIR. (C/ GLACO)</v>
          </cell>
          <cell r="C9312" t="str">
            <v>UM</v>
          </cell>
        </row>
        <row r="9313">
          <cell r="A9313" t="str">
            <v>70089102E</v>
          </cell>
          <cell r="B9313" t="str">
            <v>CHAPA LATERAL DOS PES ESQ. (C/ GLACO)</v>
          </cell>
          <cell r="C9313" t="str">
            <v>UM</v>
          </cell>
        </row>
        <row r="9314">
          <cell r="A9314">
            <v>700892000</v>
          </cell>
          <cell r="B9314" t="str">
            <v>CHAPA INTERNA TETO ITINERARIO</v>
          </cell>
          <cell r="C9314" t="str">
            <v>UM</v>
          </cell>
        </row>
        <row r="9315">
          <cell r="A9315">
            <v>700892010</v>
          </cell>
          <cell r="B9315" t="str">
            <v>CHAPA INTERNA TETO ITINERARIO (C/ GLACO)</v>
          </cell>
          <cell r="C9315" t="str">
            <v>UM</v>
          </cell>
        </row>
        <row r="9316">
          <cell r="A9316">
            <v>700893010</v>
          </cell>
          <cell r="B9316" t="str">
            <v>GRADE</v>
          </cell>
          <cell r="C9316" t="str">
            <v>UM</v>
          </cell>
        </row>
        <row r="9317">
          <cell r="A9317" t="str">
            <v>70089302D</v>
          </cell>
          <cell r="B9317" t="str">
            <v>LATERAL DA GRADE</v>
          </cell>
          <cell r="C9317" t="str">
            <v>UM</v>
          </cell>
        </row>
        <row r="9318">
          <cell r="A9318" t="str">
            <v>70089302E</v>
          </cell>
          <cell r="B9318" t="str">
            <v>LATERAL DA GRADE</v>
          </cell>
          <cell r="C9318" t="str">
            <v>UM</v>
          </cell>
        </row>
        <row r="9319">
          <cell r="A9319">
            <v>700893030</v>
          </cell>
          <cell r="B9319" t="str">
            <v>REFORCO SUPERIOR COM PORCAS</v>
          </cell>
          <cell r="C9319" t="str">
            <v>UM</v>
          </cell>
        </row>
        <row r="9320">
          <cell r="A9320">
            <v>700893040</v>
          </cell>
          <cell r="B9320" t="str">
            <v>REFORCO INFERIOR</v>
          </cell>
          <cell r="C9320" t="str">
            <v>UM</v>
          </cell>
        </row>
        <row r="9321">
          <cell r="A9321">
            <v>700893050</v>
          </cell>
          <cell r="B9321" t="str">
            <v>REFORCO DA GRADE</v>
          </cell>
          <cell r="C9321" t="str">
            <v>UM</v>
          </cell>
        </row>
        <row r="9322">
          <cell r="A9322">
            <v>700893060</v>
          </cell>
          <cell r="B9322" t="str">
            <v>REFORCO SUPERIOR</v>
          </cell>
          <cell r="C9322" t="str">
            <v>UM</v>
          </cell>
        </row>
        <row r="9323">
          <cell r="A9323" t="str">
            <v>70089307D</v>
          </cell>
          <cell r="B9323" t="str">
            <v>CHAPA LATERAL DA GRADE DIR</v>
          </cell>
          <cell r="C9323" t="str">
            <v>UM</v>
          </cell>
        </row>
        <row r="9324">
          <cell r="A9324" t="str">
            <v>DD73071990</v>
          </cell>
          <cell r="B9324" t="str">
            <v>OUTROS ACESSORIOS P/TUBOS MOLDADOS</v>
          </cell>
          <cell r="C9324" t="str">
            <v>UM</v>
          </cell>
        </row>
        <row r="9325">
          <cell r="A9325" t="str">
            <v>70089307E</v>
          </cell>
          <cell r="B9325" t="str">
            <v>CHAPA LATERAL DA GRADE ESQ</v>
          </cell>
          <cell r="C9325" t="str">
            <v>UM</v>
          </cell>
        </row>
        <row r="9326">
          <cell r="A9326">
            <v>700894000</v>
          </cell>
          <cell r="B9326" t="str">
            <v>CAPO DIANTEIRO MOTOR 608D</v>
          </cell>
          <cell r="C9326" t="str">
            <v>UM</v>
          </cell>
        </row>
        <row r="9327">
          <cell r="A9327">
            <v>700894010</v>
          </cell>
          <cell r="B9327" t="str">
            <v xml:space="preserve">CHAPA EXTERNA DO CAPO DIANTEIRO     </v>
          </cell>
          <cell r="C9327" t="str">
            <v>UM</v>
          </cell>
        </row>
        <row r="9328">
          <cell r="A9328">
            <v>700894020</v>
          </cell>
          <cell r="B9328" t="str">
            <v xml:space="preserve">CHAPA INTERNA DO CAPO DIANTEIRO     </v>
          </cell>
          <cell r="C9328" t="str">
            <v>UM</v>
          </cell>
        </row>
        <row r="9329">
          <cell r="A9329" t="str">
            <v>70089403D</v>
          </cell>
          <cell r="B9329" t="str">
            <v xml:space="preserve">REFORCO DIREITO                     </v>
          </cell>
          <cell r="C9329" t="str">
            <v>UM</v>
          </cell>
        </row>
        <row r="9330">
          <cell r="A9330" t="str">
            <v>70089403E</v>
          </cell>
          <cell r="B9330" t="str">
            <v xml:space="preserve">REFORCO ESQUERDO                    </v>
          </cell>
          <cell r="C9330" t="str">
            <v>UM</v>
          </cell>
        </row>
        <row r="9331">
          <cell r="A9331">
            <v>700894040</v>
          </cell>
          <cell r="B9331" t="str">
            <v>FIXACAO DO CAPO DIANTEIRO</v>
          </cell>
          <cell r="C9331" t="str">
            <v>UM</v>
          </cell>
        </row>
        <row r="9332">
          <cell r="A9332">
            <v>700894050</v>
          </cell>
          <cell r="B9332" t="str">
            <v xml:space="preserve">PINO PARA GANCHO                    </v>
          </cell>
          <cell r="C9332" t="str">
            <v>UM</v>
          </cell>
        </row>
        <row r="9333">
          <cell r="A9333">
            <v>700894060</v>
          </cell>
          <cell r="B9333" t="str">
            <v>CHAPA DE FIXACAO DO CAPO DIANTEIRO</v>
          </cell>
          <cell r="C9333" t="str">
            <v>UM</v>
          </cell>
        </row>
        <row r="9334">
          <cell r="A9334">
            <v>700894070</v>
          </cell>
          <cell r="B9334" t="str">
            <v>CHAPA DE FIXACAO DO CAPO DIANTEIRO</v>
          </cell>
          <cell r="C9334" t="str">
            <v>UM</v>
          </cell>
        </row>
        <row r="9335">
          <cell r="A9335">
            <v>700894080</v>
          </cell>
          <cell r="B9335" t="str">
            <v>SUB-CONJUNTO CHAPA INTERNA C/ FIXACAO</v>
          </cell>
          <cell r="C9335" t="str">
            <v>UM</v>
          </cell>
        </row>
        <row r="9336">
          <cell r="A9336" t="str">
            <v>70089500D</v>
          </cell>
          <cell r="B9336" t="str">
            <v>FRONTAL DO FAROL 608D DIR</v>
          </cell>
          <cell r="C9336" t="str">
            <v>UM</v>
          </cell>
        </row>
        <row r="9337">
          <cell r="A9337" t="str">
            <v>70089500E</v>
          </cell>
          <cell r="B9337" t="str">
            <v>FRONTAL DO FAROL 608E ESQ</v>
          </cell>
          <cell r="C9337" t="str">
            <v>UM</v>
          </cell>
        </row>
        <row r="9338">
          <cell r="A9338" t="str">
            <v>70089501D</v>
          </cell>
          <cell r="B9338" t="str">
            <v>FRONTAL DO FAROL 608D DIR (Glaco)</v>
          </cell>
          <cell r="C9338" t="str">
            <v>UM</v>
          </cell>
        </row>
        <row r="9339">
          <cell r="A9339" t="str">
            <v>70089501E</v>
          </cell>
          <cell r="B9339" t="str">
            <v>FRONTAL DO FAROL 608E ESQ (Glaco)</v>
          </cell>
          <cell r="C9339" t="str">
            <v>UM</v>
          </cell>
        </row>
        <row r="9340">
          <cell r="A9340" t="str">
            <v>70089600D</v>
          </cell>
          <cell r="B9340" t="str">
            <v>ESTRIBO COMPLETO 608D DIR.       896</v>
          </cell>
          <cell r="C9340" t="str">
            <v>UM</v>
          </cell>
        </row>
        <row r="9341">
          <cell r="A9341" t="str">
            <v>70089600E</v>
          </cell>
          <cell r="B9341" t="str">
            <v>ESTRIBO COMPLETO 608D ESQ.       896</v>
          </cell>
          <cell r="C9341" t="str">
            <v>UM</v>
          </cell>
        </row>
        <row r="9342">
          <cell r="A9342" t="str">
            <v>70089601D</v>
          </cell>
          <cell r="B9342" t="str">
            <v>LATERAL DO ESTRIBO 608 DIR</v>
          </cell>
          <cell r="C9342" t="str">
            <v>UM</v>
          </cell>
        </row>
        <row r="9343">
          <cell r="A9343" t="str">
            <v>70089601E</v>
          </cell>
          <cell r="B9343" t="str">
            <v>LATERAL DO ESTRIBO 608 ESQ</v>
          </cell>
          <cell r="C9343" t="str">
            <v>UM</v>
          </cell>
        </row>
        <row r="9344">
          <cell r="A9344" t="str">
            <v>70089602D</v>
          </cell>
          <cell r="B9344" t="str">
            <v>BASE ESTRIBO 608  DIR</v>
          </cell>
          <cell r="C9344" t="str">
            <v>UM</v>
          </cell>
        </row>
        <row r="9345">
          <cell r="A9345" t="str">
            <v>70089602E</v>
          </cell>
          <cell r="B9345" t="str">
            <v>BASE ESTRIBO 608  ESQ</v>
          </cell>
          <cell r="C9345" t="str">
            <v>UM</v>
          </cell>
        </row>
        <row r="9346">
          <cell r="A9346">
            <v>700896030</v>
          </cell>
          <cell r="B9346" t="str">
            <v>BLANCK DA BASE ESTRIBO 608</v>
          </cell>
          <cell r="C9346" t="str">
            <v>UM</v>
          </cell>
        </row>
        <row r="9347">
          <cell r="A9347">
            <v>700896040</v>
          </cell>
          <cell r="B9347" t="str">
            <v>BLANCK DA LATERAL DO ESTRIBO 608</v>
          </cell>
          <cell r="C9347" t="str">
            <v>UM</v>
          </cell>
        </row>
        <row r="9348">
          <cell r="A9348">
            <v>700897000</v>
          </cell>
          <cell r="B9348" t="str">
            <v xml:space="preserve">TAMPA MANUT INFER PORTA             </v>
          </cell>
          <cell r="C9348" t="str">
            <v>UM</v>
          </cell>
        </row>
        <row r="9349">
          <cell r="A9349" t="str">
            <v>DD96039000</v>
          </cell>
          <cell r="B9349" t="str">
            <v>OUTRAS VASSOURAS, ESCOVAS, PINCEIS</v>
          </cell>
          <cell r="C9349" t="str">
            <v>UM</v>
          </cell>
        </row>
        <row r="9350">
          <cell r="A9350">
            <v>700898000</v>
          </cell>
          <cell r="B9350" t="str">
            <v>SUPORTE FIXADOR BATERIA</v>
          </cell>
          <cell r="C9350" t="str">
            <v>UM</v>
          </cell>
        </row>
        <row r="9351">
          <cell r="A9351">
            <v>700898010</v>
          </cell>
          <cell r="B9351" t="str">
            <v xml:space="preserve">FUNDO DO SUPORTE   DA BATERIA       </v>
          </cell>
          <cell r="C9351" t="str">
            <v>UM</v>
          </cell>
        </row>
        <row r="9352">
          <cell r="A9352">
            <v>700898020</v>
          </cell>
          <cell r="B9352" t="str">
            <v xml:space="preserve">ENCOSTO DA BATERIA                  </v>
          </cell>
          <cell r="C9352" t="str">
            <v>UM</v>
          </cell>
        </row>
        <row r="9353">
          <cell r="A9353">
            <v>700898030</v>
          </cell>
          <cell r="B9353" t="str">
            <v xml:space="preserve">REFORCO                             </v>
          </cell>
          <cell r="C9353" t="str">
            <v>UM</v>
          </cell>
        </row>
        <row r="9354">
          <cell r="A9354">
            <v>700898040</v>
          </cell>
          <cell r="B9354" t="str">
            <v xml:space="preserve">REFORCO DO SUPORTE DA BATERIA       </v>
          </cell>
          <cell r="C9354" t="str">
            <v>UM</v>
          </cell>
        </row>
        <row r="9355">
          <cell r="A9355">
            <v>700898050</v>
          </cell>
          <cell r="B9355" t="str">
            <v xml:space="preserve">ENCOSTO DA BATERIA                  </v>
          </cell>
          <cell r="C9355" t="str">
            <v>UM</v>
          </cell>
        </row>
        <row r="9356">
          <cell r="A9356">
            <v>700899000</v>
          </cell>
          <cell r="B9356" t="str">
            <v xml:space="preserve">PAREDE TRASEIRA COMPLETA            </v>
          </cell>
          <cell r="C9356" t="str">
            <v>UM</v>
          </cell>
        </row>
        <row r="9357">
          <cell r="A9357">
            <v>700899010</v>
          </cell>
          <cell r="B9357" t="str">
            <v>SUPORTE DO CINTO DE SEGURANCA</v>
          </cell>
          <cell r="C9357" t="str">
            <v>UM</v>
          </cell>
        </row>
        <row r="9358">
          <cell r="A9358">
            <v>700899020</v>
          </cell>
          <cell r="B9358" t="str">
            <v>CHAPA DO SUPORTE DO CINTO DE SEGURANCA</v>
          </cell>
          <cell r="C9358" t="str">
            <v>UM</v>
          </cell>
        </row>
        <row r="9359">
          <cell r="A9359">
            <v>700900000</v>
          </cell>
          <cell r="B9359" t="str">
            <v>CABINE NUA 1924/29</v>
          </cell>
          <cell r="C9359" t="str">
            <v>UM</v>
          </cell>
        </row>
        <row r="9360">
          <cell r="A9360">
            <v>700900010</v>
          </cell>
          <cell r="B9360" t="str">
            <v xml:space="preserve">CHAPA DO ASSOALHO ESQUERDO          </v>
          </cell>
          <cell r="C9360" t="str">
            <v>UM</v>
          </cell>
        </row>
        <row r="9361">
          <cell r="A9361">
            <v>700900020</v>
          </cell>
          <cell r="B9361" t="str">
            <v xml:space="preserve">CHAPA DO ASSOALHO DIREITO           </v>
          </cell>
          <cell r="C9361" t="str">
            <v>UM</v>
          </cell>
        </row>
        <row r="9362">
          <cell r="A9362">
            <v>700900030</v>
          </cell>
          <cell r="B9362" t="str">
            <v>FECHAMENTO DO ACENTO TRASEIRO</v>
          </cell>
          <cell r="C9362" t="str">
            <v>UM</v>
          </cell>
        </row>
        <row r="9363">
          <cell r="A9363">
            <v>700900040</v>
          </cell>
          <cell r="B9363" t="str">
            <v>FORRO DO ASSOALHO DIREITO</v>
          </cell>
          <cell r="C9363" t="str">
            <v>UM</v>
          </cell>
        </row>
        <row r="9364">
          <cell r="A9364">
            <v>700900050</v>
          </cell>
          <cell r="B9364" t="str">
            <v>FORRO DO ASSOALHO ESQUERDO</v>
          </cell>
          <cell r="C9364" t="str">
            <v>UM</v>
          </cell>
        </row>
        <row r="9365">
          <cell r="A9365">
            <v>708840400</v>
          </cell>
          <cell r="B9365" t="str">
            <v>CONJUNTO RAMPA SUPERIOR</v>
          </cell>
          <cell r="C9365" t="str">
            <v>UM</v>
          </cell>
        </row>
        <row r="9366">
          <cell r="A9366" t="str">
            <v>DD38089429</v>
          </cell>
          <cell r="B9366" t="str">
            <v>OUTROS INSETICIDAS/FUNGICIDAS/</v>
          </cell>
          <cell r="C9366" t="str">
            <v>UM</v>
          </cell>
        </row>
        <row r="9367">
          <cell r="A9367">
            <v>700902000</v>
          </cell>
          <cell r="B9367" t="str">
            <v>CHAPA DA BOLEIA</v>
          </cell>
          <cell r="C9367" t="str">
            <v>UM</v>
          </cell>
        </row>
        <row r="9368">
          <cell r="A9368">
            <v>700903000</v>
          </cell>
          <cell r="B9368" t="str">
            <v>SUPORTE FILTRO  OLEO HIDRAULICO - LASER</v>
          </cell>
          <cell r="C9368" t="str">
            <v>UM</v>
          </cell>
        </row>
        <row r="9369">
          <cell r="A9369" t="str">
            <v>70090400D</v>
          </cell>
          <cell r="B9369" t="str">
            <v xml:space="preserve">DUTO DO AR LATERAL DIR.             </v>
          </cell>
          <cell r="C9369" t="str">
            <v>UM</v>
          </cell>
        </row>
        <row r="9370">
          <cell r="A9370" t="str">
            <v>70090400E</v>
          </cell>
          <cell r="B9370" t="str">
            <v xml:space="preserve">DUTO DO AR LATERAL ESQ.             </v>
          </cell>
          <cell r="C9370" t="str">
            <v>UM</v>
          </cell>
        </row>
        <row r="9371">
          <cell r="A9371">
            <v>700904010</v>
          </cell>
          <cell r="B9371" t="str">
            <v xml:space="preserve">CHAPA DEFLETORA DO AR               </v>
          </cell>
          <cell r="C9371" t="str">
            <v>UM</v>
          </cell>
        </row>
        <row r="9372">
          <cell r="A9372">
            <v>700904020</v>
          </cell>
          <cell r="B9372" t="str">
            <v>FIXADOR DA REGULAGEM DO AR</v>
          </cell>
          <cell r="C9372" t="str">
            <v>UM</v>
          </cell>
        </row>
        <row r="9373">
          <cell r="A9373">
            <v>700904030</v>
          </cell>
          <cell r="B9373" t="str">
            <v xml:space="preserve">CANAL DO AR INTERNO                 </v>
          </cell>
          <cell r="C9373" t="str">
            <v>UM</v>
          </cell>
        </row>
        <row r="9374">
          <cell r="A9374" t="str">
            <v>70090403D</v>
          </cell>
          <cell r="B9374" t="str">
            <v>ANEL DIREITO</v>
          </cell>
          <cell r="C9374" t="str">
            <v>UM</v>
          </cell>
        </row>
        <row r="9375">
          <cell r="A9375" t="str">
            <v>70090403E</v>
          </cell>
          <cell r="B9375" t="str">
            <v>ANEL ESQUERDO</v>
          </cell>
          <cell r="C9375" t="str">
            <v>UM</v>
          </cell>
        </row>
        <row r="9376">
          <cell r="A9376">
            <v>700905010</v>
          </cell>
          <cell r="B9376" t="str">
            <v>SUPORTE INFERIOR DO ESTRIBO</v>
          </cell>
          <cell r="C9376" t="str">
            <v>UM</v>
          </cell>
        </row>
        <row r="9377">
          <cell r="A9377">
            <v>700905020</v>
          </cell>
          <cell r="B9377" t="str">
            <v>SUPORTE DO DEGRAU DO ESTRIBO</v>
          </cell>
          <cell r="C9377" t="str">
            <v>UM</v>
          </cell>
        </row>
        <row r="9378">
          <cell r="A9378">
            <v>700905030</v>
          </cell>
          <cell r="B9378" t="str">
            <v xml:space="preserve">REFORCO                             </v>
          </cell>
          <cell r="C9378" t="str">
            <v>UM</v>
          </cell>
        </row>
        <row r="9379">
          <cell r="A9379">
            <v>700905040</v>
          </cell>
          <cell r="B9379" t="str">
            <v xml:space="preserve">PLACA                               </v>
          </cell>
          <cell r="C9379" t="str">
            <v>UM</v>
          </cell>
        </row>
        <row r="9380">
          <cell r="A9380">
            <v>700905050</v>
          </cell>
          <cell r="B9380" t="str">
            <v>CHAPA DA PLACA</v>
          </cell>
          <cell r="C9380" t="str">
            <v>UM</v>
          </cell>
        </row>
        <row r="9381">
          <cell r="A9381" t="str">
            <v>DD73202010</v>
          </cell>
          <cell r="B9381" t="str">
            <v>MOLA CILINDRICA</v>
          </cell>
          <cell r="C9381" t="str">
            <v>UM</v>
          </cell>
        </row>
        <row r="9382">
          <cell r="A9382">
            <v>700907000</v>
          </cell>
          <cell r="B9382" t="str">
            <v xml:space="preserve">CHAPA DEFLETORA DE AR               </v>
          </cell>
          <cell r="C9382" t="str">
            <v>UM</v>
          </cell>
        </row>
        <row r="9383">
          <cell r="A9383">
            <v>700907010</v>
          </cell>
          <cell r="B9383" t="str">
            <v xml:space="preserve">CHAPA DEFLETORA AR SUP DIR.         </v>
          </cell>
          <cell r="C9383" t="str">
            <v>UM</v>
          </cell>
        </row>
        <row r="9384">
          <cell r="A9384" t="str">
            <v>70090701D</v>
          </cell>
          <cell r="B9384" t="str">
            <v xml:space="preserve">CHAPA                               </v>
          </cell>
          <cell r="C9384" t="str">
            <v>UM</v>
          </cell>
        </row>
        <row r="9385">
          <cell r="A9385">
            <v>700907020</v>
          </cell>
          <cell r="B9385" t="str">
            <v xml:space="preserve">APOIO                               </v>
          </cell>
          <cell r="C9385" t="str">
            <v>UM</v>
          </cell>
        </row>
        <row r="9386">
          <cell r="A9386">
            <v>700909000</v>
          </cell>
          <cell r="B9386" t="str">
            <v>CABINE LEITO 1929</v>
          </cell>
          <cell r="C9386" t="str">
            <v>UM</v>
          </cell>
        </row>
        <row r="9387">
          <cell r="A9387">
            <v>700909010</v>
          </cell>
          <cell r="B9387" t="str">
            <v xml:space="preserve">SUPORTE                             </v>
          </cell>
          <cell r="C9387" t="str">
            <v>UM</v>
          </cell>
        </row>
        <row r="9388">
          <cell r="A9388">
            <v>700909020</v>
          </cell>
          <cell r="B9388" t="str">
            <v xml:space="preserve">SUPORTE                             </v>
          </cell>
          <cell r="C9388" t="str">
            <v>UM</v>
          </cell>
        </row>
        <row r="9389">
          <cell r="A9389">
            <v>700909030</v>
          </cell>
          <cell r="B9389" t="str">
            <v xml:space="preserve">TAMPA DA BOLEIA                     </v>
          </cell>
          <cell r="C9389" t="str">
            <v>UM</v>
          </cell>
        </row>
        <row r="9390">
          <cell r="A9390">
            <v>700909040</v>
          </cell>
          <cell r="B9390" t="str">
            <v xml:space="preserve">TAMPA                               </v>
          </cell>
          <cell r="C9390" t="str">
            <v>UM</v>
          </cell>
        </row>
        <row r="9391">
          <cell r="A9391">
            <v>700909050</v>
          </cell>
          <cell r="B9391" t="str">
            <v>ACABAMENTO DO TAMPAO DO TETO</v>
          </cell>
          <cell r="C9391" t="str">
            <v>UM</v>
          </cell>
        </row>
        <row r="9392">
          <cell r="A9392">
            <v>700909060</v>
          </cell>
          <cell r="B9392" t="str">
            <v>FRONTAL CABINE 1924/1929</v>
          </cell>
          <cell r="C9392" t="str">
            <v>UM</v>
          </cell>
        </row>
        <row r="9393">
          <cell r="A9393">
            <v>700910000</v>
          </cell>
          <cell r="B9393" t="str">
            <v xml:space="preserve">CABINE NUA 1932/34                  </v>
          </cell>
          <cell r="C9393" t="str">
            <v>UM</v>
          </cell>
        </row>
        <row r="9394">
          <cell r="A9394">
            <v>700910010</v>
          </cell>
          <cell r="B9394" t="str">
            <v xml:space="preserve">ASSOALHO                            </v>
          </cell>
          <cell r="C9394" t="str">
            <v>UM</v>
          </cell>
        </row>
        <row r="9395">
          <cell r="A9395">
            <v>700910020</v>
          </cell>
          <cell r="B9395" t="str">
            <v>CONJUNTO DA BASE</v>
          </cell>
          <cell r="C9395" t="str">
            <v>UM</v>
          </cell>
        </row>
        <row r="9396">
          <cell r="A9396">
            <v>700910030</v>
          </cell>
          <cell r="B9396" t="str">
            <v>BASE</v>
          </cell>
          <cell r="C9396" t="str">
            <v>UM</v>
          </cell>
        </row>
        <row r="9397">
          <cell r="A9397" t="str">
            <v>70091004D</v>
          </cell>
          <cell r="B9397" t="str">
            <v>SUPORTE DO ESTRIBO  DIR</v>
          </cell>
          <cell r="C9397" t="str">
            <v>UM</v>
          </cell>
        </row>
        <row r="9398">
          <cell r="A9398" t="str">
            <v>70091004E</v>
          </cell>
          <cell r="B9398" t="str">
            <v>SUPORTE DO ESTRIBO  ESQ</v>
          </cell>
          <cell r="C9398" t="str">
            <v>UM</v>
          </cell>
        </row>
        <row r="9399">
          <cell r="A9399">
            <v>700910050</v>
          </cell>
          <cell r="B9399" t="str">
            <v xml:space="preserve">CAIXA DO ASSOALHO                   </v>
          </cell>
          <cell r="C9399" t="str">
            <v>UM</v>
          </cell>
        </row>
        <row r="9400">
          <cell r="A9400">
            <v>700910060</v>
          </cell>
          <cell r="B9400" t="str">
            <v xml:space="preserve">REFORCO                             </v>
          </cell>
          <cell r="C9400" t="str">
            <v>UM</v>
          </cell>
        </row>
        <row r="9401">
          <cell r="A9401">
            <v>700910070</v>
          </cell>
          <cell r="B9401" t="str">
            <v>FIXADOR DO SUPORTE</v>
          </cell>
          <cell r="C9401" t="str">
            <v>UM</v>
          </cell>
        </row>
        <row r="9402">
          <cell r="A9402">
            <v>700910080</v>
          </cell>
          <cell r="B9402" t="str">
            <v>SUPORTE DO RADIO</v>
          </cell>
          <cell r="C9402" t="str">
            <v>UM</v>
          </cell>
        </row>
        <row r="9403">
          <cell r="A9403">
            <v>700910090</v>
          </cell>
          <cell r="B9403" t="str">
            <v xml:space="preserve">FECHAMENTO                          </v>
          </cell>
          <cell r="C9403" t="str">
            <v>UM</v>
          </cell>
        </row>
        <row r="9404">
          <cell r="A9404">
            <v>700910100</v>
          </cell>
          <cell r="B9404" t="str">
            <v>SUPORTE SUPERIOR DO ESTRIBO</v>
          </cell>
          <cell r="C9404" t="str">
            <v>UM</v>
          </cell>
        </row>
        <row r="9405">
          <cell r="A9405">
            <v>700910110</v>
          </cell>
          <cell r="B9405" t="str">
            <v>BUCHA</v>
          </cell>
          <cell r="C9405" t="str">
            <v>UM</v>
          </cell>
        </row>
        <row r="9406">
          <cell r="A9406" t="str">
            <v>DD83059000</v>
          </cell>
          <cell r="B9406" t="str">
            <v>MOLAS P/PAPEIS, OUTS. OBJS. DE ESCRITORIO</v>
          </cell>
          <cell r="C9406" t="str">
            <v>UM</v>
          </cell>
        </row>
        <row r="9407">
          <cell r="A9407">
            <v>700910120</v>
          </cell>
          <cell r="B9407" t="str">
            <v xml:space="preserve">REFORCO                             </v>
          </cell>
          <cell r="C9407" t="str">
            <v>UM</v>
          </cell>
        </row>
        <row r="9408">
          <cell r="A9408">
            <v>700910130</v>
          </cell>
          <cell r="B9408" t="str">
            <v>TRAVESSA</v>
          </cell>
          <cell r="C9408" t="str">
            <v>UM</v>
          </cell>
        </row>
        <row r="9409">
          <cell r="A9409">
            <v>700910140</v>
          </cell>
          <cell r="B9409" t="str">
            <v>CONJUNTO MANCAL</v>
          </cell>
          <cell r="C9409" t="str">
            <v>UM</v>
          </cell>
        </row>
        <row r="9410">
          <cell r="A9410">
            <v>700910150</v>
          </cell>
          <cell r="B9410" t="str">
            <v xml:space="preserve">MANCAL                              </v>
          </cell>
          <cell r="C9410" t="str">
            <v>UM</v>
          </cell>
        </row>
        <row r="9411">
          <cell r="A9411">
            <v>700910160</v>
          </cell>
          <cell r="B9411" t="str">
            <v xml:space="preserve">CAIXA DO ASSOALHO DIREITA           </v>
          </cell>
          <cell r="C9411" t="str">
            <v>UM</v>
          </cell>
        </row>
        <row r="9412">
          <cell r="A9412">
            <v>700910170</v>
          </cell>
          <cell r="B9412" t="str">
            <v xml:space="preserve">CAIXA DO ASSOALHO ESQUERDA          </v>
          </cell>
          <cell r="C9412" t="str">
            <v>UM</v>
          </cell>
        </row>
        <row r="9413">
          <cell r="A9413">
            <v>700910180</v>
          </cell>
          <cell r="B9413" t="str">
            <v>SUPORTE SUPERIOR DA CARA PRETA</v>
          </cell>
          <cell r="C9413" t="str">
            <v>UM</v>
          </cell>
        </row>
        <row r="9414">
          <cell r="A9414">
            <v>700910190</v>
          </cell>
          <cell r="B9414" t="str">
            <v>SUPORTE INFERIOR DA CARA PRETA</v>
          </cell>
          <cell r="C9414" t="str">
            <v>UM</v>
          </cell>
        </row>
        <row r="9415">
          <cell r="A9415">
            <v>700910200</v>
          </cell>
          <cell r="B9415" t="str">
            <v>PAREDE TRASEIRA 1932/33/34    1924/29</v>
          </cell>
          <cell r="C9415" t="str">
            <v>UM</v>
          </cell>
        </row>
        <row r="9416">
          <cell r="A9416">
            <v>700910210</v>
          </cell>
          <cell r="B9416" t="str">
            <v xml:space="preserve">TAMPA DO REFORCO                    </v>
          </cell>
          <cell r="C9416" t="str">
            <v>UM</v>
          </cell>
        </row>
        <row r="9417">
          <cell r="A9417">
            <v>700910220</v>
          </cell>
          <cell r="B9417" t="str">
            <v xml:space="preserve">REFORCO DO ASSOALHO                 </v>
          </cell>
          <cell r="C9417" t="str">
            <v>UM</v>
          </cell>
        </row>
        <row r="9418">
          <cell r="A9418">
            <v>700910230</v>
          </cell>
          <cell r="B9418" t="str">
            <v xml:space="preserve">REFORCO DO ASSOALHO                 </v>
          </cell>
          <cell r="C9418" t="str">
            <v>UM</v>
          </cell>
        </row>
        <row r="9419">
          <cell r="A9419" t="str">
            <v>70091024D</v>
          </cell>
          <cell r="B9419" t="str">
            <v>COMPLEMENTO DO ASSOALHO DIR</v>
          </cell>
          <cell r="C9419" t="str">
            <v>UM</v>
          </cell>
        </row>
        <row r="9420">
          <cell r="A9420" t="str">
            <v>70091024E</v>
          </cell>
          <cell r="B9420" t="str">
            <v>COMPLEMENTO DO ASSOALHO ESQ</v>
          </cell>
          <cell r="C9420" t="str">
            <v>UM</v>
          </cell>
        </row>
        <row r="9421">
          <cell r="A9421">
            <v>700910250</v>
          </cell>
          <cell r="B9421" t="str">
            <v>SUPORTE DO MACACO</v>
          </cell>
          <cell r="C9421" t="str">
            <v>UM</v>
          </cell>
        </row>
        <row r="9422">
          <cell r="A9422">
            <v>700910260</v>
          </cell>
          <cell r="B9422" t="str">
            <v>BASE DO SUPORTE DO MACACO</v>
          </cell>
          <cell r="C9422" t="str">
            <v>UM</v>
          </cell>
        </row>
        <row r="9423">
          <cell r="A9423" t="str">
            <v>DD82054000</v>
          </cell>
          <cell r="B9423" t="str">
            <v>CHAVES DE FENDA, MANUAIS, DE METAIS C</v>
          </cell>
          <cell r="C9423" t="str">
            <v>UM</v>
          </cell>
        </row>
        <row r="9424">
          <cell r="A9424">
            <v>700910270</v>
          </cell>
          <cell r="B9424" t="str">
            <v xml:space="preserve">CONJUNTO FITA TENSORA               </v>
          </cell>
          <cell r="C9424" t="str">
            <v>UM</v>
          </cell>
        </row>
        <row r="9425">
          <cell r="A9425">
            <v>700910280</v>
          </cell>
          <cell r="B9425" t="str">
            <v xml:space="preserve">FITA TENSORA                        </v>
          </cell>
          <cell r="C9425" t="str">
            <v>UM</v>
          </cell>
        </row>
        <row r="9426">
          <cell r="A9426">
            <v>700910290</v>
          </cell>
          <cell r="B9426" t="str">
            <v xml:space="preserve">APOIO CENTRAL ASSENTO LEITO         </v>
          </cell>
          <cell r="C9426" t="str">
            <v>UM</v>
          </cell>
        </row>
        <row r="9427">
          <cell r="A9427">
            <v>700910300</v>
          </cell>
          <cell r="B9427" t="str">
            <v xml:space="preserve">FECHAMENTO CENTRAL INFERIOR         </v>
          </cell>
          <cell r="C9427" t="str">
            <v>UM</v>
          </cell>
        </row>
        <row r="9428">
          <cell r="A9428">
            <v>700910310</v>
          </cell>
          <cell r="B9428" t="str">
            <v xml:space="preserve">FECHAMENTO CENTRAL                  </v>
          </cell>
          <cell r="C9428" t="str">
            <v>UM</v>
          </cell>
        </row>
        <row r="9429">
          <cell r="A9429" t="str">
            <v>70091032D</v>
          </cell>
          <cell r="B9429" t="str">
            <v xml:space="preserve">FECHAMENTO LATERAL INFERIOR DIR     </v>
          </cell>
          <cell r="C9429" t="str">
            <v>UM</v>
          </cell>
        </row>
        <row r="9430">
          <cell r="A9430" t="str">
            <v>70091032E</v>
          </cell>
          <cell r="B9430" t="str">
            <v xml:space="preserve">FECHAMENTO LATERAL INFERIOR ESQ     </v>
          </cell>
          <cell r="C9430" t="str">
            <v>UM</v>
          </cell>
        </row>
        <row r="9431">
          <cell r="A9431" t="str">
            <v>70091033D</v>
          </cell>
          <cell r="B9431" t="str">
            <v xml:space="preserve">FECHAMENTO LATERAL SUPERIOR DIR     </v>
          </cell>
          <cell r="C9431" t="str">
            <v>UM</v>
          </cell>
        </row>
        <row r="9432">
          <cell r="A9432" t="str">
            <v>70091033E</v>
          </cell>
          <cell r="B9432" t="str">
            <v xml:space="preserve">FECHAMENTO LATERAL SUPERIOR ESQ     </v>
          </cell>
          <cell r="C9432" t="str">
            <v>UM</v>
          </cell>
        </row>
        <row r="9433">
          <cell r="A9433" t="str">
            <v>70091034D</v>
          </cell>
          <cell r="B9433" t="str">
            <v xml:space="preserve">FECHAMENTO LATERAL INFERIOR DIR     </v>
          </cell>
          <cell r="C9433" t="str">
            <v>UM</v>
          </cell>
        </row>
        <row r="9434">
          <cell r="A9434" t="str">
            <v>70091034E</v>
          </cell>
          <cell r="B9434" t="str">
            <v xml:space="preserve">FECHAMENTO LATERAL INFERIOR ESQ     </v>
          </cell>
          <cell r="C9434" t="str">
            <v>UM</v>
          </cell>
        </row>
        <row r="9435">
          <cell r="A9435">
            <v>700910350</v>
          </cell>
          <cell r="B9435" t="str">
            <v xml:space="preserve">COBERTURA DO FECHAMENTO CENTRAL     </v>
          </cell>
          <cell r="C9435" t="str">
            <v>UM</v>
          </cell>
        </row>
        <row r="9436">
          <cell r="A9436" t="str">
            <v>70091036E</v>
          </cell>
          <cell r="B9436" t="str">
            <v>CHAPA DE REVESTIMENTO DOS PEDAIS ESQUERDO</v>
          </cell>
          <cell r="C9436" t="str">
            <v>UM</v>
          </cell>
        </row>
        <row r="9437">
          <cell r="A9437">
            <v>700910370</v>
          </cell>
          <cell r="B9437" t="str">
            <v>CHAPA DA CAIXA DO ASSOALHO</v>
          </cell>
          <cell r="C9437" t="str">
            <v>UM</v>
          </cell>
        </row>
        <row r="9438">
          <cell r="A9438">
            <v>700910380</v>
          </cell>
          <cell r="B9438" t="str">
            <v>SUPORTE SUPERIOR</v>
          </cell>
          <cell r="C9438" t="str">
            <v>UM</v>
          </cell>
        </row>
        <row r="9439">
          <cell r="A9439">
            <v>700910390</v>
          </cell>
          <cell r="B9439" t="str">
            <v>SUPORTE INFERIOR</v>
          </cell>
          <cell r="C9439" t="str">
            <v>UM</v>
          </cell>
        </row>
        <row r="9440">
          <cell r="A9440" t="str">
            <v>DD74072921</v>
          </cell>
          <cell r="B9440" t="str">
            <v>BCH BZ TM 23</v>
          </cell>
          <cell r="C9440" t="str">
            <v>UM</v>
          </cell>
        </row>
        <row r="9441">
          <cell r="A9441">
            <v>700911000</v>
          </cell>
          <cell r="B9441" t="str">
            <v>CABINE PARCIAL 1932/34</v>
          </cell>
          <cell r="C9441" t="str">
            <v>UM</v>
          </cell>
        </row>
        <row r="9442">
          <cell r="A9442">
            <v>700911010</v>
          </cell>
          <cell r="B9442" t="str">
            <v>CORPO MOLE MODERNO</v>
          </cell>
          <cell r="C9442" t="str">
            <v>UM</v>
          </cell>
        </row>
        <row r="9443">
          <cell r="A9443">
            <v>700911020</v>
          </cell>
          <cell r="B9443" t="str">
            <v>BOLEIA CENTRAL 910/911</v>
          </cell>
          <cell r="C9443" t="str">
            <v>UM</v>
          </cell>
        </row>
        <row r="9444">
          <cell r="A9444">
            <v>700911030</v>
          </cell>
          <cell r="B9444" t="str">
            <v>PARTE FRONTAL CABINA 910/911</v>
          </cell>
          <cell r="C9444" t="str">
            <v>UM</v>
          </cell>
        </row>
        <row r="9445">
          <cell r="A9445" t="str">
            <v>70091200D</v>
          </cell>
          <cell r="B9445" t="str">
            <v xml:space="preserve">PORTA NUA COMPLETAC/DOBRADICA DIR.  </v>
          </cell>
          <cell r="C9445" t="str">
            <v>UM</v>
          </cell>
        </row>
        <row r="9446">
          <cell r="A9446" t="str">
            <v>70091200E</v>
          </cell>
          <cell r="B9446" t="str">
            <v xml:space="preserve">PORTA NUA COMPLETA C/DOBRADICA ESQ. </v>
          </cell>
          <cell r="C9446" t="str">
            <v>UM</v>
          </cell>
        </row>
        <row r="9447">
          <cell r="A9447" t="str">
            <v>70091300E</v>
          </cell>
          <cell r="B9447" t="str">
            <v>DOBRADICA SUPERIOR PORTA ESQ.</v>
          </cell>
          <cell r="C9447" t="str">
            <v>UM</v>
          </cell>
        </row>
        <row r="9448">
          <cell r="A9448" t="str">
            <v>70091400D</v>
          </cell>
          <cell r="B9448" t="str">
            <v>DOBRADICA SUPERIOR PORTA DIR.</v>
          </cell>
          <cell r="C9448" t="str">
            <v>UM</v>
          </cell>
        </row>
        <row r="9449">
          <cell r="A9449" t="str">
            <v>70091500E</v>
          </cell>
          <cell r="B9449" t="str">
            <v>DOBRADICA INFERIOR PORTA ESQ.</v>
          </cell>
          <cell r="C9449" t="str">
            <v>UM</v>
          </cell>
        </row>
        <row r="9450">
          <cell r="A9450" t="str">
            <v>70091600D</v>
          </cell>
          <cell r="B9450" t="str">
            <v>DOBRADICA INFERIOR PORTA DIR.</v>
          </cell>
          <cell r="C9450" t="str">
            <v>UM</v>
          </cell>
        </row>
        <row r="9451">
          <cell r="A9451" t="str">
            <v>70091700E</v>
          </cell>
          <cell r="B9451" t="str">
            <v>DOBRADICA DO CAPO ESQ.</v>
          </cell>
          <cell r="C9451" t="str">
            <v>UM</v>
          </cell>
        </row>
        <row r="9452">
          <cell r="A9452" t="str">
            <v>70091800D</v>
          </cell>
          <cell r="B9452" t="str">
            <v>DOBRADICA DO CAPO DIR.</v>
          </cell>
          <cell r="C9452" t="str">
            <v>UM</v>
          </cell>
        </row>
        <row r="9453">
          <cell r="A9453">
            <v>700919000</v>
          </cell>
          <cell r="B9453" t="str">
            <v xml:space="preserve">TETO CABINE LEITO  1933/34          </v>
          </cell>
          <cell r="C9453" t="str">
            <v>UM</v>
          </cell>
        </row>
        <row r="9454">
          <cell r="A9454">
            <v>700919010</v>
          </cell>
          <cell r="B9454" t="str">
            <v>CHAPA DO TETO 0,90 X 2100 X 2360mm</v>
          </cell>
          <cell r="C9454" t="str">
            <v>UM</v>
          </cell>
        </row>
        <row r="9455">
          <cell r="A9455">
            <v>700919020</v>
          </cell>
          <cell r="B9455" t="str">
            <v>TETO CABINE LEITO 1933/34 (C/ GLACO)        919 - 350 657 01</v>
          </cell>
          <cell r="C9455" t="str">
            <v>UM</v>
          </cell>
        </row>
        <row r="9456">
          <cell r="A9456">
            <v>700922000</v>
          </cell>
          <cell r="B9456" t="str">
            <v>REFORCO TETO CABINE LEITO</v>
          </cell>
          <cell r="C9456" t="str">
            <v>UM</v>
          </cell>
        </row>
        <row r="9457">
          <cell r="A9457">
            <v>700924010</v>
          </cell>
          <cell r="B9457" t="str">
            <v>TAMPA DO PORTA-LUVA</v>
          </cell>
          <cell r="C9457" t="str">
            <v>UM</v>
          </cell>
        </row>
        <row r="9458">
          <cell r="A9458">
            <v>700924020</v>
          </cell>
          <cell r="B9458" t="str">
            <v>FIXACAO DA TAMPA</v>
          </cell>
          <cell r="C9458" t="str">
            <v>UM</v>
          </cell>
        </row>
        <row r="9459">
          <cell r="A9459" t="str">
            <v>70092402Z</v>
          </cell>
          <cell r="B9459" t="str">
            <v xml:space="preserve">FIXADOR DA TAMPA ZINCADO            </v>
          </cell>
          <cell r="C9459" t="str">
            <v>UM</v>
          </cell>
        </row>
        <row r="9460">
          <cell r="A9460">
            <v>700924030</v>
          </cell>
          <cell r="B9460" t="str">
            <v>FIXACAO DA TAMPA C/ PORCA</v>
          </cell>
          <cell r="C9460" t="str">
            <v>UM</v>
          </cell>
        </row>
        <row r="9461">
          <cell r="A9461">
            <v>700924040</v>
          </cell>
          <cell r="B9461" t="str">
            <v>TAMPA DO PORTA LUVA</v>
          </cell>
          <cell r="C9461" t="str">
            <v>UM</v>
          </cell>
        </row>
        <row r="9462">
          <cell r="A9462" t="str">
            <v>70092500E</v>
          </cell>
          <cell r="B9462" t="str">
            <v>MOLDURA DO PAINEL ESQ</v>
          </cell>
          <cell r="C9462" t="str">
            <v>UM</v>
          </cell>
        </row>
        <row r="9463">
          <cell r="A9463">
            <v>700925010</v>
          </cell>
          <cell r="B9463" t="str">
            <v>MOLDURA DO PAINEL ESQ</v>
          </cell>
          <cell r="C9463" t="str">
            <v>UM</v>
          </cell>
        </row>
        <row r="9464">
          <cell r="A9464" t="str">
            <v>70092501E</v>
          </cell>
          <cell r="B9464" t="str">
            <v>MOLDURA DO PAINEL ESQ</v>
          </cell>
          <cell r="C9464" t="str">
            <v>UM</v>
          </cell>
        </row>
        <row r="9465">
          <cell r="A9465">
            <v>700926000</v>
          </cell>
          <cell r="B9465" t="str">
            <v>MOLDURA DO PAINEL CENTRAL</v>
          </cell>
          <cell r="C9465" t="str">
            <v>UM</v>
          </cell>
        </row>
        <row r="9466">
          <cell r="A9466">
            <v>700926010</v>
          </cell>
          <cell r="B9466" t="str">
            <v xml:space="preserve">ALMA DA MOLDURA DO PAINEL CENTRAL   </v>
          </cell>
          <cell r="C9466" t="str">
            <v>UM</v>
          </cell>
        </row>
        <row r="9467">
          <cell r="A9467" t="str">
            <v>70092700D</v>
          </cell>
          <cell r="B9467" t="str">
            <v>MOLDURA DO PAINEL  DIR</v>
          </cell>
          <cell r="C9467" t="str">
            <v>UM</v>
          </cell>
        </row>
        <row r="9468">
          <cell r="A9468">
            <v>700927010</v>
          </cell>
          <cell r="B9468" t="str">
            <v>MOLDURA DO PAINEL DIR</v>
          </cell>
          <cell r="C9468" t="str">
            <v>UM</v>
          </cell>
        </row>
        <row r="9469">
          <cell r="A9469" t="str">
            <v>70092701D</v>
          </cell>
          <cell r="B9469" t="str">
            <v>MOLDURA DO PAINEL DIR</v>
          </cell>
          <cell r="C9469" t="str">
            <v>UM</v>
          </cell>
        </row>
        <row r="9470">
          <cell r="A9470">
            <v>700928000</v>
          </cell>
          <cell r="B9470" t="str">
            <v>PAINEL DOS INSTRUMENTOS          928 - 331 689 00 90</v>
          </cell>
          <cell r="C9470" t="str">
            <v>UM</v>
          </cell>
        </row>
        <row r="9471">
          <cell r="A9471">
            <v>700929010</v>
          </cell>
          <cell r="B9471" t="str">
            <v>CILINDRO DO RESERVATORIO DE AR</v>
          </cell>
          <cell r="C9471" t="str">
            <v>UM</v>
          </cell>
        </row>
        <row r="9472">
          <cell r="A9472">
            <v>700929020</v>
          </cell>
          <cell r="B9472" t="str">
            <v>TAMPA LISA DO RESERVATORIO DE AR</v>
          </cell>
          <cell r="C9472" t="str">
            <v>UM</v>
          </cell>
        </row>
        <row r="9473">
          <cell r="A9473">
            <v>700929030</v>
          </cell>
          <cell r="B9473" t="str">
            <v>TAMPA FURADA DO BALAO DO AR</v>
          </cell>
          <cell r="C9473" t="str">
            <v>UM</v>
          </cell>
        </row>
        <row r="9474">
          <cell r="A9474">
            <v>700929040</v>
          </cell>
          <cell r="B9474" t="str">
            <v>TAMPA DO RESERVATORIO C/ CONEXAO</v>
          </cell>
          <cell r="C9474" t="str">
            <v>UM</v>
          </cell>
        </row>
        <row r="9475">
          <cell r="A9475">
            <v>700929050</v>
          </cell>
          <cell r="B9475" t="str">
            <v>TAMPA DO RESERVATORIO C/ CONEXAO</v>
          </cell>
          <cell r="C9475" t="str">
            <v>UM</v>
          </cell>
        </row>
        <row r="9476">
          <cell r="A9476">
            <v>700930000</v>
          </cell>
          <cell r="B9476" t="str">
            <v>CANAL DO AR  SUPERIOR</v>
          </cell>
          <cell r="C9476" t="str">
            <v>UM</v>
          </cell>
        </row>
        <row r="9477">
          <cell r="A9477">
            <v>700930010</v>
          </cell>
          <cell r="B9477" t="str">
            <v xml:space="preserve">EIXO PEQUENO DO PAINEL              </v>
          </cell>
          <cell r="C9477" t="str">
            <v>UM</v>
          </cell>
        </row>
        <row r="9478">
          <cell r="A9478">
            <v>700930020</v>
          </cell>
          <cell r="B9478" t="str">
            <v xml:space="preserve">EIXO GRANDE DO PAINEL               </v>
          </cell>
          <cell r="C9478" t="str">
            <v>UM</v>
          </cell>
        </row>
        <row r="9479">
          <cell r="A9479">
            <v>700931000</v>
          </cell>
          <cell r="B9479" t="str">
            <v>CABINE NUA 1519</v>
          </cell>
          <cell r="C9479" t="str">
            <v>UM</v>
          </cell>
        </row>
        <row r="9480">
          <cell r="A9480" t="str">
            <v>70093100A</v>
          </cell>
          <cell r="B9480" t="str">
            <v xml:space="preserve">CABINE NUA 1525 ALONGADA            </v>
          </cell>
          <cell r="C9480" t="str">
            <v>UM</v>
          </cell>
        </row>
        <row r="9481">
          <cell r="A9481" t="str">
            <v>70093100J</v>
          </cell>
          <cell r="B9481" t="str">
            <v xml:space="preserve">CABINE JATEADA 1519                 </v>
          </cell>
          <cell r="C9481" t="str">
            <v>UM</v>
          </cell>
        </row>
        <row r="9482">
          <cell r="A9482">
            <v>700931010</v>
          </cell>
          <cell r="B9482" t="str">
            <v>ASSOALHO 1519 - MODERNO</v>
          </cell>
          <cell r="C9482" t="str">
            <v>UM</v>
          </cell>
        </row>
        <row r="9483">
          <cell r="A9483">
            <v>700931011</v>
          </cell>
          <cell r="B9483" t="str">
            <v xml:space="preserve">ASSOALHO DA CABINE ALONGADA 1525    </v>
          </cell>
          <cell r="C9483" t="str">
            <v>UM</v>
          </cell>
        </row>
        <row r="9484">
          <cell r="A9484" t="str">
            <v>70093101A</v>
          </cell>
          <cell r="B9484" t="str">
            <v>ASSOALHO 1519 - ANTIGO</v>
          </cell>
          <cell r="C9484" t="str">
            <v>UM</v>
          </cell>
        </row>
        <row r="9485">
          <cell r="A9485">
            <v>700931020</v>
          </cell>
          <cell r="B9485" t="str">
            <v>BOLEIA CENTRAL 1519/1525A</v>
          </cell>
          <cell r="C9485" t="str">
            <v>UM</v>
          </cell>
        </row>
        <row r="9486">
          <cell r="A9486">
            <v>700931030</v>
          </cell>
          <cell r="B9486" t="str">
            <v xml:space="preserve">COMPLEMENTO DO ASSOALHO             </v>
          </cell>
          <cell r="C9486" t="str">
            <v>UM</v>
          </cell>
        </row>
        <row r="9487">
          <cell r="A9487">
            <v>700931040</v>
          </cell>
          <cell r="B9487" t="str">
            <v>COMPLEMENTO DO ASSOALHO</v>
          </cell>
          <cell r="C9487" t="str">
            <v>UM</v>
          </cell>
        </row>
        <row r="9488">
          <cell r="A9488">
            <v>700931050</v>
          </cell>
          <cell r="B9488" t="str">
            <v xml:space="preserve">COMPLEMENTO DO ASSOALHO             </v>
          </cell>
          <cell r="C9488" t="str">
            <v>UM</v>
          </cell>
        </row>
        <row r="9489">
          <cell r="A9489">
            <v>700931060</v>
          </cell>
          <cell r="B9489" t="str">
            <v xml:space="preserve">COMPLEMENTO DA TRAVESSA             </v>
          </cell>
          <cell r="C9489" t="str">
            <v>UM</v>
          </cell>
        </row>
        <row r="9490">
          <cell r="A9490">
            <v>700931070</v>
          </cell>
          <cell r="B9490" t="str">
            <v xml:space="preserve">COMPLEMENTO DA TRAVESSA             </v>
          </cell>
          <cell r="C9490" t="str">
            <v>UM</v>
          </cell>
        </row>
        <row r="9491">
          <cell r="A9491">
            <v>700931080</v>
          </cell>
          <cell r="B9491" t="str">
            <v xml:space="preserve">COMPLEMENTO DA TRAVESSA             </v>
          </cell>
          <cell r="C9491" t="str">
            <v>UM</v>
          </cell>
        </row>
        <row r="9492">
          <cell r="A9492">
            <v>700931090</v>
          </cell>
          <cell r="B9492" t="str">
            <v xml:space="preserve">PERFIL DA BOLEIA                    </v>
          </cell>
          <cell r="C9492" t="str">
            <v>UM</v>
          </cell>
        </row>
        <row r="9493">
          <cell r="A9493" t="str">
            <v>7009310TA</v>
          </cell>
          <cell r="B9493" t="str">
            <v>CABINE NUA PA/FA                1519</v>
          </cell>
          <cell r="C9493" t="str">
            <v>UM</v>
          </cell>
        </row>
        <row r="9494">
          <cell r="A9494">
            <v>700931100</v>
          </cell>
          <cell r="B9494" t="str">
            <v>TELA D0 CAPO DA BOLEIA</v>
          </cell>
          <cell r="C9494" t="str">
            <v>UM</v>
          </cell>
        </row>
        <row r="9495">
          <cell r="A9495">
            <v>700931110</v>
          </cell>
          <cell r="B9495" t="str">
            <v>COMPLEMENTO DO CAPO DA BOLEIA</v>
          </cell>
          <cell r="C9495" t="str">
            <v>UM</v>
          </cell>
        </row>
        <row r="9496">
          <cell r="A9496">
            <v>700931120</v>
          </cell>
          <cell r="B9496" t="str">
            <v>COMPLEMENTO DO CAPO DA BOLEIA</v>
          </cell>
          <cell r="C9496" t="str">
            <v>UM</v>
          </cell>
        </row>
        <row r="9497">
          <cell r="A9497">
            <v>105090000</v>
          </cell>
          <cell r="B9497" t="str">
            <v>CONEXAO T IGUAL 8 mm</v>
          </cell>
          <cell r="C9497" t="str">
            <v>UM</v>
          </cell>
        </row>
        <row r="9498">
          <cell r="A9498">
            <v>700931130</v>
          </cell>
          <cell r="B9498" t="str">
            <v>COMPLEMENTO DO CAPO DA BOLEIA</v>
          </cell>
          <cell r="C9498" t="str">
            <v>UM</v>
          </cell>
        </row>
        <row r="9499">
          <cell r="A9499">
            <v>700931140</v>
          </cell>
          <cell r="B9499" t="str">
            <v xml:space="preserve">COMPLEMENTO DA BOLEIA               </v>
          </cell>
          <cell r="C9499" t="str">
            <v>UM</v>
          </cell>
        </row>
        <row r="9500">
          <cell r="A9500">
            <v>700931150</v>
          </cell>
          <cell r="B9500" t="str">
            <v xml:space="preserve">COMPLEMENTO DA BOLEIA               </v>
          </cell>
          <cell r="C9500" t="str">
            <v>UM</v>
          </cell>
        </row>
        <row r="9501">
          <cell r="A9501">
            <v>700931160</v>
          </cell>
          <cell r="B9501" t="str">
            <v xml:space="preserve">COMPLEMENTO DA BOLEIA               </v>
          </cell>
          <cell r="C9501" t="str">
            <v>UM</v>
          </cell>
        </row>
        <row r="9502">
          <cell r="A9502">
            <v>700931170</v>
          </cell>
          <cell r="B9502" t="str">
            <v xml:space="preserve">COMPLEMENTO DA BOLEIA               </v>
          </cell>
          <cell r="C9502" t="str">
            <v>UM</v>
          </cell>
        </row>
        <row r="9503">
          <cell r="A9503">
            <v>700931180</v>
          </cell>
          <cell r="B9503" t="str">
            <v xml:space="preserve">REFORCO DO ASSOALHO DO 1525         </v>
          </cell>
          <cell r="C9503" t="str">
            <v>UM</v>
          </cell>
        </row>
        <row r="9504">
          <cell r="A9504">
            <v>700931190</v>
          </cell>
          <cell r="B9504" t="str">
            <v>SUPORTE DO CHICOTE ELETRICO 1525</v>
          </cell>
          <cell r="C9504" t="str">
            <v>UM</v>
          </cell>
        </row>
        <row r="9505">
          <cell r="A9505">
            <v>700931200</v>
          </cell>
          <cell r="B9505" t="str">
            <v>PERFIL DA BOLEIA</v>
          </cell>
          <cell r="C9505" t="str">
            <v>UM</v>
          </cell>
        </row>
        <row r="9506">
          <cell r="A9506">
            <v>700931210</v>
          </cell>
          <cell r="B9506" t="str">
            <v>COMPLEMENTO DO CAPO DA BOLEIA</v>
          </cell>
          <cell r="C9506" t="str">
            <v>UM</v>
          </cell>
        </row>
        <row r="9507">
          <cell r="A9507">
            <v>700931220</v>
          </cell>
          <cell r="B9507" t="str">
            <v xml:space="preserve">CANTONEIRA DA CAIXA DO ASSENTO      </v>
          </cell>
          <cell r="C9507" t="str">
            <v>UM</v>
          </cell>
        </row>
        <row r="9508">
          <cell r="A9508">
            <v>700931230</v>
          </cell>
          <cell r="B9508" t="str">
            <v xml:space="preserve">CHAPA APOIO DA COBERTURA DO MOTOR   </v>
          </cell>
          <cell r="C9508" t="str">
            <v>UM</v>
          </cell>
        </row>
        <row r="9509">
          <cell r="A9509">
            <v>700931240</v>
          </cell>
          <cell r="B9509" t="str">
            <v xml:space="preserve">APOIO SUPERIOR COBERTURA DO MOTOR   </v>
          </cell>
          <cell r="C9509" t="str">
            <v>UM</v>
          </cell>
        </row>
        <row r="9510">
          <cell r="A9510">
            <v>700931250</v>
          </cell>
          <cell r="B9510" t="str">
            <v xml:space="preserve">QUADRO DIREITO                      </v>
          </cell>
          <cell r="C9510" t="str">
            <v>UM</v>
          </cell>
        </row>
        <row r="9511">
          <cell r="A9511">
            <v>700931260</v>
          </cell>
          <cell r="B9511" t="str">
            <v xml:space="preserve">QUADRO ESQUERDO                     </v>
          </cell>
          <cell r="C9511" t="str">
            <v>UM</v>
          </cell>
        </row>
        <row r="9512">
          <cell r="A9512">
            <v>700931270</v>
          </cell>
          <cell r="B9512" t="str">
            <v xml:space="preserve">ENGATE DO CAPO                      </v>
          </cell>
          <cell r="C9512" t="str">
            <v>UM</v>
          </cell>
        </row>
        <row r="9513">
          <cell r="A9513">
            <v>700931280</v>
          </cell>
          <cell r="B9513" t="str">
            <v xml:space="preserve">FECHAMENTO DA BOLEIA                </v>
          </cell>
          <cell r="C9513" t="str">
            <v>UM</v>
          </cell>
        </row>
        <row r="9514">
          <cell r="A9514">
            <v>105091000</v>
          </cell>
          <cell r="B9514" t="str">
            <v>CONEXAO RETA 1/4" BSPX8MM CRE08G14</v>
          </cell>
          <cell r="C9514" t="str">
            <v>UM</v>
          </cell>
        </row>
        <row r="9515">
          <cell r="A9515">
            <v>700931290</v>
          </cell>
          <cell r="B9515" t="str">
            <v xml:space="preserve">QUADRO TRASEIRO COBERTURA DO MOTOR  </v>
          </cell>
          <cell r="C9515" t="str">
            <v>UM</v>
          </cell>
        </row>
        <row r="9516">
          <cell r="A9516">
            <v>700931300</v>
          </cell>
          <cell r="B9516" t="str">
            <v>CAPO INTERNO 1519</v>
          </cell>
          <cell r="C9516" t="str">
            <v>UM</v>
          </cell>
        </row>
        <row r="9517">
          <cell r="A9517">
            <v>700931310</v>
          </cell>
          <cell r="B9517" t="str">
            <v>BASE 1525</v>
          </cell>
          <cell r="C9517" t="str">
            <v>UM</v>
          </cell>
        </row>
        <row r="9518">
          <cell r="A9518">
            <v>700931320</v>
          </cell>
          <cell r="B9518" t="str">
            <v>FECHAMENTO CENTRAL</v>
          </cell>
          <cell r="C9518" t="str">
            <v>UM</v>
          </cell>
        </row>
        <row r="9519">
          <cell r="A9519">
            <v>700931330</v>
          </cell>
          <cell r="B9519" t="str">
            <v>CANTONEIRA</v>
          </cell>
          <cell r="C9519" t="str">
            <v>UM</v>
          </cell>
        </row>
        <row r="9520">
          <cell r="A9520">
            <v>700931340</v>
          </cell>
          <cell r="B9520" t="str">
            <v xml:space="preserve">COMPLEMENTO DO ASSOALHO 1525        </v>
          </cell>
          <cell r="C9520" t="str">
            <v>UM</v>
          </cell>
        </row>
        <row r="9521">
          <cell r="A9521">
            <v>700931350</v>
          </cell>
          <cell r="B9521" t="str">
            <v>COMPLEMENTO DO ASSOALHO 1525</v>
          </cell>
          <cell r="C9521" t="str">
            <v>UM</v>
          </cell>
        </row>
        <row r="9522">
          <cell r="A9522">
            <v>700931360</v>
          </cell>
          <cell r="B9522" t="str">
            <v>FECHAMENTO DA BOLEIA DO CAPO 1525</v>
          </cell>
          <cell r="C9522" t="str">
            <v>UM</v>
          </cell>
        </row>
        <row r="9523">
          <cell r="A9523">
            <v>700931370</v>
          </cell>
          <cell r="B9523" t="str">
            <v>CONJUNTO DA BASE</v>
          </cell>
          <cell r="C9523" t="str">
            <v>UM</v>
          </cell>
        </row>
        <row r="9524">
          <cell r="A9524">
            <v>700931380</v>
          </cell>
          <cell r="B9524" t="str">
            <v>COMPLEMENTO DO ASSOALHO 1525 ESTAMPADA</v>
          </cell>
          <cell r="C9524" t="str">
            <v>UM</v>
          </cell>
        </row>
        <row r="9525">
          <cell r="A9525" t="str">
            <v>70093200A</v>
          </cell>
          <cell r="B9525" t="str">
            <v xml:space="preserve">CABINE NUA 1519 ALONGADA            </v>
          </cell>
          <cell r="C9525" t="str">
            <v>UM</v>
          </cell>
        </row>
        <row r="9526">
          <cell r="A9526">
            <v>700932010</v>
          </cell>
          <cell r="B9526" t="str">
            <v>REVESTIMENTO INTERNO DIREITO</v>
          </cell>
          <cell r="C9526" t="str">
            <v>UM</v>
          </cell>
        </row>
        <row r="9527">
          <cell r="A9527">
            <v>700932020</v>
          </cell>
          <cell r="B9527" t="str">
            <v xml:space="preserve">REVESTIMENTO INTERNO 1519 ESQUERDO  </v>
          </cell>
          <cell r="C9527" t="str">
            <v>UM</v>
          </cell>
        </row>
        <row r="9528">
          <cell r="A9528">
            <v>700932030</v>
          </cell>
          <cell r="B9528" t="str">
            <v>REVESTIMENTO INTERNO DIR.SUPERIOR</v>
          </cell>
          <cell r="C9528" t="str">
            <v>UM</v>
          </cell>
        </row>
        <row r="9529">
          <cell r="A9529">
            <v>700932050</v>
          </cell>
          <cell r="B9529" t="str">
            <v>REVESTIMENTO INTERNO ESQ. INFERIOR</v>
          </cell>
          <cell r="C9529" t="str">
            <v>UM</v>
          </cell>
        </row>
        <row r="9530">
          <cell r="A9530">
            <v>700932060</v>
          </cell>
          <cell r="B9530" t="str">
            <v>REVESTIMENTO INTERNO DIR. INFERIOR</v>
          </cell>
          <cell r="C9530" t="str">
            <v>UM</v>
          </cell>
        </row>
        <row r="9531">
          <cell r="A9531" t="str">
            <v>DD84129090</v>
          </cell>
          <cell r="B9531" t="str">
            <v>PARTES DE OUTROS MOTORES E MAQUINAS</v>
          </cell>
          <cell r="C9531" t="str">
            <v>UM</v>
          </cell>
        </row>
        <row r="9532">
          <cell r="A9532">
            <v>700934000</v>
          </cell>
          <cell r="B9532" t="str">
            <v>SUPORTE DO PAINEL</v>
          </cell>
          <cell r="C9532" t="str">
            <v>UM</v>
          </cell>
        </row>
        <row r="9533">
          <cell r="A9533">
            <v>700934010</v>
          </cell>
          <cell r="B9533" t="str">
            <v xml:space="preserve">ALMA DO FRISO DE ACABAMENTO         </v>
          </cell>
          <cell r="C9533" t="str">
            <v>UM</v>
          </cell>
        </row>
        <row r="9534">
          <cell r="A9534" t="str">
            <v>70093401Z</v>
          </cell>
          <cell r="B9534" t="str">
            <v>ALMA DO FRISO DE ACABAMENTO ZINCADO</v>
          </cell>
          <cell r="C9534" t="str">
            <v>UM</v>
          </cell>
        </row>
        <row r="9535">
          <cell r="A9535">
            <v>700935000</v>
          </cell>
          <cell r="B9535" t="str">
            <v>CABINE NUA 1313 4 PORTAS</v>
          </cell>
          <cell r="C9535" t="str">
            <v>UM</v>
          </cell>
        </row>
        <row r="9536">
          <cell r="A9536">
            <v>700935010</v>
          </cell>
          <cell r="B9536" t="str">
            <v xml:space="preserve">CHAPA DO ASSOALHO                   </v>
          </cell>
          <cell r="C9536" t="str">
            <v>UM</v>
          </cell>
        </row>
        <row r="9537">
          <cell r="A9537" t="str">
            <v>70093502D</v>
          </cell>
          <cell r="B9537" t="str">
            <v xml:space="preserve">LATERAL DO TETO DIREITO             </v>
          </cell>
          <cell r="C9537" t="str">
            <v>UM</v>
          </cell>
        </row>
        <row r="9538">
          <cell r="A9538" t="str">
            <v>70093502E</v>
          </cell>
          <cell r="B9538" t="str">
            <v xml:space="preserve">LATERAL DO TETO ESQUERDO            </v>
          </cell>
          <cell r="C9538" t="str">
            <v>UM</v>
          </cell>
        </row>
        <row r="9539">
          <cell r="A9539">
            <v>700935030</v>
          </cell>
          <cell r="B9539" t="str">
            <v xml:space="preserve">COMPLEMENTO DO TETO                 </v>
          </cell>
          <cell r="C9539" t="str">
            <v>UM</v>
          </cell>
        </row>
        <row r="9540">
          <cell r="A9540">
            <v>700935040</v>
          </cell>
          <cell r="B9540" t="str">
            <v xml:space="preserve">REFORCO DO ASSENTO                  </v>
          </cell>
          <cell r="C9540" t="str">
            <v>UM</v>
          </cell>
        </row>
        <row r="9541">
          <cell r="A9541">
            <v>700935050</v>
          </cell>
          <cell r="B9541" t="str">
            <v xml:space="preserve">REFORCO DO ASSENTO                  </v>
          </cell>
          <cell r="C9541" t="str">
            <v>UM</v>
          </cell>
        </row>
        <row r="9542">
          <cell r="A9542">
            <v>700935060</v>
          </cell>
          <cell r="B9542" t="str">
            <v>PROLONGAMENTO DO ESTRIBO</v>
          </cell>
          <cell r="C9542" t="str">
            <v>UM</v>
          </cell>
        </row>
        <row r="9543">
          <cell r="A9543">
            <v>700935070</v>
          </cell>
          <cell r="B9543" t="str">
            <v xml:space="preserve">TRAVESSA DO ASSOALHO                </v>
          </cell>
          <cell r="C9543" t="str">
            <v>UM</v>
          </cell>
        </row>
        <row r="9544">
          <cell r="A9544">
            <v>700935080</v>
          </cell>
          <cell r="B9544" t="str">
            <v xml:space="preserve">EXTENSAO DA TRAVESSA SUPERIOR       </v>
          </cell>
          <cell r="C9544" t="str">
            <v>UM</v>
          </cell>
        </row>
        <row r="9545">
          <cell r="A9545">
            <v>700935090</v>
          </cell>
          <cell r="B9545" t="str">
            <v xml:space="preserve">EXTENSAO DA TRAVESSA INFERIOR       </v>
          </cell>
          <cell r="C9545" t="str">
            <v>UM</v>
          </cell>
        </row>
        <row r="9546">
          <cell r="A9546">
            <v>700935100</v>
          </cell>
          <cell r="B9546" t="str">
            <v>REFORCO DA LONGARINA</v>
          </cell>
          <cell r="C9546" t="str">
            <v>UM</v>
          </cell>
        </row>
        <row r="9547">
          <cell r="A9547">
            <v>700935110</v>
          </cell>
          <cell r="B9547" t="str">
            <v xml:space="preserve">FECHAMENTO INFERIOR EXTERNO         </v>
          </cell>
          <cell r="C9547" t="str">
            <v>UM</v>
          </cell>
        </row>
        <row r="9548">
          <cell r="A9548">
            <v>700935120</v>
          </cell>
          <cell r="B9548" t="str">
            <v xml:space="preserve">REVESTIMENTO DA COLUNA              </v>
          </cell>
          <cell r="C9548" t="str">
            <v>UM</v>
          </cell>
        </row>
        <row r="9549">
          <cell r="A9549">
            <v>105092000</v>
          </cell>
          <cell r="B9549" t="str">
            <v>CONEXAO NIPLE DE REDUCAO 1/2" BSPX 3/8"  MACHO/FEMEA</v>
          </cell>
          <cell r="C9549" t="str">
            <v>UM</v>
          </cell>
        </row>
        <row r="9550">
          <cell r="A9550" t="str">
            <v>70093513D</v>
          </cell>
          <cell r="B9550" t="str">
            <v xml:space="preserve">FORRO INTERNO DA COLUNA DIR         </v>
          </cell>
          <cell r="C9550" t="str">
            <v>UM</v>
          </cell>
        </row>
        <row r="9551">
          <cell r="A9551" t="str">
            <v>70093513E</v>
          </cell>
          <cell r="B9551" t="str">
            <v xml:space="preserve">FORRO INTERNO DA COLUNA ESQ         </v>
          </cell>
          <cell r="C9551" t="str">
            <v>UM</v>
          </cell>
        </row>
        <row r="9552">
          <cell r="A9552" t="str">
            <v>70093514D</v>
          </cell>
          <cell r="B9552" t="str">
            <v xml:space="preserve">FECHAMENTO INFERIOR DIR             </v>
          </cell>
          <cell r="C9552" t="str">
            <v>UM</v>
          </cell>
        </row>
        <row r="9553">
          <cell r="A9553" t="str">
            <v>70093514E</v>
          </cell>
          <cell r="B9553" t="str">
            <v xml:space="preserve">FECHAMENTO INFERIOR ESQ             </v>
          </cell>
          <cell r="C9553" t="str">
            <v>UM</v>
          </cell>
        </row>
        <row r="9554">
          <cell r="A9554" t="str">
            <v>70093515D</v>
          </cell>
          <cell r="B9554" t="str">
            <v xml:space="preserve">FORRO INTERNO DA COLUNA DIR         </v>
          </cell>
          <cell r="C9554" t="str">
            <v>UM</v>
          </cell>
        </row>
        <row r="9555">
          <cell r="A9555" t="str">
            <v>70093515E</v>
          </cell>
          <cell r="B9555" t="str">
            <v xml:space="preserve">FORRO INTERNO DA COLUNA ESQ         </v>
          </cell>
          <cell r="C9555" t="str">
            <v>UM</v>
          </cell>
        </row>
        <row r="9556">
          <cell r="A9556" t="str">
            <v>70093516D</v>
          </cell>
          <cell r="B9556" t="str">
            <v xml:space="preserve">REVESTIMENTO DA COLUNA SUPERIOR DIR </v>
          </cell>
          <cell r="C9556" t="str">
            <v>UM</v>
          </cell>
        </row>
        <row r="9557">
          <cell r="A9557" t="str">
            <v>70093516E</v>
          </cell>
          <cell r="B9557" t="str">
            <v xml:space="preserve">REVESTIMENTO DA COLUNA SUPERIOR ESQ </v>
          </cell>
          <cell r="C9557" t="str">
            <v>UM</v>
          </cell>
        </row>
        <row r="9558">
          <cell r="A9558" t="str">
            <v>70093517D</v>
          </cell>
          <cell r="B9558" t="str">
            <v xml:space="preserve">FECHAMENTO INTERNO DIR              </v>
          </cell>
          <cell r="C9558" t="str">
            <v>UM</v>
          </cell>
        </row>
        <row r="9559">
          <cell r="A9559" t="str">
            <v>70093517E</v>
          </cell>
          <cell r="B9559" t="str">
            <v xml:space="preserve">FECHAMENTO INTERNO ESQ              </v>
          </cell>
          <cell r="C9559" t="str">
            <v>UM</v>
          </cell>
        </row>
        <row r="9560">
          <cell r="A9560">
            <v>700935180</v>
          </cell>
          <cell r="B9560" t="str">
            <v xml:space="preserve">CAIXA DO ASSENTO  TRASEIRO          </v>
          </cell>
          <cell r="C9560" t="str">
            <v>UM</v>
          </cell>
        </row>
        <row r="9561">
          <cell r="A9561">
            <v>700935190</v>
          </cell>
          <cell r="B9561" t="str">
            <v xml:space="preserve">ENCOSTO DO ASSENTODIANTEIRO         </v>
          </cell>
          <cell r="C9561" t="str">
            <v>UM</v>
          </cell>
        </row>
        <row r="9562">
          <cell r="A9562" t="str">
            <v>70093520D</v>
          </cell>
          <cell r="B9562" t="str">
            <v xml:space="preserve">COMPLEMENTO DA COLUNA DIR.          </v>
          </cell>
          <cell r="C9562" t="str">
            <v>UM</v>
          </cell>
        </row>
        <row r="9563">
          <cell r="A9563" t="str">
            <v>70093520E</v>
          </cell>
          <cell r="B9563" t="str">
            <v xml:space="preserve">COMPLEMENTO DA COLUNA ESQ.          </v>
          </cell>
          <cell r="C9563" t="str">
            <v>UM</v>
          </cell>
        </row>
        <row r="9564">
          <cell r="A9564" t="str">
            <v>70093521D</v>
          </cell>
          <cell r="B9564" t="str">
            <v xml:space="preserve">EXTENSAO DA LONGARINA MONTADA DIR   </v>
          </cell>
          <cell r="C9564" t="str">
            <v>UM</v>
          </cell>
        </row>
        <row r="9565">
          <cell r="A9565" t="str">
            <v>70093521E</v>
          </cell>
          <cell r="B9565" t="str">
            <v xml:space="preserve">EXTENSAO DA LONGARINA MONTADA ESQ   </v>
          </cell>
          <cell r="C9565" t="str">
            <v>UM</v>
          </cell>
        </row>
        <row r="9566">
          <cell r="A9566">
            <v>700935220</v>
          </cell>
          <cell r="B9566" t="str">
            <v xml:space="preserve">EXTENSAO DA LONGARINA SUPERIOR      </v>
          </cell>
          <cell r="C9566" t="str">
            <v>UM</v>
          </cell>
        </row>
        <row r="9567">
          <cell r="A9567">
            <v>700935230</v>
          </cell>
          <cell r="B9567" t="str">
            <v xml:space="preserve">EXTENSAO DA LONGARINA INFERIOR      </v>
          </cell>
          <cell r="C9567" t="str">
            <v>UM</v>
          </cell>
        </row>
        <row r="9568">
          <cell r="A9568">
            <v>105093000</v>
          </cell>
          <cell r="B9568" t="str">
            <v>CILINDRO ISO Ø50X150mm D/AM-PU-MAG-HTE 1045</v>
          </cell>
          <cell r="C9568" t="str">
            <v>UM</v>
          </cell>
        </row>
        <row r="9569">
          <cell r="A9569">
            <v>700937000</v>
          </cell>
          <cell r="B9569" t="str">
            <v>CABINE COMPL 1113/13 FRENT MOD PAINEL ANTIGO</v>
          </cell>
          <cell r="C9569" t="str">
            <v>UM</v>
          </cell>
        </row>
        <row r="9570">
          <cell r="A9570">
            <v>700938000</v>
          </cell>
          <cell r="B9570" t="str">
            <v xml:space="preserve">CABINE PARCIAL 1519                 </v>
          </cell>
          <cell r="C9570" t="str">
            <v>UM</v>
          </cell>
        </row>
        <row r="9571">
          <cell r="A9571" t="str">
            <v>70093800A</v>
          </cell>
          <cell r="B9571" t="str">
            <v>CABINE PARCIAL ALONGADA 1519</v>
          </cell>
          <cell r="C9571" t="str">
            <v>UM</v>
          </cell>
        </row>
        <row r="9572">
          <cell r="A9572" t="str">
            <v>70093800J</v>
          </cell>
          <cell r="B9572" t="str">
            <v xml:space="preserve">CABINE PARCIAL JATEADA 1519         </v>
          </cell>
          <cell r="C9572" t="str">
            <v>UM</v>
          </cell>
        </row>
        <row r="9573">
          <cell r="A9573">
            <v>700938010</v>
          </cell>
          <cell r="B9573" t="str">
            <v>PARTE FRONTAL CABINA 1519/1525</v>
          </cell>
          <cell r="C9573" t="str">
            <v>UM</v>
          </cell>
        </row>
        <row r="9574">
          <cell r="A9574">
            <v>700938020</v>
          </cell>
          <cell r="B9574" t="str">
            <v>PARTE FRONTAL CABINA 1519 ANTIGA</v>
          </cell>
          <cell r="C9574" t="str">
            <v>UM</v>
          </cell>
        </row>
        <row r="9575">
          <cell r="A9575" t="str">
            <v>7009380TA</v>
          </cell>
          <cell r="B9575" t="str">
            <v>CABINE PARCIAL PA  FA           1519</v>
          </cell>
          <cell r="C9575" t="str">
            <v>UM</v>
          </cell>
        </row>
        <row r="9576">
          <cell r="A9576">
            <v>700939010</v>
          </cell>
          <cell r="B9576" t="str">
            <v>SUPORTE DO CANAL DO AR</v>
          </cell>
          <cell r="C9576" t="str">
            <v>UM</v>
          </cell>
        </row>
        <row r="9577">
          <cell r="A9577">
            <v>700939020</v>
          </cell>
          <cell r="B9577" t="str">
            <v>SUPORTE DO CANAL DO AR</v>
          </cell>
          <cell r="C9577" t="str">
            <v>UM</v>
          </cell>
        </row>
        <row r="9578">
          <cell r="A9578">
            <v>700939050</v>
          </cell>
          <cell r="B9578" t="str">
            <v>TINTA PU ACABAMENTO BRANCO 9004</v>
          </cell>
          <cell r="C9578" t="str">
            <v>L</v>
          </cell>
        </row>
        <row r="9579">
          <cell r="A9579">
            <v>700939060</v>
          </cell>
          <cell r="B9579" t="str">
            <v>TINTA PU ACABAMENTO BRANCO 9060</v>
          </cell>
          <cell r="C9579" t="str">
            <v>L</v>
          </cell>
        </row>
        <row r="9580">
          <cell r="A9580">
            <v>700939070</v>
          </cell>
          <cell r="B9580" t="str">
            <v>TINTA PU ACABAMENTO BRANCO 9070</v>
          </cell>
          <cell r="C9580" t="str">
            <v>L</v>
          </cell>
        </row>
        <row r="9581">
          <cell r="A9581">
            <v>700939080</v>
          </cell>
          <cell r="B9581" t="str">
            <v>TINTA PU ACABAMENTO BRANCO 9017</v>
          </cell>
          <cell r="C9581" t="str">
            <v>L</v>
          </cell>
        </row>
        <row r="9582">
          <cell r="A9582">
            <v>700939090</v>
          </cell>
          <cell r="B9582" t="str">
            <v>TINTA PU ACABAMENTO BRANCO DIAMANTE</v>
          </cell>
          <cell r="C9582" t="str">
            <v>L</v>
          </cell>
        </row>
        <row r="9583">
          <cell r="A9583">
            <v>700939100</v>
          </cell>
          <cell r="B9583" t="str">
            <v>TINTA PU ACABAMENTO AMARELO LIMAO 1500</v>
          </cell>
          <cell r="C9583" t="str">
            <v>L</v>
          </cell>
        </row>
        <row r="9584">
          <cell r="A9584">
            <v>700939110</v>
          </cell>
          <cell r="B9584" t="str">
            <v>TINTA PU ACABAMENTO AMARELO 1340</v>
          </cell>
          <cell r="C9584" t="str">
            <v>L</v>
          </cell>
        </row>
        <row r="9585">
          <cell r="A9585">
            <v>700939120</v>
          </cell>
          <cell r="B9585" t="str">
            <v>TINTA PU ACABAMENTO AMARELO 1700</v>
          </cell>
          <cell r="C9585" t="str">
            <v>L</v>
          </cell>
        </row>
        <row r="9586">
          <cell r="A9586">
            <v>105094000</v>
          </cell>
          <cell r="B9586" t="str">
            <v>CILINDRO ISO Ø63X150mm D/AM-PU-MAG-HTE 1045</v>
          </cell>
          <cell r="C9586" t="str">
            <v>UM</v>
          </cell>
        </row>
        <row r="9587">
          <cell r="A9587">
            <v>700939130</v>
          </cell>
          <cell r="B9587" t="str">
            <v>TINTA PU ACABAMENTO AMARELO OURO 1900</v>
          </cell>
          <cell r="C9587" t="str">
            <v>L</v>
          </cell>
        </row>
        <row r="9588">
          <cell r="A9588">
            <v>700939140</v>
          </cell>
          <cell r="B9588" t="str">
            <v>TINTA PU ACABAMENTO AZUL 5258</v>
          </cell>
          <cell r="C9588" t="str">
            <v>L</v>
          </cell>
        </row>
        <row r="9589">
          <cell r="A9589">
            <v>700939150</v>
          </cell>
          <cell r="B9589" t="str">
            <v>TINTA PU ACABAMENTO AZUL 5070</v>
          </cell>
          <cell r="C9589" t="str">
            <v>L</v>
          </cell>
        </row>
        <row r="9590">
          <cell r="A9590">
            <v>700939160</v>
          </cell>
          <cell r="B9590" t="str">
            <v>TINTA PU ACABAMENTO AZUL 5285</v>
          </cell>
          <cell r="C9590" t="str">
            <v>L</v>
          </cell>
        </row>
        <row r="9591">
          <cell r="A9591">
            <v>700939170</v>
          </cell>
          <cell r="B9591" t="str">
            <v>TINTA PU ACABAMENTO AZUL 5497</v>
          </cell>
          <cell r="C9591" t="str">
            <v>L</v>
          </cell>
        </row>
        <row r="9592">
          <cell r="A9592">
            <v>700939180</v>
          </cell>
          <cell r="B9592" t="str">
            <v>TINTA PU ACABAMENTO AZUL 5500</v>
          </cell>
          <cell r="C9592" t="str">
            <v>L</v>
          </cell>
        </row>
        <row r="9593">
          <cell r="A9593">
            <v>700939190</v>
          </cell>
          <cell r="B9593" t="str">
            <v>TINTA PU ACABAMENTO AZUL 5522</v>
          </cell>
          <cell r="C9593" t="str">
            <v>L</v>
          </cell>
        </row>
        <row r="9594">
          <cell r="A9594">
            <v>700939200</v>
          </cell>
          <cell r="B9594" t="str">
            <v>TINTA PU ACABAMENTO VERMELHO 3355</v>
          </cell>
          <cell r="C9594" t="str">
            <v>L</v>
          </cell>
        </row>
        <row r="9595">
          <cell r="A9595">
            <v>700939210</v>
          </cell>
          <cell r="B9595" t="str">
            <v>TINTA PU ACABAMENTO VERMELHO 3700</v>
          </cell>
          <cell r="C9595" t="str">
            <v>L</v>
          </cell>
        </row>
        <row r="9596">
          <cell r="A9596">
            <v>700939220</v>
          </cell>
          <cell r="B9596" t="str">
            <v>TINTA PU ACABAMENTO VERMELHO 3330</v>
          </cell>
          <cell r="C9596" t="str">
            <v>L</v>
          </cell>
        </row>
        <row r="9597">
          <cell r="A9597">
            <v>700939230</v>
          </cell>
          <cell r="B9597" t="str">
            <v>TINTA PU ACABAMENTO VERDE USA 6600</v>
          </cell>
          <cell r="C9597" t="str">
            <v>L</v>
          </cell>
        </row>
        <row r="9598">
          <cell r="A9598">
            <v>700939240</v>
          </cell>
          <cell r="B9598" t="str">
            <v>TINTA PU ACABAMENTO BEGE 1275</v>
          </cell>
          <cell r="C9598" t="str">
            <v>L</v>
          </cell>
        </row>
        <row r="9599">
          <cell r="A9599">
            <v>700939250</v>
          </cell>
          <cell r="B9599" t="str">
            <v>TINTA PU ACABAMENTO BEGE 1285</v>
          </cell>
          <cell r="C9599" t="str">
            <v>L</v>
          </cell>
        </row>
        <row r="9600">
          <cell r="A9600">
            <v>700939260</v>
          </cell>
          <cell r="B9600" t="str">
            <v>TINTA PU ACABAMENTO MARFIM 1100</v>
          </cell>
          <cell r="C9600" t="str">
            <v>L</v>
          </cell>
        </row>
        <row r="9601">
          <cell r="A9601">
            <v>700939270</v>
          </cell>
          <cell r="B9601" t="str">
            <v>TINTA PU ACABAMENTO VERDE USA</v>
          </cell>
          <cell r="C9601" t="str">
            <v>L</v>
          </cell>
        </row>
        <row r="9602">
          <cell r="A9602">
            <v>700939280</v>
          </cell>
          <cell r="B9602" t="str">
            <v>TINTA PU ACABAMENTO AZUL 5100</v>
          </cell>
          <cell r="C9602" t="str">
            <v>L</v>
          </cell>
        </row>
        <row r="9603">
          <cell r="A9603">
            <v>700939290</v>
          </cell>
          <cell r="B9603" t="str">
            <v>TINTA PU ACABAMENTO AZUL 5938</v>
          </cell>
          <cell r="C9603" t="str">
            <v>L</v>
          </cell>
        </row>
        <row r="9604">
          <cell r="A9604">
            <v>700939300</v>
          </cell>
          <cell r="B9604" t="str">
            <v>TINTA PU ACABAMENTO CINZA ITAMARATI</v>
          </cell>
          <cell r="C9604" t="str">
            <v>L</v>
          </cell>
        </row>
        <row r="9605">
          <cell r="A9605">
            <v>700939310</v>
          </cell>
          <cell r="B9605" t="str">
            <v>TINTA PU ACABAMENTO VERDE 6158</v>
          </cell>
          <cell r="C9605" t="str">
            <v>L</v>
          </cell>
        </row>
        <row r="9606">
          <cell r="A9606">
            <v>700939320</v>
          </cell>
          <cell r="B9606" t="str">
            <v>TINTA PU ACABAMENTO LARANJA 3200</v>
          </cell>
          <cell r="C9606" t="str">
            <v>L</v>
          </cell>
        </row>
        <row r="9607">
          <cell r="A9607">
            <v>700939330</v>
          </cell>
          <cell r="B9607" t="str">
            <v>TINTA PU ACABAMENTO BRANCO EVEREST 1</v>
          </cell>
          <cell r="C9607" t="str">
            <v>L</v>
          </cell>
        </row>
        <row r="9608">
          <cell r="A9608">
            <v>700939340</v>
          </cell>
          <cell r="B9608" t="str">
            <v>TINTA PU ACABAMENTO AZUL 5523</v>
          </cell>
          <cell r="C9608" t="str">
            <v>L</v>
          </cell>
        </row>
        <row r="9609">
          <cell r="A9609">
            <v>700939350</v>
          </cell>
          <cell r="B9609" t="str">
            <v>TINTA PU ACABAMENTO VERDE 6155</v>
          </cell>
          <cell r="C9609" t="str">
            <v>L</v>
          </cell>
        </row>
        <row r="9610">
          <cell r="A9610">
            <v>700939360</v>
          </cell>
          <cell r="B9610" t="str">
            <v>TINTA PU ACABAMENTO VERMELHO DIAMANTE 3636</v>
          </cell>
          <cell r="C9610" t="str">
            <v>L</v>
          </cell>
        </row>
        <row r="9611">
          <cell r="A9611">
            <v>700939370</v>
          </cell>
          <cell r="B9611" t="str">
            <v>TINTA PU ACABAMENTO VERMELHO 3530</v>
          </cell>
          <cell r="C9611" t="str">
            <v>L</v>
          </cell>
        </row>
        <row r="9612">
          <cell r="A9612">
            <v>700939380</v>
          </cell>
          <cell r="B9612" t="str">
            <v>TINTA PU ACABAMENTO AMARELO CALCITA 1243</v>
          </cell>
          <cell r="C9612" t="str">
            <v>L</v>
          </cell>
        </row>
        <row r="9613">
          <cell r="A9613">
            <v>700939390</v>
          </cell>
          <cell r="B9613" t="str">
            <v>TINTA PU ACABAMENTO AZUL 5267</v>
          </cell>
          <cell r="C9613" t="str">
            <v>L</v>
          </cell>
        </row>
        <row r="9614">
          <cell r="A9614">
            <v>700939400</v>
          </cell>
          <cell r="B9614" t="str">
            <v>TINTA PU ACABAMENTO AMARELO 1430</v>
          </cell>
          <cell r="C9614" t="str">
            <v>L</v>
          </cell>
        </row>
        <row r="9615">
          <cell r="A9615">
            <v>700939410</v>
          </cell>
          <cell r="B9615" t="str">
            <v>TINTA PU ACABAMENTO AZUL 5310</v>
          </cell>
          <cell r="C9615" t="str">
            <v>L</v>
          </cell>
        </row>
        <row r="9616">
          <cell r="A9616">
            <v>700939420</v>
          </cell>
          <cell r="B9616" t="str">
            <v>TINTA PU ACABAMENTO AMARELO 1370</v>
          </cell>
          <cell r="C9616" t="str">
            <v>L</v>
          </cell>
        </row>
        <row r="9617">
          <cell r="A9617">
            <v>700939430</v>
          </cell>
          <cell r="B9617" t="str">
            <v>TINTA PU ACABAMENTO AZUL JACINTO 5376</v>
          </cell>
          <cell r="C9617" t="str">
            <v>L</v>
          </cell>
        </row>
        <row r="9618">
          <cell r="A9618">
            <v>700939440</v>
          </cell>
          <cell r="B9618" t="str">
            <v>TINTA PU ACABAMENTO BRANCO EVEREST 2</v>
          </cell>
          <cell r="C9618" t="str">
            <v>L</v>
          </cell>
        </row>
        <row r="9619">
          <cell r="A9619">
            <v>700939450</v>
          </cell>
          <cell r="B9619" t="str">
            <v>TINTA PU ACABAMENTO AZUL CANCUN</v>
          </cell>
          <cell r="C9619" t="str">
            <v>L</v>
          </cell>
        </row>
        <row r="9620">
          <cell r="A9620">
            <v>700939460</v>
          </cell>
          <cell r="B9620" t="str">
            <v>TINTA PU ACABAMENTO AMARELO PROSEGUR</v>
          </cell>
          <cell r="C9620" t="str">
            <v>L</v>
          </cell>
        </row>
        <row r="9621">
          <cell r="A9621">
            <v>700939470</v>
          </cell>
          <cell r="B9621" t="str">
            <v>TINTA PU ACABAMENTO PRETO CADILAC</v>
          </cell>
          <cell r="C9621" t="str">
            <v>L</v>
          </cell>
        </row>
        <row r="9622">
          <cell r="A9622">
            <v>700939480</v>
          </cell>
          <cell r="B9622" t="str">
            <v>TINTA PU ACABAMENTO BRANCO CALIFORNIA</v>
          </cell>
          <cell r="C9622" t="str">
            <v>L</v>
          </cell>
        </row>
        <row r="9623">
          <cell r="A9623">
            <v>700939490</v>
          </cell>
          <cell r="B9623" t="str">
            <v>TINTA PU ACABAMENTO PRETO CADILAC 9985</v>
          </cell>
          <cell r="C9623" t="str">
            <v>L</v>
          </cell>
        </row>
        <row r="9624">
          <cell r="A9624">
            <v>700939500</v>
          </cell>
          <cell r="B9624" t="str">
            <v>TINTA PU ACABAMENTO AMARELO CROMO 8021</v>
          </cell>
          <cell r="C9624" t="str">
            <v>L</v>
          </cell>
        </row>
        <row r="9625">
          <cell r="A9625">
            <v>700939510</v>
          </cell>
          <cell r="B9625" t="str">
            <v>TINTA PU ACABAMENTO VERMELHO 3570</v>
          </cell>
          <cell r="C9625" t="str">
            <v>L</v>
          </cell>
        </row>
        <row r="9626">
          <cell r="A9626">
            <v>700939520</v>
          </cell>
          <cell r="B9626" t="str">
            <v>TINTA PU ACABAMENTO AZUL NAUTICO 9289</v>
          </cell>
          <cell r="C9626" t="str">
            <v>L</v>
          </cell>
        </row>
        <row r="9627">
          <cell r="A9627">
            <v>700939530</v>
          </cell>
          <cell r="B9627" t="str">
            <v>TINTA PU ACABAMENTO ROXO 4940 MBB 94</v>
          </cell>
          <cell r="C9627" t="str">
            <v>L</v>
          </cell>
        </row>
        <row r="9628">
          <cell r="A9628">
            <v>700939540</v>
          </cell>
          <cell r="B9628" t="str">
            <v>TINTA PU ACABAMENTO AZUL CLARO NIGERIA</v>
          </cell>
          <cell r="C9628" t="str">
            <v>L</v>
          </cell>
        </row>
        <row r="9629">
          <cell r="A9629">
            <v>700939550</v>
          </cell>
          <cell r="B9629" t="str">
            <v>TINTA PU ACABAMENTO ESCURO  NIGERIA</v>
          </cell>
          <cell r="C9629" t="str">
            <v>L</v>
          </cell>
        </row>
        <row r="9630">
          <cell r="A9630">
            <v>700939560</v>
          </cell>
          <cell r="B9630" t="str">
            <v>TINTA PU ACABAMENTO BRANCO GEADA VW</v>
          </cell>
          <cell r="C9630" t="str">
            <v>L</v>
          </cell>
        </row>
        <row r="9631">
          <cell r="A9631">
            <v>700939570</v>
          </cell>
          <cell r="B9631" t="str">
            <v>TINTA BRANCO GELO PORTA VOLKSWAGEN</v>
          </cell>
          <cell r="C9631" t="str">
            <v>L</v>
          </cell>
        </row>
        <row r="9632">
          <cell r="A9632">
            <v>700939580</v>
          </cell>
          <cell r="B9632" t="str">
            <v>TINTA PU ACABAMENTO PRETO ROTOTECH</v>
          </cell>
          <cell r="C9632" t="str">
            <v>L</v>
          </cell>
        </row>
        <row r="9633">
          <cell r="A9633">
            <v>700939590</v>
          </cell>
          <cell r="B9633" t="str">
            <v>TINTA PU PRETO CADILAC - LIBRELATO</v>
          </cell>
          <cell r="C9633" t="str">
            <v>L</v>
          </cell>
        </row>
        <row r="9634">
          <cell r="A9634">
            <v>700939600</v>
          </cell>
          <cell r="B9634" t="str">
            <v>TINTA CINZA PLASTICO FOSCO</v>
          </cell>
          <cell r="C9634" t="str">
            <v>L</v>
          </cell>
        </row>
        <row r="9635">
          <cell r="A9635">
            <v>700939610</v>
          </cell>
          <cell r="B9635" t="str">
            <v>TINTA PRETO FOSCO LC</v>
          </cell>
          <cell r="C9635" t="str">
            <v>L</v>
          </cell>
        </row>
        <row r="9636">
          <cell r="A9636">
            <v>700940000</v>
          </cell>
          <cell r="B9636" t="str">
            <v>CABINE NUA 11/1313</v>
          </cell>
          <cell r="C9636" t="str">
            <v>UM</v>
          </cell>
        </row>
        <row r="9637">
          <cell r="A9637" t="str">
            <v>70094000A</v>
          </cell>
          <cell r="B9637" t="str">
            <v>CABINE NUA 11/1313 PM/FM ALONG 610mm</v>
          </cell>
          <cell r="C9637" t="str">
            <v>UM</v>
          </cell>
        </row>
        <row r="9638">
          <cell r="A9638" t="str">
            <v>70094000J</v>
          </cell>
          <cell r="B9638" t="str">
            <v xml:space="preserve">CABINE JATEADA                      </v>
          </cell>
          <cell r="C9638" t="str">
            <v>UM</v>
          </cell>
        </row>
        <row r="9639">
          <cell r="A9639">
            <v>700940010</v>
          </cell>
          <cell r="B9639" t="str">
            <v>FIXADOR DA DOBRADICA</v>
          </cell>
          <cell r="C9639" t="str">
            <v>UM</v>
          </cell>
        </row>
        <row r="9640">
          <cell r="A9640">
            <v>700940020</v>
          </cell>
          <cell r="B9640" t="str">
            <v>CAIXA DO ACENTO 1313 BANCO FIXO</v>
          </cell>
          <cell r="C9640" t="str">
            <v>UM</v>
          </cell>
        </row>
        <row r="9641">
          <cell r="A9641">
            <v>700940030</v>
          </cell>
          <cell r="B9641" t="str">
            <v>COMPLEMENTO DO ACENTO</v>
          </cell>
          <cell r="C9641" t="str">
            <v>UM</v>
          </cell>
        </row>
        <row r="9642">
          <cell r="A9642">
            <v>700940040</v>
          </cell>
          <cell r="B9642" t="str">
            <v xml:space="preserve">CAIXA DO ACENTO                     </v>
          </cell>
          <cell r="C9642" t="str">
            <v>UM</v>
          </cell>
        </row>
        <row r="9643">
          <cell r="A9643">
            <v>105095000</v>
          </cell>
          <cell r="B9643" t="str">
            <v>CILINDRO ISO Ø63X120mm D/AM-PU-MAG-HTE 1045</v>
          </cell>
          <cell r="C9643" t="str">
            <v>UM</v>
          </cell>
        </row>
        <row r="9644">
          <cell r="A9644">
            <v>700940050</v>
          </cell>
          <cell r="B9644" t="str">
            <v>EXTENSAO DA LONGARINA</v>
          </cell>
          <cell r="C9644" t="str">
            <v>UM</v>
          </cell>
        </row>
        <row r="9645">
          <cell r="A9645">
            <v>700940060</v>
          </cell>
          <cell r="B9645" t="str">
            <v>EXTENSAO DA LONGARINA</v>
          </cell>
          <cell r="C9645" t="str">
            <v>UM</v>
          </cell>
        </row>
        <row r="9646">
          <cell r="A9646" t="str">
            <v>70094007D</v>
          </cell>
          <cell r="B9646" t="str">
            <v xml:space="preserve">EXTENSAO DA LONGARINA MONTADA DIR   </v>
          </cell>
          <cell r="C9646" t="str">
            <v>UM</v>
          </cell>
        </row>
        <row r="9647">
          <cell r="A9647" t="str">
            <v>70094007E</v>
          </cell>
          <cell r="B9647" t="str">
            <v xml:space="preserve">EXTENSAO DA LONGARINA MONTADA ESQ   </v>
          </cell>
          <cell r="C9647" t="str">
            <v>UM</v>
          </cell>
        </row>
        <row r="9648">
          <cell r="A9648">
            <v>700940080</v>
          </cell>
          <cell r="B9648" t="str">
            <v xml:space="preserve">TRAVESSA                            </v>
          </cell>
          <cell r="C9648" t="str">
            <v>UM</v>
          </cell>
        </row>
        <row r="9649">
          <cell r="A9649">
            <v>700940090</v>
          </cell>
          <cell r="B9649" t="str">
            <v>QUADRO BASE CAB SEM ASSENTO DIR ALON. 610mm</v>
          </cell>
          <cell r="C9649" t="str">
            <v>UM</v>
          </cell>
        </row>
        <row r="9650">
          <cell r="A9650" t="str">
            <v>7009400AA</v>
          </cell>
          <cell r="B9650" t="str">
            <v>CABINE NUA 11/1313 ALONG 420mm</v>
          </cell>
          <cell r="C9650" t="str">
            <v>UM</v>
          </cell>
        </row>
        <row r="9651">
          <cell r="A9651" t="str">
            <v>7009400BA</v>
          </cell>
          <cell r="B9651" t="str">
            <v>CABINE NUA 11/1313 ALG 610mm BANCO RECL DIANT</v>
          </cell>
          <cell r="C9651" t="str">
            <v>UM</v>
          </cell>
        </row>
        <row r="9652">
          <cell r="A9652">
            <v>700940200</v>
          </cell>
          <cell r="B9652" t="str">
            <v>CONJ. CHAPA REVESTIMENTO PEDAIS ESQ. (MEX)</v>
          </cell>
          <cell r="C9652" t="str">
            <v>UM</v>
          </cell>
        </row>
        <row r="9653">
          <cell r="A9653">
            <v>700940210</v>
          </cell>
          <cell r="B9653" t="str">
            <v>REFORCO DA CHAPA REVESTIMENTO (MEX)</v>
          </cell>
          <cell r="C9653" t="str">
            <v>UM</v>
          </cell>
        </row>
        <row r="9654">
          <cell r="A9654">
            <v>700940220</v>
          </cell>
          <cell r="B9654" t="str">
            <v>FIXACAO DO FEIXE DE MOLAS</v>
          </cell>
          <cell r="C9654" t="str">
            <v>UM</v>
          </cell>
        </row>
        <row r="9655">
          <cell r="A9655">
            <v>700940230</v>
          </cell>
          <cell r="B9655" t="str">
            <v>SUPORTE DO PEGA MAO</v>
          </cell>
          <cell r="C9655" t="str">
            <v>UM</v>
          </cell>
        </row>
        <row r="9656">
          <cell r="A9656">
            <v>700940240</v>
          </cell>
          <cell r="B9656" t="str">
            <v>SUPORTE CAPO</v>
          </cell>
          <cell r="C9656" t="str">
            <v>UM</v>
          </cell>
        </row>
        <row r="9657">
          <cell r="A9657">
            <v>700940250</v>
          </cell>
          <cell r="B9657" t="str">
            <v>PAREDE TRASEIRA CAB ALONG. 420mm</v>
          </cell>
          <cell r="C9657" t="str">
            <v>UM</v>
          </cell>
        </row>
        <row r="9658">
          <cell r="A9658">
            <v>700940260</v>
          </cell>
          <cell r="B9658" t="str">
            <v>ASSOALHO CAB ALONG. 420mm</v>
          </cell>
          <cell r="C9658" t="str">
            <v>UM</v>
          </cell>
        </row>
        <row r="9659">
          <cell r="A9659">
            <v>700940270</v>
          </cell>
          <cell r="B9659" t="str">
            <v>PERFIL DO ASSOALHO</v>
          </cell>
          <cell r="C9659" t="str">
            <v>UM</v>
          </cell>
        </row>
        <row r="9660">
          <cell r="A9660">
            <v>105096000</v>
          </cell>
          <cell r="B9660" t="str">
            <v>CILINDRO ISO Ø63X200mm D/AM-PU-MAG-HTE 1045</v>
          </cell>
          <cell r="C9660" t="str">
            <v>UM</v>
          </cell>
        </row>
        <row r="9661">
          <cell r="A9661">
            <v>700940280</v>
          </cell>
          <cell r="B9661" t="str">
            <v>SUPORTE ASSOALHO DIR</v>
          </cell>
          <cell r="C9661" t="str">
            <v>UM</v>
          </cell>
        </row>
        <row r="9662">
          <cell r="A9662">
            <v>700940290</v>
          </cell>
          <cell r="B9662" t="str">
            <v>SUPORTE DO BANCO</v>
          </cell>
          <cell r="C9662" t="str">
            <v>UM</v>
          </cell>
        </row>
        <row r="9663">
          <cell r="A9663">
            <v>700940300</v>
          </cell>
          <cell r="B9663" t="str">
            <v>SUPORTE CINTO</v>
          </cell>
          <cell r="C9663" t="str">
            <v>UM</v>
          </cell>
        </row>
        <row r="9664">
          <cell r="A9664">
            <v>700940310</v>
          </cell>
          <cell r="B9664" t="str">
            <v>SUPORTE ENGATE DO BANCO</v>
          </cell>
          <cell r="C9664" t="str">
            <v>UM</v>
          </cell>
        </row>
        <row r="9665">
          <cell r="A9665">
            <v>700940320</v>
          </cell>
          <cell r="B9665" t="str">
            <v>APOIO BANCO MOTORISTA</v>
          </cell>
          <cell r="C9665" t="str">
            <v>UM</v>
          </cell>
        </row>
        <row r="9666">
          <cell r="A9666">
            <v>700940330</v>
          </cell>
          <cell r="B9666" t="str">
            <v>APOIO BANCO TRASEIRO</v>
          </cell>
          <cell r="C9666" t="str">
            <v>UM</v>
          </cell>
        </row>
        <row r="9667">
          <cell r="A9667">
            <v>700940340</v>
          </cell>
          <cell r="B9667" t="str">
            <v>CAIXA DO ACENTO TRASEIRO</v>
          </cell>
          <cell r="C9667" t="str">
            <v>UM</v>
          </cell>
        </row>
        <row r="9668">
          <cell r="A9668">
            <v>700940350</v>
          </cell>
          <cell r="B9668" t="str">
            <v>SUPORTE DO BANCO DIANT</v>
          </cell>
          <cell r="C9668" t="str">
            <v>UM</v>
          </cell>
        </row>
        <row r="9669">
          <cell r="A9669">
            <v>105097000</v>
          </cell>
          <cell r="B9669" t="str">
            <v>CILINDRO ISO Ø63X150mm D/AM-PU-MAG-HTE 1045</v>
          </cell>
          <cell r="C9669" t="str">
            <v>UM</v>
          </cell>
        </row>
        <row r="9670">
          <cell r="A9670">
            <v>700940360</v>
          </cell>
          <cell r="B9670" t="str">
            <v>SUPORTE ASSOALHO DIR</v>
          </cell>
          <cell r="C9670" t="str">
            <v>UM</v>
          </cell>
        </row>
        <row r="9671">
          <cell r="A9671">
            <v>700940370</v>
          </cell>
          <cell r="B9671" t="str">
            <v>SUPORTE DO CINTO SEGURANCA</v>
          </cell>
          <cell r="C9671" t="str">
            <v>UM</v>
          </cell>
        </row>
        <row r="9672">
          <cell r="A9672" t="str">
            <v>700940MEX</v>
          </cell>
          <cell r="B9672" t="str">
            <v>CABINE NUA 11/1313 PARA MEXICO</v>
          </cell>
          <cell r="C9672" t="str">
            <v>UM</v>
          </cell>
        </row>
        <row r="9673">
          <cell r="A9673">
            <v>700941000</v>
          </cell>
          <cell r="B9673" t="str">
            <v xml:space="preserve">CABINE PARCIAL 1113                 </v>
          </cell>
          <cell r="C9673" t="str">
            <v>UM</v>
          </cell>
        </row>
        <row r="9674">
          <cell r="A9674" t="str">
            <v>70094100J</v>
          </cell>
          <cell r="B9674" t="str">
            <v xml:space="preserve">CABINE NUA JATEADA                  </v>
          </cell>
          <cell r="C9674" t="str">
            <v>UM</v>
          </cell>
        </row>
        <row r="9675">
          <cell r="A9675">
            <v>700941010</v>
          </cell>
          <cell r="B9675" t="str">
            <v>FRONTAL CABINA MODERNO</v>
          </cell>
          <cell r="C9675" t="str">
            <v>UM</v>
          </cell>
        </row>
        <row r="9676">
          <cell r="A9676">
            <v>700941020</v>
          </cell>
          <cell r="B9676" t="str">
            <v>BOLEIA CENTRAL MODERNA</v>
          </cell>
          <cell r="C9676" t="str">
            <v>UM</v>
          </cell>
        </row>
        <row r="9677">
          <cell r="A9677">
            <v>700942010</v>
          </cell>
          <cell r="B9677" t="str">
            <v xml:space="preserve">CHAPINHA DO PORTA-LUVA              </v>
          </cell>
          <cell r="C9677" t="str">
            <v>UM</v>
          </cell>
        </row>
        <row r="9678">
          <cell r="A9678" t="str">
            <v>70094201Z</v>
          </cell>
          <cell r="B9678" t="str">
            <v>CHAPINHA DO PAINEL ZINCADO PRETO</v>
          </cell>
          <cell r="C9678" t="str">
            <v>UM</v>
          </cell>
        </row>
        <row r="9679">
          <cell r="A9679">
            <v>700942020</v>
          </cell>
          <cell r="B9679" t="str">
            <v>FIXADORES KIT PAINEL INSTRUMENTOS</v>
          </cell>
          <cell r="C9679" t="str">
            <v>UM</v>
          </cell>
        </row>
        <row r="9680">
          <cell r="A9680">
            <v>700943000</v>
          </cell>
          <cell r="B9680" t="str">
            <v>CABINE NUA 1113/13 CAPO INT 1519</v>
          </cell>
          <cell r="C9680" t="str">
            <v>UM</v>
          </cell>
        </row>
        <row r="9681">
          <cell r="A9681" t="str">
            <v>70094300J</v>
          </cell>
          <cell r="B9681" t="str">
            <v xml:space="preserve">CABINE PARCIAL JATEADA              </v>
          </cell>
          <cell r="C9681" t="str">
            <v>UM</v>
          </cell>
        </row>
        <row r="9682">
          <cell r="A9682">
            <v>700943010</v>
          </cell>
          <cell r="B9682" t="str">
            <v>ASSOALHO DA CABINE</v>
          </cell>
          <cell r="C9682" t="str">
            <v>UM</v>
          </cell>
        </row>
        <row r="9683">
          <cell r="A9683">
            <v>700944000</v>
          </cell>
          <cell r="B9683" t="str">
            <v>QUADRO DO CANAL DO AR MODERNO</v>
          </cell>
          <cell r="C9683" t="str">
            <v>UM</v>
          </cell>
        </row>
        <row r="9684">
          <cell r="A9684">
            <v>105098000</v>
          </cell>
          <cell r="B9684" t="str">
            <v>CILINDRO ISO Ø100X200mm D/AM-PU-MAG-HTE 1045</v>
          </cell>
          <cell r="C9684" t="str">
            <v>UM</v>
          </cell>
        </row>
        <row r="9685">
          <cell r="A9685">
            <v>700944010</v>
          </cell>
          <cell r="B9685" t="str">
            <v xml:space="preserve">SUPORTE DA TAMPA                    </v>
          </cell>
          <cell r="C9685" t="str">
            <v>UM</v>
          </cell>
        </row>
        <row r="9686">
          <cell r="A9686">
            <v>700944020</v>
          </cell>
          <cell r="B9686" t="str">
            <v>LATERAL LISA</v>
          </cell>
          <cell r="C9686" t="str">
            <v>UM</v>
          </cell>
        </row>
        <row r="9687">
          <cell r="A9687">
            <v>700944030</v>
          </cell>
          <cell r="B9687" t="str">
            <v>LATERAL ESTAMPADA</v>
          </cell>
          <cell r="C9687" t="str">
            <v>UM</v>
          </cell>
        </row>
        <row r="9688">
          <cell r="A9688">
            <v>700944040</v>
          </cell>
          <cell r="B9688" t="str">
            <v>BLANCK DA LATERAL</v>
          </cell>
          <cell r="C9688" t="str">
            <v>UM</v>
          </cell>
        </row>
        <row r="9689">
          <cell r="A9689">
            <v>700944050</v>
          </cell>
          <cell r="B9689" t="str">
            <v>FRONTAL DO COLARINHO C/ PORCA</v>
          </cell>
          <cell r="C9689" t="str">
            <v>UM</v>
          </cell>
        </row>
        <row r="9690">
          <cell r="A9690">
            <v>700945000</v>
          </cell>
          <cell r="B9690" t="str">
            <v>TETO CABINE ALTA</v>
          </cell>
          <cell r="C9690" t="str">
            <v>UM</v>
          </cell>
        </row>
        <row r="9691">
          <cell r="A9691">
            <v>700945010</v>
          </cell>
          <cell r="B9691" t="str">
            <v>TETO CABINE</v>
          </cell>
          <cell r="C9691" t="str">
            <v>UM</v>
          </cell>
        </row>
        <row r="9692">
          <cell r="A9692">
            <v>700945020</v>
          </cell>
          <cell r="B9692" t="str">
            <v>TETO CABINE ALTA (Glaco)</v>
          </cell>
          <cell r="C9692" t="str">
            <v>UM</v>
          </cell>
        </row>
        <row r="9693">
          <cell r="A9693">
            <v>700945030</v>
          </cell>
          <cell r="B9693" t="str">
            <v>CJ TETO CABINE ALTA</v>
          </cell>
          <cell r="C9693" t="str">
            <v>UM</v>
          </cell>
        </row>
        <row r="9694">
          <cell r="A9694">
            <v>700946000</v>
          </cell>
          <cell r="B9694" t="str">
            <v>ABA 5a TRAVESSA 2213             946 (laser e dobra)</v>
          </cell>
          <cell r="C9694" t="str">
            <v>UM</v>
          </cell>
        </row>
        <row r="9695">
          <cell r="A9695">
            <v>700947010</v>
          </cell>
          <cell r="B9695" t="str">
            <v xml:space="preserve">TRAVESSA                            </v>
          </cell>
          <cell r="C9695" t="str">
            <v>UM</v>
          </cell>
        </row>
        <row r="9696">
          <cell r="A9696">
            <v>700948000</v>
          </cell>
          <cell r="B9696" t="str">
            <v>QUADRO DO PARABRISA MONTADO</v>
          </cell>
          <cell r="C9696" t="str">
            <v>UM</v>
          </cell>
        </row>
        <row r="9697">
          <cell r="A9697">
            <v>700948010</v>
          </cell>
          <cell r="B9697" t="str">
            <v xml:space="preserve">REFORCO DE UNIAO                    </v>
          </cell>
          <cell r="C9697" t="str">
            <v>UM</v>
          </cell>
        </row>
        <row r="9698">
          <cell r="A9698">
            <v>700949000</v>
          </cell>
          <cell r="B9698" t="str">
            <v xml:space="preserve">CABINE NUA 1113 PA/FM               </v>
          </cell>
          <cell r="C9698" t="str">
            <v>UM</v>
          </cell>
        </row>
        <row r="9699">
          <cell r="A9699" t="str">
            <v>70094900A</v>
          </cell>
          <cell r="B9699" t="str">
            <v>CABINE NUA 1113 PA/FM ALONG 610mm</v>
          </cell>
          <cell r="C9699" t="str">
            <v>UM</v>
          </cell>
        </row>
        <row r="9700">
          <cell r="A9700" t="str">
            <v>70094900J</v>
          </cell>
          <cell r="B9700" t="str">
            <v xml:space="preserve">CABINE C/PAINEL ANTIGA JATEADA      </v>
          </cell>
          <cell r="C9700" t="str">
            <v>UM</v>
          </cell>
        </row>
        <row r="9701">
          <cell r="A9701">
            <v>700949010</v>
          </cell>
          <cell r="B9701" t="str">
            <v xml:space="preserve">COMPLEMENTO DO PAINEL               </v>
          </cell>
          <cell r="C9701" t="str">
            <v>UM</v>
          </cell>
        </row>
        <row r="9702">
          <cell r="A9702">
            <v>700949020</v>
          </cell>
          <cell r="B9702" t="str">
            <v>SUPORTE PARA PAINEL ANTIGO</v>
          </cell>
          <cell r="C9702" t="str">
            <v>UM</v>
          </cell>
        </row>
        <row r="9703">
          <cell r="A9703">
            <v>700949030</v>
          </cell>
          <cell r="B9703" t="str">
            <v xml:space="preserve">SUPORTE PARA CANAL DO AR ANTIGO     </v>
          </cell>
          <cell r="C9703" t="str">
            <v>UM</v>
          </cell>
        </row>
        <row r="9704">
          <cell r="A9704">
            <v>700949040</v>
          </cell>
          <cell r="B9704" t="str">
            <v>PAREDE TRASEIRA COMPLETA ANTIGA (cab along 610 mm)</v>
          </cell>
          <cell r="C9704" t="str">
            <v>UM</v>
          </cell>
        </row>
        <row r="9705">
          <cell r="A9705">
            <v>700949050</v>
          </cell>
          <cell r="B9705" t="str">
            <v>REFORCO DA CAMA CAB ALONG ANTIGA BANCO INDIV</v>
          </cell>
          <cell r="C9705" t="str">
            <v>UM</v>
          </cell>
        </row>
        <row r="9706">
          <cell r="A9706">
            <v>700949060</v>
          </cell>
          <cell r="B9706" t="str">
            <v>CHAPA DO ASSOALHO CAB ALONG ANTIGA BANCO INDIV</v>
          </cell>
          <cell r="C9706" t="str">
            <v>UM</v>
          </cell>
        </row>
        <row r="9707">
          <cell r="A9707">
            <v>700949070</v>
          </cell>
          <cell r="B9707" t="str">
            <v>CAIXA DO ACENTO CAB ALONG ANTIGA BANCO INDIV</v>
          </cell>
          <cell r="C9707" t="str">
            <v>UM</v>
          </cell>
        </row>
        <row r="9708">
          <cell r="A9708">
            <v>700949080</v>
          </cell>
          <cell r="B9708" t="str">
            <v>QUADRO BASE CAB LEITO AAB</v>
          </cell>
          <cell r="C9708" t="str">
            <v>UM</v>
          </cell>
        </row>
        <row r="9709">
          <cell r="A9709">
            <v>700949090</v>
          </cell>
          <cell r="B9709" t="str">
            <v>BOLEIA CENTRAL ANTIGA</v>
          </cell>
          <cell r="C9709" t="str">
            <v>UM</v>
          </cell>
        </row>
        <row r="9710">
          <cell r="A9710" t="str">
            <v>7009490AA</v>
          </cell>
          <cell r="B9710" t="str">
            <v>CABINE NUA 1313 ANT ALONG 420mmPA FM</v>
          </cell>
          <cell r="C9710" t="str">
            <v>UM</v>
          </cell>
        </row>
        <row r="9711">
          <cell r="A9711" t="str">
            <v>7009490FA</v>
          </cell>
          <cell r="B9711" t="str">
            <v>CABINE NUA 1113/13 PM/FA</v>
          </cell>
          <cell r="C9711" t="str">
            <v>UM</v>
          </cell>
        </row>
        <row r="9712">
          <cell r="A9712" t="str">
            <v>7009490TA</v>
          </cell>
          <cell r="B9712" t="str">
            <v xml:space="preserve">CABINE NUA 1113/13 PA/FA            </v>
          </cell>
          <cell r="C9712" t="str">
            <v>UM</v>
          </cell>
        </row>
        <row r="9713">
          <cell r="A9713" t="str">
            <v>7009491TA</v>
          </cell>
          <cell r="B9713" t="str">
            <v>FECHAMENTO DA PORTA LUVA</v>
          </cell>
          <cell r="C9713" t="str">
            <v>UM</v>
          </cell>
        </row>
        <row r="9714">
          <cell r="A9714" t="str">
            <v>700949AAB</v>
          </cell>
          <cell r="B9714" t="str">
            <v>CABINE NUA 1113/13 PA/FA  ALONG 610mm BANCO INDIVIDUAL</v>
          </cell>
          <cell r="C9714" t="str">
            <v>UM</v>
          </cell>
        </row>
        <row r="9715">
          <cell r="A9715" t="str">
            <v>700949TAA</v>
          </cell>
          <cell r="B9715" t="str">
            <v>CABINE NUA 1113/13 PA/FA - ALONG 610mm</v>
          </cell>
          <cell r="C9715" t="str">
            <v>UM</v>
          </cell>
        </row>
        <row r="9716">
          <cell r="A9716">
            <v>700951000</v>
          </cell>
          <cell r="B9716" t="str">
            <v xml:space="preserve">CABINE PARCIAL 11/1313 PA/FM        </v>
          </cell>
          <cell r="C9716" t="str">
            <v>UM</v>
          </cell>
        </row>
        <row r="9717">
          <cell r="A9717">
            <v>105114000</v>
          </cell>
          <cell r="B9717" t="str">
            <v>CHAPA OXICORTADA SAE 1020 12,7x400x600mm</v>
          </cell>
          <cell r="C9717" t="str">
            <v>UM</v>
          </cell>
        </row>
        <row r="9718">
          <cell r="A9718" t="str">
            <v>70095100J</v>
          </cell>
          <cell r="B9718" t="str">
            <v xml:space="preserve">CABINE C/PAINEL ANTIGO JATEADA      </v>
          </cell>
          <cell r="C9718" t="str">
            <v>UM</v>
          </cell>
        </row>
        <row r="9719">
          <cell r="A9719">
            <v>700951010</v>
          </cell>
          <cell r="B9719" t="str">
            <v>FRONTAL CABINA ANTIGA</v>
          </cell>
          <cell r="C9719" t="str">
            <v>UM</v>
          </cell>
        </row>
        <row r="9720">
          <cell r="A9720">
            <v>700951020</v>
          </cell>
          <cell r="B9720" t="str">
            <v>CORPO MOLE ANTIGO</v>
          </cell>
          <cell r="C9720" t="str">
            <v>UM</v>
          </cell>
        </row>
        <row r="9721">
          <cell r="A9721" t="str">
            <v>7009510AA</v>
          </cell>
          <cell r="B9721" t="str">
            <v>CABINE PARCIAL 11/1313 PA/FM ANT ALONG</v>
          </cell>
          <cell r="C9721" t="str">
            <v>UM</v>
          </cell>
        </row>
        <row r="9722">
          <cell r="A9722" t="str">
            <v>7009510TA</v>
          </cell>
          <cell r="B9722" t="str">
            <v xml:space="preserve">CABINE PARCIAL 11/1313 PA/FA        </v>
          </cell>
          <cell r="C9722" t="str">
            <v>UM</v>
          </cell>
        </row>
        <row r="9723">
          <cell r="A9723">
            <v>700952000</v>
          </cell>
          <cell r="B9723" t="str">
            <v xml:space="preserve">REFORCO TRAS PISO CABINE LEITO      </v>
          </cell>
          <cell r="C9723" t="str">
            <v>UM</v>
          </cell>
        </row>
        <row r="9724">
          <cell r="A9724" t="str">
            <v>70095401D</v>
          </cell>
          <cell r="B9724" t="str">
            <v>PONTEIRA FURADA DIR</v>
          </cell>
          <cell r="C9724" t="str">
            <v>UM</v>
          </cell>
        </row>
        <row r="9725">
          <cell r="A9725" t="str">
            <v>70095401E</v>
          </cell>
          <cell r="B9725" t="str">
            <v>PONTEIRA FURADA ESQ</v>
          </cell>
          <cell r="C9725" t="str">
            <v>UM</v>
          </cell>
        </row>
        <row r="9726">
          <cell r="A9726" t="str">
            <v>7009540DM</v>
          </cell>
          <cell r="B9726" t="str">
            <v>PONTEIRA FURADA DIR MONTADA</v>
          </cell>
          <cell r="C9726" t="str">
            <v>UM</v>
          </cell>
        </row>
        <row r="9727">
          <cell r="A9727" t="str">
            <v>7009540EM</v>
          </cell>
          <cell r="B9727" t="str">
            <v>PONTEIRA FURADA ESQ MONTADA</v>
          </cell>
          <cell r="C9727" t="str">
            <v>UM</v>
          </cell>
        </row>
        <row r="9728">
          <cell r="A9728">
            <v>700956000</v>
          </cell>
          <cell r="B9728" t="str">
            <v>ABA 2a TRAVESSA MOTOR 1313</v>
          </cell>
          <cell r="C9728" t="str">
            <v>UM</v>
          </cell>
        </row>
        <row r="9729">
          <cell r="A9729">
            <v>700957000</v>
          </cell>
          <cell r="B9729" t="str">
            <v>COLUNA REFORCO PAREDE TRASEIRA</v>
          </cell>
          <cell r="C9729" t="str">
            <v>UM</v>
          </cell>
        </row>
        <row r="9730">
          <cell r="A9730">
            <v>700957010</v>
          </cell>
          <cell r="B9730" t="str">
            <v>COLUNA</v>
          </cell>
          <cell r="C9730" t="str">
            <v>UM</v>
          </cell>
        </row>
        <row r="9731">
          <cell r="A9731">
            <v>700957020</v>
          </cell>
          <cell r="B9731" t="str">
            <v>SUPORTE DA COLUNA</v>
          </cell>
          <cell r="C9731" t="str">
            <v>UM</v>
          </cell>
        </row>
        <row r="9732">
          <cell r="A9732">
            <v>700957030</v>
          </cell>
          <cell r="B9732" t="str">
            <v>CHAPA DO SUPORTE DA COLUNA</v>
          </cell>
          <cell r="C9732" t="str">
            <v>UM</v>
          </cell>
        </row>
        <row r="9733">
          <cell r="A9733">
            <v>700957040</v>
          </cell>
          <cell r="B9733" t="str">
            <v>COLUNA (C/ GLACO)</v>
          </cell>
          <cell r="C9733" t="str">
            <v>UM</v>
          </cell>
        </row>
        <row r="9734">
          <cell r="A9734">
            <v>105115000</v>
          </cell>
          <cell r="B9734" t="str">
            <v>CHAPA OXICORTADA SAE 1020 25,4x1340x2093mm DES</v>
          </cell>
          <cell r="C9734" t="str">
            <v>UM</v>
          </cell>
        </row>
        <row r="9735">
          <cell r="A9735" t="str">
            <v>70095800A</v>
          </cell>
          <cell r="B9735" t="str">
            <v>CABINE NUA 1525 ALONGADA PA / FM</v>
          </cell>
          <cell r="C9735" t="str">
            <v>UM</v>
          </cell>
        </row>
        <row r="9736">
          <cell r="A9736" t="str">
            <v>7009580TA</v>
          </cell>
          <cell r="B9736" t="str">
            <v>CABINE NUA 1525 ALONGADA PA / FA</v>
          </cell>
          <cell r="C9736" t="str">
            <v>UM</v>
          </cell>
        </row>
        <row r="9737">
          <cell r="A9737" t="str">
            <v>70096000D</v>
          </cell>
          <cell r="B9737" t="str">
            <v>GRADE DE VENTILACAO DO CAPO</v>
          </cell>
          <cell r="C9737" t="str">
            <v>UM</v>
          </cell>
        </row>
        <row r="9738">
          <cell r="A9738" t="str">
            <v>70096000E</v>
          </cell>
          <cell r="B9738" t="str">
            <v>GRADE DE VENTILACAO DO CAPO ESQ</v>
          </cell>
          <cell r="C9738" t="str">
            <v>UM</v>
          </cell>
        </row>
        <row r="9739">
          <cell r="A9739">
            <v>700961010</v>
          </cell>
          <cell r="B9739" t="str">
            <v xml:space="preserve">BASE                                </v>
          </cell>
          <cell r="C9739" t="str">
            <v>UM</v>
          </cell>
        </row>
        <row r="9740">
          <cell r="A9740">
            <v>700961020</v>
          </cell>
          <cell r="B9740" t="str">
            <v xml:space="preserve">COLARINHO                           </v>
          </cell>
          <cell r="C9740" t="str">
            <v>UM</v>
          </cell>
        </row>
        <row r="9741">
          <cell r="A9741">
            <v>700961030</v>
          </cell>
          <cell r="B9741" t="str">
            <v xml:space="preserve">COMPLEMENTO                         </v>
          </cell>
          <cell r="C9741" t="str">
            <v>UM</v>
          </cell>
        </row>
        <row r="9742">
          <cell r="A9742">
            <v>700962010</v>
          </cell>
          <cell r="B9742" t="str">
            <v>PONTEIRA                         962</v>
          </cell>
          <cell r="C9742" t="str">
            <v>UM</v>
          </cell>
        </row>
        <row r="9743">
          <cell r="A9743" t="str">
            <v>70096201M</v>
          </cell>
          <cell r="B9743" t="str">
            <v xml:space="preserve">PONTEIRA MONTADA   LISA             </v>
          </cell>
          <cell r="C9743" t="str">
            <v>UM</v>
          </cell>
        </row>
        <row r="9744">
          <cell r="A9744">
            <v>700962030</v>
          </cell>
          <cell r="B9744" t="str">
            <v>SUPORTE DE FIXACAO</v>
          </cell>
          <cell r="C9744" t="str">
            <v>um</v>
          </cell>
        </row>
        <row r="9745">
          <cell r="A9745">
            <v>700962040</v>
          </cell>
          <cell r="B9745" t="str">
            <v>LAMINA PARACHOQUE S/ FURACAO</v>
          </cell>
          <cell r="C9745" t="str">
            <v>um</v>
          </cell>
        </row>
        <row r="9746">
          <cell r="A9746">
            <v>700962050</v>
          </cell>
          <cell r="B9746" t="str">
            <v>SUBCONJUNTO DE MONTAGEM PARA-CHOQUE</v>
          </cell>
          <cell r="C9746" t="str">
            <v>um</v>
          </cell>
        </row>
        <row r="9747">
          <cell r="A9747">
            <v>700963000</v>
          </cell>
          <cell r="B9747" t="str">
            <v>SUPORTE CENTRAL P/CHOQUE (laser)</v>
          </cell>
          <cell r="C9747" t="str">
            <v>UM</v>
          </cell>
        </row>
        <row r="9748">
          <cell r="A9748" t="str">
            <v>70096401D</v>
          </cell>
          <cell r="B9748" t="str">
            <v>REFORCO DO SUPORTE DIREITO</v>
          </cell>
          <cell r="C9748" t="str">
            <v>UM</v>
          </cell>
        </row>
        <row r="9749">
          <cell r="A9749" t="str">
            <v>70096401E</v>
          </cell>
          <cell r="B9749" t="str">
            <v>REFORCO SUPORTE DO PARA-CHOQUE</v>
          </cell>
          <cell r="C9749" t="str">
            <v>UM</v>
          </cell>
        </row>
        <row r="9750">
          <cell r="A9750">
            <v>700964020</v>
          </cell>
          <cell r="B9750" t="str">
            <v>SUPORTE DIREITO / ESQUERDA (LASER)</v>
          </cell>
          <cell r="C9750" t="str">
            <v>UM</v>
          </cell>
        </row>
        <row r="9751">
          <cell r="A9751">
            <v>105116000</v>
          </cell>
          <cell r="B9751" t="str">
            <v>CHAPA OXICORTADA SAE 1020 15,8x675x2045mm DES</v>
          </cell>
          <cell r="C9751" t="str">
            <v>UM</v>
          </cell>
        </row>
        <row r="9752">
          <cell r="A9752" t="str">
            <v>70096402D</v>
          </cell>
          <cell r="B9752" t="str">
            <v>SUPORTE DIREITO</v>
          </cell>
          <cell r="C9752" t="str">
            <v>UM</v>
          </cell>
        </row>
        <row r="9753">
          <cell r="A9753" t="str">
            <v>70096402E</v>
          </cell>
          <cell r="B9753" t="str">
            <v>SUPORTE ESQUERDO</v>
          </cell>
          <cell r="C9753" t="str">
            <v>UM</v>
          </cell>
        </row>
        <row r="9754">
          <cell r="A9754" t="str">
            <v>70096403D</v>
          </cell>
          <cell r="B9754" t="str">
            <v>REFORCO</v>
          </cell>
          <cell r="C9754" t="str">
            <v>UM</v>
          </cell>
        </row>
        <row r="9755">
          <cell r="A9755" t="str">
            <v>70096403E</v>
          </cell>
          <cell r="B9755" t="str">
            <v>REFORCO</v>
          </cell>
          <cell r="C9755" t="str">
            <v>UM</v>
          </cell>
        </row>
        <row r="9756">
          <cell r="A9756">
            <v>700965000</v>
          </cell>
          <cell r="B9756" t="str">
            <v>PAREDE TRAS PORTA-LUVA ANTIGO</v>
          </cell>
          <cell r="C9756" t="str">
            <v>UM</v>
          </cell>
        </row>
        <row r="9757">
          <cell r="A9757">
            <v>700966010</v>
          </cell>
          <cell r="B9757" t="str">
            <v xml:space="preserve">REFORCO                             </v>
          </cell>
          <cell r="C9757" t="str">
            <v>UM</v>
          </cell>
        </row>
        <row r="9758">
          <cell r="A9758">
            <v>700968000</v>
          </cell>
          <cell r="B9758" t="str">
            <v>CALCO FEIXE DE MOLAS CABINE - LASER</v>
          </cell>
          <cell r="C9758" t="str">
            <v>UM</v>
          </cell>
        </row>
        <row r="9759">
          <cell r="A9759">
            <v>700969000</v>
          </cell>
          <cell r="B9759" t="str">
            <v>CANAL DO AR CABINE ALTA</v>
          </cell>
          <cell r="C9759" t="str">
            <v>UM</v>
          </cell>
        </row>
        <row r="9760">
          <cell r="A9760" t="str">
            <v>70096901D</v>
          </cell>
          <cell r="B9760" t="str">
            <v>CANAL DO AR LADO  DIR. (969)</v>
          </cell>
          <cell r="C9760" t="str">
            <v>UM</v>
          </cell>
        </row>
        <row r="9761">
          <cell r="A9761" t="str">
            <v>70096901E</v>
          </cell>
          <cell r="B9761" t="str">
            <v>CANAL DO AR LADO  ESQ. (969)</v>
          </cell>
          <cell r="C9761" t="str">
            <v>UM</v>
          </cell>
        </row>
        <row r="9762">
          <cell r="A9762">
            <v>700969030</v>
          </cell>
          <cell r="B9762" t="str">
            <v xml:space="preserve">FIXADOR DA TELA                     </v>
          </cell>
          <cell r="C9762" t="str">
            <v>UM</v>
          </cell>
        </row>
        <row r="9763">
          <cell r="A9763">
            <v>700969040</v>
          </cell>
          <cell r="B9763" t="str">
            <v xml:space="preserve">PERFIL                              </v>
          </cell>
          <cell r="C9763" t="str">
            <v>UM</v>
          </cell>
        </row>
        <row r="9764">
          <cell r="A9764">
            <v>700969050</v>
          </cell>
          <cell r="B9764" t="str">
            <v xml:space="preserve">CANTONEIRA 280                      </v>
          </cell>
          <cell r="C9764" t="str">
            <v>UM</v>
          </cell>
        </row>
        <row r="9765">
          <cell r="A9765">
            <v>700969060</v>
          </cell>
          <cell r="B9765" t="str">
            <v>CANTONEIRA 200</v>
          </cell>
          <cell r="C9765" t="str">
            <v>UM</v>
          </cell>
        </row>
        <row r="9766">
          <cell r="A9766">
            <v>700969070</v>
          </cell>
          <cell r="B9766" t="str">
            <v xml:space="preserve">CANTONEIRA 30                       </v>
          </cell>
          <cell r="C9766" t="str">
            <v>UM</v>
          </cell>
        </row>
        <row r="9767">
          <cell r="A9767">
            <v>700969080</v>
          </cell>
          <cell r="B9767" t="str">
            <v xml:space="preserve">PERFIL "U" 195                      </v>
          </cell>
          <cell r="C9767" t="str">
            <v>UM</v>
          </cell>
        </row>
        <row r="9768">
          <cell r="A9768">
            <v>105117000</v>
          </cell>
          <cell r="B9768" t="str">
            <v>CHAPA OXICORTADA SAE 1020 15,8x794x1560mm DES.</v>
          </cell>
          <cell r="C9768" t="str">
            <v>UM</v>
          </cell>
        </row>
        <row r="9769">
          <cell r="A9769">
            <v>700969090</v>
          </cell>
          <cell r="B9769" t="str">
            <v xml:space="preserve">REFORCO                             </v>
          </cell>
          <cell r="C9769" t="str">
            <v>UM</v>
          </cell>
        </row>
        <row r="9770">
          <cell r="A9770">
            <v>700969110</v>
          </cell>
          <cell r="B9770" t="str">
            <v xml:space="preserve">PERFIL "Z"                          </v>
          </cell>
          <cell r="C9770" t="str">
            <v>UM</v>
          </cell>
        </row>
        <row r="9771">
          <cell r="A9771">
            <v>700970010</v>
          </cell>
          <cell r="B9771" t="str">
            <v xml:space="preserve">SUPORTE SUPERIOR DA TRAVESSA        </v>
          </cell>
          <cell r="C9771" t="str">
            <v>UM</v>
          </cell>
        </row>
        <row r="9772">
          <cell r="A9772">
            <v>700970020</v>
          </cell>
          <cell r="B9772" t="str">
            <v xml:space="preserve">SUPORTE INTERNO DA TRAVESSA         </v>
          </cell>
          <cell r="C9772" t="str">
            <v>UM</v>
          </cell>
        </row>
        <row r="9773">
          <cell r="A9773">
            <v>700970030</v>
          </cell>
          <cell r="B9773" t="str">
            <v>SUB-CONJUNTO INFERIOR</v>
          </cell>
          <cell r="C9773" t="str">
            <v>UM</v>
          </cell>
        </row>
        <row r="9774">
          <cell r="A9774">
            <v>700970040</v>
          </cell>
          <cell r="B9774" t="str">
            <v>SUB-CONJUNTO SUPERIOR</v>
          </cell>
          <cell r="C9774" t="str">
            <v>UM</v>
          </cell>
        </row>
        <row r="9775">
          <cell r="A9775">
            <v>700975010</v>
          </cell>
          <cell r="B9775" t="str">
            <v xml:space="preserve">DEFLETOR 608                        </v>
          </cell>
          <cell r="C9775" t="str">
            <v>UM</v>
          </cell>
        </row>
        <row r="9776">
          <cell r="A9776">
            <v>700975020</v>
          </cell>
          <cell r="B9776" t="str">
            <v xml:space="preserve">PRESILHA DO DEFLETOR                </v>
          </cell>
          <cell r="C9776" t="str">
            <v>UM</v>
          </cell>
        </row>
        <row r="9777">
          <cell r="A9777">
            <v>700975030</v>
          </cell>
          <cell r="B9777" t="str">
            <v xml:space="preserve">REFORCO DO DEFLETOR                 </v>
          </cell>
          <cell r="C9777" t="str">
            <v>UM</v>
          </cell>
        </row>
        <row r="9778">
          <cell r="A9778">
            <v>700975040</v>
          </cell>
          <cell r="B9778" t="str">
            <v xml:space="preserve">REFORCO                             </v>
          </cell>
          <cell r="C9778" t="str">
            <v>UM</v>
          </cell>
        </row>
        <row r="9779">
          <cell r="A9779">
            <v>700975050</v>
          </cell>
          <cell r="B9779" t="str">
            <v xml:space="preserve">FIXADOR DO CHICOTE                  </v>
          </cell>
          <cell r="C9779" t="str">
            <v>UM</v>
          </cell>
        </row>
        <row r="9780">
          <cell r="A9780">
            <v>700976010</v>
          </cell>
          <cell r="B9780" t="str">
            <v>REFORCO INFERIOR - LASER</v>
          </cell>
          <cell r="C9780" t="str">
            <v>UM</v>
          </cell>
        </row>
        <row r="9781">
          <cell r="A9781">
            <v>700976020</v>
          </cell>
          <cell r="B9781" t="str">
            <v>REFORCO SUPERIOR</v>
          </cell>
          <cell r="C9781" t="str">
            <v>UM</v>
          </cell>
        </row>
        <row r="9782">
          <cell r="A9782">
            <v>700976030</v>
          </cell>
          <cell r="B9782" t="str">
            <v>REFORCO DO FIXADOR</v>
          </cell>
          <cell r="C9782" t="str">
            <v>UM</v>
          </cell>
        </row>
        <row r="9783">
          <cell r="A9783">
            <v>700976040</v>
          </cell>
          <cell r="B9783" t="str">
            <v>REFORCO INFERIOR</v>
          </cell>
          <cell r="C9783" t="str">
            <v>UM</v>
          </cell>
        </row>
        <row r="9784">
          <cell r="A9784">
            <v>700977010</v>
          </cell>
          <cell r="B9784" t="str">
            <v xml:space="preserve">SUPORTE DA TRAVESSA INFERIOR        </v>
          </cell>
          <cell r="C9784" t="str">
            <v>UM</v>
          </cell>
        </row>
        <row r="9785">
          <cell r="A9785">
            <v>105118000</v>
          </cell>
          <cell r="B9785" t="str">
            <v>CHAPA OXICORTADA SAE 1020 12,7x85x100mm DES</v>
          </cell>
          <cell r="C9785" t="str">
            <v>UM</v>
          </cell>
        </row>
        <row r="9786">
          <cell r="A9786">
            <v>700977020</v>
          </cell>
          <cell r="B9786" t="str">
            <v xml:space="preserve">SUPORTE CENTRAL                     </v>
          </cell>
          <cell r="C9786" t="str">
            <v>UM</v>
          </cell>
        </row>
        <row r="9787">
          <cell r="A9787">
            <v>700977030</v>
          </cell>
          <cell r="B9787" t="str">
            <v>SUPORTE DA TRAVESSA SUPERIOR</v>
          </cell>
          <cell r="C9787" t="str">
            <v>UM</v>
          </cell>
        </row>
        <row r="9788">
          <cell r="A9788" t="str">
            <v>70097704D</v>
          </cell>
          <cell r="B9788" t="str">
            <v xml:space="preserve">ABA INFERIOR DIR.                   </v>
          </cell>
          <cell r="C9788" t="str">
            <v>UM</v>
          </cell>
        </row>
        <row r="9789">
          <cell r="A9789" t="str">
            <v>70097704E</v>
          </cell>
          <cell r="B9789" t="str">
            <v xml:space="preserve">ABA INFERIOR ESQ.                   </v>
          </cell>
          <cell r="C9789" t="str">
            <v>UM</v>
          </cell>
        </row>
        <row r="9790">
          <cell r="A9790" t="str">
            <v>70097705D</v>
          </cell>
          <cell r="B9790" t="str">
            <v xml:space="preserve">ABA SUPERIOR DIR.                   </v>
          </cell>
          <cell r="C9790" t="str">
            <v>UM</v>
          </cell>
        </row>
        <row r="9791">
          <cell r="A9791" t="str">
            <v>70097705E</v>
          </cell>
          <cell r="B9791" t="str">
            <v xml:space="preserve">ABA SUPERIOR ESQ.                   </v>
          </cell>
          <cell r="C9791" t="str">
            <v>UM</v>
          </cell>
        </row>
        <row r="9792">
          <cell r="A9792">
            <v>700977060</v>
          </cell>
          <cell r="B9792" t="str">
            <v>CJ SUPORTE DA TRAVESSA INFERIOR</v>
          </cell>
          <cell r="C9792" t="str">
            <v>UM</v>
          </cell>
        </row>
        <row r="9793">
          <cell r="A9793">
            <v>700977070</v>
          </cell>
          <cell r="B9793" t="str">
            <v>CJ SUPORTE DA TRAVESSA SUPERIOR</v>
          </cell>
          <cell r="C9793" t="str">
            <v>UM</v>
          </cell>
        </row>
        <row r="9794">
          <cell r="A9794">
            <v>700977080</v>
          </cell>
          <cell r="B9794" t="str">
            <v>BLANCK DA ABA SUPERIOR</v>
          </cell>
          <cell r="C9794" t="str">
            <v>UM</v>
          </cell>
        </row>
        <row r="9795">
          <cell r="A9795">
            <v>700978010</v>
          </cell>
          <cell r="B9795" t="str">
            <v xml:space="preserve">SUPORTE INFERIOR DA TRAVESSA        </v>
          </cell>
          <cell r="C9795" t="str">
            <v>UM</v>
          </cell>
        </row>
        <row r="9796">
          <cell r="A9796" t="str">
            <v>70097802D</v>
          </cell>
          <cell r="B9796" t="str">
            <v>ABA INFERIOR 1313 DIR</v>
          </cell>
          <cell r="C9796" t="str">
            <v>UM</v>
          </cell>
        </row>
        <row r="9797">
          <cell r="A9797" t="str">
            <v>70097802E</v>
          </cell>
          <cell r="B9797" t="str">
            <v>ABA INFERIOR 1313 ESQ</v>
          </cell>
          <cell r="C9797" t="str">
            <v>UM</v>
          </cell>
        </row>
        <row r="9798">
          <cell r="A9798">
            <v>700978030</v>
          </cell>
          <cell r="B9798" t="str">
            <v xml:space="preserve">SUPORTE SUPERIOR DA TRAVESSA        </v>
          </cell>
          <cell r="C9798" t="str">
            <v>UM</v>
          </cell>
        </row>
        <row r="9799">
          <cell r="A9799">
            <v>700978040</v>
          </cell>
          <cell r="B9799" t="str">
            <v xml:space="preserve">FECHAMENTO DA TRAVESSA              </v>
          </cell>
          <cell r="C9799" t="str">
            <v>UM</v>
          </cell>
        </row>
        <row r="9800">
          <cell r="A9800" t="str">
            <v>70097805D</v>
          </cell>
          <cell r="B9800" t="str">
            <v>ABA SUPERIOR 1313 DIR</v>
          </cell>
          <cell r="C9800" t="str">
            <v>UM</v>
          </cell>
        </row>
        <row r="9801">
          <cell r="A9801" t="str">
            <v>70097805E</v>
          </cell>
          <cell r="B9801" t="str">
            <v>ABA SUPERIOR 1313 ESQ.</v>
          </cell>
          <cell r="C9801" t="str">
            <v>UM</v>
          </cell>
        </row>
        <row r="9802">
          <cell r="A9802">
            <v>105119000</v>
          </cell>
          <cell r="B9802" t="str">
            <v>CHAPA OXICORTADA SAE 1020 12,7x111x150mm DES</v>
          </cell>
          <cell r="C9802" t="str">
            <v>UM</v>
          </cell>
        </row>
        <row r="9803">
          <cell r="A9803">
            <v>700978060</v>
          </cell>
          <cell r="B9803" t="str">
            <v>SUB-CONJUNTO SUPERIOR DA TRAVESSA 978</v>
          </cell>
          <cell r="C9803" t="str">
            <v>UM</v>
          </cell>
        </row>
        <row r="9804">
          <cell r="A9804">
            <v>700978070</v>
          </cell>
          <cell r="B9804" t="str">
            <v>SUB-CONJUNTO INFERIOR DA TRAVESSA 978</v>
          </cell>
          <cell r="C9804" t="str">
            <v>UM</v>
          </cell>
        </row>
        <row r="9805">
          <cell r="A9805">
            <v>700978080</v>
          </cell>
          <cell r="B9805" t="str">
            <v>BLANCK DA ABA SUPERIOR</v>
          </cell>
          <cell r="C9805" t="str">
            <v>UM</v>
          </cell>
        </row>
        <row r="9806">
          <cell r="A9806">
            <v>700978090</v>
          </cell>
          <cell r="B9806" t="str">
            <v>BLANCK DA ABA INFERIOR 1313</v>
          </cell>
          <cell r="C9806" t="str">
            <v>UM</v>
          </cell>
        </row>
        <row r="9807">
          <cell r="A9807">
            <v>700980010</v>
          </cell>
          <cell r="B9807" t="str">
            <v>TRAVESSA</v>
          </cell>
          <cell r="C9807" t="str">
            <v>UM</v>
          </cell>
        </row>
        <row r="9808">
          <cell r="A9808">
            <v>700981000</v>
          </cell>
          <cell r="B9808" t="str">
            <v>CAPO EM CHAPA DE ACO</v>
          </cell>
          <cell r="C9808" t="str">
            <v>UM</v>
          </cell>
        </row>
        <row r="9809">
          <cell r="A9809" t="str">
            <v>70098100A</v>
          </cell>
          <cell r="B9809" t="str">
            <v xml:space="preserve">CAPO EM CHAPA DE ACO                </v>
          </cell>
          <cell r="C9809" t="str">
            <v>UM</v>
          </cell>
        </row>
        <row r="9810">
          <cell r="A9810">
            <v>700981010</v>
          </cell>
          <cell r="B9810" t="str">
            <v>HASTE</v>
          </cell>
          <cell r="C9810" t="str">
            <v>UM</v>
          </cell>
        </row>
        <row r="9811">
          <cell r="A9811" t="str">
            <v>70098101M</v>
          </cell>
          <cell r="B9811" t="str">
            <v xml:space="preserve">HASTE DE SUSTENTACAO DO CAPO        </v>
          </cell>
          <cell r="C9811" t="str">
            <v>UM</v>
          </cell>
        </row>
        <row r="9812">
          <cell r="A9812">
            <v>700981020</v>
          </cell>
          <cell r="B9812" t="str">
            <v>CONJ DE APOIO DA HASTE</v>
          </cell>
          <cell r="C9812" t="str">
            <v>UM</v>
          </cell>
        </row>
        <row r="9813">
          <cell r="A9813">
            <v>700981030</v>
          </cell>
          <cell r="B9813" t="str">
            <v>FIXACAO DA ARTICULACAO</v>
          </cell>
          <cell r="C9813" t="str">
            <v>UM</v>
          </cell>
        </row>
        <row r="9814">
          <cell r="A9814">
            <v>700981040</v>
          </cell>
          <cell r="B9814" t="str">
            <v>ARTICULACAO DA HASTE</v>
          </cell>
          <cell r="C9814" t="str">
            <v>UM</v>
          </cell>
        </row>
        <row r="9815">
          <cell r="A9815">
            <v>700981050</v>
          </cell>
          <cell r="B9815" t="str">
            <v>APOIO DA HASTE</v>
          </cell>
          <cell r="C9815" t="str">
            <v>UM</v>
          </cell>
        </row>
        <row r="9816">
          <cell r="A9816">
            <v>700981060</v>
          </cell>
          <cell r="B9816" t="str">
            <v>FIXADOR DO APOIO</v>
          </cell>
          <cell r="C9816" t="str">
            <v>UM</v>
          </cell>
        </row>
        <row r="9817">
          <cell r="A9817">
            <v>700981070</v>
          </cell>
          <cell r="B9817" t="str">
            <v>PINO DE FIXACAO</v>
          </cell>
          <cell r="C9817" t="str">
            <v>UM</v>
          </cell>
        </row>
        <row r="9818">
          <cell r="A9818" t="str">
            <v>70098107D</v>
          </cell>
          <cell r="B9818" t="str">
            <v xml:space="preserve">APOIO P/ 471 DIR.                   </v>
          </cell>
          <cell r="C9818" t="str">
            <v>UM</v>
          </cell>
        </row>
        <row r="9819">
          <cell r="A9819">
            <v>105120000</v>
          </cell>
          <cell r="B9819" t="str">
            <v>CHAPA OXICORTADA SAE 1020 12,7x90x91mm DES</v>
          </cell>
          <cell r="C9819" t="str">
            <v>UM</v>
          </cell>
        </row>
        <row r="9820">
          <cell r="A9820" t="str">
            <v>70098107E</v>
          </cell>
          <cell r="B9820" t="str">
            <v xml:space="preserve">APOIO P/ 471 ESQ.                   </v>
          </cell>
          <cell r="C9820" t="str">
            <v>UM</v>
          </cell>
        </row>
        <row r="9821">
          <cell r="A9821">
            <v>700981080</v>
          </cell>
          <cell r="B9821" t="str">
            <v xml:space="preserve">REFORCO DA GRADE                    </v>
          </cell>
          <cell r="C9821" t="str">
            <v>UM</v>
          </cell>
        </row>
        <row r="9822">
          <cell r="A9822">
            <v>700981081</v>
          </cell>
          <cell r="B9822" t="str">
            <v xml:space="preserve">REFORCO DA GRADE ARGENTINA          </v>
          </cell>
          <cell r="C9822" t="str">
            <v>UM</v>
          </cell>
        </row>
        <row r="9823">
          <cell r="A9823">
            <v>700981090</v>
          </cell>
          <cell r="B9823" t="str">
            <v xml:space="preserve">FIXADOR DA HASTE NO CAPO            </v>
          </cell>
          <cell r="C9823" t="str">
            <v>UM</v>
          </cell>
        </row>
        <row r="9824">
          <cell r="A9824">
            <v>700981100</v>
          </cell>
          <cell r="B9824" t="str">
            <v>PAINEL DO CAPO</v>
          </cell>
          <cell r="C9824" t="str">
            <v>UM</v>
          </cell>
        </row>
        <row r="9825">
          <cell r="A9825" t="str">
            <v>70098111D</v>
          </cell>
          <cell r="B9825" t="str">
            <v>GRADE DIANTEIRA DO CAPO DIREITA</v>
          </cell>
          <cell r="C9825" t="str">
            <v>UM</v>
          </cell>
        </row>
        <row r="9826">
          <cell r="A9826" t="str">
            <v>70098111E</v>
          </cell>
          <cell r="B9826" t="str">
            <v>GRADE DIANTEIRA DO CAPO ESQUERDA</v>
          </cell>
          <cell r="C9826" t="str">
            <v>UM</v>
          </cell>
        </row>
        <row r="9827">
          <cell r="A9827">
            <v>700981120</v>
          </cell>
          <cell r="B9827" t="str">
            <v>APOIO P/ FECHO 476</v>
          </cell>
          <cell r="C9827" t="str">
            <v>UM</v>
          </cell>
        </row>
        <row r="9828">
          <cell r="A9828" t="str">
            <v>70098113D</v>
          </cell>
          <cell r="B9828" t="str">
            <v>BASE INFERIOR DIR.</v>
          </cell>
          <cell r="C9828" t="str">
            <v>UM</v>
          </cell>
        </row>
        <row r="9829">
          <cell r="A9829" t="str">
            <v>70098113E</v>
          </cell>
          <cell r="B9829" t="str">
            <v>BASE INFERIOR ESQ.</v>
          </cell>
          <cell r="C9829" t="str">
            <v>UM</v>
          </cell>
        </row>
        <row r="9830">
          <cell r="A9830">
            <v>700981140</v>
          </cell>
          <cell r="B9830" t="str">
            <v>REFORCO DA BASE DIREITA</v>
          </cell>
          <cell r="C9830" t="str">
            <v>UM</v>
          </cell>
        </row>
        <row r="9831">
          <cell r="A9831" t="str">
            <v>70098114D</v>
          </cell>
          <cell r="B9831" t="str">
            <v>REFORCO DA BASE DIREITA</v>
          </cell>
          <cell r="C9831" t="str">
            <v>UM</v>
          </cell>
        </row>
        <row r="9832">
          <cell r="A9832" t="str">
            <v>70098114E</v>
          </cell>
          <cell r="B9832" t="str">
            <v>REFORCO DA BASE ESQUERDA</v>
          </cell>
          <cell r="C9832" t="str">
            <v>UM</v>
          </cell>
        </row>
        <row r="9833">
          <cell r="A9833" t="str">
            <v>70098115D</v>
          </cell>
          <cell r="B9833" t="str">
            <v>BASE INFERIOR DIR. COMPLETA</v>
          </cell>
          <cell r="C9833" t="str">
            <v>UM</v>
          </cell>
        </row>
        <row r="9834">
          <cell r="A9834" t="str">
            <v>70098115E</v>
          </cell>
          <cell r="B9834" t="str">
            <v>BASE INFERIOR ESQ  COMPLETA</v>
          </cell>
          <cell r="C9834" t="str">
            <v>UM</v>
          </cell>
        </row>
        <row r="9835">
          <cell r="A9835">
            <v>700981160</v>
          </cell>
          <cell r="B9835" t="str">
            <v>TUBO DA HASTE</v>
          </cell>
          <cell r="C9835" t="str">
            <v>UM</v>
          </cell>
        </row>
        <row r="9836">
          <cell r="A9836">
            <v>105121000</v>
          </cell>
          <cell r="B9836" t="str">
            <v>CHAPA OXICORTADA SAE 1020 12,7x100x101mm DES</v>
          </cell>
          <cell r="C9836" t="str">
            <v>UM</v>
          </cell>
        </row>
        <row r="9837">
          <cell r="A9837">
            <v>700981170</v>
          </cell>
          <cell r="B9837" t="str">
            <v>REFORCO DO PARAF. DA DOBRAD. DO CAPO</v>
          </cell>
          <cell r="C9837" t="str">
            <v>UM</v>
          </cell>
        </row>
        <row r="9838">
          <cell r="A9838" t="str">
            <v>70098118D</v>
          </cell>
          <cell r="B9838" t="str">
            <v>REFORCO LAT. INTERNO DO CAPO DIR.</v>
          </cell>
          <cell r="C9838" t="str">
            <v>UM</v>
          </cell>
        </row>
        <row r="9839">
          <cell r="A9839" t="str">
            <v>70098118E</v>
          </cell>
          <cell r="B9839" t="str">
            <v>REFORCO LATERAL INTERNO ESQUERDO</v>
          </cell>
          <cell r="C9839" t="str">
            <v>UM</v>
          </cell>
        </row>
        <row r="9840">
          <cell r="A9840">
            <v>700981190</v>
          </cell>
          <cell r="B9840" t="str">
            <v>APOIO INTERNO TRASEIRO DO CAPO</v>
          </cell>
          <cell r="C9840" t="str">
            <v>UM</v>
          </cell>
        </row>
        <row r="9841">
          <cell r="A9841">
            <v>700981200</v>
          </cell>
          <cell r="B9841" t="str">
            <v>HASTE DE SUSTENTACAO DO CAPO</v>
          </cell>
          <cell r="C9841" t="str">
            <v>UM</v>
          </cell>
        </row>
        <row r="9842">
          <cell r="A9842">
            <v>700981210</v>
          </cell>
          <cell r="B9842" t="str">
            <v xml:space="preserve">REFORCO LATERAL                     </v>
          </cell>
          <cell r="C9842" t="str">
            <v>UM</v>
          </cell>
        </row>
        <row r="9843">
          <cell r="A9843">
            <v>700981220</v>
          </cell>
          <cell r="B9843" t="str">
            <v>FRONTAL DA GRADE CAPO</v>
          </cell>
          <cell r="C9843" t="str">
            <v>UM</v>
          </cell>
        </row>
        <row r="9844">
          <cell r="A9844">
            <v>700981230</v>
          </cell>
          <cell r="B9844" t="str">
            <v>CORPO DO CAPO PARTE EXTERNA</v>
          </cell>
          <cell r="C9844" t="str">
            <v>UM</v>
          </cell>
        </row>
        <row r="9845">
          <cell r="A9845">
            <v>700981250</v>
          </cell>
          <cell r="B9845" t="str">
            <v>ESTRUTURA INTERNA CAPO</v>
          </cell>
          <cell r="C9845" t="str">
            <v>UM</v>
          </cell>
        </row>
        <row r="9846">
          <cell r="A9846">
            <v>700981260</v>
          </cell>
          <cell r="B9846" t="str">
            <v>BLANCK DA BASE INFERIOR</v>
          </cell>
          <cell r="C9846" t="str">
            <v>UM</v>
          </cell>
        </row>
        <row r="9847">
          <cell r="A9847">
            <v>700982000</v>
          </cell>
          <cell r="B9847" t="str">
            <v>GRADE DE FERRO MODERNA</v>
          </cell>
          <cell r="C9847" t="str">
            <v>UM</v>
          </cell>
        </row>
        <row r="9848">
          <cell r="A9848">
            <v>700982010</v>
          </cell>
          <cell r="B9848" t="str">
            <v>CHAPA DA GRADE</v>
          </cell>
          <cell r="C9848" t="str">
            <v>UM</v>
          </cell>
        </row>
        <row r="9849">
          <cell r="A9849">
            <v>700982020</v>
          </cell>
          <cell r="B9849" t="str">
            <v>REFORCO SUPERIOR DA GRADE</v>
          </cell>
          <cell r="C9849" t="str">
            <v>UM</v>
          </cell>
        </row>
        <row r="9850">
          <cell r="A9850" t="str">
            <v>70098203D</v>
          </cell>
          <cell r="B9850" t="str">
            <v>REFORCO DIREITO DA GRADE</v>
          </cell>
          <cell r="C9850" t="str">
            <v>UM</v>
          </cell>
        </row>
        <row r="9851">
          <cell r="A9851" t="str">
            <v>70098203E</v>
          </cell>
          <cell r="B9851" t="str">
            <v>REFORCO ESQUERDO DA GRADE</v>
          </cell>
          <cell r="C9851" t="str">
            <v>UM</v>
          </cell>
        </row>
        <row r="9852">
          <cell r="A9852">
            <v>700982040</v>
          </cell>
          <cell r="B9852" t="str">
            <v>REFORCO CENTRAL DA GRADE</v>
          </cell>
          <cell r="C9852" t="str">
            <v>UM</v>
          </cell>
        </row>
        <row r="9853">
          <cell r="A9853" t="str">
            <v>DD85044029</v>
          </cell>
          <cell r="B9853" t="str">
            <v>OUTROS RETIFICADORES (CONV.ELETR.)</v>
          </cell>
          <cell r="C9853" t="str">
            <v>UM</v>
          </cell>
        </row>
        <row r="9854">
          <cell r="A9854" t="str">
            <v>70098205D</v>
          </cell>
          <cell r="B9854" t="str">
            <v>REFORCO DIR GRADE</v>
          </cell>
          <cell r="C9854" t="str">
            <v>UM</v>
          </cell>
        </row>
        <row r="9855">
          <cell r="A9855" t="str">
            <v>70098205E</v>
          </cell>
          <cell r="B9855" t="str">
            <v>REFORCO ESQ GRADE</v>
          </cell>
          <cell r="C9855" t="str">
            <v>UM</v>
          </cell>
        </row>
        <row r="9856">
          <cell r="A9856">
            <v>700982060</v>
          </cell>
          <cell r="B9856" t="str">
            <v>REFORCO SUPERIOR DA GRADE MONTADO</v>
          </cell>
          <cell r="C9856" t="str">
            <v>UM</v>
          </cell>
        </row>
        <row r="9857">
          <cell r="A9857">
            <v>700982070</v>
          </cell>
          <cell r="B9857" t="str">
            <v>BLANCK DO REFORCO</v>
          </cell>
          <cell r="C9857" t="str">
            <v>UM</v>
          </cell>
        </row>
        <row r="9858">
          <cell r="A9858">
            <v>700983000</v>
          </cell>
          <cell r="B9858" t="str">
            <v>CHAPA DO ESTRANGULADOR</v>
          </cell>
          <cell r="C9858" t="str">
            <v>UM</v>
          </cell>
        </row>
        <row r="9859">
          <cell r="A9859" t="str">
            <v>70098400D</v>
          </cell>
          <cell r="B9859" t="str">
            <v>CAIXA DE RODA 1519/1525/2219</v>
          </cell>
          <cell r="C9859" t="str">
            <v>UM</v>
          </cell>
        </row>
        <row r="9860">
          <cell r="A9860" t="str">
            <v>70098400E</v>
          </cell>
          <cell r="B9860" t="str">
            <v>CAIXA DE RODA 1519/1525/2219</v>
          </cell>
          <cell r="C9860" t="str">
            <v>UM</v>
          </cell>
        </row>
        <row r="9861">
          <cell r="A9861" t="str">
            <v>70098401D</v>
          </cell>
          <cell r="B9861" t="str">
            <v>COMPLEMENTO DIR.</v>
          </cell>
          <cell r="C9861" t="str">
            <v>UM</v>
          </cell>
        </row>
        <row r="9862">
          <cell r="A9862" t="str">
            <v>70098401E</v>
          </cell>
          <cell r="B9862" t="str">
            <v>COMPLEMENTO ESQ.</v>
          </cell>
          <cell r="C9862" t="str">
            <v>UM</v>
          </cell>
        </row>
        <row r="9863">
          <cell r="A9863" t="str">
            <v>70098402D</v>
          </cell>
          <cell r="B9863" t="str">
            <v>CHAPA DA CAIXA DE RODA DIR.</v>
          </cell>
          <cell r="C9863" t="str">
            <v>UM</v>
          </cell>
        </row>
        <row r="9864">
          <cell r="A9864" t="str">
            <v>70098402E</v>
          </cell>
          <cell r="B9864" t="str">
            <v>CHAPA DA CAIXA DE RODA ESQ.</v>
          </cell>
          <cell r="C9864" t="str">
            <v>UM</v>
          </cell>
        </row>
        <row r="9865">
          <cell r="A9865" t="str">
            <v>70098403D</v>
          </cell>
          <cell r="B9865" t="str">
            <v>CAIXA DE RODA 1519/1525/2219 (C/ GLACO)</v>
          </cell>
          <cell r="C9865" t="str">
            <v>UM</v>
          </cell>
        </row>
        <row r="9866">
          <cell r="A9866" t="str">
            <v>70098403E</v>
          </cell>
          <cell r="B9866" t="str">
            <v>CAIXA DE RODA 1519/1525/2219 (C/ GLACO)</v>
          </cell>
          <cell r="C9866" t="str">
            <v>UM</v>
          </cell>
        </row>
        <row r="9867">
          <cell r="A9867">
            <v>700985010</v>
          </cell>
          <cell r="B9867" t="str">
            <v>SUP. RESERV. DO AR ONIBUS 40L</v>
          </cell>
          <cell r="C9867" t="str">
            <v>UM</v>
          </cell>
        </row>
        <row r="9868">
          <cell r="A9868">
            <v>700986000</v>
          </cell>
          <cell r="B9868" t="str">
            <v>RESERVATORIO DO AR 1519/2213 60LT. (S/ PINTURA)</v>
          </cell>
          <cell r="C9868" t="str">
            <v>UM</v>
          </cell>
        </row>
        <row r="9869">
          <cell r="A9869">
            <v>700986010</v>
          </cell>
          <cell r="B9869" t="str">
            <v xml:space="preserve">CILINDRO DO RESER. DE AR            </v>
          </cell>
          <cell r="C9869" t="str">
            <v>UM</v>
          </cell>
        </row>
        <row r="9870">
          <cell r="A9870">
            <v>105122000</v>
          </cell>
          <cell r="B9870" t="str">
            <v>CHAPA OXICORTADA SAE 1020 12,7x120x121mm DES</v>
          </cell>
          <cell r="C9870" t="str">
            <v>UM</v>
          </cell>
        </row>
        <row r="9871">
          <cell r="A9871" t="str">
            <v>70098601C</v>
          </cell>
          <cell r="B9871" t="str">
            <v xml:space="preserve">CORPO DO BALAO DE AR                </v>
          </cell>
          <cell r="C9871" t="str">
            <v>UM</v>
          </cell>
        </row>
        <row r="9872">
          <cell r="A9872">
            <v>700987010</v>
          </cell>
          <cell r="B9872" t="str">
            <v>TAMPA DO BALAO DO AR 608/708</v>
          </cell>
          <cell r="C9872" t="str">
            <v>UM</v>
          </cell>
        </row>
        <row r="9873">
          <cell r="A9873">
            <v>700987020</v>
          </cell>
          <cell r="B9873" t="str">
            <v>CILINDRO DO RESERVATORIO DE AR</v>
          </cell>
          <cell r="C9873" t="str">
            <v>UM</v>
          </cell>
        </row>
        <row r="9874">
          <cell r="A9874" t="str">
            <v>70098702C</v>
          </cell>
          <cell r="B9874" t="str">
            <v xml:space="preserve">CILINDRO DO BALAO DO AR CALANDRADO  </v>
          </cell>
          <cell r="C9874" t="str">
            <v>UM</v>
          </cell>
        </row>
        <row r="9875">
          <cell r="A9875">
            <v>700987030</v>
          </cell>
          <cell r="B9875" t="str">
            <v>FIXADOR DO BALAO DO AR</v>
          </cell>
          <cell r="C9875" t="str">
            <v>UM</v>
          </cell>
        </row>
        <row r="9876">
          <cell r="A9876">
            <v>700987040</v>
          </cell>
          <cell r="B9876" t="str">
            <v>TAMPA DO RESERVATORIO C/ CONEXAO</v>
          </cell>
          <cell r="C9876" t="str">
            <v>UM</v>
          </cell>
        </row>
        <row r="9877">
          <cell r="A9877">
            <v>700987050</v>
          </cell>
          <cell r="B9877" t="str">
            <v>TAMPA DO RESERVATORIO C/ CONEXAO</v>
          </cell>
          <cell r="C9877" t="str">
            <v>UM</v>
          </cell>
        </row>
        <row r="9878">
          <cell r="A9878">
            <v>700987060</v>
          </cell>
          <cell r="B9878" t="str">
            <v>TAMPA DO RESERVATORIO C/ CONEXAO</v>
          </cell>
          <cell r="C9878" t="str">
            <v>UM</v>
          </cell>
        </row>
        <row r="9879">
          <cell r="A9879">
            <v>700987070</v>
          </cell>
          <cell r="B9879" t="str">
            <v>TAMPA DO RESERVATORIO C/ CONEXAO</v>
          </cell>
          <cell r="C9879" t="str">
            <v>UM</v>
          </cell>
        </row>
        <row r="9880">
          <cell r="A9880">
            <v>700989000</v>
          </cell>
          <cell r="B9880" t="str">
            <v xml:space="preserve">ASSOALHO                            </v>
          </cell>
          <cell r="C9880" t="str">
            <v>UM</v>
          </cell>
        </row>
        <row r="9881">
          <cell r="A9881">
            <v>700989010</v>
          </cell>
          <cell r="B9881" t="str">
            <v xml:space="preserve">REFORCO LATERAL                     </v>
          </cell>
          <cell r="C9881" t="str">
            <v>UM</v>
          </cell>
        </row>
        <row r="9882">
          <cell r="A9882">
            <v>700989020</v>
          </cell>
          <cell r="B9882" t="str">
            <v>REFORCO LATERAL</v>
          </cell>
          <cell r="C9882" t="str">
            <v>UM</v>
          </cell>
        </row>
        <row r="9883">
          <cell r="A9883">
            <v>700989030</v>
          </cell>
          <cell r="B9883" t="str">
            <v>PERFIL "L" 330</v>
          </cell>
          <cell r="C9883" t="str">
            <v>UM</v>
          </cell>
        </row>
        <row r="9884">
          <cell r="A9884">
            <v>700989050</v>
          </cell>
          <cell r="B9884" t="str">
            <v xml:space="preserve">LONGARINA                           </v>
          </cell>
          <cell r="C9884" t="str">
            <v>UM</v>
          </cell>
        </row>
        <row r="9885">
          <cell r="A9885" t="str">
            <v>70098905E</v>
          </cell>
          <cell r="B9885" t="str">
            <v xml:space="preserve">LONGARINA                           </v>
          </cell>
          <cell r="C9885" t="str">
            <v>UM</v>
          </cell>
        </row>
        <row r="9886">
          <cell r="A9886" t="str">
            <v>70098906D</v>
          </cell>
          <cell r="B9886" t="str">
            <v xml:space="preserve">CANTO DO ASSOALHO DIR.              </v>
          </cell>
          <cell r="C9886" t="str">
            <v>UM</v>
          </cell>
        </row>
        <row r="9887">
          <cell r="A9887" t="str">
            <v>70098906E</v>
          </cell>
          <cell r="B9887" t="str">
            <v xml:space="preserve">CANTO DO ASSOALHO ESQ.              </v>
          </cell>
          <cell r="C9887" t="str">
            <v>UM</v>
          </cell>
        </row>
        <row r="9888">
          <cell r="A9888">
            <v>700989070</v>
          </cell>
          <cell r="B9888" t="str">
            <v xml:space="preserve">REFORCO INFERIOR                    </v>
          </cell>
          <cell r="C9888" t="str">
            <v>UM</v>
          </cell>
        </row>
        <row r="9889">
          <cell r="A9889">
            <v>700989080</v>
          </cell>
          <cell r="B9889" t="str">
            <v>APOIO</v>
          </cell>
          <cell r="C9889" t="str">
            <v>UM</v>
          </cell>
        </row>
        <row r="9890">
          <cell r="A9890">
            <v>700989090</v>
          </cell>
          <cell r="B9890" t="str">
            <v xml:space="preserve">CANTONEIRA                          </v>
          </cell>
          <cell r="C9890" t="str">
            <v>UM</v>
          </cell>
        </row>
        <row r="9891">
          <cell r="A9891">
            <v>700989100</v>
          </cell>
          <cell r="B9891" t="str">
            <v xml:space="preserve">REFORCO                             </v>
          </cell>
          <cell r="C9891" t="str">
            <v>UM</v>
          </cell>
        </row>
        <row r="9892">
          <cell r="A9892">
            <v>700989110</v>
          </cell>
          <cell r="B9892" t="str">
            <v>PERFIL "J"</v>
          </cell>
          <cell r="C9892" t="str">
            <v>UM</v>
          </cell>
        </row>
        <row r="9893">
          <cell r="A9893">
            <v>700989120</v>
          </cell>
          <cell r="B9893" t="str">
            <v xml:space="preserve">ASSOALHO                            </v>
          </cell>
          <cell r="C9893" t="str">
            <v>UM</v>
          </cell>
        </row>
        <row r="9894">
          <cell r="A9894">
            <v>700989140</v>
          </cell>
          <cell r="B9894" t="str">
            <v xml:space="preserve">PERFIL "V" 675                      </v>
          </cell>
          <cell r="C9894" t="str">
            <v>UM</v>
          </cell>
        </row>
        <row r="9895">
          <cell r="A9895">
            <v>700989150</v>
          </cell>
          <cell r="B9895" t="str">
            <v>TAMPA LATERAL</v>
          </cell>
          <cell r="C9895" t="str">
            <v>UM</v>
          </cell>
        </row>
        <row r="9896">
          <cell r="A9896">
            <v>700989160</v>
          </cell>
          <cell r="B9896" t="str">
            <v>APOIO DA LONGARINA MAIOR</v>
          </cell>
          <cell r="C9896" t="str">
            <v>UM</v>
          </cell>
        </row>
        <row r="9897">
          <cell r="A9897">
            <v>700989170</v>
          </cell>
          <cell r="B9897" t="str">
            <v>APOIO DA LONGARINA MENOR</v>
          </cell>
          <cell r="C9897" t="str">
            <v>UM</v>
          </cell>
        </row>
        <row r="9898">
          <cell r="A9898">
            <v>700989180</v>
          </cell>
          <cell r="B9898" t="str">
            <v xml:space="preserve">APOIO INFERIOR                      </v>
          </cell>
          <cell r="C9898" t="str">
            <v>UM</v>
          </cell>
        </row>
        <row r="9899">
          <cell r="A9899" t="str">
            <v>70098919D</v>
          </cell>
          <cell r="B9899" t="str">
            <v xml:space="preserve">REFORCO DA LONGARINA INFERIOR DIR   </v>
          </cell>
          <cell r="C9899" t="str">
            <v>UM</v>
          </cell>
        </row>
        <row r="9900">
          <cell r="A9900" t="str">
            <v>70098919E</v>
          </cell>
          <cell r="B9900" t="str">
            <v xml:space="preserve">REFORCO DA LONGARINA INFERIOR ESQ   </v>
          </cell>
          <cell r="C9900" t="str">
            <v>UM</v>
          </cell>
        </row>
        <row r="9901">
          <cell r="A9901" t="str">
            <v>70098920D</v>
          </cell>
          <cell r="B9901" t="str">
            <v xml:space="preserve">REFORCO DA LONGARINA EXTERNA DIR    </v>
          </cell>
          <cell r="C9901" t="str">
            <v>UM</v>
          </cell>
        </row>
        <row r="9902">
          <cell r="A9902" t="str">
            <v>70098920E</v>
          </cell>
          <cell r="B9902" t="str">
            <v xml:space="preserve">REFORCO DA LONGARINA EXTERNA ESQ    </v>
          </cell>
          <cell r="C9902" t="str">
            <v>UM</v>
          </cell>
        </row>
        <row r="9903">
          <cell r="A9903" t="str">
            <v>DD87089990</v>
          </cell>
          <cell r="B9903" t="str">
            <v>OUTRAS PARTES E ACESS PARA TRATORES</v>
          </cell>
          <cell r="C9903" t="str">
            <v>UM</v>
          </cell>
        </row>
        <row r="9904">
          <cell r="A9904">
            <v>700989210</v>
          </cell>
          <cell r="B9904" t="str">
            <v xml:space="preserve">APOIO P/ COXIM                      </v>
          </cell>
          <cell r="C9904" t="str">
            <v>UM</v>
          </cell>
        </row>
        <row r="9905">
          <cell r="A9905">
            <v>700989220</v>
          </cell>
          <cell r="B9905" t="str">
            <v>ANEL</v>
          </cell>
          <cell r="C9905" t="str">
            <v>UM</v>
          </cell>
        </row>
        <row r="9906">
          <cell r="A9906" t="str">
            <v>70098923D</v>
          </cell>
          <cell r="B9906" t="str">
            <v xml:space="preserve">APOIO P/ MANGUEIRA DO AR DIR.       </v>
          </cell>
          <cell r="C9906" t="str">
            <v>UM</v>
          </cell>
        </row>
        <row r="9907">
          <cell r="A9907" t="str">
            <v>70098923E</v>
          </cell>
          <cell r="B9907" t="str">
            <v xml:space="preserve">APOIO P/ MANGUEIRA DO AR ESQ.       </v>
          </cell>
          <cell r="C9907" t="str">
            <v>UM</v>
          </cell>
        </row>
        <row r="9908">
          <cell r="A9908">
            <v>700989240</v>
          </cell>
          <cell r="B9908" t="str">
            <v xml:space="preserve">APOIO P/ COXIM                      </v>
          </cell>
          <cell r="C9908" t="str">
            <v>UM</v>
          </cell>
        </row>
        <row r="9909">
          <cell r="A9909" t="str">
            <v>70098924D</v>
          </cell>
          <cell r="B9909" t="str">
            <v>APOIO P/ MANGUEIRA DO AR DIR MONTADA</v>
          </cell>
          <cell r="C9909" t="str">
            <v>UM</v>
          </cell>
        </row>
        <row r="9910">
          <cell r="A9910">
            <v>700989250</v>
          </cell>
          <cell r="B9910" t="str">
            <v>APOIO INFERIOR</v>
          </cell>
          <cell r="C9910" t="str">
            <v>UM</v>
          </cell>
        </row>
        <row r="9911">
          <cell r="A9911">
            <v>700989260</v>
          </cell>
          <cell r="B9911" t="str">
            <v>APOIO DA LONGARINA MAIOR ESTAMPADA</v>
          </cell>
          <cell r="C9911" t="str">
            <v>UM</v>
          </cell>
        </row>
        <row r="9912">
          <cell r="A9912">
            <v>700989270</v>
          </cell>
          <cell r="B9912" t="str">
            <v>APOIO DA LONGARINA MENOR ESTAMPADO</v>
          </cell>
          <cell r="C9912" t="str">
            <v>UM</v>
          </cell>
        </row>
        <row r="9913">
          <cell r="A9913" t="str">
            <v>70098928D</v>
          </cell>
          <cell r="B9913" t="str">
            <v>LONGARINA CABINE 608/708 DIR</v>
          </cell>
          <cell r="C9913" t="str">
            <v>UM</v>
          </cell>
        </row>
        <row r="9914">
          <cell r="A9914" t="str">
            <v>70098928E</v>
          </cell>
          <cell r="B9914" t="str">
            <v>LONGARINA CABINE 608/708 ESQ</v>
          </cell>
          <cell r="C9914" t="str">
            <v>UM</v>
          </cell>
        </row>
        <row r="9915">
          <cell r="A9915">
            <v>700990000</v>
          </cell>
          <cell r="B9915" t="str">
            <v xml:space="preserve">CHAPA DO ASSOALHO 608/708           </v>
          </cell>
          <cell r="C9915" t="str">
            <v>UM</v>
          </cell>
        </row>
        <row r="9916">
          <cell r="A9916">
            <v>700991000</v>
          </cell>
          <cell r="B9916" t="str">
            <v>ESTRUTURA DO ASSOALHO 608/708</v>
          </cell>
          <cell r="C9916" t="str">
            <v>UM</v>
          </cell>
        </row>
        <row r="9917">
          <cell r="A9917">
            <v>700992010</v>
          </cell>
          <cell r="B9917" t="str">
            <v>LAMINA DO PARA-CHOQUE</v>
          </cell>
          <cell r="C9917" t="str">
            <v>UM</v>
          </cell>
        </row>
        <row r="9918">
          <cell r="A9918" t="str">
            <v>70099201D</v>
          </cell>
          <cell r="B9918" t="str">
            <v xml:space="preserve">SUPORTE DIREITO                     </v>
          </cell>
          <cell r="C9918" t="str">
            <v>UM</v>
          </cell>
        </row>
        <row r="9919">
          <cell r="A9919" t="str">
            <v>70099201E</v>
          </cell>
          <cell r="B9919" t="str">
            <v xml:space="preserve">SUPORTE ESQUERDO                    </v>
          </cell>
          <cell r="C9919" t="str">
            <v>UM</v>
          </cell>
        </row>
        <row r="9920">
          <cell r="A9920" t="str">
            <v>DD82079000</v>
          </cell>
          <cell r="B9920" t="str">
            <v>OUTRAS FERRAMENTAS INTERCAMBIAVEIS,</v>
          </cell>
          <cell r="C9920" t="str">
            <v>UM</v>
          </cell>
        </row>
        <row r="9921">
          <cell r="A9921">
            <v>700993000</v>
          </cell>
          <cell r="B9921" t="str">
            <v>ARRUELA M 8 X 25 S/ ZINCO</v>
          </cell>
          <cell r="C9921" t="str">
            <v>UM</v>
          </cell>
        </row>
        <row r="9922">
          <cell r="A9922">
            <v>700994000</v>
          </cell>
          <cell r="B9922" t="str">
            <v xml:space="preserve">TAMPA DO CANAL DO AR                </v>
          </cell>
          <cell r="C9922" t="str">
            <v>UM</v>
          </cell>
        </row>
        <row r="9923">
          <cell r="A9923">
            <v>700996000</v>
          </cell>
          <cell r="B9923" t="str">
            <v xml:space="preserve">LAMINA DO PARA-CHOQUE               </v>
          </cell>
          <cell r="C9923" t="str">
            <v>UM</v>
          </cell>
        </row>
        <row r="9924">
          <cell r="A9924">
            <v>700996010</v>
          </cell>
          <cell r="B9924" t="str">
            <v xml:space="preserve">LAMINA DO PARA-CHOQUE               </v>
          </cell>
          <cell r="C9924" t="str">
            <v>UM</v>
          </cell>
        </row>
        <row r="9925">
          <cell r="A9925">
            <v>700996020</v>
          </cell>
          <cell r="B9925" t="str">
            <v>APOIO TRANSVERSAL</v>
          </cell>
          <cell r="C9925" t="str">
            <v>UM</v>
          </cell>
        </row>
        <row r="9926">
          <cell r="A9926">
            <v>700996030</v>
          </cell>
          <cell r="B9926" t="str">
            <v>REFORCO NUMERO 1</v>
          </cell>
          <cell r="C9926" t="str">
            <v>UM</v>
          </cell>
        </row>
        <row r="9927">
          <cell r="A9927">
            <v>700996040</v>
          </cell>
          <cell r="B9927" t="str">
            <v>REFORCO NUMERO 4</v>
          </cell>
          <cell r="C9927" t="str">
            <v>UM</v>
          </cell>
        </row>
        <row r="9928">
          <cell r="A9928" t="str">
            <v>70099605D</v>
          </cell>
          <cell r="B9928" t="str">
            <v>REFORCO NUMERO 2</v>
          </cell>
          <cell r="C9928" t="str">
            <v>UM</v>
          </cell>
        </row>
        <row r="9929">
          <cell r="A9929" t="str">
            <v>70099605E</v>
          </cell>
          <cell r="B9929" t="str">
            <v>REFORCO NUMERO 2</v>
          </cell>
          <cell r="C9929" t="str">
            <v>UM</v>
          </cell>
        </row>
        <row r="9930">
          <cell r="A9930">
            <v>700996060</v>
          </cell>
          <cell r="B9930" t="str">
            <v>REFORCO NUMERO 3</v>
          </cell>
          <cell r="C9930" t="str">
            <v>UM</v>
          </cell>
        </row>
        <row r="9931">
          <cell r="A9931">
            <v>700996070</v>
          </cell>
          <cell r="B9931" t="str">
            <v>REFORCO NUMERO 5</v>
          </cell>
          <cell r="C9931" t="str">
            <v>UM</v>
          </cell>
        </row>
        <row r="9932">
          <cell r="A9932">
            <v>700997010</v>
          </cell>
          <cell r="B9932" t="str">
            <v>LAMINA DO PARA-CHOQUE</v>
          </cell>
          <cell r="C9932" t="str">
            <v>UM</v>
          </cell>
        </row>
        <row r="9933">
          <cell r="A9933">
            <v>700997020</v>
          </cell>
          <cell r="B9933" t="str">
            <v>APOIO TRANSVERSAL</v>
          </cell>
          <cell r="C9933" t="str">
            <v>UM</v>
          </cell>
        </row>
        <row r="9934">
          <cell r="A9934">
            <v>700997030</v>
          </cell>
          <cell r="B9934" t="str">
            <v>REFORCO NUMERO 1</v>
          </cell>
          <cell r="C9934" t="str">
            <v>UM</v>
          </cell>
        </row>
        <row r="9935">
          <cell r="A9935" t="str">
            <v>70099704D</v>
          </cell>
          <cell r="B9935" t="str">
            <v>REFORCO NUMERO 2</v>
          </cell>
          <cell r="C9935" t="str">
            <v>UM</v>
          </cell>
        </row>
        <row r="9936">
          <cell r="A9936" t="str">
            <v>70099704E</v>
          </cell>
          <cell r="B9936" t="str">
            <v>REFORCO NUMERO 2</v>
          </cell>
          <cell r="C9936" t="str">
            <v>UM</v>
          </cell>
        </row>
        <row r="9937">
          <cell r="A9937" t="str">
            <v>DD39241000</v>
          </cell>
          <cell r="B9937" t="str">
            <v>PROD. PLASTICOS MESA DIVS</v>
          </cell>
          <cell r="C9937" t="str">
            <v>UM</v>
          </cell>
        </row>
        <row r="9938">
          <cell r="A9938">
            <v>700997050</v>
          </cell>
          <cell r="B9938" t="str">
            <v xml:space="preserve">REFORCO NUMERO 3                    </v>
          </cell>
          <cell r="C9938" t="str">
            <v>UM</v>
          </cell>
        </row>
        <row r="9939">
          <cell r="A9939">
            <v>700997060</v>
          </cell>
          <cell r="B9939" t="str">
            <v>REFORCO NUMERO 4</v>
          </cell>
          <cell r="C9939" t="str">
            <v>UM</v>
          </cell>
        </row>
        <row r="9940">
          <cell r="A9940">
            <v>700997070</v>
          </cell>
          <cell r="B9940" t="str">
            <v xml:space="preserve">REFORCO NUMERO 5                    </v>
          </cell>
          <cell r="C9940" t="str">
            <v>UM</v>
          </cell>
        </row>
        <row r="9941">
          <cell r="A9941">
            <v>700998000</v>
          </cell>
          <cell r="B9941" t="str">
            <v>FRIZO ACABAM FORRO TETO GERMAN</v>
          </cell>
          <cell r="C9941" t="str">
            <v>UM</v>
          </cell>
        </row>
        <row r="9942">
          <cell r="A9942" t="str">
            <v>70099901D</v>
          </cell>
          <cell r="B9942" t="str">
            <v>SUPORTE MOVEL DIREITO</v>
          </cell>
          <cell r="C9942" t="str">
            <v>UM</v>
          </cell>
        </row>
        <row r="9943">
          <cell r="A9943" t="str">
            <v>70099901E</v>
          </cell>
          <cell r="B9943" t="str">
            <v>SUPORTE MOVEL ESQUERDO</v>
          </cell>
          <cell r="C9943" t="str">
            <v>UM</v>
          </cell>
        </row>
        <row r="9944">
          <cell r="A9944" t="str">
            <v>70099902D</v>
          </cell>
          <cell r="B9944" t="str">
            <v xml:space="preserve">PERFIL "U" MAIOR DIREITO            </v>
          </cell>
          <cell r="C9944" t="str">
            <v>UM</v>
          </cell>
        </row>
        <row r="9945">
          <cell r="A9945" t="str">
            <v>70099902E</v>
          </cell>
          <cell r="B9945" t="str">
            <v xml:space="preserve">PERFIL "U" MAIOR ESQUERDO           </v>
          </cell>
          <cell r="C9945" t="str">
            <v>UM</v>
          </cell>
        </row>
        <row r="9946">
          <cell r="A9946">
            <v>700999030</v>
          </cell>
          <cell r="B9946" t="str">
            <v xml:space="preserve">PERFIL "U" MENOR                    </v>
          </cell>
          <cell r="C9946" t="str">
            <v>UM</v>
          </cell>
        </row>
        <row r="9947">
          <cell r="A9947">
            <v>700999040</v>
          </cell>
          <cell r="B9947" t="str">
            <v xml:space="preserve">REFORCO DO TUBO                     </v>
          </cell>
          <cell r="C9947" t="str">
            <v>UM</v>
          </cell>
        </row>
        <row r="9948">
          <cell r="A9948">
            <v>700999050</v>
          </cell>
          <cell r="B9948" t="str">
            <v xml:space="preserve">PINO                                </v>
          </cell>
          <cell r="C9948" t="str">
            <v>UM</v>
          </cell>
        </row>
        <row r="9949">
          <cell r="A9949">
            <v>700999060</v>
          </cell>
          <cell r="B9949" t="str">
            <v xml:space="preserve">SUPORTE FIXO COMPLETO               </v>
          </cell>
          <cell r="C9949" t="str">
            <v>UM</v>
          </cell>
        </row>
        <row r="9950">
          <cell r="A9950">
            <v>700999080</v>
          </cell>
          <cell r="B9950" t="str">
            <v xml:space="preserve">SUPORTE FIXO                        </v>
          </cell>
          <cell r="C9950" t="str">
            <v>UM</v>
          </cell>
        </row>
        <row r="9951">
          <cell r="A9951">
            <v>700999090</v>
          </cell>
          <cell r="B9951" t="str">
            <v xml:space="preserve">TAMPA DO SUPORTE FIXO               </v>
          </cell>
          <cell r="C9951" t="str">
            <v>UM</v>
          </cell>
        </row>
        <row r="9952">
          <cell r="A9952">
            <v>600271000</v>
          </cell>
          <cell r="B9952" t="str">
            <v>OLEO LUBRIFICANTE SP 220</v>
          </cell>
          <cell r="C9952" t="str">
            <v>L</v>
          </cell>
        </row>
        <row r="9953">
          <cell r="A9953">
            <v>700999100</v>
          </cell>
          <cell r="B9953" t="str">
            <v xml:space="preserve">REFORCO INFERIOR                    </v>
          </cell>
          <cell r="C9953" t="str">
            <v>UM</v>
          </cell>
        </row>
        <row r="9954">
          <cell r="A9954">
            <v>701000000</v>
          </cell>
          <cell r="B9954" t="str">
            <v>ARRUELA ESPACADORA</v>
          </cell>
          <cell r="C9954" t="str">
            <v>UM</v>
          </cell>
        </row>
        <row r="9955">
          <cell r="A9955">
            <v>701003010</v>
          </cell>
          <cell r="B9955" t="str">
            <v>TAMPA CAIXA DE BATERIA (TERMOFORMADA)</v>
          </cell>
          <cell r="C9955" t="str">
            <v>UM</v>
          </cell>
        </row>
        <row r="9956">
          <cell r="A9956">
            <v>701004000</v>
          </cell>
          <cell r="B9956" t="str">
            <v>FUNDO DO SUPORTE DE BATERIA</v>
          </cell>
          <cell r="C9956" t="str">
            <v>UM</v>
          </cell>
        </row>
        <row r="9957">
          <cell r="A9957">
            <v>701004001</v>
          </cell>
          <cell r="B9957" t="str">
            <v>APOIO DA TAMPA COM HASTE</v>
          </cell>
          <cell r="C9957" t="str">
            <v>UM</v>
          </cell>
        </row>
        <row r="9958">
          <cell r="A9958" t="str">
            <v>70100401D</v>
          </cell>
          <cell r="B9958" t="str">
            <v xml:space="preserve">LATERAL DO SUPORTE DIREITA          </v>
          </cell>
          <cell r="C9958" t="str">
            <v>UM</v>
          </cell>
        </row>
        <row r="9959">
          <cell r="A9959" t="str">
            <v>70100401E</v>
          </cell>
          <cell r="B9959" t="str">
            <v xml:space="preserve">LATERAL DO SUPORTE ESQUERDO         </v>
          </cell>
          <cell r="C9959" t="str">
            <v>UM</v>
          </cell>
        </row>
        <row r="9960">
          <cell r="A9960">
            <v>701004020</v>
          </cell>
          <cell r="B9960" t="str">
            <v xml:space="preserve">FUNDO DO SUPORTE                    </v>
          </cell>
          <cell r="C9960" t="str">
            <v>UM</v>
          </cell>
        </row>
        <row r="9961">
          <cell r="A9961">
            <v>701004030</v>
          </cell>
          <cell r="B9961" t="str">
            <v xml:space="preserve">APOIO DO FUNDO                      </v>
          </cell>
          <cell r="C9961" t="str">
            <v>UM</v>
          </cell>
        </row>
        <row r="9962">
          <cell r="A9962">
            <v>701004040</v>
          </cell>
          <cell r="B9962" t="str">
            <v xml:space="preserve">APOIO DA TAMPA                      </v>
          </cell>
          <cell r="C9962" t="str">
            <v>UM</v>
          </cell>
        </row>
        <row r="9963">
          <cell r="A9963">
            <v>701004050</v>
          </cell>
          <cell r="B9963" t="str">
            <v>REFORCO LATERAL TRASEIRO</v>
          </cell>
          <cell r="C9963" t="str">
            <v>UM</v>
          </cell>
        </row>
        <row r="9964">
          <cell r="A9964">
            <v>701004060</v>
          </cell>
          <cell r="B9964" t="str">
            <v>TAMPA E CONEXOES BALAO DE AR</v>
          </cell>
          <cell r="C9964" t="str">
            <v>UM</v>
          </cell>
        </row>
        <row r="9965">
          <cell r="A9965" t="str">
            <v>70100407D</v>
          </cell>
          <cell r="B9965" t="str">
            <v>FIXADOR DO ESTRIBO</v>
          </cell>
          <cell r="C9965" t="str">
            <v>UM</v>
          </cell>
        </row>
        <row r="9966">
          <cell r="A9966" t="str">
            <v>70100407E</v>
          </cell>
          <cell r="B9966" t="str">
            <v>FIXADOR DO ESTRIBO</v>
          </cell>
          <cell r="C9966" t="str">
            <v>UM</v>
          </cell>
        </row>
        <row r="9967">
          <cell r="A9967">
            <v>701004080</v>
          </cell>
          <cell r="B9967" t="str">
            <v>BLANCK DA LATERAL DO SUPORTE</v>
          </cell>
          <cell r="C9967" t="str">
            <v>UM</v>
          </cell>
        </row>
        <row r="9968">
          <cell r="A9968">
            <v>701006010</v>
          </cell>
          <cell r="B9968" t="str">
            <v>FIXADOR DA BATERIA</v>
          </cell>
          <cell r="C9968" t="str">
            <v>UM</v>
          </cell>
        </row>
        <row r="9969">
          <cell r="A9969" t="str">
            <v>DD84689010</v>
          </cell>
          <cell r="B9969" t="str">
            <v>PARTE MACARICO USO MANUAL</v>
          </cell>
          <cell r="C9969" t="str">
            <v>UM</v>
          </cell>
        </row>
        <row r="9970">
          <cell r="A9970">
            <v>701006020</v>
          </cell>
          <cell r="B9970" t="str">
            <v xml:space="preserve">REGULAGEM DE FIXACAO DA BATERIA     </v>
          </cell>
          <cell r="C9970" t="str">
            <v>UM</v>
          </cell>
        </row>
        <row r="9971">
          <cell r="A9971">
            <v>701006030</v>
          </cell>
          <cell r="B9971" t="str">
            <v xml:space="preserve">REGULADOR FIXO                      </v>
          </cell>
          <cell r="C9971" t="str">
            <v>UM</v>
          </cell>
        </row>
        <row r="9972">
          <cell r="A9972">
            <v>701006040</v>
          </cell>
          <cell r="B9972" t="str">
            <v>CHAPA DA REGULAGEM DE FIXACAO DA BATERIA</v>
          </cell>
          <cell r="C9972" t="str">
            <v>UM</v>
          </cell>
        </row>
        <row r="9973">
          <cell r="A9973">
            <v>701006050</v>
          </cell>
          <cell r="B9973" t="str">
            <v>FIXADOR DA BATERIA</v>
          </cell>
          <cell r="C9973" t="str">
            <v>UM</v>
          </cell>
        </row>
        <row r="9974">
          <cell r="A9974">
            <v>701006060</v>
          </cell>
          <cell r="B9974" t="str">
            <v>CHAPA DA REGULAGEM DE FIXACAO DA BATERIA</v>
          </cell>
          <cell r="C9974" t="str">
            <v>UM</v>
          </cell>
        </row>
        <row r="9975">
          <cell r="A9975">
            <v>701006070</v>
          </cell>
          <cell r="B9975" t="str">
            <v>HASTE CAIXA DE BATERIA</v>
          </cell>
          <cell r="C9975" t="str">
            <v>UM</v>
          </cell>
        </row>
        <row r="9976">
          <cell r="A9976">
            <v>701009000</v>
          </cell>
          <cell r="B9976" t="str">
            <v>FIXADOR DA COLUNA 1009</v>
          </cell>
          <cell r="C9976" t="str">
            <v>UM</v>
          </cell>
        </row>
        <row r="9977">
          <cell r="A9977">
            <v>701009010</v>
          </cell>
          <cell r="B9977" t="str">
            <v>CHAPA DA COLUNA</v>
          </cell>
          <cell r="C9977" t="str">
            <v>UM</v>
          </cell>
        </row>
        <row r="9978">
          <cell r="A9978" t="str">
            <v>70100901D</v>
          </cell>
          <cell r="B9978" t="str">
            <v>CHAPA DA COLUNA DIR        1009</v>
          </cell>
          <cell r="C9978" t="str">
            <v>UM</v>
          </cell>
        </row>
        <row r="9979">
          <cell r="A9979" t="str">
            <v>70100901E</v>
          </cell>
          <cell r="B9979" t="str">
            <v>CHAPA DA COLUNA ESQ       1009</v>
          </cell>
          <cell r="C9979" t="str">
            <v>UM</v>
          </cell>
        </row>
        <row r="9980">
          <cell r="A9980" t="str">
            <v>70101400D</v>
          </cell>
          <cell r="B9980" t="str">
            <v>CHAPA LATERAL DO ESTRIBO DIR</v>
          </cell>
          <cell r="C9980" t="str">
            <v>UM</v>
          </cell>
        </row>
        <row r="9981">
          <cell r="A9981">
            <v>701015000</v>
          </cell>
          <cell r="B9981" t="str">
            <v>SUPORTE INFERIOR CARGO</v>
          </cell>
          <cell r="C9981" t="str">
            <v>UM</v>
          </cell>
        </row>
        <row r="9982">
          <cell r="A9982">
            <v>701015010</v>
          </cell>
          <cell r="B9982" t="str">
            <v>REFORCO DO SUPORTE</v>
          </cell>
          <cell r="C9982" t="str">
            <v>UM</v>
          </cell>
        </row>
        <row r="9983">
          <cell r="A9983">
            <v>701015020</v>
          </cell>
          <cell r="B9983" t="str">
            <v>SUPORTE INTERNO PAINEL FORD CARGO</v>
          </cell>
          <cell r="C9983" t="str">
            <v>UM</v>
          </cell>
        </row>
        <row r="9984">
          <cell r="A9984" t="str">
            <v>7010150D/E</v>
          </cell>
          <cell r="B9984" t="str">
            <v>SUPORTE INFERIOR CARGO</v>
          </cell>
          <cell r="C9984" t="str">
            <v>UM</v>
          </cell>
        </row>
        <row r="9985">
          <cell r="A9985">
            <v>701018010</v>
          </cell>
          <cell r="B9985" t="str">
            <v>QUADRO</v>
          </cell>
          <cell r="C9985" t="str">
            <v>UM</v>
          </cell>
        </row>
        <row r="9986">
          <cell r="A9986">
            <v>701018020</v>
          </cell>
          <cell r="B9986" t="str">
            <v>FIXADOR</v>
          </cell>
          <cell r="C9986" t="str">
            <v>UM</v>
          </cell>
        </row>
        <row r="9987">
          <cell r="A9987">
            <v>701018030</v>
          </cell>
          <cell r="B9987" t="str">
            <v>FIXADOR ESTAMPADO</v>
          </cell>
          <cell r="C9987" t="str">
            <v>UM</v>
          </cell>
        </row>
        <row r="9988">
          <cell r="A9988">
            <v>701019010</v>
          </cell>
          <cell r="B9988" t="str">
            <v>VARETA EM "Z"</v>
          </cell>
          <cell r="C9988" t="str">
            <v>UM</v>
          </cell>
        </row>
        <row r="9989">
          <cell r="A9989" t="str">
            <v>70101901Z</v>
          </cell>
          <cell r="B9989" t="str">
            <v>VARETA EM "Z" ZINCADA</v>
          </cell>
          <cell r="C9989" t="str">
            <v>UM</v>
          </cell>
        </row>
        <row r="9990">
          <cell r="A9990">
            <v>701019020</v>
          </cell>
          <cell r="B9990" t="str">
            <v>VARETA RETA</v>
          </cell>
          <cell r="C9990" t="str">
            <v>UM</v>
          </cell>
        </row>
        <row r="9991">
          <cell r="A9991" t="str">
            <v>70101902Z</v>
          </cell>
          <cell r="B9991" t="str">
            <v xml:space="preserve">VARETA RETA ZINCADA                 </v>
          </cell>
          <cell r="C9991" t="str">
            <v>UM</v>
          </cell>
        </row>
        <row r="9992">
          <cell r="A9992">
            <v>701019030</v>
          </cell>
          <cell r="B9992" t="str">
            <v xml:space="preserve">BORRACHA SUP. DO KIT 1019           </v>
          </cell>
          <cell r="C9992" t="str">
            <v>UM</v>
          </cell>
        </row>
        <row r="9993">
          <cell r="A9993">
            <v>701019040</v>
          </cell>
          <cell r="B9993" t="str">
            <v xml:space="preserve">BORRACHA INF. DO KIT 1019           </v>
          </cell>
          <cell r="C9993" t="str">
            <v>UM</v>
          </cell>
        </row>
        <row r="9994">
          <cell r="A9994">
            <v>701024000</v>
          </cell>
          <cell r="B9994" t="str">
            <v>ARRUELA SUP. COXIM DA CABINE</v>
          </cell>
          <cell r="C9994" t="str">
            <v>UM</v>
          </cell>
        </row>
        <row r="9995">
          <cell r="A9995" t="str">
            <v>70102400Z</v>
          </cell>
          <cell r="B9995" t="str">
            <v>ARRUELA SUP. COXIM ZINCADO</v>
          </cell>
          <cell r="C9995" t="str">
            <v>UM</v>
          </cell>
        </row>
        <row r="9996">
          <cell r="A9996">
            <v>701025000</v>
          </cell>
          <cell r="B9996" t="str">
            <v>ARRUELA INF COXIM DA CABINE S/ZB</v>
          </cell>
          <cell r="C9996" t="str">
            <v>UM</v>
          </cell>
        </row>
        <row r="9997">
          <cell r="A9997" t="str">
            <v>70102500Z</v>
          </cell>
          <cell r="B9997" t="str">
            <v>ARRUELA INF COXIM ZINCADO</v>
          </cell>
          <cell r="C9997" t="str">
            <v>UM</v>
          </cell>
        </row>
        <row r="9998">
          <cell r="A9998">
            <v>701026000</v>
          </cell>
          <cell r="B9998" t="str">
            <v xml:space="preserve">ARRUELA 1026 S/ ZINCO               </v>
          </cell>
          <cell r="C9998" t="str">
            <v>um</v>
          </cell>
        </row>
        <row r="9999">
          <cell r="A9999" t="str">
            <v>70102600Z</v>
          </cell>
          <cell r="B9999" t="str">
            <v>ARRUELA 1026 ZINCADO</v>
          </cell>
          <cell r="C9999" t="str">
            <v>um</v>
          </cell>
        </row>
        <row r="10000">
          <cell r="A10000">
            <v>701030000</v>
          </cell>
          <cell r="B10000" t="str">
            <v>DEFLETOR E TAMPA BATERIA</v>
          </cell>
          <cell r="C10000" t="str">
            <v>UM</v>
          </cell>
        </row>
        <row r="10001">
          <cell r="A10001" t="str">
            <v>70103100D</v>
          </cell>
          <cell r="B10001" t="str">
            <v>ARO DO FAROL HPN DIR. (1618)    1031</v>
          </cell>
          <cell r="C10001" t="str">
            <v>UM</v>
          </cell>
        </row>
        <row r="10002">
          <cell r="A10002" t="str">
            <v>70103100E</v>
          </cell>
          <cell r="B10002" t="str">
            <v>ARO DO FAROL HPN ESQ. (1618)    1031</v>
          </cell>
          <cell r="C10002" t="str">
            <v>UM</v>
          </cell>
        </row>
        <row r="10003">
          <cell r="A10003">
            <v>701032000</v>
          </cell>
          <cell r="B10003" t="str">
            <v xml:space="preserve">TAMPA SUPORTE BATERIA 1618          </v>
          </cell>
          <cell r="C10003" t="str">
            <v>UM</v>
          </cell>
        </row>
        <row r="10004">
          <cell r="A10004">
            <v>701032010</v>
          </cell>
          <cell r="B10004" t="str">
            <v xml:space="preserve">CHAPA DA TAMPA                      </v>
          </cell>
          <cell r="C10004" t="str">
            <v>UM</v>
          </cell>
        </row>
        <row r="10005">
          <cell r="A10005">
            <v>701032020</v>
          </cell>
          <cell r="B10005" t="str">
            <v xml:space="preserve">REFORCO                             </v>
          </cell>
          <cell r="C10005" t="str">
            <v>UM</v>
          </cell>
        </row>
        <row r="10006">
          <cell r="A10006">
            <v>701032030</v>
          </cell>
          <cell r="B10006" t="str">
            <v xml:space="preserve">GRAMPO DA TAMPA                     </v>
          </cell>
          <cell r="C10006" t="str">
            <v>UM</v>
          </cell>
        </row>
        <row r="10007">
          <cell r="A10007">
            <v>701033000</v>
          </cell>
          <cell r="B10007" t="str">
            <v>FUNDO SUPORTE BATERIA 1618</v>
          </cell>
          <cell r="C10007" t="str">
            <v>UM</v>
          </cell>
        </row>
        <row r="10008">
          <cell r="A10008">
            <v>701033010</v>
          </cell>
          <cell r="B10008" t="str">
            <v>CANTONEIRA COM ENGATE</v>
          </cell>
          <cell r="C10008" t="str">
            <v>UM</v>
          </cell>
        </row>
        <row r="10009">
          <cell r="A10009" t="str">
            <v>70103400D</v>
          </cell>
          <cell r="B10009" t="str">
            <v>ESTRIBO COMPLETO 1618 DIR</v>
          </cell>
          <cell r="C10009" t="str">
            <v>UM</v>
          </cell>
        </row>
        <row r="10010">
          <cell r="A10010" t="str">
            <v>70103400E</v>
          </cell>
          <cell r="B10010" t="str">
            <v>ESTRIBO COMPLETO 1618 ESQ</v>
          </cell>
          <cell r="C10010" t="str">
            <v>UM</v>
          </cell>
        </row>
        <row r="10011">
          <cell r="A10011" t="str">
            <v>70103401D</v>
          </cell>
          <cell r="B10011" t="str">
            <v>BASE DO ESTRIBO</v>
          </cell>
          <cell r="C10011" t="str">
            <v>UM</v>
          </cell>
        </row>
        <row r="10012">
          <cell r="A10012" t="str">
            <v>70103401E</v>
          </cell>
          <cell r="B10012" t="str">
            <v>BASE DO ESTRIBO</v>
          </cell>
          <cell r="C10012" t="str">
            <v>UM</v>
          </cell>
        </row>
        <row r="10013">
          <cell r="A10013" t="str">
            <v>70103402D</v>
          </cell>
          <cell r="B10013" t="str">
            <v>REFORCO VERTICAL MAIOR</v>
          </cell>
          <cell r="C10013" t="str">
            <v>UM</v>
          </cell>
        </row>
        <row r="10014">
          <cell r="A10014" t="str">
            <v>70103402E</v>
          </cell>
          <cell r="B10014" t="str">
            <v>REFORCO VERTICAL MAIOR</v>
          </cell>
          <cell r="C10014" t="str">
            <v>UM</v>
          </cell>
        </row>
        <row r="10015">
          <cell r="A10015" t="str">
            <v>70103403D</v>
          </cell>
          <cell r="B10015" t="str">
            <v>REFORCO VERTICAL MENOR</v>
          </cell>
          <cell r="C10015" t="str">
            <v>UM</v>
          </cell>
        </row>
        <row r="10016">
          <cell r="A10016" t="str">
            <v>70103403E</v>
          </cell>
          <cell r="B10016" t="str">
            <v>REFORCO VERTICAL MENOR</v>
          </cell>
          <cell r="C10016" t="str">
            <v>UM</v>
          </cell>
        </row>
        <row r="10017">
          <cell r="A10017" t="str">
            <v>70103404D</v>
          </cell>
          <cell r="B10017" t="str">
            <v>FUNDO</v>
          </cell>
          <cell r="C10017" t="str">
            <v>UM</v>
          </cell>
        </row>
        <row r="10018">
          <cell r="A10018" t="str">
            <v>70103404E</v>
          </cell>
          <cell r="B10018" t="str">
            <v>FUNDO</v>
          </cell>
          <cell r="C10018" t="str">
            <v>UM</v>
          </cell>
        </row>
        <row r="10019">
          <cell r="A10019" t="str">
            <v>70103405D</v>
          </cell>
          <cell r="B10019" t="str">
            <v>LATERAL</v>
          </cell>
          <cell r="C10019" t="str">
            <v>UM</v>
          </cell>
        </row>
        <row r="10020">
          <cell r="A10020" t="str">
            <v>70103405E</v>
          </cell>
          <cell r="B10020" t="str">
            <v>LATERAL</v>
          </cell>
          <cell r="C10020" t="str">
            <v>UM</v>
          </cell>
        </row>
        <row r="10021">
          <cell r="A10021">
            <v>701034060</v>
          </cell>
          <cell r="B10021" t="str">
            <v xml:space="preserve">PERFIL VERTICAL                     </v>
          </cell>
          <cell r="C10021" t="str">
            <v>UM</v>
          </cell>
        </row>
        <row r="10022">
          <cell r="A10022">
            <v>701034070</v>
          </cell>
          <cell r="B10022" t="str">
            <v>FIXADOR DO ESTRIBO</v>
          </cell>
          <cell r="C10022" t="str">
            <v>UM</v>
          </cell>
        </row>
        <row r="10023">
          <cell r="A10023" t="str">
            <v>70103407D</v>
          </cell>
          <cell r="B10023" t="str">
            <v xml:space="preserve">FIXADOR DO ESTRIBO DIREITO          </v>
          </cell>
          <cell r="C10023" t="str">
            <v>UM</v>
          </cell>
        </row>
        <row r="10024">
          <cell r="A10024" t="str">
            <v>70103407E</v>
          </cell>
          <cell r="B10024" t="str">
            <v xml:space="preserve">FIXADOR DO ESTRIBO ESQUERDO         </v>
          </cell>
          <cell r="C10024" t="str">
            <v>UM</v>
          </cell>
        </row>
        <row r="10025">
          <cell r="A10025">
            <v>701034080</v>
          </cell>
          <cell r="B10025" t="str">
            <v>SUB-CONJUNTO FIXADOR C/ PAINEL</v>
          </cell>
          <cell r="C10025" t="str">
            <v>UM</v>
          </cell>
        </row>
        <row r="10026">
          <cell r="A10026" t="str">
            <v>80300600F</v>
          </cell>
          <cell r="B10026" t="str">
            <v>PAINEL LIMPADOR DO PARABRISA</v>
          </cell>
          <cell r="C10026" t="str">
            <v>UM</v>
          </cell>
        </row>
        <row r="10027">
          <cell r="A10027">
            <v>701034090</v>
          </cell>
          <cell r="B10027" t="str">
            <v xml:space="preserve">FIXADOR DO CHICOTE                  </v>
          </cell>
          <cell r="C10027" t="str">
            <v>UM</v>
          </cell>
        </row>
        <row r="10028">
          <cell r="A10028">
            <v>701034100</v>
          </cell>
          <cell r="B10028" t="str">
            <v>PAINEL TRASEIRO DO ESTRIBO DIREITO</v>
          </cell>
          <cell r="C10028" t="str">
            <v>UM</v>
          </cell>
        </row>
        <row r="10029">
          <cell r="A10029">
            <v>701034110</v>
          </cell>
          <cell r="B10029" t="str">
            <v>PAINEL TRASEIRO DO ESTRIBO ESQUERDO</v>
          </cell>
          <cell r="C10029" t="str">
            <v>UM</v>
          </cell>
        </row>
        <row r="10030">
          <cell r="A10030" t="str">
            <v>70103412D</v>
          </cell>
          <cell r="B10030" t="str">
            <v>PAINEL FRONTAL DO ESTRIBO DIR HPN</v>
          </cell>
          <cell r="C10030" t="str">
            <v>UM</v>
          </cell>
        </row>
        <row r="10031">
          <cell r="A10031" t="str">
            <v>70103412E</v>
          </cell>
          <cell r="B10031" t="str">
            <v>PAINEL FRONTAL DO ESTRIBO ESQ HPN</v>
          </cell>
          <cell r="C10031" t="str">
            <v>UM</v>
          </cell>
        </row>
        <row r="10032">
          <cell r="A10032" t="str">
            <v>70103413D</v>
          </cell>
          <cell r="B10032" t="str">
            <v>PAINEL LAT. DO ESTRIBO DIR. HPN</v>
          </cell>
          <cell r="C10032" t="str">
            <v>UM</v>
          </cell>
        </row>
        <row r="10033">
          <cell r="A10033" t="str">
            <v>70103413E</v>
          </cell>
          <cell r="B10033" t="str">
            <v>PAINEL LAT. DO ESTRIBO ESQ. HPN</v>
          </cell>
          <cell r="C10033" t="str">
            <v>UM</v>
          </cell>
        </row>
        <row r="10034">
          <cell r="A10034" t="str">
            <v>70103500A</v>
          </cell>
          <cell r="B10034" t="str">
            <v xml:space="preserve">AVIAO                               </v>
          </cell>
          <cell r="C10034" t="str">
            <v>UM</v>
          </cell>
        </row>
        <row r="10035">
          <cell r="A10035">
            <v>701035010</v>
          </cell>
          <cell r="B10035" t="str">
            <v xml:space="preserve">SUPORTE MAIOR                       </v>
          </cell>
          <cell r="C10035" t="str">
            <v>UM</v>
          </cell>
        </row>
        <row r="10036">
          <cell r="A10036">
            <v>701035020</v>
          </cell>
          <cell r="B10036" t="str">
            <v>SUPORTE</v>
          </cell>
          <cell r="C10036" t="str">
            <v>UM</v>
          </cell>
        </row>
        <row r="10037">
          <cell r="A10037">
            <v>701035030</v>
          </cell>
          <cell r="B10037" t="str">
            <v xml:space="preserve">SUPORTE INFERIOR                    </v>
          </cell>
          <cell r="C10037" t="str">
            <v>UM</v>
          </cell>
        </row>
        <row r="10038">
          <cell r="A10038">
            <v>701035040</v>
          </cell>
          <cell r="B10038" t="str">
            <v>SUPORTE - LASER</v>
          </cell>
          <cell r="C10038" t="str">
            <v>UM</v>
          </cell>
        </row>
        <row r="10039">
          <cell r="A10039">
            <v>701036010</v>
          </cell>
          <cell r="B10039" t="str">
            <v xml:space="preserve">SUPORTE MENOR                       </v>
          </cell>
          <cell r="C10039" t="str">
            <v>UM</v>
          </cell>
        </row>
        <row r="10040">
          <cell r="A10040">
            <v>701036030</v>
          </cell>
          <cell r="B10040" t="str">
            <v xml:space="preserve">FIXADOR FIO                         </v>
          </cell>
          <cell r="C10040" t="str">
            <v>UM</v>
          </cell>
        </row>
        <row r="10041">
          <cell r="A10041">
            <v>701037010</v>
          </cell>
          <cell r="B10041" t="str">
            <v>FIXADOR DA BATERIA</v>
          </cell>
          <cell r="C10041" t="str">
            <v>UM</v>
          </cell>
        </row>
        <row r="10042">
          <cell r="A10042">
            <v>701038000</v>
          </cell>
          <cell r="B10042" t="str">
            <v>ESCORA  CAPO HPN                1038</v>
          </cell>
          <cell r="C10042" t="str">
            <v>UM</v>
          </cell>
        </row>
        <row r="10043">
          <cell r="A10043">
            <v>707405203</v>
          </cell>
          <cell r="B10043" t="str">
            <v>BASE DA PLACA (EXTERNO) P/ BET. - 003.02.084</v>
          </cell>
          <cell r="C10043" t="str">
            <v>UM</v>
          </cell>
        </row>
        <row r="10044">
          <cell r="A10044">
            <v>701038010</v>
          </cell>
          <cell r="B10044" t="str">
            <v xml:space="preserve">CHAPA DA TAMPA 1038                 </v>
          </cell>
          <cell r="C10044" t="str">
            <v>UM</v>
          </cell>
        </row>
        <row r="10045">
          <cell r="A10045" t="str">
            <v>70103802D</v>
          </cell>
          <cell r="B10045" t="str">
            <v xml:space="preserve">LATERAL DIREITA DA TAMPA 1038       </v>
          </cell>
          <cell r="C10045" t="str">
            <v>UM</v>
          </cell>
        </row>
        <row r="10046">
          <cell r="A10046" t="str">
            <v>70103802E</v>
          </cell>
          <cell r="B10046" t="str">
            <v xml:space="preserve">LATERAL ESQUERDA DA TAMPA 1038      </v>
          </cell>
          <cell r="C10046" t="str">
            <v>UM</v>
          </cell>
        </row>
        <row r="10047">
          <cell r="A10047">
            <v>701038030</v>
          </cell>
          <cell r="B10047" t="str">
            <v xml:space="preserve">REFORCO PARA TAMPA 1038             </v>
          </cell>
          <cell r="C10047" t="str">
            <v>UM</v>
          </cell>
        </row>
        <row r="10048">
          <cell r="A10048">
            <v>701039040</v>
          </cell>
          <cell r="B10048" t="str">
            <v>PINO DO FIXADOR PARA TAMPA</v>
          </cell>
          <cell r="C10048" t="str">
            <v>UM</v>
          </cell>
        </row>
        <row r="10049">
          <cell r="A10049">
            <v>701043010</v>
          </cell>
          <cell r="B10049" t="str">
            <v>CINTA</v>
          </cell>
          <cell r="C10049" t="str">
            <v>UM</v>
          </cell>
        </row>
        <row r="10050">
          <cell r="A10050">
            <v>701044000</v>
          </cell>
          <cell r="B10050" t="str">
            <v>BORRACHA INJETADA</v>
          </cell>
          <cell r="C10050" t="str">
            <v>UM</v>
          </cell>
        </row>
        <row r="10051">
          <cell r="A10051" t="str">
            <v>70104400A</v>
          </cell>
          <cell r="B10051" t="str">
            <v>ARRUELA LISA</v>
          </cell>
          <cell r="C10051" t="str">
            <v>UM</v>
          </cell>
        </row>
        <row r="10052">
          <cell r="A10052" t="str">
            <v>70104400B</v>
          </cell>
          <cell r="B10052" t="str">
            <v>ARRUELA ESTAMPADA</v>
          </cell>
          <cell r="C10052" t="str">
            <v>UM</v>
          </cell>
        </row>
        <row r="10053">
          <cell r="A10053" t="str">
            <v>7010440AZ</v>
          </cell>
          <cell r="B10053" t="str">
            <v>ARRUELA LISA (Zincado branco)</v>
          </cell>
          <cell r="C10053" t="str">
            <v>UM</v>
          </cell>
        </row>
        <row r="10054">
          <cell r="A10054" t="str">
            <v>7010440BZ</v>
          </cell>
          <cell r="B10054" t="str">
            <v>ARRUELA ESTAMPADA (Zincado branco)</v>
          </cell>
          <cell r="C10054" t="str">
            <v>UM</v>
          </cell>
        </row>
        <row r="10055">
          <cell r="A10055">
            <v>701046010</v>
          </cell>
          <cell r="B10055" t="str">
            <v>CHAPA DA COLUNA</v>
          </cell>
          <cell r="C10055" t="str">
            <v>UM</v>
          </cell>
        </row>
        <row r="10056">
          <cell r="A10056" t="str">
            <v>70104601D</v>
          </cell>
          <cell r="B10056" t="str">
            <v>CHAPA DA COLUNA DIR        1046</v>
          </cell>
          <cell r="C10056" t="str">
            <v>UM</v>
          </cell>
        </row>
        <row r="10057">
          <cell r="A10057" t="str">
            <v>70104601E</v>
          </cell>
          <cell r="B10057" t="str">
            <v>CHAPA DA COLUNA ESQ        1046</v>
          </cell>
          <cell r="C10057" t="str">
            <v>UM</v>
          </cell>
        </row>
        <row r="10058">
          <cell r="A10058">
            <v>701048010</v>
          </cell>
          <cell r="B10058" t="str">
            <v>CINTA</v>
          </cell>
          <cell r="C10058" t="str">
            <v>UM</v>
          </cell>
        </row>
        <row r="10059">
          <cell r="A10059">
            <v>701050050</v>
          </cell>
          <cell r="B10059" t="str">
            <v xml:space="preserve">TELA DE VENTILACAO                  </v>
          </cell>
          <cell r="C10059" t="str">
            <v>UM</v>
          </cell>
        </row>
        <row r="10060">
          <cell r="A10060">
            <v>707405204</v>
          </cell>
          <cell r="B10060" t="str">
            <v>BASE DA PLACA P/ BET. - 003.02.084</v>
          </cell>
          <cell r="C10060" t="str">
            <v>UM</v>
          </cell>
        </row>
        <row r="10061">
          <cell r="A10061">
            <v>701051000</v>
          </cell>
          <cell r="B10061" t="str">
            <v>ARRUELA DO BATENTE DA MOLA      1051</v>
          </cell>
          <cell r="C10061" t="str">
            <v>UM</v>
          </cell>
        </row>
        <row r="10062">
          <cell r="A10062">
            <v>701054010</v>
          </cell>
          <cell r="B10062" t="str">
            <v>CHAPA DA ALGEMA COM PORCA</v>
          </cell>
          <cell r="C10062" t="str">
            <v>UM</v>
          </cell>
        </row>
        <row r="10063">
          <cell r="A10063">
            <v>701063000</v>
          </cell>
          <cell r="B10063" t="str">
            <v>GRADE DIANTEIRA DE PLASTICO</v>
          </cell>
          <cell r="C10063" t="str">
            <v>UM</v>
          </cell>
        </row>
        <row r="10064">
          <cell r="A10064">
            <v>701063010</v>
          </cell>
          <cell r="B10064" t="str">
            <v>BUCHA DE FIXACAO INFERIOR</v>
          </cell>
          <cell r="C10064" t="str">
            <v>UM</v>
          </cell>
        </row>
        <row r="10065">
          <cell r="A10065">
            <v>701063020</v>
          </cell>
          <cell r="B10065" t="str">
            <v>BUCHA DE FIXACAO LATERAL</v>
          </cell>
          <cell r="C10065" t="str">
            <v>UM</v>
          </cell>
        </row>
        <row r="10066">
          <cell r="A10066">
            <v>701063030</v>
          </cell>
          <cell r="B10066" t="str">
            <v>BUCHA DE FIXACAO SUPERIOR</v>
          </cell>
          <cell r="C10066" t="str">
            <v>UM</v>
          </cell>
        </row>
        <row r="10067">
          <cell r="A10067">
            <v>701063040</v>
          </cell>
          <cell r="B10067" t="str">
            <v>GRADE</v>
          </cell>
          <cell r="C10067" t="str">
            <v>UM</v>
          </cell>
        </row>
        <row r="10068">
          <cell r="A10068" t="str">
            <v>70106400D</v>
          </cell>
          <cell r="B10068" t="str">
            <v>MOLDURA DO FAROL DIR</v>
          </cell>
          <cell r="C10068" t="str">
            <v>UM</v>
          </cell>
        </row>
        <row r="10069">
          <cell r="A10069" t="str">
            <v>70106400E</v>
          </cell>
          <cell r="B10069" t="str">
            <v>MOLDURA DO FAROL ESQ.</v>
          </cell>
          <cell r="C10069" t="str">
            <v>UM</v>
          </cell>
        </row>
        <row r="10070">
          <cell r="A10070">
            <v>701064010</v>
          </cell>
          <cell r="B10070" t="str">
            <v>BUCHA DE FIXACAO INFERIOR</v>
          </cell>
          <cell r="C10070" t="str">
            <v>UM</v>
          </cell>
        </row>
        <row r="10071">
          <cell r="A10071">
            <v>701064020</v>
          </cell>
          <cell r="B10071" t="str">
            <v>BUCHA DE FIXACAO SUPERIOR</v>
          </cell>
          <cell r="C10071" t="str">
            <v>UM</v>
          </cell>
        </row>
        <row r="10072">
          <cell r="A10072">
            <v>701064030</v>
          </cell>
          <cell r="B10072" t="str">
            <v>BUCHA DE FIXACAO</v>
          </cell>
          <cell r="C10072" t="str">
            <v>UM</v>
          </cell>
        </row>
        <row r="10073">
          <cell r="A10073" t="str">
            <v>70106404D</v>
          </cell>
          <cell r="B10073" t="str">
            <v>CHAPA DA MOLDURA DIREITA</v>
          </cell>
          <cell r="C10073" t="str">
            <v>UM</v>
          </cell>
        </row>
        <row r="10074">
          <cell r="A10074" t="str">
            <v>70106404E</v>
          </cell>
          <cell r="B10074" t="str">
            <v>CHAPA DA MOLDURA ESQUERDA</v>
          </cell>
          <cell r="C10074" t="str">
            <v>UM</v>
          </cell>
        </row>
        <row r="10075">
          <cell r="A10075">
            <v>701064050</v>
          </cell>
          <cell r="B10075" t="str">
            <v>BUCHA DE FIXACAO</v>
          </cell>
          <cell r="C10075" t="str">
            <v>UM</v>
          </cell>
        </row>
        <row r="10076">
          <cell r="A10076">
            <v>701064060</v>
          </cell>
          <cell r="B10076" t="str">
            <v>BUCHA DE FIXACAO</v>
          </cell>
          <cell r="C10076" t="str">
            <v>UM</v>
          </cell>
        </row>
        <row r="10077">
          <cell r="A10077" t="str">
            <v>DD48219000</v>
          </cell>
          <cell r="B10077" t="str">
            <v>ETIQUETAS NAO IMPRESSAS</v>
          </cell>
          <cell r="C10077" t="str">
            <v>UM</v>
          </cell>
        </row>
        <row r="10078">
          <cell r="A10078">
            <v>701064070</v>
          </cell>
          <cell r="B10078" t="str">
            <v>BUCHA DE FIXACAO</v>
          </cell>
          <cell r="C10078" t="str">
            <v>UM</v>
          </cell>
        </row>
        <row r="10079">
          <cell r="A10079">
            <v>701066010</v>
          </cell>
          <cell r="B10079" t="str">
            <v xml:space="preserve">CINTA                               </v>
          </cell>
          <cell r="C10079" t="str">
            <v>UM</v>
          </cell>
        </row>
        <row r="10080">
          <cell r="A10080">
            <v>701066020</v>
          </cell>
          <cell r="B10080" t="str">
            <v>FIXADOR</v>
          </cell>
          <cell r="C10080" t="str">
            <v>UM</v>
          </cell>
        </row>
        <row r="10081">
          <cell r="A10081">
            <v>701067010</v>
          </cell>
          <cell r="B10081" t="str">
            <v>FIXADOR DA CINTA</v>
          </cell>
          <cell r="C10081" t="str">
            <v>UM</v>
          </cell>
        </row>
        <row r="10082">
          <cell r="A10082">
            <v>701067020</v>
          </cell>
          <cell r="B10082" t="str">
            <v>CINTA</v>
          </cell>
          <cell r="C10082" t="str">
            <v>UM</v>
          </cell>
        </row>
        <row r="10083">
          <cell r="A10083">
            <v>701068010</v>
          </cell>
          <cell r="B10083" t="str">
            <v xml:space="preserve">CINTA                               </v>
          </cell>
          <cell r="C10083" t="str">
            <v>UM</v>
          </cell>
        </row>
        <row r="10084">
          <cell r="A10084">
            <v>701068020</v>
          </cell>
          <cell r="B10084" t="str">
            <v>FIXADOR DA CINTA</v>
          </cell>
          <cell r="C10084" t="str">
            <v>UM</v>
          </cell>
        </row>
        <row r="10085">
          <cell r="A10085">
            <v>701068030</v>
          </cell>
          <cell r="B10085" t="str">
            <v xml:space="preserve">REFORCO DA CINTA                    </v>
          </cell>
          <cell r="C10085" t="str">
            <v>UM</v>
          </cell>
        </row>
        <row r="10086">
          <cell r="A10086">
            <v>701069010</v>
          </cell>
          <cell r="B10086" t="str">
            <v xml:space="preserve">FIXADOR DA GRADE  MB 1620           </v>
          </cell>
          <cell r="C10086" t="str">
            <v>UM</v>
          </cell>
        </row>
        <row r="10087">
          <cell r="A10087">
            <v>701069020</v>
          </cell>
          <cell r="B10087" t="str">
            <v>TELA DE VENTILACAO MAIOR</v>
          </cell>
          <cell r="C10087" t="str">
            <v>UM</v>
          </cell>
        </row>
        <row r="10088">
          <cell r="A10088" t="str">
            <v>70106902Z</v>
          </cell>
          <cell r="B10088" t="str">
            <v>TELA DE VENTILACAO MAIOR ZINCADA</v>
          </cell>
          <cell r="C10088" t="str">
            <v>UM</v>
          </cell>
        </row>
        <row r="10089">
          <cell r="A10089">
            <v>701069030</v>
          </cell>
          <cell r="B10089" t="str">
            <v>TELA VENTILACAO MENOR</v>
          </cell>
          <cell r="C10089" t="str">
            <v>UM</v>
          </cell>
        </row>
        <row r="10090">
          <cell r="A10090" t="str">
            <v>70106903Z</v>
          </cell>
          <cell r="B10090" t="str">
            <v xml:space="preserve">TELA VENTILACAO MENOR ZINCADA       </v>
          </cell>
          <cell r="C10090" t="str">
            <v>UM</v>
          </cell>
        </row>
        <row r="10091">
          <cell r="A10091">
            <v>701069040</v>
          </cell>
          <cell r="B10091" t="str">
            <v>FUNDO ADAPTADOR DA ESTRELA</v>
          </cell>
          <cell r="C10091" t="str">
            <v>UM</v>
          </cell>
        </row>
        <row r="10092">
          <cell r="A10092">
            <v>701069050</v>
          </cell>
          <cell r="B10092" t="str">
            <v>GRADE SUPERIOR MB  1620</v>
          </cell>
          <cell r="C10092" t="str">
            <v>UM</v>
          </cell>
        </row>
        <row r="10093">
          <cell r="A10093">
            <v>701069060</v>
          </cell>
          <cell r="B10093" t="str">
            <v>CHAPA DO FIXADOR DA GRADE  MB 1620</v>
          </cell>
          <cell r="C10093" t="str">
            <v>UM</v>
          </cell>
        </row>
        <row r="10094">
          <cell r="A10094">
            <v>701070010</v>
          </cell>
          <cell r="B10094" t="str">
            <v>BLANCK DE MOLDAGEM FIXACOES DA GRADE</v>
          </cell>
          <cell r="C10094" t="str">
            <v>UM</v>
          </cell>
        </row>
        <row r="10095">
          <cell r="A10095" t="str">
            <v>70107001D</v>
          </cell>
          <cell r="B10095" t="str">
            <v xml:space="preserve">FIXACAO MAIOR DIREITA               </v>
          </cell>
          <cell r="C10095" t="str">
            <v>UM</v>
          </cell>
        </row>
        <row r="10096">
          <cell r="A10096" t="str">
            <v>70107001E</v>
          </cell>
          <cell r="B10096" t="str">
            <v xml:space="preserve">FIXACAO MAIOR ESQUERDA              </v>
          </cell>
          <cell r="C10096" t="str">
            <v>UM</v>
          </cell>
        </row>
        <row r="10097">
          <cell r="A10097">
            <v>701070020</v>
          </cell>
          <cell r="B10097" t="str">
            <v xml:space="preserve">FIXACAO MENOR                       </v>
          </cell>
          <cell r="C10097" t="str">
            <v>UM</v>
          </cell>
        </row>
        <row r="10098">
          <cell r="A10098">
            <v>701070030</v>
          </cell>
          <cell r="B10098" t="str">
            <v xml:space="preserve">FIXACAO CENTRAL MAIOR               </v>
          </cell>
          <cell r="C10098" t="str">
            <v>UM</v>
          </cell>
        </row>
        <row r="10099">
          <cell r="A10099">
            <v>701070040</v>
          </cell>
          <cell r="B10099" t="str">
            <v xml:space="preserve">FIXACAO CENTRAL MENOR               </v>
          </cell>
          <cell r="C10099" t="str">
            <v>UM</v>
          </cell>
        </row>
        <row r="10100">
          <cell r="A10100">
            <v>701070050</v>
          </cell>
          <cell r="B10100" t="str">
            <v>TELA DE VENTILACAO GRADE INFERIOR</v>
          </cell>
          <cell r="C10100" t="str">
            <v>UM</v>
          </cell>
        </row>
        <row r="10101">
          <cell r="A10101" t="str">
            <v>70107005Z</v>
          </cell>
          <cell r="B10101" t="str">
            <v xml:space="preserve">TELA VENTILACAO GRADE INF ZINCADA   </v>
          </cell>
          <cell r="C10101" t="str">
            <v>UM</v>
          </cell>
        </row>
        <row r="10102">
          <cell r="A10102">
            <v>701070060</v>
          </cell>
          <cell r="B10102" t="str">
            <v>GRADE  1070</v>
          </cell>
          <cell r="C10102" t="str">
            <v>UM</v>
          </cell>
        </row>
        <row r="10103">
          <cell r="A10103">
            <v>701071020</v>
          </cell>
          <cell r="B10103" t="str">
            <v>CANTONEIRA SUPORTE ESQ./DIR.</v>
          </cell>
          <cell r="C10103" t="str">
            <v>UM</v>
          </cell>
        </row>
        <row r="10104">
          <cell r="A10104">
            <v>701071030</v>
          </cell>
          <cell r="B10104" t="str">
            <v xml:space="preserve">BASE SUPORTE P/CHOQUE ESQ.          </v>
          </cell>
          <cell r="C10104" t="str">
            <v>UM</v>
          </cell>
        </row>
        <row r="10105">
          <cell r="A10105">
            <v>701071040</v>
          </cell>
          <cell r="B10105" t="str">
            <v>REFORCO MAIOR BASE P. CHOQUE</v>
          </cell>
          <cell r="C10105" t="str">
            <v>UM</v>
          </cell>
        </row>
        <row r="10106">
          <cell r="A10106">
            <v>701071050</v>
          </cell>
          <cell r="B10106" t="str">
            <v>REFORCO MENOR BASE P. CHOQUE</v>
          </cell>
          <cell r="C10106" t="str">
            <v>UM</v>
          </cell>
        </row>
        <row r="10107">
          <cell r="A10107">
            <v>701071060</v>
          </cell>
          <cell r="B10107" t="str">
            <v>BASE SUPORTE P/CHOQUE ESQ MONTADO</v>
          </cell>
          <cell r="C10107" t="str">
            <v>UM</v>
          </cell>
        </row>
        <row r="10108">
          <cell r="A10108">
            <v>701071070</v>
          </cell>
          <cell r="B10108" t="str">
            <v>CAIXINHA DE FIXAÇÃO</v>
          </cell>
          <cell r="C10108" t="str">
            <v>UM</v>
          </cell>
        </row>
        <row r="10109">
          <cell r="A10109">
            <v>701072010</v>
          </cell>
          <cell r="B10109" t="str">
            <v>BASE DO APOIO SUPORTE DIREITO</v>
          </cell>
          <cell r="C10109" t="str">
            <v>UM</v>
          </cell>
        </row>
        <row r="10110">
          <cell r="A10110">
            <v>703181090</v>
          </cell>
          <cell r="B10110" t="str">
            <v>REFORÇO DO FORRO TETO FORD CARGO</v>
          </cell>
          <cell r="C10110" t="str">
            <v>UM</v>
          </cell>
        </row>
        <row r="10111">
          <cell r="A10111">
            <v>701072020</v>
          </cell>
          <cell r="B10111" t="str">
            <v xml:space="preserve">CANTONEIRA DO SUPORTE DIR.          </v>
          </cell>
          <cell r="C10111" t="str">
            <v>UM</v>
          </cell>
        </row>
        <row r="10112">
          <cell r="A10112">
            <v>701072030</v>
          </cell>
          <cell r="B10112" t="str">
            <v>BASE DO APOIO SUPORTE DIREITO ( laser)</v>
          </cell>
          <cell r="C10112" t="str">
            <v>UM</v>
          </cell>
        </row>
        <row r="10113">
          <cell r="A10113">
            <v>701072040</v>
          </cell>
          <cell r="B10113" t="str">
            <v xml:space="preserve">REFORCO MAIOR DO APOIO              </v>
          </cell>
          <cell r="C10113" t="str">
            <v>UM</v>
          </cell>
        </row>
        <row r="10114">
          <cell r="A10114">
            <v>701072050</v>
          </cell>
          <cell r="B10114" t="str">
            <v xml:space="preserve">REFORCO MENOR DO APOIO              </v>
          </cell>
          <cell r="C10114" t="str">
            <v>UM</v>
          </cell>
        </row>
        <row r="10115">
          <cell r="A10115">
            <v>701072060</v>
          </cell>
          <cell r="B10115" t="str">
            <v xml:space="preserve">CHAPINHA DO SUPORTE DIREITO         </v>
          </cell>
          <cell r="C10115" t="str">
            <v>UM</v>
          </cell>
        </row>
        <row r="10116">
          <cell r="A10116">
            <v>701072070</v>
          </cell>
          <cell r="B10116" t="str">
            <v xml:space="preserve">BASE SUPORTE P/CHOQUE DIR.          </v>
          </cell>
          <cell r="C10116" t="str">
            <v>UM</v>
          </cell>
        </row>
        <row r="10117">
          <cell r="A10117">
            <v>701072080</v>
          </cell>
          <cell r="B10117" t="str">
            <v xml:space="preserve">REFORCO MAIOR BASE PARA-CHOQUE      </v>
          </cell>
          <cell r="C10117" t="str">
            <v>UM</v>
          </cell>
        </row>
        <row r="10118">
          <cell r="A10118">
            <v>701072090</v>
          </cell>
          <cell r="B10118" t="str">
            <v>BASE SUPORTE P/CHOQUE DIR MONTADO</v>
          </cell>
          <cell r="C10118" t="str">
            <v>UM</v>
          </cell>
        </row>
        <row r="10119">
          <cell r="A10119">
            <v>701074000</v>
          </cell>
          <cell r="B10119" t="str">
            <v>ESTRELA DA GRADE MB 1620</v>
          </cell>
          <cell r="C10119" t="str">
            <v>UM</v>
          </cell>
        </row>
        <row r="10120">
          <cell r="A10120" t="str">
            <v>70107400C</v>
          </cell>
          <cell r="B10120" t="str">
            <v>ESTRELA DA GRADE MB 1620 CROMADA</v>
          </cell>
          <cell r="C10120" t="str">
            <v>UM</v>
          </cell>
        </row>
        <row r="10121">
          <cell r="A10121">
            <v>701075010</v>
          </cell>
          <cell r="B10121" t="str">
            <v xml:space="preserve">CILINDRO DO BALAO DE AR             </v>
          </cell>
          <cell r="C10121" t="str">
            <v>UM</v>
          </cell>
        </row>
        <row r="10122">
          <cell r="A10122">
            <v>701075020</v>
          </cell>
          <cell r="B10122" t="str">
            <v>TAMPA FURADA DO BALAO DO AR</v>
          </cell>
          <cell r="C10122" t="str">
            <v>UM</v>
          </cell>
        </row>
        <row r="10123">
          <cell r="A10123">
            <v>701076010</v>
          </cell>
          <cell r="B10123" t="str">
            <v xml:space="preserve">FIXADOR DA BATERIA                  </v>
          </cell>
          <cell r="C10123" t="str">
            <v>UM</v>
          </cell>
        </row>
        <row r="10124">
          <cell r="A10124">
            <v>701077010</v>
          </cell>
          <cell r="B10124" t="str">
            <v>ALONGAMENTO LATERAL</v>
          </cell>
          <cell r="C10124" t="str">
            <v>UM</v>
          </cell>
        </row>
        <row r="10125">
          <cell r="A10125" t="str">
            <v>70107701E</v>
          </cell>
          <cell r="B10125" t="str">
            <v>ALONGAMENTO LATERAL ESQUERDO</v>
          </cell>
          <cell r="C10125" t="str">
            <v>UM</v>
          </cell>
        </row>
        <row r="10126">
          <cell r="A10126">
            <v>701077020</v>
          </cell>
          <cell r="B10126" t="str">
            <v xml:space="preserve">ALONGAMENTO DO TETO                 </v>
          </cell>
          <cell r="C10126" t="str">
            <v>UM</v>
          </cell>
        </row>
        <row r="10127">
          <cell r="A10127">
            <v>701077030</v>
          </cell>
          <cell r="B10127" t="str">
            <v xml:space="preserve">COMPLEMENTO DO TETO                 </v>
          </cell>
          <cell r="C10127" t="str">
            <v>UM</v>
          </cell>
        </row>
        <row r="10128">
          <cell r="A10128">
            <v>701077040</v>
          </cell>
          <cell r="B10128" t="str">
            <v>APOIO DA CAMA</v>
          </cell>
          <cell r="C10128" t="str">
            <v>UM</v>
          </cell>
        </row>
        <row r="10129">
          <cell r="A10129">
            <v>701077050</v>
          </cell>
          <cell r="B10129" t="str">
            <v xml:space="preserve">ALONGAMENTO DO ASSOALHO             </v>
          </cell>
          <cell r="C10129" t="str">
            <v>UM</v>
          </cell>
        </row>
        <row r="10130">
          <cell r="A10130">
            <v>701077060</v>
          </cell>
          <cell r="B10130" t="str">
            <v xml:space="preserve">PERFIL DO ASSOALHO                  </v>
          </cell>
          <cell r="C10130" t="str">
            <v>UM</v>
          </cell>
        </row>
        <row r="10131">
          <cell r="A10131">
            <v>701077070</v>
          </cell>
          <cell r="B10131" t="str">
            <v xml:space="preserve">REFORCO DO ASSOALHO                 </v>
          </cell>
          <cell r="C10131" t="str">
            <v>UM</v>
          </cell>
        </row>
        <row r="10132">
          <cell r="A10132">
            <v>701077080</v>
          </cell>
          <cell r="B10132" t="str">
            <v xml:space="preserve">REFORCO DO ASSOALHO                 </v>
          </cell>
          <cell r="C10132" t="str">
            <v>UM</v>
          </cell>
        </row>
        <row r="10133">
          <cell r="A10133">
            <v>701077090</v>
          </cell>
          <cell r="B10133" t="str">
            <v>FECHAMENTO DO ENCOSTO DO ASSOALHO</v>
          </cell>
          <cell r="C10133" t="str">
            <v>UM</v>
          </cell>
        </row>
        <row r="10134">
          <cell r="A10134" t="str">
            <v>70107710D</v>
          </cell>
          <cell r="B10134" t="str">
            <v>FECHAMENTO INF CANTO E ASSOALHO DIR</v>
          </cell>
          <cell r="C10134" t="str">
            <v>UM</v>
          </cell>
        </row>
        <row r="10135">
          <cell r="A10135" t="str">
            <v>DD84839000</v>
          </cell>
          <cell r="B10135" t="str">
            <v>PARTES DE ARVORES DE TRANSMISSAO</v>
          </cell>
          <cell r="C10135" t="str">
            <v>UM</v>
          </cell>
        </row>
        <row r="10136">
          <cell r="A10136" t="str">
            <v>70107710E</v>
          </cell>
          <cell r="B10136" t="str">
            <v>FECHAMENTO INF CANTO E ASSOALHO ESQ</v>
          </cell>
          <cell r="C10136" t="str">
            <v>UM</v>
          </cell>
        </row>
        <row r="10137">
          <cell r="A10137" t="str">
            <v>70107711D</v>
          </cell>
          <cell r="B10137" t="str">
            <v>FECHAMENTO CANTO ASSOALHO DIR</v>
          </cell>
          <cell r="C10137" t="str">
            <v>UM</v>
          </cell>
        </row>
        <row r="10138">
          <cell r="A10138" t="str">
            <v>70107711E</v>
          </cell>
          <cell r="B10138" t="str">
            <v>FECHAMENTO CANTO ASSOALHO ESQ</v>
          </cell>
          <cell r="C10138" t="str">
            <v>UM</v>
          </cell>
        </row>
        <row r="10139">
          <cell r="A10139">
            <v>701077120</v>
          </cell>
          <cell r="B10139" t="str">
            <v>CAIXA DO ACENTO</v>
          </cell>
          <cell r="C10139" t="str">
            <v>UM</v>
          </cell>
        </row>
        <row r="10140">
          <cell r="A10140">
            <v>701077130</v>
          </cell>
          <cell r="B10140" t="str">
            <v xml:space="preserve">TRAVESSA DA PAREDE TRASEIRA         </v>
          </cell>
          <cell r="C10140" t="str">
            <v>UM</v>
          </cell>
        </row>
        <row r="10141">
          <cell r="A10141" t="str">
            <v>70107714D</v>
          </cell>
          <cell r="B10141" t="str">
            <v>FECHAMENTO LATERAL INTERNO DIR</v>
          </cell>
          <cell r="C10141" t="str">
            <v>UM</v>
          </cell>
        </row>
        <row r="10142">
          <cell r="A10142" t="str">
            <v>70107714E</v>
          </cell>
          <cell r="B10142" t="str">
            <v>FECHAMENTO LATERAL INTERNO ESQ</v>
          </cell>
          <cell r="C10142" t="str">
            <v>UM</v>
          </cell>
        </row>
        <row r="10143">
          <cell r="A10143" t="str">
            <v>70107715D</v>
          </cell>
          <cell r="B10143" t="str">
            <v>COMPLEMENTO INFEIROR DA LATERAL INTERNA</v>
          </cell>
          <cell r="C10143" t="str">
            <v>UM</v>
          </cell>
        </row>
        <row r="10144">
          <cell r="A10144" t="str">
            <v>70107715E</v>
          </cell>
          <cell r="B10144" t="str">
            <v>COMPLEMENTO INFERIOR DA LATERAL INTERNA</v>
          </cell>
          <cell r="C10144" t="str">
            <v>UM</v>
          </cell>
        </row>
        <row r="10145">
          <cell r="A10145" t="str">
            <v>70107716D</v>
          </cell>
          <cell r="B10145" t="str">
            <v xml:space="preserve">FECHAMENTO LATERAL SUPERIOR DIR     </v>
          </cell>
          <cell r="C10145" t="str">
            <v>UM</v>
          </cell>
        </row>
        <row r="10146">
          <cell r="A10146" t="str">
            <v>70107716E</v>
          </cell>
          <cell r="B10146" t="str">
            <v xml:space="preserve">FECHAMENTO LATERAL SUPERIOR ESQ     </v>
          </cell>
          <cell r="C10146" t="str">
            <v>UM</v>
          </cell>
        </row>
        <row r="10147">
          <cell r="A10147" t="str">
            <v>70107717D</v>
          </cell>
          <cell r="B10147" t="str">
            <v xml:space="preserve">ENCOSTO DO ASSENTO DIR              </v>
          </cell>
          <cell r="C10147" t="str">
            <v>UM</v>
          </cell>
        </row>
        <row r="10148">
          <cell r="A10148" t="str">
            <v>70107717E</v>
          </cell>
          <cell r="B10148" t="str">
            <v xml:space="preserve">ENCOSTO DO ASSENTO ESQ              </v>
          </cell>
          <cell r="C10148" t="str">
            <v>UM</v>
          </cell>
        </row>
        <row r="10149">
          <cell r="A10149">
            <v>701077180</v>
          </cell>
          <cell r="B10149" t="str">
            <v xml:space="preserve">ENCOSTO DO ASSENTO CENTRAL          </v>
          </cell>
          <cell r="C10149" t="str">
            <v>UM</v>
          </cell>
        </row>
        <row r="10150">
          <cell r="A10150">
            <v>701077190</v>
          </cell>
          <cell r="B10150" t="str">
            <v xml:space="preserve">SUPORTE                             </v>
          </cell>
          <cell r="C10150" t="str">
            <v>UM</v>
          </cell>
        </row>
        <row r="10151">
          <cell r="A10151" t="str">
            <v>70107719D</v>
          </cell>
          <cell r="B10151" t="str">
            <v>FECHAMENTO LATERAL INTERNO DIR</v>
          </cell>
          <cell r="C10151" t="str">
            <v>UM</v>
          </cell>
        </row>
        <row r="10152">
          <cell r="A10152" t="str">
            <v>DD73182200</v>
          </cell>
          <cell r="B10152" t="str">
            <v>OUTRAS ARRUELAS (ANILHAS)</v>
          </cell>
          <cell r="C10152" t="str">
            <v>UM</v>
          </cell>
        </row>
        <row r="10153">
          <cell r="A10153" t="str">
            <v>70107719E</v>
          </cell>
          <cell r="B10153" t="str">
            <v>FECHAMENTO LATERAL INTERNO ESQ</v>
          </cell>
          <cell r="C10153" t="str">
            <v>UM</v>
          </cell>
        </row>
        <row r="10154">
          <cell r="A10154">
            <v>701077200</v>
          </cell>
          <cell r="B10154" t="str">
            <v>SUPORTE DO CINTO DE SEGURANCA</v>
          </cell>
          <cell r="C10154" t="str">
            <v>UM</v>
          </cell>
        </row>
        <row r="10155">
          <cell r="A10155">
            <v>701077210</v>
          </cell>
          <cell r="B10155" t="str">
            <v>REFORCO DO TETO</v>
          </cell>
          <cell r="C10155" t="str">
            <v>UM</v>
          </cell>
        </row>
        <row r="10156">
          <cell r="A10156">
            <v>701077220</v>
          </cell>
          <cell r="B10156" t="str">
            <v>CHAPA DO SUPORTE DO CINTO DE SEGURANCA</v>
          </cell>
          <cell r="C10156" t="str">
            <v>UM</v>
          </cell>
        </row>
        <row r="10157">
          <cell r="A10157" t="str">
            <v>70107723D</v>
          </cell>
          <cell r="B10157" t="str">
            <v>FECHAMENTO LATERAL INTERNO DIR</v>
          </cell>
          <cell r="C10157" t="str">
            <v>UM</v>
          </cell>
        </row>
        <row r="10158">
          <cell r="A10158" t="str">
            <v>70107723E</v>
          </cell>
          <cell r="B10158" t="str">
            <v>FECHAMENTO LATERAL INTERNO ESQ</v>
          </cell>
          <cell r="C10158" t="str">
            <v>UM</v>
          </cell>
        </row>
        <row r="10159">
          <cell r="A10159" t="str">
            <v>70107724D</v>
          </cell>
          <cell r="B10159" t="str">
            <v>COMPLEMENTO INFERIOR DA LATERAL INTERNA</v>
          </cell>
          <cell r="C10159" t="str">
            <v>UM</v>
          </cell>
        </row>
        <row r="10160">
          <cell r="A10160" t="str">
            <v>70107724E</v>
          </cell>
          <cell r="B10160" t="str">
            <v>COMPLEMENTO INFERIOR DA LATERAL INTERNA</v>
          </cell>
          <cell r="C10160" t="str">
            <v>UM</v>
          </cell>
        </row>
        <row r="10161">
          <cell r="A10161">
            <v>701078010</v>
          </cell>
          <cell r="B10161" t="str">
            <v xml:space="preserve">SUPORTE                             </v>
          </cell>
          <cell r="C10161" t="str">
            <v>UM</v>
          </cell>
        </row>
        <row r="10162">
          <cell r="A10162" t="str">
            <v>70107802D</v>
          </cell>
          <cell r="B10162" t="str">
            <v>FIXADOR DO SUPORTE DIR</v>
          </cell>
          <cell r="C10162" t="str">
            <v>UM</v>
          </cell>
        </row>
        <row r="10163">
          <cell r="A10163" t="str">
            <v>70107802E</v>
          </cell>
          <cell r="B10163" t="str">
            <v xml:space="preserve">FIXADOR DO SUPORTE ESQ              </v>
          </cell>
          <cell r="C10163" t="str">
            <v>UM</v>
          </cell>
        </row>
        <row r="10164">
          <cell r="A10164">
            <v>701078030</v>
          </cell>
          <cell r="B10164" t="str">
            <v>CHAPA FIXADOR DO SUPORTE DIR</v>
          </cell>
          <cell r="C10164" t="str">
            <v>UM</v>
          </cell>
        </row>
        <row r="10165">
          <cell r="A10165">
            <v>701078040</v>
          </cell>
          <cell r="B10165" t="str">
            <v>CHAPA FIXADOR DO SUPORTE ESQ</v>
          </cell>
          <cell r="C10165" t="str">
            <v>UM</v>
          </cell>
        </row>
        <row r="10166">
          <cell r="A10166">
            <v>701078050</v>
          </cell>
          <cell r="B10166" t="str">
            <v>CONJUNTO SUPORTE C/ PORCA</v>
          </cell>
          <cell r="C10166" t="str">
            <v>UM</v>
          </cell>
        </row>
        <row r="10167">
          <cell r="A10167">
            <v>701078060</v>
          </cell>
          <cell r="B10167" t="str">
            <v>CHAPA FIXADOR DO SUPORTE DIR - Laser</v>
          </cell>
          <cell r="C10167" t="str">
            <v>UM</v>
          </cell>
        </row>
        <row r="10168">
          <cell r="A10168">
            <v>701078070</v>
          </cell>
          <cell r="B10168" t="str">
            <v>CHAPA FIXADOR DO SUPORTE ESQ - LASER</v>
          </cell>
          <cell r="C10168" t="str">
            <v>UM</v>
          </cell>
        </row>
        <row r="10169">
          <cell r="A10169">
            <v>701079010</v>
          </cell>
          <cell r="B10169" t="str">
            <v xml:space="preserve">SUPORTE                             </v>
          </cell>
          <cell r="C10169" t="str">
            <v>UM</v>
          </cell>
        </row>
        <row r="10170">
          <cell r="A10170">
            <v>701079020</v>
          </cell>
          <cell r="B10170" t="str">
            <v>FIXADOR DO SUPORTE C/ PORCAS</v>
          </cell>
          <cell r="C10170" t="str">
            <v>UM</v>
          </cell>
        </row>
        <row r="10171">
          <cell r="A10171">
            <v>701079030</v>
          </cell>
          <cell r="B10171" t="str">
            <v>FIXADOR DO SUPORTE</v>
          </cell>
          <cell r="C10171" t="str">
            <v>UM</v>
          </cell>
        </row>
        <row r="10172">
          <cell r="A10172">
            <v>701079040</v>
          </cell>
          <cell r="B10172" t="str">
            <v>FIXADOR DO SUPORTE - LASER</v>
          </cell>
          <cell r="C10172" t="str">
            <v>UM</v>
          </cell>
        </row>
        <row r="10173">
          <cell r="A10173">
            <v>701080000</v>
          </cell>
          <cell r="B10173" t="str">
            <v xml:space="preserve">FUNDO SUP BATERIA MB1620            </v>
          </cell>
          <cell r="C10173" t="str">
            <v>UM</v>
          </cell>
        </row>
        <row r="10174">
          <cell r="A10174">
            <v>701080010</v>
          </cell>
          <cell r="B10174" t="str">
            <v>BASE DO SUP. DA BATERIA</v>
          </cell>
          <cell r="C10174" t="str">
            <v>UM</v>
          </cell>
        </row>
        <row r="10175">
          <cell r="A10175">
            <v>701080020</v>
          </cell>
          <cell r="B10175" t="str">
            <v xml:space="preserve">SUPORTE                             </v>
          </cell>
          <cell r="C10175" t="str">
            <v>UM</v>
          </cell>
        </row>
        <row r="10176">
          <cell r="A10176">
            <v>701080030</v>
          </cell>
          <cell r="B10176" t="str">
            <v xml:space="preserve">ENCOSTO DO PARAFUSO                 </v>
          </cell>
          <cell r="C10176" t="str">
            <v>UM</v>
          </cell>
        </row>
        <row r="10177">
          <cell r="A10177">
            <v>701080040</v>
          </cell>
          <cell r="B10177" t="str">
            <v xml:space="preserve">HASTE                               </v>
          </cell>
          <cell r="C10177" t="str">
            <v>UM</v>
          </cell>
        </row>
        <row r="10178">
          <cell r="A10178" t="str">
            <v>DD85452000</v>
          </cell>
          <cell r="B10178" t="str">
            <v>ESCOVAS DE CARVAO, P/USO ELETR</v>
          </cell>
          <cell r="C10178" t="str">
            <v>UM</v>
          </cell>
        </row>
        <row r="10179">
          <cell r="A10179">
            <v>701082010</v>
          </cell>
          <cell r="B10179" t="str">
            <v>BASE DO ESTRIBO</v>
          </cell>
          <cell r="C10179" t="str">
            <v>UM</v>
          </cell>
        </row>
        <row r="10180">
          <cell r="A10180">
            <v>701082020</v>
          </cell>
          <cell r="B10180" t="str">
            <v>SUPORTE DO ESTRIBO</v>
          </cell>
          <cell r="C10180" t="str">
            <v>UM</v>
          </cell>
        </row>
        <row r="10181">
          <cell r="A10181">
            <v>701082030</v>
          </cell>
          <cell r="B10181" t="str">
            <v xml:space="preserve">REFORCO                             </v>
          </cell>
          <cell r="C10181" t="str">
            <v>UM</v>
          </cell>
        </row>
        <row r="10182">
          <cell r="A10182">
            <v>701082040</v>
          </cell>
          <cell r="B10182" t="str">
            <v>BASE DO ESTRIBO ( laser)</v>
          </cell>
          <cell r="C10182" t="str">
            <v>UM</v>
          </cell>
        </row>
        <row r="10183">
          <cell r="A10183">
            <v>701082050</v>
          </cell>
          <cell r="B10183" t="str">
            <v>SUPORTE DO ESTRIBO (laser)</v>
          </cell>
          <cell r="C10183" t="str">
            <v>UM</v>
          </cell>
        </row>
        <row r="10184">
          <cell r="A10184">
            <v>701082060</v>
          </cell>
          <cell r="B10184" t="str">
            <v>FIXADOR DO ESTRIBO</v>
          </cell>
          <cell r="C10184" t="str">
            <v>UM</v>
          </cell>
        </row>
        <row r="10185">
          <cell r="A10185">
            <v>701082070</v>
          </cell>
          <cell r="B10185" t="str">
            <v>SUPORTE DO ESTRIBO - LASER</v>
          </cell>
          <cell r="C10185" t="str">
            <v>UM</v>
          </cell>
        </row>
        <row r="10186">
          <cell r="A10186">
            <v>701083010</v>
          </cell>
          <cell r="B10186" t="str">
            <v>REFORCO</v>
          </cell>
          <cell r="C10186" t="str">
            <v>UM</v>
          </cell>
        </row>
        <row r="10187">
          <cell r="A10187">
            <v>701084000</v>
          </cell>
          <cell r="B10187" t="str">
            <v>FUNDO SUPORT BAT DUPLO 1935/41</v>
          </cell>
          <cell r="C10187" t="str">
            <v>UM</v>
          </cell>
        </row>
        <row r="10188">
          <cell r="A10188" t="str">
            <v>70108401D</v>
          </cell>
          <cell r="B10188" t="str">
            <v xml:space="preserve">LATERAL DIREITA DO FUNDO 1039       </v>
          </cell>
          <cell r="C10188" t="str">
            <v>UM</v>
          </cell>
        </row>
        <row r="10189">
          <cell r="A10189" t="str">
            <v>70108401E</v>
          </cell>
          <cell r="B10189" t="str">
            <v xml:space="preserve">LATERAL ESQUERDA DO FUNDO 1039      </v>
          </cell>
          <cell r="C10189" t="str">
            <v>UM</v>
          </cell>
        </row>
        <row r="10190">
          <cell r="A10190" t="str">
            <v>70108402D</v>
          </cell>
          <cell r="B10190" t="str">
            <v xml:space="preserve">REFORCO DIREITO DO FUNDO 1039       </v>
          </cell>
          <cell r="C10190" t="str">
            <v>UM</v>
          </cell>
        </row>
        <row r="10191">
          <cell r="A10191" t="str">
            <v>70108402E</v>
          </cell>
          <cell r="B10191" t="str">
            <v xml:space="preserve">REFORCO ESQUERDO DO FUNDO 1039      </v>
          </cell>
          <cell r="C10191" t="str">
            <v>UM</v>
          </cell>
        </row>
        <row r="10192">
          <cell r="A10192">
            <v>701084030</v>
          </cell>
          <cell r="B10192" t="str">
            <v xml:space="preserve">REFORCO TIPO 'U' DO FUNDO 1039      </v>
          </cell>
          <cell r="C10192" t="str">
            <v>UM</v>
          </cell>
        </row>
        <row r="10193">
          <cell r="A10193">
            <v>701084040</v>
          </cell>
          <cell r="B10193" t="str">
            <v xml:space="preserve">FIXADOR DA BATERIA NO FUNDO 1039    </v>
          </cell>
          <cell r="C10193" t="str">
            <v>UM</v>
          </cell>
        </row>
        <row r="10194">
          <cell r="A10194">
            <v>701084050</v>
          </cell>
          <cell r="B10194" t="str">
            <v xml:space="preserve">REFORCO INTERNO DO FUNDO 1039       </v>
          </cell>
          <cell r="C10194" t="str">
            <v>UM</v>
          </cell>
        </row>
        <row r="10195">
          <cell r="A10195">
            <v>701084060</v>
          </cell>
          <cell r="B10195" t="str">
            <v xml:space="preserve">REFORCO MENOR DO FUNDO 1039         </v>
          </cell>
          <cell r="C10195" t="str">
            <v>UM</v>
          </cell>
        </row>
        <row r="10196">
          <cell r="A10196">
            <v>701084070</v>
          </cell>
          <cell r="B10196" t="str">
            <v xml:space="preserve">REFORCO MAIOR DO FUNDO 1039         </v>
          </cell>
          <cell r="C10196" t="str">
            <v>UM</v>
          </cell>
        </row>
        <row r="10197">
          <cell r="A10197">
            <v>701084080</v>
          </cell>
          <cell r="B10197" t="str">
            <v>FIXADOR DA BATERIA COM HASTE</v>
          </cell>
          <cell r="C10197" t="str">
            <v>UM</v>
          </cell>
        </row>
        <row r="10198">
          <cell r="A10198">
            <v>701086010</v>
          </cell>
          <cell r="B10198" t="str">
            <v>TRAVESSA</v>
          </cell>
          <cell r="C10198" t="str">
            <v>UM</v>
          </cell>
        </row>
        <row r="10199">
          <cell r="A10199">
            <v>701086020</v>
          </cell>
          <cell r="B10199" t="str">
            <v xml:space="preserve">BOCA DE LOBO                        </v>
          </cell>
          <cell r="C10199" t="str">
            <v>UM</v>
          </cell>
        </row>
        <row r="10200">
          <cell r="A10200">
            <v>701086030</v>
          </cell>
          <cell r="B10200" t="str">
            <v>TRAVESSA ( laser)</v>
          </cell>
          <cell r="C10200" t="str">
            <v>UM</v>
          </cell>
        </row>
        <row r="10201">
          <cell r="A10201">
            <v>701086040</v>
          </cell>
          <cell r="B10201" t="str">
            <v>TRAVESSA (Laser)</v>
          </cell>
          <cell r="C10201" t="str">
            <v>UM</v>
          </cell>
        </row>
        <row r="10202">
          <cell r="A10202">
            <v>701087010</v>
          </cell>
          <cell r="B10202" t="str">
            <v>LAMINA DO PARA-CHOQUE DIANTEIRO ORIGINAL 710</v>
          </cell>
          <cell r="C10202" t="str">
            <v>UM</v>
          </cell>
        </row>
        <row r="10203">
          <cell r="A10203" t="str">
            <v>DD85030010</v>
          </cell>
          <cell r="B10203" t="str">
            <v>PARTES DE MOTORES/GERADORES</v>
          </cell>
          <cell r="C10203" t="str">
            <v>UM</v>
          </cell>
        </row>
        <row r="10204">
          <cell r="A10204">
            <v>701087020</v>
          </cell>
          <cell r="B10204" t="str">
            <v>REFORCO  PARA CHOQUE 710</v>
          </cell>
          <cell r="C10204" t="str">
            <v>UM</v>
          </cell>
        </row>
        <row r="10205">
          <cell r="A10205" t="str">
            <v>70108702D</v>
          </cell>
          <cell r="B10205" t="str">
            <v>REFORCO DIREITO PARA CHOQUE 710</v>
          </cell>
          <cell r="C10205" t="str">
            <v>UM</v>
          </cell>
        </row>
        <row r="10206">
          <cell r="A10206" t="str">
            <v>70108702E</v>
          </cell>
          <cell r="B10206" t="str">
            <v>REFORCO ESQUERDO DO PARA CHOQUE 710</v>
          </cell>
          <cell r="C10206" t="str">
            <v>UM</v>
          </cell>
        </row>
        <row r="10207">
          <cell r="A10207" t="str">
            <v>70108703D</v>
          </cell>
          <cell r="B10207" t="str">
            <v>PONTEIRA DIREITA PARA CHOQUE 710</v>
          </cell>
          <cell r="C10207" t="str">
            <v>UM</v>
          </cell>
        </row>
        <row r="10208">
          <cell r="A10208" t="str">
            <v>70108703E</v>
          </cell>
          <cell r="B10208" t="str">
            <v>PONTEIRA ESQUERDA PARA CHOQUE 710</v>
          </cell>
          <cell r="C10208" t="str">
            <v>UM</v>
          </cell>
        </row>
        <row r="10209">
          <cell r="A10209">
            <v>701087040</v>
          </cell>
          <cell r="B10209" t="str">
            <v>CHAPA DO REFORCO</v>
          </cell>
          <cell r="C10209" t="str">
            <v>UM</v>
          </cell>
        </row>
        <row r="10210">
          <cell r="A10210">
            <v>701087050</v>
          </cell>
          <cell r="B10210" t="str">
            <v>PONTEIRA  ESTAMPADA PARA CHOQUE 710</v>
          </cell>
          <cell r="C10210" t="str">
            <v>UM</v>
          </cell>
        </row>
        <row r="10211">
          <cell r="A10211">
            <v>701087060</v>
          </cell>
          <cell r="B10211" t="str">
            <v>REFORCO DO PARA-CHOQUE DIANTEIRO ORIGINAL 710</v>
          </cell>
          <cell r="C10211" t="str">
            <v>UM</v>
          </cell>
        </row>
        <row r="10212">
          <cell r="A10212" t="str">
            <v>70108707D</v>
          </cell>
          <cell r="B10212" t="str">
            <v>CONJ REFORCO DIREITO PARA-CHOQUE 710</v>
          </cell>
          <cell r="C10212" t="str">
            <v>UM</v>
          </cell>
        </row>
        <row r="10213">
          <cell r="A10213" t="str">
            <v>70108707E</v>
          </cell>
          <cell r="B10213" t="str">
            <v>CONJ REFORCO ESQUERDO PARA-CHOQUE 710</v>
          </cell>
          <cell r="C10213" t="str">
            <v>UM</v>
          </cell>
        </row>
        <row r="10214">
          <cell r="A10214">
            <v>701087080</v>
          </cell>
          <cell r="B10214" t="str">
            <v>CHAPA DO BLANCK REFORCO DO PARA-CHOQUE DIANTEIRO ORIGINAL 71</v>
          </cell>
          <cell r="C10214" t="str">
            <v>UM</v>
          </cell>
        </row>
        <row r="10215">
          <cell r="A10215">
            <v>701088010</v>
          </cell>
          <cell r="B10215" t="str">
            <v>ALONGAMENTO DO TETO   HPN 2635</v>
          </cell>
          <cell r="C10215" t="str">
            <v>UM</v>
          </cell>
        </row>
        <row r="10216">
          <cell r="A10216">
            <v>701088020</v>
          </cell>
          <cell r="B10216" t="str">
            <v>ALONGAMENTO DO ASSOALHO   HPN 2635</v>
          </cell>
          <cell r="C10216" t="str">
            <v>UM</v>
          </cell>
        </row>
        <row r="10217">
          <cell r="A10217">
            <v>701088030</v>
          </cell>
          <cell r="B10217" t="str">
            <v>PERFIL DO ASSOALHO HPN 2635</v>
          </cell>
          <cell r="C10217" t="str">
            <v>UM</v>
          </cell>
        </row>
        <row r="10218">
          <cell r="A10218">
            <v>701088040</v>
          </cell>
          <cell r="B10218" t="str">
            <v>APOIO DA CAMA HPN 2635</v>
          </cell>
          <cell r="C10218" t="str">
            <v>UM</v>
          </cell>
        </row>
        <row r="10219">
          <cell r="A10219">
            <v>701088050</v>
          </cell>
          <cell r="B10219" t="str">
            <v>TRAVESSA DA PAREDE TRASEIRA HPN 2635</v>
          </cell>
          <cell r="C10219" t="str">
            <v>UM</v>
          </cell>
        </row>
        <row r="10220">
          <cell r="A10220" t="str">
            <v>IMOB94033000</v>
          </cell>
          <cell r="B10220" t="str">
            <v>MOVEIS DE MADEIRAS PARA ESCRITORIO</v>
          </cell>
          <cell r="C10220" t="str">
            <v>UM</v>
          </cell>
        </row>
        <row r="10221">
          <cell r="A10221">
            <v>701089000</v>
          </cell>
          <cell r="B10221" t="str">
            <v>ESTRIBO 1618 PLASTICO</v>
          </cell>
          <cell r="C10221" t="str">
            <v>UM</v>
          </cell>
        </row>
        <row r="10222">
          <cell r="A10222">
            <v>701090000</v>
          </cell>
          <cell r="B10222" t="str">
            <v>CINTA DE APERTO DO FILTRO DO AR</v>
          </cell>
          <cell r="C10222" t="str">
            <v>UM</v>
          </cell>
        </row>
        <row r="10223">
          <cell r="A10223">
            <v>701090010</v>
          </cell>
          <cell r="B10223" t="str">
            <v xml:space="preserve">CINTA                               </v>
          </cell>
          <cell r="C10223" t="str">
            <v>UM</v>
          </cell>
        </row>
        <row r="10224">
          <cell r="A10224">
            <v>701090020</v>
          </cell>
          <cell r="B10224" t="str">
            <v>CINTA EXTERNA</v>
          </cell>
          <cell r="C10224" t="str">
            <v>UM</v>
          </cell>
        </row>
        <row r="10225">
          <cell r="A10225">
            <v>701090030</v>
          </cell>
          <cell r="B10225" t="str">
            <v xml:space="preserve">SUPORTE MAIOR                       </v>
          </cell>
          <cell r="C10225" t="str">
            <v>UM</v>
          </cell>
        </row>
        <row r="10226">
          <cell r="A10226">
            <v>701090040</v>
          </cell>
          <cell r="B10226" t="str">
            <v xml:space="preserve">SUPORTE MENOR                       </v>
          </cell>
          <cell r="C10226" t="str">
            <v>UM</v>
          </cell>
        </row>
        <row r="10227">
          <cell r="A10227">
            <v>701090050</v>
          </cell>
          <cell r="B10227" t="str">
            <v xml:space="preserve">FIXADOR DA CINTA                    </v>
          </cell>
          <cell r="C10227" t="str">
            <v>UM</v>
          </cell>
        </row>
        <row r="10228">
          <cell r="A10228">
            <v>701090060</v>
          </cell>
          <cell r="B10228" t="str">
            <v xml:space="preserve">FIXADOR DA CINTA                    </v>
          </cell>
          <cell r="C10228" t="str">
            <v>UM</v>
          </cell>
        </row>
        <row r="10229">
          <cell r="A10229">
            <v>701090070</v>
          </cell>
          <cell r="B10229" t="str">
            <v>CHAPA DA CINTA</v>
          </cell>
          <cell r="C10229" t="str">
            <v>UM</v>
          </cell>
        </row>
        <row r="10230">
          <cell r="A10230">
            <v>701090080</v>
          </cell>
          <cell r="B10230" t="str">
            <v>CHAPA DO FIXADOR DA CINTA</v>
          </cell>
          <cell r="C10230" t="str">
            <v>UM</v>
          </cell>
        </row>
        <row r="10231">
          <cell r="A10231">
            <v>701090090</v>
          </cell>
          <cell r="B10231" t="str">
            <v>CHAPA DO FIXADOR DA CINTA</v>
          </cell>
          <cell r="C10231" t="str">
            <v>UM</v>
          </cell>
        </row>
        <row r="10232">
          <cell r="A10232">
            <v>701091010</v>
          </cell>
          <cell r="B10232" t="str">
            <v>SUPORTE DO TANGUE DO OLEO</v>
          </cell>
          <cell r="C10232" t="str">
            <v>UM</v>
          </cell>
        </row>
        <row r="10233">
          <cell r="A10233">
            <v>701091020</v>
          </cell>
          <cell r="B10233" t="str">
            <v xml:space="preserve">SUPORTE INFERIOR                    </v>
          </cell>
          <cell r="C10233" t="str">
            <v>UM</v>
          </cell>
        </row>
        <row r="10234">
          <cell r="A10234">
            <v>701091030</v>
          </cell>
          <cell r="B10234" t="str">
            <v>CHAPA DO SUPORTE INFERIOR</v>
          </cell>
          <cell r="C10234" t="str">
            <v>UM</v>
          </cell>
        </row>
        <row r="10235">
          <cell r="A10235" t="str">
            <v>80022500D</v>
          </cell>
          <cell r="B10235" t="str">
            <v>CANAL DO AR DIR.                 225</v>
          </cell>
          <cell r="C10235" t="str">
            <v>UM</v>
          </cell>
        </row>
        <row r="10236">
          <cell r="A10236" t="str">
            <v>80022500E</v>
          </cell>
          <cell r="B10236" t="str">
            <v>CANAL DO AR ESQ.                 225</v>
          </cell>
          <cell r="C10236" t="str">
            <v>UM</v>
          </cell>
        </row>
        <row r="10237">
          <cell r="A10237" t="str">
            <v>DD84312090</v>
          </cell>
          <cell r="B10237" t="str">
            <v>PARTES DE OUTROS VEIC. P/MOV. CARGA</v>
          </cell>
          <cell r="C10237" t="str">
            <v>UM</v>
          </cell>
        </row>
        <row r="10238">
          <cell r="A10238">
            <v>701094000</v>
          </cell>
          <cell r="B10238" t="str">
            <v>TRAVESSA FIXACAO   DO CAPO</v>
          </cell>
          <cell r="C10238" t="str">
            <v>UM</v>
          </cell>
        </row>
        <row r="10239">
          <cell r="A10239">
            <v>701094010</v>
          </cell>
          <cell r="B10239" t="str">
            <v>CHAPA DA TRAVESSA FIXACAO   DO CAPO</v>
          </cell>
          <cell r="C10239" t="str">
            <v>UM</v>
          </cell>
        </row>
        <row r="10240">
          <cell r="A10240" t="str">
            <v>70109500D</v>
          </cell>
          <cell r="B10240" t="str">
            <v>REFORCO SUP DIANTEIRO HPN DIR</v>
          </cell>
          <cell r="C10240" t="str">
            <v>UM</v>
          </cell>
        </row>
        <row r="10241">
          <cell r="A10241" t="str">
            <v>70109500E</v>
          </cell>
          <cell r="B10241" t="str">
            <v>REFORCO SUP DIANTEIRO HPN ESQ</v>
          </cell>
          <cell r="C10241" t="str">
            <v>UM</v>
          </cell>
        </row>
        <row r="10242">
          <cell r="A10242">
            <v>701095010</v>
          </cell>
          <cell r="B10242" t="str">
            <v>REFORCO SUP DIANTEIRO (laser)</v>
          </cell>
          <cell r="C10242" t="str">
            <v>UM</v>
          </cell>
        </row>
        <row r="10243">
          <cell r="A10243" t="str">
            <v>70109600D</v>
          </cell>
          <cell r="B10243" t="str">
            <v>REFORCO INF DIANT HPN DIR</v>
          </cell>
          <cell r="C10243" t="str">
            <v>UM</v>
          </cell>
        </row>
        <row r="10244">
          <cell r="A10244" t="str">
            <v>70109600E</v>
          </cell>
          <cell r="B10244" t="str">
            <v>REFORCO INF DIANT HPN ESQ</v>
          </cell>
          <cell r="C10244" t="str">
            <v>UM</v>
          </cell>
        </row>
        <row r="10245">
          <cell r="A10245">
            <v>701096010</v>
          </cell>
          <cell r="B10245" t="str">
            <v>REFORCO INF DIANT HPN (laser)</v>
          </cell>
          <cell r="C10245" t="str">
            <v>UM</v>
          </cell>
        </row>
        <row r="10246">
          <cell r="A10246">
            <v>701097000</v>
          </cell>
          <cell r="B10246" t="str">
            <v>ESTRIBO ZINCADO MB1620</v>
          </cell>
          <cell r="C10246" t="str">
            <v>UM</v>
          </cell>
        </row>
        <row r="10247">
          <cell r="A10247" t="str">
            <v>70109801D</v>
          </cell>
          <cell r="B10247" t="str">
            <v>PLACA DO ESTRIBO DIREITA 1935/41</v>
          </cell>
          <cell r="C10247" t="str">
            <v>UM</v>
          </cell>
        </row>
        <row r="10248">
          <cell r="A10248" t="str">
            <v>70109801E</v>
          </cell>
          <cell r="B10248" t="str">
            <v>PLACA DO ESTRIBO ESQUERDA 1935/41</v>
          </cell>
          <cell r="C10248" t="str">
            <v>UM</v>
          </cell>
        </row>
        <row r="10249">
          <cell r="A10249">
            <v>701098020</v>
          </cell>
          <cell r="B10249" t="str">
            <v>CANTONEIRA SUPERIOR</v>
          </cell>
          <cell r="C10249" t="str">
            <v>UM</v>
          </cell>
        </row>
        <row r="10250">
          <cell r="A10250" t="str">
            <v>70109803D</v>
          </cell>
          <cell r="B10250" t="str">
            <v>CANTONEIRA LATERAL  DIREITA</v>
          </cell>
          <cell r="C10250" t="str">
            <v>UM</v>
          </cell>
        </row>
        <row r="10251">
          <cell r="A10251" t="str">
            <v>70109803E</v>
          </cell>
          <cell r="B10251" t="str">
            <v>CANTONEIRA LATERAL ESQUERDA</v>
          </cell>
          <cell r="C10251" t="str">
            <v>UM</v>
          </cell>
        </row>
        <row r="10252">
          <cell r="A10252" t="str">
            <v>70109804D</v>
          </cell>
          <cell r="B10252" t="str">
            <v>CANTONEIRA MENOR DIREITA</v>
          </cell>
          <cell r="C10252" t="str">
            <v>UM</v>
          </cell>
        </row>
        <row r="10253">
          <cell r="A10253" t="str">
            <v>70109804E</v>
          </cell>
          <cell r="B10253" t="str">
            <v>CANTONEIRA MENOR ESQUERDA</v>
          </cell>
          <cell r="C10253" t="str">
            <v>UM</v>
          </cell>
        </row>
        <row r="10254">
          <cell r="A10254">
            <v>701100010</v>
          </cell>
          <cell r="B10254" t="str">
            <v>SUPORTE</v>
          </cell>
          <cell r="C10254" t="str">
            <v>UM</v>
          </cell>
        </row>
        <row r="10255">
          <cell r="A10255">
            <v>701100020</v>
          </cell>
          <cell r="B10255" t="str">
            <v>COMPLEMENTO DO SUPORTE</v>
          </cell>
          <cell r="C10255" t="str">
            <v>UM</v>
          </cell>
        </row>
        <row r="10256">
          <cell r="A10256">
            <v>701100030</v>
          </cell>
          <cell r="B10256" t="str">
            <v>REFORCO - LASER</v>
          </cell>
          <cell r="C10256" t="str">
            <v>UM</v>
          </cell>
        </row>
        <row r="10257">
          <cell r="A10257">
            <v>701100040</v>
          </cell>
          <cell r="B10257" t="str">
            <v>SUPORTE (laser)</v>
          </cell>
          <cell r="C10257" t="str">
            <v>UM</v>
          </cell>
        </row>
        <row r="10258">
          <cell r="A10258">
            <v>701100050</v>
          </cell>
          <cell r="B10258" t="str">
            <v>COMPLEMENTO DO SUPORTE (laser)</v>
          </cell>
          <cell r="C10258" t="str">
            <v>UM</v>
          </cell>
        </row>
        <row r="10259">
          <cell r="A10259">
            <v>701100060</v>
          </cell>
          <cell r="B10259" t="str">
            <v>SUPORTE - LASER</v>
          </cell>
          <cell r="C10259" t="str">
            <v>UM</v>
          </cell>
        </row>
        <row r="10260">
          <cell r="A10260">
            <v>701100070</v>
          </cell>
          <cell r="B10260" t="str">
            <v>COMPLEMENTO DO SUPORTE - LASER</v>
          </cell>
          <cell r="C10260" t="str">
            <v>UM</v>
          </cell>
        </row>
        <row r="10261">
          <cell r="A10261">
            <v>701100080</v>
          </cell>
          <cell r="B10261" t="str">
            <v>SUPORTE - Laser</v>
          </cell>
          <cell r="C10261" t="str">
            <v>UM</v>
          </cell>
        </row>
        <row r="10262">
          <cell r="A10262">
            <v>701101000</v>
          </cell>
          <cell r="B10262" t="str">
            <v>SUPORTE</v>
          </cell>
          <cell r="C10262" t="str">
            <v>UM</v>
          </cell>
        </row>
        <row r="10263">
          <cell r="A10263">
            <v>701101010</v>
          </cell>
          <cell r="B10263" t="str">
            <v>SUPORTE ( laser)</v>
          </cell>
          <cell r="C10263" t="str">
            <v>UM</v>
          </cell>
        </row>
        <row r="10264">
          <cell r="A10264">
            <v>701103000</v>
          </cell>
          <cell r="B10264" t="str">
            <v>ABA SUPERIOR DA TRAVESSA</v>
          </cell>
          <cell r="C10264" t="str">
            <v>UM</v>
          </cell>
        </row>
        <row r="10265">
          <cell r="A10265">
            <v>701103010</v>
          </cell>
          <cell r="B10265" t="str">
            <v>ABA SUPERIOR DA TRAVESSA (Laser)</v>
          </cell>
          <cell r="C10265" t="str">
            <v>UM</v>
          </cell>
        </row>
        <row r="10266">
          <cell r="A10266">
            <v>701104010</v>
          </cell>
          <cell r="B10266" t="str">
            <v xml:space="preserve">TRAVESSA                            </v>
          </cell>
          <cell r="C10266" t="str">
            <v>UM</v>
          </cell>
        </row>
        <row r="10267">
          <cell r="A10267">
            <v>701104020</v>
          </cell>
          <cell r="B10267" t="str">
            <v>ABA INFERIOR DA TRAVESSA</v>
          </cell>
          <cell r="C10267" t="str">
            <v>UM</v>
          </cell>
        </row>
        <row r="10268">
          <cell r="A10268">
            <v>701104030</v>
          </cell>
          <cell r="B10268" t="str">
            <v>CHAPA DA ABA INFERIOR DA TRAVESSA</v>
          </cell>
          <cell r="C10268" t="str">
            <v>UM</v>
          </cell>
        </row>
        <row r="10269">
          <cell r="A10269">
            <v>701106000</v>
          </cell>
          <cell r="B10269" t="str">
            <v>PORTA ESTEPE HPN</v>
          </cell>
          <cell r="C10269" t="str">
            <v>UM</v>
          </cell>
        </row>
        <row r="10270">
          <cell r="A10270">
            <v>701106010</v>
          </cell>
          <cell r="B10270" t="str">
            <v>CORPO DO PORTA ESTEPE</v>
          </cell>
          <cell r="C10270" t="str">
            <v>UM</v>
          </cell>
        </row>
        <row r="10271">
          <cell r="A10271">
            <v>701106020</v>
          </cell>
          <cell r="B10271" t="str">
            <v>LATERAL ESQUERDA</v>
          </cell>
          <cell r="C10271" t="str">
            <v>UM</v>
          </cell>
        </row>
        <row r="10272">
          <cell r="A10272">
            <v>701106030</v>
          </cell>
          <cell r="B10272" t="str">
            <v>REFORCO</v>
          </cell>
          <cell r="C10272" t="str">
            <v>UM</v>
          </cell>
        </row>
        <row r="10273">
          <cell r="A10273">
            <v>701106040</v>
          </cell>
          <cell r="B10273" t="str">
            <v>CORPO DO PORTA ESTEPE - LASER</v>
          </cell>
          <cell r="C10273" t="str">
            <v>UM</v>
          </cell>
        </row>
        <row r="10274">
          <cell r="A10274" t="str">
            <v>70110604D</v>
          </cell>
          <cell r="B10274" t="str">
            <v xml:space="preserve">REFORCO DIREITO                     </v>
          </cell>
          <cell r="C10274" t="str">
            <v>UM</v>
          </cell>
        </row>
        <row r="10275">
          <cell r="A10275" t="str">
            <v>70110604E</v>
          </cell>
          <cell r="B10275" t="str">
            <v xml:space="preserve">REFORCO ESQUERDO                    </v>
          </cell>
          <cell r="C10275" t="str">
            <v>UM</v>
          </cell>
        </row>
        <row r="10276">
          <cell r="A10276">
            <v>701106050</v>
          </cell>
          <cell r="B10276" t="str">
            <v>FIXADOR DA RODA</v>
          </cell>
          <cell r="C10276" t="str">
            <v>UM</v>
          </cell>
        </row>
        <row r="10277">
          <cell r="A10277">
            <v>701106060</v>
          </cell>
          <cell r="B10277" t="str">
            <v>GUIA DA CORDA DE POLIESTER</v>
          </cell>
          <cell r="C10277" t="str">
            <v>UM</v>
          </cell>
        </row>
        <row r="10278">
          <cell r="A10278">
            <v>701106070</v>
          </cell>
          <cell r="B10278" t="str">
            <v xml:space="preserve">PINO                                </v>
          </cell>
          <cell r="C10278" t="str">
            <v>UM</v>
          </cell>
        </row>
        <row r="10279">
          <cell r="A10279">
            <v>701106080</v>
          </cell>
          <cell r="B10279" t="str">
            <v>SUPORTE DA TRAVA</v>
          </cell>
          <cell r="C10279" t="str">
            <v>UM</v>
          </cell>
        </row>
        <row r="10280">
          <cell r="A10280">
            <v>701106090</v>
          </cell>
          <cell r="B10280" t="str">
            <v>BUCHA DIAM. 14 x 10</v>
          </cell>
          <cell r="C10280" t="str">
            <v>UM</v>
          </cell>
        </row>
        <row r="10281">
          <cell r="A10281">
            <v>701106100</v>
          </cell>
          <cell r="B10281" t="str">
            <v>ENGRENAGEM</v>
          </cell>
          <cell r="C10281" t="str">
            <v>UM</v>
          </cell>
        </row>
        <row r="10282">
          <cell r="A10282">
            <v>701106110</v>
          </cell>
          <cell r="B10282" t="str">
            <v>TRAVA</v>
          </cell>
          <cell r="C10282" t="str">
            <v>UM</v>
          </cell>
        </row>
        <row r="10283">
          <cell r="A10283">
            <v>701106120</v>
          </cell>
          <cell r="B10283" t="str">
            <v>CHAPA GUIA DA CORDA ( laser )</v>
          </cell>
          <cell r="C10283" t="str">
            <v>UM</v>
          </cell>
        </row>
        <row r="10284">
          <cell r="A10284">
            <v>701106130</v>
          </cell>
          <cell r="B10284" t="str">
            <v>CHAPA DO CORPO DO PORTA-ESTEPE ( laser)</v>
          </cell>
          <cell r="C10284" t="str">
            <v>UM</v>
          </cell>
        </row>
        <row r="10285">
          <cell r="A10285">
            <v>701106140</v>
          </cell>
          <cell r="B10285" t="str">
            <v>CHAPA SUPORTE DA TRAVA ( laser)</v>
          </cell>
          <cell r="C10285" t="str">
            <v>UM</v>
          </cell>
        </row>
        <row r="10286">
          <cell r="A10286">
            <v>701106150</v>
          </cell>
          <cell r="B10286" t="str">
            <v>CHAPA FIXADOR DA RODA ( laser)</v>
          </cell>
          <cell r="C10286" t="str">
            <v>UM</v>
          </cell>
        </row>
        <row r="10287">
          <cell r="A10287">
            <v>701106160</v>
          </cell>
          <cell r="B10287" t="str">
            <v>REFORCO COM BUCHA SOLDADA</v>
          </cell>
          <cell r="C10287" t="str">
            <v>UM</v>
          </cell>
        </row>
        <row r="10288">
          <cell r="A10288">
            <v>701106170</v>
          </cell>
          <cell r="B10288" t="str">
            <v>FIXADOR DA RODA COM PARAFUSOS</v>
          </cell>
          <cell r="C10288" t="str">
            <v>UM</v>
          </cell>
        </row>
        <row r="10289">
          <cell r="A10289">
            <v>701106180</v>
          </cell>
          <cell r="B10289" t="str">
            <v>SUPORTE DA TRAVA - LASER</v>
          </cell>
          <cell r="C10289" t="str">
            <v>UM</v>
          </cell>
        </row>
        <row r="10290">
          <cell r="A10290">
            <v>701106190</v>
          </cell>
          <cell r="B10290" t="str">
            <v>CORPO DO PORTA ESTEPE COM BUCHA</v>
          </cell>
          <cell r="C10290" t="str">
            <v>UM</v>
          </cell>
        </row>
        <row r="10291">
          <cell r="A10291">
            <v>701107010</v>
          </cell>
          <cell r="B10291" t="str">
            <v xml:space="preserve">SUPORTE CURVO                       </v>
          </cell>
          <cell r="C10291" t="str">
            <v>UM</v>
          </cell>
        </row>
        <row r="10292">
          <cell r="A10292">
            <v>701107020</v>
          </cell>
          <cell r="B10292" t="str">
            <v>SUPORTE ARGENTINO</v>
          </cell>
          <cell r="C10292" t="str">
            <v>UM</v>
          </cell>
        </row>
        <row r="10293">
          <cell r="A10293">
            <v>701107030</v>
          </cell>
          <cell r="B10293" t="str">
            <v>SUPORTE ARGENTINO ESTAMPADO</v>
          </cell>
          <cell r="C10293" t="str">
            <v>UM</v>
          </cell>
        </row>
        <row r="10294">
          <cell r="A10294">
            <v>701108010</v>
          </cell>
          <cell r="B10294" t="str">
            <v>REFORCO DA CINTA</v>
          </cell>
          <cell r="C10294" t="str">
            <v>UM</v>
          </cell>
        </row>
        <row r="10295">
          <cell r="A10295">
            <v>701111010</v>
          </cell>
          <cell r="B10295" t="str">
            <v>SUPORTE</v>
          </cell>
          <cell r="C10295" t="str">
            <v>UM</v>
          </cell>
        </row>
        <row r="10296">
          <cell r="A10296">
            <v>701111020</v>
          </cell>
          <cell r="B10296" t="str">
            <v>REFORCO DO SUPORTE</v>
          </cell>
          <cell r="C10296" t="str">
            <v>UM</v>
          </cell>
        </row>
        <row r="10297">
          <cell r="A10297">
            <v>701111030</v>
          </cell>
          <cell r="B10297" t="str">
            <v>SUPORTE - LASER</v>
          </cell>
          <cell r="C10297" t="str">
            <v>UM</v>
          </cell>
        </row>
        <row r="10298">
          <cell r="A10298">
            <v>701112000</v>
          </cell>
          <cell r="B10298" t="str">
            <v>CHAPA MOLDADA TAMPA CX BATERIA-1620</v>
          </cell>
          <cell r="C10298" t="str">
            <v>UM</v>
          </cell>
        </row>
        <row r="10299">
          <cell r="A10299" t="str">
            <v>80170200D</v>
          </cell>
          <cell r="B10299" t="str">
            <v>PONTEIRA EM ACO DIR</v>
          </cell>
          <cell r="C10299" t="str">
            <v>UM</v>
          </cell>
        </row>
        <row r="10300">
          <cell r="A10300" t="str">
            <v>70111400D</v>
          </cell>
          <cell r="B10300" t="str">
            <v>SUPORTE DO ESTRIBO COM PARA-LAMA</v>
          </cell>
          <cell r="C10300" t="str">
            <v>UM</v>
          </cell>
        </row>
        <row r="10301">
          <cell r="A10301" t="str">
            <v>70111400E</v>
          </cell>
          <cell r="B10301" t="str">
            <v>SUPORTE DO ESTRIBO COM PARA-LAMA</v>
          </cell>
          <cell r="C10301" t="str">
            <v>UM</v>
          </cell>
        </row>
        <row r="10302">
          <cell r="A10302">
            <v>701115010</v>
          </cell>
          <cell r="B10302" t="str">
            <v>TRAVESSA</v>
          </cell>
          <cell r="C10302" t="str">
            <v>UM</v>
          </cell>
        </row>
        <row r="10303">
          <cell r="A10303">
            <v>701115020</v>
          </cell>
          <cell r="B10303" t="str">
            <v xml:space="preserve">LATERAL                             </v>
          </cell>
          <cell r="C10303" t="str">
            <v>UM</v>
          </cell>
        </row>
        <row r="10304">
          <cell r="A10304">
            <v>701115030</v>
          </cell>
          <cell r="B10304" t="str">
            <v>REFORCO</v>
          </cell>
          <cell r="C10304" t="str">
            <v>UM</v>
          </cell>
        </row>
        <row r="10305">
          <cell r="A10305">
            <v>701115040</v>
          </cell>
          <cell r="B10305" t="str">
            <v xml:space="preserve">REFORCO INTERNO                     </v>
          </cell>
          <cell r="C10305" t="str">
            <v>UM</v>
          </cell>
        </row>
        <row r="10306">
          <cell r="A10306">
            <v>701115050</v>
          </cell>
          <cell r="B10306" t="str">
            <v xml:space="preserve">REFORCO LATERAL                     </v>
          </cell>
          <cell r="C10306" t="str">
            <v>UM</v>
          </cell>
        </row>
        <row r="10307">
          <cell r="A10307">
            <v>701115060</v>
          </cell>
          <cell r="B10307" t="str">
            <v>TRAVESSA (laser)</v>
          </cell>
          <cell r="C10307" t="str">
            <v>UM</v>
          </cell>
        </row>
        <row r="10308">
          <cell r="A10308">
            <v>701115070</v>
          </cell>
          <cell r="B10308" t="str">
            <v>SUB-CONJUNTO LATERAL C/ REFORCO</v>
          </cell>
          <cell r="C10308" t="str">
            <v>UM</v>
          </cell>
        </row>
        <row r="10309">
          <cell r="A10309">
            <v>701115080</v>
          </cell>
          <cell r="B10309" t="str">
            <v>SUB-CONJUNTO REFORCO INTERNO C/ LATERAL</v>
          </cell>
          <cell r="C10309" t="str">
            <v>UM</v>
          </cell>
        </row>
        <row r="10310">
          <cell r="A10310">
            <v>701115090</v>
          </cell>
          <cell r="B10310" t="str">
            <v>SUB-CONJUNTO TRAVESSA C/ PORCA</v>
          </cell>
          <cell r="C10310" t="str">
            <v>UM</v>
          </cell>
        </row>
        <row r="10311">
          <cell r="A10311">
            <v>701117010</v>
          </cell>
          <cell r="B10311" t="str">
            <v xml:space="preserve">FIXACAO DO SUPORTE                  </v>
          </cell>
          <cell r="C10311" t="str">
            <v>UM</v>
          </cell>
        </row>
        <row r="10312">
          <cell r="A10312">
            <v>701117020</v>
          </cell>
          <cell r="B10312" t="str">
            <v xml:space="preserve">REFORCO                             </v>
          </cell>
          <cell r="C10312" t="str">
            <v>UM</v>
          </cell>
        </row>
        <row r="10313">
          <cell r="A10313">
            <v>701117030</v>
          </cell>
          <cell r="B10313" t="str">
            <v xml:space="preserve">SUPORTE                             </v>
          </cell>
          <cell r="C10313" t="str">
            <v>UM</v>
          </cell>
        </row>
        <row r="10314">
          <cell r="A10314">
            <v>701117040</v>
          </cell>
          <cell r="B10314" t="str">
            <v xml:space="preserve">FIXADOR DA CINTA DO RESERVATORIO    </v>
          </cell>
          <cell r="C10314" t="str">
            <v>UM</v>
          </cell>
        </row>
        <row r="10315">
          <cell r="A10315">
            <v>701117050</v>
          </cell>
          <cell r="B10315" t="str">
            <v xml:space="preserve">FIXACAO DO SUPORTE                  </v>
          </cell>
          <cell r="C10315" t="str">
            <v>UM</v>
          </cell>
        </row>
        <row r="10316">
          <cell r="A10316" t="str">
            <v>80170200E</v>
          </cell>
          <cell r="B10316" t="str">
            <v>PONTEIRA EM ACO ESQ</v>
          </cell>
          <cell r="C10316" t="str">
            <v>UM</v>
          </cell>
        </row>
        <row r="10317">
          <cell r="A10317">
            <v>701117060</v>
          </cell>
          <cell r="B10317" t="str">
            <v xml:space="preserve">ENCOSTO                             </v>
          </cell>
          <cell r="C10317" t="str">
            <v>UM</v>
          </cell>
        </row>
        <row r="10318">
          <cell r="A10318">
            <v>701117070</v>
          </cell>
          <cell r="B10318" t="str">
            <v>ESPACADOR</v>
          </cell>
          <cell r="C10318" t="str">
            <v>UM</v>
          </cell>
        </row>
        <row r="10319">
          <cell r="A10319">
            <v>701117080</v>
          </cell>
          <cell r="B10319" t="str">
            <v>ESTRUTURA INFERIOR 30mm x 40mm x 2,65mm x 591mm</v>
          </cell>
          <cell r="C10319" t="str">
            <v>UM</v>
          </cell>
        </row>
        <row r="10320">
          <cell r="A10320">
            <v>701117090</v>
          </cell>
          <cell r="B10320" t="str">
            <v>ESTRUTURA MENOR 30mm x 40mm x 2,65mm x 915mm</v>
          </cell>
          <cell r="C10320" t="str">
            <v>UM</v>
          </cell>
        </row>
        <row r="10321">
          <cell r="A10321">
            <v>701117100</v>
          </cell>
          <cell r="B10321" t="str">
            <v>ESTRUTURA MAIOR 30mm x 40mm x 2,65mm x 1065mm</v>
          </cell>
          <cell r="C10321" t="str">
            <v>UM</v>
          </cell>
        </row>
        <row r="10322">
          <cell r="A10322">
            <v>701117110</v>
          </cell>
          <cell r="B10322" t="str">
            <v>ESTRUTURA MAIOR</v>
          </cell>
          <cell r="C10322" t="str">
            <v>UM</v>
          </cell>
        </row>
        <row r="10323">
          <cell r="A10323">
            <v>701117120</v>
          </cell>
          <cell r="B10323" t="str">
            <v>ESTRUTURA MENOR</v>
          </cell>
          <cell r="C10323" t="str">
            <v>UM</v>
          </cell>
        </row>
        <row r="10324">
          <cell r="A10324">
            <v>701117130</v>
          </cell>
          <cell r="B10324" t="str">
            <v>ESTRUTURA INFERIOR</v>
          </cell>
          <cell r="C10324" t="str">
            <v>UM</v>
          </cell>
        </row>
        <row r="10325">
          <cell r="A10325">
            <v>701117140</v>
          </cell>
          <cell r="B10325" t="str">
            <v>ENCOSTO E SUPORTE DO RESERVATORIO SOLDADOS</v>
          </cell>
          <cell r="C10325" t="str">
            <v>UM</v>
          </cell>
        </row>
        <row r="10326">
          <cell r="A10326">
            <v>701117150</v>
          </cell>
          <cell r="B10326" t="str">
            <v>ESTRUTURA INFERIOR</v>
          </cell>
          <cell r="C10326" t="str">
            <v>UM</v>
          </cell>
        </row>
        <row r="10327">
          <cell r="A10327">
            <v>701118010</v>
          </cell>
          <cell r="B10327" t="str">
            <v>FIXADOR DO ARO DO FAROL</v>
          </cell>
          <cell r="C10327" t="str">
            <v>UM</v>
          </cell>
        </row>
        <row r="10328">
          <cell r="A10328">
            <v>701118020</v>
          </cell>
          <cell r="B10328" t="str">
            <v>ARO DO FAROL</v>
          </cell>
          <cell r="C10328" t="str">
            <v>UM</v>
          </cell>
        </row>
        <row r="10329">
          <cell r="A10329" t="str">
            <v>70111802D</v>
          </cell>
          <cell r="B10329" t="str">
            <v>ARO DO FAROL DIREITO</v>
          </cell>
          <cell r="C10329" t="str">
            <v>UM</v>
          </cell>
        </row>
        <row r="10330">
          <cell r="A10330" t="str">
            <v>70111802E</v>
          </cell>
          <cell r="B10330" t="str">
            <v>ARO DO FAROL ESQUERDO</v>
          </cell>
          <cell r="C10330" t="str">
            <v>UM</v>
          </cell>
        </row>
        <row r="10331">
          <cell r="A10331" t="str">
            <v>70112000D</v>
          </cell>
          <cell r="B10331" t="str">
            <v>PONTEIRA DO PARACHOQUE DIREITA</v>
          </cell>
          <cell r="C10331" t="str">
            <v>UM</v>
          </cell>
        </row>
        <row r="10332">
          <cell r="A10332" t="str">
            <v>70112000E</v>
          </cell>
          <cell r="B10332" t="str">
            <v>PONTEIRA DO PARACHOQUE ESQUERDA</v>
          </cell>
          <cell r="C10332" t="str">
            <v>UM</v>
          </cell>
        </row>
        <row r="10333">
          <cell r="A10333">
            <v>701120010</v>
          </cell>
          <cell r="B10333" t="str">
            <v>SUPORTE DA PONTEIRA</v>
          </cell>
          <cell r="C10333" t="str">
            <v>UM</v>
          </cell>
        </row>
        <row r="10334">
          <cell r="A10334" t="str">
            <v>70112001Z</v>
          </cell>
          <cell r="B10334" t="str">
            <v>SUPORTE DA PONTEIRA ZB</v>
          </cell>
          <cell r="C10334" t="str">
            <v>UM</v>
          </cell>
        </row>
        <row r="10335">
          <cell r="A10335">
            <v>701120020</v>
          </cell>
          <cell r="B10335" t="str">
            <v xml:space="preserve">FIXADOR DA PONTEIRA DO PARACHOQUE   </v>
          </cell>
          <cell r="C10335" t="str">
            <v>UM</v>
          </cell>
        </row>
        <row r="10336">
          <cell r="A10336" t="str">
            <v>70112002Z</v>
          </cell>
          <cell r="B10336" t="str">
            <v>FIXADOR DA PONTEIRA P/CHOQUE ZINCADO</v>
          </cell>
          <cell r="C10336" t="str">
            <v>UM</v>
          </cell>
        </row>
        <row r="10337">
          <cell r="A10337">
            <v>701120030</v>
          </cell>
          <cell r="B10337" t="str">
            <v>PONTEIRA DO PARACHOQUE</v>
          </cell>
          <cell r="C10337" t="str">
            <v>UM</v>
          </cell>
        </row>
        <row r="10338">
          <cell r="A10338" t="str">
            <v>70112003D</v>
          </cell>
          <cell r="B10338" t="str">
            <v xml:space="preserve">PONTEIRA PARACHOQUE DIREITA         </v>
          </cell>
          <cell r="C10338" t="str">
            <v>UM</v>
          </cell>
        </row>
        <row r="10339">
          <cell r="A10339" t="str">
            <v>70112003E</v>
          </cell>
          <cell r="B10339" t="str">
            <v xml:space="preserve">PONTEIRA PARACHOQUE ESQUERDA        </v>
          </cell>
          <cell r="C10339" t="str">
            <v>UM</v>
          </cell>
        </row>
        <row r="10340">
          <cell r="A10340">
            <v>701121000</v>
          </cell>
          <cell r="B10340" t="str">
            <v>MEIO DO PARA-CHOQUE</v>
          </cell>
          <cell r="C10340" t="str">
            <v>UM</v>
          </cell>
        </row>
        <row r="10341">
          <cell r="A10341">
            <v>701121010</v>
          </cell>
          <cell r="B10341" t="str">
            <v>MEIO CENTRAL PARACHOQUE</v>
          </cell>
          <cell r="C10341" t="str">
            <v>UM</v>
          </cell>
        </row>
        <row r="10342">
          <cell r="A10342">
            <v>701122000</v>
          </cell>
          <cell r="B10342" t="str">
            <v>TELA DO PARA-CHOQUE</v>
          </cell>
          <cell r="C10342" t="str">
            <v>UM</v>
          </cell>
        </row>
        <row r="10343">
          <cell r="A10343">
            <v>701125000</v>
          </cell>
          <cell r="B10343" t="str">
            <v>GRADE INFERIOR KIT MB 1620</v>
          </cell>
          <cell r="C10343" t="str">
            <v>UM</v>
          </cell>
        </row>
        <row r="10344">
          <cell r="A10344">
            <v>701125010</v>
          </cell>
          <cell r="B10344" t="str">
            <v xml:space="preserve">TELA VENTILACAO GRADE INFERIOR KIT  </v>
          </cell>
          <cell r="C10344" t="str">
            <v>UM</v>
          </cell>
        </row>
        <row r="10345">
          <cell r="A10345" t="str">
            <v>70112501Z</v>
          </cell>
          <cell r="B10345" t="str">
            <v>TELA VENTILACAO GRADE INF ZINCADA</v>
          </cell>
          <cell r="C10345" t="str">
            <v>UM</v>
          </cell>
        </row>
        <row r="10346">
          <cell r="A10346">
            <v>701125020</v>
          </cell>
          <cell r="B10346" t="str">
            <v>FIXACAO CENTRAL MAIOR</v>
          </cell>
          <cell r="C10346" t="str">
            <v>UM</v>
          </cell>
        </row>
        <row r="10347">
          <cell r="A10347">
            <v>701126010</v>
          </cell>
          <cell r="B10347" t="str">
            <v xml:space="preserve">BORRACHA INFERIOR                   </v>
          </cell>
          <cell r="C10347" t="str">
            <v>UM</v>
          </cell>
        </row>
        <row r="10348">
          <cell r="A10348">
            <v>701127000</v>
          </cell>
          <cell r="B10348" t="str">
            <v>CONE DO SUPORTE CABINE          1127</v>
          </cell>
          <cell r="C10348" t="str">
            <v>UM</v>
          </cell>
        </row>
        <row r="10349">
          <cell r="A10349">
            <v>701128010</v>
          </cell>
          <cell r="B10349" t="str">
            <v xml:space="preserve">BASE DO SUPORTE                     </v>
          </cell>
          <cell r="C10349" t="str">
            <v>UM</v>
          </cell>
        </row>
        <row r="10350">
          <cell r="A10350">
            <v>801704000</v>
          </cell>
          <cell r="B10350" t="str">
            <v>SUPORTE CENTRAL SUP. EM ACO</v>
          </cell>
          <cell r="C10350" t="str">
            <v>UM</v>
          </cell>
        </row>
        <row r="10351">
          <cell r="A10351">
            <v>701128020</v>
          </cell>
          <cell r="B10351" t="str">
            <v>LATERAL   SUPORTE -Laser</v>
          </cell>
          <cell r="C10351" t="str">
            <v>UM</v>
          </cell>
        </row>
        <row r="10352">
          <cell r="A10352" t="str">
            <v>70112802D</v>
          </cell>
          <cell r="B10352" t="str">
            <v>LATERAL DIREITA DO SUPORTE</v>
          </cell>
          <cell r="C10352" t="str">
            <v>UM</v>
          </cell>
        </row>
        <row r="10353">
          <cell r="A10353" t="str">
            <v>70112802E</v>
          </cell>
          <cell r="B10353" t="str">
            <v>LATERAL ESQUERDA DO SUPORTE</v>
          </cell>
          <cell r="C10353" t="str">
            <v>UM</v>
          </cell>
        </row>
        <row r="10354">
          <cell r="A10354">
            <v>701128030</v>
          </cell>
          <cell r="B10354" t="str">
            <v>REFORCO</v>
          </cell>
          <cell r="C10354" t="str">
            <v>UM</v>
          </cell>
        </row>
        <row r="10355">
          <cell r="A10355">
            <v>701128040</v>
          </cell>
          <cell r="B10355" t="str">
            <v>BASE DO SUPORTE - LASER</v>
          </cell>
          <cell r="C10355" t="str">
            <v>UM</v>
          </cell>
        </row>
        <row r="10356">
          <cell r="A10356" t="str">
            <v>70112900D</v>
          </cell>
          <cell r="B10356" t="str">
            <v xml:space="preserve">LATERAL DO CAPO C/ REFORCO DIR      </v>
          </cell>
          <cell r="C10356" t="str">
            <v>UM</v>
          </cell>
        </row>
        <row r="10357">
          <cell r="A10357" t="str">
            <v>70112900E</v>
          </cell>
          <cell r="B10357" t="str">
            <v xml:space="preserve">LATERAL DO CAPO C/ REFORCO ESQ      </v>
          </cell>
          <cell r="C10357" t="str">
            <v>UM</v>
          </cell>
        </row>
        <row r="10358">
          <cell r="A10358">
            <v>701129010</v>
          </cell>
          <cell r="B10358" t="str">
            <v>LATERAL DO CAPO DIR/ESQ</v>
          </cell>
          <cell r="C10358" t="str">
            <v>UM</v>
          </cell>
        </row>
        <row r="10359">
          <cell r="A10359" t="str">
            <v>70112901D</v>
          </cell>
          <cell r="B10359" t="str">
            <v>LATERAL DIREITA DO CAPO</v>
          </cell>
          <cell r="C10359" t="str">
            <v>UM</v>
          </cell>
        </row>
        <row r="10360">
          <cell r="A10360" t="str">
            <v>70112901E</v>
          </cell>
          <cell r="B10360" t="str">
            <v>LATERAL ESQUERDA DO CAPO</v>
          </cell>
          <cell r="C10360" t="str">
            <v>UM</v>
          </cell>
        </row>
        <row r="10361">
          <cell r="A10361">
            <v>701129020</v>
          </cell>
          <cell r="B10361" t="str">
            <v>REFORCO DA LATERAL  CAPO</v>
          </cell>
          <cell r="C10361" t="str">
            <v>UM</v>
          </cell>
        </row>
        <row r="10362">
          <cell r="A10362" t="str">
            <v>70112902D</v>
          </cell>
          <cell r="B10362" t="str">
            <v>REFORCO DA LATERAL DIREITA CAPO</v>
          </cell>
          <cell r="C10362" t="str">
            <v>UM</v>
          </cell>
        </row>
        <row r="10363">
          <cell r="A10363" t="str">
            <v>70112902E</v>
          </cell>
          <cell r="B10363" t="str">
            <v>REFORCO DA LATERAL ESQUERDA CAPO</v>
          </cell>
          <cell r="C10363" t="str">
            <v>UM</v>
          </cell>
        </row>
        <row r="10364">
          <cell r="A10364" t="str">
            <v>70112903D</v>
          </cell>
          <cell r="B10364" t="str">
            <v>REFORCO DA LATERAL DIREITA CAPO</v>
          </cell>
          <cell r="C10364" t="str">
            <v>UM</v>
          </cell>
        </row>
        <row r="10365">
          <cell r="A10365" t="str">
            <v>70112903E</v>
          </cell>
          <cell r="B10365" t="str">
            <v>REFORCO DA LATERAL ESQUERDA CAPO</v>
          </cell>
          <cell r="C10365" t="str">
            <v>UM</v>
          </cell>
        </row>
        <row r="10366">
          <cell r="A10366" t="str">
            <v>70112904D</v>
          </cell>
          <cell r="B10366" t="str">
            <v>LATERAL DIREITA DO CAPO (estampado)</v>
          </cell>
          <cell r="C10366" t="str">
            <v>UM</v>
          </cell>
        </row>
        <row r="10367">
          <cell r="A10367" t="str">
            <v>70112905D</v>
          </cell>
          <cell r="B10367" t="str">
            <v>LATERAL DIREITA DO CAPO (GLACO)</v>
          </cell>
          <cell r="C10367" t="str">
            <v>UM</v>
          </cell>
        </row>
        <row r="10368">
          <cell r="A10368" t="str">
            <v>70112905E</v>
          </cell>
          <cell r="B10368" t="str">
            <v>LATERAL ESQUERDA DO CAPO (GLACO)</v>
          </cell>
          <cell r="C10368" t="str">
            <v>UM</v>
          </cell>
        </row>
        <row r="10369">
          <cell r="A10369">
            <v>701132010</v>
          </cell>
          <cell r="B10369" t="str">
            <v xml:space="preserve">CILINDRO DO RESERV. DE AR           </v>
          </cell>
          <cell r="C10369" t="str">
            <v>UM</v>
          </cell>
        </row>
        <row r="10370">
          <cell r="A10370">
            <v>701132020</v>
          </cell>
          <cell r="B10370" t="str">
            <v>SUPORTE DO RESERVATORIO DE AR MONTADO</v>
          </cell>
          <cell r="C10370" t="str">
            <v>UM</v>
          </cell>
        </row>
        <row r="10371">
          <cell r="A10371">
            <v>701132030</v>
          </cell>
          <cell r="B10371" t="str">
            <v xml:space="preserve">TAMPA DO BALAO DO AR                </v>
          </cell>
          <cell r="C10371" t="str">
            <v>UM</v>
          </cell>
        </row>
        <row r="10372">
          <cell r="A10372">
            <v>701132040</v>
          </cell>
          <cell r="B10372" t="str">
            <v>SUPORTE RESERVATORIO DE AR</v>
          </cell>
          <cell r="C10372" t="str">
            <v>UM</v>
          </cell>
        </row>
        <row r="10373">
          <cell r="A10373">
            <v>701132050</v>
          </cell>
          <cell r="B10373" t="str">
            <v>SUPORTE DO RESERVATORIO</v>
          </cell>
          <cell r="C10373" t="str">
            <v>UM</v>
          </cell>
        </row>
        <row r="10374">
          <cell r="A10374">
            <v>701132060</v>
          </cell>
          <cell r="B10374" t="str">
            <v>TAMPA DO RESERVATORIO C/ CONEXAO</v>
          </cell>
          <cell r="C10374" t="str">
            <v>UM</v>
          </cell>
        </row>
        <row r="10375">
          <cell r="A10375" t="str">
            <v>DD17049020</v>
          </cell>
          <cell r="B10375" t="str">
            <v>BOMBONS, CARAMELOS, CONFEITOS E PASTILHAS</v>
          </cell>
          <cell r="C10375" t="str">
            <v>UM</v>
          </cell>
        </row>
        <row r="10376">
          <cell r="A10376">
            <v>701133010</v>
          </cell>
          <cell r="B10376" t="str">
            <v>TRAVESSA</v>
          </cell>
          <cell r="C10376" t="str">
            <v>UM</v>
          </cell>
        </row>
        <row r="10377">
          <cell r="A10377">
            <v>701135010</v>
          </cell>
          <cell r="B10377" t="str">
            <v>LAMINA DO PARA-CHOQUE DIANTEIRO HPN (FECHADA)</v>
          </cell>
          <cell r="C10377" t="str">
            <v>UM</v>
          </cell>
        </row>
        <row r="10378">
          <cell r="A10378" t="str">
            <v>70113501D</v>
          </cell>
          <cell r="B10378" t="str">
            <v>FIXACAO DO PARA-CHOQUE DIR</v>
          </cell>
          <cell r="C10378" t="str">
            <v>UM</v>
          </cell>
        </row>
        <row r="10379">
          <cell r="A10379" t="str">
            <v>70113501E</v>
          </cell>
          <cell r="B10379" t="str">
            <v>FIXACAO DO PARA-CHOQUE ESQ</v>
          </cell>
          <cell r="C10379" t="str">
            <v>UM</v>
          </cell>
        </row>
        <row r="10380">
          <cell r="A10380">
            <v>701135020</v>
          </cell>
          <cell r="B10380" t="str">
            <v>SUPORTE MENOR</v>
          </cell>
          <cell r="C10380" t="str">
            <v>UM</v>
          </cell>
        </row>
        <row r="10381">
          <cell r="A10381">
            <v>701135030</v>
          </cell>
          <cell r="B10381" t="str">
            <v>LAMINA DO PARA-CHOQUE</v>
          </cell>
          <cell r="C10381" t="str">
            <v>UM</v>
          </cell>
        </row>
        <row r="10382">
          <cell r="A10382">
            <v>701135040</v>
          </cell>
          <cell r="B10382" t="str">
            <v>BLANCK DA FIXACAO DO PARA-CHOQUE</v>
          </cell>
          <cell r="C10382" t="str">
            <v>UM</v>
          </cell>
        </row>
        <row r="10383">
          <cell r="A10383">
            <v>701135050</v>
          </cell>
          <cell r="B10383" t="str">
            <v>BLANCK DA LAMINA DO PARA-CHOQUE DIANTEIRO HPN (ESTAMPADA)</v>
          </cell>
          <cell r="C10383" t="str">
            <v>UM</v>
          </cell>
        </row>
        <row r="10384">
          <cell r="A10384" t="str">
            <v>70113600D</v>
          </cell>
          <cell r="B10384" t="str">
            <v xml:space="preserve">SUPORTE DO ESTRIBO DIR              </v>
          </cell>
          <cell r="C10384" t="str">
            <v>UM</v>
          </cell>
        </row>
        <row r="10385">
          <cell r="A10385" t="str">
            <v>70113600E</v>
          </cell>
          <cell r="B10385" t="str">
            <v xml:space="preserve">SUPORTE DO ESTRIBO ESQ              </v>
          </cell>
          <cell r="C10385" t="str">
            <v>UM</v>
          </cell>
        </row>
        <row r="10386">
          <cell r="A10386" t="str">
            <v>70113601D</v>
          </cell>
          <cell r="B10386" t="str">
            <v>SUPORTE DIREITO</v>
          </cell>
          <cell r="C10386" t="str">
            <v>UM</v>
          </cell>
        </row>
        <row r="10387">
          <cell r="A10387" t="str">
            <v>70113601E</v>
          </cell>
          <cell r="B10387" t="str">
            <v>SUPORTE ESQUERDO</v>
          </cell>
          <cell r="C10387" t="str">
            <v>UM</v>
          </cell>
        </row>
        <row r="10388">
          <cell r="A10388">
            <v>701136020</v>
          </cell>
          <cell r="B10388" t="str">
            <v>FIXACAO TRASEIRA</v>
          </cell>
          <cell r="C10388" t="str">
            <v>UM</v>
          </cell>
        </row>
        <row r="10389">
          <cell r="A10389">
            <v>701136030</v>
          </cell>
          <cell r="B10389" t="str">
            <v>FIXACAO FRONTAL</v>
          </cell>
          <cell r="C10389" t="str">
            <v>UM</v>
          </cell>
        </row>
        <row r="10390">
          <cell r="A10390" t="str">
            <v>70113603E</v>
          </cell>
          <cell r="B10390" t="str">
            <v>FIXACAO FRONTAL ESQUERDA</v>
          </cell>
          <cell r="C10390" t="str">
            <v>UM</v>
          </cell>
        </row>
        <row r="10391">
          <cell r="A10391" t="str">
            <v>70113604D</v>
          </cell>
          <cell r="B10391" t="str">
            <v>FIXADOR DO SUPORTE DIR</v>
          </cell>
          <cell r="C10391" t="str">
            <v>UM</v>
          </cell>
        </row>
        <row r="10392">
          <cell r="A10392">
            <v>801703000</v>
          </cell>
          <cell r="B10392" t="str">
            <v>SUPORTE CENTRAL INF. EM ACO</v>
          </cell>
          <cell r="C10392" t="str">
            <v>UM</v>
          </cell>
        </row>
        <row r="10393">
          <cell r="A10393" t="str">
            <v>70113604E</v>
          </cell>
          <cell r="B10393" t="str">
            <v>FIXADOR DO SUPORTE ESQ</v>
          </cell>
          <cell r="C10393" t="str">
            <v>UM</v>
          </cell>
        </row>
        <row r="10394">
          <cell r="A10394">
            <v>701136050</v>
          </cell>
          <cell r="B10394" t="str">
            <v xml:space="preserve">REFORCO                             </v>
          </cell>
          <cell r="C10394" t="str">
            <v>UM</v>
          </cell>
        </row>
        <row r="10395">
          <cell r="A10395">
            <v>701136060</v>
          </cell>
          <cell r="B10395" t="str">
            <v>FIXACAO TRASEIRA ESTAMPADA</v>
          </cell>
          <cell r="C10395" t="str">
            <v>UM</v>
          </cell>
        </row>
        <row r="10396">
          <cell r="A10396">
            <v>701136070</v>
          </cell>
          <cell r="B10396" t="str">
            <v>FIXADOR DO SUPORTE DIR ESTAMPADA</v>
          </cell>
          <cell r="C10396" t="str">
            <v>UM</v>
          </cell>
        </row>
        <row r="10397">
          <cell r="A10397">
            <v>701137000</v>
          </cell>
          <cell r="B10397" t="str">
            <v>CARTER DO OLEO</v>
          </cell>
          <cell r="C10397" t="str">
            <v>UM</v>
          </cell>
        </row>
        <row r="10398">
          <cell r="A10398">
            <v>701137010</v>
          </cell>
          <cell r="B10398" t="str">
            <v>BASE DO CARTER</v>
          </cell>
          <cell r="C10398" t="str">
            <v>UM</v>
          </cell>
        </row>
        <row r="10399">
          <cell r="A10399">
            <v>701137020</v>
          </cell>
          <cell r="B10399" t="str">
            <v>TAMPA DO CARTER</v>
          </cell>
          <cell r="C10399" t="str">
            <v>UM</v>
          </cell>
        </row>
        <row r="10400">
          <cell r="A10400" t="str">
            <v>70113703D</v>
          </cell>
          <cell r="B10400" t="str">
            <v>REFORCO DO COLARINHO  DIREITO</v>
          </cell>
          <cell r="C10400" t="str">
            <v>UM</v>
          </cell>
        </row>
        <row r="10401">
          <cell r="A10401" t="str">
            <v>70113703E</v>
          </cell>
          <cell r="B10401" t="str">
            <v>REFORCO DO COLARINHO  ESQUERDO</v>
          </cell>
          <cell r="C10401" t="str">
            <v>UM</v>
          </cell>
        </row>
        <row r="10402">
          <cell r="A10402">
            <v>701138000</v>
          </cell>
          <cell r="B10402" t="str">
            <v>QUADRO</v>
          </cell>
          <cell r="C10402" t="str">
            <v>UM</v>
          </cell>
        </row>
        <row r="10403">
          <cell r="A10403">
            <v>701138010</v>
          </cell>
          <cell r="B10403" t="str">
            <v>TUBO DO QUADRO</v>
          </cell>
          <cell r="C10403" t="str">
            <v>UM</v>
          </cell>
        </row>
        <row r="10404">
          <cell r="A10404">
            <v>701138020</v>
          </cell>
          <cell r="B10404" t="str">
            <v xml:space="preserve">BASE DO QUADRO                      </v>
          </cell>
          <cell r="C10404" t="str">
            <v>UM</v>
          </cell>
        </row>
        <row r="10405">
          <cell r="A10405">
            <v>701138030</v>
          </cell>
          <cell r="B10405" t="str">
            <v xml:space="preserve">FIXACAO                             </v>
          </cell>
          <cell r="C10405" t="str">
            <v>UM</v>
          </cell>
        </row>
        <row r="10406">
          <cell r="A10406">
            <v>701138040</v>
          </cell>
          <cell r="B10406" t="str">
            <v xml:space="preserve">SUPORTE MENOR                       </v>
          </cell>
          <cell r="C10406" t="str">
            <v>UM</v>
          </cell>
        </row>
        <row r="10407">
          <cell r="A10407">
            <v>701138050</v>
          </cell>
          <cell r="B10407" t="str">
            <v>SUPORTE MAIOR (laser)</v>
          </cell>
          <cell r="C10407" t="str">
            <v>UM</v>
          </cell>
        </row>
        <row r="10408">
          <cell r="A10408">
            <v>701138060</v>
          </cell>
          <cell r="B10408" t="str">
            <v xml:space="preserve">FIXADOR DA MOLA DO CAPO             </v>
          </cell>
          <cell r="C10408" t="str">
            <v>UM</v>
          </cell>
        </row>
        <row r="10409">
          <cell r="A10409">
            <v>801705000</v>
          </cell>
          <cell r="B10409" t="str">
            <v>PARA-CHOQUE ATEGO COMPLETO EM ACO (OBSOLETO)</v>
          </cell>
          <cell r="C10409" t="str">
            <v>UM</v>
          </cell>
        </row>
        <row r="10410">
          <cell r="A10410">
            <v>701149000</v>
          </cell>
          <cell r="B10410" t="str">
            <v xml:space="preserve">SUPORTE DO TANQUE DO OLEO           </v>
          </cell>
          <cell r="C10410" t="str">
            <v>UM</v>
          </cell>
        </row>
        <row r="10411">
          <cell r="A10411" t="str">
            <v>70115001D</v>
          </cell>
          <cell r="B10411" t="str">
            <v>PISO DO ESTRIBO</v>
          </cell>
          <cell r="C10411" t="str">
            <v>UM</v>
          </cell>
        </row>
        <row r="10412">
          <cell r="A10412" t="str">
            <v>70115001E</v>
          </cell>
          <cell r="B10412" t="str">
            <v>PISO DO ESTRIBO</v>
          </cell>
          <cell r="C10412" t="str">
            <v>UM</v>
          </cell>
        </row>
        <row r="10413">
          <cell r="A10413">
            <v>701150020</v>
          </cell>
          <cell r="B10413" t="str">
            <v>BLANCK DO PISO DO ESTRIBO</v>
          </cell>
          <cell r="C10413" t="str">
            <v>UM</v>
          </cell>
        </row>
        <row r="10414">
          <cell r="A10414">
            <v>701151000</v>
          </cell>
          <cell r="B10414" t="str">
            <v xml:space="preserve">SUPORTE DO RESERVATORIO DAGUA       </v>
          </cell>
          <cell r="C10414" t="str">
            <v>UM</v>
          </cell>
        </row>
        <row r="10415">
          <cell r="A10415">
            <v>701151010</v>
          </cell>
          <cell r="B10415" t="str">
            <v>SUPORTE MAIOR (laser)</v>
          </cell>
          <cell r="C10415" t="str">
            <v>UM</v>
          </cell>
        </row>
        <row r="10416">
          <cell r="A10416">
            <v>701151020</v>
          </cell>
          <cell r="B10416" t="str">
            <v>SUPORTE MENOR</v>
          </cell>
          <cell r="C10416" t="str">
            <v>UM</v>
          </cell>
        </row>
        <row r="10417">
          <cell r="A10417">
            <v>701151030</v>
          </cell>
          <cell r="B10417" t="str">
            <v>SUPORTE MAIOR</v>
          </cell>
          <cell r="C10417" t="str">
            <v>UM</v>
          </cell>
        </row>
        <row r="10418">
          <cell r="A10418">
            <v>810191020</v>
          </cell>
          <cell r="B10418" t="str">
            <v>M.O. ESTAMPAGEM CARCACA U REF. D48</v>
          </cell>
          <cell r="C10418" t="str">
            <v>UM</v>
          </cell>
        </row>
        <row r="10419">
          <cell r="A10419">
            <v>701152010</v>
          </cell>
          <cell r="B10419" t="str">
            <v>CILINDRO DO BALAO DO AR</v>
          </cell>
          <cell r="C10419" t="str">
            <v>UM</v>
          </cell>
        </row>
        <row r="10420">
          <cell r="A10420">
            <v>701153010</v>
          </cell>
          <cell r="B10420" t="str">
            <v xml:space="preserve">CILINDRO DO RESERV. DE AR           </v>
          </cell>
          <cell r="C10420" t="str">
            <v>UM</v>
          </cell>
        </row>
        <row r="10421">
          <cell r="A10421">
            <v>701156010</v>
          </cell>
          <cell r="B10421" t="str">
            <v>BASE DO SUPORTE</v>
          </cell>
          <cell r="C10421" t="str">
            <v>UM</v>
          </cell>
        </row>
        <row r="10422">
          <cell r="A10422">
            <v>701156020</v>
          </cell>
          <cell r="B10422" t="str">
            <v>LATERAL (laser)</v>
          </cell>
          <cell r="C10422" t="str">
            <v>UM</v>
          </cell>
        </row>
        <row r="10423">
          <cell r="A10423" t="str">
            <v>70115602D</v>
          </cell>
          <cell r="B10423" t="str">
            <v>LATERAL DIREITA</v>
          </cell>
          <cell r="C10423" t="str">
            <v>UM</v>
          </cell>
        </row>
        <row r="10424">
          <cell r="A10424" t="str">
            <v>70115602E</v>
          </cell>
          <cell r="B10424" t="str">
            <v>LATERAL ESQUERDA</v>
          </cell>
          <cell r="C10424" t="str">
            <v>UM</v>
          </cell>
        </row>
        <row r="10425">
          <cell r="A10425">
            <v>701156030</v>
          </cell>
          <cell r="B10425" t="str">
            <v>REFORCO DO SUPORTE</v>
          </cell>
          <cell r="C10425" t="str">
            <v>UM</v>
          </cell>
        </row>
        <row r="10426">
          <cell r="A10426">
            <v>701156040</v>
          </cell>
          <cell r="B10426" t="str">
            <v>BASE DO SUPORTE - LASER</v>
          </cell>
          <cell r="C10426" t="str">
            <v>UM</v>
          </cell>
        </row>
        <row r="10427">
          <cell r="A10427" t="str">
            <v>10957000D</v>
          </cell>
          <cell r="B10427" t="str">
            <v>ACABAMENTO INFERIOR TRASEIRO L/D</v>
          </cell>
          <cell r="C10427" t="str">
            <v>UM</v>
          </cell>
        </row>
        <row r="10428">
          <cell r="A10428">
            <v>701156050</v>
          </cell>
          <cell r="B10428" t="str">
            <v>REFORCO DO SUPORTE - LASER</v>
          </cell>
          <cell r="C10428" t="str">
            <v>UM</v>
          </cell>
        </row>
        <row r="10429">
          <cell r="A10429">
            <v>701157000</v>
          </cell>
          <cell r="B10429" t="str">
            <v>TRAVESSA TRASEIRA DO CHASSI 1620</v>
          </cell>
          <cell r="C10429" t="str">
            <v>UM</v>
          </cell>
        </row>
        <row r="10430">
          <cell r="A10430">
            <v>701157010</v>
          </cell>
          <cell r="B10430" t="str">
            <v>CHAPA TRAVESSA TRASEIRA DO CHASSI   1620  ( laser )</v>
          </cell>
          <cell r="C10430" t="str">
            <v>UM</v>
          </cell>
        </row>
        <row r="10431">
          <cell r="A10431">
            <v>701157020</v>
          </cell>
          <cell r="B10431" t="str">
            <v>CHAPA DE AMARRACAO INFERIOR  ( laser)</v>
          </cell>
          <cell r="C10431" t="str">
            <v>UM</v>
          </cell>
        </row>
        <row r="10432">
          <cell r="A10432" t="str">
            <v>70115702D</v>
          </cell>
          <cell r="B10432" t="str">
            <v>CHAPA DE AMARRACAO INFERIOR DIREITA</v>
          </cell>
          <cell r="C10432" t="str">
            <v>UM</v>
          </cell>
        </row>
        <row r="10433">
          <cell r="A10433" t="str">
            <v>70115702E</v>
          </cell>
          <cell r="B10433" t="str">
            <v>CHAPA DE AMARRACAO INFERIOR ESQUERDA</v>
          </cell>
          <cell r="C10433" t="str">
            <v>UM</v>
          </cell>
        </row>
        <row r="10434">
          <cell r="A10434">
            <v>701157030</v>
          </cell>
          <cell r="B10434" t="str">
            <v>CHAPA DE AMARRACAO SUPERIOR ( laser)</v>
          </cell>
          <cell r="C10434" t="str">
            <v>UM</v>
          </cell>
        </row>
        <row r="10435">
          <cell r="A10435" t="str">
            <v>70115703D</v>
          </cell>
          <cell r="B10435" t="str">
            <v>CHAPA DE AMARRACAO SUPERIOR DIREITA</v>
          </cell>
          <cell r="C10435" t="str">
            <v>UM</v>
          </cell>
        </row>
        <row r="10436">
          <cell r="A10436" t="str">
            <v>70115703E</v>
          </cell>
          <cell r="B10436" t="str">
            <v>CHAPA DE AMARRACAO SUPERIOR ESQUERDA</v>
          </cell>
          <cell r="C10436" t="str">
            <v>UM</v>
          </cell>
        </row>
        <row r="10437">
          <cell r="A10437">
            <v>701158000</v>
          </cell>
          <cell r="B10437" t="str">
            <v xml:space="preserve">ARRUELA DO BATENTE DA MOLA          </v>
          </cell>
          <cell r="C10437" t="str">
            <v>UM</v>
          </cell>
        </row>
        <row r="10438">
          <cell r="A10438">
            <v>701161000</v>
          </cell>
          <cell r="B10438" t="str">
            <v>SUPORTE DA LANTERNA ( laser)</v>
          </cell>
          <cell r="C10438" t="str">
            <v>UM</v>
          </cell>
        </row>
        <row r="10439">
          <cell r="A10439">
            <v>701164000</v>
          </cell>
          <cell r="B10439" t="str">
            <v>ABRACADEIRA DIAM 107mm</v>
          </cell>
          <cell r="C10439" t="str">
            <v>UM</v>
          </cell>
        </row>
        <row r="10440">
          <cell r="A10440">
            <v>701165000</v>
          </cell>
          <cell r="B10440" t="str">
            <v>ABRACADEIRA 104mm - LASER</v>
          </cell>
          <cell r="C10440" t="str">
            <v>UM</v>
          </cell>
        </row>
        <row r="10441">
          <cell r="A10441">
            <v>701166000</v>
          </cell>
          <cell r="B10441" t="str">
            <v>TRAVESSA TRASEIRA 1618</v>
          </cell>
          <cell r="C10441" t="str">
            <v>UM</v>
          </cell>
        </row>
        <row r="10442">
          <cell r="A10442">
            <v>701166010</v>
          </cell>
          <cell r="B10442" t="str">
            <v>CHAPA TRAVESSA TRASEIRA ( laser)</v>
          </cell>
          <cell r="C10442" t="str">
            <v>UM</v>
          </cell>
        </row>
        <row r="10443">
          <cell r="A10443">
            <v>701166020</v>
          </cell>
          <cell r="B10443" t="str">
            <v>CHAPA DE AMARRACAO  ( laser)</v>
          </cell>
          <cell r="C10443" t="str">
            <v>UM</v>
          </cell>
        </row>
        <row r="10444">
          <cell r="A10444" t="str">
            <v>70116602D</v>
          </cell>
          <cell r="B10444" t="str">
            <v>CHAPA DE AMARRACAO DIREITA</v>
          </cell>
          <cell r="C10444" t="str">
            <v>UM</v>
          </cell>
        </row>
        <row r="10445">
          <cell r="A10445" t="str">
            <v>70116602E</v>
          </cell>
          <cell r="B10445" t="str">
            <v>CHAPA DE AMARRACAO ESQUERDA</v>
          </cell>
          <cell r="C10445" t="str">
            <v>UM</v>
          </cell>
        </row>
        <row r="10446">
          <cell r="A10446">
            <v>701166030</v>
          </cell>
          <cell r="B10446" t="str">
            <v>CHAPA DE AMARRACAO INFERIOR  ( laser)</v>
          </cell>
          <cell r="C10446" t="str">
            <v>UM</v>
          </cell>
        </row>
        <row r="10447">
          <cell r="A10447" t="str">
            <v>70116603D</v>
          </cell>
          <cell r="B10447" t="str">
            <v>CHAPA DE AMARRACAO INFERIOR DIREITA</v>
          </cell>
          <cell r="C10447" t="str">
            <v>UM</v>
          </cell>
        </row>
        <row r="10448">
          <cell r="A10448" t="str">
            <v>70116603E</v>
          </cell>
          <cell r="B10448" t="str">
            <v>CHAPA DE AMARRACAO INFERIOR ESQUERDA</v>
          </cell>
          <cell r="C10448" t="str">
            <v>UM</v>
          </cell>
        </row>
        <row r="10449">
          <cell r="A10449">
            <v>701168010</v>
          </cell>
          <cell r="B10449" t="str">
            <v xml:space="preserve">FIXACAO DO RESERVATORIO             </v>
          </cell>
          <cell r="C10449" t="str">
            <v>UM</v>
          </cell>
        </row>
        <row r="10450">
          <cell r="A10450">
            <v>701168020</v>
          </cell>
          <cell r="B10450" t="str">
            <v>FIXACAO DO RESERVATORIO ( laser)</v>
          </cell>
          <cell r="C10450" t="str">
            <v>UM</v>
          </cell>
        </row>
        <row r="10451">
          <cell r="A10451">
            <v>701169040</v>
          </cell>
          <cell r="B10451" t="str">
            <v xml:space="preserve">FIXACAO DO EXTINTOR                 </v>
          </cell>
          <cell r="C10451" t="str">
            <v>UM</v>
          </cell>
        </row>
        <row r="10452">
          <cell r="A10452">
            <v>810191030</v>
          </cell>
          <cell r="B10452" t="str">
            <v>M.O. ESTAMPAGEM CARCACA U REF. D51</v>
          </cell>
          <cell r="C10452" t="str">
            <v>UM</v>
          </cell>
        </row>
        <row r="10453">
          <cell r="A10453">
            <v>701169050</v>
          </cell>
          <cell r="B10453" t="str">
            <v xml:space="preserve">FIXACAO DO SUPORTE                  </v>
          </cell>
          <cell r="C10453" t="str">
            <v>UM</v>
          </cell>
        </row>
        <row r="10454">
          <cell r="A10454">
            <v>701169060</v>
          </cell>
          <cell r="B10454" t="str">
            <v>CHAPA DO FIXADOR DO EXTINTOR</v>
          </cell>
          <cell r="C10454" t="str">
            <v>UM</v>
          </cell>
        </row>
        <row r="10455">
          <cell r="A10455">
            <v>701172010</v>
          </cell>
          <cell r="B10455" t="str">
            <v>LAMINA DO PARA-CHOQUE DIANTEIRO HPN (ABERTO)</v>
          </cell>
          <cell r="C10455" t="str">
            <v>UM</v>
          </cell>
        </row>
        <row r="10456">
          <cell r="A10456" t="str">
            <v>70117201D</v>
          </cell>
          <cell r="B10456" t="str">
            <v xml:space="preserve">MEIA PONTEIRA DIR                   </v>
          </cell>
          <cell r="C10456" t="str">
            <v>UM</v>
          </cell>
        </row>
        <row r="10457">
          <cell r="A10457" t="str">
            <v>70117201E</v>
          </cell>
          <cell r="B10457" t="str">
            <v xml:space="preserve">MEIA PONTEIRA ESQ                   </v>
          </cell>
          <cell r="C10457" t="str">
            <v>UM</v>
          </cell>
        </row>
        <row r="10458">
          <cell r="A10458">
            <v>701172020</v>
          </cell>
          <cell r="B10458" t="str">
            <v>TELA DE PROTECAO</v>
          </cell>
          <cell r="C10458" t="str">
            <v>UM</v>
          </cell>
        </row>
        <row r="10459">
          <cell r="A10459">
            <v>701172030</v>
          </cell>
          <cell r="B10459" t="str">
            <v>PARA-CHOQUE DIANTEIRO S/ PINTURA</v>
          </cell>
          <cell r="C10459" t="str">
            <v>UM</v>
          </cell>
        </row>
        <row r="10460">
          <cell r="A10460">
            <v>701173010</v>
          </cell>
          <cell r="B10460" t="str">
            <v xml:space="preserve">APOIO DO DEGRAU                     </v>
          </cell>
          <cell r="C10460" t="str">
            <v>UM</v>
          </cell>
        </row>
        <row r="10461">
          <cell r="A10461">
            <v>701173020</v>
          </cell>
          <cell r="B10461" t="str">
            <v xml:space="preserve">COMPLEMENTO DO SUPORTE              </v>
          </cell>
          <cell r="C10461" t="str">
            <v>UM</v>
          </cell>
        </row>
        <row r="10462">
          <cell r="A10462">
            <v>701173030</v>
          </cell>
          <cell r="B10462" t="str">
            <v xml:space="preserve">DEGRAU                              </v>
          </cell>
          <cell r="C10462" t="str">
            <v>UM</v>
          </cell>
        </row>
        <row r="10463">
          <cell r="A10463" t="str">
            <v>70117500D</v>
          </cell>
          <cell r="B10463" t="str">
            <v>REFORCO DA 1a TRAVESSA DIR ( laser)</v>
          </cell>
          <cell r="C10463" t="str">
            <v>UM</v>
          </cell>
        </row>
        <row r="10464">
          <cell r="A10464" t="str">
            <v>70117500E</v>
          </cell>
          <cell r="B10464" t="str">
            <v>REFORCO DA 1a TRAVESSA ESQ ( laser)</v>
          </cell>
          <cell r="C10464" t="str">
            <v>UM</v>
          </cell>
        </row>
        <row r="10465">
          <cell r="A10465">
            <v>701177000</v>
          </cell>
          <cell r="B10465" t="str">
            <v xml:space="preserve">SUPORTE DO TANQUE DO OLEO           </v>
          </cell>
          <cell r="C10465" t="str">
            <v>UM</v>
          </cell>
        </row>
        <row r="10466">
          <cell r="A10466">
            <v>701178000</v>
          </cell>
          <cell r="B10466" t="str">
            <v xml:space="preserve">SUPORTE DO TANQUE DO OLEO           </v>
          </cell>
          <cell r="C10466" t="str">
            <v>UM</v>
          </cell>
        </row>
        <row r="10467">
          <cell r="A10467" t="str">
            <v>70117901D</v>
          </cell>
          <cell r="B10467" t="str">
            <v xml:space="preserve">SUPORTE DO APARA BARRO DIR          </v>
          </cell>
          <cell r="C10467" t="str">
            <v>UM</v>
          </cell>
        </row>
        <row r="10468">
          <cell r="A10468" t="str">
            <v>70117901E</v>
          </cell>
          <cell r="B10468" t="str">
            <v xml:space="preserve">SUPORTE DO APARA BARRO ESQ          </v>
          </cell>
          <cell r="C10468" t="str">
            <v>UM</v>
          </cell>
        </row>
        <row r="10469">
          <cell r="A10469" t="str">
            <v>DD73239300</v>
          </cell>
          <cell r="B10469" t="str">
            <v>OUTROS ARTEFATOS DOMESTICOS EM INOX</v>
          </cell>
          <cell r="C10469" t="str">
            <v>UM</v>
          </cell>
        </row>
        <row r="10470">
          <cell r="A10470">
            <v>701179020</v>
          </cell>
          <cell r="B10470" t="str">
            <v xml:space="preserve">CINTA DO APARA BARRO                </v>
          </cell>
          <cell r="C10470" t="str">
            <v>UM</v>
          </cell>
        </row>
        <row r="10471">
          <cell r="A10471" t="str">
            <v>70118001D</v>
          </cell>
          <cell r="B10471" t="str">
            <v>FECHAMENTO LAT. ASSOALHO DIR</v>
          </cell>
          <cell r="C10471" t="str">
            <v>UM</v>
          </cell>
        </row>
        <row r="10472">
          <cell r="A10472" t="str">
            <v>70118001E</v>
          </cell>
          <cell r="B10472" t="str">
            <v>FECHAMENTO LAT. ASSOALHO ESQ</v>
          </cell>
          <cell r="C10472" t="str">
            <v>UM</v>
          </cell>
        </row>
        <row r="10473">
          <cell r="A10473" t="str">
            <v>DD72149100</v>
          </cell>
          <cell r="B10473" t="str">
            <v>BARRAS DE FERRO/ACO, LAMIN ETC QUENT</v>
          </cell>
          <cell r="C10473" t="str">
            <v>UM</v>
          </cell>
        </row>
        <row r="10474">
          <cell r="A10474" t="str">
            <v>70118100D</v>
          </cell>
          <cell r="B10474" t="str">
            <v>REFORCO INF. ESTRIBO DIR.</v>
          </cell>
          <cell r="C10474" t="str">
            <v>UM</v>
          </cell>
        </row>
        <row r="10475">
          <cell r="A10475" t="str">
            <v>70118100E</v>
          </cell>
          <cell r="B10475" t="str">
            <v>REFORCO INF. ESTRIBO ESQ</v>
          </cell>
          <cell r="C10475" t="str">
            <v>UM</v>
          </cell>
        </row>
        <row r="10476">
          <cell r="A10476" t="str">
            <v>70118101D</v>
          </cell>
          <cell r="B10476" t="str">
            <v>REFORCO INFERIOR  DIR</v>
          </cell>
          <cell r="C10476" t="str">
            <v>UM</v>
          </cell>
        </row>
        <row r="10477">
          <cell r="A10477" t="str">
            <v>70118101E</v>
          </cell>
          <cell r="B10477" t="str">
            <v>REFORCO INFERIOR  ESQ</v>
          </cell>
          <cell r="C10477" t="str">
            <v>UM</v>
          </cell>
        </row>
        <row r="10478">
          <cell r="A10478" t="str">
            <v>70118102D</v>
          </cell>
          <cell r="B10478" t="str">
            <v>FIXACAO DO ESTRIBO DIR</v>
          </cell>
          <cell r="C10478" t="str">
            <v>UM</v>
          </cell>
        </row>
        <row r="10479">
          <cell r="A10479" t="str">
            <v>70118102E</v>
          </cell>
          <cell r="B10479" t="str">
            <v>FIXACAO DO ESTRIBO ESQ</v>
          </cell>
          <cell r="C10479" t="str">
            <v>UM</v>
          </cell>
        </row>
        <row r="10480">
          <cell r="A10480" t="str">
            <v>70118103D</v>
          </cell>
          <cell r="B10480" t="str">
            <v>REFORCO INF. ESTRIBO DIR. (Glaco)</v>
          </cell>
          <cell r="C10480" t="str">
            <v>UM</v>
          </cell>
        </row>
        <row r="10481">
          <cell r="A10481" t="str">
            <v>70118103E</v>
          </cell>
          <cell r="B10481" t="str">
            <v>REFORCO INF. ESTRIBO ESQ (Glaco)</v>
          </cell>
          <cell r="C10481" t="str">
            <v>UM</v>
          </cell>
        </row>
        <row r="10482">
          <cell r="A10482">
            <v>701185010</v>
          </cell>
          <cell r="B10482" t="str">
            <v xml:space="preserve">BASE                                </v>
          </cell>
          <cell r="C10482" t="str">
            <v>UM</v>
          </cell>
        </row>
        <row r="10483">
          <cell r="A10483">
            <v>701185020</v>
          </cell>
          <cell r="B10483" t="str">
            <v xml:space="preserve">PERFIL                              </v>
          </cell>
          <cell r="C10483" t="str">
            <v>UM</v>
          </cell>
        </row>
        <row r="10484">
          <cell r="A10484">
            <v>701185030</v>
          </cell>
          <cell r="B10484" t="str">
            <v xml:space="preserve">PARAFUSO PARA CADEADO               </v>
          </cell>
          <cell r="C10484" t="str">
            <v>UM</v>
          </cell>
        </row>
        <row r="10485">
          <cell r="A10485">
            <v>701195010</v>
          </cell>
          <cell r="B10485" t="str">
            <v xml:space="preserve">SUPORTE DA PLACA REFLETIVA          </v>
          </cell>
          <cell r="C10485" t="str">
            <v>UM</v>
          </cell>
        </row>
        <row r="10486">
          <cell r="A10486">
            <v>701198000</v>
          </cell>
          <cell r="B10486" t="str">
            <v>TETO COMPLETO CABINE HPN        1198</v>
          </cell>
          <cell r="C10486" t="str">
            <v>UM</v>
          </cell>
        </row>
        <row r="10487">
          <cell r="A10487">
            <v>701198030</v>
          </cell>
          <cell r="B10487" t="str">
            <v xml:space="preserve">FIXACAO                             </v>
          </cell>
          <cell r="C10487" t="str">
            <v>UM</v>
          </cell>
        </row>
        <row r="10488">
          <cell r="A10488">
            <v>701198040</v>
          </cell>
          <cell r="B10488" t="str">
            <v>SUPORTE</v>
          </cell>
          <cell r="C10488" t="str">
            <v>UM</v>
          </cell>
        </row>
        <row r="10489">
          <cell r="A10489">
            <v>701199000</v>
          </cell>
          <cell r="B10489" t="str">
            <v xml:space="preserve">QUADRO DO CAPO                      </v>
          </cell>
          <cell r="C10489" t="str">
            <v>UM</v>
          </cell>
        </row>
        <row r="10490">
          <cell r="A10490">
            <v>701199010</v>
          </cell>
          <cell r="B10490" t="str">
            <v>APOIO DA COLUNA  DIR / ESQ - LASER</v>
          </cell>
          <cell r="C10490" t="str">
            <v>UM</v>
          </cell>
        </row>
        <row r="10491">
          <cell r="A10491" t="str">
            <v>70119901D</v>
          </cell>
          <cell r="B10491" t="str">
            <v>APOIO DA COLUNA  COM TRAVESSA DIR</v>
          </cell>
          <cell r="C10491" t="str">
            <v>UM</v>
          </cell>
        </row>
        <row r="10492">
          <cell r="A10492" t="str">
            <v>70119901E</v>
          </cell>
          <cell r="B10492" t="str">
            <v>APOIO DA COLUNA  COM TRAVESSA ESQ</v>
          </cell>
          <cell r="C10492" t="str">
            <v>UM</v>
          </cell>
        </row>
        <row r="10493">
          <cell r="A10493">
            <v>701199020</v>
          </cell>
          <cell r="B10493" t="str">
            <v>REFORCO INTERNO</v>
          </cell>
          <cell r="C10493" t="str">
            <v>UM</v>
          </cell>
        </row>
        <row r="10494">
          <cell r="A10494" t="str">
            <v>70119902D</v>
          </cell>
          <cell r="B10494" t="str">
            <v>REFORCO INTERNO DIR</v>
          </cell>
          <cell r="C10494" t="str">
            <v>UM</v>
          </cell>
        </row>
        <row r="10495">
          <cell r="A10495" t="str">
            <v>70119902E</v>
          </cell>
          <cell r="B10495" t="str">
            <v>REFORCO INTERNO ESQ</v>
          </cell>
          <cell r="C10495" t="str">
            <v>UM</v>
          </cell>
        </row>
        <row r="10496">
          <cell r="A10496" t="str">
            <v>70119903D</v>
          </cell>
          <cell r="B10496" t="str">
            <v>FIXACAO BORRACHA PROT RADIADOR DIR</v>
          </cell>
          <cell r="C10496" t="str">
            <v>UM</v>
          </cell>
        </row>
        <row r="10497">
          <cell r="A10497" t="str">
            <v>70119903E</v>
          </cell>
          <cell r="B10497" t="str">
            <v>FIXACAO BORRACHA PROT RADIADOR ESQ</v>
          </cell>
          <cell r="C10497" t="str">
            <v>UM</v>
          </cell>
        </row>
        <row r="10498">
          <cell r="A10498" t="str">
            <v>DD84818093</v>
          </cell>
          <cell r="B10498" t="str">
            <v>VALVULA TIPO GAVETA</v>
          </cell>
          <cell r="C10498" t="str">
            <v>UM</v>
          </cell>
        </row>
        <row r="10499">
          <cell r="A10499" t="str">
            <v>70119904D</v>
          </cell>
          <cell r="B10499" t="str">
            <v xml:space="preserve">FIXACAO QUADRO DIR                  </v>
          </cell>
          <cell r="C10499" t="str">
            <v>UM</v>
          </cell>
        </row>
        <row r="10500">
          <cell r="A10500" t="str">
            <v>70119904E</v>
          </cell>
          <cell r="B10500" t="str">
            <v xml:space="preserve">FIXACAO QUADRO ESQ                  </v>
          </cell>
          <cell r="C10500" t="str">
            <v>UM</v>
          </cell>
        </row>
        <row r="10501">
          <cell r="A10501">
            <v>701199050</v>
          </cell>
          <cell r="B10501" t="str">
            <v>FIXACAO MOLA DO CAPO (laser)</v>
          </cell>
          <cell r="C10501" t="str">
            <v>UM</v>
          </cell>
        </row>
        <row r="10502">
          <cell r="A10502" t="str">
            <v>70119905D</v>
          </cell>
          <cell r="B10502" t="str">
            <v xml:space="preserve">FIXACAO MOLA DO CAPO DIR            </v>
          </cell>
          <cell r="C10502" t="str">
            <v>UM</v>
          </cell>
        </row>
        <row r="10503">
          <cell r="A10503" t="str">
            <v>70119905E</v>
          </cell>
          <cell r="B10503" t="str">
            <v xml:space="preserve">FIXACAO MOLA DO CAPO ESQ            </v>
          </cell>
          <cell r="C10503" t="str">
            <v>UM</v>
          </cell>
        </row>
        <row r="10504">
          <cell r="A10504">
            <v>701199060</v>
          </cell>
          <cell r="B10504" t="str">
            <v>TRAVESSA</v>
          </cell>
          <cell r="C10504" t="str">
            <v>UM</v>
          </cell>
        </row>
        <row r="10505">
          <cell r="A10505" t="str">
            <v>70119906D</v>
          </cell>
          <cell r="B10505" t="str">
            <v>REFORCO INTERNO DIR</v>
          </cell>
          <cell r="C10505" t="str">
            <v>UM</v>
          </cell>
        </row>
        <row r="10506">
          <cell r="A10506" t="str">
            <v>70119906E</v>
          </cell>
          <cell r="B10506" t="str">
            <v>REFORCO INTERNO ESQ</v>
          </cell>
          <cell r="C10506" t="str">
            <v>UM</v>
          </cell>
        </row>
        <row r="10507">
          <cell r="A10507">
            <v>701199070</v>
          </cell>
          <cell r="B10507" t="str">
            <v>FIXACAO DA DOBRADICA</v>
          </cell>
          <cell r="C10507" t="str">
            <v>UM</v>
          </cell>
        </row>
        <row r="10508">
          <cell r="A10508">
            <v>701199080</v>
          </cell>
          <cell r="B10508" t="str">
            <v>REFORCO DO CAPO</v>
          </cell>
          <cell r="C10508" t="str">
            <v>UM</v>
          </cell>
        </row>
        <row r="10509">
          <cell r="A10509" t="str">
            <v>70119908D</v>
          </cell>
          <cell r="B10509" t="str">
            <v>REFORCO DO CAPO DIR.</v>
          </cell>
          <cell r="C10509" t="str">
            <v>UM</v>
          </cell>
        </row>
        <row r="10510">
          <cell r="A10510" t="str">
            <v>70119908E</v>
          </cell>
          <cell r="B10510" t="str">
            <v>REFORCO DO CAPO ESQ.</v>
          </cell>
          <cell r="C10510" t="str">
            <v>UM</v>
          </cell>
        </row>
        <row r="10511">
          <cell r="A10511">
            <v>701199090</v>
          </cell>
          <cell r="B10511" t="str">
            <v>SUPORTE DA ESCORA  DO CAPO</v>
          </cell>
          <cell r="C10511" t="str">
            <v>UM</v>
          </cell>
        </row>
        <row r="10512">
          <cell r="A10512" t="str">
            <v>70119910D</v>
          </cell>
          <cell r="B10512" t="str">
            <v>FIXACAO DA GRADE DIR</v>
          </cell>
          <cell r="C10512" t="str">
            <v>UM</v>
          </cell>
        </row>
        <row r="10513">
          <cell r="A10513" t="str">
            <v>70119910E</v>
          </cell>
          <cell r="B10513" t="str">
            <v>FIXACAO DA GRADE ESQ</v>
          </cell>
          <cell r="C10513" t="str">
            <v>UM</v>
          </cell>
        </row>
        <row r="10514">
          <cell r="A10514">
            <v>701199110</v>
          </cell>
          <cell r="B10514" t="str">
            <v>CHAPA DA FIXACAO DA DOBRADICA</v>
          </cell>
          <cell r="C10514" t="str">
            <v>UM</v>
          </cell>
        </row>
        <row r="10515">
          <cell r="A10515" t="str">
            <v>DD74072910</v>
          </cell>
          <cell r="B10515" t="str">
            <v>OUTRAS BARRAS DE COBRE</v>
          </cell>
          <cell r="C10515" t="str">
            <v>UM</v>
          </cell>
        </row>
        <row r="10516">
          <cell r="A10516">
            <v>701199120</v>
          </cell>
          <cell r="B10516" t="str">
            <v>CHAPA DO QUADRO DIR/ESQ</v>
          </cell>
          <cell r="C10516" t="str">
            <v>UM</v>
          </cell>
        </row>
        <row r="10517">
          <cell r="A10517" t="str">
            <v>70119912D</v>
          </cell>
          <cell r="B10517" t="str">
            <v>CHAPA DIREITA DO QUADRO</v>
          </cell>
          <cell r="C10517" t="str">
            <v>UM</v>
          </cell>
        </row>
        <row r="10518">
          <cell r="A10518" t="str">
            <v>70119912E</v>
          </cell>
          <cell r="B10518" t="str">
            <v>CHAPA ESQUERDA DO QUADRO</v>
          </cell>
          <cell r="C10518" t="str">
            <v>UM</v>
          </cell>
        </row>
        <row r="10519">
          <cell r="A10519" t="str">
            <v>70119913D</v>
          </cell>
          <cell r="B10519" t="str">
            <v>FIXACAO BORRACHA PROT RADIADOR DIR</v>
          </cell>
          <cell r="C10519" t="str">
            <v>UM</v>
          </cell>
        </row>
        <row r="10520">
          <cell r="A10520" t="str">
            <v>70119913E</v>
          </cell>
          <cell r="B10520" t="str">
            <v>FIXACAO BORRACHA PROT RADIADOR ESQ</v>
          </cell>
          <cell r="C10520" t="str">
            <v>UM</v>
          </cell>
        </row>
        <row r="10521">
          <cell r="A10521" t="str">
            <v>70119914D</v>
          </cell>
          <cell r="B10521" t="str">
            <v>FIXACAO MOLA DO CAPO DIR C/ BUCHA</v>
          </cell>
          <cell r="C10521" t="str">
            <v>UM</v>
          </cell>
        </row>
        <row r="10522">
          <cell r="A10522" t="str">
            <v>70119914E</v>
          </cell>
          <cell r="B10522" t="str">
            <v>FIXACAO MOLA DO CAPO ESQ C/ BUCHA</v>
          </cell>
          <cell r="C10522" t="str">
            <v>UM</v>
          </cell>
        </row>
        <row r="10523">
          <cell r="A10523">
            <v>701199150</v>
          </cell>
          <cell r="B10523" t="str">
            <v>SUB-CONJUNTO REFORCO</v>
          </cell>
          <cell r="C10523" t="str">
            <v>UM</v>
          </cell>
        </row>
        <row r="10524">
          <cell r="A10524" t="str">
            <v>70119915D</v>
          </cell>
          <cell r="B10524" t="str">
            <v>SUB-CONJUNTO REFORCO DIR</v>
          </cell>
          <cell r="C10524" t="str">
            <v>UM</v>
          </cell>
        </row>
        <row r="10525">
          <cell r="A10525" t="str">
            <v>70119915E</v>
          </cell>
          <cell r="B10525" t="str">
            <v>SUB-CONJUNTO REFORCO ESQ</v>
          </cell>
          <cell r="C10525" t="str">
            <v>UM</v>
          </cell>
        </row>
        <row r="10526">
          <cell r="A10526">
            <v>701199160</v>
          </cell>
          <cell r="B10526" t="str">
            <v>BLANCK DA FIXACAO BORRACHA PROT RADIADOR</v>
          </cell>
          <cell r="C10526" t="str">
            <v>UM</v>
          </cell>
        </row>
        <row r="10527">
          <cell r="A10527">
            <v>701199170</v>
          </cell>
          <cell r="B10527" t="str">
            <v>REFORCO INTERNO - LASER</v>
          </cell>
          <cell r="C10527" t="str">
            <v>UM</v>
          </cell>
        </row>
        <row r="10528">
          <cell r="A10528">
            <v>701199180</v>
          </cell>
          <cell r="B10528" t="str">
            <v>REFORCO INTERNO DIR - LASER</v>
          </cell>
          <cell r="C10528" t="str">
            <v>UM</v>
          </cell>
        </row>
        <row r="10529">
          <cell r="A10529">
            <v>701200000</v>
          </cell>
          <cell r="B10529" t="str">
            <v>ASSOALHO ORIGINAL JATEADO  709/912/914</v>
          </cell>
          <cell r="C10529" t="str">
            <v>UM</v>
          </cell>
        </row>
        <row r="10530">
          <cell r="A10530">
            <v>701205000</v>
          </cell>
          <cell r="B10530" t="str">
            <v>CABINE NUA 709/912/914</v>
          </cell>
          <cell r="C10530" t="str">
            <v>UM</v>
          </cell>
        </row>
        <row r="10531">
          <cell r="A10531">
            <v>701210000</v>
          </cell>
          <cell r="B10531" t="str">
            <v xml:space="preserve">ALCA DA CABINE                      </v>
          </cell>
          <cell r="C10531" t="str">
            <v>UM</v>
          </cell>
        </row>
        <row r="10532">
          <cell r="A10532">
            <v>810191000</v>
          </cell>
          <cell r="B10532" t="str">
            <v>M.O. ESTAMPAGEM CARCACA U REF. D54</v>
          </cell>
          <cell r="C10532" t="str">
            <v>UM</v>
          </cell>
        </row>
        <row r="10533">
          <cell r="A10533">
            <v>701210010</v>
          </cell>
          <cell r="B10533" t="str">
            <v>REFORCO</v>
          </cell>
          <cell r="C10533" t="str">
            <v>UM</v>
          </cell>
        </row>
        <row r="10534">
          <cell r="A10534">
            <v>701211000</v>
          </cell>
          <cell r="B10534" t="str">
            <v xml:space="preserve">SUPORTE DO TANQUE DO OLEO           </v>
          </cell>
          <cell r="C10534" t="str">
            <v>UM</v>
          </cell>
        </row>
        <row r="10535">
          <cell r="A10535">
            <v>701214000</v>
          </cell>
          <cell r="B10535" t="str">
            <v>CHAPA MOLDADA ESTRIBO INF 1935/41</v>
          </cell>
          <cell r="C10535" t="str">
            <v>UM</v>
          </cell>
        </row>
        <row r="10536">
          <cell r="A10536">
            <v>701215000</v>
          </cell>
          <cell r="B10536" t="str">
            <v>CHAPA MOLDADA ESTRIBO SUP 1935/41</v>
          </cell>
          <cell r="C10536" t="str">
            <v>UM</v>
          </cell>
        </row>
        <row r="10537">
          <cell r="A10537">
            <v>701217010</v>
          </cell>
          <cell r="B10537" t="str">
            <v>TRAVESSA DO MOTOR ESTAMPADA</v>
          </cell>
          <cell r="C10537" t="str">
            <v>UM</v>
          </cell>
        </row>
        <row r="10538">
          <cell r="A10538">
            <v>701217020</v>
          </cell>
          <cell r="B10538" t="str">
            <v>SUPORTE INFERIOR DA TRAVESSA DO MOTOR</v>
          </cell>
          <cell r="C10538" t="str">
            <v>UM</v>
          </cell>
        </row>
        <row r="10539">
          <cell r="A10539" t="str">
            <v>70121703D</v>
          </cell>
          <cell r="B10539" t="str">
            <v>FLANGE REFORCO TRAVESSA DO MOTOR DIREITA</v>
          </cell>
          <cell r="C10539" t="str">
            <v>UM</v>
          </cell>
        </row>
        <row r="10540">
          <cell r="A10540" t="str">
            <v>70121703E</v>
          </cell>
          <cell r="B10540" t="str">
            <v>FLANGE REFORCO TRAVESSA DO MOTOR ESQUERDO</v>
          </cell>
          <cell r="C10540" t="str">
            <v>UM</v>
          </cell>
        </row>
        <row r="10541">
          <cell r="A10541">
            <v>701217040</v>
          </cell>
          <cell r="B10541" t="str">
            <v>ARRUELA FIXACAO INFERIOR SUPORTE DO MOTOR</v>
          </cell>
          <cell r="C10541" t="str">
            <v>UM</v>
          </cell>
        </row>
        <row r="10542">
          <cell r="A10542">
            <v>701217050</v>
          </cell>
          <cell r="B10542" t="str">
            <v>BLANCK DA FLANGE REFORCO TRAVESSA DO MOTOR DIREITA</v>
          </cell>
          <cell r="C10542" t="str">
            <v>UM</v>
          </cell>
        </row>
        <row r="10543">
          <cell r="A10543">
            <v>701217060</v>
          </cell>
          <cell r="B10543" t="str">
            <v>TRAVESSA DO MOTOR - LASER</v>
          </cell>
          <cell r="C10543" t="str">
            <v>UM</v>
          </cell>
        </row>
        <row r="10544">
          <cell r="A10544" t="str">
            <v>70122700D</v>
          </cell>
          <cell r="B10544" t="str">
            <v>CANTO TRASEIRO 1620 DIR</v>
          </cell>
          <cell r="C10544" t="str">
            <v>UM</v>
          </cell>
        </row>
        <row r="10545">
          <cell r="A10545" t="str">
            <v>70122700E</v>
          </cell>
          <cell r="B10545" t="str">
            <v>CANTO TRASEIRO 1620 ESQ</v>
          </cell>
          <cell r="C10545" t="str">
            <v>UM</v>
          </cell>
        </row>
        <row r="10546">
          <cell r="A10546">
            <v>701230000</v>
          </cell>
          <cell r="B10546" t="str">
            <v>FECHAMENTO CAPO E BOLEIA (1519/1525)</v>
          </cell>
          <cell r="C10546" t="str">
            <v>UM</v>
          </cell>
        </row>
        <row r="10547">
          <cell r="A10547">
            <v>701230010</v>
          </cell>
          <cell r="B10547" t="str">
            <v>ENGATE DO CAPO DA BOLEIA</v>
          </cell>
          <cell r="C10547" t="str">
            <v>UM</v>
          </cell>
        </row>
        <row r="10548">
          <cell r="A10548">
            <v>701233010</v>
          </cell>
          <cell r="B10548" t="str">
            <v xml:space="preserve">FIXACAO MAIOR                       </v>
          </cell>
          <cell r="C10548" t="str">
            <v>UM</v>
          </cell>
        </row>
        <row r="10549">
          <cell r="A10549">
            <v>810192000</v>
          </cell>
          <cell r="B10549" t="str">
            <v>M.O. ESTAMPAGEM CARCACA U REF. D48</v>
          </cell>
          <cell r="C10549" t="str">
            <v>UM</v>
          </cell>
        </row>
        <row r="10550">
          <cell r="A10550">
            <v>701233020</v>
          </cell>
          <cell r="B10550" t="str">
            <v xml:space="preserve">FIXACAO MENOR                       </v>
          </cell>
          <cell r="C10550" t="str">
            <v>UM</v>
          </cell>
        </row>
        <row r="10551">
          <cell r="A10551">
            <v>701233030</v>
          </cell>
          <cell r="B10551" t="str">
            <v xml:space="preserve">PROLONGADOR DA FIXACAO              </v>
          </cell>
          <cell r="C10551" t="str">
            <v>UM</v>
          </cell>
        </row>
        <row r="10552">
          <cell r="A10552">
            <v>701239010</v>
          </cell>
          <cell r="B10552" t="str">
            <v>CJ SUPORTE</v>
          </cell>
          <cell r="C10552" t="str">
            <v>UM</v>
          </cell>
        </row>
        <row r="10553">
          <cell r="A10553">
            <v>701239020</v>
          </cell>
          <cell r="B10553" t="str">
            <v>COMPLEMENTO DO SUPORTE</v>
          </cell>
          <cell r="C10553" t="str">
            <v>UM</v>
          </cell>
        </row>
        <row r="10554">
          <cell r="A10554">
            <v>701239030</v>
          </cell>
          <cell r="B10554" t="str">
            <v>SUPORTE DIRECAO</v>
          </cell>
          <cell r="C10554" t="str">
            <v>UM</v>
          </cell>
        </row>
        <row r="10555">
          <cell r="A10555">
            <v>701239040</v>
          </cell>
          <cell r="B10555" t="str">
            <v>SUPORTE ( laser)</v>
          </cell>
          <cell r="C10555" t="str">
            <v>UM</v>
          </cell>
        </row>
        <row r="10556">
          <cell r="A10556">
            <v>701248010</v>
          </cell>
          <cell r="B10556" t="str">
            <v>BASE SUPORTE DO PARACHOQUE (Plasma)</v>
          </cell>
          <cell r="C10556" t="str">
            <v>UM</v>
          </cell>
        </row>
        <row r="10557">
          <cell r="A10557" t="str">
            <v>70124801D</v>
          </cell>
          <cell r="B10557" t="str">
            <v>BASE SUPORTE DO PARACHOQUE DIR</v>
          </cell>
          <cell r="C10557" t="str">
            <v>UM</v>
          </cell>
        </row>
        <row r="10558">
          <cell r="A10558" t="str">
            <v>70124801E</v>
          </cell>
          <cell r="B10558" t="str">
            <v>BASE SUPORTE DO PARACHOQUE ESQ</v>
          </cell>
          <cell r="C10558" t="str">
            <v>UM</v>
          </cell>
        </row>
        <row r="10559">
          <cell r="A10559">
            <v>701248020</v>
          </cell>
          <cell r="B10559" t="str">
            <v>FIXACAO LATERAL DO PARACHOQUE (Plasma)</v>
          </cell>
          <cell r="C10559" t="str">
            <v>UM</v>
          </cell>
        </row>
        <row r="10560">
          <cell r="A10560" t="str">
            <v>70124802D</v>
          </cell>
          <cell r="B10560" t="str">
            <v>FIXACAO LATERAL DO PARACHOQUE DIR</v>
          </cell>
          <cell r="C10560" t="str">
            <v>UM</v>
          </cell>
        </row>
        <row r="10561">
          <cell r="A10561" t="str">
            <v>70124802E</v>
          </cell>
          <cell r="B10561" t="str">
            <v>FIXACAO LATERAL DO PARACHOQUE ESQ</v>
          </cell>
          <cell r="C10561" t="str">
            <v>UM</v>
          </cell>
        </row>
        <row r="10562">
          <cell r="A10562">
            <v>701248030</v>
          </cell>
          <cell r="B10562" t="str">
            <v xml:space="preserve">SUPORTE FIXADOR RESERVATORIO DAGUA  </v>
          </cell>
          <cell r="C10562" t="str">
            <v>UM</v>
          </cell>
        </row>
        <row r="10563">
          <cell r="A10563">
            <v>701248040</v>
          </cell>
          <cell r="B10563" t="str">
            <v xml:space="preserve">SUPORTE FIXADOR RESERVATORIO DAGUA  </v>
          </cell>
          <cell r="C10563" t="str">
            <v>UM</v>
          </cell>
        </row>
        <row r="10564">
          <cell r="A10564">
            <v>701248050</v>
          </cell>
          <cell r="B10564" t="str">
            <v>FIXADOR RESERVATORIO DAGUA</v>
          </cell>
          <cell r="C10564" t="str">
            <v>UM</v>
          </cell>
        </row>
        <row r="10565">
          <cell r="A10565">
            <v>701248060</v>
          </cell>
          <cell r="B10565" t="str">
            <v>REFORCO DA FIXACAO LATERAL</v>
          </cell>
          <cell r="C10565" t="str">
            <v>UM</v>
          </cell>
        </row>
        <row r="10566">
          <cell r="A10566" t="str">
            <v>DD72069000</v>
          </cell>
          <cell r="B10566" t="str">
            <v>ACO FORMAS PRIMARIAS</v>
          </cell>
          <cell r="C10566" t="str">
            <v>UM</v>
          </cell>
        </row>
        <row r="10567">
          <cell r="A10567">
            <v>701248070</v>
          </cell>
          <cell r="B10567" t="str">
            <v>REFORCO DA BASE</v>
          </cell>
          <cell r="C10567" t="str">
            <v>UM</v>
          </cell>
        </row>
        <row r="10568">
          <cell r="A10568">
            <v>701248080</v>
          </cell>
          <cell r="B10568" t="str">
            <v>TUBO DO SUPORTE</v>
          </cell>
          <cell r="C10568" t="str">
            <v>UM</v>
          </cell>
        </row>
        <row r="10569">
          <cell r="A10569">
            <v>701248090</v>
          </cell>
          <cell r="B10569" t="str">
            <v>FIXADOR RESERVATORIO DAGUA - LASER</v>
          </cell>
          <cell r="C10569" t="str">
            <v>UM</v>
          </cell>
        </row>
        <row r="10570">
          <cell r="A10570" t="str">
            <v>70124810D</v>
          </cell>
          <cell r="B10570" t="str">
            <v>BASE SUPORTE DO PARACHOQUE DIR MONTADO</v>
          </cell>
          <cell r="C10570" t="str">
            <v>UM</v>
          </cell>
        </row>
        <row r="10571">
          <cell r="A10571" t="str">
            <v>70124810E</v>
          </cell>
          <cell r="B10571" t="str">
            <v>BASE SUPORTE DO PARACHOQUE ESQ MONTADO</v>
          </cell>
          <cell r="C10571" t="str">
            <v>UM</v>
          </cell>
        </row>
        <row r="10572">
          <cell r="A10572" t="str">
            <v>70124811D</v>
          </cell>
          <cell r="B10572" t="str">
            <v>FIXACAO LATERAL DO PARACHOQUE DIR MONTADO</v>
          </cell>
          <cell r="C10572" t="str">
            <v>UM</v>
          </cell>
        </row>
        <row r="10573">
          <cell r="A10573" t="str">
            <v>70124811E</v>
          </cell>
          <cell r="B10573" t="str">
            <v>FIXACAO LATERAL DO PARACHOQUE ESQ MONTADO</v>
          </cell>
          <cell r="C10573" t="str">
            <v>UM</v>
          </cell>
        </row>
        <row r="10574">
          <cell r="A10574">
            <v>701249000</v>
          </cell>
          <cell r="B10574" t="str">
            <v>SUPORTE DO CARDAN OLEADO</v>
          </cell>
          <cell r="C10574" t="str">
            <v>UM</v>
          </cell>
        </row>
        <row r="10575">
          <cell r="A10575">
            <v>807429000</v>
          </cell>
          <cell r="B10575" t="str">
            <v>CANO DE DESCARGA - 10366798</v>
          </cell>
          <cell r="C10575" t="str">
            <v>UM</v>
          </cell>
        </row>
        <row r="10576">
          <cell r="A10576" t="str">
            <v>70125001D</v>
          </cell>
          <cell r="B10576" t="str">
            <v>BASE SUPORTE DO PARACHOQUE DIR</v>
          </cell>
          <cell r="C10576" t="str">
            <v>UM</v>
          </cell>
        </row>
        <row r="10577">
          <cell r="A10577" t="str">
            <v>70125001E</v>
          </cell>
          <cell r="B10577" t="str">
            <v>BASE SUPORTE DO PARACHOQUE ESQ</v>
          </cell>
          <cell r="C10577" t="str">
            <v>UM</v>
          </cell>
        </row>
        <row r="10578">
          <cell r="A10578">
            <v>701250020</v>
          </cell>
          <cell r="B10578" t="str">
            <v>FIXACAO</v>
          </cell>
          <cell r="C10578" t="str">
            <v>UM</v>
          </cell>
        </row>
        <row r="10579">
          <cell r="A10579">
            <v>701250030</v>
          </cell>
          <cell r="B10579" t="str">
            <v>SUPORTE</v>
          </cell>
          <cell r="C10579" t="str">
            <v>UM</v>
          </cell>
        </row>
        <row r="10580">
          <cell r="A10580">
            <v>701250040</v>
          </cell>
          <cell r="B10580" t="str">
            <v>FIXACAO</v>
          </cell>
          <cell r="C10580" t="str">
            <v>UM</v>
          </cell>
        </row>
        <row r="10581">
          <cell r="A10581">
            <v>701250050</v>
          </cell>
          <cell r="B10581" t="str">
            <v>CHAPA DA FIXACAO ( laser)</v>
          </cell>
          <cell r="C10581" t="str">
            <v>UM</v>
          </cell>
        </row>
        <row r="10582">
          <cell r="A10582" t="str">
            <v>70125006D</v>
          </cell>
          <cell r="B10582" t="str">
            <v>BASE SUPORTE DO PARACHOQUE DIR MONTADO</v>
          </cell>
          <cell r="C10582" t="str">
            <v>UM</v>
          </cell>
        </row>
        <row r="10583">
          <cell r="A10583" t="str">
            <v>70125006E</v>
          </cell>
          <cell r="B10583" t="str">
            <v>BASE SUPORTE DO PARACHOQUE ESQ MONTADO</v>
          </cell>
          <cell r="C10583" t="str">
            <v>UM</v>
          </cell>
        </row>
        <row r="10584">
          <cell r="A10584">
            <v>701250070</v>
          </cell>
          <cell r="B10584" t="str">
            <v>BLANCK DA BASE SUPORTE DO PARACHOQUE</v>
          </cell>
          <cell r="C10584" t="str">
            <v>UM</v>
          </cell>
        </row>
        <row r="10585">
          <cell r="A10585">
            <v>701250080</v>
          </cell>
          <cell r="B10585" t="str">
            <v>SUPORTE - Laser</v>
          </cell>
          <cell r="C10585" t="str">
            <v>UM</v>
          </cell>
        </row>
        <row r="10586">
          <cell r="A10586">
            <v>701253000</v>
          </cell>
          <cell r="B10586" t="str">
            <v>TRAVA DO CAVALETE OLEADA</v>
          </cell>
          <cell r="C10586" t="str">
            <v>UM</v>
          </cell>
        </row>
        <row r="10587">
          <cell r="A10587">
            <v>701254000</v>
          </cell>
          <cell r="B10587" t="str">
            <v>KIT ALONG CABINE TETO ALTO 1620</v>
          </cell>
          <cell r="C10587" t="str">
            <v>UM</v>
          </cell>
        </row>
        <row r="10588">
          <cell r="A10588" t="str">
            <v>70125401D</v>
          </cell>
          <cell r="B10588" t="str">
            <v>ALONGAMENTO LATERAL DO TETO DIREITO</v>
          </cell>
          <cell r="C10588" t="str">
            <v>UM</v>
          </cell>
        </row>
        <row r="10589">
          <cell r="A10589" t="str">
            <v>70125401E</v>
          </cell>
          <cell r="B10589" t="str">
            <v>ALONGAMENTO LATERAL DO TETO ESQ</v>
          </cell>
          <cell r="C10589" t="str">
            <v>UM</v>
          </cell>
        </row>
        <row r="10590">
          <cell r="A10590">
            <v>807434000</v>
          </cell>
          <cell r="B10590" t="str">
            <v>CANO DE DESCARGA - 10366825</v>
          </cell>
          <cell r="C10590" t="str">
            <v>UM</v>
          </cell>
        </row>
        <row r="10591">
          <cell r="A10591">
            <v>701254020</v>
          </cell>
          <cell r="B10591" t="str">
            <v>ALONGAMENTO DO TETO</v>
          </cell>
          <cell r="C10591" t="str">
            <v>UM</v>
          </cell>
        </row>
        <row r="10592">
          <cell r="A10592">
            <v>701254030</v>
          </cell>
          <cell r="B10592" t="str">
            <v>FECHAMENTO TRASEIRO</v>
          </cell>
          <cell r="C10592" t="str">
            <v>UM</v>
          </cell>
        </row>
        <row r="10593">
          <cell r="A10593">
            <v>701254040</v>
          </cell>
          <cell r="B10593" t="str">
            <v>FECHAMENTO FRONTAL</v>
          </cell>
          <cell r="C10593" t="str">
            <v>UM</v>
          </cell>
        </row>
        <row r="10594">
          <cell r="A10594">
            <v>701254050</v>
          </cell>
          <cell r="B10594" t="str">
            <v>REFORCO DA PAREDE TRASEIRA</v>
          </cell>
          <cell r="C10594" t="str">
            <v>UM</v>
          </cell>
        </row>
        <row r="10595">
          <cell r="A10595">
            <v>701254060</v>
          </cell>
          <cell r="B10595" t="str">
            <v>REFORCO DA PAREDE TRASEIRA</v>
          </cell>
          <cell r="C10595" t="str">
            <v>UM</v>
          </cell>
        </row>
        <row r="10596">
          <cell r="A10596">
            <v>701254070</v>
          </cell>
          <cell r="B10596" t="str">
            <v>REFORCO DO TETO DIANTEIRO</v>
          </cell>
          <cell r="C10596" t="str">
            <v>UM</v>
          </cell>
        </row>
        <row r="10597">
          <cell r="A10597">
            <v>701256000</v>
          </cell>
          <cell r="B10597" t="str">
            <v>CHAPA MOLDADA MEIO P-LAMA CV TRAS (CINZA)</v>
          </cell>
          <cell r="C10597" t="str">
            <v>UM</v>
          </cell>
        </row>
        <row r="10598">
          <cell r="A10598">
            <v>701257000</v>
          </cell>
          <cell r="B10598" t="str">
            <v>CHAPA MOLDADA MEIO P-LAMA DIANT (CZ)</v>
          </cell>
          <cell r="C10598" t="str">
            <v>UM</v>
          </cell>
        </row>
        <row r="10599">
          <cell r="A10599">
            <v>701264010</v>
          </cell>
          <cell r="B10599" t="str">
            <v>FIXACAO DO SUPORTE</v>
          </cell>
          <cell r="C10599" t="str">
            <v>UM</v>
          </cell>
        </row>
        <row r="10600">
          <cell r="A10600">
            <v>701264020</v>
          </cell>
          <cell r="B10600" t="str">
            <v>REFORCO DO SUPORTE</v>
          </cell>
          <cell r="C10600" t="str">
            <v>UM</v>
          </cell>
        </row>
        <row r="10601">
          <cell r="A10601">
            <v>701264030</v>
          </cell>
          <cell r="B10601" t="str">
            <v>SUPORTE DO PARA-LAMA</v>
          </cell>
          <cell r="C10601" t="str">
            <v>UM</v>
          </cell>
        </row>
        <row r="10602">
          <cell r="A10602">
            <v>701266010</v>
          </cell>
          <cell r="B10602" t="str">
            <v>FIXACAO DO SUPORTE</v>
          </cell>
          <cell r="C10602" t="str">
            <v>UM</v>
          </cell>
        </row>
        <row r="10603">
          <cell r="A10603">
            <v>701266020</v>
          </cell>
          <cell r="B10603" t="str">
            <v>SUPORTE DO PARA-LAMA</v>
          </cell>
          <cell r="C10603" t="str">
            <v>UM</v>
          </cell>
        </row>
        <row r="10604">
          <cell r="A10604">
            <v>701266030</v>
          </cell>
          <cell r="B10604" t="str">
            <v>REFORCO DO SUPORTE</v>
          </cell>
          <cell r="C10604" t="str">
            <v>UM</v>
          </cell>
        </row>
        <row r="10605">
          <cell r="A10605">
            <v>701266040</v>
          </cell>
          <cell r="B10605" t="str">
            <v>REFORCO DO SUPORTE (LASER)</v>
          </cell>
          <cell r="C10605" t="str">
            <v>UM</v>
          </cell>
        </row>
        <row r="10606">
          <cell r="A10606">
            <v>701267010</v>
          </cell>
          <cell r="B10606" t="str">
            <v>REFORCO DO SUPORTE</v>
          </cell>
          <cell r="C10606" t="str">
            <v>UM</v>
          </cell>
        </row>
        <row r="10607">
          <cell r="A10607">
            <v>807435000</v>
          </cell>
          <cell r="B10607" t="str">
            <v>CANO DE DESCARGA - 10366980</v>
          </cell>
          <cell r="C10607" t="str">
            <v>UM</v>
          </cell>
        </row>
        <row r="10608">
          <cell r="A10608">
            <v>701267020</v>
          </cell>
          <cell r="B10608" t="str">
            <v>REFORCO DO SUPORTE (LASER)</v>
          </cell>
          <cell r="C10608" t="str">
            <v>UM</v>
          </cell>
        </row>
        <row r="10609">
          <cell r="A10609" t="str">
            <v>70127200D</v>
          </cell>
          <cell r="B10609" t="str">
            <v>SUPORTE INFERIOR DO FECHO DIR</v>
          </cell>
          <cell r="C10609" t="str">
            <v>UM</v>
          </cell>
        </row>
        <row r="10610">
          <cell r="A10610" t="str">
            <v>70127200E</v>
          </cell>
          <cell r="B10610" t="str">
            <v>SUPORTE INFERIOR DO FECHO ESQ</v>
          </cell>
          <cell r="C10610" t="str">
            <v>UM</v>
          </cell>
        </row>
        <row r="10611">
          <cell r="A10611" t="str">
            <v>70127201D</v>
          </cell>
          <cell r="B10611" t="str">
            <v>BASE DO SUPORTE DIR</v>
          </cell>
          <cell r="C10611" t="str">
            <v>UM</v>
          </cell>
        </row>
        <row r="10612">
          <cell r="A10612" t="str">
            <v>70127201E</v>
          </cell>
          <cell r="B10612" t="str">
            <v>BASE DO SUPORTE ESQ</v>
          </cell>
          <cell r="C10612" t="str">
            <v>UM</v>
          </cell>
        </row>
        <row r="10613">
          <cell r="A10613" t="str">
            <v>70127202D</v>
          </cell>
          <cell r="B10613" t="str">
            <v>LATERAL MENOR DIR</v>
          </cell>
          <cell r="C10613" t="str">
            <v>UM</v>
          </cell>
        </row>
        <row r="10614">
          <cell r="A10614" t="str">
            <v>70127202E</v>
          </cell>
          <cell r="B10614" t="str">
            <v xml:space="preserve">LATERAL MENOR ESQ                   </v>
          </cell>
          <cell r="C10614" t="str">
            <v>UM</v>
          </cell>
        </row>
        <row r="10615">
          <cell r="A10615" t="str">
            <v>70127203D</v>
          </cell>
          <cell r="B10615" t="str">
            <v>LATERAL MAIOR DIR</v>
          </cell>
          <cell r="C10615" t="str">
            <v>UM</v>
          </cell>
        </row>
        <row r="10616">
          <cell r="A10616" t="str">
            <v>70127203E</v>
          </cell>
          <cell r="B10616" t="str">
            <v xml:space="preserve">LATERAL MAIOR ESQ                   </v>
          </cell>
          <cell r="C10616" t="str">
            <v>UM</v>
          </cell>
        </row>
        <row r="10617">
          <cell r="A10617">
            <v>701272040</v>
          </cell>
          <cell r="B10617" t="str">
            <v xml:space="preserve">SUPORTE                             </v>
          </cell>
          <cell r="C10617" t="str">
            <v>UM</v>
          </cell>
        </row>
        <row r="10618">
          <cell r="A10618">
            <v>701272050</v>
          </cell>
          <cell r="B10618" t="str">
            <v>CHAPA DO SUPORTE</v>
          </cell>
          <cell r="C10618" t="str">
            <v>UM</v>
          </cell>
        </row>
        <row r="10619">
          <cell r="A10619" t="str">
            <v>70127206D</v>
          </cell>
          <cell r="B10619" t="str">
            <v>BASE DO SUPORTE DIR</v>
          </cell>
          <cell r="C10619" t="str">
            <v>UM</v>
          </cell>
        </row>
        <row r="10620">
          <cell r="A10620" t="str">
            <v>70127206E</v>
          </cell>
          <cell r="B10620" t="str">
            <v>BASE DO SUPORTE ESQ</v>
          </cell>
          <cell r="C10620" t="str">
            <v>UM</v>
          </cell>
        </row>
        <row r="10621">
          <cell r="A10621" t="str">
            <v>70127207D</v>
          </cell>
          <cell r="B10621" t="str">
            <v>SUPORTE INFERIOR DO FECHO DIR (GLACO)</v>
          </cell>
          <cell r="C10621" t="str">
            <v>UM</v>
          </cell>
        </row>
        <row r="10622">
          <cell r="A10622" t="str">
            <v>70127207E</v>
          </cell>
          <cell r="B10622" t="str">
            <v>SUPORTE INFERIOR DO FECHO ESQ (GLACO)</v>
          </cell>
          <cell r="C10622" t="str">
            <v>UM</v>
          </cell>
        </row>
        <row r="10623">
          <cell r="A10623">
            <v>701273000</v>
          </cell>
          <cell r="B10623" t="str">
            <v>DEFLETOR DO ROLAMENTO CARDAN OLEADA</v>
          </cell>
          <cell r="C10623" t="str">
            <v>UM</v>
          </cell>
        </row>
        <row r="10624">
          <cell r="A10624">
            <v>701274000</v>
          </cell>
          <cell r="B10624" t="str">
            <v>SUPORTE DO ESCAPAMENTO CHASSIS ( laser)</v>
          </cell>
          <cell r="C10624" t="str">
            <v>UM</v>
          </cell>
        </row>
        <row r="10625">
          <cell r="A10625" t="str">
            <v>70127500D</v>
          </cell>
          <cell r="B10625" t="str">
            <v>REFORCO DO TETO DIR</v>
          </cell>
          <cell r="C10625" t="str">
            <v>UM</v>
          </cell>
        </row>
        <row r="10626">
          <cell r="A10626" t="str">
            <v>70127500E</v>
          </cell>
          <cell r="B10626" t="str">
            <v>REFORCO DO TETO ESQ</v>
          </cell>
          <cell r="C10626" t="str">
            <v>UM</v>
          </cell>
        </row>
        <row r="10627">
          <cell r="A10627">
            <v>701275010</v>
          </cell>
          <cell r="B10627" t="str">
            <v>REFORCO</v>
          </cell>
          <cell r="C10627" t="str">
            <v>UM</v>
          </cell>
        </row>
        <row r="10628">
          <cell r="A10628">
            <v>701275020</v>
          </cell>
          <cell r="B10628" t="str">
            <v>FIXACAO</v>
          </cell>
          <cell r="C10628" t="str">
            <v>UM</v>
          </cell>
        </row>
        <row r="10629">
          <cell r="A10629">
            <v>701275030</v>
          </cell>
          <cell r="B10629" t="str">
            <v>SUPORTE</v>
          </cell>
          <cell r="C10629" t="str">
            <v>UM</v>
          </cell>
        </row>
        <row r="10630">
          <cell r="A10630">
            <v>701275040</v>
          </cell>
          <cell r="B10630" t="str">
            <v>CHAPA DO SUPORTE</v>
          </cell>
          <cell r="C10630" t="str">
            <v>UM</v>
          </cell>
        </row>
        <row r="10631">
          <cell r="A10631" t="str">
            <v>70127505D</v>
          </cell>
          <cell r="B10631" t="str">
            <v>REFORCO DO TETO DIR (Glaco)</v>
          </cell>
          <cell r="C10631" t="str">
            <v>UM</v>
          </cell>
        </row>
        <row r="10632">
          <cell r="A10632" t="str">
            <v>70127505E</v>
          </cell>
          <cell r="B10632" t="str">
            <v>REFORCO DO TETO ESQ (Glaco)</v>
          </cell>
          <cell r="C10632" t="str">
            <v>UM</v>
          </cell>
        </row>
        <row r="10633">
          <cell r="A10633">
            <v>701276000</v>
          </cell>
          <cell r="B10633" t="str">
            <v xml:space="preserve">COLUNA                              </v>
          </cell>
          <cell r="C10633" t="str">
            <v>UM</v>
          </cell>
        </row>
        <row r="10634">
          <cell r="A10634">
            <v>701277000</v>
          </cell>
          <cell r="B10634" t="str">
            <v>COLUNA</v>
          </cell>
          <cell r="C10634" t="str">
            <v>UM</v>
          </cell>
        </row>
        <row r="10635">
          <cell r="A10635">
            <v>701277010</v>
          </cell>
          <cell r="B10635" t="str">
            <v>CHAPA DA COLUNA</v>
          </cell>
          <cell r="C10635" t="str">
            <v>UM</v>
          </cell>
        </row>
        <row r="10636">
          <cell r="A10636">
            <v>701277020</v>
          </cell>
          <cell r="B10636" t="str">
            <v>COLUNA (Glaco)</v>
          </cell>
          <cell r="C10636" t="str">
            <v>UM</v>
          </cell>
        </row>
        <row r="10637">
          <cell r="A10637">
            <v>701279010</v>
          </cell>
          <cell r="B10637" t="str">
            <v>CHAPA DO SUPORTE DO ESCAPAMENTO</v>
          </cell>
          <cell r="C10637" t="str">
            <v>UM</v>
          </cell>
        </row>
        <row r="10638">
          <cell r="A10638" t="str">
            <v>70127901Z</v>
          </cell>
          <cell r="B10638" t="str">
            <v>CHAPA DO SUP. DO ESCAPAMENTO ZINCADA</v>
          </cell>
          <cell r="C10638" t="str">
            <v>UM</v>
          </cell>
        </row>
        <row r="10639">
          <cell r="A10639">
            <v>701280010</v>
          </cell>
          <cell r="B10639" t="str">
            <v>SUPORTE (laser)</v>
          </cell>
          <cell r="C10639" t="str">
            <v>UM</v>
          </cell>
        </row>
        <row r="10640">
          <cell r="A10640" t="str">
            <v>DD7262100</v>
          </cell>
          <cell r="B10640" t="str">
            <v>CANTONEIRA FERRO</v>
          </cell>
          <cell r="C10640" t="str">
            <v>KG</v>
          </cell>
        </row>
        <row r="10641">
          <cell r="A10641">
            <v>701280020</v>
          </cell>
          <cell r="B10641" t="str">
            <v>REFORCO MAIOR</v>
          </cell>
          <cell r="C10641" t="str">
            <v>UM</v>
          </cell>
        </row>
        <row r="10642">
          <cell r="A10642">
            <v>701280030</v>
          </cell>
          <cell r="B10642" t="str">
            <v>REFORCO MENOR</v>
          </cell>
          <cell r="C10642" t="str">
            <v>UM</v>
          </cell>
        </row>
        <row r="10643">
          <cell r="A10643">
            <v>701280040</v>
          </cell>
          <cell r="B10643" t="str">
            <v>SUPORTE</v>
          </cell>
          <cell r="C10643" t="str">
            <v>UM</v>
          </cell>
        </row>
        <row r="10644">
          <cell r="A10644">
            <v>701280050</v>
          </cell>
          <cell r="B10644" t="str">
            <v>SUPORTE (Laser)</v>
          </cell>
          <cell r="C10644" t="str">
            <v>UM</v>
          </cell>
        </row>
        <row r="10645">
          <cell r="A10645">
            <v>701284010</v>
          </cell>
          <cell r="B10645" t="str">
            <v>ABRACADEIRA DO SILENCIOSO (C/PORCAS)</v>
          </cell>
          <cell r="C10645" t="str">
            <v>UM</v>
          </cell>
        </row>
        <row r="10646">
          <cell r="A10646" t="str">
            <v>70128401Z</v>
          </cell>
          <cell r="B10646" t="str">
            <v>ABRACADEIRA DO SIL (C/PORCAS) ZINC. AMARELO</v>
          </cell>
          <cell r="C10646" t="str">
            <v>UM</v>
          </cell>
        </row>
        <row r="10647">
          <cell r="A10647">
            <v>701284020</v>
          </cell>
          <cell r="B10647" t="str">
            <v>CHAPA DA ABRACADEIRA</v>
          </cell>
          <cell r="C10647" t="str">
            <v>UM</v>
          </cell>
        </row>
        <row r="10648">
          <cell r="A10648">
            <v>701284030</v>
          </cell>
          <cell r="B10648" t="str">
            <v>ABRACADEIRA DO SILENCIOSO</v>
          </cell>
          <cell r="C10648" t="str">
            <v>UM</v>
          </cell>
        </row>
        <row r="10649">
          <cell r="A10649" t="str">
            <v>70128403Z</v>
          </cell>
          <cell r="B10649" t="str">
            <v>ABRACADEIRA DO SILEN. ZINC. AMARELO</v>
          </cell>
          <cell r="C10649" t="str">
            <v>UM</v>
          </cell>
        </row>
        <row r="10650">
          <cell r="A10650">
            <v>701291000</v>
          </cell>
          <cell r="B10650" t="str">
            <v>ABRACADEIRA DO SILENCIOSO</v>
          </cell>
          <cell r="C10650" t="str">
            <v>um</v>
          </cell>
        </row>
        <row r="10651">
          <cell r="A10651">
            <v>701291010</v>
          </cell>
          <cell r="B10651" t="str">
            <v>ABRACADEIRA DO SIL. (C/PORCAS)</v>
          </cell>
          <cell r="C10651" t="str">
            <v>UM</v>
          </cell>
        </row>
        <row r="10652">
          <cell r="A10652" t="str">
            <v>70129101Z</v>
          </cell>
          <cell r="B10652" t="str">
            <v>ABRACADEIRA DO SIL. (C/PORCAS) ZINC. AMARELO</v>
          </cell>
          <cell r="C10652" t="str">
            <v>UM</v>
          </cell>
        </row>
        <row r="10653">
          <cell r="A10653">
            <v>701291020</v>
          </cell>
          <cell r="B10653" t="str">
            <v>CHAPA DA ABRACADEIRA (C/PORCAS)</v>
          </cell>
          <cell r="C10653" t="str">
            <v>UM</v>
          </cell>
        </row>
        <row r="10654">
          <cell r="A10654">
            <v>701291030</v>
          </cell>
          <cell r="B10654" t="str">
            <v>ABRACADEIRA DO SILENCIOSO</v>
          </cell>
          <cell r="C10654" t="str">
            <v>UM</v>
          </cell>
        </row>
        <row r="10655">
          <cell r="A10655" t="str">
            <v>70129103Z</v>
          </cell>
          <cell r="B10655" t="str">
            <v>ABRACADEIRA DO SILENCIOSO ( ZINC. AMARELO)</v>
          </cell>
          <cell r="C10655" t="str">
            <v>UM</v>
          </cell>
        </row>
        <row r="10656">
          <cell r="A10656">
            <v>701300000</v>
          </cell>
          <cell r="B10656" t="str">
            <v>MASCARA COM MOLDURA INFERIOR</v>
          </cell>
          <cell r="C10656" t="str">
            <v>UM</v>
          </cell>
        </row>
        <row r="10657">
          <cell r="A10657">
            <v>701301000</v>
          </cell>
          <cell r="B10657" t="str">
            <v>MOLDURA INFERIOR</v>
          </cell>
          <cell r="C10657" t="str">
            <v>UM</v>
          </cell>
        </row>
        <row r="10658">
          <cell r="A10658">
            <v>701301010</v>
          </cell>
          <cell r="B10658" t="str">
            <v>MOLDURA INFERIOR ( laser)</v>
          </cell>
          <cell r="C10658" t="str">
            <v>UM</v>
          </cell>
        </row>
        <row r="10659">
          <cell r="A10659">
            <v>701301020</v>
          </cell>
          <cell r="B10659" t="str">
            <v>MOLDURA INFERIOR (C/ GLACO)</v>
          </cell>
          <cell r="C10659" t="str">
            <v>UM</v>
          </cell>
        </row>
        <row r="10660">
          <cell r="A10660">
            <v>701303000</v>
          </cell>
          <cell r="B10660" t="str">
            <v>FIXADOR ARO FAROL QUADR ATE 96</v>
          </cell>
          <cell r="C10660" t="str">
            <v>UM</v>
          </cell>
        </row>
        <row r="10661">
          <cell r="A10661">
            <v>701303010</v>
          </cell>
          <cell r="B10661" t="str">
            <v>CHAPA FIXADOR ARO FAROL QUADR</v>
          </cell>
          <cell r="C10661" t="str">
            <v>UM</v>
          </cell>
        </row>
        <row r="10662">
          <cell r="A10662" t="str">
            <v>70130400D</v>
          </cell>
          <cell r="B10662" t="str">
            <v>SUPORTE DIANTEIRO DO ESTRIBO DIR</v>
          </cell>
          <cell r="C10662" t="str">
            <v>UM</v>
          </cell>
        </row>
        <row r="10663">
          <cell r="A10663" t="str">
            <v>70130400E</v>
          </cell>
          <cell r="B10663" t="str">
            <v>SUPORTE DIANTEIRO DO ESTRIBO ESQ</v>
          </cell>
          <cell r="C10663" t="str">
            <v>UM</v>
          </cell>
        </row>
        <row r="10664">
          <cell r="A10664">
            <v>701304010</v>
          </cell>
          <cell r="B10664" t="str">
            <v>SUPORTE DIANTEIRO DO ESTRIBO DIR/ESQ - LASER</v>
          </cell>
          <cell r="C10664" t="str">
            <v>UM</v>
          </cell>
        </row>
        <row r="10665">
          <cell r="A10665" t="str">
            <v>10957200D</v>
          </cell>
          <cell r="B10665" t="str">
            <v>BOLSA DA PORTA L/D</v>
          </cell>
          <cell r="C10665" t="str">
            <v>UM</v>
          </cell>
        </row>
        <row r="10666">
          <cell r="A10666">
            <v>701304020</v>
          </cell>
          <cell r="B10666" t="str">
            <v>SUPORTE DIANTEIRO DO ESTRIBO DIR/ESQ.</v>
          </cell>
          <cell r="C10666" t="str">
            <v>UM</v>
          </cell>
        </row>
        <row r="10667">
          <cell r="A10667" t="str">
            <v>70130500D</v>
          </cell>
          <cell r="B10667" t="str">
            <v>SUPORTE TRASEIRO DO ESTRIBO DIR</v>
          </cell>
          <cell r="C10667" t="str">
            <v>UM</v>
          </cell>
        </row>
        <row r="10668">
          <cell r="A10668" t="str">
            <v>70130500E</v>
          </cell>
          <cell r="B10668" t="str">
            <v>SUPORTE TRASEIRO DO ESTRIBO ESQ</v>
          </cell>
          <cell r="C10668" t="str">
            <v>UM</v>
          </cell>
        </row>
        <row r="10669">
          <cell r="A10669" t="str">
            <v>70130501D</v>
          </cell>
          <cell r="B10669" t="str">
            <v>SUPORTE TRASEIRO DIR</v>
          </cell>
          <cell r="C10669" t="str">
            <v>UM</v>
          </cell>
        </row>
        <row r="10670">
          <cell r="A10670" t="str">
            <v>70130501E</v>
          </cell>
          <cell r="B10670" t="str">
            <v>SUPORTE TRASEIRO ESQ</v>
          </cell>
          <cell r="C10670" t="str">
            <v>UM</v>
          </cell>
        </row>
        <row r="10671">
          <cell r="A10671" t="str">
            <v>70130502D</v>
          </cell>
          <cell r="B10671" t="str">
            <v>SUPORTE TRAS DIREITO - LASER</v>
          </cell>
          <cell r="C10671" t="str">
            <v>UM</v>
          </cell>
        </row>
        <row r="10672">
          <cell r="A10672" t="str">
            <v>70130502E</v>
          </cell>
          <cell r="B10672" t="str">
            <v>SUPORTE TRAS ESQUERDO - LASER</v>
          </cell>
          <cell r="C10672" t="str">
            <v>UM</v>
          </cell>
        </row>
        <row r="10673">
          <cell r="A10673" t="str">
            <v>70130700D</v>
          </cell>
          <cell r="B10673" t="str">
            <v>ACABAMENTO DO FAROL DIR</v>
          </cell>
          <cell r="C10673" t="str">
            <v>UM</v>
          </cell>
        </row>
        <row r="10674">
          <cell r="A10674" t="str">
            <v>DD72162100</v>
          </cell>
          <cell r="B10674" t="str">
            <v>CANTONEIRA FERRO</v>
          </cell>
          <cell r="C10674" t="str">
            <v>KG</v>
          </cell>
        </row>
        <row r="10675">
          <cell r="A10675" t="str">
            <v>70130700E</v>
          </cell>
          <cell r="B10675" t="str">
            <v>ACABAMENTO DO FAROL ESQ</v>
          </cell>
          <cell r="C10675" t="str">
            <v>UM</v>
          </cell>
        </row>
        <row r="10676">
          <cell r="A10676">
            <v>701317010</v>
          </cell>
          <cell r="B10676" t="str">
            <v>CINTA</v>
          </cell>
          <cell r="C10676" t="str">
            <v>UM</v>
          </cell>
        </row>
        <row r="10677">
          <cell r="A10677" t="str">
            <v>70131800D</v>
          </cell>
          <cell r="B10677" t="str">
            <v>PARA-LAMA EM CHAPA DIR</v>
          </cell>
          <cell r="C10677" t="str">
            <v>UM</v>
          </cell>
        </row>
        <row r="10678">
          <cell r="A10678" t="str">
            <v>70131800E</v>
          </cell>
          <cell r="B10678" t="str">
            <v>PARA-LAMA EM CHAPA ESQ</v>
          </cell>
          <cell r="C10678" t="str">
            <v>UM</v>
          </cell>
        </row>
        <row r="10679">
          <cell r="A10679">
            <v>701318020</v>
          </cell>
          <cell r="B10679" t="str">
            <v xml:space="preserve">SUPORTE FIXACAO SINALEIRA 1618      </v>
          </cell>
          <cell r="C10679" t="str">
            <v>UM</v>
          </cell>
        </row>
        <row r="10680">
          <cell r="A10680">
            <v>701318030</v>
          </cell>
          <cell r="B10680" t="str">
            <v xml:space="preserve">REFORCO DO PARALAMA                 </v>
          </cell>
          <cell r="C10680" t="str">
            <v>UM</v>
          </cell>
        </row>
        <row r="10681">
          <cell r="A10681">
            <v>701318040</v>
          </cell>
          <cell r="B10681" t="str">
            <v>FIXACAO DO PARALAMA DIR/ESQ - LASER</v>
          </cell>
          <cell r="C10681" t="str">
            <v>UM</v>
          </cell>
        </row>
        <row r="10682">
          <cell r="A10682" t="str">
            <v>70131804D</v>
          </cell>
          <cell r="B10682" t="str">
            <v>FIXACAO DO PARALAMA DIREITO</v>
          </cell>
          <cell r="C10682" t="str">
            <v>UM</v>
          </cell>
        </row>
        <row r="10683">
          <cell r="A10683" t="str">
            <v>70131804E</v>
          </cell>
          <cell r="B10683" t="str">
            <v xml:space="preserve">FIXACAO DO PARALAMA ESQUERDO        </v>
          </cell>
          <cell r="C10683" t="str">
            <v>UM</v>
          </cell>
        </row>
        <row r="10684">
          <cell r="A10684">
            <v>701318050</v>
          </cell>
          <cell r="B10684" t="str">
            <v>FIXACAO DO PARALAMA DIR/ESQ - LASER</v>
          </cell>
          <cell r="C10684" t="str">
            <v>UM</v>
          </cell>
        </row>
        <row r="10685">
          <cell r="A10685" t="str">
            <v>70131805D</v>
          </cell>
          <cell r="B10685" t="str">
            <v>FIXACAO DO PARALAMA DIR</v>
          </cell>
          <cell r="C10685" t="str">
            <v>UM</v>
          </cell>
        </row>
        <row r="10686">
          <cell r="A10686" t="str">
            <v>70131805E</v>
          </cell>
          <cell r="B10686" t="str">
            <v>FIXACAO DO PARALAMA ESQ</v>
          </cell>
          <cell r="C10686" t="str">
            <v>UM</v>
          </cell>
        </row>
        <row r="10687">
          <cell r="A10687" t="str">
            <v>70131806D</v>
          </cell>
          <cell r="B10687" t="str">
            <v>ARO DO FAROL 1625/1630 DIR</v>
          </cell>
          <cell r="C10687" t="str">
            <v>UM</v>
          </cell>
        </row>
        <row r="10688">
          <cell r="A10688" t="str">
            <v>70131806E</v>
          </cell>
          <cell r="B10688" t="str">
            <v>ARO DO FAROL 1625/1630 ESQ</v>
          </cell>
          <cell r="C10688" t="str">
            <v>UM</v>
          </cell>
        </row>
        <row r="10689">
          <cell r="A10689" t="str">
            <v>70131807D</v>
          </cell>
          <cell r="B10689" t="str">
            <v>REFORCO DIR</v>
          </cell>
          <cell r="C10689" t="str">
            <v>UM</v>
          </cell>
        </row>
        <row r="10690">
          <cell r="A10690" t="str">
            <v>70131807E</v>
          </cell>
          <cell r="B10690" t="str">
            <v>REFORCO ESQ</v>
          </cell>
          <cell r="C10690" t="str">
            <v>UM</v>
          </cell>
        </row>
        <row r="10691">
          <cell r="A10691" t="str">
            <v>DD84798999</v>
          </cell>
          <cell r="B10691" t="str">
            <v>OUTRAS MAQUINAS E APARELHOS MECANICOS</v>
          </cell>
          <cell r="C10691" t="str">
            <v>UM</v>
          </cell>
        </row>
        <row r="10692">
          <cell r="A10692">
            <v>701318080</v>
          </cell>
          <cell r="B10692" t="str">
            <v>BLANCK DO REFORCO</v>
          </cell>
          <cell r="C10692" t="str">
            <v>UM</v>
          </cell>
        </row>
        <row r="10693">
          <cell r="A10693">
            <v>701318090</v>
          </cell>
          <cell r="B10693" t="str">
            <v>ESTRUTURA INT  SUP  DIR/ESQ</v>
          </cell>
          <cell r="C10693" t="str">
            <v>UM</v>
          </cell>
        </row>
        <row r="10694">
          <cell r="A10694" t="str">
            <v>70131809D</v>
          </cell>
          <cell r="B10694" t="str">
            <v>ESTRUTURA INTERNA  SUPERIOR</v>
          </cell>
          <cell r="C10694" t="str">
            <v>UM</v>
          </cell>
        </row>
        <row r="10695">
          <cell r="A10695" t="str">
            <v>70131809E</v>
          </cell>
          <cell r="B10695" t="str">
            <v>ESTRUTURA INTERNA  SUPERIOR</v>
          </cell>
          <cell r="C10695" t="str">
            <v>UM</v>
          </cell>
        </row>
        <row r="10696">
          <cell r="A10696" t="str">
            <v>70131810D</v>
          </cell>
          <cell r="B10696" t="str">
            <v>ACOPLAMENTO INTERNO FAROL DIREITO</v>
          </cell>
          <cell r="C10696" t="str">
            <v>UM</v>
          </cell>
        </row>
        <row r="10697">
          <cell r="A10697" t="str">
            <v>70131810E</v>
          </cell>
          <cell r="B10697" t="str">
            <v>ACOPLAMENTO INTERNO FAROL ESQUERDO</v>
          </cell>
          <cell r="C10697" t="str">
            <v>UM</v>
          </cell>
        </row>
        <row r="10698">
          <cell r="A10698" t="str">
            <v>70131811D</v>
          </cell>
          <cell r="B10698" t="str">
            <v>CHAPA PARA- BARRO DIREITO</v>
          </cell>
          <cell r="C10698" t="str">
            <v>UM</v>
          </cell>
        </row>
        <row r="10699">
          <cell r="A10699" t="str">
            <v>70131811E</v>
          </cell>
          <cell r="B10699" t="str">
            <v>CHAPA PARA-BARRO ESQUERDO</v>
          </cell>
          <cell r="C10699" t="str">
            <v>UM</v>
          </cell>
        </row>
        <row r="10700">
          <cell r="A10700" t="str">
            <v>70131812D</v>
          </cell>
          <cell r="B10700" t="str">
            <v xml:space="preserve">FIXADOR DO TIRA FINO                </v>
          </cell>
          <cell r="C10700" t="str">
            <v>UM</v>
          </cell>
        </row>
        <row r="10701">
          <cell r="A10701" t="str">
            <v>70131812E</v>
          </cell>
          <cell r="B10701" t="str">
            <v xml:space="preserve">FIXADOR DO TIRA FINO                </v>
          </cell>
          <cell r="C10701" t="str">
            <v>UM</v>
          </cell>
        </row>
        <row r="10702">
          <cell r="A10702" t="str">
            <v>70131813D</v>
          </cell>
          <cell r="B10702" t="str">
            <v>ESTRUTURA INT INF  DO PARALAMA DIR</v>
          </cell>
          <cell r="C10702" t="str">
            <v>UM</v>
          </cell>
        </row>
        <row r="10703">
          <cell r="A10703" t="str">
            <v>70131813E</v>
          </cell>
          <cell r="B10703" t="str">
            <v>ESTRUTURA INTERNA  DO PARALAMA ESQ</v>
          </cell>
          <cell r="C10703" t="str">
            <v>UM</v>
          </cell>
        </row>
        <row r="10704">
          <cell r="A10704">
            <v>701318140</v>
          </cell>
          <cell r="B10704" t="str">
            <v>ESTRUTURA INT INF  DO PARALAMA DIR/ESQ - LASER</v>
          </cell>
          <cell r="C10704" t="str">
            <v>UM</v>
          </cell>
        </row>
        <row r="10705">
          <cell r="A10705" t="str">
            <v>70131814D</v>
          </cell>
          <cell r="B10705" t="str">
            <v>ESTRUTURA INT INF  DO PARALAMA DIR</v>
          </cell>
          <cell r="C10705" t="str">
            <v>UM</v>
          </cell>
        </row>
        <row r="10706">
          <cell r="A10706" t="str">
            <v>70131814E</v>
          </cell>
          <cell r="B10706" t="str">
            <v>ESTRUTURA INTERNA  DO PARALAMA ESQ</v>
          </cell>
          <cell r="C10706" t="str">
            <v>UM</v>
          </cell>
        </row>
        <row r="10707">
          <cell r="A10707" t="str">
            <v>70131815D</v>
          </cell>
          <cell r="B10707" t="str">
            <v>FECHAMENTO INTERNO   DIREITO</v>
          </cell>
          <cell r="C10707" t="str">
            <v>UM</v>
          </cell>
        </row>
        <row r="10708">
          <cell r="A10708" t="str">
            <v>70131815E</v>
          </cell>
          <cell r="B10708" t="str">
            <v>FECHAMENTO INTERNO  ESQUERDO</v>
          </cell>
          <cell r="C10708" t="str">
            <v>UM</v>
          </cell>
        </row>
        <row r="10709">
          <cell r="A10709" t="str">
            <v>70131816d</v>
          </cell>
          <cell r="B10709" t="str">
            <v>FECHAMENTO INTERNO   DIREITO</v>
          </cell>
          <cell r="C10709" t="str">
            <v>UM</v>
          </cell>
        </row>
        <row r="10710">
          <cell r="A10710" t="str">
            <v>70131816E</v>
          </cell>
          <cell r="B10710" t="str">
            <v>FECHAMENTO INTERNO ESQUERDO</v>
          </cell>
          <cell r="C10710" t="str">
            <v>UM</v>
          </cell>
        </row>
        <row r="10711">
          <cell r="A10711">
            <v>701318170</v>
          </cell>
          <cell r="B10711" t="str">
            <v>BLANCK DO FECHAMENTO INTERNO DIREITO</v>
          </cell>
          <cell r="C10711" t="str">
            <v>UM</v>
          </cell>
        </row>
        <row r="10712">
          <cell r="A10712">
            <v>701318180</v>
          </cell>
          <cell r="B10712" t="str">
            <v>BLANCK DO FECHAMENTO INTERNO ESQUERDO</v>
          </cell>
          <cell r="C10712" t="str">
            <v>UM</v>
          </cell>
        </row>
        <row r="10713">
          <cell r="A10713">
            <v>701318190</v>
          </cell>
          <cell r="B10713" t="str">
            <v>BLANCK DO ARO DO FAROL 1625/1630</v>
          </cell>
          <cell r="C10713" t="str">
            <v>UM</v>
          </cell>
        </row>
        <row r="10714">
          <cell r="A10714">
            <v>701319010</v>
          </cell>
          <cell r="B10714" t="str">
            <v>ESTRUTURA INT INFERIOR DIR / ESQ</v>
          </cell>
          <cell r="C10714" t="str">
            <v>UM</v>
          </cell>
        </row>
        <row r="10715">
          <cell r="A10715" t="str">
            <v>70131901D</v>
          </cell>
          <cell r="B10715" t="str">
            <v>ESTRUTURA INT INFERIOR DIREITA</v>
          </cell>
          <cell r="C10715" t="str">
            <v>UM</v>
          </cell>
        </row>
        <row r="10716">
          <cell r="A10716" t="str">
            <v>DD73063000</v>
          </cell>
          <cell r="B10716" t="str">
            <v>TUBO INDUSTRIAL</v>
          </cell>
          <cell r="C10716" t="str">
            <v>KG</v>
          </cell>
        </row>
        <row r="10717">
          <cell r="A10717" t="str">
            <v>70131901E</v>
          </cell>
          <cell r="B10717" t="str">
            <v>ESTRUTURA INT INFERIOR ESQUERDA</v>
          </cell>
          <cell r="C10717" t="str">
            <v>UM</v>
          </cell>
        </row>
        <row r="10718">
          <cell r="A10718" t="str">
            <v>70131902D</v>
          </cell>
          <cell r="B10718" t="str">
            <v>REFORCO TRASEIRO DIREITO</v>
          </cell>
          <cell r="C10718" t="str">
            <v>UM</v>
          </cell>
        </row>
        <row r="10719">
          <cell r="A10719" t="str">
            <v>70131902E</v>
          </cell>
          <cell r="B10719" t="str">
            <v>REFORCO TRASEIRO ESQUERDO</v>
          </cell>
          <cell r="C10719" t="str">
            <v>UM</v>
          </cell>
        </row>
        <row r="10720">
          <cell r="A10720" t="str">
            <v>70131903D</v>
          </cell>
          <cell r="B10720" t="str">
            <v>CHAPA APARAPARRO  DIREITO</v>
          </cell>
          <cell r="C10720" t="str">
            <v>UM</v>
          </cell>
        </row>
        <row r="10721">
          <cell r="A10721" t="str">
            <v>70131903E</v>
          </cell>
          <cell r="B10721" t="str">
            <v>CHAPA APARAPARRO  ESQUERDO</v>
          </cell>
          <cell r="C10721" t="str">
            <v>UM</v>
          </cell>
        </row>
        <row r="10722">
          <cell r="A10722">
            <v>701319040</v>
          </cell>
          <cell r="B10722" t="str">
            <v>ESTRUTURA INTERNA SUPERIOR  DIR/ESQ</v>
          </cell>
          <cell r="C10722" t="str">
            <v>UM</v>
          </cell>
        </row>
        <row r="10723">
          <cell r="A10723" t="str">
            <v>70131904D</v>
          </cell>
          <cell r="B10723" t="str">
            <v>ESTRUTURA INTERNA SUPERIOR   DIR</v>
          </cell>
          <cell r="C10723" t="str">
            <v>UM</v>
          </cell>
        </row>
        <row r="10724">
          <cell r="A10724" t="str">
            <v>70131904E</v>
          </cell>
          <cell r="B10724" t="str">
            <v>ESTRUTURA INTERNA SUPERIOR   ESQ</v>
          </cell>
          <cell r="C10724" t="str">
            <v>UM</v>
          </cell>
        </row>
        <row r="10725">
          <cell r="A10725" t="str">
            <v>70131905D</v>
          </cell>
          <cell r="B10725" t="str">
            <v>FIXADOR DO PARA-LAMAS DIREITO</v>
          </cell>
          <cell r="C10725" t="str">
            <v>UM</v>
          </cell>
        </row>
        <row r="10726">
          <cell r="A10726" t="str">
            <v>70131905E</v>
          </cell>
          <cell r="B10726" t="str">
            <v>FIXADOR DO PARA-LAMAS ESQUERDO</v>
          </cell>
          <cell r="C10726" t="str">
            <v>UM</v>
          </cell>
        </row>
        <row r="10727">
          <cell r="A10727" t="str">
            <v>70131906D</v>
          </cell>
          <cell r="B10727" t="str">
            <v>FIXADOR DO PARA-LAMAS</v>
          </cell>
          <cell r="C10727" t="str">
            <v>UM</v>
          </cell>
        </row>
        <row r="10728">
          <cell r="A10728" t="str">
            <v>70131906E</v>
          </cell>
          <cell r="B10728" t="str">
            <v>FIXADOR DO PARA-LAMAS</v>
          </cell>
          <cell r="C10728" t="str">
            <v>UM</v>
          </cell>
        </row>
        <row r="10729">
          <cell r="A10729" t="str">
            <v>70131907D</v>
          </cell>
          <cell r="B10729" t="str">
            <v>ESTRUTURA INT INFERIOR DIREITA</v>
          </cell>
          <cell r="C10729" t="str">
            <v>UM</v>
          </cell>
        </row>
        <row r="10730">
          <cell r="A10730" t="str">
            <v>70131907E</v>
          </cell>
          <cell r="B10730" t="str">
            <v>ESTRUTURA INT INFERIOR ESQUERDA</v>
          </cell>
          <cell r="C10730" t="str">
            <v>UM</v>
          </cell>
        </row>
        <row r="10731">
          <cell r="A10731" t="str">
            <v>70131908D</v>
          </cell>
          <cell r="B10731" t="str">
            <v>SUPORTE DO FAROL DIR</v>
          </cell>
          <cell r="C10731" t="str">
            <v>UM</v>
          </cell>
        </row>
        <row r="10732">
          <cell r="A10732" t="str">
            <v>70131908E</v>
          </cell>
          <cell r="B10732" t="str">
            <v>SUPORTE DO FAROL ESQ</v>
          </cell>
          <cell r="C10732" t="str">
            <v>UM</v>
          </cell>
        </row>
        <row r="10733">
          <cell r="A10733">
            <v>701319090</v>
          </cell>
          <cell r="B10733" t="str">
            <v>BLANCK ESTAMPADO DA CHAPA APARA BARRO</v>
          </cell>
          <cell r="C10733" t="str">
            <v>UM</v>
          </cell>
        </row>
        <row r="10734">
          <cell r="A10734">
            <v>701320010</v>
          </cell>
          <cell r="B10734" t="str">
            <v>ESTRUTURA INT INFERIOR DIR/ESQ</v>
          </cell>
          <cell r="C10734" t="str">
            <v>UM</v>
          </cell>
        </row>
        <row r="10735">
          <cell r="A10735" t="str">
            <v>70132001D</v>
          </cell>
          <cell r="B10735" t="str">
            <v>ESTRUTURA INT INFERIOR DIREITA</v>
          </cell>
          <cell r="C10735" t="str">
            <v>UM</v>
          </cell>
        </row>
        <row r="10736">
          <cell r="A10736" t="str">
            <v>70132001E</v>
          </cell>
          <cell r="B10736" t="str">
            <v>ESTRUTURA INT INFERIOR ESQUERDA</v>
          </cell>
          <cell r="C10736" t="str">
            <v>UM</v>
          </cell>
        </row>
        <row r="10737">
          <cell r="A10737" t="str">
            <v>70132002D</v>
          </cell>
          <cell r="B10737" t="str">
            <v>FIXACAO DO PARALAMA DIREITO</v>
          </cell>
          <cell r="C10737" t="str">
            <v>UM</v>
          </cell>
        </row>
        <row r="10738">
          <cell r="A10738" t="str">
            <v>70132002E</v>
          </cell>
          <cell r="B10738" t="str">
            <v>FIXACAO DO PARALAMA ESQUERDO</v>
          </cell>
          <cell r="C10738" t="str">
            <v>UM</v>
          </cell>
        </row>
        <row r="10739">
          <cell r="A10739" t="str">
            <v>70132003D</v>
          </cell>
          <cell r="B10739" t="str">
            <v>FECHAMENTO INTERNO DIREITO</v>
          </cell>
          <cell r="C10739" t="str">
            <v>UM</v>
          </cell>
        </row>
        <row r="10740">
          <cell r="A10740" t="str">
            <v>70132003E</v>
          </cell>
          <cell r="B10740" t="str">
            <v>FECHAMENTO INTERNO ESQUERDO</v>
          </cell>
          <cell r="C10740" t="str">
            <v>UM</v>
          </cell>
        </row>
        <row r="10741">
          <cell r="A10741">
            <v>701320040</v>
          </cell>
          <cell r="B10741" t="str">
            <v>ESTRUTURA INT SUPERIOR  DIR/ESQ</v>
          </cell>
          <cell r="C10741" t="str">
            <v>UM</v>
          </cell>
        </row>
        <row r="10742">
          <cell r="A10742" t="str">
            <v>70132004D</v>
          </cell>
          <cell r="B10742" t="str">
            <v>ESTRUTURA INTERNA SUPERIOR  DIR</v>
          </cell>
          <cell r="C10742" t="str">
            <v>UM</v>
          </cell>
        </row>
        <row r="10743">
          <cell r="A10743" t="str">
            <v>70132004E</v>
          </cell>
          <cell r="B10743" t="str">
            <v>ESTRUTURA INTERNA SUPERIOR  ESQ</v>
          </cell>
          <cell r="C10743" t="str">
            <v>UM</v>
          </cell>
        </row>
        <row r="10744">
          <cell r="A10744" t="str">
            <v>70132005D</v>
          </cell>
          <cell r="B10744" t="str">
            <v>FECHAMENTO INTERNO</v>
          </cell>
          <cell r="C10744" t="str">
            <v>UM</v>
          </cell>
        </row>
        <row r="10745">
          <cell r="A10745" t="str">
            <v>70132005E</v>
          </cell>
          <cell r="B10745" t="str">
            <v>FECHAMENTO INTERNO</v>
          </cell>
          <cell r="C10745" t="str">
            <v>UM</v>
          </cell>
        </row>
        <row r="10746">
          <cell r="A10746" t="str">
            <v>70132006D</v>
          </cell>
          <cell r="B10746" t="str">
            <v>ESTRUTURA INT INFERIOR DIREITA ESTAMPADA</v>
          </cell>
          <cell r="C10746" t="str">
            <v>UM</v>
          </cell>
        </row>
        <row r="10747">
          <cell r="A10747" t="str">
            <v>70132006E</v>
          </cell>
          <cell r="B10747" t="str">
            <v>ESTRUTURA INT INFERIOR ESQUERDA ESTAMPADA</v>
          </cell>
          <cell r="C10747" t="str">
            <v>UM</v>
          </cell>
        </row>
        <row r="10748">
          <cell r="A10748">
            <v>701320070</v>
          </cell>
          <cell r="B10748" t="str">
            <v>BLANCK DA ESTRUTURA INT INFERIOR</v>
          </cell>
          <cell r="C10748" t="str">
            <v>UM</v>
          </cell>
        </row>
        <row r="10749">
          <cell r="A10749">
            <v>701320080</v>
          </cell>
          <cell r="B10749" t="str">
            <v>BLANCK DO FECHAMENTO INTERNO</v>
          </cell>
          <cell r="C10749" t="str">
            <v>UM</v>
          </cell>
        </row>
        <row r="10750">
          <cell r="A10750" t="str">
            <v>DD56090090</v>
          </cell>
          <cell r="B10750" t="str">
            <v>ARTIGOS DE FIOS, LAMINAS</v>
          </cell>
          <cell r="C10750" t="str">
            <v>UM</v>
          </cell>
        </row>
        <row r="10751">
          <cell r="A10751" t="str">
            <v>70132090E</v>
          </cell>
          <cell r="B10751" t="str">
            <v>ESTRUTURA INTERNA  SUPERIOR - LASER</v>
          </cell>
          <cell r="C10751" t="str">
            <v>UM</v>
          </cell>
        </row>
        <row r="10752">
          <cell r="A10752">
            <v>701321000</v>
          </cell>
          <cell r="B10752" t="str">
            <v>CAPO HPN</v>
          </cell>
          <cell r="C10752" t="str">
            <v>UM</v>
          </cell>
        </row>
        <row r="10753">
          <cell r="A10753">
            <v>701321010</v>
          </cell>
          <cell r="B10753" t="str">
            <v>CHAPA DO CAPO HPN</v>
          </cell>
          <cell r="C10753" t="str">
            <v>UM</v>
          </cell>
        </row>
        <row r="10754">
          <cell r="A10754" t="str">
            <v>70132102D</v>
          </cell>
          <cell r="B10754" t="str">
            <v>SUPORTE APOIO DIREITO</v>
          </cell>
          <cell r="C10754" t="str">
            <v>UM</v>
          </cell>
        </row>
        <row r="10755">
          <cell r="A10755" t="str">
            <v>70132102E</v>
          </cell>
          <cell r="B10755" t="str">
            <v>SUPORTE APOIO ESQUERDO</v>
          </cell>
          <cell r="C10755" t="str">
            <v>UM</v>
          </cell>
        </row>
        <row r="10756">
          <cell r="A10756">
            <v>701321030</v>
          </cell>
          <cell r="B10756" t="str">
            <v xml:space="preserve">COLUNA CENTRAL DO CAPO              </v>
          </cell>
          <cell r="C10756" t="str">
            <v>UM</v>
          </cell>
        </row>
        <row r="10757">
          <cell r="A10757">
            <v>701321040</v>
          </cell>
          <cell r="B10757" t="str">
            <v>COLUNA TRASEIRA DO CAPO</v>
          </cell>
          <cell r="C10757" t="str">
            <v>UM</v>
          </cell>
        </row>
        <row r="10758">
          <cell r="A10758">
            <v>701321050</v>
          </cell>
          <cell r="B10758" t="str">
            <v>ARRUELA</v>
          </cell>
          <cell r="C10758" t="str">
            <v>UM</v>
          </cell>
        </row>
        <row r="10759">
          <cell r="A10759" t="str">
            <v>70132106D</v>
          </cell>
          <cell r="B10759" t="str">
            <v>COLUNA DIREITA</v>
          </cell>
          <cell r="C10759" t="str">
            <v>UM</v>
          </cell>
        </row>
        <row r="10760">
          <cell r="A10760" t="str">
            <v>70132106E</v>
          </cell>
          <cell r="B10760" t="str">
            <v>COLUNA ESQUERDA</v>
          </cell>
          <cell r="C10760" t="str">
            <v>UM</v>
          </cell>
        </row>
        <row r="10761">
          <cell r="A10761">
            <v>701321070</v>
          </cell>
          <cell r="B10761" t="str">
            <v>COLUNA TRASEIRA DO CAPO (laser 3d)</v>
          </cell>
          <cell r="C10761" t="str">
            <v>UM</v>
          </cell>
        </row>
        <row r="10762">
          <cell r="A10762">
            <v>701321080</v>
          </cell>
          <cell r="B10762" t="str">
            <v>APOIO DO CAPO DIR/ESQ ( laser)</v>
          </cell>
          <cell r="C10762" t="str">
            <v>UM</v>
          </cell>
        </row>
        <row r="10763">
          <cell r="A10763" t="str">
            <v>70132108D</v>
          </cell>
          <cell r="B10763" t="str">
            <v>APOIO DO CAPO</v>
          </cell>
          <cell r="C10763" t="str">
            <v>UM</v>
          </cell>
        </row>
        <row r="10764">
          <cell r="A10764" t="str">
            <v>70132108E</v>
          </cell>
          <cell r="B10764" t="str">
            <v>APOIO DO CAPO</v>
          </cell>
          <cell r="C10764" t="str">
            <v>UM</v>
          </cell>
        </row>
        <row r="10765">
          <cell r="A10765">
            <v>701321090</v>
          </cell>
          <cell r="B10765" t="str">
            <v>REFORCO DIREITO/ESQUERDO</v>
          </cell>
          <cell r="C10765" t="str">
            <v>UM</v>
          </cell>
        </row>
        <row r="10766">
          <cell r="A10766" t="str">
            <v>70132109D</v>
          </cell>
          <cell r="B10766" t="str">
            <v xml:space="preserve">REFORCO DIREITO                     </v>
          </cell>
          <cell r="C10766" t="str">
            <v>UM</v>
          </cell>
        </row>
        <row r="10767">
          <cell r="A10767" t="str">
            <v>DD48181000</v>
          </cell>
          <cell r="B10767" t="str">
            <v>PAPEL HIGIENICO</v>
          </cell>
          <cell r="C10767" t="str">
            <v>UM</v>
          </cell>
        </row>
        <row r="10768">
          <cell r="A10768" t="str">
            <v>70132109E</v>
          </cell>
          <cell r="B10768" t="str">
            <v xml:space="preserve">REFORCO ESQUERDO                    </v>
          </cell>
          <cell r="C10768" t="str">
            <v>UM</v>
          </cell>
        </row>
        <row r="10769">
          <cell r="A10769" t="str">
            <v>70132110D</v>
          </cell>
          <cell r="B10769" t="str">
            <v>APOIO DO CAPO</v>
          </cell>
          <cell r="C10769" t="str">
            <v>UM</v>
          </cell>
        </row>
        <row r="10770">
          <cell r="A10770" t="str">
            <v>70132110E</v>
          </cell>
          <cell r="B10770" t="str">
            <v>APOIO DO CAPO</v>
          </cell>
          <cell r="C10770" t="str">
            <v>UM</v>
          </cell>
        </row>
        <row r="10771">
          <cell r="A10771">
            <v>701321120</v>
          </cell>
          <cell r="B10771" t="str">
            <v>CONJ COLUNA TRAS DO CAPO</v>
          </cell>
          <cell r="C10771" t="str">
            <v>UM</v>
          </cell>
        </row>
        <row r="10772">
          <cell r="A10772">
            <v>701321130</v>
          </cell>
          <cell r="B10772" t="str">
            <v>CONJ REFORCO TRAS CAPO</v>
          </cell>
          <cell r="C10772" t="str">
            <v>UM</v>
          </cell>
        </row>
        <row r="10773">
          <cell r="A10773" t="str">
            <v>70132114D</v>
          </cell>
          <cell r="B10773" t="str">
            <v>CONJ APOIO DIREITO DO CAPO</v>
          </cell>
          <cell r="C10773" t="str">
            <v>UM</v>
          </cell>
        </row>
        <row r="10774">
          <cell r="A10774" t="str">
            <v>70132114E</v>
          </cell>
          <cell r="B10774" t="str">
            <v>CONJ APOIO ESQUERDO DO CAPO</v>
          </cell>
          <cell r="C10774" t="str">
            <v>UM</v>
          </cell>
        </row>
        <row r="10775">
          <cell r="A10775">
            <v>701321150</v>
          </cell>
          <cell r="B10775" t="str">
            <v>CONJ MOLDURA</v>
          </cell>
          <cell r="C10775" t="str">
            <v>UM</v>
          </cell>
        </row>
        <row r="10776">
          <cell r="A10776">
            <v>701321160</v>
          </cell>
          <cell r="B10776" t="str">
            <v>SUPORTE APOIO DIR/ESQ - LASER</v>
          </cell>
          <cell r="C10776" t="str">
            <v>UM</v>
          </cell>
        </row>
        <row r="10777">
          <cell r="A10777">
            <v>701321170</v>
          </cell>
          <cell r="B10777" t="str">
            <v>SUPORTE APOIO ESQUERDO - LASER</v>
          </cell>
          <cell r="C10777" t="str">
            <v>UM</v>
          </cell>
        </row>
        <row r="10778">
          <cell r="A10778">
            <v>701321180</v>
          </cell>
          <cell r="B10778" t="str">
            <v>MOLDURA DO CAPÔ C/ PINTURA</v>
          </cell>
          <cell r="C10778" t="str">
            <v>UM</v>
          </cell>
        </row>
        <row r="10779">
          <cell r="A10779">
            <v>701322000</v>
          </cell>
          <cell r="B10779" t="str">
            <v>CAPO HPN ANTIGO   ATE 1996</v>
          </cell>
          <cell r="C10779" t="str">
            <v>UM</v>
          </cell>
        </row>
        <row r="10780">
          <cell r="A10780">
            <v>701322010</v>
          </cell>
          <cell r="B10780" t="str">
            <v>QUADRO DO CAPO</v>
          </cell>
          <cell r="C10780" t="str">
            <v>UM</v>
          </cell>
        </row>
        <row r="10781">
          <cell r="A10781">
            <v>701322020</v>
          </cell>
          <cell r="B10781" t="str">
            <v xml:space="preserve">SUPORTE DO AMORTECEDOR              </v>
          </cell>
          <cell r="C10781" t="str">
            <v>UM</v>
          </cell>
        </row>
        <row r="10782">
          <cell r="A10782">
            <v>701322030</v>
          </cell>
          <cell r="B10782" t="str">
            <v xml:space="preserve">SUPORTE                             </v>
          </cell>
          <cell r="C10782" t="str">
            <v>UM</v>
          </cell>
        </row>
        <row r="10783">
          <cell r="A10783">
            <v>701322040</v>
          </cell>
          <cell r="B10783" t="str">
            <v xml:space="preserve">FIXACAO                             </v>
          </cell>
          <cell r="C10783" t="str">
            <v>UM</v>
          </cell>
        </row>
        <row r="10784">
          <cell r="A10784" t="str">
            <v>DD34029090</v>
          </cell>
          <cell r="B10784" t="str">
            <v>LIMPA VIDRO</v>
          </cell>
          <cell r="C10784" t="str">
            <v>UM</v>
          </cell>
        </row>
        <row r="10785">
          <cell r="A10785">
            <v>701322050</v>
          </cell>
          <cell r="B10785" t="str">
            <v xml:space="preserve">SUPORTE  DO FILTRO DO AR            </v>
          </cell>
          <cell r="C10785" t="str">
            <v>UM</v>
          </cell>
        </row>
        <row r="10786">
          <cell r="A10786">
            <v>701322060</v>
          </cell>
          <cell r="B10786" t="str">
            <v xml:space="preserve">FIXACAO                             </v>
          </cell>
          <cell r="C10786" t="str">
            <v>UM</v>
          </cell>
        </row>
        <row r="10787">
          <cell r="A10787">
            <v>701322070</v>
          </cell>
          <cell r="B10787" t="str">
            <v>LATERAL DIREITA  CAPO  VAZADA</v>
          </cell>
          <cell r="C10787" t="str">
            <v>UM</v>
          </cell>
        </row>
        <row r="10788">
          <cell r="A10788">
            <v>701322080</v>
          </cell>
          <cell r="B10788" t="str">
            <v>CHAPA DO SUPORTE  DO FILTRO DO AR</v>
          </cell>
          <cell r="C10788" t="str">
            <v>UM</v>
          </cell>
        </row>
        <row r="10789">
          <cell r="A10789">
            <v>701322090</v>
          </cell>
          <cell r="B10789" t="str">
            <v>FIXACAO DA GRADE INFERIOR</v>
          </cell>
          <cell r="C10789" t="str">
            <v>UM</v>
          </cell>
        </row>
        <row r="10790">
          <cell r="A10790">
            <v>701322100</v>
          </cell>
          <cell r="B10790" t="str">
            <v>FIXACAO</v>
          </cell>
          <cell r="C10790" t="str">
            <v>UM</v>
          </cell>
        </row>
        <row r="10791">
          <cell r="A10791">
            <v>701322110</v>
          </cell>
          <cell r="B10791" t="str">
            <v>FIXACAO</v>
          </cell>
          <cell r="C10791" t="str">
            <v>UM</v>
          </cell>
        </row>
        <row r="10792">
          <cell r="A10792">
            <v>701324010</v>
          </cell>
          <cell r="B10792" t="str">
            <v>SUPORTE PARA-CHOQUE AVANCADO</v>
          </cell>
          <cell r="C10792" t="str">
            <v>UM</v>
          </cell>
        </row>
        <row r="10793">
          <cell r="A10793">
            <v>701324020</v>
          </cell>
          <cell r="B10793" t="str">
            <v>REFORCO</v>
          </cell>
          <cell r="C10793" t="str">
            <v>UM</v>
          </cell>
        </row>
        <row r="10794">
          <cell r="A10794" t="str">
            <v>70132600D</v>
          </cell>
          <cell r="B10794" t="str">
            <v>PORTA 709/912/1418/1618 DIR</v>
          </cell>
          <cell r="C10794" t="str">
            <v>UM</v>
          </cell>
        </row>
        <row r="10795">
          <cell r="A10795" t="str">
            <v>70132600E</v>
          </cell>
          <cell r="B10795" t="str">
            <v>PORTA 709/912/1418/1618 ESQ</v>
          </cell>
          <cell r="C10795" t="str">
            <v>UM</v>
          </cell>
        </row>
        <row r="10796">
          <cell r="A10796">
            <v>701326010</v>
          </cell>
          <cell r="B10796" t="str">
            <v>CHAPA INTERNA MB 1618 - DIR/ESQ- LASER</v>
          </cell>
          <cell r="C10796" t="str">
            <v>UM</v>
          </cell>
        </row>
        <row r="10797">
          <cell r="A10797" t="str">
            <v>70132601D</v>
          </cell>
          <cell r="B10797" t="str">
            <v>CHAPA INTERNA PORTA DIR MB 1618</v>
          </cell>
          <cell r="C10797" t="str">
            <v>UM</v>
          </cell>
        </row>
        <row r="10798">
          <cell r="A10798" t="str">
            <v>70132601E</v>
          </cell>
          <cell r="B10798" t="str">
            <v>CHAPA INTERNA PORTA ESQ MB 1618</v>
          </cell>
          <cell r="C10798" t="str">
            <v>UM</v>
          </cell>
        </row>
        <row r="10799">
          <cell r="A10799">
            <v>701326020</v>
          </cell>
          <cell r="B10799" t="str">
            <v>CHAPA DO REFORCO DO PUXADOR DA PORTA</v>
          </cell>
          <cell r="C10799" t="str">
            <v>UM</v>
          </cell>
        </row>
        <row r="10800">
          <cell r="A10800" t="str">
            <v>70132602D</v>
          </cell>
          <cell r="B10800" t="str">
            <v>CHAPA INTERNA PORTA DIR MB 1618 ( laser)</v>
          </cell>
          <cell r="C10800" t="str">
            <v>UM</v>
          </cell>
        </row>
        <row r="10801">
          <cell r="A10801" t="str">
            <v>70132602E</v>
          </cell>
          <cell r="B10801" t="str">
            <v>CHAPA INTERNA PORTA ESQ MB 1618 (laser)</v>
          </cell>
          <cell r="C10801" t="str">
            <v>UM</v>
          </cell>
        </row>
        <row r="10802">
          <cell r="A10802">
            <v>701326030</v>
          </cell>
          <cell r="B10802" t="str">
            <v>REFORCO DA FECHADURA (FOLHA EXT)</v>
          </cell>
          <cell r="C10802" t="str">
            <v>UM</v>
          </cell>
        </row>
        <row r="10803">
          <cell r="A10803" t="str">
            <v>70132604D</v>
          </cell>
          <cell r="B10803" t="str">
            <v>COLUNA DA FECHADURA LATERAL DIR</v>
          </cell>
          <cell r="C10803" t="str">
            <v>UM</v>
          </cell>
        </row>
        <row r="10804">
          <cell r="A10804" t="str">
            <v>70132604E</v>
          </cell>
          <cell r="B10804" t="str">
            <v>COLUNA DA FECHADURA LATERAL ESQ</v>
          </cell>
          <cell r="C10804" t="str">
            <v>UM</v>
          </cell>
        </row>
        <row r="10805">
          <cell r="A10805" t="str">
            <v>70132605D</v>
          </cell>
          <cell r="B10805" t="str">
            <v>COLUNA INTERNA DOBRADICA DIR</v>
          </cell>
          <cell r="C10805" t="str">
            <v>UM</v>
          </cell>
        </row>
        <row r="10806">
          <cell r="A10806" t="str">
            <v>70132605E</v>
          </cell>
          <cell r="B10806" t="str">
            <v>COLUNA INTERNA DOBRADICA ESQ</v>
          </cell>
          <cell r="C10806" t="str">
            <v>UM</v>
          </cell>
        </row>
        <row r="10807">
          <cell r="A10807">
            <v>701326060</v>
          </cell>
          <cell r="B10807" t="str">
            <v>REFORCO DO ENGATE LIMITADOR - LASER</v>
          </cell>
          <cell r="C10807" t="str">
            <v>UM</v>
          </cell>
        </row>
        <row r="10808">
          <cell r="A10808">
            <v>701326070</v>
          </cell>
          <cell r="B10808" t="str">
            <v>SUPORTE FIXADOR FORRO</v>
          </cell>
          <cell r="C10808" t="str">
            <v>UM</v>
          </cell>
        </row>
        <row r="10809">
          <cell r="A10809">
            <v>701326080</v>
          </cell>
          <cell r="B10809" t="str">
            <v>CONJUNTO PUXADOR PORTA</v>
          </cell>
          <cell r="C10809" t="str">
            <v>UM</v>
          </cell>
        </row>
        <row r="10810">
          <cell r="A10810" t="str">
            <v>DD82119400</v>
          </cell>
          <cell r="B10810" t="str">
            <v>LAMINAS PARA FACAS, DE METAIS COMUNS</v>
          </cell>
          <cell r="C10810" t="str">
            <v>UM</v>
          </cell>
        </row>
        <row r="10811">
          <cell r="A10811">
            <v>701326090</v>
          </cell>
          <cell r="B10811" t="str">
            <v>BASE SUPERIOR PORTA</v>
          </cell>
          <cell r="C10811" t="str">
            <v>UM</v>
          </cell>
        </row>
        <row r="10812">
          <cell r="A10812">
            <v>701326100</v>
          </cell>
          <cell r="B10812" t="str">
            <v>BASE INFERIOR PUXADOR</v>
          </cell>
          <cell r="C10812" t="str">
            <v>UM</v>
          </cell>
        </row>
        <row r="10813">
          <cell r="A10813" t="str">
            <v>70132611D</v>
          </cell>
          <cell r="B10813" t="str">
            <v>CONJUNTO COLUNA INTERNA DIR</v>
          </cell>
          <cell r="C10813" t="str">
            <v>UM</v>
          </cell>
        </row>
        <row r="10814">
          <cell r="A10814" t="str">
            <v>70132611E</v>
          </cell>
          <cell r="B10814" t="str">
            <v>CONJUNTO COLUNA INTERNA ESQ</v>
          </cell>
          <cell r="C10814" t="str">
            <v>UM</v>
          </cell>
        </row>
        <row r="10815">
          <cell r="A10815">
            <v>701326120</v>
          </cell>
          <cell r="B10815" t="str">
            <v>CONJUNTO REFORCO DO PUXADOR</v>
          </cell>
          <cell r="C10815" t="str">
            <v>UM</v>
          </cell>
        </row>
        <row r="10816">
          <cell r="A10816" t="str">
            <v>70132613D</v>
          </cell>
          <cell r="B10816" t="str">
            <v>CHAPA INTERNA DIR DA PORTA MONTADA</v>
          </cell>
          <cell r="C10816" t="str">
            <v>UM</v>
          </cell>
        </row>
        <row r="10817">
          <cell r="A10817" t="str">
            <v>70132613E</v>
          </cell>
          <cell r="B10817" t="str">
            <v>CHAPA INTERNA ESQ DA PORTA MONTADA</v>
          </cell>
          <cell r="C10817" t="str">
            <v>UM</v>
          </cell>
        </row>
        <row r="10818">
          <cell r="A10818" t="str">
            <v>70132614D</v>
          </cell>
          <cell r="B10818" t="str">
            <v>CHAPA EXTERNA DIR DA PORTA MONTADA</v>
          </cell>
          <cell r="C10818" t="str">
            <v>UM</v>
          </cell>
        </row>
        <row r="10819">
          <cell r="A10819" t="str">
            <v>70132614E</v>
          </cell>
          <cell r="B10819" t="str">
            <v>CHAPA EXTERNA ESQ DA PORTA MONTADA</v>
          </cell>
          <cell r="C10819" t="str">
            <v>UM</v>
          </cell>
        </row>
        <row r="10820">
          <cell r="A10820" t="str">
            <v>70132615D</v>
          </cell>
          <cell r="B10820" t="str">
            <v>CHAPA INTERNA PORTA DIR MB 1618</v>
          </cell>
          <cell r="C10820" t="str">
            <v>UM</v>
          </cell>
        </row>
        <row r="10821">
          <cell r="A10821" t="str">
            <v>70132615E</v>
          </cell>
          <cell r="B10821" t="str">
            <v>CHAPA INTERNA PORTA ESQ MB 1618</v>
          </cell>
          <cell r="C10821" t="str">
            <v>UM</v>
          </cell>
        </row>
        <row r="10822">
          <cell r="A10822" t="str">
            <v>70132616D</v>
          </cell>
          <cell r="B10822" t="str">
            <v>FOLHA EXTERNA DA PORTA 1618 DIR (LAVAR)</v>
          </cell>
          <cell r="C10822" t="str">
            <v>UM</v>
          </cell>
        </row>
        <row r="10823">
          <cell r="A10823" t="str">
            <v>70132616E</v>
          </cell>
          <cell r="B10823" t="str">
            <v>FOLHA EXTERNA DA PORTA 1618 ESQ (LAVAR)</v>
          </cell>
          <cell r="C10823" t="str">
            <v>UM</v>
          </cell>
        </row>
        <row r="10824">
          <cell r="A10824">
            <v>701326170</v>
          </cell>
          <cell r="B10824" t="str">
            <v>BLANCK ESTAMPADO DA COLUNA INTERNA DOBRADICA</v>
          </cell>
          <cell r="C10824" t="str">
            <v>UM</v>
          </cell>
        </row>
        <row r="10825">
          <cell r="A10825">
            <v>701326180</v>
          </cell>
          <cell r="B10825" t="str">
            <v>BLANCK ESTAMPADO DA COLUNA DA FECHADURA LATERAL</v>
          </cell>
          <cell r="C10825" t="str">
            <v>UM</v>
          </cell>
        </row>
        <row r="10826">
          <cell r="A10826" t="str">
            <v>70132619D</v>
          </cell>
          <cell r="B10826" t="str">
            <v>CHAPA INTERNA PORTA DIR MB 1618-1620 (Estampada)</v>
          </cell>
          <cell r="C10826" t="str">
            <v>UM</v>
          </cell>
        </row>
        <row r="10827">
          <cell r="A10827" t="str">
            <v>70132619E</v>
          </cell>
          <cell r="B10827" t="str">
            <v>CHAPA INTERNA PORTA ESQ MB 1618-1620 (Estampada)</v>
          </cell>
          <cell r="C10827" t="str">
            <v>UM</v>
          </cell>
        </row>
        <row r="10828">
          <cell r="A10828">
            <v>701326200</v>
          </cell>
          <cell r="B10828" t="str">
            <v>BASE SUPERIOR PORTA - LASER</v>
          </cell>
          <cell r="C10828" t="str">
            <v>UM</v>
          </cell>
        </row>
        <row r="10829">
          <cell r="A10829" t="str">
            <v>70132701D</v>
          </cell>
          <cell r="B10829" t="str">
            <v>CHAPA INTERNA PORTA DIR MB 1620 (Laser)</v>
          </cell>
          <cell r="C10829" t="str">
            <v>UM</v>
          </cell>
        </row>
        <row r="10830">
          <cell r="A10830" t="str">
            <v>70132701E</v>
          </cell>
          <cell r="B10830" t="str">
            <v>CHAPA INTERNA PORTA ESQ MB 1620 (Laser)</v>
          </cell>
          <cell r="C10830" t="str">
            <v>UM</v>
          </cell>
        </row>
        <row r="10831">
          <cell r="A10831">
            <v>701327020</v>
          </cell>
          <cell r="B10831" t="str">
            <v>BLANCK DO REMENDO DA PORTA MB 1620</v>
          </cell>
          <cell r="C10831" t="str">
            <v>UM</v>
          </cell>
        </row>
        <row r="10832">
          <cell r="A10832" t="str">
            <v>70132703D</v>
          </cell>
          <cell r="B10832" t="str">
            <v>REMENDO DA PORTA DIR MB 1620</v>
          </cell>
          <cell r="C10832" t="str">
            <v>UM</v>
          </cell>
        </row>
        <row r="10833">
          <cell r="A10833" t="str">
            <v>70132703E</v>
          </cell>
          <cell r="B10833" t="str">
            <v>REMENDO DA PORTA ESQ MB 1620</v>
          </cell>
          <cell r="C10833" t="str">
            <v>UM</v>
          </cell>
        </row>
        <row r="10834">
          <cell r="A10834" t="str">
            <v>70132704D</v>
          </cell>
          <cell r="B10834" t="str">
            <v>CHAPA INTERNA PORTA DIR MB 1620</v>
          </cell>
          <cell r="C10834" t="str">
            <v>UM</v>
          </cell>
        </row>
        <row r="10835">
          <cell r="A10835" t="str">
            <v>70132704E</v>
          </cell>
          <cell r="B10835" t="str">
            <v>CHAPA INTERNA PORTA ESQ MB 1620</v>
          </cell>
          <cell r="C10835" t="str">
            <v>UM</v>
          </cell>
        </row>
        <row r="10836">
          <cell r="A10836" t="str">
            <v>DD84812090</v>
          </cell>
          <cell r="B10836" t="str">
            <v>OUTRAS VALVULAS P/TRANSMISSOES OLEO-H</v>
          </cell>
          <cell r="C10836" t="str">
            <v>UM</v>
          </cell>
        </row>
        <row r="10837">
          <cell r="A10837" t="str">
            <v>70132705D</v>
          </cell>
          <cell r="B10837" t="str">
            <v>CJ. PORTA INTERNA DIR MB 1620</v>
          </cell>
          <cell r="C10837" t="str">
            <v>UM</v>
          </cell>
        </row>
        <row r="10838">
          <cell r="A10838" t="str">
            <v>70132705E</v>
          </cell>
          <cell r="B10838" t="str">
            <v>CJ. PORTA INTERNA ESQ MB 1620</v>
          </cell>
          <cell r="C10838" t="str">
            <v>UM</v>
          </cell>
        </row>
        <row r="10839">
          <cell r="A10839" t="str">
            <v>70132706D</v>
          </cell>
          <cell r="B10839" t="str">
            <v>PORTA DIR MB 1620</v>
          </cell>
          <cell r="C10839" t="str">
            <v>UM</v>
          </cell>
        </row>
        <row r="10840">
          <cell r="A10840" t="str">
            <v>70132706E</v>
          </cell>
          <cell r="B10840" t="str">
            <v>PORTA ESQ MB 1620</v>
          </cell>
          <cell r="C10840" t="str">
            <v>UM</v>
          </cell>
        </row>
        <row r="10841">
          <cell r="A10841" t="str">
            <v>70132801D</v>
          </cell>
          <cell r="B10841" t="str">
            <v>CJ. FOLHA EXTERNA DIR MB 1620</v>
          </cell>
          <cell r="C10841" t="str">
            <v>UM</v>
          </cell>
        </row>
        <row r="10842">
          <cell r="A10842" t="str">
            <v>70132801E</v>
          </cell>
          <cell r="B10842" t="str">
            <v>CJ. FOLHA EXTERNA ESQ MB 1620</v>
          </cell>
          <cell r="C10842" t="str">
            <v>UM</v>
          </cell>
        </row>
        <row r="10843">
          <cell r="A10843" t="str">
            <v>70132802D</v>
          </cell>
          <cell r="B10843" t="str">
            <v>CJ. REFORCO SUPERIOR DIREITO DO ESPELHO</v>
          </cell>
          <cell r="C10843" t="str">
            <v>UM</v>
          </cell>
        </row>
        <row r="10844">
          <cell r="A10844" t="str">
            <v>70132802E</v>
          </cell>
          <cell r="B10844" t="str">
            <v>CJ. REFORCO SUPERIOR ESQUERDO DO ESPELHO</v>
          </cell>
          <cell r="C10844" t="str">
            <v>UM</v>
          </cell>
        </row>
        <row r="10845">
          <cell r="A10845">
            <v>701328030</v>
          </cell>
          <cell r="B10845" t="str">
            <v>CJ. REFORCO INFERIOR DO ESPELHO</v>
          </cell>
          <cell r="C10845" t="str">
            <v>UM</v>
          </cell>
        </row>
        <row r="10846">
          <cell r="A10846" t="str">
            <v>70132803D</v>
          </cell>
          <cell r="B10846" t="str">
            <v>CJ. REFORCO INFERIOR DIREITO DO ESPELHO</v>
          </cell>
          <cell r="C10846" t="str">
            <v>UM</v>
          </cell>
        </row>
        <row r="10847">
          <cell r="A10847" t="str">
            <v>70132803E</v>
          </cell>
          <cell r="B10847" t="str">
            <v>CJ. REFORCO INFERIOR ESQUERDO DO ESPELHO</v>
          </cell>
          <cell r="C10847" t="str">
            <v>UM</v>
          </cell>
        </row>
        <row r="10848">
          <cell r="A10848">
            <v>701328040</v>
          </cell>
          <cell r="B10848" t="str">
            <v>REFORCO SUPERIOR DO ESPELHO</v>
          </cell>
          <cell r="C10848" t="str">
            <v>UM</v>
          </cell>
        </row>
        <row r="10849">
          <cell r="A10849" t="str">
            <v>70132804D</v>
          </cell>
          <cell r="B10849" t="str">
            <v>REFORCO SUPERIOR DIREITO DO ESPELHO</v>
          </cell>
          <cell r="C10849" t="str">
            <v>UM</v>
          </cell>
        </row>
        <row r="10850">
          <cell r="A10850" t="str">
            <v>70132804E</v>
          </cell>
          <cell r="B10850" t="str">
            <v>REFORCO SUPERIOR ESQUERDO DO ESPELHO</v>
          </cell>
          <cell r="C10850" t="str">
            <v>UM</v>
          </cell>
        </row>
        <row r="10851">
          <cell r="A10851">
            <v>701328050</v>
          </cell>
          <cell r="B10851" t="str">
            <v>REFORCO INFERIOR DO ESPELHO</v>
          </cell>
          <cell r="C10851" t="str">
            <v>UM</v>
          </cell>
        </row>
        <row r="10852">
          <cell r="A10852" t="str">
            <v>70132805D</v>
          </cell>
          <cell r="B10852" t="str">
            <v>REFORCO INFERIOR DIREITO DO ESPELHO</v>
          </cell>
          <cell r="C10852" t="str">
            <v>UM</v>
          </cell>
        </row>
        <row r="10853">
          <cell r="A10853" t="str">
            <v>DD74122000</v>
          </cell>
          <cell r="B10853" t="str">
            <v>CONEXOES - COBRE</v>
          </cell>
          <cell r="C10853" t="str">
            <v>UM</v>
          </cell>
        </row>
        <row r="10854">
          <cell r="A10854" t="str">
            <v>70132805E</v>
          </cell>
          <cell r="B10854" t="str">
            <v>REFORCO INFERIOR ESQUERDO DO ESPELHO</v>
          </cell>
          <cell r="C10854" t="str">
            <v>UM</v>
          </cell>
        </row>
        <row r="10855">
          <cell r="A10855" t="str">
            <v>70132806D</v>
          </cell>
          <cell r="B10855" t="str">
            <v>COLUNA DA FECHADURA LATERAL DIR - MB1620</v>
          </cell>
          <cell r="C10855" t="str">
            <v>UM</v>
          </cell>
        </row>
        <row r="10856">
          <cell r="A10856" t="str">
            <v>70132806E</v>
          </cell>
          <cell r="B10856" t="str">
            <v>COLUNA DA FECHADURA LATERAL ESQ - MB1620</v>
          </cell>
          <cell r="C10856" t="str">
            <v>UM</v>
          </cell>
        </row>
        <row r="10857">
          <cell r="A10857">
            <v>701328070</v>
          </cell>
          <cell r="B10857" t="str">
            <v>BLANCK DA COLUNA DA FECHADURA LATERAL - MB1620</v>
          </cell>
          <cell r="C10857" t="str">
            <v>UM</v>
          </cell>
        </row>
        <row r="10858">
          <cell r="A10858" t="str">
            <v>70132808D</v>
          </cell>
          <cell r="B10858" t="str">
            <v>PUXADOR DA PORTA DIR - MB1620</v>
          </cell>
          <cell r="C10858" t="str">
            <v>UM</v>
          </cell>
        </row>
        <row r="10859">
          <cell r="A10859" t="str">
            <v>70132808E</v>
          </cell>
          <cell r="B10859" t="str">
            <v>PUXADOR DA PORTA ESQ - MB1620</v>
          </cell>
          <cell r="C10859" t="str">
            <v>UM</v>
          </cell>
        </row>
        <row r="10860">
          <cell r="A10860">
            <v>701328090</v>
          </cell>
          <cell r="B10860" t="str">
            <v>BLANCK DO PUXADOR DA PORTA - MB1620</v>
          </cell>
          <cell r="C10860" t="str">
            <v>UM</v>
          </cell>
        </row>
        <row r="10861">
          <cell r="A10861" t="str">
            <v>70132810D</v>
          </cell>
          <cell r="B10861" t="str">
            <v>COLUNA DA FECHADURA LATERAL DIR - MB 1620</v>
          </cell>
          <cell r="C10861" t="str">
            <v>UM</v>
          </cell>
        </row>
        <row r="10862">
          <cell r="A10862" t="str">
            <v>70132810E</v>
          </cell>
          <cell r="B10862" t="str">
            <v>COLUNA DA FECHADURA LATERAL ESQ - MB 1620</v>
          </cell>
          <cell r="C10862" t="str">
            <v>UM</v>
          </cell>
        </row>
        <row r="10863">
          <cell r="A10863">
            <v>701330010</v>
          </cell>
          <cell r="B10863" t="str">
            <v>SUPORTE DO PARA-CHOQUE</v>
          </cell>
          <cell r="C10863" t="str">
            <v>UM</v>
          </cell>
        </row>
        <row r="10864">
          <cell r="A10864">
            <v>701330020</v>
          </cell>
          <cell r="B10864" t="str">
            <v>REFORCO DO SUPORTE</v>
          </cell>
          <cell r="C10864" t="str">
            <v>UM</v>
          </cell>
        </row>
        <row r="10865">
          <cell r="A10865">
            <v>701332010</v>
          </cell>
          <cell r="B10865" t="str">
            <v>CILINDRO DO RESERVATORIO DE AR</v>
          </cell>
          <cell r="C10865" t="str">
            <v>UM</v>
          </cell>
        </row>
        <row r="10866">
          <cell r="A10866">
            <v>701332020</v>
          </cell>
          <cell r="B10866" t="str">
            <v>DIVISORIA INTERNA</v>
          </cell>
          <cell r="C10866" t="str">
            <v>UM</v>
          </cell>
        </row>
        <row r="10867">
          <cell r="A10867">
            <v>701332030</v>
          </cell>
          <cell r="B10867" t="str">
            <v>FIXACAO DO RESERVATORIO</v>
          </cell>
          <cell r="C10867" t="str">
            <v>UM</v>
          </cell>
        </row>
        <row r="10868">
          <cell r="A10868">
            <v>701332040</v>
          </cell>
          <cell r="B10868" t="str">
            <v>FIXACAO</v>
          </cell>
          <cell r="C10868" t="str">
            <v>UM</v>
          </cell>
        </row>
        <row r="10869">
          <cell r="A10869">
            <v>701332050</v>
          </cell>
          <cell r="B10869" t="str">
            <v>FIXACAO ( laser)</v>
          </cell>
          <cell r="C10869" t="str">
            <v>UM</v>
          </cell>
        </row>
        <row r="10870">
          <cell r="A10870" t="str">
            <v>70133300D</v>
          </cell>
          <cell r="B10870" t="str">
            <v>SUPORTE SUPERIOR ESTRIBO DIR</v>
          </cell>
          <cell r="C10870" t="str">
            <v>UM</v>
          </cell>
        </row>
        <row r="10871">
          <cell r="A10871" t="str">
            <v>70133300E</v>
          </cell>
          <cell r="B10871" t="str">
            <v>SUPORTE SUPERIOR ESTRIBO ESQ</v>
          </cell>
          <cell r="C10871" t="str">
            <v>UM</v>
          </cell>
        </row>
        <row r="10872">
          <cell r="A10872">
            <v>701333010</v>
          </cell>
          <cell r="B10872" t="str">
            <v>FIXACAO DIANTEIRA DO ESTRIBO</v>
          </cell>
          <cell r="C10872" t="str">
            <v>UM</v>
          </cell>
        </row>
        <row r="10873">
          <cell r="A10873">
            <v>701333020</v>
          </cell>
          <cell r="B10873" t="str">
            <v>FIXACAO DIANTEIRA</v>
          </cell>
          <cell r="C10873" t="str">
            <v>UM</v>
          </cell>
        </row>
        <row r="10874">
          <cell r="A10874">
            <v>701333030</v>
          </cell>
          <cell r="B10874" t="str">
            <v>FIXADOR C/ESTRIBO INFERIOR</v>
          </cell>
          <cell r="C10874" t="str">
            <v>UM</v>
          </cell>
        </row>
        <row r="10875">
          <cell r="A10875" t="str">
            <v>70133304D</v>
          </cell>
          <cell r="B10875" t="str">
            <v>CHAPA DE FECHAMENTO DO SUPORTE DIR</v>
          </cell>
          <cell r="C10875" t="str">
            <v>UM</v>
          </cell>
        </row>
        <row r="10876">
          <cell r="A10876" t="str">
            <v>70133304E</v>
          </cell>
          <cell r="B10876" t="str">
            <v>CHAPA DE FECHAMENTO DO SUPORTE ESQ</v>
          </cell>
          <cell r="C10876" t="str">
            <v>UM</v>
          </cell>
        </row>
        <row r="10877">
          <cell r="A10877" t="str">
            <v>70133305D</v>
          </cell>
          <cell r="B10877" t="str">
            <v>SUPORTE DIREITO</v>
          </cell>
          <cell r="C10877" t="str">
            <v>UM</v>
          </cell>
        </row>
        <row r="10878">
          <cell r="A10878">
            <v>105146000</v>
          </cell>
          <cell r="B10878" t="str">
            <v>PARAF PB 1/2 x 4 C/ PORCA ARR 13F ZB</v>
          </cell>
          <cell r="C10878" t="str">
            <v>UM</v>
          </cell>
        </row>
        <row r="10879">
          <cell r="A10879" t="str">
            <v>70133305E</v>
          </cell>
          <cell r="B10879" t="str">
            <v>SUPORTE ESQUERDO</v>
          </cell>
          <cell r="C10879" t="str">
            <v>UM</v>
          </cell>
        </row>
        <row r="10880">
          <cell r="A10880">
            <v>701333060</v>
          </cell>
          <cell r="B10880" t="str">
            <v>FIXADOR COM ESTRIBO</v>
          </cell>
          <cell r="C10880" t="str">
            <v>UM</v>
          </cell>
        </row>
        <row r="10881">
          <cell r="A10881">
            <v>701333070</v>
          </cell>
          <cell r="B10881" t="str">
            <v>BLANCK DO SUPORTE</v>
          </cell>
          <cell r="C10881" t="str">
            <v>UM</v>
          </cell>
        </row>
        <row r="10882">
          <cell r="A10882">
            <v>701333080</v>
          </cell>
          <cell r="B10882" t="str">
            <v>BLANCK DA CHAPA DE FECHAMENTO DO SUPORTE</v>
          </cell>
          <cell r="C10882" t="str">
            <v>UM</v>
          </cell>
        </row>
        <row r="10883">
          <cell r="A10883">
            <v>701333090</v>
          </cell>
          <cell r="B10883" t="str">
            <v>CONJUNTO SUPORTE C/ CHAPA DE FECHAMENTO</v>
          </cell>
          <cell r="C10883" t="str">
            <v>UM</v>
          </cell>
        </row>
        <row r="10884">
          <cell r="A10884" t="str">
            <v>70133309D</v>
          </cell>
          <cell r="B10884" t="str">
            <v>CONJUNTO SUPORTE C/ CHAPA DE FECHAMENTO DIR</v>
          </cell>
          <cell r="C10884" t="str">
            <v>UM</v>
          </cell>
        </row>
        <row r="10885">
          <cell r="A10885" t="str">
            <v>70133309E</v>
          </cell>
          <cell r="B10885" t="str">
            <v>CONJUNTO SUPORTE C/ CHAPA DE FECHAMENTO ESQ</v>
          </cell>
          <cell r="C10885" t="str">
            <v>UM</v>
          </cell>
        </row>
        <row r="10886">
          <cell r="A10886">
            <v>701334010</v>
          </cell>
          <cell r="B10886" t="str">
            <v>SUPORTE DO ESTRIBO</v>
          </cell>
          <cell r="C10886" t="str">
            <v>UM</v>
          </cell>
        </row>
        <row r="10887">
          <cell r="A10887">
            <v>701334020</v>
          </cell>
          <cell r="B10887" t="str">
            <v>SUPORTE DA CHAPA ESPELHO</v>
          </cell>
          <cell r="C10887" t="str">
            <v>UM</v>
          </cell>
        </row>
        <row r="10888">
          <cell r="A10888">
            <v>701334030</v>
          </cell>
          <cell r="B10888" t="str">
            <v>SUPORTE DE FIXACAO DO ESTRIBO INFERIOR</v>
          </cell>
          <cell r="C10888" t="str">
            <v>UM</v>
          </cell>
        </row>
        <row r="10889">
          <cell r="A10889">
            <v>701334040</v>
          </cell>
          <cell r="B10889" t="str">
            <v>CHAPA DO FECHAMENTO DO SUPORTE</v>
          </cell>
          <cell r="C10889" t="str">
            <v>UM</v>
          </cell>
        </row>
        <row r="10890">
          <cell r="A10890">
            <v>701334050</v>
          </cell>
          <cell r="B10890" t="str">
            <v>SUPORTE</v>
          </cell>
          <cell r="C10890" t="str">
            <v>UM</v>
          </cell>
        </row>
        <row r="10891">
          <cell r="A10891">
            <v>701334060</v>
          </cell>
          <cell r="B10891" t="str">
            <v>CHAPA DE FECHAMENTO</v>
          </cell>
          <cell r="C10891" t="str">
            <v>UM</v>
          </cell>
        </row>
        <row r="10892">
          <cell r="A10892">
            <v>701335000</v>
          </cell>
          <cell r="B10892" t="str">
            <v>CHAPA DO ESTRIBO (INFERIOR L-1218 EL)</v>
          </cell>
          <cell r="C10892" t="str">
            <v>UM</v>
          </cell>
        </row>
        <row r="10893">
          <cell r="A10893" t="str">
            <v>70133701D</v>
          </cell>
          <cell r="B10893" t="str">
            <v>SUPORTE MOVEL DIREITO</v>
          </cell>
          <cell r="C10893" t="str">
            <v>UM</v>
          </cell>
        </row>
        <row r="10894">
          <cell r="A10894" t="str">
            <v>70133701E</v>
          </cell>
          <cell r="B10894" t="str">
            <v>SUPORTE MOVEL ESQUERDO</v>
          </cell>
          <cell r="C10894" t="str">
            <v>UM</v>
          </cell>
        </row>
        <row r="10895">
          <cell r="A10895" t="str">
            <v>70133702D</v>
          </cell>
          <cell r="B10895" t="str">
            <v>PERFIL "U" MAIOR DIREITO</v>
          </cell>
          <cell r="C10895" t="str">
            <v>UM</v>
          </cell>
        </row>
        <row r="10896">
          <cell r="A10896" t="str">
            <v>70133702E</v>
          </cell>
          <cell r="B10896" t="str">
            <v>PERFIL "U" MAIOR ESQUERDO</v>
          </cell>
          <cell r="C10896" t="str">
            <v>UM</v>
          </cell>
        </row>
        <row r="10897">
          <cell r="A10897">
            <v>701341000</v>
          </cell>
          <cell r="B10897" t="str">
            <v>CAPO HPN - 1620</v>
          </cell>
          <cell r="C10897" t="str">
            <v>UM</v>
          </cell>
        </row>
        <row r="10898">
          <cell r="A10898">
            <v>701343000</v>
          </cell>
          <cell r="B10898" t="str">
            <v>CAPO HPN 1618</v>
          </cell>
          <cell r="C10898" t="str">
            <v>UM</v>
          </cell>
        </row>
        <row r="10899">
          <cell r="A10899" t="str">
            <v>70138500D</v>
          </cell>
          <cell r="B10899" t="str">
            <v>COMPLEMENTO DO ASSOALHO DIR.   1385E</v>
          </cell>
          <cell r="C10899" t="str">
            <v>UM</v>
          </cell>
        </row>
        <row r="10900">
          <cell r="A10900" t="str">
            <v>70138500E</v>
          </cell>
          <cell r="B10900" t="str">
            <v>COMPLEMENTO DO ASSOALHO ESQ.   1385E</v>
          </cell>
          <cell r="C10900" t="str">
            <v>UM</v>
          </cell>
        </row>
        <row r="10901">
          <cell r="A10901" t="str">
            <v>70138501D</v>
          </cell>
          <cell r="B10901" t="str">
            <v>FECHAMENTO DO CANTO ASSOALHO DIR.</v>
          </cell>
          <cell r="C10901" t="str">
            <v>UM</v>
          </cell>
        </row>
        <row r="10902">
          <cell r="A10902" t="str">
            <v>70138501E</v>
          </cell>
          <cell r="B10902" t="str">
            <v xml:space="preserve">FECHAMENTO DO CANTO ASSOALHO ESQ.   </v>
          </cell>
          <cell r="C10902" t="str">
            <v>UM</v>
          </cell>
        </row>
        <row r="10903">
          <cell r="A10903" t="str">
            <v>70138502D</v>
          </cell>
          <cell r="B10903" t="str">
            <v xml:space="preserve">COMPLEMENTO DO ASSOALHO DIR.        </v>
          </cell>
          <cell r="C10903" t="str">
            <v>UM</v>
          </cell>
        </row>
        <row r="10904">
          <cell r="A10904" t="str">
            <v>70138502E</v>
          </cell>
          <cell r="B10904" t="str">
            <v xml:space="preserve">COMPLEMENTO DO ASSOALHO ESQ.        </v>
          </cell>
          <cell r="C10904" t="str">
            <v>UM</v>
          </cell>
        </row>
        <row r="10905">
          <cell r="A10905">
            <v>701392010</v>
          </cell>
          <cell r="B10905" t="str">
            <v>CINTA</v>
          </cell>
          <cell r="C10905" t="str">
            <v>UM</v>
          </cell>
        </row>
        <row r="10906">
          <cell r="A10906">
            <v>701392020</v>
          </cell>
          <cell r="B10906" t="str">
            <v>REFORCO DA CINTA</v>
          </cell>
          <cell r="C10906" t="str">
            <v>UM</v>
          </cell>
        </row>
        <row r="10907">
          <cell r="A10907">
            <v>701398010</v>
          </cell>
          <cell r="B10907" t="str">
            <v xml:space="preserve">FECHAMENTO LATERAL EXT DIR 1620     </v>
          </cell>
          <cell r="C10907" t="str">
            <v>UM</v>
          </cell>
        </row>
        <row r="10908">
          <cell r="A10908" t="str">
            <v>70139801E</v>
          </cell>
          <cell r="B10908" t="str">
            <v>FECHAMENTO LATERAL EXT ESQ 1620</v>
          </cell>
          <cell r="C10908" t="str">
            <v>UM</v>
          </cell>
        </row>
        <row r="10909">
          <cell r="A10909">
            <v>701399010</v>
          </cell>
          <cell r="B10909" t="str">
            <v xml:space="preserve">BASE DO PAINEL HPN                  </v>
          </cell>
          <cell r="C10909" t="str">
            <v>UM</v>
          </cell>
        </row>
        <row r="10910">
          <cell r="A10910">
            <v>701399020</v>
          </cell>
          <cell r="B10910" t="str">
            <v xml:space="preserve">REFORCO BASE PAINEL HPN             </v>
          </cell>
          <cell r="C10910" t="str">
            <v>UM</v>
          </cell>
        </row>
        <row r="10911">
          <cell r="A10911">
            <v>701400000</v>
          </cell>
          <cell r="B10911" t="str">
            <v>CABINE NUA 709</v>
          </cell>
          <cell r="C10911" t="str">
            <v>UM</v>
          </cell>
        </row>
        <row r="10912">
          <cell r="A10912" t="str">
            <v>70140000A</v>
          </cell>
          <cell r="B10912" t="str">
            <v>CABINE NUA ALONGADA MB 709</v>
          </cell>
          <cell r="C10912" t="str">
            <v>UM</v>
          </cell>
        </row>
        <row r="10913">
          <cell r="A10913">
            <v>701400020</v>
          </cell>
          <cell r="B10913" t="str">
            <v>PAREDE TRASEIRA MONTADA 1618</v>
          </cell>
          <cell r="C10913" t="str">
            <v>UM</v>
          </cell>
        </row>
        <row r="10914">
          <cell r="A10914">
            <v>701401000</v>
          </cell>
          <cell r="B10914" t="str">
            <v>CABINE NUA 1620</v>
          </cell>
          <cell r="C10914" t="str">
            <v>UM</v>
          </cell>
        </row>
        <row r="10915">
          <cell r="A10915" t="str">
            <v>70140100A</v>
          </cell>
          <cell r="B10915" t="str">
            <v>CABINE NUA 1620 ALONGADA TETO BAIXO</v>
          </cell>
          <cell r="C10915" t="str">
            <v>UM</v>
          </cell>
        </row>
        <row r="10916">
          <cell r="A10916">
            <v>701401010</v>
          </cell>
          <cell r="B10916" t="str">
            <v>PAREDE TRASEIRA MONTADA 1620</v>
          </cell>
          <cell r="C10916" t="str">
            <v>UM</v>
          </cell>
        </row>
        <row r="10917">
          <cell r="A10917">
            <v>701401020</v>
          </cell>
          <cell r="B10917" t="str">
            <v>FIXACAO DA BOLEIA</v>
          </cell>
          <cell r="C10917" t="str">
            <v>UM</v>
          </cell>
        </row>
        <row r="10918">
          <cell r="A10918" t="str">
            <v>70140103D</v>
          </cell>
          <cell r="B10918" t="str">
            <v>SUPORTE DO PEGA MAO DIREITO</v>
          </cell>
          <cell r="C10918" t="str">
            <v>UM</v>
          </cell>
        </row>
        <row r="10919">
          <cell r="A10919" t="str">
            <v>70140103E</v>
          </cell>
          <cell r="B10919" t="str">
            <v>SUPORTE DO PEGA MAO ESQUERDO</v>
          </cell>
          <cell r="C10919" t="str">
            <v>UM</v>
          </cell>
        </row>
        <row r="10920">
          <cell r="A10920" t="str">
            <v>70140104D</v>
          </cell>
          <cell r="B10920" t="str">
            <v>TAMPA INFERIOR DO CANTO TRASEIRO DIR</v>
          </cell>
          <cell r="C10920" t="str">
            <v>UM</v>
          </cell>
        </row>
        <row r="10921">
          <cell r="A10921" t="str">
            <v>70140104E</v>
          </cell>
          <cell r="B10921" t="str">
            <v>TAMPA INFERIOR DO CANTO TRASEIRO ESQ</v>
          </cell>
          <cell r="C10921" t="str">
            <v>UM</v>
          </cell>
        </row>
        <row r="10922">
          <cell r="A10922">
            <v>701401050</v>
          </cell>
          <cell r="B10922" t="str">
            <v>BLANK DO CANTO DO ASSOALHO COM PORTA</v>
          </cell>
          <cell r="C10922" t="str">
            <v>UM</v>
          </cell>
        </row>
        <row r="10923">
          <cell r="A10923" t="str">
            <v>70140105D</v>
          </cell>
          <cell r="B10923" t="str">
            <v>CANTO DO ASSOALHO COM FRISO PORTA DIR</v>
          </cell>
          <cell r="C10923" t="str">
            <v>UM</v>
          </cell>
        </row>
        <row r="10924">
          <cell r="A10924" t="str">
            <v>70140105E</v>
          </cell>
          <cell r="B10924" t="str">
            <v>CANTO DO ASSOALHO COM FRISO PORTA ESQ</v>
          </cell>
          <cell r="C10924" t="str">
            <v>UM</v>
          </cell>
        </row>
        <row r="10925">
          <cell r="A10925">
            <v>701401060</v>
          </cell>
          <cell r="B10925" t="str">
            <v>SUPORTE DO EXTINTOR</v>
          </cell>
          <cell r="C10925" t="str">
            <v>UM</v>
          </cell>
        </row>
        <row r="10926">
          <cell r="A10926">
            <v>701401070</v>
          </cell>
          <cell r="B10926" t="str">
            <v>BASE DO SUPORTE</v>
          </cell>
          <cell r="C10926" t="str">
            <v>UM</v>
          </cell>
        </row>
        <row r="10927">
          <cell r="A10927">
            <v>701401080</v>
          </cell>
          <cell r="B10927" t="str">
            <v>FIXACAO DO EXTINTOR</v>
          </cell>
          <cell r="C10927" t="str">
            <v>UM</v>
          </cell>
        </row>
        <row r="10928">
          <cell r="A10928">
            <v>701401090</v>
          </cell>
          <cell r="B10928" t="str">
            <v>ASSOALHO MB. 1620</v>
          </cell>
          <cell r="C10928" t="str">
            <v>UM</v>
          </cell>
        </row>
        <row r="10929">
          <cell r="A10929">
            <v>701401100</v>
          </cell>
          <cell r="B10929" t="str">
            <v>COMPLEMENTO DA LONGARINA</v>
          </cell>
          <cell r="C10929" t="str">
            <v>UM</v>
          </cell>
        </row>
        <row r="10930">
          <cell r="A10930" t="str">
            <v>70140110D</v>
          </cell>
          <cell r="B10930" t="str">
            <v>ARCO DA RODA DIREITO 1620</v>
          </cell>
          <cell r="C10930" t="str">
            <v>UM</v>
          </cell>
        </row>
        <row r="10931">
          <cell r="A10931" t="str">
            <v>70140110E</v>
          </cell>
          <cell r="B10931" t="str">
            <v>ARCO DA RODA ESQUERDO 1620</v>
          </cell>
          <cell r="C10931" t="str">
            <v>UM</v>
          </cell>
        </row>
        <row r="10932">
          <cell r="A10932">
            <v>701401110</v>
          </cell>
          <cell r="B10932" t="str">
            <v>CHAPA DA FIXACAO DA BOLEIA</v>
          </cell>
          <cell r="C10932" t="str">
            <v>UM</v>
          </cell>
        </row>
        <row r="10933">
          <cell r="A10933">
            <v>701401120</v>
          </cell>
          <cell r="B10933" t="str">
            <v>CHAPA DA FIXACAO DO EXTINTOR</v>
          </cell>
          <cell r="C10933" t="str">
            <v>UM</v>
          </cell>
        </row>
        <row r="10934">
          <cell r="A10934">
            <v>701401130</v>
          </cell>
          <cell r="B10934" t="str">
            <v>FIXAÇAO DA HASTE BASC. PAREDE TRAS</v>
          </cell>
          <cell r="C10934" t="str">
            <v>UM</v>
          </cell>
        </row>
        <row r="10935">
          <cell r="A10935" t="str">
            <v>70140116D</v>
          </cell>
          <cell r="B10935" t="str">
            <v>SUPORTE DO PEGA MAO DIR S/ PORCA</v>
          </cell>
          <cell r="C10935" t="str">
            <v>UM</v>
          </cell>
        </row>
        <row r="10936">
          <cell r="A10936" t="str">
            <v>70140116E</v>
          </cell>
          <cell r="B10936" t="str">
            <v>SUPORTE DO PEGA MAO ESQ S/ PORCA</v>
          </cell>
          <cell r="C10936" t="str">
            <v>UM</v>
          </cell>
        </row>
        <row r="10937">
          <cell r="A10937">
            <v>701401170</v>
          </cell>
          <cell r="B10937" t="str">
            <v>FIXADOR PAINEL CABINE HPN</v>
          </cell>
          <cell r="C10937" t="str">
            <v>UM</v>
          </cell>
        </row>
        <row r="10938">
          <cell r="A10938" t="str">
            <v>70140118D</v>
          </cell>
          <cell r="B10938" t="str">
            <v>SUSPENSOR DO PAINEL HPN DIR</v>
          </cell>
          <cell r="C10938" t="str">
            <v>UM</v>
          </cell>
        </row>
        <row r="10939">
          <cell r="A10939" t="str">
            <v>70140118E</v>
          </cell>
          <cell r="B10939" t="str">
            <v>SUSPENSOR DO PAINEL HPN ESQ</v>
          </cell>
          <cell r="C10939" t="str">
            <v>UM</v>
          </cell>
        </row>
        <row r="10940">
          <cell r="A10940" t="str">
            <v>70140119D</v>
          </cell>
          <cell r="B10940" t="str">
            <v>COLUNA DO PARABRISA DIR. (Glaco)</v>
          </cell>
          <cell r="C10940" t="str">
            <v>UM</v>
          </cell>
        </row>
        <row r="10941">
          <cell r="A10941" t="str">
            <v>70140119E</v>
          </cell>
          <cell r="B10941" t="str">
            <v>COLUNA DO PARABRISA ESQ. (Glaco)</v>
          </cell>
          <cell r="C10941" t="str">
            <v>UM</v>
          </cell>
        </row>
        <row r="10942">
          <cell r="A10942" t="str">
            <v>70140120D</v>
          </cell>
          <cell r="B10942" t="str">
            <v>ARCO DA RODA DIREITA - 1620</v>
          </cell>
          <cell r="C10942" t="str">
            <v>UM</v>
          </cell>
        </row>
        <row r="10943">
          <cell r="A10943" t="str">
            <v>70140120E</v>
          </cell>
          <cell r="B10943" t="str">
            <v>ARCO DA RODA ESQUERDO - 1620</v>
          </cell>
          <cell r="C10943" t="str">
            <v>UM</v>
          </cell>
        </row>
        <row r="10944">
          <cell r="A10944">
            <v>701401210</v>
          </cell>
          <cell r="B10944" t="str">
            <v>CAPA DO BATENTE DO ACELERADOR</v>
          </cell>
          <cell r="C10944" t="str">
            <v>UM</v>
          </cell>
        </row>
        <row r="10945">
          <cell r="A10945">
            <v>701401220</v>
          </cell>
          <cell r="B10945" t="str">
            <v>CHAPA DO TUNEL DO ASSOALHO</v>
          </cell>
          <cell r="C10945" t="str">
            <v>UM</v>
          </cell>
        </row>
        <row r="10946">
          <cell r="A10946" t="str">
            <v>70140123D</v>
          </cell>
          <cell r="B10946" t="str">
            <v>LATERAL DIREITA DO TUNEL DO ASSOALHO</v>
          </cell>
          <cell r="C10946" t="str">
            <v>UM</v>
          </cell>
        </row>
        <row r="10947">
          <cell r="A10947" t="str">
            <v>70140123E</v>
          </cell>
          <cell r="B10947" t="str">
            <v>LATERAL ESQUERDA DO TUNEL DO ASSOALHO</v>
          </cell>
          <cell r="C10947" t="str">
            <v>UM</v>
          </cell>
        </row>
        <row r="10948">
          <cell r="A10948">
            <v>701401240</v>
          </cell>
          <cell r="B10948" t="str">
            <v>REFORCO DO BANCO</v>
          </cell>
          <cell r="C10948" t="str">
            <v>UM</v>
          </cell>
        </row>
        <row r="10949">
          <cell r="A10949">
            <v>701401250</v>
          </cell>
          <cell r="B10949" t="str">
            <v>CONJ. REFORCO DO BANCO COM PORCA</v>
          </cell>
          <cell r="C10949" t="str">
            <v>UM</v>
          </cell>
        </row>
        <row r="10950">
          <cell r="A10950">
            <v>701401260</v>
          </cell>
          <cell r="B10950" t="str">
            <v>CHAPA FIXAÇÃO DO ACELERADOR</v>
          </cell>
          <cell r="C10950" t="str">
            <v>UM</v>
          </cell>
        </row>
        <row r="10951">
          <cell r="A10951">
            <v>707405228</v>
          </cell>
          <cell r="B10951" t="str">
            <v>BASE SUPORTE MENOR (USINAGEM) P/ BET. - 003.02.016</v>
          </cell>
          <cell r="C10951" t="str">
            <v>UM</v>
          </cell>
        </row>
        <row r="10952">
          <cell r="A10952">
            <v>701401270</v>
          </cell>
          <cell r="B10952" t="str">
            <v>CJ. FIXAÇÃO DO ACELERADOR COM PORCA</v>
          </cell>
          <cell r="C10952" t="str">
            <v>UM</v>
          </cell>
        </row>
        <row r="10953">
          <cell r="A10953">
            <v>701401280</v>
          </cell>
          <cell r="B10953" t="str">
            <v>REFORÇO EM L ASSOALHO/LONGARINA</v>
          </cell>
          <cell r="C10953" t="str">
            <v>UM</v>
          </cell>
        </row>
        <row r="10954">
          <cell r="A10954">
            <v>701402000</v>
          </cell>
          <cell r="B10954" t="str">
            <v xml:space="preserve">CABINE PARCIAL 1218/1618            </v>
          </cell>
          <cell r="C10954" t="str">
            <v>UM</v>
          </cell>
        </row>
        <row r="10955">
          <cell r="A10955" t="str">
            <v>70140200A</v>
          </cell>
          <cell r="B10955" t="str">
            <v>CABINE PARCIAL 1618 ALONGADA</v>
          </cell>
          <cell r="C10955" t="str">
            <v>UM</v>
          </cell>
        </row>
        <row r="10956">
          <cell r="A10956">
            <v>701402030</v>
          </cell>
          <cell r="B10956" t="str">
            <v>SUPORTE DA PAREDE TRASEIRA</v>
          </cell>
          <cell r="C10956" t="str">
            <v>UM</v>
          </cell>
        </row>
        <row r="10957">
          <cell r="A10957">
            <v>701402040</v>
          </cell>
          <cell r="B10957" t="str">
            <v>FIXACAO</v>
          </cell>
          <cell r="C10957" t="str">
            <v>UM</v>
          </cell>
        </row>
        <row r="10958">
          <cell r="A10958" t="str">
            <v>70140205D</v>
          </cell>
          <cell r="B10958" t="str">
            <v xml:space="preserve">REFORCO DIR                         </v>
          </cell>
          <cell r="C10958" t="str">
            <v>UM</v>
          </cell>
        </row>
        <row r="10959">
          <cell r="A10959" t="str">
            <v>70140205E</v>
          </cell>
          <cell r="B10959" t="str">
            <v xml:space="preserve">REFORCO ESQ                         </v>
          </cell>
          <cell r="C10959" t="str">
            <v>UM</v>
          </cell>
        </row>
        <row r="10960">
          <cell r="A10960">
            <v>701402060</v>
          </cell>
          <cell r="B10960" t="str">
            <v xml:space="preserve">ENCOSTO                             </v>
          </cell>
          <cell r="C10960" t="str">
            <v>UM</v>
          </cell>
        </row>
        <row r="10961">
          <cell r="A10961">
            <v>701402070</v>
          </cell>
          <cell r="B10961" t="str">
            <v>SUPORTE DA PAREDE TRASEIRA</v>
          </cell>
          <cell r="C10961" t="str">
            <v>UM</v>
          </cell>
        </row>
        <row r="10962">
          <cell r="A10962">
            <v>701402080</v>
          </cell>
          <cell r="B10962" t="str">
            <v>SUPORTE</v>
          </cell>
          <cell r="C10962" t="str">
            <v>UM</v>
          </cell>
        </row>
        <row r="10963">
          <cell r="A10963">
            <v>701402090</v>
          </cell>
          <cell r="B10963" t="str">
            <v>SUPORTE DO CINTO INFERIOR</v>
          </cell>
          <cell r="C10963" t="str">
            <v>UM</v>
          </cell>
        </row>
        <row r="10964">
          <cell r="A10964">
            <v>701402100</v>
          </cell>
          <cell r="B10964" t="str">
            <v xml:space="preserve">REMENDO DO ASSOALHO  DO 1618        </v>
          </cell>
          <cell r="C10964" t="str">
            <v>UM</v>
          </cell>
        </row>
        <row r="10965">
          <cell r="A10965">
            <v>701402110</v>
          </cell>
          <cell r="B10965" t="str">
            <v>PORCA FIXACAO PARALAMA</v>
          </cell>
          <cell r="C10965" t="str">
            <v>UM</v>
          </cell>
        </row>
        <row r="10966">
          <cell r="A10966">
            <v>701402120</v>
          </cell>
          <cell r="B10966" t="str">
            <v>CHAPA DO SUPORTE DA PAREDE TRASEIRA</v>
          </cell>
          <cell r="C10966" t="str">
            <v>UM</v>
          </cell>
        </row>
        <row r="10967">
          <cell r="A10967">
            <v>701402130</v>
          </cell>
          <cell r="B10967" t="str">
            <v>CHAPA DO SUPORTE</v>
          </cell>
          <cell r="C10967" t="str">
            <v>UM</v>
          </cell>
        </row>
        <row r="10968">
          <cell r="A10968">
            <v>707405229</v>
          </cell>
          <cell r="B10968" t="str">
            <v>SUPORTE DO ESTICADOR ROSCADO (USINAGEM) P/ BET. - 003.03.024</v>
          </cell>
          <cell r="C10968" t="str">
            <v>UM</v>
          </cell>
        </row>
        <row r="10969">
          <cell r="A10969">
            <v>701402140</v>
          </cell>
          <cell r="B10969" t="str">
            <v>BUCHA C/ROSCA M8 x 1,25</v>
          </cell>
          <cell r="C10969" t="str">
            <v>UM</v>
          </cell>
        </row>
        <row r="10970">
          <cell r="A10970">
            <v>701402150</v>
          </cell>
          <cell r="B10970" t="str">
            <v>BUCHA C/ROSCA M10 x 1,50</v>
          </cell>
          <cell r="C10970" t="str">
            <v>UM</v>
          </cell>
        </row>
        <row r="10971">
          <cell r="A10971" t="str">
            <v>70140216D</v>
          </cell>
          <cell r="B10971" t="str">
            <v>ARCO DA RODA DIREITA - 1618</v>
          </cell>
          <cell r="C10971" t="str">
            <v>UM</v>
          </cell>
        </row>
        <row r="10972">
          <cell r="A10972" t="str">
            <v>70140216E</v>
          </cell>
          <cell r="B10972" t="str">
            <v>ARCO DA RODA ESQUERDA - 1618</v>
          </cell>
          <cell r="C10972" t="str">
            <v>UM</v>
          </cell>
        </row>
        <row r="10973">
          <cell r="A10973">
            <v>701403000</v>
          </cell>
          <cell r="B10973" t="str">
            <v>CABINE PARCIAL 709</v>
          </cell>
          <cell r="C10973" t="str">
            <v>UM</v>
          </cell>
        </row>
        <row r="10974">
          <cell r="A10974">
            <v>701404000</v>
          </cell>
          <cell r="B10974" t="str">
            <v>CABINE NUA 1620 ALONG T.A.</v>
          </cell>
          <cell r="C10974" t="str">
            <v>UM</v>
          </cell>
        </row>
        <row r="10975">
          <cell r="A10975">
            <v>701405000</v>
          </cell>
          <cell r="B10975" t="str">
            <v>CABINE NUA 1218/1618</v>
          </cell>
          <cell r="C10975" t="str">
            <v>UM</v>
          </cell>
        </row>
        <row r="10976">
          <cell r="A10976" t="str">
            <v>70140500A</v>
          </cell>
          <cell r="B10976" t="str">
            <v>CABINE NUA 1218/1618 ALONGADA   1405</v>
          </cell>
          <cell r="C10976" t="str">
            <v>UM</v>
          </cell>
        </row>
        <row r="10977">
          <cell r="A10977">
            <v>701408000</v>
          </cell>
          <cell r="B10977" t="str">
            <v>CABINE NUA 1618 ALONG TETO BAIXO</v>
          </cell>
          <cell r="C10977" t="str">
            <v>UM</v>
          </cell>
        </row>
        <row r="10978">
          <cell r="A10978">
            <v>701411000</v>
          </cell>
          <cell r="B10978" t="str">
            <v>CABINE NUA 912 / 914</v>
          </cell>
          <cell r="C10978" t="str">
            <v>UM</v>
          </cell>
        </row>
        <row r="10979">
          <cell r="A10979">
            <v>701412000</v>
          </cell>
          <cell r="B10979" t="str">
            <v>CABINE PARCIAL  912 / 914</v>
          </cell>
          <cell r="C10979" t="str">
            <v>UM</v>
          </cell>
        </row>
        <row r="10980">
          <cell r="A10980">
            <v>701414000</v>
          </cell>
          <cell r="B10980" t="str">
            <v>CABINE NUA 710</v>
          </cell>
          <cell r="C10980" t="str">
            <v>UM</v>
          </cell>
        </row>
        <row r="10981">
          <cell r="A10981">
            <v>701415000</v>
          </cell>
          <cell r="B10981" t="str">
            <v>CABINE PARCIAL 710</v>
          </cell>
          <cell r="C10981" t="str">
            <v>UM</v>
          </cell>
        </row>
        <row r="10982">
          <cell r="A10982">
            <v>701416000</v>
          </cell>
          <cell r="B10982" t="str">
            <v>CABINE PARCIAL  1620</v>
          </cell>
          <cell r="C10982" t="str">
            <v>UM</v>
          </cell>
        </row>
        <row r="10983">
          <cell r="A10983" t="str">
            <v>DD38112150</v>
          </cell>
          <cell r="B10983" t="str">
            <v>OUTROS PREPARS. CONT. 1 OU MAIS ADITIVO</v>
          </cell>
          <cell r="C10983" t="str">
            <v>UM</v>
          </cell>
        </row>
        <row r="10984">
          <cell r="A10984">
            <v>701420000</v>
          </cell>
          <cell r="B10984" t="str">
            <v>CABINE NUA 1218 ELETRONICO</v>
          </cell>
          <cell r="C10984" t="str">
            <v>UM</v>
          </cell>
        </row>
        <row r="10985">
          <cell r="A10985" t="str">
            <v>70142001D</v>
          </cell>
          <cell r="B10985" t="str">
            <v>FIXACAO DO ESTRIBO DIREITO</v>
          </cell>
          <cell r="C10985" t="str">
            <v>UM</v>
          </cell>
        </row>
        <row r="10986">
          <cell r="A10986" t="str">
            <v>70142001E</v>
          </cell>
          <cell r="B10986" t="str">
            <v>FIXACAO DO ESTRIBO ESQUERDO</v>
          </cell>
          <cell r="C10986" t="str">
            <v>UM</v>
          </cell>
        </row>
        <row r="10987">
          <cell r="A10987" t="str">
            <v>70142002D</v>
          </cell>
          <cell r="B10987" t="str">
            <v>SUPORTE DIREITO</v>
          </cell>
          <cell r="C10987" t="str">
            <v>UM</v>
          </cell>
        </row>
        <row r="10988">
          <cell r="A10988" t="str">
            <v>70142002E</v>
          </cell>
          <cell r="B10988" t="str">
            <v>SUPORTE ESQUERDO</v>
          </cell>
          <cell r="C10988" t="str">
            <v>UM</v>
          </cell>
        </row>
        <row r="10989">
          <cell r="A10989">
            <v>701420030</v>
          </cell>
          <cell r="B10989" t="str">
            <v>ASSOALHO MB 709/710/912/914</v>
          </cell>
          <cell r="C10989" t="str">
            <v>UM</v>
          </cell>
        </row>
        <row r="10990">
          <cell r="A10990">
            <v>701420040</v>
          </cell>
          <cell r="B10990" t="str">
            <v>CJ. SUPORTE DO FILTRO</v>
          </cell>
          <cell r="C10990" t="str">
            <v>UM</v>
          </cell>
        </row>
        <row r="10991">
          <cell r="A10991">
            <v>701420050</v>
          </cell>
          <cell r="B10991" t="str">
            <v>SUPORTE DO FILTRO</v>
          </cell>
          <cell r="C10991" t="str">
            <v>UM</v>
          </cell>
        </row>
        <row r="10992">
          <cell r="A10992">
            <v>701430000</v>
          </cell>
          <cell r="B10992" t="str">
            <v>QUADRO PARA-BRISA C/ SUPORTE</v>
          </cell>
          <cell r="C10992" t="str">
            <v>UM</v>
          </cell>
        </row>
        <row r="10993">
          <cell r="A10993">
            <v>701430010</v>
          </cell>
          <cell r="B10993" t="str">
            <v>SUPORTE DO RADIO</v>
          </cell>
          <cell r="C10993" t="str">
            <v>UM</v>
          </cell>
        </row>
        <row r="10994">
          <cell r="A10994" t="str">
            <v>70150100D</v>
          </cell>
          <cell r="B10994" t="str">
            <v>PONTEIRA PARA-CHOQUE DIR HPN</v>
          </cell>
          <cell r="C10994" t="str">
            <v>UM</v>
          </cell>
        </row>
        <row r="10995">
          <cell r="A10995" t="str">
            <v>70150100E</v>
          </cell>
          <cell r="B10995" t="str">
            <v>PONTEIRA PARA-CHOQUE ESQ HPN</v>
          </cell>
          <cell r="C10995" t="str">
            <v>UM</v>
          </cell>
        </row>
        <row r="10996">
          <cell r="A10996" t="str">
            <v>70150101D</v>
          </cell>
          <cell r="B10996" t="str">
            <v>PONTEIRA DIREITA</v>
          </cell>
          <cell r="C10996" t="str">
            <v>UM</v>
          </cell>
        </row>
        <row r="10997">
          <cell r="A10997" t="str">
            <v>70150101E</v>
          </cell>
          <cell r="B10997" t="str">
            <v>PONTEIRA ESQUERDA</v>
          </cell>
          <cell r="C10997" t="str">
            <v>UM</v>
          </cell>
        </row>
        <row r="10998">
          <cell r="A10998" t="str">
            <v>70150102D</v>
          </cell>
          <cell r="B10998" t="str">
            <v>FIXADOR DA PONTEIRA DIREITA</v>
          </cell>
          <cell r="C10998" t="str">
            <v>UM</v>
          </cell>
        </row>
        <row r="10999">
          <cell r="A10999" t="str">
            <v>70150102E</v>
          </cell>
          <cell r="B10999" t="str">
            <v>FIXADOR DA PONTEIRA ESQUERDA</v>
          </cell>
          <cell r="C10999" t="str">
            <v>UM</v>
          </cell>
        </row>
        <row r="11000">
          <cell r="A11000" t="str">
            <v>DD38112190</v>
          </cell>
          <cell r="B11000" t="str">
            <v>OUTROS ADITIVOS CONT. OLEO DE PETROLEO</v>
          </cell>
          <cell r="C11000" t="str">
            <v>UM</v>
          </cell>
        </row>
        <row r="11001">
          <cell r="A11001" t="str">
            <v>70150103D</v>
          </cell>
          <cell r="B11001" t="str">
            <v>PONTEIRA DIREITA (laser)</v>
          </cell>
          <cell r="C11001" t="str">
            <v>UM</v>
          </cell>
        </row>
        <row r="11002">
          <cell r="A11002" t="str">
            <v>70150103E</v>
          </cell>
          <cell r="B11002" t="str">
            <v>PONTEIRA ESQUERDA (laser)</v>
          </cell>
          <cell r="C11002" t="str">
            <v>UM</v>
          </cell>
        </row>
        <row r="11003">
          <cell r="A11003" t="str">
            <v>70150104D</v>
          </cell>
          <cell r="B11003" t="str">
            <v>PONTEIRA DIREITA MONTADA</v>
          </cell>
          <cell r="C11003" t="str">
            <v>UM</v>
          </cell>
        </row>
        <row r="11004">
          <cell r="A11004" t="str">
            <v>70150104E</v>
          </cell>
          <cell r="B11004" t="str">
            <v>PONTEIRA ESQUERDA MONTADA</v>
          </cell>
          <cell r="C11004" t="str">
            <v>UM</v>
          </cell>
        </row>
        <row r="11005">
          <cell r="A11005">
            <v>701502000</v>
          </cell>
          <cell r="B11005" t="str">
            <v>CENTRAL PARA-CHOQUE HPN</v>
          </cell>
          <cell r="C11005" t="str">
            <v>UM</v>
          </cell>
        </row>
        <row r="11006">
          <cell r="A11006">
            <v>701502010</v>
          </cell>
          <cell r="B11006" t="str">
            <v>GRADE MAIOR DO PARA-CHOQUE</v>
          </cell>
          <cell r="C11006" t="str">
            <v>UM</v>
          </cell>
        </row>
        <row r="11007">
          <cell r="A11007">
            <v>701502020</v>
          </cell>
          <cell r="B11007" t="str">
            <v>GRADE MENOR DO PARA-CHOQUE</v>
          </cell>
          <cell r="C11007" t="str">
            <v>UM</v>
          </cell>
        </row>
        <row r="11008">
          <cell r="A11008">
            <v>701502030</v>
          </cell>
          <cell r="B11008" t="str">
            <v>LAMINA DO PARA-CHOQUE</v>
          </cell>
          <cell r="C11008" t="str">
            <v>UM</v>
          </cell>
        </row>
        <row r="11009">
          <cell r="A11009">
            <v>701502040</v>
          </cell>
          <cell r="B11009" t="str">
            <v>LAMINA DO PARA-CHOQUE ( laser)</v>
          </cell>
          <cell r="C11009" t="str">
            <v>UM</v>
          </cell>
        </row>
        <row r="11010">
          <cell r="A11010">
            <v>701502050</v>
          </cell>
          <cell r="B11010" t="str">
            <v>LAMINA MONTADA</v>
          </cell>
          <cell r="C11010" t="str">
            <v>UM</v>
          </cell>
        </row>
        <row r="11011">
          <cell r="A11011">
            <v>701502060</v>
          </cell>
          <cell r="B11011" t="str">
            <v>KIT PORCA, PARAFUSO E ARRUELA 1500</v>
          </cell>
          <cell r="C11011" t="str">
            <v>UM</v>
          </cell>
        </row>
        <row r="11012">
          <cell r="A11012">
            <v>701502070</v>
          </cell>
          <cell r="B11012" t="str">
            <v>CHAPA DA LAMINA DO PARACHOQUE (1000 X 2080)</v>
          </cell>
          <cell r="C11012" t="str">
            <v>UM</v>
          </cell>
        </row>
        <row r="11013">
          <cell r="A11013">
            <v>701504000</v>
          </cell>
          <cell r="B11013" t="str">
            <v xml:space="preserve">FIXACAO SUPORTE LIMP PARABRISA      </v>
          </cell>
          <cell r="C11013" t="str">
            <v>UM</v>
          </cell>
        </row>
        <row r="11014">
          <cell r="A11014">
            <v>701504010</v>
          </cell>
          <cell r="B11014" t="str">
            <v>CHAPA DA FIXACAO SUP LIMP PARABRISA</v>
          </cell>
          <cell r="C11014" t="str">
            <v>UM</v>
          </cell>
        </row>
        <row r="11015">
          <cell r="A11015">
            <v>701505000</v>
          </cell>
          <cell r="B11015" t="str">
            <v>CHAPA ASSOALHO MB ESQ 709/710/912/914/1218/1418/1618/1935</v>
          </cell>
          <cell r="C11015" t="str">
            <v>UM</v>
          </cell>
        </row>
        <row r="11016">
          <cell r="A11016">
            <v>701506010</v>
          </cell>
          <cell r="B11016" t="str">
            <v xml:space="preserve">BASE                                </v>
          </cell>
          <cell r="C11016" t="str">
            <v>UM</v>
          </cell>
        </row>
        <row r="11017">
          <cell r="A11017" t="str">
            <v>DD83023000</v>
          </cell>
          <cell r="B11017" t="str">
            <v>OUTRAS GUARNICOES DE METAIS</v>
          </cell>
          <cell r="C11017" t="str">
            <v>UM</v>
          </cell>
        </row>
        <row r="11018">
          <cell r="A11018">
            <v>701506020</v>
          </cell>
          <cell r="B11018" t="str">
            <v xml:space="preserve">PERFIL                              </v>
          </cell>
          <cell r="C11018" t="str">
            <v>UM</v>
          </cell>
        </row>
        <row r="11019">
          <cell r="A11019">
            <v>701506030</v>
          </cell>
          <cell r="B11019" t="str">
            <v>PINO</v>
          </cell>
          <cell r="C11019" t="str">
            <v>UM</v>
          </cell>
        </row>
        <row r="11020">
          <cell r="A11020">
            <v>701506040</v>
          </cell>
          <cell r="B11020" t="str">
            <v>PERFIL C/ PARAFUSOS</v>
          </cell>
          <cell r="C11020" t="str">
            <v>UM</v>
          </cell>
        </row>
        <row r="11021">
          <cell r="A11021">
            <v>701506050</v>
          </cell>
          <cell r="B11021" t="str">
            <v>PINO C/ PORCA</v>
          </cell>
          <cell r="C11021" t="str">
            <v>UM</v>
          </cell>
        </row>
        <row r="11022">
          <cell r="A11022">
            <v>701507000</v>
          </cell>
          <cell r="B11022" t="str">
            <v>TRAVESSA TRASEIRA ASSOALHO</v>
          </cell>
          <cell r="C11022" t="str">
            <v>UM</v>
          </cell>
        </row>
        <row r="11023">
          <cell r="A11023">
            <v>701507020</v>
          </cell>
          <cell r="B11023" t="str">
            <v>TRAVESSA COM PORCAS</v>
          </cell>
          <cell r="C11023" t="str">
            <v>UM</v>
          </cell>
        </row>
        <row r="11024">
          <cell r="A11024" t="str">
            <v>70150704D</v>
          </cell>
          <cell r="B11024" t="str">
            <v>TRAVESSA DIREITA</v>
          </cell>
          <cell r="C11024" t="str">
            <v>UM</v>
          </cell>
        </row>
        <row r="11025">
          <cell r="A11025" t="str">
            <v>70150704E</v>
          </cell>
          <cell r="B11025" t="str">
            <v>TRAVESSA ESQUERDA</v>
          </cell>
          <cell r="C11025" t="str">
            <v>UM</v>
          </cell>
        </row>
        <row r="11026">
          <cell r="A11026">
            <v>701507050</v>
          </cell>
          <cell r="B11026" t="str">
            <v>TRAVESSA CENTRAL</v>
          </cell>
          <cell r="C11026" t="str">
            <v>UM</v>
          </cell>
        </row>
        <row r="11027">
          <cell r="A11027" t="str">
            <v>70150706D</v>
          </cell>
          <cell r="B11027" t="str">
            <v>REFORCO DIREITO</v>
          </cell>
          <cell r="C11027" t="str">
            <v>UM</v>
          </cell>
        </row>
        <row r="11028">
          <cell r="A11028" t="str">
            <v>70150706E</v>
          </cell>
          <cell r="B11028" t="str">
            <v>REFORCO ESQUERDO</v>
          </cell>
          <cell r="C11028" t="str">
            <v>UM</v>
          </cell>
        </row>
        <row r="11029">
          <cell r="A11029" t="str">
            <v>70150707D</v>
          </cell>
          <cell r="B11029" t="str">
            <v>REFORCO DIREITO COM PORCAS</v>
          </cell>
          <cell r="C11029" t="str">
            <v>UM</v>
          </cell>
        </row>
        <row r="11030">
          <cell r="A11030" t="str">
            <v>70150707E</v>
          </cell>
          <cell r="B11030" t="str">
            <v>REFORCO ESQUERDO COM PORCAS</v>
          </cell>
          <cell r="C11030" t="str">
            <v>UM</v>
          </cell>
        </row>
        <row r="11031">
          <cell r="A11031">
            <v>701507080</v>
          </cell>
          <cell r="B11031" t="str">
            <v>REFORCO CENTRAL</v>
          </cell>
          <cell r="C11031" t="str">
            <v>UM</v>
          </cell>
        </row>
        <row r="11032">
          <cell r="A11032">
            <v>701507090</v>
          </cell>
          <cell r="B11032" t="str">
            <v>REFORCO CENTRAL COM PORCAS</v>
          </cell>
          <cell r="C11032" t="str">
            <v>UM</v>
          </cell>
        </row>
        <row r="11033">
          <cell r="A11033">
            <v>701507120</v>
          </cell>
          <cell r="B11033" t="str">
            <v>REFORCO CENTRAL SUPERIOR</v>
          </cell>
          <cell r="C11033" t="str">
            <v>UM</v>
          </cell>
        </row>
        <row r="11034">
          <cell r="A11034">
            <v>807456000</v>
          </cell>
          <cell r="B11034" t="str">
            <v>ACABAMENTO ARO DE RODA TRAS.VOLVO_DD - COMIL 538321</v>
          </cell>
          <cell r="C11034" t="str">
            <v>UM</v>
          </cell>
        </row>
        <row r="11035">
          <cell r="A11035">
            <v>701507130</v>
          </cell>
          <cell r="B11035" t="str">
            <v>REFORCO CENTRAL SUPERIOR COM PORCAS</v>
          </cell>
          <cell r="C11035" t="str">
            <v>UM</v>
          </cell>
        </row>
        <row r="11036">
          <cell r="A11036">
            <v>701507140</v>
          </cell>
          <cell r="B11036" t="str">
            <v>REFORCO DIREITO INFERIOR</v>
          </cell>
          <cell r="C11036" t="str">
            <v>UM</v>
          </cell>
        </row>
        <row r="11037">
          <cell r="A11037">
            <v>701507150</v>
          </cell>
          <cell r="B11037" t="str">
            <v>REFORCO DIREITO INFERIOR COM PORCAS</v>
          </cell>
          <cell r="C11037" t="str">
            <v>UM</v>
          </cell>
        </row>
        <row r="11038">
          <cell r="A11038" t="str">
            <v>70150716D</v>
          </cell>
          <cell r="B11038" t="str">
            <v>FLANGE FIXACAO DIR.</v>
          </cell>
          <cell r="C11038" t="str">
            <v>UM</v>
          </cell>
        </row>
        <row r="11039">
          <cell r="A11039" t="str">
            <v>70150716E</v>
          </cell>
          <cell r="B11039" t="str">
            <v>FLANGE FIXACAO ESQ.</v>
          </cell>
          <cell r="C11039" t="str">
            <v>UM</v>
          </cell>
        </row>
        <row r="11040">
          <cell r="A11040">
            <v>701507170</v>
          </cell>
          <cell r="B11040" t="str">
            <v>REFORCO</v>
          </cell>
          <cell r="C11040" t="str">
            <v>UM</v>
          </cell>
        </row>
        <row r="11041">
          <cell r="A11041" t="str">
            <v>70150718D</v>
          </cell>
          <cell r="B11041" t="str">
            <v>CONJ. FLANGE REFORCO FIXACAO DIR</v>
          </cell>
          <cell r="C11041" t="str">
            <v>UM</v>
          </cell>
        </row>
        <row r="11042">
          <cell r="A11042" t="str">
            <v>70150718E</v>
          </cell>
          <cell r="B11042" t="str">
            <v>CONJ. FLANGE REFORCO FIXACAO ESQ.</v>
          </cell>
          <cell r="C11042" t="str">
            <v>UM</v>
          </cell>
        </row>
        <row r="11043">
          <cell r="A11043">
            <v>701507190</v>
          </cell>
          <cell r="B11043" t="str">
            <v>CHAPA REFORCO</v>
          </cell>
          <cell r="C11043" t="str">
            <v>UM</v>
          </cell>
        </row>
        <row r="11044">
          <cell r="A11044">
            <v>701507200</v>
          </cell>
          <cell r="B11044" t="str">
            <v>CHAPA REFORCO C/ PORCA</v>
          </cell>
          <cell r="C11044" t="str">
            <v>UM</v>
          </cell>
        </row>
        <row r="11045">
          <cell r="A11045">
            <v>701507210</v>
          </cell>
          <cell r="B11045" t="str">
            <v>CHAPA FIXACAO REFORCO C/ ABAS</v>
          </cell>
          <cell r="C11045" t="str">
            <v>UM</v>
          </cell>
        </row>
        <row r="11046">
          <cell r="A11046">
            <v>701507220</v>
          </cell>
          <cell r="B11046" t="str">
            <v>CHAPA FIXACAO REFORCO C/ PORCA</v>
          </cell>
          <cell r="C11046" t="str">
            <v>UM</v>
          </cell>
        </row>
        <row r="11047">
          <cell r="A11047">
            <v>701507230</v>
          </cell>
          <cell r="B11047" t="str">
            <v>CHAPA DO REFORCO</v>
          </cell>
          <cell r="C11047" t="str">
            <v>UM</v>
          </cell>
        </row>
        <row r="11048">
          <cell r="A11048">
            <v>701507240</v>
          </cell>
          <cell r="B11048" t="str">
            <v>REFORCO COM PORCA</v>
          </cell>
          <cell r="C11048" t="str">
            <v>UM</v>
          </cell>
        </row>
        <row r="11049">
          <cell r="A11049">
            <v>701507250</v>
          </cell>
          <cell r="B11049" t="str">
            <v>REFORCO ESQUERDO INFERIOR</v>
          </cell>
          <cell r="C11049" t="str">
            <v>UM</v>
          </cell>
        </row>
        <row r="11050">
          <cell r="A11050">
            <v>701507260</v>
          </cell>
          <cell r="B11050" t="str">
            <v>REFORCO INFERIOR COM PORCAS</v>
          </cell>
          <cell r="C11050" t="str">
            <v>UM</v>
          </cell>
        </row>
        <row r="11051">
          <cell r="A11051">
            <v>105157000</v>
          </cell>
          <cell r="B11051" t="str">
            <v>CHAPA NORYL 4,00 x 1300 x 3250 mm</v>
          </cell>
          <cell r="C11051" t="str">
            <v>UM</v>
          </cell>
        </row>
        <row r="11052">
          <cell r="A11052">
            <v>701507290</v>
          </cell>
          <cell r="B11052" t="str">
            <v>TRAVESSA ESQUERDA COM PORCAS</v>
          </cell>
          <cell r="C11052" t="str">
            <v>UM</v>
          </cell>
        </row>
        <row r="11053">
          <cell r="A11053">
            <v>701507300</v>
          </cell>
          <cell r="B11053" t="str">
            <v>TRAVESSA CENTRAL COM PORCAS</v>
          </cell>
          <cell r="C11053" t="str">
            <v>UM</v>
          </cell>
        </row>
        <row r="11054">
          <cell r="A11054">
            <v>701507310</v>
          </cell>
          <cell r="B11054" t="str">
            <v>TRAVESSA DIREITA COM PORCAS</v>
          </cell>
          <cell r="C11054" t="str">
            <v>UM</v>
          </cell>
        </row>
        <row r="11055">
          <cell r="A11055">
            <v>701507320</v>
          </cell>
          <cell r="B11055" t="str">
            <v>TRAVESSA DO ASSOALHO (SEM PINTURA)</v>
          </cell>
          <cell r="C11055" t="str">
            <v>UM</v>
          </cell>
        </row>
        <row r="11056">
          <cell r="A11056">
            <v>701507330</v>
          </cell>
          <cell r="B11056" t="str">
            <v>TRAVESSA TRASEIRA ASSOALHO (Pintura)</v>
          </cell>
          <cell r="C11056" t="str">
            <v>UM</v>
          </cell>
        </row>
        <row r="11057">
          <cell r="A11057">
            <v>701507340</v>
          </cell>
          <cell r="B11057" t="str">
            <v>FECHAMENTO DA TRAVESSA</v>
          </cell>
          <cell r="C11057" t="str">
            <v>UM</v>
          </cell>
        </row>
        <row r="11058">
          <cell r="A11058">
            <v>701510010</v>
          </cell>
          <cell r="B11058" t="str">
            <v>CORPO DO VARAO</v>
          </cell>
          <cell r="C11058" t="str">
            <v>UM</v>
          </cell>
        </row>
        <row r="11059">
          <cell r="A11059">
            <v>701511010</v>
          </cell>
          <cell r="B11059" t="str">
            <v>REFORCO BARRA DIRECAO</v>
          </cell>
          <cell r="C11059" t="str">
            <v>UM</v>
          </cell>
        </row>
        <row r="11060">
          <cell r="A11060">
            <v>701511020</v>
          </cell>
          <cell r="B11060" t="str">
            <v>CONJ. REFORCO BARRA DIRECAO</v>
          </cell>
          <cell r="C11060" t="str">
            <v>UM</v>
          </cell>
        </row>
        <row r="11061">
          <cell r="A11061">
            <v>701513000</v>
          </cell>
          <cell r="B11061" t="str">
            <v xml:space="preserve">TRAVESSA FIXACAO CAPO(HPN/SKL)      </v>
          </cell>
          <cell r="C11061" t="str">
            <v>UM</v>
          </cell>
        </row>
        <row r="11062">
          <cell r="A11062">
            <v>701513010</v>
          </cell>
          <cell r="B11062" t="str">
            <v>TRAVESSA FIXACAO</v>
          </cell>
          <cell r="C11062" t="str">
            <v>UM</v>
          </cell>
        </row>
        <row r="11063">
          <cell r="A11063" t="str">
            <v>70151700D</v>
          </cell>
          <cell r="B11063" t="str">
            <v>CURVAO DO PARALAMA DIR.</v>
          </cell>
          <cell r="C11063" t="str">
            <v>UM</v>
          </cell>
        </row>
        <row r="11064">
          <cell r="A11064" t="str">
            <v>70151700E</v>
          </cell>
          <cell r="B11064" t="str">
            <v>CURVAO DO PARA LAMA ESQ</v>
          </cell>
          <cell r="C11064" t="str">
            <v>UM</v>
          </cell>
        </row>
        <row r="11065">
          <cell r="A11065">
            <v>701518000</v>
          </cell>
          <cell r="B11065" t="str">
            <v>BLANCK DO CURVAO DO PARA LAMA</v>
          </cell>
          <cell r="C11065" t="str">
            <v>UM</v>
          </cell>
        </row>
        <row r="11066">
          <cell r="A11066" t="str">
            <v>70151900D</v>
          </cell>
          <cell r="B11066" t="str">
            <v>LATERAL DO CAPO C/ REF VAZ ATE 1996</v>
          </cell>
          <cell r="C11066" t="str">
            <v>UM</v>
          </cell>
        </row>
        <row r="11067">
          <cell r="A11067">
            <v>701520010</v>
          </cell>
          <cell r="B11067" t="str">
            <v>TELA DA GRADE INFERIOR PRETO</v>
          </cell>
          <cell r="C11067" t="str">
            <v>UM</v>
          </cell>
        </row>
        <row r="11068">
          <cell r="A11068" t="str">
            <v>DD85369010</v>
          </cell>
          <cell r="B11068" t="str">
            <v>CONECTORES P/CABOS PLANOS DE CONDUT</v>
          </cell>
          <cell r="C11068" t="str">
            <v>UM</v>
          </cell>
        </row>
        <row r="11069">
          <cell r="A11069" t="str">
            <v>70152001Z</v>
          </cell>
          <cell r="B11069" t="str">
            <v>TELA DA GRADE INFERIOR ZINCADA</v>
          </cell>
          <cell r="C11069" t="str">
            <v>UM</v>
          </cell>
        </row>
        <row r="11070">
          <cell r="A11070">
            <v>701520020</v>
          </cell>
          <cell r="B11070" t="str">
            <v>FIXADOR DA GRADE</v>
          </cell>
          <cell r="C11070" t="str">
            <v>UM</v>
          </cell>
        </row>
        <row r="11071">
          <cell r="A11071">
            <v>701520030</v>
          </cell>
          <cell r="B11071" t="str">
            <v>FIXADOR DA GRADE</v>
          </cell>
          <cell r="C11071" t="str">
            <v>UM</v>
          </cell>
        </row>
        <row r="11072">
          <cell r="A11072">
            <v>701520040</v>
          </cell>
          <cell r="B11072" t="str">
            <v>FIXADOR DA GRADE</v>
          </cell>
          <cell r="C11072" t="str">
            <v>UM</v>
          </cell>
        </row>
        <row r="11073">
          <cell r="A11073">
            <v>701520050</v>
          </cell>
          <cell r="B11073" t="str">
            <v>FIXADOR DA GRADE</v>
          </cell>
          <cell r="C11073" t="str">
            <v>UM</v>
          </cell>
        </row>
        <row r="11074">
          <cell r="A11074">
            <v>701520060</v>
          </cell>
          <cell r="B11074" t="str">
            <v>FIXADOR DA GRADE</v>
          </cell>
          <cell r="C11074" t="str">
            <v>UM</v>
          </cell>
        </row>
        <row r="11075">
          <cell r="A11075">
            <v>701520070</v>
          </cell>
          <cell r="B11075" t="str">
            <v>FIXADOR DA GRADE</v>
          </cell>
          <cell r="C11075" t="str">
            <v>UM</v>
          </cell>
        </row>
        <row r="11076">
          <cell r="A11076">
            <v>701520080</v>
          </cell>
          <cell r="B11076" t="str">
            <v>FIXADOR DA GRADE</v>
          </cell>
          <cell r="C11076" t="str">
            <v>UM</v>
          </cell>
        </row>
        <row r="11077">
          <cell r="A11077">
            <v>701520090</v>
          </cell>
          <cell r="B11077" t="str">
            <v>FIXADOR DA GRADE</v>
          </cell>
          <cell r="C11077" t="str">
            <v>UM</v>
          </cell>
        </row>
        <row r="11078">
          <cell r="A11078">
            <v>701520100</v>
          </cell>
          <cell r="B11078" t="str">
            <v>GRADE INFERIOR MB 1620</v>
          </cell>
          <cell r="C11078" t="str">
            <v>UM</v>
          </cell>
        </row>
        <row r="11079">
          <cell r="A11079">
            <v>701520110</v>
          </cell>
          <cell r="B11079" t="str">
            <v>GRADE MOLDADA</v>
          </cell>
          <cell r="C11079" t="str">
            <v>UM</v>
          </cell>
        </row>
        <row r="11080">
          <cell r="A11080">
            <v>701521000</v>
          </cell>
          <cell r="B11080" t="str">
            <v>MOLDURA  SINALEIRA</v>
          </cell>
          <cell r="C11080" t="str">
            <v>UM</v>
          </cell>
        </row>
        <row r="11081">
          <cell r="A11081" t="str">
            <v>70152100D</v>
          </cell>
          <cell r="B11081" t="str">
            <v>MOLDURA  SINALEIRA  DIR</v>
          </cell>
          <cell r="C11081" t="str">
            <v>UM</v>
          </cell>
        </row>
        <row r="11082">
          <cell r="A11082" t="str">
            <v>70152100E</v>
          </cell>
          <cell r="B11082" t="str">
            <v>MOLDURA  SINALEIRA  ESQ</v>
          </cell>
          <cell r="C11082" t="str">
            <v>UM</v>
          </cell>
        </row>
        <row r="11083">
          <cell r="A11083" t="str">
            <v>70152201D</v>
          </cell>
          <cell r="B11083" t="str">
            <v xml:space="preserve">PROTECAO SINALEIRA   DIREITA        </v>
          </cell>
          <cell r="C11083" t="str">
            <v>UM</v>
          </cell>
        </row>
        <row r="11084">
          <cell r="A11084" t="str">
            <v>70152201E</v>
          </cell>
          <cell r="B11084" t="str">
            <v xml:space="preserve">PROTECAO SINALEIRA   ESQUERDA       </v>
          </cell>
          <cell r="C11084" t="str">
            <v>UM</v>
          </cell>
        </row>
        <row r="11085">
          <cell r="A11085">
            <v>701522020</v>
          </cell>
          <cell r="B11085" t="str">
            <v xml:space="preserve">TAMPA DA PROTECAO                   </v>
          </cell>
          <cell r="C11085" t="str">
            <v>UM</v>
          </cell>
        </row>
        <row r="11086">
          <cell r="A11086" t="str">
            <v>70152400D</v>
          </cell>
          <cell r="B11086" t="str">
            <v>CURVAO DO PARALAMA DIR.</v>
          </cell>
          <cell r="C11086" t="str">
            <v>UM</v>
          </cell>
        </row>
        <row r="11087">
          <cell r="A11087" t="str">
            <v>70152400E</v>
          </cell>
          <cell r="B11087" t="str">
            <v>CURVAO DO PARA LAMA ESQ</v>
          </cell>
          <cell r="C11087" t="str">
            <v>UM</v>
          </cell>
        </row>
        <row r="11088">
          <cell r="A11088">
            <v>701527000</v>
          </cell>
          <cell r="B11088" t="str">
            <v>ESTRUTURA PORTA ESTEPE</v>
          </cell>
          <cell r="C11088" t="str">
            <v>UM</v>
          </cell>
        </row>
        <row r="11089">
          <cell r="A11089">
            <v>701527010</v>
          </cell>
          <cell r="B11089" t="str">
            <v>QUADRO DO PORTA ESTEPE</v>
          </cell>
          <cell r="C11089" t="str">
            <v>UM</v>
          </cell>
        </row>
        <row r="11090">
          <cell r="A11090">
            <v>701527020</v>
          </cell>
          <cell r="B11090" t="str">
            <v>TUBO MAIOR</v>
          </cell>
          <cell r="C11090" t="str">
            <v>UM</v>
          </cell>
        </row>
        <row r="11091">
          <cell r="A11091">
            <v>701527030</v>
          </cell>
          <cell r="B11091" t="str">
            <v>TUBO MENOR</v>
          </cell>
          <cell r="C11091" t="str">
            <v>UM</v>
          </cell>
        </row>
        <row r="11092">
          <cell r="A11092">
            <v>701527040</v>
          </cell>
          <cell r="B11092" t="str">
            <v>ENCOSTO DO PORTA ESTEPE</v>
          </cell>
          <cell r="C11092" t="str">
            <v>UM</v>
          </cell>
        </row>
        <row r="11093">
          <cell r="A11093">
            <v>807457000</v>
          </cell>
          <cell r="B11093" t="str">
            <v>ACABAMENTO ARO DE RODA TRAS.SCANIA_DD - COMIL 509177</v>
          </cell>
          <cell r="C11093" t="str">
            <v>UM</v>
          </cell>
        </row>
        <row r="11094">
          <cell r="A11094">
            <v>701527050</v>
          </cell>
          <cell r="B11094" t="str">
            <v>ALAVANCA</v>
          </cell>
          <cell r="C11094" t="str">
            <v>UM</v>
          </cell>
        </row>
        <row r="11095">
          <cell r="A11095">
            <v>701527060</v>
          </cell>
          <cell r="B11095" t="str">
            <v>PRESILHA</v>
          </cell>
          <cell r="C11095" t="str">
            <v>UM</v>
          </cell>
        </row>
        <row r="11096">
          <cell r="A11096">
            <v>701527070</v>
          </cell>
          <cell r="B11096" t="str">
            <v>FIXACAO DO SUPORTE NO CHASSI</v>
          </cell>
          <cell r="C11096" t="str">
            <v>UM</v>
          </cell>
        </row>
        <row r="11097">
          <cell r="A11097">
            <v>701527080</v>
          </cell>
          <cell r="B11097" t="str">
            <v>APOIO DO PORTA ESTEPE</v>
          </cell>
          <cell r="C11097" t="str">
            <v>UM</v>
          </cell>
        </row>
        <row r="11098">
          <cell r="A11098">
            <v>701527110</v>
          </cell>
          <cell r="B11098" t="str">
            <v>TAMPA</v>
          </cell>
          <cell r="C11098" t="str">
            <v>UM</v>
          </cell>
        </row>
        <row r="11099">
          <cell r="A11099">
            <v>701528000</v>
          </cell>
          <cell r="B11099" t="str">
            <v>CABINE NUA 1618</v>
          </cell>
          <cell r="C11099" t="str">
            <v>UM</v>
          </cell>
        </row>
        <row r="11100">
          <cell r="A11100" t="str">
            <v>70152800A</v>
          </cell>
          <cell r="B11100" t="str">
            <v>CABINE NUA 1618 ANTIGA</v>
          </cell>
          <cell r="C11100" t="str">
            <v>UM</v>
          </cell>
        </row>
        <row r="11101">
          <cell r="A11101">
            <v>701528010</v>
          </cell>
          <cell r="B11101" t="str">
            <v>ASSOALHO  MB. 1618</v>
          </cell>
          <cell r="C11101" t="str">
            <v>UM</v>
          </cell>
        </row>
        <row r="11102">
          <cell r="A11102" t="str">
            <v>DD84821090</v>
          </cell>
          <cell r="B11102" t="str">
            <v>OUTROS ROLAMENTOS DE ESFERAS</v>
          </cell>
          <cell r="C11102" t="str">
            <v>UM</v>
          </cell>
        </row>
        <row r="11103">
          <cell r="A11103">
            <v>701528020</v>
          </cell>
          <cell r="B11103" t="str">
            <v>APOIO DO SETOR</v>
          </cell>
          <cell r="C11103" t="str">
            <v>UM</v>
          </cell>
        </row>
        <row r="11104">
          <cell r="A11104">
            <v>701528030</v>
          </cell>
          <cell r="B11104" t="str">
            <v>CJ. APOIO DO SETOR</v>
          </cell>
          <cell r="C11104" t="str">
            <v>UM</v>
          </cell>
        </row>
        <row r="11105">
          <cell r="A11105">
            <v>701528040</v>
          </cell>
          <cell r="B11105" t="str">
            <v>FRONTAL DA CABINE MB 1618</v>
          </cell>
          <cell r="C11105" t="str">
            <v>UM</v>
          </cell>
        </row>
        <row r="11106">
          <cell r="A11106">
            <v>701529010</v>
          </cell>
          <cell r="B11106" t="str">
            <v>SUPORTE</v>
          </cell>
          <cell r="C11106" t="str">
            <v>UM</v>
          </cell>
        </row>
        <row r="11107">
          <cell r="A11107" t="str">
            <v>70153000D</v>
          </cell>
          <cell r="B11107" t="str">
            <v>REFORCO TRASEIRO DIREITO</v>
          </cell>
          <cell r="C11107" t="str">
            <v>UM</v>
          </cell>
        </row>
        <row r="11108">
          <cell r="A11108" t="str">
            <v>70153000E</v>
          </cell>
          <cell r="B11108" t="str">
            <v>REFORCO TRASEIRO  ESQUERDO</v>
          </cell>
          <cell r="C11108" t="str">
            <v>UM</v>
          </cell>
        </row>
        <row r="11109">
          <cell r="A11109">
            <v>701531000</v>
          </cell>
          <cell r="B11109" t="str">
            <v xml:space="preserve">SUPORTE                             </v>
          </cell>
          <cell r="C11109" t="str">
            <v>UM</v>
          </cell>
        </row>
        <row r="11110">
          <cell r="A11110">
            <v>701531010</v>
          </cell>
          <cell r="B11110" t="str">
            <v>CHAPA DO SUPORTE</v>
          </cell>
          <cell r="C11110" t="str">
            <v>UM</v>
          </cell>
        </row>
        <row r="11111">
          <cell r="A11111" t="str">
            <v>70153200D</v>
          </cell>
          <cell r="B11111" t="str">
            <v>TRAVESSA SUPERIOR PORTA MONTADA</v>
          </cell>
          <cell r="C11111" t="str">
            <v>UM</v>
          </cell>
        </row>
        <row r="11112">
          <cell r="A11112" t="str">
            <v>70153200E</v>
          </cell>
          <cell r="B11112" t="str">
            <v>TRAVESSA SUPERIOR PORTA MONTADA</v>
          </cell>
          <cell r="C11112" t="str">
            <v>UM</v>
          </cell>
        </row>
        <row r="11113">
          <cell r="A11113" t="str">
            <v>70153201D</v>
          </cell>
          <cell r="B11113" t="str">
            <v>TRAVESSA SUPERIOR PORTA</v>
          </cell>
          <cell r="C11113" t="str">
            <v>UM</v>
          </cell>
        </row>
        <row r="11114">
          <cell r="A11114" t="str">
            <v>70153201E</v>
          </cell>
          <cell r="B11114" t="str">
            <v>TRAVESSA SUPERIOR PORTA</v>
          </cell>
          <cell r="C11114" t="str">
            <v>UM</v>
          </cell>
        </row>
        <row r="11115">
          <cell r="A11115" t="str">
            <v>70153202D</v>
          </cell>
          <cell r="B11115" t="str">
            <v>CALHA EXTERNA DA PORTA</v>
          </cell>
          <cell r="C11115" t="str">
            <v>UM</v>
          </cell>
        </row>
        <row r="11116">
          <cell r="A11116" t="str">
            <v>70153202E</v>
          </cell>
          <cell r="B11116" t="str">
            <v>CALHA EXTERNA DA PORTA</v>
          </cell>
          <cell r="C11116" t="str">
            <v>UM</v>
          </cell>
        </row>
        <row r="11117">
          <cell r="A11117" t="str">
            <v>70153203D</v>
          </cell>
          <cell r="B11117" t="str">
            <v>TRAVESSA SUPERIOR PORTA MONTADA (C/ GLACO)</v>
          </cell>
          <cell r="C11117" t="str">
            <v>UM</v>
          </cell>
        </row>
        <row r="11118">
          <cell r="A11118" t="str">
            <v>70153203E</v>
          </cell>
          <cell r="B11118" t="str">
            <v>TRAVESSA SUPERIOR PORTA MONTADA (C/ GLACO)</v>
          </cell>
          <cell r="C11118" t="str">
            <v>UM</v>
          </cell>
        </row>
        <row r="11119">
          <cell r="A11119" t="str">
            <v>DD49029000</v>
          </cell>
          <cell r="B11119" t="str">
            <v>IMPRESSOS PERIODICOS</v>
          </cell>
          <cell r="C11119" t="str">
            <v>UM</v>
          </cell>
        </row>
        <row r="11120">
          <cell r="A11120">
            <v>701533000</v>
          </cell>
          <cell r="B11120" t="str">
            <v>CHAPA INT. DA MASCARA DO CAPO</v>
          </cell>
          <cell r="C11120" t="str">
            <v>UM</v>
          </cell>
        </row>
        <row r="11121">
          <cell r="A11121">
            <v>701533010</v>
          </cell>
          <cell r="B11121" t="str">
            <v>CHAPA INT. DA MASCARA DO CAPO (laser)</v>
          </cell>
          <cell r="C11121" t="str">
            <v>UM</v>
          </cell>
        </row>
        <row r="11122">
          <cell r="A11122">
            <v>701533020</v>
          </cell>
          <cell r="B11122" t="str">
            <v>CHAPA INT. DA MASCARA DO CAPO ESTAMPADA</v>
          </cell>
          <cell r="C11122" t="str">
            <v>UM</v>
          </cell>
        </row>
        <row r="11123">
          <cell r="A11123">
            <v>701539010</v>
          </cell>
          <cell r="B11123" t="str">
            <v>CJ SUPORTE</v>
          </cell>
          <cell r="C11123" t="str">
            <v>UM</v>
          </cell>
        </row>
        <row r="11124">
          <cell r="A11124">
            <v>701539020</v>
          </cell>
          <cell r="B11124" t="str">
            <v>SUPORTE (Rosca M12x1,75)</v>
          </cell>
          <cell r="C11124" t="str">
            <v>UM</v>
          </cell>
        </row>
        <row r="11125">
          <cell r="A11125">
            <v>701542000</v>
          </cell>
          <cell r="B11125" t="str">
            <v>FIXACAO DO PORTA ESTEPE</v>
          </cell>
          <cell r="C11125" t="str">
            <v>UM</v>
          </cell>
        </row>
        <row r="11126">
          <cell r="A11126">
            <v>701542010</v>
          </cell>
          <cell r="B11126" t="str">
            <v>FIXACAO DO ENGATE</v>
          </cell>
          <cell r="C11126" t="str">
            <v>UM</v>
          </cell>
        </row>
        <row r="11127">
          <cell r="A11127">
            <v>701542020</v>
          </cell>
          <cell r="B11127" t="str">
            <v>ENGATE DA PRESILHA</v>
          </cell>
          <cell r="C11127" t="str">
            <v>UM</v>
          </cell>
        </row>
        <row r="11128">
          <cell r="A11128">
            <v>701542030</v>
          </cell>
          <cell r="B11128" t="str">
            <v>PINO DE UNIAO</v>
          </cell>
          <cell r="C11128" t="str">
            <v>UM</v>
          </cell>
        </row>
        <row r="11129">
          <cell r="A11129">
            <v>701543010</v>
          </cell>
          <cell r="B11129" t="str">
            <v>SUPORTE</v>
          </cell>
          <cell r="C11129" t="str">
            <v>UM</v>
          </cell>
        </row>
        <row r="11130">
          <cell r="A11130">
            <v>701543020</v>
          </cell>
          <cell r="B11130" t="str">
            <v>SUPORTE (Laser)</v>
          </cell>
          <cell r="C11130" t="str">
            <v>UM</v>
          </cell>
        </row>
        <row r="11131">
          <cell r="A11131">
            <v>701544010</v>
          </cell>
          <cell r="B11131" t="str">
            <v>CANALETA GUIA VIDRO DA PORTA</v>
          </cell>
          <cell r="C11131" t="str">
            <v>UM</v>
          </cell>
        </row>
        <row r="11132">
          <cell r="A11132">
            <v>701544020</v>
          </cell>
          <cell r="B11132" t="str">
            <v>FIXACAO DA TRASEIRA</v>
          </cell>
          <cell r="C11132" t="str">
            <v>UM</v>
          </cell>
        </row>
        <row r="11133">
          <cell r="A11133">
            <v>701544030</v>
          </cell>
          <cell r="B11133" t="str">
            <v>FIXACAO DIANTEIRA</v>
          </cell>
          <cell r="C11133" t="str">
            <v>UM</v>
          </cell>
        </row>
        <row r="11134">
          <cell r="A11134">
            <v>701544040</v>
          </cell>
          <cell r="B11134" t="str">
            <v>CHAPA DA FIXACAO DA TRASEIRA</v>
          </cell>
          <cell r="C11134" t="str">
            <v>UM</v>
          </cell>
        </row>
        <row r="11135">
          <cell r="A11135">
            <v>701544050</v>
          </cell>
          <cell r="B11135" t="str">
            <v>CHAPA DA FIXACAO DIANTEIRA</v>
          </cell>
          <cell r="C11135" t="str">
            <v>UM</v>
          </cell>
        </row>
        <row r="11136">
          <cell r="A11136" t="str">
            <v>80745700D</v>
          </cell>
          <cell r="B11136" t="str">
            <v>ACABAMENTO LATERAL SUP.DIR DD - COMIL 499047</v>
          </cell>
          <cell r="C11136" t="str">
            <v>UM</v>
          </cell>
        </row>
        <row r="11137">
          <cell r="A11137">
            <v>701544060</v>
          </cell>
          <cell r="B11137" t="str">
            <v>CANALETA GUIA VIDRO DA PORTA - LASER</v>
          </cell>
          <cell r="C11137" t="str">
            <v>UM</v>
          </cell>
        </row>
        <row r="11138">
          <cell r="A11138">
            <v>701546010</v>
          </cell>
          <cell r="B11138" t="str">
            <v>FIXACAO DA CATRACA</v>
          </cell>
          <cell r="C11138" t="str">
            <v>UM</v>
          </cell>
        </row>
        <row r="11139">
          <cell r="A11139">
            <v>701546020</v>
          </cell>
          <cell r="B11139" t="str">
            <v>LATERAL DA CATRACA</v>
          </cell>
          <cell r="C11139" t="str">
            <v>UM</v>
          </cell>
        </row>
        <row r="11140">
          <cell r="A11140">
            <v>701546030</v>
          </cell>
          <cell r="B11140" t="str">
            <v>BASE DO CARRETEL</v>
          </cell>
          <cell r="C11140" t="str">
            <v>UM</v>
          </cell>
        </row>
        <row r="11141">
          <cell r="A11141">
            <v>701546040</v>
          </cell>
          <cell r="B11141" t="str">
            <v>ENGRENAGEM</v>
          </cell>
          <cell r="C11141" t="str">
            <v>UM</v>
          </cell>
        </row>
        <row r="11142">
          <cell r="A11142">
            <v>701546050</v>
          </cell>
          <cell r="B11142" t="str">
            <v>LATERAL DO CARRETEL</v>
          </cell>
          <cell r="C11142" t="str">
            <v>UM</v>
          </cell>
        </row>
        <row r="11143">
          <cell r="A11143">
            <v>701546060</v>
          </cell>
          <cell r="B11143" t="str">
            <v>TRAVA</v>
          </cell>
          <cell r="C11143" t="str">
            <v>UM</v>
          </cell>
        </row>
        <row r="11144">
          <cell r="A11144">
            <v>701546070</v>
          </cell>
          <cell r="B11144" t="str">
            <v>LATERAL C/ CATRACA</v>
          </cell>
          <cell r="C11144" t="str">
            <v>UM</v>
          </cell>
        </row>
        <row r="11145">
          <cell r="A11145" t="str">
            <v>DD25059000</v>
          </cell>
          <cell r="B11145" t="str">
            <v>AREIA</v>
          </cell>
          <cell r="C11145" t="str">
            <v>UM</v>
          </cell>
        </row>
        <row r="11146">
          <cell r="A11146">
            <v>701547000</v>
          </cell>
          <cell r="B11146" t="str">
            <v>SUPORTE CABINE DIANT</v>
          </cell>
          <cell r="C11146" t="str">
            <v>UM</v>
          </cell>
        </row>
        <row r="11147">
          <cell r="A11147">
            <v>701547010</v>
          </cell>
          <cell r="B11147" t="str">
            <v>SUPORTE CABINE DIANT (laser)</v>
          </cell>
          <cell r="C11147" t="str">
            <v>UM</v>
          </cell>
        </row>
        <row r="11148">
          <cell r="A11148">
            <v>701551010</v>
          </cell>
          <cell r="B11148" t="str">
            <v>SUPORTE MAIOR</v>
          </cell>
          <cell r="C11148" t="str">
            <v>UM</v>
          </cell>
        </row>
        <row r="11149">
          <cell r="A11149">
            <v>701551020</v>
          </cell>
          <cell r="B11149" t="str">
            <v>SUPORTE MENOR</v>
          </cell>
          <cell r="C11149" t="str">
            <v>UM</v>
          </cell>
        </row>
        <row r="11150">
          <cell r="A11150">
            <v>701551030</v>
          </cell>
          <cell r="B11150" t="str">
            <v>SUPORTE MAIOR - LASER</v>
          </cell>
          <cell r="C11150" t="str">
            <v>UM</v>
          </cell>
        </row>
        <row r="11151">
          <cell r="A11151">
            <v>701551040</v>
          </cell>
          <cell r="B11151" t="str">
            <v>SUPORTE MENOR - LASER</v>
          </cell>
          <cell r="C11151" t="str">
            <v>UM</v>
          </cell>
        </row>
        <row r="11152">
          <cell r="A11152">
            <v>701552010</v>
          </cell>
          <cell r="B11152" t="str">
            <v>CAIXA DE COMANDO COM TAMPA P/ CLIMAT.</v>
          </cell>
          <cell r="C11152" t="str">
            <v>UM</v>
          </cell>
        </row>
        <row r="11153">
          <cell r="A11153">
            <v>701552150</v>
          </cell>
          <cell r="B11153" t="str">
            <v>REFORCO</v>
          </cell>
          <cell r="C11153" t="str">
            <v>UM</v>
          </cell>
        </row>
        <row r="11154">
          <cell r="A11154">
            <v>105158000</v>
          </cell>
          <cell r="B11154" t="str">
            <v>CHAPA ABS P/CROMAGEM 3,00 x 1500 x 920 mm</v>
          </cell>
          <cell r="C11154" t="str">
            <v>UM</v>
          </cell>
        </row>
        <row r="11155">
          <cell r="A11155">
            <v>701560010</v>
          </cell>
          <cell r="B11155" t="str">
            <v>GRADE SUPERIOR MB  1620 MODERNA</v>
          </cell>
          <cell r="C11155" t="str">
            <v>UM</v>
          </cell>
        </row>
        <row r="11156">
          <cell r="A11156">
            <v>701560020</v>
          </cell>
          <cell r="B11156" t="str">
            <v>TELA DE VENTILACAO MAIOR</v>
          </cell>
          <cell r="C11156" t="str">
            <v>UM</v>
          </cell>
        </row>
        <row r="11157">
          <cell r="A11157" t="str">
            <v>70156002Z</v>
          </cell>
          <cell r="B11157" t="str">
            <v>TELA DE VENTILACAO MAIOR ZINCADA</v>
          </cell>
          <cell r="C11157" t="str">
            <v>UM</v>
          </cell>
        </row>
        <row r="11158">
          <cell r="A11158">
            <v>701560030</v>
          </cell>
          <cell r="B11158" t="str">
            <v>TELA VENTILACAO MENOR</v>
          </cell>
          <cell r="C11158" t="str">
            <v>UM</v>
          </cell>
        </row>
        <row r="11159">
          <cell r="A11159" t="str">
            <v>70156003Z</v>
          </cell>
          <cell r="B11159" t="str">
            <v>TELA VENTILACAO MENOR ZINCADA</v>
          </cell>
          <cell r="C11159" t="str">
            <v>UM</v>
          </cell>
        </row>
        <row r="11160">
          <cell r="A11160">
            <v>701561010</v>
          </cell>
          <cell r="B11160" t="str">
            <v>TAMPA FURADA DO RESERVATORIO</v>
          </cell>
          <cell r="C11160" t="str">
            <v>UM</v>
          </cell>
        </row>
        <row r="11161">
          <cell r="A11161" t="str">
            <v>70156102D</v>
          </cell>
          <cell r="B11161" t="str">
            <v>SUPORTE DIREITO</v>
          </cell>
          <cell r="C11161" t="str">
            <v>UM</v>
          </cell>
        </row>
        <row r="11162">
          <cell r="A11162" t="str">
            <v>70156102E</v>
          </cell>
          <cell r="B11162" t="str">
            <v>SUPORTE ESQUERDO</v>
          </cell>
          <cell r="C11162" t="str">
            <v>UM</v>
          </cell>
        </row>
        <row r="11163">
          <cell r="A11163">
            <v>701561030</v>
          </cell>
          <cell r="B11163" t="str">
            <v>SUPORTE- Laser</v>
          </cell>
          <cell r="C11163" t="str">
            <v>UM</v>
          </cell>
        </row>
        <row r="11164">
          <cell r="A11164" t="str">
            <v>70156103D</v>
          </cell>
          <cell r="B11164" t="str">
            <v>SUPORTE DIREITO</v>
          </cell>
          <cell r="C11164" t="str">
            <v>UM</v>
          </cell>
        </row>
        <row r="11165">
          <cell r="A11165" t="str">
            <v>70156103E</v>
          </cell>
          <cell r="B11165" t="str">
            <v>SUPORTE ESQUERDO</v>
          </cell>
          <cell r="C11165" t="str">
            <v>UM</v>
          </cell>
        </row>
        <row r="11166">
          <cell r="A11166">
            <v>701561040</v>
          </cell>
          <cell r="B11166" t="str">
            <v>TAMPA DO RESERVATORIO C/ CONEXAO</v>
          </cell>
          <cell r="C11166" t="str">
            <v>UM</v>
          </cell>
        </row>
        <row r="11167">
          <cell r="A11167">
            <v>701562000</v>
          </cell>
          <cell r="B11167" t="str">
            <v>CAPO RESERV. INTERNO</v>
          </cell>
          <cell r="C11167" t="str">
            <v>UM</v>
          </cell>
        </row>
        <row r="11168">
          <cell r="A11168" t="str">
            <v>70156200P</v>
          </cell>
          <cell r="B11168" t="str">
            <v>CAPO RESERV. INTERNO PINTADO</v>
          </cell>
          <cell r="C11168" t="str">
            <v>UM</v>
          </cell>
        </row>
        <row r="11169">
          <cell r="A11169">
            <v>701563000</v>
          </cell>
          <cell r="B11169" t="str">
            <v>CAPO RESERVATORIO EXTERNO</v>
          </cell>
          <cell r="C11169" t="str">
            <v>UM</v>
          </cell>
        </row>
        <row r="11170">
          <cell r="A11170" t="str">
            <v>70156300P</v>
          </cell>
          <cell r="B11170" t="str">
            <v>CAPO RESERVATORIO EXTERNO PINTADO</v>
          </cell>
          <cell r="C11170" t="str">
            <v>UM</v>
          </cell>
        </row>
        <row r="11171">
          <cell r="A11171">
            <v>701564000</v>
          </cell>
          <cell r="B11171" t="str">
            <v>BASE RESERV. INTERNO</v>
          </cell>
          <cell r="C11171" t="str">
            <v>UM</v>
          </cell>
        </row>
        <row r="11172">
          <cell r="A11172">
            <v>701565000</v>
          </cell>
          <cell r="B11172" t="str">
            <v>BASE RESERVATORIO EXTERNO</v>
          </cell>
          <cell r="C11172" t="str">
            <v>UM</v>
          </cell>
        </row>
        <row r="11173">
          <cell r="A11173">
            <v>701566000</v>
          </cell>
          <cell r="B11173" t="str">
            <v>BASE DO REFRIGERADOR C/RESERV INTERNO (VOLKS)</v>
          </cell>
          <cell r="C11173" t="str">
            <v>UM</v>
          </cell>
        </row>
        <row r="11174">
          <cell r="A11174">
            <v>701567000</v>
          </cell>
          <cell r="B11174" t="str">
            <v>BASE DO REFRIGERADOR C/RESERV EXTERNO (VOLKS)</v>
          </cell>
          <cell r="C11174" t="str">
            <v>UM</v>
          </cell>
        </row>
        <row r="11175">
          <cell r="A11175">
            <v>701568000</v>
          </cell>
          <cell r="B11175" t="str">
            <v>BASE DO REFRIGERADOR C/RESERV INTERNO (VOLVO NH/FH )</v>
          </cell>
          <cell r="C11175" t="str">
            <v>UM</v>
          </cell>
        </row>
        <row r="11176">
          <cell r="A11176">
            <v>701569000</v>
          </cell>
          <cell r="B11176" t="str">
            <v>BASE DO REFRIGERADOR C/RESERV EXTERNO (VOLVO NH/FH )</v>
          </cell>
          <cell r="C11176" t="str">
            <v>UM</v>
          </cell>
        </row>
        <row r="11177">
          <cell r="A11177">
            <v>701570000</v>
          </cell>
          <cell r="B11177" t="str">
            <v>BASE DO REFRIGERADOR C/RESERV EXTERNO (MB BICUDO)</v>
          </cell>
          <cell r="C11177" t="str">
            <v>UM</v>
          </cell>
        </row>
        <row r="11178">
          <cell r="A11178">
            <v>701571000</v>
          </cell>
          <cell r="B11178" t="str">
            <v>PAINEL COMANDO INTERNO</v>
          </cell>
          <cell r="C11178" t="str">
            <v>UM</v>
          </cell>
        </row>
        <row r="11179">
          <cell r="A11179">
            <v>701572000</v>
          </cell>
          <cell r="B11179" t="str">
            <v>PAINEL (VOLKS E VOLVO NH/FH)</v>
          </cell>
          <cell r="C11179" t="str">
            <v>UM</v>
          </cell>
        </row>
        <row r="11180">
          <cell r="A11180">
            <v>701573000</v>
          </cell>
          <cell r="B11180" t="str">
            <v>MOLDURA PAINEL RESERV. INTERNO</v>
          </cell>
          <cell r="C11180" t="str">
            <v>UM</v>
          </cell>
        </row>
        <row r="11181">
          <cell r="A11181">
            <v>701574000</v>
          </cell>
          <cell r="B11181" t="str">
            <v>BANDEJA RESERV. INTERNO</v>
          </cell>
          <cell r="C11181" t="str">
            <v>UM</v>
          </cell>
        </row>
        <row r="11182">
          <cell r="A11182">
            <v>701581000</v>
          </cell>
          <cell r="B11182" t="str">
            <v>SUPORTE DE FIXACAO DO CLIMATIZADOR</v>
          </cell>
          <cell r="C11182" t="str">
            <v>UM</v>
          </cell>
        </row>
        <row r="11183">
          <cell r="A11183">
            <v>701581010</v>
          </cell>
          <cell r="B11183" t="str">
            <v>SUPORTE DE FIXACAO MAIOR</v>
          </cell>
          <cell r="C11183" t="str">
            <v>UM</v>
          </cell>
        </row>
        <row r="11184">
          <cell r="A11184">
            <v>701581020</v>
          </cell>
          <cell r="B11184" t="str">
            <v>SUPORTE DE FIXACAO MENOR</v>
          </cell>
          <cell r="C11184" t="str">
            <v>UM</v>
          </cell>
        </row>
        <row r="11185">
          <cell r="A11185">
            <v>701583000</v>
          </cell>
          <cell r="B11185" t="str">
            <v>TAMPA PLASTICA DO FILTRO PALHA</v>
          </cell>
          <cell r="C11185" t="str">
            <v>UM</v>
          </cell>
        </row>
        <row r="11186">
          <cell r="A11186">
            <v>701599000</v>
          </cell>
          <cell r="B11186" t="str">
            <v>SUPORTE CLIMAT. INSTALAÇAO MB/SCANIA</v>
          </cell>
          <cell r="C11186" t="str">
            <v>UM</v>
          </cell>
        </row>
        <row r="11187">
          <cell r="A11187">
            <v>701599010</v>
          </cell>
          <cell r="B11187" t="str">
            <v>SUPORTE</v>
          </cell>
          <cell r="C11187" t="str">
            <v>UM</v>
          </cell>
        </row>
        <row r="11188">
          <cell r="A11188">
            <v>701599020</v>
          </cell>
          <cell r="B11188" t="str">
            <v>BASE DO SUPORTE</v>
          </cell>
          <cell r="C11188" t="str">
            <v>UM</v>
          </cell>
        </row>
        <row r="11189">
          <cell r="A11189">
            <v>701600000</v>
          </cell>
          <cell r="B11189" t="str">
            <v>ABRACADEIRA DO RESERVATORIO</v>
          </cell>
          <cell r="C11189" t="str">
            <v>UM</v>
          </cell>
        </row>
        <row r="11190">
          <cell r="A11190">
            <v>701601000</v>
          </cell>
          <cell r="B11190" t="str">
            <v>ABRACADEIRA DO RESERVATORIO MONTADA</v>
          </cell>
          <cell r="C11190" t="str">
            <v>UM</v>
          </cell>
        </row>
        <row r="11191">
          <cell r="A11191">
            <v>701605000</v>
          </cell>
          <cell r="B11191" t="str">
            <v>SUPORTE CLIMATIZADOR VOLVO EDC</v>
          </cell>
          <cell r="C11191" t="str">
            <v>UM</v>
          </cell>
        </row>
        <row r="11192">
          <cell r="A11192">
            <v>701612000</v>
          </cell>
          <cell r="B11192" t="str">
            <v>CINTA DO RESERVATORIO</v>
          </cell>
          <cell r="C11192" t="str">
            <v>UM</v>
          </cell>
        </row>
        <row r="11193">
          <cell r="A11193">
            <v>701612010</v>
          </cell>
          <cell r="B11193" t="str">
            <v>CINTA</v>
          </cell>
          <cell r="C11193" t="str">
            <v>UM</v>
          </cell>
        </row>
        <row r="11194">
          <cell r="A11194">
            <v>701612020</v>
          </cell>
          <cell r="B11194" t="str">
            <v>REFORCO DA CINTA</v>
          </cell>
          <cell r="C11194" t="str">
            <v>UM</v>
          </cell>
        </row>
        <row r="11195">
          <cell r="A11195">
            <v>701613000</v>
          </cell>
          <cell r="B11195" t="str">
            <v>BUCHA ESPASSADORA</v>
          </cell>
          <cell r="C11195" t="str">
            <v>UM</v>
          </cell>
        </row>
        <row r="11196">
          <cell r="A11196">
            <v>707575170</v>
          </cell>
          <cell r="B11196" t="str">
            <v>BUCHA PIVOTANTE PARA-CHOQUE MARCOPOLO</v>
          </cell>
          <cell r="C11196" t="str">
            <v>UM</v>
          </cell>
        </row>
        <row r="11197">
          <cell r="A11197" t="str">
            <v>70161300Z</v>
          </cell>
          <cell r="B11197" t="str">
            <v>BUCHA ESPASSADORA ZINCADA</v>
          </cell>
          <cell r="C11197" t="str">
            <v>UM</v>
          </cell>
        </row>
        <row r="11198">
          <cell r="A11198">
            <v>701616000</v>
          </cell>
          <cell r="B11198" t="str">
            <v>CAPO (MOD. AMALCABURIO)</v>
          </cell>
          <cell r="C11198" t="str">
            <v>UM</v>
          </cell>
        </row>
        <row r="11199">
          <cell r="A11199" t="str">
            <v>70161600P</v>
          </cell>
          <cell r="B11199" t="str">
            <v>CAPO PINTADO (MOD. AMALCABURIO)</v>
          </cell>
          <cell r="C11199" t="str">
            <v>UM</v>
          </cell>
        </row>
        <row r="11200">
          <cell r="A11200">
            <v>701617000</v>
          </cell>
          <cell r="B11200" t="str">
            <v>BASE  (MOD. AMALCABURIO)</v>
          </cell>
          <cell r="C11200" t="str">
            <v>UM</v>
          </cell>
        </row>
        <row r="11201">
          <cell r="A11201">
            <v>701618000</v>
          </cell>
          <cell r="B11201" t="str">
            <v>BANDEJA  (MOD. AMALCABURIO)</v>
          </cell>
          <cell r="C11201" t="str">
            <v>UM</v>
          </cell>
        </row>
        <row r="11202">
          <cell r="A11202">
            <v>701618010</v>
          </cell>
          <cell r="B11202" t="str">
            <v>BANDEJA (MOLDADA) (MOD. AMALCABURIO)</v>
          </cell>
          <cell r="C11202" t="str">
            <v>UM</v>
          </cell>
        </row>
        <row r="11203">
          <cell r="A11203">
            <v>701618020</v>
          </cell>
          <cell r="B11203" t="str">
            <v>REFORCO DO SUPORTE DA BOMBA (70 X 50)</v>
          </cell>
          <cell r="C11203" t="str">
            <v>UM</v>
          </cell>
        </row>
        <row r="11204">
          <cell r="A11204">
            <v>701619010</v>
          </cell>
          <cell r="B11204" t="str">
            <v>SUPORTE DE FIXACAO DO CLIMATIZADOR</v>
          </cell>
          <cell r="C11204" t="str">
            <v>UM</v>
          </cell>
        </row>
        <row r="11205">
          <cell r="A11205" t="str">
            <v>DD82042000</v>
          </cell>
          <cell r="B11205" t="str">
            <v>CHAVES DE CAIXA</v>
          </cell>
          <cell r="C11205" t="str">
            <v>UM</v>
          </cell>
        </row>
        <row r="11206">
          <cell r="A11206">
            <v>701619020</v>
          </cell>
          <cell r="B11206" t="str">
            <v>SUPORTE DO CLIMATIZADOR</v>
          </cell>
          <cell r="C11206" t="str">
            <v>UM</v>
          </cell>
        </row>
        <row r="11207">
          <cell r="A11207">
            <v>701619030</v>
          </cell>
          <cell r="B11207" t="str">
            <v>UNIAO DA LONGARINA</v>
          </cell>
          <cell r="C11207" t="str">
            <v>UM</v>
          </cell>
        </row>
        <row r="11208">
          <cell r="A11208">
            <v>701619040</v>
          </cell>
          <cell r="B11208" t="str">
            <v>LONGARINA</v>
          </cell>
          <cell r="C11208" t="str">
            <v>UM</v>
          </cell>
        </row>
        <row r="11209">
          <cell r="A11209">
            <v>701619050</v>
          </cell>
          <cell r="B11209" t="str">
            <v>FIXACAO TRASEIRA</v>
          </cell>
          <cell r="C11209" t="str">
            <v>UM</v>
          </cell>
        </row>
        <row r="11210">
          <cell r="A11210">
            <v>701619060</v>
          </cell>
          <cell r="B11210" t="str">
            <v>SUPORTE DIANTEIRO</v>
          </cell>
          <cell r="C11210" t="str">
            <v>UM</v>
          </cell>
        </row>
        <row r="11211">
          <cell r="A11211">
            <v>701619070</v>
          </cell>
          <cell r="B11211" t="str">
            <v>TELA FRONTAL</v>
          </cell>
          <cell r="C11211" t="str">
            <v>UM</v>
          </cell>
        </row>
        <row r="11212">
          <cell r="A11212">
            <v>701619080</v>
          </cell>
          <cell r="B11212" t="str">
            <v>CHAPA DA TELA FRONTAL</v>
          </cell>
          <cell r="C11212" t="str">
            <v>UM</v>
          </cell>
        </row>
        <row r="11213">
          <cell r="A11213">
            <v>701619090</v>
          </cell>
          <cell r="B11213" t="str">
            <v>SUPORTE DO FILTRO</v>
          </cell>
          <cell r="C11213" t="str">
            <v>UM</v>
          </cell>
        </row>
        <row r="11214">
          <cell r="A11214">
            <v>701619100</v>
          </cell>
          <cell r="B11214" t="str">
            <v>CHAPA DO SUPORTE DO FILTRO</v>
          </cell>
          <cell r="C11214" t="str">
            <v>UM</v>
          </cell>
        </row>
        <row r="11215">
          <cell r="A11215">
            <v>701619110</v>
          </cell>
          <cell r="B11215" t="str">
            <v>TELA  90 X 600</v>
          </cell>
          <cell r="C11215" t="str">
            <v>UM</v>
          </cell>
        </row>
        <row r="11216">
          <cell r="A11216">
            <v>701619120</v>
          </cell>
          <cell r="B11216" t="str">
            <v>FECHAMENTO DO RESERVATORIO</v>
          </cell>
          <cell r="C11216" t="str">
            <v>UM</v>
          </cell>
        </row>
        <row r="11217">
          <cell r="A11217">
            <v>701619150</v>
          </cell>
          <cell r="B11217" t="str">
            <v>CAPO DO RESERV. INT.  AGRICOLA</v>
          </cell>
          <cell r="C11217" t="str">
            <v>UM</v>
          </cell>
        </row>
        <row r="11218">
          <cell r="A11218" t="str">
            <v>70161915P</v>
          </cell>
          <cell r="B11218" t="str">
            <v>CAPO DO RESERV. INT.  AGRICOLA PINT.</v>
          </cell>
          <cell r="C11218" t="str">
            <v>UM</v>
          </cell>
        </row>
        <row r="11219">
          <cell r="A11219">
            <v>701623010</v>
          </cell>
          <cell r="B11219" t="str">
            <v>FECHAMENTO</v>
          </cell>
          <cell r="C11219" t="str">
            <v>UM</v>
          </cell>
        </row>
        <row r="11220">
          <cell r="A11220">
            <v>701623020</v>
          </cell>
          <cell r="B11220" t="str">
            <v>MOLDURA PAINEL (IVECO )</v>
          </cell>
          <cell r="C11220" t="str">
            <v>UM</v>
          </cell>
        </row>
        <row r="11221">
          <cell r="A11221" t="str">
            <v>70162500D</v>
          </cell>
          <cell r="B11221" t="str">
            <v>CANTO TRASEIRO DIREITO (MB 1216/1218/1618)</v>
          </cell>
          <cell r="C11221" t="str">
            <v>UM</v>
          </cell>
        </row>
        <row r="11222">
          <cell r="A11222" t="str">
            <v>80745700E</v>
          </cell>
          <cell r="B11222" t="str">
            <v>ACABAMENTO LATERAL SUP.ESQ DD - COMIL 505048</v>
          </cell>
          <cell r="C11222" t="str">
            <v>UM</v>
          </cell>
        </row>
        <row r="11223">
          <cell r="A11223" t="str">
            <v>70162500E</v>
          </cell>
          <cell r="B11223" t="str">
            <v>CANTO TRASEIRO ESQUERDO (MB 1216/1218/1618)</v>
          </cell>
          <cell r="C11223" t="str">
            <v>UM</v>
          </cell>
        </row>
        <row r="11224">
          <cell r="A11224">
            <v>701625010</v>
          </cell>
          <cell r="B11224" t="str">
            <v>BLANK DO CANTO TRASEIRO MAIOR</v>
          </cell>
          <cell r="C11224" t="str">
            <v>UM</v>
          </cell>
        </row>
        <row r="11225">
          <cell r="A11225" t="str">
            <v>70162501D</v>
          </cell>
          <cell r="B11225" t="str">
            <v>CANTO MAIOR DIREITO</v>
          </cell>
          <cell r="C11225" t="str">
            <v>UM</v>
          </cell>
        </row>
        <row r="11226">
          <cell r="A11226" t="str">
            <v>70162501E</v>
          </cell>
          <cell r="B11226" t="str">
            <v>CANTO MAIOR ESQUERDO</v>
          </cell>
          <cell r="C11226" t="str">
            <v>UM</v>
          </cell>
        </row>
        <row r="11227">
          <cell r="A11227" t="str">
            <v>70162502D</v>
          </cell>
          <cell r="B11227" t="str">
            <v>CANTO MAIOR DIREITO</v>
          </cell>
          <cell r="C11227" t="str">
            <v>UM</v>
          </cell>
        </row>
        <row r="11228">
          <cell r="A11228" t="str">
            <v>70162502E</v>
          </cell>
          <cell r="B11228" t="str">
            <v>CANTO MAIOR ESQUERDO</v>
          </cell>
          <cell r="C11228" t="str">
            <v>UM</v>
          </cell>
        </row>
        <row r="11229">
          <cell r="A11229">
            <v>701625030</v>
          </cell>
          <cell r="B11229" t="str">
            <v>CONJUNTO DO SUPORTE BATENTE CANTO MAIOR</v>
          </cell>
          <cell r="C11229" t="str">
            <v>UM</v>
          </cell>
        </row>
        <row r="11230">
          <cell r="A11230">
            <v>701625040</v>
          </cell>
          <cell r="B11230" t="str">
            <v>SUPORTE DO BATENTE CANTO MAIOR</v>
          </cell>
          <cell r="C11230" t="str">
            <v>UM</v>
          </cell>
        </row>
        <row r="11231">
          <cell r="A11231">
            <v>810698000</v>
          </cell>
          <cell r="B11231" t="str">
            <v>M.O. CORTE LASER CHAPA GRILL 300mm LG FELESA</v>
          </cell>
          <cell r="C11231" t="str">
            <v>UM</v>
          </cell>
        </row>
        <row r="11232">
          <cell r="A11232">
            <v>701625050</v>
          </cell>
          <cell r="B11232" t="str">
            <v>CONJUNTO DO REFORCO SUPORTE CANTO MAIOR</v>
          </cell>
          <cell r="C11232" t="str">
            <v>UM</v>
          </cell>
        </row>
        <row r="11233">
          <cell r="A11233">
            <v>701625060</v>
          </cell>
          <cell r="B11233" t="str">
            <v>REFORÇO DO SUPORTE CANTO MAIOR</v>
          </cell>
          <cell r="C11233" t="str">
            <v>UM</v>
          </cell>
        </row>
        <row r="11234">
          <cell r="A11234">
            <v>701625070</v>
          </cell>
          <cell r="B11234" t="str">
            <v>CONJUNTO REFORCO BATENTE</v>
          </cell>
          <cell r="C11234" t="str">
            <v>UM</v>
          </cell>
        </row>
        <row r="11235">
          <cell r="A11235" t="str">
            <v>70162508D</v>
          </cell>
          <cell r="B11235" t="str">
            <v>CANTO MAIOR DIREITO (Glaco)</v>
          </cell>
          <cell r="C11235" t="str">
            <v>UM</v>
          </cell>
        </row>
        <row r="11236">
          <cell r="A11236" t="str">
            <v>70162508E</v>
          </cell>
          <cell r="B11236" t="str">
            <v>CANTO MAIOR ESQUERDO (Glaco)</v>
          </cell>
          <cell r="C11236" t="str">
            <v>UM</v>
          </cell>
        </row>
        <row r="11237">
          <cell r="A11237" t="str">
            <v>70162600D</v>
          </cell>
          <cell r="B11237" t="str">
            <v>CANTO TRASEIRO DIREITO  (MB 1620/21)</v>
          </cell>
          <cell r="C11237" t="str">
            <v>UM</v>
          </cell>
        </row>
        <row r="11238">
          <cell r="A11238" t="str">
            <v>70162600E</v>
          </cell>
          <cell r="B11238" t="str">
            <v>CANTO TRASEIRO ESQUERDO  (MB 1620/21)</v>
          </cell>
          <cell r="C11238" t="str">
            <v>UM</v>
          </cell>
        </row>
        <row r="11239">
          <cell r="A11239">
            <v>701626010</v>
          </cell>
          <cell r="B11239" t="str">
            <v>BLANK CANTO MENOR</v>
          </cell>
          <cell r="C11239" t="str">
            <v>UM</v>
          </cell>
        </row>
        <row r="11240">
          <cell r="A11240">
            <v>707405230</v>
          </cell>
          <cell r="B11240" t="str">
            <v>PLACA DE NOME "MENEGOTTI" VAZADA P/ BET. - 0.99.07.066</v>
          </cell>
          <cell r="C11240" t="str">
            <v>UM</v>
          </cell>
        </row>
        <row r="11241">
          <cell r="A11241" t="str">
            <v>70162601D</v>
          </cell>
          <cell r="B11241" t="str">
            <v>CANTO MENOR DIREITO</v>
          </cell>
          <cell r="C11241" t="str">
            <v>UM</v>
          </cell>
        </row>
        <row r="11242">
          <cell r="A11242" t="str">
            <v>70162601E</v>
          </cell>
          <cell r="B11242" t="str">
            <v>CANTO MENOR ESQUERDO</v>
          </cell>
          <cell r="C11242" t="str">
            <v>UM</v>
          </cell>
        </row>
        <row r="11243">
          <cell r="A11243">
            <v>701626020</v>
          </cell>
          <cell r="B11243" t="str">
            <v>CONJUNTO SUPORTE DO BATENTE CANTO MENOR</v>
          </cell>
          <cell r="C11243" t="str">
            <v>UM</v>
          </cell>
        </row>
        <row r="11244">
          <cell r="A11244">
            <v>701626030</v>
          </cell>
          <cell r="B11244" t="str">
            <v>SUPORTE DO BATENTE CANTO MENOR</v>
          </cell>
          <cell r="C11244" t="str">
            <v>UM</v>
          </cell>
        </row>
        <row r="11245">
          <cell r="A11245">
            <v>701626040</v>
          </cell>
          <cell r="B11245" t="str">
            <v>CONJUNTO DO REFORCO SUPORTE CANTO MENOR</v>
          </cell>
          <cell r="C11245" t="str">
            <v>UM</v>
          </cell>
        </row>
        <row r="11246">
          <cell r="A11246">
            <v>701626050</v>
          </cell>
          <cell r="B11246" t="str">
            <v>REFORCO DO SUPORTE CANTO MENOR</v>
          </cell>
          <cell r="C11246" t="str">
            <v>UM</v>
          </cell>
        </row>
        <row r="11247">
          <cell r="A11247">
            <v>701626060</v>
          </cell>
          <cell r="B11247" t="str">
            <v>REFORCO DO SUPORTE CANTO MENOR</v>
          </cell>
          <cell r="C11247" t="str">
            <v>UM</v>
          </cell>
        </row>
        <row r="11248">
          <cell r="A11248">
            <v>701626070</v>
          </cell>
          <cell r="B11248" t="str">
            <v>CONJUNTO REFORCO BATENTE</v>
          </cell>
          <cell r="C11248" t="str">
            <v>UM</v>
          </cell>
        </row>
        <row r="11249">
          <cell r="A11249" t="str">
            <v>70162608D</v>
          </cell>
          <cell r="B11249" t="str">
            <v>CANTO MENOR DIREITO (Glaco)</v>
          </cell>
          <cell r="C11249" t="str">
            <v>UM</v>
          </cell>
        </row>
        <row r="11250">
          <cell r="A11250" t="str">
            <v>70162608E</v>
          </cell>
          <cell r="B11250" t="str">
            <v>CANTO MENOR ESQUERDO (Glaco)</v>
          </cell>
          <cell r="C11250" t="str">
            <v>UM</v>
          </cell>
        </row>
        <row r="11251">
          <cell r="A11251">
            <v>701627000</v>
          </cell>
          <cell r="B11251" t="str">
            <v>PAREDE TRASEIRA MONTADA HPN 1935</v>
          </cell>
          <cell r="C11251" t="str">
            <v>UM</v>
          </cell>
        </row>
        <row r="11252">
          <cell r="A11252" t="str">
            <v>70162700D</v>
          </cell>
          <cell r="B11252" t="str">
            <v>FOLHA TRASEIRA DIREITA HPN 1935</v>
          </cell>
          <cell r="C11252" t="str">
            <v>UM</v>
          </cell>
        </row>
        <row r="11253">
          <cell r="A11253" t="str">
            <v>70162700E</v>
          </cell>
          <cell r="B11253" t="str">
            <v>FOLHA TRASEIRA ESQUERDA HPN 1935</v>
          </cell>
          <cell r="C11253" t="str">
            <v>UM</v>
          </cell>
        </row>
        <row r="11254">
          <cell r="A11254" t="str">
            <v>70163601D</v>
          </cell>
          <cell r="B11254" t="str">
            <v>TUBO PARA-LAMA DIR</v>
          </cell>
          <cell r="C11254" t="str">
            <v>UM</v>
          </cell>
        </row>
        <row r="11255">
          <cell r="A11255" t="str">
            <v>70163601E</v>
          </cell>
          <cell r="B11255" t="str">
            <v>TUBO PARA-LAMA ESQ</v>
          </cell>
          <cell r="C11255" t="str">
            <v>UM</v>
          </cell>
        </row>
        <row r="11256">
          <cell r="A11256" t="str">
            <v>70163602D</v>
          </cell>
          <cell r="B11256" t="str">
            <v>CONJ. TRASEIRO MEIO PARA-LAMA DIR</v>
          </cell>
          <cell r="C11256" t="str">
            <v>UM</v>
          </cell>
        </row>
        <row r="11257">
          <cell r="A11257" t="str">
            <v>70163602E</v>
          </cell>
          <cell r="B11257" t="str">
            <v>CONJ. TRASEIRO MEIO PARA-LAMA ESQ</v>
          </cell>
          <cell r="C11257" t="str">
            <v>UM</v>
          </cell>
        </row>
        <row r="11258">
          <cell r="A11258">
            <v>701636030</v>
          </cell>
          <cell r="B11258" t="str">
            <v>FIXAÇAO DO SUPORTE PARA-LAMA</v>
          </cell>
          <cell r="C11258" t="str">
            <v>UM</v>
          </cell>
        </row>
        <row r="11259">
          <cell r="A11259">
            <v>701636040</v>
          </cell>
          <cell r="B11259" t="str">
            <v>TUBO PARA-LAMA DIAM. 42,5 x 890 x 5mm ESP.</v>
          </cell>
          <cell r="C11259" t="str">
            <v>UM</v>
          </cell>
        </row>
        <row r="11260">
          <cell r="A11260" t="str">
            <v>70163605D</v>
          </cell>
          <cell r="B11260" t="str">
            <v>TUBO PARA-LAMA DIR</v>
          </cell>
          <cell r="C11260" t="str">
            <v>UM</v>
          </cell>
        </row>
        <row r="11261">
          <cell r="A11261" t="str">
            <v>70163605E</v>
          </cell>
          <cell r="B11261" t="str">
            <v>TUBO PARA-LAMA ESQ</v>
          </cell>
          <cell r="C11261" t="str">
            <v>UM</v>
          </cell>
        </row>
        <row r="11262">
          <cell r="A11262" t="str">
            <v>70163701D</v>
          </cell>
          <cell r="B11262" t="str">
            <v>CHAPA DA COLUNA DIR        1637</v>
          </cell>
          <cell r="C11262" t="str">
            <v>UM</v>
          </cell>
        </row>
        <row r="11263">
          <cell r="A11263" t="str">
            <v>70163701E</v>
          </cell>
          <cell r="B11263" t="str">
            <v>CHAPA DA COLUNA ESQ       1637</v>
          </cell>
          <cell r="C11263" t="str">
            <v>UM</v>
          </cell>
        </row>
        <row r="11264">
          <cell r="A11264">
            <v>701639000</v>
          </cell>
          <cell r="B11264" t="str">
            <v>CHAPA MOLDADA MEIO P.LAMA DIANT/TRAS (CZ ESC)</v>
          </cell>
          <cell r="C11264" t="str">
            <v>UM</v>
          </cell>
        </row>
        <row r="11265">
          <cell r="A11265" t="str">
            <v>DD48043190</v>
          </cell>
          <cell r="B11265" t="str">
            <v>OUTS PAPEIS/ CARTOES KRAFT CRUS</v>
          </cell>
          <cell r="C11265" t="str">
            <v>UM</v>
          </cell>
        </row>
        <row r="11266">
          <cell r="A11266">
            <v>701641010</v>
          </cell>
          <cell r="B11266" t="str">
            <v>CHAPA DO SUPORTE TRASEIRO</v>
          </cell>
          <cell r="C11266" t="str">
            <v>UM</v>
          </cell>
        </row>
        <row r="11267">
          <cell r="A11267">
            <v>701641020</v>
          </cell>
          <cell r="B11267" t="str">
            <v>SUPORTE TRASEIRO</v>
          </cell>
          <cell r="C11267" t="str">
            <v>UM</v>
          </cell>
        </row>
        <row r="11268">
          <cell r="A11268" t="str">
            <v>70164103D</v>
          </cell>
          <cell r="B11268" t="str">
            <v>SUPORTE DIANTEIRO DIREITO</v>
          </cell>
          <cell r="C11268" t="str">
            <v>UM</v>
          </cell>
        </row>
        <row r="11269">
          <cell r="A11269" t="str">
            <v>70164103E</v>
          </cell>
          <cell r="B11269" t="str">
            <v>SUPORTE DIANTEIRO ESQUERDO</v>
          </cell>
          <cell r="C11269" t="str">
            <v>UM</v>
          </cell>
        </row>
        <row r="11270">
          <cell r="A11270" t="str">
            <v>70164104D</v>
          </cell>
          <cell r="B11270" t="str">
            <v>SUPORTE TRASEIRO DIREITO</v>
          </cell>
          <cell r="C11270" t="str">
            <v>UM</v>
          </cell>
        </row>
        <row r="11271">
          <cell r="A11271" t="str">
            <v>70164104E</v>
          </cell>
          <cell r="B11271" t="str">
            <v>SUPORTE TRASEIRO ESQUERDO</v>
          </cell>
          <cell r="C11271" t="str">
            <v>UM</v>
          </cell>
        </row>
        <row r="11272">
          <cell r="A11272">
            <v>701641050</v>
          </cell>
          <cell r="B11272" t="str">
            <v>CHAPA DO SUPORTE DIANTEIRO ( laser)</v>
          </cell>
          <cell r="C11272" t="str">
            <v>UM</v>
          </cell>
        </row>
        <row r="11273">
          <cell r="A11273">
            <v>701641060</v>
          </cell>
          <cell r="B11273" t="str">
            <v>SUPORTE DIANTEIRO</v>
          </cell>
          <cell r="C11273" t="str">
            <v>UM</v>
          </cell>
        </row>
        <row r="11274">
          <cell r="A11274">
            <v>190213000</v>
          </cell>
          <cell r="B11274" t="str">
            <v>CHAPA SUPERIOR GRILL 400 LINHA GOURMET FELESA</v>
          </cell>
          <cell r="C11274" t="str">
            <v>UM</v>
          </cell>
        </row>
        <row r="11275">
          <cell r="A11275">
            <v>701642000</v>
          </cell>
          <cell r="B11275" t="str">
            <v>CABINE PARCIAL HPN    (712/914C)</v>
          </cell>
          <cell r="C11275" t="str">
            <v>UM</v>
          </cell>
        </row>
        <row r="11276">
          <cell r="A11276">
            <v>701643010</v>
          </cell>
          <cell r="B11276" t="str">
            <v>CHAPA DE AMARRAÇÃO</v>
          </cell>
          <cell r="C11276" t="str">
            <v>UM</v>
          </cell>
        </row>
        <row r="11277">
          <cell r="A11277">
            <v>701643020</v>
          </cell>
          <cell r="B11277" t="str">
            <v>CHAPA DE AMARRAÇÃO ( laser)</v>
          </cell>
          <cell r="C11277" t="str">
            <v>UM</v>
          </cell>
        </row>
        <row r="11278">
          <cell r="A11278">
            <v>701643030</v>
          </cell>
          <cell r="B11278" t="str">
            <v>TRAVESSA APÓS EIXO TRASEIRO  NR 7</v>
          </cell>
          <cell r="C11278" t="str">
            <v>UM</v>
          </cell>
        </row>
        <row r="11279">
          <cell r="A11279">
            <v>701643040</v>
          </cell>
          <cell r="B11279" t="str">
            <v>TRAVESSA APÓS EIXO TRASEIRO  NR 7 ( laser)</v>
          </cell>
          <cell r="C11279" t="str">
            <v>UM</v>
          </cell>
        </row>
        <row r="11280">
          <cell r="A11280">
            <v>701646010</v>
          </cell>
          <cell r="B11280" t="str">
            <v>SUPORTE DO CARDAN (laser)</v>
          </cell>
          <cell r="C11280" t="str">
            <v>UM</v>
          </cell>
        </row>
        <row r="11281">
          <cell r="A11281">
            <v>701646020</v>
          </cell>
          <cell r="B11281" t="str">
            <v>SUPORTE DO CARDAN</v>
          </cell>
          <cell r="C11281" t="str">
            <v>UM</v>
          </cell>
        </row>
        <row r="11282">
          <cell r="A11282">
            <v>701646030</v>
          </cell>
          <cell r="B11282" t="str">
            <v>ANEL</v>
          </cell>
          <cell r="C11282" t="str">
            <v>UM</v>
          </cell>
        </row>
        <row r="11283">
          <cell r="A11283">
            <v>707405234</v>
          </cell>
          <cell r="B11283" t="str">
            <v>ARRUELA 20,5 x 29 x 1,9 PINTADA  P/ BET. - 003.10.018</v>
          </cell>
          <cell r="C11283" t="str">
            <v>UM</v>
          </cell>
        </row>
        <row r="11284">
          <cell r="A11284">
            <v>701647010</v>
          </cell>
          <cell r="B11284" t="str">
            <v>GRADE SUPERIOR MB  1620</v>
          </cell>
          <cell r="C11284" t="str">
            <v>UM</v>
          </cell>
        </row>
        <row r="11285">
          <cell r="A11285">
            <v>701648000</v>
          </cell>
          <cell r="B11285" t="str">
            <v>TUBO SUPORTE QUADRO RADIADOR</v>
          </cell>
          <cell r="C11285" t="str">
            <v>UM</v>
          </cell>
        </row>
        <row r="11286">
          <cell r="A11286">
            <v>701648010</v>
          </cell>
          <cell r="B11286" t="str">
            <v>TUBO DO QUADRO</v>
          </cell>
          <cell r="C11286" t="str">
            <v>UM</v>
          </cell>
        </row>
        <row r="11287">
          <cell r="A11287">
            <v>701648020</v>
          </cell>
          <cell r="B11287" t="str">
            <v>SUPORTES SOLDADOS</v>
          </cell>
          <cell r="C11287" t="str">
            <v>UM</v>
          </cell>
        </row>
        <row r="11288">
          <cell r="A11288">
            <v>701648030</v>
          </cell>
          <cell r="B11288" t="str">
            <v>SUPORTE MAIOR</v>
          </cell>
          <cell r="C11288" t="str">
            <v>UM</v>
          </cell>
        </row>
        <row r="11289">
          <cell r="A11289">
            <v>701648040</v>
          </cell>
          <cell r="B11289" t="str">
            <v>SUPORTE MAIOR (laser)</v>
          </cell>
          <cell r="C11289" t="str">
            <v>UM</v>
          </cell>
        </row>
        <row r="11290">
          <cell r="A11290">
            <v>701648050</v>
          </cell>
          <cell r="B11290" t="str">
            <v>BASE DO SUPORTE QUADRO DO RADIADOR</v>
          </cell>
          <cell r="C11290" t="str">
            <v>UM</v>
          </cell>
        </row>
        <row r="11291">
          <cell r="A11291">
            <v>701648060</v>
          </cell>
          <cell r="B11291" t="str">
            <v>BASE DO QUADRO</v>
          </cell>
          <cell r="C11291" t="str">
            <v>UM</v>
          </cell>
        </row>
        <row r="11292">
          <cell r="A11292">
            <v>701648070</v>
          </cell>
          <cell r="B11292" t="str">
            <v>BASE DO QUADRO</v>
          </cell>
          <cell r="C11292" t="str">
            <v>UM</v>
          </cell>
        </row>
        <row r="11293">
          <cell r="A11293">
            <v>701648080</v>
          </cell>
          <cell r="B11293" t="str">
            <v>BASE SUPORTE DO QUADRO RADIADOR</v>
          </cell>
          <cell r="C11293" t="str">
            <v>UM</v>
          </cell>
        </row>
        <row r="11294">
          <cell r="A11294">
            <v>701648090</v>
          </cell>
          <cell r="B11294" t="str">
            <v>BASE DO QUADRO (laser)</v>
          </cell>
          <cell r="C11294" t="str">
            <v>UM</v>
          </cell>
        </row>
        <row r="11295">
          <cell r="A11295">
            <v>701648100</v>
          </cell>
          <cell r="B11295" t="str">
            <v>CHAPA C/PORCA DO SUPORTE</v>
          </cell>
          <cell r="C11295" t="str">
            <v>UM</v>
          </cell>
        </row>
        <row r="11296">
          <cell r="A11296">
            <v>701648110</v>
          </cell>
          <cell r="B11296" t="str">
            <v>CHAPA FIXADORA DA PORCA</v>
          </cell>
          <cell r="C11296" t="str">
            <v>UM</v>
          </cell>
        </row>
        <row r="11297">
          <cell r="A11297">
            <v>701649000</v>
          </cell>
          <cell r="B11297" t="str">
            <v>PLACA DO COXIM MOTOR TRASEIRO ( laser)</v>
          </cell>
          <cell r="C11297" t="str">
            <v>UM</v>
          </cell>
        </row>
        <row r="11298">
          <cell r="A11298">
            <v>701650000</v>
          </cell>
          <cell r="B11298" t="str">
            <v>REFORCO DA TRAVESSA ESQ</v>
          </cell>
          <cell r="C11298" t="str">
            <v>UM</v>
          </cell>
        </row>
        <row r="11299">
          <cell r="A11299">
            <v>701651000</v>
          </cell>
          <cell r="B11299" t="str">
            <v>GRADE MB 1938</v>
          </cell>
          <cell r="C11299" t="str">
            <v>UM</v>
          </cell>
        </row>
        <row r="11300">
          <cell r="A11300" t="str">
            <v>DD85043211</v>
          </cell>
          <cell r="B11300" t="str">
            <v>TRANSFORMADOR ELETR 1KVA &lt; POT &lt;= 3KVA</v>
          </cell>
          <cell r="C11300" t="str">
            <v>UM</v>
          </cell>
        </row>
        <row r="11301">
          <cell r="A11301">
            <v>701651010</v>
          </cell>
          <cell r="B11301" t="str">
            <v>GRADE 1938</v>
          </cell>
          <cell r="C11301" t="str">
            <v>UM</v>
          </cell>
        </row>
        <row r="11302">
          <cell r="A11302">
            <v>701651020</v>
          </cell>
          <cell r="B11302" t="str">
            <v>SUPORTE FIXACAO INFERIOR</v>
          </cell>
          <cell r="C11302" t="str">
            <v>UM</v>
          </cell>
        </row>
        <row r="11303">
          <cell r="A11303">
            <v>701651030</v>
          </cell>
          <cell r="B11303" t="str">
            <v>SUPORTE FIXACAO SUPERIOR</v>
          </cell>
          <cell r="C11303" t="str">
            <v>UM</v>
          </cell>
        </row>
        <row r="11304">
          <cell r="A11304">
            <v>701651040</v>
          </cell>
          <cell r="B11304" t="str">
            <v>TELA GRADE</v>
          </cell>
          <cell r="C11304" t="str">
            <v>UM</v>
          </cell>
        </row>
        <row r="11305">
          <cell r="A11305" t="str">
            <v>70165105D</v>
          </cell>
          <cell r="B11305" t="str">
            <v>FIXACAO INF GRADE LADO DIR Nº 3</v>
          </cell>
          <cell r="C11305" t="str">
            <v>UM</v>
          </cell>
        </row>
        <row r="11306">
          <cell r="A11306" t="str">
            <v>70165105E</v>
          </cell>
          <cell r="B11306" t="str">
            <v>FIXACAO INF GRADE LADO ESQ Nº 4</v>
          </cell>
          <cell r="C11306" t="str">
            <v>UM</v>
          </cell>
        </row>
        <row r="11307">
          <cell r="A11307">
            <v>701651060</v>
          </cell>
          <cell r="B11307" t="str">
            <v>FIXACAO SUP CENTRAL GRADE</v>
          </cell>
          <cell r="C11307" t="str">
            <v>UM</v>
          </cell>
        </row>
        <row r="11308">
          <cell r="A11308" t="str">
            <v>70165107D</v>
          </cell>
          <cell r="B11308" t="str">
            <v>FIXACAO SUP GRADE LADO DIR Nº 2</v>
          </cell>
          <cell r="C11308" t="str">
            <v>UM</v>
          </cell>
        </row>
        <row r="11309">
          <cell r="A11309" t="str">
            <v>70165107E</v>
          </cell>
          <cell r="B11309" t="str">
            <v>FIXACAO SUP GRADE LADO ESQ Nº 1</v>
          </cell>
          <cell r="C11309" t="str">
            <v>UM</v>
          </cell>
        </row>
        <row r="11310">
          <cell r="A11310">
            <v>701651080</v>
          </cell>
          <cell r="B11310" t="str">
            <v>FIXACAO INF CENTRAL GRADE</v>
          </cell>
          <cell r="C11310" t="str">
            <v>UM</v>
          </cell>
        </row>
        <row r="11311">
          <cell r="A11311">
            <v>701651090</v>
          </cell>
          <cell r="B11311" t="str">
            <v>CHAPA GRADE MOLDADA</v>
          </cell>
          <cell r="C11311" t="str">
            <v>UM</v>
          </cell>
        </row>
        <row r="11312">
          <cell r="A11312">
            <v>701651100</v>
          </cell>
          <cell r="B11312" t="str">
            <v>ACABAMENTO ESPADA INJETADA</v>
          </cell>
          <cell r="C11312" t="str">
            <v>UM</v>
          </cell>
        </row>
        <row r="11313">
          <cell r="A11313" t="str">
            <v>70165110C</v>
          </cell>
          <cell r="B11313" t="str">
            <v>ACABAMENTO ESPADA CROMADA</v>
          </cell>
          <cell r="C11313" t="str">
            <v>UM</v>
          </cell>
        </row>
        <row r="11314">
          <cell r="A11314">
            <v>701651110</v>
          </cell>
          <cell r="B11314" t="str">
            <v>ACABAMENTO ESPADA CROMADA C/ PARAF</v>
          </cell>
          <cell r="C11314" t="str">
            <v>UM</v>
          </cell>
        </row>
        <row r="11315">
          <cell r="A11315">
            <v>701651120</v>
          </cell>
          <cell r="B11315" t="str">
            <v>SUPORTE FIXACAO INFERIOR - LASER</v>
          </cell>
          <cell r="C11315" t="str">
            <v>UM</v>
          </cell>
        </row>
        <row r="11316">
          <cell r="A11316">
            <v>701653010</v>
          </cell>
          <cell r="B11316" t="str">
            <v>TRAVA DO CAVALETE ( LASER )</v>
          </cell>
          <cell r="C11316" t="str">
            <v>UM</v>
          </cell>
        </row>
        <row r="11317">
          <cell r="A11317">
            <v>701654010</v>
          </cell>
          <cell r="B11317" t="str">
            <v>TRAVESSA ( laser)</v>
          </cell>
          <cell r="C11317" t="str">
            <v>UM</v>
          </cell>
        </row>
        <row r="11318">
          <cell r="A11318">
            <v>701654020</v>
          </cell>
          <cell r="B11318" t="str">
            <v>SUBCONJUNTO DA TRAVESSA DIANTEIRA</v>
          </cell>
          <cell r="C11318" t="str">
            <v>UM</v>
          </cell>
        </row>
        <row r="11319">
          <cell r="A11319">
            <v>701654030</v>
          </cell>
          <cell r="B11319" t="str">
            <v>REFORCO</v>
          </cell>
          <cell r="C11319" t="str">
            <v>UM</v>
          </cell>
        </row>
        <row r="11320">
          <cell r="A11320">
            <v>701654040</v>
          </cell>
          <cell r="B11320" t="str">
            <v>LATERAL</v>
          </cell>
          <cell r="C11320" t="str">
            <v>UM</v>
          </cell>
        </row>
        <row r="11321">
          <cell r="A11321">
            <v>701663010</v>
          </cell>
          <cell r="B11321" t="str">
            <v>MEIO PARA-LAMA DIANT AXOR DIR</v>
          </cell>
          <cell r="C11321" t="str">
            <v>UM</v>
          </cell>
        </row>
        <row r="11322">
          <cell r="A11322">
            <v>701663020</v>
          </cell>
          <cell r="B11322" t="str">
            <v>CHAPA DE FIXACAO DO PARA-LAMA (laser)</v>
          </cell>
          <cell r="C11322" t="str">
            <v>UM</v>
          </cell>
        </row>
        <row r="11323">
          <cell r="A11323">
            <v>701663030</v>
          </cell>
          <cell r="B11323" t="str">
            <v>CHAPA MOLDADA MEIO P-LAMA DIANT AXOR DIR</v>
          </cell>
          <cell r="C11323" t="str">
            <v>UM</v>
          </cell>
        </row>
        <row r="11324">
          <cell r="A11324">
            <v>701663040</v>
          </cell>
          <cell r="B11324" t="str">
            <v>CHAPA DE FIXACAO DO PARA-LAMA</v>
          </cell>
          <cell r="C11324" t="str">
            <v>UM</v>
          </cell>
        </row>
        <row r="11325">
          <cell r="A11325">
            <v>701663050</v>
          </cell>
          <cell r="B11325" t="str">
            <v>MEIO PARA-LAMA DIANT AXOR ESQ</v>
          </cell>
          <cell r="C11325" t="str">
            <v>UM</v>
          </cell>
        </row>
        <row r="11326">
          <cell r="A11326">
            <v>701663060</v>
          </cell>
          <cell r="B11326" t="str">
            <v>CHAPA MOLDADA MEIO P-LAMA DIANT AXOR ESQ</v>
          </cell>
          <cell r="C11326" t="str">
            <v>UM</v>
          </cell>
        </row>
        <row r="11327">
          <cell r="A11327">
            <v>701664010</v>
          </cell>
          <cell r="B11327" t="str">
            <v>BLANCK MEIO PARALAMA TRAS AXOR MOLDADO DIR/ESQ</v>
          </cell>
          <cell r="C11327" t="str">
            <v>UM</v>
          </cell>
        </row>
        <row r="11328">
          <cell r="A11328" t="str">
            <v>70166401D</v>
          </cell>
          <cell r="B11328" t="str">
            <v>MEIO PARA-LAMA TRAS AXOR  DIREITO</v>
          </cell>
          <cell r="C11328" t="str">
            <v>UM</v>
          </cell>
        </row>
        <row r="11329">
          <cell r="A11329" t="str">
            <v>70166401E</v>
          </cell>
          <cell r="B11329" t="str">
            <v>MEIO PARA-LAMA TRAS AXOR ESQUERDO</v>
          </cell>
          <cell r="C11329" t="str">
            <v>UM</v>
          </cell>
        </row>
        <row r="11330">
          <cell r="A11330" t="str">
            <v>70166500D</v>
          </cell>
          <cell r="B11330" t="str">
            <v>PARA-LAMA DIANTEIRO 710 DIR</v>
          </cell>
          <cell r="C11330" t="str">
            <v>UM</v>
          </cell>
        </row>
        <row r="11331">
          <cell r="A11331" t="str">
            <v>70166500E</v>
          </cell>
          <cell r="B11331" t="str">
            <v>PARA-LAMA DIANTEIRO 710 ESQ</v>
          </cell>
          <cell r="C11331" t="str">
            <v>UM</v>
          </cell>
        </row>
        <row r="11332">
          <cell r="A11332">
            <v>701665010</v>
          </cell>
          <cell r="B11332" t="str">
            <v>BLANCK DO MEIO PARA-LAMA TRAS AXOR</v>
          </cell>
          <cell r="C11332" t="str">
            <v>UM</v>
          </cell>
        </row>
        <row r="11333">
          <cell r="A11333" t="str">
            <v>70166501D</v>
          </cell>
          <cell r="B11333" t="str">
            <v>PARA-LAMA DIANTEIRO 710 DIR</v>
          </cell>
          <cell r="C11333" t="str">
            <v>UM</v>
          </cell>
        </row>
        <row r="11334">
          <cell r="A11334" t="str">
            <v>70166501E</v>
          </cell>
          <cell r="B11334" t="str">
            <v>PARA-LAMA DIANTEIRO 710 ESQ</v>
          </cell>
          <cell r="C11334" t="str">
            <v>UM</v>
          </cell>
        </row>
        <row r="11335">
          <cell r="A11335">
            <v>701665020</v>
          </cell>
          <cell r="B11335" t="str">
            <v>REFORCO PARA-LAMA 710</v>
          </cell>
          <cell r="C11335" t="str">
            <v>UM</v>
          </cell>
        </row>
        <row r="11336">
          <cell r="A11336" t="str">
            <v>70166502D</v>
          </cell>
          <cell r="B11336" t="str">
            <v>PONTEIRA PARA-LAMA 710 DIR</v>
          </cell>
          <cell r="C11336" t="str">
            <v>UM</v>
          </cell>
        </row>
        <row r="11337">
          <cell r="A11337" t="str">
            <v>70166502E</v>
          </cell>
          <cell r="B11337" t="str">
            <v>PONTEIRA PARA-LAMA 710 ESQ</v>
          </cell>
          <cell r="C11337" t="str">
            <v>UM</v>
          </cell>
        </row>
        <row r="11338">
          <cell r="A11338">
            <v>701665030</v>
          </cell>
          <cell r="B11338" t="str">
            <v>BLANCK DO MEIO PARA-LAMA TRAS AXOR - LASER</v>
          </cell>
          <cell r="C11338" t="str">
            <v>UM</v>
          </cell>
        </row>
        <row r="11339">
          <cell r="A11339">
            <v>701665040</v>
          </cell>
          <cell r="B11339" t="str">
            <v>BLANCK PONTEIRA PARA-LAMA 710 DIR/ESQ. - LASER</v>
          </cell>
          <cell r="C11339" t="str">
            <v>UM</v>
          </cell>
        </row>
        <row r="11340">
          <cell r="A11340">
            <v>701679010</v>
          </cell>
          <cell r="B11340" t="str">
            <v>TUBO DO REFORÇO</v>
          </cell>
          <cell r="C11340" t="str">
            <v>UM</v>
          </cell>
        </row>
        <row r="11341">
          <cell r="A11341">
            <v>701679020</v>
          </cell>
          <cell r="B11341" t="str">
            <v>SUPORTE MENOR</v>
          </cell>
          <cell r="C11341" t="str">
            <v>UM</v>
          </cell>
        </row>
        <row r="11342">
          <cell r="A11342">
            <v>701679030</v>
          </cell>
          <cell r="B11342" t="str">
            <v>SUPORTE MAIOR</v>
          </cell>
          <cell r="C11342" t="str">
            <v>UM</v>
          </cell>
        </row>
        <row r="11343">
          <cell r="A11343">
            <v>701679040</v>
          </cell>
          <cell r="B11343" t="str">
            <v>REFORÇO SUPORTE MAIOR</v>
          </cell>
          <cell r="C11343" t="str">
            <v>UM</v>
          </cell>
        </row>
        <row r="11344">
          <cell r="A11344">
            <v>620000046</v>
          </cell>
          <cell r="B11344" t="str">
            <v>DIMER ALFATRONIC AFT-DMR-020</v>
          </cell>
          <cell r="C11344" t="str">
            <v>UM</v>
          </cell>
        </row>
        <row r="11345">
          <cell r="A11345">
            <v>701679050</v>
          </cell>
          <cell r="B11345" t="str">
            <v>PONTEIRA DIREITA</v>
          </cell>
          <cell r="C11345" t="str">
            <v>UM</v>
          </cell>
        </row>
        <row r="11346">
          <cell r="A11346">
            <v>701679060</v>
          </cell>
          <cell r="B11346" t="str">
            <v>PONTEIRA ESQUERDA</v>
          </cell>
          <cell r="C11346" t="str">
            <v>UM</v>
          </cell>
        </row>
        <row r="11347">
          <cell r="A11347">
            <v>701679070</v>
          </cell>
          <cell r="B11347" t="str">
            <v>REFORÇO</v>
          </cell>
          <cell r="C11347" t="str">
            <v>UM</v>
          </cell>
        </row>
        <row r="11348">
          <cell r="A11348">
            <v>701679120</v>
          </cell>
          <cell r="B11348" t="str">
            <v>CJ. SUPORTE MENOR</v>
          </cell>
          <cell r="C11348" t="str">
            <v>UM</v>
          </cell>
        </row>
        <row r="11349">
          <cell r="A11349">
            <v>701679130</v>
          </cell>
          <cell r="B11349" t="str">
            <v>CJ. SUPORTE MAIOR</v>
          </cell>
          <cell r="C11349" t="str">
            <v>UM</v>
          </cell>
        </row>
        <row r="11350">
          <cell r="A11350">
            <v>701679140</v>
          </cell>
          <cell r="B11350" t="str">
            <v>CJ. REFORÇO SUPORTE MAIOR</v>
          </cell>
          <cell r="C11350" t="str">
            <v>UM</v>
          </cell>
        </row>
        <row r="11351">
          <cell r="A11351">
            <v>701679500</v>
          </cell>
          <cell r="B11351" t="str">
            <v>CJ. SUPORTE CENTRAL</v>
          </cell>
          <cell r="C11351" t="str">
            <v>UM</v>
          </cell>
        </row>
        <row r="11352">
          <cell r="A11352">
            <v>701681000</v>
          </cell>
          <cell r="B11352" t="str">
            <v>CHAPA MOLDADA MEIO P-LAMA CV TRAS(CZ ESC)</v>
          </cell>
          <cell r="C11352" t="str">
            <v>UM</v>
          </cell>
        </row>
        <row r="11353">
          <cell r="A11353">
            <v>701682010</v>
          </cell>
          <cell r="B11353" t="str">
            <v>BOCA DE LOBO</v>
          </cell>
          <cell r="C11353" t="str">
            <v>UM</v>
          </cell>
        </row>
        <row r="11354">
          <cell r="A11354">
            <v>701682020</v>
          </cell>
          <cell r="B11354" t="str">
            <v>TUBO DA TRAVESSA</v>
          </cell>
          <cell r="C11354" t="str">
            <v>UM</v>
          </cell>
        </row>
        <row r="11355">
          <cell r="A11355">
            <v>701682030</v>
          </cell>
          <cell r="B11355" t="str">
            <v>SUPORTE FIXACAO (laser)</v>
          </cell>
          <cell r="C11355" t="str">
            <v>UM</v>
          </cell>
        </row>
        <row r="11356">
          <cell r="A11356">
            <v>701682040</v>
          </cell>
          <cell r="B11356" t="str">
            <v>CJ. BOCA DE LOBO</v>
          </cell>
          <cell r="C11356" t="str">
            <v>UM</v>
          </cell>
        </row>
        <row r="11357">
          <cell r="A11357">
            <v>701682050</v>
          </cell>
          <cell r="B11357" t="str">
            <v>FLANGE DA TRAVESSA (laser)</v>
          </cell>
          <cell r="C11357" t="str">
            <v>UM</v>
          </cell>
        </row>
        <row r="11358">
          <cell r="A11358">
            <v>701682060</v>
          </cell>
          <cell r="B11358" t="str">
            <v>FLANGE DA TRAVESSA</v>
          </cell>
          <cell r="C11358" t="str">
            <v>UM</v>
          </cell>
        </row>
        <row r="11359">
          <cell r="A11359">
            <v>701683010</v>
          </cell>
          <cell r="B11359" t="str">
            <v>TRAVESSA TRASEIRA (laser)</v>
          </cell>
          <cell r="C11359" t="str">
            <v>UM</v>
          </cell>
        </row>
        <row r="11360">
          <cell r="A11360">
            <v>701685010</v>
          </cell>
          <cell r="B11360" t="str">
            <v>GRADE DIANTEIRA ATEGO</v>
          </cell>
          <cell r="C11360" t="str">
            <v>UM</v>
          </cell>
        </row>
        <row r="11361">
          <cell r="A11361" t="str">
            <v>70168502D</v>
          </cell>
          <cell r="B11361" t="str">
            <v>TELA DA GRADE SUPERIOR ATEGO DIR</v>
          </cell>
          <cell r="C11361" t="str">
            <v>UM</v>
          </cell>
        </row>
        <row r="11362">
          <cell r="A11362" t="str">
            <v>70168502E</v>
          </cell>
          <cell r="B11362" t="str">
            <v>TELA DA GRADE SUPERIOR ATEGO ESQ</v>
          </cell>
          <cell r="C11362" t="str">
            <v>UM</v>
          </cell>
        </row>
        <row r="11363">
          <cell r="A11363" t="str">
            <v>70168503D</v>
          </cell>
          <cell r="B11363" t="str">
            <v>TELA DA GRADE INFERIOR ATEGO DIR</v>
          </cell>
          <cell r="C11363" t="str">
            <v>UM</v>
          </cell>
        </row>
        <row r="11364">
          <cell r="A11364" t="str">
            <v>70168503E</v>
          </cell>
          <cell r="B11364" t="str">
            <v>TELA DA GRADE INFERIOR ATEGO ESQ</v>
          </cell>
          <cell r="C11364" t="str">
            <v>UM</v>
          </cell>
        </row>
        <row r="11365">
          <cell r="A11365" t="str">
            <v>70168504D</v>
          </cell>
          <cell r="B11365" t="str">
            <v>TELA DA GRADE CENTRAL ATEGO DIR</v>
          </cell>
          <cell r="C11365" t="str">
            <v>UM</v>
          </cell>
        </row>
        <row r="11366">
          <cell r="A11366" t="str">
            <v>70168504E</v>
          </cell>
          <cell r="B11366" t="str">
            <v>TELA DA GRADE CENTRAL ATEGO ESQ</v>
          </cell>
          <cell r="C11366" t="str">
            <v>UM</v>
          </cell>
        </row>
        <row r="11367">
          <cell r="A11367">
            <v>701686000</v>
          </cell>
          <cell r="B11367" t="str">
            <v>PROTECAO SUPERIOR ATEGO</v>
          </cell>
          <cell r="C11367" t="str">
            <v>UM</v>
          </cell>
        </row>
        <row r="11368">
          <cell r="A11368">
            <v>701686010</v>
          </cell>
          <cell r="B11368" t="str">
            <v>CHAPA MOLDADA REVESTIMENTO E REF PAINEL ATEGO</v>
          </cell>
          <cell r="C11368" t="str">
            <v>UM</v>
          </cell>
        </row>
        <row r="11369">
          <cell r="A11369">
            <v>701686020</v>
          </cell>
          <cell r="B11369" t="str">
            <v>REVESTIMENTO PAINEL ATEGO</v>
          </cell>
          <cell r="C11369" t="str">
            <v>UM</v>
          </cell>
        </row>
        <row r="11370">
          <cell r="A11370">
            <v>701686030</v>
          </cell>
          <cell r="B11370" t="str">
            <v>REFORCO DO REVESTIMENTO PAINEL ATEGO</v>
          </cell>
          <cell r="C11370" t="str">
            <v>UM</v>
          </cell>
        </row>
        <row r="11371">
          <cell r="A11371">
            <v>701691000</v>
          </cell>
          <cell r="B11371" t="str">
            <v>TAMPA CAIXA BATERIA AXOR</v>
          </cell>
          <cell r="C11371" t="str">
            <v>UM</v>
          </cell>
        </row>
        <row r="11372">
          <cell r="A11372">
            <v>701691010</v>
          </cell>
          <cell r="B11372" t="str">
            <v>REFORCO INTERNO TAMPA CAIXA BATERIA AXOR</v>
          </cell>
          <cell r="C11372" t="str">
            <v>UM</v>
          </cell>
        </row>
        <row r="11373">
          <cell r="A11373">
            <v>701691020</v>
          </cell>
          <cell r="B11373" t="str">
            <v>CHAPA MOLDADA REFORCOS INTERNOS E TAMPA CAIXA BATERIA AXOR</v>
          </cell>
          <cell r="C11373" t="str">
            <v>UM</v>
          </cell>
        </row>
        <row r="11374">
          <cell r="A11374">
            <v>701693000</v>
          </cell>
          <cell r="B11374" t="str">
            <v>CINTA LINSHALM</v>
          </cell>
          <cell r="C11374" t="str">
            <v>UM</v>
          </cell>
        </row>
        <row r="11375">
          <cell r="A11375">
            <v>701772010</v>
          </cell>
          <cell r="B11375" t="str">
            <v>CHAPA DA GRADE 710</v>
          </cell>
          <cell r="C11375" t="str">
            <v>UM</v>
          </cell>
        </row>
        <row r="11376">
          <cell r="A11376">
            <v>701772020</v>
          </cell>
          <cell r="B11376" t="str">
            <v>REFORCO DA GRADE</v>
          </cell>
          <cell r="C11376" t="str">
            <v>UM</v>
          </cell>
        </row>
        <row r="11377">
          <cell r="A11377">
            <v>701772030</v>
          </cell>
          <cell r="B11377" t="str">
            <v>GRADE 710 - 688 620 71 09</v>
          </cell>
          <cell r="C11377" t="str">
            <v>UM</v>
          </cell>
        </row>
        <row r="11378">
          <cell r="A11378" t="str">
            <v>70177203D</v>
          </cell>
          <cell r="B11378" t="str">
            <v>REFORCO DIREITO</v>
          </cell>
          <cell r="C11378" t="str">
            <v>UM</v>
          </cell>
        </row>
        <row r="11379">
          <cell r="A11379" t="str">
            <v>70177203E</v>
          </cell>
          <cell r="B11379" t="str">
            <v>REFORCO ESQUERDO</v>
          </cell>
          <cell r="C11379" t="str">
            <v>UM</v>
          </cell>
        </row>
        <row r="11380">
          <cell r="A11380" t="str">
            <v>70177204D</v>
          </cell>
          <cell r="B11380" t="str">
            <v>CHAPA DO REFORCO DIREITO</v>
          </cell>
          <cell r="C11380" t="str">
            <v>UM</v>
          </cell>
        </row>
        <row r="11381">
          <cell r="A11381" t="str">
            <v>70177204E</v>
          </cell>
          <cell r="B11381" t="str">
            <v>CHAPA DO REFORCO ESQUERDO</v>
          </cell>
          <cell r="C11381" t="str">
            <v>UM</v>
          </cell>
        </row>
        <row r="11382">
          <cell r="A11382">
            <v>701772050</v>
          </cell>
          <cell r="B11382" t="str">
            <v>CHAPA DE FIXACAO</v>
          </cell>
          <cell r="C11382" t="str">
            <v>UM</v>
          </cell>
        </row>
        <row r="11383">
          <cell r="A11383">
            <v>701772060</v>
          </cell>
          <cell r="B11383" t="str">
            <v>CHAPA DE FIXACAO MONTADA</v>
          </cell>
          <cell r="C11383" t="str">
            <v>UM</v>
          </cell>
        </row>
        <row r="11384">
          <cell r="A11384">
            <v>701772070</v>
          </cell>
          <cell r="B11384" t="str">
            <v>GRADE COM PORCAS</v>
          </cell>
          <cell r="C11384" t="str">
            <v>UM</v>
          </cell>
        </row>
        <row r="11385">
          <cell r="A11385">
            <v>701773010</v>
          </cell>
          <cell r="B11385" t="str">
            <v>FOLHA EXTERNA DO CAPO</v>
          </cell>
          <cell r="C11385" t="str">
            <v>UM</v>
          </cell>
        </row>
        <row r="11386">
          <cell r="A11386">
            <v>701773020</v>
          </cell>
          <cell r="B11386" t="str">
            <v>FOLHA EXTERNA DO CAPO</v>
          </cell>
          <cell r="C11386" t="str">
            <v>UM</v>
          </cell>
        </row>
        <row r="11387">
          <cell r="A11387">
            <v>701773030</v>
          </cell>
          <cell r="B11387" t="str">
            <v>FOLHA EXTERNA DO CAPO ESTAMPADO</v>
          </cell>
          <cell r="C11387" t="str">
            <v>UM</v>
          </cell>
        </row>
        <row r="11388">
          <cell r="A11388" t="str">
            <v>DD85369040</v>
          </cell>
          <cell r="B11388" t="str">
            <v>CONECTORES P/CIRCUITO IMPRESSO</v>
          </cell>
          <cell r="C11388" t="str">
            <v>UM</v>
          </cell>
        </row>
        <row r="11389">
          <cell r="A11389">
            <v>701773040</v>
          </cell>
          <cell r="B11389" t="str">
            <v>BLANCK DA FOLHA EXTERNA CAPO</v>
          </cell>
          <cell r="C11389" t="str">
            <v>UM</v>
          </cell>
        </row>
        <row r="11390">
          <cell r="A11390">
            <v>701773050</v>
          </cell>
          <cell r="B11390" t="str">
            <v>FOLHA INTERNA DO CAPO ESTAMPADO</v>
          </cell>
          <cell r="C11390" t="str">
            <v>UM</v>
          </cell>
        </row>
        <row r="11391">
          <cell r="A11391">
            <v>701773060</v>
          </cell>
          <cell r="B11391" t="str">
            <v>FOLHA INTERNA DO CAPO</v>
          </cell>
          <cell r="C11391" t="str">
            <v>UM</v>
          </cell>
        </row>
        <row r="11392">
          <cell r="A11392">
            <v>701773070</v>
          </cell>
          <cell r="B11392" t="str">
            <v>REFORCO CENTRAL DO CAPO 710</v>
          </cell>
          <cell r="C11392" t="str">
            <v>UM</v>
          </cell>
        </row>
        <row r="11393">
          <cell r="A11393">
            <v>701773080</v>
          </cell>
          <cell r="B11393" t="str">
            <v>REFORCO LATERAL DIR/ESQ DO CAPO 710</v>
          </cell>
          <cell r="C11393" t="str">
            <v>UM</v>
          </cell>
        </row>
        <row r="11394">
          <cell r="A11394">
            <v>701773090</v>
          </cell>
          <cell r="B11394" t="str">
            <v>REFORCO CENTRAL MAIOR CAPO 710</v>
          </cell>
          <cell r="C11394" t="str">
            <v>UM</v>
          </cell>
        </row>
        <row r="11395">
          <cell r="A11395">
            <v>701773100</v>
          </cell>
          <cell r="B11395" t="str">
            <v>BLANCK DA FOLHA INTERNA DO CAPO</v>
          </cell>
          <cell r="C11395" t="str">
            <v>UM</v>
          </cell>
        </row>
        <row r="11396">
          <cell r="A11396">
            <v>701773110</v>
          </cell>
          <cell r="B11396" t="str">
            <v>FOLHA INTERNA DO CAPO</v>
          </cell>
          <cell r="C11396" t="str">
            <v>UM</v>
          </cell>
        </row>
        <row r="11397">
          <cell r="A11397">
            <v>701773120</v>
          </cell>
          <cell r="B11397" t="str">
            <v>REFORCO MENOR DIREITO</v>
          </cell>
          <cell r="C11397" t="str">
            <v>UM</v>
          </cell>
        </row>
        <row r="11398">
          <cell r="A11398">
            <v>701773130</v>
          </cell>
          <cell r="B11398" t="str">
            <v>REFORCO MENOR ESQUERDO</v>
          </cell>
          <cell r="C11398" t="str">
            <v>UM</v>
          </cell>
        </row>
        <row r="11399">
          <cell r="A11399" t="str">
            <v>70177401D</v>
          </cell>
          <cell r="B11399" t="str">
            <v>CHAPA DA FRONTAL DIR. FECHADA</v>
          </cell>
          <cell r="C11399" t="str">
            <v>UM</v>
          </cell>
        </row>
        <row r="11400">
          <cell r="A11400" t="str">
            <v>70177401E</v>
          </cell>
          <cell r="B11400" t="str">
            <v>CHAPA DA FRONTAL ESQ. FECHADA</v>
          </cell>
          <cell r="C11400" t="str">
            <v>UM</v>
          </cell>
        </row>
        <row r="11401">
          <cell r="A11401">
            <v>701774020</v>
          </cell>
          <cell r="B11401" t="str">
            <v>BLANK PROTECAO DO FAROL</v>
          </cell>
          <cell r="C11401" t="str">
            <v>UM</v>
          </cell>
        </row>
        <row r="11402">
          <cell r="A11402" t="str">
            <v>70177402D</v>
          </cell>
          <cell r="B11402" t="str">
            <v>PROTECAO DO FAROL DIR.</v>
          </cell>
          <cell r="C11402" t="str">
            <v>UM</v>
          </cell>
        </row>
        <row r="11403">
          <cell r="A11403" t="str">
            <v>70177402E</v>
          </cell>
          <cell r="B11403" t="str">
            <v>PROTECAO DO FAROL ESQ.</v>
          </cell>
          <cell r="C11403" t="str">
            <v>UM</v>
          </cell>
        </row>
        <row r="11404">
          <cell r="A11404" t="str">
            <v>70177403D</v>
          </cell>
          <cell r="B11404" t="str">
            <v>FRONTAL DIR. MB 710 - 688 620 71 04</v>
          </cell>
          <cell r="C11404" t="str">
            <v>UM</v>
          </cell>
        </row>
        <row r="11405">
          <cell r="A11405" t="str">
            <v>70177403E</v>
          </cell>
          <cell r="B11405" t="str">
            <v>FRONTAL ESQ. MB 710 - 688 620 70 04</v>
          </cell>
          <cell r="C11405" t="str">
            <v>UM</v>
          </cell>
        </row>
        <row r="11406">
          <cell r="A11406">
            <v>701775010</v>
          </cell>
          <cell r="B11406" t="str">
            <v>CHAPA DA FRONTAL DIR. ABERTA</v>
          </cell>
          <cell r="C11406" t="str">
            <v>UM</v>
          </cell>
        </row>
        <row r="11407">
          <cell r="A11407" t="str">
            <v>70177502D</v>
          </cell>
          <cell r="B11407" t="str">
            <v>FRONTAL DIR. MB 710 PLUS - 688 620 78 04</v>
          </cell>
          <cell r="C11407" t="str">
            <v>UM</v>
          </cell>
        </row>
        <row r="11408">
          <cell r="A11408" t="str">
            <v>70178101D</v>
          </cell>
          <cell r="B11408" t="str">
            <v>BASE SUPORTE RADIADOR 710 CONSOLE DIREITO</v>
          </cell>
          <cell r="C11408" t="str">
            <v>UM</v>
          </cell>
        </row>
        <row r="11409">
          <cell r="A11409" t="str">
            <v>70178101E</v>
          </cell>
          <cell r="B11409" t="str">
            <v>BASE SUPORTE RADIADOR 710 CONSOLE ESQUERDO</v>
          </cell>
          <cell r="C11409" t="str">
            <v>UM</v>
          </cell>
        </row>
        <row r="11410">
          <cell r="A11410">
            <v>701781020</v>
          </cell>
          <cell r="B11410" t="str">
            <v>CHAPA REFORCO DA BASE SUP.RADIADOR 710 CONSOLE DIREITO</v>
          </cell>
          <cell r="C11410" t="str">
            <v>UM</v>
          </cell>
        </row>
        <row r="11411">
          <cell r="A11411">
            <v>701782010</v>
          </cell>
          <cell r="B11411" t="str">
            <v>BLANCK BASE SUPORTE RADIADOR 710 C/INTERCOOLER</v>
          </cell>
          <cell r="C11411" t="str">
            <v>UM</v>
          </cell>
        </row>
        <row r="11412">
          <cell r="A11412" t="str">
            <v>70178201D</v>
          </cell>
          <cell r="B11412" t="str">
            <v>BASE SUPORTE RADIADOR 710 C/INTERCOOLER DIREITO</v>
          </cell>
          <cell r="C11412" t="str">
            <v>UM</v>
          </cell>
        </row>
        <row r="11413">
          <cell r="A11413" t="str">
            <v>70178201E</v>
          </cell>
          <cell r="B11413" t="str">
            <v>BASE SUPORTE RADIADOR 710 C/INTERCOOLER ESQUERDO</v>
          </cell>
          <cell r="C11413" t="str">
            <v>UM</v>
          </cell>
        </row>
        <row r="11414">
          <cell r="A11414">
            <v>701782020</v>
          </cell>
          <cell r="B11414" t="str">
            <v>REFORÇO DA BASE CONJ.SUPORTE RADIADOR 710 C/INTERCOOLER</v>
          </cell>
          <cell r="C11414" t="str">
            <v>UM</v>
          </cell>
        </row>
        <row r="11415">
          <cell r="A11415">
            <v>701782030</v>
          </cell>
          <cell r="B11415" t="str">
            <v>BASE SUPORTE RADIADOR 710 C/INTERCOOLER DIR C/PORCAS</v>
          </cell>
          <cell r="C11415" t="str">
            <v>UM</v>
          </cell>
        </row>
        <row r="11416">
          <cell r="A11416" t="str">
            <v>70178501D</v>
          </cell>
          <cell r="B11416" t="str">
            <v>COLUNA DIANTEIRA DIREITA</v>
          </cell>
          <cell r="C11416" t="str">
            <v>UM</v>
          </cell>
        </row>
        <row r="11417">
          <cell r="A11417" t="str">
            <v>70178501E</v>
          </cell>
          <cell r="B11417" t="str">
            <v>COLUNA DIANTEIRA ESQUERDA</v>
          </cell>
          <cell r="C11417" t="str">
            <v>UM</v>
          </cell>
        </row>
        <row r="11418">
          <cell r="A11418">
            <v>701785020</v>
          </cell>
          <cell r="B11418" t="str">
            <v>REFORCO INTERNO MENOR</v>
          </cell>
          <cell r="C11418" t="str">
            <v>UM</v>
          </cell>
        </row>
        <row r="11419">
          <cell r="A11419">
            <v>701785030</v>
          </cell>
          <cell r="B11419" t="str">
            <v>REFORCO INTERNO MAIOR</v>
          </cell>
          <cell r="C11419" t="str">
            <v>UM</v>
          </cell>
        </row>
        <row r="11420">
          <cell r="A11420" t="str">
            <v>70178503D</v>
          </cell>
          <cell r="B11420" t="str">
            <v>REFORCO INTERNO MAIOR DIREITO</v>
          </cell>
          <cell r="C11420" t="str">
            <v>UM</v>
          </cell>
        </row>
        <row r="11421">
          <cell r="A11421" t="str">
            <v>70178503E</v>
          </cell>
          <cell r="B11421" t="str">
            <v>REFORCO INTERNO MAIOR ESQUERDO</v>
          </cell>
          <cell r="C11421" t="str">
            <v>UM</v>
          </cell>
        </row>
        <row r="11422">
          <cell r="A11422" t="str">
            <v>IMOB85371090</v>
          </cell>
          <cell r="B11422" t="str">
            <v>QUADRO ELETRICO</v>
          </cell>
          <cell r="C11422" t="str">
            <v>UM</v>
          </cell>
        </row>
        <row r="11423">
          <cell r="A11423">
            <v>701785040</v>
          </cell>
          <cell r="B11423" t="str">
            <v>CHAPA INTERNA MAIOR - LASER</v>
          </cell>
          <cell r="C11423" t="str">
            <v>UM</v>
          </cell>
        </row>
        <row r="11424">
          <cell r="A11424">
            <v>701785050</v>
          </cell>
          <cell r="B11424" t="str">
            <v>CHAPA INTERNA MENOR</v>
          </cell>
          <cell r="C11424" t="str">
            <v>UM</v>
          </cell>
        </row>
        <row r="11425">
          <cell r="A11425">
            <v>701785060</v>
          </cell>
          <cell r="B11425" t="str">
            <v>REFORCO INT.MAIOR ESQ.MONTADO</v>
          </cell>
          <cell r="C11425" t="str">
            <v>UM</v>
          </cell>
        </row>
        <row r="11426">
          <cell r="A11426">
            <v>701785070</v>
          </cell>
          <cell r="B11426" t="str">
            <v>REFORCO INT.MENOR MONTADO</v>
          </cell>
          <cell r="C11426" t="str">
            <v>UM</v>
          </cell>
        </row>
        <row r="11427">
          <cell r="A11427">
            <v>701785080</v>
          </cell>
          <cell r="B11427" t="str">
            <v>REFORCO INT.MAIOR DIR.MONTADO</v>
          </cell>
          <cell r="C11427" t="str">
            <v>UM</v>
          </cell>
        </row>
        <row r="11428">
          <cell r="A11428">
            <v>701785090</v>
          </cell>
          <cell r="B11428" t="str">
            <v>CHAPA INTERNA MAIOR COM ROSCA</v>
          </cell>
          <cell r="C11428" t="str">
            <v>UM</v>
          </cell>
        </row>
        <row r="11429">
          <cell r="A11429">
            <v>701793010</v>
          </cell>
          <cell r="B11429" t="str">
            <v>REFORCO MENOR LONGARINA DIR.</v>
          </cell>
          <cell r="C11429" t="str">
            <v>UM</v>
          </cell>
        </row>
        <row r="11430">
          <cell r="A11430">
            <v>701793020</v>
          </cell>
          <cell r="B11430" t="str">
            <v>REFORCO MAIOR LONGARINA ESQ.</v>
          </cell>
          <cell r="C11430" t="str">
            <v>UM</v>
          </cell>
        </row>
        <row r="11431">
          <cell r="A11431" t="str">
            <v>70179900D</v>
          </cell>
          <cell r="B11431" t="str">
            <v>CONSOLE DIREITO 688 610 74 31</v>
          </cell>
          <cell r="C11431" t="str">
            <v>UM</v>
          </cell>
        </row>
        <row r="11432">
          <cell r="A11432" t="str">
            <v>70179900E</v>
          </cell>
          <cell r="B11432" t="str">
            <v>CONSOLE ESQUERDO 688 610 73 31</v>
          </cell>
          <cell r="C11432" t="str">
            <v>UM</v>
          </cell>
        </row>
        <row r="11433">
          <cell r="A11433">
            <v>701801010</v>
          </cell>
          <cell r="B11433" t="str">
            <v>REFORCO DO ALONGAMENTO</v>
          </cell>
          <cell r="C11433" t="str">
            <v>UM</v>
          </cell>
        </row>
        <row r="11434">
          <cell r="A11434">
            <v>701810000</v>
          </cell>
          <cell r="B11434" t="str">
            <v>QUADRO PARA-BRISA C/ SUPORTE</v>
          </cell>
          <cell r="C11434" t="str">
            <v>UM</v>
          </cell>
        </row>
        <row r="11435">
          <cell r="A11435">
            <v>701810010</v>
          </cell>
          <cell r="B11435" t="str">
            <v>SUPORTE DO RADIO</v>
          </cell>
          <cell r="C11435" t="str">
            <v>UM</v>
          </cell>
        </row>
        <row r="11436">
          <cell r="A11436" t="str">
            <v>70200200D</v>
          </cell>
          <cell r="B11436" t="str">
            <v>SUPORTE DIREITO   A3864130114</v>
          </cell>
          <cell r="C11436" t="str">
            <v>UM</v>
          </cell>
        </row>
        <row r="11437">
          <cell r="A11437" t="str">
            <v>70200200E</v>
          </cell>
          <cell r="B11437" t="str">
            <v>SUPORTE ESQUERDO   A3864130014</v>
          </cell>
          <cell r="C11437" t="str">
            <v>UM</v>
          </cell>
        </row>
        <row r="11438">
          <cell r="A11438">
            <v>702002010</v>
          </cell>
          <cell r="B11438" t="str">
            <v>SUPORTE DIR/ESQ</v>
          </cell>
          <cell r="C11438" t="str">
            <v>UM</v>
          </cell>
        </row>
        <row r="11439">
          <cell r="A11439" t="str">
            <v>70200300D</v>
          </cell>
          <cell r="B11439" t="str">
            <v>SUPORTE DIR   A3864130414</v>
          </cell>
          <cell r="C11439" t="str">
            <v>UM</v>
          </cell>
        </row>
        <row r="11440">
          <cell r="A11440" t="str">
            <v>DD61091000</v>
          </cell>
          <cell r="B11440" t="str">
            <v>CAMISETAS</v>
          </cell>
          <cell r="C11440" t="str">
            <v>UM</v>
          </cell>
        </row>
        <row r="11441">
          <cell r="A11441" t="str">
            <v>70200300E</v>
          </cell>
          <cell r="B11441" t="str">
            <v>SUPORTE ESQ   A3864130314</v>
          </cell>
          <cell r="C11441" t="str">
            <v>UM</v>
          </cell>
        </row>
        <row r="11442">
          <cell r="A11442">
            <v>702003010</v>
          </cell>
          <cell r="B11442" t="str">
            <v>SUPORTE DIR/ESQ</v>
          </cell>
          <cell r="C11442" t="str">
            <v>UM</v>
          </cell>
        </row>
        <row r="11443">
          <cell r="A11443" t="str">
            <v>70200400D</v>
          </cell>
          <cell r="B11443" t="str">
            <v>ESCORA DIR   A3845047325</v>
          </cell>
          <cell r="C11443" t="str">
            <v>UM</v>
          </cell>
        </row>
        <row r="11444">
          <cell r="A11444" t="str">
            <v>70200400E</v>
          </cell>
          <cell r="B11444" t="str">
            <v>ESCORA ESQ   A3845047225</v>
          </cell>
          <cell r="C11444" t="str">
            <v>UM</v>
          </cell>
        </row>
        <row r="11445">
          <cell r="A11445">
            <v>702004010</v>
          </cell>
          <cell r="B11445" t="str">
            <v>BLANCK DA ESCORA</v>
          </cell>
          <cell r="C11445" t="str">
            <v>UM</v>
          </cell>
        </row>
        <row r="11446">
          <cell r="A11446" t="str">
            <v>70200401D</v>
          </cell>
          <cell r="B11446" t="str">
            <v>ESCORA DIR   A3845047325 (Pintura E-Coat)</v>
          </cell>
          <cell r="C11446" t="str">
            <v>UM</v>
          </cell>
        </row>
        <row r="11447">
          <cell r="A11447" t="str">
            <v>70200401E</v>
          </cell>
          <cell r="B11447" t="str">
            <v>ESCORA ESQ   A3845047225 (Pintura E-Coat)</v>
          </cell>
          <cell r="C11447" t="str">
            <v>UM</v>
          </cell>
        </row>
        <row r="11448">
          <cell r="A11448">
            <v>702005000</v>
          </cell>
          <cell r="B11448" t="str">
            <v>SUPORTE DO PARA-CHOQUE</v>
          </cell>
          <cell r="C11448" t="str">
            <v>UM</v>
          </cell>
        </row>
        <row r="11449">
          <cell r="A11449">
            <v>702007000</v>
          </cell>
          <cell r="B11449" t="str">
            <v>BLANCK DA COBERTURA TRAS CX DA RODA</v>
          </cell>
          <cell r="C11449" t="str">
            <v>UM</v>
          </cell>
        </row>
        <row r="11450">
          <cell r="A11450">
            <v>702009010</v>
          </cell>
          <cell r="B11450" t="str">
            <v>BLANCK DA COBERTURA TRAS CX DA RODA</v>
          </cell>
          <cell r="C11450" t="str">
            <v>UM</v>
          </cell>
        </row>
        <row r="11451">
          <cell r="A11451">
            <v>7020100010</v>
          </cell>
          <cell r="B11451" t="str">
            <v>BLANCK ESTAMPADO DO CAPO DO MOTOR PARTE LAT</v>
          </cell>
          <cell r="C11451" t="str">
            <v>UM</v>
          </cell>
        </row>
        <row r="11452">
          <cell r="A11452">
            <v>702010010</v>
          </cell>
          <cell r="B11452" t="str">
            <v>BLANCK ESTAMPADO DO CAPO DO MOTOR PARTE LAT</v>
          </cell>
          <cell r="C11452" t="str">
            <v>UM</v>
          </cell>
        </row>
        <row r="11453">
          <cell r="A11453">
            <v>702011000</v>
          </cell>
          <cell r="B11453" t="str">
            <v>PRE-FORMA DO QUADRO DO TETO</v>
          </cell>
          <cell r="C11453" t="str">
            <v>UM</v>
          </cell>
        </row>
        <row r="11454">
          <cell r="A11454">
            <v>702012000</v>
          </cell>
          <cell r="B11454" t="str">
            <v>BLANCK DO REFORCO</v>
          </cell>
          <cell r="C11454" t="str">
            <v>UM</v>
          </cell>
        </row>
        <row r="11455">
          <cell r="A11455">
            <v>702013010</v>
          </cell>
          <cell r="B11455" t="str">
            <v>BLANCK DO REFORCO</v>
          </cell>
          <cell r="C11455" t="str">
            <v>UM</v>
          </cell>
        </row>
        <row r="11456">
          <cell r="A11456">
            <v>702015000</v>
          </cell>
          <cell r="B11456" t="str">
            <v>CARCACA EMBREAGEM PARTE INF A3452510002</v>
          </cell>
          <cell r="C11456" t="str">
            <v>UM</v>
          </cell>
        </row>
        <row r="11457">
          <cell r="A11457">
            <v>702021010</v>
          </cell>
          <cell r="B11457" t="str">
            <v>BLANCK DO SUPORTE</v>
          </cell>
          <cell r="C11457" t="str">
            <v>UM</v>
          </cell>
        </row>
        <row r="11458">
          <cell r="A11458">
            <v>702022010</v>
          </cell>
          <cell r="B11458" t="str">
            <v>BLANCK DO REFORCO</v>
          </cell>
          <cell r="C11458" t="str">
            <v>UM</v>
          </cell>
        </row>
        <row r="11459">
          <cell r="A11459">
            <v>702030000</v>
          </cell>
          <cell r="B11459" t="str">
            <v>BLANCK ESTAMPADO DA COLUNA</v>
          </cell>
          <cell r="C11459" t="str">
            <v>UM</v>
          </cell>
        </row>
        <row r="11460">
          <cell r="A11460">
            <v>702033010</v>
          </cell>
          <cell r="B11460" t="str">
            <v>BLANCK DO REFORCO</v>
          </cell>
          <cell r="C11460" t="str">
            <v>UM</v>
          </cell>
        </row>
        <row r="11461">
          <cell r="A11461">
            <v>702035000</v>
          </cell>
          <cell r="B11461" t="str">
            <v>BLANCK ESTAMPADO DO REFORCO</v>
          </cell>
          <cell r="C11461" t="str">
            <v>UM</v>
          </cell>
        </row>
        <row r="11462">
          <cell r="A11462">
            <v>702039010</v>
          </cell>
          <cell r="B11462" t="str">
            <v>BLANCK PAREDE LATERAL DIR/ESQ</v>
          </cell>
          <cell r="C11462" t="str">
            <v>UM</v>
          </cell>
        </row>
        <row r="11463">
          <cell r="A11463">
            <v>702041010</v>
          </cell>
          <cell r="B11463" t="str">
            <v>BLANCK DA COBERTURA DIANTEIRA</v>
          </cell>
          <cell r="C11463" t="str">
            <v>UM</v>
          </cell>
        </row>
        <row r="11464">
          <cell r="A11464">
            <v>702048010</v>
          </cell>
          <cell r="B11464" t="str">
            <v>REFORCO A6345040762</v>
          </cell>
          <cell r="C11464" t="str">
            <v>UM</v>
          </cell>
        </row>
        <row r="11465">
          <cell r="A11465">
            <v>702048020</v>
          </cell>
          <cell r="B11465" t="str">
            <v>SUPORTE A6345048240</v>
          </cell>
          <cell r="C11465" t="str">
            <v>UM</v>
          </cell>
        </row>
        <row r="11466">
          <cell r="A11466">
            <v>702048030</v>
          </cell>
          <cell r="B11466" t="str">
            <v>SUPORTE C/ PORCA SD</v>
          </cell>
          <cell r="C11466" t="str">
            <v>UM</v>
          </cell>
        </row>
        <row r="11467">
          <cell r="A11467">
            <v>702048040</v>
          </cell>
          <cell r="B11467" t="str">
            <v>SUPORTE A6345048240 (Laser)</v>
          </cell>
          <cell r="C11467" t="str">
            <v>UM</v>
          </cell>
        </row>
        <row r="11468">
          <cell r="A11468">
            <v>702049010</v>
          </cell>
          <cell r="B11468" t="str">
            <v>SUPORTE A6345049640</v>
          </cell>
          <cell r="C11468" t="str">
            <v>UM</v>
          </cell>
        </row>
        <row r="11469">
          <cell r="A11469">
            <v>702049020</v>
          </cell>
          <cell r="B11469" t="str">
            <v>REFORCO A6345040862</v>
          </cell>
          <cell r="C11469" t="str">
            <v>UM</v>
          </cell>
        </row>
        <row r="11470">
          <cell r="A11470">
            <v>702049030</v>
          </cell>
          <cell r="B11470" t="str">
            <v>SUPORTE C/ PORCA SD</v>
          </cell>
          <cell r="C11470" t="str">
            <v>UM</v>
          </cell>
        </row>
        <row r="11471">
          <cell r="A11471">
            <v>702049040</v>
          </cell>
          <cell r="B11471" t="str">
            <v>SUPORTE - LASER A6345049640</v>
          </cell>
          <cell r="C11471" t="str">
            <v>UM</v>
          </cell>
        </row>
        <row r="11472">
          <cell r="A11472">
            <v>702050010</v>
          </cell>
          <cell r="B11472" t="str">
            <v>REFORCO A6345041262</v>
          </cell>
          <cell r="C11472" t="str">
            <v>UM</v>
          </cell>
        </row>
        <row r="11473">
          <cell r="A11473">
            <v>702050020</v>
          </cell>
          <cell r="B11473" t="str">
            <v>SUPORTE A6345040141</v>
          </cell>
          <cell r="C11473" t="str">
            <v>UM</v>
          </cell>
        </row>
        <row r="11474">
          <cell r="A11474">
            <v>702057010</v>
          </cell>
          <cell r="B11474" t="str">
            <v>BLANCK DO ASSOALHO (Estampado)</v>
          </cell>
          <cell r="C11474" t="str">
            <v>UM</v>
          </cell>
        </row>
        <row r="11475">
          <cell r="A11475">
            <v>702061010</v>
          </cell>
          <cell r="B11475" t="str">
            <v>BLANCK DO QUADRO LATERAL</v>
          </cell>
          <cell r="C11475" t="str">
            <v>UM</v>
          </cell>
        </row>
        <row r="11476">
          <cell r="A11476">
            <v>702500010</v>
          </cell>
          <cell r="B11476" t="str">
            <v>CILINDRO SILENCIOSO DCBR</v>
          </cell>
          <cell r="C11476" t="str">
            <v>UM</v>
          </cell>
        </row>
        <row r="11477">
          <cell r="A11477">
            <v>702500020</v>
          </cell>
          <cell r="B11477" t="str">
            <v>TAMPA SILENCIOSO DCBR</v>
          </cell>
          <cell r="C11477" t="str">
            <v>UM</v>
          </cell>
        </row>
        <row r="11478">
          <cell r="A11478">
            <v>702500030</v>
          </cell>
          <cell r="B11478" t="str">
            <v>DEFLETOR SILENCIOSO DCBR</v>
          </cell>
          <cell r="C11478" t="str">
            <v>UM</v>
          </cell>
        </row>
        <row r="11479">
          <cell r="A11479">
            <v>702500040</v>
          </cell>
          <cell r="B11479" t="str">
            <v>TUBO ABAF SAIDA SILENCIOSO</v>
          </cell>
          <cell r="C11479" t="str">
            <v>UM</v>
          </cell>
        </row>
        <row r="11480">
          <cell r="A11480">
            <v>702500050</v>
          </cell>
          <cell r="B11480" t="str">
            <v>TUBO ABAFADOR ENTRADA SILENCIOSO</v>
          </cell>
          <cell r="C11480" t="str">
            <v>UM</v>
          </cell>
        </row>
        <row r="11481">
          <cell r="A11481">
            <v>702500060</v>
          </cell>
          <cell r="B11481" t="str">
            <v>TUBO ABAFADOR CENTRAL</v>
          </cell>
          <cell r="C11481" t="str">
            <v>UM</v>
          </cell>
        </row>
        <row r="11482">
          <cell r="A11482">
            <v>702500070</v>
          </cell>
          <cell r="B11482" t="str">
            <v>ABAFADOR SAIDA SILENCIOSO</v>
          </cell>
          <cell r="C11482" t="str">
            <v>UM</v>
          </cell>
        </row>
        <row r="11483">
          <cell r="A11483">
            <v>702500080</v>
          </cell>
          <cell r="B11483" t="str">
            <v>ABAFADOR DE ENTRADA SILENCIOSO</v>
          </cell>
          <cell r="C11483" t="str">
            <v>UM</v>
          </cell>
        </row>
        <row r="11484">
          <cell r="A11484">
            <v>702500090</v>
          </cell>
          <cell r="B11484" t="str">
            <v>TAMPA FECHAMENTO DO TUBO DIAM 101,6</v>
          </cell>
          <cell r="C11484" t="str">
            <v>UM</v>
          </cell>
        </row>
        <row r="11485">
          <cell r="A11485">
            <v>702500100</v>
          </cell>
          <cell r="B11485" t="str">
            <v>TAMPA FECHAMENTO TUBO ENTRADA</v>
          </cell>
          <cell r="C11485" t="str">
            <v>UM</v>
          </cell>
        </row>
        <row r="11486">
          <cell r="A11486">
            <v>702500110</v>
          </cell>
          <cell r="B11486" t="str">
            <v>PLACA DE IDENTIFICACAO SILENCIOSO 2500</v>
          </cell>
          <cell r="C11486" t="str">
            <v>UM</v>
          </cell>
        </row>
        <row r="11487">
          <cell r="A11487">
            <v>702500120</v>
          </cell>
          <cell r="B11487" t="str">
            <v>SILENCIOSO DCBR A3844900801 (montagem)</v>
          </cell>
          <cell r="C11487" t="str">
            <v>UM</v>
          </cell>
        </row>
        <row r="11488">
          <cell r="A11488">
            <v>702500130</v>
          </cell>
          <cell r="B11488" t="str">
            <v>TUBO ABAFADOR CENTRAL</v>
          </cell>
          <cell r="C11488" t="str">
            <v>UM</v>
          </cell>
        </row>
        <row r="11489">
          <cell r="A11489">
            <v>702500140</v>
          </cell>
          <cell r="B11489" t="str">
            <v>TUBO ABAFADOR ENTRADA SILENCIOSO</v>
          </cell>
          <cell r="C11489" t="str">
            <v>UM</v>
          </cell>
        </row>
        <row r="11490">
          <cell r="A11490">
            <v>702500150</v>
          </cell>
          <cell r="B11490" t="str">
            <v>TUBO ABAF SAIDA SILENCIOSO</v>
          </cell>
          <cell r="C11490" t="str">
            <v>UM</v>
          </cell>
        </row>
        <row r="11491">
          <cell r="A11491">
            <v>702500160</v>
          </cell>
          <cell r="B11491" t="str">
            <v>BLANCK DA TAMPA FECHAMENTO</v>
          </cell>
          <cell r="C11491" t="str">
            <v>UM</v>
          </cell>
        </row>
        <row r="11492">
          <cell r="A11492">
            <v>702501000</v>
          </cell>
          <cell r="B11492" t="str">
            <v>SILENCIOSO DCBR FPN-K</v>
          </cell>
          <cell r="C11492" t="str">
            <v>UM</v>
          </cell>
        </row>
        <row r="11493">
          <cell r="A11493">
            <v>702501010</v>
          </cell>
          <cell r="B11493" t="str">
            <v>CORPO SILENCIOSO FPN-K</v>
          </cell>
          <cell r="C11493" t="str">
            <v>UM</v>
          </cell>
        </row>
        <row r="11494">
          <cell r="A11494">
            <v>702501020</v>
          </cell>
          <cell r="B11494" t="str">
            <v>DEFLETOR 3 FUROS PERFURADO</v>
          </cell>
          <cell r="C11494" t="str">
            <v>UM</v>
          </cell>
        </row>
        <row r="11495">
          <cell r="A11495">
            <v>702501030</v>
          </cell>
          <cell r="B11495" t="str">
            <v>TAMPA SILENCIOSO FPN</v>
          </cell>
          <cell r="C11495" t="str">
            <v>UM</v>
          </cell>
        </row>
        <row r="11496">
          <cell r="A11496">
            <v>702501040</v>
          </cell>
          <cell r="B11496" t="str">
            <v>PRESILHA FPN</v>
          </cell>
          <cell r="C11496" t="str">
            <v>UM</v>
          </cell>
        </row>
        <row r="11497">
          <cell r="A11497">
            <v>702501050</v>
          </cell>
          <cell r="B11497" t="str">
            <v>CINTA DE SUSTENTACAO FPN</v>
          </cell>
          <cell r="C11497" t="str">
            <v>UM</v>
          </cell>
        </row>
        <row r="11498">
          <cell r="A11498">
            <v>702501060</v>
          </cell>
          <cell r="B11498" t="str">
            <v>PRESILHA FPN</v>
          </cell>
          <cell r="C11498" t="str">
            <v>UM</v>
          </cell>
        </row>
        <row r="11499">
          <cell r="A11499">
            <v>702501070</v>
          </cell>
          <cell r="B11499" t="str">
            <v>TUBO INTERMEDIARIO FPN</v>
          </cell>
          <cell r="C11499" t="str">
            <v>UM</v>
          </cell>
        </row>
        <row r="11500">
          <cell r="A11500">
            <v>702501080</v>
          </cell>
          <cell r="B11500" t="str">
            <v>TUBO INTERNO DE SAIDA FPN</v>
          </cell>
          <cell r="C11500" t="str">
            <v>UM</v>
          </cell>
        </row>
        <row r="11501">
          <cell r="A11501">
            <v>702501100</v>
          </cell>
          <cell r="B11501" t="str">
            <v>TUBO PERFURADO INTERNO DE ENTRADA FPN</v>
          </cell>
          <cell r="C11501" t="str">
            <v>UM</v>
          </cell>
        </row>
        <row r="11502">
          <cell r="A11502">
            <v>702501110</v>
          </cell>
          <cell r="B11502" t="str">
            <v>TUBO DE ENTRADA FPN</v>
          </cell>
          <cell r="C11502" t="str">
            <v>UM</v>
          </cell>
        </row>
        <row r="11503">
          <cell r="A11503">
            <v>702501120</v>
          </cell>
          <cell r="B11503" t="str">
            <v>TUBO DE SAIDA FPN-K</v>
          </cell>
          <cell r="C11503" t="str">
            <v>UM</v>
          </cell>
        </row>
        <row r="11504">
          <cell r="A11504">
            <v>702501130</v>
          </cell>
          <cell r="B11504" t="str">
            <v>TUBO INTERNO DE ENTRADA FPN</v>
          </cell>
          <cell r="C11504" t="str">
            <v>UM</v>
          </cell>
        </row>
        <row r="11505">
          <cell r="A11505" t="str">
            <v>DD39233000</v>
          </cell>
          <cell r="B11505" t="str">
            <v>FRASCO DE PLASTICO</v>
          </cell>
          <cell r="C11505" t="str">
            <v>UM</v>
          </cell>
        </row>
        <row r="11506">
          <cell r="A11506">
            <v>702501140</v>
          </cell>
          <cell r="B11506" t="str">
            <v>PLACA DE IDENTIFICACAO FPN-K</v>
          </cell>
          <cell r="C11506" t="str">
            <v>UM</v>
          </cell>
        </row>
        <row r="11507">
          <cell r="A11507">
            <v>702501150</v>
          </cell>
          <cell r="B11507" t="str">
            <v>CHAPA DO CORPO SILENCIOSO FPN C/ DOBRA</v>
          </cell>
          <cell r="C11507" t="str">
            <v>UM</v>
          </cell>
        </row>
        <row r="11508">
          <cell r="A11508">
            <v>702501160</v>
          </cell>
          <cell r="B11508" t="str">
            <v>CHAPA DO CORPO SILENCIOSO FPN PLANA</v>
          </cell>
          <cell r="C11508" t="str">
            <v>UM</v>
          </cell>
        </row>
        <row r="11509">
          <cell r="A11509">
            <v>702501170</v>
          </cell>
          <cell r="B11509" t="str">
            <v>POSICIONADOR TUBO DE ENTRADA</v>
          </cell>
          <cell r="C11509" t="str">
            <v>UM</v>
          </cell>
        </row>
        <row r="11510">
          <cell r="A11510">
            <v>702501180</v>
          </cell>
          <cell r="B11510" t="str">
            <v>ABAFADOR INTERNO FPN</v>
          </cell>
          <cell r="C11510" t="str">
            <v>UM</v>
          </cell>
        </row>
        <row r="11511">
          <cell r="A11511">
            <v>702501190</v>
          </cell>
          <cell r="B11511" t="str">
            <v>PRESILHA FPN MONTADA</v>
          </cell>
          <cell r="C11511" t="str">
            <v>UM</v>
          </cell>
        </row>
        <row r="11512">
          <cell r="A11512">
            <v>702501200</v>
          </cell>
          <cell r="B11512" t="str">
            <v>PRESILHA FPN MONTADA</v>
          </cell>
          <cell r="C11512" t="str">
            <v>UM</v>
          </cell>
        </row>
        <row r="11513">
          <cell r="A11513" t="str">
            <v>DD84669330</v>
          </cell>
          <cell r="B11513" t="str">
            <v>PARTES E ACESS DE TORNOS P/ METAIS</v>
          </cell>
          <cell r="C11513" t="str">
            <v>UM</v>
          </cell>
        </row>
        <row r="11514">
          <cell r="A11514">
            <v>702501210</v>
          </cell>
          <cell r="B11514" t="str">
            <v>CINTA DE SUSTENTACAO FPN MONTADA</v>
          </cell>
          <cell r="C11514" t="str">
            <v>UM</v>
          </cell>
        </row>
        <row r="11515">
          <cell r="A11515">
            <v>702501220</v>
          </cell>
          <cell r="B11515" t="str">
            <v>POSICIONADOR CINTA DE SUSTENTACAO</v>
          </cell>
          <cell r="C11515" t="str">
            <v>UM</v>
          </cell>
        </row>
        <row r="11516">
          <cell r="A11516">
            <v>702501230</v>
          </cell>
          <cell r="B11516" t="str">
            <v>SILENCIOSO DCBR FPN-K (montagem)</v>
          </cell>
          <cell r="C11516" t="str">
            <v>UM</v>
          </cell>
        </row>
        <row r="11517">
          <cell r="A11517">
            <v>702502000</v>
          </cell>
          <cell r="B11517" t="str">
            <v>SILENCIOSO ATEGO 6CC</v>
          </cell>
          <cell r="C11517" t="str">
            <v>UM</v>
          </cell>
        </row>
        <row r="11518">
          <cell r="A11518">
            <v>702502010</v>
          </cell>
          <cell r="B11518" t="str">
            <v>CORPO SILENCIOSO ATEGO</v>
          </cell>
          <cell r="C11518" t="str">
            <v>UM</v>
          </cell>
        </row>
        <row r="11519">
          <cell r="A11519">
            <v>702502020</v>
          </cell>
          <cell r="B11519" t="str">
            <v>DEFLETOR 3 FUROS SILENCIOSO ATEGO (Revisar Estrutura)</v>
          </cell>
          <cell r="C11519" t="str">
            <v>UM</v>
          </cell>
        </row>
        <row r="11520">
          <cell r="A11520">
            <v>702502030</v>
          </cell>
          <cell r="B11520" t="str">
            <v>TAMPA SILENCIOSO ATEGO</v>
          </cell>
          <cell r="C11520" t="str">
            <v>UM</v>
          </cell>
        </row>
        <row r="11521">
          <cell r="A11521" t="str">
            <v>DD40093290</v>
          </cell>
          <cell r="B11521" t="str">
            <v>OUTROS TUBOS DE BORRACHA VULCANIZADA</v>
          </cell>
          <cell r="C11521" t="str">
            <v>UM</v>
          </cell>
        </row>
        <row r="11522">
          <cell r="A11522">
            <v>702502040</v>
          </cell>
          <cell r="B11522" t="str">
            <v>DEFLETOR PERFURADO ENTRADA ATEGO  (Revisar Estrutura)</v>
          </cell>
          <cell r="C11522" t="str">
            <v>UM</v>
          </cell>
        </row>
        <row r="11523">
          <cell r="A11523">
            <v>702502050</v>
          </cell>
          <cell r="B11523" t="str">
            <v>CAMARA RETANGULAR MAIOR ATEGO</v>
          </cell>
          <cell r="C11523" t="str">
            <v>UM</v>
          </cell>
        </row>
        <row r="11524">
          <cell r="A11524">
            <v>702502060</v>
          </cell>
          <cell r="B11524" t="str">
            <v>DEFLETOR 2 FUROS MB ATEGO  (Revisar Estrutura)</v>
          </cell>
          <cell r="C11524" t="str">
            <v>UM</v>
          </cell>
        </row>
        <row r="11525">
          <cell r="A11525">
            <v>702502070</v>
          </cell>
          <cell r="B11525" t="str">
            <v>TUBO INTERMEDIARIO ATEGO</v>
          </cell>
          <cell r="C11525" t="str">
            <v>UM</v>
          </cell>
        </row>
        <row r="11526">
          <cell r="A11526">
            <v>702502080</v>
          </cell>
          <cell r="B11526" t="str">
            <v>SUPORTE DE SUSTENTACAO ATEGO</v>
          </cell>
          <cell r="C11526" t="str">
            <v>UM</v>
          </cell>
        </row>
        <row r="11527">
          <cell r="A11527">
            <v>702502090</v>
          </cell>
          <cell r="B11527" t="str">
            <v>CAMARA RETANGULAR ATEGO</v>
          </cell>
          <cell r="C11527" t="str">
            <v>UM</v>
          </cell>
        </row>
        <row r="11528">
          <cell r="A11528">
            <v>702502100</v>
          </cell>
          <cell r="B11528" t="str">
            <v>TUBO INTERNO DE SAIDA</v>
          </cell>
          <cell r="C11528" t="str">
            <v>UM</v>
          </cell>
        </row>
        <row r="11529">
          <cell r="A11529">
            <v>702502110</v>
          </cell>
          <cell r="B11529" t="str">
            <v>TUBO DE SAIDA</v>
          </cell>
          <cell r="C11529" t="str">
            <v>UM</v>
          </cell>
        </row>
        <row r="11530">
          <cell r="A11530">
            <v>702502120</v>
          </cell>
          <cell r="B11530" t="str">
            <v>TUBO REDUTOR DE ENTRADA ATEGO</v>
          </cell>
          <cell r="C11530" t="str">
            <v>UM</v>
          </cell>
        </row>
        <row r="11531">
          <cell r="A11531">
            <v>702502130</v>
          </cell>
          <cell r="B11531" t="str">
            <v>TUBO DE ENTRADA</v>
          </cell>
          <cell r="C11531" t="str">
            <v>UM</v>
          </cell>
        </row>
        <row r="11532">
          <cell r="A11532">
            <v>702502140</v>
          </cell>
          <cell r="B11532" t="str">
            <v>TUBO INTERMEDIARIO ATEGO</v>
          </cell>
          <cell r="C11532" t="str">
            <v>UM</v>
          </cell>
        </row>
        <row r="11533">
          <cell r="A11533">
            <v>702502150</v>
          </cell>
          <cell r="B11533" t="str">
            <v>CAMARA DO TUBO DE SAIDA</v>
          </cell>
          <cell r="C11533" t="str">
            <v>UM</v>
          </cell>
        </row>
        <row r="11534">
          <cell r="A11534">
            <v>702502160</v>
          </cell>
          <cell r="B11534" t="str">
            <v>ABAFADOR</v>
          </cell>
          <cell r="C11534" t="str">
            <v>UM</v>
          </cell>
        </row>
        <row r="11535">
          <cell r="A11535">
            <v>702502190</v>
          </cell>
          <cell r="B11535" t="str">
            <v>REFORCO DE SUSTENTACAO SILENCIOSO ATEGO</v>
          </cell>
          <cell r="C11535" t="str">
            <v>UM</v>
          </cell>
        </row>
        <row r="11536">
          <cell r="A11536">
            <v>702502200</v>
          </cell>
          <cell r="B11536" t="str">
            <v>TUBO REDUTOR DE ENTRADA ATEGO</v>
          </cell>
          <cell r="C11536" t="str">
            <v>UM</v>
          </cell>
        </row>
        <row r="11537">
          <cell r="A11537">
            <v>702502210</v>
          </cell>
          <cell r="B11537" t="str">
            <v>PLACA DE IDENTIFICACAO ATEGO</v>
          </cell>
          <cell r="C11537" t="str">
            <v>UM</v>
          </cell>
        </row>
        <row r="11538">
          <cell r="A11538">
            <v>702502220</v>
          </cell>
          <cell r="B11538" t="str">
            <v>TUBO REDUTOR DE ENTRADA ATEGO</v>
          </cell>
          <cell r="C11538" t="str">
            <v>UM</v>
          </cell>
        </row>
        <row r="11539">
          <cell r="A11539">
            <v>702502230</v>
          </cell>
          <cell r="B11539" t="str">
            <v>SILENCIOSO ATEGO 6CC (montagem)</v>
          </cell>
          <cell r="C11539" t="str">
            <v>UM</v>
          </cell>
        </row>
        <row r="11540">
          <cell r="A11540">
            <v>702502240</v>
          </cell>
          <cell r="B11540" t="str">
            <v>SUPORTE DE SUSTENTACAO ATEGO C/ ALIVIO</v>
          </cell>
          <cell r="C11540" t="str">
            <v>UM</v>
          </cell>
        </row>
        <row r="11541">
          <cell r="A11541">
            <v>702502250</v>
          </cell>
          <cell r="B11541" t="str">
            <v>BLANCK SUPORTE DE SUSTENTACAO ATEGO</v>
          </cell>
          <cell r="C11541" t="str">
            <v>UM</v>
          </cell>
        </row>
        <row r="11542">
          <cell r="A11542">
            <v>702503000</v>
          </cell>
          <cell r="B11542" t="str">
            <v>SILENCIOSO DCBR FPN-B</v>
          </cell>
          <cell r="C11542" t="str">
            <v>UM</v>
          </cell>
        </row>
        <row r="11543">
          <cell r="A11543">
            <v>702503010</v>
          </cell>
          <cell r="B11543" t="str">
            <v>CORPO SILENCIOSO FPN-B</v>
          </cell>
          <cell r="C11543" t="str">
            <v>UM</v>
          </cell>
        </row>
        <row r="11544">
          <cell r="A11544">
            <v>702503020</v>
          </cell>
          <cell r="B11544" t="str">
            <v>TUBO DE SAIDA FPN-B</v>
          </cell>
          <cell r="C11544" t="str">
            <v>UM</v>
          </cell>
        </row>
        <row r="11545">
          <cell r="A11545" t="str">
            <v>DD73262000</v>
          </cell>
          <cell r="B11545" t="str">
            <v>OBRAS DE FIOS DE FERRO OU ACO</v>
          </cell>
          <cell r="C11545" t="str">
            <v>UM</v>
          </cell>
        </row>
        <row r="11546">
          <cell r="A11546">
            <v>702503040</v>
          </cell>
          <cell r="B11546" t="str">
            <v>PLACA DE IDENTIFICACAO FPN-B</v>
          </cell>
          <cell r="C11546" t="str">
            <v>UM</v>
          </cell>
        </row>
        <row r="11547">
          <cell r="A11547">
            <v>702503050</v>
          </cell>
          <cell r="B11547" t="str">
            <v>SILENCIOSO DCBR FPN-B (montagem)</v>
          </cell>
          <cell r="C11547" t="str">
            <v>UM</v>
          </cell>
        </row>
        <row r="11548">
          <cell r="A11548">
            <v>702504010</v>
          </cell>
          <cell r="B11548" t="str">
            <v>TUBO DE ESCAPAMENTO TRASEIRO</v>
          </cell>
          <cell r="C11548" t="str">
            <v>UM</v>
          </cell>
        </row>
        <row r="11549">
          <cell r="A11549">
            <v>702504020</v>
          </cell>
          <cell r="B11549" t="str">
            <v>PLACA DE IDENTIFICACAO A6884921004</v>
          </cell>
          <cell r="C11549" t="str">
            <v>UM</v>
          </cell>
        </row>
        <row r="11550">
          <cell r="A11550">
            <v>702505010</v>
          </cell>
          <cell r="B11550" t="str">
            <v>TUBO DE ESCAPAMENTO TRASEIRO</v>
          </cell>
          <cell r="C11550" t="str">
            <v>UM</v>
          </cell>
        </row>
        <row r="11551">
          <cell r="A11551">
            <v>702505020</v>
          </cell>
          <cell r="B11551" t="str">
            <v>PLACA DE IDENTIFICACAO A6884921104</v>
          </cell>
          <cell r="C11551" t="str">
            <v>UM</v>
          </cell>
        </row>
        <row r="11552">
          <cell r="A11552">
            <v>702506010</v>
          </cell>
          <cell r="B11552" t="str">
            <v>TUBO INTERMEDIERIO TRASEIRO</v>
          </cell>
          <cell r="C11552" t="str">
            <v>UM</v>
          </cell>
        </row>
        <row r="11553">
          <cell r="A11553">
            <v>105173000</v>
          </cell>
          <cell r="B11553" t="str">
            <v>RESINA DE POLIPROPILENO 2ª LINHA</v>
          </cell>
          <cell r="C11553" t="str">
            <v>kg</v>
          </cell>
        </row>
        <row r="11554">
          <cell r="A11554">
            <v>702506020</v>
          </cell>
          <cell r="B11554" t="str">
            <v>PLACA DE IDENTIFICACAO A6884921204</v>
          </cell>
          <cell r="C11554" t="str">
            <v>UM</v>
          </cell>
        </row>
        <row r="11555">
          <cell r="A11555">
            <v>702507010</v>
          </cell>
          <cell r="B11555" t="str">
            <v>TUBO INTERMEDIERIO TRASEIRO</v>
          </cell>
          <cell r="C11555" t="str">
            <v>UM</v>
          </cell>
        </row>
        <row r="11556">
          <cell r="A11556">
            <v>702507020</v>
          </cell>
          <cell r="B11556" t="str">
            <v>PLACA DE IDENTIFICACAO A6884921304</v>
          </cell>
          <cell r="C11556" t="str">
            <v>UM</v>
          </cell>
        </row>
        <row r="11557">
          <cell r="A11557">
            <v>702508000</v>
          </cell>
          <cell r="B11557" t="str">
            <v>SILENCIOSO MB HSK</v>
          </cell>
          <cell r="C11557" t="str">
            <v>UM</v>
          </cell>
        </row>
        <row r="11558">
          <cell r="A11558">
            <v>702508010</v>
          </cell>
          <cell r="B11558" t="str">
            <v>CORPO SILENCIOSO MB HSK</v>
          </cell>
          <cell r="C11558" t="str">
            <v>UM</v>
          </cell>
        </row>
        <row r="11559">
          <cell r="A11559">
            <v>702508020</v>
          </cell>
          <cell r="B11559" t="str">
            <v>TAMPA SILENCIOSO</v>
          </cell>
          <cell r="C11559" t="str">
            <v>UM</v>
          </cell>
        </row>
        <row r="11560">
          <cell r="A11560">
            <v>702508030</v>
          </cell>
          <cell r="B11560" t="str">
            <v>DEFLETOR PERFURADO SILENCIOSO</v>
          </cell>
          <cell r="C11560" t="str">
            <v>UM</v>
          </cell>
        </row>
        <row r="11561">
          <cell r="A11561">
            <v>105174000</v>
          </cell>
          <cell r="B11561" t="str">
            <v>RESINA ABS PC</v>
          </cell>
          <cell r="C11561" t="str">
            <v>Kg</v>
          </cell>
        </row>
        <row r="11562">
          <cell r="A11562">
            <v>702508040</v>
          </cell>
          <cell r="B11562" t="str">
            <v>SILENCIOSO MB HSK</v>
          </cell>
          <cell r="C11562" t="str">
            <v>UM</v>
          </cell>
        </row>
        <row r="11563">
          <cell r="A11563">
            <v>702508050</v>
          </cell>
          <cell r="B11563" t="str">
            <v>TUBO DE ENTRADA SILENCIOSO HSK</v>
          </cell>
          <cell r="C11563" t="str">
            <v>UM</v>
          </cell>
        </row>
        <row r="11564">
          <cell r="A11564">
            <v>702508060</v>
          </cell>
          <cell r="B11564" t="str">
            <v>CAMARA DE ENTRADA DOS GASES SILENCIOSO HSK</v>
          </cell>
          <cell r="C11564" t="str">
            <v>UM</v>
          </cell>
        </row>
        <row r="11565">
          <cell r="A11565">
            <v>702508080</v>
          </cell>
          <cell r="B11565" t="str">
            <v>TUBO DE SAIDA HSK</v>
          </cell>
          <cell r="C11565" t="str">
            <v>UM</v>
          </cell>
        </row>
        <row r="11566">
          <cell r="A11566">
            <v>702508100</v>
          </cell>
          <cell r="B11566" t="str">
            <v>LUVA TUBO DE ENTRADA</v>
          </cell>
          <cell r="C11566" t="str">
            <v>UM</v>
          </cell>
        </row>
        <row r="11567">
          <cell r="A11567">
            <v>702508120</v>
          </cell>
          <cell r="B11567" t="str">
            <v>PLACA DE IDENTIFICACAO SILENCIOSO HSK</v>
          </cell>
          <cell r="C11567" t="str">
            <v>UM</v>
          </cell>
        </row>
        <row r="11568">
          <cell r="A11568">
            <v>702508130</v>
          </cell>
          <cell r="B11568" t="str">
            <v>ABAFADOR CENTRAL HSK</v>
          </cell>
          <cell r="C11568" t="str">
            <v>UM</v>
          </cell>
        </row>
        <row r="11569">
          <cell r="A11569" t="str">
            <v>DD82074010</v>
          </cell>
          <cell r="B11569" t="str">
            <v>FERRAMENTAS DE ROSCAR INTERNAMENTE</v>
          </cell>
          <cell r="C11569" t="str">
            <v>UM</v>
          </cell>
        </row>
        <row r="11570">
          <cell r="A11570">
            <v>702508140</v>
          </cell>
          <cell r="B11570" t="str">
            <v>DEFLETOR 4 FUROS SILENCIOSO HSK</v>
          </cell>
          <cell r="C11570" t="str">
            <v>UM</v>
          </cell>
        </row>
        <row r="11571">
          <cell r="A11571">
            <v>702508150</v>
          </cell>
          <cell r="B11571" t="str">
            <v>DEFLETOR 2 FUROS SILENCIOSO HSK</v>
          </cell>
          <cell r="C11571" t="str">
            <v>UM</v>
          </cell>
        </row>
        <row r="11572">
          <cell r="A11572">
            <v>702508160</v>
          </cell>
          <cell r="B11572" t="str">
            <v>CHAPA DO CORPO SILENCIOSO HSK DOBRADA</v>
          </cell>
          <cell r="C11572" t="str">
            <v>UM</v>
          </cell>
        </row>
        <row r="11573">
          <cell r="A11573">
            <v>702508170</v>
          </cell>
          <cell r="B11573" t="str">
            <v>CHAPA DO CORPO SILENCIOSO HSK PLANA</v>
          </cell>
          <cell r="C11573" t="str">
            <v>UM</v>
          </cell>
        </row>
        <row r="11574">
          <cell r="A11574">
            <v>702508180</v>
          </cell>
          <cell r="B11574" t="str">
            <v>TUBO DE SAIDA</v>
          </cell>
          <cell r="C11574" t="str">
            <v>UM</v>
          </cell>
        </row>
        <row r="11575">
          <cell r="A11575">
            <v>702508250</v>
          </cell>
          <cell r="B11575" t="str">
            <v>DEFLETOR QUATRO FUROS C/ALIVIO SILENCIOSO HSK</v>
          </cell>
          <cell r="C11575" t="str">
            <v>UM</v>
          </cell>
        </row>
        <row r="11576">
          <cell r="A11576">
            <v>702508260</v>
          </cell>
          <cell r="B11576" t="str">
            <v>ABAFADOR CENTRAL HSK</v>
          </cell>
          <cell r="C11576" t="str">
            <v>UM</v>
          </cell>
        </row>
        <row r="11577">
          <cell r="A11577">
            <v>702508270</v>
          </cell>
          <cell r="B11577" t="str">
            <v>TUBO ABAFADOR COM TAMPA</v>
          </cell>
          <cell r="C11577" t="str">
            <v>UM</v>
          </cell>
        </row>
        <row r="11578">
          <cell r="A11578">
            <v>702508280</v>
          </cell>
          <cell r="B11578" t="str">
            <v>CAMARA DE ENTRADA DOS GASES SILENCIOSO HSK (Laser)</v>
          </cell>
          <cell r="C11578" t="str">
            <v>UM</v>
          </cell>
        </row>
        <row r="11579">
          <cell r="A11579">
            <v>702508290</v>
          </cell>
          <cell r="B11579" t="str">
            <v>LUVA TUBO DE ENTRADA (Laser)</v>
          </cell>
          <cell r="C11579" t="str">
            <v>UM</v>
          </cell>
        </row>
        <row r="11580">
          <cell r="A11580">
            <v>702508300</v>
          </cell>
          <cell r="B11580" t="str">
            <v>DEFLETOR QUATRO FUROS C/ALIVIO SILENCIOSO HSK (Laser)</v>
          </cell>
          <cell r="C11580" t="str">
            <v>UM</v>
          </cell>
        </row>
        <row r="11581">
          <cell r="A11581">
            <v>702508310</v>
          </cell>
          <cell r="B11581" t="str">
            <v>TAMPA SILENCIOSO (Laser)</v>
          </cell>
          <cell r="C11581" t="str">
            <v>UM</v>
          </cell>
        </row>
        <row r="11582">
          <cell r="A11582">
            <v>702509010</v>
          </cell>
          <cell r="B11582" t="str">
            <v>ABRACADEIRA EM "V" A6964920040</v>
          </cell>
          <cell r="C11582" t="str">
            <v>UM</v>
          </cell>
        </row>
        <row r="11583">
          <cell r="A11583">
            <v>702509020</v>
          </cell>
          <cell r="B11583" t="str">
            <v>SILENCIOSO MB HSK (Pintura e Mont. Grelhas)</v>
          </cell>
          <cell r="C11583" t="str">
            <v>UM</v>
          </cell>
        </row>
        <row r="11584">
          <cell r="A11584">
            <v>702513010</v>
          </cell>
          <cell r="B11584" t="str">
            <v>TUBO CONJUNTO DUTO DE AR FRIO  A6345283508</v>
          </cell>
          <cell r="C11584" t="str">
            <v>UM</v>
          </cell>
        </row>
        <row r="11585">
          <cell r="A11585" t="str">
            <v>DD84149034</v>
          </cell>
          <cell r="B11585" t="str">
            <v>VALVULAS DE COMPRESSORES DE AR</v>
          </cell>
          <cell r="C11585" t="str">
            <v>UM</v>
          </cell>
        </row>
        <row r="11586">
          <cell r="A11586">
            <v>702513020</v>
          </cell>
          <cell r="B11586" t="str">
            <v>SUPORTE  CONJUNTO DUTO DE AR FRIO  A6345281440</v>
          </cell>
          <cell r="C11586" t="str">
            <v>UM</v>
          </cell>
        </row>
        <row r="11587">
          <cell r="A11587">
            <v>702513030</v>
          </cell>
          <cell r="B11587" t="str">
            <v>SUPORTE  CONJUNTO DUTO DE AR FRIO  A6345281440 (Laser)</v>
          </cell>
          <cell r="C11587" t="str">
            <v>UM</v>
          </cell>
        </row>
        <row r="11588">
          <cell r="A11588">
            <v>702513040</v>
          </cell>
          <cell r="B11588" t="str">
            <v>SUPORTE  CONJUNTO DUTO DE AR FRIO  A6345281440</v>
          </cell>
          <cell r="C11588" t="str">
            <v>UM</v>
          </cell>
        </row>
        <row r="11589">
          <cell r="A11589">
            <v>702514010</v>
          </cell>
          <cell r="B11589" t="str">
            <v>TUBO CURVADO  A6345283408</v>
          </cell>
          <cell r="C11589" t="str">
            <v>UM</v>
          </cell>
        </row>
        <row r="11590">
          <cell r="A11590">
            <v>702514020</v>
          </cell>
          <cell r="B11590" t="str">
            <v>TUBO INTERMEDIARIO  A6345283308</v>
          </cell>
          <cell r="C11590" t="str">
            <v>UM</v>
          </cell>
        </row>
        <row r="11591">
          <cell r="A11591">
            <v>702514030</v>
          </cell>
          <cell r="B11591" t="str">
            <v>TUBO RETO  A6345283208</v>
          </cell>
          <cell r="C11591" t="str">
            <v>UM</v>
          </cell>
        </row>
        <row r="11592">
          <cell r="A11592">
            <v>702514040</v>
          </cell>
          <cell r="B11592" t="str">
            <v>SUPORTE  CONJUNTO DUTO DE AR QUENTE A6345281340</v>
          </cell>
          <cell r="C11592" t="str">
            <v>UM</v>
          </cell>
        </row>
        <row r="11593">
          <cell r="A11593" t="str">
            <v>DD56031290</v>
          </cell>
          <cell r="B11593" t="str">
            <v>PANO DE NAO TECIDO</v>
          </cell>
          <cell r="C11593" t="str">
            <v>UM</v>
          </cell>
        </row>
        <row r="11594">
          <cell r="A11594">
            <v>702514050</v>
          </cell>
          <cell r="B11594" t="str">
            <v>BLANCK DO TUBO RETO</v>
          </cell>
          <cell r="C11594" t="str">
            <v>UM</v>
          </cell>
        </row>
        <row r="11595">
          <cell r="A11595">
            <v>702514060</v>
          </cell>
          <cell r="B11595" t="str">
            <v>SUPORTE  CONJUNTO DUTO DE AR QUENTE A6345281340 (Laser)</v>
          </cell>
          <cell r="C11595" t="str">
            <v>UM</v>
          </cell>
        </row>
        <row r="11596">
          <cell r="A11596">
            <v>702519000</v>
          </cell>
          <cell r="B11596" t="str">
            <v>TUBO DE ESCAPAMENTO DIANT A6954901119</v>
          </cell>
          <cell r="C11596" t="str">
            <v>UM</v>
          </cell>
        </row>
        <row r="11597">
          <cell r="A11597">
            <v>702519010</v>
          </cell>
          <cell r="B11597" t="str">
            <v>TUBO DE ESCAPAMENTO DIANT</v>
          </cell>
          <cell r="C11597" t="str">
            <v>UM</v>
          </cell>
        </row>
        <row r="11598">
          <cell r="A11598">
            <v>702519020</v>
          </cell>
          <cell r="B11598" t="str">
            <v>FLANGE A3884927045</v>
          </cell>
          <cell r="C11598" t="str">
            <v>UM</v>
          </cell>
        </row>
        <row r="11599">
          <cell r="A11599">
            <v>702519030</v>
          </cell>
          <cell r="B11599" t="str">
            <v>FLANGE</v>
          </cell>
          <cell r="C11599" t="str">
            <v>UM</v>
          </cell>
        </row>
        <row r="11600">
          <cell r="A11600">
            <v>702519040</v>
          </cell>
          <cell r="B11600" t="str">
            <v>PLACA DE IDENTIFICACAO A6954901119</v>
          </cell>
          <cell r="C11600" t="str">
            <v>UM</v>
          </cell>
        </row>
        <row r="11601">
          <cell r="A11601" t="str">
            <v>DD39229000</v>
          </cell>
          <cell r="B11601" t="str">
            <v>ARTIGOS USO SANITARIO</v>
          </cell>
          <cell r="C11601" t="str">
            <v>UM</v>
          </cell>
        </row>
        <row r="11602">
          <cell r="A11602">
            <v>702519050</v>
          </cell>
          <cell r="B11602" t="str">
            <v>BLANCK DO TUBO DE ESCAPAMENTO DIANT</v>
          </cell>
          <cell r="C11602" t="str">
            <v>UM</v>
          </cell>
        </row>
        <row r="11603">
          <cell r="A11603">
            <v>702520000</v>
          </cell>
          <cell r="B11603" t="str">
            <v>TUBO DE ESCAPAMENTO INTERMEDIARIO A6954907025</v>
          </cell>
          <cell r="C11603" t="str">
            <v>UM</v>
          </cell>
        </row>
        <row r="11604">
          <cell r="A11604">
            <v>702520010</v>
          </cell>
          <cell r="B11604" t="str">
            <v>TUBO DE ESCAPAMENTO INTERMEDIARIO</v>
          </cell>
          <cell r="C11604" t="str">
            <v>UM</v>
          </cell>
        </row>
        <row r="11605">
          <cell r="A11605">
            <v>702520020</v>
          </cell>
          <cell r="B11605" t="str">
            <v>SUPORTE FIXACAO</v>
          </cell>
          <cell r="C11605" t="str">
            <v>UM</v>
          </cell>
        </row>
        <row r="11606">
          <cell r="A11606">
            <v>702520030</v>
          </cell>
          <cell r="B11606" t="str">
            <v>SUPORTE FIXACAO (LASER)</v>
          </cell>
          <cell r="C11606" t="str">
            <v>UM</v>
          </cell>
        </row>
        <row r="11607">
          <cell r="A11607">
            <v>702520040</v>
          </cell>
          <cell r="B11607" t="str">
            <v>PLACA DE IDENTIFICACAO A6954907025</v>
          </cell>
          <cell r="C11607" t="str">
            <v>UM</v>
          </cell>
        </row>
        <row r="11608">
          <cell r="A11608">
            <v>702520050</v>
          </cell>
          <cell r="B11608" t="str">
            <v>BLANCK BOCAL TUBO DE ESCAP INTERMEDIARIO</v>
          </cell>
          <cell r="C11608" t="str">
            <v>UM</v>
          </cell>
        </row>
        <row r="11609">
          <cell r="A11609">
            <v>702520060</v>
          </cell>
          <cell r="B11609" t="str">
            <v>TUBO DE ESCAP INTERMEDIARIO</v>
          </cell>
          <cell r="C11609" t="str">
            <v>UM</v>
          </cell>
        </row>
        <row r="11610">
          <cell r="A11610">
            <v>702520070</v>
          </cell>
          <cell r="B11610" t="str">
            <v>BOCAL TUBO DE ESCAP INTERMEDIARIO</v>
          </cell>
          <cell r="C11610" t="str">
            <v>UM</v>
          </cell>
        </row>
        <row r="11611">
          <cell r="A11611">
            <v>702522000</v>
          </cell>
          <cell r="B11611" t="str">
            <v>SILENCIOSO ATEGO - 04 CIL</v>
          </cell>
          <cell r="C11611" t="str">
            <v>UM</v>
          </cell>
        </row>
        <row r="11612">
          <cell r="A11612">
            <v>702522010</v>
          </cell>
          <cell r="B11612" t="str">
            <v>CORPO SILENCIOSO ATEGO</v>
          </cell>
          <cell r="C11612" t="str">
            <v>UM</v>
          </cell>
        </row>
        <row r="11613">
          <cell r="A11613">
            <v>702522020</v>
          </cell>
          <cell r="B11613" t="str">
            <v>PLACA DE IDENTIFICACAO</v>
          </cell>
          <cell r="C11613" t="str">
            <v>UM</v>
          </cell>
        </row>
        <row r="11614">
          <cell r="A11614">
            <v>702522030</v>
          </cell>
          <cell r="B11614" t="str">
            <v>TUBO INTERMEDIARIO ATEGO</v>
          </cell>
          <cell r="C11614" t="str">
            <v>UM</v>
          </cell>
        </row>
        <row r="11615">
          <cell r="A11615">
            <v>702522040</v>
          </cell>
          <cell r="B11615" t="str">
            <v>TUBO INTERMEDIARIO ATEGO</v>
          </cell>
          <cell r="C11615" t="str">
            <v>UM</v>
          </cell>
        </row>
        <row r="11616">
          <cell r="A11616">
            <v>702522050</v>
          </cell>
          <cell r="B11616" t="str">
            <v>TUBO REDUTOR DE ENTRADA ATEGO</v>
          </cell>
          <cell r="C11616" t="str">
            <v>UM</v>
          </cell>
        </row>
        <row r="11617">
          <cell r="A11617">
            <v>702522060</v>
          </cell>
          <cell r="B11617" t="str">
            <v>TUBO REDUTOR DE ENTRADA ATEGO</v>
          </cell>
          <cell r="C11617" t="str">
            <v>UM</v>
          </cell>
        </row>
        <row r="11618">
          <cell r="A11618">
            <v>702522070</v>
          </cell>
          <cell r="B11618" t="str">
            <v>CAMARA DO TUBO DE SAIDA</v>
          </cell>
          <cell r="C11618" t="str">
            <v>UM</v>
          </cell>
        </row>
        <row r="11619">
          <cell r="A11619">
            <v>702522080</v>
          </cell>
          <cell r="B11619" t="str">
            <v>TUBO INTERNO DE SAIDA</v>
          </cell>
          <cell r="C11619" t="str">
            <v>UM</v>
          </cell>
        </row>
        <row r="11620">
          <cell r="A11620">
            <v>702522090</v>
          </cell>
          <cell r="B11620" t="str">
            <v>ABAFADOR</v>
          </cell>
          <cell r="C11620" t="str">
            <v>UM</v>
          </cell>
        </row>
        <row r="11621">
          <cell r="A11621">
            <v>702522100</v>
          </cell>
          <cell r="B11621" t="str">
            <v>DEFLETOR 2 FUROS MB ATEGO</v>
          </cell>
          <cell r="C11621" t="str">
            <v>UM</v>
          </cell>
        </row>
        <row r="11622">
          <cell r="A11622">
            <v>702522110</v>
          </cell>
          <cell r="B11622" t="str">
            <v>DEFLETOR 3 FUROS SILENCIOSO ATEGO</v>
          </cell>
          <cell r="C11622" t="str">
            <v>UM</v>
          </cell>
        </row>
        <row r="11623">
          <cell r="A11623">
            <v>702522120</v>
          </cell>
          <cell r="B11623" t="str">
            <v>DEFLETOR PERFURADO ENTRADA ATEGO</v>
          </cell>
          <cell r="C11623" t="str">
            <v>UM</v>
          </cell>
        </row>
        <row r="11624">
          <cell r="A11624">
            <v>702522130</v>
          </cell>
          <cell r="B11624" t="str">
            <v>TAMPA SILENCIOSO ATEGO</v>
          </cell>
          <cell r="C11624" t="str">
            <v>UM</v>
          </cell>
        </row>
        <row r="11625">
          <cell r="A11625">
            <v>702522140</v>
          </cell>
          <cell r="B11625" t="str">
            <v>TUBO DE SAIDA</v>
          </cell>
          <cell r="C11625" t="str">
            <v>UM</v>
          </cell>
        </row>
        <row r="11626">
          <cell r="A11626">
            <v>702522150</v>
          </cell>
          <cell r="B11626" t="str">
            <v>TUBO DE ENTRADA</v>
          </cell>
          <cell r="C11626" t="str">
            <v>UM</v>
          </cell>
        </row>
        <row r="11627">
          <cell r="A11627">
            <v>702522160</v>
          </cell>
          <cell r="B11627" t="str">
            <v>TUBO REDUTOR DE ENTRADA ATEGO</v>
          </cell>
          <cell r="C11627" t="str">
            <v>UM</v>
          </cell>
        </row>
        <row r="11628">
          <cell r="A11628">
            <v>702522170</v>
          </cell>
          <cell r="B11628" t="str">
            <v>SILENCIOSO ATEGO - 04 CIL (montagem)</v>
          </cell>
          <cell r="C11628" t="str">
            <v>UM</v>
          </cell>
        </row>
        <row r="11629">
          <cell r="A11629">
            <v>702527010</v>
          </cell>
          <cell r="B11629" t="str">
            <v>BLANK DO DEFLETOR DE GRAXA</v>
          </cell>
          <cell r="C11629" t="str">
            <v>UM</v>
          </cell>
        </row>
        <row r="11630">
          <cell r="A11630">
            <v>702527020</v>
          </cell>
          <cell r="B11630" t="str">
            <v>DEFLETOR DE GRAXA (Torno de repuxe)</v>
          </cell>
          <cell r="C11630" t="str">
            <v>UM</v>
          </cell>
        </row>
        <row r="11631">
          <cell r="A11631">
            <v>702528010</v>
          </cell>
          <cell r="B11631" t="str">
            <v>SUPORTE</v>
          </cell>
          <cell r="C11631" t="str">
            <v>UM</v>
          </cell>
        </row>
        <row r="11632">
          <cell r="A11632">
            <v>105176000</v>
          </cell>
          <cell r="B11632" t="str">
            <v>TARUGO CELERON 16,00MM X 1000MM</v>
          </cell>
          <cell r="C11632" t="str">
            <v>UM</v>
          </cell>
        </row>
        <row r="11633">
          <cell r="A11633">
            <v>702528020</v>
          </cell>
          <cell r="B11633" t="str">
            <v>CONJUNTO SUPORTE MENOR</v>
          </cell>
          <cell r="C11633" t="str">
            <v>UM</v>
          </cell>
        </row>
        <row r="11634">
          <cell r="A11634">
            <v>702528030</v>
          </cell>
          <cell r="B11634" t="str">
            <v>SUPORTE MENOR</v>
          </cell>
          <cell r="C11634" t="str">
            <v>UM</v>
          </cell>
        </row>
        <row r="11635">
          <cell r="A11635">
            <v>702528040</v>
          </cell>
          <cell r="B11635" t="str">
            <v>CONJUNTO CONSOLE</v>
          </cell>
          <cell r="C11635" t="str">
            <v>UM</v>
          </cell>
        </row>
        <row r="11636">
          <cell r="A11636">
            <v>703008010</v>
          </cell>
          <cell r="B11636" t="str">
            <v>TRAVESSA</v>
          </cell>
          <cell r="C11636" t="str">
            <v>UM</v>
          </cell>
        </row>
        <row r="11637">
          <cell r="A11637">
            <v>703008020</v>
          </cell>
          <cell r="B11637" t="str">
            <v>REFORCO INTERNO</v>
          </cell>
          <cell r="C11637" t="str">
            <v>UM</v>
          </cell>
        </row>
        <row r="11638">
          <cell r="A11638">
            <v>703008030</v>
          </cell>
          <cell r="B11638" t="str">
            <v>REFORCO</v>
          </cell>
          <cell r="C11638" t="str">
            <v>UM</v>
          </cell>
        </row>
        <row r="11639">
          <cell r="A11639" t="str">
            <v>70300804D</v>
          </cell>
          <cell r="B11639" t="str">
            <v>REFORCO LATERAL DIR</v>
          </cell>
          <cell r="C11639" t="str">
            <v>UM</v>
          </cell>
        </row>
        <row r="11640">
          <cell r="A11640" t="str">
            <v>70300804E</v>
          </cell>
          <cell r="B11640" t="str">
            <v>REFORCO LATERAL ESQ</v>
          </cell>
          <cell r="C11640" t="str">
            <v>UM</v>
          </cell>
        </row>
        <row r="11641">
          <cell r="A11641">
            <v>703008050</v>
          </cell>
          <cell r="B11641" t="str">
            <v>TRAVESSA (laser)</v>
          </cell>
          <cell r="C11641" t="str">
            <v>UM</v>
          </cell>
        </row>
        <row r="11642">
          <cell r="A11642">
            <v>703009010</v>
          </cell>
          <cell r="B11642" t="str">
            <v xml:space="preserve">TRAVESSA TRASEIRA DA CABINE         </v>
          </cell>
          <cell r="C11642" t="str">
            <v>UM</v>
          </cell>
        </row>
        <row r="11643">
          <cell r="A11643">
            <v>703009020</v>
          </cell>
          <cell r="B11643" t="str">
            <v xml:space="preserve">TRAVESSA TRASEIRA  DA CABINE        </v>
          </cell>
          <cell r="C11643" t="str">
            <v>UM</v>
          </cell>
        </row>
        <row r="11644">
          <cell r="A11644">
            <v>703009030</v>
          </cell>
          <cell r="B11644" t="str">
            <v xml:space="preserve">LONGARINA                           </v>
          </cell>
          <cell r="C11644" t="str">
            <v>UM</v>
          </cell>
        </row>
        <row r="11645">
          <cell r="A11645">
            <v>703009040</v>
          </cell>
          <cell r="B11645" t="str">
            <v xml:space="preserve">REFORCO                             </v>
          </cell>
          <cell r="C11645" t="str">
            <v>UM</v>
          </cell>
        </row>
        <row r="11646">
          <cell r="A11646">
            <v>703009050</v>
          </cell>
          <cell r="B11646" t="str">
            <v xml:space="preserve">COMPLEMENTO DO TETO                 </v>
          </cell>
          <cell r="C11646" t="str">
            <v>UM</v>
          </cell>
        </row>
        <row r="11647">
          <cell r="A11647">
            <v>703009060</v>
          </cell>
          <cell r="B11647" t="str">
            <v xml:space="preserve">ASSOALHO                            </v>
          </cell>
          <cell r="C11647" t="str">
            <v>UM</v>
          </cell>
        </row>
        <row r="11648">
          <cell r="A11648">
            <v>703009070</v>
          </cell>
          <cell r="B11648" t="str">
            <v xml:space="preserve">BASE DA CAMA                        </v>
          </cell>
          <cell r="C11648" t="str">
            <v>UM</v>
          </cell>
        </row>
        <row r="11649">
          <cell r="A11649">
            <v>703009080</v>
          </cell>
          <cell r="B11649" t="str">
            <v xml:space="preserve">REFORCO DO TETO                     </v>
          </cell>
          <cell r="C11649" t="str">
            <v>UM</v>
          </cell>
        </row>
        <row r="11650">
          <cell r="A11650" t="str">
            <v>DD84248111</v>
          </cell>
          <cell r="B11650" t="str">
            <v>APARS MANUAIS PARA PROJETAR</v>
          </cell>
          <cell r="C11650" t="str">
            <v>UM</v>
          </cell>
        </row>
        <row r="11651">
          <cell r="A11651">
            <v>703009090</v>
          </cell>
          <cell r="B11651" t="str">
            <v xml:space="preserve">REFORCO DA CAMA                     </v>
          </cell>
          <cell r="C11651" t="str">
            <v>UM</v>
          </cell>
        </row>
        <row r="11652">
          <cell r="A11652" t="str">
            <v>70300910D</v>
          </cell>
          <cell r="B11652" t="str">
            <v xml:space="preserve">LATERAL EXTERNA DIR                 </v>
          </cell>
          <cell r="C11652" t="str">
            <v>UM</v>
          </cell>
        </row>
        <row r="11653">
          <cell r="A11653" t="str">
            <v>70300910E</v>
          </cell>
          <cell r="B11653" t="str">
            <v xml:space="preserve">LATERAL EXTERNA ESQ                 </v>
          </cell>
          <cell r="C11653" t="str">
            <v>UM</v>
          </cell>
        </row>
        <row r="11654">
          <cell r="A11654" t="str">
            <v>70300911D</v>
          </cell>
          <cell r="B11654" t="str">
            <v xml:space="preserve">LATERAL INTERNA DIR                 </v>
          </cell>
          <cell r="C11654" t="str">
            <v>UM</v>
          </cell>
        </row>
        <row r="11655">
          <cell r="A11655" t="str">
            <v>70300911E</v>
          </cell>
          <cell r="B11655" t="str">
            <v xml:space="preserve">LATERAL INTERNA ESQ                 </v>
          </cell>
          <cell r="C11655" t="str">
            <v>UM</v>
          </cell>
        </row>
        <row r="11656">
          <cell r="A11656">
            <v>703009120</v>
          </cell>
          <cell r="B11656" t="str">
            <v>VIGIA EXTERNO</v>
          </cell>
          <cell r="C11656" t="str">
            <v>UM</v>
          </cell>
        </row>
        <row r="11657">
          <cell r="A11657">
            <v>703009130</v>
          </cell>
          <cell r="B11657" t="str">
            <v>VIGIA INTERNO</v>
          </cell>
          <cell r="C11657" t="str">
            <v>UM</v>
          </cell>
        </row>
        <row r="11658">
          <cell r="A11658" t="str">
            <v>70300914D</v>
          </cell>
          <cell r="B11658" t="str">
            <v>REFORCO LATERAL DO TETO DIR</v>
          </cell>
          <cell r="C11658" t="str">
            <v>UM</v>
          </cell>
        </row>
        <row r="11659">
          <cell r="A11659" t="str">
            <v>70300914E</v>
          </cell>
          <cell r="B11659" t="str">
            <v>REFORCO LATERAL DO TETO ESQ</v>
          </cell>
          <cell r="C11659" t="str">
            <v>UM</v>
          </cell>
        </row>
        <row r="11660">
          <cell r="A11660">
            <v>703013000</v>
          </cell>
          <cell r="B11660" t="str">
            <v>CABINE PARC FORD ALONGADA</v>
          </cell>
          <cell r="C11660" t="str">
            <v>UM</v>
          </cell>
        </row>
        <row r="11661">
          <cell r="A11661">
            <v>703014010</v>
          </cell>
          <cell r="B11661" t="str">
            <v>BASE</v>
          </cell>
          <cell r="C11661" t="str">
            <v>UM</v>
          </cell>
        </row>
        <row r="11662">
          <cell r="A11662">
            <v>703014020</v>
          </cell>
          <cell r="B11662" t="str">
            <v>PERFIL</v>
          </cell>
          <cell r="C11662" t="str">
            <v>UM</v>
          </cell>
        </row>
        <row r="11663">
          <cell r="A11663">
            <v>703014030</v>
          </cell>
          <cell r="B11663" t="str">
            <v xml:space="preserve">FLAMULA                             </v>
          </cell>
          <cell r="C11663" t="str">
            <v>UM</v>
          </cell>
        </row>
        <row r="11664">
          <cell r="A11664">
            <v>703015010</v>
          </cell>
          <cell r="B11664" t="str">
            <v>TUBO MENOR</v>
          </cell>
          <cell r="C11664" t="str">
            <v>UM</v>
          </cell>
        </row>
        <row r="11665">
          <cell r="A11665">
            <v>703015020</v>
          </cell>
          <cell r="B11665" t="str">
            <v>TUBO MAIOR</v>
          </cell>
          <cell r="C11665" t="str">
            <v>UM</v>
          </cell>
        </row>
        <row r="11666">
          <cell r="A11666">
            <v>703019000</v>
          </cell>
          <cell r="B11666" t="str">
            <v>CABINE NUA FORD CARGO</v>
          </cell>
          <cell r="C11666" t="str">
            <v>UM</v>
          </cell>
        </row>
        <row r="11667">
          <cell r="A11667">
            <v>105177000</v>
          </cell>
          <cell r="B11667" t="str">
            <v>TARUGO CELERON 25MM X 1000MM</v>
          </cell>
          <cell r="C11667" t="str">
            <v>UM</v>
          </cell>
        </row>
        <row r="11668">
          <cell r="A11668">
            <v>703020010</v>
          </cell>
          <cell r="B11668" t="str">
            <v>CILINDRO DO RESERVATORIO</v>
          </cell>
          <cell r="C11668" t="str">
            <v>UM</v>
          </cell>
        </row>
        <row r="11669">
          <cell r="A11669">
            <v>703020020</v>
          </cell>
          <cell r="B11669" t="str">
            <v>TAMPA - FORD</v>
          </cell>
          <cell r="C11669" t="str">
            <v>UM</v>
          </cell>
        </row>
        <row r="11670">
          <cell r="A11670">
            <v>703020030</v>
          </cell>
          <cell r="B11670" t="str">
            <v>TAMPA INTERNA</v>
          </cell>
          <cell r="C11670" t="str">
            <v>UM</v>
          </cell>
        </row>
        <row r="11671">
          <cell r="A11671">
            <v>703020040</v>
          </cell>
          <cell r="B11671" t="str">
            <v>FIXACAO DO RESERVATORIO (laser)</v>
          </cell>
          <cell r="C11671" t="str">
            <v>UM</v>
          </cell>
        </row>
        <row r="11672">
          <cell r="A11672">
            <v>703020050</v>
          </cell>
          <cell r="B11672" t="str">
            <v>TUBO RESERVATORIO</v>
          </cell>
          <cell r="C11672" t="str">
            <v>UM</v>
          </cell>
        </row>
        <row r="11673">
          <cell r="A11673">
            <v>703020060</v>
          </cell>
          <cell r="B11673" t="str">
            <v>TAMPA INTERNA ( laser)</v>
          </cell>
          <cell r="C11673" t="str">
            <v>UM</v>
          </cell>
        </row>
        <row r="11674">
          <cell r="A11674">
            <v>703020070</v>
          </cell>
          <cell r="B11674" t="str">
            <v>FIXACAO DO RESERVATORIO</v>
          </cell>
          <cell r="C11674" t="str">
            <v>UM</v>
          </cell>
        </row>
        <row r="11675">
          <cell r="A11675">
            <v>703021010</v>
          </cell>
          <cell r="B11675" t="str">
            <v>SUPORTE DO RESERVATORIO</v>
          </cell>
          <cell r="C11675" t="str">
            <v>UM</v>
          </cell>
        </row>
        <row r="11676">
          <cell r="A11676">
            <v>703021030</v>
          </cell>
          <cell r="B11676" t="str">
            <v>SUPORTE DO RESERVATORIO - Laser</v>
          </cell>
          <cell r="C11676" t="str">
            <v>UM</v>
          </cell>
        </row>
        <row r="11677">
          <cell r="A11677">
            <v>703024010</v>
          </cell>
          <cell r="B11677" t="str">
            <v>CHAPA MOLDADA MEIO P-LAMA FORD CARGO</v>
          </cell>
          <cell r="C11677" t="str">
            <v>UM</v>
          </cell>
        </row>
        <row r="11678">
          <cell r="A11678">
            <v>703026010</v>
          </cell>
          <cell r="B11678" t="str">
            <v>CHAPA INTERNA CAPO FORD CARGO</v>
          </cell>
          <cell r="C11678" t="str">
            <v>UM</v>
          </cell>
        </row>
        <row r="11679">
          <cell r="A11679">
            <v>703026020</v>
          </cell>
          <cell r="B11679" t="str">
            <v>CHAPA EXTERNA CAPO FORD CARGO</v>
          </cell>
          <cell r="C11679" t="str">
            <v>UM</v>
          </cell>
        </row>
        <row r="11680">
          <cell r="A11680">
            <v>703026030</v>
          </cell>
          <cell r="B11680" t="str">
            <v>SUPORTE DO VARAO</v>
          </cell>
          <cell r="C11680" t="str">
            <v>UM</v>
          </cell>
        </row>
        <row r="11681">
          <cell r="A11681">
            <v>703026040</v>
          </cell>
          <cell r="B11681" t="str">
            <v>SUPORTE MAIOR DA DOBRADICA</v>
          </cell>
          <cell r="C11681" t="str">
            <v>UM</v>
          </cell>
        </row>
        <row r="11682">
          <cell r="A11682">
            <v>703026050</v>
          </cell>
          <cell r="B11682" t="str">
            <v>SUPORTE MENOR DA DOBRADICA</v>
          </cell>
          <cell r="C11682" t="str">
            <v>UM</v>
          </cell>
        </row>
        <row r="11683">
          <cell r="A11683">
            <v>703026060</v>
          </cell>
          <cell r="B11683" t="str">
            <v>CJ. SUPORTE DA DOBRADICA</v>
          </cell>
          <cell r="C11683" t="str">
            <v>UM</v>
          </cell>
        </row>
        <row r="11684">
          <cell r="A11684" t="str">
            <v>DD38089199</v>
          </cell>
          <cell r="B11684" t="str">
            <v>OUTROS</v>
          </cell>
          <cell r="C11684" t="str">
            <v>UM</v>
          </cell>
        </row>
        <row r="11685">
          <cell r="A11685">
            <v>703026070</v>
          </cell>
          <cell r="B11685" t="str">
            <v>CJ. FOLHA INTERNA CAPO CARGO</v>
          </cell>
          <cell r="C11685" t="str">
            <v>UM</v>
          </cell>
        </row>
        <row r="11686">
          <cell r="A11686">
            <v>703027010</v>
          </cell>
          <cell r="B11686" t="str">
            <v>GRADE DIANT FORD CARGO FECHADA</v>
          </cell>
          <cell r="C11686" t="str">
            <v>UM</v>
          </cell>
        </row>
        <row r="11687">
          <cell r="A11687">
            <v>703027020</v>
          </cell>
          <cell r="B11687" t="str">
            <v>FIXACAO MENOR DO PISCA</v>
          </cell>
          <cell r="C11687" t="str">
            <v>UM</v>
          </cell>
        </row>
        <row r="11688">
          <cell r="A11688">
            <v>703027030</v>
          </cell>
          <cell r="B11688" t="str">
            <v>FIXACAO MAIOR DO PISCA</v>
          </cell>
          <cell r="C11688" t="str">
            <v>UM</v>
          </cell>
        </row>
        <row r="11689">
          <cell r="A11689" t="str">
            <v>70302704D</v>
          </cell>
          <cell r="B11689" t="str">
            <v>SUPORTE FIXACAO DA GRADE DIR</v>
          </cell>
          <cell r="C11689" t="str">
            <v>UM</v>
          </cell>
        </row>
        <row r="11690">
          <cell r="A11690" t="str">
            <v>70302704E</v>
          </cell>
          <cell r="B11690" t="str">
            <v>SUPORTE FIXACAO DA GRADE ESQ</v>
          </cell>
          <cell r="C11690" t="str">
            <v>UM</v>
          </cell>
        </row>
        <row r="11691">
          <cell r="A11691">
            <v>703027050</v>
          </cell>
          <cell r="B11691" t="str">
            <v>FIXACAO MENOR DO PISCA - CORTE LASER</v>
          </cell>
          <cell r="C11691" t="str">
            <v>UM</v>
          </cell>
        </row>
        <row r="11692">
          <cell r="A11692">
            <v>703027060</v>
          </cell>
          <cell r="B11692" t="str">
            <v>FIXACAO MAIOR DO PISCA - CORTE LASER</v>
          </cell>
          <cell r="C11692" t="str">
            <v>UM</v>
          </cell>
        </row>
        <row r="11693">
          <cell r="A11693">
            <v>703028010</v>
          </cell>
          <cell r="B11693" t="str">
            <v>GRADE DIANT FORD CARGO ABERTA</v>
          </cell>
          <cell r="C11693" t="str">
            <v>UM</v>
          </cell>
        </row>
        <row r="11694">
          <cell r="A11694">
            <v>703029010</v>
          </cell>
          <cell r="B11694" t="str">
            <v>PARA-CHOQUE MOLDADO</v>
          </cell>
          <cell r="C11694" t="str">
            <v>UM</v>
          </cell>
        </row>
        <row r="11695">
          <cell r="A11695">
            <v>703029020</v>
          </cell>
          <cell r="B11695" t="str">
            <v>FIXACAO</v>
          </cell>
          <cell r="C11695" t="str">
            <v>UM</v>
          </cell>
        </row>
        <row r="11696">
          <cell r="A11696">
            <v>703029030</v>
          </cell>
          <cell r="B11696" t="str">
            <v>FIXACAO</v>
          </cell>
          <cell r="C11696" t="str">
            <v>UM</v>
          </cell>
        </row>
        <row r="11697">
          <cell r="A11697">
            <v>703029040</v>
          </cell>
          <cell r="B11697" t="str">
            <v>REFORCO INFERIOR CENTRAL</v>
          </cell>
          <cell r="C11697" t="str">
            <v>UM</v>
          </cell>
        </row>
        <row r="11698">
          <cell r="A11698">
            <v>703029050</v>
          </cell>
          <cell r="B11698" t="str">
            <v>FIXACAO INFERIOR SIMPLES</v>
          </cell>
          <cell r="C11698" t="str">
            <v>UM</v>
          </cell>
        </row>
        <row r="11699">
          <cell r="A11699">
            <v>703029060</v>
          </cell>
          <cell r="B11699" t="str">
            <v>FIXACAO SUPERIOR SIMPLES</v>
          </cell>
          <cell r="C11699" t="str">
            <v>UM</v>
          </cell>
        </row>
        <row r="11700">
          <cell r="A11700">
            <v>703029070</v>
          </cell>
          <cell r="B11700" t="str">
            <v>FIXACAO INFERIOR DUPLA - LASER</v>
          </cell>
          <cell r="C11700" t="str">
            <v>UM</v>
          </cell>
        </row>
        <row r="11701">
          <cell r="A11701">
            <v>703029080</v>
          </cell>
          <cell r="B11701" t="str">
            <v>FIXACAO SUPERIOR DUPLA</v>
          </cell>
          <cell r="C11701" t="str">
            <v>UM</v>
          </cell>
        </row>
        <row r="11702">
          <cell r="A11702">
            <v>703029090</v>
          </cell>
          <cell r="B11702" t="str">
            <v>FIXACAO COM PARAFUSO</v>
          </cell>
          <cell r="C11702" t="str">
            <v>UM</v>
          </cell>
        </row>
        <row r="11703">
          <cell r="A11703">
            <v>703029092</v>
          </cell>
          <cell r="B11703" t="str">
            <v>CHAPA MOLDADA DA FIXACAO PARA-CHOQUE FORD</v>
          </cell>
          <cell r="C11703" t="str">
            <v>UM</v>
          </cell>
        </row>
        <row r="11704">
          <cell r="A11704" t="str">
            <v>70302909d</v>
          </cell>
          <cell r="B11704" t="str">
            <v>FIXACAO DO PARA-CHOQUE DIANTEIRO DIREITO</v>
          </cell>
          <cell r="C11704" t="str">
            <v>UM</v>
          </cell>
        </row>
        <row r="11705">
          <cell r="A11705" t="str">
            <v>70302909E</v>
          </cell>
          <cell r="B11705" t="str">
            <v>FIXACAO DO PARA-CHOQUE DIANTEIRO ESQUERDO</v>
          </cell>
          <cell r="C11705" t="str">
            <v>UM</v>
          </cell>
        </row>
        <row r="11706">
          <cell r="A11706">
            <v>703029100</v>
          </cell>
          <cell r="B11706" t="str">
            <v>FIXACAO COM PARAFUSO</v>
          </cell>
          <cell r="C11706" t="str">
            <v>UM</v>
          </cell>
        </row>
        <row r="11707">
          <cell r="A11707" t="str">
            <v>70302910D</v>
          </cell>
          <cell r="B11707" t="str">
            <v>FIXACAO PARA-CHOQUE DIANTEIRO DIREITO</v>
          </cell>
          <cell r="C11707" t="str">
            <v>UM</v>
          </cell>
        </row>
        <row r="11708">
          <cell r="A11708" t="str">
            <v>DD27101230</v>
          </cell>
          <cell r="B11708" t="str">
            <v>AGUARRAS MINERAL (WHITE SPIRIT)</v>
          </cell>
          <cell r="C11708" t="str">
            <v>UM</v>
          </cell>
        </row>
        <row r="11709">
          <cell r="A11709" t="str">
            <v>70302910E</v>
          </cell>
          <cell r="B11709" t="str">
            <v>FIXACAO PARA-CHOQUE DIANTEIRO ESQUERDO</v>
          </cell>
          <cell r="C11709" t="str">
            <v>UM</v>
          </cell>
        </row>
        <row r="11710">
          <cell r="A11710">
            <v>703029110</v>
          </cell>
          <cell r="B11710" t="str">
            <v>REFORCO INFERIOR COM PORCAS</v>
          </cell>
          <cell r="C11710" t="str">
            <v>UM</v>
          </cell>
        </row>
        <row r="11711">
          <cell r="A11711">
            <v>703029120</v>
          </cell>
          <cell r="B11711" t="str">
            <v>CHAPA FIXACAO GRADE</v>
          </cell>
          <cell r="C11711" t="str">
            <v>UM</v>
          </cell>
        </row>
        <row r="11712">
          <cell r="A11712" t="str">
            <v>70302912D</v>
          </cell>
          <cell r="B11712" t="str">
            <v>FIXACAO SUPERIOR SIMPLES C/ PARAFUSO DIR</v>
          </cell>
          <cell r="C11712" t="str">
            <v>UM</v>
          </cell>
        </row>
        <row r="11713">
          <cell r="A11713" t="str">
            <v>70302912E</v>
          </cell>
          <cell r="B11713" t="str">
            <v>FIXACAO SUPERIOR SIMPLES C/ PARAFUSO ESQ</v>
          </cell>
          <cell r="C11713" t="str">
            <v>UM</v>
          </cell>
        </row>
        <row r="11714">
          <cell r="A11714">
            <v>703029130</v>
          </cell>
          <cell r="B11714" t="str">
            <v>FIXACAO SUPERIOR SIMPLES COM PARAFUSO</v>
          </cell>
          <cell r="C11714" t="str">
            <v>UM</v>
          </cell>
        </row>
        <row r="11715">
          <cell r="A11715">
            <v>703029140</v>
          </cell>
          <cell r="B11715" t="str">
            <v>FIXACAO DA GRADE</v>
          </cell>
          <cell r="C11715" t="str">
            <v>UM</v>
          </cell>
        </row>
        <row r="11716">
          <cell r="A11716">
            <v>708053100</v>
          </cell>
          <cell r="B11716" t="str">
            <v>TUBO 1A</v>
          </cell>
          <cell r="C11716" t="str">
            <v>UM</v>
          </cell>
        </row>
        <row r="11717">
          <cell r="A11717" t="str">
            <v>70302914D</v>
          </cell>
          <cell r="B11717" t="str">
            <v>FIXACAO INFERIOR DUPLA C/ PARAFUSO DIR</v>
          </cell>
          <cell r="C11717" t="str">
            <v>UM</v>
          </cell>
        </row>
        <row r="11718">
          <cell r="A11718" t="str">
            <v>70302914E</v>
          </cell>
          <cell r="B11718" t="str">
            <v>FIXACAO INFERIOR DUPLA C/ PARAFUSO ESQ</v>
          </cell>
          <cell r="C11718" t="str">
            <v>UM</v>
          </cell>
        </row>
        <row r="11719">
          <cell r="A11719">
            <v>703029150</v>
          </cell>
          <cell r="B11719" t="str">
            <v>CHAPA MOLDADA DA FIXACAO PARA-CHOQUE FORD</v>
          </cell>
          <cell r="C11719" t="str">
            <v>UM</v>
          </cell>
        </row>
        <row r="11720">
          <cell r="A11720" t="str">
            <v>70302915D</v>
          </cell>
          <cell r="B11720" t="str">
            <v>FIXACAO SUPERIOR DUPLA C/ PARAFUSO DIR</v>
          </cell>
          <cell r="C11720" t="str">
            <v>UM</v>
          </cell>
        </row>
        <row r="11721">
          <cell r="A11721" t="str">
            <v>70302915E</v>
          </cell>
          <cell r="B11721" t="str">
            <v>FIXACAO SUPERIOR DUPLA C/ PARAFUSO ESQ</v>
          </cell>
          <cell r="C11721" t="str">
            <v>UM</v>
          </cell>
        </row>
        <row r="11722">
          <cell r="A11722">
            <v>703029160</v>
          </cell>
          <cell r="B11722" t="str">
            <v>CHAPA MOLDADA FIXACAO PARA-CHOQUE PESADO</v>
          </cell>
          <cell r="C11722" t="str">
            <v>UM</v>
          </cell>
        </row>
        <row r="11723">
          <cell r="A11723" t="str">
            <v>70302916D</v>
          </cell>
          <cell r="B11723" t="str">
            <v>SUPORTE FIXACAO PARA-CHOQUE PESADO DIR</v>
          </cell>
          <cell r="C11723" t="str">
            <v>UM</v>
          </cell>
        </row>
        <row r="11724">
          <cell r="A11724">
            <v>708053110</v>
          </cell>
          <cell r="B11724" t="str">
            <v>TUBO 1B</v>
          </cell>
          <cell r="C11724" t="str">
            <v>UM</v>
          </cell>
        </row>
        <row r="11725">
          <cell r="A11725" t="str">
            <v>70302916E</v>
          </cell>
          <cell r="B11725" t="str">
            <v>SUPORTE FIXACAO PARA-CHOQUE PESADO ESQ</v>
          </cell>
          <cell r="C11725" t="str">
            <v>UM</v>
          </cell>
        </row>
        <row r="11726">
          <cell r="A11726" t="str">
            <v>70302917D</v>
          </cell>
          <cell r="B11726" t="str">
            <v>CONJUNTO SUPORTE COM FIXACOES DIR</v>
          </cell>
          <cell r="C11726" t="str">
            <v>UM</v>
          </cell>
        </row>
        <row r="11727">
          <cell r="A11727" t="str">
            <v>70302917E</v>
          </cell>
          <cell r="B11727" t="str">
            <v>CONJUNTO SUPORTE COM FIXACOES ESQ</v>
          </cell>
          <cell r="C11727" t="str">
            <v>UM</v>
          </cell>
        </row>
        <row r="11728">
          <cell r="A11728">
            <v>70302960</v>
          </cell>
          <cell r="B11728" t="str">
            <v>CHAPA MOLDADA DA FIXACAO DO PARA CHOQUE FORD</v>
          </cell>
          <cell r="C11728" t="str">
            <v>UM</v>
          </cell>
        </row>
        <row r="11729">
          <cell r="A11729" t="str">
            <v>70303001D</v>
          </cell>
          <cell r="B11729" t="str">
            <v>REFORCO DO ESTRIBO DIR</v>
          </cell>
          <cell r="C11729" t="str">
            <v>UM</v>
          </cell>
        </row>
        <row r="11730">
          <cell r="A11730" t="str">
            <v>70303001E</v>
          </cell>
          <cell r="B11730" t="str">
            <v>REFORCO DO ESTRIBO ESQ</v>
          </cell>
          <cell r="C11730" t="str">
            <v>UM</v>
          </cell>
        </row>
        <row r="11731">
          <cell r="A11731">
            <v>703030020</v>
          </cell>
          <cell r="B11731" t="str">
            <v>FIXACAO DO ESTRIBO</v>
          </cell>
          <cell r="C11731" t="str">
            <v>UM</v>
          </cell>
        </row>
        <row r="11732">
          <cell r="A11732" t="str">
            <v>70303003D</v>
          </cell>
          <cell r="B11732" t="str">
            <v>ESTRIBO FORD CARGO DIR</v>
          </cell>
          <cell r="C11732" t="str">
            <v>UM</v>
          </cell>
        </row>
        <row r="11733">
          <cell r="A11733" t="str">
            <v>70303003E</v>
          </cell>
          <cell r="B11733" t="str">
            <v>ESTRIBO FORD CARGO ESQ</v>
          </cell>
          <cell r="C11733" t="str">
            <v>UM</v>
          </cell>
        </row>
        <row r="11734">
          <cell r="A11734">
            <v>703031010</v>
          </cell>
          <cell r="B11734" t="str">
            <v>PARA-CHOQUE MOLDADO</v>
          </cell>
          <cell r="C11734" t="str">
            <v>UM</v>
          </cell>
        </row>
        <row r="11735">
          <cell r="A11735">
            <v>703031020</v>
          </cell>
          <cell r="B11735" t="str">
            <v>FIXACAO LATERAL DO PARA-CHOQUE MOLDADA</v>
          </cell>
          <cell r="C11735" t="str">
            <v>UM</v>
          </cell>
        </row>
        <row r="11736">
          <cell r="A11736" t="str">
            <v>70303102D</v>
          </cell>
          <cell r="B11736" t="str">
            <v>FIXACAO LATERAL DO PARA-CHOQUE DIR</v>
          </cell>
          <cell r="C11736" t="str">
            <v>UM</v>
          </cell>
        </row>
        <row r="11737">
          <cell r="A11737" t="str">
            <v>70303102E</v>
          </cell>
          <cell r="B11737" t="str">
            <v>FIXACAO LATERAL DO PARA-CHOQUE ESQ</v>
          </cell>
          <cell r="C11737" t="str">
            <v>UM</v>
          </cell>
        </row>
        <row r="11738">
          <cell r="A11738">
            <v>703031030</v>
          </cell>
          <cell r="B11738" t="str">
            <v>CHAPA DE FIXACAO</v>
          </cell>
          <cell r="C11738" t="str">
            <v>UM</v>
          </cell>
        </row>
        <row r="11739">
          <cell r="A11739">
            <v>703031040</v>
          </cell>
          <cell r="B11739" t="str">
            <v>CHAPA FIXACAO</v>
          </cell>
          <cell r="C11739" t="str">
            <v>UM</v>
          </cell>
        </row>
        <row r="11740">
          <cell r="A11740">
            <v>703031050</v>
          </cell>
          <cell r="B11740" t="str">
            <v>CHAPA FIXACAO MENOR</v>
          </cell>
          <cell r="C11740" t="str">
            <v>UM</v>
          </cell>
        </row>
        <row r="11741">
          <cell r="A11741">
            <v>703031060</v>
          </cell>
          <cell r="B11741" t="str">
            <v>CHAPA FIXACAO ESQUERDA MENOR</v>
          </cell>
          <cell r="C11741" t="str">
            <v>UM</v>
          </cell>
        </row>
        <row r="11742">
          <cell r="A11742">
            <v>703031070</v>
          </cell>
          <cell r="B11742" t="str">
            <v>CHAPA FIXACAO DIREITA MENOR</v>
          </cell>
          <cell r="C11742" t="str">
            <v>UM</v>
          </cell>
        </row>
        <row r="11743">
          <cell r="A11743">
            <v>703031080</v>
          </cell>
          <cell r="B11743" t="str">
            <v>FIXACAO DIREITA</v>
          </cell>
          <cell r="C11743" t="str">
            <v>UM</v>
          </cell>
        </row>
        <row r="11744">
          <cell r="A11744">
            <v>703031090</v>
          </cell>
          <cell r="B11744" t="str">
            <v>FIXACAO ESQUERDA</v>
          </cell>
          <cell r="C11744" t="str">
            <v>UM</v>
          </cell>
        </row>
        <row r="11745">
          <cell r="A11745">
            <v>703031100</v>
          </cell>
          <cell r="B11745" t="str">
            <v>FIXACAO DIREITA</v>
          </cell>
          <cell r="C11745" t="str">
            <v>UM</v>
          </cell>
        </row>
        <row r="11746">
          <cell r="A11746">
            <v>703031110</v>
          </cell>
          <cell r="B11746" t="str">
            <v>FIXACAO ESQUERDA</v>
          </cell>
          <cell r="C11746" t="str">
            <v>UM</v>
          </cell>
        </row>
        <row r="11747">
          <cell r="A11747">
            <v>703031120</v>
          </cell>
          <cell r="B11747" t="str">
            <v>FIXADOR CENTRAL</v>
          </cell>
          <cell r="C11747" t="str">
            <v>UM</v>
          </cell>
        </row>
        <row r="11748">
          <cell r="A11748">
            <v>703031130</v>
          </cell>
          <cell r="B11748" t="str">
            <v>FIXADOR CENTRAL</v>
          </cell>
          <cell r="C11748" t="str">
            <v>UM</v>
          </cell>
        </row>
        <row r="11749">
          <cell r="A11749" t="str">
            <v>70303114D</v>
          </cell>
          <cell r="B11749" t="str">
            <v>FIXACAO LAT DO PARA-CHOQUE DIR MONTADA</v>
          </cell>
          <cell r="C11749" t="str">
            <v>UM</v>
          </cell>
        </row>
        <row r="11750">
          <cell r="A11750" t="str">
            <v>70303114E</v>
          </cell>
          <cell r="B11750" t="str">
            <v>FIXACAO LAT DO PARA-CHOQUE ESQ MONTADA</v>
          </cell>
          <cell r="C11750" t="str">
            <v>UM</v>
          </cell>
        </row>
        <row r="11751">
          <cell r="A11751" t="str">
            <v>70303200D</v>
          </cell>
          <cell r="B11751" t="str">
            <v>ESTRIBO FORD CARGO DIR RTM</v>
          </cell>
          <cell r="C11751" t="str">
            <v>UM</v>
          </cell>
        </row>
        <row r="11752">
          <cell r="A11752" t="str">
            <v>70303200E</v>
          </cell>
          <cell r="B11752" t="str">
            <v>ESTRIBO FORD CARGO ESQ RTM</v>
          </cell>
          <cell r="C11752" t="str">
            <v>UM</v>
          </cell>
        </row>
        <row r="11753">
          <cell r="A11753" t="str">
            <v>70303201D</v>
          </cell>
          <cell r="B11753" t="str">
            <v>SUPORTE DO ESTRIBO FORD CARGO DIR</v>
          </cell>
          <cell r="C11753" t="str">
            <v>UM</v>
          </cell>
        </row>
        <row r="11754">
          <cell r="A11754" t="str">
            <v>70303201E</v>
          </cell>
          <cell r="B11754" t="str">
            <v>SUPORTE DO ESTRIBO FORD CARGO ESQ</v>
          </cell>
          <cell r="C11754" t="str">
            <v>UM</v>
          </cell>
        </row>
        <row r="11755">
          <cell r="A11755">
            <v>703166010</v>
          </cell>
          <cell r="B11755" t="str">
            <v>BLANCK FIXAÇÃO FAROL</v>
          </cell>
          <cell r="C11755" t="str">
            <v>UM</v>
          </cell>
        </row>
        <row r="11756">
          <cell r="A11756" t="str">
            <v>70316601D</v>
          </cell>
          <cell r="B11756" t="str">
            <v>CHAPA FIXAÇÃO DO FAROL</v>
          </cell>
          <cell r="C11756" t="str">
            <v>UM</v>
          </cell>
        </row>
        <row r="11757">
          <cell r="A11757">
            <v>708053120</v>
          </cell>
          <cell r="B11757" t="str">
            <v>TUBO 1C</v>
          </cell>
          <cell r="C11757" t="str">
            <v>UM</v>
          </cell>
        </row>
        <row r="11758">
          <cell r="A11758" t="str">
            <v>70316601E</v>
          </cell>
          <cell r="B11758" t="str">
            <v>CHAPA FIXAÇÃO DO FAROL</v>
          </cell>
          <cell r="C11758" t="str">
            <v>UM</v>
          </cell>
        </row>
        <row r="11759">
          <cell r="A11759">
            <v>703166020</v>
          </cell>
          <cell r="B11759" t="str">
            <v>TUBO INFERIOR DO SUPORTE PARA-CHOQUE FORD CARGO</v>
          </cell>
          <cell r="C11759" t="str">
            <v>UM</v>
          </cell>
        </row>
        <row r="11760">
          <cell r="A11760">
            <v>703166030</v>
          </cell>
          <cell r="B11760" t="str">
            <v>TUBO FIXAÇÃO CHAPA DO FAROL</v>
          </cell>
          <cell r="C11760" t="str">
            <v>UM</v>
          </cell>
        </row>
        <row r="11761">
          <cell r="A11761">
            <v>703166040</v>
          </cell>
          <cell r="B11761" t="str">
            <v>CHAPA FIXAÇÃO DO TUBO</v>
          </cell>
          <cell r="C11761" t="str">
            <v>UM</v>
          </cell>
        </row>
        <row r="11762">
          <cell r="A11762">
            <v>703166050</v>
          </cell>
          <cell r="B11762" t="str">
            <v>BLANCK FIXAÇÃO DA BASE</v>
          </cell>
          <cell r="C11762" t="str">
            <v>UM</v>
          </cell>
        </row>
        <row r="11763">
          <cell r="A11763" t="str">
            <v>70316605D</v>
          </cell>
          <cell r="B11763" t="str">
            <v>FLANGE FIXAÇÃO DA BASE DIR</v>
          </cell>
          <cell r="C11763" t="str">
            <v>UM</v>
          </cell>
        </row>
        <row r="11764">
          <cell r="A11764" t="str">
            <v>70316605E</v>
          </cell>
          <cell r="B11764" t="str">
            <v>FLANGE FIXAÇÃO DA BASE ESQ</v>
          </cell>
          <cell r="C11764" t="str">
            <v>UM</v>
          </cell>
        </row>
        <row r="11765">
          <cell r="A11765">
            <v>703166060</v>
          </cell>
          <cell r="B11765" t="str">
            <v>PERFIL "U" FIXAÇÃO - BLANCK</v>
          </cell>
          <cell r="C11765" t="str">
            <v>UM</v>
          </cell>
        </row>
        <row r="11766">
          <cell r="A11766">
            <v>708053130</v>
          </cell>
          <cell r="B11766" t="str">
            <v>TUBO 1D</v>
          </cell>
          <cell r="C11766" t="str">
            <v>UM</v>
          </cell>
        </row>
        <row r="11767">
          <cell r="A11767" t="str">
            <v>70316606D</v>
          </cell>
          <cell r="B11767" t="str">
            <v>PERFIL "U" FIXAÇÃO DIR</v>
          </cell>
          <cell r="C11767" t="str">
            <v>UM</v>
          </cell>
        </row>
        <row r="11768">
          <cell r="A11768" t="str">
            <v>70316606E</v>
          </cell>
          <cell r="B11768" t="str">
            <v>PERFIL "U" FIXAÇÃO ESQ</v>
          </cell>
          <cell r="C11768" t="str">
            <v>UM</v>
          </cell>
        </row>
        <row r="11769">
          <cell r="A11769">
            <v>703166070</v>
          </cell>
          <cell r="B11769" t="str">
            <v>FLANGE FIXAÇÃO DA SAIDA</v>
          </cell>
          <cell r="C11769" t="str">
            <v>UM</v>
          </cell>
        </row>
        <row r="11770">
          <cell r="A11770" t="str">
            <v>70316608D</v>
          </cell>
          <cell r="B11770" t="str">
            <v>CONJUNTO PERFIL "U" COM PORCA DIR</v>
          </cell>
          <cell r="C11770" t="str">
            <v>UM</v>
          </cell>
        </row>
        <row r="11771">
          <cell r="A11771" t="str">
            <v>70316608E</v>
          </cell>
          <cell r="B11771" t="str">
            <v>CONJUNTO PERFIL "U" COM PORCA ESQ</v>
          </cell>
          <cell r="C11771" t="str">
            <v>UM</v>
          </cell>
        </row>
        <row r="11772">
          <cell r="A11772">
            <v>703167010</v>
          </cell>
          <cell r="B11772" t="str">
            <v>CHAPA DO FAROL FRONTAL FORD CARGO MENOR - BLANCK</v>
          </cell>
          <cell r="C11772" t="str">
            <v>UM</v>
          </cell>
        </row>
        <row r="11773">
          <cell r="A11773" t="str">
            <v>70316701D</v>
          </cell>
          <cell r="B11773" t="str">
            <v>CHAPA DO FAROL FRONTAL FORD CARGO MENOR DIR</v>
          </cell>
          <cell r="C11773" t="str">
            <v>UM</v>
          </cell>
        </row>
        <row r="11774">
          <cell r="A11774" t="str">
            <v>70316701E</v>
          </cell>
          <cell r="B11774" t="str">
            <v>CHAPA DO FAROL FRONTAL FORD CARGO MENOR ESQ</v>
          </cell>
          <cell r="C11774" t="str">
            <v>UM</v>
          </cell>
        </row>
        <row r="11775">
          <cell r="A11775">
            <v>708053140</v>
          </cell>
          <cell r="B11775" t="str">
            <v>TUBO 2A</v>
          </cell>
          <cell r="C11775" t="str">
            <v>UM</v>
          </cell>
        </row>
        <row r="11776">
          <cell r="A11776">
            <v>703167020</v>
          </cell>
          <cell r="B11776" t="str">
            <v>TUBO FIXAÇÃO</v>
          </cell>
          <cell r="C11776" t="str">
            <v>UM</v>
          </cell>
        </row>
        <row r="11777">
          <cell r="A11777">
            <v>703167030</v>
          </cell>
          <cell r="B11777" t="str">
            <v>FIXAÇÃO CENTRAL DO SUPORTE FORD</v>
          </cell>
          <cell r="C11777" t="str">
            <v>UM</v>
          </cell>
        </row>
        <row r="11778">
          <cell r="A11778" t="str">
            <v>70316703D</v>
          </cell>
          <cell r="B11778" t="str">
            <v>FIXAÇÃO CENTRAL DO SUPORTE FORD DIR</v>
          </cell>
          <cell r="C11778" t="str">
            <v>UM</v>
          </cell>
        </row>
        <row r="11779">
          <cell r="A11779" t="str">
            <v>70316703E</v>
          </cell>
          <cell r="B11779" t="str">
            <v>FIXAÇÃO CENTRAL DO SUPORTE FORD ESQ</v>
          </cell>
          <cell r="C11779" t="str">
            <v>UM</v>
          </cell>
        </row>
        <row r="11780">
          <cell r="A11780">
            <v>703167040</v>
          </cell>
          <cell r="B11780" t="str">
            <v>TUBO LATERAL SUPORTE FORD MENOR</v>
          </cell>
          <cell r="C11780" t="str">
            <v>UM</v>
          </cell>
        </row>
        <row r="11781">
          <cell r="A11781">
            <v>703167050</v>
          </cell>
          <cell r="B11781" t="str">
            <v>BLANCK PERFIL DE FIXAÇÃO LATERAL</v>
          </cell>
          <cell r="C11781" t="str">
            <v>UM</v>
          </cell>
        </row>
        <row r="11782">
          <cell r="A11782" t="str">
            <v>70316705D</v>
          </cell>
          <cell r="B11782" t="str">
            <v>PERFIL DE FIXAÇÃO LATERAL DIR</v>
          </cell>
          <cell r="C11782" t="str">
            <v>UM</v>
          </cell>
        </row>
        <row r="11783">
          <cell r="A11783" t="str">
            <v>70316705E</v>
          </cell>
          <cell r="B11783" t="str">
            <v>PERFIL DE FIXAÇÃO LATERAL ESQ</v>
          </cell>
          <cell r="C11783" t="str">
            <v>UM</v>
          </cell>
        </row>
        <row r="11784">
          <cell r="A11784">
            <v>708053150</v>
          </cell>
          <cell r="B11784" t="str">
            <v>TUBO 2B</v>
          </cell>
          <cell r="C11784" t="str">
            <v>UM</v>
          </cell>
        </row>
        <row r="11785">
          <cell r="A11785">
            <v>703174010</v>
          </cell>
          <cell r="B11785" t="str">
            <v>REFORÇO DA PORTA</v>
          </cell>
          <cell r="C11785" t="str">
            <v>UM</v>
          </cell>
        </row>
        <row r="11786">
          <cell r="A11786">
            <v>703224000</v>
          </cell>
          <cell r="B11786" t="str">
            <v>CHAPA MOLDADA PARA-LAMA DIANT/TRAS</v>
          </cell>
          <cell r="C11786" t="str">
            <v>UM</v>
          </cell>
        </row>
        <row r="11787">
          <cell r="A11787">
            <v>703225000</v>
          </cell>
          <cell r="B11787" t="str">
            <v>REFORCO DO PARA-LAMA</v>
          </cell>
          <cell r="C11787" t="str">
            <v>UM</v>
          </cell>
        </row>
        <row r="11788">
          <cell r="A11788">
            <v>703225010</v>
          </cell>
          <cell r="B11788" t="str">
            <v>CHAPA REFORCO DO PARA-LAMA</v>
          </cell>
          <cell r="C11788" t="str">
            <v>UM</v>
          </cell>
        </row>
        <row r="11789">
          <cell r="A11789">
            <v>703226000</v>
          </cell>
          <cell r="B11789" t="str">
            <v>FIXADOR PARA-LAMA</v>
          </cell>
          <cell r="C11789" t="str">
            <v>UM</v>
          </cell>
        </row>
        <row r="11790">
          <cell r="A11790">
            <v>703226010</v>
          </cell>
          <cell r="B11790" t="str">
            <v>CHAPA FIXADOR PARA-LAMA</v>
          </cell>
          <cell r="C11790" t="str">
            <v>UM</v>
          </cell>
        </row>
        <row r="11791">
          <cell r="A11791">
            <v>703228010</v>
          </cell>
          <cell r="B11791" t="str">
            <v>CHAPA DA MOLDURA TAMPA CAIXA DE BATERIA MENOR</v>
          </cell>
          <cell r="C11791" t="str">
            <v>UM</v>
          </cell>
        </row>
        <row r="11792">
          <cell r="A11792">
            <v>703228020</v>
          </cell>
          <cell r="B11792" t="str">
            <v>TAMPA CAIXA DE BATERIA MENOR</v>
          </cell>
          <cell r="C11792" t="str">
            <v>UM</v>
          </cell>
        </row>
        <row r="11793">
          <cell r="A11793" t="str">
            <v>DD39269010</v>
          </cell>
          <cell r="B11793" t="str">
            <v>ARRUELAS (ANILHAS) DE PLASTICO</v>
          </cell>
          <cell r="C11793" t="str">
            <v>UM</v>
          </cell>
        </row>
        <row r="11794">
          <cell r="A11794">
            <v>703230010</v>
          </cell>
          <cell r="B11794" t="str">
            <v>BLANCK SUPORTE FRONTAL DIR/ESQ</v>
          </cell>
          <cell r="C11794" t="str">
            <v>UM</v>
          </cell>
        </row>
        <row r="11795">
          <cell r="A11795">
            <v>703232010</v>
          </cell>
          <cell r="B11795" t="str">
            <v>TUBO SUPORTE ESTRIBO MAIOR LD/LE</v>
          </cell>
          <cell r="C11795" t="str">
            <v>UM</v>
          </cell>
        </row>
        <row r="11796">
          <cell r="A11796">
            <v>703232020</v>
          </cell>
          <cell r="B11796" t="str">
            <v>FLANGE BASE ESTRIBO LD/LE</v>
          </cell>
          <cell r="C11796" t="str">
            <v>UM</v>
          </cell>
        </row>
        <row r="11797">
          <cell r="A11797">
            <v>703232030</v>
          </cell>
          <cell r="B11797" t="str">
            <v>REFORCO</v>
          </cell>
          <cell r="C11797" t="str">
            <v>UM</v>
          </cell>
        </row>
        <row r="11798">
          <cell r="A11798">
            <v>703232040</v>
          </cell>
          <cell r="B11798" t="str">
            <v>BASE SUPORTE DO ESTRIBO</v>
          </cell>
          <cell r="C11798" t="str">
            <v>UM</v>
          </cell>
        </row>
        <row r="11799">
          <cell r="A11799">
            <v>703232050</v>
          </cell>
          <cell r="B11799" t="str">
            <v>SUPORTE PORCA INFERIOR BASE ESTRIBO MENOR</v>
          </cell>
          <cell r="C11799" t="str">
            <v>UM</v>
          </cell>
        </row>
        <row r="11800">
          <cell r="A11800">
            <v>703232060</v>
          </cell>
          <cell r="B11800" t="str">
            <v>CHAPA INTERNA PARA PORCA</v>
          </cell>
          <cell r="C11800" t="str">
            <v>UM</v>
          </cell>
        </row>
        <row r="11801">
          <cell r="A11801">
            <v>708053160</v>
          </cell>
          <cell r="B11801" t="str">
            <v>TUBO 2C</v>
          </cell>
          <cell r="C11801" t="str">
            <v>UM</v>
          </cell>
        </row>
        <row r="11802">
          <cell r="A11802">
            <v>703232070</v>
          </cell>
          <cell r="B11802" t="str">
            <v>CHAPA C/ PORCA</v>
          </cell>
          <cell r="C11802" t="str">
            <v>UM</v>
          </cell>
        </row>
        <row r="11803">
          <cell r="A11803">
            <v>703232080</v>
          </cell>
          <cell r="B11803" t="str">
            <v>BASE INFERIOR COM PORCA</v>
          </cell>
          <cell r="C11803" t="str">
            <v>UM</v>
          </cell>
        </row>
        <row r="11804">
          <cell r="A11804">
            <v>703233010</v>
          </cell>
          <cell r="B11804" t="str">
            <v>TUBO SUPORTE ESTRIBO MAIOR LD/LE</v>
          </cell>
          <cell r="C11804" t="str">
            <v>UM</v>
          </cell>
        </row>
        <row r="11805">
          <cell r="A11805">
            <v>703233020</v>
          </cell>
          <cell r="B11805" t="str">
            <v>CHAPA FLANGE SUPORTE ESTRIBO LD/LE</v>
          </cell>
          <cell r="C11805" t="str">
            <v>UM</v>
          </cell>
        </row>
        <row r="11806">
          <cell r="A11806">
            <v>703233030</v>
          </cell>
          <cell r="B11806" t="str">
            <v>REFORCO INFERIOR BASE SUPORTE ESTRIBO</v>
          </cell>
          <cell r="C11806" t="str">
            <v>UM</v>
          </cell>
        </row>
        <row r="11807">
          <cell r="A11807">
            <v>704003000</v>
          </cell>
          <cell r="B11807" t="str">
            <v>CHAPA MOLDADA ACAB P/CHOQUE DIANT PESADO</v>
          </cell>
          <cell r="C11807" t="str">
            <v>UM</v>
          </cell>
        </row>
        <row r="11808">
          <cell r="A11808">
            <v>704004000</v>
          </cell>
          <cell r="B11808" t="str">
            <v>CHAPA MOLDADA ACABAM P/CHOQUE DIANT LEVE</v>
          </cell>
          <cell r="C11808" t="str">
            <v>UM</v>
          </cell>
        </row>
        <row r="11809">
          <cell r="A11809">
            <v>708053170</v>
          </cell>
          <cell r="B11809" t="str">
            <v>TUBO 2D</v>
          </cell>
          <cell r="C11809" t="str">
            <v>UM</v>
          </cell>
        </row>
        <row r="11810">
          <cell r="A11810">
            <v>704005010</v>
          </cell>
          <cell r="B11810" t="str">
            <v>MOLDURA</v>
          </cell>
          <cell r="C11810" t="str">
            <v>UM</v>
          </cell>
        </row>
        <row r="11811">
          <cell r="A11811" t="str">
            <v>70400501D</v>
          </cell>
          <cell r="B11811" t="str">
            <v>MOLDURA DIR</v>
          </cell>
          <cell r="C11811" t="str">
            <v>UM</v>
          </cell>
        </row>
        <row r="11812">
          <cell r="A11812" t="str">
            <v>70400501E</v>
          </cell>
          <cell r="B11812" t="str">
            <v>MOLDURA ESQ</v>
          </cell>
          <cell r="C11812" t="str">
            <v>UM</v>
          </cell>
        </row>
        <row r="11813">
          <cell r="A11813">
            <v>704005020</v>
          </cell>
          <cell r="B11813" t="str">
            <v>ENGATE</v>
          </cell>
          <cell r="C11813" t="str">
            <v>UM</v>
          </cell>
        </row>
        <row r="11814">
          <cell r="A11814" t="str">
            <v>70400502D</v>
          </cell>
          <cell r="B11814" t="str">
            <v>ENGATE DIR</v>
          </cell>
          <cell r="C11814" t="str">
            <v>UM</v>
          </cell>
        </row>
        <row r="11815">
          <cell r="A11815" t="str">
            <v>70400502E</v>
          </cell>
          <cell r="B11815" t="str">
            <v>ENGATE ESQ</v>
          </cell>
          <cell r="C11815" t="str">
            <v>UM</v>
          </cell>
        </row>
        <row r="11816">
          <cell r="A11816">
            <v>704005030</v>
          </cell>
          <cell r="B11816" t="str">
            <v>FIXADOR DA MOLDURA DO FAROL</v>
          </cell>
          <cell r="C11816" t="str">
            <v>UM</v>
          </cell>
        </row>
        <row r="11817">
          <cell r="A11817" t="str">
            <v>70400503D</v>
          </cell>
          <cell r="B11817" t="str">
            <v>FIXADOR DA MOLDURA DO FAROL DIREITO</v>
          </cell>
          <cell r="C11817" t="str">
            <v>UM</v>
          </cell>
        </row>
        <row r="11818">
          <cell r="A11818" t="str">
            <v>70400503E</v>
          </cell>
          <cell r="B11818" t="str">
            <v>FIXADOR DA MOLDURA DO FAROL ESQUERDO</v>
          </cell>
          <cell r="C11818" t="str">
            <v>UM</v>
          </cell>
        </row>
        <row r="11819">
          <cell r="A11819">
            <v>704005040</v>
          </cell>
          <cell r="B11819" t="str">
            <v>REFORCO</v>
          </cell>
          <cell r="C11819" t="str">
            <v>UM</v>
          </cell>
        </row>
        <row r="11820">
          <cell r="A11820">
            <v>704006010</v>
          </cell>
          <cell r="B11820" t="str">
            <v>GRADE VOLSWAGEM</v>
          </cell>
          <cell r="C11820" t="str">
            <v>UM</v>
          </cell>
        </row>
        <row r="11821">
          <cell r="A11821">
            <v>704006020</v>
          </cell>
          <cell r="B11821" t="str">
            <v>SUPORTE INFERIOR GRADE LEVE</v>
          </cell>
          <cell r="C11821" t="str">
            <v>UM</v>
          </cell>
        </row>
        <row r="11822">
          <cell r="A11822" t="str">
            <v>70400602D</v>
          </cell>
          <cell r="B11822" t="str">
            <v xml:space="preserve">SUPORTE INFERIOR GRADE DIR LEVE     </v>
          </cell>
          <cell r="C11822" t="str">
            <v>UM</v>
          </cell>
        </row>
        <row r="11823">
          <cell r="A11823" t="str">
            <v>70400602E</v>
          </cell>
          <cell r="B11823" t="str">
            <v xml:space="preserve">SUPORTE INFERIOR GRADE ESQ LEVE     </v>
          </cell>
          <cell r="C11823" t="str">
            <v>UM</v>
          </cell>
        </row>
        <row r="11824">
          <cell r="A11824">
            <v>704007010</v>
          </cell>
          <cell r="B11824" t="str">
            <v xml:space="preserve">GRADE                               </v>
          </cell>
          <cell r="C11824" t="str">
            <v>UM</v>
          </cell>
        </row>
        <row r="11825">
          <cell r="A11825">
            <v>704007020</v>
          </cell>
          <cell r="B11825" t="str">
            <v>REFORCO SUPERIOR DO PESADO</v>
          </cell>
          <cell r="C11825" t="str">
            <v>UM</v>
          </cell>
        </row>
        <row r="11826">
          <cell r="A11826">
            <v>704007030</v>
          </cell>
          <cell r="B11826" t="str">
            <v xml:space="preserve">REFORCO INFERIOR DO PESADO          </v>
          </cell>
          <cell r="C11826" t="str">
            <v>UM</v>
          </cell>
        </row>
        <row r="11827">
          <cell r="A11827">
            <v>704007040</v>
          </cell>
          <cell r="B11827" t="str">
            <v>CHAPA MOLDADA REFORCO DO PESADO</v>
          </cell>
          <cell r="C11827" t="str">
            <v>UM</v>
          </cell>
        </row>
        <row r="11828">
          <cell r="A11828">
            <v>704008010</v>
          </cell>
          <cell r="B11828" t="str">
            <v>CHAPA MOLDADA SUPORTE</v>
          </cell>
          <cell r="C11828" t="str">
            <v>UM</v>
          </cell>
        </row>
        <row r="11829">
          <cell r="A11829" t="str">
            <v>70400801D</v>
          </cell>
          <cell r="B11829" t="str">
            <v xml:space="preserve">SUPORTE INFERIOR DIREITO            </v>
          </cell>
          <cell r="C11829" t="str">
            <v>UM</v>
          </cell>
        </row>
        <row r="11830">
          <cell r="A11830" t="str">
            <v>70400801E</v>
          </cell>
          <cell r="B11830" t="str">
            <v xml:space="preserve">SUPORTE INFERIOR ESQUERDO           </v>
          </cell>
          <cell r="C11830" t="str">
            <v>UM</v>
          </cell>
        </row>
        <row r="11831">
          <cell r="A11831">
            <v>704008020</v>
          </cell>
          <cell r="B11831" t="str">
            <v xml:space="preserve">SUPORTE CENTRAL DO DEFLETOR         </v>
          </cell>
          <cell r="C11831" t="str">
            <v>UM</v>
          </cell>
        </row>
        <row r="11832">
          <cell r="A11832" t="str">
            <v>70400803D</v>
          </cell>
          <cell r="B11832" t="str">
            <v xml:space="preserve">SUPORTE SUP. DEFLETOR DIREITO       </v>
          </cell>
          <cell r="C11832" t="str">
            <v>UM</v>
          </cell>
        </row>
        <row r="11833">
          <cell r="A11833" t="str">
            <v>70400803E</v>
          </cell>
          <cell r="B11833" t="str">
            <v xml:space="preserve">SUPORTE SUP. DEFLETOR ESQUERDO      </v>
          </cell>
          <cell r="C11833" t="str">
            <v>UM</v>
          </cell>
        </row>
        <row r="11834">
          <cell r="A11834">
            <v>704008040</v>
          </cell>
          <cell r="B11834" t="str">
            <v>PINO FIXADOR DO DEFLETOR</v>
          </cell>
          <cell r="C11834" t="str">
            <v>UM</v>
          </cell>
        </row>
        <row r="11835">
          <cell r="A11835">
            <v>704008050</v>
          </cell>
          <cell r="B11835" t="str">
            <v>DEFLETOR CAMINHAO PESADO MOLDADO</v>
          </cell>
          <cell r="C11835" t="str">
            <v>UM</v>
          </cell>
        </row>
        <row r="11836">
          <cell r="A11836" t="str">
            <v>70400805D</v>
          </cell>
          <cell r="B11836" t="str">
            <v xml:space="preserve">DEFLETOR CAMINHAO PESADO DIR.       </v>
          </cell>
          <cell r="C11836" t="str">
            <v>UM</v>
          </cell>
        </row>
        <row r="11837">
          <cell r="A11837" t="str">
            <v>70400805E</v>
          </cell>
          <cell r="B11837" t="str">
            <v xml:space="preserve">DEFLETOR CAMINHAO PESADO ESQ.       </v>
          </cell>
          <cell r="C11837" t="str">
            <v>UM</v>
          </cell>
        </row>
        <row r="11838">
          <cell r="A11838">
            <v>704009000</v>
          </cell>
          <cell r="B11838" t="str">
            <v>CHAPA MOLDADA ALOJ FAROL CAM PESADO</v>
          </cell>
          <cell r="C11838" t="str">
            <v>UM</v>
          </cell>
        </row>
        <row r="11839">
          <cell r="A11839">
            <v>704010010</v>
          </cell>
          <cell r="B11839" t="str">
            <v>TAMPA DA CAIXA DA BATERIA</v>
          </cell>
          <cell r="C11839" t="str">
            <v>UM</v>
          </cell>
        </row>
        <row r="11840">
          <cell r="A11840">
            <v>704014010</v>
          </cell>
          <cell r="B11840" t="str">
            <v xml:space="preserve">TAMPA BATERIA P/ ONIBUS             </v>
          </cell>
          <cell r="C11840" t="str">
            <v>UM</v>
          </cell>
        </row>
        <row r="11841">
          <cell r="A11841">
            <v>804046000</v>
          </cell>
          <cell r="B11841" t="str">
            <v>COLUNA TRASEIRA                 4046</v>
          </cell>
          <cell r="C11841" t="str">
            <v>UM</v>
          </cell>
        </row>
        <row r="11842">
          <cell r="A11842">
            <v>704015010</v>
          </cell>
          <cell r="B11842" t="str">
            <v>TAMPA DA BATERIA</v>
          </cell>
          <cell r="C11842" t="str">
            <v>UM</v>
          </cell>
        </row>
        <row r="11843">
          <cell r="A11843" t="str">
            <v>70401701D</v>
          </cell>
          <cell r="B11843" t="str">
            <v xml:space="preserve">MEIA-TAMPA PORTA DIR. VOLKS         </v>
          </cell>
          <cell r="C11843" t="str">
            <v>UM</v>
          </cell>
        </row>
        <row r="11844">
          <cell r="A11844" t="str">
            <v>70401701E</v>
          </cell>
          <cell r="B11844" t="str">
            <v xml:space="preserve">MEIA-TAMPA PORTA ESQ. VOLKS         </v>
          </cell>
          <cell r="C11844" t="str">
            <v>UM</v>
          </cell>
        </row>
        <row r="11845">
          <cell r="A11845">
            <v>704017020</v>
          </cell>
          <cell r="B11845" t="str">
            <v xml:space="preserve">BASE FECHADURA PORTA VOLKS          </v>
          </cell>
          <cell r="C11845" t="str">
            <v>UM</v>
          </cell>
        </row>
        <row r="11846">
          <cell r="A11846">
            <v>704020000</v>
          </cell>
          <cell r="B11846" t="str">
            <v>SUPORTE FIXACAO GRADE FRONTAL</v>
          </cell>
          <cell r="C11846" t="str">
            <v>UM</v>
          </cell>
        </row>
        <row r="11847">
          <cell r="A11847">
            <v>704020010</v>
          </cell>
          <cell r="B11847" t="str">
            <v>SUPORTE</v>
          </cell>
          <cell r="C11847" t="str">
            <v>UM</v>
          </cell>
        </row>
        <row r="11848">
          <cell r="A11848">
            <v>704020020</v>
          </cell>
          <cell r="B11848" t="str">
            <v>REFORCO</v>
          </cell>
          <cell r="C11848" t="str">
            <v>UM</v>
          </cell>
        </row>
        <row r="11849">
          <cell r="A11849">
            <v>704022000</v>
          </cell>
          <cell r="B11849" t="str">
            <v>SUPORTE DEFLETOR LATERAL</v>
          </cell>
          <cell r="C11849" t="str">
            <v>UM</v>
          </cell>
        </row>
        <row r="11850">
          <cell r="A11850" t="str">
            <v>DD39269022</v>
          </cell>
          <cell r="B11850" t="str">
            <v>CORREIA TRANSPORTADORAS</v>
          </cell>
          <cell r="C11850" t="str">
            <v>UM</v>
          </cell>
        </row>
        <row r="11851">
          <cell r="A11851">
            <v>704023010</v>
          </cell>
          <cell r="B11851" t="str">
            <v xml:space="preserve">CILINDRO DO BALAO                   </v>
          </cell>
          <cell r="C11851" t="str">
            <v>UM</v>
          </cell>
        </row>
        <row r="11852">
          <cell r="A11852">
            <v>704023020</v>
          </cell>
          <cell r="B11852" t="str">
            <v xml:space="preserve">TAMPA DO BALAO DO AR                </v>
          </cell>
          <cell r="C11852" t="str">
            <v>UM</v>
          </cell>
        </row>
        <row r="11853">
          <cell r="A11853">
            <v>704024010</v>
          </cell>
          <cell r="B11853" t="str">
            <v>CHAPA PONTEIRA DIR / ESQ</v>
          </cell>
          <cell r="C11853" t="str">
            <v>UM</v>
          </cell>
        </row>
        <row r="11854">
          <cell r="A11854">
            <v>704025010</v>
          </cell>
          <cell r="B11854" t="str">
            <v xml:space="preserve">SUPORTE PARACHOQUE MAIOR            </v>
          </cell>
          <cell r="C11854" t="str">
            <v>UM</v>
          </cell>
        </row>
        <row r="11855">
          <cell r="A11855">
            <v>704025020</v>
          </cell>
          <cell r="B11855" t="str">
            <v xml:space="preserve">SUPORTE PARACHOQUE MENOR            </v>
          </cell>
          <cell r="C11855" t="str">
            <v>UM</v>
          </cell>
        </row>
        <row r="11856">
          <cell r="A11856">
            <v>704025030</v>
          </cell>
          <cell r="B11856" t="str">
            <v>SUPORTE PARACHOQUE MAIOR</v>
          </cell>
          <cell r="C11856" t="str">
            <v>UM</v>
          </cell>
        </row>
        <row r="11857">
          <cell r="A11857">
            <v>704025040</v>
          </cell>
          <cell r="B11857" t="str">
            <v>SUPORTE PARACHOQUE MENOR ( Punc. ext)</v>
          </cell>
          <cell r="C11857" t="str">
            <v>UM</v>
          </cell>
        </row>
        <row r="11858">
          <cell r="A11858">
            <v>704025050</v>
          </cell>
          <cell r="B11858" t="str">
            <v>SUPORTE PARACHOQUE MAIOR</v>
          </cell>
          <cell r="C11858" t="str">
            <v>UM</v>
          </cell>
        </row>
        <row r="11859">
          <cell r="A11859">
            <v>704025060</v>
          </cell>
          <cell r="B11859" t="str">
            <v>SUPORTE PARACHOQUE MENOR</v>
          </cell>
          <cell r="C11859" t="str">
            <v>UM</v>
          </cell>
        </row>
        <row r="11860">
          <cell r="A11860" t="str">
            <v>70402801D</v>
          </cell>
          <cell r="B11860" t="str">
            <v>ALONGAMENTO LATERAL EXTERNO DIR</v>
          </cell>
          <cell r="C11860" t="str">
            <v>UM</v>
          </cell>
        </row>
        <row r="11861">
          <cell r="A11861" t="str">
            <v>70402801E</v>
          </cell>
          <cell r="B11861" t="str">
            <v>ALONGAMENTO LATERAL EXTERNO ESQ</v>
          </cell>
          <cell r="C11861" t="str">
            <v>UM</v>
          </cell>
        </row>
        <row r="11862">
          <cell r="A11862" t="str">
            <v>70402802D</v>
          </cell>
          <cell r="B11862" t="str">
            <v>FECHAMENTO LATERAL INTERNO DIR</v>
          </cell>
          <cell r="C11862" t="str">
            <v>UM</v>
          </cell>
        </row>
        <row r="11863">
          <cell r="A11863" t="str">
            <v>70402802E</v>
          </cell>
          <cell r="B11863" t="str">
            <v>FECHAMENTO LATERAL INTERNO ESQ</v>
          </cell>
          <cell r="C11863" t="str">
            <v>UM</v>
          </cell>
        </row>
        <row r="11864">
          <cell r="A11864">
            <v>704028030</v>
          </cell>
          <cell r="B11864" t="str">
            <v xml:space="preserve">FECHAMENTO INTERNO INFERIOR         </v>
          </cell>
          <cell r="C11864" t="str">
            <v>UM</v>
          </cell>
        </row>
        <row r="11865">
          <cell r="A11865">
            <v>704028040</v>
          </cell>
          <cell r="B11865" t="str">
            <v xml:space="preserve">COMPLEMENTO DO TUNEL                </v>
          </cell>
          <cell r="C11865" t="str">
            <v>UM</v>
          </cell>
        </row>
        <row r="11866">
          <cell r="A11866">
            <v>704028050</v>
          </cell>
          <cell r="B11866" t="str">
            <v xml:space="preserve">ALONGAMENTO DO TETO                 </v>
          </cell>
          <cell r="C11866" t="str">
            <v>UM</v>
          </cell>
        </row>
        <row r="11867">
          <cell r="A11867" t="str">
            <v>DD68101900</v>
          </cell>
          <cell r="B11867" t="str">
            <v>OUTRAS OBRAS DE CIMENTO</v>
          </cell>
          <cell r="C11867" t="str">
            <v>UM</v>
          </cell>
        </row>
        <row r="11868">
          <cell r="A11868">
            <v>704028060</v>
          </cell>
          <cell r="B11868" t="str">
            <v xml:space="preserve">CONJUNTO DA CALHA                   </v>
          </cell>
          <cell r="C11868" t="str">
            <v>UM</v>
          </cell>
        </row>
        <row r="11869">
          <cell r="A11869">
            <v>704028070</v>
          </cell>
          <cell r="B11869" t="str">
            <v xml:space="preserve">CALHA DAGUA                         </v>
          </cell>
          <cell r="C11869" t="str">
            <v>UM</v>
          </cell>
        </row>
        <row r="11870">
          <cell r="A11870">
            <v>704028080</v>
          </cell>
          <cell r="B11870" t="str">
            <v xml:space="preserve">REFORCO DA CALHA                    </v>
          </cell>
          <cell r="C11870" t="str">
            <v>UM</v>
          </cell>
        </row>
        <row r="11871">
          <cell r="A11871">
            <v>704028090</v>
          </cell>
          <cell r="B11871" t="str">
            <v>REFORCO DA CALHA</v>
          </cell>
          <cell r="C11871" t="str">
            <v>UM</v>
          </cell>
        </row>
        <row r="11872">
          <cell r="A11872" t="str">
            <v>70402810D</v>
          </cell>
          <cell r="B11872" t="str">
            <v>LONGARINA DIR</v>
          </cell>
          <cell r="C11872" t="str">
            <v>UM</v>
          </cell>
        </row>
        <row r="11873">
          <cell r="A11873" t="str">
            <v>70402810E</v>
          </cell>
          <cell r="B11873" t="str">
            <v>LONGARINA ESQ</v>
          </cell>
          <cell r="C11873" t="str">
            <v>UM</v>
          </cell>
        </row>
        <row r="11874">
          <cell r="A11874" t="str">
            <v>70402811D</v>
          </cell>
          <cell r="B11874" t="str">
            <v xml:space="preserve">REFORCO DO ASSOALHO DIR             </v>
          </cell>
          <cell r="C11874" t="str">
            <v>UM</v>
          </cell>
        </row>
        <row r="11875">
          <cell r="A11875" t="str">
            <v>70402811E</v>
          </cell>
          <cell r="B11875" t="str">
            <v xml:space="preserve">REFORCO DO ASSOALHO ESQ             </v>
          </cell>
          <cell r="C11875" t="str">
            <v>UM</v>
          </cell>
        </row>
        <row r="11876">
          <cell r="A11876" t="str">
            <v>70402812D</v>
          </cell>
          <cell r="B11876" t="str">
            <v>COMPLEMENTO DO ASSOALHO DIR</v>
          </cell>
          <cell r="C11876" t="str">
            <v>UM</v>
          </cell>
        </row>
        <row r="11877">
          <cell r="A11877" t="str">
            <v>70402812E</v>
          </cell>
          <cell r="B11877" t="str">
            <v>COMPLEMENTO DO ASSOALHO ESQ</v>
          </cell>
          <cell r="C11877" t="str">
            <v>UM</v>
          </cell>
        </row>
        <row r="11878">
          <cell r="A11878">
            <v>704028130</v>
          </cell>
          <cell r="B11878" t="str">
            <v>COLUNA DA PAREDE TRASEIRA</v>
          </cell>
          <cell r="C11878" t="str">
            <v>UM</v>
          </cell>
        </row>
        <row r="11879">
          <cell r="A11879">
            <v>704028140</v>
          </cell>
          <cell r="B11879" t="str">
            <v>REFORCO DA COLUNA DA CAMA</v>
          </cell>
          <cell r="C11879" t="str">
            <v>UM</v>
          </cell>
        </row>
        <row r="11880">
          <cell r="A11880">
            <v>704028150</v>
          </cell>
          <cell r="B11880" t="str">
            <v>COLUNA TRASEIRA</v>
          </cell>
          <cell r="C11880" t="str">
            <v>UM</v>
          </cell>
        </row>
        <row r="11881">
          <cell r="A11881">
            <v>704028160</v>
          </cell>
          <cell r="B11881" t="str">
            <v>FECHAMENTO TRASEIRO</v>
          </cell>
          <cell r="C11881" t="str">
            <v>UM</v>
          </cell>
        </row>
        <row r="11882">
          <cell r="A11882" t="str">
            <v>70402817D</v>
          </cell>
          <cell r="B11882" t="str">
            <v>REFORCO DIR</v>
          </cell>
          <cell r="C11882" t="str">
            <v>UM</v>
          </cell>
        </row>
        <row r="11883">
          <cell r="A11883" t="str">
            <v>70402817E</v>
          </cell>
          <cell r="B11883" t="str">
            <v>REFORCO ESQ</v>
          </cell>
          <cell r="C11883" t="str">
            <v>UM</v>
          </cell>
        </row>
        <row r="11884">
          <cell r="A11884">
            <v>109745000</v>
          </cell>
          <cell r="B11884" t="str">
            <v>PARAF M4 x 0,7 x 12 CAB CHATA ZA DIN 7991</v>
          </cell>
          <cell r="C11884" t="str">
            <v>UM</v>
          </cell>
        </row>
        <row r="11885">
          <cell r="A11885">
            <v>704028180</v>
          </cell>
          <cell r="B11885" t="str">
            <v>FIXACAO DA LONGARINA</v>
          </cell>
          <cell r="C11885" t="str">
            <v>UM</v>
          </cell>
        </row>
        <row r="11886">
          <cell r="A11886">
            <v>704028190</v>
          </cell>
          <cell r="B11886" t="str">
            <v>SUPORTE DO CINTO DE SEGUNCA</v>
          </cell>
          <cell r="C11886" t="str">
            <v>UM</v>
          </cell>
        </row>
        <row r="11887">
          <cell r="A11887">
            <v>704028200</v>
          </cell>
          <cell r="B11887" t="str">
            <v xml:space="preserve">CANTONEIRA                          </v>
          </cell>
          <cell r="C11887" t="str">
            <v>UM</v>
          </cell>
        </row>
        <row r="11888">
          <cell r="A11888">
            <v>704028210</v>
          </cell>
          <cell r="B11888" t="str">
            <v xml:space="preserve">CANTONEIRA                          </v>
          </cell>
          <cell r="C11888" t="str">
            <v>UM</v>
          </cell>
        </row>
        <row r="11889">
          <cell r="A11889" t="str">
            <v>70402822D</v>
          </cell>
          <cell r="B11889" t="str">
            <v xml:space="preserve">FECHAMENTO DO ASSOALHO DIR          </v>
          </cell>
          <cell r="C11889" t="str">
            <v>UM</v>
          </cell>
        </row>
        <row r="11890">
          <cell r="A11890" t="str">
            <v>70402822E</v>
          </cell>
          <cell r="B11890" t="str">
            <v xml:space="preserve">FECHAMENTO DO ASSOALHO ESQ          </v>
          </cell>
          <cell r="C11890" t="str">
            <v>UM</v>
          </cell>
        </row>
        <row r="11891">
          <cell r="A11891" t="str">
            <v>70402823D</v>
          </cell>
          <cell r="B11891" t="str">
            <v xml:space="preserve">FECHAMENTO DO ASSOALHO DIR          </v>
          </cell>
          <cell r="C11891" t="str">
            <v>UM</v>
          </cell>
        </row>
        <row r="11892">
          <cell r="A11892" t="str">
            <v>70402823E</v>
          </cell>
          <cell r="B11892" t="str">
            <v xml:space="preserve">FECHAMENTO DO ASSOALHO ESQ          </v>
          </cell>
          <cell r="C11892" t="str">
            <v>UM</v>
          </cell>
        </row>
        <row r="11893">
          <cell r="A11893" t="str">
            <v>70402824D</v>
          </cell>
          <cell r="B11893" t="str">
            <v>REFORCO DIR</v>
          </cell>
          <cell r="C11893" t="str">
            <v>UM</v>
          </cell>
        </row>
        <row r="11894">
          <cell r="A11894" t="str">
            <v>70402824E</v>
          </cell>
          <cell r="B11894" t="str">
            <v>REFORCO ESQ</v>
          </cell>
          <cell r="C11894" t="str">
            <v>UM</v>
          </cell>
        </row>
        <row r="11895">
          <cell r="A11895">
            <v>704028250</v>
          </cell>
          <cell r="B11895" t="str">
            <v xml:space="preserve">EMENDA DO TUNEL                     </v>
          </cell>
          <cell r="C11895" t="str">
            <v>UM</v>
          </cell>
        </row>
        <row r="11896">
          <cell r="A11896">
            <v>704028260</v>
          </cell>
          <cell r="B11896" t="str">
            <v xml:space="preserve">TAMPA DA EMENDA                     </v>
          </cell>
          <cell r="C11896" t="str">
            <v>UM</v>
          </cell>
        </row>
        <row r="11897">
          <cell r="A11897">
            <v>704028270</v>
          </cell>
          <cell r="B11897" t="str">
            <v>ESTRUTURA DA LONGARINA</v>
          </cell>
          <cell r="C11897" t="str">
            <v>UM</v>
          </cell>
        </row>
        <row r="11898">
          <cell r="A11898" t="str">
            <v>70402828D</v>
          </cell>
          <cell r="B11898" t="str">
            <v xml:space="preserve">LONGARINA DIREITA  MONTADA          </v>
          </cell>
          <cell r="C11898" t="str">
            <v>UM</v>
          </cell>
        </row>
        <row r="11899">
          <cell r="A11899" t="str">
            <v>70402828E</v>
          </cell>
          <cell r="B11899" t="str">
            <v xml:space="preserve">LONGARINA ESQUERDA MONTADA          </v>
          </cell>
          <cell r="C11899" t="str">
            <v>UM</v>
          </cell>
        </row>
        <row r="11900">
          <cell r="A11900">
            <v>704028290</v>
          </cell>
          <cell r="B11900" t="str">
            <v xml:space="preserve">TUNEL MONTADO                       </v>
          </cell>
          <cell r="C11900" t="str">
            <v>UM</v>
          </cell>
        </row>
        <row r="11901">
          <cell r="A11901" t="str">
            <v>IMOB85171231</v>
          </cell>
          <cell r="B11901" t="str">
            <v>TELEFONE SEM FIO</v>
          </cell>
          <cell r="C11901" t="str">
            <v>UM</v>
          </cell>
        </row>
        <row r="11902">
          <cell r="A11902" t="str">
            <v>70402829E</v>
          </cell>
          <cell r="B11902" t="str">
            <v xml:space="preserve">TUNEL MONTADO ESQUERDO              </v>
          </cell>
          <cell r="C11902" t="str">
            <v>UM</v>
          </cell>
        </row>
        <row r="11903">
          <cell r="A11903" t="str">
            <v>70402830D</v>
          </cell>
          <cell r="B11903" t="str">
            <v xml:space="preserve">ASSOALHO MONTADO DIREITO            </v>
          </cell>
          <cell r="C11903" t="str">
            <v>UM</v>
          </cell>
        </row>
        <row r="11904">
          <cell r="A11904" t="str">
            <v>70402830E</v>
          </cell>
          <cell r="B11904" t="str">
            <v xml:space="preserve">ASSOALHO MONTADO ESQUERDO           </v>
          </cell>
          <cell r="C11904" t="str">
            <v>UM</v>
          </cell>
        </row>
        <row r="11905">
          <cell r="A11905" t="str">
            <v>70402831D</v>
          </cell>
          <cell r="B11905" t="str">
            <v xml:space="preserve">REFORCO MAIOR DIREITO               </v>
          </cell>
          <cell r="C11905" t="str">
            <v>UM</v>
          </cell>
        </row>
        <row r="11906">
          <cell r="A11906" t="str">
            <v>70402831E</v>
          </cell>
          <cell r="B11906" t="str">
            <v xml:space="preserve">REFORCO MAIOR ESQUERDO              </v>
          </cell>
          <cell r="C11906" t="str">
            <v>UM</v>
          </cell>
        </row>
        <row r="11907">
          <cell r="A11907" t="str">
            <v>70402832D</v>
          </cell>
          <cell r="B11907" t="str">
            <v xml:space="preserve">REFORCO MENOR DIREITO               </v>
          </cell>
          <cell r="C11907" t="str">
            <v>UM</v>
          </cell>
        </row>
        <row r="11908">
          <cell r="A11908" t="str">
            <v>70402832E</v>
          </cell>
          <cell r="B11908" t="str">
            <v xml:space="preserve">REFORCO MENOR ESQUERDO              </v>
          </cell>
          <cell r="C11908" t="str">
            <v>UM</v>
          </cell>
        </row>
        <row r="11909">
          <cell r="A11909">
            <v>704028330</v>
          </cell>
          <cell r="B11909" t="str">
            <v xml:space="preserve">COMPLEMENTO LATERAL TETO            </v>
          </cell>
          <cell r="C11909" t="str">
            <v>UM</v>
          </cell>
        </row>
        <row r="11910">
          <cell r="A11910" t="str">
            <v>70402834D</v>
          </cell>
          <cell r="B11910" t="str">
            <v xml:space="preserve">FIXACAO SUPORTE BASCULAMENTO DIR    </v>
          </cell>
          <cell r="C11910" t="str">
            <v>UM</v>
          </cell>
        </row>
        <row r="11911">
          <cell r="A11911" t="str">
            <v>70402834E</v>
          </cell>
          <cell r="B11911" t="str">
            <v xml:space="preserve">FIXACAO SUPORTE BASCULAMENTO ESQ    </v>
          </cell>
          <cell r="C11911" t="str">
            <v>UM</v>
          </cell>
        </row>
        <row r="11912">
          <cell r="A11912">
            <v>704028350</v>
          </cell>
          <cell r="B11912" t="str">
            <v>COLUNA TRASEIRA DA CABINE</v>
          </cell>
          <cell r="C11912" t="str">
            <v>UM</v>
          </cell>
        </row>
        <row r="11913">
          <cell r="A11913">
            <v>704028360</v>
          </cell>
          <cell r="B11913" t="str">
            <v>FIXACAO DA LONGARINA</v>
          </cell>
          <cell r="C11913" t="str">
            <v>UM</v>
          </cell>
        </row>
        <row r="11914">
          <cell r="A11914">
            <v>704028370</v>
          </cell>
          <cell r="B11914" t="str">
            <v>REFORCO CENTRAL TETO ( IVECO 93913520)</v>
          </cell>
          <cell r="C11914" t="str">
            <v>UM</v>
          </cell>
        </row>
        <row r="11915">
          <cell r="A11915">
            <v>704028380</v>
          </cell>
          <cell r="B11915" t="str">
            <v>SUPORTE DO CINTO DE SEGUNCA ESTAPADO</v>
          </cell>
          <cell r="C11915" t="str">
            <v>UM</v>
          </cell>
        </row>
        <row r="11916">
          <cell r="A11916">
            <v>704028390</v>
          </cell>
          <cell r="B11916" t="str">
            <v>CONJUNTO DA CALHA (GLACO)</v>
          </cell>
          <cell r="C11916" t="str">
            <v>UM</v>
          </cell>
        </row>
        <row r="11917">
          <cell r="A11917">
            <v>704028400</v>
          </cell>
          <cell r="B11917" t="str">
            <v>CANTONEIRA (GLACO)</v>
          </cell>
          <cell r="C11917" t="str">
            <v>UM</v>
          </cell>
        </row>
        <row r="11918">
          <cell r="A11918">
            <v>707405237</v>
          </cell>
          <cell r="B11918" t="str">
            <v>KIT CJ FECHAMENTO FRONTAL CILINDRO P/ BET. - 003.02.086</v>
          </cell>
          <cell r="C11918" t="str">
            <v>UM</v>
          </cell>
        </row>
        <row r="11919">
          <cell r="A11919">
            <v>704028410</v>
          </cell>
          <cell r="B11919" t="str">
            <v>TUNEL MONTADO (GLACO)</v>
          </cell>
          <cell r="C11919" t="str">
            <v>UM</v>
          </cell>
        </row>
        <row r="11920">
          <cell r="A11920" t="str">
            <v>70402842D</v>
          </cell>
          <cell r="B11920" t="str">
            <v>ASSOALHO MONTADO DIREITO (GLACO)</v>
          </cell>
          <cell r="C11920" t="str">
            <v>UM</v>
          </cell>
        </row>
        <row r="11921">
          <cell r="A11921" t="str">
            <v>70402842E</v>
          </cell>
          <cell r="B11921" t="str">
            <v>ASSOALHO MONTADO ESQUERDO (GLACO)</v>
          </cell>
          <cell r="C11921" t="str">
            <v>UM</v>
          </cell>
        </row>
        <row r="11922">
          <cell r="A11922">
            <v>704030010</v>
          </cell>
          <cell r="B11922" t="str">
            <v xml:space="preserve">CILINDRO DO RESERVATORIO DO AR      </v>
          </cell>
          <cell r="C11922" t="str">
            <v>UM</v>
          </cell>
        </row>
        <row r="11923">
          <cell r="A11923">
            <v>704030020</v>
          </cell>
          <cell r="B11923" t="str">
            <v xml:space="preserve">TAMPA DO RESERVATORIO DO AR         </v>
          </cell>
          <cell r="C11923" t="str">
            <v>UM</v>
          </cell>
        </row>
        <row r="11924">
          <cell r="A11924">
            <v>704030030</v>
          </cell>
          <cell r="B11924" t="str">
            <v>FIXACAO DO RESERVATORIO DO AR</v>
          </cell>
          <cell r="C11924" t="str">
            <v>UM</v>
          </cell>
        </row>
        <row r="11925">
          <cell r="A11925">
            <v>704030040</v>
          </cell>
          <cell r="B11925" t="str">
            <v>CHAPA DE FIXACAO DO RESERVATORIO DO AR</v>
          </cell>
          <cell r="C11925" t="str">
            <v>UM</v>
          </cell>
        </row>
        <row r="11926">
          <cell r="A11926">
            <v>704030050</v>
          </cell>
          <cell r="B11926" t="str">
            <v>TAMPA DO RESERVATORIO C/ CONEXAO</v>
          </cell>
          <cell r="C11926" t="str">
            <v>UM</v>
          </cell>
        </row>
        <row r="11927">
          <cell r="A11927">
            <v>704031000</v>
          </cell>
          <cell r="B11927" t="str">
            <v>CILINDRO DO RESERVATORIO DO AR</v>
          </cell>
          <cell r="C11927" t="str">
            <v>UM</v>
          </cell>
        </row>
        <row r="11928">
          <cell r="A11928">
            <v>704031010</v>
          </cell>
          <cell r="B11928" t="str">
            <v>CILINDRO DO RESERVATORIO DO AR</v>
          </cell>
          <cell r="C11928" t="str">
            <v>UM</v>
          </cell>
        </row>
        <row r="11929">
          <cell r="A11929">
            <v>704031020</v>
          </cell>
          <cell r="B11929" t="str">
            <v>SUPORTE DO RESERVATORIO DO AR</v>
          </cell>
          <cell r="C11929" t="str">
            <v>UM</v>
          </cell>
        </row>
        <row r="11930">
          <cell r="A11930">
            <v>704031030</v>
          </cell>
          <cell r="B11930" t="str">
            <v>SUPORTE DO RESERVATORIO ( laser)</v>
          </cell>
          <cell r="C11930" t="str">
            <v>UM</v>
          </cell>
        </row>
        <row r="11931">
          <cell r="A11931">
            <v>704032010</v>
          </cell>
          <cell r="B11931" t="str">
            <v>CILINDRO DO REVERVATORIO DO AR</v>
          </cell>
          <cell r="C11931" t="str">
            <v>UM</v>
          </cell>
        </row>
        <row r="11932">
          <cell r="A11932">
            <v>704032020</v>
          </cell>
          <cell r="B11932" t="str">
            <v>TAMPA</v>
          </cell>
          <cell r="C11932" t="str">
            <v>UM</v>
          </cell>
        </row>
        <row r="11933">
          <cell r="A11933">
            <v>704032030</v>
          </cell>
          <cell r="B11933" t="str">
            <v>TAMPA</v>
          </cell>
          <cell r="C11933" t="str">
            <v>UM</v>
          </cell>
        </row>
        <row r="11934">
          <cell r="A11934">
            <v>704032040</v>
          </cell>
          <cell r="B11934" t="str">
            <v>TAMPA DO RESERVATORIO C/ CONEXAO</v>
          </cell>
          <cell r="C11934" t="str">
            <v>UM</v>
          </cell>
        </row>
        <row r="11935">
          <cell r="A11935">
            <v>807469000</v>
          </cell>
          <cell r="B11935" t="str">
            <v>COMPLEMENTO CHAMINE TRASEIRA INT. - 10380873</v>
          </cell>
          <cell r="C11935" t="str">
            <v>UM</v>
          </cell>
        </row>
        <row r="11936">
          <cell r="A11936">
            <v>704033010</v>
          </cell>
          <cell r="B11936" t="str">
            <v>SUPORTE MAIOR DIR/ESQ</v>
          </cell>
          <cell r="C11936" t="str">
            <v>UM</v>
          </cell>
        </row>
        <row r="11937">
          <cell r="A11937" t="str">
            <v>70403301D</v>
          </cell>
          <cell r="B11937" t="str">
            <v xml:space="preserve">SUPORTE MAIOR DIR                   </v>
          </cell>
          <cell r="C11937" t="str">
            <v>UM</v>
          </cell>
        </row>
        <row r="11938">
          <cell r="A11938" t="str">
            <v>70403301E</v>
          </cell>
          <cell r="B11938" t="str">
            <v xml:space="preserve">SUPORTE MAIOR ESQ                   </v>
          </cell>
          <cell r="C11938" t="str">
            <v>UM</v>
          </cell>
        </row>
        <row r="11939">
          <cell r="A11939">
            <v>704033020</v>
          </cell>
          <cell r="B11939" t="str">
            <v>SUPORTE MENOR ( laser)</v>
          </cell>
          <cell r="C11939" t="str">
            <v>UM</v>
          </cell>
        </row>
        <row r="11940">
          <cell r="A11940" t="str">
            <v>70403302D</v>
          </cell>
          <cell r="B11940" t="str">
            <v>SUPORTE MENOR DIR</v>
          </cell>
          <cell r="C11940" t="str">
            <v>UM</v>
          </cell>
        </row>
        <row r="11941">
          <cell r="A11941" t="str">
            <v>70403302E</v>
          </cell>
          <cell r="B11941" t="str">
            <v xml:space="preserve">SUPORTE MENOR ESQ                   </v>
          </cell>
          <cell r="C11941" t="str">
            <v>UM</v>
          </cell>
        </row>
        <row r="11942">
          <cell r="A11942" t="str">
            <v>70403303D</v>
          </cell>
          <cell r="B11942" t="str">
            <v>SUPORTE MAIOR DIR C/ PORCAS</v>
          </cell>
          <cell r="C11942" t="str">
            <v>UM</v>
          </cell>
        </row>
        <row r="11943">
          <cell r="A11943" t="str">
            <v>70403303E</v>
          </cell>
          <cell r="B11943" t="str">
            <v>SUPORTE MAIOR ESQ C/ PORCAS</v>
          </cell>
          <cell r="C11943" t="str">
            <v>UM</v>
          </cell>
        </row>
        <row r="11944">
          <cell r="A11944" t="str">
            <v>70403600D</v>
          </cell>
          <cell r="B11944" t="str">
            <v>CHAPA DA PORTA EXTERNA DIREITA</v>
          </cell>
          <cell r="C11944" t="str">
            <v>UM</v>
          </cell>
        </row>
        <row r="11945">
          <cell r="A11945" t="str">
            <v>70403600E</v>
          </cell>
          <cell r="B11945" t="str">
            <v>CHAPA DA PORTA EXTERNA ESQUERDA</v>
          </cell>
          <cell r="C11945" t="str">
            <v>UM</v>
          </cell>
        </row>
        <row r="11946">
          <cell r="A11946" t="str">
            <v>70403601D</v>
          </cell>
          <cell r="B11946" t="str">
            <v>REFORCO INTERNO DA PESTANA DIR</v>
          </cell>
          <cell r="C11946" t="str">
            <v>UM</v>
          </cell>
        </row>
        <row r="11947">
          <cell r="A11947" t="str">
            <v>70403601E</v>
          </cell>
          <cell r="B11947" t="str">
            <v>REFORCO INTERNO DA PESTANA ESQ</v>
          </cell>
          <cell r="C11947" t="str">
            <v>UM</v>
          </cell>
        </row>
        <row r="11948">
          <cell r="A11948">
            <v>704036020</v>
          </cell>
          <cell r="B11948" t="str">
            <v>REFORCO MAIOR FOLHA EXTERNA PORTA</v>
          </cell>
          <cell r="C11948" t="str">
            <v>UM</v>
          </cell>
        </row>
        <row r="11949">
          <cell r="A11949" t="str">
            <v>70403603D</v>
          </cell>
          <cell r="B11949" t="str">
            <v>REFORCO DA FECHADURA DIR</v>
          </cell>
          <cell r="C11949" t="str">
            <v>UM</v>
          </cell>
        </row>
        <row r="11950">
          <cell r="A11950" t="str">
            <v>70403603E</v>
          </cell>
          <cell r="B11950" t="str">
            <v>REFORCO DA FECHADURA ESQ</v>
          </cell>
          <cell r="C11950" t="str">
            <v>UM</v>
          </cell>
        </row>
        <row r="11951">
          <cell r="A11951">
            <v>704036040</v>
          </cell>
          <cell r="B11951" t="str">
            <v>REFORCO ESPELHO</v>
          </cell>
          <cell r="C11951" t="str">
            <v>UM</v>
          </cell>
        </row>
        <row r="11952">
          <cell r="A11952">
            <v>807470000</v>
          </cell>
          <cell r="B11952" t="str">
            <v>COMPLEMENTO CHAMINE TRASEIRA INT. - 10380872</v>
          </cell>
          <cell r="C11952" t="str">
            <v>UM</v>
          </cell>
        </row>
        <row r="11953">
          <cell r="A11953" t="str">
            <v>70403605D</v>
          </cell>
          <cell r="B11953" t="str">
            <v>REFORCO MENOR FOLHA EXT PORTA DIR</v>
          </cell>
          <cell r="C11953" t="str">
            <v>UM</v>
          </cell>
        </row>
        <row r="11954">
          <cell r="A11954" t="str">
            <v>70403605E</v>
          </cell>
          <cell r="B11954" t="str">
            <v>REFORCO MENOR FOLHA EXT PORTA ESQ</v>
          </cell>
          <cell r="C11954" t="str">
            <v>UM</v>
          </cell>
        </row>
        <row r="11955">
          <cell r="A11955">
            <v>704036060</v>
          </cell>
          <cell r="B11955" t="str">
            <v>FIXACAO DO QUEBRA VENTO</v>
          </cell>
          <cell r="C11955" t="str">
            <v>UM</v>
          </cell>
        </row>
        <row r="11956">
          <cell r="A11956" t="str">
            <v>70403606D</v>
          </cell>
          <cell r="B11956" t="str">
            <v>FIXACAO DO QUEBRA VENTO DIR</v>
          </cell>
          <cell r="C11956" t="str">
            <v>UM</v>
          </cell>
        </row>
        <row r="11957">
          <cell r="A11957" t="str">
            <v>70403606E</v>
          </cell>
          <cell r="B11957" t="str">
            <v>FIXACAO DO QUEBRA VENTO ESQ</v>
          </cell>
          <cell r="C11957" t="str">
            <v>UM</v>
          </cell>
        </row>
        <row r="11958">
          <cell r="A11958">
            <v>704036070</v>
          </cell>
          <cell r="B11958" t="str">
            <v>REFORCO INFERIOR MAQUINA DO VIDRO</v>
          </cell>
          <cell r="C11958" t="str">
            <v>UM</v>
          </cell>
        </row>
        <row r="11959">
          <cell r="A11959">
            <v>704036080</v>
          </cell>
          <cell r="B11959" t="str">
            <v>FIXACAO INFERIOR QUEBRA VENTO</v>
          </cell>
          <cell r="C11959" t="str">
            <v>UM</v>
          </cell>
        </row>
        <row r="11960">
          <cell r="A11960">
            <v>704036090</v>
          </cell>
          <cell r="B11960" t="str">
            <v>REFORCO DA CANALETA DO VIDRO</v>
          </cell>
          <cell r="C11960" t="str">
            <v>UM</v>
          </cell>
        </row>
        <row r="11961">
          <cell r="A11961">
            <v>704036100</v>
          </cell>
          <cell r="B11961" t="str">
            <v>REFORCO DO ESPELHO</v>
          </cell>
          <cell r="C11961" t="str">
            <v>UM</v>
          </cell>
        </row>
        <row r="11962">
          <cell r="A11962" t="str">
            <v>70403610D</v>
          </cell>
          <cell r="B11962" t="str">
            <v>FOLHA DA PORTA EXTERNA DIR. S/FRIZO C/REFORCO &lt;2002 MONTAGEM</v>
          </cell>
          <cell r="C11962" t="str">
            <v>UM</v>
          </cell>
        </row>
        <row r="11963">
          <cell r="A11963" t="str">
            <v>70403610E</v>
          </cell>
          <cell r="B11963" t="str">
            <v>FOLHA DA PORTA EXTERNA ESQ. S/FRIZO C/REFORCO &lt;2002 MONTAGEM</v>
          </cell>
          <cell r="C11963" t="str">
            <v>UM</v>
          </cell>
        </row>
        <row r="11964">
          <cell r="A11964">
            <v>704036110</v>
          </cell>
          <cell r="B11964" t="str">
            <v>REFORCO DO LIMITADOR</v>
          </cell>
          <cell r="C11964" t="str">
            <v>UM</v>
          </cell>
        </row>
        <row r="11965">
          <cell r="A11965" t="str">
            <v>70403612D</v>
          </cell>
          <cell r="B11965" t="str">
            <v>FIXACAO DA PESTANA DIR</v>
          </cell>
          <cell r="C11965" t="str">
            <v>UM</v>
          </cell>
        </row>
        <row r="11966">
          <cell r="A11966" t="str">
            <v>70403612E</v>
          </cell>
          <cell r="B11966" t="str">
            <v>FIXACAO DA PESTANA ESQ</v>
          </cell>
          <cell r="C11966" t="str">
            <v>UM</v>
          </cell>
        </row>
        <row r="11967">
          <cell r="A11967" t="str">
            <v>70403613D</v>
          </cell>
          <cell r="B11967" t="str">
            <v>CONJ. PAINEL INTERNO DA PORTA C/ PORCAS DIR</v>
          </cell>
          <cell r="C11967" t="str">
            <v>UM</v>
          </cell>
        </row>
        <row r="11968">
          <cell r="A11968" t="str">
            <v>70403613E</v>
          </cell>
          <cell r="B11968" t="str">
            <v>CONJ. PAINEL INTERNO DA PORTA C/ PORCAS ESQ</v>
          </cell>
          <cell r="C11968" t="str">
            <v>UM</v>
          </cell>
        </row>
        <row r="11969">
          <cell r="A11969">
            <v>707469000</v>
          </cell>
          <cell r="B11969" t="str">
            <v>COMPLEMENTO CHAMINE TRASEIRA INT. - PARTE 1 - 10380873</v>
          </cell>
          <cell r="C11969" t="str">
            <v>UM</v>
          </cell>
        </row>
        <row r="11970">
          <cell r="A11970" t="str">
            <v>70403614D</v>
          </cell>
          <cell r="B11970" t="str">
            <v>PAINEL INTERNO DA PORTA DIR</v>
          </cell>
          <cell r="C11970" t="str">
            <v>UM</v>
          </cell>
        </row>
        <row r="11971">
          <cell r="A11971" t="str">
            <v>70403614E</v>
          </cell>
          <cell r="B11971" t="str">
            <v>PAINEL INTERNO DA PORTA ESQ</v>
          </cell>
          <cell r="C11971" t="str">
            <v>UM</v>
          </cell>
        </row>
        <row r="11972">
          <cell r="A11972" t="str">
            <v>70403615D</v>
          </cell>
          <cell r="B11972" t="str">
            <v>FOLHA DA PORTA INT  DIR</v>
          </cell>
          <cell r="C11972" t="str">
            <v>UM</v>
          </cell>
        </row>
        <row r="11973">
          <cell r="A11973" t="str">
            <v>70403615E</v>
          </cell>
          <cell r="B11973" t="str">
            <v>FOLHA DA PORTA INT  ESQ</v>
          </cell>
          <cell r="C11973" t="str">
            <v>UM</v>
          </cell>
        </row>
        <row r="11974">
          <cell r="A11974">
            <v>704036160</v>
          </cell>
          <cell r="B11974" t="str">
            <v>CHAPA DO REFORCO ESPELHO</v>
          </cell>
          <cell r="C11974" t="str">
            <v>UM</v>
          </cell>
        </row>
        <row r="11975">
          <cell r="A11975" t="str">
            <v>70403617D</v>
          </cell>
          <cell r="B11975" t="str">
            <v>FOLHA DA PORTA INT  DIR ( laser)</v>
          </cell>
          <cell r="C11975" t="str">
            <v>UM</v>
          </cell>
        </row>
        <row r="11976">
          <cell r="A11976" t="str">
            <v>70403617E</v>
          </cell>
          <cell r="B11976" t="str">
            <v>FOLHA DA PORTA INT ESQUERDA ( laser)</v>
          </cell>
          <cell r="C11976" t="str">
            <v>UM</v>
          </cell>
        </row>
        <row r="11977">
          <cell r="A11977" t="str">
            <v>70403618D</v>
          </cell>
          <cell r="B11977" t="str">
            <v>FOLHA DA PORTA INT  DIREITA</v>
          </cell>
          <cell r="C11977" t="str">
            <v>UM</v>
          </cell>
        </row>
        <row r="11978">
          <cell r="A11978" t="str">
            <v>70403618E</v>
          </cell>
          <cell r="B11978" t="str">
            <v>FOLHA DA PORTA INT ESQUERDA</v>
          </cell>
          <cell r="C11978" t="str">
            <v>UM</v>
          </cell>
        </row>
        <row r="11979">
          <cell r="A11979" t="str">
            <v>70403619D</v>
          </cell>
          <cell r="B11979" t="str">
            <v>FOLHA DA PORTA INT  DIREITA ( laser)</v>
          </cell>
          <cell r="C11979" t="str">
            <v>UM</v>
          </cell>
        </row>
        <row r="11980">
          <cell r="A11980" t="str">
            <v>70403619E</v>
          </cell>
          <cell r="B11980" t="str">
            <v>FOLHA DA PORTA INT ESQUERDA ( laser)</v>
          </cell>
          <cell r="C11980" t="str">
            <v>UM</v>
          </cell>
        </row>
        <row r="11981">
          <cell r="A11981">
            <v>704036200</v>
          </cell>
          <cell r="B11981" t="str">
            <v>REFORCO DO ESPELHO ESTAMPADO</v>
          </cell>
          <cell r="C11981" t="str">
            <v>UM</v>
          </cell>
        </row>
        <row r="11982">
          <cell r="A11982" t="str">
            <v>70403620D</v>
          </cell>
          <cell r="B11982" t="str">
            <v>FOLHA DA PORTA INT DIR.&lt; 2000</v>
          </cell>
          <cell r="C11982" t="str">
            <v>UM</v>
          </cell>
        </row>
        <row r="11983">
          <cell r="A11983" t="str">
            <v>70403620E</v>
          </cell>
          <cell r="B11983" t="str">
            <v>FOLHA DA PORTA INT  ESQ - MONTAGEM</v>
          </cell>
          <cell r="C11983" t="str">
            <v>UM</v>
          </cell>
        </row>
        <row r="11984">
          <cell r="A11984">
            <v>704036300</v>
          </cell>
          <cell r="B11984" t="str">
            <v>CONJ. REFORÇO FOLHA INTERNA PORTA VW</v>
          </cell>
          <cell r="C11984" t="str">
            <v>UM</v>
          </cell>
        </row>
        <row r="11985">
          <cell r="A11985">
            <v>704036310</v>
          </cell>
          <cell r="B11985" t="str">
            <v>REFORCO FRONTAL FOLHA INTERNA</v>
          </cell>
          <cell r="C11985" t="str">
            <v>UM</v>
          </cell>
        </row>
        <row r="11986">
          <cell r="A11986">
            <v>704036320</v>
          </cell>
          <cell r="B11986" t="str">
            <v>REFORCO FRONTAL DOBRADO FOLHA INTERNA</v>
          </cell>
          <cell r="C11986" t="str">
            <v>UM</v>
          </cell>
        </row>
        <row r="11987">
          <cell r="A11987">
            <v>704036330</v>
          </cell>
          <cell r="B11987" t="str">
            <v>REFORÇO CENTRAL FOLHA INTERNA</v>
          </cell>
          <cell r="C11987" t="str">
            <v>UM</v>
          </cell>
        </row>
        <row r="11988">
          <cell r="A11988" t="str">
            <v>70403640D</v>
          </cell>
          <cell r="B11988" t="str">
            <v>FOLHA DA PORTA INT DIR.&lt; 2000 - MONTAGEM</v>
          </cell>
          <cell r="C11988" t="str">
            <v>UM</v>
          </cell>
        </row>
        <row r="11989">
          <cell r="A11989">
            <v>704037010</v>
          </cell>
          <cell r="B11989" t="str">
            <v>CILINDRO DO RESERVATORIO DE AR</v>
          </cell>
          <cell r="C11989" t="str">
            <v>UM</v>
          </cell>
        </row>
        <row r="11990">
          <cell r="A11990">
            <v>704037020</v>
          </cell>
          <cell r="B11990" t="str">
            <v xml:space="preserve">TAMPA DO RESERVATORIO DE AR         </v>
          </cell>
          <cell r="C11990" t="str">
            <v>UM</v>
          </cell>
        </row>
        <row r="11991">
          <cell r="A11991">
            <v>704037030</v>
          </cell>
          <cell r="B11991" t="str">
            <v>TAMPA DO RESERVATORIO C/ CONEXAO</v>
          </cell>
          <cell r="C11991" t="str">
            <v>UM</v>
          </cell>
        </row>
        <row r="11992">
          <cell r="A11992">
            <v>704038010</v>
          </cell>
          <cell r="B11992" t="str">
            <v>CINTA</v>
          </cell>
          <cell r="C11992" t="str">
            <v>UM</v>
          </cell>
        </row>
        <row r="11993">
          <cell r="A11993">
            <v>704038020</v>
          </cell>
          <cell r="B11993" t="str">
            <v xml:space="preserve">REFORCO DA CINTA                    </v>
          </cell>
          <cell r="C11993" t="str">
            <v>UM</v>
          </cell>
        </row>
        <row r="11994">
          <cell r="A11994">
            <v>707469010</v>
          </cell>
          <cell r="B11994" t="str">
            <v>COMPLEMENTO CHAMINE TRASEIRA INT. - PARTE 2 - 10380873</v>
          </cell>
          <cell r="C11994" t="str">
            <v>UM</v>
          </cell>
        </row>
        <row r="11995">
          <cell r="A11995">
            <v>704038030</v>
          </cell>
          <cell r="B11995" t="str">
            <v xml:space="preserve">FIXACAO DO RESERVATORIO             </v>
          </cell>
          <cell r="C11995" t="str">
            <v>UM</v>
          </cell>
        </row>
        <row r="11996">
          <cell r="A11996">
            <v>704039010</v>
          </cell>
          <cell r="B11996" t="str">
            <v>CILINDRO DO REVERVATORIO DO AR</v>
          </cell>
          <cell r="C11996" t="str">
            <v>UM</v>
          </cell>
        </row>
        <row r="11997">
          <cell r="A11997">
            <v>704039020</v>
          </cell>
          <cell r="B11997" t="str">
            <v>TAMPA DO RESERVATORIO DE AR</v>
          </cell>
          <cell r="C11997" t="str">
            <v>UM</v>
          </cell>
        </row>
        <row r="11998">
          <cell r="A11998">
            <v>704039030</v>
          </cell>
          <cell r="B11998" t="str">
            <v>TAMPA DO RESERVATORIO DE AR</v>
          </cell>
          <cell r="C11998" t="str">
            <v>UM</v>
          </cell>
        </row>
        <row r="11999">
          <cell r="A11999">
            <v>704039040</v>
          </cell>
          <cell r="B11999" t="str">
            <v>CALCO</v>
          </cell>
          <cell r="C11999" t="str">
            <v>UM</v>
          </cell>
        </row>
        <row r="12000">
          <cell r="A12000">
            <v>704039050</v>
          </cell>
          <cell r="B12000" t="str">
            <v>TAMPA DO RESERVATORIO C/ CONEXAO</v>
          </cell>
          <cell r="C12000" t="str">
            <v>UM</v>
          </cell>
        </row>
        <row r="12001">
          <cell r="A12001">
            <v>704042000</v>
          </cell>
          <cell r="B12001" t="str">
            <v>PONTEIRA DO P/CHOQUE</v>
          </cell>
          <cell r="C12001" t="str">
            <v>UM</v>
          </cell>
        </row>
        <row r="12002">
          <cell r="A12002" t="str">
            <v>70404200D</v>
          </cell>
          <cell r="B12002" t="str">
            <v>PONTEIRA DO P/CHOQUE DIR</v>
          </cell>
          <cell r="C12002" t="str">
            <v>UM</v>
          </cell>
        </row>
        <row r="12003">
          <cell r="A12003" t="str">
            <v>DD39222000</v>
          </cell>
          <cell r="B12003" t="str">
            <v>ASSENTO SANITARIO</v>
          </cell>
          <cell r="C12003" t="str">
            <v>UM</v>
          </cell>
        </row>
        <row r="12004">
          <cell r="A12004" t="str">
            <v>70404200E</v>
          </cell>
          <cell r="B12004" t="str">
            <v>PONTEIRA DO P/CHOQUE ESQ</v>
          </cell>
          <cell r="C12004" t="str">
            <v>UM</v>
          </cell>
        </row>
        <row r="12005">
          <cell r="A12005">
            <v>704042010</v>
          </cell>
          <cell r="B12005" t="str">
            <v>INSERTO PLASTICO INTERNO</v>
          </cell>
          <cell r="C12005" t="str">
            <v>UM</v>
          </cell>
        </row>
        <row r="12006">
          <cell r="A12006">
            <v>704042020</v>
          </cell>
          <cell r="B12006" t="str">
            <v>SUPORTE SUPERIOR DA PONTEIRA</v>
          </cell>
          <cell r="C12006" t="str">
            <v>UM</v>
          </cell>
        </row>
        <row r="12007">
          <cell r="A12007">
            <v>704043010</v>
          </cell>
          <cell r="B12007" t="str">
            <v>GRADE</v>
          </cell>
          <cell r="C12007" t="str">
            <v>UM</v>
          </cell>
        </row>
        <row r="12008">
          <cell r="A12008">
            <v>704043020</v>
          </cell>
          <cell r="B12008" t="str">
            <v>FIXACAO DA GRADE</v>
          </cell>
          <cell r="C12008" t="str">
            <v>UM</v>
          </cell>
        </row>
        <row r="12009">
          <cell r="A12009" t="str">
            <v>70404302Z</v>
          </cell>
          <cell r="B12009" t="str">
            <v>FIXACAO DA GRADE</v>
          </cell>
          <cell r="C12009" t="str">
            <v>UM</v>
          </cell>
        </row>
        <row r="12010">
          <cell r="A12010">
            <v>704043030</v>
          </cell>
          <cell r="B12010" t="str">
            <v>REFORCO</v>
          </cell>
          <cell r="C12010" t="str">
            <v>UM</v>
          </cell>
        </row>
        <row r="12011">
          <cell r="A12011">
            <v>704043040</v>
          </cell>
          <cell r="B12011" t="str">
            <v>CHAPA MOLDADA DO REFORCO</v>
          </cell>
          <cell r="C12011" t="str">
            <v>UM</v>
          </cell>
        </row>
        <row r="12012">
          <cell r="A12012">
            <v>704044030</v>
          </cell>
          <cell r="B12012" t="str">
            <v>BLANCK DO REFORCO</v>
          </cell>
          <cell r="C12012" t="str">
            <v>UM</v>
          </cell>
        </row>
        <row r="12013">
          <cell r="A12013" t="str">
            <v>70404403D</v>
          </cell>
          <cell r="B12013" t="str">
            <v xml:space="preserve">REFORCO DIREITO                     </v>
          </cell>
          <cell r="C12013" t="str">
            <v>UM</v>
          </cell>
        </row>
        <row r="12014">
          <cell r="A12014" t="str">
            <v>70404403E</v>
          </cell>
          <cell r="B12014" t="str">
            <v xml:space="preserve">REFORCO ESQUERDO                    </v>
          </cell>
          <cell r="C12014" t="str">
            <v>UM</v>
          </cell>
        </row>
        <row r="12015">
          <cell r="A12015">
            <v>704044040</v>
          </cell>
          <cell r="B12015" t="str">
            <v xml:space="preserve">FIXADOR DA RODA                     </v>
          </cell>
          <cell r="C12015" t="str">
            <v>UM</v>
          </cell>
        </row>
        <row r="12016">
          <cell r="A12016">
            <v>704044050</v>
          </cell>
          <cell r="B12016" t="str">
            <v xml:space="preserve">HASTE                               </v>
          </cell>
          <cell r="C12016" t="str">
            <v>UM</v>
          </cell>
        </row>
        <row r="12017">
          <cell r="A12017">
            <v>704044060</v>
          </cell>
          <cell r="B12017" t="str">
            <v>ENGRENAGEM</v>
          </cell>
          <cell r="C12017" t="str">
            <v>UM</v>
          </cell>
        </row>
        <row r="12018">
          <cell r="A12018">
            <v>704044070</v>
          </cell>
          <cell r="B12018" t="str">
            <v>CORPO DO PORTA ESTEPE</v>
          </cell>
          <cell r="C12018" t="str">
            <v>UM</v>
          </cell>
        </row>
        <row r="12019">
          <cell r="A12019">
            <v>704044080</v>
          </cell>
          <cell r="B12019" t="str">
            <v>HASTE C/ PORCA M22X2,5</v>
          </cell>
          <cell r="C12019" t="str">
            <v>UM</v>
          </cell>
        </row>
        <row r="12020">
          <cell r="A12020" t="str">
            <v>IMOB84182100</v>
          </cell>
          <cell r="B12020" t="str">
            <v>FRIGOBAR</v>
          </cell>
          <cell r="C12020" t="str">
            <v>UM</v>
          </cell>
        </row>
        <row r="12021">
          <cell r="A12021">
            <v>704044090</v>
          </cell>
          <cell r="B12021" t="str">
            <v>FIXADOR DA RODA C/ PARAFUSOS</v>
          </cell>
          <cell r="C12021" t="str">
            <v>UM</v>
          </cell>
        </row>
        <row r="12022">
          <cell r="A12022">
            <v>704044100</v>
          </cell>
          <cell r="B12022" t="str">
            <v>CORPO DO PORTA ESTEPE C/ TRAVA</v>
          </cell>
          <cell r="C12022" t="str">
            <v>UM</v>
          </cell>
        </row>
        <row r="12023">
          <cell r="A12023">
            <v>704045010</v>
          </cell>
          <cell r="B12023" t="str">
            <v xml:space="preserve">PISO DO ASSOALHO ANTIGO             </v>
          </cell>
          <cell r="C12023" t="str">
            <v>UM</v>
          </cell>
        </row>
        <row r="12024">
          <cell r="A12024">
            <v>704045020</v>
          </cell>
          <cell r="B12024" t="str">
            <v xml:space="preserve">SUPORTE                             </v>
          </cell>
          <cell r="C12024" t="str">
            <v>UM</v>
          </cell>
        </row>
        <row r="12025">
          <cell r="A12025">
            <v>704045030</v>
          </cell>
          <cell r="B12025" t="str">
            <v xml:space="preserve">PRESILHA DA MOLA DO ACELERADOR      </v>
          </cell>
          <cell r="C12025" t="str">
            <v>UM</v>
          </cell>
        </row>
        <row r="12026">
          <cell r="A12026">
            <v>704045040</v>
          </cell>
          <cell r="B12026" t="str">
            <v xml:space="preserve">FECHAMENTO CENTRAL DO ASSOALHO      </v>
          </cell>
          <cell r="C12026" t="str">
            <v>UM</v>
          </cell>
        </row>
        <row r="12027">
          <cell r="A12027">
            <v>704045050</v>
          </cell>
          <cell r="B12027" t="str">
            <v>FECHAMENTO DO PEDAL DO ACELERADOR</v>
          </cell>
          <cell r="C12027" t="str">
            <v>UM</v>
          </cell>
        </row>
        <row r="12028">
          <cell r="A12028">
            <v>704045060</v>
          </cell>
          <cell r="B12028" t="str">
            <v>REMENDO DO ASSOALHO             4045</v>
          </cell>
          <cell r="C12028" t="str">
            <v>UM</v>
          </cell>
        </row>
        <row r="12029">
          <cell r="A12029">
            <v>704049000</v>
          </cell>
          <cell r="B12029" t="str">
            <v xml:space="preserve">COLUNA TRASEIRA DA CABINE           </v>
          </cell>
          <cell r="C12029" t="str">
            <v>UM</v>
          </cell>
        </row>
        <row r="12030">
          <cell r="A12030">
            <v>704049010</v>
          </cell>
          <cell r="B12030" t="str">
            <v>CHAPA DA COLUNA TRASEIRA DA CABINE</v>
          </cell>
          <cell r="C12030" t="str">
            <v>UM</v>
          </cell>
        </row>
        <row r="12031">
          <cell r="A12031">
            <v>704049020</v>
          </cell>
          <cell r="B12031" t="str">
            <v>COLUNA TRASEIRA DA CABINE (GLACO)</v>
          </cell>
          <cell r="C12031" t="str">
            <v>UM</v>
          </cell>
        </row>
        <row r="12032">
          <cell r="A12032" t="str">
            <v>70405000D</v>
          </cell>
          <cell r="B12032" t="str">
            <v>SUPORTE FIXACAO BASCULANTE DIR</v>
          </cell>
          <cell r="C12032" t="str">
            <v>UM</v>
          </cell>
        </row>
        <row r="12033">
          <cell r="A12033" t="str">
            <v>70405000E</v>
          </cell>
          <cell r="B12033" t="str">
            <v>SUPORTE FIXACAO BASCULANTE ESQ.</v>
          </cell>
          <cell r="C12033" t="str">
            <v>UM</v>
          </cell>
        </row>
        <row r="12034">
          <cell r="A12034" t="str">
            <v>70405001D</v>
          </cell>
          <cell r="B12034" t="str">
            <v xml:space="preserve">SUPORTE DE FIXACAO BASCULANTE DIR   </v>
          </cell>
          <cell r="C12034" t="str">
            <v>UM</v>
          </cell>
        </row>
        <row r="12035">
          <cell r="A12035" t="str">
            <v>70405001E</v>
          </cell>
          <cell r="B12035" t="str">
            <v xml:space="preserve">SUPORTE DE FIXACAO BASCULANTE ESQ   </v>
          </cell>
          <cell r="C12035" t="str">
            <v>UM</v>
          </cell>
        </row>
        <row r="12036">
          <cell r="A12036">
            <v>704050020</v>
          </cell>
          <cell r="B12036" t="str">
            <v>REFORCO DO SUPORTE</v>
          </cell>
          <cell r="C12036" t="str">
            <v>UM</v>
          </cell>
        </row>
        <row r="12037">
          <cell r="A12037">
            <v>704050030</v>
          </cell>
          <cell r="B12037" t="str">
            <v>REFORCO DO SUPORTE</v>
          </cell>
          <cell r="C12037" t="str">
            <v>UM</v>
          </cell>
        </row>
        <row r="12038">
          <cell r="A12038">
            <v>704050040</v>
          </cell>
          <cell r="B12038" t="str">
            <v>CHAPA DO REFORCO DO SUPORTE</v>
          </cell>
          <cell r="C12038" t="str">
            <v>UM</v>
          </cell>
        </row>
        <row r="12039">
          <cell r="A12039">
            <v>704050050</v>
          </cell>
          <cell r="B12039" t="str">
            <v>CHAPA DO REFORCO DO SUPORTE</v>
          </cell>
          <cell r="C12039" t="str">
            <v>UM</v>
          </cell>
        </row>
        <row r="12040">
          <cell r="A12040">
            <v>704051010</v>
          </cell>
          <cell r="B12040" t="str">
            <v>SUPORTE</v>
          </cell>
          <cell r="C12040" t="str">
            <v>UM</v>
          </cell>
        </row>
        <row r="12041">
          <cell r="A12041">
            <v>704051020</v>
          </cell>
          <cell r="B12041" t="str">
            <v>FIXACAO DO SUPORTE</v>
          </cell>
          <cell r="C12041" t="str">
            <v>UM</v>
          </cell>
        </row>
        <row r="12042">
          <cell r="A12042">
            <v>704051030</v>
          </cell>
          <cell r="B12042" t="str">
            <v>SUPORTE</v>
          </cell>
          <cell r="C12042" t="str">
            <v>UM</v>
          </cell>
        </row>
        <row r="12043">
          <cell r="A12043">
            <v>704053010</v>
          </cell>
          <cell r="B12043" t="str">
            <v>CILINDRO DO RESERVATORIO DE AR</v>
          </cell>
          <cell r="C12043" t="str">
            <v>UM</v>
          </cell>
        </row>
        <row r="12044">
          <cell r="A12044">
            <v>704053020</v>
          </cell>
          <cell r="B12044" t="str">
            <v>TAMPA</v>
          </cell>
          <cell r="C12044" t="str">
            <v>UM</v>
          </cell>
        </row>
        <row r="12045">
          <cell r="A12045">
            <v>704053030</v>
          </cell>
          <cell r="B12045" t="str">
            <v>TAMPA DO RESERVATORIO C/ CONEXAO</v>
          </cell>
          <cell r="C12045" t="str">
            <v>UM</v>
          </cell>
        </row>
        <row r="12046">
          <cell r="A12046" t="str">
            <v>70405400D</v>
          </cell>
          <cell r="B12046" t="str">
            <v xml:space="preserve">FECHAMENTO LONGARINA CHASSIS DIR    </v>
          </cell>
          <cell r="C12046" t="str">
            <v>UM</v>
          </cell>
        </row>
        <row r="12047">
          <cell r="A12047" t="str">
            <v>70405400E</v>
          </cell>
          <cell r="B12047" t="str">
            <v xml:space="preserve">FECHAMENTO LONGARINA CHASSIS ESQ    </v>
          </cell>
          <cell r="C12047" t="str">
            <v>UM</v>
          </cell>
        </row>
        <row r="12048">
          <cell r="A12048" t="str">
            <v>70405500D</v>
          </cell>
          <cell r="B12048" t="str">
            <v xml:space="preserve">FECHAMENTO LATERAL TRASEIRO DIR     </v>
          </cell>
          <cell r="C12048" t="str">
            <v>UM</v>
          </cell>
        </row>
        <row r="12049">
          <cell r="A12049" t="str">
            <v>70405500E</v>
          </cell>
          <cell r="B12049" t="str">
            <v xml:space="preserve">FECHAMENTO LATERAL TRASEIRO ESQ     </v>
          </cell>
          <cell r="C12049" t="str">
            <v>UM</v>
          </cell>
        </row>
        <row r="12050">
          <cell r="A12050">
            <v>704055010</v>
          </cell>
          <cell r="B12050" t="str">
            <v>FECHAMENTO LATERAL TRASEIRO DIR ESTAMPADO</v>
          </cell>
          <cell r="C12050" t="str">
            <v>UM</v>
          </cell>
        </row>
        <row r="12051">
          <cell r="A12051">
            <v>704055020</v>
          </cell>
          <cell r="B12051" t="str">
            <v>FECHAMENTO LATERAL TRASEIRO ESQ ESTAMPADO</v>
          </cell>
          <cell r="C12051" t="str">
            <v>UM</v>
          </cell>
        </row>
        <row r="12052">
          <cell r="A12052">
            <v>704056010</v>
          </cell>
          <cell r="B12052" t="str">
            <v>FUNDO CAIXA BATERIA (Laser)</v>
          </cell>
          <cell r="C12052" t="str">
            <v>UM</v>
          </cell>
        </row>
        <row r="12053">
          <cell r="A12053">
            <v>704056020</v>
          </cell>
          <cell r="B12053" t="str">
            <v xml:space="preserve">FIXACAO DO RESERVATORIO             </v>
          </cell>
          <cell r="C12053" t="str">
            <v>UM</v>
          </cell>
        </row>
        <row r="12054">
          <cell r="A12054">
            <v>704056030</v>
          </cell>
          <cell r="B12054" t="str">
            <v xml:space="preserve">ENCOSTO DO RESERVATORIO             </v>
          </cell>
          <cell r="C12054" t="str">
            <v>UM</v>
          </cell>
        </row>
        <row r="12055">
          <cell r="A12055">
            <v>704056040</v>
          </cell>
          <cell r="B12055" t="str">
            <v xml:space="preserve">HASTE MAIOR                         </v>
          </cell>
          <cell r="C12055" t="str">
            <v>UM</v>
          </cell>
        </row>
        <row r="12056">
          <cell r="A12056">
            <v>704056050</v>
          </cell>
          <cell r="B12056" t="str">
            <v xml:space="preserve">HASTE MENOR                         </v>
          </cell>
          <cell r="C12056" t="str">
            <v>UM</v>
          </cell>
        </row>
        <row r="12057">
          <cell r="A12057" t="str">
            <v>70405606D</v>
          </cell>
          <cell r="B12057" t="str">
            <v>REFORCO DIREITO</v>
          </cell>
          <cell r="C12057" t="str">
            <v>UM</v>
          </cell>
        </row>
        <row r="12058">
          <cell r="A12058" t="str">
            <v>70405606E</v>
          </cell>
          <cell r="B12058" t="str">
            <v>REFORCO ESQUERDO</v>
          </cell>
          <cell r="C12058" t="str">
            <v>UM</v>
          </cell>
        </row>
        <row r="12059">
          <cell r="A12059">
            <v>704056070</v>
          </cell>
          <cell r="B12059" t="str">
            <v>ENCANAMENTO DE SAIDA D'AGUA</v>
          </cell>
          <cell r="C12059" t="str">
            <v>UM</v>
          </cell>
        </row>
        <row r="12060">
          <cell r="A12060">
            <v>704056080</v>
          </cell>
          <cell r="B12060" t="str">
            <v>FUNDO CAIXA BATERIA</v>
          </cell>
          <cell r="C12060" t="str">
            <v>UM</v>
          </cell>
        </row>
        <row r="12061">
          <cell r="A12061" t="str">
            <v>70060310E</v>
          </cell>
          <cell r="B12061" t="str">
            <v>CHAPA LATERAL 1933/1934 ESQ. C/ GLACO</v>
          </cell>
          <cell r="C12061" t="str">
            <v>UM</v>
          </cell>
        </row>
        <row r="12062">
          <cell r="A12062">
            <v>704056090</v>
          </cell>
          <cell r="B12062" t="str">
            <v>FIXACAO E ENCOSTO RESERVATORIO SOLDADOS</v>
          </cell>
          <cell r="C12062" t="str">
            <v>UM</v>
          </cell>
        </row>
        <row r="12063">
          <cell r="A12063">
            <v>704056100</v>
          </cell>
          <cell r="B12063" t="str">
            <v>BLANCK DO REFORCO</v>
          </cell>
          <cell r="C12063" t="str">
            <v>UM</v>
          </cell>
        </row>
        <row r="12064">
          <cell r="A12064">
            <v>704057010</v>
          </cell>
          <cell r="B12064" t="str">
            <v>FECHAMENTO LATERAL</v>
          </cell>
          <cell r="C12064" t="str">
            <v>UM</v>
          </cell>
        </row>
        <row r="12065">
          <cell r="A12065">
            <v>704057020</v>
          </cell>
          <cell r="B12065" t="str">
            <v>FECHAMENTO FRONTAL</v>
          </cell>
          <cell r="C12065" t="str">
            <v>UM</v>
          </cell>
        </row>
        <row r="12066">
          <cell r="A12066">
            <v>704057030</v>
          </cell>
          <cell r="B12066" t="str">
            <v>FIXACAO MENOR</v>
          </cell>
          <cell r="C12066" t="str">
            <v>UM</v>
          </cell>
        </row>
        <row r="12067">
          <cell r="A12067">
            <v>704057040</v>
          </cell>
          <cell r="B12067" t="str">
            <v>FIXACAO MAIOR</v>
          </cell>
          <cell r="C12067" t="str">
            <v>UM</v>
          </cell>
        </row>
        <row r="12068">
          <cell r="A12068">
            <v>704057050</v>
          </cell>
          <cell r="B12068" t="str">
            <v>FECHAMENTO</v>
          </cell>
          <cell r="C12068" t="str">
            <v>UM</v>
          </cell>
        </row>
        <row r="12069">
          <cell r="A12069">
            <v>704058010</v>
          </cell>
          <cell r="B12069" t="str">
            <v xml:space="preserve">PROTECAO                            </v>
          </cell>
          <cell r="C12069" t="str">
            <v>UM</v>
          </cell>
        </row>
        <row r="12070">
          <cell r="A12070" t="str">
            <v>DD85319000</v>
          </cell>
          <cell r="B12070" t="str">
            <v>PARTES DE APARELHOS ELETRONICOS</v>
          </cell>
          <cell r="C12070" t="str">
            <v>UM</v>
          </cell>
        </row>
        <row r="12071">
          <cell r="A12071">
            <v>704058020</v>
          </cell>
          <cell r="B12071" t="str">
            <v xml:space="preserve">FIXACAO DA PROTECAO                 </v>
          </cell>
          <cell r="C12071" t="str">
            <v>UM</v>
          </cell>
        </row>
        <row r="12072">
          <cell r="A12072">
            <v>704059010</v>
          </cell>
          <cell r="B12072" t="str">
            <v xml:space="preserve">CINTA                               </v>
          </cell>
          <cell r="C12072" t="str">
            <v>UM</v>
          </cell>
        </row>
        <row r="12073">
          <cell r="A12073">
            <v>704060010</v>
          </cell>
          <cell r="B12073" t="str">
            <v>PORTA ESTEPE (laser)</v>
          </cell>
          <cell r="C12073" t="str">
            <v>UM</v>
          </cell>
        </row>
        <row r="12074">
          <cell r="A12074">
            <v>704060020</v>
          </cell>
          <cell r="B12074" t="str">
            <v xml:space="preserve">SUPORTE                             </v>
          </cell>
          <cell r="C12074" t="str">
            <v>UM</v>
          </cell>
        </row>
        <row r="12075">
          <cell r="A12075">
            <v>704060030</v>
          </cell>
          <cell r="B12075" t="str">
            <v>PORTA ESTEPE</v>
          </cell>
          <cell r="C12075" t="str">
            <v>UM</v>
          </cell>
        </row>
        <row r="12076">
          <cell r="A12076">
            <v>704065010</v>
          </cell>
          <cell r="B12076" t="str">
            <v>CHAPA DO FIXADOR PORTA ESTEPE</v>
          </cell>
          <cell r="C12076" t="str">
            <v>UM</v>
          </cell>
        </row>
        <row r="12077">
          <cell r="A12077" t="str">
            <v>70406600D</v>
          </cell>
          <cell r="B12077" t="str">
            <v>CHAPA LATERAL TRASEIRA DIR.</v>
          </cell>
          <cell r="C12077" t="str">
            <v>UM</v>
          </cell>
        </row>
        <row r="12078">
          <cell r="A12078" t="str">
            <v>70406600E</v>
          </cell>
          <cell r="B12078" t="str">
            <v>CHAPA LATERAL TRASEIRA ESQ</v>
          </cell>
          <cell r="C12078" t="str">
            <v>UM</v>
          </cell>
        </row>
        <row r="12079">
          <cell r="A12079" t="str">
            <v>70406601D</v>
          </cell>
          <cell r="B12079" t="str">
            <v xml:space="preserve">CHAPA LATERAL TRASEIRA DIR          </v>
          </cell>
          <cell r="C12079" t="str">
            <v>UM</v>
          </cell>
        </row>
        <row r="12080">
          <cell r="A12080" t="str">
            <v>70406601E</v>
          </cell>
          <cell r="B12080" t="str">
            <v xml:space="preserve">CHAPA LATERAL TRASEIRA ESQ          </v>
          </cell>
          <cell r="C12080" t="str">
            <v>UM</v>
          </cell>
        </row>
        <row r="12081">
          <cell r="A12081">
            <v>704066020</v>
          </cell>
          <cell r="B12081" t="str">
            <v>REFORCO</v>
          </cell>
          <cell r="C12081" t="str">
            <v>UM</v>
          </cell>
        </row>
        <row r="12082">
          <cell r="A12082">
            <v>704066030</v>
          </cell>
          <cell r="B12082" t="str">
            <v>CHAPA DO REFORCO</v>
          </cell>
          <cell r="C12082" t="str">
            <v>UM</v>
          </cell>
        </row>
        <row r="12083">
          <cell r="A12083" t="str">
            <v>70406700D</v>
          </cell>
          <cell r="B12083" t="str">
            <v xml:space="preserve">BASE FIXACAO ACENTO DIR             </v>
          </cell>
          <cell r="C12083" t="str">
            <v>UM</v>
          </cell>
        </row>
        <row r="12084">
          <cell r="A12084" t="str">
            <v>70406701D</v>
          </cell>
          <cell r="B12084" t="str">
            <v xml:space="preserve">BASE FIXACAO ACENTO DIREITA         </v>
          </cell>
          <cell r="C12084" t="str">
            <v>UM</v>
          </cell>
        </row>
        <row r="12085">
          <cell r="A12085" t="str">
            <v>70406701E</v>
          </cell>
          <cell r="B12085" t="str">
            <v xml:space="preserve">BASE FIXACAO ACENTO ESQUERDA        </v>
          </cell>
          <cell r="C12085" t="str">
            <v>UM</v>
          </cell>
        </row>
        <row r="12086">
          <cell r="A12086">
            <v>704069000</v>
          </cell>
          <cell r="B12086" t="str">
            <v>SUPORTE P/CHOQUE ( laser)</v>
          </cell>
          <cell r="C12086" t="str">
            <v>UM</v>
          </cell>
        </row>
        <row r="12087">
          <cell r="A12087" t="str">
            <v>DD87083019</v>
          </cell>
          <cell r="B12087" t="str">
            <v>OUTRAS GUARNICOES DE FREIOS MONTADA</v>
          </cell>
          <cell r="C12087" t="str">
            <v>UM</v>
          </cell>
        </row>
        <row r="12088">
          <cell r="A12088" t="str">
            <v>70406901D</v>
          </cell>
          <cell r="B12088" t="str">
            <v>SUPORTE P/CHOQUE DIR</v>
          </cell>
          <cell r="C12088" t="str">
            <v>UM</v>
          </cell>
        </row>
        <row r="12089">
          <cell r="A12089" t="str">
            <v>70406901E</v>
          </cell>
          <cell r="B12089" t="str">
            <v>SUPORTE P/CHOQUE ESQ</v>
          </cell>
          <cell r="C12089" t="str">
            <v>UM</v>
          </cell>
        </row>
        <row r="12090">
          <cell r="A12090">
            <v>704071010</v>
          </cell>
          <cell r="B12090" t="str">
            <v xml:space="preserve">SUPORTE                             </v>
          </cell>
          <cell r="C12090" t="str">
            <v>UM</v>
          </cell>
        </row>
        <row r="12091">
          <cell r="A12091">
            <v>704071020</v>
          </cell>
          <cell r="B12091" t="str">
            <v xml:space="preserve">REFORCO                             </v>
          </cell>
          <cell r="C12091" t="str">
            <v>UM</v>
          </cell>
        </row>
        <row r="12092">
          <cell r="A12092">
            <v>704103010</v>
          </cell>
          <cell r="B12092" t="str">
            <v>FRONTAL DA CABINE ESTAMPADA</v>
          </cell>
          <cell r="C12092" t="str">
            <v>UM</v>
          </cell>
        </row>
        <row r="12093">
          <cell r="A12093">
            <v>704103020</v>
          </cell>
          <cell r="B12093" t="str">
            <v>REFORCO</v>
          </cell>
          <cell r="C12093" t="str">
            <v>UM</v>
          </cell>
        </row>
        <row r="12094">
          <cell r="A12094">
            <v>704103030</v>
          </cell>
          <cell r="B12094" t="str">
            <v>FRONTAL DA CABINE (laser)</v>
          </cell>
          <cell r="C12094" t="str">
            <v>UM</v>
          </cell>
        </row>
        <row r="12095">
          <cell r="A12095">
            <v>704103040</v>
          </cell>
          <cell r="B12095" t="str">
            <v>FRONTAL DA CABINE</v>
          </cell>
          <cell r="C12095" t="str">
            <v>UM</v>
          </cell>
        </row>
        <row r="12096">
          <cell r="A12096">
            <v>704103050</v>
          </cell>
          <cell r="B12096" t="str">
            <v>REFORCO - LASER</v>
          </cell>
          <cell r="C12096" t="str">
            <v>UM</v>
          </cell>
        </row>
        <row r="12097">
          <cell r="A12097" t="str">
            <v>70410401D</v>
          </cell>
          <cell r="B12097" t="str">
            <v xml:space="preserve">PONTEIRA DIR                        </v>
          </cell>
          <cell r="C12097" t="str">
            <v>UM</v>
          </cell>
        </row>
        <row r="12098">
          <cell r="A12098" t="str">
            <v>70410401E</v>
          </cell>
          <cell r="B12098" t="str">
            <v xml:space="preserve">PONTEIRA ESQ                        </v>
          </cell>
          <cell r="C12098" t="str">
            <v>UM</v>
          </cell>
        </row>
        <row r="12099">
          <cell r="A12099" t="str">
            <v>70410402D</v>
          </cell>
          <cell r="B12099" t="str">
            <v xml:space="preserve">REFORCO INTERNO DIR                 </v>
          </cell>
          <cell r="C12099" t="str">
            <v>UM</v>
          </cell>
        </row>
        <row r="12100">
          <cell r="A12100" t="str">
            <v>70410402E</v>
          </cell>
          <cell r="B12100" t="str">
            <v xml:space="preserve">REFORCO INTERNO ESQ                 </v>
          </cell>
          <cell r="C12100" t="str">
            <v>UM</v>
          </cell>
        </row>
        <row r="12101">
          <cell r="A12101">
            <v>704104030</v>
          </cell>
          <cell r="B12101" t="str">
            <v xml:space="preserve">FIXACAO                             </v>
          </cell>
          <cell r="C12101" t="str">
            <v>UM</v>
          </cell>
        </row>
        <row r="12102">
          <cell r="A12102">
            <v>704104040</v>
          </cell>
          <cell r="B12102" t="str">
            <v>CHAPA DE FIXACAO</v>
          </cell>
          <cell r="C12102" t="str">
            <v>UM</v>
          </cell>
        </row>
        <row r="12103">
          <cell r="A12103">
            <v>704170000</v>
          </cell>
          <cell r="B12103" t="str">
            <v>FIXADOR DA REGULAGEM DA PORTA VW</v>
          </cell>
          <cell r="C12103" t="str">
            <v>UM</v>
          </cell>
        </row>
        <row r="12104">
          <cell r="A12104">
            <v>807472000</v>
          </cell>
          <cell r="B12104" t="str">
            <v>ACABAMENTO ARO DE RODA TRAS.SCANIA_DD - COMIL 517434</v>
          </cell>
          <cell r="C12104" t="str">
            <v>UM</v>
          </cell>
        </row>
        <row r="12105">
          <cell r="A12105">
            <v>704170010</v>
          </cell>
          <cell r="B12105" t="str">
            <v>REGULAGEM DA PORTA VW</v>
          </cell>
          <cell r="C12105" t="str">
            <v>UM</v>
          </cell>
        </row>
        <row r="12106">
          <cell r="A12106">
            <v>704170020</v>
          </cell>
          <cell r="B12106" t="str">
            <v>CALCO DA DOBRADICA</v>
          </cell>
          <cell r="C12106" t="str">
            <v>UM</v>
          </cell>
        </row>
        <row r="12107">
          <cell r="A12107">
            <v>704172000</v>
          </cell>
          <cell r="B12107" t="str">
            <v xml:space="preserve">REFORCO CENTRAL DO TETO             </v>
          </cell>
          <cell r="C12107" t="str">
            <v>UM</v>
          </cell>
        </row>
        <row r="12108">
          <cell r="A12108" t="str">
            <v>70417601D</v>
          </cell>
          <cell r="B12108" t="str">
            <v xml:space="preserve">CHAPA INTERNA DIR                   </v>
          </cell>
          <cell r="C12108" t="str">
            <v>UM</v>
          </cell>
        </row>
        <row r="12109">
          <cell r="A12109" t="str">
            <v>70417601E</v>
          </cell>
          <cell r="B12109" t="str">
            <v xml:space="preserve">CHAPA INTERNA ESQ                   </v>
          </cell>
          <cell r="C12109" t="str">
            <v>UM</v>
          </cell>
        </row>
        <row r="12110">
          <cell r="A12110">
            <v>704177000</v>
          </cell>
          <cell r="B12110" t="str">
            <v xml:space="preserve">REFORCO INFERIOR PE DA COLUNA       </v>
          </cell>
          <cell r="C12110" t="str">
            <v>UM</v>
          </cell>
        </row>
        <row r="12111">
          <cell r="A12111">
            <v>704179010</v>
          </cell>
          <cell r="B12111" t="str">
            <v xml:space="preserve">CINTA                               </v>
          </cell>
          <cell r="C12111" t="str">
            <v>UM</v>
          </cell>
        </row>
        <row r="12112">
          <cell r="A12112">
            <v>704179020</v>
          </cell>
          <cell r="B12112" t="str">
            <v xml:space="preserve">HASTE                               </v>
          </cell>
          <cell r="C12112" t="str">
            <v>UM</v>
          </cell>
        </row>
        <row r="12113">
          <cell r="A12113">
            <v>704181000</v>
          </cell>
          <cell r="B12113" t="str">
            <v>CABINE PARCIAL PESADA MODERNA</v>
          </cell>
          <cell r="C12113" t="str">
            <v>UM</v>
          </cell>
        </row>
        <row r="12114">
          <cell r="A12114" t="str">
            <v>70418100A</v>
          </cell>
          <cell r="B12114" t="str">
            <v>CABINE PARCIAL PESADA ANTIGA</v>
          </cell>
          <cell r="C12114" t="str">
            <v>UM</v>
          </cell>
        </row>
        <row r="12115">
          <cell r="A12115">
            <v>704181010</v>
          </cell>
          <cell r="B12115" t="str">
            <v>FECHAMENTO DO TUNEL</v>
          </cell>
          <cell r="C12115" t="str">
            <v>UM</v>
          </cell>
        </row>
        <row r="12116">
          <cell r="A12116">
            <v>704181020</v>
          </cell>
          <cell r="B12116" t="str">
            <v>FECHAMENTO SUPERIOR DO TUNEL</v>
          </cell>
          <cell r="C12116" t="str">
            <v>UM</v>
          </cell>
        </row>
        <row r="12117">
          <cell r="A12117">
            <v>704181030</v>
          </cell>
          <cell r="B12117" t="str">
            <v>PRESILHA DO FORRO</v>
          </cell>
          <cell r="C12117" t="str">
            <v>UM</v>
          </cell>
        </row>
        <row r="12118">
          <cell r="A12118">
            <v>704181040</v>
          </cell>
          <cell r="B12118" t="str">
            <v>PRESILHA DO FORRO</v>
          </cell>
          <cell r="C12118" t="str">
            <v>UM</v>
          </cell>
        </row>
        <row r="12119">
          <cell r="A12119">
            <v>704181050</v>
          </cell>
          <cell r="B12119" t="str">
            <v>SUPORTE</v>
          </cell>
          <cell r="C12119" t="str">
            <v>UM</v>
          </cell>
        </row>
        <row r="12120">
          <cell r="A12120">
            <v>704182000</v>
          </cell>
          <cell r="B12120" t="str">
            <v>CABINE PARCIAL LEVE MODERNA</v>
          </cell>
          <cell r="C12120" t="str">
            <v>UM</v>
          </cell>
        </row>
        <row r="12121">
          <cell r="A12121" t="str">
            <v>DD73089090</v>
          </cell>
          <cell r="B12121" t="str">
            <v>FOLHAS DE ZINCO</v>
          </cell>
          <cell r="C12121" t="str">
            <v>UM</v>
          </cell>
        </row>
        <row r="12122">
          <cell r="A12122" t="str">
            <v>70418200A</v>
          </cell>
          <cell r="B12122" t="str">
            <v>CABINE PARCIAL LEVE ANTIGA</v>
          </cell>
          <cell r="C12122" t="str">
            <v>UM</v>
          </cell>
        </row>
        <row r="12123">
          <cell r="A12123">
            <v>704182010</v>
          </cell>
          <cell r="B12123" t="str">
            <v>COLUNA DA PAREDE TRASEIRA</v>
          </cell>
          <cell r="C12123" t="str">
            <v>UM</v>
          </cell>
        </row>
        <row r="12124">
          <cell r="A12124">
            <v>704182020</v>
          </cell>
          <cell r="B12124" t="str">
            <v>COLUNA DA PAREDE TRASEIRA</v>
          </cell>
          <cell r="C12124" t="str">
            <v>UM</v>
          </cell>
        </row>
        <row r="12125">
          <cell r="A12125">
            <v>704182030</v>
          </cell>
          <cell r="B12125" t="str">
            <v xml:space="preserve">REFORCO                             </v>
          </cell>
          <cell r="C12125" t="str">
            <v>UM</v>
          </cell>
        </row>
        <row r="12126">
          <cell r="A12126">
            <v>704182040</v>
          </cell>
          <cell r="B12126" t="str">
            <v>SUPORTE</v>
          </cell>
          <cell r="C12126" t="str">
            <v>UM</v>
          </cell>
        </row>
        <row r="12127">
          <cell r="A12127">
            <v>704182050</v>
          </cell>
          <cell r="B12127" t="str">
            <v>SUPORTE DO PARALAMA</v>
          </cell>
          <cell r="C12127" t="str">
            <v>UM</v>
          </cell>
        </row>
        <row r="12128">
          <cell r="A12128">
            <v>704182060</v>
          </cell>
          <cell r="B12128" t="str">
            <v>SUPORTE DO FILTRO PAREDE TRASEIRA</v>
          </cell>
          <cell r="C12128" t="str">
            <v>UM</v>
          </cell>
        </row>
        <row r="12129">
          <cell r="A12129">
            <v>704182070</v>
          </cell>
          <cell r="B12129" t="str">
            <v>FIXACAO DA HASTE DE BASC PAREDE TRAS</v>
          </cell>
          <cell r="C12129" t="str">
            <v>UM</v>
          </cell>
        </row>
        <row r="12130">
          <cell r="A12130">
            <v>704182080</v>
          </cell>
          <cell r="B12130" t="str">
            <v xml:space="preserve">PROLONGAMENTO DA LONGARINA          </v>
          </cell>
          <cell r="C12130" t="str">
            <v>UM</v>
          </cell>
        </row>
        <row r="12131">
          <cell r="A12131">
            <v>704182090</v>
          </cell>
          <cell r="B12131" t="str">
            <v>CHAPA DO SUPORTE DO FILTRO PAREDE TRASEIRA</v>
          </cell>
          <cell r="C12131" t="str">
            <v>UM</v>
          </cell>
        </row>
        <row r="12132">
          <cell r="A12132">
            <v>704182100</v>
          </cell>
          <cell r="B12132" t="str">
            <v>CHAPA DA FIXACAO DA ASTE DE BASC PAREDE TRAS</v>
          </cell>
          <cell r="C12132" t="str">
            <v>UM</v>
          </cell>
        </row>
        <row r="12133">
          <cell r="A12133">
            <v>704182110</v>
          </cell>
          <cell r="B12133" t="str">
            <v>REFORCO ESTAMPADO</v>
          </cell>
          <cell r="C12133" t="str">
            <v>UM</v>
          </cell>
        </row>
        <row r="12134">
          <cell r="A12134">
            <v>704183000</v>
          </cell>
          <cell r="B12134" t="str">
            <v>CONJUNTO FIXADOR DO BATENTE</v>
          </cell>
          <cell r="C12134" t="str">
            <v>UM</v>
          </cell>
        </row>
        <row r="12135">
          <cell r="A12135">
            <v>704183010</v>
          </cell>
          <cell r="B12135" t="str">
            <v>SUPORTE DA REGULAGEM</v>
          </cell>
          <cell r="C12135" t="str">
            <v>UM</v>
          </cell>
        </row>
        <row r="12136">
          <cell r="A12136">
            <v>704183020</v>
          </cell>
          <cell r="B12136" t="str">
            <v>FIXADOR DA REGULAGEM DA PORTA</v>
          </cell>
          <cell r="C12136" t="str">
            <v>UM</v>
          </cell>
        </row>
        <row r="12137">
          <cell r="A12137" t="str">
            <v>70418501D</v>
          </cell>
          <cell r="B12137" t="str">
            <v xml:space="preserve">FECHAMENTO LATERAL TRASEIRO DIREITO </v>
          </cell>
          <cell r="C12137" t="str">
            <v>UM</v>
          </cell>
        </row>
        <row r="12138">
          <cell r="A12138">
            <v>703243000</v>
          </cell>
          <cell r="B12138" t="str">
            <v>FIXACAO PARACHOQUE FORD</v>
          </cell>
          <cell r="C12138" t="str">
            <v>UM</v>
          </cell>
        </row>
        <row r="12139">
          <cell r="A12139" t="str">
            <v>70418501E</v>
          </cell>
          <cell r="B12139" t="str">
            <v>FECHAMENTO LATERAL TRASEIRO ESQUERDO</v>
          </cell>
          <cell r="C12139" t="str">
            <v>UM</v>
          </cell>
        </row>
        <row r="12140">
          <cell r="A12140">
            <v>704187010</v>
          </cell>
          <cell r="B12140" t="str">
            <v>PAINEL CINZA</v>
          </cell>
          <cell r="C12140" t="str">
            <v>UM</v>
          </cell>
        </row>
        <row r="12141">
          <cell r="A12141">
            <v>704187020</v>
          </cell>
          <cell r="B12141" t="str">
            <v>BOLSA DO PAINEL CINZA</v>
          </cell>
          <cell r="C12141" t="str">
            <v>UM</v>
          </cell>
        </row>
        <row r="12142">
          <cell r="A12142">
            <v>704188000</v>
          </cell>
          <cell r="B12142" t="str">
            <v xml:space="preserve">SUPORTE DO ACELERADOR               </v>
          </cell>
          <cell r="C12142" t="str">
            <v>UM</v>
          </cell>
        </row>
        <row r="12143">
          <cell r="A12143">
            <v>704188010</v>
          </cell>
          <cell r="B12143" t="str">
            <v xml:space="preserve">SUPORTE                             </v>
          </cell>
          <cell r="C12143" t="str">
            <v>UM</v>
          </cell>
        </row>
        <row r="12144">
          <cell r="A12144">
            <v>704188020</v>
          </cell>
          <cell r="B12144" t="str">
            <v xml:space="preserve">ENCOSTO DO SUPORTE                  </v>
          </cell>
          <cell r="C12144" t="str">
            <v>UM</v>
          </cell>
        </row>
        <row r="12145">
          <cell r="A12145">
            <v>704188030</v>
          </cell>
          <cell r="B12145" t="str">
            <v>SUPORTE ESTAMPADO</v>
          </cell>
          <cell r="C12145" t="str">
            <v>UM</v>
          </cell>
        </row>
        <row r="12146">
          <cell r="A12146">
            <v>704189010</v>
          </cell>
          <cell r="B12146" t="str">
            <v xml:space="preserve">SUPORTE                             </v>
          </cell>
          <cell r="C12146" t="str">
            <v>UM</v>
          </cell>
        </row>
        <row r="12147">
          <cell r="A12147">
            <v>704189020</v>
          </cell>
          <cell r="B12147" t="str">
            <v xml:space="preserve">FIXACAO                             </v>
          </cell>
          <cell r="C12147" t="str">
            <v>UM</v>
          </cell>
        </row>
        <row r="12148">
          <cell r="A12148">
            <v>704191010</v>
          </cell>
          <cell r="B12148" t="str">
            <v xml:space="preserve">PAINEL PRETO                        </v>
          </cell>
          <cell r="C12148" t="str">
            <v>UM</v>
          </cell>
        </row>
        <row r="12149">
          <cell r="A12149">
            <v>704191020</v>
          </cell>
          <cell r="B12149" t="str">
            <v xml:space="preserve">BOLSA DO PAINEL PRETO               </v>
          </cell>
          <cell r="C12149" t="str">
            <v>UM</v>
          </cell>
        </row>
        <row r="12150">
          <cell r="A12150">
            <v>704192010</v>
          </cell>
          <cell r="B12150" t="str">
            <v xml:space="preserve">PONTEIRA                            </v>
          </cell>
          <cell r="C12150" t="str">
            <v>UM</v>
          </cell>
        </row>
        <row r="12151">
          <cell r="A12151">
            <v>704192020</v>
          </cell>
          <cell r="B12151" t="str">
            <v xml:space="preserve">REFORCO                             </v>
          </cell>
          <cell r="C12151" t="str">
            <v>UM</v>
          </cell>
        </row>
        <row r="12152">
          <cell r="A12152">
            <v>704192030</v>
          </cell>
          <cell r="B12152" t="str">
            <v>CHAPA DO REFORCO</v>
          </cell>
          <cell r="C12152" t="str">
            <v>UM</v>
          </cell>
        </row>
        <row r="12153">
          <cell r="A12153" t="str">
            <v>70419400D</v>
          </cell>
          <cell r="B12153" t="str">
            <v xml:space="preserve">CHAPA TRASEIRA DIR                  </v>
          </cell>
          <cell r="C12153" t="str">
            <v>UM</v>
          </cell>
        </row>
        <row r="12154">
          <cell r="A12154" t="str">
            <v>70419400E</v>
          </cell>
          <cell r="B12154" t="str">
            <v xml:space="preserve">CHAPA TRASEIRA ESQ                  </v>
          </cell>
          <cell r="C12154" t="str">
            <v>UM</v>
          </cell>
        </row>
        <row r="12155">
          <cell r="A12155" t="str">
            <v>DD32082019</v>
          </cell>
          <cell r="B12155" t="str">
            <v>OUTROS TIPOS DE TINTA</v>
          </cell>
          <cell r="C12155" t="str">
            <v>UM</v>
          </cell>
        </row>
        <row r="12156">
          <cell r="A12156">
            <v>704195000</v>
          </cell>
          <cell r="B12156" t="str">
            <v xml:space="preserve">SUPORTE DO BATENTE                  </v>
          </cell>
          <cell r="C12156" t="str">
            <v>UM</v>
          </cell>
        </row>
        <row r="12157">
          <cell r="A12157">
            <v>704197000</v>
          </cell>
          <cell r="B12157" t="str">
            <v xml:space="preserve">TRAVESSA TRASEIRA DA CABINA ANT     </v>
          </cell>
          <cell r="C12157" t="str">
            <v>UM</v>
          </cell>
        </row>
        <row r="12158">
          <cell r="A12158">
            <v>704197010</v>
          </cell>
          <cell r="B12158" t="str">
            <v xml:space="preserve">TRAVESSA                            </v>
          </cell>
          <cell r="C12158" t="str">
            <v>UM</v>
          </cell>
        </row>
        <row r="12159">
          <cell r="A12159">
            <v>704197020</v>
          </cell>
          <cell r="B12159" t="str">
            <v xml:space="preserve">REFORCO DA TRAVESSA                 </v>
          </cell>
          <cell r="C12159" t="str">
            <v>UM</v>
          </cell>
        </row>
        <row r="12160">
          <cell r="A12160">
            <v>704197030</v>
          </cell>
          <cell r="B12160" t="str">
            <v>REFORCO DA TRAVESSA ESTAMPADO</v>
          </cell>
          <cell r="C12160" t="str">
            <v>UM</v>
          </cell>
        </row>
        <row r="12161">
          <cell r="A12161">
            <v>704197040</v>
          </cell>
          <cell r="B12161" t="str">
            <v>REFORCO DA TRAVESSA ESTAMPADA</v>
          </cell>
          <cell r="C12161" t="str">
            <v>UM</v>
          </cell>
        </row>
        <row r="12162">
          <cell r="A12162">
            <v>704200000</v>
          </cell>
          <cell r="B12162" t="str">
            <v xml:space="preserve">CABINE NUA PESADA MODERNA           </v>
          </cell>
          <cell r="C12162" t="str">
            <v>UM</v>
          </cell>
        </row>
        <row r="12163">
          <cell r="A12163">
            <v>704201000</v>
          </cell>
          <cell r="B12163" t="str">
            <v>CABINE NUA PESADA  MODERNA</v>
          </cell>
          <cell r="C12163" t="str">
            <v>UM</v>
          </cell>
        </row>
        <row r="12164">
          <cell r="A12164" t="str">
            <v>DD72286000</v>
          </cell>
          <cell r="B12164" t="str">
            <v>OUTRAS BARRAS DE OUTRAS LIGAS DE AC</v>
          </cell>
          <cell r="C12164" t="str">
            <v>UM</v>
          </cell>
        </row>
        <row r="12165">
          <cell r="A12165" t="str">
            <v>70420100A</v>
          </cell>
          <cell r="B12165" t="str">
            <v>CABINE NUA PESADA  ANTIGA</v>
          </cell>
          <cell r="C12165" t="str">
            <v>UM</v>
          </cell>
        </row>
        <row r="12166">
          <cell r="A12166">
            <v>704202000</v>
          </cell>
          <cell r="B12166" t="str">
            <v>CABINE NUA LEVE MODERNA</v>
          </cell>
          <cell r="C12166" t="str">
            <v>UM</v>
          </cell>
        </row>
        <row r="12167">
          <cell r="A12167" t="str">
            <v>70420200A</v>
          </cell>
          <cell r="B12167" t="str">
            <v>CABINE NUA LEVE ANTIGA</v>
          </cell>
          <cell r="C12167" t="str">
            <v>UM</v>
          </cell>
        </row>
        <row r="12168">
          <cell r="A12168">
            <v>704203010</v>
          </cell>
          <cell r="B12168" t="str">
            <v>SUPORTE</v>
          </cell>
          <cell r="C12168" t="str">
            <v>UM</v>
          </cell>
        </row>
        <row r="12169">
          <cell r="A12169">
            <v>704203020</v>
          </cell>
          <cell r="B12169" t="str">
            <v>FIXACAO</v>
          </cell>
          <cell r="C12169" t="str">
            <v>UM</v>
          </cell>
        </row>
        <row r="12170">
          <cell r="A12170">
            <v>704203030</v>
          </cell>
          <cell r="B12170" t="str">
            <v>CHAPA DA FIXACAO</v>
          </cell>
          <cell r="C12170" t="str">
            <v>UM</v>
          </cell>
        </row>
        <row r="12171">
          <cell r="A12171">
            <v>704204000</v>
          </cell>
          <cell r="B12171" t="str">
            <v xml:space="preserve">SUPORTE DO PAINEL                   </v>
          </cell>
          <cell r="C12171" t="str">
            <v>UM</v>
          </cell>
        </row>
        <row r="12172">
          <cell r="A12172">
            <v>704204010</v>
          </cell>
          <cell r="B12172" t="str">
            <v xml:space="preserve">BASE                                </v>
          </cell>
          <cell r="C12172" t="str">
            <v>UM</v>
          </cell>
        </row>
        <row r="12173">
          <cell r="A12173">
            <v>704204020</v>
          </cell>
          <cell r="B12173" t="str">
            <v>FIXACAO</v>
          </cell>
          <cell r="C12173" t="str">
            <v>UM</v>
          </cell>
        </row>
        <row r="12174">
          <cell r="A12174">
            <v>704204030</v>
          </cell>
          <cell r="B12174" t="str">
            <v xml:space="preserve">ENCOSTO                             </v>
          </cell>
          <cell r="C12174" t="str">
            <v>UM</v>
          </cell>
        </row>
        <row r="12175">
          <cell r="A12175">
            <v>704204040</v>
          </cell>
          <cell r="B12175" t="str">
            <v>CHAPA DA FIXACAO</v>
          </cell>
          <cell r="C12175" t="str">
            <v>UM</v>
          </cell>
        </row>
        <row r="12176">
          <cell r="A12176">
            <v>704205000</v>
          </cell>
          <cell r="B12176" t="str">
            <v>SUPORTE DA SINALEIRA DO PISCA</v>
          </cell>
          <cell r="C12176" t="str">
            <v>UM</v>
          </cell>
        </row>
        <row r="12177">
          <cell r="A12177">
            <v>704205010</v>
          </cell>
          <cell r="B12177" t="str">
            <v>CHAPA DO SUPORTE DA SINALEIRA DO PISCA</v>
          </cell>
          <cell r="C12177" t="str">
            <v>UM</v>
          </cell>
        </row>
        <row r="12178">
          <cell r="A12178">
            <v>704207000</v>
          </cell>
          <cell r="B12178" t="str">
            <v xml:space="preserve">CABINE NUA PESADA ALONGADA LEITO    </v>
          </cell>
          <cell r="C12178" t="str">
            <v>UM</v>
          </cell>
        </row>
        <row r="12179">
          <cell r="A12179" t="str">
            <v>70421000D</v>
          </cell>
          <cell r="B12179" t="str">
            <v xml:space="preserve">CHAPA TRASEIRA DO PARALAMA DIR      </v>
          </cell>
          <cell r="C12179" t="str">
            <v>UM</v>
          </cell>
        </row>
        <row r="12180">
          <cell r="A12180" t="str">
            <v>70421000E</v>
          </cell>
          <cell r="B12180" t="str">
            <v xml:space="preserve">CHAPA TRASEIRA DO PARALAMA ESQ      </v>
          </cell>
          <cell r="C12180" t="str">
            <v>UM</v>
          </cell>
        </row>
        <row r="12181">
          <cell r="A12181">
            <v>704211000</v>
          </cell>
          <cell r="B12181" t="str">
            <v xml:space="preserve">SUPORTE DO TAPA-SOL INTERNO         </v>
          </cell>
          <cell r="C12181" t="str">
            <v>UM</v>
          </cell>
        </row>
        <row r="12182">
          <cell r="A12182">
            <v>704211010</v>
          </cell>
          <cell r="B12182" t="str">
            <v>SUPORTE DO TAPA-SOL INTERNO ESTAMPADO</v>
          </cell>
          <cell r="C12182" t="str">
            <v>UM</v>
          </cell>
        </row>
        <row r="12183">
          <cell r="A12183">
            <v>704212010</v>
          </cell>
          <cell r="B12183" t="str">
            <v xml:space="preserve">SUPORTE DO PARACHOQUE               </v>
          </cell>
          <cell r="C12183" t="str">
            <v>UM</v>
          </cell>
        </row>
        <row r="12184">
          <cell r="A12184">
            <v>704212020</v>
          </cell>
          <cell r="B12184" t="str">
            <v xml:space="preserve">CONJUNTO FIXACAO DO SUPORTE         </v>
          </cell>
          <cell r="C12184" t="str">
            <v>UM</v>
          </cell>
        </row>
        <row r="12185">
          <cell r="A12185">
            <v>704212030</v>
          </cell>
          <cell r="B12185" t="str">
            <v xml:space="preserve">FIXACAO DO SUPORTE                  </v>
          </cell>
          <cell r="C12185" t="str">
            <v>UM</v>
          </cell>
        </row>
        <row r="12186">
          <cell r="A12186">
            <v>704212040</v>
          </cell>
          <cell r="B12186" t="str">
            <v xml:space="preserve">REFORCO                             </v>
          </cell>
          <cell r="C12186" t="str">
            <v>UM</v>
          </cell>
        </row>
        <row r="12187">
          <cell r="A12187">
            <v>704212050</v>
          </cell>
          <cell r="B12187" t="str">
            <v xml:space="preserve">TAMPA                               </v>
          </cell>
          <cell r="C12187" t="str">
            <v>UM</v>
          </cell>
        </row>
        <row r="12188">
          <cell r="A12188">
            <v>704219010</v>
          </cell>
          <cell r="B12188" t="str">
            <v>SUPORTE</v>
          </cell>
          <cell r="C12188" t="str">
            <v>UM</v>
          </cell>
        </row>
        <row r="12189">
          <cell r="A12189">
            <v>704219020</v>
          </cell>
          <cell r="B12189" t="str">
            <v>REFORCO</v>
          </cell>
          <cell r="C12189" t="str">
            <v>UM</v>
          </cell>
        </row>
        <row r="12190">
          <cell r="A12190">
            <v>704219030</v>
          </cell>
          <cell r="B12190" t="str">
            <v>BATENTE FLEXIVEL DE BORRACHA</v>
          </cell>
          <cell r="C12190" t="str">
            <v>UM</v>
          </cell>
        </row>
        <row r="12191">
          <cell r="A12191">
            <v>704222010</v>
          </cell>
          <cell r="B12191" t="str">
            <v>CHAPA DO DEFLETOR DA DESCARGA</v>
          </cell>
          <cell r="C12191" t="str">
            <v>UM</v>
          </cell>
        </row>
        <row r="12192">
          <cell r="A12192" t="str">
            <v>70422500D</v>
          </cell>
          <cell r="B12192" t="str">
            <v>TRAVESSA TRSEIRA INFERIOR DIR. 4225D</v>
          </cell>
          <cell r="C12192" t="str">
            <v>UM</v>
          </cell>
        </row>
        <row r="12193">
          <cell r="A12193" t="str">
            <v>70422500E</v>
          </cell>
          <cell r="B12193" t="str">
            <v>TRAVESSA TRSEIRA INFERIOR ESQ. 4225E</v>
          </cell>
          <cell r="C12193" t="str">
            <v>UM</v>
          </cell>
        </row>
        <row r="12194">
          <cell r="A12194">
            <v>704226000</v>
          </cell>
          <cell r="B12194" t="str">
            <v>EXTENSAO DO PARALAMA            4226</v>
          </cell>
          <cell r="C12194" t="str">
            <v>UM</v>
          </cell>
        </row>
        <row r="12195">
          <cell r="A12195">
            <v>807444000</v>
          </cell>
          <cell r="B12195" t="str">
            <v>BASE DO AR CONDICIONADO E120/140 - 034.351.002</v>
          </cell>
          <cell r="C12195" t="str">
            <v>UM</v>
          </cell>
        </row>
        <row r="12196">
          <cell r="A12196">
            <v>704234010</v>
          </cell>
          <cell r="B12196" t="str">
            <v>FRONTAL DA CABINE ANTIGA ESTAMPADA</v>
          </cell>
          <cell r="C12196" t="str">
            <v>UM</v>
          </cell>
        </row>
        <row r="12197">
          <cell r="A12197">
            <v>704234020</v>
          </cell>
          <cell r="B12197" t="str">
            <v xml:space="preserve">REFORCO DA FRONTAL ANTIGA           </v>
          </cell>
          <cell r="C12197" t="str">
            <v>UM</v>
          </cell>
        </row>
        <row r="12198">
          <cell r="A12198">
            <v>704234030</v>
          </cell>
          <cell r="B12198" t="str">
            <v>FRONTAL DA CABINE ANTIGA (laser)</v>
          </cell>
          <cell r="C12198" t="str">
            <v>UM</v>
          </cell>
        </row>
        <row r="12199">
          <cell r="A12199">
            <v>704234040</v>
          </cell>
          <cell r="B12199" t="str">
            <v>FRONTAL DA CABINE ANTIGA</v>
          </cell>
          <cell r="C12199" t="str">
            <v>UM</v>
          </cell>
        </row>
        <row r="12200">
          <cell r="A12200">
            <v>704234050</v>
          </cell>
          <cell r="B12200" t="str">
            <v>REFORCO DA FRONTAL ANTIGA - LASER</v>
          </cell>
          <cell r="C12200" t="str">
            <v>UM</v>
          </cell>
        </row>
        <row r="12201">
          <cell r="A12201" t="str">
            <v>70423501D</v>
          </cell>
          <cell r="B12201" t="str">
            <v xml:space="preserve">LATERAL DO TETO DIR                 </v>
          </cell>
          <cell r="C12201" t="str">
            <v>UM</v>
          </cell>
        </row>
        <row r="12202">
          <cell r="A12202" t="str">
            <v>70423501E</v>
          </cell>
          <cell r="B12202" t="str">
            <v xml:space="preserve">LATERAL DO TETO ESQ                 </v>
          </cell>
          <cell r="C12202" t="str">
            <v>UM</v>
          </cell>
        </row>
        <row r="12203">
          <cell r="A12203">
            <v>704235020</v>
          </cell>
          <cell r="B12203" t="str">
            <v xml:space="preserve">FECHAMENTO DIANTEIRO                </v>
          </cell>
          <cell r="C12203" t="str">
            <v>UM</v>
          </cell>
        </row>
        <row r="12204">
          <cell r="A12204">
            <v>620000047</v>
          </cell>
          <cell r="B12204" t="str">
            <v>SELO MECANICO 1"</v>
          </cell>
          <cell r="C12204" t="str">
            <v>UM</v>
          </cell>
        </row>
        <row r="12205">
          <cell r="A12205">
            <v>704235030</v>
          </cell>
          <cell r="B12205" t="str">
            <v xml:space="preserve">FECHAMENTO TRASEIRO                 </v>
          </cell>
          <cell r="C12205" t="str">
            <v>UM</v>
          </cell>
        </row>
        <row r="12206">
          <cell r="A12206">
            <v>704235040</v>
          </cell>
          <cell r="B12206" t="str">
            <v xml:space="preserve">PROLONGAMENTO DO TETO               </v>
          </cell>
          <cell r="C12206" t="str">
            <v>UM</v>
          </cell>
        </row>
        <row r="12207">
          <cell r="A12207">
            <v>704235050</v>
          </cell>
          <cell r="B12207" t="str">
            <v>REFORCO DO TETO</v>
          </cell>
          <cell r="C12207" t="str">
            <v>UM</v>
          </cell>
        </row>
        <row r="12208">
          <cell r="A12208">
            <v>704235060</v>
          </cell>
          <cell r="B12208" t="str">
            <v>COMPLEMENTO DO REFORCO (Sucatear no momento do reporte)</v>
          </cell>
          <cell r="C12208" t="str">
            <v>UM</v>
          </cell>
        </row>
        <row r="12209">
          <cell r="A12209">
            <v>704235070</v>
          </cell>
          <cell r="B12209" t="str">
            <v>REFORCO DO TETO</v>
          </cell>
          <cell r="C12209" t="str">
            <v>UM</v>
          </cell>
        </row>
        <row r="12210">
          <cell r="A12210">
            <v>704235080</v>
          </cell>
          <cell r="B12210" t="str">
            <v xml:space="preserve">CANTONEIRA                          </v>
          </cell>
          <cell r="C12210" t="str">
            <v>UM</v>
          </cell>
        </row>
        <row r="12211">
          <cell r="A12211">
            <v>704235090</v>
          </cell>
          <cell r="B12211" t="str">
            <v xml:space="preserve">CANTONEIRA EXTERNA FRONTAL          </v>
          </cell>
          <cell r="C12211" t="str">
            <v>UM</v>
          </cell>
        </row>
        <row r="12212">
          <cell r="A12212">
            <v>704235100</v>
          </cell>
          <cell r="B12212" t="str">
            <v xml:space="preserve">REFORCO MAIOR                       </v>
          </cell>
          <cell r="C12212" t="str">
            <v>UM</v>
          </cell>
        </row>
        <row r="12213">
          <cell r="A12213" t="str">
            <v>81070400E</v>
          </cell>
          <cell r="B12213" t="str">
            <v>M.O.ESTAMPAGEM TALA LE VW 6x2 PESADO - (80000023I) VW</v>
          </cell>
          <cell r="C12213" t="str">
            <v>UM</v>
          </cell>
        </row>
        <row r="12214">
          <cell r="A12214">
            <v>704235110</v>
          </cell>
          <cell r="B12214" t="str">
            <v>REFORCO DIANTEIRO</v>
          </cell>
          <cell r="C12214" t="str">
            <v>UM</v>
          </cell>
        </row>
        <row r="12215">
          <cell r="A12215">
            <v>704235120</v>
          </cell>
          <cell r="B12215" t="str">
            <v xml:space="preserve">CANTONEIRA CENTRAL FRONTAL/LATERAL  </v>
          </cell>
          <cell r="C12215" t="str">
            <v>UM</v>
          </cell>
        </row>
        <row r="12216">
          <cell r="A12216">
            <v>704235130</v>
          </cell>
          <cell r="B12216" t="str">
            <v>CANTONEIRA EXT LATERAL ECENTRAL TRAS</v>
          </cell>
          <cell r="C12216" t="str">
            <v>UM</v>
          </cell>
        </row>
        <row r="12217">
          <cell r="A12217">
            <v>704235140</v>
          </cell>
          <cell r="B12217" t="str">
            <v>ESTRUTURA TRASEIRA</v>
          </cell>
          <cell r="C12217" t="str">
            <v>UM</v>
          </cell>
        </row>
        <row r="12218">
          <cell r="A12218">
            <v>704235150</v>
          </cell>
          <cell r="B12218" t="str">
            <v>CANTONEIRA</v>
          </cell>
          <cell r="C12218" t="str">
            <v>UM</v>
          </cell>
        </row>
        <row r="12219">
          <cell r="A12219">
            <v>704235160</v>
          </cell>
          <cell r="B12219" t="str">
            <v xml:space="preserve">CANTONEIRA                          </v>
          </cell>
          <cell r="C12219" t="str">
            <v>UM</v>
          </cell>
        </row>
        <row r="12220">
          <cell r="A12220">
            <v>704235170</v>
          </cell>
          <cell r="B12220" t="str">
            <v xml:space="preserve">CANTONEIRA LATERALINFERIOR          </v>
          </cell>
          <cell r="C12220" t="str">
            <v>UM</v>
          </cell>
        </row>
        <row r="12221">
          <cell r="A12221" t="str">
            <v>70423517D</v>
          </cell>
          <cell r="B12221" t="str">
            <v>REFORCO DIANTEIRO LATERAL DIR</v>
          </cell>
          <cell r="C12221" t="str">
            <v>UM</v>
          </cell>
        </row>
        <row r="12222">
          <cell r="A12222">
            <v>807445000</v>
          </cell>
          <cell r="B12222" t="str">
            <v>CAPO DO CONDICIONADO - 034.341.001</v>
          </cell>
          <cell r="C12222" t="str">
            <v>UM</v>
          </cell>
        </row>
        <row r="12223">
          <cell r="A12223" t="str">
            <v>70423517E</v>
          </cell>
          <cell r="B12223" t="str">
            <v>REFORCO DIANTEIRO LATERAL ESQ</v>
          </cell>
          <cell r="C12223" t="str">
            <v>UM</v>
          </cell>
        </row>
        <row r="12224">
          <cell r="A12224">
            <v>704235180</v>
          </cell>
          <cell r="B12224" t="str">
            <v xml:space="preserve">CANTONEIRA FRONTAL SUPERIOR         </v>
          </cell>
          <cell r="C12224" t="str">
            <v>UM</v>
          </cell>
        </row>
        <row r="12225">
          <cell r="A12225">
            <v>704235190</v>
          </cell>
          <cell r="B12225" t="str">
            <v xml:space="preserve">CANTONEIRA FRONTAL INFERIOR         </v>
          </cell>
          <cell r="C12225" t="str">
            <v>UM</v>
          </cell>
        </row>
        <row r="12226">
          <cell r="A12226">
            <v>704235200</v>
          </cell>
          <cell r="B12226" t="str">
            <v>REFORCO CENTRAL INFERIOR FRONTAL</v>
          </cell>
          <cell r="C12226" t="str">
            <v>UM</v>
          </cell>
        </row>
        <row r="12227">
          <cell r="A12227">
            <v>704235210</v>
          </cell>
          <cell r="B12227" t="str">
            <v>ESTRUTURA FRONTAL</v>
          </cell>
          <cell r="C12227" t="str">
            <v>UM</v>
          </cell>
        </row>
        <row r="12228">
          <cell r="A12228" t="str">
            <v>70423522D</v>
          </cell>
          <cell r="B12228" t="str">
            <v xml:space="preserve">LATERAL DIREITA                     </v>
          </cell>
          <cell r="C12228" t="str">
            <v>UM</v>
          </cell>
        </row>
        <row r="12229">
          <cell r="A12229" t="str">
            <v>70423522E</v>
          </cell>
          <cell r="B12229" t="str">
            <v xml:space="preserve">LATERAL ESQUERDA                    </v>
          </cell>
          <cell r="C12229" t="str">
            <v>UM</v>
          </cell>
        </row>
        <row r="12230">
          <cell r="A12230">
            <v>704235230</v>
          </cell>
          <cell r="B12230" t="str">
            <v>REFORCO DO TETO FRONTAL</v>
          </cell>
          <cell r="C12230" t="str">
            <v>UM</v>
          </cell>
        </row>
        <row r="12231">
          <cell r="A12231">
            <v>704235240</v>
          </cell>
          <cell r="B12231" t="str">
            <v>REFORCO DO TETO</v>
          </cell>
          <cell r="C12231" t="str">
            <v>UM</v>
          </cell>
        </row>
        <row r="12232">
          <cell r="A12232">
            <v>704235250</v>
          </cell>
          <cell r="B12232" t="str">
            <v>COMPLEMENTO DO REFORÇO</v>
          </cell>
          <cell r="C12232" t="str">
            <v>UM</v>
          </cell>
        </row>
        <row r="12233">
          <cell r="A12233">
            <v>704235260</v>
          </cell>
          <cell r="B12233" t="str">
            <v>EMENDA DO REFORCO</v>
          </cell>
          <cell r="C12233" t="str">
            <v>UM</v>
          </cell>
        </row>
        <row r="12234">
          <cell r="A12234">
            <v>704235270</v>
          </cell>
          <cell r="B12234" t="str">
            <v>PROLONGAMENTO DO TETO (GLACO)</v>
          </cell>
          <cell r="C12234" t="str">
            <v>UM</v>
          </cell>
        </row>
        <row r="12235">
          <cell r="A12235">
            <v>704235280</v>
          </cell>
          <cell r="B12235" t="str">
            <v>ESTRUTURA FRONTAL (GLACO)</v>
          </cell>
          <cell r="C12235" t="str">
            <v>UM</v>
          </cell>
        </row>
        <row r="12236">
          <cell r="A12236" t="str">
            <v>70423529D</v>
          </cell>
          <cell r="B12236" t="str">
            <v>LATERAL DIREITA (GLACO)</v>
          </cell>
          <cell r="C12236" t="str">
            <v>UM</v>
          </cell>
        </row>
        <row r="12237">
          <cell r="A12237" t="str">
            <v>70423529E</v>
          </cell>
          <cell r="B12237" t="str">
            <v>LATERAL ESQUERDA (GLACO)</v>
          </cell>
          <cell r="C12237" t="str">
            <v>UM</v>
          </cell>
        </row>
        <row r="12238">
          <cell r="A12238" t="str">
            <v>70423600D</v>
          </cell>
          <cell r="B12238" t="str">
            <v>CHAPA DA PORTA EXTERNA DIREITA</v>
          </cell>
          <cell r="C12238" t="str">
            <v>UM</v>
          </cell>
        </row>
        <row r="12239">
          <cell r="A12239" t="str">
            <v>70423600E</v>
          </cell>
          <cell r="B12239" t="str">
            <v>CHAPA DA PORTA EXTERNA ESQUERDA</v>
          </cell>
          <cell r="C12239" t="str">
            <v>UM</v>
          </cell>
        </row>
        <row r="12240">
          <cell r="A12240" t="str">
            <v>70423601D</v>
          </cell>
          <cell r="B12240" t="str">
            <v>CHAPA DA PORTA EXTERNA DIREITA - LASER</v>
          </cell>
          <cell r="C12240" t="str">
            <v>UM</v>
          </cell>
        </row>
        <row r="12241">
          <cell r="A12241" t="str">
            <v>70423601E</v>
          </cell>
          <cell r="B12241" t="str">
            <v>CHAPA DA PORTA EXTERNA ESQUERDA - LASER</v>
          </cell>
          <cell r="C12241" t="str">
            <v>UM</v>
          </cell>
        </row>
        <row r="12242">
          <cell r="A12242">
            <v>704248000</v>
          </cell>
          <cell r="B12242" t="str">
            <v xml:space="preserve">SUPORTE DO TAPA SOL EXTERNO         </v>
          </cell>
          <cell r="C12242" t="str">
            <v>UM</v>
          </cell>
        </row>
        <row r="12243">
          <cell r="A12243">
            <v>704249010</v>
          </cell>
          <cell r="B12243" t="str">
            <v>SUPORTE DO TAPA SOL  CENTRAL</v>
          </cell>
          <cell r="C12243" t="str">
            <v>UM</v>
          </cell>
        </row>
        <row r="12244">
          <cell r="A12244">
            <v>704250010</v>
          </cell>
          <cell r="B12244" t="str">
            <v>CHAPA DO SUPORTE DO TAPA SOL LATERAL</v>
          </cell>
          <cell r="C12244" t="str">
            <v>UM</v>
          </cell>
        </row>
        <row r="12245">
          <cell r="A12245">
            <v>704252010</v>
          </cell>
          <cell r="B12245" t="str">
            <v xml:space="preserve">SUPORTE                             </v>
          </cell>
          <cell r="C12245" t="str">
            <v>UM</v>
          </cell>
        </row>
        <row r="12246">
          <cell r="A12246">
            <v>704252020</v>
          </cell>
          <cell r="B12246" t="str">
            <v>SUPORTE (laser)</v>
          </cell>
          <cell r="C12246" t="str">
            <v>UM</v>
          </cell>
        </row>
        <row r="12247">
          <cell r="A12247">
            <v>704253010</v>
          </cell>
          <cell r="B12247" t="str">
            <v>PARA-CHOQUE DIANTEIRO (laser)</v>
          </cell>
          <cell r="C12247" t="str">
            <v>UM</v>
          </cell>
        </row>
        <row r="12248">
          <cell r="A12248" t="str">
            <v>80744600D</v>
          </cell>
          <cell r="B12248" t="str">
            <v>CAPO EVAP.DIREITO - 034.231.001</v>
          </cell>
          <cell r="C12248" t="str">
            <v>UM</v>
          </cell>
        </row>
        <row r="12249">
          <cell r="A12249" t="str">
            <v>70425401D</v>
          </cell>
          <cell r="B12249" t="str">
            <v>ALONGAMENTO LATERAL EXTERNO DIREITO</v>
          </cell>
          <cell r="C12249" t="str">
            <v>UM</v>
          </cell>
        </row>
        <row r="12250">
          <cell r="A12250" t="str">
            <v>70425401E</v>
          </cell>
          <cell r="B12250" t="str">
            <v>ALONGAMENTO LATERAL EXTERNO ESQUERDO</v>
          </cell>
          <cell r="C12250" t="str">
            <v>UM</v>
          </cell>
        </row>
        <row r="12251">
          <cell r="A12251" t="str">
            <v>70425402D</v>
          </cell>
          <cell r="B12251" t="str">
            <v>FECHAMENTO LATERAL INTERNO</v>
          </cell>
          <cell r="C12251" t="str">
            <v>UM</v>
          </cell>
        </row>
        <row r="12252">
          <cell r="A12252" t="str">
            <v>70425402E</v>
          </cell>
          <cell r="B12252" t="str">
            <v>FECHAMENTO LATERAL INTERNO</v>
          </cell>
          <cell r="C12252" t="str">
            <v>UM</v>
          </cell>
        </row>
        <row r="12253">
          <cell r="A12253">
            <v>704254030</v>
          </cell>
          <cell r="B12253" t="str">
            <v xml:space="preserve">TETO MONTADO                        </v>
          </cell>
          <cell r="C12253" t="str">
            <v>UM</v>
          </cell>
        </row>
        <row r="12254">
          <cell r="A12254">
            <v>704254040</v>
          </cell>
          <cell r="B12254" t="str">
            <v xml:space="preserve">COMPLEMENTO LATERAL DO TETO         </v>
          </cell>
          <cell r="C12254" t="str">
            <v>UM</v>
          </cell>
        </row>
        <row r="12255">
          <cell r="A12255">
            <v>704254050</v>
          </cell>
          <cell r="B12255" t="str">
            <v xml:space="preserve">CONJUNTO DA CALHA                   </v>
          </cell>
          <cell r="C12255" t="str">
            <v>UM</v>
          </cell>
        </row>
        <row r="12256">
          <cell r="A12256">
            <v>704254060</v>
          </cell>
          <cell r="B12256" t="str">
            <v xml:space="preserve">CALHA DA AGUA                       </v>
          </cell>
          <cell r="C12256" t="str">
            <v>UM</v>
          </cell>
        </row>
        <row r="12257">
          <cell r="A12257">
            <v>704254070</v>
          </cell>
          <cell r="B12257" t="str">
            <v xml:space="preserve">REFORCO DA CALHA                    </v>
          </cell>
          <cell r="C12257" t="str">
            <v>UM</v>
          </cell>
        </row>
        <row r="12258">
          <cell r="A12258" t="str">
            <v>70425408D</v>
          </cell>
          <cell r="B12258" t="str">
            <v xml:space="preserve">FECHAMENTO DO ASSOALHO DIREITO      </v>
          </cell>
          <cell r="C12258" t="str">
            <v>UM</v>
          </cell>
        </row>
        <row r="12259">
          <cell r="A12259" t="str">
            <v>70425408E</v>
          </cell>
          <cell r="B12259" t="str">
            <v xml:space="preserve">FECHAMENTO DO ASSOALHO ESQUERDO     </v>
          </cell>
          <cell r="C12259" t="str">
            <v>UM</v>
          </cell>
        </row>
        <row r="12260">
          <cell r="A12260" t="str">
            <v>70425409D</v>
          </cell>
          <cell r="B12260" t="str">
            <v xml:space="preserve">FECHAMENTO DO ASSOALHO DIREITO      </v>
          </cell>
          <cell r="C12260" t="str">
            <v>UM</v>
          </cell>
        </row>
        <row r="12261">
          <cell r="A12261" t="str">
            <v>70425409E</v>
          </cell>
          <cell r="B12261" t="str">
            <v xml:space="preserve">FECHAMENTO DO ASSOALHO ESQUERDO     </v>
          </cell>
          <cell r="C12261" t="str">
            <v>UM</v>
          </cell>
        </row>
        <row r="12262">
          <cell r="A12262">
            <v>704254100</v>
          </cell>
          <cell r="B12262" t="str">
            <v xml:space="preserve">ASSOALHO CENTRAL                    </v>
          </cell>
          <cell r="C12262" t="str">
            <v>UM</v>
          </cell>
        </row>
        <row r="12263">
          <cell r="A12263">
            <v>704254110</v>
          </cell>
          <cell r="B12263" t="str">
            <v xml:space="preserve">CAIXA DO ACENTO                     </v>
          </cell>
          <cell r="C12263" t="str">
            <v>UM</v>
          </cell>
        </row>
        <row r="12264">
          <cell r="A12264">
            <v>704254120</v>
          </cell>
          <cell r="B12264" t="str">
            <v xml:space="preserve">TAMPA DO TUNEL                      </v>
          </cell>
          <cell r="C12264" t="str">
            <v>UM</v>
          </cell>
        </row>
        <row r="12265">
          <cell r="A12265" t="str">
            <v>80744600E</v>
          </cell>
          <cell r="B12265" t="str">
            <v>CAPO EVAP.ESQUERDO - 034.231.002</v>
          </cell>
          <cell r="C12265" t="str">
            <v>UM</v>
          </cell>
        </row>
        <row r="12266">
          <cell r="A12266" t="str">
            <v>70425413D</v>
          </cell>
          <cell r="B12266" t="str">
            <v>LONGARINA DIREITA  MONTADA</v>
          </cell>
          <cell r="C12266" t="str">
            <v>UM</v>
          </cell>
        </row>
        <row r="12267">
          <cell r="A12267" t="str">
            <v>70425413E</v>
          </cell>
          <cell r="B12267" t="str">
            <v>LONGARINA ESQUERDA MONTADA</v>
          </cell>
          <cell r="C12267" t="str">
            <v>UM</v>
          </cell>
        </row>
        <row r="12268">
          <cell r="A12268">
            <v>704254140</v>
          </cell>
          <cell r="B12268" t="str">
            <v xml:space="preserve">LONGARINA                           </v>
          </cell>
          <cell r="C12268" t="str">
            <v>UM</v>
          </cell>
        </row>
        <row r="12269">
          <cell r="A12269">
            <v>704254150</v>
          </cell>
          <cell r="B12269" t="str">
            <v xml:space="preserve">REFORCO DA LONGARINA                </v>
          </cell>
          <cell r="C12269" t="str">
            <v>UM</v>
          </cell>
        </row>
        <row r="12270">
          <cell r="A12270">
            <v>704254160</v>
          </cell>
          <cell r="B12270" t="str">
            <v xml:space="preserve">PROLONGAMENTO DO TETO               </v>
          </cell>
          <cell r="C12270" t="str">
            <v>UM</v>
          </cell>
        </row>
        <row r="12271">
          <cell r="A12271">
            <v>704254170</v>
          </cell>
          <cell r="B12271" t="str">
            <v xml:space="preserve">TRAVESSA DA LONGARINA               </v>
          </cell>
          <cell r="C12271" t="str">
            <v>UM</v>
          </cell>
        </row>
        <row r="12272">
          <cell r="A12272">
            <v>704254180</v>
          </cell>
          <cell r="B12272" t="str">
            <v>TRAVESSA DA CAMA</v>
          </cell>
          <cell r="C12272" t="str">
            <v>UM</v>
          </cell>
        </row>
        <row r="12273">
          <cell r="A12273">
            <v>704254190</v>
          </cell>
          <cell r="B12273" t="str">
            <v>REFORCO DO ASSOALHO</v>
          </cell>
          <cell r="C12273" t="str">
            <v>UM</v>
          </cell>
        </row>
        <row r="12274">
          <cell r="A12274" t="str">
            <v>70425420D</v>
          </cell>
          <cell r="B12274" t="str">
            <v>FECHAMENTO DO ASSOALHO DIREITO</v>
          </cell>
          <cell r="C12274" t="str">
            <v>UM</v>
          </cell>
        </row>
        <row r="12275">
          <cell r="A12275" t="str">
            <v>70425420E</v>
          </cell>
          <cell r="B12275" t="str">
            <v>FECHAMENTO DO ASSOALHO ESQUERDO</v>
          </cell>
          <cell r="C12275" t="str">
            <v>UM</v>
          </cell>
        </row>
        <row r="12276">
          <cell r="A12276">
            <v>704255000</v>
          </cell>
          <cell r="B12276" t="str">
            <v>CAB PARC. PES. LEITO TETO ALTO</v>
          </cell>
          <cell r="C12276" t="str">
            <v>UM</v>
          </cell>
        </row>
        <row r="12277">
          <cell r="A12277">
            <v>704258010</v>
          </cell>
          <cell r="B12277" t="str">
            <v>CHAPA FIXADORA (INT NO TETO)</v>
          </cell>
          <cell r="C12277" t="str">
            <v>UM</v>
          </cell>
        </row>
        <row r="12278">
          <cell r="A12278">
            <v>704264000</v>
          </cell>
          <cell r="B12278" t="str">
            <v>CAB NUA PES. LE TETO ALTO ANT.</v>
          </cell>
          <cell r="C12278" t="str">
            <v>UM</v>
          </cell>
        </row>
        <row r="12279">
          <cell r="A12279">
            <v>704272000</v>
          </cell>
          <cell r="B12279" t="str">
            <v xml:space="preserve">CAB PARC PES LE T ALTO ANT FIB      </v>
          </cell>
          <cell r="C12279" t="str">
            <v>UM</v>
          </cell>
        </row>
        <row r="12280">
          <cell r="A12280">
            <v>704273000</v>
          </cell>
          <cell r="B12280" t="str">
            <v xml:space="preserve">CABINE PARCIAL PESADA LEITO         </v>
          </cell>
          <cell r="C12280" t="str">
            <v>UM</v>
          </cell>
        </row>
        <row r="12281">
          <cell r="A12281">
            <v>704276010</v>
          </cell>
          <cell r="B12281" t="str">
            <v>SUPORTE DA BOMBA HIDRAULICA</v>
          </cell>
          <cell r="C12281" t="str">
            <v>UM</v>
          </cell>
        </row>
        <row r="12282">
          <cell r="A12282" t="str">
            <v>DD30066000</v>
          </cell>
          <cell r="B12282" t="str">
            <v>PREPARS QUIMICAS CONTRACEPTIVAS</v>
          </cell>
          <cell r="C12282" t="str">
            <v>UM</v>
          </cell>
        </row>
        <row r="12283">
          <cell r="A12283">
            <v>704276020</v>
          </cell>
          <cell r="B12283" t="str">
            <v xml:space="preserve">BASE DO SUPORTE                     </v>
          </cell>
          <cell r="C12283" t="str">
            <v>UM</v>
          </cell>
        </row>
        <row r="12284">
          <cell r="A12284">
            <v>704276030</v>
          </cell>
          <cell r="B12284" t="str">
            <v xml:space="preserve">REFORCO                             </v>
          </cell>
          <cell r="C12284" t="str">
            <v>UM</v>
          </cell>
        </row>
        <row r="12285">
          <cell r="A12285">
            <v>704276040</v>
          </cell>
          <cell r="B12285" t="str">
            <v>FIXACAO DO CILINDRO</v>
          </cell>
          <cell r="C12285" t="str">
            <v>UM</v>
          </cell>
        </row>
        <row r="12286">
          <cell r="A12286">
            <v>704276050</v>
          </cell>
          <cell r="B12286" t="str">
            <v xml:space="preserve">SUPORTE                             </v>
          </cell>
          <cell r="C12286" t="str">
            <v>UM</v>
          </cell>
        </row>
        <row r="12287">
          <cell r="A12287">
            <v>704276060</v>
          </cell>
          <cell r="B12287" t="str">
            <v xml:space="preserve">FIXACAO                             </v>
          </cell>
          <cell r="C12287" t="str">
            <v>UM</v>
          </cell>
        </row>
        <row r="12288">
          <cell r="A12288">
            <v>704276070</v>
          </cell>
          <cell r="B12288" t="str">
            <v>PINO DE FIXACAO DO CILINDRO</v>
          </cell>
          <cell r="C12288" t="str">
            <v>UM</v>
          </cell>
        </row>
        <row r="12289">
          <cell r="A12289">
            <v>704276080</v>
          </cell>
          <cell r="B12289" t="str">
            <v>PINO DE FIXACAO</v>
          </cell>
          <cell r="C12289" t="str">
            <v>um</v>
          </cell>
        </row>
        <row r="12290">
          <cell r="A12290">
            <v>704276090</v>
          </cell>
          <cell r="B12290" t="str">
            <v>ALAVANCA</v>
          </cell>
          <cell r="C12290" t="str">
            <v>UM</v>
          </cell>
        </row>
        <row r="12291">
          <cell r="A12291">
            <v>704279000</v>
          </cell>
          <cell r="B12291" t="str">
            <v>CANALETA FIXADORA DA GRADE (4278)</v>
          </cell>
          <cell r="C12291" t="str">
            <v>UM</v>
          </cell>
        </row>
        <row r="12292">
          <cell r="A12292">
            <v>704279010</v>
          </cell>
          <cell r="B12292" t="str">
            <v>CANALETA</v>
          </cell>
          <cell r="C12292" t="str">
            <v>UM</v>
          </cell>
        </row>
        <row r="12293">
          <cell r="A12293">
            <v>704279020</v>
          </cell>
          <cell r="B12293" t="str">
            <v>FIXACAO DA CANALETA</v>
          </cell>
          <cell r="C12293" t="str">
            <v>UM</v>
          </cell>
        </row>
        <row r="12294">
          <cell r="A12294">
            <v>704283010</v>
          </cell>
          <cell r="B12294" t="str">
            <v>GRADE VOLKS</v>
          </cell>
          <cell r="C12294" t="str">
            <v>UM</v>
          </cell>
        </row>
        <row r="12295">
          <cell r="A12295">
            <v>704283020</v>
          </cell>
          <cell r="B12295" t="str">
            <v>REFORCO</v>
          </cell>
          <cell r="C12295" t="str">
            <v>UM</v>
          </cell>
        </row>
        <row r="12296">
          <cell r="A12296">
            <v>704283030</v>
          </cell>
          <cell r="B12296" t="str">
            <v>BLANCK REFORCO MOLDADO</v>
          </cell>
          <cell r="C12296" t="str">
            <v>UM</v>
          </cell>
        </row>
        <row r="12297">
          <cell r="A12297" t="str">
            <v>70428303D</v>
          </cell>
          <cell r="B12297" t="str">
            <v>REFORCO INFERIOR DIREITO</v>
          </cell>
          <cell r="C12297" t="str">
            <v>UM</v>
          </cell>
        </row>
        <row r="12298">
          <cell r="A12298" t="str">
            <v>70428303E</v>
          </cell>
          <cell r="B12298" t="str">
            <v>REFORCO INFERIOR ESQUERDO</v>
          </cell>
          <cell r="C12298" t="str">
            <v>UM</v>
          </cell>
        </row>
        <row r="12299">
          <cell r="A12299" t="str">
            <v>DD32041300</v>
          </cell>
          <cell r="B12299" t="str">
            <v>CORANTES BASICOS E SUAS PREPARACOES</v>
          </cell>
          <cell r="C12299" t="str">
            <v>UM</v>
          </cell>
        </row>
        <row r="12300">
          <cell r="A12300">
            <v>704283040</v>
          </cell>
          <cell r="B12300" t="str">
            <v>SUPORTE DE FIXACAO GRADE VOLKS</v>
          </cell>
          <cell r="C12300" t="str">
            <v>UM</v>
          </cell>
        </row>
        <row r="12301">
          <cell r="A12301">
            <v>704283050</v>
          </cell>
          <cell r="B12301" t="str">
            <v>BLANCK DA GRADE/SUPORTE FIXACAO/REFORCOS VOLKS</v>
          </cell>
          <cell r="C12301" t="str">
            <v>UM</v>
          </cell>
        </row>
        <row r="12302">
          <cell r="A12302" t="str">
            <v>70428400D</v>
          </cell>
          <cell r="B12302" t="str">
            <v>PONTEIRA FAROL RETANGULAR DIREITA</v>
          </cell>
          <cell r="C12302" t="str">
            <v>UM</v>
          </cell>
        </row>
        <row r="12303">
          <cell r="A12303" t="str">
            <v>70428400E</v>
          </cell>
          <cell r="B12303" t="str">
            <v>PONTEIRA FAROL RETANGULAR ESQUERDA</v>
          </cell>
          <cell r="C12303" t="str">
            <v>UM</v>
          </cell>
        </row>
        <row r="12304">
          <cell r="A12304">
            <v>704284010</v>
          </cell>
          <cell r="B12304" t="str">
            <v>FIXACAO</v>
          </cell>
          <cell r="C12304" t="str">
            <v>UM</v>
          </cell>
        </row>
        <row r="12305">
          <cell r="A12305" t="str">
            <v>70428401Z</v>
          </cell>
          <cell r="B12305" t="str">
            <v>FIXACAO  ZINCADA</v>
          </cell>
          <cell r="C12305" t="str">
            <v>UM</v>
          </cell>
        </row>
        <row r="12306">
          <cell r="A12306">
            <v>704284030</v>
          </cell>
          <cell r="B12306" t="str">
            <v>FIXACAO</v>
          </cell>
          <cell r="C12306" t="str">
            <v>UM</v>
          </cell>
        </row>
        <row r="12307">
          <cell r="A12307" t="str">
            <v>70428403Z</v>
          </cell>
          <cell r="B12307" t="str">
            <v>FIXACAO ZINCADA</v>
          </cell>
          <cell r="C12307" t="str">
            <v>UM</v>
          </cell>
        </row>
        <row r="12308">
          <cell r="A12308">
            <v>704284040</v>
          </cell>
          <cell r="B12308" t="str">
            <v>CHAPA DA FIXACAO</v>
          </cell>
          <cell r="C12308" t="str">
            <v>UM</v>
          </cell>
        </row>
        <row r="12309">
          <cell r="A12309">
            <v>704284050</v>
          </cell>
          <cell r="B12309" t="str">
            <v>REFORCO DIR/ESQ</v>
          </cell>
          <cell r="C12309" t="str">
            <v>UM</v>
          </cell>
        </row>
        <row r="12310">
          <cell r="A12310" t="str">
            <v>70428405D</v>
          </cell>
          <cell r="B12310" t="str">
            <v>REFORCO DIREITO</v>
          </cell>
          <cell r="C12310" t="str">
            <v>UM</v>
          </cell>
        </row>
        <row r="12311">
          <cell r="A12311" t="str">
            <v>70428405E</v>
          </cell>
          <cell r="B12311" t="str">
            <v>REFORCO ESQUERDO</v>
          </cell>
          <cell r="C12311" t="str">
            <v>UM</v>
          </cell>
        </row>
        <row r="12312">
          <cell r="A12312" t="str">
            <v>70428406D</v>
          </cell>
          <cell r="B12312" t="str">
            <v>ENSERTO P/PONTEIRA 4284 DIREITA</v>
          </cell>
          <cell r="C12312" t="str">
            <v>UM</v>
          </cell>
        </row>
        <row r="12313">
          <cell r="A12313" t="str">
            <v>70428406E</v>
          </cell>
          <cell r="B12313" t="str">
            <v>ENSERTO P/PONTEIRA 4284 ESQUERDA</v>
          </cell>
          <cell r="C12313" t="str">
            <v>UM</v>
          </cell>
        </row>
        <row r="12314">
          <cell r="A12314" t="str">
            <v>70428407D</v>
          </cell>
          <cell r="B12314" t="str">
            <v>PONTEIRA INTERNA FAROL RETANGULAR DIR</v>
          </cell>
          <cell r="C12314" t="str">
            <v>UM</v>
          </cell>
        </row>
        <row r="12315">
          <cell r="A12315" t="str">
            <v>70428407E</v>
          </cell>
          <cell r="B12315" t="str">
            <v>PONTEIRA INTERNA FAROL RETANGULAR ESQ</v>
          </cell>
          <cell r="C12315" t="str">
            <v>UM</v>
          </cell>
        </row>
        <row r="12316">
          <cell r="A12316" t="str">
            <v>DD33043000</v>
          </cell>
          <cell r="B12316" t="str">
            <v>PREPARACOES PARA MANICUROS E PEDICUROS</v>
          </cell>
          <cell r="C12316" t="str">
            <v>UM</v>
          </cell>
        </row>
        <row r="12317">
          <cell r="A12317">
            <v>704285000</v>
          </cell>
          <cell r="B12317" t="str">
            <v>MEIO CENTRAL</v>
          </cell>
          <cell r="C12317" t="str">
            <v>UM</v>
          </cell>
        </row>
        <row r="12318">
          <cell r="A12318">
            <v>704285010</v>
          </cell>
          <cell r="B12318" t="str">
            <v>CHAPA DA FIXACAO</v>
          </cell>
          <cell r="C12318" t="str">
            <v>UM</v>
          </cell>
        </row>
        <row r="12319">
          <cell r="A12319">
            <v>704285020</v>
          </cell>
          <cell r="B12319" t="str">
            <v>FIXACAO</v>
          </cell>
          <cell r="C12319" t="str">
            <v>UM</v>
          </cell>
        </row>
        <row r="12320">
          <cell r="A12320" t="str">
            <v>70428502Z</v>
          </cell>
          <cell r="B12320" t="str">
            <v>FIXACAO  ZINCADA</v>
          </cell>
          <cell r="C12320" t="str">
            <v>UM</v>
          </cell>
        </row>
        <row r="12321">
          <cell r="A12321">
            <v>704285030</v>
          </cell>
          <cell r="B12321" t="str">
            <v>CHAPA COM PORCA SOLDADA</v>
          </cell>
          <cell r="C12321" t="str">
            <v>UM</v>
          </cell>
        </row>
        <row r="12322">
          <cell r="A12322">
            <v>704285040</v>
          </cell>
          <cell r="B12322" t="str">
            <v>MEIO INTERNO</v>
          </cell>
          <cell r="C12322" t="str">
            <v>UM</v>
          </cell>
        </row>
        <row r="12323">
          <cell r="A12323">
            <v>704285050</v>
          </cell>
          <cell r="B12323" t="str">
            <v>ENSERTO P/ MEIO DO PARACHOQUE 4285</v>
          </cell>
          <cell r="C12323" t="str">
            <v>UM</v>
          </cell>
        </row>
        <row r="12324">
          <cell r="A12324" t="str">
            <v>70428601D</v>
          </cell>
          <cell r="B12324" t="str">
            <v>DEFLETOR  DIREITO</v>
          </cell>
          <cell r="C12324" t="str">
            <v>UM</v>
          </cell>
        </row>
        <row r="12325">
          <cell r="A12325" t="str">
            <v>70428601E</v>
          </cell>
          <cell r="B12325" t="str">
            <v>DEFLETOR  ESQUERDO</v>
          </cell>
          <cell r="C12325" t="str">
            <v>UM</v>
          </cell>
        </row>
        <row r="12326">
          <cell r="A12326">
            <v>704286020</v>
          </cell>
          <cell r="B12326" t="str">
            <v>REFORCO MOLDADO</v>
          </cell>
          <cell r="C12326" t="str">
            <v>UM</v>
          </cell>
        </row>
        <row r="12327">
          <cell r="A12327" t="str">
            <v>70428602D</v>
          </cell>
          <cell r="B12327" t="str">
            <v>REFORCO DIREITO</v>
          </cell>
          <cell r="C12327" t="str">
            <v>UM</v>
          </cell>
        </row>
        <row r="12328">
          <cell r="A12328" t="str">
            <v>70428602E</v>
          </cell>
          <cell r="B12328" t="str">
            <v>REFORCO ESQUERDO</v>
          </cell>
          <cell r="C12328" t="str">
            <v>UM</v>
          </cell>
        </row>
        <row r="12329">
          <cell r="A12329">
            <v>704286030</v>
          </cell>
          <cell r="B12329" t="str">
            <v>FIXACAO MAIOR</v>
          </cell>
          <cell r="C12329" t="str">
            <v>UM</v>
          </cell>
        </row>
        <row r="12330">
          <cell r="A12330">
            <v>704286040</v>
          </cell>
          <cell r="B12330" t="str">
            <v>FIXACAO MENOR</v>
          </cell>
          <cell r="C12330" t="str">
            <v>UM</v>
          </cell>
        </row>
        <row r="12331">
          <cell r="A12331">
            <v>704286050</v>
          </cell>
          <cell r="B12331" t="str">
            <v>FIXACAO COM PARAFUSO</v>
          </cell>
          <cell r="C12331" t="str">
            <v>UM</v>
          </cell>
        </row>
        <row r="12332">
          <cell r="A12332">
            <v>704292010</v>
          </cell>
          <cell r="B12332" t="str">
            <v>SUPORTE DE INSTALACAO CLIMATIZADOR VW</v>
          </cell>
          <cell r="C12332" t="str">
            <v>UM</v>
          </cell>
        </row>
        <row r="12333">
          <cell r="A12333" t="str">
            <v>DD33049990</v>
          </cell>
          <cell r="B12333" t="str">
            <v>CREME NUTRITIVO</v>
          </cell>
          <cell r="C12333" t="str">
            <v>UM</v>
          </cell>
        </row>
        <row r="12334">
          <cell r="A12334">
            <v>704292020</v>
          </cell>
          <cell r="B12334" t="str">
            <v>SUPORTE</v>
          </cell>
          <cell r="C12334" t="str">
            <v>UM</v>
          </cell>
        </row>
        <row r="12335">
          <cell r="A12335">
            <v>704292030</v>
          </cell>
          <cell r="B12335" t="str">
            <v>FIXACAO DO PAINEL</v>
          </cell>
          <cell r="C12335" t="str">
            <v>UM</v>
          </cell>
        </row>
        <row r="12336">
          <cell r="A12336">
            <v>704292040</v>
          </cell>
          <cell r="B12336" t="str">
            <v>SUPORTE DE FIXACAO DO CLIMATIZADOR INT. VW</v>
          </cell>
          <cell r="C12336" t="str">
            <v>UM</v>
          </cell>
        </row>
        <row r="12337">
          <cell r="A12337">
            <v>704292050</v>
          </cell>
          <cell r="B12337" t="str">
            <v>SUPORTE DE FIXACAO MENOR</v>
          </cell>
          <cell r="C12337" t="str">
            <v>UM</v>
          </cell>
        </row>
        <row r="12338">
          <cell r="A12338">
            <v>704292060</v>
          </cell>
          <cell r="B12338" t="str">
            <v>SUPORTE DE FIXACAO MAIOR</v>
          </cell>
          <cell r="C12338" t="str">
            <v>UM</v>
          </cell>
        </row>
        <row r="12339">
          <cell r="A12339">
            <v>704292070</v>
          </cell>
          <cell r="B12339" t="str">
            <v>CONJUNTO DE INSTALACAO RESERV. RVI VOLKS</v>
          </cell>
          <cell r="C12339" t="str">
            <v>UM</v>
          </cell>
        </row>
        <row r="12340">
          <cell r="A12340">
            <v>704292080</v>
          </cell>
          <cell r="B12340" t="str">
            <v>CHAPA DA FIXACAO DO PAINEL</v>
          </cell>
          <cell r="C12340" t="str">
            <v>UM</v>
          </cell>
        </row>
        <row r="12341">
          <cell r="A12341">
            <v>704293010</v>
          </cell>
          <cell r="B12341" t="str">
            <v>SUPORTE DE FIXACAO DO CLIMATIZADOR EXT. VW</v>
          </cell>
          <cell r="C12341" t="str">
            <v>UM</v>
          </cell>
        </row>
        <row r="12342">
          <cell r="A12342">
            <v>704293020</v>
          </cell>
          <cell r="B12342" t="str">
            <v>CONJUNTO INSTALACAO RESERVATORIO</v>
          </cell>
          <cell r="C12342" t="str">
            <v>UM</v>
          </cell>
        </row>
        <row r="12343">
          <cell r="A12343" t="str">
            <v>DD33051000</v>
          </cell>
          <cell r="B12343" t="str">
            <v>XAMPUS PARA CABELOS</v>
          </cell>
          <cell r="C12343" t="str">
            <v>UM</v>
          </cell>
        </row>
        <row r="12344">
          <cell r="A12344">
            <v>704293030</v>
          </cell>
          <cell r="B12344" t="str">
            <v>CHAPA DO SUP FIXACAO DO CLIMAT. EXT. VW</v>
          </cell>
          <cell r="C12344" t="str">
            <v>UM</v>
          </cell>
        </row>
        <row r="12345">
          <cell r="A12345" t="str">
            <v>70429601D</v>
          </cell>
          <cell r="B12345" t="str">
            <v>FOLHA INTERNA PORTA DIR</v>
          </cell>
          <cell r="C12345" t="str">
            <v>UM</v>
          </cell>
        </row>
        <row r="12346">
          <cell r="A12346" t="str">
            <v>70429601E</v>
          </cell>
          <cell r="B12346" t="str">
            <v>FOLHA INTERNA PORTA ESQ</v>
          </cell>
          <cell r="C12346" t="str">
            <v>UM</v>
          </cell>
        </row>
        <row r="12347">
          <cell r="A12347" t="str">
            <v>70429602D</v>
          </cell>
          <cell r="B12347" t="str">
            <v>FOLHA EXTERNA PORTA DIR</v>
          </cell>
          <cell r="C12347" t="str">
            <v>UM</v>
          </cell>
        </row>
        <row r="12348">
          <cell r="A12348" t="str">
            <v>70429602E</v>
          </cell>
          <cell r="B12348" t="str">
            <v>FOLHA EXTERNA PORTA ESQ</v>
          </cell>
          <cell r="C12348" t="str">
            <v>UM</v>
          </cell>
        </row>
        <row r="12349">
          <cell r="A12349">
            <v>704296030</v>
          </cell>
          <cell r="B12349" t="str">
            <v>REFORCO PUXADOR PORTA</v>
          </cell>
          <cell r="C12349" t="str">
            <v>UM</v>
          </cell>
        </row>
        <row r="12350">
          <cell r="A12350">
            <v>704296040</v>
          </cell>
          <cell r="B12350" t="str">
            <v>REFORCO FECHADURA DIR (FOLHA EXT)</v>
          </cell>
          <cell r="C12350" t="str">
            <v>UM</v>
          </cell>
        </row>
        <row r="12351">
          <cell r="A12351" t="str">
            <v>70429605D</v>
          </cell>
          <cell r="B12351" t="str">
            <v>REFORCO FECHADURA DIR (FOLHA EXT)</v>
          </cell>
          <cell r="C12351" t="str">
            <v>UM</v>
          </cell>
        </row>
        <row r="12352">
          <cell r="A12352" t="str">
            <v>DD33059000</v>
          </cell>
          <cell r="B12352" t="str">
            <v>OUTRAS PREPARACOES CAPILARES</v>
          </cell>
          <cell r="C12352" t="str">
            <v>UM</v>
          </cell>
        </row>
        <row r="12353">
          <cell r="A12353" t="str">
            <v>70429605E</v>
          </cell>
          <cell r="B12353" t="str">
            <v>REFORCO FECHADURA ESQ (FOLHA EXT)</v>
          </cell>
          <cell r="C12353" t="str">
            <v>UM</v>
          </cell>
        </row>
        <row r="12354">
          <cell r="A12354" t="str">
            <v>70429606D</v>
          </cell>
          <cell r="B12354" t="str">
            <v>COLUNA INTERNA DIREITA DOBRADICA</v>
          </cell>
          <cell r="C12354" t="str">
            <v>UM</v>
          </cell>
        </row>
        <row r="12355">
          <cell r="A12355" t="str">
            <v>70429606E</v>
          </cell>
          <cell r="B12355" t="str">
            <v>COLUNA INTERNA ESQUERDA DOBRADICA</v>
          </cell>
          <cell r="C12355" t="str">
            <v>UM</v>
          </cell>
        </row>
        <row r="12356">
          <cell r="A12356">
            <v>704296070</v>
          </cell>
          <cell r="B12356" t="str">
            <v>REFORCO DO ENGATE LIMITADOR</v>
          </cell>
          <cell r="C12356" t="str">
            <v>UM</v>
          </cell>
        </row>
        <row r="12357">
          <cell r="A12357">
            <v>704296080</v>
          </cell>
          <cell r="B12357" t="str">
            <v>SUPORTE FIXADOR FORRO</v>
          </cell>
          <cell r="C12357" t="str">
            <v>UM</v>
          </cell>
        </row>
        <row r="12358">
          <cell r="A12358">
            <v>704296090</v>
          </cell>
          <cell r="B12358" t="str">
            <v>CONJUNTO PUXADOR PORTA</v>
          </cell>
          <cell r="C12358" t="str">
            <v>UM</v>
          </cell>
        </row>
        <row r="12359">
          <cell r="A12359">
            <v>704296100</v>
          </cell>
          <cell r="B12359" t="str">
            <v>BASE SUPERIOR PORTA</v>
          </cell>
          <cell r="C12359" t="str">
            <v>UM</v>
          </cell>
        </row>
        <row r="12360">
          <cell r="A12360">
            <v>704296110</v>
          </cell>
          <cell r="B12360" t="str">
            <v>BASE INFERIOR PORTA</v>
          </cell>
          <cell r="C12360" t="str">
            <v>UM</v>
          </cell>
        </row>
        <row r="12361">
          <cell r="A12361" t="str">
            <v>DD33061000</v>
          </cell>
          <cell r="B12361" t="str">
            <v>DENTIFRICIOS</v>
          </cell>
          <cell r="C12361" t="str">
            <v>UM</v>
          </cell>
        </row>
        <row r="12362">
          <cell r="A12362">
            <v>704301000</v>
          </cell>
          <cell r="B12362" t="str">
            <v>PARA-LAMA CAVALO CENTRAL (VW-TITAN)</v>
          </cell>
          <cell r="C12362" t="str">
            <v>UM</v>
          </cell>
        </row>
        <row r="12363">
          <cell r="A12363">
            <v>704302000</v>
          </cell>
          <cell r="B12363" t="str">
            <v>CHAPA MOLDADA PARA-LAMA DIANT/TRAS</v>
          </cell>
          <cell r="C12363" t="str">
            <v>UM</v>
          </cell>
        </row>
        <row r="12364">
          <cell r="A12364">
            <v>704302010</v>
          </cell>
          <cell r="B12364" t="str">
            <v>CHAPA MOLDADA PARA-LAMA DIANT/TRAS</v>
          </cell>
          <cell r="C12364" t="str">
            <v>UM</v>
          </cell>
        </row>
        <row r="12365">
          <cell r="A12365">
            <v>704303010</v>
          </cell>
          <cell r="B12365" t="str">
            <v>CHAPA SUPERIOR</v>
          </cell>
          <cell r="C12365" t="str">
            <v>UM</v>
          </cell>
        </row>
        <row r="12366">
          <cell r="A12366">
            <v>704303020</v>
          </cell>
          <cell r="B12366" t="str">
            <v>FIXACAO INFERIOR</v>
          </cell>
          <cell r="C12366" t="str">
            <v>UM</v>
          </cell>
        </row>
        <row r="12367">
          <cell r="A12367">
            <v>704303030</v>
          </cell>
          <cell r="B12367" t="str">
            <v>CHAPA DA FIXACAO INFERIOR</v>
          </cell>
          <cell r="C12367" t="str">
            <v>UM</v>
          </cell>
        </row>
        <row r="12368">
          <cell r="A12368">
            <v>704303040</v>
          </cell>
          <cell r="B12368" t="str">
            <v>FIXACAO SINALEIRA</v>
          </cell>
          <cell r="C12368" t="str">
            <v>UM</v>
          </cell>
        </row>
        <row r="12369">
          <cell r="A12369">
            <v>704303050</v>
          </cell>
          <cell r="B12369" t="str">
            <v>CHAPA FIXACAO SINALEIRA</v>
          </cell>
          <cell r="C12369" t="str">
            <v>UM</v>
          </cell>
        </row>
        <row r="12370">
          <cell r="A12370">
            <v>704305010</v>
          </cell>
          <cell r="B12370" t="str">
            <v>TAMPA DO RESERVATORIO DE AR</v>
          </cell>
          <cell r="C12370" t="str">
            <v>UM</v>
          </cell>
        </row>
        <row r="12371">
          <cell r="A12371">
            <v>704305020</v>
          </cell>
          <cell r="B12371" t="str">
            <v>CILINDRO  DO RESERVATORIO DE AR</v>
          </cell>
          <cell r="C12371" t="str">
            <v>UM</v>
          </cell>
        </row>
        <row r="12372">
          <cell r="A12372">
            <v>704305030</v>
          </cell>
          <cell r="B12372" t="str">
            <v>FIXACAO DO RESERVATORIO</v>
          </cell>
          <cell r="C12372" t="str">
            <v>UM</v>
          </cell>
        </row>
        <row r="12373">
          <cell r="A12373">
            <v>704305040</v>
          </cell>
          <cell r="B12373" t="str">
            <v>FIXACAO</v>
          </cell>
          <cell r="C12373" t="str">
            <v>UM</v>
          </cell>
        </row>
        <row r="12374">
          <cell r="A12374">
            <v>704305050</v>
          </cell>
          <cell r="B12374" t="str">
            <v>TAMPA DO RESERV DE AR C/ CONEXAO</v>
          </cell>
          <cell r="C12374" t="str">
            <v>UM</v>
          </cell>
        </row>
        <row r="12375">
          <cell r="A12375">
            <v>704306010</v>
          </cell>
          <cell r="B12375" t="str">
            <v>CILINDRO  DO RESERVATORIO DE AR</v>
          </cell>
          <cell r="C12375" t="str">
            <v>UM</v>
          </cell>
        </row>
        <row r="12376">
          <cell r="A12376">
            <v>704307010</v>
          </cell>
          <cell r="B12376" t="str">
            <v>CHAPA PARA-LAMA VOLKS ( laser)</v>
          </cell>
          <cell r="C12376" t="str">
            <v>UM</v>
          </cell>
        </row>
        <row r="12377">
          <cell r="A12377">
            <v>704309010</v>
          </cell>
          <cell r="B12377" t="str">
            <v>CHAPA FIXACAO PARALAMA VOLKS</v>
          </cell>
          <cell r="C12377" t="str">
            <v>UM</v>
          </cell>
        </row>
        <row r="12378">
          <cell r="A12378" t="str">
            <v>70431000D</v>
          </cell>
          <cell r="B12378" t="str">
            <v>PONTEIRA PESADA DIREITA</v>
          </cell>
          <cell r="C12378" t="str">
            <v>UM</v>
          </cell>
        </row>
        <row r="12379">
          <cell r="A12379" t="str">
            <v>DD33069000</v>
          </cell>
          <cell r="B12379" t="str">
            <v>OUTRAS PREPARACOES PARA HIGIENE BUCAL</v>
          </cell>
          <cell r="C12379" t="str">
            <v>UM</v>
          </cell>
        </row>
        <row r="12380">
          <cell r="A12380" t="str">
            <v>70431000E</v>
          </cell>
          <cell r="B12380" t="str">
            <v>PONTEIRA PESADA ESQUERDA</v>
          </cell>
          <cell r="C12380" t="str">
            <v>UM</v>
          </cell>
        </row>
        <row r="12381">
          <cell r="A12381">
            <v>704311000</v>
          </cell>
          <cell r="B12381" t="str">
            <v>MEIO CENTRAL PESADO</v>
          </cell>
          <cell r="C12381" t="str">
            <v>UM</v>
          </cell>
        </row>
        <row r="12382">
          <cell r="A12382">
            <v>704311010</v>
          </cell>
          <cell r="B12382" t="str">
            <v>ESTRIBO DO PARACHOQUE VOLKS PESADO 4311</v>
          </cell>
          <cell r="C12382" t="str">
            <v>UM</v>
          </cell>
        </row>
        <row r="12383">
          <cell r="A12383">
            <v>704321000</v>
          </cell>
          <cell r="B12383" t="str">
            <v>PORTA ESTEPE ( CAMINHOES MEDIOS)</v>
          </cell>
          <cell r="C12383" t="str">
            <v>UM</v>
          </cell>
        </row>
        <row r="12384">
          <cell r="A12384">
            <v>704321010</v>
          </cell>
          <cell r="B12384" t="str">
            <v>SUBCONJUNTO DO PORTA ESTEPE</v>
          </cell>
          <cell r="C12384" t="str">
            <v>UM</v>
          </cell>
        </row>
        <row r="12385">
          <cell r="A12385" t="str">
            <v>70432101D</v>
          </cell>
          <cell r="B12385" t="str">
            <v>CORPO PORTA ESTEPE DIREITO</v>
          </cell>
          <cell r="C12385" t="str">
            <v>UM</v>
          </cell>
        </row>
        <row r="12386">
          <cell r="A12386" t="str">
            <v>70432101E</v>
          </cell>
          <cell r="B12386" t="str">
            <v>CORPO PORTA ESTEPE ESQUERDO</v>
          </cell>
          <cell r="C12386" t="str">
            <v>UM</v>
          </cell>
        </row>
        <row r="12387">
          <cell r="A12387">
            <v>704321020</v>
          </cell>
          <cell r="B12387" t="str">
            <v>TRAVA</v>
          </cell>
          <cell r="C12387" t="str">
            <v>UM</v>
          </cell>
        </row>
        <row r="12388">
          <cell r="A12388">
            <v>704321030</v>
          </cell>
          <cell r="B12388" t="str">
            <v>REFORÇO INFERIOR</v>
          </cell>
          <cell r="C12388" t="str">
            <v>UM</v>
          </cell>
        </row>
        <row r="12389">
          <cell r="A12389">
            <v>704321040</v>
          </cell>
          <cell r="B12389" t="str">
            <v>REFORCO DO GUIA DA CORDA</v>
          </cell>
          <cell r="C12389" t="str">
            <v>UM</v>
          </cell>
        </row>
        <row r="12390">
          <cell r="A12390">
            <v>704321050</v>
          </cell>
          <cell r="B12390" t="str">
            <v>SUPORTE DA TRAVA E ENGRENAGEM</v>
          </cell>
          <cell r="C12390" t="str">
            <v>UM</v>
          </cell>
        </row>
        <row r="12391">
          <cell r="A12391">
            <v>704321060</v>
          </cell>
          <cell r="B12391" t="str">
            <v>TUBO DIAM. 25 x 500</v>
          </cell>
          <cell r="C12391" t="str">
            <v>UM</v>
          </cell>
        </row>
        <row r="12392">
          <cell r="A12392">
            <v>704321070</v>
          </cell>
          <cell r="B12392" t="str">
            <v>ENGRENAGEM</v>
          </cell>
          <cell r="C12392" t="str">
            <v>UM</v>
          </cell>
        </row>
        <row r="12393">
          <cell r="A12393">
            <v>704321080</v>
          </cell>
          <cell r="B12393" t="str">
            <v>FIXADOR DA RODA (CORTE LASER)</v>
          </cell>
          <cell r="C12393" t="str">
            <v>UM</v>
          </cell>
        </row>
        <row r="12394">
          <cell r="A12394">
            <v>704321090</v>
          </cell>
          <cell r="B12394" t="str">
            <v>APOIO DO FIXADOR DA RODA</v>
          </cell>
          <cell r="C12394" t="str">
            <v>UM</v>
          </cell>
        </row>
        <row r="12395">
          <cell r="A12395">
            <v>704321130</v>
          </cell>
          <cell r="B12395" t="str">
            <v>FIXADOR DA RODA ( laser)</v>
          </cell>
          <cell r="C12395" t="str">
            <v>UM</v>
          </cell>
        </row>
        <row r="12396">
          <cell r="A12396" t="str">
            <v>DD33072010</v>
          </cell>
          <cell r="B12396" t="str">
            <v>DESODORANTES CORPORAIS</v>
          </cell>
          <cell r="C12396" t="str">
            <v>UM</v>
          </cell>
        </row>
        <row r="12397">
          <cell r="A12397">
            <v>704321140</v>
          </cell>
          <cell r="B12397" t="str">
            <v>APOIO DO FIXADOR ( laser)</v>
          </cell>
          <cell r="C12397" t="str">
            <v>UM</v>
          </cell>
        </row>
        <row r="12398">
          <cell r="A12398">
            <v>704321150</v>
          </cell>
          <cell r="B12398" t="str">
            <v>CORPO PORTA ESTEPE ( laser)</v>
          </cell>
          <cell r="C12398" t="str">
            <v>UM</v>
          </cell>
        </row>
        <row r="12399">
          <cell r="A12399">
            <v>704321160</v>
          </cell>
          <cell r="B12399" t="str">
            <v>REFORCO DO GUIA DA CORDA ( laser )</v>
          </cell>
          <cell r="C12399" t="str">
            <v>UM</v>
          </cell>
        </row>
        <row r="12400">
          <cell r="A12400">
            <v>704321170</v>
          </cell>
          <cell r="B12400" t="str">
            <v>SUPORTE DA TRAVA E ENGRENAGEM ( laser)</v>
          </cell>
          <cell r="C12400" t="str">
            <v>UM</v>
          </cell>
        </row>
        <row r="12401">
          <cell r="A12401">
            <v>704321180</v>
          </cell>
          <cell r="B12401" t="str">
            <v>CONJUNTO FIXACAO DA RODA</v>
          </cell>
          <cell r="C12401" t="str">
            <v>UM</v>
          </cell>
        </row>
        <row r="12402">
          <cell r="A12402">
            <v>704321190</v>
          </cell>
          <cell r="B12402" t="str">
            <v>TUBO DE 1"</v>
          </cell>
          <cell r="C12402" t="str">
            <v>UM</v>
          </cell>
        </row>
        <row r="12403">
          <cell r="A12403">
            <v>704321200</v>
          </cell>
          <cell r="B12403" t="str">
            <v>CONJUNTO PORTA ESTEPE</v>
          </cell>
          <cell r="C12403" t="str">
            <v>UM</v>
          </cell>
        </row>
        <row r="12404">
          <cell r="A12404">
            <v>704321210</v>
          </cell>
          <cell r="B12404" t="str">
            <v>TUBO 1" COM PORCA M22 SOLDADA</v>
          </cell>
          <cell r="C12404" t="str">
            <v>UM</v>
          </cell>
        </row>
        <row r="12405">
          <cell r="A12405">
            <v>704321220</v>
          </cell>
          <cell r="B12405" t="str">
            <v>PINO 3/4" X 20</v>
          </cell>
          <cell r="C12405" t="str">
            <v>UM</v>
          </cell>
        </row>
        <row r="12406">
          <cell r="A12406">
            <v>704322000</v>
          </cell>
          <cell r="B12406" t="str">
            <v>PORTA ESTEPE ( CAMINHOES CAVALO MEC.)</v>
          </cell>
          <cell r="C12406" t="str">
            <v>UM</v>
          </cell>
        </row>
        <row r="12407">
          <cell r="A12407" t="str">
            <v>70432201D</v>
          </cell>
          <cell r="B12407" t="str">
            <v>CORPO PORTA ESTEPE DIREITO</v>
          </cell>
          <cell r="C12407" t="str">
            <v>UM</v>
          </cell>
        </row>
        <row r="12408">
          <cell r="A12408" t="str">
            <v>70432201E</v>
          </cell>
          <cell r="B12408" t="str">
            <v>CORPO PORTA ESTEPE ESQUERDO</v>
          </cell>
          <cell r="C12408" t="str">
            <v>UM</v>
          </cell>
        </row>
        <row r="12409">
          <cell r="A12409">
            <v>704322020</v>
          </cell>
          <cell r="B12409" t="str">
            <v>CORPO PORTA ESTEPE ( laser)</v>
          </cell>
          <cell r="C12409" t="str">
            <v>UM</v>
          </cell>
        </row>
        <row r="12410">
          <cell r="A12410" t="str">
            <v>70432203D</v>
          </cell>
          <cell r="B12410" t="str">
            <v>REFORCO DE FIXACAO DO PORTA ESTEPE DIR</v>
          </cell>
          <cell r="C12410" t="str">
            <v>UM</v>
          </cell>
        </row>
        <row r="12411">
          <cell r="A12411" t="str">
            <v>70432203E</v>
          </cell>
          <cell r="B12411" t="str">
            <v>REFORCO DE FIXACAO DO PORTA ESTEPE ESQ</v>
          </cell>
          <cell r="C12411" t="str">
            <v>UM</v>
          </cell>
        </row>
        <row r="12412">
          <cell r="A12412">
            <v>704322040</v>
          </cell>
          <cell r="B12412" t="str">
            <v>REFORCO DE FIXACAO DO PORTA ESTEPE (laser)</v>
          </cell>
          <cell r="C12412" t="str">
            <v>UM</v>
          </cell>
        </row>
        <row r="12413">
          <cell r="A12413" t="str">
            <v>DD96032100</v>
          </cell>
          <cell r="B12413" t="str">
            <v>ESCOVAS DE DENTES</v>
          </cell>
          <cell r="C12413" t="str">
            <v>UM</v>
          </cell>
        </row>
        <row r="12414">
          <cell r="A12414">
            <v>704322050</v>
          </cell>
          <cell r="B12414" t="str">
            <v>CONJUNTO PORTA ESTEPE</v>
          </cell>
          <cell r="C12414" t="str">
            <v>UM</v>
          </cell>
        </row>
        <row r="12415">
          <cell r="A12415">
            <v>704331010</v>
          </cell>
          <cell r="B12415" t="str">
            <v>FIXACAO DO SUPORTE DO PARALAMA</v>
          </cell>
          <cell r="C12415" t="str">
            <v>UM</v>
          </cell>
        </row>
        <row r="12416">
          <cell r="A12416">
            <v>704331020</v>
          </cell>
          <cell r="B12416" t="str">
            <v>FIXACAO DO SUPORTE PARALAMA - LASER</v>
          </cell>
          <cell r="C12416" t="str">
            <v>UM</v>
          </cell>
        </row>
        <row r="12417">
          <cell r="A12417">
            <v>704331030</v>
          </cell>
          <cell r="B12417" t="str">
            <v>TUBO SUPORTE DO PARALAMA DIR/ESQ</v>
          </cell>
          <cell r="C12417" t="str">
            <v>UM</v>
          </cell>
        </row>
        <row r="12418">
          <cell r="A12418">
            <v>704331040</v>
          </cell>
          <cell r="B12418" t="str">
            <v>REFORCO DO SUPORTE DO PARALAMA</v>
          </cell>
          <cell r="C12418" t="str">
            <v>UM</v>
          </cell>
        </row>
        <row r="12419">
          <cell r="A12419">
            <v>704331050</v>
          </cell>
          <cell r="B12419" t="str">
            <v>REFORCO DO SUPORTE DO PARALAMA</v>
          </cell>
          <cell r="C12419" t="str">
            <v>UM</v>
          </cell>
        </row>
        <row r="12420">
          <cell r="A12420">
            <v>704332010</v>
          </cell>
          <cell r="B12420" t="str">
            <v>TUBO DO SUPORTE DO PARALAMA</v>
          </cell>
          <cell r="C12420" t="str">
            <v>UM</v>
          </cell>
        </row>
        <row r="12421">
          <cell r="A12421">
            <v>704332020</v>
          </cell>
          <cell r="B12421" t="str">
            <v>REFORCO DO SUPORTE DO PARALAMA</v>
          </cell>
          <cell r="C12421" t="str">
            <v>UM</v>
          </cell>
        </row>
        <row r="12422">
          <cell r="A12422">
            <v>704332030</v>
          </cell>
          <cell r="B12422" t="str">
            <v>REFORCO DO SUPORTE DO PARALAMA-Laser</v>
          </cell>
          <cell r="C12422" t="str">
            <v>UM</v>
          </cell>
        </row>
        <row r="12423">
          <cell r="A12423">
            <v>704332040</v>
          </cell>
          <cell r="B12423" t="str">
            <v>TUBO DO SUPORTE DIAM. 42 x 60mm</v>
          </cell>
          <cell r="C12423" t="str">
            <v>UM</v>
          </cell>
        </row>
        <row r="12424">
          <cell r="A12424">
            <v>704336010</v>
          </cell>
          <cell r="B12424" t="str">
            <v>TUBO DE SUSTENTACAO</v>
          </cell>
          <cell r="C12424" t="str">
            <v>UM</v>
          </cell>
        </row>
        <row r="12425">
          <cell r="A12425">
            <v>704336020</v>
          </cell>
          <cell r="B12425" t="str">
            <v>SUPORTE DE FIXACAO</v>
          </cell>
          <cell r="C12425" t="str">
            <v>UM</v>
          </cell>
        </row>
        <row r="12426">
          <cell r="A12426">
            <v>704336030</v>
          </cell>
          <cell r="B12426" t="str">
            <v>SUPORTE DO TUBO MENOR</v>
          </cell>
          <cell r="C12426" t="str">
            <v>UM</v>
          </cell>
        </row>
        <row r="12427">
          <cell r="A12427">
            <v>704336040</v>
          </cell>
          <cell r="B12427" t="str">
            <v>SUPORTE DO TUBO MAIOR</v>
          </cell>
          <cell r="C12427" t="str">
            <v>UM</v>
          </cell>
        </row>
        <row r="12428">
          <cell r="A12428">
            <v>704336050</v>
          </cell>
          <cell r="B12428" t="str">
            <v>BASE DO SUPORTE</v>
          </cell>
          <cell r="C12428" t="str">
            <v>UM</v>
          </cell>
        </row>
        <row r="12429">
          <cell r="A12429">
            <v>704336060</v>
          </cell>
          <cell r="B12429" t="str">
            <v>CINTA DE FIXACAO DOS TUBOS CURVADA</v>
          </cell>
          <cell r="C12429" t="str">
            <v>UM</v>
          </cell>
        </row>
        <row r="12430">
          <cell r="A12430" t="str">
            <v>DD82142000</v>
          </cell>
          <cell r="B12430" t="str">
            <v>UTENSIL/SORTIDO UTENSIL MANICURO</v>
          </cell>
          <cell r="C12430" t="str">
            <v>UM</v>
          </cell>
        </row>
        <row r="12431">
          <cell r="A12431">
            <v>704337010</v>
          </cell>
          <cell r="B12431" t="str">
            <v>SUPORTE DE FIXACAO</v>
          </cell>
          <cell r="C12431" t="str">
            <v>UM</v>
          </cell>
        </row>
        <row r="12432">
          <cell r="A12432">
            <v>704337020</v>
          </cell>
          <cell r="B12432" t="str">
            <v>CINTA DE FIXACAO DOS TUBOS RETA</v>
          </cell>
          <cell r="C12432" t="str">
            <v>UM</v>
          </cell>
        </row>
        <row r="12433">
          <cell r="A12433">
            <v>704337030</v>
          </cell>
          <cell r="B12433" t="str">
            <v>BASE DO SUPORTE</v>
          </cell>
          <cell r="C12433" t="str">
            <v>UM</v>
          </cell>
        </row>
        <row r="12434">
          <cell r="A12434">
            <v>704337050</v>
          </cell>
          <cell r="B12434" t="str">
            <v>SUPORTE SOLDADO</v>
          </cell>
          <cell r="C12434" t="str">
            <v>UM</v>
          </cell>
        </row>
        <row r="12435">
          <cell r="A12435">
            <v>704340010</v>
          </cell>
          <cell r="B12435" t="str">
            <v>PARA-CHOQUE CENTRAL VOLKS</v>
          </cell>
          <cell r="C12435" t="str">
            <v>UM</v>
          </cell>
        </row>
        <row r="12436">
          <cell r="A12436">
            <v>704340020</v>
          </cell>
          <cell r="B12436" t="str">
            <v>ESTRIBO PARA-CHOQUE CENTRAL VOLKS</v>
          </cell>
          <cell r="C12436" t="str">
            <v>UM</v>
          </cell>
        </row>
        <row r="12437">
          <cell r="A12437">
            <v>704340030</v>
          </cell>
          <cell r="B12437" t="str">
            <v>CHAPA MOLDADA ESTRIBO P-CHOQUE CENTRAL VOLKS</v>
          </cell>
          <cell r="C12437" t="str">
            <v>UM</v>
          </cell>
        </row>
        <row r="12438">
          <cell r="A12438">
            <v>704340040</v>
          </cell>
          <cell r="B12438" t="str">
            <v>REFORCO INTERNO PARACHOQUE CENTRAL VOLKS 4340/4342</v>
          </cell>
          <cell r="C12438" t="str">
            <v>UM</v>
          </cell>
        </row>
        <row r="12439">
          <cell r="A12439">
            <v>704340050</v>
          </cell>
          <cell r="B12439" t="str">
            <v>CHAPA REFORCO INTERNO MENOR</v>
          </cell>
          <cell r="C12439" t="str">
            <v>UM</v>
          </cell>
        </row>
        <row r="12440">
          <cell r="A12440">
            <v>704341000</v>
          </cell>
          <cell r="B12440" t="str">
            <v>CHAPA DE FIXACAO MAIOR</v>
          </cell>
          <cell r="C12440" t="str">
            <v>UM</v>
          </cell>
        </row>
        <row r="12441">
          <cell r="A12441">
            <v>704341010</v>
          </cell>
          <cell r="B12441" t="str">
            <v>CHAPA DE FIXACAO MENOR</v>
          </cell>
          <cell r="C12441" t="str">
            <v>UM</v>
          </cell>
        </row>
        <row r="12442">
          <cell r="A12442" t="str">
            <v>70434101D</v>
          </cell>
          <cell r="B12442" t="str">
            <v>PONTEIRA PARA-CHOQUE VOLKS DIR REDONDO</v>
          </cell>
          <cell r="C12442" t="str">
            <v>UM</v>
          </cell>
        </row>
        <row r="12443">
          <cell r="A12443" t="str">
            <v>70434101E</v>
          </cell>
          <cell r="B12443" t="str">
            <v>PONTEIRA PARA-CHOQUE VOLKS ESQ REDONDO</v>
          </cell>
          <cell r="C12443" t="str">
            <v>UM</v>
          </cell>
        </row>
        <row r="12444">
          <cell r="A12444">
            <v>704341020</v>
          </cell>
          <cell r="B12444" t="str">
            <v>CONJUNTO SOLDADO DE FIXACAO MENOR</v>
          </cell>
          <cell r="C12444" t="str">
            <v>UM</v>
          </cell>
        </row>
        <row r="12445">
          <cell r="A12445">
            <v>704341030</v>
          </cell>
          <cell r="B12445" t="str">
            <v>CHAPA DE FIXACAO PARACHOQUE</v>
          </cell>
          <cell r="C12445" t="str">
            <v>UM</v>
          </cell>
        </row>
        <row r="12446">
          <cell r="A12446">
            <v>704341040</v>
          </cell>
          <cell r="B12446" t="str">
            <v>SUPORTE DE FIXACAO SOLDADO COM PORCA</v>
          </cell>
          <cell r="C12446" t="str">
            <v>UM</v>
          </cell>
        </row>
        <row r="12447">
          <cell r="A12447" t="str">
            <v>DD82121020</v>
          </cell>
          <cell r="B12447" t="str">
            <v>APARELHOS DE BARBEAR, NAO ELETRICOS</v>
          </cell>
          <cell r="C12447" t="str">
            <v>UM</v>
          </cell>
        </row>
        <row r="12448">
          <cell r="A12448">
            <v>704341050</v>
          </cell>
          <cell r="B12448" t="str">
            <v>SUPORTE DE FIXACAO MEDIO</v>
          </cell>
          <cell r="C12448" t="str">
            <v>UM</v>
          </cell>
        </row>
        <row r="12449">
          <cell r="A12449">
            <v>704341060</v>
          </cell>
          <cell r="B12449" t="str">
            <v>SUPORTE DE FIXACAO MEDIO</v>
          </cell>
          <cell r="C12449" t="str">
            <v>UM</v>
          </cell>
        </row>
        <row r="12450">
          <cell r="A12450">
            <v>704341070</v>
          </cell>
          <cell r="B12450" t="str">
            <v>SUPORTE SOLDADO DE FIXACAO MAIOR</v>
          </cell>
          <cell r="C12450" t="str">
            <v>UM</v>
          </cell>
        </row>
        <row r="12451">
          <cell r="A12451" t="str">
            <v>70434108D</v>
          </cell>
          <cell r="B12451" t="str">
            <v>REFORCO INTERNO PONTEIRA 4341/4343/4345/4346 DIR</v>
          </cell>
          <cell r="C12451" t="str">
            <v>UM</v>
          </cell>
        </row>
        <row r="12452">
          <cell r="A12452" t="str">
            <v>70434108E</v>
          </cell>
          <cell r="B12452" t="str">
            <v>REFORCO INTERNO PONTEIRA 4341/4343/4345/4346 ESQ</v>
          </cell>
          <cell r="C12452" t="str">
            <v>UM</v>
          </cell>
        </row>
        <row r="12453">
          <cell r="A12453">
            <v>704342010</v>
          </cell>
          <cell r="B12453" t="str">
            <v>SPOLIER PARA-CHOQUE CENTRAL</v>
          </cell>
          <cell r="C12453" t="str">
            <v>UM</v>
          </cell>
        </row>
        <row r="12454">
          <cell r="A12454">
            <v>704342020</v>
          </cell>
          <cell r="B12454" t="str">
            <v>CHAPA MOLDADA SPOLIER PARA-CHOQUE</v>
          </cell>
          <cell r="C12454" t="str">
            <v>UM</v>
          </cell>
        </row>
        <row r="12455">
          <cell r="A12455" t="str">
            <v>70434301D</v>
          </cell>
          <cell r="B12455" t="str">
            <v>SPOLIER PONTEIRA DIREITA</v>
          </cell>
          <cell r="C12455" t="str">
            <v>UM</v>
          </cell>
        </row>
        <row r="12456">
          <cell r="A12456" t="str">
            <v>70434301E</v>
          </cell>
          <cell r="B12456" t="str">
            <v>SPOLIER PONTEIRA ESQUERDA</v>
          </cell>
          <cell r="C12456" t="str">
            <v>UM</v>
          </cell>
        </row>
        <row r="12457">
          <cell r="A12457" t="str">
            <v>70434501D</v>
          </cell>
          <cell r="B12457" t="str">
            <v>PONTEIRA PARA-CHOQUE VOLKS DIR RETANGULAR</v>
          </cell>
          <cell r="C12457" t="str">
            <v>UM</v>
          </cell>
        </row>
        <row r="12458">
          <cell r="A12458" t="str">
            <v>70434501E</v>
          </cell>
          <cell r="B12458" t="str">
            <v>PONTEIRA PARA-CHOQUE VOLKS ESQ RETANGULAR</v>
          </cell>
          <cell r="C12458" t="str">
            <v>UM</v>
          </cell>
        </row>
        <row r="12459">
          <cell r="A12459">
            <v>704347010</v>
          </cell>
          <cell r="B12459" t="str">
            <v>GRADE SUP DIANT CONSTELLATION</v>
          </cell>
          <cell r="C12459" t="str">
            <v>UM</v>
          </cell>
        </row>
        <row r="12460">
          <cell r="A12460" t="str">
            <v>70434702D</v>
          </cell>
          <cell r="B12460" t="str">
            <v>TELA DO MEIO SUP/DIR E INF/ESQ</v>
          </cell>
          <cell r="C12460" t="str">
            <v>UM</v>
          </cell>
        </row>
        <row r="12461">
          <cell r="A12461" t="str">
            <v>70434702E</v>
          </cell>
          <cell r="B12461" t="str">
            <v>TELA DO MEIO SUP/ESQ E INF/DIR</v>
          </cell>
          <cell r="C12461" t="str">
            <v>UM</v>
          </cell>
        </row>
        <row r="12462">
          <cell r="A12462">
            <v>704347030</v>
          </cell>
          <cell r="B12462" t="str">
            <v>TELA INFERIOR E SUPERIOR</v>
          </cell>
          <cell r="C12462" t="str">
            <v>UM</v>
          </cell>
        </row>
        <row r="12463">
          <cell r="A12463" t="str">
            <v>70434704D</v>
          </cell>
          <cell r="B12463" t="str">
            <v>TELA INFERIOR DO MEIO DIR</v>
          </cell>
          <cell r="C12463" t="str">
            <v>UM</v>
          </cell>
        </row>
        <row r="12464">
          <cell r="A12464" t="str">
            <v>70434704E</v>
          </cell>
          <cell r="B12464" t="str">
            <v>TELA INFERIOR DO MEIO ESQ</v>
          </cell>
          <cell r="C12464" t="str">
            <v>UM</v>
          </cell>
        </row>
        <row r="12465">
          <cell r="A12465">
            <v>704347050</v>
          </cell>
          <cell r="B12465" t="str">
            <v>TELA SUPERIOR</v>
          </cell>
          <cell r="C12465" t="str">
            <v>UM</v>
          </cell>
        </row>
        <row r="12466">
          <cell r="A12466" t="str">
            <v>70434800D</v>
          </cell>
          <cell r="B12466" t="str">
            <v>PONTEIRA FAROL REDONDO DIREITA</v>
          </cell>
          <cell r="C12466" t="str">
            <v>UM</v>
          </cell>
        </row>
        <row r="12467">
          <cell r="A12467" t="str">
            <v>70434800E</v>
          </cell>
          <cell r="B12467" t="str">
            <v>PONTEIRA FAROL REDONDO ESQUERDA</v>
          </cell>
          <cell r="C12467" t="str">
            <v>UM</v>
          </cell>
        </row>
        <row r="12468">
          <cell r="A12468" t="str">
            <v>70434801D</v>
          </cell>
          <cell r="B12468" t="str">
            <v>PONTEIRA INTERNA FAROL DIR</v>
          </cell>
          <cell r="C12468" t="str">
            <v>UM</v>
          </cell>
        </row>
        <row r="12469">
          <cell r="A12469" t="str">
            <v>70434801E</v>
          </cell>
          <cell r="B12469" t="str">
            <v>PONTEIRA INTERNA FAROL ESQ</v>
          </cell>
          <cell r="C12469" t="str">
            <v>UM</v>
          </cell>
        </row>
        <row r="12470">
          <cell r="A12470">
            <v>704349000</v>
          </cell>
          <cell r="B12470" t="str">
            <v>SUPORTE CARDAN (LASER)</v>
          </cell>
          <cell r="C12470" t="str">
            <v>UM</v>
          </cell>
        </row>
        <row r="12471">
          <cell r="A12471">
            <v>704353010</v>
          </cell>
          <cell r="B12471" t="str">
            <v>FIXACAO DO RESERVATORIO</v>
          </cell>
          <cell r="C12471" t="str">
            <v>UM</v>
          </cell>
        </row>
        <row r="12472">
          <cell r="A12472">
            <v>704353020</v>
          </cell>
          <cell r="B12472" t="str">
            <v>FIXACAO</v>
          </cell>
          <cell r="C12472" t="str">
            <v>UM</v>
          </cell>
        </row>
        <row r="12473">
          <cell r="A12473" t="str">
            <v>70436200D</v>
          </cell>
          <cell r="B12473" t="str">
            <v>CONJ.SUP.MAIOR DA PONTEIRA DIREITA</v>
          </cell>
          <cell r="C12473" t="str">
            <v>UM</v>
          </cell>
        </row>
        <row r="12474">
          <cell r="A12474" t="str">
            <v>70436200E</v>
          </cell>
          <cell r="B12474" t="str">
            <v>CONJ.SUP.MAIOR DA PONTEIRA ESQUERDA</v>
          </cell>
          <cell r="C12474" t="str">
            <v>UM</v>
          </cell>
        </row>
        <row r="12475">
          <cell r="A12475">
            <v>704362010</v>
          </cell>
          <cell r="B12475" t="str">
            <v>SUPORTE MENOR</v>
          </cell>
          <cell r="C12475" t="str">
            <v>UM</v>
          </cell>
        </row>
        <row r="12476">
          <cell r="A12476" t="str">
            <v>70436201D</v>
          </cell>
          <cell r="B12476" t="str">
            <v>PONTEIRA INTERNA DIREITA</v>
          </cell>
          <cell r="C12476" t="str">
            <v>UM</v>
          </cell>
        </row>
        <row r="12477">
          <cell r="A12477" t="str">
            <v>70436201E</v>
          </cell>
          <cell r="B12477" t="str">
            <v>PONTEIRA INTERNA ESQUERDA</v>
          </cell>
          <cell r="C12477" t="str">
            <v>UM</v>
          </cell>
        </row>
        <row r="12478">
          <cell r="A12478">
            <v>704362020</v>
          </cell>
          <cell r="B12478" t="str">
            <v>SUPORTE MAIOR</v>
          </cell>
          <cell r="C12478" t="str">
            <v>UM</v>
          </cell>
        </row>
        <row r="12479">
          <cell r="A12479" t="str">
            <v>70436202D</v>
          </cell>
          <cell r="B12479" t="str">
            <v>PONTEIRA EXTERNA DIREITA</v>
          </cell>
          <cell r="C12479" t="str">
            <v>UM</v>
          </cell>
        </row>
        <row r="12480">
          <cell r="A12480" t="str">
            <v>70436202E</v>
          </cell>
          <cell r="B12480" t="str">
            <v>PONTEIRA EXTERNA ESQUERDA</v>
          </cell>
          <cell r="C12480" t="str">
            <v>UM</v>
          </cell>
        </row>
        <row r="12481">
          <cell r="A12481" t="str">
            <v>70436203D</v>
          </cell>
          <cell r="B12481" t="str">
            <v>CONJUNTO SUPORTE MENOR DIREITO</v>
          </cell>
          <cell r="C12481" t="str">
            <v>UM</v>
          </cell>
        </row>
        <row r="12482">
          <cell r="A12482" t="str">
            <v>70436203E</v>
          </cell>
          <cell r="B12482" t="str">
            <v>CONJUNTO SUPORTE MENOR ESQUERDO</v>
          </cell>
          <cell r="C12482" t="str">
            <v>UM</v>
          </cell>
        </row>
        <row r="12483">
          <cell r="A12483">
            <v>704363000</v>
          </cell>
          <cell r="B12483" t="str">
            <v>SUPORTE DO MEIO</v>
          </cell>
          <cell r="C12483" t="str">
            <v>UM</v>
          </cell>
        </row>
        <row r="12484">
          <cell r="A12484">
            <v>704363010</v>
          </cell>
          <cell r="B12484" t="str">
            <v>MEIO INTERNO CENTRAL</v>
          </cell>
          <cell r="C12484" t="str">
            <v>UM</v>
          </cell>
        </row>
        <row r="12485">
          <cell r="A12485">
            <v>704363020</v>
          </cell>
          <cell r="B12485" t="str">
            <v>MEIO EXTERNO CENTRAL</v>
          </cell>
          <cell r="C12485" t="str">
            <v>UM</v>
          </cell>
        </row>
        <row r="12486">
          <cell r="A12486">
            <v>704363030</v>
          </cell>
          <cell r="B12486" t="str">
            <v>BLANCK DO ESTRIBO - CONSTELLATION PESADO</v>
          </cell>
          <cell r="C12486" t="str">
            <v>UM</v>
          </cell>
        </row>
        <row r="12487">
          <cell r="A12487">
            <v>704363040</v>
          </cell>
          <cell r="B12487" t="str">
            <v>ESTRIBO - CONSTELLATION PESADO</v>
          </cell>
          <cell r="C12487" t="str">
            <v>UM</v>
          </cell>
        </row>
        <row r="12488">
          <cell r="A12488" t="str">
            <v>70443500D</v>
          </cell>
          <cell r="B12488" t="str">
            <v>FOLHA DA PORTA EXTERNA DIR. C/FRIZO S/REFORCO &gt; 2002</v>
          </cell>
          <cell r="C12488" t="str">
            <v>UM</v>
          </cell>
        </row>
        <row r="12489">
          <cell r="A12489" t="str">
            <v>70443500E</v>
          </cell>
          <cell r="B12489" t="str">
            <v>FOLHA DA PORTA EXTERNA ESQ. C/FRIZO S/REFORCO &gt; 2002</v>
          </cell>
          <cell r="C12489" t="str">
            <v>UM</v>
          </cell>
        </row>
        <row r="12490">
          <cell r="A12490" t="str">
            <v>DD34011190</v>
          </cell>
          <cell r="B12490" t="str">
            <v>SABAO</v>
          </cell>
          <cell r="C12490" t="str">
            <v>UM</v>
          </cell>
        </row>
        <row r="12491">
          <cell r="A12491" t="str">
            <v>70443600D</v>
          </cell>
          <cell r="B12491" t="str">
            <v>FOLHA DA PORTA EXTERNA DIR. C/FRIZO C/REFORCO &gt;2002</v>
          </cell>
          <cell r="C12491" t="str">
            <v>UM</v>
          </cell>
        </row>
        <row r="12492">
          <cell r="A12492">
            <v>704436090</v>
          </cell>
          <cell r="B12492" t="str">
            <v>REFORCO DA CANALETA DO VIDRO PORTA NOVA VOLKS.</v>
          </cell>
          <cell r="C12492" t="str">
            <v>UM</v>
          </cell>
        </row>
        <row r="12493">
          <cell r="A12493" t="str">
            <v>70443610D</v>
          </cell>
          <cell r="B12493" t="str">
            <v>FOLHA DA PORTA EXTERNA DIR. C/FRIZO C/REFORCO &gt;2002 MONTAGEM</v>
          </cell>
          <cell r="C12493" t="str">
            <v>UM</v>
          </cell>
        </row>
        <row r="12494">
          <cell r="A12494" t="str">
            <v>70443615D</v>
          </cell>
          <cell r="B12494" t="str">
            <v>FOLHA DA PORTA INT DIR. &gt;2000</v>
          </cell>
          <cell r="C12494" t="str">
            <v>UM</v>
          </cell>
        </row>
        <row r="12495">
          <cell r="A12495" t="str">
            <v>70443620D</v>
          </cell>
          <cell r="B12495" t="str">
            <v>FOLHA DA PORTA INT DIR. &gt;2000</v>
          </cell>
          <cell r="C12495" t="str">
            <v>UM</v>
          </cell>
        </row>
        <row r="12496">
          <cell r="A12496" t="str">
            <v>70444101D</v>
          </cell>
          <cell r="B12496" t="str">
            <v>PONTEIRA EXTERNA DIR VOLKS CONSTELLATION MEDIO</v>
          </cell>
          <cell r="C12496" t="str">
            <v>UM</v>
          </cell>
        </row>
        <row r="12497">
          <cell r="A12497" t="str">
            <v>70444101E</v>
          </cell>
          <cell r="B12497" t="str">
            <v>PONTEIRA EXTERNA ESQ VOLKS CONSTELLATION MEDIO</v>
          </cell>
          <cell r="C12497" t="str">
            <v>UM</v>
          </cell>
        </row>
        <row r="12498">
          <cell r="A12498" t="str">
            <v>70444102D</v>
          </cell>
          <cell r="B12498" t="str">
            <v>PONTEIRA INTERNA DIR VOLKS CONSTELLATION MEDIO</v>
          </cell>
          <cell r="C12498" t="str">
            <v>UM</v>
          </cell>
        </row>
        <row r="12499">
          <cell r="A12499" t="str">
            <v>70444102E</v>
          </cell>
          <cell r="B12499" t="str">
            <v>PONTEIRA INTERNA ESQ VOLKS CONSTELLATION MEDIO</v>
          </cell>
          <cell r="C12499" t="str">
            <v>UM</v>
          </cell>
        </row>
        <row r="12500">
          <cell r="A12500">
            <v>704442010</v>
          </cell>
          <cell r="B12500" t="str">
            <v>PARACHOQUE EXTERNO VOLKS CONSTELLATION MEDIO</v>
          </cell>
          <cell r="C12500" t="str">
            <v>UM</v>
          </cell>
        </row>
        <row r="12501">
          <cell r="A12501">
            <v>704442020</v>
          </cell>
          <cell r="B12501" t="str">
            <v>PARACHOQUE INTERNO VOLKS CONSTELLATION MEDIO</v>
          </cell>
          <cell r="C12501" t="str">
            <v>UM</v>
          </cell>
        </row>
        <row r="12502">
          <cell r="A12502">
            <v>705010000</v>
          </cell>
          <cell r="B12502" t="str">
            <v>CHAPA DO PROTETOR  (S10 / RANGER)</v>
          </cell>
          <cell r="C12502" t="str">
            <v>UM</v>
          </cell>
        </row>
        <row r="12503">
          <cell r="A12503">
            <v>705050010</v>
          </cell>
          <cell r="B12503" t="str">
            <v>LAMINA DO PARACHOQUE SOLDADO</v>
          </cell>
          <cell r="C12503" t="str">
            <v>UM</v>
          </cell>
        </row>
        <row r="12504">
          <cell r="A12504" t="str">
            <v>70505001P</v>
          </cell>
          <cell r="B12504" t="str">
            <v>LAMINA DO PARACHOQUE PINTADO</v>
          </cell>
          <cell r="C12504" t="str">
            <v>UM</v>
          </cell>
        </row>
        <row r="12505">
          <cell r="A12505">
            <v>705050020</v>
          </cell>
          <cell r="B12505" t="str">
            <v>LAMINA DO PARACHOQUE</v>
          </cell>
          <cell r="C12505" t="str">
            <v>UM</v>
          </cell>
        </row>
        <row r="12506">
          <cell r="A12506">
            <v>705050030</v>
          </cell>
          <cell r="B12506" t="str">
            <v>REFORCO TRASEIRO</v>
          </cell>
          <cell r="C12506" t="str">
            <v>UM</v>
          </cell>
        </row>
        <row r="12507">
          <cell r="A12507">
            <v>705050040</v>
          </cell>
          <cell r="B12507" t="str">
            <v>FIXACAO DO PARACHOQUE</v>
          </cell>
          <cell r="C12507" t="str">
            <v>UM</v>
          </cell>
        </row>
        <row r="12508">
          <cell r="A12508" t="str">
            <v>70505004P</v>
          </cell>
          <cell r="B12508" t="str">
            <v>FIXACAO DO PARACHOQUE PINTADO</v>
          </cell>
          <cell r="C12508" t="str">
            <v>UM</v>
          </cell>
        </row>
        <row r="12509">
          <cell r="A12509" t="str">
            <v>70505004Z</v>
          </cell>
          <cell r="B12509" t="str">
            <v>FIXACAO DO PARACHOQUE ZINCADO</v>
          </cell>
          <cell r="C12509" t="str">
            <v>UM</v>
          </cell>
        </row>
        <row r="12510">
          <cell r="A12510">
            <v>705050050</v>
          </cell>
          <cell r="B12510" t="str">
            <v>PRESILHA COM PORCA M5 X 0,8</v>
          </cell>
          <cell r="C12510" t="str">
            <v>UM</v>
          </cell>
        </row>
        <row r="12511">
          <cell r="A12511" t="str">
            <v>70505005T</v>
          </cell>
          <cell r="B12511" t="str">
            <v>PRESILHA TEMPERADA</v>
          </cell>
          <cell r="C12511" t="str">
            <v>UM</v>
          </cell>
        </row>
        <row r="12512">
          <cell r="A12512" t="str">
            <v>70505005Z</v>
          </cell>
          <cell r="B12512" t="str">
            <v>PRESILHA ZINCADA</v>
          </cell>
          <cell r="C12512" t="str">
            <v>UM</v>
          </cell>
        </row>
        <row r="12513">
          <cell r="A12513">
            <v>705050060</v>
          </cell>
          <cell r="B12513" t="str">
            <v>CHAPA DA PRESILHA DO PARACHOQUE IVECO</v>
          </cell>
          <cell r="C12513" t="str">
            <v>UM</v>
          </cell>
        </row>
        <row r="12514">
          <cell r="A12514">
            <v>705050070</v>
          </cell>
          <cell r="B12514" t="str">
            <v>CONJ. FIXACAO DO PARACHOQUE</v>
          </cell>
          <cell r="C12514" t="str">
            <v>UM</v>
          </cell>
        </row>
        <row r="12515">
          <cell r="A12515" t="str">
            <v>70505008D</v>
          </cell>
          <cell r="B12515" t="str">
            <v>PONTEIRA DIREITA</v>
          </cell>
          <cell r="C12515" t="str">
            <v>UM</v>
          </cell>
        </row>
        <row r="12516">
          <cell r="A12516" t="str">
            <v>70505008E</v>
          </cell>
          <cell r="B12516" t="str">
            <v>PONTEIRA ESQUERDA</v>
          </cell>
          <cell r="C12516" t="str">
            <v>UM</v>
          </cell>
        </row>
        <row r="12517">
          <cell r="A12517" t="str">
            <v>70509013D</v>
          </cell>
          <cell r="B12517" t="str">
            <v>CONJUNTO DO  ARO DE FIXACAO DO FAROL</v>
          </cell>
          <cell r="C12517" t="str">
            <v>UM</v>
          </cell>
        </row>
        <row r="12518">
          <cell r="A12518" t="str">
            <v>70509013E</v>
          </cell>
          <cell r="B12518" t="str">
            <v>CONJUNTO DO  ARO DE FIXACAO DO FAROL</v>
          </cell>
          <cell r="C12518" t="str">
            <v>UM</v>
          </cell>
        </row>
        <row r="12519">
          <cell r="A12519">
            <v>705090140</v>
          </cell>
          <cell r="B12519" t="str">
            <v>ARO DE FIXACAO DO FAROL</v>
          </cell>
          <cell r="C12519" t="str">
            <v>UM</v>
          </cell>
        </row>
        <row r="12520">
          <cell r="A12520">
            <v>705090150</v>
          </cell>
          <cell r="B12520" t="str">
            <v>APOIO DO ARO DO FAROL</v>
          </cell>
          <cell r="C12520" t="str">
            <v>UM</v>
          </cell>
        </row>
        <row r="12521">
          <cell r="A12521">
            <v>705090160</v>
          </cell>
          <cell r="B12521" t="str">
            <v>APOIO DO ARO DO FAROL</v>
          </cell>
          <cell r="C12521" t="str">
            <v>UM</v>
          </cell>
        </row>
        <row r="12522">
          <cell r="A12522">
            <v>705090170</v>
          </cell>
          <cell r="B12522" t="str">
            <v>APOIO DO ARO DO FAROL</v>
          </cell>
          <cell r="C12522" t="str">
            <v>UM</v>
          </cell>
        </row>
        <row r="12523">
          <cell r="A12523">
            <v>705090180</v>
          </cell>
          <cell r="B12523" t="str">
            <v>APOIO DO ARO DO FAROL</v>
          </cell>
          <cell r="C12523" t="str">
            <v>UM</v>
          </cell>
        </row>
        <row r="12524">
          <cell r="A12524">
            <v>705095000</v>
          </cell>
          <cell r="B12524" t="str">
            <v>SUPORTE DO TANQUE MONTADO</v>
          </cell>
          <cell r="C12524" t="str">
            <v>UM</v>
          </cell>
        </row>
        <row r="12525">
          <cell r="A12525" t="str">
            <v>70509500P</v>
          </cell>
          <cell r="B12525" t="str">
            <v>SUPORTE DO TANQUE E-COAT</v>
          </cell>
          <cell r="C12525" t="str">
            <v>UM</v>
          </cell>
        </row>
        <row r="12526">
          <cell r="A12526">
            <v>705095010</v>
          </cell>
          <cell r="B12526" t="str">
            <v>SUPORTE 938291390</v>
          </cell>
          <cell r="C12526" t="str">
            <v>UM</v>
          </cell>
        </row>
        <row r="12527">
          <cell r="A12527">
            <v>705095020</v>
          </cell>
          <cell r="B12527" t="str">
            <v>PLAQUETA 938290950</v>
          </cell>
          <cell r="C12527" t="str">
            <v>UM</v>
          </cell>
        </row>
        <row r="12528">
          <cell r="A12528" t="str">
            <v>70509600D</v>
          </cell>
          <cell r="B12528" t="str">
            <v>PONTEIRA DIREITA MONTADA C/PINT</v>
          </cell>
          <cell r="C12528" t="str">
            <v>UM</v>
          </cell>
        </row>
        <row r="12529">
          <cell r="A12529" t="str">
            <v>70509600E</v>
          </cell>
          <cell r="B12529" t="str">
            <v>PONTEIRA ESQUERDA MONTADA C/PINT</v>
          </cell>
          <cell r="C12529" t="str">
            <v>UM</v>
          </cell>
        </row>
        <row r="12530">
          <cell r="A12530" t="str">
            <v>70509601D</v>
          </cell>
          <cell r="B12530" t="str">
            <v>PONTEIRA PLASTICA DIR</v>
          </cell>
          <cell r="C12530" t="str">
            <v>UM</v>
          </cell>
        </row>
        <row r="12531">
          <cell r="A12531" t="str">
            <v>70509601E</v>
          </cell>
          <cell r="B12531" t="str">
            <v>PONTEIRA PLASTICA ESQ</v>
          </cell>
          <cell r="C12531" t="str">
            <v>UM</v>
          </cell>
        </row>
        <row r="12532">
          <cell r="A12532" t="str">
            <v>DD48182000</v>
          </cell>
          <cell r="B12532" t="str">
            <v>LENCOS E TOALHAS DE MAO DE PAPEL</v>
          </cell>
          <cell r="C12532" t="str">
            <v>UM</v>
          </cell>
        </row>
        <row r="12533">
          <cell r="A12533" t="str">
            <v>70509602D</v>
          </cell>
          <cell r="B12533" t="str">
            <v>FIXACAO DIREITA DA PONTEIRA</v>
          </cell>
          <cell r="C12533" t="str">
            <v>UM</v>
          </cell>
        </row>
        <row r="12534">
          <cell r="A12534" t="str">
            <v>70509602E</v>
          </cell>
          <cell r="B12534" t="str">
            <v>FIXACAO ESQUERDA DA PONTEIRA</v>
          </cell>
          <cell r="C12534" t="str">
            <v>UM</v>
          </cell>
        </row>
        <row r="12535">
          <cell r="A12535">
            <v>705096030</v>
          </cell>
          <cell r="B12535" t="str">
            <v>FIXACAO DIR/ESQ  DA PONTEIRA</v>
          </cell>
          <cell r="C12535" t="str">
            <v>UM</v>
          </cell>
        </row>
        <row r="12536">
          <cell r="A12536" t="str">
            <v>70509603D</v>
          </cell>
          <cell r="B12536" t="str">
            <v>FIXACAO DIREITA DA PONTEIRA 93828667</v>
          </cell>
          <cell r="C12536" t="str">
            <v>UM</v>
          </cell>
        </row>
        <row r="12537">
          <cell r="A12537" t="str">
            <v>70509603E</v>
          </cell>
          <cell r="B12537" t="str">
            <v>FIXACAO ESQUERDA DA PONTEIRA 93828669</v>
          </cell>
          <cell r="C12537" t="str">
            <v>UM</v>
          </cell>
        </row>
        <row r="12538">
          <cell r="A12538">
            <v>705096040</v>
          </cell>
          <cell r="B12538" t="str">
            <v>TELA DA PONTEIRA DIR/ESQ</v>
          </cell>
          <cell r="C12538" t="str">
            <v>UM</v>
          </cell>
        </row>
        <row r="12539">
          <cell r="A12539" t="str">
            <v>70509604E</v>
          </cell>
          <cell r="B12539" t="str">
            <v>TELA DA PONTEIRA ESQUERDO</v>
          </cell>
          <cell r="C12539" t="str">
            <v>UM</v>
          </cell>
        </row>
        <row r="12540">
          <cell r="A12540" t="str">
            <v>70509604P</v>
          </cell>
          <cell r="B12540" t="str">
            <v>TELA DA PONTEIRA PINTADA</v>
          </cell>
          <cell r="C12540" t="str">
            <v>UM</v>
          </cell>
        </row>
        <row r="12541">
          <cell r="A12541" t="str">
            <v>70509605D</v>
          </cell>
          <cell r="B12541" t="str">
            <v>SUPORTE DO FAROL DIREITO C/ PARAFUSO</v>
          </cell>
          <cell r="C12541" t="str">
            <v>UM</v>
          </cell>
        </row>
        <row r="12542">
          <cell r="A12542" t="str">
            <v>70509605E</v>
          </cell>
          <cell r="B12542" t="str">
            <v>SUPORTE DO FAROL ESQUERDO C/ PARAFUSO</v>
          </cell>
          <cell r="C12542" t="str">
            <v>UM</v>
          </cell>
        </row>
        <row r="12543">
          <cell r="A12543">
            <v>705096060</v>
          </cell>
          <cell r="B12543" t="str">
            <v>CONJUNTO DE FIXACAO</v>
          </cell>
          <cell r="C12543" t="str">
            <v>UM</v>
          </cell>
        </row>
        <row r="12544">
          <cell r="A12544">
            <v>705096070</v>
          </cell>
          <cell r="B12544" t="str">
            <v>SUPORTE PLASTICO FAROL</v>
          </cell>
          <cell r="C12544" t="str">
            <v>UM</v>
          </cell>
        </row>
        <row r="12545">
          <cell r="A12545" t="str">
            <v>70509607D</v>
          </cell>
          <cell r="B12545" t="str">
            <v>SUPORTE PLASTICO FAROL DIR.</v>
          </cell>
          <cell r="C12545" t="str">
            <v>UM</v>
          </cell>
        </row>
        <row r="12546">
          <cell r="A12546" t="str">
            <v>70509607E</v>
          </cell>
          <cell r="B12546" t="str">
            <v>SUPORTE PLASTICO FAROL ESQ.</v>
          </cell>
          <cell r="C12546" t="str">
            <v>UM</v>
          </cell>
        </row>
        <row r="12547">
          <cell r="A12547">
            <v>705096080</v>
          </cell>
          <cell r="B12547" t="str">
            <v>CHAPA DE FIXACAO</v>
          </cell>
          <cell r="C12547" t="str">
            <v>UM</v>
          </cell>
        </row>
        <row r="12548">
          <cell r="A12548" t="str">
            <v>705096SPD</v>
          </cell>
          <cell r="B12548" t="str">
            <v>PONTEIRA DIREITA MONTADA S/PINT</v>
          </cell>
          <cell r="C12548" t="str">
            <v>UM</v>
          </cell>
        </row>
        <row r="12549">
          <cell r="A12549" t="str">
            <v>DD85437099</v>
          </cell>
          <cell r="B12549" t="str">
            <v>MAQUINAS E APARELHOS ELETRICOS</v>
          </cell>
          <cell r="C12549" t="str">
            <v>UM</v>
          </cell>
        </row>
        <row r="12550">
          <cell r="A12550" t="str">
            <v>705096SPE</v>
          </cell>
          <cell r="B12550" t="str">
            <v>PONTEIRA ESQUERDA MONTADA S/PINT</v>
          </cell>
          <cell r="C12550" t="str">
            <v>UM</v>
          </cell>
        </row>
        <row r="12551">
          <cell r="A12551">
            <v>705097000</v>
          </cell>
          <cell r="B12551" t="str">
            <v>PARA-CHOQUE CENTRAL MONTADO C/PINT</v>
          </cell>
          <cell r="C12551" t="str">
            <v>UM</v>
          </cell>
        </row>
        <row r="12552">
          <cell r="A12552">
            <v>705097010</v>
          </cell>
          <cell r="B12552" t="str">
            <v>MEIO DO PARACHOQUE PLASTICO</v>
          </cell>
          <cell r="C12552" t="str">
            <v>UM</v>
          </cell>
        </row>
        <row r="12553">
          <cell r="A12553">
            <v>705097020</v>
          </cell>
          <cell r="B12553" t="str">
            <v>ESTRUTURA DO PARA-CHOQUE</v>
          </cell>
          <cell r="C12553" t="str">
            <v>UM</v>
          </cell>
        </row>
        <row r="12554">
          <cell r="A12554" t="str">
            <v>70509703D</v>
          </cell>
          <cell r="B12554" t="str">
            <v>FIXACAO LATERAL DIR</v>
          </cell>
          <cell r="C12554" t="str">
            <v>UM</v>
          </cell>
        </row>
        <row r="12555">
          <cell r="A12555" t="str">
            <v>70509703E</v>
          </cell>
          <cell r="B12555" t="str">
            <v>FIXACAO LATERAL ESQ</v>
          </cell>
          <cell r="C12555" t="str">
            <v>UM</v>
          </cell>
        </row>
        <row r="12556">
          <cell r="A12556">
            <v>705097040</v>
          </cell>
          <cell r="B12556" t="str">
            <v>TUBO LATERAL</v>
          </cell>
          <cell r="C12556" t="str">
            <v>UM</v>
          </cell>
        </row>
        <row r="12557">
          <cell r="A12557">
            <v>705097050</v>
          </cell>
          <cell r="B12557" t="str">
            <v>TUBO CENTRAL SUPERIOR</v>
          </cell>
          <cell r="C12557" t="str">
            <v>UM</v>
          </cell>
        </row>
        <row r="12558">
          <cell r="A12558">
            <v>705097060</v>
          </cell>
          <cell r="B12558" t="str">
            <v>TUBO SUPERIOR</v>
          </cell>
          <cell r="C12558" t="str">
            <v>UM</v>
          </cell>
        </row>
        <row r="12559">
          <cell r="A12559">
            <v>705097070</v>
          </cell>
          <cell r="B12559" t="str">
            <v>COMPLEMENTO CENTRAL</v>
          </cell>
          <cell r="C12559" t="str">
            <v>UM</v>
          </cell>
        </row>
        <row r="12560">
          <cell r="A12560">
            <v>705097080</v>
          </cell>
          <cell r="B12560" t="str">
            <v>TUBO INFERIOR</v>
          </cell>
          <cell r="C12560" t="str">
            <v>UM</v>
          </cell>
        </row>
        <row r="12561">
          <cell r="A12561">
            <v>705097090</v>
          </cell>
          <cell r="B12561" t="str">
            <v>TUBO CENTRAL INFERIOR</v>
          </cell>
          <cell r="C12561" t="str">
            <v>UM</v>
          </cell>
        </row>
        <row r="12562">
          <cell r="A12562" t="str">
            <v>7050970SP</v>
          </cell>
          <cell r="B12562" t="str">
            <v>PARA-CHOQUE CENTRAL MONTADO S/PINT</v>
          </cell>
          <cell r="C12562" t="str">
            <v>UM</v>
          </cell>
        </row>
        <row r="12563">
          <cell r="A12563">
            <v>705097100</v>
          </cell>
          <cell r="B12563" t="str">
            <v>COMPLEMENTO INFERIOR</v>
          </cell>
          <cell r="C12563" t="str">
            <v>UM</v>
          </cell>
        </row>
        <row r="12564">
          <cell r="A12564" t="str">
            <v>70509711D</v>
          </cell>
          <cell r="B12564" t="str">
            <v>FIXACAO DIREITA</v>
          </cell>
          <cell r="C12564" t="str">
            <v>UM</v>
          </cell>
        </row>
        <row r="12565">
          <cell r="A12565" t="str">
            <v>70509711E</v>
          </cell>
          <cell r="B12565" t="str">
            <v>FIXACAO ESQUERDA</v>
          </cell>
          <cell r="C12565" t="str">
            <v>UM</v>
          </cell>
        </row>
        <row r="12566">
          <cell r="A12566" t="str">
            <v>70509712D</v>
          </cell>
          <cell r="B12566" t="str">
            <v>FIXACAO DIREITA DO PARACHOQUE</v>
          </cell>
          <cell r="C12566" t="str">
            <v>UM</v>
          </cell>
        </row>
        <row r="12567">
          <cell r="A12567" t="str">
            <v>70509712E</v>
          </cell>
          <cell r="B12567" t="str">
            <v>FIXACAO ESQUERDA DO PARACHOQUE</v>
          </cell>
          <cell r="C12567" t="str">
            <v>UM</v>
          </cell>
        </row>
        <row r="12568">
          <cell r="A12568" t="str">
            <v>70509713D</v>
          </cell>
          <cell r="B12568" t="str">
            <v>TELA CENTRAL DIREITA</v>
          </cell>
          <cell r="C12568" t="str">
            <v>UM</v>
          </cell>
        </row>
        <row r="12569">
          <cell r="A12569" t="str">
            <v>70509713E</v>
          </cell>
          <cell r="B12569" t="str">
            <v>TELA CENTRAL ESQUERDA</v>
          </cell>
          <cell r="C12569" t="str">
            <v>UM</v>
          </cell>
        </row>
        <row r="12570">
          <cell r="A12570" t="str">
            <v>70509714D</v>
          </cell>
          <cell r="B12570" t="str">
            <v>TELA INFERIOR DIREITA</v>
          </cell>
          <cell r="C12570" t="str">
            <v>UM</v>
          </cell>
        </row>
        <row r="12571">
          <cell r="A12571" t="str">
            <v>70509714E</v>
          </cell>
          <cell r="B12571" t="str">
            <v>TELA INFERIOR ESQUERDA</v>
          </cell>
          <cell r="C12571" t="str">
            <v>UM</v>
          </cell>
        </row>
        <row r="12572">
          <cell r="A12572" t="str">
            <v>70509715D</v>
          </cell>
          <cell r="B12572" t="str">
            <v>TELA SUPERIOR DIREITA</v>
          </cell>
          <cell r="C12572" t="str">
            <v>UM</v>
          </cell>
        </row>
        <row r="12573">
          <cell r="A12573" t="str">
            <v>70509715E</v>
          </cell>
          <cell r="B12573" t="str">
            <v>TELA SUPERIOR ESQUERDA</v>
          </cell>
          <cell r="C12573" t="str">
            <v>UM</v>
          </cell>
        </row>
        <row r="12574">
          <cell r="A12574" t="str">
            <v>DD94029090</v>
          </cell>
          <cell r="B12574" t="str">
            <v>SUPORTE P/BRACO COM ELEVACAO</v>
          </cell>
          <cell r="C12574" t="str">
            <v>UM</v>
          </cell>
        </row>
        <row r="12575">
          <cell r="A12575">
            <v>705097160</v>
          </cell>
          <cell r="B12575" t="str">
            <v>TELA INFERIOR CENTRAL</v>
          </cell>
          <cell r="C12575" t="str">
            <v>UM</v>
          </cell>
        </row>
        <row r="12576">
          <cell r="A12576" t="str">
            <v>70509716P</v>
          </cell>
          <cell r="B12576" t="str">
            <v>TELA INFERIOR CENTRAL PINTADA</v>
          </cell>
          <cell r="C12576" t="str">
            <v>UM</v>
          </cell>
        </row>
        <row r="12577">
          <cell r="A12577">
            <v>705097170</v>
          </cell>
          <cell r="B12577" t="str">
            <v>TELA CENTRAL</v>
          </cell>
          <cell r="C12577" t="str">
            <v>UM</v>
          </cell>
        </row>
        <row r="12578">
          <cell r="A12578" t="str">
            <v>70509717P</v>
          </cell>
          <cell r="B12578" t="str">
            <v>TELA CENTRAL PINTADA</v>
          </cell>
          <cell r="C12578" t="str">
            <v>UM</v>
          </cell>
        </row>
        <row r="12579">
          <cell r="A12579">
            <v>705097180</v>
          </cell>
          <cell r="B12579" t="str">
            <v>TELA SUPERIOR CENTRAL</v>
          </cell>
          <cell r="C12579" t="str">
            <v>UM</v>
          </cell>
        </row>
        <row r="12580">
          <cell r="A12580" t="str">
            <v>70509718P</v>
          </cell>
          <cell r="B12580" t="str">
            <v>TELA SUPERIOR CENTRAL PINTADO</v>
          </cell>
          <cell r="C12580" t="str">
            <v>UM</v>
          </cell>
        </row>
        <row r="12581">
          <cell r="A12581">
            <v>705097190</v>
          </cell>
          <cell r="B12581" t="str">
            <v>BORRACHA DE VEDACAO</v>
          </cell>
          <cell r="C12581" t="str">
            <v>UM</v>
          </cell>
        </row>
        <row r="12582">
          <cell r="A12582" t="str">
            <v>70509720D</v>
          </cell>
          <cell r="B12582" t="str">
            <v>FIXACAO DIREITA DO PARACHOQUE</v>
          </cell>
          <cell r="C12582" t="str">
            <v>UM</v>
          </cell>
        </row>
        <row r="12583">
          <cell r="A12583" t="str">
            <v>70509720E</v>
          </cell>
          <cell r="B12583" t="str">
            <v>FIXACAO ESQUERDA DO PARACHOQUE</v>
          </cell>
          <cell r="C12583" t="str">
            <v>UM</v>
          </cell>
        </row>
        <row r="12584">
          <cell r="A12584" t="str">
            <v>70509721D</v>
          </cell>
          <cell r="B12584" t="str">
            <v>TELA SUPERIOR DIREITA PINTADA</v>
          </cell>
          <cell r="C12584" t="str">
            <v>UM</v>
          </cell>
        </row>
        <row r="12585">
          <cell r="A12585" t="str">
            <v>70509721E</v>
          </cell>
          <cell r="B12585" t="str">
            <v>TELA SUPERIOR ESQUERDA PINTADA</v>
          </cell>
          <cell r="C12585" t="str">
            <v>UM</v>
          </cell>
        </row>
        <row r="12586">
          <cell r="A12586" t="str">
            <v>70509722D</v>
          </cell>
          <cell r="B12586" t="str">
            <v>TELA INFERIOR DIREITA PINTADA</v>
          </cell>
          <cell r="C12586" t="str">
            <v>UM</v>
          </cell>
        </row>
        <row r="12587">
          <cell r="A12587" t="str">
            <v>70509722E</v>
          </cell>
          <cell r="B12587" t="str">
            <v>TELA INFERIOR ESQUERDA PINTADA</v>
          </cell>
          <cell r="C12587" t="str">
            <v>UM</v>
          </cell>
        </row>
        <row r="12588">
          <cell r="A12588" t="str">
            <v>70509723D</v>
          </cell>
          <cell r="B12588" t="str">
            <v>TELA CENTRAL DIREITA PINTADA</v>
          </cell>
          <cell r="C12588" t="str">
            <v>UM</v>
          </cell>
        </row>
        <row r="12589">
          <cell r="A12589" t="str">
            <v>70509723E</v>
          </cell>
          <cell r="B12589" t="str">
            <v>TELA CENTRAL ESQUERDA PINTADA</v>
          </cell>
          <cell r="C12589" t="str">
            <v>UM</v>
          </cell>
        </row>
        <row r="12590">
          <cell r="A12590" t="str">
            <v>70509724D</v>
          </cell>
          <cell r="B12590" t="str">
            <v>CHAPA FIXACAO DIR. DO PARACHOQUE ( laser)</v>
          </cell>
          <cell r="C12590" t="str">
            <v>UM</v>
          </cell>
        </row>
        <row r="12591">
          <cell r="A12591" t="str">
            <v>70509724E</v>
          </cell>
          <cell r="B12591" t="str">
            <v>CHAPA FIXACAO ESQ. DO PARACHOQUE ( laser )</v>
          </cell>
          <cell r="C12591" t="str">
            <v>UM</v>
          </cell>
        </row>
        <row r="12592">
          <cell r="A12592">
            <v>705097250</v>
          </cell>
          <cell r="B12592" t="str">
            <v>BLANCK DA FIXACAO LATERAL</v>
          </cell>
          <cell r="C12592" t="str">
            <v>UM</v>
          </cell>
        </row>
        <row r="12593">
          <cell r="A12593">
            <v>705098000</v>
          </cell>
          <cell r="B12593" t="str">
            <v>TRAVESSA 93803844</v>
          </cell>
          <cell r="C12593" t="str">
            <v>UM</v>
          </cell>
        </row>
        <row r="12594">
          <cell r="A12594">
            <v>705098010</v>
          </cell>
          <cell r="B12594" t="str">
            <v>TRAVESSA</v>
          </cell>
          <cell r="C12594" t="str">
            <v>UM</v>
          </cell>
        </row>
        <row r="12595">
          <cell r="A12595">
            <v>705098020</v>
          </cell>
          <cell r="B12595" t="str">
            <v>REFORCO DA TRAVESSA</v>
          </cell>
          <cell r="C12595" t="str">
            <v>UM</v>
          </cell>
        </row>
        <row r="12596">
          <cell r="A12596">
            <v>705099010</v>
          </cell>
          <cell r="B12596" t="str">
            <v>CILINDRO  DO RESERVATORIO DE AR</v>
          </cell>
          <cell r="C12596" t="str">
            <v>UM</v>
          </cell>
        </row>
        <row r="12597">
          <cell r="A12597">
            <v>705100000</v>
          </cell>
          <cell r="B12597" t="str">
            <v>PORTA ESTEPE</v>
          </cell>
          <cell r="C12597" t="str">
            <v>UM</v>
          </cell>
        </row>
        <row r="12598">
          <cell r="A12598">
            <v>705100010</v>
          </cell>
          <cell r="B12598" t="str">
            <v>ESTRUTURA PORTA ESTEPE</v>
          </cell>
          <cell r="C12598" t="str">
            <v>UM</v>
          </cell>
        </row>
        <row r="12599">
          <cell r="A12599">
            <v>705100020</v>
          </cell>
          <cell r="B12599" t="str">
            <v>ESTRUTURA DO CESTELLO</v>
          </cell>
          <cell r="C12599" t="str">
            <v>UM</v>
          </cell>
        </row>
        <row r="12600">
          <cell r="A12600">
            <v>705100030</v>
          </cell>
          <cell r="B12600" t="str">
            <v>TRAVESSA MAIOR P/ ESTEPE</v>
          </cell>
          <cell r="C12600" t="str">
            <v>UM</v>
          </cell>
        </row>
        <row r="12601">
          <cell r="A12601">
            <v>705100040</v>
          </cell>
          <cell r="B12601" t="str">
            <v>TRAVESSA CENTRAL MENOR</v>
          </cell>
          <cell r="C12601" t="str">
            <v>UM</v>
          </cell>
        </row>
        <row r="12602">
          <cell r="A12602">
            <v>705100050</v>
          </cell>
          <cell r="B12602" t="str">
            <v>REFORÇO DA ESTRUTURA</v>
          </cell>
          <cell r="C12602" t="str">
            <v>UM</v>
          </cell>
        </row>
        <row r="12603">
          <cell r="A12603">
            <v>705100060</v>
          </cell>
          <cell r="B12603" t="str">
            <v>REFORÇO PORTA ESTEPE</v>
          </cell>
          <cell r="C12603" t="str">
            <v>UM</v>
          </cell>
        </row>
        <row r="12604">
          <cell r="A12604" t="str">
            <v>70510006D</v>
          </cell>
          <cell r="B12604" t="str">
            <v>REFORÇO DIR. PORTA ESTEPE</v>
          </cell>
          <cell r="C12604" t="str">
            <v>UM</v>
          </cell>
        </row>
        <row r="12605">
          <cell r="A12605" t="str">
            <v>70510006E</v>
          </cell>
          <cell r="B12605" t="str">
            <v>REFORÇO ESQ. PORTA ESTEPE</v>
          </cell>
          <cell r="C12605" t="str">
            <v>UM</v>
          </cell>
        </row>
        <row r="12606">
          <cell r="A12606">
            <v>705100070</v>
          </cell>
          <cell r="B12606" t="str">
            <v>SUPORTE PORTA ESTEPE</v>
          </cell>
          <cell r="C12606" t="str">
            <v>UM</v>
          </cell>
        </row>
        <row r="12607">
          <cell r="A12607">
            <v>705101000</v>
          </cell>
          <cell r="B12607" t="str">
            <v>PORTA ESTEPE</v>
          </cell>
          <cell r="C12607" t="str">
            <v>UM</v>
          </cell>
        </row>
        <row r="12608">
          <cell r="A12608">
            <v>705101010</v>
          </cell>
          <cell r="B12608" t="str">
            <v>SUPORTE LATERAL</v>
          </cell>
          <cell r="C12608" t="str">
            <v>UM</v>
          </cell>
        </row>
        <row r="12609">
          <cell r="A12609">
            <v>705101020</v>
          </cell>
          <cell r="B12609" t="str">
            <v>REFORÇO DA ESTRUTURA</v>
          </cell>
          <cell r="C12609" t="str">
            <v>UM</v>
          </cell>
        </row>
        <row r="12610">
          <cell r="A12610">
            <v>705103000</v>
          </cell>
          <cell r="B12610" t="str">
            <v>TAMPA FAROL NEBLINA</v>
          </cell>
          <cell r="C12610" t="str">
            <v>UM</v>
          </cell>
        </row>
        <row r="12611">
          <cell r="A12611">
            <v>705104000</v>
          </cell>
          <cell r="B12611" t="str">
            <v>TELA DA GRADE ZINCADA</v>
          </cell>
          <cell r="C12611" t="str">
            <v>UM</v>
          </cell>
        </row>
        <row r="12612">
          <cell r="A12612">
            <v>705104010</v>
          </cell>
          <cell r="B12612" t="str">
            <v>TELA GRADE</v>
          </cell>
          <cell r="C12612" t="str">
            <v>UM</v>
          </cell>
        </row>
        <row r="12613">
          <cell r="A12613" t="str">
            <v>70510800D</v>
          </cell>
          <cell r="B12613" t="str">
            <v>PONTEIRA DIREITA MONTADA</v>
          </cell>
          <cell r="C12613" t="str">
            <v>UM</v>
          </cell>
        </row>
        <row r="12614">
          <cell r="A12614" t="str">
            <v>70510800E</v>
          </cell>
          <cell r="B12614" t="str">
            <v>PONTEIRA ESQUERDA MONTADA</v>
          </cell>
          <cell r="C12614" t="str">
            <v>UM</v>
          </cell>
        </row>
        <row r="12615">
          <cell r="A12615">
            <v>705108010</v>
          </cell>
          <cell r="B12615" t="str">
            <v>PONTEIRA DO PARA-CHOQUE</v>
          </cell>
          <cell r="C12615" t="str">
            <v>UM</v>
          </cell>
        </row>
        <row r="12616">
          <cell r="A12616" t="str">
            <v>70510801D</v>
          </cell>
          <cell r="B12616" t="str">
            <v>PONTEIRA DO PARA-CHOQUE DIR</v>
          </cell>
          <cell r="C12616" t="str">
            <v>UM</v>
          </cell>
        </row>
        <row r="12617">
          <cell r="A12617" t="str">
            <v>70510801E</v>
          </cell>
          <cell r="B12617" t="str">
            <v>PONTEIRA DO PARA-CHOQUE ESQ</v>
          </cell>
          <cell r="C12617" t="str">
            <v>UM</v>
          </cell>
        </row>
        <row r="12618">
          <cell r="A12618" t="str">
            <v>70510802D</v>
          </cell>
          <cell r="B12618" t="str">
            <v>FIXACAO DIR DA PONTEIRA</v>
          </cell>
          <cell r="C12618" t="str">
            <v>UM</v>
          </cell>
        </row>
        <row r="12619">
          <cell r="A12619">
            <v>300679000</v>
          </cell>
          <cell r="B12619" t="str">
            <v>LUVA FIXAÇÃO P/ APLICADOR DE COLA</v>
          </cell>
          <cell r="C12619" t="str">
            <v>UM</v>
          </cell>
        </row>
        <row r="12620">
          <cell r="A12620" t="str">
            <v>70510802E</v>
          </cell>
          <cell r="B12620" t="str">
            <v>FIXACAO ESQ DA PONTEIRA</v>
          </cell>
          <cell r="C12620" t="str">
            <v>UM</v>
          </cell>
        </row>
        <row r="12621">
          <cell r="A12621" t="str">
            <v>70510803D</v>
          </cell>
          <cell r="B12621" t="str">
            <v>FIXACAO DIR DA PONTEIRA 93828667</v>
          </cell>
          <cell r="C12621" t="str">
            <v>UM</v>
          </cell>
        </row>
        <row r="12622">
          <cell r="A12622" t="str">
            <v>70510803E</v>
          </cell>
          <cell r="B12622" t="str">
            <v>FIXACAO ESQ DA PONTEIRA 93828669</v>
          </cell>
          <cell r="C12622" t="str">
            <v>UM</v>
          </cell>
        </row>
        <row r="12623">
          <cell r="A12623">
            <v>705108040</v>
          </cell>
          <cell r="B12623" t="str">
            <v>TELA DA PONTEIRA</v>
          </cell>
          <cell r="C12623" t="str">
            <v>UM</v>
          </cell>
        </row>
        <row r="12624">
          <cell r="A12624" t="str">
            <v>70510804P</v>
          </cell>
          <cell r="B12624" t="str">
            <v>TELA DA PONTEIRA PINTADA</v>
          </cell>
          <cell r="C12624" t="str">
            <v>UM</v>
          </cell>
        </row>
        <row r="12625">
          <cell r="A12625" t="str">
            <v>70510805D</v>
          </cell>
          <cell r="B12625" t="str">
            <v>SUPORTE PLASTICO DO FAROL DIR C/PARAF</v>
          </cell>
          <cell r="C12625" t="str">
            <v>UM</v>
          </cell>
        </row>
        <row r="12626">
          <cell r="A12626" t="str">
            <v>70510805E</v>
          </cell>
          <cell r="B12626" t="str">
            <v>SUPORTE PLASTICO DO FAROL ESQ C/ PARAF</v>
          </cell>
          <cell r="C12626" t="str">
            <v>UM</v>
          </cell>
        </row>
        <row r="12627">
          <cell r="A12627">
            <v>705108060</v>
          </cell>
          <cell r="B12627" t="str">
            <v>SUPORTE PLASTICO DO FAROL</v>
          </cell>
          <cell r="C12627" t="str">
            <v>UM</v>
          </cell>
        </row>
        <row r="12628">
          <cell r="A12628" t="str">
            <v>8007120EG</v>
          </cell>
          <cell r="B12628" t="str">
            <v>MB 1517 PANEL PUERTA LISO IZQ.</v>
          </cell>
          <cell r="C12628" t="str">
            <v>UM</v>
          </cell>
        </row>
        <row r="12629">
          <cell r="A12629" t="str">
            <v>70510806D</v>
          </cell>
          <cell r="B12629" t="str">
            <v>SUPORTE PLASTICO DO FAROL DIR</v>
          </cell>
          <cell r="C12629" t="str">
            <v>UM</v>
          </cell>
        </row>
        <row r="12630">
          <cell r="A12630" t="str">
            <v>70510806E</v>
          </cell>
          <cell r="B12630" t="str">
            <v>SUPORTE PLASTICO DO FAROL ESQ</v>
          </cell>
          <cell r="C12630" t="str">
            <v>UM</v>
          </cell>
        </row>
        <row r="12631">
          <cell r="A12631" t="str">
            <v>705108SPD</v>
          </cell>
          <cell r="B12631" t="str">
            <v>PONTEIRA DIREITA MONTADA S/ PINTURA</v>
          </cell>
          <cell r="C12631" t="str">
            <v>UM</v>
          </cell>
        </row>
        <row r="12632">
          <cell r="A12632" t="str">
            <v>705108SPE</v>
          </cell>
          <cell r="B12632" t="str">
            <v>PONTEIRA ESQUERDA MONTADA S/ PINTURA</v>
          </cell>
          <cell r="C12632" t="str">
            <v>UM</v>
          </cell>
        </row>
        <row r="12633">
          <cell r="A12633">
            <v>705109000</v>
          </cell>
          <cell r="B12633" t="str">
            <v>PARA-CHOQUE CENTRAL DAILY</v>
          </cell>
          <cell r="C12633" t="str">
            <v>UM</v>
          </cell>
        </row>
        <row r="12634">
          <cell r="A12634">
            <v>705109010</v>
          </cell>
          <cell r="B12634" t="str">
            <v>PARA-CHOQUE CENTRAL</v>
          </cell>
          <cell r="C12634" t="str">
            <v>UM</v>
          </cell>
        </row>
        <row r="12635">
          <cell r="A12635">
            <v>705109020</v>
          </cell>
          <cell r="B12635" t="str">
            <v>ESTRUTURA DO PARA-CHOQUE</v>
          </cell>
          <cell r="C12635" t="str">
            <v>UM</v>
          </cell>
        </row>
        <row r="12636">
          <cell r="A12636" t="str">
            <v>70510903D</v>
          </cell>
          <cell r="B12636" t="str">
            <v>FIXACAO LATERAL DIR</v>
          </cell>
          <cell r="C12636" t="str">
            <v>UM</v>
          </cell>
        </row>
        <row r="12637">
          <cell r="A12637" t="str">
            <v>70510903E</v>
          </cell>
          <cell r="B12637" t="str">
            <v>FIXACAO LATERAL ESQ</v>
          </cell>
          <cell r="C12637" t="str">
            <v>UM</v>
          </cell>
        </row>
        <row r="12638">
          <cell r="A12638">
            <v>705109040</v>
          </cell>
          <cell r="B12638" t="str">
            <v>TUBO CENTRAL</v>
          </cell>
          <cell r="C12638" t="str">
            <v>UM</v>
          </cell>
        </row>
        <row r="12639">
          <cell r="A12639">
            <v>705109050</v>
          </cell>
          <cell r="B12639" t="str">
            <v>TUBO CENTRAL SUPERIOR</v>
          </cell>
          <cell r="C12639" t="str">
            <v>UM</v>
          </cell>
        </row>
        <row r="12640">
          <cell r="A12640">
            <v>705109060</v>
          </cell>
          <cell r="B12640" t="str">
            <v>TUBO SUPERIOR</v>
          </cell>
          <cell r="C12640" t="str">
            <v>UM</v>
          </cell>
        </row>
        <row r="12641">
          <cell r="A12641">
            <v>705109070</v>
          </cell>
          <cell r="B12641" t="str">
            <v>COMPLEMENTO CENTRAL</v>
          </cell>
          <cell r="C12641" t="str">
            <v>UM</v>
          </cell>
        </row>
        <row r="12642">
          <cell r="A12642">
            <v>705109080</v>
          </cell>
          <cell r="B12642" t="str">
            <v>TUBO INFERIOR</v>
          </cell>
          <cell r="C12642" t="str">
            <v>UM</v>
          </cell>
        </row>
        <row r="12643">
          <cell r="A12643">
            <v>705109090</v>
          </cell>
          <cell r="B12643" t="str">
            <v>TUBO CENTRAL INFERIOR</v>
          </cell>
          <cell r="C12643" t="str">
            <v>UM</v>
          </cell>
        </row>
        <row r="12644">
          <cell r="A12644" t="str">
            <v>7051090SP</v>
          </cell>
          <cell r="B12644" t="str">
            <v>PARA-CHOQUE CENTRAL S/ PINTURA</v>
          </cell>
          <cell r="C12644" t="str">
            <v>UM</v>
          </cell>
        </row>
        <row r="12645">
          <cell r="A12645">
            <v>705109100</v>
          </cell>
          <cell r="B12645" t="str">
            <v>COMPLEMENTO INFERIOR</v>
          </cell>
          <cell r="C12645" t="str">
            <v>UM</v>
          </cell>
        </row>
        <row r="12646">
          <cell r="A12646" t="str">
            <v>70510911D</v>
          </cell>
          <cell r="B12646" t="str">
            <v>TELA CENTRAL DIREITA PINTADA</v>
          </cell>
          <cell r="C12646" t="str">
            <v>UM</v>
          </cell>
        </row>
        <row r="12647">
          <cell r="A12647" t="str">
            <v>70510911E</v>
          </cell>
          <cell r="B12647" t="str">
            <v>TELA CENTRAL ESQUERDA PINTADA</v>
          </cell>
          <cell r="C12647" t="str">
            <v>UM</v>
          </cell>
        </row>
        <row r="12648">
          <cell r="A12648" t="str">
            <v>70510912D</v>
          </cell>
          <cell r="B12648" t="str">
            <v>TELA INFERIOR DIREITA PINTADA</v>
          </cell>
          <cell r="C12648" t="str">
            <v>UM</v>
          </cell>
        </row>
        <row r="12649">
          <cell r="A12649" t="str">
            <v>70510912E</v>
          </cell>
          <cell r="B12649" t="str">
            <v>TELA INFERIOR ESQUERDA PINTADA</v>
          </cell>
          <cell r="C12649" t="str">
            <v>UM</v>
          </cell>
        </row>
        <row r="12650">
          <cell r="A12650" t="str">
            <v>70510913D</v>
          </cell>
          <cell r="B12650" t="str">
            <v>TELA CENTRAL DIREITA</v>
          </cell>
          <cell r="C12650" t="str">
            <v>UM</v>
          </cell>
        </row>
        <row r="12651">
          <cell r="A12651" t="str">
            <v>70510913E</v>
          </cell>
          <cell r="B12651" t="str">
            <v>TELA CENTRAL ESQUERDA</v>
          </cell>
          <cell r="C12651" t="str">
            <v>UM</v>
          </cell>
        </row>
        <row r="12652">
          <cell r="A12652" t="str">
            <v>70510914D</v>
          </cell>
          <cell r="B12652" t="str">
            <v>TELA INFERIOR DIREITA</v>
          </cell>
          <cell r="C12652" t="str">
            <v>UM</v>
          </cell>
        </row>
        <row r="12653">
          <cell r="A12653" t="str">
            <v>70510914E</v>
          </cell>
          <cell r="B12653" t="str">
            <v>TELA INFERIOR ESQUERDA</v>
          </cell>
          <cell r="C12653" t="str">
            <v>UM</v>
          </cell>
        </row>
        <row r="12654">
          <cell r="A12654" t="str">
            <v>70510915D</v>
          </cell>
          <cell r="B12654" t="str">
            <v>TELA SUPERIOR DIREITA</v>
          </cell>
          <cell r="C12654" t="str">
            <v>UM</v>
          </cell>
        </row>
        <row r="12655">
          <cell r="A12655" t="str">
            <v>70510915E</v>
          </cell>
          <cell r="B12655" t="str">
            <v>TELA SUPERIOR ESQUERDA</v>
          </cell>
          <cell r="C12655" t="str">
            <v>UM</v>
          </cell>
        </row>
        <row r="12656">
          <cell r="A12656" t="str">
            <v>70510916D</v>
          </cell>
          <cell r="B12656" t="str">
            <v>TELA SUPERIOR DIREITA PINTADA</v>
          </cell>
          <cell r="C12656" t="str">
            <v>UM</v>
          </cell>
        </row>
        <row r="12657">
          <cell r="A12657" t="str">
            <v>70510916E</v>
          </cell>
          <cell r="B12657" t="str">
            <v>TELA SUPERIOR ESQUERDA PINTADA</v>
          </cell>
          <cell r="C12657" t="str">
            <v>UM</v>
          </cell>
        </row>
        <row r="12658">
          <cell r="A12658">
            <v>705109170</v>
          </cell>
          <cell r="B12658" t="str">
            <v>TELA CENTRAL</v>
          </cell>
          <cell r="C12658" t="str">
            <v>UM</v>
          </cell>
        </row>
        <row r="12659">
          <cell r="A12659" t="str">
            <v>70510917P</v>
          </cell>
          <cell r="B12659" t="str">
            <v>TELA CENTRAL PINTADA</v>
          </cell>
          <cell r="C12659" t="str">
            <v>UM</v>
          </cell>
        </row>
        <row r="12660">
          <cell r="A12660">
            <v>705109180</v>
          </cell>
          <cell r="B12660" t="str">
            <v>TELA SUPERIOR CENTRAL</v>
          </cell>
          <cell r="C12660" t="str">
            <v>UM</v>
          </cell>
        </row>
        <row r="12661">
          <cell r="A12661" t="str">
            <v>70510918P</v>
          </cell>
          <cell r="B12661" t="str">
            <v>TELA SUPERIOR CENTRAL PINTADA</v>
          </cell>
          <cell r="C12661" t="str">
            <v>UM</v>
          </cell>
        </row>
        <row r="12662">
          <cell r="A12662" t="str">
            <v>70510919D</v>
          </cell>
          <cell r="B12662" t="str">
            <v>FIXACAO DIR DO PARA-CHOQUE C/ PARAF</v>
          </cell>
          <cell r="C12662" t="str">
            <v>UM</v>
          </cell>
        </row>
        <row r="12663">
          <cell r="A12663" t="str">
            <v>70510919E</v>
          </cell>
          <cell r="B12663" t="str">
            <v>FIXACAO ESQ DO PARA-CHOQUE C/ PARAF</v>
          </cell>
          <cell r="C12663" t="str">
            <v>UM</v>
          </cell>
        </row>
        <row r="12664">
          <cell r="A12664" t="str">
            <v>70510920D</v>
          </cell>
          <cell r="B12664" t="str">
            <v>FIXACAO DIR DO PARA-CHOQUE</v>
          </cell>
          <cell r="C12664" t="str">
            <v>UM</v>
          </cell>
        </row>
        <row r="12665">
          <cell r="A12665" t="str">
            <v>70510920E</v>
          </cell>
          <cell r="B12665" t="str">
            <v>FIXACAO ESQ DO PARA-CHOQUE</v>
          </cell>
          <cell r="C12665" t="str">
            <v>UM</v>
          </cell>
        </row>
        <row r="12666">
          <cell r="A12666">
            <v>705109210</v>
          </cell>
          <cell r="B12666" t="str">
            <v>BLANCK DA FIXACAO LATERAL</v>
          </cell>
          <cell r="C12666" t="str">
            <v>UM</v>
          </cell>
        </row>
        <row r="12667">
          <cell r="A12667">
            <v>705111000</v>
          </cell>
          <cell r="B12667" t="str">
            <v>PORTA-ESTEPE MENOR IVECO</v>
          </cell>
          <cell r="C12667" t="str">
            <v>UM</v>
          </cell>
        </row>
        <row r="12668">
          <cell r="A12668">
            <v>705111010</v>
          </cell>
          <cell r="B12668" t="str">
            <v>BRACO P-ESTEPE MENOR IVECO 93814268 EC 50-3153</v>
          </cell>
          <cell r="C12668" t="str">
            <v>UM</v>
          </cell>
        </row>
        <row r="12669">
          <cell r="A12669">
            <v>705111020</v>
          </cell>
          <cell r="B12669" t="str">
            <v>MANIPULO LEVANTE PORTA RODA 93819016 KE 50-3168</v>
          </cell>
          <cell r="C12669" t="str">
            <v>UM</v>
          </cell>
        </row>
        <row r="12670">
          <cell r="A12670">
            <v>705111030</v>
          </cell>
          <cell r="B12670" t="str">
            <v>TUBINHO 93820142 EE 50-3153</v>
          </cell>
          <cell r="C12670" t="str">
            <v>UM</v>
          </cell>
        </row>
        <row r="12671">
          <cell r="A12671">
            <v>705111040</v>
          </cell>
          <cell r="B12671" t="str">
            <v>CONJ. DESENGATE EMERGENCIA 93819016 KE 50-3168</v>
          </cell>
          <cell r="C12671" t="str">
            <v>UM</v>
          </cell>
        </row>
        <row r="12672">
          <cell r="A12672">
            <v>705112000</v>
          </cell>
          <cell r="B12672" t="str">
            <v>PORTA-ESTEPE MAIOR IVECO</v>
          </cell>
          <cell r="C12672" t="str">
            <v>UM</v>
          </cell>
        </row>
        <row r="12673">
          <cell r="A12673">
            <v>705112010</v>
          </cell>
          <cell r="B12673" t="str">
            <v>BRACO P-ESTEPE MAIOR IVECO 93807337 EC 50-3153</v>
          </cell>
          <cell r="C12673" t="str">
            <v>UM</v>
          </cell>
        </row>
        <row r="12674">
          <cell r="A12674">
            <v>705113000</v>
          </cell>
          <cell r="B12674" t="str">
            <v>PORTA-ESTEPE MEDIO IVECO</v>
          </cell>
          <cell r="C12674" t="str">
            <v>UM</v>
          </cell>
        </row>
        <row r="12675">
          <cell r="A12675">
            <v>705113010</v>
          </cell>
          <cell r="B12675" t="str">
            <v>BRACO P-ESTEPE MEDIO IVECO 93826701 EC 50-3153</v>
          </cell>
          <cell r="C12675" t="str">
            <v>UM</v>
          </cell>
        </row>
        <row r="12676">
          <cell r="A12676" t="str">
            <v>70511401D</v>
          </cell>
          <cell r="B12676" t="str">
            <v>SUPORTE DE FIXACAO DIREITA</v>
          </cell>
          <cell r="C12676" t="str">
            <v>UM</v>
          </cell>
        </row>
        <row r="12677">
          <cell r="A12677" t="str">
            <v>70511401E</v>
          </cell>
          <cell r="B12677" t="str">
            <v>SUPORTE DE FIXACAO ESQUERDA</v>
          </cell>
          <cell r="C12677" t="str">
            <v>UM</v>
          </cell>
        </row>
        <row r="12678">
          <cell r="A12678">
            <v>705114020</v>
          </cell>
          <cell r="B12678" t="str">
            <v>FUNDO DA CAIXA DE BATERIA</v>
          </cell>
          <cell r="C12678" t="str">
            <v>UM</v>
          </cell>
        </row>
        <row r="12679">
          <cell r="A12679">
            <v>705114030</v>
          </cell>
          <cell r="B12679" t="str">
            <v>CANTONEIRA FRONTAL</v>
          </cell>
          <cell r="C12679" t="str">
            <v>UM</v>
          </cell>
        </row>
        <row r="12680">
          <cell r="A12680">
            <v>705114040</v>
          </cell>
          <cell r="B12680" t="str">
            <v>CANTONEIRA TRASEIRA</v>
          </cell>
          <cell r="C12680" t="str">
            <v>UM</v>
          </cell>
        </row>
        <row r="12681">
          <cell r="A12681">
            <v>705114050</v>
          </cell>
          <cell r="B12681" t="str">
            <v>CHAPA DE FIXACAO DAS BATERIAS</v>
          </cell>
          <cell r="C12681" t="str">
            <v>UM</v>
          </cell>
        </row>
        <row r="12682">
          <cell r="A12682" t="str">
            <v>70511406D</v>
          </cell>
          <cell r="B12682" t="str">
            <v>LATERAL DO FUNDO CX BATERIA DIREITA</v>
          </cell>
          <cell r="C12682" t="str">
            <v>UM</v>
          </cell>
        </row>
        <row r="12683">
          <cell r="A12683" t="str">
            <v>70071206D</v>
          </cell>
          <cell r="B12683" t="str">
            <v>TAMPA DA PORTA</v>
          </cell>
          <cell r="C12683" t="str">
            <v>UM</v>
          </cell>
        </row>
        <row r="12684">
          <cell r="A12684" t="str">
            <v>70511406E</v>
          </cell>
          <cell r="B12684" t="str">
            <v>LATERAL DO FUNDO CX BATERIA ESQUERDA</v>
          </cell>
          <cell r="C12684" t="str">
            <v>UM</v>
          </cell>
        </row>
        <row r="12685">
          <cell r="A12685">
            <v>705114070</v>
          </cell>
          <cell r="B12685" t="str">
            <v>REFORCO DO SUPORTE DE FIXACAO</v>
          </cell>
          <cell r="C12685" t="str">
            <v>UM</v>
          </cell>
        </row>
        <row r="12686">
          <cell r="A12686">
            <v>705116000</v>
          </cell>
          <cell r="B12686" t="str">
            <v>SUPORTE PEDANA MONTADO</v>
          </cell>
          <cell r="C12686" t="str">
            <v>UM</v>
          </cell>
        </row>
        <row r="12687">
          <cell r="A12687" t="str">
            <v>70511600P</v>
          </cell>
          <cell r="B12687" t="str">
            <v>SUPORTE PEDANA E-COAT</v>
          </cell>
          <cell r="C12687" t="str">
            <v>UM</v>
          </cell>
        </row>
        <row r="12688">
          <cell r="A12688">
            <v>705116010</v>
          </cell>
          <cell r="B12688" t="str">
            <v>TUBO SUPORTE PEDANA 4102 2016</v>
          </cell>
          <cell r="C12688" t="str">
            <v>UM</v>
          </cell>
        </row>
        <row r="12689">
          <cell r="A12689">
            <v>705116020</v>
          </cell>
          <cell r="B12689" t="str">
            <v>ABRACADEIRA PEDANA 4102 0087</v>
          </cell>
          <cell r="C12689" t="str">
            <v>UM</v>
          </cell>
        </row>
        <row r="12690">
          <cell r="A12690">
            <v>705116030</v>
          </cell>
          <cell r="B12690" t="str">
            <v>REFORCO MEIA-LUA PEDANA 4101 5459</v>
          </cell>
          <cell r="C12690" t="str">
            <v>UM</v>
          </cell>
        </row>
        <row r="12691">
          <cell r="A12691">
            <v>705116040</v>
          </cell>
          <cell r="B12691" t="str">
            <v>TAMPAO PEDANA 4121 9201</v>
          </cell>
          <cell r="C12691" t="str">
            <v>UM</v>
          </cell>
        </row>
        <row r="12692">
          <cell r="A12692">
            <v>705117000</v>
          </cell>
          <cell r="B12692" t="str">
            <v>SUPORTE PEDANA MONTADO</v>
          </cell>
          <cell r="C12692" t="str">
            <v>UM</v>
          </cell>
        </row>
        <row r="12693">
          <cell r="A12693" t="str">
            <v>70511700P</v>
          </cell>
          <cell r="B12693" t="str">
            <v>SUPORTE PEDANA E-COAT</v>
          </cell>
          <cell r="C12693" t="str">
            <v>UM</v>
          </cell>
        </row>
        <row r="12694">
          <cell r="A12694">
            <v>705147010</v>
          </cell>
          <cell r="B12694" t="str">
            <v>REFORCO DIANT LATERAL DIR</v>
          </cell>
          <cell r="C12694" t="str">
            <v>UM</v>
          </cell>
        </row>
        <row r="12695">
          <cell r="A12695">
            <v>705148010</v>
          </cell>
          <cell r="B12695" t="str">
            <v>REFORCO DIANT LATERAL ESQ</v>
          </cell>
          <cell r="C12695" t="str">
            <v>UM</v>
          </cell>
        </row>
        <row r="12696">
          <cell r="A12696">
            <v>705150000</v>
          </cell>
          <cell r="B12696" t="str">
            <v>PORTA-ESTEPE IVECO 938523250 STD18-160</v>
          </cell>
          <cell r="C12696" t="str">
            <v>UM</v>
          </cell>
        </row>
        <row r="12697">
          <cell r="A12697">
            <v>705150010</v>
          </cell>
          <cell r="B12697" t="str">
            <v>BRACO P-ESTEPE MAIOR IVECO</v>
          </cell>
          <cell r="C12697" t="str">
            <v>UM</v>
          </cell>
        </row>
        <row r="12698">
          <cell r="A12698">
            <v>705151000</v>
          </cell>
          <cell r="B12698" t="str">
            <v>PORTA-ESTEPE IVECO 938523250</v>
          </cell>
          <cell r="C12698" t="str">
            <v>UM</v>
          </cell>
        </row>
        <row r="12699">
          <cell r="A12699">
            <v>705151010</v>
          </cell>
          <cell r="B12699" t="str">
            <v>BRACO PORTA-ESTEPE IVECO</v>
          </cell>
          <cell r="C12699" t="str">
            <v>UM</v>
          </cell>
        </row>
        <row r="12700">
          <cell r="A12700">
            <v>705163000</v>
          </cell>
          <cell r="B12700" t="str">
            <v>BLANCK MEIO PARALAMA IVECO STRALIS</v>
          </cell>
          <cell r="C12700" t="str">
            <v>UM</v>
          </cell>
        </row>
        <row r="12701">
          <cell r="A12701">
            <v>706003000</v>
          </cell>
          <cell r="B12701" t="str">
            <v>SUPORTE MEC. TAMPAO SCANIA</v>
          </cell>
          <cell r="C12701" t="str">
            <v>UM</v>
          </cell>
        </row>
        <row r="12702">
          <cell r="A12702">
            <v>706021010</v>
          </cell>
          <cell r="B12702" t="str">
            <v xml:space="preserve">TRAVESSA                            </v>
          </cell>
          <cell r="C12702" t="str">
            <v>UM</v>
          </cell>
        </row>
        <row r="12703">
          <cell r="A12703" t="str">
            <v>70602101L</v>
          </cell>
          <cell r="B12703" t="str">
            <v xml:space="preserve">TRAVESSA                            </v>
          </cell>
          <cell r="C12703" t="str">
            <v>UM</v>
          </cell>
        </row>
        <row r="12704">
          <cell r="A12704">
            <v>706021020</v>
          </cell>
          <cell r="B12704" t="str">
            <v>FIXACAO DA TRAVESSA</v>
          </cell>
          <cell r="C12704" t="str">
            <v>UM</v>
          </cell>
        </row>
        <row r="12705">
          <cell r="A12705">
            <v>706021030</v>
          </cell>
          <cell r="B12705" t="str">
            <v xml:space="preserve">FIXACAO LATERAL                     </v>
          </cell>
          <cell r="C12705" t="str">
            <v>UM</v>
          </cell>
        </row>
        <row r="12706">
          <cell r="A12706">
            <v>706021040</v>
          </cell>
          <cell r="B12706" t="str">
            <v>FIXACAO INTERNA</v>
          </cell>
          <cell r="C12706" t="str">
            <v>UM</v>
          </cell>
        </row>
        <row r="12707">
          <cell r="A12707" t="str">
            <v>70602104L</v>
          </cell>
          <cell r="B12707" t="str">
            <v>FIXACAO INTERNA</v>
          </cell>
          <cell r="C12707" t="str">
            <v>UM</v>
          </cell>
        </row>
        <row r="12708">
          <cell r="A12708">
            <v>706021050</v>
          </cell>
          <cell r="B12708" t="str">
            <v xml:space="preserve">REFORCO                             </v>
          </cell>
          <cell r="C12708" t="str">
            <v>UM</v>
          </cell>
        </row>
        <row r="12709">
          <cell r="A12709" t="str">
            <v>70071206E</v>
          </cell>
          <cell r="B12709" t="str">
            <v>TAMPA DA PORTA</v>
          </cell>
          <cell r="C12709" t="str">
            <v>UM</v>
          </cell>
        </row>
        <row r="12710">
          <cell r="A12710">
            <v>706021060</v>
          </cell>
          <cell r="B12710" t="str">
            <v xml:space="preserve">REFORCO                             </v>
          </cell>
          <cell r="C12710" t="str">
            <v>UM</v>
          </cell>
        </row>
        <row r="12711">
          <cell r="A12711">
            <v>706024010</v>
          </cell>
          <cell r="B12711" t="str">
            <v xml:space="preserve">SUPORTE                             </v>
          </cell>
          <cell r="C12711" t="str">
            <v>UM</v>
          </cell>
        </row>
        <row r="12712">
          <cell r="A12712">
            <v>706024020</v>
          </cell>
          <cell r="B12712" t="str">
            <v xml:space="preserve">REFORCO DO SUPORTE                  </v>
          </cell>
          <cell r="C12712" t="str">
            <v>UM</v>
          </cell>
        </row>
        <row r="12713">
          <cell r="A12713">
            <v>706026010</v>
          </cell>
          <cell r="B12713" t="str">
            <v xml:space="preserve">BASE DO SUPORTE                     </v>
          </cell>
          <cell r="C12713" t="str">
            <v>UM</v>
          </cell>
        </row>
        <row r="12714">
          <cell r="A12714">
            <v>706026020</v>
          </cell>
          <cell r="B12714" t="str">
            <v xml:space="preserve">LATERAL DO SUPORTE                  </v>
          </cell>
          <cell r="C12714" t="str">
            <v>UM</v>
          </cell>
        </row>
        <row r="12715">
          <cell r="A12715">
            <v>706026030</v>
          </cell>
          <cell r="B12715" t="str">
            <v xml:space="preserve">REFORCO                             </v>
          </cell>
          <cell r="C12715" t="str">
            <v>UM</v>
          </cell>
        </row>
        <row r="12716">
          <cell r="A12716">
            <v>706026040</v>
          </cell>
          <cell r="B12716" t="str">
            <v xml:space="preserve">BUCHA                               </v>
          </cell>
          <cell r="C12716" t="str">
            <v>UM</v>
          </cell>
        </row>
        <row r="12717">
          <cell r="A12717">
            <v>706026050</v>
          </cell>
          <cell r="B12717" t="str">
            <v xml:space="preserve">FIXACAO DO AMORTECEDOR              </v>
          </cell>
          <cell r="C12717" t="str">
            <v>UM</v>
          </cell>
        </row>
        <row r="12718">
          <cell r="A12718">
            <v>706029010</v>
          </cell>
          <cell r="B12718" t="str">
            <v>CILINDRO  DO RESERVATORIO DE AR</v>
          </cell>
          <cell r="C12718" t="str">
            <v>UM</v>
          </cell>
        </row>
        <row r="12719">
          <cell r="A12719">
            <v>706029020</v>
          </cell>
          <cell r="B12719" t="str">
            <v>TAMPA DO RESERVATORIO DE AR</v>
          </cell>
          <cell r="C12719" t="str">
            <v>UM</v>
          </cell>
        </row>
        <row r="12720">
          <cell r="A12720">
            <v>706030010</v>
          </cell>
          <cell r="B12720" t="str">
            <v xml:space="preserve">CILINDRO  DO RESERVATORIO DE AR     </v>
          </cell>
          <cell r="C12720" t="str">
            <v>UM</v>
          </cell>
        </row>
        <row r="12721">
          <cell r="A12721">
            <v>706030020</v>
          </cell>
          <cell r="B12721" t="str">
            <v xml:space="preserve">TAMPA DO RESERVATORIO DE AR         </v>
          </cell>
          <cell r="C12721" t="str">
            <v>UM</v>
          </cell>
        </row>
        <row r="12722">
          <cell r="A12722">
            <v>706035010</v>
          </cell>
          <cell r="B12722" t="str">
            <v xml:space="preserve">CILINDRO  DO RESERVATORIO DE AR     </v>
          </cell>
          <cell r="C12722" t="str">
            <v>UM</v>
          </cell>
        </row>
        <row r="12723">
          <cell r="A12723">
            <v>706035020</v>
          </cell>
          <cell r="B12723" t="str">
            <v xml:space="preserve">TAMPA DO RESERVATORIO DE AR         </v>
          </cell>
          <cell r="C12723" t="str">
            <v>UM</v>
          </cell>
        </row>
        <row r="12724">
          <cell r="A12724">
            <v>706035030</v>
          </cell>
          <cell r="B12724" t="str">
            <v xml:space="preserve">SUPORTE DA PLACA DE IDENTIFICACAO   </v>
          </cell>
          <cell r="C12724" t="str">
            <v>UM</v>
          </cell>
        </row>
        <row r="12725">
          <cell r="A12725">
            <v>706035040</v>
          </cell>
          <cell r="B12725" t="str">
            <v>TAMPA DO RESERVATORIO C/ CONEXAO</v>
          </cell>
          <cell r="C12725" t="str">
            <v>UM</v>
          </cell>
        </row>
        <row r="12726">
          <cell r="A12726" t="str">
            <v>DD74071021</v>
          </cell>
          <cell r="B12726" t="str">
            <v>BARRAS DE COBRE OCAS</v>
          </cell>
          <cell r="C12726" t="str">
            <v>UM</v>
          </cell>
        </row>
        <row r="12727">
          <cell r="A12727">
            <v>706036010</v>
          </cell>
          <cell r="B12727" t="str">
            <v xml:space="preserve">CILINDRO  DO RESERVATORIO DE AR     </v>
          </cell>
          <cell r="C12727" t="str">
            <v>UM</v>
          </cell>
        </row>
        <row r="12728">
          <cell r="A12728">
            <v>706037000</v>
          </cell>
          <cell r="B12728" t="str">
            <v xml:space="preserve">SUPORTE DO PARALAMA                 </v>
          </cell>
          <cell r="C12728" t="str">
            <v>UM</v>
          </cell>
        </row>
        <row r="12729">
          <cell r="A12729">
            <v>706037010</v>
          </cell>
          <cell r="B12729" t="str">
            <v>FIXACAO DO SUPORTE</v>
          </cell>
          <cell r="C12729" t="str">
            <v>UM</v>
          </cell>
        </row>
        <row r="12730">
          <cell r="A12730">
            <v>706037020</v>
          </cell>
          <cell r="B12730" t="str">
            <v xml:space="preserve">REFORCO LATERAL                     </v>
          </cell>
          <cell r="C12730" t="str">
            <v>UM</v>
          </cell>
        </row>
        <row r="12731">
          <cell r="A12731">
            <v>706037030</v>
          </cell>
          <cell r="B12731" t="str">
            <v>TUBO DO SUPORTE</v>
          </cell>
          <cell r="C12731" t="str">
            <v>UM</v>
          </cell>
        </row>
        <row r="12732">
          <cell r="A12732">
            <v>706037040</v>
          </cell>
          <cell r="B12732" t="str">
            <v>TAMPA DO ENCANAMENTO</v>
          </cell>
          <cell r="C12732" t="str">
            <v>UM</v>
          </cell>
        </row>
        <row r="12733">
          <cell r="A12733" t="str">
            <v>70603900D</v>
          </cell>
          <cell r="B12733" t="str">
            <v>SUPORTE DO PARALAMA DIR</v>
          </cell>
          <cell r="C12733" t="str">
            <v>UM</v>
          </cell>
        </row>
        <row r="12734">
          <cell r="A12734" t="str">
            <v>70603900E</v>
          </cell>
          <cell r="B12734" t="str">
            <v>SUPORTE DO PARALAMA ESQ</v>
          </cell>
          <cell r="C12734" t="str">
            <v>UM</v>
          </cell>
        </row>
        <row r="12735">
          <cell r="A12735">
            <v>706039010</v>
          </cell>
          <cell r="B12735" t="str">
            <v>FIXACAO DO SUPORTE</v>
          </cell>
          <cell r="C12735" t="str">
            <v>UM</v>
          </cell>
        </row>
        <row r="12736">
          <cell r="A12736" t="str">
            <v>70603902D</v>
          </cell>
          <cell r="B12736" t="str">
            <v>REFORCO DIR</v>
          </cell>
          <cell r="C12736" t="str">
            <v>UM</v>
          </cell>
        </row>
        <row r="12737">
          <cell r="A12737" t="str">
            <v>70603902E</v>
          </cell>
          <cell r="B12737" t="str">
            <v>REFORCO ESQ</v>
          </cell>
          <cell r="C12737" t="str">
            <v>UM</v>
          </cell>
        </row>
        <row r="12738">
          <cell r="A12738">
            <v>706039030</v>
          </cell>
          <cell r="B12738" t="str">
            <v>ENCANAMENTO</v>
          </cell>
          <cell r="C12738" t="str">
            <v>UM</v>
          </cell>
        </row>
        <row r="12739">
          <cell r="A12739">
            <v>706039040</v>
          </cell>
          <cell r="B12739" t="str">
            <v>FLANGE</v>
          </cell>
          <cell r="C12739" t="str">
            <v>UM</v>
          </cell>
        </row>
        <row r="12740">
          <cell r="A12740">
            <v>706040010</v>
          </cell>
          <cell r="B12740" t="str">
            <v>BLANCK DA FIXACAO DO PARALAMA</v>
          </cell>
          <cell r="C12740" t="str">
            <v>UM</v>
          </cell>
        </row>
        <row r="12741">
          <cell r="A12741">
            <v>706041010</v>
          </cell>
          <cell r="B12741" t="str">
            <v>CHAPA FIXACAO PARA LAMA</v>
          </cell>
          <cell r="C12741" t="str">
            <v>UM</v>
          </cell>
        </row>
        <row r="12742">
          <cell r="A12742">
            <v>706042010</v>
          </cell>
          <cell r="B12742" t="str">
            <v>CHAPA FIXACAO PARA LAMA</v>
          </cell>
          <cell r="C12742" t="str">
            <v>UM</v>
          </cell>
        </row>
        <row r="12743">
          <cell r="A12743" t="str">
            <v>8007170DG</v>
          </cell>
          <cell r="B12743" t="str">
            <v>MB 1517 INTERIOR DE PUERTA DIR.</v>
          </cell>
          <cell r="C12743" t="str">
            <v>UM</v>
          </cell>
        </row>
        <row r="12744">
          <cell r="A12744">
            <v>706043000</v>
          </cell>
          <cell r="B12744" t="str">
            <v>VARAO TUBULAR REDONDO DOBRADO</v>
          </cell>
          <cell r="C12744" t="str">
            <v>UM</v>
          </cell>
        </row>
        <row r="12745">
          <cell r="A12745">
            <v>706043010</v>
          </cell>
          <cell r="B12745" t="str">
            <v>VARAO</v>
          </cell>
          <cell r="C12745" t="str">
            <v>UM</v>
          </cell>
        </row>
        <row r="12746">
          <cell r="A12746">
            <v>706043020</v>
          </cell>
          <cell r="B12746" t="str">
            <v>VARAO TUBULAR REDONDO CORTADO</v>
          </cell>
          <cell r="C12746" t="str">
            <v>UM</v>
          </cell>
        </row>
        <row r="12747">
          <cell r="A12747">
            <v>706048000</v>
          </cell>
          <cell r="B12747" t="str">
            <v>CHAPA APOIO ABRACADEIRA</v>
          </cell>
          <cell r="C12747" t="str">
            <v>UM</v>
          </cell>
        </row>
        <row r="12748">
          <cell r="A12748">
            <v>706049010</v>
          </cell>
          <cell r="B12748" t="str">
            <v>ABRACADEIRA 4" (S/ PINTURA)</v>
          </cell>
          <cell r="C12748" t="str">
            <v>UM</v>
          </cell>
        </row>
        <row r="12749">
          <cell r="A12749">
            <v>706051000</v>
          </cell>
          <cell r="B12749" t="str">
            <v>CHAPA MOLDADA MEIO P-LAMA SCANIA DIANT CZ</v>
          </cell>
          <cell r="C12749" t="str">
            <v>UM</v>
          </cell>
        </row>
        <row r="12750">
          <cell r="A12750" t="str">
            <v>8007170EG</v>
          </cell>
          <cell r="B12750" t="str">
            <v>MB 1517 INTERIOR DA PUERTA IZQ.</v>
          </cell>
          <cell r="C12750" t="str">
            <v>UM</v>
          </cell>
        </row>
        <row r="12751">
          <cell r="A12751" t="str">
            <v>70605100P</v>
          </cell>
          <cell r="B12751" t="str">
            <v>CHAPA MOLDADA MEIO P-LAMA SCANIA DIANT PRETO</v>
          </cell>
          <cell r="C12751" t="str">
            <v>UM</v>
          </cell>
        </row>
        <row r="12752">
          <cell r="A12752">
            <v>706052000</v>
          </cell>
          <cell r="B12752" t="str">
            <v>CHAPA MOLDADA MEIO P-LAMA SCANIA TRAS CZ</v>
          </cell>
          <cell r="C12752" t="str">
            <v>UM</v>
          </cell>
        </row>
        <row r="12753">
          <cell r="A12753">
            <v>808807000</v>
          </cell>
          <cell r="B12753" t="str">
            <v>PARA-CHOQUE FRONTAL IVECO EUROCARGO 120/130/150/260</v>
          </cell>
          <cell r="C12753" t="str">
            <v>UM</v>
          </cell>
        </row>
        <row r="12754">
          <cell r="A12754">
            <v>808808000</v>
          </cell>
          <cell r="B12754" t="str">
            <v>PARA-CHOQUE FRONTAL IVECO EUROTECH 240</v>
          </cell>
          <cell r="C12754" t="str">
            <v>UM</v>
          </cell>
        </row>
        <row r="12755">
          <cell r="A12755" t="str">
            <v>70605200P</v>
          </cell>
          <cell r="B12755" t="str">
            <v>CHAPA MOLDADA MEIO P-LAMA SCANIA TRAS PRETO</v>
          </cell>
          <cell r="C12755" t="str">
            <v>UM</v>
          </cell>
        </row>
        <row r="12756">
          <cell r="A12756">
            <v>706053010</v>
          </cell>
          <cell r="B12756" t="str">
            <v>ESTRUTURA DO PORTA ESTEPE</v>
          </cell>
          <cell r="C12756" t="str">
            <v>UM</v>
          </cell>
        </row>
        <row r="12757">
          <cell r="A12757">
            <v>706053020</v>
          </cell>
          <cell r="B12757" t="str">
            <v xml:space="preserve">FIXACAO DO PORTA ESTEPE             </v>
          </cell>
          <cell r="C12757" t="str">
            <v>UM</v>
          </cell>
        </row>
        <row r="12758">
          <cell r="A12758">
            <v>706053030</v>
          </cell>
          <cell r="B12758" t="str">
            <v>BASE DO PORTA ESTEPE</v>
          </cell>
          <cell r="C12758" t="str">
            <v>UM</v>
          </cell>
        </row>
        <row r="12759">
          <cell r="A12759">
            <v>706053040</v>
          </cell>
          <cell r="B12759" t="str">
            <v xml:space="preserve">SUPORTE DO PINO                     </v>
          </cell>
          <cell r="C12759" t="str">
            <v>UM</v>
          </cell>
        </row>
        <row r="12760">
          <cell r="A12760">
            <v>706053050</v>
          </cell>
          <cell r="B12760" t="str">
            <v xml:space="preserve">REFORCO                             </v>
          </cell>
          <cell r="C12760" t="str">
            <v>UM</v>
          </cell>
        </row>
        <row r="12761">
          <cell r="A12761">
            <v>706053060</v>
          </cell>
          <cell r="B12761" t="str">
            <v xml:space="preserve">PINO COM ENGRENAGEM                 </v>
          </cell>
          <cell r="C12761" t="str">
            <v>UM</v>
          </cell>
        </row>
        <row r="12762">
          <cell r="A12762">
            <v>706053070</v>
          </cell>
          <cell r="B12762" t="str">
            <v>PINO</v>
          </cell>
          <cell r="C12762" t="str">
            <v>UM</v>
          </cell>
        </row>
        <row r="12763">
          <cell r="A12763">
            <v>706053080</v>
          </cell>
          <cell r="B12763" t="str">
            <v xml:space="preserve">FIXADOR DA RODA                     </v>
          </cell>
          <cell r="C12763" t="str">
            <v>UM</v>
          </cell>
        </row>
        <row r="12764">
          <cell r="A12764">
            <v>706053090</v>
          </cell>
          <cell r="B12764" t="str">
            <v xml:space="preserve">FIXACAO                             </v>
          </cell>
          <cell r="C12764" t="str">
            <v>UM</v>
          </cell>
        </row>
        <row r="12765">
          <cell r="A12765">
            <v>706053100</v>
          </cell>
          <cell r="B12765" t="str">
            <v>PARAFUSO PARA CADEADO</v>
          </cell>
          <cell r="C12765" t="str">
            <v>UM</v>
          </cell>
        </row>
        <row r="12766">
          <cell r="A12766">
            <v>706053110</v>
          </cell>
          <cell r="B12766" t="str">
            <v>SUPORTE DO PINO C/ TRAVA</v>
          </cell>
          <cell r="C12766" t="str">
            <v>UM</v>
          </cell>
        </row>
        <row r="12767">
          <cell r="A12767">
            <v>706053120</v>
          </cell>
          <cell r="B12767" t="str">
            <v>CABO DE ACO 3/16" ALMA DE FIBRA 6X7 - 1 METRO</v>
          </cell>
          <cell r="C12767" t="str">
            <v>UM</v>
          </cell>
        </row>
        <row r="12768">
          <cell r="A12768">
            <v>706054000</v>
          </cell>
          <cell r="B12768" t="str">
            <v>CHAPA MOLDADA MEIO P.LAMA SCANIA TE/DD</v>
          </cell>
          <cell r="C12768" t="str">
            <v>UM</v>
          </cell>
        </row>
        <row r="12769">
          <cell r="A12769">
            <v>190209000</v>
          </cell>
          <cell r="B12769" t="str">
            <v>CANO CHAMINE ESCAPAMENTO EMB. EXT.</v>
          </cell>
          <cell r="C12769" t="str">
            <v>UM</v>
          </cell>
        </row>
        <row r="12770">
          <cell r="A12770">
            <v>706055000</v>
          </cell>
          <cell r="B12770" t="str">
            <v>CHAPA MOLDADA MEIO P.LAMA SCANIA TD/DE</v>
          </cell>
          <cell r="C12770" t="str">
            <v>UM</v>
          </cell>
        </row>
        <row r="12771">
          <cell r="A12771">
            <v>706056030</v>
          </cell>
          <cell r="B12771" t="str">
            <v>APOIO DO RESERVATORIO EXTERNO</v>
          </cell>
          <cell r="C12771" t="str">
            <v>UM</v>
          </cell>
        </row>
        <row r="12772">
          <cell r="A12772">
            <v>706061010</v>
          </cell>
          <cell r="B12772" t="str">
            <v>FIXADOR</v>
          </cell>
          <cell r="C12772" t="str">
            <v>UM</v>
          </cell>
        </row>
        <row r="12773">
          <cell r="A12773" t="str">
            <v>70606101Z</v>
          </cell>
          <cell r="B12773" t="str">
            <v>FIXADOR ZINCADO BRANCO</v>
          </cell>
          <cell r="C12773" t="str">
            <v>UM</v>
          </cell>
        </row>
        <row r="12774">
          <cell r="A12774">
            <v>706061020</v>
          </cell>
          <cell r="B12774" t="str">
            <v>CHAPA DO FIXADOR</v>
          </cell>
          <cell r="C12774" t="str">
            <v>UM</v>
          </cell>
        </row>
        <row r="12775">
          <cell r="A12775">
            <v>706064010</v>
          </cell>
          <cell r="B12775" t="str">
            <v>SUPORTE DA PLACA E SINALEIRA</v>
          </cell>
          <cell r="C12775" t="str">
            <v>UM</v>
          </cell>
        </row>
        <row r="12776">
          <cell r="A12776">
            <v>706064020</v>
          </cell>
          <cell r="B12776" t="str">
            <v>REFORCO INTERNO DO SUPORTE DA PLACA</v>
          </cell>
          <cell r="C12776" t="str">
            <v>UM</v>
          </cell>
        </row>
        <row r="12777">
          <cell r="A12777">
            <v>706064030</v>
          </cell>
          <cell r="B12777" t="str">
            <v>CHAPA REFORCO</v>
          </cell>
          <cell r="C12777" t="str">
            <v>UM</v>
          </cell>
        </row>
        <row r="12778">
          <cell r="A12778">
            <v>706068000</v>
          </cell>
          <cell r="B12778" t="str">
            <v>MEIO PARA-LAMA UNIV 6067/68</v>
          </cell>
          <cell r="C12778" t="str">
            <v>UM</v>
          </cell>
        </row>
        <row r="12779">
          <cell r="A12779" t="str">
            <v>70606800R</v>
          </cell>
          <cell r="B12779" t="str">
            <v>MEIO PARALAMA UNIV 6067/68</v>
          </cell>
          <cell r="C12779" t="str">
            <v>UM</v>
          </cell>
        </row>
        <row r="12780">
          <cell r="A12780" t="str">
            <v>70607101D</v>
          </cell>
          <cell r="B12780" t="str">
            <v>PONTEIRA DIR PARA-CHOQUE SCANIA</v>
          </cell>
          <cell r="C12780" t="str">
            <v>UM</v>
          </cell>
        </row>
        <row r="12781">
          <cell r="A12781" t="str">
            <v>70607101E</v>
          </cell>
          <cell r="B12781" t="str">
            <v>PONTEIRA ESQ PARA-CHOQUE SCANIA</v>
          </cell>
          <cell r="C12781" t="str">
            <v>UM</v>
          </cell>
        </row>
        <row r="12782">
          <cell r="A12782" t="str">
            <v>70607102D</v>
          </cell>
          <cell r="B12782" t="str">
            <v>FIXACAO DIR PARA-CHOQUE SCANIA</v>
          </cell>
          <cell r="C12782" t="str">
            <v>UM</v>
          </cell>
        </row>
        <row r="12783">
          <cell r="A12783" t="str">
            <v>70607102E</v>
          </cell>
          <cell r="B12783" t="str">
            <v>FIXACAO ESQ PARA-CHOQUE SCANIA</v>
          </cell>
          <cell r="C12783" t="str">
            <v>UM</v>
          </cell>
        </row>
        <row r="12784">
          <cell r="A12784" t="str">
            <v>70607103D</v>
          </cell>
          <cell r="B12784" t="str">
            <v>PONTEIRA/FIXACAO MOLDADA DIR P-CHOQUE</v>
          </cell>
          <cell r="C12784" t="str">
            <v>UM</v>
          </cell>
        </row>
        <row r="12785">
          <cell r="A12785" t="str">
            <v>70607103E</v>
          </cell>
          <cell r="B12785" t="str">
            <v>PONTEIRA/FIXACAO MOLDADA ESQ P-CHOQUE</v>
          </cell>
          <cell r="C12785" t="str">
            <v>UM</v>
          </cell>
        </row>
        <row r="12786">
          <cell r="A12786" t="str">
            <v>70609101D</v>
          </cell>
          <cell r="B12786" t="str">
            <v>PARA-LAMA FRONTAL DIANT DIR / TRAS ESQ</v>
          </cell>
          <cell r="C12786" t="str">
            <v>UM</v>
          </cell>
        </row>
        <row r="12787">
          <cell r="A12787" t="str">
            <v>70609101E</v>
          </cell>
          <cell r="B12787" t="str">
            <v>PARA-LAMA FRONTAL DIANT ESQ / TRAS DIR</v>
          </cell>
          <cell r="C12787" t="str">
            <v>UM</v>
          </cell>
        </row>
        <row r="12788">
          <cell r="A12788" t="str">
            <v>70609102D</v>
          </cell>
          <cell r="B12788" t="str">
            <v>REFORCO PARA-LAMA FRONTAL SCANIA DIR</v>
          </cell>
          <cell r="C12788" t="str">
            <v>UM</v>
          </cell>
        </row>
        <row r="12789">
          <cell r="A12789" t="str">
            <v>70609102E</v>
          </cell>
          <cell r="B12789" t="str">
            <v>REFORCO PARA-LAMA FRONTAL SCANIA ESQ</v>
          </cell>
          <cell r="C12789" t="str">
            <v>UM</v>
          </cell>
        </row>
        <row r="12790">
          <cell r="A12790" t="str">
            <v>70609103D</v>
          </cell>
          <cell r="B12790" t="str">
            <v>CHAPA MOLDADA P-LAMA FRONTAL DIANT DIR / TRAS ESQ</v>
          </cell>
          <cell r="C12790" t="str">
            <v>UM</v>
          </cell>
        </row>
        <row r="12791">
          <cell r="A12791" t="str">
            <v>70609103E</v>
          </cell>
          <cell r="B12791" t="str">
            <v>CHAPA MOLDADA P-LAMA FRONTAL DIANT ESQ / TRAS DIR</v>
          </cell>
          <cell r="C12791" t="str">
            <v>UM</v>
          </cell>
        </row>
        <row r="12792">
          <cell r="A12792" t="str">
            <v>70609701D</v>
          </cell>
          <cell r="B12792" t="str">
            <v>VEDACAO DO PARA-LAMA LD</v>
          </cell>
          <cell r="C12792" t="str">
            <v>UM</v>
          </cell>
        </row>
        <row r="12793">
          <cell r="A12793" t="str">
            <v>70609701E</v>
          </cell>
          <cell r="B12793" t="str">
            <v>VEDACAO DO PARA-LAMA LE</v>
          </cell>
          <cell r="C12793" t="str">
            <v>UM</v>
          </cell>
        </row>
        <row r="12794">
          <cell r="A12794">
            <v>810697000</v>
          </cell>
          <cell r="B12794" t="str">
            <v>M.O. CHAMINE ESCAPAMENTO EMB. TRAS. NEOBUS - 28552</v>
          </cell>
          <cell r="C12794" t="str">
            <v>UM</v>
          </cell>
        </row>
        <row r="12795">
          <cell r="A12795" t="str">
            <v>70609702D</v>
          </cell>
          <cell r="B12795" t="str">
            <v>REFORCO DA VEDACAO DO P-LAMA LD</v>
          </cell>
          <cell r="C12795" t="str">
            <v>UM</v>
          </cell>
        </row>
        <row r="12796">
          <cell r="A12796" t="str">
            <v>70609702E</v>
          </cell>
          <cell r="B12796" t="str">
            <v>REFORCO DA VEDACAO DO P-LAMA LE</v>
          </cell>
          <cell r="C12796" t="str">
            <v>UM</v>
          </cell>
        </row>
        <row r="12797">
          <cell r="A12797" t="str">
            <v>70609703D</v>
          </cell>
          <cell r="B12797" t="str">
            <v>CHAPA MOLDADA VEDACAO DO P-LAMA LD</v>
          </cell>
          <cell r="C12797" t="str">
            <v>UM</v>
          </cell>
        </row>
        <row r="12798">
          <cell r="A12798" t="str">
            <v>70609703E</v>
          </cell>
          <cell r="B12798" t="str">
            <v>CHAPA MOLDADA VEDACAO DO P-LAMA LE</v>
          </cell>
          <cell r="C12798" t="str">
            <v>UM</v>
          </cell>
        </row>
        <row r="12799">
          <cell r="A12799">
            <v>706500000</v>
          </cell>
          <cell r="B12799" t="str">
            <v>CARROCARIA ALCATRAZ 4 PORTAS AGRALE 8.5 DIRECAO DIREITA</v>
          </cell>
          <cell r="C12799" t="str">
            <v>UM</v>
          </cell>
        </row>
        <row r="12800">
          <cell r="A12800">
            <v>706500013</v>
          </cell>
          <cell r="B12800" t="str">
            <v>OVERLAP FRONTAL DIREITO</v>
          </cell>
          <cell r="C12800" t="str">
            <v>UM</v>
          </cell>
        </row>
        <row r="12801">
          <cell r="A12801">
            <v>706500014</v>
          </cell>
          <cell r="B12801" t="str">
            <v>OVERLAP FRONTAL ESQUERDO</v>
          </cell>
          <cell r="C12801" t="str">
            <v>UM</v>
          </cell>
        </row>
        <row r="12802">
          <cell r="A12802">
            <v>706500015</v>
          </cell>
          <cell r="B12802" t="str">
            <v>TAMPA CAMBIO</v>
          </cell>
          <cell r="C12802" t="str">
            <v>UM</v>
          </cell>
        </row>
        <row r="12803">
          <cell r="A12803">
            <v>706500016</v>
          </cell>
          <cell r="B12803" t="str">
            <v>BASE TAMPA DO CAMBIO</v>
          </cell>
          <cell r="C12803" t="str">
            <v>UM</v>
          </cell>
        </row>
        <row r="12804">
          <cell r="A12804">
            <v>706500017</v>
          </cell>
          <cell r="B12804" t="str">
            <v>FECHAM. TAMPA DE INSPECAO DO CAMBIO</v>
          </cell>
          <cell r="C12804" t="str">
            <v>UM</v>
          </cell>
        </row>
        <row r="12805">
          <cell r="A12805">
            <v>706500020</v>
          </cell>
          <cell r="B12805" t="str">
            <v>CONJUNTO TAMPA DO CAMBIO</v>
          </cell>
          <cell r="C12805" t="str">
            <v>UM</v>
          </cell>
        </row>
        <row r="12806">
          <cell r="A12806">
            <v>706500050</v>
          </cell>
          <cell r="B12806" t="str">
            <v>CONJUNTO DE OVERLAPS</v>
          </cell>
          <cell r="C12806" t="str">
            <v>UM</v>
          </cell>
        </row>
        <row r="12807">
          <cell r="A12807">
            <v>706500051</v>
          </cell>
          <cell r="B12807" t="str">
            <v>PROTECAO DIANTEIRO</v>
          </cell>
          <cell r="C12807" t="str">
            <v>UM</v>
          </cell>
        </row>
        <row r="12808">
          <cell r="A12808">
            <v>706500085</v>
          </cell>
          <cell r="B12808" t="str">
            <v>MATA CACHORRO DIANTEIRO MONTADO</v>
          </cell>
          <cell r="C12808" t="str">
            <v>UM</v>
          </cell>
        </row>
        <row r="12809">
          <cell r="A12809">
            <v>706500100</v>
          </cell>
          <cell r="B12809" t="str">
            <v>CONJ. DO PISO</v>
          </cell>
          <cell r="C12809" t="str">
            <v>UM</v>
          </cell>
        </row>
        <row r="12810">
          <cell r="A12810">
            <v>706500101</v>
          </cell>
          <cell r="B12810" t="str">
            <v>REVESTIMENTO INFERIOR DO PISO</v>
          </cell>
          <cell r="C12810" t="str">
            <v>UM</v>
          </cell>
        </row>
        <row r="12811">
          <cell r="A12811">
            <v>706500102</v>
          </cell>
          <cell r="B12811" t="str">
            <v>REVESTIMENTO SUPERIOR DO PISO</v>
          </cell>
          <cell r="C12811" t="str">
            <v>UM</v>
          </cell>
        </row>
        <row r="12812">
          <cell r="A12812">
            <v>706500103</v>
          </cell>
          <cell r="B12812" t="str">
            <v>FECHAMENTO DO MOTOR</v>
          </cell>
          <cell r="C12812" t="str">
            <v>UM</v>
          </cell>
        </row>
        <row r="12813">
          <cell r="A12813">
            <v>706500108</v>
          </cell>
          <cell r="B12813" t="str">
            <v>CHAPA DA PAREDE DE FOGO</v>
          </cell>
          <cell r="C12813" t="str">
            <v>UM</v>
          </cell>
        </row>
        <row r="12814">
          <cell r="A12814">
            <v>706500109</v>
          </cell>
          <cell r="B12814" t="str">
            <v>BLINDAGEM DA PAREDE DE FOGO</v>
          </cell>
          <cell r="C12814" t="str">
            <v>UM</v>
          </cell>
        </row>
        <row r="12815">
          <cell r="A12815">
            <v>706500110</v>
          </cell>
          <cell r="B12815" t="str">
            <v>CONJUNTO FRONTAL DO PISO</v>
          </cell>
          <cell r="C12815" t="str">
            <v>UM</v>
          </cell>
        </row>
        <row r="12816">
          <cell r="A12816">
            <v>706500111</v>
          </cell>
          <cell r="B12816" t="str">
            <v>FECHAMENTO DO MOTOR EXTERNO</v>
          </cell>
          <cell r="C12816" t="str">
            <v>UM</v>
          </cell>
        </row>
        <row r="12817">
          <cell r="A12817">
            <v>706500112</v>
          </cell>
          <cell r="B12817" t="str">
            <v>FECHAMENTO DO MOTOR INTERNO</v>
          </cell>
          <cell r="C12817" t="str">
            <v>UM</v>
          </cell>
        </row>
        <row r="12818">
          <cell r="A12818">
            <v>706500200</v>
          </cell>
          <cell r="B12818" t="str">
            <v>CONJ. LATERAL DIREITA</v>
          </cell>
          <cell r="C12818" t="str">
            <v>UM</v>
          </cell>
        </row>
        <row r="12819">
          <cell r="A12819">
            <v>706500205</v>
          </cell>
          <cell r="B12819" t="str">
            <v>BLINDAGEM LATERAL DIREIRA</v>
          </cell>
          <cell r="C12819" t="str">
            <v>UM</v>
          </cell>
        </row>
        <row r="12820">
          <cell r="A12820">
            <v>706500300</v>
          </cell>
          <cell r="B12820" t="str">
            <v>CONJ. LATERAL ESQUERDA</v>
          </cell>
          <cell r="C12820" t="str">
            <v>UM</v>
          </cell>
        </row>
        <row r="12821">
          <cell r="A12821">
            <v>706500305</v>
          </cell>
          <cell r="B12821" t="str">
            <v>REVESTIMENTO EXTERNO DA LATERAL ESQUERDA</v>
          </cell>
          <cell r="C12821" t="str">
            <v>UM</v>
          </cell>
        </row>
        <row r="12822">
          <cell r="A12822">
            <v>706500424</v>
          </cell>
          <cell r="B12822" t="str">
            <v>PAREDE DE SEPARACAO</v>
          </cell>
          <cell r="C12822" t="str">
            <v>UM</v>
          </cell>
        </row>
        <row r="12823">
          <cell r="A12823">
            <v>706500425</v>
          </cell>
          <cell r="B12823" t="str">
            <v>PAREDE DE SEPARACAO</v>
          </cell>
          <cell r="C12823" t="str">
            <v>UM</v>
          </cell>
        </row>
        <row r="12824">
          <cell r="A12824">
            <v>706500426</v>
          </cell>
          <cell r="B12824" t="str">
            <v>OVERLAP PAREDE DE SEPARACAO DIANTEIRA</v>
          </cell>
          <cell r="C12824" t="str">
            <v>UM</v>
          </cell>
        </row>
        <row r="12825">
          <cell r="A12825">
            <v>706500427</v>
          </cell>
          <cell r="B12825" t="str">
            <v>FECHAMENTO DO AR CONDICIONADO</v>
          </cell>
          <cell r="C12825" t="str">
            <v>UM</v>
          </cell>
        </row>
        <row r="12826">
          <cell r="A12826">
            <v>706500490</v>
          </cell>
          <cell r="B12826" t="str">
            <v>CONJUNTO PAREDE DE SEPARACAO DIANT.</v>
          </cell>
          <cell r="C12826" t="str">
            <v>UM</v>
          </cell>
        </row>
        <row r="12827">
          <cell r="A12827">
            <v>706500501</v>
          </cell>
          <cell r="B12827" t="str">
            <v>BLINDAGEM FRONTAL</v>
          </cell>
          <cell r="C12827" t="str">
            <v>UM</v>
          </cell>
        </row>
        <row r="12828">
          <cell r="A12828">
            <v>706500505</v>
          </cell>
          <cell r="B12828" t="str">
            <v>CONJ. FRENTE</v>
          </cell>
          <cell r="C12828" t="str">
            <v>UM</v>
          </cell>
        </row>
        <row r="12829">
          <cell r="A12829">
            <v>706500508</v>
          </cell>
          <cell r="B12829" t="str">
            <v>BLINDAGEM DO TANQUE DE COMBUSTIVEL</v>
          </cell>
          <cell r="C12829" t="str">
            <v>UM</v>
          </cell>
        </row>
        <row r="12830">
          <cell r="A12830">
            <v>706500509</v>
          </cell>
          <cell r="B12830" t="str">
            <v>BLINDAGEM EXTERNA TANQUE DE COMBUSTIVEL</v>
          </cell>
          <cell r="C12830" t="str">
            <v>UM</v>
          </cell>
        </row>
        <row r="12831">
          <cell r="A12831">
            <v>706500600</v>
          </cell>
          <cell r="B12831" t="str">
            <v>CONJ. TRASEIRA MONTADA</v>
          </cell>
          <cell r="C12831" t="str">
            <v>UM</v>
          </cell>
        </row>
        <row r="12832">
          <cell r="A12832">
            <v>706500601</v>
          </cell>
          <cell r="B12832" t="str">
            <v>BLINDAGEM DA TRASEIRA</v>
          </cell>
          <cell r="C12832" t="str">
            <v>UM</v>
          </cell>
        </row>
        <row r="12833">
          <cell r="A12833">
            <v>706500900</v>
          </cell>
          <cell r="B12833" t="str">
            <v>PREPARACAO CHASSI MOCAMBIQUE</v>
          </cell>
          <cell r="C12833" t="str">
            <v>UM</v>
          </cell>
        </row>
        <row r="12834">
          <cell r="A12834">
            <v>706500901</v>
          </cell>
          <cell r="B12834" t="str">
            <v>CHAPA TECLA ORIGINAL MOCAMBIQUE 4 PORTAS</v>
          </cell>
          <cell r="C12834" t="str">
            <v>UM</v>
          </cell>
        </row>
        <row r="12835">
          <cell r="A12835">
            <v>706500902</v>
          </cell>
          <cell r="B12835" t="str">
            <v>PAINEL MULTIPLEX MOCAMBIQUE 4 PORTAS</v>
          </cell>
          <cell r="C12835" t="str">
            <v>UM</v>
          </cell>
        </row>
        <row r="12836">
          <cell r="A12836">
            <v>706505000</v>
          </cell>
          <cell r="B12836" t="str">
            <v>CARROCARIA BLIND ALCATRAZ NORDESTE 2010 - MB 915</v>
          </cell>
          <cell r="C12836" t="str">
            <v>UM</v>
          </cell>
        </row>
        <row r="12837">
          <cell r="A12837">
            <v>706505001</v>
          </cell>
          <cell r="B12837" t="str">
            <v>BANDEIJA TAMPA DE INSPECAO DO MOTOR</v>
          </cell>
          <cell r="C12837" t="str">
            <v>UM</v>
          </cell>
        </row>
        <row r="12838">
          <cell r="A12838">
            <v>706505002</v>
          </cell>
          <cell r="B12838" t="str">
            <v>TAMPA DE INSPECAO DO MOTOR</v>
          </cell>
          <cell r="C12838" t="str">
            <v>UM</v>
          </cell>
        </row>
        <row r="12839">
          <cell r="A12839">
            <v>706505003</v>
          </cell>
          <cell r="B12839" t="str">
            <v>BLINDAGEM 2 DA TAMPA DO CAMBIO</v>
          </cell>
          <cell r="C12839" t="str">
            <v>UM</v>
          </cell>
        </row>
        <row r="12840">
          <cell r="A12840">
            <v>706505004</v>
          </cell>
          <cell r="B12840" t="str">
            <v>CHAPA  DA TAMPA DE CAMBIO</v>
          </cell>
          <cell r="C12840" t="str">
            <v>UM</v>
          </cell>
        </row>
        <row r="12841">
          <cell r="A12841">
            <v>706505005</v>
          </cell>
          <cell r="B12841" t="str">
            <v>BLINDAGEM DA TAMPA DE CAMBIO</v>
          </cell>
          <cell r="C12841" t="str">
            <v>UM</v>
          </cell>
        </row>
        <row r="12842">
          <cell r="A12842">
            <v>706505008</v>
          </cell>
          <cell r="B12842" t="str">
            <v>TAMPA LATERAL</v>
          </cell>
          <cell r="C12842" t="str">
            <v>UM</v>
          </cell>
        </row>
        <row r="12843">
          <cell r="A12843">
            <v>706505009</v>
          </cell>
          <cell r="B12843" t="str">
            <v>FECHAMENTO</v>
          </cell>
          <cell r="C12843" t="str">
            <v>UM</v>
          </cell>
        </row>
        <row r="12844">
          <cell r="A12844">
            <v>706505010</v>
          </cell>
          <cell r="B12844" t="str">
            <v>CONJUNTO TAMPA DE INSPECAO DO MOTOR</v>
          </cell>
          <cell r="C12844" t="str">
            <v>UM</v>
          </cell>
        </row>
        <row r="12845">
          <cell r="A12845">
            <v>706505011</v>
          </cell>
          <cell r="B12845" t="str">
            <v>FECHAMENTO 02</v>
          </cell>
          <cell r="C12845" t="str">
            <v>UM</v>
          </cell>
        </row>
        <row r="12846">
          <cell r="A12846">
            <v>706505012</v>
          </cell>
          <cell r="B12846" t="str">
            <v>TAMPA MANUTENCAO ELETRICA</v>
          </cell>
          <cell r="C12846" t="str">
            <v>UM</v>
          </cell>
        </row>
        <row r="12847">
          <cell r="A12847">
            <v>706505013</v>
          </cell>
          <cell r="B12847" t="str">
            <v>OVERLAP FRONTAL DIREITO</v>
          </cell>
          <cell r="C12847" t="str">
            <v>UM</v>
          </cell>
        </row>
        <row r="12848">
          <cell r="A12848">
            <v>706505014</v>
          </cell>
          <cell r="B12848" t="str">
            <v>OVERLAP FRONTAL ESQUERDO</v>
          </cell>
          <cell r="C12848" t="str">
            <v>UM</v>
          </cell>
        </row>
        <row r="12849">
          <cell r="A12849">
            <v>706505015</v>
          </cell>
          <cell r="B12849" t="str">
            <v>OVERLAP DIANTEIRO ESQ/DIR.</v>
          </cell>
          <cell r="C12849" t="str">
            <v>UM</v>
          </cell>
        </row>
        <row r="12850">
          <cell r="A12850">
            <v>706505016</v>
          </cell>
          <cell r="B12850" t="str">
            <v>OVERLAP DA PORTA ESQ/DIR.</v>
          </cell>
          <cell r="C12850" t="str">
            <v>UM</v>
          </cell>
        </row>
        <row r="12851">
          <cell r="A12851">
            <v>706505017</v>
          </cell>
          <cell r="B12851" t="str">
            <v>REBLINDAGEM DELIMITADORA SUPERIOR</v>
          </cell>
          <cell r="C12851" t="str">
            <v>UM</v>
          </cell>
        </row>
        <row r="12852">
          <cell r="A12852">
            <v>706505018</v>
          </cell>
          <cell r="B12852" t="str">
            <v>SUPORTE TRAVA DO PORTA ESTEPE</v>
          </cell>
          <cell r="C12852" t="str">
            <v>UM</v>
          </cell>
        </row>
        <row r="12853">
          <cell r="A12853">
            <v>706505019</v>
          </cell>
          <cell r="B12853" t="str">
            <v>TAMPA DE INSPECAO DA BOIA</v>
          </cell>
          <cell r="C12853" t="str">
            <v>UM</v>
          </cell>
        </row>
        <row r="12854">
          <cell r="A12854">
            <v>706505020</v>
          </cell>
          <cell r="B12854" t="str">
            <v>CONJ. TAMPA DE INSPECAO DA CAIXA</v>
          </cell>
          <cell r="C12854" t="str">
            <v>UM</v>
          </cell>
        </row>
        <row r="12855">
          <cell r="A12855">
            <v>706505021</v>
          </cell>
          <cell r="B12855" t="str">
            <v>CHAPA TELA PLASTICA EXAUSTOR DO AR</v>
          </cell>
          <cell r="C12855" t="str">
            <v>UM</v>
          </cell>
        </row>
        <row r="12856">
          <cell r="A12856">
            <v>706505022</v>
          </cell>
          <cell r="B12856" t="str">
            <v>BLINDAGEM CHICOTE DA CAMERA</v>
          </cell>
          <cell r="C12856" t="str">
            <v>UM</v>
          </cell>
        </row>
        <row r="12857">
          <cell r="A12857">
            <v>706505024</v>
          </cell>
          <cell r="B12857" t="str">
            <v>CHAPA MOLDADA P-ARMA PLAST CARRO-FORTE</v>
          </cell>
          <cell r="C12857" t="str">
            <v>UM</v>
          </cell>
        </row>
        <row r="12858">
          <cell r="A12858">
            <v>706505026</v>
          </cell>
          <cell r="B12858" t="str">
            <v>BASE SUPORTE RETROVISOR DIANT.</v>
          </cell>
          <cell r="C12858" t="str">
            <v>UM</v>
          </cell>
        </row>
        <row r="12859">
          <cell r="A12859">
            <v>706505027</v>
          </cell>
          <cell r="B12859" t="str">
            <v>SUPORTE MODULO ADM 915</v>
          </cell>
          <cell r="C12859" t="str">
            <v>UM</v>
          </cell>
        </row>
        <row r="12860">
          <cell r="A12860">
            <v>706505028</v>
          </cell>
          <cell r="B12860" t="str">
            <v>PRESILHA</v>
          </cell>
          <cell r="C12860" t="str">
            <v>UM</v>
          </cell>
        </row>
        <row r="12861">
          <cell r="A12861">
            <v>706505029</v>
          </cell>
          <cell r="B12861" t="str">
            <v>FIXACAO DA BATERIA</v>
          </cell>
          <cell r="C12861" t="str">
            <v>UM</v>
          </cell>
        </row>
        <row r="12862">
          <cell r="A12862">
            <v>706505030</v>
          </cell>
          <cell r="B12862" t="str">
            <v>CONJUNTO TAMPA LATERAL DO MOTOR DIR.</v>
          </cell>
          <cell r="C12862" t="str">
            <v>UM</v>
          </cell>
        </row>
        <row r="12863">
          <cell r="A12863">
            <v>706505031</v>
          </cell>
          <cell r="B12863" t="str">
            <v>SUPORTE DA BATERIA</v>
          </cell>
          <cell r="C12863" t="str">
            <v>UM</v>
          </cell>
        </row>
        <row r="12864">
          <cell r="A12864">
            <v>706505032</v>
          </cell>
          <cell r="B12864" t="str">
            <v>BASE DO SUPORTE DOS RETROVISOR TRASEIRO</v>
          </cell>
          <cell r="C12864" t="str">
            <v>UM</v>
          </cell>
        </row>
        <row r="12865">
          <cell r="A12865">
            <v>706505033</v>
          </cell>
          <cell r="B12865" t="str">
            <v>SUPORTE AR CONDICIONADO CLIMA TRUCK</v>
          </cell>
          <cell r="C12865" t="str">
            <v>UM</v>
          </cell>
        </row>
        <row r="12866">
          <cell r="A12866">
            <v>706505034</v>
          </cell>
          <cell r="B12866" t="str">
            <v>SUPORTE AR CONDICIONADO CLIMA TRUCK DIR.</v>
          </cell>
          <cell r="C12866" t="str">
            <v>UM</v>
          </cell>
        </row>
        <row r="12867">
          <cell r="A12867">
            <v>706505035</v>
          </cell>
          <cell r="B12867" t="str">
            <v>TRAVA DA SETEIRA</v>
          </cell>
          <cell r="C12867" t="str">
            <v>UM</v>
          </cell>
        </row>
        <row r="12868">
          <cell r="A12868">
            <v>706505036</v>
          </cell>
          <cell r="B12868" t="str">
            <v>TELA PLAST. EXAUSTOR DO AR CARRO-FORTE</v>
          </cell>
          <cell r="C12868" t="str">
            <v>UM</v>
          </cell>
        </row>
        <row r="12869">
          <cell r="A12869">
            <v>706505037</v>
          </cell>
          <cell r="B12869" t="str">
            <v>ACABAMENTO CHICOTE EM PLASTICO C-FORTE</v>
          </cell>
          <cell r="C12869" t="str">
            <v>UM</v>
          </cell>
        </row>
        <row r="12870">
          <cell r="A12870">
            <v>706505038</v>
          </cell>
          <cell r="B12870" t="str">
            <v>PORTA-ARMA (PLASTICA) PECA DIREITA</v>
          </cell>
          <cell r="C12870" t="str">
            <v>UM</v>
          </cell>
        </row>
        <row r="12871">
          <cell r="A12871">
            <v>706505039</v>
          </cell>
          <cell r="B12871" t="str">
            <v>PORTA ARMA (PLASTICA) PECA ESQUERDA</v>
          </cell>
          <cell r="C12871" t="str">
            <v>UM</v>
          </cell>
        </row>
        <row r="12872">
          <cell r="A12872">
            <v>706505040</v>
          </cell>
          <cell r="B12872" t="str">
            <v>CONJUNTO TAMPA LATERAL DO MOTOR ESQ.</v>
          </cell>
          <cell r="C12872" t="str">
            <v>UM</v>
          </cell>
        </row>
        <row r="12873">
          <cell r="A12873">
            <v>706505041</v>
          </cell>
          <cell r="B12873" t="str">
            <v>PORTA- PLANILHA</v>
          </cell>
          <cell r="C12873" t="str">
            <v>UM</v>
          </cell>
        </row>
        <row r="12874">
          <cell r="A12874">
            <v>706505042</v>
          </cell>
          <cell r="B12874" t="str">
            <v>SUPORTE CENTRAL ELETRICA</v>
          </cell>
          <cell r="C12874" t="str">
            <v>UM</v>
          </cell>
        </row>
        <row r="12875">
          <cell r="A12875">
            <v>706505043</v>
          </cell>
          <cell r="B12875" t="str">
            <v>SUPORTE FREIO DE MAO</v>
          </cell>
          <cell r="C12875" t="str">
            <v>UM</v>
          </cell>
        </row>
        <row r="12876">
          <cell r="A12876">
            <v>706505044</v>
          </cell>
          <cell r="B12876" t="str">
            <v>SUPORTE SUPERIOR DA BLINDAGEM DO RADIADOR</v>
          </cell>
          <cell r="C12876" t="str">
            <v>UM</v>
          </cell>
        </row>
        <row r="12877">
          <cell r="A12877">
            <v>706505045</v>
          </cell>
          <cell r="B12877" t="str">
            <v>CALCO DO TRINCO DA PORTA</v>
          </cell>
          <cell r="C12877" t="str">
            <v>UM</v>
          </cell>
        </row>
        <row r="12878">
          <cell r="A12878">
            <v>706505046</v>
          </cell>
          <cell r="B12878" t="str">
            <v>PARALAMA INT  ESQ DIANT CARRO-FORTE</v>
          </cell>
          <cell r="C12878" t="str">
            <v>UM</v>
          </cell>
        </row>
        <row r="12879">
          <cell r="A12879">
            <v>706505047</v>
          </cell>
          <cell r="B12879" t="str">
            <v>PARALAMA INT DIR DIANT. CARRO-FORTE</v>
          </cell>
          <cell r="C12879" t="str">
            <v>UM</v>
          </cell>
        </row>
        <row r="12880">
          <cell r="A12880">
            <v>706505048</v>
          </cell>
          <cell r="B12880" t="str">
            <v>SUPORTE DA CHAPA DOS LAMEIROS DIANTEIROS</v>
          </cell>
          <cell r="C12880" t="str">
            <v>UM</v>
          </cell>
        </row>
        <row r="12881">
          <cell r="A12881">
            <v>706505049</v>
          </cell>
          <cell r="B12881" t="str">
            <v>PROTECAO TRASEIRA</v>
          </cell>
          <cell r="C12881" t="str">
            <v>UM</v>
          </cell>
        </row>
        <row r="12882">
          <cell r="A12882">
            <v>706505050</v>
          </cell>
          <cell r="B12882" t="str">
            <v>RETROVISOR  DIREITO</v>
          </cell>
          <cell r="C12882" t="str">
            <v>UM</v>
          </cell>
        </row>
        <row r="12883">
          <cell r="A12883">
            <v>706505051</v>
          </cell>
          <cell r="B12883" t="str">
            <v>PROTECAO DIANTEIRA</v>
          </cell>
          <cell r="C12883" t="str">
            <v>UM</v>
          </cell>
        </row>
        <row r="12884">
          <cell r="A12884">
            <v>706505052</v>
          </cell>
          <cell r="B12884" t="str">
            <v>CHAPA BASE</v>
          </cell>
          <cell r="C12884" t="str">
            <v>UM</v>
          </cell>
        </row>
        <row r="12885">
          <cell r="A12885">
            <v>706505053</v>
          </cell>
          <cell r="B12885" t="str">
            <v>ABA DO SUPORTE DO PARA-CHOQUE TRASEIRO</v>
          </cell>
          <cell r="C12885" t="str">
            <v>UM</v>
          </cell>
        </row>
        <row r="12886">
          <cell r="A12886">
            <v>706505054</v>
          </cell>
          <cell r="B12886" t="str">
            <v>SUPORTE DA PROTECAO DIANT. CONTRA COLISOES</v>
          </cell>
          <cell r="C12886" t="str">
            <v>UM</v>
          </cell>
        </row>
        <row r="12887">
          <cell r="A12887">
            <v>706505055</v>
          </cell>
          <cell r="B12887" t="str">
            <v>REFORCO DO MATA CACHORRO</v>
          </cell>
          <cell r="C12887" t="str">
            <v>UM</v>
          </cell>
        </row>
        <row r="12888">
          <cell r="A12888">
            <v>706505056</v>
          </cell>
          <cell r="B12888" t="str">
            <v>CHAPA DO PAINEL</v>
          </cell>
          <cell r="C12888" t="str">
            <v>UM</v>
          </cell>
        </row>
        <row r="12889">
          <cell r="A12889">
            <v>706505057</v>
          </cell>
          <cell r="B12889" t="str">
            <v>CHAPA DO PAINEL PEQUENA</v>
          </cell>
          <cell r="C12889" t="str">
            <v>UM</v>
          </cell>
        </row>
        <row r="12890">
          <cell r="A12890">
            <v>706505058</v>
          </cell>
          <cell r="B12890" t="str">
            <v>BLINDAGEM PEDAL DA EMBREAGEM</v>
          </cell>
          <cell r="C12890" t="str">
            <v>UM</v>
          </cell>
        </row>
        <row r="12891">
          <cell r="A12891">
            <v>706505059</v>
          </cell>
          <cell r="B12891" t="str">
            <v>BLINDAGEM EXTERNA MANGUEIRAS DO A/C</v>
          </cell>
          <cell r="C12891" t="str">
            <v>UM</v>
          </cell>
        </row>
        <row r="12892">
          <cell r="A12892">
            <v>706505060</v>
          </cell>
          <cell r="B12892" t="str">
            <v>RETROVISOR ESQUERDO</v>
          </cell>
          <cell r="C12892" t="str">
            <v>UM</v>
          </cell>
        </row>
        <row r="12893">
          <cell r="A12893">
            <v>706505061</v>
          </cell>
          <cell r="B12893" t="str">
            <v>BLINDAGEM INTERNA  MANGUEIRAS DO A/C</v>
          </cell>
          <cell r="C12893" t="str">
            <v>UM</v>
          </cell>
        </row>
        <row r="12894">
          <cell r="A12894">
            <v>706505062</v>
          </cell>
          <cell r="B12894" t="str">
            <v>CINTAS LIMITADORAS DAS PORTAS</v>
          </cell>
          <cell r="C12894" t="str">
            <v>UM</v>
          </cell>
        </row>
        <row r="12895">
          <cell r="A12895">
            <v>706505063</v>
          </cell>
          <cell r="B12895" t="str">
            <v>SUPORTE DO LAMEIROS TRASEIRO</v>
          </cell>
          <cell r="C12895" t="str">
            <v>UM</v>
          </cell>
        </row>
        <row r="12896">
          <cell r="A12896">
            <v>706505064</v>
          </cell>
          <cell r="B12896" t="str">
            <v>BASE DA PROTECAO DO RADIADOR</v>
          </cell>
          <cell r="C12896" t="str">
            <v>UM</v>
          </cell>
        </row>
        <row r="12897">
          <cell r="A12897">
            <v>706505065</v>
          </cell>
          <cell r="B12897" t="str">
            <v>CONJUNTO CINTA LIMITADORAS DAS PORTAS</v>
          </cell>
          <cell r="C12897" t="str">
            <v>UM</v>
          </cell>
        </row>
        <row r="12898">
          <cell r="A12898">
            <v>706505066</v>
          </cell>
          <cell r="B12898" t="str">
            <v>SUPORTE DA PROTECAO DO RADIADOR</v>
          </cell>
          <cell r="C12898" t="str">
            <v>UM</v>
          </cell>
        </row>
        <row r="12899">
          <cell r="A12899">
            <v>706505067</v>
          </cell>
          <cell r="B12899" t="str">
            <v>REFORCO LAT. DIR. DA PROTECAO DO RADIADOR</v>
          </cell>
          <cell r="C12899" t="str">
            <v>UM</v>
          </cell>
        </row>
        <row r="12900">
          <cell r="A12900">
            <v>706505068</v>
          </cell>
          <cell r="B12900" t="str">
            <v>REFORCO LAT. ESQ. DA PROTECAO DO RADIADOR</v>
          </cell>
          <cell r="C12900" t="str">
            <v>UM</v>
          </cell>
        </row>
        <row r="12901">
          <cell r="A12901">
            <v>706505069</v>
          </cell>
          <cell r="B12901" t="str">
            <v>ALETA PROTECAO DO RADIADOR</v>
          </cell>
          <cell r="C12901" t="str">
            <v>UM</v>
          </cell>
        </row>
        <row r="12902">
          <cell r="A12902">
            <v>706505070</v>
          </cell>
          <cell r="B12902" t="str">
            <v>CONJUNTO DO SUPORTE DO MODULO ADM</v>
          </cell>
          <cell r="C12902" t="str">
            <v>UM</v>
          </cell>
        </row>
        <row r="12903">
          <cell r="A12903">
            <v>706505071</v>
          </cell>
          <cell r="B12903" t="str">
            <v>TUBO PARA SUPORTE DO PARA-CHOQUE</v>
          </cell>
          <cell r="C12903" t="str">
            <v>UM</v>
          </cell>
        </row>
        <row r="12904">
          <cell r="A12904">
            <v>706505072</v>
          </cell>
          <cell r="B12904" t="str">
            <v>BASE DO SUPORTE DO PARA-CHOQUE</v>
          </cell>
          <cell r="C12904" t="str">
            <v>UM</v>
          </cell>
        </row>
        <row r="12905">
          <cell r="A12905">
            <v>706505073</v>
          </cell>
          <cell r="B12905" t="str">
            <v>CONJUNTO DE OVERLAPS</v>
          </cell>
          <cell r="C12905" t="str">
            <v>UM</v>
          </cell>
        </row>
        <row r="12906">
          <cell r="A12906">
            <v>706505074</v>
          </cell>
          <cell r="B12906" t="str">
            <v>SUPORTE DO CABO DO CAPO</v>
          </cell>
          <cell r="C12906" t="str">
            <v>UM</v>
          </cell>
        </row>
        <row r="12907">
          <cell r="A12907" t="str">
            <v>DD72241000</v>
          </cell>
          <cell r="B12907" t="str">
            <v>OUTRAS LIGAS DE ACOS, EM LINGOTES</v>
          </cell>
          <cell r="C12907" t="str">
            <v>UM</v>
          </cell>
        </row>
        <row r="12908">
          <cell r="A12908">
            <v>706505076</v>
          </cell>
          <cell r="B12908" t="str">
            <v>ACABAMENTO DA CAIXA DO AR CONDICIONADO</v>
          </cell>
          <cell r="C12908" t="str">
            <v>UM</v>
          </cell>
        </row>
        <row r="12909">
          <cell r="A12909">
            <v>706505077</v>
          </cell>
          <cell r="B12909" t="str">
            <v>SUPORTE INFERIOR PARA-CHOQUE DIANTEIRO</v>
          </cell>
          <cell r="C12909" t="str">
            <v>UM</v>
          </cell>
        </row>
        <row r="12910">
          <cell r="A12910">
            <v>706505078</v>
          </cell>
          <cell r="B12910" t="str">
            <v>BLINDAGEM TANQUE DE COMBUSTIVEL</v>
          </cell>
          <cell r="C12910" t="str">
            <v>UM</v>
          </cell>
        </row>
        <row r="12911">
          <cell r="A12911">
            <v>706505079</v>
          </cell>
          <cell r="B12911" t="str">
            <v>SUPORTE BANCO DO MOTORISTA</v>
          </cell>
          <cell r="C12911" t="str">
            <v>UM</v>
          </cell>
        </row>
        <row r="12912">
          <cell r="A12912">
            <v>706505080</v>
          </cell>
          <cell r="B12912" t="str">
            <v>RETROVISOR TRASEIRO</v>
          </cell>
          <cell r="C12912" t="str">
            <v>UM</v>
          </cell>
        </row>
        <row r="12913">
          <cell r="A12913">
            <v>706505081</v>
          </cell>
          <cell r="B12913" t="str">
            <v>SUPORTE BANCO DO CARONA</v>
          </cell>
          <cell r="C12913" t="str">
            <v>UM</v>
          </cell>
        </row>
        <row r="12914">
          <cell r="A12914">
            <v>706505082</v>
          </cell>
          <cell r="B12914" t="str">
            <v>GRADE FRONTAL (FIBRA) CARRO FORTE</v>
          </cell>
          <cell r="C12914" t="str">
            <v>UM</v>
          </cell>
        </row>
        <row r="12915">
          <cell r="A12915">
            <v>706505083</v>
          </cell>
          <cell r="B12915" t="str">
            <v>TELA DA GRADE DIANTEIRA</v>
          </cell>
          <cell r="C12915" t="str">
            <v>UM</v>
          </cell>
        </row>
        <row r="12916">
          <cell r="A12916">
            <v>706505084</v>
          </cell>
          <cell r="B12916" t="str">
            <v>TELA DA GRADE FRONTAL</v>
          </cell>
          <cell r="C12916" t="str">
            <v>UM</v>
          </cell>
        </row>
        <row r="12917">
          <cell r="A12917">
            <v>706505085</v>
          </cell>
          <cell r="B12917" t="str">
            <v>MATA CACHORRO DIANTEIRO MONTADO</v>
          </cell>
          <cell r="C12917" t="str">
            <v>UM</v>
          </cell>
        </row>
        <row r="12918">
          <cell r="A12918">
            <v>706505086</v>
          </cell>
          <cell r="B12918" t="str">
            <v>TELA DA GRADE FRONTAL 2</v>
          </cell>
          <cell r="C12918" t="str">
            <v>UM</v>
          </cell>
        </row>
        <row r="12919">
          <cell r="A12919">
            <v>706505087</v>
          </cell>
          <cell r="B12919" t="str">
            <v>FIXADOR DO PAINEL</v>
          </cell>
          <cell r="C12919" t="str">
            <v>UM</v>
          </cell>
        </row>
        <row r="12920">
          <cell r="A12920">
            <v>706505090</v>
          </cell>
          <cell r="B12920" t="str">
            <v>CONJ. PORTA-ARMA PLASTICO CARRO-FORTE</v>
          </cell>
          <cell r="C12920" t="str">
            <v>UM</v>
          </cell>
        </row>
        <row r="12921">
          <cell r="A12921">
            <v>706505091</v>
          </cell>
          <cell r="B12921" t="str">
            <v>ALARGADOR PARALAMA TRASEIRO</v>
          </cell>
          <cell r="C12921" t="str">
            <v>UM</v>
          </cell>
        </row>
        <row r="12922">
          <cell r="A12922">
            <v>706505092</v>
          </cell>
          <cell r="B12922" t="str">
            <v>PROTECAO DO RADIADOR</v>
          </cell>
          <cell r="C12922" t="str">
            <v>UM</v>
          </cell>
        </row>
        <row r="12923">
          <cell r="A12923">
            <v>706505094</v>
          </cell>
          <cell r="B12923" t="str">
            <v>CONJ. MONTADO ALARGADOR PARALAMA TRASEIRO</v>
          </cell>
          <cell r="C12923" t="str">
            <v>UM</v>
          </cell>
        </row>
        <row r="12924">
          <cell r="A12924">
            <v>706505095</v>
          </cell>
          <cell r="B12924" t="str">
            <v>MATA CACHORRO TRASEIRO MONTADO</v>
          </cell>
          <cell r="C12924" t="str">
            <v>UM</v>
          </cell>
        </row>
        <row r="12925">
          <cell r="A12925">
            <v>706505096</v>
          </cell>
          <cell r="B12925" t="str">
            <v>CONJUNTO BLINDAGEM MANGUEIRAS A/C</v>
          </cell>
          <cell r="C12925" t="str">
            <v>UM</v>
          </cell>
        </row>
        <row r="12926">
          <cell r="A12926">
            <v>706505097</v>
          </cell>
          <cell r="B12926" t="str">
            <v>PROTECAO DO RADIADOR MONTADO</v>
          </cell>
          <cell r="C12926" t="str">
            <v>UM</v>
          </cell>
        </row>
        <row r="12927">
          <cell r="A12927">
            <v>706505098</v>
          </cell>
          <cell r="B12927" t="str">
            <v>PREPARACAO DO PAINEL</v>
          </cell>
          <cell r="C12927" t="str">
            <v>UM</v>
          </cell>
        </row>
        <row r="12928">
          <cell r="A12928">
            <v>706505099</v>
          </cell>
          <cell r="B12928" t="str">
            <v>CONJUNTO GRADE FRONTAL</v>
          </cell>
          <cell r="C12928" t="str">
            <v>UM</v>
          </cell>
        </row>
        <row r="12929">
          <cell r="A12929" t="str">
            <v>70650509D</v>
          </cell>
          <cell r="B12929" t="str">
            <v>BLINDAGEM INFERIOR PARALAMA DIREITO</v>
          </cell>
          <cell r="C12929" t="str">
            <v>UM</v>
          </cell>
        </row>
        <row r="12930">
          <cell r="A12930" t="str">
            <v>70650509E</v>
          </cell>
          <cell r="B12930" t="str">
            <v>BLINDAGEM INFERIOR PARALAMA ESQUERDO</v>
          </cell>
          <cell r="C12930" t="str">
            <v>UM</v>
          </cell>
        </row>
        <row r="12931">
          <cell r="A12931">
            <v>706505100</v>
          </cell>
          <cell r="B12931" t="str">
            <v>CONJ. DO PISO</v>
          </cell>
          <cell r="C12931" t="str">
            <v>UM</v>
          </cell>
        </row>
        <row r="12932">
          <cell r="A12932">
            <v>706505101</v>
          </cell>
          <cell r="B12932" t="str">
            <v>REVESTIMENTO INFERIOR DO PISO</v>
          </cell>
          <cell r="C12932" t="str">
            <v>UM</v>
          </cell>
        </row>
        <row r="12933">
          <cell r="A12933">
            <v>706505102</v>
          </cell>
          <cell r="B12933" t="str">
            <v>REVESTIMENTO SUPERIOR DO PISO</v>
          </cell>
          <cell r="C12933" t="str">
            <v>UM</v>
          </cell>
        </row>
        <row r="12934">
          <cell r="A12934">
            <v>706505103</v>
          </cell>
          <cell r="B12934" t="str">
            <v>PERFIL "U" ESTRUTURAL DO PISO</v>
          </cell>
          <cell r="C12934" t="str">
            <v>UM</v>
          </cell>
        </row>
        <row r="12935">
          <cell r="A12935">
            <v>706505104</v>
          </cell>
          <cell r="B12935" t="str">
            <v>REBLINDAGEM TAMPA CAIXA DE CAMBIO</v>
          </cell>
          <cell r="C12935" t="str">
            <v>UM</v>
          </cell>
        </row>
        <row r="12936">
          <cell r="A12936">
            <v>706505105</v>
          </cell>
          <cell r="B12936" t="str">
            <v>BLINDAGEM INFERIOR CENTRAL DO PISO</v>
          </cell>
          <cell r="C12936" t="str">
            <v>UM</v>
          </cell>
        </row>
        <row r="12937">
          <cell r="A12937">
            <v>706505106</v>
          </cell>
          <cell r="B12937" t="str">
            <v>REVESTIMENTO SUPERIOR DO PISO</v>
          </cell>
          <cell r="C12937" t="str">
            <v>UM</v>
          </cell>
        </row>
        <row r="12938">
          <cell r="A12938">
            <v>706505107</v>
          </cell>
          <cell r="B12938" t="str">
            <v>BLINDAGEM CAIXA DE RODA</v>
          </cell>
          <cell r="C12938" t="str">
            <v>UM</v>
          </cell>
        </row>
        <row r="12939">
          <cell r="A12939">
            <v>706505108</v>
          </cell>
          <cell r="B12939" t="str">
            <v>CHAPA DA PAREDE DE FOGO</v>
          </cell>
          <cell r="C12939" t="str">
            <v>UM</v>
          </cell>
        </row>
        <row r="12940">
          <cell r="A12940">
            <v>706505109</v>
          </cell>
          <cell r="B12940" t="str">
            <v>BLINDAGEM DA PAREDE DE FOGO</v>
          </cell>
          <cell r="C12940" t="str">
            <v>UM</v>
          </cell>
        </row>
        <row r="12941">
          <cell r="A12941">
            <v>706505111</v>
          </cell>
          <cell r="B12941" t="str">
            <v>PERFIL "U" ESTRUTURAL DO PISO</v>
          </cell>
          <cell r="C12941" t="str">
            <v>UM</v>
          </cell>
        </row>
        <row r="12942">
          <cell r="A12942">
            <v>706505112</v>
          </cell>
          <cell r="B12942" t="str">
            <v>PERFIL "U" ESTRUTURAL DO PISO</v>
          </cell>
          <cell r="C12942" t="str">
            <v>UM</v>
          </cell>
        </row>
        <row r="12943">
          <cell r="A12943">
            <v>706505113</v>
          </cell>
          <cell r="B12943" t="str">
            <v>DEGRAU INTERNO DA ESCADA</v>
          </cell>
          <cell r="C12943" t="str">
            <v>UM</v>
          </cell>
        </row>
        <row r="12944">
          <cell r="A12944">
            <v>706505114</v>
          </cell>
          <cell r="B12944" t="str">
            <v>REVESTIMETO LATERAL EXTERNO DA ESCADA</v>
          </cell>
          <cell r="C12944" t="str">
            <v>UM</v>
          </cell>
        </row>
        <row r="12945">
          <cell r="A12945">
            <v>706505115</v>
          </cell>
          <cell r="B12945" t="str">
            <v>DEGRAU INTERNO DA ESCADA</v>
          </cell>
          <cell r="C12945" t="str">
            <v>UM</v>
          </cell>
        </row>
        <row r="12946">
          <cell r="A12946">
            <v>706505116</v>
          </cell>
          <cell r="B12946" t="str">
            <v>BLINDAGEM DEGRAU INTERNO</v>
          </cell>
          <cell r="C12946" t="str">
            <v>UM</v>
          </cell>
        </row>
        <row r="12947">
          <cell r="A12947">
            <v>706505117</v>
          </cell>
          <cell r="B12947" t="str">
            <v>TUBO SEPARADOR</v>
          </cell>
          <cell r="C12947" t="str">
            <v>UM</v>
          </cell>
        </row>
        <row r="12948">
          <cell r="A12948">
            <v>807474000</v>
          </cell>
          <cell r="B12948" t="str">
            <v>CANO DE DESCARGA - 10392875</v>
          </cell>
          <cell r="C12948" t="str">
            <v>UM</v>
          </cell>
        </row>
        <row r="12949">
          <cell r="A12949">
            <v>706505118</v>
          </cell>
          <cell r="B12949" t="str">
            <v>BLINDAGEM DO PISO EXTERNO</v>
          </cell>
          <cell r="C12949" t="str">
            <v>UM</v>
          </cell>
        </row>
        <row r="12950">
          <cell r="A12950">
            <v>706505119</v>
          </cell>
          <cell r="B12950" t="str">
            <v>BLINDAGEM TRASEIRA DO PISO</v>
          </cell>
          <cell r="C12950" t="str">
            <v>UM</v>
          </cell>
        </row>
        <row r="12951">
          <cell r="A12951">
            <v>706505121</v>
          </cell>
          <cell r="B12951" t="str">
            <v>CARTOLA TRASEIRA DO PISO</v>
          </cell>
          <cell r="C12951" t="str">
            <v>UM</v>
          </cell>
        </row>
        <row r="12952">
          <cell r="A12952">
            <v>706505122</v>
          </cell>
          <cell r="B12952" t="str">
            <v>FECHAMENTO BOCA ABASTECIMENTO</v>
          </cell>
          <cell r="C12952" t="str">
            <v>UM</v>
          </cell>
        </row>
        <row r="12953">
          <cell r="A12953">
            <v>706505123</v>
          </cell>
          <cell r="B12953" t="str">
            <v>FECHAMENTO TAMPA DE INSPECAO DA CAIXA</v>
          </cell>
          <cell r="C12953" t="str">
            <v>UM</v>
          </cell>
        </row>
        <row r="12954">
          <cell r="A12954">
            <v>706505124</v>
          </cell>
          <cell r="B12954" t="str">
            <v>FECHAMENTO DA TAMPA DE INSPECAO DO MOTOR</v>
          </cell>
          <cell r="C12954" t="str">
            <v>UM</v>
          </cell>
        </row>
        <row r="12955">
          <cell r="A12955">
            <v>706505125</v>
          </cell>
          <cell r="B12955" t="str">
            <v>FECHAMENTO LATERAL DIANTEIRO</v>
          </cell>
          <cell r="C12955" t="str">
            <v>UM</v>
          </cell>
        </row>
        <row r="12956">
          <cell r="A12956">
            <v>706505126</v>
          </cell>
          <cell r="B12956" t="str">
            <v>FECHAMENTO LATERAL DIANTEIRO</v>
          </cell>
          <cell r="C12956" t="str">
            <v>UM</v>
          </cell>
        </row>
        <row r="12957">
          <cell r="A12957">
            <v>706505127</v>
          </cell>
          <cell r="B12957" t="str">
            <v>CHAPA SUPERIOR DO MOTOR</v>
          </cell>
          <cell r="C12957" t="str">
            <v>UM</v>
          </cell>
        </row>
        <row r="12958">
          <cell r="A12958">
            <v>706505128</v>
          </cell>
          <cell r="B12958" t="str">
            <v>BLINDAGEM SUPERIOR DO MOTOR</v>
          </cell>
          <cell r="C12958" t="str">
            <v>UM</v>
          </cell>
        </row>
        <row r="12959">
          <cell r="A12959">
            <v>706505129</v>
          </cell>
          <cell r="B12959" t="str">
            <v>BLINDAGEM LAT. DIR. DO MOTOR</v>
          </cell>
          <cell r="C12959" t="str">
            <v>UM</v>
          </cell>
        </row>
        <row r="12960">
          <cell r="A12960">
            <v>706505130</v>
          </cell>
          <cell r="B12960" t="str">
            <v>MONTAGEM DA ESCADA</v>
          </cell>
          <cell r="C12960" t="str">
            <v>UM</v>
          </cell>
        </row>
        <row r="12961">
          <cell r="A12961">
            <v>706505131</v>
          </cell>
          <cell r="B12961" t="str">
            <v>BLINDAGEM LAT. ESQ. DO MOTOR</v>
          </cell>
          <cell r="C12961" t="str">
            <v>UM</v>
          </cell>
        </row>
        <row r="12962">
          <cell r="A12962">
            <v>706505132</v>
          </cell>
          <cell r="B12962" t="str">
            <v>CHAPA LAT. ESQ. DO MOTOR</v>
          </cell>
          <cell r="C12962" t="str">
            <v>UM</v>
          </cell>
        </row>
        <row r="12963">
          <cell r="A12963">
            <v>706505133</v>
          </cell>
          <cell r="B12963" t="str">
            <v>CHAPA LAT. DIR. DO MOTOR</v>
          </cell>
          <cell r="C12963" t="str">
            <v>UM</v>
          </cell>
        </row>
        <row r="12964">
          <cell r="A12964">
            <v>706505134</v>
          </cell>
          <cell r="B12964" t="str">
            <v>REBLINDAGEM TAMPA DE INSPECAO</v>
          </cell>
          <cell r="C12964" t="str">
            <v>UM</v>
          </cell>
        </row>
        <row r="12965">
          <cell r="A12965">
            <v>807475000</v>
          </cell>
          <cell r="B12965" t="str">
            <v>CANO DE DESCARGA - 10393184</v>
          </cell>
          <cell r="C12965" t="str">
            <v>UM</v>
          </cell>
        </row>
        <row r="12966">
          <cell r="A12966">
            <v>706505135</v>
          </cell>
          <cell r="B12966" t="str">
            <v>CHAPA FIXACAO DAS MANG. DO AR CONDICIONADO</v>
          </cell>
          <cell r="C12966" t="str">
            <v>UM</v>
          </cell>
        </row>
        <row r="12967">
          <cell r="A12967">
            <v>706505136</v>
          </cell>
          <cell r="B12967" t="str">
            <v>FECHAMENTO TAMPA DE INSPECAO LADO ESQ.</v>
          </cell>
          <cell r="C12967" t="str">
            <v>UM</v>
          </cell>
        </row>
        <row r="12968">
          <cell r="A12968">
            <v>706505137</v>
          </cell>
          <cell r="B12968" t="str">
            <v>FECHAMENTO TAMPA DE INSPECAO LADO DIR.</v>
          </cell>
          <cell r="C12968" t="str">
            <v>UM</v>
          </cell>
        </row>
        <row r="12969">
          <cell r="A12969">
            <v>706505150</v>
          </cell>
          <cell r="B12969" t="str">
            <v>CONJUNTO FRONTAL DO PISO</v>
          </cell>
          <cell r="C12969" t="str">
            <v>UM</v>
          </cell>
        </row>
        <row r="12970">
          <cell r="A12970">
            <v>706505160</v>
          </cell>
          <cell r="B12970" t="str">
            <v>CONJUNTO DO PISO TRASEIRO</v>
          </cell>
          <cell r="C12970" t="str">
            <v>UM</v>
          </cell>
        </row>
        <row r="12971">
          <cell r="A12971">
            <v>706505170</v>
          </cell>
          <cell r="B12971" t="str">
            <v>CONJUNTO PISO CENTRAL</v>
          </cell>
          <cell r="C12971" t="str">
            <v>UM</v>
          </cell>
        </row>
        <row r="12972">
          <cell r="A12972">
            <v>706505180</v>
          </cell>
          <cell r="B12972" t="str">
            <v>CONJ. SUPORTE COLUNA DE DIRECAO</v>
          </cell>
          <cell r="C12972" t="str">
            <v>UM</v>
          </cell>
        </row>
        <row r="12973">
          <cell r="A12973">
            <v>706505181</v>
          </cell>
          <cell r="B12973" t="str">
            <v>TUBO SUPORTE COLUNA DE DIRECAO</v>
          </cell>
          <cell r="C12973" t="str">
            <v>UM</v>
          </cell>
        </row>
        <row r="12974">
          <cell r="A12974">
            <v>706505182</v>
          </cell>
          <cell r="B12974" t="str">
            <v>SUPORTE COLUNA DE DIRECAO</v>
          </cell>
          <cell r="C12974" t="str">
            <v>UM</v>
          </cell>
        </row>
        <row r="12975">
          <cell r="A12975">
            <v>706505183</v>
          </cell>
          <cell r="B12975" t="str">
            <v>BASE DO SUPORTE COLUNA DE DIRECAO</v>
          </cell>
          <cell r="C12975" t="str">
            <v>UM</v>
          </cell>
        </row>
        <row r="12976">
          <cell r="A12976">
            <v>706505190</v>
          </cell>
          <cell r="B12976" t="str">
            <v>CONJUNTO COLUNA DE DIRECAO</v>
          </cell>
          <cell r="C12976" t="str">
            <v>UM</v>
          </cell>
        </row>
        <row r="12977">
          <cell r="A12977">
            <v>706505191</v>
          </cell>
          <cell r="B12977" t="str">
            <v>BLINDAGEM COLUNA DE DIRECAO</v>
          </cell>
          <cell r="C12977" t="str">
            <v>UM</v>
          </cell>
        </row>
        <row r="12978">
          <cell r="A12978">
            <v>706505192</v>
          </cell>
          <cell r="B12978" t="str">
            <v>BASE EXTERNA COLUNA DE DIRECAO</v>
          </cell>
          <cell r="C12978" t="str">
            <v>UM</v>
          </cell>
        </row>
        <row r="12979">
          <cell r="A12979">
            <v>706505193</v>
          </cell>
          <cell r="B12979" t="str">
            <v>ABA BLINDAGEM BARRA DE DIRECAO</v>
          </cell>
          <cell r="C12979" t="str">
            <v>UM</v>
          </cell>
        </row>
        <row r="12980">
          <cell r="A12980">
            <v>706505194</v>
          </cell>
          <cell r="B12980" t="str">
            <v>CHAPA FIXACAO COLUNA DE DIRECAO</v>
          </cell>
          <cell r="C12980" t="str">
            <v>UM</v>
          </cell>
        </row>
        <row r="12981">
          <cell r="A12981">
            <v>706505195</v>
          </cell>
          <cell r="B12981" t="str">
            <v>REFORCO COLUNA DE DIRECAO</v>
          </cell>
          <cell r="C12981" t="str">
            <v>UM</v>
          </cell>
        </row>
        <row r="12982">
          <cell r="A12982">
            <v>706505200</v>
          </cell>
          <cell r="B12982" t="str">
            <v>CONJ. LATERAL DIREITA</v>
          </cell>
          <cell r="C12982" t="str">
            <v>UM</v>
          </cell>
        </row>
        <row r="12983">
          <cell r="A12983">
            <v>706505201</v>
          </cell>
          <cell r="B12983" t="str">
            <v>LATERAL TRASEIRA</v>
          </cell>
          <cell r="C12983" t="str">
            <v>UM</v>
          </cell>
        </row>
        <row r="12984">
          <cell r="A12984">
            <v>706505202</v>
          </cell>
          <cell r="B12984" t="str">
            <v>REVESTIMENTO EXT. DIANTEIRA DIREITA</v>
          </cell>
          <cell r="C12984" t="str">
            <v>UM</v>
          </cell>
        </row>
        <row r="12985">
          <cell r="A12985">
            <v>706505203</v>
          </cell>
          <cell r="B12985" t="str">
            <v>BLINDAGEM INTERNA LATERAL DIREITA</v>
          </cell>
          <cell r="C12985" t="str">
            <v>UM</v>
          </cell>
        </row>
        <row r="12986">
          <cell r="A12986">
            <v>706505204</v>
          </cell>
          <cell r="B12986" t="str">
            <v>REVESTIMENTO INT. LATERAL DIANTEIRA DIR.</v>
          </cell>
          <cell r="C12986" t="str">
            <v>UM</v>
          </cell>
        </row>
        <row r="12987">
          <cell r="A12987">
            <v>706505205</v>
          </cell>
          <cell r="B12987" t="str">
            <v>REVESTIMENTO EXT. SOBRE PORTA</v>
          </cell>
          <cell r="C12987" t="str">
            <v>UM</v>
          </cell>
        </row>
        <row r="12988">
          <cell r="A12988">
            <v>706505206</v>
          </cell>
          <cell r="B12988" t="str">
            <v>REVESTIMENTO INT. SOBRE PORTA</v>
          </cell>
          <cell r="C12988" t="str">
            <v>UM</v>
          </cell>
        </row>
        <row r="12989">
          <cell r="A12989">
            <v>706505207</v>
          </cell>
          <cell r="B12989" t="str">
            <v>CARTOLA LAT. ESQ. / DIR. CENTRAL</v>
          </cell>
          <cell r="C12989" t="str">
            <v>UM</v>
          </cell>
        </row>
        <row r="12990">
          <cell r="A12990">
            <v>803101000</v>
          </cell>
          <cell r="B12990" t="str">
            <v>CABINE PARCIAL FORD CARGO LL TRAS. FECHADA</v>
          </cell>
          <cell r="C12990" t="str">
            <v>UM</v>
          </cell>
        </row>
        <row r="12991">
          <cell r="A12991">
            <v>706505208</v>
          </cell>
          <cell r="B12991" t="str">
            <v>CARTOLA LAT. ESQ. / DIR.</v>
          </cell>
          <cell r="C12991" t="str">
            <v>UM</v>
          </cell>
        </row>
        <row r="12992">
          <cell r="A12992">
            <v>706505209</v>
          </cell>
          <cell r="B12992" t="str">
            <v>PERFIL SUPORTE INF. DO VIDRO LATERAL</v>
          </cell>
          <cell r="C12992" t="str">
            <v>UM</v>
          </cell>
        </row>
        <row r="12993">
          <cell r="A12993">
            <v>706505210</v>
          </cell>
          <cell r="B12993" t="str">
            <v>PORTA LATERAL DIREITA MONTADA</v>
          </cell>
          <cell r="C12993" t="str">
            <v>UM</v>
          </cell>
        </row>
        <row r="12994">
          <cell r="A12994">
            <v>706505211</v>
          </cell>
          <cell r="B12994" t="str">
            <v>PERFIL SUPORTE SUPERIOR DO VIDRO LATERAL</v>
          </cell>
          <cell r="C12994" t="str">
            <v>UM</v>
          </cell>
        </row>
        <row r="12995">
          <cell r="A12995">
            <v>706505212</v>
          </cell>
          <cell r="B12995" t="str">
            <v>APOIO DOS VIDROS LATERAIS TRASEIROS</v>
          </cell>
          <cell r="C12995" t="str">
            <v>UM</v>
          </cell>
        </row>
        <row r="12996">
          <cell r="A12996">
            <v>706505213</v>
          </cell>
          <cell r="B12996" t="str">
            <v>SUPORTE DA DOBRADICA</v>
          </cell>
          <cell r="C12996" t="str">
            <v>UM</v>
          </cell>
        </row>
        <row r="12997">
          <cell r="A12997">
            <v>706505214</v>
          </cell>
          <cell r="B12997" t="str">
            <v>REVESTIMENTO INTERNO DA PORTA</v>
          </cell>
          <cell r="C12997" t="str">
            <v>UM</v>
          </cell>
        </row>
        <row r="12998">
          <cell r="A12998">
            <v>706505215</v>
          </cell>
          <cell r="B12998" t="str">
            <v>REVESTIMENTO EXTERNO DA PORTA</v>
          </cell>
          <cell r="C12998" t="str">
            <v>UM</v>
          </cell>
        </row>
        <row r="12999">
          <cell r="A12999">
            <v>706505216</v>
          </cell>
          <cell r="B12999" t="str">
            <v>PERFIL "Z" ESQUERDO  DA PORTA</v>
          </cell>
          <cell r="C12999" t="str">
            <v>UM</v>
          </cell>
        </row>
        <row r="13000">
          <cell r="A13000">
            <v>706505217</v>
          </cell>
          <cell r="B13000" t="str">
            <v>PERFIL "Z" DIREITO  DA PORTA</v>
          </cell>
          <cell r="C13000" t="str">
            <v>UM</v>
          </cell>
        </row>
        <row r="13001">
          <cell r="A13001">
            <v>706505218</v>
          </cell>
          <cell r="B13001" t="str">
            <v>PERFIL "Z" SUPERIOR DA PORTA</v>
          </cell>
          <cell r="C13001" t="str">
            <v>UM</v>
          </cell>
        </row>
        <row r="13002">
          <cell r="A13002">
            <v>706505219</v>
          </cell>
          <cell r="B13002" t="str">
            <v>FECHAMENTO DA PORTA</v>
          </cell>
          <cell r="C13002" t="str">
            <v>UM</v>
          </cell>
        </row>
        <row r="13003">
          <cell r="A13003">
            <v>706505221</v>
          </cell>
          <cell r="B13003" t="str">
            <v>CHAPA DA SAIA LAT. TRAS. DIREITA</v>
          </cell>
          <cell r="C13003" t="str">
            <v>UM</v>
          </cell>
        </row>
        <row r="13004">
          <cell r="A13004">
            <v>706505222</v>
          </cell>
          <cell r="B13004" t="str">
            <v>REVEST. EXTERNO INF. DA LAT. DIREITA</v>
          </cell>
          <cell r="C13004" t="str">
            <v>UM</v>
          </cell>
        </row>
        <row r="13005">
          <cell r="A13005">
            <v>706505223</v>
          </cell>
          <cell r="B13005" t="str">
            <v>CHAPA DA SAIA LAT. DIANTEIRA DIR.</v>
          </cell>
          <cell r="C13005" t="str">
            <v>UM</v>
          </cell>
        </row>
        <row r="13006">
          <cell r="A13006">
            <v>706505224</v>
          </cell>
          <cell r="B13006" t="str">
            <v>TELA DO AR CONDICIONADO</v>
          </cell>
          <cell r="C13006" t="str">
            <v>UM</v>
          </cell>
        </row>
        <row r="13007">
          <cell r="A13007">
            <v>706505257</v>
          </cell>
          <cell r="B13007" t="str">
            <v>PINGADEIRA</v>
          </cell>
          <cell r="C13007" t="str">
            <v>UM</v>
          </cell>
        </row>
        <row r="13008">
          <cell r="A13008">
            <v>706505259</v>
          </cell>
          <cell r="B13008" t="str">
            <v>TELA LATERAL</v>
          </cell>
          <cell r="C13008" t="str">
            <v>UM</v>
          </cell>
        </row>
        <row r="13009">
          <cell r="A13009">
            <v>706505262</v>
          </cell>
          <cell r="B13009" t="str">
            <v>SUPORTE DAS DOBRADICAS DA CAIXA DE BATERIA</v>
          </cell>
          <cell r="C13009" t="str">
            <v>UM</v>
          </cell>
        </row>
        <row r="13010">
          <cell r="A13010">
            <v>706505263</v>
          </cell>
          <cell r="B13010" t="str">
            <v>SUPORTE  MOTOR DO LIMPADOR DO PARA-BRISA</v>
          </cell>
          <cell r="C13010" t="str">
            <v>UM</v>
          </cell>
        </row>
        <row r="13011">
          <cell r="A13011">
            <v>706505265</v>
          </cell>
          <cell r="B13011" t="str">
            <v>OVERLAP SETEIRA CENTRAL FRONTAL</v>
          </cell>
          <cell r="C13011" t="str">
            <v>UM</v>
          </cell>
        </row>
        <row r="13012">
          <cell r="A13012">
            <v>706505266</v>
          </cell>
          <cell r="B13012" t="str">
            <v>OVERLAP SETEIRA LATERAL</v>
          </cell>
          <cell r="C13012" t="str">
            <v>UM</v>
          </cell>
        </row>
        <row r="13013">
          <cell r="A13013">
            <v>706505267</v>
          </cell>
          <cell r="B13013" t="str">
            <v>ENTRADA DE AR L.E</v>
          </cell>
          <cell r="C13013" t="str">
            <v>UM</v>
          </cell>
        </row>
        <row r="13014">
          <cell r="A13014">
            <v>706505269</v>
          </cell>
          <cell r="B13014" t="str">
            <v>ENTRADA DE AR L.D</v>
          </cell>
          <cell r="C13014" t="str">
            <v>UM</v>
          </cell>
        </row>
        <row r="13015">
          <cell r="A13015">
            <v>706505272</v>
          </cell>
          <cell r="B13015" t="str">
            <v>SUPORTE LIMITADOR DAS PORTAS</v>
          </cell>
          <cell r="C13015" t="str">
            <v>UM</v>
          </cell>
        </row>
        <row r="13016">
          <cell r="A13016">
            <v>706505273</v>
          </cell>
          <cell r="B13016" t="str">
            <v>PARALAMA TRASEIRO DIREITO</v>
          </cell>
          <cell r="C13016" t="str">
            <v>UM</v>
          </cell>
        </row>
        <row r="13017">
          <cell r="A13017">
            <v>706505274</v>
          </cell>
          <cell r="B13017" t="str">
            <v>PARALAMA TRASEIRO ESQUERDO</v>
          </cell>
          <cell r="C13017" t="str">
            <v>UM</v>
          </cell>
        </row>
        <row r="13018">
          <cell r="A13018">
            <v>706505275</v>
          </cell>
          <cell r="B13018" t="str">
            <v>PARALAMA DIANTEIRO DIREITO</v>
          </cell>
          <cell r="C13018" t="str">
            <v>UM</v>
          </cell>
        </row>
        <row r="13019">
          <cell r="A13019">
            <v>706505276</v>
          </cell>
          <cell r="B13019" t="str">
            <v>PARALAMA DIANTEIRO ESQ.</v>
          </cell>
          <cell r="C13019" t="str">
            <v>UM</v>
          </cell>
        </row>
        <row r="13020">
          <cell r="A13020">
            <v>706505277</v>
          </cell>
          <cell r="B13020" t="str">
            <v>OVERLAP FRONTAL DIREITO</v>
          </cell>
          <cell r="C13020" t="str">
            <v>UM</v>
          </cell>
        </row>
        <row r="13021">
          <cell r="A13021">
            <v>706505300</v>
          </cell>
          <cell r="B13021" t="str">
            <v>CONJ. LATERAL ESQUERDA</v>
          </cell>
          <cell r="C13021" t="str">
            <v>UM</v>
          </cell>
        </row>
        <row r="13022">
          <cell r="A13022">
            <v>706505301</v>
          </cell>
          <cell r="B13022" t="str">
            <v>REVESTIMENTO EXT. DIANTEIRA ESQUERDA</v>
          </cell>
          <cell r="C13022" t="str">
            <v>UM</v>
          </cell>
        </row>
        <row r="13023">
          <cell r="A13023">
            <v>706505302</v>
          </cell>
          <cell r="B13023" t="str">
            <v>REVESTIMENTO INT. LAT. DIANTEIRA ESQ.</v>
          </cell>
          <cell r="C13023" t="str">
            <v>UM</v>
          </cell>
        </row>
        <row r="13024">
          <cell r="A13024">
            <v>706505303</v>
          </cell>
          <cell r="B13024" t="str">
            <v>LATERAL ESQUERDA</v>
          </cell>
          <cell r="C13024" t="str">
            <v>UM</v>
          </cell>
        </row>
        <row r="13025">
          <cell r="A13025">
            <v>706505304</v>
          </cell>
          <cell r="B13025" t="str">
            <v>BLINDAGEM INTERNA LATERAL ESQUERDA</v>
          </cell>
          <cell r="C13025" t="str">
            <v>UM</v>
          </cell>
        </row>
        <row r="13026">
          <cell r="A13026">
            <v>706505305</v>
          </cell>
          <cell r="B13026" t="str">
            <v>REVESTIMENTO EXTERNO DA PORTA ESQ.</v>
          </cell>
          <cell r="C13026" t="str">
            <v>UM</v>
          </cell>
        </row>
        <row r="13027">
          <cell r="A13027">
            <v>706505306</v>
          </cell>
          <cell r="B13027" t="str">
            <v>REVESTIMENTO INT. DA PORTA ESQ.</v>
          </cell>
          <cell r="C13027" t="str">
            <v>UM</v>
          </cell>
        </row>
        <row r="13028">
          <cell r="A13028">
            <v>706505307</v>
          </cell>
          <cell r="B13028" t="str">
            <v>MOLDURA INTERNA DAS PORTAS</v>
          </cell>
          <cell r="C13028" t="str">
            <v>UM</v>
          </cell>
        </row>
        <row r="13029">
          <cell r="A13029">
            <v>706505308</v>
          </cell>
          <cell r="B13029" t="str">
            <v>MOLDURA SUPERIOR INTERNA DA PORTA</v>
          </cell>
          <cell r="C13029" t="str">
            <v>UM</v>
          </cell>
        </row>
        <row r="13030">
          <cell r="A13030">
            <v>706505309</v>
          </cell>
          <cell r="B13030" t="str">
            <v>PERFIL "L" P/ BORRACHA DAS PORTAS LAT. ESQ.</v>
          </cell>
          <cell r="C13030" t="str">
            <v>UM</v>
          </cell>
        </row>
        <row r="13031">
          <cell r="A13031" t="str">
            <v>DD39012029</v>
          </cell>
          <cell r="B13031" t="str">
            <v>OUTROS POLIETILENOS S/CARGA</v>
          </cell>
          <cell r="C13031" t="str">
            <v>UM</v>
          </cell>
        </row>
        <row r="13032">
          <cell r="A13032">
            <v>706505310</v>
          </cell>
          <cell r="B13032" t="str">
            <v>PORTA LATERAL ESQUERDA MONTADA</v>
          </cell>
          <cell r="C13032" t="str">
            <v>UM</v>
          </cell>
        </row>
        <row r="13033">
          <cell r="A13033">
            <v>706505311</v>
          </cell>
          <cell r="B13033" t="str">
            <v>PERFIL "L" P/ BORRACHAS PORTAS LAT. SUPERIORES</v>
          </cell>
          <cell r="C13033" t="str">
            <v>UM</v>
          </cell>
        </row>
        <row r="13034">
          <cell r="A13034">
            <v>706505312</v>
          </cell>
          <cell r="B13034" t="str">
            <v>PERFIL "L" P/ BORRACHA PORTAS L.D</v>
          </cell>
          <cell r="C13034" t="str">
            <v>UM</v>
          </cell>
        </row>
        <row r="13035">
          <cell r="A13035">
            <v>706505313</v>
          </cell>
          <cell r="B13035" t="str">
            <v>REVEST. EXTERNO INF. DA LATERAL ESQ.</v>
          </cell>
          <cell r="C13035" t="str">
            <v>UM</v>
          </cell>
        </row>
        <row r="13036">
          <cell r="A13036">
            <v>706505314</v>
          </cell>
          <cell r="B13036" t="str">
            <v>CHAPA DA SAIA LAT. TRAS. ESQ.</v>
          </cell>
          <cell r="C13036" t="str">
            <v>UM</v>
          </cell>
        </row>
        <row r="13037">
          <cell r="A13037">
            <v>706505350</v>
          </cell>
          <cell r="B13037" t="str">
            <v>CAIXA DE BATERIA MONTADA</v>
          </cell>
          <cell r="C13037" t="str">
            <v>UM</v>
          </cell>
        </row>
        <row r="13038">
          <cell r="A13038">
            <v>706505351</v>
          </cell>
          <cell r="B13038" t="str">
            <v>SAIA LAT. ESQ. DA CAIXA DE BATERIA</v>
          </cell>
          <cell r="C13038" t="str">
            <v>UM</v>
          </cell>
        </row>
        <row r="13039">
          <cell r="A13039">
            <v>706505352</v>
          </cell>
          <cell r="B13039" t="str">
            <v>BASE DA CAIXA DE BATERIA</v>
          </cell>
          <cell r="C13039" t="str">
            <v>UM</v>
          </cell>
        </row>
        <row r="13040">
          <cell r="A13040">
            <v>706505353</v>
          </cell>
          <cell r="B13040" t="str">
            <v>FUNDO DA CX DE BATERIA</v>
          </cell>
          <cell r="C13040" t="str">
            <v>UM</v>
          </cell>
        </row>
        <row r="13041">
          <cell r="A13041">
            <v>706505354</v>
          </cell>
          <cell r="B13041" t="str">
            <v>TAMPA DA CAIXA DE BATERIA</v>
          </cell>
          <cell r="C13041" t="str">
            <v>UM</v>
          </cell>
        </row>
        <row r="13042">
          <cell r="A13042">
            <v>706505355</v>
          </cell>
          <cell r="B13042" t="str">
            <v>PERFIL "Z" HORIZONTAL DA CAIXA DE BATERIA</v>
          </cell>
          <cell r="C13042" t="str">
            <v>UM</v>
          </cell>
        </row>
        <row r="13043">
          <cell r="A13043">
            <v>706505356</v>
          </cell>
          <cell r="B13043" t="str">
            <v>PERFIL "Z" VERTICAL DA CAIXA DE BATERIA</v>
          </cell>
          <cell r="C13043" t="str">
            <v>UM</v>
          </cell>
        </row>
        <row r="13044">
          <cell r="A13044">
            <v>706505400</v>
          </cell>
          <cell r="B13044" t="str">
            <v>CONJ. MONTAGEM DO TETO</v>
          </cell>
          <cell r="C13044" t="str">
            <v>UM</v>
          </cell>
        </row>
        <row r="13045">
          <cell r="A13045">
            <v>706505401</v>
          </cell>
          <cell r="B13045" t="str">
            <v>REVEST. EXTERNO. FRONTAL ESQ. DO TETO</v>
          </cell>
          <cell r="C13045" t="str">
            <v>UM</v>
          </cell>
        </row>
        <row r="13046">
          <cell r="A13046">
            <v>706505402</v>
          </cell>
          <cell r="B13046" t="str">
            <v>REVEST. EXTERNO. FRONTAL DIR. DO TETO</v>
          </cell>
          <cell r="C13046" t="str">
            <v>UM</v>
          </cell>
        </row>
        <row r="13047">
          <cell r="A13047">
            <v>706505403</v>
          </cell>
          <cell r="B13047" t="str">
            <v>REVEST. EXTERNO. TRASEIRO DIR. DO TETO</v>
          </cell>
          <cell r="C13047" t="str">
            <v>UM</v>
          </cell>
        </row>
        <row r="13048">
          <cell r="A13048">
            <v>706505404</v>
          </cell>
          <cell r="B13048" t="str">
            <v>REVEST. EXTERNO TRASEIRO ESQ. DO TETO</v>
          </cell>
          <cell r="C13048" t="str">
            <v>UM</v>
          </cell>
        </row>
        <row r="13049">
          <cell r="A13049">
            <v>706505405</v>
          </cell>
          <cell r="B13049" t="str">
            <v>FECHAMENTO EXAUSTOR DO TETO</v>
          </cell>
          <cell r="C13049" t="str">
            <v>UM</v>
          </cell>
        </row>
        <row r="13050">
          <cell r="A13050">
            <v>706505406</v>
          </cell>
          <cell r="B13050" t="str">
            <v>REVEST. INT .BLINDAGEM DO EXAUSTOR</v>
          </cell>
          <cell r="C13050" t="str">
            <v>UM</v>
          </cell>
        </row>
        <row r="13051">
          <cell r="A13051">
            <v>706505407</v>
          </cell>
          <cell r="B13051" t="str">
            <v>REVEST. EXT. BLINDAGEM DO EXAUSTOR</v>
          </cell>
          <cell r="C13051" t="str">
            <v>UM</v>
          </cell>
        </row>
        <row r="13052">
          <cell r="A13052">
            <v>706505408</v>
          </cell>
          <cell r="B13052" t="str">
            <v>PERFIL CARTOLA ESTRUTURAL DO TETO</v>
          </cell>
          <cell r="C13052" t="str">
            <v>UM</v>
          </cell>
        </row>
        <row r="13053">
          <cell r="A13053">
            <v>706505450</v>
          </cell>
          <cell r="B13053" t="str">
            <v>CONJ. REVESTIMENTO INTERNO DO TETO</v>
          </cell>
          <cell r="C13053" t="str">
            <v>UM</v>
          </cell>
        </row>
        <row r="13054">
          <cell r="A13054">
            <v>706505451</v>
          </cell>
          <cell r="B13054" t="str">
            <v>REVESTIMENTO INTERNO DO TETO</v>
          </cell>
          <cell r="C13054" t="str">
            <v>UM</v>
          </cell>
        </row>
        <row r="13055">
          <cell r="A13055">
            <v>706505452</v>
          </cell>
          <cell r="B13055" t="str">
            <v>PROTECAO DO EXAUSTOR</v>
          </cell>
          <cell r="C13055" t="str">
            <v>UM</v>
          </cell>
        </row>
        <row r="13056">
          <cell r="A13056">
            <v>706505453</v>
          </cell>
          <cell r="B13056" t="str">
            <v>PERFIL CARTOLA ESTRUTURAL DO TETO</v>
          </cell>
          <cell r="C13056" t="str">
            <v>UM</v>
          </cell>
        </row>
        <row r="13057">
          <cell r="A13057">
            <v>706505454</v>
          </cell>
          <cell r="B13057" t="str">
            <v>PROTECAO DO EXAUSTOR INTERNA</v>
          </cell>
          <cell r="C13057" t="str">
            <v>UM</v>
          </cell>
        </row>
        <row r="13058">
          <cell r="A13058">
            <v>706505500</v>
          </cell>
          <cell r="B13058" t="str">
            <v>CONJ. FRENTE</v>
          </cell>
          <cell r="C13058" t="str">
            <v>UM</v>
          </cell>
        </row>
        <row r="13059">
          <cell r="A13059">
            <v>706505501</v>
          </cell>
          <cell r="B13059" t="str">
            <v>FRENTE DO PARABRISA</v>
          </cell>
          <cell r="C13059" t="str">
            <v>UM</v>
          </cell>
        </row>
        <row r="13060">
          <cell r="A13060">
            <v>706505502</v>
          </cell>
          <cell r="B13060" t="str">
            <v>REVEST. INTERNO FRONTAL SUPERIOR</v>
          </cell>
          <cell r="C13060" t="str">
            <v>UM</v>
          </cell>
        </row>
        <row r="13061">
          <cell r="A13061">
            <v>706505503</v>
          </cell>
          <cell r="B13061" t="str">
            <v>REVESTIMENTO INTERNO CENTRAL FRONTAL</v>
          </cell>
          <cell r="C13061" t="str">
            <v>UM</v>
          </cell>
        </row>
        <row r="13062">
          <cell r="A13062">
            <v>706505504</v>
          </cell>
          <cell r="B13062" t="str">
            <v>REV. INTERNO. DIR. FRONTAL</v>
          </cell>
          <cell r="C13062" t="str">
            <v>UM</v>
          </cell>
        </row>
        <row r="13063">
          <cell r="A13063">
            <v>706505505</v>
          </cell>
          <cell r="B13063" t="str">
            <v>REVESTIMENTO EXTERNO ESQ. DA FRENTE</v>
          </cell>
          <cell r="C13063" t="str">
            <v>UM</v>
          </cell>
        </row>
        <row r="13064">
          <cell r="A13064">
            <v>706505506</v>
          </cell>
          <cell r="B13064" t="str">
            <v>ESPACADOR DA FRENTE 02</v>
          </cell>
          <cell r="C13064" t="str">
            <v>UM</v>
          </cell>
        </row>
        <row r="13065">
          <cell r="A13065">
            <v>706505507</v>
          </cell>
          <cell r="B13065" t="str">
            <v>ESPACADOR DA FRENTE</v>
          </cell>
          <cell r="C13065" t="str">
            <v>UM</v>
          </cell>
        </row>
        <row r="13066">
          <cell r="A13066">
            <v>706505508</v>
          </cell>
          <cell r="B13066" t="str">
            <v>ESPACADOR DA FRENTE 03</v>
          </cell>
          <cell r="C13066" t="str">
            <v>UM</v>
          </cell>
        </row>
        <row r="13067">
          <cell r="A13067">
            <v>706505509</v>
          </cell>
          <cell r="B13067" t="str">
            <v>TUBO CHICOTE DA CAMERA</v>
          </cell>
          <cell r="C13067" t="str">
            <v>UM</v>
          </cell>
        </row>
        <row r="13068">
          <cell r="A13068">
            <v>706505510</v>
          </cell>
          <cell r="B13068" t="str">
            <v>CONJUNTO CAPO MONTADO</v>
          </cell>
          <cell r="C13068" t="str">
            <v>UM</v>
          </cell>
        </row>
        <row r="13069">
          <cell r="A13069">
            <v>706505511</v>
          </cell>
          <cell r="B13069" t="str">
            <v>CAPO DO MOTOR CARRO-FORTE</v>
          </cell>
          <cell r="C13069" t="str">
            <v>UM</v>
          </cell>
        </row>
        <row r="13070">
          <cell r="A13070">
            <v>706505512</v>
          </cell>
          <cell r="B13070" t="str">
            <v>CARTOLA DO CAPO</v>
          </cell>
          <cell r="C13070" t="str">
            <v>UM</v>
          </cell>
        </row>
        <row r="13071">
          <cell r="A13071">
            <v>706505513</v>
          </cell>
          <cell r="B13071" t="str">
            <v>CARTOLA DO CAPO 2</v>
          </cell>
          <cell r="C13071" t="str">
            <v>UM</v>
          </cell>
        </row>
        <row r="13072">
          <cell r="A13072">
            <v>803102000</v>
          </cell>
          <cell r="B13072" t="str">
            <v>CABINE NUA FORD CARGO LL TRAS. FECHADA C/PORTAS C/CAPO C/GRADE</v>
          </cell>
          <cell r="C13072" t="str">
            <v>UM</v>
          </cell>
        </row>
        <row r="13073">
          <cell r="A13073">
            <v>706505514</v>
          </cell>
          <cell r="B13073" t="str">
            <v>SUPORTE DA FECHADURA</v>
          </cell>
          <cell r="C13073" t="str">
            <v>UM</v>
          </cell>
        </row>
        <row r="13074">
          <cell r="A13074">
            <v>706505515</v>
          </cell>
          <cell r="B13074" t="str">
            <v>TUBO CHICOTE</v>
          </cell>
          <cell r="C13074" t="str">
            <v>UM</v>
          </cell>
        </row>
        <row r="13075">
          <cell r="A13075">
            <v>706505516</v>
          </cell>
          <cell r="B13075" t="str">
            <v>TUBO DE PASSAGEM DO CHICOTE</v>
          </cell>
          <cell r="C13075" t="str">
            <v>UM</v>
          </cell>
        </row>
        <row r="13076">
          <cell r="A13076">
            <v>706505517</v>
          </cell>
          <cell r="B13076" t="str">
            <v>PRENDEDOR DO CHICOTE</v>
          </cell>
          <cell r="C13076" t="str">
            <v>UM</v>
          </cell>
        </row>
        <row r="13077">
          <cell r="A13077">
            <v>706505518</v>
          </cell>
          <cell r="B13077" t="str">
            <v>CANTONEIRA DO CAPO</v>
          </cell>
          <cell r="C13077" t="str">
            <v>UM</v>
          </cell>
        </row>
        <row r="13078">
          <cell r="A13078">
            <v>706505519</v>
          </cell>
          <cell r="B13078" t="str">
            <v>CANTONEIRA DO CAPO</v>
          </cell>
          <cell r="C13078" t="str">
            <v>UM</v>
          </cell>
        </row>
        <row r="13079">
          <cell r="A13079">
            <v>706505520</v>
          </cell>
          <cell r="B13079" t="str">
            <v>SUPORTE FIXACAO DO CAPO</v>
          </cell>
          <cell r="C13079" t="str">
            <v>UM</v>
          </cell>
        </row>
        <row r="13080">
          <cell r="A13080">
            <v>706505521</v>
          </cell>
          <cell r="B13080" t="str">
            <v>CHAPA FIXACAO DO CAPO</v>
          </cell>
          <cell r="C13080" t="str">
            <v>UM</v>
          </cell>
        </row>
        <row r="13081">
          <cell r="A13081">
            <v>706505522</v>
          </cell>
          <cell r="B13081" t="str">
            <v>TUBO FRONTAL ESTRUTURA DO CAPO</v>
          </cell>
          <cell r="C13081" t="str">
            <v>UM</v>
          </cell>
        </row>
        <row r="13082">
          <cell r="A13082">
            <v>706505523</v>
          </cell>
          <cell r="B13082" t="str">
            <v>TUBO FRONTAL ESTRUTURA DO CAPO</v>
          </cell>
          <cell r="C13082" t="str">
            <v>UM</v>
          </cell>
        </row>
        <row r="13083">
          <cell r="A13083">
            <v>706505524</v>
          </cell>
          <cell r="B13083" t="str">
            <v>SUPORTE DO RESERVATORIO D´AGUA</v>
          </cell>
          <cell r="C13083" t="str">
            <v>UM</v>
          </cell>
        </row>
        <row r="13084">
          <cell r="A13084">
            <v>706505525</v>
          </cell>
          <cell r="B13084" t="str">
            <v>SUPORTE DIAGONAL DO PARA-CHOQUE</v>
          </cell>
          <cell r="C13084" t="str">
            <v>UM</v>
          </cell>
        </row>
        <row r="13085">
          <cell r="A13085">
            <v>706505526</v>
          </cell>
          <cell r="B13085" t="str">
            <v>SUPORTE LATERAL DO PARA-CHOQUE</v>
          </cell>
          <cell r="C13085" t="str">
            <v>UM</v>
          </cell>
        </row>
        <row r="13086">
          <cell r="A13086">
            <v>706505527</v>
          </cell>
          <cell r="B13086" t="str">
            <v>SUPORTE FRONTAL DO PARA-CHOQUE DIANT.</v>
          </cell>
          <cell r="C13086" t="str">
            <v>UM</v>
          </cell>
        </row>
        <row r="13087">
          <cell r="A13087">
            <v>706505528</v>
          </cell>
          <cell r="B13087" t="str">
            <v>SUPORTE DO CILINDRO DO CAPO</v>
          </cell>
          <cell r="C13087" t="str">
            <v>UM</v>
          </cell>
        </row>
        <row r="13088">
          <cell r="A13088">
            <v>706505529</v>
          </cell>
          <cell r="B13088" t="str">
            <v>SUPORTE "L" DOS AMORTECEDORES DO CAPO</v>
          </cell>
          <cell r="C13088" t="str">
            <v>UM</v>
          </cell>
        </row>
        <row r="13089">
          <cell r="A13089">
            <v>706505533</v>
          </cell>
          <cell r="B13089" t="str">
            <v>SUPORTE INF. DA FECHADURA DO CAPO</v>
          </cell>
          <cell r="C13089" t="str">
            <v>UM</v>
          </cell>
        </row>
        <row r="13090">
          <cell r="A13090">
            <v>706505534</v>
          </cell>
          <cell r="B13090" t="str">
            <v>ENTRADA DE AR FRONTAL DIR.</v>
          </cell>
          <cell r="C13090" t="str">
            <v>UM</v>
          </cell>
        </row>
        <row r="13091">
          <cell r="A13091">
            <v>706505535</v>
          </cell>
          <cell r="B13091" t="str">
            <v>ENTRADA DE AR DRONTAL ESQ.</v>
          </cell>
          <cell r="C13091" t="str">
            <v>UM</v>
          </cell>
        </row>
        <row r="13092">
          <cell r="A13092">
            <v>706505536</v>
          </cell>
          <cell r="B13092" t="str">
            <v>TELA DO CAPO ESQ.</v>
          </cell>
          <cell r="C13092" t="str">
            <v>UM</v>
          </cell>
        </row>
        <row r="13093">
          <cell r="A13093">
            <v>706505537</v>
          </cell>
          <cell r="B13093" t="str">
            <v>TELA DO CAPO DIR.</v>
          </cell>
          <cell r="C13093" t="str">
            <v>UM</v>
          </cell>
        </row>
        <row r="13094">
          <cell r="A13094">
            <v>706505538</v>
          </cell>
          <cell r="B13094" t="str">
            <v>CHAPA DE FIXACAO DA TRAVESSA</v>
          </cell>
          <cell r="C13094" t="str">
            <v>UM</v>
          </cell>
        </row>
        <row r="13095">
          <cell r="A13095">
            <v>706505539</v>
          </cell>
          <cell r="B13095" t="str">
            <v>REFORCO SUPORTE DO AMORTECEDOR CAPO</v>
          </cell>
          <cell r="C13095" t="str">
            <v>UM</v>
          </cell>
        </row>
        <row r="13096">
          <cell r="A13096">
            <v>706505540</v>
          </cell>
          <cell r="B13096" t="str">
            <v>CONJ.  FRONTAL LAT. DIREITO</v>
          </cell>
          <cell r="C13096" t="str">
            <v>UM</v>
          </cell>
        </row>
        <row r="13097">
          <cell r="A13097">
            <v>706505541</v>
          </cell>
          <cell r="B13097" t="str">
            <v>REFORCO ABA FRONTAL ESQ/DIR.</v>
          </cell>
          <cell r="C13097" t="str">
            <v>UM</v>
          </cell>
        </row>
        <row r="13098">
          <cell r="A13098">
            <v>706505542</v>
          </cell>
          <cell r="B13098" t="str">
            <v>CHAPA DE FIXACAO DOBRADICA DO CAPO</v>
          </cell>
          <cell r="C13098" t="str">
            <v>UM</v>
          </cell>
        </row>
        <row r="13099">
          <cell r="A13099">
            <v>706505550</v>
          </cell>
          <cell r="B13099" t="str">
            <v>CONJUNTO PROTECAO DOS FAROIS</v>
          </cell>
          <cell r="C13099" t="str">
            <v>UM</v>
          </cell>
        </row>
        <row r="13100">
          <cell r="A13100">
            <v>706505551</v>
          </cell>
          <cell r="B13100" t="str">
            <v>BASE DE PROTECAO DOS FAROIS</v>
          </cell>
          <cell r="C13100" t="str">
            <v>UM</v>
          </cell>
        </row>
        <row r="13101">
          <cell r="A13101">
            <v>706505552</v>
          </cell>
          <cell r="B13101" t="str">
            <v>ALETA EXTERNA DA PROTECAO DOS FAROIS</v>
          </cell>
          <cell r="C13101" t="str">
            <v>UM</v>
          </cell>
        </row>
        <row r="13102">
          <cell r="A13102">
            <v>706505553</v>
          </cell>
          <cell r="B13102" t="str">
            <v>ALETA INTERMEDIARIA DE PROTECAO DOS FAROIS</v>
          </cell>
          <cell r="C13102" t="str">
            <v>UM</v>
          </cell>
        </row>
        <row r="13103">
          <cell r="A13103">
            <v>706505554</v>
          </cell>
          <cell r="B13103" t="str">
            <v>ALETA CENTRAL DA PROTECAO DOS FAROIS</v>
          </cell>
          <cell r="C13103" t="str">
            <v>UM</v>
          </cell>
        </row>
        <row r="13104">
          <cell r="A13104">
            <v>706505555</v>
          </cell>
          <cell r="B13104" t="str">
            <v>ALETA CENTRAL DA PROTECAO DOS FAROIS DE NEBLINA</v>
          </cell>
          <cell r="C13104" t="str">
            <v>UM</v>
          </cell>
        </row>
        <row r="13105">
          <cell r="A13105" t="str">
            <v>8061010EG</v>
          </cell>
          <cell r="B13105" t="str">
            <v>INTERNO DO DEFLECTOR</v>
          </cell>
          <cell r="C13105" t="str">
            <v>UM</v>
          </cell>
        </row>
        <row r="13106">
          <cell r="A13106">
            <v>706505557</v>
          </cell>
          <cell r="B13106" t="str">
            <v>ALETA EXTERNA DA PROTECAO DOS FAROIS DE NEBLINA</v>
          </cell>
          <cell r="C13106" t="str">
            <v>UM</v>
          </cell>
        </row>
        <row r="13107">
          <cell r="A13107">
            <v>706505558</v>
          </cell>
          <cell r="B13107" t="str">
            <v>BASE DA PROTECAO DOS FAROIS DE NEBLINA</v>
          </cell>
          <cell r="C13107" t="str">
            <v>UM</v>
          </cell>
        </row>
        <row r="13108">
          <cell r="A13108">
            <v>706505559</v>
          </cell>
          <cell r="B13108" t="str">
            <v>PARAFUSO PROTECAO DOS FAROIS - M6 X 70</v>
          </cell>
          <cell r="C13108" t="str">
            <v>UM</v>
          </cell>
        </row>
        <row r="13109">
          <cell r="A13109">
            <v>706505560</v>
          </cell>
          <cell r="B13109" t="str">
            <v>CONJUNTO PROTECAO DOS FAROIS DE NEBLINA</v>
          </cell>
          <cell r="C13109" t="str">
            <v>UM</v>
          </cell>
        </row>
        <row r="13110">
          <cell r="A13110">
            <v>706505561</v>
          </cell>
          <cell r="B13110" t="str">
            <v>PARAFUSO PROTECAO DOS FAROIS - M6 X 50</v>
          </cell>
          <cell r="C13110" t="str">
            <v>UM</v>
          </cell>
        </row>
        <row r="13111">
          <cell r="A13111">
            <v>706505562</v>
          </cell>
          <cell r="B13111" t="str">
            <v>ALETA INTERMEDIARIA DA PROTECAO DOS FAROIS DE NEBLINA</v>
          </cell>
          <cell r="C13111" t="str">
            <v>UM</v>
          </cell>
        </row>
        <row r="13112">
          <cell r="A13112">
            <v>706505580</v>
          </cell>
          <cell r="B13112" t="str">
            <v>CONJUNTO PARA-CHOQUE DIANTEIRO</v>
          </cell>
          <cell r="C13112" t="str">
            <v>UM</v>
          </cell>
        </row>
        <row r="13113">
          <cell r="A13113">
            <v>706505581</v>
          </cell>
          <cell r="B13113" t="str">
            <v xml:space="preserve"> PARA-CHOQUE DIANT (FIBRA) CARRO -FORTE</v>
          </cell>
          <cell r="C13113" t="str">
            <v>UM</v>
          </cell>
        </row>
        <row r="13114">
          <cell r="A13114" t="str">
            <v>DD94059900</v>
          </cell>
          <cell r="B13114" t="str">
            <v>PARTES PARA APARELHOS DE ILUMINACAO</v>
          </cell>
          <cell r="C13114" t="str">
            <v>UM</v>
          </cell>
        </row>
        <row r="13115">
          <cell r="A13115">
            <v>706505582</v>
          </cell>
          <cell r="B13115" t="str">
            <v>TELA PARACHOQUE DIANTEIRO</v>
          </cell>
          <cell r="C13115" t="str">
            <v>UM</v>
          </cell>
        </row>
        <row r="13116">
          <cell r="A13116">
            <v>706505583</v>
          </cell>
          <cell r="B13116" t="str">
            <v>TELA PARACHOQUE DIANTEIRO DIR.</v>
          </cell>
          <cell r="C13116" t="str">
            <v>UM</v>
          </cell>
        </row>
        <row r="13117">
          <cell r="A13117">
            <v>706505584</v>
          </cell>
          <cell r="B13117" t="str">
            <v>TELA PARACHOQUE DIANTEIRO ESQ.</v>
          </cell>
          <cell r="C13117" t="str">
            <v>UM</v>
          </cell>
        </row>
        <row r="13118">
          <cell r="A13118">
            <v>706505585</v>
          </cell>
          <cell r="B13118" t="str">
            <v>TELA PARACHOQUE DIANTEIRO DIR.</v>
          </cell>
          <cell r="C13118" t="str">
            <v>UM</v>
          </cell>
        </row>
        <row r="13119">
          <cell r="A13119">
            <v>706505586</v>
          </cell>
          <cell r="B13119" t="str">
            <v>TELA PARACHOQUE DIANTEIRO ESQ.</v>
          </cell>
          <cell r="C13119" t="str">
            <v>UM</v>
          </cell>
        </row>
        <row r="13120">
          <cell r="A13120">
            <v>706505587</v>
          </cell>
          <cell r="B13120" t="str">
            <v>REFORCO LATERAL DO PARA-CHOQUE</v>
          </cell>
          <cell r="C13120" t="str">
            <v>UM</v>
          </cell>
        </row>
        <row r="13121">
          <cell r="A13121">
            <v>706505588</v>
          </cell>
          <cell r="B13121" t="str">
            <v>REFORCO FRONTAL DO PARA-CHOQUE</v>
          </cell>
          <cell r="C13121" t="str">
            <v>UM</v>
          </cell>
        </row>
        <row r="13122">
          <cell r="A13122">
            <v>706505589</v>
          </cell>
          <cell r="B13122" t="str">
            <v>REFORCO DA  GRADE</v>
          </cell>
          <cell r="C13122" t="str">
            <v>UM</v>
          </cell>
        </row>
        <row r="13123">
          <cell r="A13123">
            <v>706505600</v>
          </cell>
          <cell r="B13123" t="str">
            <v>CONJ. TRASEIRA MONTADA</v>
          </cell>
          <cell r="C13123" t="str">
            <v>UM</v>
          </cell>
        </row>
        <row r="13124">
          <cell r="A13124">
            <v>706505601</v>
          </cell>
          <cell r="B13124" t="str">
            <v>REVESTIMENTO EXTERNO DA TRASEIRA</v>
          </cell>
          <cell r="C13124" t="str">
            <v>UM</v>
          </cell>
        </row>
        <row r="13125">
          <cell r="A13125">
            <v>706505602</v>
          </cell>
          <cell r="B13125" t="str">
            <v>FECHAMENTO SUPERIOR CAIXA DE SINALEIRA</v>
          </cell>
          <cell r="C13125" t="str">
            <v>UM</v>
          </cell>
        </row>
        <row r="13126">
          <cell r="A13126">
            <v>706505603</v>
          </cell>
          <cell r="B13126" t="str">
            <v>BLINDAGEM INFERIOR CAIXA DE SINALEIRA</v>
          </cell>
          <cell r="C13126" t="str">
            <v>UM</v>
          </cell>
        </row>
        <row r="13127">
          <cell r="A13127">
            <v>706505604</v>
          </cell>
          <cell r="B13127" t="str">
            <v>BLINDAGEM INTERNA DA SINALEIRA DIR.</v>
          </cell>
          <cell r="C13127" t="str">
            <v>UM</v>
          </cell>
        </row>
        <row r="13128">
          <cell r="A13128">
            <v>706505605</v>
          </cell>
          <cell r="B13128" t="str">
            <v>CARTOLA CONJ. DA TRASEIRA</v>
          </cell>
          <cell r="C13128" t="str">
            <v>UM</v>
          </cell>
        </row>
        <row r="13129">
          <cell r="A13129">
            <v>706505606</v>
          </cell>
          <cell r="B13129" t="str">
            <v>BATENTE TAMPA DE ABASTECIMENTO</v>
          </cell>
          <cell r="C13129" t="str">
            <v>UM</v>
          </cell>
        </row>
        <row r="13130">
          <cell r="A13130">
            <v>706505607</v>
          </cell>
          <cell r="B13130" t="str">
            <v>SUPORTE ESQ. PARA-CHOQUE TRASEIRO</v>
          </cell>
          <cell r="C13130" t="str">
            <v>UM</v>
          </cell>
        </row>
        <row r="13131">
          <cell r="A13131">
            <v>706505608</v>
          </cell>
          <cell r="B13131" t="str">
            <v>SUPORTE DIR. PARA-CHOQUE TRASEIRO</v>
          </cell>
          <cell r="C13131" t="str">
            <v>UM</v>
          </cell>
        </row>
        <row r="13132">
          <cell r="A13132">
            <v>706505609</v>
          </cell>
          <cell r="B13132" t="str">
            <v>TAMPA ABASTECIMENTO COMBUSTIVEL</v>
          </cell>
          <cell r="C13132" t="str">
            <v>UM</v>
          </cell>
        </row>
        <row r="13133">
          <cell r="A13133">
            <v>706505650</v>
          </cell>
          <cell r="B13133" t="str">
            <v>CONJUNTO PARA-CHOQUE TRASEIRO</v>
          </cell>
          <cell r="C13133" t="str">
            <v>UM</v>
          </cell>
        </row>
        <row r="13134">
          <cell r="A13134">
            <v>706505651</v>
          </cell>
          <cell r="B13134" t="str">
            <v>LAMINA PLASTICA PARA-CHOQUE TRASEIRO</v>
          </cell>
          <cell r="C13134" t="str">
            <v>UM</v>
          </cell>
        </row>
        <row r="13135">
          <cell r="A13135">
            <v>706505652</v>
          </cell>
          <cell r="B13135" t="str">
            <v>SUPORTE LATERAL PARA-CHOQUE L.D</v>
          </cell>
          <cell r="C13135" t="str">
            <v>UM</v>
          </cell>
        </row>
        <row r="13136">
          <cell r="A13136">
            <v>706505653</v>
          </cell>
          <cell r="B13136" t="str">
            <v>SUPORTE LATERAL PARA-CHOQUE L.E</v>
          </cell>
          <cell r="C13136" t="str">
            <v>UM</v>
          </cell>
        </row>
        <row r="13137">
          <cell r="A13137">
            <v>809571000</v>
          </cell>
          <cell r="B13137" t="str">
            <v>SILENCIOSO VOLKS TAF 253 121</v>
          </cell>
          <cell r="C13137" t="str">
            <v>UM</v>
          </cell>
        </row>
        <row r="13138">
          <cell r="A13138">
            <v>809572000</v>
          </cell>
          <cell r="B13138" t="str">
            <v>TUBO DIANTEIRO</v>
          </cell>
          <cell r="C13138" t="str">
            <v>UM</v>
          </cell>
        </row>
        <row r="13139">
          <cell r="A13139">
            <v>706505654</v>
          </cell>
          <cell r="B13139" t="str">
            <v>REFORCO PARACHOQUE TRASEIRO</v>
          </cell>
          <cell r="C13139" t="str">
            <v>UM</v>
          </cell>
        </row>
        <row r="13140">
          <cell r="A13140">
            <v>706505655</v>
          </cell>
          <cell r="B13140" t="str">
            <v>REFORCO FIXACAO PARA-CHOQUE TRASEIRO</v>
          </cell>
          <cell r="C13140" t="str">
            <v>UM</v>
          </cell>
        </row>
        <row r="13141">
          <cell r="A13141">
            <v>706505656</v>
          </cell>
          <cell r="B13141" t="str">
            <v>SUPORTE PLACA TRASEIRA</v>
          </cell>
          <cell r="C13141" t="str">
            <v>UM</v>
          </cell>
        </row>
        <row r="13142">
          <cell r="A13142">
            <v>706505657</v>
          </cell>
          <cell r="B13142" t="str">
            <v>PERFIL "L" DE REFORCO DO PARA-CHOQUE TRASEIRO</v>
          </cell>
          <cell r="C13142" t="str">
            <v>UM</v>
          </cell>
        </row>
        <row r="13143">
          <cell r="A13143">
            <v>706505658</v>
          </cell>
          <cell r="B13143" t="str">
            <v>SUPORTE LATERAL DIR/ESQ  PARACHOQUE</v>
          </cell>
          <cell r="C13143" t="str">
            <v>UM</v>
          </cell>
        </row>
        <row r="13144">
          <cell r="A13144">
            <v>706505660</v>
          </cell>
          <cell r="B13144" t="str">
            <v>MONTAGEM PARA-CHOQUE TRASEIRO</v>
          </cell>
          <cell r="C13144" t="str">
            <v>UM</v>
          </cell>
        </row>
        <row r="13145">
          <cell r="A13145">
            <v>706505670</v>
          </cell>
          <cell r="B13145" t="str">
            <v>CONJUNTO FIXACAO PARA-CHOQUE TRASEIRO</v>
          </cell>
          <cell r="C13145" t="str">
            <v>UM</v>
          </cell>
        </row>
        <row r="13146">
          <cell r="A13146">
            <v>706505671</v>
          </cell>
          <cell r="B13146" t="str">
            <v>CHAPA MOLDADA PORTA- PLANILHA</v>
          </cell>
          <cell r="C13146" t="str">
            <v>UM</v>
          </cell>
        </row>
        <row r="13147">
          <cell r="A13147">
            <v>706505672</v>
          </cell>
          <cell r="B13147" t="str">
            <v>BLANK ACABAMENTO DA CAIXA DO AR CONDICIONADO</v>
          </cell>
          <cell r="C13147" t="str">
            <v>UM</v>
          </cell>
        </row>
        <row r="13148">
          <cell r="A13148">
            <v>706505673</v>
          </cell>
          <cell r="B13148" t="str">
            <v>CHAPA ACAB. CHICOTE EM PLASTICO TEXT.</v>
          </cell>
          <cell r="C13148" t="str">
            <v>UM</v>
          </cell>
        </row>
        <row r="13149">
          <cell r="A13149">
            <v>706505680</v>
          </cell>
          <cell r="B13149" t="str">
            <v>CONJ. BLINDAGEM TANQUE DE COMBUSTIVEL</v>
          </cell>
          <cell r="C13149" t="str">
            <v>UM</v>
          </cell>
        </row>
        <row r="13150">
          <cell r="A13150">
            <v>706505700</v>
          </cell>
          <cell r="B13150" t="str">
            <v>BOCA DE LOBO MONTADA</v>
          </cell>
          <cell r="C13150" t="str">
            <v>UM</v>
          </cell>
        </row>
        <row r="13151">
          <cell r="A13151">
            <v>706505701</v>
          </cell>
          <cell r="B13151" t="str">
            <v>REVESTIMENTO DIREITO DA PAREDE SEPARACAO</v>
          </cell>
          <cell r="C13151" t="str">
            <v>UM</v>
          </cell>
        </row>
        <row r="13152">
          <cell r="A13152">
            <v>706505702</v>
          </cell>
          <cell r="B13152" t="str">
            <v>TAMPA MOVEL DO COFRE</v>
          </cell>
          <cell r="C13152" t="str">
            <v>UM</v>
          </cell>
        </row>
        <row r="13153">
          <cell r="A13153">
            <v>706505703</v>
          </cell>
          <cell r="B13153" t="str">
            <v>BOCA DE LOBO</v>
          </cell>
          <cell r="C13153" t="str">
            <v>UM</v>
          </cell>
        </row>
        <row r="13154">
          <cell r="A13154">
            <v>706505704</v>
          </cell>
          <cell r="B13154" t="str">
            <v>PROTECAO BOCA DE LOBO</v>
          </cell>
          <cell r="C13154" t="str">
            <v>UM</v>
          </cell>
        </row>
        <row r="13155">
          <cell r="A13155">
            <v>706505705</v>
          </cell>
          <cell r="B13155" t="str">
            <v>LIMITADOR DIR. DO COFRE</v>
          </cell>
          <cell r="C13155" t="str">
            <v>UM</v>
          </cell>
        </row>
        <row r="13156">
          <cell r="A13156">
            <v>706505706</v>
          </cell>
          <cell r="B13156" t="str">
            <v>LIMITADOR ESQ. DO COFRE</v>
          </cell>
          <cell r="C13156" t="str">
            <v>UM</v>
          </cell>
        </row>
        <row r="13157">
          <cell r="A13157" t="str">
            <v>8061220DG</v>
          </cell>
          <cell r="B13157" t="str">
            <v>DEFLECTOR</v>
          </cell>
          <cell r="C13157" t="str">
            <v>UM</v>
          </cell>
        </row>
        <row r="13158">
          <cell r="A13158">
            <v>706505707</v>
          </cell>
          <cell r="B13158" t="str">
            <v>SUPORTE DAS DOBRADICAS DO COFRE</v>
          </cell>
          <cell r="C13158" t="str">
            <v>UM</v>
          </cell>
        </row>
        <row r="13159">
          <cell r="A13159">
            <v>706505708</v>
          </cell>
          <cell r="B13159" t="str">
            <v>CABO DE ACO BOCA DE LOBO</v>
          </cell>
          <cell r="C13159" t="str">
            <v>UM</v>
          </cell>
        </row>
        <row r="13160">
          <cell r="A13160">
            <v>706505709</v>
          </cell>
          <cell r="B13160" t="str">
            <v>LIMITADORES DE ABERTURA DO COFRE</v>
          </cell>
          <cell r="C13160" t="str">
            <v>UM</v>
          </cell>
        </row>
        <row r="13161">
          <cell r="A13161">
            <v>706505710</v>
          </cell>
          <cell r="B13161" t="str">
            <v>CONJ. CABO DE ACO MONTADO</v>
          </cell>
          <cell r="C13161" t="str">
            <v>UM</v>
          </cell>
        </row>
        <row r="13162">
          <cell r="A13162">
            <v>706505711</v>
          </cell>
          <cell r="B13162" t="str">
            <v>BLINDAGEM SEPARACAO ESQ. DO COFRE</v>
          </cell>
          <cell r="C13162" t="str">
            <v>UM</v>
          </cell>
        </row>
        <row r="13163">
          <cell r="A13163">
            <v>706505712</v>
          </cell>
          <cell r="B13163" t="str">
            <v>BLINDAGEM SUPERIOR PORTA DO COFRE</v>
          </cell>
          <cell r="C13163" t="str">
            <v>UM</v>
          </cell>
        </row>
        <row r="13164">
          <cell r="A13164">
            <v>706505713</v>
          </cell>
          <cell r="B13164" t="str">
            <v>FECHAMENTO COFRE INTERNO FRONTAL</v>
          </cell>
          <cell r="C13164" t="str">
            <v>UM</v>
          </cell>
        </row>
        <row r="13165">
          <cell r="A13165">
            <v>706505714</v>
          </cell>
          <cell r="B13165" t="str">
            <v>PAREDE DO COFRE TRASEIRA</v>
          </cell>
          <cell r="C13165" t="str">
            <v>UM</v>
          </cell>
        </row>
        <row r="13166">
          <cell r="A13166">
            <v>706505715</v>
          </cell>
          <cell r="B13166" t="str">
            <v>FECHAMENTO SUPERIOR PORTA INTERNA DO COFRE</v>
          </cell>
          <cell r="C13166" t="str">
            <v>UM</v>
          </cell>
        </row>
        <row r="13167">
          <cell r="A13167">
            <v>706505716</v>
          </cell>
          <cell r="B13167" t="str">
            <v>REBLINDAGEM SUP. DA PORTA DO COFRE</v>
          </cell>
          <cell r="C13167" t="str">
            <v>UM</v>
          </cell>
        </row>
        <row r="13168">
          <cell r="A13168">
            <v>706505717</v>
          </cell>
          <cell r="B13168" t="str">
            <v>REBLIMDAGEM SUPERIOR DA BOCA DE LOBO</v>
          </cell>
          <cell r="C13168" t="str">
            <v>UM</v>
          </cell>
        </row>
        <row r="13169">
          <cell r="A13169">
            <v>706505718</v>
          </cell>
          <cell r="B13169" t="str">
            <v>BLINDAGEM DO COFRE</v>
          </cell>
          <cell r="C13169" t="str">
            <v>UM</v>
          </cell>
        </row>
        <row r="13170">
          <cell r="A13170">
            <v>706505719</v>
          </cell>
          <cell r="B13170" t="str">
            <v>BLINDAGEM ABAIXO DA BOCA DE LOBO</v>
          </cell>
          <cell r="C13170" t="str">
            <v>UM</v>
          </cell>
        </row>
        <row r="13171">
          <cell r="A13171">
            <v>706505720</v>
          </cell>
          <cell r="B13171" t="str">
            <v>CONJ. PORTA INTERNA DO COFRE</v>
          </cell>
          <cell r="C13171" t="str">
            <v>UM</v>
          </cell>
        </row>
        <row r="13172">
          <cell r="A13172">
            <v>706505721</v>
          </cell>
          <cell r="B13172" t="str">
            <v>REVEST. EXTERNO DA PORTA DO COFRE</v>
          </cell>
          <cell r="C13172" t="str">
            <v>UM</v>
          </cell>
        </row>
        <row r="13173">
          <cell r="A13173">
            <v>706505722</v>
          </cell>
          <cell r="B13173" t="str">
            <v>REVEST. INTERNO  DA PORTA DO COFRE</v>
          </cell>
          <cell r="C13173" t="str">
            <v>UM</v>
          </cell>
        </row>
        <row r="13174">
          <cell r="A13174">
            <v>706505723</v>
          </cell>
          <cell r="B13174" t="str">
            <v>FECH. SUP/INF PORTA DO COFRE</v>
          </cell>
          <cell r="C13174" t="str">
            <v>UM</v>
          </cell>
        </row>
        <row r="13175">
          <cell r="A13175">
            <v>706505730</v>
          </cell>
          <cell r="B13175" t="str">
            <v>CONJ. DOBRADICA DO CAPO</v>
          </cell>
          <cell r="C13175" t="str">
            <v>UM</v>
          </cell>
        </row>
        <row r="13176">
          <cell r="A13176">
            <v>706505740</v>
          </cell>
          <cell r="B13176" t="str">
            <v>TAMPA DE MANUTENCAO DA PORTA DE ACESSO COFRE</v>
          </cell>
          <cell r="C13176" t="str">
            <v>UM</v>
          </cell>
        </row>
        <row r="13177">
          <cell r="A13177">
            <v>706505741</v>
          </cell>
          <cell r="B13177" t="str">
            <v>MOLDURA DA TAMPA DE ISNPECAO</v>
          </cell>
          <cell r="C13177" t="str">
            <v>UM</v>
          </cell>
        </row>
        <row r="13178">
          <cell r="A13178">
            <v>706505742</v>
          </cell>
          <cell r="B13178" t="str">
            <v>BASE DA TAMPA DE INSPECAO</v>
          </cell>
          <cell r="C13178" t="str">
            <v>UM</v>
          </cell>
        </row>
        <row r="13179">
          <cell r="A13179">
            <v>706505743</v>
          </cell>
          <cell r="B13179" t="str">
            <v>ENCOSTO DA PORTA DO COFRE</v>
          </cell>
          <cell r="C13179" t="str">
            <v>UM</v>
          </cell>
        </row>
        <row r="13180">
          <cell r="A13180">
            <v>706505750</v>
          </cell>
          <cell r="B13180" t="str">
            <v>PORTA DO COFRE MONTADA</v>
          </cell>
          <cell r="C13180" t="str">
            <v>UM</v>
          </cell>
        </row>
        <row r="13181">
          <cell r="A13181">
            <v>706505751</v>
          </cell>
          <cell r="B13181" t="str">
            <v>REVEST. EXT. DA PORTA PAREDE DE SEPARACAO</v>
          </cell>
          <cell r="C13181" t="str">
            <v>UM</v>
          </cell>
        </row>
        <row r="13182">
          <cell r="A13182" t="str">
            <v>8061220EG</v>
          </cell>
          <cell r="B13182" t="str">
            <v>DEFLECTOR</v>
          </cell>
          <cell r="C13182" t="str">
            <v>UM</v>
          </cell>
        </row>
        <row r="13183">
          <cell r="A13183">
            <v>706505752</v>
          </cell>
          <cell r="B13183" t="str">
            <v>REVEST. INTERNO DA PORTA DE SEPARACAO</v>
          </cell>
          <cell r="C13183" t="str">
            <v>UM</v>
          </cell>
        </row>
        <row r="13184">
          <cell r="A13184">
            <v>706505753</v>
          </cell>
          <cell r="B13184" t="str">
            <v>FECH. SUP/INF. DA PORTA DE ACESSO AO COFRE</v>
          </cell>
          <cell r="C13184" t="str">
            <v>UM</v>
          </cell>
        </row>
        <row r="13185">
          <cell r="A13185">
            <v>706505755</v>
          </cell>
          <cell r="B13185" t="str">
            <v>ACIONAMENTO HORIZONTAL DAS TRAVAS</v>
          </cell>
          <cell r="C13185" t="str">
            <v>UM</v>
          </cell>
        </row>
        <row r="13186">
          <cell r="A13186">
            <v>706505756</v>
          </cell>
          <cell r="B13186" t="str">
            <v>ACIONAMENTO VERTICAL DAS TRAVAS</v>
          </cell>
          <cell r="C13186" t="str">
            <v>UM</v>
          </cell>
        </row>
        <row r="13187">
          <cell r="A13187">
            <v>706505757</v>
          </cell>
          <cell r="B13187" t="str">
            <v>CHAPA TRAVA DO MECANISMO</v>
          </cell>
          <cell r="C13187" t="str">
            <v>UM</v>
          </cell>
        </row>
        <row r="13188">
          <cell r="A13188">
            <v>706505790</v>
          </cell>
          <cell r="B13188" t="str">
            <v>PREPARACAO DE TAPETES BLINDADO PADRAO NORDESTE</v>
          </cell>
          <cell r="C13188" t="str">
            <v>UM</v>
          </cell>
        </row>
        <row r="13189">
          <cell r="A13189">
            <v>706505800</v>
          </cell>
          <cell r="B13189" t="str">
            <v>CONJ. SETEIRA LATERAL</v>
          </cell>
          <cell r="C13189" t="str">
            <v>UM</v>
          </cell>
        </row>
        <row r="13190">
          <cell r="A13190">
            <v>706505801</v>
          </cell>
          <cell r="B13190" t="str">
            <v>CORPO PRINCIPAL DA SETEIRA</v>
          </cell>
          <cell r="C13190" t="str">
            <v>UM</v>
          </cell>
        </row>
        <row r="13191">
          <cell r="A13191">
            <v>706505802</v>
          </cell>
          <cell r="B13191" t="str">
            <v>BASE INFERIOR DA SETEIRA LATERAL</v>
          </cell>
          <cell r="C13191" t="str">
            <v>UM</v>
          </cell>
        </row>
        <row r="13192">
          <cell r="A13192">
            <v>706505803</v>
          </cell>
          <cell r="B13192" t="str">
            <v>TAMPA INTERMEDIARIA DA SETEIRA LATERAL</v>
          </cell>
          <cell r="C13192" t="str">
            <v>UM</v>
          </cell>
        </row>
        <row r="13193">
          <cell r="A13193">
            <v>706505804</v>
          </cell>
          <cell r="B13193" t="str">
            <v>TAMPA INTERNA DA SETEIRA LATERAL</v>
          </cell>
          <cell r="C13193" t="str">
            <v>UM</v>
          </cell>
        </row>
        <row r="13194">
          <cell r="A13194">
            <v>706505805</v>
          </cell>
          <cell r="B13194" t="str">
            <v>CHAPA DE ACABAMENTO SETEIRA</v>
          </cell>
          <cell r="C13194" t="str">
            <v>UM</v>
          </cell>
        </row>
        <row r="13195">
          <cell r="A13195">
            <v>706505810</v>
          </cell>
          <cell r="B13195" t="str">
            <v>CONJ. SETEIRA FRONTAL</v>
          </cell>
          <cell r="C13195" t="str">
            <v>UM</v>
          </cell>
        </row>
        <row r="13196">
          <cell r="A13196">
            <v>706505811</v>
          </cell>
          <cell r="B13196" t="str">
            <v>TAMPA LAT. ESQ. DA SETEIRA FRONTAL</v>
          </cell>
          <cell r="C13196" t="str">
            <v>UM</v>
          </cell>
        </row>
        <row r="13197">
          <cell r="A13197">
            <v>706505812</v>
          </cell>
          <cell r="B13197" t="str">
            <v>TAMPA LAT. DIR. DA SETEIRA FRONTAL</v>
          </cell>
          <cell r="C13197" t="str">
            <v>UM</v>
          </cell>
        </row>
        <row r="13198">
          <cell r="A13198">
            <v>706505813</v>
          </cell>
          <cell r="B13198" t="str">
            <v>FECHAMENTO SUPERIOR DA SETEIRA</v>
          </cell>
          <cell r="C13198" t="str">
            <v>UM</v>
          </cell>
        </row>
        <row r="13199">
          <cell r="A13199" t="str">
            <v>8061270DG</v>
          </cell>
          <cell r="B13199" t="str">
            <v>PÁRA-CHOQUE LATERAL</v>
          </cell>
          <cell r="C13199" t="str">
            <v>UM</v>
          </cell>
        </row>
        <row r="13200">
          <cell r="A13200">
            <v>706505814</v>
          </cell>
          <cell r="B13200" t="str">
            <v>TAMPA EXTERNA SETEIRA FRONTAL</v>
          </cell>
          <cell r="C13200" t="str">
            <v>UM</v>
          </cell>
        </row>
        <row r="13201">
          <cell r="A13201">
            <v>706505815</v>
          </cell>
          <cell r="B13201" t="str">
            <v>TAMPA CENTRAL SETEIRA FRONTAL</v>
          </cell>
          <cell r="C13201" t="str">
            <v>UM</v>
          </cell>
        </row>
        <row r="13202">
          <cell r="A13202">
            <v>706505816</v>
          </cell>
          <cell r="B13202" t="str">
            <v>TAMPA INTERMEDIARIA DA SETEIRA</v>
          </cell>
          <cell r="C13202" t="str">
            <v>UM</v>
          </cell>
        </row>
        <row r="13203">
          <cell r="A13203">
            <v>706505821</v>
          </cell>
          <cell r="B13203" t="str">
            <v>TRAVA DA SETEIRA PINTADA</v>
          </cell>
          <cell r="C13203" t="str">
            <v>UM</v>
          </cell>
        </row>
        <row r="13204">
          <cell r="A13204">
            <v>706505822</v>
          </cell>
          <cell r="B13204" t="str">
            <v>FIXACAO DA BATERIA PINTADA</v>
          </cell>
          <cell r="C13204" t="str">
            <v>UM</v>
          </cell>
        </row>
        <row r="13205">
          <cell r="A13205">
            <v>706505823</v>
          </cell>
          <cell r="B13205" t="str">
            <v>SUPORTE SUPERIOR DA BLINDAGEM DO RADIADOR PINTADO</v>
          </cell>
          <cell r="C13205" t="str">
            <v>UM</v>
          </cell>
        </row>
        <row r="13206">
          <cell r="A13206">
            <v>706505824</v>
          </cell>
          <cell r="B13206" t="str">
            <v>SUPORTE BANCO DO MOTORISTA PINTADO</v>
          </cell>
          <cell r="C13206" t="str">
            <v>UM</v>
          </cell>
        </row>
        <row r="13207">
          <cell r="A13207">
            <v>706505825</v>
          </cell>
          <cell r="B13207" t="str">
            <v>SUPORTE BANCO DO CARONA PINTADO</v>
          </cell>
          <cell r="C13207" t="str">
            <v>UM</v>
          </cell>
        </row>
        <row r="13208">
          <cell r="A13208">
            <v>706505826</v>
          </cell>
          <cell r="B13208" t="str">
            <v>SUPORTE AR CONDICIONADO CLIMA TRUCK DIR. PINTADO</v>
          </cell>
          <cell r="C13208" t="str">
            <v>UM</v>
          </cell>
        </row>
        <row r="13209">
          <cell r="A13209">
            <v>706505827</v>
          </cell>
          <cell r="B13209" t="str">
            <v>SUPORTE AR CONDICIONADO CLIMA TRUCK PINTADO</v>
          </cell>
          <cell r="C13209" t="str">
            <v>UM</v>
          </cell>
        </row>
        <row r="13210">
          <cell r="A13210">
            <v>706505828</v>
          </cell>
          <cell r="B13210" t="str">
            <v>CHAPA DO PAINEL PINTADA</v>
          </cell>
          <cell r="C13210" t="str">
            <v>UM</v>
          </cell>
        </row>
        <row r="13211">
          <cell r="A13211">
            <v>706505829</v>
          </cell>
          <cell r="B13211" t="str">
            <v>CHAPA DO PAINEL PEQUENA PINTADA</v>
          </cell>
          <cell r="C13211" t="str">
            <v>UM</v>
          </cell>
        </row>
        <row r="13212">
          <cell r="A13212">
            <v>706505831</v>
          </cell>
          <cell r="B13212" t="str">
            <v>BLINDAGEM PEDAL DA EMBREAGEM PINTADA</v>
          </cell>
          <cell r="C13212" t="str">
            <v>UM</v>
          </cell>
        </row>
        <row r="13213">
          <cell r="A13213">
            <v>706505832</v>
          </cell>
          <cell r="B13213" t="str">
            <v>CALCO DO TRINCO DA PORTA PINTADA</v>
          </cell>
          <cell r="C13213" t="str">
            <v>UM</v>
          </cell>
        </row>
        <row r="13214">
          <cell r="A13214">
            <v>706505833</v>
          </cell>
          <cell r="B13214" t="str">
            <v>SUPORTE DA BATERIA PINTADO</v>
          </cell>
          <cell r="C13214" t="str">
            <v>UM</v>
          </cell>
        </row>
        <row r="13215">
          <cell r="A13215">
            <v>706505834</v>
          </cell>
          <cell r="B13215" t="str">
            <v>SUPORTE DA CHAPA DOS LAMEIROS DIANT. PINTADO</v>
          </cell>
          <cell r="C13215" t="str">
            <v>UM</v>
          </cell>
        </row>
        <row r="13216">
          <cell r="A13216">
            <v>706505835</v>
          </cell>
          <cell r="B13216" t="str">
            <v>SUPORTE PLACA TRASEIRA PINTADA</v>
          </cell>
          <cell r="C13216" t="str">
            <v>UM</v>
          </cell>
        </row>
        <row r="13217">
          <cell r="A13217">
            <v>706505836</v>
          </cell>
          <cell r="B13217" t="str">
            <v>PERFIL "L" DE REFORCO DO PARA-CHOQUE TRASEIRO PINTADO</v>
          </cell>
          <cell r="C13217" t="str">
            <v>UM</v>
          </cell>
        </row>
        <row r="13218">
          <cell r="A13218">
            <v>706505837</v>
          </cell>
          <cell r="B13218" t="str">
            <v>SUPORTE DO LAMEIRO TRASEIRO PINTADO</v>
          </cell>
          <cell r="C13218" t="str">
            <v>UM</v>
          </cell>
        </row>
        <row r="13219">
          <cell r="A13219">
            <v>706505838</v>
          </cell>
          <cell r="B13219" t="str">
            <v>TAMPA MANUTENCAO ELETRICA PINTADA</v>
          </cell>
          <cell r="C13219" t="str">
            <v>UM</v>
          </cell>
        </row>
        <row r="13220">
          <cell r="A13220">
            <v>706505839</v>
          </cell>
          <cell r="B13220" t="str">
            <v>SUPORTE DO CABO DO CAPO PINTADO</v>
          </cell>
          <cell r="C13220" t="str">
            <v>UM</v>
          </cell>
        </row>
        <row r="13221">
          <cell r="A13221">
            <v>706505841</v>
          </cell>
          <cell r="B13221" t="str">
            <v>SUPORTE INFERIOR PARA-CHOQUE DIANTEIRO PINTADO</v>
          </cell>
          <cell r="C13221" t="str">
            <v>UM</v>
          </cell>
        </row>
        <row r="13222">
          <cell r="A13222">
            <v>706505842</v>
          </cell>
          <cell r="B13222" t="str">
            <v>REBLINDAGEM DELIMITADORA SUPERIOR PINTADA</v>
          </cell>
          <cell r="C13222" t="str">
            <v>UM</v>
          </cell>
        </row>
        <row r="13223">
          <cell r="A13223">
            <v>706505843</v>
          </cell>
          <cell r="B13223" t="str">
            <v>BLINDAGEM CHICOTE DA CAMERA PINTADA</v>
          </cell>
          <cell r="C13223" t="str">
            <v>UM</v>
          </cell>
        </row>
        <row r="13224">
          <cell r="A13224">
            <v>706505852</v>
          </cell>
          <cell r="B13224" t="str">
            <v>PERFIL "U" ESTRUTURAL DO PISO PINTADO</v>
          </cell>
          <cell r="C13224" t="str">
            <v>UM</v>
          </cell>
        </row>
        <row r="13225">
          <cell r="A13225">
            <v>706505853</v>
          </cell>
          <cell r="B13225" t="str">
            <v>PERFIL "U" ESTRUTURAL DO PISO PINTADO</v>
          </cell>
          <cell r="C13225" t="str">
            <v>UM</v>
          </cell>
        </row>
        <row r="13226">
          <cell r="A13226">
            <v>706505854</v>
          </cell>
          <cell r="B13226" t="str">
            <v>PERFIL "U" ESTRUTURAL DO PISO PINTADO</v>
          </cell>
          <cell r="C13226" t="str">
            <v>UM</v>
          </cell>
        </row>
        <row r="13227">
          <cell r="A13227">
            <v>706505855</v>
          </cell>
          <cell r="B13227" t="str">
            <v>SUPORTE FRONTAL DO REBOCADOR PINTADO</v>
          </cell>
          <cell r="C13227" t="str">
            <v>UM</v>
          </cell>
        </row>
        <row r="13228">
          <cell r="A13228">
            <v>706505856</v>
          </cell>
          <cell r="B13228" t="str">
            <v>SUPORTE INFERIOR PARA-CHOQUE DIANT. PINTADO</v>
          </cell>
          <cell r="C13228" t="str">
            <v>UM</v>
          </cell>
        </row>
        <row r="13229">
          <cell r="A13229">
            <v>706505861</v>
          </cell>
          <cell r="B13229" t="str">
            <v>SUPORTE CENTRAL ELETRICA PINTADA</v>
          </cell>
          <cell r="C13229" t="str">
            <v>UM</v>
          </cell>
        </row>
        <row r="13230">
          <cell r="A13230">
            <v>706505862</v>
          </cell>
          <cell r="B13230" t="str">
            <v>SUPORTE FREIO DE MAO PINTADO</v>
          </cell>
          <cell r="C13230" t="str">
            <v>UM</v>
          </cell>
        </row>
        <row r="13231">
          <cell r="A13231">
            <v>706505863</v>
          </cell>
          <cell r="B13231" t="str">
            <v>FIXADOR DO PAINEL PINTADO</v>
          </cell>
          <cell r="C13231" t="str">
            <v>UM</v>
          </cell>
        </row>
        <row r="13232">
          <cell r="A13232">
            <v>706505864</v>
          </cell>
          <cell r="B13232" t="str">
            <v>SUPORTE DA VALVULA DISTRIBUIDORA PINTADO</v>
          </cell>
          <cell r="C13232" t="str">
            <v>UM</v>
          </cell>
        </row>
        <row r="13233">
          <cell r="A13233">
            <v>706505865</v>
          </cell>
          <cell r="B13233" t="str">
            <v>PROLONGADOR DO REBOCADOR PINTADO</v>
          </cell>
          <cell r="C13233" t="str">
            <v>UM</v>
          </cell>
        </row>
        <row r="13234">
          <cell r="A13234">
            <v>706505866</v>
          </cell>
          <cell r="B13234" t="str">
            <v>SUPORTE DA VALVULA PINTADO</v>
          </cell>
          <cell r="C13234" t="str">
            <v>UM</v>
          </cell>
        </row>
        <row r="13235">
          <cell r="A13235">
            <v>706505867</v>
          </cell>
          <cell r="B13235" t="str">
            <v>SUPORTE DO CANECO HIDRAULICO PINTADO</v>
          </cell>
          <cell r="C13235" t="str">
            <v>UM</v>
          </cell>
        </row>
        <row r="13236">
          <cell r="A13236">
            <v>706505868</v>
          </cell>
          <cell r="B13236" t="str">
            <v>SUPORTE DO TANQUE DE AR PINTADO</v>
          </cell>
          <cell r="C13236" t="str">
            <v>UM</v>
          </cell>
        </row>
        <row r="13237">
          <cell r="A13237">
            <v>706505869</v>
          </cell>
          <cell r="B13237" t="str">
            <v>SUPORTE TANQUE DO AR PINTADO</v>
          </cell>
          <cell r="C13237" t="str">
            <v>UM</v>
          </cell>
        </row>
        <row r="13238">
          <cell r="A13238">
            <v>706505871</v>
          </cell>
          <cell r="B13238" t="str">
            <v>REV. INTERNO. DIR. FRONTAL PINTADO</v>
          </cell>
          <cell r="C13238" t="str">
            <v>UM</v>
          </cell>
        </row>
        <row r="13239">
          <cell r="A13239">
            <v>706505872</v>
          </cell>
          <cell r="B13239" t="str">
            <v>PARALAMA TRASEIRO DIREITO PINTADO</v>
          </cell>
          <cell r="C13239" t="str">
            <v>UM</v>
          </cell>
        </row>
        <row r="13240">
          <cell r="A13240">
            <v>706505873</v>
          </cell>
          <cell r="B13240" t="str">
            <v>PARALAMA DIANTEIRO DIR. PINTADO</v>
          </cell>
          <cell r="C13240" t="str">
            <v>UM</v>
          </cell>
        </row>
        <row r="13241">
          <cell r="A13241">
            <v>706505874</v>
          </cell>
          <cell r="B13241" t="str">
            <v>PARALAMA DIANTEIRO ESQ. PINTADO</v>
          </cell>
          <cell r="C13241" t="str">
            <v>UM</v>
          </cell>
        </row>
        <row r="13242">
          <cell r="A13242">
            <v>706505875</v>
          </cell>
          <cell r="B13242" t="str">
            <v>PARALAMA TRASEIRO ESQUERDO PINTADO</v>
          </cell>
          <cell r="C13242" t="str">
            <v>UM</v>
          </cell>
        </row>
        <row r="13243">
          <cell r="A13243">
            <v>706505879</v>
          </cell>
          <cell r="B13243" t="str">
            <v>CARTOLA DO CAPO PINTADO</v>
          </cell>
          <cell r="C13243" t="str">
            <v>UM</v>
          </cell>
        </row>
        <row r="13244">
          <cell r="A13244">
            <v>706505881</v>
          </cell>
          <cell r="B13244" t="str">
            <v>CARTOLA DO CAPO 2 PINTADO</v>
          </cell>
          <cell r="C13244" t="str">
            <v>UM</v>
          </cell>
        </row>
        <row r="13245">
          <cell r="A13245">
            <v>706505883</v>
          </cell>
          <cell r="B13245" t="str">
            <v>REVESTIMENTO EXTERNO ESQ. DA FRENTE PINTADA</v>
          </cell>
          <cell r="C13245" t="str">
            <v>UM</v>
          </cell>
        </row>
        <row r="13246">
          <cell r="A13246">
            <v>706505884</v>
          </cell>
          <cell r="B13246" t="str">
            <v>ACIONAMENTO VERTICAL DAS TRAVAS PINTADO</v>
          </cell>
          <cell r="C13246" t="str">
            <v>UM</v>
          </cell>
        </row>
        <row r="13247">
          <cell r="A13247">
            <v>706505885</v>
          </cell>
          <cell r="B13247" t="str">
            <v>REVEST. INT. BLINDAGEM DO EXAUSTOR PINTADO</v>
          </cell>
          <cell r="C13247" t="str">
            <v>UM</v>
          </cell>
        </row>
        <row r="13248">
          <cell r="A13248">
            <v>706505886</v>
          </cell>
          <cell r="B13248" t="str">
            <v>REVEST. EXT. BLINDAGEM DO EXAUSTOR PINTADO</v>
          </cell>
          <cell r="C13248" t="str">
            <v>UM</v>
          </cell>
        </row>
        <row r="13249">
          <cell r="A13249">
            <v>706505887</v>
          </cell>
          <cell r="B13249" t="str">
            <v>PERFIL CARTOLA ESTRUTURAL DO TETO PINTADO</v>
          </cell>
          <cell r="C13249" t="str">
            <v>UM</v>
          </cell>
        </row>
        <row r="13250">
          <cell r="A13250">
            <v>706505900</v>
          </cell>
          <cell r="B13250" t="str">
            <v>PREPARACAO CHASSI MB 915</v>
          </cell>
          <cell r="C13250" t="str">
            <v>UM</v>
          </cell>
        </row>
        <row r="13251">
          <cell r="A13251">
            <v>706505901</v>
          </cell>
          <cell r="B13251" t="str">
            <v>LEVANTE DIANTEIRO. ESQ.</v>
          </cell>
          <cell r="C13251" t="str">
            <v>UM</v>
          </cell>
        </row>
        <row r="13252">
          <cell r="A13252">
            <v>706505902</v>
          </cell>
          <cell r="B13252" t="str">
            <v>LEVANTE DIANTEIRO DIREITO</v>
          </cell>
          <cell r="C13252" t="str">
            <v>UM</v>
          </cell>
        </row>
        <row r="13253">
          <cell r="A13253">
            <v>706505903</v>
          </cell>
          <cell r="B13253" t="str">
            <v>FLAMULA LEVANTE CENTRAL</v>
          </cell>
          <cell r="C13253" t="str">
            <v>UM</v>
          </cell>
        </row>
        <row r="13254">
          <cell r="A13254">
            <v>706505904</v>
          </cell>
          <cell r="B13254" t="str">
            <v>LEVANTE TRASEIRO ESQUERDO</v>
          </cell>
          <cell r="C13254" t="str">
            <v>UM</v>
          </cell>
        </row>
        <row r="13255">
          <cell r="A13255">
            <v>706505905</v>
          </cell>
          <cell r="B13255" t="str">
            <v>LEVANTE TRASEIRO DIREITO</v>
          </cell>
          <cell r="C13255" t="str">
            <v>UM</v>
          </cell>
        </row>
        <row r="13256">
          <cell r="A13256">
            <v>706505906</v>
          </cell>
          <cell r="B13256" t="str">
            <v>LEVANTE INTERMEDIARIO</v>
          </cell>
          <cell r="C13256" t="str">
            <v>UM</v>
          </cell>
        </row>
        <row r="13257">
          <cell r="A13257">
            <v>706505907</v>
          </cell>
          <cell r="B13257" t="str">
            <v>LEVANTE CENTRAL</v>
          </cell>
          <cell r="C13257" t="str">
            <v>UM</v>
          </cell>
        </row>
        <row r="13258">
          <cell r="A13258">
            <v>706505908</v>
          </cell>
          <cell r="B13258" t="str">
            <v>FLAMULA LEVANTE DIANTEIRO</v>
          </cell>
          <cell r="C13258" t="str">
            <v>UM</v>
          </cell>
        </row>
        <row r="13259">
          <cell r="A13259">
            <v>706505909</v>
          </cell>
          <cell r="B13259" t="str">
            <v>FLAMULA LEVANTE INTERMEDIARIO</v>
          </cell>
          <cell r="C13259" t="str">
            <v>UM</v>
          </cell>
        </row>
        <row r="13260">
          <cell r="A13260">
            <v>706505910</v>
          </cell>
          <cell r="B13260" t="str">
            <v>CONJ. LEVANTE TRASEIRO DIREITO</v>
          </cell>
          <cell r="C13260" t="str">
            <v>UM</v>
          </cell>
        </row>
        <row r="13261">
          <cell r="A13261">
            <v>706505911</v>
          </cell>
          <cell r="B13261" t="str">
            <v>FLAMULA LEVANTE TRASEIRO</v>
          </cell>
          <cell r="C13261" t="str">
            <v>UM</v>
          </cell>
        </row>
        <row r="13262">
          <cell r="A13262">
            <v>706505912</v>
          </cell>
          <cell r="B13262" t="str">
            <v>SUPORTE FRONTAL DO REBOCADOR</v>
          </cell>
          <cell r="C13262" t="str">
            <v>UM</v>
          </cell>
        </row>
        <row r="13263">
          <cell r="A13263">
            <v>706505913</v>
          </cell>
          <cell r="B13263" t="str">
            <v>PROLONGADOR DO REBOCADOR</v>
          </cell>
          <cell r="C13263" t="str">
            <v>UM</v>
          </cell>
        </row>
        <row r="13264">
          <cell r="A13264">
            <v>706505914</v>
          </cell>
          <cell r="B13264" t="str">
            <v>SUPORTE TANQUE DO AR</v>
          </cell>
          <cell r="C13264" t="str">
            <v>UM</v>
          </cell>
        </row>
        <row r="13265">
          <cell r="A13265">
            <v>706505915</v>
          </cell>
          <cell r="B13265" t="str">
            <v>SUPORTE DO TANQUE DE AR</v>
          </cell>
          <cell r="C13265" t="str">
            <v>UM</v>
          </cell>
        </row>
        <row r="13266">
          <cell r="A13266">
            <v>706505916</v>
          </cell>
          <cell r="B13266" t="str">
            <v>SUPORTE DA VALVULA DISTRIBUIDORA</v>
          </cell>
          <cell r="C13266" t="str">
            <v>UM</v>
          </cell>
        </row>
        <row r="13267">
          <cell r="A13267">
            <v>706505917</v>
          </cell>
          <cell r="B13267" t="str">
            <v>REFORCO PARA-CHOQUE DIANTEIRO</v>
          </cell>
          <cell r="C13267" t="str">
            <v>UM</v>
          </cell>
        </row>
        <row r="13268">
          <cell r="A13268">
            <v>706505918</v>
          </cell>
          <cell r="B13268" t="str">
            <v>TRAVESSA DO SUPORTE</v>
          </cell>
          <cell r="C13268" t="str">
            <v>UM</v>
          </cell>
        </row>
        <row r="13269">
          <cell r="A13269">
            <v>706505919</v>
          </cell>
          <cell r="B13269" t="str">
            <v>SUPORTE DO COXIM FRONTAL</v>
          </cell>
          <cell r="C13269" t="str">
            <v>UM</v>
          </cell>
        </row>
        <row r="13270">
          <cell r="A13270">
            <v>706505920</v>
          </cell>
          <cell r="B13270" t="str">
            <v>CONJ. LEVANTE TRASEIRO ESQUERDO</v>
          </cell>
          <cell r="C13270" t="str">
            <v>UM</v>
          </cell>
        </row>
        <row r="13271">
          <cell r="A13271">
            <v>706505921</v>
          </cell>
          <cell r="B13271" t="str">
            <v>SUPORTE DA VALVULA</v>
          </cell>
          <cell r="C13271" t="str">
            <v>UM</v>
          </cell>
        </row>
        <row r="13272">
          <cell r="A13272">
            <v>706505922</v>
          </cell>
          <cell r="B13272" t="str">
            <v>SUPORTE DO CANECO HIDRAULICO</v>
          </cell>
          <cell r="C13272" t="str">
            <v>UM</v>
          </cell>
        </row>
        <row r="13273">
          <cell r="A13273">
            <v>706505923</v>
          </cell>
          <cell r="B13273" t="str">
            <v>TUBO PARA CONEXAO VALVULA DE AR</v>
          </cell>
          <cell r="C13273" t="str">
            <v>UM</v>
          </cell>
        </row>
        <row r="13274">
          <cell r="A13274">
            <v>706505924</v>
          </cell>
          <cell r="B13274" t="str">
            <v>SUPORTE COXIM FRONTAL ESQUERDO</v>
          </cell>
          <cell r="C13274" t="str">
            <v>UM</v>
          </cell>
        </row>
        <row r="13275">
          <cell r="A13275">
            <v>706505925</v>
          </cell>
          <cell r="B13275" t="str">
            <v>SUPORTE INFERIOR PARA-CHOQUE DIANT.</v>
          </cell>
          <cell r="C13275" t="str">
            <v>UM</v>
          </cell>
        </row>
        <row r="13276">
          <cell r="A13276">
            <v>706505930</v>
          </cell>
          <cell r="B13276" t="str">
            <v>CONJ. LEVANTE DIANT. ESQ.</v>
          </cell>
          <cell r="C13276" t="str">
            <v>UM</v>
          </cell>
        </row>
        <row r="13277">
          <cell r="A13277">
            <v>706505935</v>
          </cell>
          <cell r="B13277" t="str">
            <v>CONJ. CABO MOTOR DE PARTIDA</v>
          </cell>
          <cell r="C13277" t="str">
            <v>UM</v>
          </cell>
        </row>
        <row r="13278">
          <cell r="A13278">
            <v>706505940</v>
          </cell>
          <cell r="B13278" t="str">
            <v>CONJ. LEVANTE DIANTEIRO DIREITO</v>
          </cell>
          <cell r="C13278" t="str">
            <v>UM</v>
          </cell>
        </row>
        <row r="13279">
          <cell r="A13279">
            <v>706505950</v>
          </cell>
          <cell r="B13279" t="str">
            <v>CONJUNTO LEVANTE INTERMEDIARIO</v>
          </cell>
          <cell r="C13279" t="str">
            <v>UM</v>
          </cell>
        </row>
        <row r="13280">
          <cell r="A13280">
            <v>706505960</v>
          </cell>
          <cell r="B13280" t="str">
            <v>CONJUNTO LEVANTE CENTRAL</v>
          </cell>
          <cell r="C13280" t="str">
            <v>UM</v>
          </cell>
        </row>
        <row r="13281">
          <cell r="A13281">
            <v>706505970</v>
          </cell>
          <cell r="B13281" t="str">
            <v>SUPORTE PARALAMA DIREITO MONTADO</v>
          </cell>
          <cell r="C13281" t="str">
            <v>UM</v>
          </cell>
        </row>
        <row r="13282">
          <cell r="A13282">
            <v>706505980</v>
          </cell>
          <cell r="B13282" t="str">
            <v>SUPORTE PARALAMA ESQUERDO MONTADO</v>
          </cell>
          <cell r="C13282" t="str">
            <v>UM</v>
          </cell>
        </row>
        <row r="13283">
          <cell r="A13283">
            <v>707001000</v>
          </cell>
          <cell r="B13283" t="str">
            <v>SUPORTE MOTOR VOLVO</v>
          </cell>
          <cell r="C13283" t="str">
            <v>UM</v>
          </cell>
        </row>
        <row r="13284">
          <cell r="A13284">
            <v>707003000</v>
          </cell>
          <cell r="B13284" t="str">
            <v>PARAF E ARRUELA DO COXIM</v>
          </cell>
          <cell r="C13284" t="str">
            <v>UM</v>
          </cell>
        </row>
        <row r="13285">
          <cell r="A13285" t="str">
            <v>70700300Z</v>
          </cell>
          <cell r="B13285" t="str">
            <v>PARAF E ARRUELA DO COXIM ZINCADA</v>
          </cell>
          <cell r="C13285" t="str">
            <v>UM</v>
          </cell>
        </row>
        <row r="13286">
          <cell r="A13286">
            <v>707003010</v>
          </cell>
          <cell r="B13286" t="str">
            <v>ARRUELA LISA</v>
          </cell>
          <cell r="C13286" t="str">
            <v>UM</v>
          </cell>
        </row>
        <row r="13287">
          <cell r="A13287">
            <v>707003020</v>
          </cell>
          <cell r="B13287" t="str">
            <v>ARRUELA DO COXIM C/BORRACHA</v>
          </cell>
          <cell r="C13287" t="str">
            <v>UM</v>
          </cell>
        </row>
        <row r="13288">
          <cell r="A13288">
            <v>707004010</v>
          </cell>
          <cell r="B13288" t="str">
            <v xml:space="preserve">BASE DO SUPORTE DA CABINE           </v>
          </cell>
          <cell r="C13288" t="str">
            <v>UM</v>
          </cell>
        </row>
        <row r="13289">
          <cell r="A13289">
            <v>707004020</v>
          </cell>
          <cell r="B13289" t="str">
            <v xml:space="preserve">REFORCO DO SUPORTE                  </v>
          </cell>
          <cell r="C13289" t="str">
            <v>UM</v>
          </cell>
        </row>
        <row r="13290">
          <cell r="A13290">
            <v>707005010</v>
          </cell>
          <cell r="B13290" t="str">
            <v xml:space="preserve">BASE DA VIGA                        </v>
          </cell>
          <cell r="C13290" t="str">
            <v>UM</v>
          </cell>
        </row>
        <row r="13291">
          <cell r="A13291">
            <v>707005020</v>
          </cell>
          <cell r="B13291" t="str">
            <v xml:space="preserve">FECHAMENTO DA VIGA                  </v>
          </cell>
          <cell r="C13291" t="str">
            <v>UM</v>
          </cell>
        </row>
        <row r="13292">
          <cell r="A13292">
            <v>707006010</v>
          </cell>
          <cell r="B13292" t="str">
            <v>SUPORTE-LASER</v>
          </cell>
          <cell r="C13292" t="str">
            <v>UM</v>
          </cell>
        </row>
        <row r="13293">
          <cell r="A13293">
            <v>707006020</v>
          </cell>
          <cell r="B13293" t="str">
            <v>TAMPA DO SUPORTE</v>
          </cell>
          <cell r="C13293" t="str">
            <v>UM</v>
          </cell>
        </row>
        <row r="13294">
          <cell r="A13294">
            <v>707006030</v>
          </cell>
          <cell r="B13294" t="str">
            <v>SUPORTE</v>
          </cell>
          <cell r="C13294" t="str">
            <v>UM</v>
          </cell>
        </row>
        <row r="13295">
          <cell r="A13295">
            <v>707009010</v>
          </cell>
          <cell r="B13295" t="str">
            <v xml:space="preserve">CILINDRO DO RESERVATORIO DO AR      </v>
          </cell>
          <cell r="C13295" t="str">
            <v>UM</v>
          </cell>
        </row>
        <row r="13296">
          <cell r="A13296">
            <v>701503120</v>
          </cell>
          <cell r="B13296" t="str">
            <v>CONJ. REFORCO SUPERIOR ASSENTO HPN</v>
          </cell>
          <cell r="C13296" t="str">
            <v>UM</v>
          </cell>
        </row>
        <row r="13297">
          <cell r="A13297">
            <v>707009020</v>
          </cell>
          <cell r="B13297" t="str">
            <v xml:space="preserve">TAMPA DO RESERVATORIO DO AR         </v>
          </cell>
          <cell r="C13297" t="str">
            <v>UM</v>
          </cell>
        </row>
        <row r="13298">
          <cell r="A13298">
            <v>707009030</v>
          </cell>
          <cell r="B13298" t="str">
            <v>TAMPA DO RESERVATORIO DO AR COM CONEXAO</v>
          </cell>
          <cell r="C13298" t="str">
            <v>UM</v>
          </cell>
        </row>
        <row r="13299">
          <cell r="A13299">
            <v>707009040</v>
          </cell>
          <cell r="B13299" t="str">
            <v>TAMPA DO RESERVATORIO DO AR COM CONEXAO</v>
          </cell>
          <cell r="C13299" t="str">
            <v>UM</v>
          </cell>
        </row>
        <row r="13300">
          <cell r="A13300">
            <v>707011000</v>
          </cell>
          <cell r="B13300" t="str">
            <v>SUPORTE PARA-LAMA (VOLVO)</v>
          </cell>
          <cell r="C13300" t="str">
            <v>UM</v>
          </cell>
        </row>
        <row r="13301">
          <cell r="A13301">
            <v>707011010</v>
          </cell>
          <cell r="B13301" t="str">
            <v>TUBO SUPORTE DO PARA-LAMA</v>
          </cell>
          <cell r="C13301" t="str">
            <v>UM</v>
          </cell>
        </row>
        <row r="13302">
          <cell r="A13302">
            <v>707011020</v>
          </cell>
          <cell r="B13302" t="str">
            <v>CONJUNTO SUPORTE PARA-LAMA</v>
          </cell>
          <cell r="C13302" t="str">
            <v>UM</v>
          </cell>
        </row>
        <row r="13303">
          <cell r="A13303">
            <v>707011030</v>
          </cell>
          <cell r="B13303" t="str">
            <v>FIXAÇÃO DO SUPORTE DO PARA-LAMA  1989/99</v>
          </cell>
          <cell r="C13303" t="str">
            <v>UM</v>
          </cell>
        </row>
        <row r="13304">
          <cell r="A13304">
            <v>707013000</v>
          </cell>
          <cell r="B13304" t="str">
            <v>CHAPA MOLDADA MEIO PARA-LAMA CV VOLVO TRAS</v>
          </cell>
          <cell r="C13304" t="str">
            <v>UM</v>
          </cell>
        </row>
        <row r="13305">
          <cell r="A13305">
            <v>707014000</v>
          </cell>
          <cell r="B13305" t="str">
            <v>CHAPA MOLDADA MEIO P-LAMA VOLVO DIANT</v>
          </cell>
          <cell r="C13305" t="str">
            <v>UM</v>
          </cell>
        </row>
        <row r="13306">
          <cell r="A13306">
            <v>707016000</v>
          </cell>
          <cell r="B13306" t="str">
            <v>CHAPA MOLDADA MEIO P-LAMA CV VOLVO TRUCK</v>
          </cell>
          <cell r="C13306" t="str">
            <v>UM</v>
          </cell>
        </row>
        <row r="13307">
          <cell r="A13307">
            <v>707017010</v>
          </cell>
          <cell r="B13307" t="str">
            <v>ESTRUTURA DO PORTA ESTEPE</v>
          </cell>
          <cell r="C13307" t="str">
            <v>UM</v>
          </cell>
        </row>
        <row r="13308">
          <cell r="A13308">
            <v>707017020</v>
          </cell>
          <cell r="B13308" t="str">
            <v xml:space="preserve">FIXACAO DO PORTA ESTEPE             </v>
          </cell>
          <cell r="C13308" t="str">
            <v>UM</v>
          </cell>
        </row>
        <row r="13309">
          <cell r="A13309" t="str">
            <v>8061270EG</v>
          </cell>
          <cell r="B13309" t="str">
            <v>PÁRA-CHOQUE LATERAL</v>
          </cell>
          <cell r="C13309" t="str">
            <v>UM</v>
          </cell>
        </row>
        <row r="13310">
          <cell r="A13310">
            <v>707019010</v>
          </cell>
          <cell r="B13310" t="str">
            <v>SUPORTE DE FIXACAO DO CLIMATIZADOR VOLVO NH/FH</v>
          </cell>
          <cell r="C13310" t="str">
            <v>UM</v>
          </cell>
        </row>
        <row r="13311">
          <cell r="A13311">
            <v>707019020</v>
          </cell>
          <cell r="B13311" t="str">
            <v>SUPORTE DE INSTALACAO DO CLIMATIZADOR VOLVO NH/FH</v>
          </cell>
          <cell r="C13311" t="str">
            <v>UM</v>
          </cell>
        </row>
        <row r="13312">
          <cell r="A13312">
            <v>707019030</v>
          </cell>
          <cell r="B13312" t="str">
            <v>SUPORTE</v>
          </cell>
          <cell r="C13312" t="str">
            <v>UM</v>
          </cell>
        </row>
        <row r="13313">
          <cell r="A13313">
            <v>707019040</v>
          </cell>
          <cell r="B13313" t="str">
            <v>FIXACAO DO PAINEL</v>
          </cell>
          <cell r="C13313" t="str">
            <v>UM</v>
          </cell>
        </row>
        <row r="13314">
          <cell r="A13314">
            <v>707019050</v>
          </cell>
          <cell r="B13314" t="str">
            <v>SUPORTE DE FIXACAO MAIOR</v>
          </cell>
          <cell r="C13314" t="str">
            <v>UM</v>
          </cell>
        </row>
        <row r="13315">
          <cell r="A13315">
            <v>707019060</v>
          </cell>
          <cell r="B13315" t="str">
            <v>PROLONGAMENTO DA FIXACAO</v>
          </cell>
          <cell r="C13315" t="str">
            <v>UM</v>
          </cell>
        </row>
        <row r="13316">
          <cell r="A13316">
            <v>707019070</v>
          </cell>
          <cell r="B13316" t="str">
            <v>SUPORTE DE FIXACAO MENOR</v>
          </cell>
          <cell r="C13316" t="str">
            <v>UM</v>
          </cell>
        </row>
        <row r="13317">
          <cell r="A13317">
            <v>707019080</v>
          </cell>
          <cell r="B13317" t="str">
            <v>CHAPA DE FIXACAO DO PAINEL</v>
          </cell>
          <cell r="C13317" t="str">
            <v>UM</v>
          </cell>
        </row>
        <row r="13318">
          <cell r="A13318">
            <v>707021010</v>
          </cell>
          <cell r="B13318" t="str">
            <v>CONJUNTO DE INSTALACAO R.V.E. VOLVO NH FH</v>
          </cell>
          <cell r="C13318" t="str">
            <v>UM</v>
          </cell>
        </row>
        <row r="13319">
          <cell r="A13319">
            <v>707024010</v>
          </cell>
          <cell r="B13319" t="str">
            <v>TAMPA FURADA BALAO DO AR 30L</v>
          </cell>
          <cell r="C13319" t="str">
            <v>UM</v>
          </cell>
        </row>
        <row r="13320">
          <cell r="A13320">
            <v>707024020</v>
          </cell>
          <cell r="B13320" t="str">
            <v>CILINDRO RESERVATORIO DO AR 30L</v>
          </cell>
          <cell r="C13320" t="str">
            <v>UM</v>
          </cell>
        </row>
        <row r="13321">
          <cell r="A13321">
            <v>707024030</v>
          </cell>
          <cell r="B13321" t="str">
            <v>TAMPA FURADA BALAO DO AR 30L</v>
          </cell>
          <cell r="C13321" t="str">
            <v>UM</v>
          </cell>
        </row>
        <row r="13322">
          <cell r="A13322">
            <v>707024040</v>
          </cell>
          <cell r="B13322" t="str">
            <v>TAMPA BALAO DO AR 30L C/ CONEXAO</v>
          </cell>
          <cell r="C13322" t="str">
            <v>UM</v>
          </cell>
        </row>
        <row r="13323">
          <cell r="A13323">
            <v>707045010</v>
          </cell>
          <cell r="B13323" t="str">
            <v>TAMPA CX. BATERIA FECHADA - 1994 à 2003</v>
          </cell>
          <cell r="C13323" t="str">
            <v>UM</v>
          </cell>
        </row>
        <row r="13324">
          <cell r="A13324">
            <v>707401100</v>
          </cell>
          <cell r="B13324" t="str">
            <v>TUBO</v>
          </cell>
          <cell r="C13324" t="str">
            <v>UM</v>
          </cell>
        </row>
        <row r="13325">
          <cell r="A13325">
            <v>707401110</v>
          </cell>
          <cell r="B13325" t="str">
            <v>REFORÇO</v>
          </cell>
          <cell r="C13325" t="str">
            <v>UM</v>
          </cell>
        </row>
        <row r="13326">
          <cell r="A13326">
            <v>707401120</v>
          </cell>
          <cell r="B13326" t="str">
            <v>FLANGE</v>
          </cell>
          <cell r="C13326" t="str">
            <v>UM</v>
          </cell>
        </row>
        <row r="13327">
          <cell r="A13327">
            <v>707500000</v>
          </cell>
          <cell r="B13327" t="str">
            <v>PLATAFORMA ELEVATORIA AMALCA PE 600</v>
          </cell>
          <cell r="C13327" t="str">
            <v>UM</v>
          </cell>
        </row>
        <row r="13328">
          <cell r="A13328">
            <v>707500001</v>
          </cell>
          <cell r="B13328" t="str">
            <v>ASSOALHO TAMPA</v>
          </cell>
          <cell r="C13328" t="str">
            <v>UM</v>
          </cell>
        </row>
        <row r="13329">
          <cell r="A13329">
            <v>707500002</v>
          </cell>
          <cell r="B13329" t="str">
            <v>TUBO BASE DA TAMPA</v>
          </cell>
          <cell r="C13329" t="str">
            <v>UM</v>
          </cell>
        </row>
        <row r="13330">
          <cell r="A13330">
            <v>707500003</v>
          </cell>
          <cell r="B13330" t="str">
            <v>PERFIL APOIO LATERAL DA TAMPA</v>
          </cell>
          <cell r="C13330" t="str">
            <v>UM</v>
          </cell>
        </row>
        <row r="13331">
          <cell r="A13331">
            <v>707500004</v>
          </cell>
          <cell r="B13331" t="str">
            <v>REFORCO CENTRAL MENOR TAMPA</v>
          </cell>
          <cell r="C13331" t="str">
            <v>UM</v>
          </cell>
        </row>
        <row r="13332">
          <cell r="A13332">
            <v>707500005</v>
          </cell>
          <cell r="B13332" t="str">
            <v>REFORCO TRANSVERSAL CENTRAL</v>
          </cell>
          <cell r="C13332" t="str">
            <v>UM</v>
          </cell>
        </row>
        <row r="13333">
          <cell r="A13333">
            <v>707500006</v>
          </cell>
          <cell r="B13333" t="str">
            <v>REFORCO CENTRAL MAIOR TAMPA</v>
          </cell>
          <cell r="C13333" t="str">
            <v>UM</v>
          </cell>
        </row>
        <row r="13334">
          <cell r="A13334">
            <v>707500007</v>
          </cell>
          <cell r="B13334" t="str">
            <v>MANCAL DE GIRO</v>
          </cell>
          <cell r="C13334" t="str">
            <v>UM</v>
          </cell>
        </row>
        <row r="13335">
          <cell r="A13335">
            <v>200742000</v>
          </cell>
          <cell r="B13335" t="str">
            <v>CAIXA DE PAPELAO 1000 X 1000 X 750 - 2529</v>
          </cell>
          <cell r="C13335" t="str">
            <v>UM</v>
          </cell>
        </row>
        <row r="13336">
          <cell r="A13336">
            <v>707500008</v>
          </cell>
          <cell r="B13336" t="str">
            <v>MANCAL TENSOR</v>
          </cell>
          <cell r="C13336" t="str">
            <v>UM</v>
          </cell>
        </row>
        <row r="13337">
          <cell r="A13337">
            <v>707500009</v>
          </cell>
          <cell r="B13337" t="str">
            <v>FECHAMENTO TUBO</v>
          </cell>
          <cell r="C13337" t="str">
            <v>UM</v>
          </cell>
        </row>
        <row r="13338">
          <cell r="A13338">
            <v>707500011</v>
          </cell>
          <cell r="B13338" t="str">
            <v>PERFIL SUSTENTACAO DA TAMPA</v>
          </cell>
          <cell r="C13338" t="str">
            <v>UM</v>
          </cell>
        </row>
        <row r="13339">
          <cell r="A13339">
            <v>707500012</v>
          </cell>
          <cell r="B13339" t="str">
            <v>MANCAL DE GIRO MAIOR</v>
          </cell>
          <cell r="C13339" t="str">
            <v>UM</v>
          </cell>
        </row>
        <row r="13340">
          <cell r="A13340">
            <v>707500013</v>
          </cell>
          <cell r="B13340" t="str">
            <v>CHAPA REFORCO MANCAL</v>
          </cell>
          <cell r="C13340" t="str">
            <v>UM</v>
          </cell>
        </row>
        <row r="13341">
          <cell r="A13341">
            <v>707500014</v>
          </cell>
          <cell r="B13341" t="str">
            <v>MANCAL DE GIRO</v>
          </cell>
          <cell r="C13341" t="str">
            <v>UM</v>
          </cell>
        </row>
        <row r="13342">
          <cell r="A13342">
            <v>707500015</v>
          </cell>
          <cell r="B13342" t="str">
            <v>REFORCO SUPERIOR DO BRACO</v>
          </cell>
          <cell r="C13342" t="str">
            <v>UM</v>
          </cell>
        </row>
        <row r="13343">
          <cell r="A13343">
            <v>707500016</v>
          </cell>
          <cell r="B13343" t="str">
            <v>REFORCO INTERNO DO BRACO</v>
          </cell>
          <cell r="C13343" t="str">
            <v>UM</v>
          </cell>
        </row>
        <row r="13344">
          <cell r="A13344">
            <v>707500017</v>
          </cell>
          <cell r="B13344" t="str">
            <v>FECHAMENTO DO BRACO</v>
          </cell>
          <cell r="C13344" t="str">
            <v>UM</v>
          </cell>
        </row>
        <row r="13345">
          <cell r="A13345">
            <v>707500018</v>
          </cell>
          <cell r="B13345" t="str">
            <v>TUBO BASE SUSTENTACAO</v>
          </cell>
          <cell r="C13345" t="str">
            <v>UM</v>
          </cell>
        </row>
        <row r="13346">
          <cell r="A13346">
            <v>707500019</v>
          </cell>
          <cell r="B13346" t="str">
            <v>CHAPA FIXACAO NO CHASSI</v>
          </cell>
          <cell r="C13346" t="str">
            <v>UM</v>
          </cell>
        </row>
        <row r="13347">
          <cell r="A13347">
            <v>707500021</v>
          </cell>
          <cell r="B13347" t="str">
            <v>MANCAL INFERIOR CILINDRO DA RAMPA</v>
          </cell>
          <cell r="C13347" t="str">
            <v>UM</v>
          </cell>
        </row>
        <row r="13348">
          <cell r="A13348">
            <v>707500022</v>
          </cell>
          <cell r="B13348" t="str">
            <v>PERFIL MANCAL DE GIRO</v>
          </cell>
          <cell r="C13348" t="str">
            <v>UM</v>
          </cell>
        </row>
        <row r="13349">
          <cell r="A13349">
            <v>707500023</v>
          </cell>
          <cell r="B13349" t="str">
            <v>MANCAL INFERIOR CILINDRO APOIO</v>
          </cell>
          <cell r="C13349" t="str">
            <v>UM</v>
          </cell>
        </row>
        <row r="13350">
          <cell r="A13350">
            <v>707500024</v>
          </cell>
          <cell r="B13350" t="str">
            <v>FECHAMENTO DO TUBO</v>
          </cell>
          <cell r="C13350" t="str">
            <v>UM</v>
          </cell>
        </row>
        <row r="13351">
          <cell r="A13351">
            <v>707500027</v>
          </cell>
          <cell r="B13351" t="str">
            <v>TUBO APOIO MAIOR</v>
          </cell>
          <cell r="C13351" t="str">
            <v>UM</v>
          </cell>
        </row>
        <row r="13352">
          <cell r="A13352">
            <v>807584000</v>
          </cell>
          <cell r="B13352" t="str">
            <v>CANO DE DESCARGA - 10463639</v>
          </cell>
          <cell r="C13352" t="str">
            <v>UM</v>
          </cell>
        </row>
        <row r="13353">
          <cell r="A13353">
            <v>707500028</v>
          </cell>
          <cell r="B13353" t="str">
            <v>TUBO APOIO MENOR</v>
          </cell>
          <cell r="C13353" t="str">
            <v>UM</v>
          </cell>
        </row>
        <row r="13354">
          <cell r="A13354">
            <v>707500029</v>
          </cell>
          <cell r="B13354" t="str">
            <v>FECHAMENTO TUBO APOIO</v>
          </cell>
          <cell r="C13354" t="str">
            <v>UM</v>
          </cell>
        </row>
        <row r="13355">
          <cell r="A13355">
            <v>707500030</v>
          </cell>
          <cell r="B13355" t="str">
            <v>CONJUNTO BRACO DA TAMPA</v>
          </cell>
          <cell r="C13355" t="str">
            <v>UM</v>
          </cell>
        </row>
        <row r="13356">
          <cell r="A13356">
            <v>707500031</v>
          </cell>
          <cell r="B13356" t="str">
            <v>FIXACAO DOS PINOS</v>
          </cell>
          <cell r="C13356" t="str">
            <v>UM</v>
          </cell>
        </row>
        <row r="13357">
          <cell r="A13357">
            <v>707500040</v>
          </cell>
          <cell r="B13357" t="str">
            <v>CONJUNTO PLATAFORMA ELEVATORIA 600kg</v>
          </cell>
          <cell r="C13357" t="str">
            <v>UM</v>
          </cell>
        </row>
        <row r="13358">
          <cell r="A13358">
            <v>707500060</v>
          </cell>
          <cell r="B13358" t="str">
            <v>CONJUNTO FIXACAO PLATAFORMA</v>
          </cell>
          <cell r="C13358" t="str">
            <v>UM</v>
          </cell>
        </row>
        <row r="13359">
          <cell r="A13359">
            <v>707501000</v>
          </cell>
          <cell r="B13359" t="str">
            <v>CONJUNTO PLATAFORMA 9000mm</v>
          </cell>
          <cell r="C13359" t="str">
            <v>UM</v>
          </cell>
        </row>
        <row r="13360">
          <cell r="A13360">
            <v>707501001</v>
          </cell>
          <cell r="B13360" t="str">
            <v>COMPLEMENTO CHAPA DO ASSOALHO LD</v>
          </cell>
          <cell r="C13360" t="str">
            <v>UM</v>
          </cell>
        </row>
        <row r="13361">
          <cell r="A13361">
            <v>707501002</v>
          </cell>
          <cell r="B13361" t="str">
            <v>COMPLEMENTO CHAPA DO ASSOALHO LE</v>
          </cell>
          <cell r="C13361" t="str">
            <v>UM</v>
          </cell>
        </row>
        <row r="13362">
          <cell r="A13362">
            <v>707501003</v>
          </cell>
          <cell r="B13362" t="str">
            <v>VIGA "I"</v>
          </cell>
          <cell r="C13362" t="str">
            <v>UM</v>
          </cell>
        </row>
        <row r="13363">
          <cell r="A13363">
            <v>707501004</v>
          </cell>
          <cell r="B13363" t="str">
            <v>REFORCO DO ASSOALHO</v>
          </cell>
          <cell r="C13363" t="str">
            <v>UM</v>
          </cell>
        </row>
        <row r="13364">
          <cell r="A13364">
            <v>707501005</v>
          </cell>
          <cell r="B13364" t="str">
            <v>REFORCO DO ASSOALHO</v>
          </cell>
          <cell r="C13364" t="str">
            <v>UM</v>
          </cell>
        </row>
        <row r="13365">
          <cell r="A13365">
            <v>707501006</v>
          </cell>
          <cell r="B13365" t="str">
            <v>REFORCO EXTERNO VIGA "I"</v>
          </cell>
          <cell r="C13365" t="str">
            <v>UM</v>
          </cell>
        </row>
        <row r="13366">
          <cell r="A13366">
            <v>707501007</v>
          </cell>
          <cell r="B13366" t="str">
            <v>TUBO REFORCO BASE GUINCHO</v>
          </cell>
          <cell r="C13366" t="str">
            <v>UM</v>
          </cell>
        </row>
        <row r="13367">
          <cell r="A13367">
            <v>707501008</v>
          </cell>
          <cell r="B13367" t="str">
            <v>REFORCO TUBO SOBRE CHASSI</v>
          </cell>
          <cell r="C13367" t="str">
            <v>UM</v>
          </cell>
        </row>
        <row r="13368">
          <cell r="A13368">
            <v>707501009</v>
          </cell>
          <cell r="B13368" t="str">
            <v>TUBO SOBRE CHASSI</v>
          </cell>
          <cell r="C13368" t="str">
            <v>UM</v>
          </cell>
        </row>
        <row r="13369">
          <cell r="A13369">
            <v>707501011</v>
          </cell>
          <cell r="B13369" t="str">
            <v>COMPLEMENTO DO LEVANTE DO CHASSI</v>
          </cell>
          <cell r="C13369" t="str">
            <v>UM</v>
          </cell>
        </row>
        <row r="13370">
          <cell r="A13370">
            <v>707501012</v>
          </cell>
          <cell r="B13370" t="str">
            <v>COMPLEMENTO TUBO SOBRE CHASSI</v>
          </cell>
          <cell r="C13370" t="str">
            <v>UM</v>
          </cell>
        </row>
        <row r="13371">
          <cell r="A13371">
            <v>707501013</v>
          </cell>
          <cell r="B13371" t="str">
            <v>TUBO LEVANTE DO CHASSI</v>
          </cell>
          <cell r="C13371" t="str">
            <v>UM</v>
          </cell>
        </row>
        <row r="13372">
          <cell r="A13372">
            <v>707501014</v>
          </cell>
          <cell r="B13372" t="str">
            <v>REFORCO DA EMENDA LATERAL</v>
          </cell>
          <cell r="C13372" t="str">
            <v>UM</v>
          </cell>
        </row>
        <row r="13373">
          <cell r="A13373">
            <v>707501100</v>
          </cell>
          <cell r="B13373" t="str">
            <v>SOBRE CHASSI PLATAFORMA 2400x9000</v>
          </cell>
          <cell r="C13373" t="str">
            <v>UM</v>
          </cell>
        </row>
        <row r="13374">
          <cell r="A13374">
            <v>707501600</v>
          </cell>
          <cell r="B13374" t="str">
            <v>CONJUNTO PLATAFORMA 9000 mm E ESCADA</v>
          </cell>
          <cell r="C13374" t="str">
            <v>UM</v>
          </cell>
        </row>
        <row r="13375">
          <cell r="A13375">
            <v>707503000</v>
          </cell>
          <cell r="B13375" t="str">
            <v>PLATAFORMA 2300x5500 P3500</v>
          </cell>
          <cell r="C13375" t="str">
            <v>UM</v>
          </cell>
        </row>
        <row r="13376">
          <cell r="A13376">
            <v>707503001</v>
          </cell>
          <cell r="B13376" t="str">
            <v>CHAPA DO PISO LE</v>
          </cell>
          <cell r="C13376" t="str">
            <v>UM</v>
          </cell>
        </row>
        <row r="13377">
          <cell r="A13377" t="str">
            <v>70317400D</v>
          </cell>
          <cell r="B13377" t="str">
            <v>PORTA FORD CARGO DIR</v>
          </cell>
          <cell r="C13377" t="str">
            <v>UM</v>
          </cell>
        </row>
        <row r="13378">
          <cell r="A13378">
            <v>707503002</v>
          </cell>
          <cell r="B13378" t="str">
            <v>CHAPA DO PISO LD</v>
          </cell>
          <cell r="C13378" t="str">
            <v>UM</v>
          </cell>
        </row>
        <row r="13379">
          <cell r="A13379">
            <v>707503003</v>
          </cell>
          <cell r="B13379" t="str">
            <v>TRAVESSA</v>
          </cell>
          <cell r="C13379" t="str">
            <v>UM</v>
          </cell>
        </row>
        <row r="13380">
          <cell r="A13380">
            <v>707503004</v>
          </cell>
          <cell r="B13380" t="str">
            <v>REFORCO DO ASSOALHO</v>
          </cell>
          <cell r="C13380" t="str">
            <v>UM</v>
          </cell>
        </row>
        <row r="13381">
          <cell r="A13381">
            <v>707503005</v>
          </cell>
          <cell r="B13381" t="str">
            <v>FECHAMENTO DIANTEIRO</v>
          </cell>
          <cell r="C13381" t="str">
            <v>UM</v>
          </cell>
        </row>
        <row r="13382">
          <cell r="A13382">
            <v>707503007</v>
          </cell>
          <cell r="B13382" t="str">
            <v>FECHAMENTO DA LATERAL</v>
          </cell>
          <cell r="C13382" t="str">
            <v>UM</v>
          </cell>
        </row>
        <row r="13383">
          <cell r="A13383">
            <v>707503008</v>
          </cell>
          <cell r="B13383" t="str">
            <v>LATERAL DIANTEIRA LE</v>
          </cell>
          <cell r="C13383" t="str">
            <v>UM</v>
          </cell>
        </row>
        <row r="13384">
          <cell r="A13384">
            <v>707503009</v>
          </cell>
          <cell r="B13384" t="str">
            <v>LATERAL TRASEIRA LE</v>
          </cell>
          <cell r="C13384" t="str">
            <v>UM</v>
          </cell>
        </row>
        <row r="13385">
          <cell r="A13385">
            <v>707503010</v>
          </cell>
          <cell r="B13385" t="str">
            <v>CALCO DOS PNEUS</v>
          </cell>
          <cell r="C13385" t="str">
            <v>UM</v>
          </cell>
        </row>
        <row r="13386">
          <cell r="A13386" t="str">
            <v>70317400E</v>
          </cell>
          <cell r="B13386" t="str">
            <v>PORTA FORD CARGO ESQ</v>
          </cell>
          <cell r="C13386" t="str">
            <v>UM</v>
          </cell>
        </row>
        <row r="13387">
          <cell r="A13387">
            <v>707503011</v>
          </cell>
          <cell r="B13387" t="str">
            <v>LATERAL DIANTEIRA LD</v>
          </cell>
          <cell r="C13387" t="str">
            <v>UM</v>
          </cell>
        </row>
        <row r="13388">
          <cell r="A13388">
            <v>707503012</v>
          </cell>
          <cell r="B13388" t="str">
            <v>LATERAL TRASEIRA LD</v>
          </cell>
          <cell r="C13388" t="str">
            <v>UM</v>
          </cell>
        </row>
        <row r="13389">
          <cell r="A13389">
            <v>707503013</v>
          </cell>
          <cell r="B13389" t="str">
            <v>FECHAMENTO TRASEIRO</v>
          </cell>
          <cell r="C13389" t="str">
            <v>UM</v>
          </cell>
        </row>
        <row r="13390">
          <cell r="A13390">
            <v>707503014</v>
          </cell>
          <cell r="B13390" t="str">
            <v>MAO FRANCESA</v>
          </cell>
          <cell r="C13390" t="str">
            <v>UM</v>
          </cell>
        </row>
        <row r="13391">
          <cell r="A13391">
            <v>707503015</v>
          </cell>
          <cell r="B13391" t="str">
            <v>SUPORTE DO GUINCHO</v>
          </cell>
          <cell r="C13391" t="str">
            <v>UM</v>
          </cell>
        </row>
        <row r="13392">
          <cell r="A13392">
            <v>707503016</v>
          </cell>
          <cell r="B13392" t="str">
            <v>MALHAL</v>
          </cell>
          <cell r="C13392" t="str">
            <v>UM</v>
          </cell>
        </row>
        <row r="13393">
          <cell r="A13393">
            <v>707503017</v>
          </cell>
          <cell r="B13393" t="str">
            <v>TRAVESSA DO MALHAL</v>
          </cell>
          <cell r="C13393" t="str">
            <v>UM</v>
          </cell>
        </row>
        <row r="13394">
          <cell r="A13394">
            <v>707503018</v>
          </cell>
          <cell r="B13394" t="str">
            <v>PORTA TRECO</v>
          </cell>
          <cell r="C13394" t="str">
            <v>UM</v>
          </cell>
        </row>
        <row r="13395">
          <cell r="A13395">
            <v>703101000</v>
          </cell>
          <cell r="B13395" t="str">
            <v>CABINE PARCIAL FORD CARGO LL TRAS. FECHADA S/ PORTAS</v>
          </cell>
          <cell r="C13395" t="str">
            <v>UM</v>
          </cell>
        </row>
        <row r="13396">
          <cell r="A13396">
            <v>707503019</v>
          </cell>
          <cell r="B13396" t="str">
            <v>SUPORTE MANCAL CILINDRO DE ARRASTE</v>
          </cell>
          <cell r="C13396" t="str">
            <v>UM</v>
          </cell>
        </row>
        <row r="13397">
          <cell r="A13397">
            <v>707503020</v>
          </cell>
          <cell r="B13397" t="str">
            <v>SOBRE CHASSI 5500 mm</v>
          </cell>
          <cell r="C13397" t="str">
            <v>UM</v>
          </cell>
        </row>
        <row r="13398">
          <cell r="A13398">
            <v>707503021</v>
          </cell>
          <cell r="B13398" t="str">
            <v>REFORCO DO MALHAL</v>
          </cell>
          <cell r="C13398" t="str">
            <v>UM</v>
          </cell>
        </row>
        <row r="13399">
          <cell r="A13399">
            <v>707503022</v>
          </cell>
          <cell r="B13399" t="str">
            <v>COMPLEMENTO DO ASSOALHO LD</v>
          </cell>
          <cell r="C13399" t="str">
            <v>UM</v>
          </cell>
        </row>
        <row r="13400">
          <cell r="A13400">
            <v>707503023</v>
          </cell>
          <cell r="B13400" t="str">
            <v>COMPLEMENTO DO ASSOALHO LE</v>
          </cell>
          <cell r="C13400" t="str">
            <v>UM</v>
          </cell>
        </row>
        <row r="13401">
          <cell r="A13401">
            <v>707503024</v>
          </cell>
          <cell r="B13401" t="str">
            <v>BASE DO CALCO</v>
          </cell>
          <cell r="C13401" t="str">
            <v>UM</v>
          </cell>
        </row>
        <row r="13402">
          <cell r="A13402">
            <v>707503025</v>
          </cell>
          <cell r="B13402" t="str">
            <v>APOIO DO CALCO</v>
          </cell>
          <cell r="C13402" t="str">
            <v>UM</v>
          </cell>
        </row>
        <row r="13403">
          <cell r="A13403">
            <v>707503026</v>
          </cell>
          <cell r="B13403" t="str">
            <v>MANCAL DO CIL LEVANTE</v>
          </cell>
          <cell r="C13403" t="str">
            <v>UM</v>
          </cell>
        </row>
        <row r="13404">
          <cell r="A13404">
            <v>707503027</v>
          </cell>
          <cell r="B13404" t="str">
            <v>BASE DA BUCHA MANCAL</v>
          </cell>
          <cell r="C13404" t="str">
            <v>UM</v>
          </cell>
        </row>
        <row r="13405">
          <cell r="A13405">
            <v>707503028</v>
          </cell>
          <cell r="B13405" t="str">
            <v>TUBO TRAVESSA CILINDRO LEVANTE</v>
          </cell>
          <cell r="C13405" t="str">
            <v>UM</v>
          </cell>
        </row>
        <row r="13406">
          <cell r="A13406">
            <v>707503029</v>
          </cell>
          <cell r="B13406" t="str">
            <v>TUBO CHASSI</v>
          </cell>
          <cell r="C13406" t="str">
            <v>UM</v>
          </cell>
        </row>
        <row r="13407">
          <cell r="A13407">
            <v>707503031</v>
          </cell>
          <cell r="B13407" t="str">
            <v>APOIO DO SOBRE CHASSI</v>
          </cell>
          <cell r="C13407" t="str">
            <v>UM</v>
          </cell>
        </row>
        <row r="13408">
          <cell r="A13408">
            <v>707503033</v>
          </cell>
          <cell r="B13408" t="str">
            <v>LATERAL MALHAL LD</v>
          </cell>
          <cell r="C13408" t="str">
            <v>UM</v>
          </cell>
        </row>
        <row r="13409">
          <cell r="A13409">
            <v>707503034</v>
          </cell>
          <cell r="B13409" t="str">
            <v>LATERAL MALHAL LE</v>
          </cell>
          <cell r="C13409" t="str">
            <v>UM</v>
          </cell>
        </row>
        <row r="13410">
          <cell r="A13410">
            <v>707503035</v>
          </cell>
          <cell r="B13410" t="str">
            <v>TRAVESSA SUPERIOR DO MALHAL</v>
          </cell>
          <cell r="C13410" t="str">
            <v>UM</v>
          </cell>
        </row>
        <row r="13411">
          <cell r="A13411">
            <v>707503036</v>
          </cell>
          <cell r="B13411" t="str">
            <v>CHAPA MANCAL MALHAL</v>
          </cell>
          <cell r="C13411" t="str">
            <v>UM</v>
          </cell>
        </row>
        <row r="13412">
          <cell r="A13412" t="str">
            <v>DD85437015</v>
          </cell>
          <cell r="B13412" t="str">
            <v>OUTROS PARA TRANSMISSAO DE SINAIS</v>
          </cell>
          <cell r="C13412" t="str">
            <v>UM</v>
          </cell>
        </row>
        <row r="13413">
          <cell r="A13413">
            <v>707503037</v>
          </cell>
          <cell r="B13413" t="str">
            <v>REFORCO MANCAL MALHAL</v>
          </cell>
          <cell r="C13413" t="str">
            <v>UM</v>
          </cell>
        </row>
        <row r="13414">
          <cell r="A13414">
            <v>707503039</v>
          </cell>
          <cell r="B13414" t="str">
            <v>TRAVESSA CENTRAL DO MALHAL</v>
          </cell>
          <cell r="C13414" t="str">
            <v>UM</v>
          </cell>
        </row>
        <row r="13415">
          <cell r="A13415">
            <v>707503040</v>
          </cell>
          <cell r="B13415" t="str">
            <v>MALHAL PLATAFORMA 2300</v>
          </cell>
          <cell r="C13415" t="str">
            <v>UM</v>
          </cell>
        </row>
        <row r="13416">
          <cell r="A13416">
            <v>707503041</v>
          </cell>
          <cell r="B13416" t="str">
            <v>REFORCO TRAVA CENTRAL MALHAL</v>
          </cell>
          <cell r="C13416" t="str">
            <v>UM</v>
          </cell>
        </row>
        <row r="13417">
          <cell r="A13417">
            <v>707503042</v>
          </cell>
          <cell r="B13417" t="str">
            <v>TUBO REFORCO MALHAL</v>
          </cell>
          <cell r="C13417" t="str">
            <v>UM</v>
          </cell>
        </row>
        <row r="13418">
          <cell r="A13418">
            <v>707503043</v>
          </cell>
          <cell r="B13418" t="str">
            <v>CORREDIÇA 3000mm</v>
          </cell>
          <cell r="C13418" t="str">
            <v>UM</v>
          </cell>
        </row>
        <row r="13419">
          <cell r="A13419">
            <v>707503044</v>
          </cell>
          <cell r="B13419" t="str">
            <v>PERFIL "U" CORTADO LE</v>
          </cell>
          <cell r="C13419" t="str">
            <v>UM</v>
          </cell>
        </row>
        <row r="13420">
          <cell r="A13420">
            <v>707503045</v>
          </cell>
          <cell r="B13420" t="str">
            <v>PERFIL "U" CORTADO LD</v>
          </cell>
          <cell r="C13420" t="str">
            <v>UM</v>
          </cell>
        </row>
        <row r="13421">
          <cell r="A13421">
            <v>801525000</v>
          </cell>
          <cell r="B13421" t="str">
            <v>COLUNA CENTRAL PAREDE HPN</v>
          </cell>
          <cell r="C13421" t="str">
            <v>UM</v>
          </cell>
        </row>
        <row r="13422">
          <cell r="A13422">
            <v>707503050</v>
          </cell>
          <cell r="B13422" t="str">
            <v>CONUNTO MANCAL DO MALHAL</v>
          </cell>
          <cell r="C13422" t="str">
            <v>UM</v>
          </cell>
        </row>
        <row r="13423">
          <cell r="A13423">
            <v>707504000</v>
          </cell>
          <cell r="B13423" t="str">
            <v>CJ PARALAMA PLATAFORMA NEW 3500 KG</v>
          </cell>
          <cell r="C13423" t="str">
            <v>UM</v>
          </cell>
        </row>
        <row r="13424">
          <cell r="A13424">
            <v>707504001</v>
          </cell>
          <cell r="B13424" t="str">
            <v>APOIO FIXAÇÃO DO TUBO</v>
          </cell>
          <cell r="C13424" t="str">
            <v>UM</v>
          </cell>
        </row>
        <row r="13425">
          <cell r="A13425">
            <v>707504002</v>
          </cell>
          <cell r="B13425" t="str">
            <v>BASE DA FIXAÇÃO DO TUBO</v>
          </cell>
          <cell r="C13425" t="str">
            <v>UM</v>
          </cell>
        </row>
        <row r="13426">
          <cell r="A13426">
            <v>707504003</v>
          </cell>
          <cell r="B13426" t="str">
            <v>BASE FIXAÇÃO SUPORTE PARALAMA</v>
          </cell>
          <cell r="C13426" t="str">
            <v>UM</v>
          </cell>
        </row>
        <row r="13427">
          <cell r="A13427">
            <v>707504010</v>
          </cell>
          <cell r="B13427" t="str">
            <v>SUPORTE DO PARALAMA CAMINHÃO LEVE</v>
          </cell>
          <cell r="C13427" t="str">
            <v>UM</v>
          </cell>
        </row>
        <row r="13428">
          <cell r="A13428">
            <v>707505000</v>
          </cell>
          <cell r="B13428" t="str">
            <v>CJ LAMINA PARA-CHOQUE RETRATIL</v>
          </cell>
          <cell r="C13428" t="str">
            <v>UM</v>
          </cell>
        </row>
        <row r="13429">
          <cell r="A13429">
            <v>707505002</v>
          </cell>
          <cell r="B13429" t="str">
            <v>TUBO ESTRUTURA LAMINA DO PARA-CHOQUE</v>
          </cell>
          <cell r="C13429" t="str">
            <v>UM</v>
          </cell>
        </row>
        <row r="13430">
          <cell r="A13430">
            <v>707505004</v>
          </cell>
          <cell r="B13430" t="str">
            <v>LAMINA DO PARA-CHOQUE</v>
          </cell>
          <cell r="C13430" t="str">
            <v>UM</v>
          </cell>
        </row>
        <row r="13431">
          <cell r="A13431">
            <v>707505005</v>
          </cell>
          <cell r="B13431" t="str">
            <v>TUBO APOIO LAMINA DO PARA-CHOQUE</v>
          </cell>
          <cell r="C13431" t="str">
            <v>UM</v>
          </cell>
        </row>
        <row r="13432">
          <cell r="A13432">
            <v>707505010</v>
          </cell>
          <cell r="B13432" t="str">
            <v>CJ ESTRUTURA LAMINA DO PARA-CHOQUE</v>
          </cell>
          <cell r="C13432" t="str">
            <v>UM</v>
          </cell>
        </row>
        <row r="13433">
          <cell r="A13433">
            <v>707505011</v>
          </cell>
          <cell r="B13433" t="str">
            <v>CHAPA DE REFORCO SUPORTE LAMINA</v>
          </cell>
          <cell r="C13433" t="str">
            <v>UM</v>
          </cell>
        </row>
        <row r="13434">
          <cell r="A13434">
            <v>707505012</v>
          </cell>
          <cell r="B13434" t="str">
            <v>CHAPA DE FECHAMENTO DO PARA-CHOQUE</v>
          </cell>
          <cell r="C13434" t="str">
            <v>UM</v>
          </cell>
        </row>
        <row r="13435">
          <cell r="A13435">
            <v>707505020</v>
          </cell>
          <cell r="B13435" t="str">
            <v>CJ LAMINA PARA-CHOQUE</v>
          </cell>
          <cell r="C13435" t="str">
            <v>UM</v>
          </cell>
        </row>
        <row r="13436">
          <cell r="A13436">
            <v>707505030</v>
          </cell>
          <cell r="B13436" t="str">
            <v>TRAVA PARA-CHOQUE</v>
          </cell>
          <cell r="C13436" t="str">
            <v>UM</v>
          </cell>
        </row>
        <row r="13437">
          <cell r="A13437">
            <v>707507000</v>
          </cell>
          <cell r="B13437" t="str">
            <v>CONJUNTO ASA DELTA</v>
          </cell>
          <cell r="C13437" t="str">
            <v>UM</v>
          </cell>
        </row>
        <row r="13438">
          <cell r="A13438" t="str">
            <v>80152500F</v>
          </cell>
          <cell r="B13438" t="str">
            <v>COLUNA CENTRAL PAREDE HPN</v>
          </cell>
          <cell r="C13438" t="str">
            <v>UM</v>
          </cell>
        </row>
        <row r="13439">
          <cell r="A13439">
            <v>707507001</v>
          </cell>
          <cell r="B13439" t="str">
            <v>LANCA EXTERNA ASA DELTA</v>
          </cell>
          <cell r="C13439" t="str">
            <v>UM</v>
          </cell>
        </row>
        <row r="13440">
          <cell r="A13440">
            <v>707507002</v>
          </cell>
          <cell r="B13440" t="str">
            <v>SUPORTE TRASEIRO ASA DELTA</v>
          </cell>
          <cell r="C13440" t="str">
            <v>UM</v>
          </cell>
        </row>
        <row r="13441">
          <cell r="A13441">
            <v>707507003</v>
          </cell>
          <cell r="B13441" t="str">
            <v>BASE LANCA EXTERNA</v>
          </cell>
          <cell r="C13441" t="str">
            <v>UM</v>
          </cell>
        </row>
        <row r="13442">
          <cell r="A13442">
            <v>707507004</v>
          </cell>
          <cell r="B13442" t="str">
            <v>COLUNA ASA DELTA</v>
          </cell>
          <cell r="C13442" t="str">
            <v>UM</v>
          </cell>
        </row>
        <row r="13443">
          <cell r="A13443">
            <v>707507005</v>
          </cell>
          <cell r="B13443" t="str">
            <v>REFORCO FRONTAL LANCA EXTERNA</v>
          </cell>
          <cell r="C13443" t="str">
            <v>UM</v>
          </cell>
        </row>
        <row r="13444">
          <cell r="A13444">
            <v>707507006</v>
          </cell>
          <cell r="B13444" t="str">
            <v>REFORCO TRASEIRO LANCA EXTERNA</v>
          </cell>
          <cell r="C13444" t="str">
            <v>UM</v>
          </cell>
        </row>
        <row r="13445">
          <cell r="A13445">
            <v>707507007</v>
          </cell>
          <cell r="B13445" t="str">
            <v>LANCA INTERNA ASA DELTA</v>
          </cell>
          <cell r="C13445" t="str">
            <v>UM</v>
          </cell>
        </row>
        <row r="13446">
          <cell r="A13446">
            <v>707507008</v>
          </cell>
          <cell r="B13446" t="str">
            <v>MANCAL INFERIOR CILINDRO</v>
          </cell>
          <cell r="C13446" t="str">
            <v>UM</v>
          </cell>
        </row>
        <row r="13447">
          <cell r="A13447">
            <v>803182000</v>
          </cell>
          <cell r="B13447" t="str">
            <v>COLUNA SUPERIOR DO PARA BRISA FORD CARGO</v>
          </cell>
          <cell r="C13447" t="str">
            <v>UM</v>
          </cell>
        </row>
        <row r="13448">
          <cell r="A13448">
            <v>707507009</v>
          </cell>
          <cell r="B13448" t="str">
            <v>REFORCO DO SOBRE CHASSI</v>
          </cell>
          <cell r="C13448" t="str">
            <v>UM</v>
          </cell>
        </row>
        <row r="13449">
          <cell r="A13449">
            <v>707507010</v>
          </cell>
          <cell r="B13449" t="str">
            <v>LANCA EXTERNA</v>
          </cell>
          <cell r="C13449" t="str">
            <v>UM</v>
          </cell>
        </row>
        <row r="13450">
          <cell r="A13450">
            <v>707507011</v>
          </cell>
          <cell r="B13450" t="str">
            <v>REFORCO DA FIXACAO DO CILINDRO LEVANTE</v>
          </cell>
          <cell r="C13450" t="str">
            <v>UM</v>
          </cell>
        </row>
        <row r="13451">
          <cell r="A13451">
            <v>707507012</v>
          </cell>
          <cell r="B13451" t="str">
            <v>MANCAL DA TRAVA</v>
          </cell>
          <cell r="C13451" t="str">
            <v>UM</v>
          </cell>
        </row>
        <row r="13452">
          <cell r="A13452">
            <v>707507013</v>
          </cell>
          <cell r="B13452" t="str">
            <v>TRAVA LE</v>
          </cell>
          <cell r="C13452" t="str">
            <v>UM</v>
          </cell>
        </row>
        <row r="13453">
          <cell r="A13453">
            <v>707507014</v>
          </cell>
          <cell r="B13453" t="str">
            <v>SUPORTE DA TRAVA</v>
          </cell>
          <cell r="C13453" t="str">
            <v>UM</v>
          </cell>
        </row>
        <row r="13454">
          <cell r="A13454">
            <v>707507015</v>
          </cell>
          <cell r="B13454" t="str">
            <v>TRAVA LD</v>
          </cell>
          <cell r="C13454" t="str">
            <v>UM</v>
          </cell>
        </row>
        <row r="13455">
          <cell r="A13455">
            <v>707507020</v>
          </cell>
          <cell r="B13455" t="str">
            <v>LANCA INTERNA ASA DELTA</v>
          </cell>
          <cell r="C13455" t="str">
            <v>UM</v>
          </cell>
        </row>
        <row r="13456">
          <cell r="A13456">
            <v>707507030</v>
          </cell>
          <cell r="B13456" t="str">
            <v>SUPORTE CILINDRO LEVANTE</v>
          </cell>
          <cell r="C13456" t="str">
            <v>UM</v>
          </cell>
        </row>
        <row r="13457">
          <cell r="A13457">
            <v>707508000</v>
          </cell>
          <cell r="B13457" t="str">
            <v>PLATAFORMA ELEVATORIA AMALCA PE 600</v>
          </cell>
          <cell r="C13457" t="str">
            <v>UM</v>
          </cell>
        </row>
        <row r="13458">
          <cell r="A13458">
            <v>707508001</v>
          </cell>
          <cell r="B13458" t="str">
            <v>CHAPA DO ASSOALHO</v>
          </cell>
          <cell r="C13458" t="str">
            <v>UM</v>
          </cell>
        </row>
        <row r="13459">
          <cell r="A13459">
            <v>707508002</v>
          </cell>
          <cell r="B13459" t="str">
            <v>BASE MANCAL</v>
          </cell>
          <cell r="C13459" t="str">
            <v>UM</v>
          </cell>
        </row>
        <row r="13460">
          <cell r="A13460">
            <v>707508003</v>
          </cell>
          <cell r="B13460" t="str">
            <v>REFORCO CENTRAL BASE ASSOALHO</v>
          </cell>
          <cell r="C13460" t="str">
            <v>UM</v>
          </cell>
        </row>
        <row r="13461">
          <cell r="A13461">
            <v>707508004</v>
          </cell>
          <cell r="B13461" t="str">
            <v>REFORCO DIANTEIRO BASE ASSOALHO</v>
          </cell>
          <cell r="C13461" t="str">
            <v>UM</v>
          </cell>
        </row>
        <row r="13462">
          <cell r="A13462">
            <v>707508005</v>
          </cell>
          <cell r="B13462" t="str">
            <v>REFORCO CENTRAL TRANSVERSAL BASE ASSOALHO</v>
          </cell>
          <cell r="C13462" t="str">
            <v>UM</v>
          </cell>
        </row>
        <row r="13463">
          <cell r="A13463">
            <v>707508006</v>
          </cell>
          <cell r="B13463" t="str">
            <v>REFORCO DO MANCAL</v>
          </cell>
          <cell r="C13463" t="str">
            <v>UM</v>
          </cell>
        </row>
        <row r="13464">
          <cell r="A13464" t="str">
            <v>80318200F</v>
          </cell>
          <cell r="B13464" t="str">
            <v>COLUNA SUPERIOR DO PARA BRISA FORD CARGO</v>
          </cell>
          <cell r="C13464" t="str">
            <v>UM</v>
          </cell>
        </row>
        <row r="13465">
          <cell r="A13465">
            <v>707508007</v>
          </cell>
          <cell r="B13465" t="str">
            <v>REFORCO DO MANCAL NO BRACO</v>
          </cell>
          <cell r="C13465" t="str">
            <v>UM</v>
          </cell>
        </row>
        <row r="13466">
          <cell r="A13466">
            <v>707508008</v>
          </cell>
          <cell r="B13466" t="str">
            <v>REFORCO LATERAL CILINDRO NO BRACO</v>
          </cell>
          <cell r="C13466" t="str">
            <v>UM</v>
          </cell>
        </row>
        <row r="13467">
          <cell r="A13467">
            <v>707508009</v>
          </cell>
          <cell r="B13467" t="str">
            <v>CHAPA FIXACAO DO CHASSI</v>
          </cell>
          <cell r="C13467" t="str">
            <v>UM</v>
          </cell>
        </row>
        <row r="13468">
          <cell r="A13468">
            <v>707508010</v>
          </cell>
          <cell r="B13468" t="str">
            <v>CONJUNTO SUPORTE PE 600</v>
          </cell>
          <cell r="C13468" t="str">
            <v>UM</v>
          </cell>
        </row>
        <row r="13469">
          <cell r="A13469">
            <v>707508011</v>
          </cell>
          <cell r="B13469" t="str">
            <v>PERFIL BRACO LD</v>
          </cell>
          <cell r="C13469" t="str">
            <v>UM</v>
          </cell>
        </row>
        <row r="13470">
          <cell r="A13470">
            <v>707508012</v>
          </cell>
          <cell r="B13470" t="str">
            <v>PERFIL BRACO LE</v>
          </cell>
          <cell r="C13470" t="str">
            <v>UM</v>
          </cell>
        </row>
        <row r="13471">
          <cell r="A13471">
            <v>707508020</v>
          </cell>
          <cell r="B13471" t="str">
            <v>CONJUNTO DOS BRACOS</v>
          </cell>
          <cell r="C13471" t="str">
            <v>UM</v>
          </cell>
        </row>
        <row r="13472">
          <cell r="A13472">
            <v>707508030</v>
          </cell>
          <cell r="B13472" t="str">
            <v>BRACO PLATAFORMA ELEVATORIA 1500x2000</v>
          </cell>
          <cell r="C13472" t="str">
            <v>UM</v>
          </cell>
        </row>
        <row r="13473">
          <cell r="A13473" t="str">
            <v>DD39201000</v>
          </cell>
          <cell r="B13473" t="str">
            <v>BOBINA FILME DE PLASTICO</v>
          </cell>
          <cell r="C13473" t="str">
            <v>UM</v>
          </cell>
        </row>
        <row r="13474">
          <cell r="A13474">
            <v>707508040</v>
          </cell>
          <cell r="B13474" t="str">
            <v>CONJUNTO DA RAMPA DE 1500x2000</v>
          </cell>
          <cell r="C13474" t="str">
            <v>UM</v>
          </cell>
        </row>
        <row r="13475">
          <cell r="A13475">
            <v>707509000</v>
          </cell>
          <cell r="B13475" t="str">
            <v>PLATAFORMA 2300x7000 P3500</v>
          </cell>
          <cell r="C13475" t="str">
            <v>UM</v>
          </cell>
        </row>
        <row r="13476">
          <cell r="A13476">
            <v>707509001</v>
          </cell>
          <cell r="B13476" t="str">
            <v>COMPLEMENTO DO ASSOALHO DIANTEIRO</v>
          </cell>
          <cell r="C13476" t="str">
            <v>UM</v>
          </cell>
        </row>
        <row r="13477">
          <cell r="A13477">
            <v>707509002</v>
          </cell>
          <cell r="B13477" t="str">
            <v>LATERAL DIREITA TRASEIRA</v>
          </cell>
          <cell r="C13477" t="str">
            <v>UM</v>
          </cell>
        </row>
        <row r="13478">
          <cell r="A13478">
            <v>707509003</v>
          </cell>
          <cell r="B13478" t="str">
            <v>LATERAL ESQUERDA TRASEIRA</v>
          </cell>
          <cell r="C13478" t="str">
            <v>UM</v>
          </cell>
        </row>
        <row r="13479">
          <cell r="A13479">
            <v>707509004</v>
          </cell>
          <cell r="B13479" t="str">
            <v>TUBO LEVANTE DO CHASSI</v>
          </cell>
          <cell r="C13479" t="str">
            <v>UM</v>
          </cell>
        </row>
        <row r="13480">
          <cell r="A13480">
            <v>707509005</v>
          </cell>
          <cell r="B13480" t="str">
            <v>COMPLEMENTO TUBO LEVANTE DO CHASSI</v>
          </cell>
          <cell r="C13480" t="str">
            <v>UM</v>
          </cell>
        </row>
        <row r="13481">
          <cell r="A13481">
            <v>707509006</v>
          </cell>
          <cell r="B13481" t="str">
            <v>COMPLEMENTO CORREDICA</v>
          </cell>
          <cell r="C13481" t="str">
            <v>UM</v>
          </cell>
        </row>
        <row r="13482">
          <cell r="A13482">
            <v>707509007</v>
          </cell>
          <cell r="B13482" t="str">
            <v>APOIO DO SOBRECHASSI</v>
          </cell>
          <cell r="C13482" t="str">
            <v>UM</v>
          </cell>
        </row>
        <row r="13483">
          <cell r="A13483">
            <v>707509008</v>
          </cell>
          <cell r="B13483" t="str">
            <v>MANCAL DE LEVANTE</v>
          </cell>
          <cell r="C13483" t="str">
            <v>UM</v>
          </cell>
        </row>
        <row r="13484">
          <cell r="A13484">
            <v>707509009</v>
          </cell>
          <cell r="B13484" t="str">
            <v>MANCAL DE ARRASTE</v>
          </cell>
          <cell r="C13484" t="str">
            <v>UM</v>
          </cell>
        </row>
        <row r="13485">
          <cell r="A13485">
            <v>707509010</v>
          </cell>
          <cell r="B13485" t="str">
            <v>SOBRE CHASSI 7000 mm</v>
          </cell>
          <cell r="C13485" t="str">
            <v>UM</v>
          </cell>
        </row>
        <row r="13486">
          <cell r="A13486">
            <v>707509030</v>
          </cell>
          <cell r="B13486" t="str">
            <v>CJ APOIO SOBRECHASSI</v>
          </cell>
          <cell r="C13486" t="str">
            <v>UM</v>
          </cell>
        </row>
        <row r="13487">
          <cell r="A13487">
            <v>707510000</v>
          </cell>
          <cell r="B13487" t="str">
            <v>PLATAFORMA 2300x6000 P3500</v>
          </cell>
          <cell r="C13487" t="str">
            <v>UM</v>
          </cell>
        </row>
        <row r="13488">
          <cell r="A13488">
            <v>707510001</v>
          </cell>
          <cell r="B13488" t="str">
            <v>COMPLEMENTO DO ASSOALHO LD</v>
          </cell>
          <cell r="C13488" t="str">
            <v>UM</v>
          </cell>
        </row>
        <row r="13489">
          <cell r="A13489">
            <v>707510002</v>
          </cell>
          <cell r="B13489" t="str">
            <v>COMPLEMENTO DO ASSOALHO LE</v>
          </cell>
          <cell r="C13489" t="str">
            <v>UM</v>
          </cell>
        </row>
        <row r="13490">
          <cell r="A13490" t="str">
            <v>MATRIZ233</v>
          </cell>
          <cell r="B13490" t="str">
            <v>GAB.DE EMBUTIR P/MONTAGEM CJ CHASSI - MENEGOTTI 003.02.000</v>
          </cell>
          <cell r="C13490" t="str">
            <v>UM</v>
          </cell>
        </row>
        <row r="13491">
          <cell r="A13491">
            <v>707510003</v>
          </cell>
          <cell r="B13491" t="str">
            <v>LATERAL ESQUERDA DIANTEIRA</v>
          </cell>
          <cell r="C13491" t="str">
            <v>UM</v>
          </cell>
        </row>
        <row r="13492">
          <cell r="A13492">
            <v>707510004</v>
          </cell>
          <cell r="B13492" t="str">
            <v>LATERAL DIREITA DIANTEIRA</v>
          </cell>
          <cell r="C13492" t="str">
            <v>UM</v>
          </cell>
        </row>
        <row r="13493">
          <cell r="A13493">
            <v>707510005</v>
          </cell>
          <cell r="B13493" t="str">
            <v>PERFIL U CORTADO LE</v>
          </cell>
          <cell r="C13493" t="str">
            <v>UM</v>
          </cell>
        </row>
        <row r="13494">
          <cell r="A13494">
            <v>707510006</v>
          </cell>
          <cell r="B13494" t="str">
            <v>PERFIL U CORTADO LD</v>
          </cell>
          <cell r="C13494" t="str">
            <v>UM</v>
          </cell>
        </row>
        <row r="13495">
          <cell r="A13495">
            <v>707510007</v>
          </cell>
          <cell r="B13495" t="str">
            <v>FECH. TRASEIRO VIGA "C" LE</v>
          </cell>
          <cell r="C13495" t="str">
            <v>UM</v>
          </cell>
        </row>
        <row r="13496">
          <cell r="A13496">
            <v>707510008</v>
          </cell>
          <cell r="B13496" t="str">
            <v>FECH. TRASEIRO VIGA "C" LD</v>
          </cell>
          <cell r="C13496" t="str">
            <v>UM</v>
          </cell>
        </row>
        <row r="13497">
          <cell r="A13497">
            <v>707510009</v>
          </cell>
          <cell r="B13497" t="str">
            <v>REFORÇO MANCAL DE ARRASTE</v>
          </cell>
          <cell r="C13497" t="str">
            <v>UM</v>
          </cell>
        </row>
        <row r="13498">
          <cell r="A13498">
            <v>707510010</v>
          </cell>
          <cell r="B13498" t="str">
            <v>SOBRE CHASSI 6000 mm</v>
          </cell>
          <cell r="C13498" t="str">
            <v>UM</v>
          </cell>
        </row>
        <row r="13499">
          <cell r="A13499">
            <v>807520000</v>
          </cell>
          <cell r="B13499" t="str">
            <v>PROTETOR ESTEPE NISSAN - P ARO 15</v>
          </cell>
          <cell r="C13499" t="str">
            <v>UM</v>
          </cell>
        </row>
        <row r="13500">
          <cell r="A13500">
            <v>707510011</v>
          </cell>
          <cell r="B13500" t="str">
            <v>TUBO LEVANTE DO CHASSI</v>
          </cell>
          <cell r="C13500" t="str">
            <v>UM</v>
          </cell>
        </row>
        <row r="13501">
          <cell r="A13501">
            <v>707511100</v>
          </cell>
          <cell r="B13501" t="str">
            <v>CONJUNTO DA RAMPA 1600X1200MM</v>
          </cell>
          <cell r="C13501" t="str">
            <v>UM</v>
          </cell>
        </row>
        <row r="13502">
          <cell r="A13502">
            <v>707511101</v>
          </cell>
          <cell r="B13502" t="str">
            <v>SUPORTE DO GANCHO</v>
          </cell>
          <cell r="C13502" t="str">
            <v>UM</v>
          </cell>
        </row>
        <row r="13503">
          <cell r="A13503">
            <v>707511102</v>
          </cell>
          <cell r="B13503" t="str">
            <v>CHAPA XADREZ DO PISO</v>
          </cell>
          <cell r="C13503" t="str">
            <v>UM</v>
          </cell>
        </row>
        <row r="13504">
          <cell r="A13504">
            <v>707511103</v>
          </cell>
          <cell r="B13504" t="str">
            <v>TRAVESSA DO MANCAL</v>
          </cell>
          <cell r="C13504" t="str">
            <v>UM</v>
          </cell>
        </row>
        <row r="13505">
          <cell r="A13505">
            <v>707511104</v>
          </cell>
          <cell r="B13505" t="str">
            <v>TRAVESSA FRONTAL</v>
          </cell>
          <cell r="C13505" t="str">
            <v>UM</v>
          </cell>
        </row>
        <row r="13506">
          <cell r="A13506">
            <v>707511105</v>
          </cell>
          <cell r="B13506" t="str">
            <v>TRAVESSA CENTRAL MAIOR</v>
          </cell>
          <cell r="C13506" t="str">
            <v>UM</v>
          </cell>
        </row>
        <row r="13507">
          <cell r="A13507">
            <v>707511106</v>
          </cell>
          <cell r="B13507" t="str">
            <v>TRAVESSA CENTRAL POSTERIOR</v>
          </cell>
          <cell r="C13507" t="str">
            <v>UM</v>
          </cell>
        </row>
        <row r="13508">
          <cell r="A13508">
            <v>707511107</v>
          </cell>
          <cell r="B13508" t="str">
            <v>FECHAMENTO LATERAL</v>
          </cell>
          <cell r="C13508" t="str">
            <v>UM</v>
          </cell>
        </row>
        <row r="13509">
          <cell r="A13509">
            <v>707511108</v>
          </cell>
          <cell r="B13509" t="str">
            <v>TRAVESSA CENTRAL POSTERIOR</v>
          </cell>
          <cell r="C13509" t="str">
            <v>UM</v>
          </cell>
        </row>
        <row r="13510">
          <cell r="A13510">
            <v>707511109</v>
          </cell>
          <cell r="B13510" t="str">
            <v>FECHAMENTO DA FIXAÇÃO DO GANCHO</v>
          </cell>
          <cell r="C13510" t="str">
            <v>UM</v>
          </cell>
        </row>
        <row r="13511">
          <cell r="A13511">
            <v>707512000</v>
          </cell>
          <cell r="B13511" t="str">
            <v>KIT CHICOTE SINALIZACAO ASA DELTA NEW 12v</v>
          </cell>
          <cell r="C13511" t="str">
            <v>UM</v>
          </cell>
        </row>
        <row r="13512">
          <cell r="A13512">
            <v>707512001</v>
          </cell>
          <cell r="B13512" t="str">
            <v>CHAPA FIXAÇÃO DA SINALEIRA</v>
          </cell>
          <cell r="C13512" t="str">
            <v>UM</v>
          </cell>
        </row>
        <row r="13513">
          <cell r="A13513">
            <v>707513000</v>
          </cell>
          <cell r="B13513" t="str">
            <v>KIT CHICOTE SINALIZACAO ASA DELTA NEW 24v</v>
          </cell>
          <cell r="C13513" t="str">
            <v>UM</v>
          </cell>
        </row>
        <row r="13514">
          <cell r="A13514">
            <v>707550000</v>
          </cell>
          <cell r="B13514" t="str">
            <v>CABINE P/TRANSPORTE DE PASSAGEIROS 950 x 1900 x 1480</v>
          </cell>
          <cell r="C13514" t="str">
            <v>UM</v>
          </cell>
        </row>
        <row r="13515">
          <cell r="A13515">
            <v>707550001</v>
          </cell>
          <cell r="B13515" t="str">
            <v>FECHAMENTO EXTERNO CABINE</v>
          </cell>
          <cell r="C13515" t="str">
            <v>UM</v>
          </cell>
        </row>
        <row r="13516">
          <cell r="A13516">
            <v>707550002</v>
          </cell>
          <cell r="B13516" t="str">
            <v>TUBO TRANSVERSAL ASSOALHO</v>
          </cell>
          <cell r="C13516" t="str">
            <v>UM</v>
          </cell>
        </row>
        <row r="13517">
          <cell r="A13517">
            <v>707550003</v>
          </cell>
          <cell r="B13517" t="str">
            <v>CHAPA DO ASSOALHO</v>
          </cell>
          <cell r="C13517" t="str">
            <v>UM</v>
          </cell>
        </row>
        <row r="13518">
          <cell r="A13518" t="str">
            <v>DD84841000</v>
          </cell>
          <cell r="B13518" t="str">
            <v>JUNTAS METALOPLASTICAS</v>
          </cell>
          <cell r="C13518" t="str">
            <v>UM</v>
          </cell>
        </row>
        <row r="13519">
          <cell r="A13519">
            <v>707550004</v>
          </cell>
          <cell r="B13519" t="str">
            <v>PERFIL ACABAMENTO INTERNO</v>
          </cell>
          <cell r="C13519" t="str">
            <v>UM</v>
          </cell>
        </row>
        <row r="13520">
          <cell r="A13520">
            <v>707550006</v>
          </cell>
          <cell r="B13520" t="str">
            <v>PERFIL CINTO DE SEGURANÇA</v>
          </cell>
          <cell r="C13520" t="str">
            <v>UM</v>
          </cell>
        </row>
        <row r="13521">
          <cell r="A13521">
            <v>707550007</v>
          </cell>
          <cell r="B13521" t="str">
            <v>PERFIL "L" MAIOR TETO</v>
          </cell>
          <cell r="C13521" t="str">
            <v>UM</v>
          </cell>
        </row>
        <row r="13522">
          <cell r="A13522">
            <v>707550008</v>
          </cell>
          <cell r="B13522" t="str">
            <v>CHAPA DO TETO</v>
          </cell>
          <cell r="C13522" t="str">
            <v>UM</v>
          </cell>
        </row>
        <row r="13523">
          <cell r="A13523">
            <v>707550009</v>
          </cell>
          <cell r="B13523" t="str">
            <v>TUBO ESCADA</v>
          </cell>
          <cell r="C13523" t="str">
            <v>UM</v>
          </cell>
        </row>
        <row r="13524">
          <cell r="A13524">
            <v>707550010</v>
          </cell>
          <cell r="B13524" t="str">
            <v>CAIXA ASSENTO MONTADA</v>
          </cell>
          <cell r="C13524" t="str">
            <v>UM</v>
          </cell>
        </row>
        <row r="13525">
          <cell r="A13525">
            <v>707550011</v>
          </cell>
          <cell r="B13525" t="str">
            <v>FOLHA DA PORTA INTERNA LE</v>
          </cell>
          <cell r="C13525" t="str">
            <v>UM</v>
          </cell>
        </row>
        <row r="13526">
          <cell r="A13526">
            <v>707550012</v>
          </cell>
          <cell r="B13526" t="str">
            <v>FOLHA EXTERNA LD</v>
          </cell>
          <cell r="C13526" t="str">
            <v>UM</v>
          </cell>
        </row>
        <row r="13527">
          <cell r="A13527" t="str">
            <v>SUCATA FERROSA</v>
          </cell>
          <cell r="B13527" t="str">
            <v>SUCATA FERROSA</v>
          </cell>
          <cell r="C13527" t="str">
            <v>UM</v>
          </cell>
        </row>
        <row r="13528">
          <cell r="A13528">
            <v>707550013</v>
          </cell>
          <cell r="B13528" t="str">
            <v>FOLHA DA PORTA INTERNA LD</v>
          </cell>
          <cell r="C13528" t="str">
            <v>UM</v>
          </cell>
        </row>
        <row r="13529">
          <cell r="A13529">
            <v>707550014</v>
          </cell>
          <cell r="B13529" t="str">
            <v>FOLHA EXTERNA LE</v>
          </cell>
          <cell r="C13529" t="str">
            <v>UM</v>
          </cell>
        </row>
        <row r="13530">
          <cell r="A13530">
            <v>707550015</v>
          </cell>
          <cell r="B13530" t="str">
            <v>FECHAMENTO SUPERIOR PORTA</v>
          </cell>
          <cell r="C13530" t="str">
            <v>UM</v>
          </cell>
        </row>
        <row r="13531">
          <cell r="A13531">
            <v>707550016</v>
          </cell>
          <cell r="B13531" t="str">
            <v>FECHAMENTO PISO LE</v>
          </cell>
          <cell r="C13531" t="str">
            <v>UM</v>
          </cell>
        </row>
        <row r="13532">
          <cell r="A13532">
            <v>707550017</v>
          </cell>
          <cell r="B13532" t="str">
            <v>PERFIL "Z"</v>
          </cell>
          <cell r="C13532" t="str">
            <v>UM</v>
          </cell>
        </row>
        <row r="13533">
          <cell r="A13533">
            <v>707550018</v>
          </cell>
          <cell r="B13533" t="str">
            <v>FECHAMENTO PISO LD</v>
          </cell>
          <cell r="C13533" t="str">
            <v>UM</v>
          </cell>
        </row>
        <row r="13534">
          <cell r="A13534">
            <v>707550019</v>
          </cell>
          <cell r="B13534" t="str">
            <v>PERFIL LATERAL DA JANELA LD</v>
          </cell>
          <cell r="C13534" t="str">
            <v>UM</v>
          </cell>
        </row>
        <row r="13535">
          <cell r="A13535">
            <v>707550020</v>
          </cell>
          <cell r="B13535" t="str">
            <v>TETO MONTADO</v>
          </cell>
          <cell r="C13535" t="str">
            <v>UM</v>
          </cell>
        </row>
        <row r="13536">
          <cell r="A13536">
            <v>807481000</v>
          </cell>
          <cell r="B13536" t="str">
            <v>CANO DE DESCARGA - 10399574</v>
          </cell>
          <cell r="C13536" t="str">
            <v>UM</v>
          </cell>
        </row>
        <row r="13537">
          <cell r="A13537">
            <v>707550021</v>
          </cell>
          <cell r="B13537" t="str">
            <v>PERFIL LATERAL DA JANELA LE</v>
          </cell>
          <cell r="C13537" t="str">
            <v>UM</v>
          </cell>
        </row>
        <row r="13538">
          <cell r="A13538">
            <v>707550022</v>
          </cell>
          <cell r="B13538" t="str">
            <v>BASE DO ASSENTO</v>
          </cell>
          <cell r="C13538" t="str">
            <v>UM</v>
          </cell>
        </row>
        <row r="13539">
          <cell r="A13539">
            <v>707550023</v>
          </cell>
          <cell r="B13539" t="str">
            <v>BASE COPO COXIM</v>
          </cell>
          <cell r="C13539" t="str">
            <v>UM</v>
          </cell>
        </row>
        <row r="13540">
          <cell r="A13540">
            <v>707550025</v>
          </cell>
          <cell r="B13540" t="str">
            <v>MAO FRANCESA SUPORTE COXIM</v>
          </cell>
          <cell r="C13540" t="str">
            <v>UM</v>
          </cell>
        </row>
        <row r="13541">
          <cell r="A13541">
            <v>707550026</v>
          </cell>
          <cell r="B13541" t="str">
            <v>SUPORTE FIXACAO DA CABINE</v>
          </cell>
          <cell r="C13541" t="str">
            <v>UM</v>
          </cell>
        </row>
        <row r="13542">
          <cell r="A13542">
            <v>707550027</v>
          </cell>
          <cell r="B13542" t="str">
            <v>PERFIL SUPORTE COXIM</v>
          </cell>
          <cell r="C13542" t="str">
            <v>UM</v>
          </cell>
        </row>
        <row r="13543">
          <cell r="A13543">
            <v>707550028</v>
          </cell>
          <cell r="B13543" t="str">
            <v>PEGA MAO INTERNO</v>
          </cell>
          <cell r="C13543" t="str">
            <v>UM</v>
          </cell>
        </row>
        <row r="13544">
          <cell r="A13544">
            <v>707550029</v>
          </cell>
          <cell r="B13544" t="str">
            <v>PERFIL INTERNO ACABAMENTO</v>
          </cell>
          <cell r="C13544" t="str">
            <v>UM</v>
          </cell>
        </row>
        <row r="13545">
          <cell r="A13545">
            <v>707550030</v>
          </cell>
          <cell r="B13545" t="str">
            <v>CONJUNTO ASSOALHO CABINE</v>
          </cell>
          <cell r="C13545" t="str">
            <v>UM</v>
          </cell>
        </row>
        <row r="13546">
          <cell r="A13546">
            <v>707550031</v>
          </cell>
          <cell r="B13546" t="str">
            <v>PERFIL SUPORTE COXIM</v>
          </cell>
          <cell r="C13546" t="str">
            <v>UM</v>
          </cell>
        </row>
        <row r="13547">
          <cell r="A13547">
            <v>707550032</v>
          </cell>
          <cell r="B13547" t="str">
            <v>REFORCO SUPORTE</v>
          </cell>
          <cell r="C13547" t="str">
            <v>UM</v>
          </cell>
        </row>
        <row r="13548">
          <cell r="A13548">
            <v>707550033</v>
          </cell>
          <cell r="B13548" t="str">
            <v>REFORCO APOIO COXIM</v>
          </cell>
          <cell r="C13548" t="str">
            <v>UM</v>
          </cell>
        </row>
        <row r="13549">
          <cell r="A13549">
            <v>707550036</v>
          </cell>
          <cell r="B13549" t="str">
            <v>PERFIL INTERNO ACABAMENTO</v>
          </cell>
          <cell r="C13549" t="str">
            <v>UM</v>
          </cell>
        </row>
        <row r="13550">
          <cell r="A13550">
            <v>707550040</v>
          </cell>
          <cell r="B13550" t="str">
            <v>ESCADA CABINE</v>
          </cell>
          <cell r="C13550" t="str">
            <v>UM</v>
          </cell>
        </row>
        <row r="13551">
          <cell r="A13551">
            <v>707550050</v>
          </cell>
          <cell r="B13551" t="str">
            <v>FOLHA DA PORTA EXTERNA MONTADA LE</v>
          </cell>
          <cell r="C13551" t="str">
            <v>UM</v>
          </cell>
        </row>
        <row r="13552">
          <cell r="A13552" t="str">
            <v>70755005D</v>
          </cell>
          <cell r="B13552" t="str">
            <v>PORTA MONTADA LD</v>
          </cell>
          <cell r="C13552" t="str">
            <v>UM</v>
          </cell>
        </row>
        <row r="13553">
          <cell r="A13553">
            <v>108724000</v>
          </cell>
          <cell r="B13553" t="str">
            <v>GUARNICAO FORD CARGO</v>
          </cell>
          <cell r="C13553" t="str">
            <v>UM</v>
          </cell>
        </row>
        <row r="13554">
          <cell r="A13554" t="str">
            <v>70755005E</v>
          </cell>
          <cell r="B13554" t="str">
            <v>PORTA MONTADA LE</v>
          </cell>
          <cell r="C13554" t="str">
            <v>UM</v>
          </cell>
        </row>
        <row r="13555">
          <cell r="A13555">
            <v>707550060</v>
          </cell>
          <cell r="B13555" t="str">
            <v>FOLHA DA PORTA EXTERNA MONTADA LD</v>
          </cell>
          <cell r="C13555" t="str">
            <v>UM</v>
          </cell>
        </row>
        <row r="13556">
          <cell r="A13556">
            <v>707550070</v>
          </cell>
          <cell r="B13556" t="str">
            <v>CONJUNTO SUPORTE COXIM</v>
          </cell>
          <cell r="C13556" t="str">
            <v>UM</v>
          </cell>
        </row>
        <row r="13557">
          <cell r="A13557">
            <v>707550080</v>
          </cell>
          <cell r="B13557" t="str">
            <v>CONJUNTO SUPORTE FEMEA</v>
          </cell>
          <cell r="C13557" t="str">
            <v>UM</v>
          </cell>
        </row>
        <row r="13558">
          <cell r="A13558">
            <v>707550090</v>
          </cell>
          <cell r="B13558" t="str">
            <v>CONJUNTO FOLHA INTERNA LE</v>
          </cell>
          <cell r="C13558" t="str">
            <v>UM</v>
          </cell>
        </row>
        <row r="13559">
          <cell r="A13559">
            <v>707550100</v>
          </cell>
          <cell r="B13559" t="str">
            <v>CONJUNTO FOLHA INTERNA LD</v>
          </cell>
          <cell r="C13559" t="str">
            <v>UM</v>
          </cell>
        </row>
        <row r="13560">
          <cell r="A13560">
            <v>707550110</v>
          </cell>
          <cell r="B13560" t="str">
            <v>CONJUNTO MONTAGEM FOLHA DIANTEIRA/TRASEIRA EXTERNA</v>
          </cell>
          <cell r="C13560" t="str">
            <v>UM</v>
          </cell>
        </row>
        <row r="13561">
          <cell r="A13561">
            <v>708001000</v>
          </cell>
          <cell r="B13561" t="str">
            <v>SUPORTE</v>
          </cell>
          <cell r="C13561" t="str">
            <v>UM</v>
          </cell>
        </row>
        <row r="13562">
          <cell r="A13562" t="str">
            <v>10872400D</v>
          </cell>
          <cell r="B13562" t="str">
            <v>VIDRO PORTA LD FORD CARGO</v>
          </cell>
          <cell r="C13562" t="str">
            <v>UM</v>
          </cell>
        </row>
        <row r="13563">
          <cell r="A13563">
            <v>708006010</v>
          </cell>
          <cell r="B13563" t="str">
            <v>PAINEL</v>
          </cell>
          <cell r="C13563" t="str">
            <v>UM</v>
          </cell>
        </row>
        <row r="13564">
          <cell r="A13564">
            <v>708006020</v>
          </cell>
          <cell r="B13564" t="str">
            <v xml:space="preserve">PINO DE FIXACAO                     </v>
          </cell>
          <cell r="C13564" t="str">
            <v>UM</v>
          </cell>
        </row>
        <row r="13565">
          <cell r="A13565">
            <v>708006030</v>
          </cell>
          <cell r="B13565" t="str">
            <v xml:space="preserve">PINO DE FIXACAO CHANFRADO           </v>
          </cell>
          <cell r="C13565" t="str">
            <v>UM</v>
          </cell>
        </row>
        <row r="13566">
          <cell r="A13566">
            <v>708007000</v>
          </cell>
          <cell r="B13566" t="str">
            <v>CINTA TRASEIRA TANQUE DO OLEO</v>
          </cell>
          <cell r="C13566" t="str">
            <v>UM</v>
          </cell>
        </row>
        <row r="13567">
          <cell r="A13567">
            <v>708007010</v>
          </cell>
          <cell r="B13567" t="str">
            <v xml:space="preserve">CINTA DO TANQUE                     </v>
          </cell>
          <cell r="C13567" t="str">
            <v>UM</v>
          </cell>
        </row>
        <row r="13568">
          <cell r="A13568">
            <v>708007020</v>
          </cell>
          <cell r="B13568" t="str">
            <v xml:space="preserve">SUPORTE TANQUE DE COMBUSTIVEL       </v>
          </cell>
          <cell r="C13568" t="str">
            <v>UM</v>
          </cell>
        </row>
        <row r="13569">
          <cell r="A13569">
            <v>708007030</v>
          </cell>
          <cell r="B13569" t="str">
            <v xml:space="preserve">SUPORTE                             </v>
          </cell>
          <cell r="C13569" t="str">
            <v>UM</v>
          </cell>
        </row>
        <row r="13570">
          <cell r="A13570">
            <v>708007040</v>
          </cell>
          <cell r="B13570" t="str">
            <v xml:space="preserve">SUPORTE DO TANQUE COMBUSTIVEL       </v>
          </cell>
          <cell r="C13570" t="str">
            <v>UM</v>
          </cell>
        </row>
        <row r="13571">
          <cell r="A13571">
            <v>708007050</v>
          </cell>
          <cell r="B13571" t="str">
            <v>CHAPA DO SUPORTE DO TANQUE COMBUSTIVEL</v>
          </cell>
          <cell r="C13571" t="str">
            <v>UM</v>
          </cell>
        </row>
        <row r="13572">
          <cell r="A13572">
            <v>708007060</v>
          </cell>
          <cell r="B13572" t="str">
            <v>SUPORTE TANQUE DE COMBUSTIVEL ESTAMPADO</v>
          </cell>
          <cell r="C13572" t="str">
            <v>UM</v>
          </cell>
        </row>
        <row r="13573">
          <cell r="A13573">
            <v>708007070</v>
          </cell>
          <cell r="B13573" t="str">
            <v>SUPORTE ESTAMPADO</v>
          </cell>
          <cell r="C13573" t="str">
            <v>UM</v>
          </cell>
        </row>
        <row r="13574">
          <cell r="A13574">
            <v>708007080</v>
          </cell>
          <cell r="B13574" t="str">
            <v>SUPORTE DO TANQUE COMBUSTIVEL ESTAMPADO</v>
          </cell>
          <cell r="C13574" t="str">
            <v>UM</v>
          </cell>
        </row>
        <row r="13575">
          <cell r="A13575">
            <v>708008010</v>
          </cell>
          <cell r="B13575" t="str">
            <v>SUPORTE EM "L"</v>
          </cell>
          <cell r="C13575" t="str">
            <v>UM</v>
          </cell>
        </row>
        <row r="13576">
          <cell r="A13576" t="str">
            <v>70800900D</v>
          </cell>
          <cell r="B13576" t="str">
            <v>BRACKET RECIRCULATION DIR       8009</v>
          </cell>
          <cell r="C13576" t="str">
            <v>UM</v>
          </cell>
        </row>
        <row r="13577">
          <cell r="A13577" t="str">
            <v>70800900E</v>
          </cell>
          <cell r="B13577" t="str">
            <v>BRACKET RECIRCULATION ESQ       8009</v>
          </cell>
          <cell r="C13577" t="str">
            <v>UM</v>
          </cell>
        </row>
        <row r="13578">
          <cell r="A13578">
            <v>708010000</v>
          </cell>
          <cell r="B13578" t="str">
            <v>SUPORTE DO CIRCULADOR DE AR</v>
          </cell>
          <cell r="C13578" t="str">
            <v>UM</v>
          </cell>
        </row>
        <row r="13579">
          <cell r="A13579" t="str">
            <v>DD49111090</v>
          </cell>
          <cell r="B13579" t="str">
            <v>IMPRESSOS DIVERSOS</v>
          </cell>
          <cell r="C13579" t="str">
            <v>UM</v>
          </cell>
        </row>
        <row r="13580">
          <cell r="A13580">
            <v>708011000</v>
          </cell>
          <cell r="B13580" t="str">
            <v>SUPORTE DO CONTROLE DA PORTA</v>
          </cell>
          <cell r="C13580" t="str">
            <v>UM</v>
          </cell>
        </row>
        <row r="13581">
          <cell r="A13581">
            <v>708014000</v>
          </cell>
          <cell r="B13581" t="str">
            <v>SUPORTE DO COMPRESSOR           8014</v>
          </cell>
          <cell r="C13581" t="str">
            <v>UM</v>
          </cell>
        </row>
        <row r="13582">
          <cell r="A13582">
            <v>708014010</v>
          </cell>
          <cell r="B13582" t="str">
            <v>LATERAL DO SUPORTE</v>
          </cell>
          <cell r="C13582" t="str">
            <v>UM</v>
          </cell>
        </row>
        <row r="13583">
          <cell r="A13583">
            <v>708014020</v>
          </cell>
          <cell r="B13583" t="str">
            <v>BASE DO SUPORTE</v>
          </cell>
          <cell r="C13583" t="str">
            <v>UM</v>
          </cell>
        </row>
        <row r="13584">
          <cell r="A13584">
            <v>708014030</v>
          </cell>
          <cell r="B13584" t="str">
            <v>SUPORTE</v>
          </cell>
          <cell r="C13584" t="str">
            <v>UM</v>
          </cell>
        </row>
        <row r="13585">
          <cell r="A13585">
            <v>708015000</v>
          </cell>
          <cell r="B13585" t="str">
            <v>SUPORTE DO TANQUE</v>
          </cell>
          <cell r="C13585" t="str">
            <v>UM</v>
          </cell>
        </row>
        <row r="13586">
          <cell r="A13586">
            <v>708015010</v>
          </cell>
          <cell r="B13586" t="str">
            <v>SUPORTE DO TANQUE</v>
          </cell>
          <cell r="C13586" t="str">
            <v>UM</v>
          </cell>
        </row>
        <row r="13587">
          <cell r="A13587">
            <v>708015020</v>
          </cell>
          <cell r="B13587" t="str">
            <v>SUPORTE EM "L" DO TANQUE</v>
          </cell>
          <cell r="C13587" t="str">
            <v>UM</v>
          </cell>
        </row>
        <row r="13588">
          <cell r="A13588">
            <v>708016000</v>
          </cell>
          <cell r="B13588" t="str">
            <v>BASE DA CAIXA DA BATERIA</v>
          </cell>
          <cell r="C13588" t="str">
            <v>UM</v>
          </cell>
        </row>
        <row r="13589">
          <cell r="A13589" t="str">
            <v>70801601P</v>
          </cell>
          <cell r="B13589" t="str">
            <v>BASE DA CAIXA DA BATERIA PINT EPOXI</v>
          </cell>
          <cell r="C13589" t="str">
            <v>UM</v>
          </cell>
        </row>
        <row r="13590">
          <cell r="A13590">
            <v>708017000</v>
          </cell>
          <cell r="B13590" t="str">
            <v>SUPORTE</v>
          </cell>
          <cell r="C13590" t="str">
            <v>UM</v>
          </cell>
        </row>
        <row r="13591">
          <cell r="A13591">
            <v>708018000</v>
          </cell>
          <cell r="B13591" t="str">
            <v>PLACA FRONTAL</v>
          </cell>
          <cell r="C13591" t="str">
            <v>UM</v>
          </cell>
        </row>
        <row r="13592">
          <cell r="A13592">
            <v>708019000</v>
          </cell>
          <cell r="B13592" t="str">
            <v>SUPORTE</v>
          </cell>
          <cell r="C13592" t="str">
            <v>UM</v>
          </cell>
        </row>
        <row r="13593">
          <cell r="A13593">
            <v>708020000</v>
          </cell>
          <cell r="B13593" t="str">
            <v>SUPORTE LATERAL ESQUERDO</v>
          </cell>
          <cell r="C13593" t="str">
            <v>UM</v>
          </cell>
        </row>
        <row r="13594">
          <cell r="A13594">
            <v>708021000</v>
          </cell>
          <cell r="B13594" t="str">
            <v>SUPORTE LATERAL DIREITO</v>
          </cell>
          <cell r="C13594" t="str">
            <v>UM</v>
          </cell>
        </row>
        <row r="13595">
          <cell r="A13595">
            <v>708022000</v>
          </cell>
          <cell r="B13595" t="str">
            <v>SUPORTE INFERIOR</v>
          </cell>
          <cell r="C13595" t="str">
            <v>UM</v>
          </cell>
        </row>
        <row r="13596">
          <cell r="A13596" t="str">
            <v>DD37019900</v>
          </cell>
          <cell r="B13596" t="str">
            <v>FILMES / FOTOLITOS</v>
          </cell>
          <cell r="C13596" t="str">
            <v>UM</v>
          </cell>
        </row>
        <row r="13597">
          <cell r="A13597">
            <v>708023000</v>
          </cell>
          <cell r="B13597" t="str">
            <v>SUPORTE DO CIRCULADOR DE AR - 3585884C1 -</v>
          </cell>
          <cell r="C13597" t="str">
            <v>UM</v>
          </cell>
        </row>
        <row r="13598">
          <cell r="A13598">
            <v>708024010</v>
          </cell>
          <cell r="B13598" t="str">
            <v>FIXADOR DO SUPORTE  (NAVISTAR)</v>
          </cell>
          <cell r="C13598" t="str">
            <v>UM</v>
          </cell>
        </row>
        <row r="13599">
          <cell r="A13599">
            <v>708024020</v>
          </cell>
          <cell r="B13599" t="str">
            <v>SUPORTE  (NAVISTAR)</v>
          </cell>
          <cell r="C13599" t="str">
            <v>UM</v>
          </cell>
        </row>
        <row r="13600">
          <cell r="A13600">
            <v>708025000</v>
          </cell>
          <cell r="B13600" t="str">
            <v>SUPORTE DO AR CONDICIONADO</v>
          </cell>
          <cell r="C13600" t="str">
            <v>UM</v>
          </cell>
        </row>
        <row r="13601">
          <cell r="A13601">
            <v>708025010</v>
          </cell>
          <cell r="B13601" t="str">
            <v>CHAPA LATERAL DO SUPORTE</v>
          </cell>
          <cell r="C13601" t="str">
            <v>UM</v>
          </cell>
        </row>
        <row r="13602">
          <cell r="A13602">
            <v>708025020</v>
          </cell>
          <cell r="B13602" t="str">
            <v>SUPORTE</v>
          </cell>
          <cell r="C13602" t="str">
            <v>UM</v>
          </cell>
        </row>
        <row r="13603">
          <cell r="A13603">
            <v>708025030</v>
          </cell>
          <cell r="B13603" t="str">
            <v>LATERAL DO SUPORTE</v>
          </cell>
          <cell r="C13603" t="str">
            <v>UM</v>
          </cell>
        </row>
        <row r="13604">
          <cell r="A13604">
            <v>708025040</v>
          </cell>
          <cell r="B13604" t="str">
            <v>CHAPA LATERAL DO SUPORTE (laser)</v>
          </cell>
          <cell r="C13604" t="str">
            <v>UM</v>
          </cell>
        </row>
        <row r="13605">
          <cell r="A13605">
            <v>708026000</v>
          </cell>
          <cell r="B13605" t="str">
            <v>CINTA TRASEIRA TANQUE DO OLEO</v>
          </cell>
          <cell r="C13605" t="str">
            <v>UM</v>
          </cell>
        </row>
        <row r="13606">
          <cell r="A13606">
            <v>708051000</v>
          </cell>
          <cell r="B13606" t="str">
            <v>CABINE PARCIAL 1721 CARA CHATA</v>
          </cell>
          <cell r="C13606" t="str">
            <v>UM</v>
          </cell>
        </row>
        <row r="13607">
          <cell r="A13607" t="str">
            <v>708051000-TESTE</v>
          </cell>
          <cell r="B13607" t="str">
            <v>CABINE PARCIAL 1721 CARA CHATA-TESTE</v>
          </cell>
          <cell r="C13607" t="str">
            <v>UM</v>
          </cell>
        </row>
        <row r="13608">
          <cell r="A13608" t="str">
            <v>10872400E</v>
          </cell>
          <cell r="B13608" t="str">
            <v>VIDRO PORTA LE FORD CARGO</v>
          </cell>
          <cell r="C13608" t="str">
            <v>UM</v>
          </cell>
        </row>
        <row r="13609">
          <cell r="A13609">
            <v>708051010</v>
          </cell>
          <cell r="B13609" t="str">
            <v>ASSOALHO C/ FRONTAL JATEADO</v>
          </cell>
          <cell r="C13609" t="str">
            <v>UM</v>
          </cell>
        </row>
        <row r="13610">
          <cell r="A13610" t="str">
            <v>708051010-TESTE</v>
          </cell>
          <cell r="B13610" t="str">
            <v>ASSOALHO C/ FRONTAL JATEADO-TESTE</v>
          </cell>
          <cell r="C13610" t="str">
            <v>UM</v>
          </cell>
        </row>
        <row r="13611">
          <cell r="A13611">
            <v>708052000</v>
          </cell>
          <cell r="B13611" t="str">
            <v>CABINE PARCIAL 1721 CARA CHATA ASSOALHO ANTIGO</v>
          </cell>
          <cell r="C13611" t="str">
            <v>UM</v>
          </cell>
        </row>
        <row r="13612">
          <cell r="A13612">
            <v>708052010</v>
          </cell>
          <cell r="B13612" t="str">
            <v>ASSOALHO C/ FRONTAL JATEADO</v>
          </cell>
          <cell r="C13612" t="str">
            <v>UM</v>
          </cell>
        </row>
        <row r="13613">
          <cell r="A13613" t="str">
            <v>70805300d</v>
          </cell>
          <cell r="B13613" t="str">
            <v>PAREDE TRASEIRA DIREITA HPN</v>
          </cell>
          <cell r="C13613" t="str">
            <v>UM</v>
          </cell>
        </row>
        <row r="13614">
          <cell r="A13614" t="str">
            <v>70805300E</v>
          </cell>
          <cell r="B13614" t="str">
            <v>PAREDE TRASEIRA ESQUERDA HPN</v>
          </cell>
          <cell r="C13614" t="str">
            <v>UM</v>
          </cell>
        </row>
        <row r="13615">
          <cell r="A13615">
            <v>708100000</v>
          </cell>
          <cell r="B13615" t="str">
            <v>CARRO FORTE MONTADO</v>
          </cell>
          <cell r="C13615" t="str">
            <v>UM</v>
          </cell>
        </row>
        <row r="13616">
          <cell r="A13616">
            <v>708100001</v>
          </cell>
          <cell r="B13616" t="str">
            <v>CJ. ESTRUTURA DA BASE ALCATRAZ</v>
          </cell>
          <cell r="C13616" t="str">
            <v>UM</v>
          </cell>
        </row>
        <row r="13617">
          <cell r="A13617" t="str">
            <v>808135INF</v>
          </cell>
          <cell r="B13617" t="str">
            <v>PARA-LAMA ENVOLV UNIV CARRETA/BI-TREM PP INJETADO</v>
          </cell>
          <cell r="C13617" t="str">
            <v>UM</v>
          </cell>
        </row>
        <row r="13618">
          <cell r="A13618">
            <v>708100010</v>
          </cell>
          <cell r="B13618" t="str">
            <v>TUBO FRONTAL ESTRUTURA DA BASE</v>
          </cell>
          <cell r="C13618" t="str">
            <v>UM</v>
          </cell>
        </row>
        <row r="13619">
          <cell r="A13619">
            <v>708100011</v>
          </cell>
          <cell r="B13619" t="str">
            <v>TUBO FRONTAL ESTRUTURA DA BASE</v>
          </cell>
          <cell r="C13619" t="str">
            <v>UM</v>
          </cell>
        </row>
        <row r="13620">
          <cell r="A13620">
            <v>708100012</v>
          </cell>
          <cell r="B13620" t="str">
            <v>TUBO FRONTAL ESTRUTURA DA BASE</v>
          </cell>
          <cell r="C13620" t="str">
            <v>UM</v>
          </cell>
        </row>
        <row r="13621">
          <cell r="A13621">
            <v>708100013</v>
          </cell>
          <cell r="B13621" t="str">
            <v>TUBO DA ESTRUTURA DA BASE</v>
          </cell>
          <cell r="C13621" t="str">
            <v>UM</v>
          </cell>
        </row>
        <row r="13622">
          <cell r="A13622">
            <v>708100014</v>
          </cell>
          <cell r="B13622" t="str">
            <v>REVESTIMENTO INT TRASEIRO DA BASE</v>
          </cell>
          <cell r="C13622" t="str">
            <v>UM</v>
          </cell>
        </row>
        <row r="13623">
          <cell r="A13623">
            <v>708100015</v>
          </cell>
          <cell r="B13623" t="str">
            <v>REVESTIMENTO INT. CENTRAL DA BASE</v>
          </cell>
          <cell r="C13623" t="str">
            <v>UM</v>
          </cell>
        </row>
        <row r="13624">
          <cell r="A13624">
            <v>708100016</v>
          </cell>
          <cell r="B13624" t="str">
            <v>REVESTIMENTO EXTERNO FRONTAL DA BASE</v>
          </cell>
          <cell r="C13624" t="str">
            <v>UM</v>
          </cell>
        </row>
        <row r="13625">
          <cell r="A13625">
            <v>708100017</v>
          </cell>
          <cell r="B13625" t="str">
            <v>REVESTIMENTO EXTERNO FRONTAL DA BASE</v>
          </cell>
          <cell r="C13625" t="str">
            <v>UM</v>
          </cell>
        </row>
        <row r="13626">
          <cell r="A13626">
            <v>109610000</v>
          </cell>
          <cell r="B13626" t="str">
            <v>ARRUELA ESPAÇ. RESERVATORIO HIDR.</v>
          </cell>
          <cell r="C13626" t="str">
            <v>UM</v>
          </cell>
        </row>
        <row r="13627">
          <cell r="A13627">
            <v>708100018</v>
          </cell>
          <cell r="B13627" t="str">
            <v>REVESTIMENTO EXTERNO CENTRAL DA BASE</v>
          </cell>
          <cell r="C13627" t="str">
            <v>UM</v>
          </cell>
        </row>
        <row r="13628">
          <cell r="A13628">
            <v>708100019</v>
          </cell>
          <cell r="B13628" t="str">
            <v>REVESTIMENTO EXTERNO CENTRAL DA BASE</v>
          </cell>
          <cell r="C13628" t="str">
            <v>UM</v>
          </cell>
        </row>
        <row r="13629">
          <cell r="A13629">
            <v>708100020</v>
          </cell>
          <cell r="B13629" t="str">
            <v>REVESTIMENTO EXTERNO TRASEIRO DA BASE</v>
          </cell>
          <cell r="C13629" t="str">
            <v>UM</v>
          </cell>
        </row>
        <row r="13630">
          <cell r="A13630">
            <v>708100021</v>
          </cell>
          <cell r="B13630" t="str">
            <v>REVESTIMENTO EXTERNO TRASEIRO DA BASE</v>
          </cell>
          <cell r="C13630" t="str">
            <v>UM</v>
          </cell>
        </row>
        <row r="13631">
          <cell r="A13631">
            <v>708100022</v>
          </cell>
          <cell r="B13631" t="str">
            <v>REFRIG. R.I. e R.E.  12 V  - CARRO FORTE</v>
          </cell>
          <cell r="C13631" t="str">
            <v>UM</v>
          </cell>
        </row>
        <row r="13632">
          <cell r="A13632">
            <v>708100023</v>
          </cell>
          <cell r="B13632" t="str">
            <v>CONJ. ESTRUTURA ESCADA PORT. LATERAL ESQ</v>
          </cell>
          <cell r="C13632" t="str">
            <v>UM</v>
          </cell>
        </row>
        <row r="13633">
          <cell r="A13633">
            <v>708100024</v>
          </cell>
          <cell r="B13633" t="str">
            <v>REVESTIMENTO INT. CENTRAL DA BASE</v>
          </cell>
          <cell r="C13633" t="str">
            <v>UM</v>
          </cell>
        </row>
        <row r="13634">
          <cell r="A13634">
            <v>708100025</v>
          </cell>
          <cell r="B13634" t="str">
            <v>REVESTIMENTO INT. FRONTAL DA BASE</v>
          </cell>
          <cell r="C13634" t="str">
            <v>UM</v>
          </cell>
        </row>
        <row r="13635">
          <cell r="A13635">
            <v>200574000</v>
          </cell>
          <cell r="B13635" t="str">
            <v>RIPA DE PINUS (0,017X0,05X2,60 mm)</v>
          </cell>
          <cell r="C13635" t="str">
            <v>M3</v>
          </cell>
        </row>
        <row r="13636">
          <cell r="A13636">
            <v>708100026</v>
          </cell>
          <cell r="B13636" t="str">
            <v>REVESTIMENTO INT. FRONTAL DA BASE</v>
          </cell>
          <cell r="C13636" t="str">
            <v>UM</v>
          </cell>
        </row>
        <row r="13637">
          <cell r="A13637">
            <v>708100027</v>
          </cell>
          <cell r="B13637" t="str">
            <v>CHAPA REVESTIMENTO EXTERNO LAT. ESCADA</v>
          </cell>
          <cell r="C13637" t="str">
            <v>UM</v>
          </cell>
        </row>
        <row r="13638">
          <cell r="A13638">
            <v>708100028</v>
          </cell>
          <cell r="B13638" t="str">
            <v>CHAPA REVESTIMENTO EXTERNO LAT. ESCADA</v>
          </cell>
          <cell r="C13638" t="str">
            <v>UM</v>
          </cell>
        </row>
        <row r="13639">
          <cell r="A13639">
            <v>708100029</v>
          </cell>
          <cell r="B13639" t="str">
            <v>CHAPA REVESTIMENTO INTERNO LAT. ESCADA</v>
          </cell>
          <cell r="C13639" t="str">
            <v>UM</v>
          </cell>
        </row>
        <row r="13640">
          <cell r="A13640">
            <v>708100030</v>
          </cell>
          <cell r="B13640" t="str">
            <v>CHAPA REVESTIMENTO INTERNO LAT. ESCADA</v>
          </cell>
          <cell r="C13640" t="str">
            <v>UM</v>
          </cell>
        </row>
        <row r="13641">
          <cell r="A13641">
            <v>708100031</v>
          </cell>
          <cell r="B13641" t="str">
            <v>CHAPA REVEST. EXTERNO DEGRAU SUP. ESCADA</v>
          </cell>
          <cell r="C13641" t="str">
            <v>UM</v>
          </cell>
        </row>
        <row r="13642">
          <cell r="A13642">
            <v>708100032</v>
          </cell>
          <cell r="B13642" t="str">
            <v>CHAPA REVEST. EXTERNO ESCADA</v>
          </cell>
          <cell r="C13642" t="str">
            <v>UM</v>
          </cell>
        </row>
        <row r="13643">
          <cell r="A13643">
            <v>708100033</v>
          </cell>
          <cell r="B13643" t="str">
            <v>CHAPA REVEST. INTERNO ESPELHO SUP. CENTRAL</v>
          </cell>
          <cell r="C13643" t="str">
            <v>UM</v>
          </cell>
        </row>
        <row r="13644">
          <cell r="A13644">
            <v>707405058</v>
          </cell>
          <cell r="B13644" t="str">
            <v>CJ FIXACAO RESERVATORIO HIDR. P/ BET. - 003.02.019</v>
          </cell>
          <cell r="C13644" t="str">
            <v>UM</v>
          </cell>
        </row>
        <row r="13645">
          <cell r="A13645">
            <v>708100034</v>
          </cell>
          <cell r="B13645" t="str">
            <v>CHAPA REVEST. INTERNO ESPELHO SUP. FRONTAL</v>
          </cell>
          <cell r="C13645" t="str">
            <v>UM</v>
          </cell>
        </row>
        <row r="13646">
          <cell r="A13646">
            <v>708100035</v>
          </cell>
          <cell r="B13646" t="str">
            <v>CHAPA REVEST. INTERNO ESPELHO SUP. TRASEIRO</v>
          </cell>
          <cell r="C13646" t="str">
            <v>UM</v>
          </cell>
        </row>
        <row r="13647">
          <cell r="A13647">
            <v>708100036</v>
          </cell>
          <cell r="B13647" t="str">
            <v>CHAPA REVEST. INTERNO DEGRAU SUP. ESCADA</v>
          </cell>
          <cell r="C13647" t="str">
            <v>UM</v>
          </cell>
        </row>
        <row r="13648">
          <cell r="A13648">
            <v>708100037</v>
          </cell>
          <cell r="B13648" t="str">
            <v>ESTRUTURA ESCADA PORT. LAT RECUADA ESQ</v>
          </cell>
          <cell r="C13648" t="str">
            <v>UM</v>
          </cell>
        </row>
        <row r="13649">
          <cell r="A13649">
            <v>708100038</v>
          </cell>
          <cell r="B13649" t="str">
            <v>TUBO ESTRUTURA ESCADA</v>
          </cell>
          <cell r="C13649" t="str">
            <v>UM</v>
          </cell>
        </row>
        <row r="13650">
          <cell r="A13650">
            <v>708100039</v>
          </cell>
          <cell r="B13650" t="str">
            <v>TUBO ESTRUTURA ESCADA</v>
          </cell>
          <cell r="C13650" t="str">
            <v>UM</v>
          </cell>
        </row>
        <row r="13651">
          <cell r="A13651">
            <v>708100040</v>
          </cell>
          <cell r="B13651" t="str">
            <v>TUBO ESTRUTURA ESCADA</v>
          </cell>
          <cell r="C13651" t="str">
            <v>UM</v>
          </cell>
        </row>
        <row r="13652">
          <cell r="A13652">
            <v>708100041</v>
          </cell>
          <cell r="B13652" t="str">
            <v>TUBO ESTRUTURA ESCADA</v>
          </cell>
          <cell r="C13652" t="str">
            <v>UM</v>
          </cell>
        </row>
        <row r="13653">
          <cell r="A13653">
            <v>708100042</v>
          </cell>
          <cell r="B13653" t="str">
            <v>TUBO ESTRUTURA ESCADA</v>
          </cell>
          <cell r="C13653" t="str">
            <v>UM</v>
          </cell>
        </row>
        <row r="13654">
          <cell r="A13654">
            <v>708100043</v>
          </cell>
          <cell r="B13654" t="str">
            <v>TUBO DA ESTRUTURA LATERAL</v>
          </cell>
          <cell r="C13654" t="str">
            <v>UM</v>
          </cell>
        </row>
        <row r="13655">
          <cell r="A13655">
            <v>708100044</v>
          </cell>
          <cell r="B13655" t="str">
            <v>TUBO ESTRUTURA ESCADA</v>
          </cell>
          <cell r="C13655" t="str">
            <v>UM</v>
          </cell>
        </row>
        <row r="13656">
          <cell r="A13656">
            <v>708100045</v>
          </cell>
          <cell r="B13656" t="str">
            <v>TUBO ESTRUT. ESCADA LATERAL</v>
          </cell>
          <cell r="C13656" t="str">
            <v>UM</v>
          </cell>
        </row>
        <row r="13657">
          <cell r="A13657">
            <v>708100046</v>
          </cell>
          <cell r="B13657" t="str">
            <v>TUBO ESTRUT. ESCADA LATERAL</v>
          </cell>
          <cell r="C13657" t="str">
            <v>UM</v>
          </cell>
        </row>
        <row r="13658">
          <cell r="A13658">
            <v>708100047</v>
          </cell>
          <cell r="B13658" t="str">
            <v>TUBO ESTRUT. ESCADA LATERAL</v>
          </cell>
          <cell r="C13658" t="str">
            <v>UM</v>
          </cell>
        </row>
        <row r="13659">
          <cell r="A13659">
            <v>708100048</v>
          </cell>
          <cell r="B13659" t="str">
            <v>TUBO ESTRUT. ESCADA LATERAL</v>
          </cell>
          <cell r="C13659" t="str">
            <v>UM</v>
          </cell>
        </row>
        <row r="13660">
          <cell r="A13660">
            <v>708100049</v>
          </cell>
          <cell r="B13660" t="str">
            <v>CONJ. ESTRUTURA ESCADA PORTA LATERAL DIR</v>
          </cell>
          <cell r="C13660" t="str">
            <v>UM</v>
          </cell>
        </row>
        <row r="13661">
          <cell r="A13661">
            <v>707405057</v>
          </cell>
          <cell r="B13661" t="str">
            <v>TUBO SUPERIOR 2 P/ BET. - 003.02.012</v>
          </cell>
          <cell r="C13661" t="str">
            <v>UM</v>
          </cell>
        </row>
        <row r="13662">
          <cell r="A13662">
            <v>708100050</v>
          </cell>
          <cell r="B13662" t="str">
            <v>ESTRUTURA ESCADA PORTA LAT RECUADA DIR</v>
          </cell>
          <cell r="C13662" t="str">
            <v>UM</v>
          </cell>
        </row>
        <row r="13663">
          <cell r="A13663">
            <v>708100051</v>
          </cell>
          <cell r="B13663" t="str">
            <v>QUADRO SAIDA DO PISO</v>
          </cell>
          <cell r="C13663" t="str">
            <v>UM</v>
          </cell>
        </row>
        <row r="13664">
          <cell r="A13664">
            <v>708100052</v>
          </cell>
          <cell r="B13664" t="str">
            <v>QUADRO SAIDA DO PISO</v>
          </cell>
          <cell r="C13664" t="str">
            <v>UM</v>
          </cell>
        </row>
        <row r="13665">
          <cell r="A13665">
            <v>708100053</v>
          </cell>
          <cell r="B13665" t="str">
            <v>TUBO ESTRUT. SAIDA DO PISO</v>
          </cell>
          <cell r="C13665" t="str">
            <v>UM</v>
          </cell>
        </row>
        <row r="13666">
          <cell r="A13666">
            <v>708100054</v>
          </cell>
          <cell r="B13666" t="str">
            <v>TUBO ESTRUT. SAIDA DO PISO</v>
          </cell>
          <cell r="C13666" t="str">
            <v>UM</v>
          </cell>
        </row>
        <row r="13667">
          <cell r="A13667">
            <v>708100055</v>
          </cell>
          <cell r="B13667" t="str">
            <v>CHAPA DA SAIDA DO PISO</v>
          </cell>
          <cell r="C13667" t="str">
            <v>UM</v>
          </cell>
        </row>
        <row r="13668">
          <cell r="A13668">
            <v>708100056</v>
          </cell>
          <cell r="B13668" t="str">
            <v>CHAPA DA SAIDA DO PISO</v>
          </cell>
          <cell r="C13668" t="str">
            <v>UM</v>
          </cell>
        </row>
        <row r="13669">
          <cell r="A13669">
            <v>708100057</v>
          </cell>
          <cell r="B13669" t="str">
            <v>REFORCO DA BLINDAGEM</v>
          </cell>
          <cell r="C13669" t="str">
            <v>UM</v>
          </cell>
        </row>
        <row r="13670">
          <cell r="A13670">
            <v>707405056</v>
          </cell>
          <cell r="B13670" t="str">
            <v>CANTONEIRA REFORCO P/ BET. - 003.02.072</v>
          </cell>
          <cell r="C13670" t="str">
            <v>UM</v>
          </cell>
        </row>
        <row r="13671">
          <cell r="A13671">
            <v>708100058</v>
          </cell>
          <cell r="B13671" t="str">
            <v>REFORCO DA BLINDAGEM</v>
          </cell>
          <cell r="C13671" t="str">
            <v>UM</v>
          </cell>
        </row>
        <row r="13672">
          <cell r="A13672">
            <v>708100059</v>
          </cell>
          <cell r="B13672" t="str">
            <v>CANALETA PARA BORRACHA DE VEDACAO BASE</v>
          </cell>
          <cell r="C13672" t="str">
            <v>UM</v>
          </cell>
        </row>
        <row r="13673">
          <cell r="A13673">
            <v>708100068</v>
          </cell>
          <cell r="B13673" t="str">
            <v>ESTRUTURA LATERAL DIR PORTA RECUADA</v>
          </cell>
          <cell r="C13673" t="str">
            <v>UM</v>
          </cell>
        </row>
        <row r="13674">
          <cell r="A13674">
            <v>708100069</v>
          </cell>
          <cell r="B13674" t="str">
            <v>ESTRUTURA LATERAL ESQ PORTA RECUADA</v>
          </cell>
          <cell r="C13674" t="str">
            <v>UM</v>
          </cell>
        </row>
        <row r="13675">
          <cell r="A13675">
            <v>708100070</v>
          </cell>
          <cell r="B13675" t="str">
            <v>ESTRUTURA LATERAL PORTA RECUADA</v>
          </cell>
          <cell r="C13675" t="str">
            <v>UM</v>
          </cell>
        </row>
        <row r="13676">
          <cell r="A13676">
            <v>708100071</v>
          </cell>
          <cell r="B13676" t="str">
            <v>TUBO DA ESTRUTURA LATERAL</v>
          </cell>
          <cell r="C13676" t="str">
            <v>UM</v>
          </cell>
        </row>
        <row r="13677">
          <cell r="A13677">
            <v>708100072</v>
          </cell>
          <cell r="B13677" t="str">
            <v>TUBO FRONTAL ESTRUTURA LATERAL</v>
          </cell>
          <cell r="C13677" t="str">
            <v>UM</v>
          </cell>
        </row>
        <row r="13678">
          <cell r="A13678">
            <v>708100073</v>
          </cell>
          <cell r="B13678" t="str">
            <v>TUBO DA ESTRUTURA LATERAL</v>
          </cell>
          <cell r="C13678" t="str">
            <v>UM</v>
          </cell>
        </row>
        <row r="13679">
          <cell r="A13679">
            <v>708100074</v>
          </cell>
          <cell r="B13679" t="str">
            <v>TUBO DA ESTRUTURA LATERAL</v>
          </cell>
          <cell r="C13679" t="str">
            <v>UM</v>
          </cell>
        </row>
        <row r="13680">
          <cell r="A13680">
            <v>708100075</v>
          </cell>
          <cell r="B13680" t="str">
            <v>TUBO DA ESTRUTURA LATERAL</v>
          </cell>
          <cell r="C13680" t="str">
            <v>UM</v>
          </cell>
        </row>
        <row r="13681">
          <cell r="A13681">
            <v>708100076</v>
          </cell>
          <cell r="B13681" t="str">
            <v>TUBO DA ESTRUTURA LATERAL</v>
          </cell>
          <cell r="C13681" t="str">
            <v>UM</v>
          </cell>
        </row>
        <row r="13682">
          <cell r="A13682">
            <v>708100077</v>
          </cell>
          <cell r="B13682" t="str">
            <v>TUBO SUPERIOR ESTRUTURA LATERAL</v>
          </cell>
          <cell r="C13682" t="str">
            <v>UM</v>
          </cell>
        </row>
        <row r="13683">
          <cell r="A13683">
            <v>708100078</v>
          </cell>
          <cell r="B13683" t="str">
            <v>TUBO TRASEIRO ESTRUTURA LATERAL</v>
          </cell>
          <cell r="C13683" t="str">
            <v>UM</v>
          </cell>
        </row>
        <row r="13684">
          <cell r="A13684">
            <v>708100079</v>
          </cell>
          <cell r="B13684" t="str">
            <v>TUBO INFERIOR TRASEIRO ESTRUTURA LATERAL</v>
          </cell>
          <cell r="C13684" t="str">
            <v>UM</v>
          </cell>
        </row>
        <row r="13685">
          <cell r="A13685">
            <v>708100080</v>
          </cell>
          <cell r="B13685" t="str">
            <v>TUBO DA ESTRUTURA LATERAL</v>
          </cell>
          <cell r="C13685" t="str">
            <v>UM</v>
          </cell>
        </row>
        <row r="13686">
          <cell r="A13686">
            <v>708100081</v>
          </cell>
          <cell r="B13686" t="str">
            <v>TUBO SUPERIOR TRASEIRO ESTRUTURA LATERAL</v>
          </cell>
          <cell r="C13686" t="str">
            <v>UM</v>
          </cell>
        </row>
        <row r="13687">
          <cell r="A13687">
            <v>109609000</v>
          </cell>
          <cell r="B13687" t="str">
            <v>BUCHA SUPERIOR</v>
          </cell>
          <cell r="C13687" t="str">
            <v>UM</v>
          </cell>
        </row>
        <row r="13688">
          <cell r="A13688">
            <v>708100082</v>
          </cell>
          <cell r="B13688" t="str">
            <v>TUBO SUPERIOR TRASEIRO ESTRUTURA LATERAL</v>
          </cell>
          <cell r="C13688" t="str">
            <v>UM</v>
          </cell>
        </row>
        <row r="13689">
          <cell r="A13689">
            <v>708100083</v>
          </cell>
          <cell r="B13689" t="str">
            <v>TUBO SUPERIOR TRASEIRO ESTRUTURA LATERAL</v>
          </cell>
          <cell r="C13689" t="str">
            <v>UM</v>
          </cell>
        </row>
        <row r="13690">
          <cell r="A13690">
            <v>708100084</v>
          </cell>
          <cell r="B13690" t="str">
            <v>TUBO TRASEIRO ESTRUTURA LATERAL</v>
          </cell>
          <cell r="C13690" t="str">
            <v>UM</v>
          </cell>
        </row>
        <row r="13691">
          <cell r="A13691">
            <v>708100085</v>
          </cell>
          <cell r="B13691" t="str">
            <v>TUBO DA ESTRUTURA LATERAL</v>
          </cell>
          <cell r="C13691" t="str">
            <v>UM</v>
          </cell>
        </row>
        <row r="13692">
          <cell r="A13692">
            <v>708100086</v>
          </cell>
          <cell r="B13692" t="str">
            <v>TUBO DA ESTRUTURA LATERAL</v>
          </cell>
          <cell r="C13692" t="str">
            <v>UM</v>
          </cell>
        </row>
        <row r="13693">
          <cell r="A13693">
            <v>708100087</v>
          </cell>
          <cell r="B13693" t="str">
            <v>TUBO DA ESTRUTURA LATERAL</v>
          </cell>
          <cell r="C13693" t="str">
            <v>UM</v>
          </cell>
        </row>
        <row r="13694">
          <cell r="A13694">
            <v>708100088</v>
          </cell>
          <cell r="B13694" t="str">
            <v>TUBO DA ESTRUTURA LATERAL</v>
          </cell>
          <cell r="C13694" t="str">
            <v>UM</v>
          </cell>
        </row>
        <row r="13695">
          <cell r="A13695">
            <v>708100089</v>
          </cell>
          <cell r="B13695" t="str">
            <v>TUBO DA ESTRUTURA LATERAL</v>
          </cell>
          <cell r="C13695" t="str">
            <v>UM</v>
          </cell>
        </row>
        <row r="13696">
          <cell r="A13696" t="str">
            <v>DD29021990</v>
          </cell>
          <cell r="B13696" t="str">
            <v>OUTS. HIDROCARBONETOS CICLANICOS, CIC</v>
          </cell>
          <cell r="C13696" t="str">
            <v>UM</v>
          </cell>
        </row>
        <row r="13697">
          <cell r="A13697">
            <v>708100090</v>
          </cell>
          <cell r="B13697" t="str">
            <v>TUBO INFERIOR TRASEIRO ESTRUTURA LATERAL</v>
          </cell>
          <cell r="C13697" t="str">
            <v>UM</v>
          </cell>
        </row>
        <row r="13698">
          <cell r="A13698">
            <v>708100091</v>
          </cell>
          <cell r="B13698" t="str">
            <v>TUBO INFERIOR TRASEIRO ESTRUTURA LATERAL</v>
          </cell>
          <cell r="C13698" t="str">
            <v>UM</v>
          </cell>
        </row>
        <row r="13699">
          <cell r="A13699">
            <v>708100092</v>
          </cell>
          <cell r="B13699" t="str">
            <v>TUBO DA ESTRUTURA LATERAL</v>
          </cell>
          <cell r="C13699" t="str">
            <v>UM</v>
          </cell>
        </row>
        <row r="13700">
          <cell r="A13700">
            <v>708100093</v>
          </cell>
          <cell r="B13700" t="str">
            <v>TUBO DA ESTRUTURA LATERAL</v>
          </cell>
          <cell r="C13700" t="str">
            <v>UM</v>
          </cell>
        </row>
        <row r="13701">
          <cell r="A13701">
            <v>708100094</v>
          </cell>
          <cell r="B13701" t="str">
            <v>TUBO DA ESTRUTURA LATERAL</v>
          </cell>
          <cell r="C13701" t="str">
            <v>UM</v>
          </cell>
        </row>
        <row r="13702">
          <cell r="A13702">
            <v>708100095</v>
          </cell>
          <cell r="B13702" t="str">
            <v>ARO TRASEIRO ESTRUTURA LATERAL</v>
          </cell>
          <cell r="C13702" t="str">
            <v>UM</v>
          </cell>
        </row>
        <row r="13703">
          <cell r="A13703">
            <v>708100096</v>
          </cell>
          <cell r="B13703" t="str">
            <v>TUBO INFERIOR TRASEIRO ESTRUTURA LATERAL</v>
          </cell>
          <cell r="C13703" t="str">
            <v>UM</v>
          </cell>
        </row>
        <row r="13704">
          <cell r="A13704">
            <v>708100097</v>
          </cell>
          <cell r="B13704" t="str">
            <v>TUBO DA ESTRUTURA LATERAL</v>
          </cell>
          <cell r="C13704" t="str">
            <v>UM</v>
          </cell>
        </row>
        <row r="13705">
          <cell r="A13705">
            <v>707405055</v>
          </cell>
          <cell r="B13705" t="str">
            <v>CJ TUBO SUPERIOR P/ BET. - 003.02.080</v>
          </cell>
          <cell r="C13705" t="str">
            <v>UM</v>
          </cell>
        </row>
        <row r="13706">
          <cell r="A13706">
            <v>708100098</v>
          </cell>
          <cell r="B13706" t="str">
            <v>TUBO DA ESTRUTURA LATERAL</v>
          </cell>
          <cell r="C13706" t="str">
            <v>UM</v>
          </cell>
        </row>
        <row r="13707">
          <cell r="A13707">
            <v>708100099</v>
          </cell>
          <cell r="B13707" t="str">
            <v>TUBO INFERIOR FRONTAL ESTRUTURA LATERAL</v>
          </cell>
          <cell r="C13707" t="str">
            <v>UM</v>
          </cell>
        </row>
        <row r="13708">
          <cell r="A13708">
            <v>708100100</v>
          </cell>
          <cell r="B13708" t="str">
            <v>TUBO ARO TRAS (1,2 x 30 x 30 x 1712mm)</v>
          </cell>
          <cell r="C13708" t="str">
            <v>UM</v>
          </cell>
        </row>
        <row r="13709">
          <cell r="A13709">
            <v>708100101</v>
          </cell>
          <cell r="B13709" t="str">
            <v>TUBO FRONTAL ESTRUTURA LATERAL</v>
          </cell>
          <cell r="C13709" t="str">
            <v>UM</v>
          </cell>
        </row>
        <row r="13710">
          <cell r="A13710">
            <v>708100102</v>
          </cell>
          <cell r="B13710" t="str">
            <v>ARO DIANTEIRO ESTRUTURA LATERAL</v>
          </cell>
          <cell r="C13710" t="str">
            <v>UM</v>
          </cell>
        </row>
        <row r="13711">
          <cell r="A13711">
            <v>708100103</v>
          </cell>
          <cell r="B13711" t="str">
            <v>TUBO DA ESTRUTURA LATERAL</v>
          </cell>
          <cell r="C13711" t="str">
            <v>UM</v>
          </cell>
        </row>
        <row r="13712">
          <cell r="A13712">
            <v>708100104</v>
          </cell>
          <cell r="B13712" t="str">
            <v>TUBO FRONTAL ESTRUTURA LATERAL</v>
          </cell>
          <cell r="C13712" t="str">
            <v>UM</v>
          </cell>
        </row>
        <row r="13713">
          <cell r="A13713">
            <v>708100105</v>
          </cell>
          <cell r="B13713" t="str">
            <v>TUBO DA ESTRUTURA LATERAL</v>
          </cell>
          <cell r="C13713" t="str">
            <v>UM</v>
          </cell>
        </row>
        <row r="13714">
          <cell r="A13714">
            <v>708100106</v>
          </cell>
          <cell r="B13714" t="str">
            <v>TUBO FRONTAL ESTRUTURA LATERAL</v>
          </cell>
          <cell r="C13714" t="str">
            <v>UM</v>
          </cell>
        </row>
        <row r="13715">
          <cell r="A13715">
            <v>708100107</v>
          </cell>
          <cell r="B13715" t="str">
            <v>TUBO FRONTAL ESTRUTURA LATERAL</v>
          </cell>
          <cell r="C13715" t="str">
            <v>UM</v>
          </cell>
        </row>
        <row r="13716">
          <cell r="A13716">
            <v>708100108</v>
          </cell>
          <cell r="B13716" t="str">
            <v>TUBO FRONTAL ESTRUTURA LATERAL</v>
          </cell>
          <cell r="C13716" t="str">
            <v>UM</v>
          </cell>
        </row>
        <row r="13717">
          <cell r="A13717">
            <v>708100109</v>
          </cell>
          <cell r="B13717" t="str">
            <v>TUBO INFERIOR FRONTAL ESTRUTURA LATERAL</v>
          </cell>
          <cell r="C13717" t="str">
            <v>UM</v>
          </cell>
        </row>
        <row r="13718">
          <cell r="A13718">
            <v>708100110</v>
          </cell>
          <cell r="B13718" t="str">
            <v>REVEST. INT. FRONTAL LATERAL PORTA RECUADA</v>
          </cell>
          <cell r="C13718" t="str">
            <v>UM</v>
          </cell>
        </row>
        <row r="13719">
          <cell r="A13719">
            <v>708100111</v>
          </cell>
          <cell r="B13719" t="str">
            <v>REVEST. INT. TRASEIRO LATERAL PORTA RECUADA</v>
          </cell>
          <cell r="C13719" t="str">
            <v>UM</v>
          </cell>
        </row>
        <row r="13720">
          <cell r="A13720">
            <v>708100112</v>
          </cell>
          <cell r="B13720" t="str">
            <v>REVEST. EXT. FRONTAL LATERAL PORTA RECUADA</v>
          </cell>
          <cell r="C13720" t="str">
            <v>UM</v>
          </cell>
        </row>
        <row r="13721">
          <cell r="A13721">
            <v>708100113</v>
          </cell>
          <cell r="B13721" t="str">
            <v>REVEST. EXT. TRASEIRO LATERAL PORTA RECUADA</v>
          </cell>
          <cell r="C13721" t="str">
            <v>UM</v>
          </cell>
        </row>
        <row r="13722">
          <cell r="A13722">
            <v>109608000</v>
          </cell>
          <cell r="B13722" t="str">
            <v>EIXO CILINDRO MENOR</v>
          </cell>
          <cell r="C13722" t="str">
            <v>UM</v>
          </cell>
        </row>
        <row r="13723">
          <cell r="A13723">
            <v>708100114</v>
          </cell>
          <cell r="B13723" t="str">
            <v>REVEST. EXT. TRASEIRO LATERAL PORTA RECUADA</v>
          </cell>
          <cell r="C13723" t="str">
            <v>UM</v>
          </cell>
        </row>
        <row r="13724">
          <cell r="A13724">
            <v>708100115</v>
          </cell>
          <cell r="B13724" t="str">
            <v>REVEST. EXT. FRONTAL LATERAL PORTA RECUADA</v>
          </cell>
          <cell r="C13724" t="str">
            <v>UM</v>
          </cell>
        </row>
        <row r="13725">
          <cell r="A13725">
            <v>708100116</v>
          </cell>
          <cell r="B13725" t="str">
            <v>ATIRADOR LATERAL/TRASEIRO</v>
          </cell>
          <cell r="C13725" t="str">
            <v>UM</v>
          </cell>
        </row>
        <row r="13726">
          <cell r="A13726">
            <v>708100117</v>
          </cell>
          <cell r="B13726" t="str">
            <v>DOBRADICA DO CAPO FRONTAL</v>
          </cell>
          <cell r="C13726" t="str">
            <v>UM</v>
          </cell>
        </row>
        <row r="13727">
          <cell r="A13727">
            <v>708100118</v>
          </cell>
          <cell r="B13727" t="str">
            <v>TUBO FIXADOR DO ESTEPE</v>
          </cell>
          <cell r="C13727" t="str">
            <v>UM</v>
          </cell>
        </row>
        <row r="13728">
          <cell r="A13728">
            <v>708100119</v>
          </cell>
          <cell r="B13728" t="str">
            <v>FECHAMENTO INT LANTERNA DO TETO</v>
          </cell>
          <cell r="C13728" t="str">
            <v>UM</v>
          </cell>
        </row>
        <row r="13729">
          <cell r="A13729">
            <v>708100120</v>
          </cell>
          <cell r="B13729" t="str">
            <v>TUBO ARO DIANT (1,2 x 30 x 30 x 1920mm)</v>
          </cell>
          <cell r="C13729" t="str">
            <v>UM</v>
          </cell>
        </row>
        <row r="13730">
          <cell r="A13730">
            <v>708100121</v>
          </cell>
          <cell r="B13730" t="str">
            <v>CANALETA SUPERIOR BORRACHA DE VEDACAO PORTA LATERAL</v>
          </cell>
          <cell r="C13730" t="str">
            <v>UM</v>
          </cell>
        </row>
        <row r="13731">
          <cell r="A13731">
            <v>708100122</v>
          </cell>
          <cell r="B13731" t="str">
            <v>BUCHA DE FIXACAO DO CINTO DE SEGURANCA</v>
          </cell>
          <cell r="C13731" t="str">
            <v>UM</v>
          </cell>
        </row>
        <row r="13732">
          <cell r="A13732">
            <v>708100123</v>
          </cell>
          <cell r="B13732" t="str">
            <v>ESTRUTURA TRASEIRA S/PORTA ALCATRAZ</v>
          </cell>
          <cell r="C13732" t="str">
            <v>UM</v>
          </cell>
        </row>
        <row r="13733">
          <cell r="A13733">
            <v>708100124</v>
          </cell>
          <cell r="B13733" t="str">
            <v>ESTRUTURA TRASEIRA S/ PORTA ALCATRAZ</v>
          </cell>
          <cell r="C13733" t="str">
            <v>UM</v>
          </cell>
        </row>
        <row r="13734">
          <cell r="A13734">
            <v>708100125</v>
          </cell>
          <cell r="B13734" t="str">
            <v>TUBO SUPERIOR CENTRAL</v>
          </cell>
          <cell r="C13734" t="str">
            <v>UM</v>
          </cell>
        </row>
        <row r="13735">
          <cell r="A13735">
            <v>708100126</v>
          </cell>
          <cell r="B13735" t="str">
            <v>TUBO SUPERIOR CENTRAL</v>
          </cell>
          <cell r="C13735" t="str">
            <v>UM</v>
          </cell>
        </row>
        <row r="13736">
          <cell r="A13736">
            <v>708100127</v>
          </cell>
          <cell r="B13736" t="str">
            <v>TUBO SUPERIOR LATERAL ESQUERDA</v>
          </cell>
          <cell r="C13736" t="str">
            <v>UM</v>
          </cell>
        </row>
        <row r="13737">
          <cell r="A13737">
            <v>708100128</v>
          </cell>
          <cell r="B13737" t="str">
            <v>TUBO SUPERIOR LATERAL DIREITA</v>
          </cell>
          <cell r="C13737" t="str">
            <v>UM</v>
          </cell>
        </row>
        <row r="13738">
          <cell r="A13738">
            <v>708100129</v>
          </cell>
          <cell r="B13738" t="str">
            <v>TUBO LATERAL DA ESTRUTURA TRASEIRA</v>
          </cell>
          <cell r="C13738" t="str">
            <v>UM</v>
          </cell>
        </row>
        <row r="13739">
          <cell r="A13739">
            <v>109607000</v>
          </cell>
          <cell r="B13739" t="str">
            <v>MASSA APOIO RESERVATORIO ÁGUA</v>
          </cell>
          <cell r="C13739" t="str">
            <v>UM</v>
          </cell>
        </row>
        <row r="13740">
          <cell r="A13740">
            <v>708100130</v>
          </cell>
          <cell r="B13740" t="str">
            <v>TUBO LATERAL ESTRUTURA TRASEIRA</v>
          </cell>
          <cell r="C13740" t="str">
            <v>UM</v>
          </cell>
        </row>
        <row r="13741">
          <cell r="A13741">
            <v>708100131</v>
          </cell>
          <cell r="B13741" t="str">
            <v>TUBO LATERAL ESTRUTURA TRASEIRA</v>
          </cell>
          <cell r="C13741" t="str">
            <v>UM</v>
          </cell>
        </row>
        <row r="13742">
          <cell r="A13742">
            <v>708100132</v>
          </cell>
          <cell r="B13742" t="str">
            <v>TUBO LATERAL ESTRUTURA TRASEIRA</v>
          </cell>
          <cell r="C13742" t="str">
            <v>UM</v>
          </cell>
        </row>
        <row r="13743">
          <cell r="A13743">
            <v>708100133</v>
          </cell>
          <cell r="B13743" t="str">
            <v>TUBO LATERAL INFERIOR ESTRUTURA TRASEIRA</v>
          </cell>
          <cell r="C13743" t="str">
            <v>UM</v>
          </cell>
        </row>
        <row r="13744">
          <cell r="A13744">
            <v>708100134</v>
          </cell>
          <cell r="B13744" t="str">
            <v>TUBO CENTRAL ESTRUTURA TRASEIRA</v>
          </cell>
          <cell r="C13744" t="str">
            <v>UM</v>
          </cell>
        </row>
        <row r="13745">
          <cell r="A13745">
            <v>708100135</v>
          </cell>
          <cell r="B13745" t="str">
            <v>TUBO INFERIOR ESTRUTURA TRASEIRA</v>
          </cell>
          <cell r="C13745" t="str">
            <v>UM</v>
          </cell>
        </row>
        <row r="13746">
          <cell r="A13746">
            <v>708100136</v>
          </cell>
          <cell r="B13746" t="str">
            <v>TUBO CENTRAL ESTRUTURA TRASEIRA</v>
          </cell>
          <cell r="C13746" t="str">
            <v>UM</v>
          </cell>
        </row>
        <row r="13747">
          <cell r="A13747">
            <v>708100137</v>
          </cell>
          <cell r="B13747" t="str">
            <v>CHAPA LATERAL INFERIOR ESTRUTURA TRASEIRA</v>
          </cell>
          <cell r="C13747" t="str">
            <v>UM</v>
          </cell>
        </row>
        <row r="13748">
          <cell r="A13748">
            <v>708100138</v>
          </cell>
          <cell r="B13748" t="str">
            <v>REVESTIMENTO EXT. TRASEIRO SEM PORTA</v>
          </cell>
          <cell r="C13748" t="str">
            <v>UM</v>
          </cell>
        </row>
        <row r="13749">
          <cell r="A13749">
            <v>708100139</v>
          </cell>
          <cell r="B13749" t="str">
            <v>REVESTIMENTO EXT. TRASEIRO SEM PORTA</v>
          </cell>
          <cell r="C13749" t="str">
            <v>UM</v>
          </cell>
        </row>
        <row r="13750">
          <cell r="A13750">
            <v>708100140</v>
          </cell>
          <cell r="B13750" t="str">
            <v>REVESTIMENTO INT. TRASEIRO SEM PORTA</v>
          </cell>
          <cell r="C13750" t="str">
            <v>UM</v>
          </cell>
        </row>
        <row r="13751">
          <cell r="A13751">
            <v>708100141</v>
          </cell>
          <cell r="B13751" t="str">
            <v>PORTA LATERAL DIREITA POSTERIOR</v>
          </cell>
          <cell r="C13751" t="str">
            <v>UM</v>
          </cell>
        </row>
        <row r="13752">
          <cell r="A13752">
            <v>708100142</v>
          </cell>
          <cell r="B13752" t="str">
            <v>PORTA LATERAL ESQUERDA POSTERIOR</v>
          </cell>
          <cell r="C13752" t="str">
            <v>UM</v>
          </cell>
        </row>
        <row r="13753">
          <cell r="A13753">
            <v>708100143</v>
          </cell>
          <cell r="B13753" t="str">
            <v>ESTRUTURA DA PORTA LATERAL</v>
          </cell>
          <cell r="C13753" t="str">
            <v>UM</v>
          </cell>
        </row>
        <row r="13754">
          <cell r="A13754">
            <v>708100144</v>
          </cell>
          <cell r="B13754" t="str">
            <v>CHAPA MAIOR COMPL. BLINDAGEM PORTA LATERAL</v>
          </cell>
          <cell r="C13754" t="str">
            <v>UM</v>
          </cell>
        </row>
        <row r="13755">
          <cell r="A13755">
            <v>708100145</v>
          </cell>
          <cell r="B13755" t="str">
            <v>TUBO TRANSVERSAL ESTRUT. PORTA LATERAL</v>
          </cell>
          <cell r="C13755" t="str">
            <v>UM</v>
          </cell>
        </row>
        <row r="13756">
          <cell r="A13756">
            <v>109606000</v>
          </cell>
          <cell r="B13756" t="str">
            <v>BUCHA INFERIOR</v>
          </cell>
          <cell r="C13756" t="str">
            <v>UM</v>
          </cell>
        </row>
        <row r="13757">
          <cell r="A13757">
            <v>708100146</v>
          </cell>
          <cell r="B13757" t="str">
            <v>TUBO OBLIQUO ESTRUT. DA PORTA LATERAL</v>
          </cell>
          <cell r="C13757" t="str">
            <v>UM</v>
          </cell>
        </row>
        <row r="13758">
          <cell r="A13758">
            <v>708100147</v>
          </cell>
          <cell r="B13758" t="str">
            <v>TUBO DA EXTREMIDADE ESTRUT. DA PORTA LATERAL</v>
          </cell>
          <cell r="C13758" t="str">
            <v>UM</v>
          </cell>
        </row>
        <row r="13759">
          <cell r="A13759">
            <v>708100148</v>
          </cell>
          <cell r="B13759" t="str">
            <v>TUBO DA EXTREMIDADE ESTRUT. DA PORTA LATERAL</v>
          </cell>
          <cell r="C13759" t="str">
            <v>UM</v>
          </cell>
        </row>
        <row r="13760">
          <cell r="A13760">
            <v>708100149</v>
          </cell>
          <cell r="B13760" t="str">
            <v>TUBO MAIOR ESTRUTURA DA PORTA LATERAL</v>
          </cell>
          <cell r="C13760" t="str">
            <v>UM</v>
          </cell>
        </row>
        <row r="13761">
          <cell r="A13761">
            <v>708100150</v>
          </cell>
          <cell r="B13761" t="str">
            <v>CHAPA TRANSV. COMPLEMENTO BLINDAGEM PORTA LATERAL</v>
          </cell>
          <cell r="C13761" t="str">
            <v>UM</v>
          </cell>
        </row>
        <row r="13762">
          <cell r="A13762">
            <v>708100151</v>
          </cell>
          <cell r="B13762" t="str">
            <v>CHAPA TRANSV. COMPLEMENTO BLINDAGEM PORTA LATERAL</v>
          </cell>
          <cell r="C13762" t="str">
            <v>UM</v>
          </cell>
        </row>
        <row r="13763">
          <cell r="A13763">
            <v>708100152</v>
          </cell>
          <cell r="B13763" t="str">
            <v>REVESTIMENTO INT. PORTA LATERAL</v>
          </cell>
          <cell r="C13763" t="str">
            <v>UM</v>
          </cell>
        </row>
        <row r="13764">
          <cell r="A13764">
            <v>708100153</v>
          </cell>
          <cell r="B13764" t="str">
            <v>REVESTIMENTO EXT. PORTA LATERAL</v>
          </cell>
          <cell r="C13764" t="str">
            <v>UM</v>
          </cell>
        </row>
        <row r="13765">
          <cell r="A13765">
            <v>708100154</v>
          </cell>
          <cell r="B13765" t="str">
            <v>PUCHADOR DA PORTA</v>
          </cell>
          <cell r="C13765" t="str">
            <v>UM</v>
          </cell>
        </row>
        <row r="13766">
          <cell r="A13766">
            <v>708100155</v>
          </cell>
          <cell r="B13766" t="str">
            <v>DOBRADICA DA PORTA LATERAL ESQ</v>
          </cell>
          <cell r="C13766" t="str">
            <v>UM</v>
          </cell>
        </row>
        <row r="13767">
          <cell r="A13767">
            <v>708100156</v>
          </cell>
          <cell r="B13767" t="str">
            <v>DOBRADICA DA PORTA LATERAL DIR</v>
          </cell>
          <cell r="C13767" t="str">
            <v>UM</v>
          </cell>
        </row>
        <row r="13768">
          <cell r="A13768">
            <v>708100157</v>
          </cell>
          <cell r="B13768" t="str">
            <v>ABA DA DOBRADICA</v>
          </cell>
          <cell r="C13768" t="str">
            <v>UM</v>
          </cell>
        </row>
        <row r="13769">
          <cell r="A13769">
            <v>708100158</v>
          </cell>
          <cell r="B13769" t="str">
            <v>PINO DA DOBRADICA</v>
          </cell>
          <cell r="C13769" t="str">
            <v>UM</v>
          </cell>
        </row>
        <row r="13770">
          <cell r="A13770">
            <v>708100159</v>
          </cell>
          <cell r="B13770" t="str">
            <v>BUCHA DA DOBRADICA</v>
          </cell>
          <cell r="C13770" t="str">
            <v>UM</v>
          </cell>
        </row>
        <row r="13771">
          <cell r="A13771">
            <v>708100160</v>
          </cell>
          <cell r="B13771" t="str">
            <v>SUPORTE LIMITADOR ABERTURA PORTA LATERAL</v>
          </cell>
          <cell r="C13771" t="str">
            <v>UM</v>
          </cell>
        </row>
        <row r="13772">
          <cell r="A13772">
            <v>708100161</v>
          </cell>
          <cell r="B13772" t="str">
            <v>CJ. ESTRUTURA DO TETO ALCATRAZ</v>
          </cell>
          <cell r="C13772" t="str">
            <v>UM</v>
          </cell>
        </row>
        <row r="13773">
          <cell r="A13773">
            <v>109605000</v>
          </cell>
          <cell r="B13773" t="str">
            <v>OLHAL PARA IÇAMENTO</v>
          </cell>
          <cell r="C13773" t="str">
            <v>UM</v>
          </cell>
        </row>
        <row r="13774">
          <cell r="A13774">
            <v>708100162</v>
          </cell>
          <cell r="B13774" t="str">
            <v>ESTRUTURA DO TETO</v>
          </cell>
          <cell r="C13774" t="str">
            <v>UM</v>
          </cell>
        </row>
        <row r="13775">
          <cell r="A13775">
            <v>708100163</v>
          </cell>
          <cell r="B13775" t="str">
            <v>TUBO TRASEIRO ESTRUTURA DO TETO</v>
          </cell>
          <cell r="C13775" t="str">
            <v>UM</v>
          </cell>
        </row>
        <row r="13776">
          <cell r="A13776">
            <v>708100164</v>
          </cell>
          <cell r="B13776" t="str">
            <v>TUBO LATERAL TRASEIRO ESTRUTURA DO TETO</v>
          </cell>
          <cell r="C13776" t="str">
            <v>UM</v>
          </cell>
        </row>
        <row r="13777">
          <cell r="A13777">
            <v>708100165</v>
          </cell>
          <cell r="B13777" t="str">
            <v>TUBO LATERAL TRASEIRO ESTRUTURA DO TETO</v>
          </cell>
          <cell r="C13777" t="str">
            <v>UM</v>
          </cell>
        </row>
        <row r="13778">
          <cell r="A13778">
            <v>708100166</v>
          </cell>
          <cell r="B13778" t="str">
            <v>TUBO TRANSVERSAL ESTRUT. DO TETO</v>
          </cell>
          <cell r="C13778" t="str">
            <v>UM</v>
          </cell>
        </row>
        <row r="13779">
          <cell r="A13779">
            <v>708100167</v>
          </cell>
          <cell r="B13779" t="str">
            <v>TUBO FRONTAL ESTRUTURA DO TETO</v>
          </cell>
          <cell r="C13779" t="str">
            <v>UM</v>
          </cell>
        </row>
        <row r="13780">
          <cell r="A13780">
            <v>708100168</v>
          </cell>
          <cell r="B13780" t="str">
            <v>TUBO CENTRAL ESTRUTURA DA BASE</v>
          </cell>
          <cell r="C13780" t="str">
            <v>UM</v>
          </cell>
        </row>
        <row r="13781">
          <cell r="A13781">
            <v>708100169</v>
          </cell>
          <cell r="B13781" t="str">
            <v>TUBO TRASEIRO ESTRUTURA DO TETO</v>
          </cell>
          <cell r="C13781" t="str">
            <v>UM</v>
          </cell>
        </row>
        <row r="13782">
          <cell r="A13782" t="str">
            <v>80709500D</v>
          </cell>
          <cell r="B13782" t="str">
            <v>QUADRO DO FAROL DIREITO VOLVO FM</v>
          </cell>
          <cell r="C13782" t="str">
            <v>UM</v>
          </cell>
        </row>
        <row r="13783">
          <cell r="A13783">
            <v>708100170</v>
          </cell>
          <cell r="B13783" t="str">
            <v>TUBO TRASEIRO ESTRUTURA DO TETO</v>
          </cell>
          <cell r="C13783" t="str">
            <v>UM</v>
          </cell>
        </row>
        <row r="13784">
          <cell r="A13784">
            <v>708100171</v>
          </cell>
          <cell r="B13784" t="str">
            <v>REVEST. EXTERNO FRONTAL DO TETO</v>
          </cell>
          <cell r="C13784" t="str">
            <v>UM</v>
          </cell>
        </row>
        <row r="13785">
          <cell r="A13785">
            <v>708100172</v>
          </cell>
          <cell r="B13785" t="str">
            <v>REVEST. EXTERNO TRASEIRO DO TETO</v>
          </cell>
          <cell r="C13785" t="str">
            <v>UM</v>
          </cell>
        </row>
        <row r="13786">
          <cell r="A13786">
            <v>708100173</v>
          </cell>
          <cell r="B13786" t="str">
            <v>REVEST. EXTERNO LATERAL DIR. TETO</v>
          </cell>
          <cell r="C13786" t="str">
            <v>UM</v>
          </cell>
        </row>
        <row r="13787">
          <cell r="A13787">
            <v>708100174</v>
          </cell>
          <cell r="B13787" t="str">
            <v>REVEST. EXTERNO LATERAL ESQ. TETO</v>
          </cell>
          <cell r="C13787" t="str">
            <v>UM</v>
          </cell>
        </row>
        <row r="13788">
          <cell r="A13788">
            <v>708100175</v>
          </cell>
          <cell r="B13788" t="str">
            <v>REVEST. EXTERNO TRASEIRO LATERAL TETO</v>
          </cell>
          <cell r="C13788" t="str">
            <v>UM</v>
          </cell>
        </row>
        <row r="13789">
          <cell r="A13789">
            <v>708100176</v>
          </cell>
          <cell r="B13789" t="str">
            <v>REVEST. INTERNO FRONTAL TETO</v>
          </cell>
          <cell r="C13789" t="str">
            <v>UM</v>
          </cell>
        </row>
        <row r="13790">
          <cell r="A13790">
            <v>708100177</v>
          </cell>
          <cell r="B13790" t="str">
            <v>REVEST. INTERNO TRASEIRO TETO</v>
          </cell>
          <cell r="C13790" t="str">
            <v>UM</v>
          </cell>
        </row>
        <row r="13791">
          <cell r="A13791">
            <v>109604000</v>
          </cell>
          <cell r="B13791" t="str">
            <v>EIXO FIXO SAPATA FREIO</v>
          </cell>
          <cell r="C13791" t="str">
            <v>UM</v>
          </cell>
        </row>
        <row r="13792">
          <cell r="A13792">
            <v>708100178</v>
          </cell>
          <cell r="B13792" t="str">
            <v>REVEST. EXTERNO TRASEIRO TETO</v>
          </cell>
          <cell r="C13792" t="str">
            <v>UM</v>
          </cell>
        </row>
        <row r="13793">
          <cell r="A13793">
            <v>708100179</v>
          </cell>
          <cell r="B13793" t="str">
            <v>REVEST. INTERNO LATERAL ESQ TETO</v>
          </cell>
          <cell r="C13793" t="str">
            <v>UM</v>
          </cell>
        </row>
        <row r="13794">
          <cell r="A13794">
            <v>708100180</v>
          </cell>
          <cell r="B13794" t="str">
            <v>REVEST. INTERNO LATERAL DIR TETO</v>
          </cell>
          <cell r="C13794" t="str">
            <v>UM</v>
          </cell>
        </row>
        <row r="13795">
          <cell r="A13795">
            <v>708100181</v>
          </cell>
          <cell r="B13795" t="str">
            <v>REVEST. INTERNO TRASEIRO TETO</v>
          </cell>
          <cell r="C13795" t="str">
            <v>UM</v>
          </cell>
        </row>
        <row r="13796">
          <cell r="A13796">
            <v>708100182</v>
          </cell>
          <cell r="B13796" t="str">
            <v>REVEST. INTERNO TRASEIRO LATERAL TETO</v>
          </cell>
          <cell r="C13796" t="str">
            <v>UM</v>
          </cell>
        </row>
        <row r="13797">
          <cell r="A13797">
            <v>708100183</v>
          </cell>
          <cell r="B13797" t="str">
            <v>QUADRO SAIDA DO TETO</v>
          </cell>
          <cell r="C13797" t="str">
            <v>UM</v>
          </cell>
        </row>
        <row r="13798">
          <cell r="A13798">
            <v>708100184</v>
          </cell>
          <cell r="B13798" t="str">
            <v>QUADRO SAIDA DO TETO</v>
          </cell>
          <cell r="C13798" t="str">
            <v>UM</v>
          </cell>
        </row>
        <row r="13799">
          <cell r="A13799">
            <v>708100185</v>
          </cell>
          <cell r="B13799" t="str">
            <v>TUBO ESTRUTURA SAIDA DO TETO</v>
          </cell>
          <cell r="C13799" t="str">
            <v>UM</v>
          </cell>
        </row>
        <row r="13800">
          <cell r="A13800">
            <v>708100186</v>
          </cell>
          <cell r="B13800" t="str">
            <v>CHAPA SUPERIOR SAIDA DO TETO</v>
          </cell>
          <cell r="C13800" t="str">
            <v>UM</v>
          </cell>
        </row>
        <row r="13801">
          <cell r="A13801">
            <v>708100187</v>
          </cell>
          <cell r="B13801" t="str">
            <v>CHAPA INFERIOR SAIDA DO TETO</v>
          </cell>
          <cell r="C13801" t="str">
            <v>UM</v>
          </cell>
        </row>
        <row r="13802">
          <cell r="A13802">
            <v>708100188</v>
          </cell>
          <cell r="B13802" t="str">
            <v>ESTRUTURA FRONTAL ALCATRAZ</v>
          </cell>
          <cell r="C13802" t="str">
            <v>UM</v>
          </cell>
        </row>
        <row r="13803">
          <cell r="A13803">
            <v>708100189</v>
          </cell>
          <cell r="B13803" t="str">
            <v>ESTRUTURA FRONTAL</v>
          </cell>
          <cell r="C13803" t="str">
            <v>UM</v>
          </cell>
        </row>
        <row r="13804">
          <cell r="A13804">
            <v>708100190</v>
          </cell>
          <cell r="B13804" t="str">
            <v>TUBO LATERAL ESTRUTURA FRONTAL</v>
          </cell>
          <cell r="C13804" t="str">
            <v>UM</v>
          </cell>
        </row>
        <row r="13805">
          <cell r="A13805">
            <v>708100191</v>
          </cell>
          <cell r="B13805" t="str">
            <v>TUBO TRANSVERSAL ESTRUTURA FRONTAL</v>
          </cell>
          <cell r="C13805" t="str">
            <v>UM</v>
          </cell>
        </row>
        <row r="13806">
          <cell r="A13806">
            <v>708100192</v>
          </cell>
          <cell r="B13806" t="str">
            <v>TUBO SUPERIOR MENOR ESTRUTURA FRONTAL</v>
          </cell>
          <cell r="C13806" t="str">
            <v>UM</v>
          </cell>
        </row>
        <row r="13807">
          <cell r="A13807">
            <v>708100193</v>
          </cell>
          <cell r="B13807" t="str">
            <v>TUBO CENTRAL ESTRUTURA FRONTAL</v>
          </cell>
          <cell r="C13807" t="str">
            <v>UM</v>
          </cell>
        </row>
        <row r="13808">
          <cell r="A13808">
            <v>109650000</v>
          </cell>
          <cell r="B13808" t="str">
            <v>PORCA M6 x 1,00 REBITE ZA</v>
          </cell>
          <cell r="C13808" t="str">
            <v>UM</v>
          </cell>
        </row>
        <row r="13809">
          <cell r="A13809">
            <v>708100194</v>
          </cell>
          <cell r="B13809" t="str">
            <v>TUBO OBLIQUO LATERAL ESQ. ESTRUTURA FRONTAL</v>
          </cell>
          <cell r="C13809" t="str">
            <v>UM</v>
          </cell>
        </row>
        <row r="13810">
          <cell r="A13810">
            <v>708100195</v>
          </cell>
          <cell r="B13810" t="str">
            <v>TUBO OBLIQUO LATERAL DIREITA ESTRUTURA FRONTAL</v>
          </cell>
          <cell r="C13810" t="str">
            <v>UM</v>
          </cell>
        </row>
        <row r="13811">
          <cell r="A13811">
            <v>708100196</v>
          </cell>
          <cell r="B13811" t="str">
            <v>TUBO SUPERIOR MAIOR ESTRUTURA FRONTAL</v>
          </cell>
          <cell r="C13811" t="str">
            <v>UM</v>
          </cell>
        </row>
        <row r="13812">
          <cell r="A13812">
            <v>708100197</v>
          </cell>
          <cell r="B13812" t="str">
            <v>TUBO CENTRAL OBLIQUO ESTRUTURA FRONTAL</v>
          </cell>
          <cell r="C13812" t="str">
            <v>UM</v>
          </cell>
        </row>
        <row r="13813">
          <cell r="A13813">
            <v>708100198</v>
          </cell>
          <cell r="B13813" t="str">
            <v>TUBO CENTRAL ESTRUTURA FRONTAL</v>
          </cell>
          <cell r="C13813" t="str">
            <v>UM</v>
          </cell>
        </row>
        <row r="13814">
          <cell r="A13814">
            <v>708100199</v>
          </cell>
          <cell r="B13814" t="str">
            <v>TUBO LATERAL INFERIOR ESTRUTURA FRONTAL</v>
          </cell>
          <cell r="C13814" t="str">
            <v>UM</v>
          </cell>
        </row>
        <row r="13815">
          <cell r="A13815">
            <v>708100200</v>
          </cell>
          <cell r="B13815" t="str">
            <v>TUBO LATERAL SUPERIOR ESTRUTURA FRONTAL</v>
          </cell>
          <cell r="C13815" t="str">
            <v>UM</v>
          </cell>
        </row>
        <row r="13816">
          <cell r="A13816">
            <v>708100201</v>
          </cell>
          <cell r="B13816" t="str">
            <v>TUBO LATERAL INFERIOR ESQ. ESTRUTURA FRONTAL</v>
          </cell>
          <cell r="C13816" t="str">
            <v>UM</v>
          </cell>
        </row>
        <row r="13817">
          <cell r="A13817">
            <v>708100202</v>
          </cell>
          <cell r="B13817" t="str">
            <v>TUBO LATERAL INFERIOR DIR. ESTRUTURA FRONTAL</v>
          </cell>
          <cell r="C13817" t="str">
            <v>UM</v>
          </cell>
        </row>
        <row r="13818">
          <cell r="A13818">
            <v>708100203</v>
          </cell>
          <cell r="B13818" t="str">
            <v>TUBO LATERAL SUPERIOR ESTRUTURA FRONTAL</v>
          </cell>
          <cell r="C13818" t="str">
            <v>UM</v>
          </cell>
        </row>
        <row r="13819">
          <cell r="A13819">
            <v>708100204</v>
          </cell>
          <cell r="B13819" t="str">
            <v>TUBO LATERAL SUPERIOR ESQ. ESTRUTURA FRONTAL</v>
          </cell>
          <cell r="C13819" t="str">
            <v>UM</v>
          </cell>
        </row>
        <row r="13820">
          <cell r="A13820">
            <v>708100205</v>
          </cell>
          <cell r="B13820" t="str">
            <v>TUBO LATERAL SUPERIOR DIR. ESTRUTURA FRONTAL</v>
          </cell>
          <cell r="C13820" t="str">
            <v>UM</v>
          </cell>
        </row>
        <row r="13821">
          <cell r="A13821">
            <v>708100206</v>
          </cell>
          <cell r="B13821" t="str">
            <v>TRAVESSA MOVEL FRONTAL ESTRUTURA</v>
          </cell>
          <cell r="C13821" t="str">
            <v>UM</v>
          </cell>
        </row>
        <row r="13822">
          <cell r="A13822">
            <v>708100207</v>
          </cell>
          <cell r="B13822" t="str">
            <v>TRAVESSA MOVEL FRONTAL</v>
          </cell>
          <cell r="C13822" t="str">
            <v>UM</v>
          </cell>
        </row>
        <row r="13823">
          <cell r="A13823">
            <v>708100208</v>
          </cell>
          <cell r="B13823" t="str">
            <v>TUBO DA TRAVESSA MOVEL</v>
          </cell>
          <cell r="C13823" t="str">
            <v>UM</v>
          </cell>
        </row>
        <row r="13824">
          <cell r="A13824">
            <v>708100209</v>
          </cell>
          <cell r="B13824" t="str">
            <v>CHAPA DE FIXACAO TRAVESSA</v>
          </cell>
          <cell r="C13824" t="str">
            <v>UM</v>
          </cell>
        </row>
        <row r="13825">
          <cell r="A13825">
            <v>707405001</v>
          </cell>
          <cell r="B13825" t="str">
            <v>CJ CHASSI P/ BET. - 003.02.000</v>
          </cell>
          <cell r="C13825" t="str">
            <v>UM</v>
          </cell>
        </row>
        <row r="13826">
          <cell r="A13826">
            <v>708100210</v>
          </cell>
          <cell r="B13826" t="str">
            <v>ATIRADOR FRONTAL</v>
          </cell>
          <cell r="C13826" t="str">
            <v>UM</v>
          </cell>
        </row>
        <row r="13827">
          <cell r="A13827">
            <v>708100211</v>
          </cell>
          <cell r="B13827" t="str">
            <v>REVEST. EXTERNO FRONTAL</v>
          </cell>
          <cell r="C13827" t="str">
            <v>UM</v>
          </cell>
        </row>
        <row r="13828">
          <cell r="A13828">
            <v>708100212</v>
          </cell>
          <cell r="B13828" t="str">
            <v>REVESTIMENTO EXT. FRONTAL INF. ESQUERDO</v>
          </cell>
          <cell r="C13828" t="str">
            <v>UM</v>
          </cell>
        </row>
        <row r="13829">
          <cell r="A13829">
            <v>708100213</v>
          </cell>
          <cell r="B13829" t="str">
            <v>REVESTIMENTO EXT. FRONTAL INF. DIREITO</v>
          </cell>
          <cell r="C13829" t="str">
            <v>UM</v>
          </cell>
        </row>
        <row r="13830">
          <cell r="A13830">
            <v>708100214</v>
          </cell>
          <cell r="B13830" t="str">
            <v>REVESTIMENTO EXT. LATERAL CENTRAL FRONTAL</v>
          </cell>
          <cell r="C13830" t="str">
            <v>UM</v>
          </cell>
        </row>
        <row r="13831">
          <cell r="A13831">
            <v>708100215</v>
          </cell>
          <cell r="B13831" t="str">
            <v>REVESTIMENTO EXT. LATERAL SUPERIOR FRONTAL</v>
          </cell>
          <cell r="C13831" t="str">
            <v>UM</v>
          </cell>
        </row>
        <row r="13832">
          <cell r="A13832">
            <v>708100216</v>
          </cell>
          <cell r="B13832" t="str">
            <v>ESTRUTURA DO CAPO</v>
          </cell>
          <cell r="C13832" t="str">
            <v>UM</v>
          </cell>
        </row>
        <row r="13833">
          <cell r="A13833">
            <v>708100217</v>
          </cell>
          <cell r="B13833" t="str">
            <v>TUBO LATERAL ESTRUTURA DO CAPO</v>
          </cell>
          <cell r="C13833" t="str">
            <v>UM</v>
          </cell>
        </row>
        <row r="13834">
          <cell r="A13834">
            <v>708100218</v>
          </cell>
          <cell r="B13834" t="str">
            <v>REFORCO PARA FIXACAO DA DOBRADICA DO CAPO</v>
          </cell>
          <cell r="C13834" t="str">
            <v>UM</v>
          </cell>
        </row>
        <row r="13835">
          <cell r="A13835">
            <v>708100219</v>
          </cell>
          <cell r="B13835" t="str">
            <v>TUBO SUPERIOR ESTRUTURA DO CAPO</v>
          </cell>
          <cell r="C13835" t="str">
            <v>UM</v>
          </cell>
        </row>
        <row r="13836">
          <cell r="A13836">
            <v>708100220</v>
          </cell>
          <cell r="B13836" t="str">
            <v>TUBO MENOR ESTRUTURA DO CAPO</v>
          </cell>
          <cell r="C13836" t="str">
            <v>UM</v>
          </cell>
        </row>
        <row r="13837">
          <cell r="A13837">
            <v>708100221</v>
          </cell>
          <cell r="B13837" t="str">
            <v>TUBO INFERIOR MAIOR ESTRUTURA DO CAPO</v>
          </cell>
          <cell r="C13837" t="str">
            <v>UM</v>
          </cell>
        </row>
        <row r="13838">
          <cell r="A13838">
            <v>708100222</v>
          </cell>
          <cell r="B13838" t="str">
            <v>TUBO INFERIOR MENOR ESTRUTURA DO CAPO</v>
          </cell>
          <cell r="C13838" t="str">
            <v>UM</v>
          </cell>
        </row>
        <row r="13839">
          <cell r="A13839">
            <v>708100223</v>
          </cell>
          <cell r="B13839" t="str">
            <v>CAPO DO ALCATRAZ</v>
          </cell>
          <cell r="C13839" t="str">
            <v>UM</v>
          </cell>
        </row>
        <row r="13840">
          <cell r="A13840">
            <v>708100224</v>
          </cell>
          <cell r="B13840" t="str">
            <v>REVESTIMENTO EXTERNO DO CAPO</v>
          </cell>
          <cell r="C13840" t="str">
            <v>UM</v>
          </cell>
        </row>
        <row r="13841">
          <cell r="A13841">
            <v>708100225</v>
          </cell>
          <cell r="B13841" t="str">
            <v>CHAPA REVEST. INTERNO LATERAL TETO ( laser)</v>
          </cell>
          <cell r="C13841" t="str">
            <v>UM</v>
          </cell>
        </row>
        <row r="13842">
          <cell r="A13842">
            <v>109602000</v>
          </cell>
          <cell r="B13842" t="str">
            <v>MASSA INF. COM ROSCA</v>
          </cell>
          <cell r="C13842" t="str">
            <v>UM</v>
          </cell>
        </row>
        <row r="13843">
          <cell r="A13843">
            <v>708100226</v>
          </cell>
          <cell r="B13843" t="str">
            <v>FECHAMENTO INT DE ACESSO A ANTENA</v>
          </cell>
          <cell r="C13843" t="str">
            <v>UM</v>
          </cell>
        </row>
        <row r="13844">
          <cell r="A13844">
            <v>708100227</v>
          </cell>
          <cell r="B13844" t="str">
            <v>REVEST. EXTERNO FRONTAL ( laser)</v>
          </cell>
          <cell r="C13844" t="str">
            <v>UM</v>
          </cell>
        </row>
        <row r="13845">
          <cell r="A13845">
            <v>708100228</v>
          </cell>
          <cell r="B13845" t="str">
            <v>CANALETA PARA BORRACHA DE VEDACAO BASE</v>
          </cell>
          <cell r="C13845" t="str">
            <v>UM</v>
          </cell>
        </row>
        <row r="13846">
          <cell r="A13846">
            <v>708100229</v>
          </cell>
          <cell r="B13846" t="str">
            <v>CANALETA DA BORRACHA DE VEDACAO TETO</v>
          </cell>
          <cell r="C13846" t="str">
            <v>UM</v>
          </cell>
        </row>
        <row r="13847">
          <cell r="A13847">
            <v>708100230</v>
          </cell>
          <cell r="B13847" t="str">
            <v>CHAPA P/ CURVATURA DA VEDACAO DA PORTA</v>
          </cell>
          <cell r="C13847" t="str">
            <v>UM</v>
          </cell>
        </row>
        <row r="13848">
          <cell r="A13848">
            <v>708100231</v>
          </cell>
          <cell r="B13848" t="str">
            <v>CHAPA SUP. EXTERNA ALOJAMENTO SINALEIRAS</v>
          </cell>
          <cell r="C13848" t="str">
            <v>UM</v>
          </cell>
        </row>
        <row r="13849">
          <cell r="A13849">
            <v>708100232</v>
          </cell>
          <cell r="B13849" t="str">
            <v>CHAPA FRONTAL EXTERNA ALOJAMENTO SINALEIRAS</v>
          </cell>
          <cell r="C13849" t="str">
            <v>UM</v>
          </cell>
        </row>
        <row r="13850">
          <cell r="A13850">
            <v>708100233</v>
          </cell>
          <cell r="B13850" t="str">
            <v>CHAPA INFERIOR EXTERNA ALOJAMENTO SINALEIRAS</v>
          </cell>
          <cell r="C13850" t="str">
            <v>UM</v>
          </cell>
        </row>
        <row r="13851">
          <cell r="A13851" t="str">
            <v>80709500E</v>
          </cell>
          <cell r="B13851" t="str">
            <v>QUADRO DO FAROL ESQUERDO VOLVO FM</v>
          </cell>
          <cell r="C13851" t="str">
            <v>UM</v>
          </cell>
        </row>
        <row r="13852">
          <cell r="A13852">
            <v>708100234</v>
          </cell>
          <cell r="B13852" t="str">
            <v>CHAPA LATERAL EXTERNA ALOJAMENTO SINALEIRAS</v>
          </cell>
          <cell r="C13852" t="str">
            <v>UM</v>
          </cell>
        </row>
        <row r="13853">
          <cell r="A13853">
            <v>708100235</v>
          </cell>
          <cell r="B13853" t="str">
            <v>CHAPA SUPERIOR INTERNA ALOJAMENTO SINALEIRAS</v>
          </cell>
          <cell r="C13853" t="str">
            <v>UM</v>
          </cell>
        </row>
        <row r="13854">
          <cell r="A13854">
            <v>708100236</v>
          </cell>
          <cell r="B13854" t="str">
            <v>CHAPA FRONTAL INTERNA ALOJAMENTO SINALEIRAS</v>
          </cell>
          <cell r="C13854" t="str">
            <v>UM</v>
          </cell>
        </row>
        <row r="13855">
          <cell r="A13855">
            <v>708100237</v>
          </cell>
          <cell r="B13855" t="str">
            <v>CHAPA LATERAL INTERNA ALOJAMENTO SINALEIRAS</v>
          </cell>
          <cell r="C13855" t="str">
            <v>UM</v>
          </cell>
        </row>
        <row r="13856">
          <cell r="A13856">
            <v>708100238</v>
          </cell>
          <cell r="B13856" t="str">
            <v>CANALETA LATERAL BORRACHA DE VEDACAO PORTA LATERAL</v>
          </cell>
          <cell r="C13856" t="str">
            <v>UM</v>
          </cell>
        </row>
        <row r="13857">
          <cell r="A13857">
            <v>708100240</v>
          </cell>
          <cell r="B13857" t="str">
            <v>BUCHA DE BRONZE DA DOBRADICA</v>
          </cell>
          <cell r="C13857" t="str">
            <v>UM</v>
          </cell>
        </row>
        <row r="13858">
          <cell r="A13858">
            <v>708100241</v>
          </cell>
          <cell r="B13858" t="str">
            <v>CHAPA SUPERIOR REFORCO DA BLINDAGEM</v>
          </cell>
          <cell r="C13858" t="str">
            <v>UM</v>
          </cell>
        </row>
        <row r="13859">
          <cell r="A13859">
            <v>708100242</v>
          </cell>
          <cell r="B13859" t="str">
            <v>CHAPA LATERAL REFORCO DA BLINDAGEM PORTA LATERAL</v>
          </cell>
          <cell r="C13859" t="str">
            <v>UM</v>
          </cell>
        </row>
        <row r="13860">
          <cell r="A13860">
            <v>109603000</v>
          </cell>
          <cell r="B13860" t="str">
            <v>MASSA PIVO SUPORTE GERAL</v>
          </cell>
          <cell r="C13860" t="str">
            <v>UM</v>
          </cell>
        </row>
        <row r="13861">
          <cell r="A13861">
            <v>708100243</v>
          </cell>
          <cell r="B13861" t="str">
            <v>CHAPA INFERIOR REFORCO BLINDAGEM DA PORTA LATERAL</v>
          </cell>
          <cell r="C13861" t="str">
            <v>UM</v>
          </cell>
        </row>
        <row r="13862">
          <cell r="A13862">
            <v>708100244</v>
          </cell>
          <cell r="B13862" t="str">
            <v>REVEST. INT. LATERAL SUPERIOR FRONTAL</v>
          </cell>
          <cell r="C13862" t="str">
            <v>UM</v>
          </cell>
        </row>
        <row r="13863">
          <cell r="A13863">
            <v>708100245</v>
          </cell>
          <cell r="B13863" t="str">
            <v>REVEST. INT. LATERAL CENTRAL FRONTAL</v>
          </cell>
          <cell r="C13863" t="str">
            <v>UM</v>
          </cell>
        </row>
        <row r="13864">
          <cell r="A13864">
            <v>708100246</v>
          </cell>
          <cell r="B13864" t="str">
            <v>REVEST. INT. FRONTAL PARTE INCLINADA</v>
          </cell>
          <cell r="C13864" t="str">
            <v>UM</v>
          </cell>
        </row>
        <row r="13865">
          <cell r="A13865">
            <v>708100251</v>
          </cell>
          <cell r="B13865" t="str">
            <v>PAREDE DE SEPARACAO</v>
          </cell>
          <cell r="C13865" t="str">
            <v>UM</v>
          </cell>
        </row>
        <row r="13866">
          <cell r="A13866">
            <v>708100252</v>
          </cell>
          <cell r="B13866" t="str">
            <v>CHAPA SUPERIOR DA PORTA PAREDE DE SEPARACAO</v>
          </cell>
          <cell r="C13866" t="str">
            <v>UM</v>
          </cell>
        </row>
        <row r="13867">
          <cell r="A13867">
            <v>708100253</v>
          </cell>
          <cell r="B13867" t="str">
            <v>TUBO MAIOR PAREDE DE SEPARACAO</v>
          </cell>
          <cell r="C13867" t="str">
            <v>UM</v>
          </cell>
        </row>
        <row r="13868">
          <cell r="A13868">
            <v>708100254</v>
          </cell>
          <cell r="B13868" t="str">
            <v>TUBO LATERAL PAREDE DE SEPARACAO</v>
          </cell>
          <cell r="C13868" t="str">
            <v>UM</v>
          </cell>
        </row>
        <row r="13869">
          <cell r="A13869">
            <v>708100255</v>
          </cell>
          <cell r="B13869" t="str">
            <v>CHAPA LADO DIR. SEPARACAO</v>
          </cell>
          <cell r="C13869" t="str">
            <v>UM</v>
          </cell>
        </row>
        <row r="13870">
          <cell r="A13870">
            <v>708100256</v>
          </cell>
          <cell r="B13870" t="str">
            <v>CHAPA LADO ESQ. SEPARACAO</v>
          </cell>
          <cell r="C13870" t="str">
            <v>UM</v>
          </cell>
        </row>
        <row r="13871">
          <cell r="A13871">
            <v>708100257</v>
          </cell>
          <cell r="B13871" t="str">
            <v>TUBO SUPERIOR PAREDE DE SEPARACAO</v>
          </cell>
          <cell r="C13871" t="str">
            <v>UM</v>
          </cell>
        </row>
        <row r="13872">
          <cell r="A13872">
            <v>708100258</v>
          </cell>
          <cell r="B13872" t="str">
            <v>CHAPA PAREDE DE SEPARACAO</v>
          </cell>
          <cell r="C13872" t="str">
            <v>UM</v>
          </cell>
        </row>
        <row r="13873">
          <cell r="A13873">
            <v>708100259</v>
          </cell>
          <cell r="B13873" t="str">
            <v>CHAPA SUPERIOR PAREDE DE SEPARACAO</v>
          </cell>
          <cell r="C13873" t="str">
            <v>UM</v>
          </cell>
        </row>
        <row r="13874">
          <cell r="A13874">
            <v>708100260</v>
          </cell>
          <cell r="B13874" t="str">
            <v>CHAPA LATERAL PAREDE DE SEPARACAO</v>
          </cell>
          <cell r="C13874" t="str">
            <v>UM</v>
          </cell>
        </row>
        <row r="13875">
          <cell r="A13875">
            <v>708100261</v>
          </cell>
          <cell r="B13875" t="str">
            <v>CHAPA SUPERIOR PAREDE DE SEPARACAO</v>
          </cell>
          <cell r="C13875" t="str">
            <v>UM</v>
          </cell>
        </row>
        <row r="13876">
          <cell r="A13876">
            <v>708100262</v>
          </cell>
          <cell r="B13876" t="str">
            <v>CHAPA SUPERIOR PAREDE DE SEPARACAO</v>
          </cell>
          <cell r="C13876" t="str">
            <v>UM</v>
          </cell>
        </row>
        <row r="13877">
          <cell r="A13877" t="str">
            <v>11710100D</v>
          </cell>
          <cell r="B13877" t="str">
            <v>QUADRO DO FAROL DIREITO VOLVO FM</v>
          </cell>
          <cell r="C13877" t="str">
            <v>UM</v>
          </cell>
        </row>
        <row r="13878">
          <cell r="A13878">
            <v>708100263</v>
          </cell>
          <cell r="B13878" t="str">
            <v>CHAPA BOCA DA REPARTICAO DO COFRE</v>
          </cell>
          <cell r="C13878" t="str">
            <v>UM</v>
          </cell>
        </row>
        <row r="13879">
          <cell r="A13879">
            <v>708100264</v>
          </cell>
          <cell r="B13879" t="str">
            <v>CHAPA BOCA DA REPARTICAO DO COFRE</v>
          </cell>
          <cell r="C13879" t="str">
            <v>UM</v>
          </cell>
        </row>
        <row r="13880">
          <cell r="A13880">
            <v>708100265</v>
          </cell>
          <cell r="B13880" t="str">
            <v>TUBO SUPERIOR DA PAREDE DE SEPARACAO</v>
          </cell>
          <cell r="C13880" t="str">
            <v>UM</v>
          </cell>
        </row>
        <row r="13881">
          <cell r="A13881">
            <v>708100266</v>
          </cell>
          <cell r="B13881" t="str">
            <v>CHAPA DA SAIDA DE AR</v>
          </cell>
          <cell r="C13881" t="str">
            <v>UM</v>
          </cell>
        </row>
        <row r="13882">
          <cell r="A13882">
            <v>708100267</v>
          </cell>
          <cell r="B13882" t="str">
            <v>CHAPA DO QUADRO SAIDA DO TETO</v>
          </cell>
          <cell r="C13882" t="str">
            <v>UM</v>
          </cell>
        </row>
        <row r="13883">
          <cell r="A13883">
            <v>708100268</v>
          </cell>
          <cell r="B13883" t="str">
            <v>CHAPA DO QUADRO SAIDA DO TETO</v>
          </cell>
          <cell r="C13883" t="str">
            <v>UM</v>
          </cell>
        </row>
        <row r="13884">
          <cell r="A13884">
            <v>708100269</v>
          </cell>
          <cell r="B13884" t="str">
            <v>CHAPA DA SAIDA DE AR</v>
          </cell>
          <cell r="C13884" t="str">
            <v>UM</v>
          </cell>
        </row>
        <row r="13885">
          <cell r="A13885">
            <v>708100270</v>
          </cell>
          <cell r="B13885" t="str">
            <v>CHAPA DA SAIDA DE AR</v>
          </cell>
          <cell r="C13885" t="str">
            <v>UM</v>
          </cell>
        </row>
        <row r="13886">
          <cell r="A13886">
            <v>109600000</v>
          </cell>
          <cell r="B13886" t="str">
            <v>MASSA SUPORTE</v>
          </cell>
          <cell r="C13886" t="str">
            <v>UM</v>
          </cell>
        </row>
        <row r="13887">
          <cell r="A13887">
            <v>708100271</v>
          </cell>
          <cell r="B13887" t="str">
            <v>CHAPA EXTERNA INFERIOR CX DE RODAS TRASEIRAS</v>
          </cell>
          <cell r="C13887" t="str">
            <v>UM</v>
          </cell>
        </row>
        <row r="13888">
          <cell r="A13888">
            <v>708100272</v>
          </cell>
          <cell r="B13888" t="str">
            <v>CHAPA INTERNA SUPERIOR CX DE RODAS TRASEIRAS</v>
          </cell>
          <cell r="C13888" t="str">
            <v>UM</v>
          </cell>
        </row>
        <row r="13889">
          <cell r="A13889">
            <v>708100273</v>
          </cell>
          <cell r="B13889" t="str">
            <v>BASE DO CLIMATIZADOR</v>
          </cell>
          <cell r="C13889" t="str">
            <v>UM</v>
          </cell>
        </row>
        <row r="13890">
          <cell r="A13890">
            <v>708100277</v>
          </cell>
          <cell r="B13890" t="str">
            <v>ENGATE DA TAMPA ENTRADA DE COMBUSTIVEL</v>
          </cell>
          <cell r="C13890" t="str">
            <v>UM</v>
          </cell>
        </row>
        <row r="13891">
          <cell r="A13891">
            <v>708100278</v>
          </cell>
          <cell r="B13891" t="str">
            <v>PINO DA TAMPA ENTRADA DE COMBUSTIVEL</v>
          </cell>
          <cell r="C13891" t="str">
            <v>UM</v>
          </cell>
        </row>
        <row r="13892">
          <cell r="A13892">
            <v>708100279</v>
          </cell>
          <cell r="B13892" t="str">
            <v>BUCHA DA TAMPA ENTRADA DE COMBUSTIVEL</v>
          </cell>
          <cell r="C13892" t="str">
            <v>UM</v>
          </cell>
        </row>
        <row r="13893">
          <cell r="A13893">
            <v>708100283</v>
          </cell>
          <cell r="B13893" t="str">
            <v>CHAPA DO QUADRO SAIDA DO TETO</v>
          </cell>
          <cell r="C13893" t="str">
            <v>UM</v>
          </cell>
        </row>
        <row r="13894">
          <cell r="A13894">
            <v>708100284</v>
          </cell>
          <cell r="B13894" t="str">
            <v>CHAPA DO QUADRO SAIDA DO TETO</v>
          </cell>
          <cell r="C13894" t="str">
            <v>UM</v>
          </cell>
        </row>
        <row r="13895">
          <cell r="A13895">
            <v>708100285</v>
          </cell>
          <cell r="B13895" t="str">
            <v>PORTA PAREDE DE SEPARACAO</v>
          </cell>
          <cell r="C13895" t="str">
            <v>UM</v>
          </cell>
        </row>
        <row r="13896">
          <cell r="A13896">
            <v>708100286</v>
          </cell>
          <cell r="B13896" t="str">
            <v>ESTRUTURA DA PORTA PAREDE SEPARACAO</v>
          </cell>
          <cell r="C13896" t="str">
            <v>UM</v>
          </cell>
        </row>
        <row r="13897">
          <cell r="A13897">
            <v>708100287</v>
          </cell>
          <cell r="B13897" t="str">
            <v>TUBO MAIOR ESTRUTURA DA PORTA DE SEPARACAO</v>
          </cell>
          <cell r="C13897" t="str">
            <v>UM</v>
          </cell>
        </row>
        <row r="13898">
          <cell r="A13898">
            <v>708100288</v>
          </cell>
          <cell r="B13898" t="str">
            <v>TUBO MENOR ESTRUTURA DA PORTA DE SEPARACAO</v>
          </cell>
          <cell r="C13898" t="str">
            <v>UM</v>
          </cell>
        </row>
        <row r="13899">
          <cell r="A13899">
            <v>708100289</v>
          </cell>
          <cell r="B13899" t="str">
            <v>TUBO REFORCO ESTRUT. PORTA SEPARACAO</v>
          </cell>
          <cell r="C13899" t="str">
            <v>UM</v>
          </cell>
        </row>
        <row r="13900">
          <cell r="A13900">
            <v>708100291</v>
          </cell>
          <cell r="B13900" t="str">
            <v>CHAPA REFORCO ESTRUT. PORTA SEPARACAO</v>
          </cell>
          <cell r="C13900" t="str">
            <v>UM</v>
          </cell>
        </row>
        <row r="13901">
          <cell r="A13901">
            <v>708100292</v>
          </cell>
          <cell r="B13901" t="str">
            <v>CHAPA DO REFORCO ESTRUTURA PORTA</v>
          </cell>
          <cell r="C13901" t="str">
            <v>UM</v>
          </cell>
        </row>
        <row r="13902">
          <cell r="A13902">
            <v>708100293</v>
          </cell>
          <cell r="B13902" t="str">
            <v>ENGATE DA TRANCA DA PORTA (laser)</v>
          </cell>
          <cell r="C13902" t="str">
            <v>UM</v>
          </cell>
        </row>
        <row r="13903">
          <cell r="A13903">
            <v>109601000</v>
          </cell>
          <cell r="B13903" t="str">
            <v>MASSA INF. SEM ROSCA</v>
          </cell>
          <cell r="C13903" t="str">
            <v>UM</v>
          </cell>
        </row>
        <row r="13904">
          <cell r="A13904">
            <v>708100294</v>
          </cell>
          <cell r="B13904" t="str">
            <v>ENGATE DA TRANCA DA PORTA</v>
          </cell>
          <cell r="C13904" t="str">
            <v>UM</v>
          </cell>
        </row>
        <row r="13905">
          <cell r="A13905">
            <v>708100295</v>
          </cell>
          <cell r="B13905" t="str">
            <v>CHAPA DA PORTA PAREDE DE SEPARACAO</v>
          </cell>
          <cell r="C13905" t="str">
            <v>UM</v>
          </cell>
        </row>
        <row r="13906">
          <cell r="A13906">
            <v>708100296</v>
          </cell>
          <cell r="B13906" t="str">
            <v>DOBRADICA DAS PORTAS INTERNAS</v>
          </cell>
          <cell r="C13906" t="str">
            <v>UM</v>
          </cell>
        </row>
        <row r="13907">
          <cell r="A13907">
            <v>708100297</v>
          </cell>
          <cell r="B13907" t="str">
            <v>ABA DA DOBRADICA PORTAS INTERNAS</v>
          </cell>
          <cell r="C13907" t="str">
            <v>UM</v>
          </cell>
        </row>
        <row r="13908">
          <cell r="A13908">
            <v>708100298</v>
          </cell>
          <cell r="B13908" t="str">
            <v>PORTA DA PAREDE DO COFRE</v>
          </cell>
          <cell r="C13908" t="str">
            <v>UM</v>
          </cell>
        </row>
        <row r="13909">
          <cell r="A13909">
            <v>708100299</v>
          </cell>
          <cell r="B13909" t="str">
            <v>ESTRUTURA DA PORTA PAREDE DO COFRE</v>
          </cell>
          <cell r="C13909" t="str">
            <v>UM</v>
          </cell>
        </row>
        <row r="13910">
          <cell r="A13910">
            <v>708100300</v>
          </cell>
          <cell r="B13910" t="str">
            <v>TUBO MAIOR ESTRUTURA PORTA PAREDE COFRE</v>
          </cell>
          <cell r="C13910" t="str">
            <v>UM</v>
          </cell>
        </row>
        <row r="13911">
          <cell r="A13911">
            <v>708100301</v>
          </cell>
          <cell r="B13911" t="str">
            <v>TUBO MENOR ESTRUTURA PORTA PAREDE COFRE</v>
          </cell>
          <cell r="C13911" t="str">
            <v>UM</v>
          </cell>
        </row>
        <row r="13912">
          <cell r="A13912">
            <v>708100302</v>
          </cell>
          <cell r="B13912" t="str">
            <v>CHAPA REFORCO ESTRUTURA PORTA COFRE</v>
          </cell>
          <cell r="C13912" t="str">
            <v>UM</v>
          </cell>
        </row>
        <row r="13913">
          <cell r="A13913">
            <v>708100304</v>
          </cell>
          <cell r="B13913" t="str">
            <v>CHAPA DA PORTA PAREDE DO COFRE</v>
          </cell>
          <cell r="C13913" t="str">
            <v>UM</v>
          </cell>
        </row>
        <row r="13914">
          <cell r="A13914">
            <v>708100305</v>
          </cell>
          <cell r="B13914" t="str">
            <v>BARRA DO QUADRO DO VIDRO JANELA LATERAL TRAS</v>
          </cell>
          <cell r="C13914" t="str">
            <v>UM</v>
          </cell>
        </row>
        <row r="13915">
          <cell r="A13915">
            <v>708100306</v>
          </cell>
          <cell r="B13915" t="str">
            <v>BARRA DO QUADRO DO VIDRO JANELA LATERAL TRAS</v>
          </cell>
          <cell r="C13915" t="str">
            <v>UM</v>
          </cell>
        </row>
        <row r="13916">
          <cell r="A13916">
            <v>708100307</v>
          </cell>
          <cell r="B13916" t="str">
            <v>BARRA DO QUADRO DO VIDRO JANELA LATERAL TRAS</v>
          </cell>
          <cell r="C13916" t="str">
            <v>UM</v>
          </cell>
        </row>
        <row r="13917">
          <cell r="A13917">
            <v>708100308</v>
          </cell>
          <cell r="B13917" t="str">
            <v>BARRA DO QUADRO DO VIDRO JANELA LATERAL TRAS</v>
          </cell>
          <cell r="C13917" t="str">
            <v>UM</v>
          </cell>
        </row>
        <row r="13918">
          <cell r="A13918">
            <v>708100309</v>
          </cell>
          <cell r="B13918" t="str">
            <v>BARRA QUADRO DO VIDRO JANELA PORTA LATERAL</v>
          </cell>
          <cell r="C13918" t="str">
            <v>UM</v>
          </cell>
        </row>
        <row r="13919">
          <cell r="A13919">
            <v>708100310</v>
          </cell>
          <cell r="B13919" t="str">
            <v>BARRA QUADRO DO VIDRO JANELA PORTA LATERAL</v>
          </cell>
          <cell r="C13919" t="str">
            <v>UM</v>
          </cell>
        </row>
        <row r="13920">
          <cell r="A13920">
            <v>707405028</v>
          </cell>
          <cell r="B13920" t="str">
            <v>SUPORTE GERAL DIR. P/ BET. - 003.02.033</v>
          </cell>
          <cell r="C13920" t="str">
            <v>UM</v>
          </cell>
        </row>
        <row r="13921">
          <cell r="A13921">
            <v>708100311</v>
          </cell>
          <cell r="B13921" t="str">
            <v>BARRA QUADRO DO VIDRO JANELA PORTA LATERAL</v>
          </cell>
          <cell r="C13921" t="str">
            <v>UM</v>
          </cell>
        </row>
        <row r="13922">
          <cell r="A13922">
            <v>708100312</v>
          </cell>
          <cell r="B13922" t="str">
            <v>BARRA QUADRO DO VIDRO JANELA PORTA LATERAL</v>
          </cell>
          <cell r="C13922" t="str">
            <v>UM</v>
          </cell>
        </row>
        <row r="13923">
          <cell r="A13923">
            <v>708100313</v>
          </cell>
          <cell r="B13923" t="str">
            <v>BARRA DO QUADRO DO VIDRO JANELA LATERAL DIANT</v>
          </cell>
          <cell r="C13923" t="str">
            <v>UM</v>
          </cell>
        </row>
        <row r="13924">
          <cell r="A13924">
            <v>708100314</v>
          </cell>
          <cell r="B13924" t="str">
            <v>BARRA DO QUADRO DO VIDRO JANELA LATERAL DIANT</v>
          </cell>
          <cell r="C13924" t="str">
            <v>UM</v>
          </cell>
        </row>
        <row r="13925">
          <cell r="A13925">
            <v>708100315</v>
          </cell>
          <cell r="B13925" t="str">
            <v>BARRA DO QUADRO DO VIDRO JANELA LATERAL DIANT</v>
          </cell>
          <cell r="C13925" t="str">
            <v>UM</v>
          </cell>
        </row>
        <row r="13926">
          <cell r="A13926">
            <v>708100316</v>
          </cell>
          <cell r="B13926" t="str">
            <v>BARRA DO QUADRO DO VIDRO JANELA LATERAL DIANT</v>
          </cell>
          <cell r="C13926" t="str">
            <v>UM</v>
          </cell>
        </row>
        <row r="13927">
          <cell r="A13927">
            <v>708100317</v>
          </cell>
          <cell r="B13927" t="str">
            <v>BARRA DO QUADRO DO VIDRO JANELA LATERAL DIANT</v>
          </cell>
          <cell r="C13927" t="str">
            <v>UM</v>
          </cell>
        </row>
        <row r="13928">
          <cell r="A13928">
            <v>708100318</v>
          </cell>
          <cell r="B13928" t="str">
            <v>BARRA DO QUADRO DO VIDRO JANELA LATERAL DIANT</v>
          </cell>
          <cell r="C13928" t="str">
            <v>UM</v>
          </cell>
        </row>
        <row r="13929">
          <cell r="A13929">
            <v>708100319</v>
          </cell>
          <cell r="B13929" t="str">
            <v>BARRA DO QUADRO DO PARABRISA FRONTAL</v>
          </cell>
          <cell r="C13929" t="str">
            <v>UM</v>
          </cell>
        </row>
        <row r="13930">
          <cell r="A13930">
            <v>708100320</v>
          </cell>
          <cell r="B13930" t="str">
            <v>BARRA DO QUADRO DO PARABRISA FRONTAL</v>
          </cell>
          <cell r="C13930" t="str">
            <v>UM</v>
          </cell>
        </row>
        <row r="13931">
          <cell r="A13931">
            <v>708100321</v>
          </cell>
          <cell r="B13931" t="str">
            <v>BARRA DO QUADRO DO PARABRISA FRONTAL</v>
          </cell>
          <cell r="C13931" t="str">
            <v>UM</v>
          </cell>
        </row>
        <row r="13932">
          <cell r="A13932">
            <v>708100322</v>
          </cell>
          <cell r="B13932" t="str">
            <v>BARRA DO QUADRO DO PARABRISA FRONTAL</v>
          </cell>
          <cell r="C13932" t="str">
            <v>UM</v>
          </cell>
        </row>
        <row r="13933">
          <cell r="A13933">
            <v>708100323</v>
          </cell>
          <cell r="B13933" t="str">
            <v>TAMPA ACESSO AO MOTOR</v>
          </cell>
          <cell r="C13933" t="str">
            <v>UM</v>
          </cell>
        </row>
        <row r="13934">
          <cell r="A13934">
            <v>708100324</v>
          </cell>
          <cell r="B13934" t="str">
            <v>QUADRO DA TAMPA ACESSO AO MOTOR</v>
          </cell>
          <cell r="C13934" t="str">
            <v>UM</v>
          </cell>
        </row>
        <row r="13935">
          <cell r="A13935">
            <v>708100325</v>
          </cell>
          <cell r="B13935" t="str">
            <v>TUBO ESTRUT. QUADRO TAMPA ACESSO AO MOTOR</v>
          </cell>
          <cell r="C13935" t="str">
            <v>UM</v>
          </cell>
        </row>
        <row r="13936">
          <cell r="A13936">
            <v>708100326</v>
          </cell>
          <cell r="B13936" t="str">
            <v>TUBO ESTRUT. QUADRO TAMPA ACESSO AO MOTOR</v>
          </cell>
          <cell r="C13936" t="str">
            <v>UM</v>
          </cell>
        </row>
        <row r="13937">
          <cell r="A13937">
            <v>707405171</v>
          </cell>
          <cell r="B13937" t="str">
            <v>PLACA APOIO EIXO DIANT. P/ BET. - 003.01.041</v>
          </cell>
          <cell r="C13937" t="str">
            <v>UM</v>
          </cell>
        </row>
        <row r="13938">
          <cell r="A13938">
            <v>708100327</v>
          </cell>
          <cell r="B13938" t="str">
            <v>TUBO ESTRUT. QUADRO TAMPA ACESSO AO MOTOR</v>
          </cell>
          <cell r="C13938" t="str">
            <v>UM</v>
          </cell>
        </row>
        <row r="13939">
          <cell r="A13939">
            <v>708100328</v>
          </cell>
          <cell r="B13939" t="str">
            <v>TUBO ESTRUT. QUADRO TAMPA ACESSO AO MOTOR</v>
          </cell>
          <cell r="C13939" t="str">
            <v>UM</v>
          </cell>
        </row>
        <row r="13940">
          <cell r="A13940">
            <v>708100329</v>
          </cell>
          <cell r="B13940" t="str">
            <v>CHAPA DA TAMPA ACESSO AO MOTOR</v>
          </cell>
          <cell r="C13940" t="str">
            <v>UM</v>
          </cell>
        </row>
        <row r="13941">
          <cell r="A13941">
            <v>708100330</v>
          </cell>
          <cell r="B13941" t="str">
            <v>CHAPA DA TAMPA ACESSO AO MOTOR</v>
          </cell>
          <cell r="C13941" t="str">
            <v>UM</v>
          </cell>
        </row>
        <row r="13942">
          <cell r="A13942">
            <v>708100331</v>
          </cell>
          <cell r="B13942" t="str">
            <v>TAMPA ACESSO CAIXA DE CAMBIO</v>
          </cell>
          <cell r="C13942" t="str">
            <v>UM</v>
          </cell>
        </row>
        <row r="13943">
          <cell r="A13943">
            <v>708100332</v>
          </cell>
          <cell r="B13943" t="str">
            <v>QUADRO DA TAMPA ACESSO CX DE CAMBIO</v>
          </cell>
          <cell r="C13943" t="str">
            <v>UM</v>
          </cell>
        </row>
        <row r="13944">
          <cell r="A13944">
            <v>708100333</v>
          </cell>
          <cell r="B13944" t="str">
            <v>TUBO DO QUADRO DA TAMPA ACESSO A CX DE CAMBIO</v>
          </cell>
          <cell r="C13944" t="str">
            <v>UM</v>
          </cell>
        </row>
        <row r="13945">
          <cell r="A13945">
            <v>708100334</v>
          </cell>
          <cell r="B13945" t="str">
            <v>TUBO DO QUADRO DA TAMPA ACESSO A CX DE CAMBIO</v>
          </cell>
          <cell r="C13945" t="str">
            <v>UM</v>
          </cell>
        </row>
        <row r="13946">
          <cell r="A13946">
            <v>708100335</v>
          </cell>
          <cell r="B13946" t="str">
            <v>TUBO DO QUADRO DA TAMPA ACESSO A CX DE CAMBIO</v>
          </cell>
          <cell r="C13946" t="str">
            <v>UM</v>
          </cell>
        </row>
        <row r="13947">
          <cell r="A13947">
            <v>708100336</v>
          </cell>
          <cell r="B13947" t="str">
            <v>TUBO DO QUADRO DA TAMPA ACESSO A CX DE CAMBIO</v>
          </cell>
          <cell r="C13947" t="str">
            <v>UM</v>
          </cell>
        </row>
        <row r="13948">
          <cell r="A13948">
            <v>708100337</v>
          </cell>
          <cell r="B13948" t="str">
            <v>TUBO DO QUADRO DA TAMPA ACESSO A CX DE CAMBIO</v>
          </cell>
          <cell r="C13948" t="str">
            <v>UM</v>
          </cell>
        </row>
        <row r="13949">
          <cell r="A13949">
            <v>708100338</v>
          </cell>
          <cell r="B13949" t="str">
            <v>CHAPA DA TAMPA ACESSO A CX DE CAMBIO</v>
          </cell>
          <cell r="C13949" t="str">
            <v>UM</v>
          </cell>
        </row>
        <row r="13950">
          <cell r="A13950">
            <v>708100339</v>
          </cell>
          <cell r="B13950" t="str">
            <v>CHAPA DA TAMPA ACESSO A CX DE CAMBIO</v>
          </cell>
          <cell r="C13950" t="str">
            <v>UM</v>
          </cell>
        </row>
        <row r="13951">
          <cell r="A13951">
            <v>708100340</v>
          </cell>
          <cell r="B13951" t="str">
            <v>CHAPA DO ANEL DA TAMPA ACESSO A CX DE CAMBIO</v>
          </cell>
          <cell r="C13951" t="str">
            <v>UM</v>
          </cell>
        </row>
        <row r="13952">
          <cell r="A13952">
            <v>708100341</v>
          </cell>
          <cell r="B13952" t="str">
            <v>CHAPA DO QUADRO VEDACAO CAIXA DE CAMBIO</v>
          </cell>
          <cell r="C13952" t="str">
            <v>UM</v>
          </cell>
        </row>
        <row r="13953">
          <cell r="A13953">
            <v>708100342</v>
          </cell>
          <cell r="B13953" t="str">
            <v>CHAPA DO QUADRO ACESSO CAIXA DE CAMBIO</v>
          </cell>
          <cell r="C13953" t="str">
            <v>UM</v>
          </cell>
        </row>
        <row r="13954">
          <cell r="A13954">
            <v>707405029</v>
          </cell>
          <cell r="B13954" t="str">
            <v>SUPORTE GERAL ESQ. P/ BET. - 003.02.034</v>
          </cell>
          <cell r="C13954" t="str">
            <v>UM</v>
          </cell>
        </row>
        <row r="13955">
          <cell r="A13955">
            <v>708100343</v>
          </cell>
          <cell r="B13955" t="str">
            <v>CANALETA PARA BORRACHA DE VEDACAO</v>
          </cell>
          <cell r="C13955" t="str">
            <v>UM</v>
          </cell>
        </row>
        <row r="13956">
          <cell r="A13956">
            <v>708100344</v>
          </cell>
          <cell r="B13956" t="str">
            <v>CHAPA DO PARA-BARRO DIR. DIANTEIRO</v>
          </cell>
          <cell r="C13956" t="str">
            <v>UM</v>
          </cell>
        </row>
        <row r="13957">
          <cell r="A13957">
            <v>708100345</v>
          </cell>
          <cell r="B13957" t="str">
            <v>CHAPA DO PARA-BARRO DIR. DIANTEIRO</v>
          </cell>
          <cell r="C13957" t="str">
            <v>UM</v>
          </cell>
        </row>
        <row r="13958">
          <cell r="A13958">
            <v>708100346</v>
          </cell>
          <cell r="B13958" t="str">
            <v>TUBO DA CHAPA DO PARA-BARRO DIANTEIRO</v>
          </cell>
          <cell r="C13958" t="str">
            <v>UM</v>
          </cell>
        </row>
        <row r="13959">
          <cell r="A13959">
            <v>708100347</v>
          </cell>
          <cell r="B13959" t="str">
            <v>TUBO DA CHAPA DO PARA-BARRO DIANTEIRO</v>
          </cell>
          <cell r="C13959" t="str">
            <v>UM</v>
          </cell>
        </row>
        <row r="13960">
          <cell r="A13960">
            <v>708100348</v>
          </cell>
          <cell r="B13960" t="str">
            <v>TUBO DA CHAPA DO PARA-BARRO DIANTEIRO</v>
          </cell>
          <cell r="C13960" t="str">
            <v>UM</v>
          </cell>
        </row>
        <row r="13961">
          <cell r="A13961">
            <v>708100349</v>
          </cell>
          <cell r="B13961" t="str">
            <v>TUBO DA CHAPA DO PARA-BARRO DIANTEIRO</v>
          </cell>
          <cell r="C13961" t="str">
            <v>UM</v>
          </cell>
        </row>
        <row r="13962">
          <cell r="A13962">
            <v>708100350</v>
          </cell>
          <cell r="B13962" t="str">
            <v>CHAPA DO PARA-BARRO ESQ DIANTEIRO</v>
          </cell>
          <cell r="C13962" t="str">
            <v>UM</v>
          </cell>
        </row>
        <row r="13963">
          <cell r="A13963">
            <v>708100351</v>
          </cell>
          <cell r="B13963" t="str">
            <v>CHAPA DO PARA-BARRO ESQ DIANTEIRO</v>
          </cell>
          <cell r="C13963" t="str">
            <v>UM</v>
          </cell>
        </row>
        <row r="13964">
          <cell r="A13964">
            <v>708100352</v>
          </cell>
          <cell r="B13964" t="str">
            <v>ALCA DA TAMPA</v>
          </cell>
          <cell r="C13964" t="str">
            <v>UM</v>
          </cell>
        </row>
        <row r="13965">
          <cell r="A13965">
            <v>708100353</v>
          </cell>
          <cell r="B13965" t="str">
            <v>BARRA CURVA DA ALCA DA TAMPA</v>
          </cell>
          <cell r="C13965" t="str">
            <v>UM</v>
          </cell>
        </row>
        <row r="13966">
          <cell r="A13966">
            <v>708100354</v>
          </cell>
          <cell r="B13966" t="str">
            <v>BARRA RETA DA ALCA DA TAMPA</v>
          </cell>
          <cell r="C13966" t="str">
            <v>UM</v>
          </cell>
        </row>
        <row r="13967">
          <cell r="A13967">
            <v>708100355</v>
          </cell>
          <cell r="B13967" t="str">
            <v>TUBO DA ALCA DA TAMPA</v>
          </cell>
          <cell r="C13967" t="str">
            <v>UM</v>
          </cell>
        </row>
        <row r="13968">
          <cell r="A13968">
            <v>708100356</v>
          </cell>
          <cell r="B13968" t="str">
            <v>CHAPA DO APOIO TAMPA ACESSO A CX DE CAMBIO</v>
          </cell>
          <cell r="C13968" t="str">
            <v>UM</v>
          </cell>
        </row>
        <row r="13969">
          <cell r="A13969">
            <v>708100357</v>
          </cell>
          <cell r="B13969" t="str">
            <v>CHAPA DE APOIO DO ESTEPE</v>
          </cell>
          <cell r="C13969" t="str">
            <v>UM</v>
          </cell>
        </row>
        <row r="13970">
          <cell r="A13970">
            <v>708100358</v>
          </cell>
          <cell r="B13970" t="str">
            <v>CHAPA DE APOIO DO ESTEPE</v>
          </cell>
          <cell r="C13970" t="str">
            <v>UM</v>
          </cell>
        </row>
        <row r="13971">
          <cell r="A13971">
            <v>707405027</v>
          </cell>
          <cell r="B13971" t="str">
            <v>REFORCO SUPORTE GERAL P/ BET. - 003.02.037</v>
          </cell>
          <cell r="C13971" t="str">
            <v>UM</v>
          </cell>
        </row>
        <row r="13972">
          <cell r="A13972">
            <v>708100359</v>
          </cell>
          <cell r="B13972" t="str">
            <v>BATENTE DO TRINCO DA PORTA</v>
          </cell>
          <cell r="C13972" t="str">
            <v>UM</v>
          </cell>
        </row>
        <row r="13973">
          <cell r="A13973">
            <v>708100360</v>
          </cell>
          <cell r="B13973" t="str">
            <v>BATENTE DO TRINCO DA PORTA</v>
          </cell>
          <cell r="C13973" t="str">
            <v>UM</v>
          </cell>
        </row>
        <row r="13974">
          <cell r="A13974">
            <v>708100361</v>
          </cell>
          <cell r="B13974" t="str">
            <v>BARRA DO QUADRO VIDRO DA TRASEIRA</v>
          </cell>
          <cell r="C13974" t="str">
            <v>UM</v>
          </cell>
        </row>
        <row r="13975">
          <cell r="A13975">
            <v>708100362</v>
          </cell>
          <cell r="B13975" t="str">
            <v>BARRA DO QUADRO VIDRO DA TRASEIRA</v>
          </cell>
          <cell r="C13975" t="str">
            <v>UM</v>
          </cell>
        </row>
        <row r="13976">
          <cell r="A13976">
            <v>708100363</v>
          </cell>
          <cell r="B13976" t="str">
            <v>BARRA DO QUADRO VIDRO DA TRASEIRA</v>
          </cell>
          <cell r="C13976" t="str">
            <v>UM</v>
          </cell>
        </row>
        <row r="13977">
          <cell r="A13977">
            <v>708100364</v>
          </cell>
          <cell r="B13977" t="str">
            <v>TUBO INF LAT ESTRUTURA PARA-CHOQUE DIANT</v>
          </cell>
          <cell r="C13977" t="str">
            <v>UM</v>
          </cell>
        </row>
        <row r="13978">
          <cell r="A13978">
            <v>708100365</v>
          </cell>
          <cell r="B13978" t="str">
            <v>TUBO INF CENTRAL ESTRUTURA PARA-CHOQUE DIANT</v>
          </cell>
          <cell r="C13978" t="str">
            <v>UM</v>
          </cell>
        </row>
        <row r="13979">
          <cell r="A13979">
            <v>708100366</v>
          </cell>
          <cell r="B13979" t="str">
            <v>TUBO INF LAT ESTRUTURA PARA-CHOQUE DIANT</v>
          </cell>
          <cell r="C13979" t="str">
            <v>UM</v>
          </cell>
        </row>
        <row r="13980">
          <cell r="A13980">
            <v>707405026</v>
          </cell>
          <cell r="B13980" t="str">
            <v>REFORCO INF. SUPORTE GERAL P/ BET. - 003.02.038</v>
          </cell>
          <cell r="C13980" t="str">
            <v>UM</v>
          </cell>
        </row>
        <row r="13981">
          <cell r="A13981">
            <v>708100367</v>
          </cell>
          <cell r="B13981" t="str">
            <v>TUBO INF CENTRAL ESTRUTURA PARA-CHOQUE DIANT</v>
          </cell>
          <cell r="C13981" t="str">
            <v>UM</v>
          </cell>
        </row>
        <row r="13982">
          <cell r="A13982">
            <v>708100368</v>
          </cell>
          <cell r="B13982" t="str">
            <v>TUBO INF LAT ESTRUTURA PARA-CHOQUE DIANT</v>
          </cell>
          <cell r="C13982" t="str">
            <v>UM</v>
          </cell>
        </row>
        <row r="13983">
          <cell r="A13983">
            <v>708100369</v>
          </cell>
          <cell r="B13983" t="str">
            <v>TUBO INF LAT ESTRUTURA PARA-CHOQUE DIANT</v>
          </cell>
          <cell r="C13983" t="str">
            <v>UM</v>
          </cell>
        </row>
        <row r="13984">
          <cell r="A13984">
            <v>708100370</v>
          </cell>
          <cell r="B13984" t="str">
            <v>TUBO INF LAT ESTRUTURA PARA-CHOQUE DIANT</v>
          </cell>
          <cell r="C13984" t="str">
            <v>UM</v>
          </cell>
        </row>
        <row r="13985">
          <cell r="A13985">
            <v>708100371</v>
          </cell>
          <cell r="B13985" t="str">
            <v>TUBO INF LAT ESTRUTURA PARA-CHOQUE DIANT</v>
          </cell>
          <cell r="C13985" t="str">
            <v>UM</v>
          </cell>
        </row>
        <row r="13986">
          <cell r="A13986">
            <v>708100372</v>
          </cell>
          <cell r="B13986" t="str">
            <v>TUBO INF LAT ESTRUTURA PARA-CHOQUE DIANT</v>
          </cell>
          <cell r="C13986" t="str">
            <v>UM</v>
          </cell>
        </row>
        <row r="13987">
          <cell r="A13987">
            <v>708100373</v>
          </cell>
          <cell r="B13987" t="str">
            <v>TUBO SUP LAT ESTRUTURA PARA-CHOQUE DIANT</v>
          </cell>
          <cell r="C13987" t="str">
            <v>UM</v>
          </cell>
        </row>
        <row r="13988">
          <cell r="A13988">
            <v>708100374</v>
          </cell>
          <cell r="B13988" t="str">
            <v>TUBO SUP CENTRAL ESTRUTURA PARA-CHOQUE DIANT</v>
          </cell>
          <cell r="C13988" t="str">
            <v>UM</v>
          </cell>
        </row>
        <row r="13989">
          <cell r="A13989">
            <v>708100375</v>
          </cell>
          <cell r="B13989" t="str">
            <v>TUBO INF LAT ESTRUTURA PARA-CHOQUE DIANT</v>
          </cell>
          <cell r="C13989" t="str">
            <v>UM</v>
          </cell>
        </row>
        <row r="13990">
          <cell r="A13990">
            <v>708100376</v>
          </cell>
          <cell r="B13990" t="str">
            <v>TUBO LAT ESTRUTURA PARA-CHOQUE DIANT</v>
          </cell>
          <cell r="C13990" t="str">
            <v>UM</v>
          </cell>
        </row>
        <row r="13991">
          <cell r="A13991">
            <v>708100377</v>
          </cell>
          <cell r="B13991" t="str">
            <v>TUBO SUP CENTRAL ESTRUTURA PARA-CHOQUE DIANT</v>
          </cell>
          <cell r="C13991" t="str">
            <v>UM</v>
          </cell>
        </row>
        <row r="13992">
          <cell r="A13992">
            <v>708100378</v>
          </cell>
          <cell r="B13992" t="str">
            <v>TUBO INF LAT ESTRUTURA PARA-CHOQUE DIANT</v>
          </cell>
          <cell r="C13992" t="str">
            <v>UM</v>
          </cell>
        </row>
        <row r="13993">
          <cell r="A13993">
            <v>708100379</v>
          </cell>
          <cell r="B13993" t="str">
            <v>TUBO SUP LAT ESTRUTURA PARA-CHOQUE DIANT</v>
          </cell>
          <cell r="C13993" t="str">
            <v>UM</v>
          </cell>
        </row>
        <row r="13994">
          <cell r="A13994">
            <v>708100380</v>
          </cell>
          <cell r="B13994" t="str">
            <v>TUBO SUP LAT ESTRUTURA PARA-CHOQUE DIANT</v>
          </cell>
          <cell r="C13994" t="str">
            <v>UM</v>
          </cell>
        </row>
        <row r="13995">
          <cell r="A13995">
            <v>708100381</v>
          </cell>
          <cell r="B13995" t="str">
            <v>TUBO ESTRUTURA PARA-CHOQUE DIANT</v>
          </cell>
          <cell r="C13995" t="str">
            <v>UM</v>
          </cell>
        </row>
        <row r="13996">
          <cell r="A13996">
            <v>708100382</v>
          </cell>
          <cell r="B13996" t="str">
            <v>CHAPA DA ESTRUTURA DO PARA-CHOQUE DIANT</v>
          </cell>
          <cell r="C13996" t="str">
            <v>UM</v>
          </cell>
        </row>
        <row r="13997">
          <cell r="A13997">
            <v>707405025</v>
          </cell>
          <cell r="B13997" t="str">
            <v>TRAVESSA SUPORTE GERAL P/ BET. - 003.02.039</v>
          </cell>
          <cell r="C13997" t="str">
            <v>UM</v>
          </cell>
        </row>
        <row r="13998">
          <cell r="A13998">
            <v>708100383</v>
          </cell>
          <cell r="B13998" t="str">
            <v>PERFIL " L" DA ESTRUT PARA-CHOQUE</v>
          </cell>
          <cell r="C13998" t="str">
            <v>UM</v>
          </cell>
        </row>
        <row r="13999">
          <cell r="A13999">
            <v>708100384</v>
          </cell>
          <cell r="B13999" t="str">
            <v>TUBO INF LAT ESTRUT PARA-CHOQUE</v>
          </cell>
          <cell r="C13999" t="str">
            <v>UM</v>
          </cell>
        </row>
        <row r="14000">
          <cell r="A14000">
            <v>708100385</v>
          </cell>
          <cell r="B14000" t="str">
            <v>SUPORTE DO REBOCADOR DIANTEIRO</v>
          </cell>
          <cell r="C14000" t="str">
            <v>UM</v>
          </cell>
        </row>
        <row r="14001">
          <cell r="A14001">
            <v>708100386</v>
          </cell>
          <cell r="B14001" t="str">
            <v>CHAPA DO PAINEL</v>
          </cell>
          <cell r="C14001" t="str">
            <v>UM</v>
          </cell>
        </row>
        <row r="14002">
          <cell r="A14002">
            <v>708100387</v>
          </cell>
          <cell r="B14002" t="str">
            <v>CHAPA DO PAINEL</v>
          </cell>
          <cell r="C14002" t="str">
            <v>UM</v>
          </cell>
        </row>
        <row r="14003">
          <cell r="A14003">
            <v>708100388</v>
          </cell>
          <cell r="B14003" t="str">
            <v>CHAPA DO PAINEL</v>
          </cell>
          <cell r="C14003" t="str">
            <v>UM</v>
          </cell>
        </row>
        <row r="14004">
          <cell r="A14004">
            <v>708100390</v>
          </cell>
          <cell r="B14004" t="str">
            <v>ESTRUTURA DO PARA-CHOQUE DIANT CARRO-FORTE</v>
          </cell>
          <cell r="C14004" t="str">
            <v>UM</v>
          </cell>
        </row>
        <row r="14005">
          <cell r="A14005">
            <v>708100394</v>
          </cell>
          <cell r="B14005" t="str">
            <v>CHAPA DO PAINEL</v>
          </cell>
          <cell r="C14005" t="str">
            <v>UM</v>
          </cell>
        </row>
        <row r="14006">
          <cell r="A14006">
            <v>708100395</v>
          </cell>
          <cell r="B14006" t="str">
            <v>CHAPA DO ASSOALHO MOTORISTA</v>
          </cell>
          <cell r="C14006" t="str">
            <v>UM</v>
          </cell>
        </row>
        <row r="14007">
          <cell r="A14007">
            <v>708100396</v>
          </cell>
          <cell r="B14007" t="str">
            <v>CHAPA DO PAINEL</v>
          </cell>
          <cell r="C14007" t="str">
            <v>UM</v>
          </cell>
        </row>
        <row r="14008">
          <cell r="A14008">
            <v>708100397</v>
          </cell>
          <cell r="B14008" t="str">
            <v>CHAPA DO PAINEL</v>
          </cell>
          <cell r="C14008" t="str">
            <v>UM</v>
          </cell>
        </row>
        <row r="14009">
          <cell r="A14009">
            <v>708100398</v>
          </cell>
          <cell r="B14009" t="str">
            <v>CHAPA DELIMITADORA DO PAINEL</v>
          </cell>
          <cell r="C14009" t="str">
            <v>UM</v>
          </cell>
        </row>
        <row r="14010">
          <cell r="A14010">
            <v>708100399</v>
          </cell>
          <cell r="B14010" t="str">
            <v>CHAPA DELIMITADORA DO PAINEL</v>
          </cell>
          <cell r="C14010" t="str">
            <v>UM</v>
          </cell>
        </row>
        <row r="14011">
          <cell r="A14011">
            <v>708100400</v>
          </cell>
          <cell r="B14011" t="str">
            <v>CAIXA PASSAGEM DOS FIOS BATERIA</v>
          </cell>
          <cell r="C14011" t="str">
            <v>UM</v>
          </cell>
        </row>
        <row r="14012">
          <cell r="A14012">
            <v>708100401</v>
          </cell>
          <cell r="B14012" t="str">
            <v>CHAPA DA CAIXA PASSAGEM DOS FIOS BATERIA</v>
          </cell>
          <cell r="C14012" t="str">
            <v>UM</v>
          </cell>
        </row>
        <row r="14013">
          <cell r="A14013">
            <v>708100402</v>
          </cell>
          <cell r="B14013" t="str">
            <v>CHAPA DA CAIXA PASSAGEM DOS FIOS BATERIA</v>
          </cell>
          <cell r="C14013" t="str">
            <v>UM</v>
          </cell>
        </row>
        <row r="14014">
          <cell r="A14014">
            <v>707405024</v>
          </cell>
          <cell r="B14014" t="str">
            <v>BATENTE EIXO DIANT. P/ BET. - 003.02.043</v>
          </cell>
          <cell r="C14014" t="str">
            <v>UM</v>
          </cell>
        </row>
        <row r="14015">
          <cell r="A14015">
            <v>708100403</v>
          </cell>
          <cell r="B14015" t="str">
            <v>CHAPA DA CAIXA PASSAGEM DOS FIOS BATERIA</v>
          </cell>
          <cell r="C14015" t="str">
            <v>UM</v>
          </cell>
        </row>
        <row r="14016">
          <cell r="A14016">
            <v>708100404</v>
          </cell>
          <cell r="B14016" t="str">
            <v>SUPORTE DO RESERVATORIO</v>
          </cell>
          <cell r="C14016" t="str">
            <v>UM</v>
          </cell>
        </row>
        <row r="14017">
          <cell r="A14017">
            <v>708100405</v>
          </cell>
          <cell r="B14017" t="str">
            <v>TUBO CHATO DO SUPORTE DO RESERVATORIO</v>
          </cell>
          <cell r="C14017" t="str">
            <v>UM</v>
          </cell>
        </row>
        <row r="14018">
          <cell r="A14018">
            <v>708100406</v>
          </cell>
          <cell r="B14018" t="str">
            <v>TUBO CHATO DO SUPORTE DO RESERV</v>
          </cell>
          <cell r="C14018" t="str">
            <v>UM</v>
          </cell>
        </row>
        <row r="14019">
          <cell r="A14019">
            <v>708100407</v>
          </cell>
          <cell r="B14019" t="str">
            <v>TUBO CILINDRICO SUPORTE RESERV</v>
          </cell>
          <cell r="C14019" t="str">
            <v>UM</v>
          </cell>
        </row>
        <row r="14020">
          <cell r="A14020">
            <v>708100408</v>
          </cell>
          <cell r="B14020" t="str">
            <v>TAMPA DO TUBO CILINDRICO SUPORTE</v>
          </cell>
          <cell r="C14020" t="str">
            <v>UM</v>
          </cell>
        </row>
        <row r="14021">
          <cell r="A14021">
            <v>708100409</v>
          </cell>
          <cell r="B14021" t="str">
            <v>BARRA CILINDRICA SUPORTE DO RESERVATORIO</v>
          </cell>
          <cell r="C14021" t="str">
            <v>UM</v>
          </cell>
        </row>
        <row r="14022">
          <cell r="A14022">
            <v>708100410</v>
          </cell>
          <cell r="B14022" t="str">
            <v>SUPORTE DO PARA-CHOQUE TRAS</v>
          </cell>
          <cell r="C14022" t="str">
            <v>UM</v>
          </cell>
        </row>
        <row r="14023">
          <cell r="A14023">
            <v>707405022</v>
          </cell>
          <cell r="B14023" t="str">
            <v>REFORCO INT. SUPORTE DIR. P/ BET. - 003.02.044</v>
          </cell>
          <cell r="C14023" t="str">
            <v>UM</v>
          </cell>
        </row>
        <row r="14024">
          <cell r="A14024">
            <v>708100411</v>
          </cell>
          <cell r="B14024" t="str">
            <v>SAIDA DO DEFROSTER</v>
          </cell>
          <cell r="C14024" t="str">
            <v>UM</v>
          </cell>
        </row>
        <row r="14025">
          <cell r="A14025">
            <v>708100412</v>
          </cell>
          <cell r="B14025" t="str">
            <v>CHAPA MAIOR SAIDA DEFROSTER</v>
          </cell>
          <cell r="C14025" t="str">
            <v>UM</v>
          </cell>
        </row>
        <row r="14026">
          <cell r="A14026">
            <v>708100413</v>
          </cell>
          <cell r="B14026" t="str">
            <v>CHAPA MENOR SAIDA DEFROSTER</v>
          </cell>
          <cell r="C14026" t="str">
            <v>UM</v>
          </cell>
        </row>
        <row r="14027">
          <cell r="A14027">
            <v>708100414</v>
          </cell>
          <cell r="B14027" t="str">
            <v>TAMPA SAIDA DO DEFROSTER</v>
          </cell>
          <cell r="C14027" t="str">
            <v>UM</v>
          </cell>
        </row>
        <row r="14028">
          <cell r="A14028">
            <v>708100415</v>
          </cell>
          <cell r="B14028" t="str">
            <v>SUPORTE DO RETROVISOR TRAS ESQ</v>
          </cell>
          <cell r="C14028" t="str">
            <v>UM</v>
          </cell>
        </row>
        <row r="14029">
          <cell r="A14029">
            <v>708100416</v>
          </cell>
          <cell r="B14029" t="str">
            <v>CHAPA DO SUPORTE DO RETROVISOR TRAS ESQ</v>
          </cell>
          <cell r="C14029" t="str">
            <v>UM</v>
          </cell>
        </row>
        <row r="14030">
          <cell r="A14030">
            <v>708100417</v>
          </cell>
          <cell r="B14030" t="str">
            <v>SUPORTE DO RETROVISOR DIANT ESQ</v>
          </cell>
          <cell r="C14030" t="str">
            <v>UM</v>
          </cell>
        </row>
        <row r="14031">
          <cell r="A14031">
            <v>708100418</v>
          </cell>
          <cell r="B14031" t="str">
            <v>CHAPA SUPORTE DO RETROVISOR DIANT ESQ</v>
          </cell>
          <cell r="C14031" t="str">
            <v>UM</v>
          </cell>
        </row>
        <row r="14032">
          <cell r="A14032">
            <v>708100419</v>
          </cell>
          <cell r="B14032" t="str">
            <v>ESTRUTURA INFERIOR DO PAINEL</v>
          </cell>
          <cell r="C14032" t="str">
            <v>UM</v>
          </cell>
        </row>
        <row r="14033">
          <cell r="A14033">
            <v>708100420</v>
          </cell>
          <cell r="B14033" t="str">
            <v>TUBO PRINCIPAL ESTRUTURA INFERIOR DO PAINEL</v>
          </cell>
          <cell r="C14033" t="str">
            <v>UM</v>
          </cell>
        </row>
        <row r="14034">
          <cell r="A14034">
            <v>708100421</v>
          </cell>
          <cell r="B14034" t="str">
            <v>TUBO DA ESTRUTURA INFERIOR DO PAINEL</v>
          </cell>
          <cell r="C14034" t="str">
            <v>UM</v>
          </cell>
        </row>
        <row r="14035">
          <cell r="A14035">
            <v>708100422</v>
          </cell>
          <cell r="B14035" t="str">
            <v>TUBO DA ESTRUTURA INFERIOR DO PAINEL</v>
          </cell>
          <cell r="C14035" t="str">
            <v>UM</v>
          </cell>
        </row>
        <row r="14036">
          <cell r="A14036">
            <v>708100423</v>
          </cell>
          <cell r="B14036" t="str">
            <v>TUBO DA ESTRUTURA INFERIOR DO PAINEL</v>
          </cell>
          <cell r="C14036" t="str">
            <v>UM</v>
          </cell>
        </row>
        <row r="14037">
          <cell r="A14037">
            <v>708100424</v>
          </cell>
          <cell r="B14037" t="str">
            <v>TUBO SUPERIOR ESQ ESTRUTURA INFERIOR DO PAINEL</v>
          </cell>
          <cell r="C14037" t="str">
            <v>UM</v>
          </cell>
        </row>
        <row r="14038">
          <cell r="A14038">
            <v>708100425</v>
          </cell>
          <cell r="B14038" t="str">
            <v>TUBO VERTICAL ESTRUTURA INFERIOR DO PAINEL</v>
          </cell>
          <cell r="C14038" t="str">
            <v>UM</v>
          </cell>
        </row>
        <row r="14039">
          <cell r="A14039">
            <v>708100426</v>
          </cell>
          <cell r="B14039" t="str">
            <v>TUBO DA EXTREMIDADE INF ESTRUT DO PAINEL</v>
          </cell>
          <cell r="C14039" t="str">
            <v>UM</v>
          </cell>
        </row>
        <row r="14040">
          <cell r="A14040">
            <v>707405023</v>
          </cell>
          <cell r="B14040" t="str">
            <v>REFORCO INT. SUPORTE ESQ. P/ BET. - 003.02.045</v>
          </cell>
          <cell r="C14040" t="str">
            <v>UM</v>
          </cell>
        </row>
        <row r="14041">
          <cell r="A14041">
            <v>708100427</v>
          </cell>
          <cell r="B14041" t="str">
            <v>TUBO VERTICAL ESTRUTURA INF DO PAINEL</v>
          </cell>
          <cell r="C14041" t="str">
            <v>UM</v>
          </cell>
        </row>
        <row r="14042">
          <cell r="A14042">
            <v>708100428</v>
          </cell>
          <cell r="B14042" t="str">
            <v>TUBO FRONTAL ESTRUTURA INF DO PAINEL</v>
          </cell>
          <cell r="C14042" t="str">
            <v>UM</v>
          </cell>
        </row>
        <row r="14043">
          <cell r="A14043">
            <v>708100429</v>
          </cell>
          <cell r="B14043" t="str">
            <v>TUBO FRONTAL ESTRUTURA INFERIOR DO PAINEL</v>
          </cell>
          <cell r="C14043" t="str">
            <v>UM</v>
          </cell>
        </row>
        <row r="14044">
          <cell r="A14044">
            <v>708100430</v>
          </cell>
          <cell r="B14044" t="str">
            <v>TUBO FRONTAL ESTRUTURA INFERIOR DO PAINEL</v>
          </cell>
          <cell r="C14044" t="str">
            <v>UM</v>
          </cell>
        </row>
        <row r="14045">
          <cell r="A14045">
            <v>708100431</v>
          </cell>
          <cell r="B14045" t="str">
            <v>TUBO FRONTAL ESTRUTURA INFERIOR DO PAINEL</v>
          </cell>
          <cell r="C14045" t="str">
            <v>UM</v>
          </cell>
        </row>
        <row r="14046">
          <cell r="A14046">
            <v>708100432</v>
          </cell>
          <cell r="B14046" t="str">
            <v>TUBO FRONTAL ESTRUTURA INFERIOR DO PAINEL</v>
          </cell>
          <cell r="C14046" t="str">
            <v>UM</v>
          </cell>
        </row>
        <row r="14047">
          <cell r="A14047">
            <v>708100433</v>
          </cell>
          <cell r="B14047" t="str">
            <v>TUBO INFERIOR ESQ ESTRUTURA INF DO PAINEL</v>
          </cell>
          <cell r="C14047" t="str">
            <v>UM</v>
          </cell>
        </row>
        <row r="14048">
          <cell r="A14048">
            <v>708100434</v>
          </cell>
          <cell r="B14048" t="str">
            <v>TUBO INFERIOR ESQ ESTRUTURA INF DO PAINEL</v>
          </cell>
          <cell r="C14048" t="str">
            <v>UM</v>
          </cell>
        </row>
        <row r="14049">
          <cell r="A14049" t="str">
            <v>11710100E</v>
          </cell>
          <cell r="B14049" t="str">
            <v>QUADRO DO FAROL ESQUERDO VOLVO FM</v>
          </cell>
          <cell r="C14049" t="str">
            <v>UM</v>
          </cell>
        </row>
        <row r="14050">
          <cell r="A14050">
            <v>708100435</v>
          </cell>
          <cell r="B14050" t="str">
            <v>TUBO FRONTAL ESTRUTURA INF DO PAINEL</v>
          </cell>
          <cell r="C14050" t="str">
            <v>UM</v>
          </cell>
        </row>
        <row r="14051">
          <cell r="A14051">
            <v>708100436</v>
          </cell>
          <cell r="B14051" t="str">
            <v>TUBO FRONTAL ESTRUTURA INF DO PAINEL</v>
          </cell>
          <cell r="C14051" t="str">
            <v>UM</v>
          </cell>
        </row>
        <row r="14052">
          <cell r="A14052">
            <v>708100437</v>
          </cell>
          <cell r="B14052" t="str">
            <v>TUBO FRONTAL ESQ ESTRUTURA INF DO PAINEL</v>
          </cell>
          <cell r="C14052" t="str">
            <v>UM</v>
          </cell>
        </row>
        <row r="14053">
          <cell r="A14053">
            <v>708100438</v>
          </cell>
          <cell r="B14053" t="str">
            <v>TUBO LATERAL ESQ ESTRUTURA INF DO PAINEL</v>
          </cell>
          <cell r="C14053" t="str">
            <v>UM</v>
          </cell>
        </row>
        <row r="14054">
          <cell r="A14054">
            <v>708100439</v>
          </cell>
          <cell r="B14054" t="str">
            <v>TUBO LATERAL DIR ESTRUTURA INF DO PAINEL</v>
          </cell>
          <cell r="C14054" t="str">
            <v>UM</v>
          </cell>
        </row>
        <row r="14055">
          <cell r="A14055">
            <v>708100440</v>
          </cell>
          <cell r="B14055" t="str">
            <v>TUBO LATERAL DIR ESTRUTURA INF DO PAINEL</v>
          </cell>
          <cell r="C14055" t="str">
            <v>UM</v>
          </cell>
        </row>
        <row r="14056">
          <cell r="A14056">
            <v>708100441</v>
          </cell>
          <cell r="B14056" t="str">
            <v>TUBO LATERAL DIR ESTRUTURA INF DO PAINEL</v>
          </cell>
          <cell r="C14056" t="str">
            <v>UM</v>
          </cell>
        </row>
        <row r="14057">
          <cell r="A14057">
            <v>708100442</v>
          </cell>
          <cell r="B14057" t="str">
            <v>TUBO FRONTAL ESTRUTURA INF DO PAINEL</v>
          </cell>
          <cell r="C14057" t="str">
            <v>UM</v>
          </cell>
        </row>
        <row r="14058">
          <cell r="A14058">
            <v>708100443</v>
          </cell>
          <cell r="B14058" t="str">
            <v>TUBO SUPORTE DO VOLANTE ESTRUT INF DO PAINEL</v>
          </cell>
          <cell r="C14058" t="str">
            <v>UM</v>
          </cell>
        </row>
        <row r="14059">
          <cell r="A14059">
            <v>708100444</v>
          </cell>
          <cell r="B14059" t="str">
            <v>TUBO SUPORTE DO VOLANTE ESTRUT INF DO PAINEL</v>
          </cell>
          <cell r="C14059" t="str">
            <v>UM</v>
          </cell>
        </row>
        <row r="14060">
          <cell r="A14060">
            <v>708100445</v>
          </cell>
          <cell r="B14060" t="str">
            <v>TUBO SUPORTE DO VOLANTE ESTRUT INF DO PAINEL</v>
          </cell>
          <cell r="C14060" t="str">
            <v>UM</v>
          </cell>
        </row>
        <row r="14061">
          <cell r="A14061">
            <v>708100446</v>
          </cell>
          <cell r="B14061" t="str">
            <v>CHAPA DO SUPORTE DO VOLANTE</v>
          </cell>
          <cell r="C14061" t="str">
            <v>UM</v>
          </cell>
        </row>
        <row r="14062">
          <cell r="A14062">
            <v>708100447</v>
          </cell>
          <cell r="B14062" t="str">
            <v>CHAPA DO SUPORTE DO VOLANTE</v>
          </cell>
          <cell r="C14062" t="str">
            <v>UM</v>
          </cell>
        </row>
        <row r="14063">
          <cell r="A14063">
            <v>708100448</v>
          </cell>
          <cell r="B14063" t="str">
            <v>ABA MAIOR DA DOBRADICA</v>
          </cell>
          <cell r="C14063" t="str">
            <v>UM</v>
          </cell>
        </row>
        <row r="14064">
          <cell r="A14064">
            <v>708100449</v>
          </cell>
          <cell r="B14064" t="str">
            <v>ABA MENOR DA DOBRADICA</v>
          </cell>
          <cell r="C14064" t="str">
            <v>UM</v>
          </cell>
        </row>
        <row r="14065">
          <cell r="A14065">
            <v>708100450</v>
          </cell>
          <cell r="B14065" t="str">
            <v>BUCHA DA ABA MENOR DA DOBRADICA</v>
          </cell>
          <cell r="C14065" t="str">
            <v>UM</v>
          </cell>
        </row>
        <row r="14066">
          <cell r="A14066">
            <v>707405002</v>
          </cell>
          <cell r="B14066" t="str">
            <v>CJ SUPORTE GERAL P/ BET. - 003.02.032</v>
          </cell>
          <cell r="C14066" t="str">
            <v>UM</v>
          </cell>
        </row>
        <row r="14067">
          <cell r="A14067">
            <v>708100451</v>
          </cell>
          <cell r="B14067" t="str">
            <v>BUCHA DA ABA MAIOR DA DOBRADICA</v>
          </cell>
          <cell r="C14067" t="str">
            <v>UM</v>
          </cell>
        </row>
        <row r="14068">
          <cell r="A14068">
            <v>708100452</v>
          </cell>
          <cell r="B14068" t="str">
            <v>PINO DA DOBRADICA</v>
          </cell>
          <cell r="C14068" t="str">
            <v>UM</v>
          </cell>
        </row>
        <row r="14069">
          <cell r="A14069">
            <v>708100453</v>
          </cell>
          <cell r="B14069" t="str">
            <v>CHAPA DA CAIXA DE RODAS DIANTEIRA</v>
          </cell>
          <cell r="C14069" t="str">
            <v>UM</v>
          </cell>
        </row>
        <row r="14070">
          <cell r="A14070">
            <v>708100454</v>
          </cell>
          <cell r="B14070" t="str">
            <v>TUBO DA CAIXA DE RODAS DIANTEIRA</v>
          </cell>
          <cell r="C14070" t="str">
            <v>UM</v>
          </cell>
        </row>
        <row r="14071">
          <cell r="A14071">
            <v>708100455</v>
          </cell>
          <cell r="B14071" t="str">
            <v>CHAPA DA CAIXA DE RODAS DIANTEIRA</v>
          </cell>
          <cell r="C14071" t="str">
            <v>UM</v>
          </cell>
        </row>
        <row r="14072">
          <cell r="A14072">
            <v>708100456</v>
          </cell>
          <cell r="B14072" t="str">
            <v>CHAPA DE FIXACAO DO PARALAMA FRONTAL</v>
          </cell>
          <cell r="C14072" t="str">
            <v>UM</v>
          </cell>
        </row>
        <row r="14073">
          <cell r="A14073">
            <v>708100457</v>
          </cell>
          <cell r="B14073" t="str">
            <v>CHAPA DE FIXACAO DO PARALAMA TRASEIRO</v>
          </cell>
          <cell r="C14073" t="str">
            <v>UM</v>
          </cell>
        </row>
        <row r="14074">
          <cell r="A14074">
            <v>708100458</v>
          </cell>
          <cell r="B14074" t="str">
            <v>CHAPA DE FIXACAO PARACHOQUE FRONTAL</v>
          </cell>
          <cell r="C14074" t="str">
            <v>UM</v>
          </cell>
        </row>
        <row r="14075">
          <cell r="A14075">
            <v>708100459</v>
          </cell>
          <cell r="B14075" t="str">
            <v>BASE DO BANCO TRASEIRO</v>
          </cell>
          <cell r="C14075" t="str">
            <v>UM</v>
          </cell>
        </row>
        <row r="14076">
          <cell r="A14076">
            <v>708100460</v>
          </cell>
          <cell r="B14076" t="str">
            <v>BASE DO BANCO TRASEIRO</v>
          </cell>
          <cell r="C14076" t="str">
            <v>UM</v>
          </cell>
        </row>
        <row r="14077">
          <cell r="A14077">
            <v>708100461</v>
          </cell>
          <cell r="B14077" t="str">
            <v>BASE DO BANCO DIANTEIRO</v>
          </cell>
          <cell r="C14077" t="str">
            <v>UM</v>
          </cell>
        </row>
        <row r="14078">
          <cell r="A14078">
            <v>708100462</v>
          </cell>
          <cell r="B14078" t="str">
            <v>BASE DO BANCO DIANTEIRO</v>
          </cell>
          <cell r="C14078" t="str">
            <v>UM</v>
          </cell>
        </row>
        <row r="14079">
          <cell r="A14079">
            <v>708100463</v>
          </cell>
          <cell r="B14079" t="str">
            <v>CHAPA DA BASE DO BANCO DIANTEIRO</v>
          </cell>
          <cell r="C14079" t="str">
            <v>UM</v>
          </cell>
        </row>
        <row r="14080">
          <cell r="A14080">
            <v>708100464</v>
          </cell>
          <cell r="B14080" t="str">
            <v>CHAPA FRONTAL DA BASE DO BANCO DIANTEIRO</v>
          </cell>
          <cell r="C14080" t="str">
            <v>UM</v>
          </cell>
        </row>
        <row r="14081">
          <cell r="A14081">
            <v>708100465</v>
          </cell>
          <cell r="B14081" t="str">
            <v>TAMPA DA BASE DO BANCO DO DIANTEIRO</v>
          </cell>
          <cell r="C14081" t="str">
            <v>UM</v>
          </cell>
        </row>
        <row r="14082">
          <cell r="A14082">
            <v>708100466</v>
          </cell>
          <cell r="B14082" t="str">
            <v>TAMPA DA BASE DO BANCO DO DIANTEIRO</v>
          </cell>
          <cell r="C14082" t="str">
            <v>UM</v>
          </cell>
        </row>
        <row r="14083">
          <cell r="A14083">
            <v>707405075</v>
          </cell>
          <cell r="B14083" t="str">
            <v>BARRA DE REFORCO P/ BET. - 003.04.035</v>
          </cell>
          <cell r="C14083" t="str">
            <v>UM</v>
          </cell>
        </row>
        <row r="14084">
          <cell r="A14084">
            <v>708100467</v>
          </cell>
          <cell r="B14084" t="str">
            <v>CHAPA DA BASE DO BANCO TRASEIRO</v>
          </cell>
          <cell r="C14084" t="str">
            <v>UM</v>
          </cell>
        </row>
        <row r="14085">
          <cell r="A14085">
            <v>708100468</v>
          </cell>
          <cell r="B14085" t="str">
            <v>ESTRUTURA INFERIOR DO PAINEL</v>
          </cell>
          <cell r="C14085" t="str">
            <v>UM</v>
          </cell>
        </row>
        <row r="14086">
          <cell r="A14086">
            <v>708100469</v>
          </cell>
          <cell r="B14086" t="str">
            <v>CHAPA DO PAINEL</v>
          </cell>
          <cell r="C14086" t="str">
            <v>UM</v>
          </cell>
        </row>
        <row r="14087">
          <cell r="A14087">
            <v>708100470</v>
          </cell>
          <cell r="B14087" t="str">
            <v>CHAPA INTERNA DO PAINEL</v>
          </cell>
          <cell r="C14087" t="str">
            <v>UM</v>
          </cell>
        </row>
        <row r="14088">
          <cell r="A14088">
            <v>708100471</v>
          </cell>
          <cell r="B14088" t="str">
            <v>CHAPA EXTERNA DO PAINEL</v>
          </cell>
          <cell r="C14088" t="str">
            <v>UM</v>
          </cell>
        </row>
        <row r="14089">
          <cell r="A14089">
            <v>708100472</v>
          </cell>
          <cell r="B14089" t="str">
            <v>CHAPA EXTERNA DO PAINEL</v>
          </cell>
          <cell r="C14089" t="str">
            <v>UM</v>
          </cell>
        </row>
        <row r="14090">
          <cell r="A14090">
            <v>708100473</v>
          </cell>
          <cell r="B14090" t="str">
            <v>CHAPA EXTERNA DO PAINEL</v>
          </cell>
          <cell r="C14090" t="str">
            <v>UM</v>
          </cell>
        </row>
        <row r="14091">
          <cell r="A14091">
            <v>708100474</v>
          </cell>
          <cell r="B14091" t="str">
            <v>CHAPA EXTERNA DO PAINEL</v>
          </cell>
          <cell r="C14091" t="str">
            <v>UM</v>
          </cell>
        </row>
        <row r="14092">
          <cell r="A14092">
            <v>707405100</v>
          </cell>
          <cell r="B14092" t="str">
            <v>SEMI EIXO DIANTEIRO P/ BET. - 003.05.003</v>
          </cell>
          <cell r="C14092" t="str">
            <v>UM</v>
          </cell>
        </row>
        <row r="14093">
          <cell r="A14093">
            <v>708100477</v>
          </cell>
          <cell r="B14093" t="str">
            <v>SUPORTE DO REBOCADOR DIANTEIRO (laser)</v>
          </cell>
          <cell r="C14093" t="str">
            <v>UM</v>
          </cell>
        </row>
        <row r="14094">
          <cell r="A14094">
            <v>708100480</v>
          </cell>
          <cell r="B14094" t="str">
            <v>CJ FIBRAS PINTADAS CARRO-FORTE</v>
          </cell>
          <cell r="C14094" t="str">
            <v>UM</v>
          </cell>
        </row>
        <row r="14095">
          <cell r="A14095">
            <v>708100490</v>
          </cell>
          <cell r="B14095" t="str">
            <v>ESTRUTURA TUBULAR CARRO-FORTE</v>
          </cell>
          <cell r="C14095" t="str">
            <v>UM</v>
          </cell>
        </row>
        <row r="14096">
          <cell r="A14096">
            <v>708100500</v>
          </cell>
          <cell r="B14096" t="str">
            <v>CHASSI PRONTO ACOPLAMENTO</v>
          </cell>
          <cell r="C14096" t="str">
            <v>UM</v>
          </cell>
        </row>
        <row r="14097">
          <cell r="A14097">
            <v>708100900</v>
          </cell>
          <cell r="B14097" t="str">
            <v>CARROCARIA BLIND ALCATRAZ ATS 2010 - MB 915</v>
          </cell>
          <cell r="C14097" t="str">
            <v>UM</v>
          </cell>
        </row>
        <row r="14098">
          <cell r="A14098">
            <v>708101000</v>
          </cell>
          <cell r="B14098" t="str">
            <v>CABINE DA VIGILANCIA</v>
          </cell>
          <cell r="C14098" t="str">
            <v>UM</v>
          </cell>
        </row>
        <row r="14099">
          <cell r="A14099">
            <v>708101010</v>
          </cell>
          <cell r="B14099" t="str">
            <v>MANIPULO</v>
          </cell>
          <cell r="C14099" t="str">
            <v>UM</v>
          </cell>
        </row>
        <row r="14100">
          <cell r="A14100">
            <v>708101015</v>
          </cell>
          <cell r="B14100" t="str">
            <v>ACABAMENTO DA LATERAL TRASEIRA</v>
          </cell>
          <cell r="C14100" t="str">
            <v>UM</v>
          </cell>
        </row>
        <row r="14101">
          <cell r="A14101">
            <v>708101020</v>
          </cell>
          <cell r="B14101" t="str">
            <v>TAMPA</v>
          </cell>
          <cell r="C14101" t="str">
            <v>UM</v>
          </cell>
        </row>
        <row r="14102">
          <cell r="A14102">
            <v>708101025</v>
          </cell>
          <cell r="B14102" t="str">
            <v>PERFIL 1050</v>
          </cell>
          <cell r="C14102" t="str">
            <v>UM</v>
          </cell>
        </row>
        <row r="14103">
          <cell r="A14103">
            <v>708101030</v>
          </cell>
          <cell r="B14103" t="str">
            <v>ANEL EXTERNO</v>
          </cell>
          <cell r="C14103" t="str">
            <v>UM</v>
          </cell>
        </row>
        <row r="14104">
          <cell r="A14104">
            <v>708101035</v>
          </cell>
          <cell r="B14104" t="str">
            <v>INOX      68 X 1050</v>
          </cell>
          <cell r="C14104" t="str">
            <v>UM</v>
          </cell>
        </row>
        <row r="14105">
          <cell r="A14105">
            <v>708101040</v>
          </cell>
          <cell r="B14105" t="str">
            <v>BUCHA GUIA</v>
          </cell>
          <cell r="C14105" t="str">
            <v>UM</v>
          </cell>
        </row>
        <row r="14106">
          <cell r="A14106">
            <v>708101045</v>
          </cell>
          <cell r="B14106" t="str">
            <v>LATERAL DIANTEIRA</v>
          </cell>
          <cell r="C14106" t="str">
            <v>UM</v>
          </cell>
        </row>
        <row r="14107">
          <cell r="A14107">
            <v>708101050</v>
          </cell>
          <cell r="B14107" t="str">
            <v>ASSOALHO</v>
          </cell>
          <cell r="C14107" t="str">
            <v>UM</v>
          </cell>
        </row>
        <row r="14108">
          <cell r="A14108">
            <v>708101055</v>
          </cell>
          <cell r="B14108" t="str">
            <v>PERFIL 220 CURVADO</v>
          </cell>
          <cell r="C14108" t="str">
            <v>UM</v>
          </cell>
        </row>
        <row r="14109">
          <cell r="A14109">
            <v>707405101</v>
          </cell>
          <cell r="B14109" t="str">
            <v>CALCO EIXO DO CUBO P/ BET. - 003.05.005</v>
          </cell>
          <cell r="C14109" t="str">
            <v>UM</v>
          </cell>
        </row>
        <row r="14110">
          <cell r="A14110">
            <v>708101060</v>
          </cell>
          <cell r="B14110" t="str">
            <v>GUIAMENTO TRASEIRO</v>
          </cell>
          <cell r="C14110" t="str">
            <v>UM</v>
          </cell>
        </row>
        <row r="14111">
          <cell r="A14111">
            <v>708101065</v>
          </cell>
          <cell r="B14111" t="str">
            <v>INOX 46 X 242 CURVADO</v>
          </cell>
          <cell r="C14111" t="str">
            <v>UM</v>
          </cell>
        </row>
        <row r="14112">
          <cell r="A14112">
            <v>708101070</v>
          </cell>
          <cell r="B14112" t="str">
            <v>CHAPA DO ASSOALHO</v>
          </cell>
          <cell r="C14112" t="str">
            <v>UM</v>
          </cell>
        </row>
        <row r="14113">
          <cell r="A14113">
            <v>708101075</v>
          </cell>
          <cell r="B14113" t="str">
            <v>BORRACHA 46 X 237</v>
          </cell>
          <cell r="C14113" t="str">
            <v>UM</v>
          </cell>
        </row>
        <row r="14114">
          <cell r="A14114">
            <v>708101080</v>
          </cell>
          <cell r="B14114" t="str">
            <v>GUIAMENTO DIANTEIRO</v>
          </cell>
          <cell r="C14114" t="str">
            <v>UM</v>
          </cell>
        </row>
        <row r="14115">
          <cell r="A14115">
            <v>708101085</v>
          </cell>
          <cell r="B14115" t="str">
            <v>INOX 220 X 461 CURVADO</v>
          </cell>
          <cell r="C14115" t="str">
            <v>UM</v>
          </cell>
        </row>
        <row r="14116">
          <cell r="A14116">
            <v>708101090</v>
          </cell>
          <cell r="B14116" t="str">
            <v>TUBO FRONTAL DO ASSOALHO</v>
          </cell>
          <cell r="C14116" t="str">
            <v>UM</v>
          </cell>
        </row>
        <row r="14117">
          <cell r="A14117">
            <v>708101095</v>
          </cell>
          <cell r="B14117" t="str">
            <v>BORRACHA 237 X 461</v>
          </cell>
          <cell r="C14117" t="str">
            <v>UM</v>
          </cell>
        </row>
        <row r="14118">
          <cell r="A14118">
            <v>708101100</v>
          </cell>
          <cell r="B14118" t="str">
            <v>CANTO DO ASSOALHO</v>
          </cell>
          <cell r="C14118" t="str">
            <v>UM</v>
          </cell>
        </row>
        <row r="14119">
          <cell r="A14119">
            <v>708101105</v>
          </cell>
          <cell r="B14119" t="str">
            <v>CHAPA EXTERNA DA LATERAL DIANTEIRA</v>
          </cell>
          <cell r="C14119" t="str">
            <v>UM</v>
          </cell>
        </row>
        <row r="14120">
          <cell r="A14120">
            <v>708101110</v>
          </cell>
          <cell r="B14120" t="str">
            <v>TUBO LATERAL DO ASSOALHO</v>
          </cell>
          <cell r="C14120" t="str">
            <v>UM</v>
          </cell>
        </row>
        <row r="14121">
          <cell r="A14121">
            <v>708101115</v>
          </cell>
          <cell r="B14121" t="str">
            <v>CHAPA INTERNA DA LATERAL DIANTEIRA</v>
          </cell>
          <cell r="C14121" t="str">
            <v>UM</v>
          </cell>
        </row>
        <row r="14122">
          <cell r="A14122">
            <v>708101120</v>
          </cell>
          <cell r="B14122" t="str">
            <v>TUBO TRASEIRO DO ASSOALHO</v>
          </cell>
          <cell r="C14122" t="str">
            <v>UM</v>
          </cell>
        </row>
        <row r="14123">
          <cell r="A14123">
            <v>708101125</v>
          </cell>
          <cell r="B14123" t="str">
            <v>INOX 253 X 461 CURVADO</v>
          </cell>
          <cell r="C14123" t="str">
            <v>UM</v>
          </cell>
        </row>
        <row r="14124">
          <cell r="A14124">
            <v>708101130</v>
          </cell>
          <cell r="B14124" t="str">
            <v>FECHAMENTO DO TUBO LATERAL</v>
          </cell>
          <cell r="C14124" t="str">
            <v>UM</v>
          </cell>
        </row>
        <row r="14125">
          <cell r="A14125">
            <v>708101135</v>
          </cell>
          <cell r="B14125" t="str">
            <v>REFORCO MENOR DO ASSOALHO</v>
          </cell>
          <cell r="C14125" t="str">
            <v>UM</v>
          </cell>
        </row>
        <row r="14126">
          <cell r="A14126">
            <v>707405102</v>
          </cell>
          <cell r="B14126" t="str">
            <v>ENGATE BASE CAMBAO P/ BET. - 003.05.006</v>
          </cell>
          <cell r="C14126" t="str">
            <v>UM</v>
          </cell>
        </row>
        <row r="14127">
          <cell r="A14127">
            <v>708101140</v>
          </cell>
          <cell r="B14127" t="str">
            <v>FRONTAL DA  CABINE</v>
          </cell>
          <cell r="C14127" t="str">
            <v>UM</v>
          </cell>
        </row>
        <row r="14128">
          <cell r="A14128">
            <v>708101145</v>
          </cell>
          <cell r="B14128" t="str">
            <v>REFORCO MAIOR DO ASSOALHO</v>
          </cell>
          <cell r="C14128" t="str">
            <v>UM</v>
          </cell>
        </row>
        <row r="14129">
          <cell r="A14129">
            <v>708101150</v>
          </cell>
          <cell r="B14129" t="str">
            <v>PERFIL 789</v>
          </cell>
          <cell r="C14129" t="str">
            <v>UM</v>
          </cell>
        </row>
        <row r="14130">
          <cell r="A14130">
            <v>708101155</v>
          </cell>
          <cell r="B14130" t="str">
            <v>UNIAO DAS LATERAIS</v>
          </cell>
          <cell r="C14130" t="str">
            <v>UM</v>
          </cell>
        </row>
        <row r="14131">
          <cell r="A14131">
            <v>708101160</v>
          </cell>
          <cell r="B14131" t="str">
            <v>INOX 46 X 789</v>
          </cell>
          <cell r="C14131" t="str">
            <v>UM</v>
          </cell>
        </row>
        <row r="14132">
          <cell r="A14132">
            <v>708101165</v>
          </cell>
          <cell r="B14132" t="str">
            <v>UNIAO</v>
          </cell>
          <cell r="C14132" t="str">
            <v>UM</v>
          </cell>
        </row>
        <row r="14133">
          <cell r="A14133">
            <v>708101170</v>
          </cell>
          <cell r="B14133" t="str">
            <v>BORRACHA 46 X 789</v>
          </cell>
          <cell r="C14133" t="str">
            <v>UM</v>
          </cell>
        </row>
        <row r="14134">
          <cell r="A14134">
            <v>708101175</v>
          </cell>
          <cell r="B14134" t="str">
            <v>TAMPA DO ABAFADOR</v>
          </cell>
          <cell r="C14134" t="str">
            <v>UM</v>
          </cell>
        </row>
        <row r="14135">
          <cell r="A14135">
            <v>707405103</v>
          </cell>
          <cell r="B14135" t="str">
            <v>REFORCO EIXO DIANTEIRO P/ BET. - 003.05.008</v>
          </cell>
          <cell r="C14135" t="str">
            <v>UM</v>
          </cell>
        </row>
        <row r="14136">
          <cell r="A14136">
            <v>708101180</v>
          </cell>
          <cell r="B14136" t="str">
            <v>INOX 174 X 687</v>
          </cell>
          <cell r="C14136" t="str">
            <v>UM</v>
          </cell>
        </row>
        <row r="14137">
          <cell r="A14137">
            <v>708101185</v>
          </cell>
          <cell r="B14137" t="str">
            <v>HASTE DA TAMPA</v>
          </cell>
          <cell r="C14137" t="str">
            <v>UM</v>
          </cell>
        </row>
        <row r="14138">
          <cell r="A14138">
            <v>708101190</v>
          </cell>
          <cell r="B14138" t="str">
            <v>BORRACHA 174 X 687</v>
          </cell>
          <cell r="C14138" t="str">
            <v>UM</v>
          </cell>
        </row>
        <row r="14139">
          <cell r="A14139">
            <v>708101195</v>
          </cell>
          <cell r="B14139" t="str">
            <v>TETO DA CABINE</v>
          </cell>
          <cell r="C14139" t="str">
            <v>UM</v>
          </cell>
        </row>
        <row r="14140">
          <cell r="A14140">
            <v>708101200</v>
          </cell>
          <cell r="B14140" t="str">
            <v>PERFIL 689</v>
          </cell>
          <cell r="C14140" t="str">
            <v>UM</v>
          </cell>
        </row>
        <row r="14141">
          <cell r="A14141">
            <v>708101205</v>
          </cell>
          <cell r="B14141" t="str">
            <v>ACABAMENTO LATERAL EXTERNO</v>
          </cell>
          <cell r="C14141" t="str">
            <v>UM</v>
          </cell>
        </row>
        <row r="14142">
          <cell r="A14142">
            <v>708101210</v>
          </cell>
          <cell r="B14142" t="str">
            <v>INOX 46 X 689</v>
          </cell>
          <cell r="C14142" t="str">
            <v>UM</v>
          </cell>
        </row>
        <row r="14143">
          <cell r="A14143">
            <v>708101215</v>
          </cell>
          <cell r="B14143" t="str">
            <v>CANTO DO ACABAMENTO EXTERNO</v>
          </cell>
          <cell r="C14143" t="str">
            <v>UM</v>
          </cell>
        </row>
        <row r="14144">
          <cell r="A14144">
            <v>109615000</v>
          </cell>
          <cell r="B14144" t="str">
            <v>TUBO DO PINO EIXO</v>
          </cell>
          <cell r="C14144" t="str">
            <v>UM</v>
          </cell>
        </row>
        <row r="14145">
          <cell r="A14145">
            <v>708101220</v>
          </cell>
          <cell r="B14145" t="str">
            <v>BORRACHA 46 X 689</v>
          </cell>
          <cell r="C14145" t="str">
            <v>UM</v>
          </cell>
        </row>
        <row r="14146">
          <cell r="A14146">
            <v>708101225</v>
          </cell>
          <cell r="B14146" t="str">
            <v>ACABAMENTO DIANTEIRO EXTERNO</v>
          </cell>
          <cell r="C14146" t="str">
            <v>UM</v>
          </cell>
        </row>
        <row r="14147">
          <cell r="A14147">
            <v>708101230</v>
          </cell>
          <cell r="B14147" t="str">
            <v>LATERAL MENOR DO VIDRO</v>
          </cell>
          <cell r="C14147" t="str">
            <v>UM</v>
          </cell>
        </row>
        <row r="14148">
          <cell r="A14148">
            <v>708101235</v>
          </cell>
          <cell r="B14148" t="str">
            <v>CHAPA INTERNA DO TETO</v>
          </cell>
          <cell r="C14148" t="str">
            <v>UM</v>
          </cell>
        </row>
        <row r="14149">
          <cell r="A14149">
            <v>708101240</v>
          </cell>
          <cell r="B14149" t="str">
            <v>LATERAL MAIOR DO VIDRO</v>
          </cell>
          <cell r="C14149" t="str">
            <v>UM</v>
          </cell>
        </row>
        <row r="14150">
          <cell r="A14150">
            <v>708101245</v>
          </cell>
          <cell r="B14150" t="str">
            <v>CANTO DO ACABAMENTO INTERNO</v>
          </cell>
          <cell r="C14150" t="str">
            <v>UM</v>
          </cell>
        </row>
        <row r="14151">
          <cell r="A14151">
            <v>708101250</v>
          </cell>
          <cell r="B14151" t="str">
            <v>INOX 305 X 318</v>
          </cell>
          <cell r="C14151" t="str">
            <v>UM</v>
          </cell>
        </row>
        <row r="14152">
          <cell r="A14152">
            <v>708101255</v>
          </cell>
          <cell r="B14152" t="str">
            <v>ACABAMENTO DIANTEIRO INTERNO</v>
          </cell>
          <cell r="C14152" t="str">
            <v>UM</v>
          </cell>
        </row>
        <row r="14153">
          <cell r="A14153">
            <v>200062000</v>
          </cell>
          <cell r="B14153" t="str">
            <v>EMBALAGEM PARA-LAMAS AGRALE</v>
          </cell>
          <cell r="C14153" t="str">
            <v>UM</v>
          </cell>
        </row>
        <row r="14154">
          <cell r="A14154">
            <v>708101260</v>
          </cell>
          <cell r="B14154" t="str">
            <v>BORRACHA 305 x 318</v>
          </cell>
          <cell r="C14154" t="str">
            <v>UM</v>
          </cell>
        </row>
        <row r="14155">
          <cell r="A14155" t="str">
            <v>70810126D</v>
          </cell>
          <cell r="B14155" t="str">
            <v>ACABAMENTO LATERAL INTERNO DIREITO</v>
          </cell>
          <cell r="C14155" t="str">
            <v>UM</v>
          </cell>
        </row>
        <row r="14156">
          <cell r="A14156" t="str">
            <v>70810126E</v>
          </cell>
          <cell r="B14156" t="str">
            <v>ACABAMENTO LATERAL INTERNO ESQUERDO</v>
          </cell>
          <cell r="C14156" t="str">
            <v>UM</v>
          </cell>
        </row>
        <row r="14157">
          <cell r="A14157">
            <v>708101270</v>
          </cell>
          <cell r="B14157" t="str">
            <v>PERFIL 305</v>
          </cell>
          <cell r="C14157" t="str">
            <v>UM</v>
          </cell>
        </row>
        <row r="14158">
          <cell r="A14158">
            <v>708101275</v>
          </cell>
          <cell r="B14158" t="str">
            <v>FECHAMENTO SUPERIOR DA PORTA</v>
          </cell>
          <cell r="C14158" t="str">
            <v>UM</v>
          </cell>
        </row>
        <row r="14159">
          <cell r="A14159">
            <v>708101280</v>
          </cell>
          <cell r="B14159" t="str">
            <v>INOX 46 X 305</v>
          </cell>
          <cell r="C14159" t="str">
            <v>UM</v>
          </cell>
        </row>
        <row r="14160">
          <cell r="A14160">
            <v>708101285</v>
          </cell>
          <cell r="B14160" t="str">
            <v>ACABAMENTO INTERNO TRASEIRO</v>
          </cell>
          <cell r="C14160" t="str">
            <v>UM</v>
          </cell>
        </row>
        <row r="14161">
          <cell r="A14161">
            <v>708101290</v>
          </cell>
          <cell r="B14161" t="str">
            <v>BORRACHA 46 X 305</v>
          </cell>
          <cell r="C14161" t="str">
            <v>UM</v>
          </cell>
        </row>
        <row r="14162">
          <cell r="A14162">
            <v>708101295</v>
          </cell>
          <cell r="B14162" t="str">
            <v>LATERAL DO TETO</v>
          </cell>
          <cell r="C14162" t="str">
            <v>UM</v>
          </cell>
        </row>
        <row r="14163">
          <cell r="A14163">
            <v>708101300</v>
          </cell>
          <cell r="B14163" t="str">
            <v>INOX 305 X 687</v>
          </cell>
          <cell r="C14163" t="str">
            <v>UM</v>
          </cell>
        </row>
        <row r="14164">
          <cell r="A14164">
            <v>708101305</v>
          </cell>
          <cell r="B14164" t="str">
            <v>FECHAMENTO TRASEIRO DO TETO</v>
          </cell>
          <cell r="C14164" t="str">
            <v>UM</v>
          </cell>
        </row>
        <row r="14165">
          <cell r="A14165">
            <v>708101310</v>
          </cell>
          <cell r="B14165" t="str">
            <v>BORRACHA 305 X 687</v>
          </cell>
          <cell r="C14165" t="str">
            <v>UM</v>
          </cell>
        </row>
        <row r="14166">
          <cell r="A14166">
            <v>708101315</v>
          </cell>
          <cell r="B14166" t="str">
            <v>PROTECAO DA ENTRADA DE AR</v>
          </cell>
          <cell r="C14166" t="str">
            <v>UM</v>
          </cell>
        </row>
        <row r="14167">
          <cell r="A14167">
            <v>708101320</v>
          </cell>
          <cell r="B14167" t="str">
            <v>PERFIL 2100</v>
          </cell>
          <cell r="C14167" t="str">
            <v>UM</v>
          </cell>
        </row>
        <row r="14168">
          <cell r="A14168">
            <v>708101325</v>
          </cell>
          <cell r="B14168" t="str">
            <v>ANEL</v>
          </cell>
          <cell r="C14168" t="str">
            <v>UM</v>
          </cell>
        </row>
        <row r="14169">
          <cell r="A14169">
            <v>708101330</v>
          </cell>
          <cell r="B14169" t="str">
            <v>INOX 46 X 2050</v>
          </cell>
          <cell r="C14169" t="str">
            <v>UM</v>
          </cell>
        </row>
        <row r="14170">
          <cell r="A14170">
            <v>707405093</v>
          </cell>
          <cell r="B14170" t="str">
            <v>TUBO INF. SAPATA P/ BET. - 003.02.062</v>
          </cell>
          <cell r="C14170" t="str">
            <v>UM</v>
          </cell>
        </row>
        <row r="14171">
          <cell r="A14171">
            <v>708101335</v>
          </cell>
          <cell r="B14171" t="str">
            <v>CHAPA EXTERNA DO TETO</v>
          </cell>
          <cell r="C14171" t="str">
            <v>UM</v>
          </cell>
        </row>
        <row r="14172">
          <cell r="A14172">
            <v>708101340</v>
          </cell>
          <cell r="B14172" t="str">
            <v>BORRACHA 46 X 2050</v>
          </cell>
          <cell r="C14172" t="str">
            <v>UM</v>
          </cell>
        </row>
        <row r="14173">
          <cell r="A14173">
            <v>708101345</v>
          </cell>
          <cell r="B14173" t="str">
            <v>FECHAMENTO DIANTEIRO DO TETO</v>
          </cell>
          <cell r="C14173" t="str">
            <v>UM</v>
          </cell>
        </row>
        <row r="14174">
          <cell r="A14174">
            <v>708101350</v>
          </cell>
          <cell r="B14174" t="str">
            <v>CHAPA EXTERNA</v>
          </cell>
          <cell r="C14174" t="str">
            <v>UM</v>
          </cell>
        </row>
        <row r="14175">
          <cell r="A14175">
            <v>708101355</v>
          </cell>
          <cell r="B14175" t="str">
            <v>PERFIL 574</v>
          </cell>
          <cell r="C14175" t="str">
            <v>UM</v>
          </cell>
        </row>
        <row r="14176">
          <cell r="A14176">
            <v>708101360</v>
          </cell>
          <cell r="B14176" t="str">
            <v>CHAPA INTERNA</v>
          </cell>
          <cell r="C14176" t="str">
            <v>UM</v>
          </cell>
        </row>
        <row r="14177">
          <cell r="A14177">
            <v>708101365</v>
          </cell>
          <cell r="B14177" t="str">
            <v>ACABAMENTO INFERIOR</v>
          </cell>
          <cell r="C14177" t="str">
            <v>UM</v>
          </cell>
        </row>
        <row r="14178">
          <cell r="A14178">
            <v>708101370</v>
          </cell>
          <cell r="B14178" t="str">
            <v>ACABAMENTO DO ATIRADOR</v>
          </cell>
          <cell r="C14178" t="str">
            <v>UM</v>
          </cell>
        </row>
        <row r="14179">
          <cell r="A14179">
            <v>707405089</v>
          </cell>
          <cell r="B14179" t="str">
            <v>REFORCO PONTEIRA P/ BET. - 003.04.009</v>
          </cell>
          <cell r="C14179" t="str">
            <v>UM</v>
          </cell>
        </row>
        <row r="14180">
          <cell r="A14180">
            <v>708101375</v>
          </cell>
          <cell r="B14180" t="str">
            <v>ACABAMENTO LATERAL</v>
          </cell>
          <cell r="C14180" t="str">
            <v>UM</v>
          </cell>
        </row>
        <row r="14181">
          <cell r="A14181">
            <v>708101380</v>
          </cell>
          <cell r="B14181" t="str">
            <v>PAREDE TRASEIRA DA CABINE</v>
          </cell>
          <cell r="C14181" t="str">
            <v>UM</v>
          </cell>
        </row>
        <row r="14182">
          <cell r="A14182">
            <v>708101385</v>
          </cell>
          <cell r="B14182" t="str">
            <v>CHAPA EXTERNA</v>
          </cell>
          <cell r="C14182" t="str">
            <v>UM</v>
          </cell>
        </row>
        <row r="14183">
          <cell r="A14183">
            <v>708101390</v>
          </cell>
          <cell r="B14183" t="str">
            <v>PERFIL 481</v>
          </cell>
          <cell r="C14183" t="str">
            <v>UM</v>
          </cell>
        </row>
        <row r="14184">
          <cell r="A14184">
            <v>708101395</v>
          </cell>
          <cell r="B14184" t="str">
            <v>LENCOL DE BORRACHA 82 X 461</v>
          </cell>
          <cell r="C14184" t="str">
            <v>UM</v>
          </cell>
        </row>
        <row r="14185">
          <cell r="A14185">
            <v>708101400</v>
          </cell>
          <cell r="B14185" t="str">
            <v>INOX 46 X 481</v>
          </cell>
          <cell r="C14185" t="str">
            <v>UM</v>
          </cell>
        </row>
        <row r="14186">
          <cell r="A14186">
            <v>708101405</v>
          </cell>
          <cell r="B14186" t="str">
            <v>INOX 82 X 574</v>
          </cell>
          <cell r="C14186" t="str">
            <v>UM</v>
          </cell>
        </row>
        <row r="14187">
          <cell r="A14187">
            <v>708101410</v>
          </cell>
          <cell r="B14187" t="str">
            <v>BORRACHA 46 X 789</v>
          </cell>
          <cell r="C14187" t="str">
            <v>UM</v>
          </cell>
        </row>
        <row r="14188">
          <cell r="A14188">
            <v>707405086</v>
          </cell>
          <cell r="B14188" t="str">
            <v>CJ PONTEIRA DO ARTICULADOR P/ BET. - 003.04.007</v>
          </cell>
          <cell r="C14188" t="str">
            <v>UM</v>
          </cell>
        </row>
        <row r="14189">
          <cell r="A14189">
            <v>708101415</v>
          </cell>
          <cell r="B14189" t="str">
            <v>BATENTE DA PORTA SUPERIOR</v>
          </cell>
          <cell r="C14189" t="str">
            <v>UM</v>
          </cell>
        </row>
        <row r="14190">
          <cell r="A14190">
            <v>708101420</v>
          </cell>
          <cell r="B14190" t="str">
            <v>INOX 461 X 479</v>
          </cell>
          <cell r="C14190" t="str">
            <v>UM</v>
          </cell>
        </row>
        <row r="14191">
          <cell r="A14191">
            <v>708101425</v>
          </cell>
          <cell r="B14191" t="str">
            <v>BATENTE DA PORTA LATERAL</v>
          </cell>
          <cell r="C14191" t="str">
            <v>UM</v>
          </cell>
        </row>
        <row r="14192">
          <cell r="A14192">
            <v>708101430</v>
          </cell>
          <cell r="B14192" t="str">
            <v>BORRACHA 461 X 479</v>
          </cell>
          <cell r="C14192" t="str">
            <v>UM</v>
          </cell>
        </row>
        <row r="14193">
          <cell r="A14193">
            <v>708101435</v>
          </cell>
          <cell r="B14193" t="str">
            <v>QUADRO DO VIDRO DA PORTA</v>
          </cell>
          <cell r="C14193" t="str">
            <v>UM</v>
          </cell>
        </row>
        <row r="14194">
          <cell r="A14194">
            <v>708101440</v>
          </cell>
          <cell r="B14194" t="str">
            <v>PAREDE TRASEIRA DA CABINE</v>
          </cell>
          <cell r="C14194" t="str">
            <v>UM</v>
          </cell>
        </row>
        <row r="14195">
          <cell r="A14195">
            <v>708101445</v>
          </cell>
          <cell r="B14195" t="str">
            <v>PERFIL MAIOR DO QUADRO</v>
          </cell>
          <cell r="C14195" t="str">
            <v>UM</v>
          </cell>
        </row>
        <row r="14196">
          <cell r="A14196">
            <v>708101450</v>
          </cell>
          <cell r="B14196" t="str">
            <v>PERFIL 2100</v>
          </cell>
          <cell r="C14196" t="str">
            <v>UM</v>
          </cell>
        </row>
        <row r="14197">
          <cell r="A14197">
            <v>707405087</v>
          </cell>
          <cell r="B14197" t="str">
            <v>CJ PONTEIRA DO ARTICULADOR (EXTERNO) P/ BET. - 003.04.007</v>
          </cell>
          <cell r="C14197" t="str">
            <v>UM</v>
          </cell>
        </row>
        <row r="14198">
          <cell r="A14198">
            <v>708101455</v>
          </cell>
          <cell r="B14198" t="str">
            <v>PERFIL MENOR DO QUADRO</v>
          </cell>
          <cell r="C14198" t="str">
            <v>UM</v>
          </cell>
        </row>
        <row r="14199">
          <cell r="A14199">
            <v>708101460</v>
          </cell>
          <cell r="B14199" t="str">
            <v>INOX 46 X 2100</v>
          </cell>
          <cell r="C14199" t="str">
            <v>UM</v>
          </cell>
        </row>
        <row r="14200">
          <cell r="A14200">
            <v>708101465</v>
          </cell>
          <cell r="B14200" t="str">
            <v>QUADRO DO VIDRO DA FRONTAL DA CABINE</v>
          </cell>
          <cell r="C14200" t="str">
            <v>UM</v>
          </cell>
        </row>
        <row r="14201">
          <cell r="A14201">
            <v>708101470</v>
          </cell>
          <cell r="B14201" t="str">
            <v>BORRACHA 46  X 2100</v>
          </cell>
          <cell r="C14201" t="str">
            <v>UM</v>
          </cell>
        </row>
        <row r="14202">
          <cell r="A14202">
            <v>708101475</v>
          </cell>
          <cell r="B14202" t="str">
            <v>PERFIL MAIOR DO QUADRO</v>
          </cell>
          <cell r="C14202" t="str">
            <v>UM</v>
          </cell>
        </row>
        <row r="14203">
          <cell r="A14203">
            <v>708101480</v>
          </cell>
          <cell r="B14203" t="str">
            <v>INOX 410 X 479</v>
          </cell>
          <cell r="C14203" t="str">
            <v>UM</v>
          </cell>
        </row>
        <row r="14204">
          <cell r="A14204">
            <v>708101485</v>
          </cell>
          <cell r="B14204" t="str">
            <v>PERFIL MENOR DO QUADRO</v>
          </cell>
          <cell r="C14204" t="str">
            <v>UM</v>
          </cell>
        </row>
        <row r="14205">
          <cell r="A14205">
            <v>708101490</v>
          </cell>
          <cell r="B14205" t="str">
            <v>BORRACHA 410 X 479</v>
          </cell>
          <cell r="C14205" t="str">
            <v>UM</v>
          </cell>
        </row>
        <row r="14206">
          <cell r="A14206">
            <v>707405021</v>
          </cell>
          <cell r="B14206" t="str">
            <v>CJ ARTICULADOR DA CACAMBA P/ BET. - 003.04.005</v>
          </cell>
          <cell r="C14206" t="str">
            <v>UM</v>
          </cell>
        </row>
        <row r="14207">
          <cell r="A14207">
            <v>708101495</v>
          </cell>
          <cell r="B14207" t="str">
            <v>LENCOL DE BORRACHA 68 X 1050</v>
          </cell>
          <cell r="C14207" t="str">
            <v>UM</v>
          </cell>
        </row>
        <row r="14208">
          <cell r="A14208">
            <v>708101500</v>
          </cell>
          <cell r="B14208" t="str">
            <v>CANTONEIRA DA VENTILACAO</v>
          </cell>
          <cell r="C14208" t="str">
            <v>UM</v>
          </cell>
        </row>
        <row r="14209">
          <cell r="A14209">
            <v>708101510</v>
          </cell>
          <cell r="B14209" t="str">
            <v>LATERAL MENOR DA VENTILACAO</v>
          </cell>
          <cell r="C14209" t="str">
            <v>UM</v>
          </cell>
        </row>
        <row r="14210">
          <cell r="A14210">
            <v>708101520</v>
          </cell>
          <cell r="B14210" t="str">
            <v>LATERAL MAIOR DA VENTILACAO</v>
          </cell>
          <cell r="C14210" t="str">
            <v>UM</v>
          </cell>
        </row>
        <row r="14211">
          <cell r="A14211">
            <v>708101530</v>
          </cell>
          <cell r="B14211" t="str">
            <v>PORTA DA CABINE DE VIGILANCIA</v>
          </cell>
          <cell r="C14211" t="str">
            <v>UM</v>
          </cell>
        </row>
        <row r="14212">
          <cell r="A14212">
            <v>708101540</v>
          </cell>
          <cell r="B14212" t="str">
            <v>CHAPA EXTERNA</v>
          </cell>
          <cell r="C14212" t="str">
            <v>UM</v>
          </cell>
        </row>
        <row r="14213">
          <cell r="A14213">
            <v>708101550</v>
          </cell>
          <cell r="B14213" t="str">
            <v>CHAPA INTERNA</v>
          </cell>
          <cell r="C14213" t="str">
            <v>UM</v>
          </cell>
        </row>
        <row r="14214">
          <cell r="A14214">
            <v>708101560</v>
          </cell>
          <cell r="B14214" t="str">
            <v>INOX 71 X 472</v>
          </cell>
          <cell r="C14214" t="str">
            <v>UM</v>
          </cell>
        </row>
        <row r="14215">
          <cell r="A14215">
            <v>707405091</v>
          </cell>
          <cell r="B14215" t="str">
            <v>TUBO EXT. SAPATA P/ BET. - 003.02.061</v>
          </cell>
          <cell r="C14215" t="str">
            <v>UM</v>
          </cell>
        </row>
        <row r="14216">
          <cell r="A14216">
            <v>708101570</v>
          </cell>
          <cell r="B14216" t="str">
            <v>BORRACHA 71 X 472</v>
          </cell>
          <cell r="C14216" t="str">
            <v>UM</v>
          </cell>
        </row>
        <row r="14217">
          <cell r="A14217">
            <v>708101580</v>
          </cell>
          <cell r="B14217" t="str">
            <v>PERFIL 348</v>
          </cell>
          <cell r="C14217" t="str">
            <v>UM</v>
          </cell>
        </row>
        <row r="14218">
          <cell r="A14218">
            <v>708101590</v>
          </cell>
          <cell r="B14218" t="str">
            <v>INOX 46 X 348</v>
          </cell>
          <cell r="C14218" t="str">
            <v>UM</v>
          </cell>
        </row>
        <row r="14219">
          <cell r="A14219">
            <v>708101600</v>
          </cell>
          <cell r="B14219" t="str">
            <v>BORRACHA 46 X 348</v>
          </cell>
          <cell r="C14219" t="str">
            <v>UM</v>
          </cell>
        </row>
        <row r="14220">
          <cell r="A14220">
            <v>708101610</v>
          </cell>
          <cell r="B14220" t="str">
            <v>PERFIL 926</v>
          </cell>
          <cell r="C14220" t="str">
            <v>UM</v>
          </cell>
        </row>
        <row r="14221">
          <cell r="A14221">
            <v>708101620</v>
          </cell>
          <cell r="B14221" t="str">
            <v>INOX 46 X 926</v>
          </cell>
          <cell r="C14221" t="str">
            <v>UM</v>
          </cell>
        </row>
        <row r="14222">
          <cell r="A14222">
            <v>708101630</v>
          </cell>
          <cell r="B14222" t="str">
            <v>BORRACHA 46 X 926</v>
          </cell>
          <cell r="C14222" t="str">
            <v>UM</v>
          </cell>
        </row>
        <row r="14223">
          <cell r="A14223">
            <v>708101640</v>
          </cell>
          <cell r="B14223" t="str">
            <v>LATERAL MAIOR DO VIDRO</v>
          </cell>
          <cell r="C14223" t="str">
            <v>UM</v>
          </cell>
        </row>
        <row r="14224">
          <cell r="A14224">
            <v>707405092</v>
          </cell>
          <cell r="B14224" t="str">
            <v>TUBO INF. SAPATA INVERSO P/ BET. - 003.02.077</v>
          </cell>
          <cell r="C14224" t="str">
            <v>UM</v>
          </cell>
        </row>
        <row r="14225">
          <cell r="A14225">
            <v>708101650</v>
          </cell>
          <cell r="B14225" t="str">
            <v>INOX C/FURO 122 X 303</v>
          </cell>
          <cell r="C14225" t="str">
            <v>UM</v>
          </cell>
        </row>
        <row r="14226">
          <cell r="A14226">
            <v>708101660</v>
          </cell>
          <cell r="B14226" t="str">
            <v>BORRACHA C/ FURO 122 X 303</v>
          </cell>
          <cell r="C14226" t="str">
            <v>UM</v>
          </cell>
        </row>
        <row r="14227">
          <cell r="A14227">
            <v>708101670</v>
          </cell>
          <cell r="B14227" t="str">
            <v>INOX 122 X 303</v>
          </cell>
          <cell r="C14227" t="str">
            <v>UM</v>
          </cell>
        </row>
        <row r="14228">
          <cell r="A14228">
            <v>708101680</v>
          </cell>
          <cell r="B14228" t="str">
            <v>BORRACHA 122 X 303</v>
          </cell>
          <cell r="C14228" t="str">
            <v>UM</v>
          </cell>
        </row>
        <row r="14229">
          <cell r="A14229">
            <v>708101690</v>
          </cell>
          <cell r="B14229" t="str">
            <v>PERFIL 72</v>
          </cell>
          <cell r="C14229" t="str">
            <v>UM</v>
          </cell>
        </row>
        <row r="14230">
          <cell r="A14230">
            <v>708101700</v>
          </cell>
          <cell r="B14230" t="str">
            <v>INOX 46 X 72</v>
          </cell>
          <cell r="C14230" t="str">
            <v>UM</v>
          </cell>
        </row>
        <row r="14231">
          <cell r="A14231">
            <v>708101710</v>
          </cell>
          <cell r="B14231" t="str">
            <v>BORRACHA 46 X 72</v>
          </cell>
          <cell r="C14231" t="str">
            <v>UM</v>
          </cell>
        </row>
        <row r="14232">
          <cell r="A14232">
            <v>708101720</v>
          </cell>
          <cell r="B14232" t="str">
            <v>PERFIL 155</v>
          </cell>
          <cell r="C14232" t="str">
            <v>UM</v>
          </cell>
        </row>
        <row r="14233">
          <cell r="A14233">
            <v>708101730</v>
          </cell>
          <cell r="B14233" t="str">
            <v>INOX 46 X 155</v>
          </cell>
          <cell r="C14233" t="str">
            <v>UM</v>
          </cell>
        </row>
        <row r="14234">
          <cell r="A14234">
            <v>708101740</v>
          </cell>
          <cell r="B14234" t="str">
            <v>BORRACHA 46 X 155</v>
          </cell>
          <cell r="C14234" t="str">
            <v>UM</v>
          </cell>
        </row>
        <row r="14235">
          <cell r="A14235">
            <v>708101750</v>
          </cell>
          <cell r="B14235" t="str">
            <v>INOX C/RECORTE 304 X 472</v>
          </cell>
          <cell r="C14235" t="str">
            <v>UM</v>
          </cell>
        </row>
        <row r="14236">
          <cell r="A14236">
            <v>708101760</v>
          </cell>
          <cell r="B14236" t="str">
            <v>BORRACHA C/RECORTE 304 X 472</v>
          </cell>
          <cell r="C14236" t="str">
            <v>UM</v>
          </cell>
        </row>
        <row r="14237">
          <cell r="A14237">
            <v>708101770</v>
          </cell>
          <cell r="B14237" t="str">
            <v>PERFIL 910</v>
          </cell>
          <cell r="C14237" t="str">
            <v>UM</v>
          </cell>
        </row>
        <row r="14238">
          <cell r="A14238">
            <v>708101780</v>
          </cell>
          <cell r="B14238" t="str">
            <v>INOX 46 X 910</v>
          </cell>
          <cell r="C14238" t="str">
            <v>UM</v>
          </cell>
        </row>
        <row r="14239">
          <cell r="A14239">
            <v>708101790</v>
          </cell>
          <cell r="B14239" t="str">
            <v>BORRACHA 46 X 910</v>
          </cell>
          <cell r="C14239" t="str">
            <v>UM</v>
          </cell>
        </row>
        <row r="14240">
          <cell r="A14240">
            <v>708101800</v>
          </cell>
          <cell r="B14240" t="str">
            <v>INOX 304 X 472</v>
          </cell>
          <cell r="C14240" t="str">
            <v>UM</v>
          </cell>
        </row>
        <row r="14241">
          <cell r="A14241">
            <v>707405151</v>
          </cell>
          <cell r="B14241" t="str">
            <v>FECHAMENTO BRACO BASCULANTE P/ BET. - 003.03.056</v>
          </cell>
          <cell r="C14241" t="str">
            <v>UM</v>
          </cell>
        </row>
        <row r="14242">
          <cell r="A14242">
            <v>708101810</v>
          </cell>
          <cell r="B14242" t="str">
            <v>BORRACHA 304 X 472</v>
          </cell>
          <cell r="C14242" t="str">
            <v>UM</v>
          </cell>
        </row>
        <row r="14243">
          <cell r="A14243">
            <v>708101820</v>
          </cell>
          <cell r="B14243" t="str">
            <v>PERFIL 474</v>
          </cell>
          <cell r="C14243" t="str">
            <v>UM</v>
          </cell>
        </row>
        <row r="14244">
          <cell r="A14244">
            <v>708101830</v>
          </cell>
          <cell r="B14244" t="str">
            <v>INOX 46 X 474</v>
          </cell>
          <cell r="C14244" t="str">
            <v>UM</v>
          </cell>
        </row>
        <row r="14245">
          <cell r="A14245">
            <v>708101840</v>
          </cell>
          <cell r="B14245" t="str">
            <v>BORRACHA 46 X 474</v>
          </cell>
          <cell r="C14245" t="str">
            <v>UM</v>
          </cell>
        </row>
        <row r="14246">
          <cell r="A14246">
            <v>708101850</v>
          </cell>
          <cell r="B14246" t="str">
            <v>PERFIL 1994</v>
          </cell>
          <cell r="C14246" t="str">
            <v>UM</v>
          </cell>
        </row>
        <row r="14247">
          <cell r="A14247">
            <v>708101860</v>
          </cell>
          <cell r="B14247" t="str">
            <v>INOX 46 X 1994</v>
          </cell>
          <cell r="C14247" t="str">
            <v>UM</v>
          </cell>
        </row>
        <row r="14248">
          <cell r="A14248">
            <v>708101870</v>
          </cell>
          <cell r="B14248" t="str">
            <v>BORRACHA 46 X 1994</v>
          </cell>
          <cell r="C14248" t="str">
            <v>UM</v>
          </cell>
        </row>
        <row r="14249">
          <cell r="A14249">
            <v>708101880</v>
          </cell>
          <cell r="B14249" t="str">
            <v>ACABAMENTO MAIOR DA PORTA</v>
          </cell>
          <cell r="C14249" t="str">
            <v>UM</v>
          </cell>
        </row>
        <row r="14250">
          <cell r="A14250">
            <v>708101890</v>
          </cell>
          <cell r="B14250" t="str">
            <v>ACABAMENTO MENOR DA PORTA</v>
          </cell>
          <cell r="C14250" t="str">
            <v>UM</v>
          </cell>
        </row>
        <row r="14251">
          <cell r="A14251">
            <v>708101900</v>
          </cell>
          <cell r="B14251" t="str">
            <v>ACABAMENTO DA PORTA LADO DA FECHADURA</v>
          </cell>
          <cell r="C14251" t="str">
            <v>UM</v>
          </cell>
        </row>
        <row r="14252">
          <cell r="A14252">
            <v>708101910</v>
          </cell>
          <cell r="B14252" t="str">
            <v>ACABAMENTO DA PORTA LADO DA FECHADURA</v>
          </cell>
          <cell r="C14252" t="str">
            <v>UM</v>
          </cell>
        </row>
        <row r="14253">
          <cell r="A14253">
            <v>708101920</v>
          </cell>
          <cell r="B14253" t="str">
            <v>LATERAL TRASEIRA</v>
          </cell>
          <cell r="C14253" t="str">
            <v>UM</v>
          </cell>
        </row>
        <row r="14254">
          <cell r="A14254">
            <v>708101930</v>
          </cell>
          <cell r="B14254" t="str">
            <v>PERFIL 141</v>
          </cell>
          <cell r="C14254" t="str">
            <v>UM</v>
          </cell>
        </row>
        <row r="14255">
          <cell r="A14255">
            <v>708101940</v>
          </cell>
          <cell r="B14255" t="str">
            <v>INOX 46 X 141</v>
          </cell>
          <cell r="C14255" t="str">
            <v>UM</v>
          </cell>
        </row>
        <row r="14256">
          <cell r="A14256">
            <v>708101950</v>
          </cell>
          <cell r="B14256" t="str">
            <v>BORRACHA 46 X 141</v>
          </cell>
          <cell r="C14256" t="str">
            <v>UM</v>
          </cell>
        </row>
        <row r="14257">
          <cell r="A14257">
            <v>708101960</v>
          </cell>
          <cell r="B14257" t="str">
            <v>INOX 139 X 461</v>
          </cell>
          <cell r="C14257" t="str">
            <v>UM</v>
          </cell>
        </row>
        <row r="14258">
          <cell r="A14258">
            <v>807486000</v>
          </cell>
          <cell r="B14258" t="str">
            <v>COMP. E ACAB. DA TRASEIRA - 10403107</v>
          </cell>
          <cell r="C14258" t="str">
            <v>UM</v>
          </cell>
        </row>
        <row r="14259">
          <cell r="A14259">
            <v>708101970</v>
          </cell>
          <cell r="B14259" t="str">
            <v>BORRACHA 139 X 461</v>
          </cell>
          <cell r="C14259" t="str">
            <v>UM</v>
          </cell>
        </row>
        <row r="14260">
          <cell r="A14260">
            <v>708101980</v>
          </cell>
          <cell r="B14260" t="str">
            <v>CHAPA EXTERNA DA LATERAL TRASEIRA</v>
          </cell>
          <cell r="C14260" t="str">
            <v>UM</v>
          </cell>
        </row>
        <row r="14261">
          <cell r="A14261">
            <v>708101990</v>
          </cell>
          <cell r="B14261" t="str">
            <v>CHAPA INTERNA DA LATERAL TRASEIRA</v>
          </cell>
          <cell r="C14261" t="str">
            <v>UM</v>
          </cell>
        </row>
        <row r="14262">
          <cell r="A14262">
            <v>708102040</v>
          </cell>
          <cell r="B14262" t="str">
            <v>LATERAL INTERNA DA CABINE</v>
          </cell>
          <cell r="C14262" t="str">
            <v>UM</v>
          </cell>
        </row>
        <row r="14263">
          <cell r="A14263">
            <v>708102050</v>
          </cell>
          <cell r="B14263" t="str">
            <v>REFORCO LATERAL</v>
          </cell>
          <cell r="C14263" t="str">
            <v>UM</v>
          </cell>
        </row>
        <row r="14264">
          <cell r="A14264">
            <v>708102060</v>
          </cell>
          <cell r="B14264" t="str">
            <v>REFORCO LATERAL</v>
          </cell>
          <cell r="C14264" t="str">
            <v>UM</v>
          </cell>
        </row>
        <row r="14265">
          <cell r="A14265">
            <v>708102070</v>
          </cell>
          <cell r="B14265" t="str">
            <v>FECHAMENTO INTERNO</v>
          </cell>
          <cell r="C14265" t="str">
            <v>UM</v>
          </cell>
        </row>
        <row r="14266">
          <cell r="A14266">
            <v>708102090</v>
          </cell>
          <cell r="B14266" t="str">
            <v>QUADRO DO VIDRO</v>
          </cell>
          <cell r="C14266" t="str">
            <v>UM</v>
          </cell>
        </row>
        <row r="14267">
          <cell r="A14267">
            <v>707405066</v>
          </cell>
          <cell r="B14267" t="str">
            <v>SUPORTE MOTOR HIDR. RED. P/ BET. - 003.03.021</v>
          </cell>
          <cell r="C14267" t="str">
            <v>UM</v>
          </cell>
        </row>
        <row r="14268">
          <cell r="A14268">
            <v>708102100</v>
          </cell>
          <cell r="B14268" t="str">
            <v>QUADRO DO VIDRO</v>
          </cell>
          <cell r="C14268" t="str">
            <v>UM</v>
          </cell>
        </row>
        <row r="14269">
          <cell r="A14269">
            <v>708103010</v>
          </cell>
          <cell r="B14269" t="str">
            <v>PAREDE CENTRAL</v>
          </cell>
          <cell r="C14269" t="str">
            <v>UM</v>
          </cell>
        </row>
        <row r="14270">
          <cell r="A14270">
            <v>708103011</v>
          </cell>
          <cell r="B14270" t="str">
            <v>REV INT DA PLACA CENTRAL</v>
          </cell>
          <cell r="C14270" t="str">
            <v>UM</v>
          </cell>
        </row>
        <row r="14271">
          <cell r="A14271">
            <v>708103012</v>
          </cell>
          <cell r="B14271" t="str">
            <v>REV EXT DA PLACA CENTRAL/LATERAL</v>
          </cell>
          <cell r="C14271" t="str">
            <v>UM</v>
          </cell>
        </row>
        <row r="14272">
          <cell r="A14272">
            <v>708103013</v>
          </cell>
          <cell r="B14272" t="str">
            <v>PERFIL DO VIDRO CENTRAL/LATERAL</v>
          </cell>
          <cell r="C14272" t="str">
            <v>UM</v>
          </cell>
        </row>
        <row r="14273">
          <cell r="A14273">
            <v>708103014</v>
          </cell>
          <cell r="B14273" t="str">
            <v>OVERLAP DO VIDRO CENTRAL/LATERAL</v>
          </cell>
          <cell r="C14273" t="str">
            <v>UM</v>
          </cell>
        </row>
        <row r="14274">
          <cell r="A14274">
            <v>708103020</v>
          </cell>
          <cell r="B14274" t="str">
            <v>PAREDE LATERAL MONTADA</v>
          </cell>
          <cell r="C14274" t="str">
            <v>UM</v>
          </cell>
        </row>
        <row r="14275">
          <cell r="A14275">
            <v>708103021</v>
          </cell>
          <cell r="B14275" t="str">
            <v>REV INT DA PLACA LATERAL</v>
          </cell>
          <cell r="C14275" t="str">
            <v>UM</v>
          </cell>
        </row>
        <row r="14276">
          <cell r="A14276" t="str">
            <v>DD73141400</v>
          </cell>
          <cell r="B14276" t="str">
            <v>OUTRAS TELAS METAL. TECID. DE ACO</v>
          </cell>
          <cell r="C14276" t="str">
            <v>UM</v>
          </cell>
        </row>
        <row r="14277">
          <cell r="A14277">
            <v>708103022</v>
          </cell>
          <cell r="B14277" t="str">
            <v>OVERLAP VERTICAL DO VIDRO LATERAL</v>
          </cell>
          <cell r="C14277" t="str">
            <v>UM</v>
          </cell>
        </row>
        <row r="14278">
          <cell r="A14278">
            <v>708103030</v>
          </cell>
          <cell r="B14278" t="str">
            <v>CONJ QUADRO E PORTA MONTADOS</v>
          </cell>
          <cell r="C14278" t="str">
            <v>UM</v>
          </cell>
        </row>
        <row r="14279">
          <cell r="A14279">
            <v>708103031</v>
          </cell>
          <cell r="B14279" t="str">
            <v>REV INT DA PLACA DA PORTA</v>
          </cell>
          <cell r="C14279" t="str">
            <v>UM</v>
          </cell>
        </row>
        <row r="14280">
          <cell r="A14280">
            <v>708103032</v>
          </cell>
          <cell r="B14280" t="str">
            <v>REV EXT DA PLACA DA PORTA</v>
          </cell>
          <cell r="C14280" t="str">
            <v>UM</v>
          </cell>
        </row>
        <row r="14281">
          <cell r="A14281">
            <v>708103033</v>
          </cell>
          <cell r="B14281" t="str">
            <v>PERFIL Z DIREITO DA PORTA</v>
          </cell>
          <cell r="C14281" t="str">
            <v>UM</v>
          </cell>
        </row>
        <row r="14282">
          <cell r="A14282">
            <v>708103034</v>
          </cell>
          <cell r="B14282" t="str">
            <v>PERFIL Z ESQUERDO DA PORTA</v>
          </cell>
          <cell r="C14282" t="str">
            <v>UM</v>
          </cell>
        </row>
        <row r="14283">
          <cell r="A14283">
            <v>708103035</v>
          </cell>
          <cell r="B14283" t="str">
            <v>PERFIL Z SUPERIOR DA PORTA</v>
          </cell>
          <cell r="C14283" t="str">
            <v>UM</v>
          </cell>
        </row>
        <row r="14284">
          <cell r="A14284">
            <v>708103040</v>
          </cell>
          <cell r="B14284" t="str">
            <v>PORTA DA CABINE</v>
          </cell>
          <cell r="C14284" t="str">
            <v>UM</v>
          </cell>
        </row>
        <row r="14285">
          <cell r="A14285">
            <v>707405150</v>
          </cell>
          <cell r="B14285" t="str">
            <v>REFORCO COMPLEMENTAR P/ BET. - 003.03.062</v>
          </cell>
          <cell r="C14285" t="str">
            <v>UM</v>
          </cell>
        </row>
        <row r="14286">
          <cell r="A14286">
            <v>708103041</v>
          </cell>
          <cell r="B14286" t="str">
            <v>REV INT DA PORTA</v>
          </cell>
          <cell r="C14286" t="str">
            <v>UM</v>
          </cell>
        </row>
        <row r="14287">
          <cell r="A14287">
            <v>708103042</v>
          </cell>
          <cell r="B14287" t="str">
            <v>REV EXT DA PORTA</v>
          </cell>
          <cell r="C14287" t="str">
            <v>UM</v>
          </cell>
        </row>
        <row r="14288">
          <cell r="A14288">
            <v>708103043</v>
          </cell>
          <cell r="B14288" t="str">
            <v>PERFIL DO VIDRO DA PORTA</v>
          </cell>
          <cell r="C14288" t="str">
            <v>UM</v>
          </cell>
        </row>
        <row r="14289">
          <cell r="A14289">
            <v>708103044</v>
          </cell>
          <cell r="B14289" t="str">
            <v>OVERLAP VERTICAL DO VIDRO DA PORTA</v>
          </cell>
          <cell r="C14289" t="str">
            <v>UM</v>
          </cell>
        </row>
        <row r="14290">
          <cell r="A14290">
            <v>708103045</v>
          </cell>
          <cell r="B14290" t="str">
            <v>OVERLAP HORIZONTAL DO VIDRO DA PORTA</v>
          </cell>
          <cell r="C14290" t="str">
            <v>UM</v>
          </cell>
        </row>
        <row r="14291">
          <cell r="A14291">
            <v>708103050</v>
          </cell>
          <cell r="B14291" t="str">
            <v>BASE E TETO DA CABINE</v>
          </cell>
          <cell r="C14291" t="str">
            <v>UM</v>
          </cell>
        </row>
        <row r="14292">
          <cell r="A14292">
            <v>708103051</v>
          </cell>
          <cell r="B14292" t="str">
            <v>REV INT DA BASE/TETO</v>
          </cell>
          <cell r="C14292" t="str">
            <v>UM</v>
          </cell>
        </row>
        <row r="14293">
          <cell r="A14293">
            <v>708103052</v>
          </cell>
          <cell r="B14293" t="str">
            <v>REV EXT DA BASE/TETO</v>
          </cell>
          <cell r="C14293" t="str">
            <v>UM</v>
          </cell>
        </row>
        <row r="14294">
          <cell r="A14294">
            <v>708103053</v>
          </cell>
          <cell r="B14294" t="str">
            <v>PERFIL U DA BASE/TETO</v>
          </cell>
          <cell r="C14294" t="str">
            <v>UM</v>
          </cell>
        </row>
        <row r="14295">
          <cell r="A14295">
            <v>708103071</v>
          </cell>
          <cell r="B14295" t="str">
            <v>PERFIL DE ACABAMENTO INTERNO</v>
          </cell>
          <cell r="C14295" t="str">
            <v>UM</v>
          </cell>
        </row>
        <row r="14296">
          <cell r="A14296">
            <v>708104000</v>
          </cell>
          <cell r="B14296" t="str">
            <v>BLANCK DO MEIO PARA-LAMA UNIV NOVO CARRETA/BI-TREM</v>
          </cell>
          <cell r="C14296" t="str">
            <v>UM</v>
          </cell>
        </row>
        <row r="14297">
          <cell r="A14297" t="str">
            <v>70810400P</v>
          </cell>
          <cell r="B14297" t="str">
            <v>CAPO DO RESERVATORIO AGRICOLA PINTADO</v>
          </cell>
          <cell r="C14297" t="str">
            <v>UM</v>
          </cell>
        </row>
        <row r="14298">
          <cell r="A14298">
            <v>708105000</v>
          </cell>
          <cell r="B14298" t="str">
            <v>BASE DO RESERVATORIO AGRICOLA</v>
          </cell>
          <cell r="C14298" t="str">
            <v>UM</v>
          </cell>
        </row>
        <row r="14299">
          <cell r="A14299">
            <v>708106000</v>
          </cell>
          <cell r="B14299" t="str">
            <v>BANDEJA DO RESERVATORIO AGRICOLA</v>
          </cell>
          <cell r="C14299" t="str">
            <v>UM</v>
          </cell>
        </row>
        <row r="14300">
          <cell r="A14300">
            <v>708110000</v>
          </cell>
          <cell r="B14300" t="str">
            <v>CHAPA MOLDADA MEIO PARALAMA BAU MENOR</v>
          </cell>
          <cell r="C14300" t="str">
            <v>UM</v>
          </cell>
        </row>
        <row r="14301">
          <cell r="A14301">
            <v>708111000</v>
          </cell>
          <cell r="B14301" t="str">
            <v>CHAPA MOLDADA MEIO P-LAMA BAU MAIOR - REFRISAN</v>
          </cell>
          <cell r="C14301" t="str">
            <v>UM</v>
          </cell>
        </row>
        <row r="14302">
          <cell r="A14302">
            <v>708113000</v>
          </cell>
          <cell r="B14302" t="str">
            <v>BLANCK DO MEIO PARALAMA TRAS.DIR/ESQ</v>
          </cell>
          <cell r="C14302" t="str">
            <v>UM</v>
          </cell>
        </row>
        <row r="14303">
          <cell r="A14303">
            <v>708114000</v>
          </cell>
          <cell r="B14303" t="str">
            <v>BLANK DO MEIO PARALAMA DIANTEIRO DIR/ESQ</v>
          </cell>
          <cell r="C14303" t="str">
            <v>UM</v>
          </cell>
        </row>
        <row r="14304">
          <cell r="A14304">
            <v>708116000</v>
          </cell>
          <cell r="B14304" t="str">
            <v>FILTRO DE AGUA DAS BOMBAS</v>
          </cell>
          <cell r="C14304" t="str">
            <v>UM</v>
          </cell>
        </row>
        <row r="14305">
          <cell r="A14305">
            <v>708116010</v>
          </cell>
          <cell r="B14305" t="str">
            <v>SUPORTE DO FILTRO</v>
          </cell>
          <cell r="C14305" t="str">
            <v>UM</v>
          </cell>
        </row>
        <row r="14306">
          <cell r="A14306">
            <v>708116020</v>
          </cell>
          <cell r="B14306" t="str">
            <v>FILTRO</v>
          </cell>
          <cell r="C14306" t="str">
            <v>UM</v>
          </cell>
        </row>
        <row r="14307">
          <cell r="A14307">
            <v>708135000</v>
          </cell>
          <cell r="B14307" t="str">
            <v>PARA-LAMA ENV UNIV CARRETA/BI-TREM</v>
          </cell>
          <cell r="C14307" t="str">
            <v>UM</v>
          </cell>
        </row>
        <row r="14308">
          <cell r="A14308" t="str">
            <v>70813500A</v>
          </cell>
          <cell r="B14308" t="str">
            <v>PARA-LAMA</v>
          </cell>
          <cell r="C14308" t="str">
            <v>UM</v>
          </cell>
        </row>
        <row r="14309">
          <cell r="A14309">
            <v>708135010</v>
          </cell>
          <cell r="B14309" t="str">
            <v>CHAPA EMENDA DO PARA LAMA</v>
          </cell>
          <cell r="C14309" t="str">
            <v>UM</v>
          </cell>
        </row>
        <row r="14310">
          <cell r="A14310">
            <v>708135040</v>
          </cell>
          <cell r="B14310" t="str">
            <v>CHAPA EMENDA DO PARA LAMA</v>
          </cell>
          <cell r="C14310" t="str">
            <v>UM</v>
          </cell>
        </row>
        <row r="14311">
          <cell r="A14311">
            <v>707405067</v>
          </cell>
          <cell r="B14311" t="str">
            <v>SUPORTE DO ESTICADOR P/ BET. - 003.03.023</v>
          </cell>
          <cell r="C14311" t="str">
            <v>UM</v>
          </cell>
        </row>
        <row r="14312">
          <cell r="A14312">
            <v>708136000</v>
          </cell>
          <cell r="B14312" t="str">
            <v>MEIO P.LAMA UNIV CARRETA/BI-TREM</v>
          </cell>
          <cell r="C14312" t="str">
            <v>UM</v>
          </cell>
        </row>
        <row r="14313">
          <cell r="A14313" t="str">
            <v>70813600R</v>
          </cell>
          <cell r="B14313" t="str">
            <v>MEIO P.LAMA UNIV CARRETA/BI-TREM - RANDON</v>
          </cell>
          <cell r="C14313" t="str">
            <v>UM</v>
          </cell>
        </row>
        <row r="14314">
          <cell r="A14314">
            <v>708138000</v>
          </cell>
          <cell r="B14314" t="str">
            <v>PARA-LAMA TRAS CARRETA/BI-TREM</v>
          </cell>
          <cell r="C14314" t="str">
            <v>UM</v>
          </cell>
        </row>
        <row r="14315">
          <cell r="A14315">
            <v>708139000</v>
          </cell>
          <cell r="B14315" t="str">
            <v>CHAPA MOLDADA MEIO PARA-LAMA TRAS</v>
          </cell>
          <cell r="C14315" t="str">
            <v>UM</v>
          </cell>
        </row>
        <row r="14316">
          <cell r="A14316">
            <v>708140000</v>
          </cell>
          <cell r="B14316" t="str">
            <v>CHAPA DO REFORCO DO PARA-LAMA (REF. 8135)</v>
          </cell>
          <cell r="C14316" t="str">
            <v>UM</v>
          </cell>
        </row>
        <row r="14317">
          <cell r="A14317">
            <v>708143010</v>
          </cell>
          <cell r="B14317" t="str">
            <v>SUPORTE</v>
          </cell>
          <cell r="C14317" t="str">
            <v>UM</v>
          </cell>
        </row>
        <row r="14318">
          <cell r="A14318">
            <v>708143020</v>
          </cell>
          <cell r="B14318" t="str">
            <v>BASE DO SUPORTE</v>
          </cell>
          <cell r="C14318" t="str">
            <v>UM</v>
          </cell>
        </row>
        <row r="14319">
          <cell r="A14319">
            <v>708143030</v>
          </cell>
          <cell r="B14319" t="str">
            <v>REFORCO DO SUPORTE</v>
          </cell>
          <cell r="C14319" t="str">
            <v>UM</v>
          </cell>
        </row>
        <row r="14320">
          <cell r="A14320">
            <v>109634000</v>
          </cell>
          <cell r="B14320" t="str">
            <v>EIXO ESQUERDO TAMBOR</v>
          </cell>
          <cell r="C14320" t="str">
            <v>UM</v>
          </cell>
        </row>
        <row r="14321">
          <cell r="A14321">
            <v>708144000</v>
          </cell>
          <cell r="B14321" t="str">
            <v>CHAPA DO ACABAMENTO - FOCA</v>
          </cell>
          <cell r="C14321" t="str">
            <v>UM</v>
          </cell>
        </row>
        <row r="14322">
          <cell r="A14322">
            <v>708146000</v>
          </cell>
          <cell r="B14322" t="str">
            <v>PLATAF 6T S/ASA DELTA(3 x 2450 x 5500) XADREZ S/PINT</v>
          </cell>
          <cell r="C14322" t="str">
            <v>UM</v>
          </cell>
        </row>
        <row r="14323">
          <cell r="A14323">
            <v>708147010</v>
          </cell>
          <cell r="B14323" t="str">
            <v>ASSOALHO MONTADO</v>
          </cell>
          <cell r="C14323" t="str">
            <v>UM</v>
          </cell>
        </row>
        <row r="14324">
          <cell r="A14324">
            <v>708147020</v>
          </cell>
          <cell r="B14324" t="str">
            <v>VIGA I</v>
          </cell>
          <cell r="C14324" t="str">
            <v>UM</v>
          </cell>
        </row>
        <row r="14325">
          <cell r="A14325">
            <v>708147030</v>
          </cell>
          <cell r="B14325" t="str">
            <v>CHASSI MOVEL</v>
          </cell>
          <cell r="C14325" t="str">
            <v>UM</v>
          </cell>
        </row>
        <row r="14326">
          <cell r="A14326">
            <v>708147040</v>
          </cell>
          <cell r="B14326" t="str">
            <v>REFORCO VIGA I</v>
          </cell>
          <cell r="C14326" t="str">
            <v>UM</v>
          </cell>
        </row>
        <row r="14327">
          <cell r="A14327">
            <v>708147050</v>
          </cell>
          <cell r="B14327" t="str">
            <v>LATERAL ESQ DA PLATAFORMA</v>
          </cell>
          <cell r="C14327" t="str">
            <v>UM</v>
          </cell>
        </row>
        <row r="14328">
          <cell r="A14328">
            <v>708147060</v>
          </cell>
          <cell r="B14328" t="str">
            <v>LATERAL DIR DA PLATAFORMA</v>
          </cell>
          <cell r="C14328" t="str">
            <v>UM</v>
          </cell>
        </row>
        <row r="14329">
          <cell r="A14329">
            <v>807484000</v>
          </cell>
          <cell r="B14329" t="str">
            <v>COMP. E ACAB. DA TRASEIRA - 10401273</v>
          </cell>
          <cell r="C14329" t="str">
            <v>UM</v>
          </cell>
        </row>
        <row r="14330">
          <cell r="A14330">
            <v>708147070</v>
          </cell>
          <cell r="B14330" t="str">
            <v>VIGA DO CHASSI MOVEL</v>
          </cell>
          <cell r="C14330" t="str">
            <v>UM</v>
          </cell>
        </row>
        <row r="14331">
          <cell r="A14331">
            <v>708147080</v>
          </cell>
          <cell r="B14331" t="str">
            <v>CORREDICA</v>
          </cell>
          <cell r="C14331" t="str">
            <v>UM</v>
          </cell>
        </row>
        <row r="14332">
          <cell r="A14332">
            <v>708147090</v>
          </cell>
          <cell r="B14332" t="str">
            <v>NYLON DA CORREDICA</v>
          </cell>
          <cell r="C14332" t="str">
            <v>UM</v>
          </cell>
        </row>
        <row r="14333">
          <cell r="A14333">
            <v>708148010</v>
          </cell>
          <cell r="B14333" t="str">
            <v>CINTA DO RESERVATORIO</v>
          </cell>
          <cell r="C14333" t="str">
            <v>UM</v>
          </cell>
        </row>
        <row r="14334">
          <cell r="A14334">
            <v>708148020</v>
          </cell>
          <cell r="B14334" t="str">
            <v>SUPORTE DO RESERVATORIO</v>
          </cell>
          <cell r="C14334" t="str">
            <v>UM</v>
          </cell>
        </row>
        <row r="14335">
          <cell r="A14335">
            <v>708148030</v>
          </cell>
          <cell r="B14335" t="str">
            <v>CHAPA ADAPTADORA</v>
          </cell>
          <cell r="C14335" t="str">
            <v>UM</v>
          </cell>
        </row>
        <row r="14336">
          <cell r="A14336">
            <v>708149010</v>
          </cell>
          <cell r="B14336" t="str">
            <v>ASSOALHO MONTADO</v>
          </cell>
          <cell r="C14336" t="str">
            <v>UM</v>
          </cell>
        </row>
        <row r="14337">
          <cell r="A14337">
            <v>708149020</v>
          </cell>
          <cell r="B14337" t="str">
            <v>MALHAL MONTADO</v>
          </cell>
          <cell r="C14337" t="str">
            <v>UM</v>
          </cell>
        </row>
        <row r="14338">
          <cell r="A14338">
            <v>109616000</v>
          </cell>
          <cell r="B14338" t="str">
            <v>HASTE APOIO CAMBÃO</v>
          </cell>
          <cell r="C14338" t="str">
            <v>UM</v>
          </cell>
        </row>
        <row r="14339">
          <cell r="A14339">
            <v>708149030</v>
          </cell>
          <cell r="B14339" t="str">
            <v>CHASSI MOVEL</v>
          </cell>
          <cell r="C14339" t="str">
            <v>UM</v>
          </cell>
        </row>
        <row r="14340">
          <cell r="A14340">
            <v>708149040</v>
          </cell>
          <cell r="B14340" t="str">
            <v>ESTRUTURA SUP MALHAL</v>
          </cell>
          <cell r="C14340" t="str">
            <v>UM</v>
          </cell>
        </row>
        <row r="14341">
          <cell r="A14341">
            <v>708149050</v>
          </cell>
          <cell r="B14341" t="str">
            <v>ESTRUTURA INF MALHAL</v>
          </cell>
          <cell r="C14341" t="str">
            <v>UM</v>
          </cell>
        </row>
        <row r="14342">
          <cell r="A14342">
            <v>708149060</v>
          </cell>
          <cell r="B14342" t="str">
            <v>TRAVA MONTADA</v>
          </cell>
          <cell r="C14342" t="str">
            <v>UM</v>
          </cell>
        </row>
        <row r="14343">
          <cell r="A14343">
            <v>708149070</v>
          </cell>
          <cell r="B14343" t="str">
            <v>CONJ MANCAL DE ARRASTE</v>
          </cell>
          <cell r="C14343" t="str">
            <v>UM</v>
          </cell>
        </row>
        <row r="14344">
          <cell r="A14344">
            <v>708149080</v>
          </cell>
          <cell r="B14344" t="str">
            <v>CALCO DOS PNEUS</v>
          </cell>
          <cell r="C14344" t="str">
            <v>UM</v>
          </cell>
        </row>
        <row r="14345">
          <cell r="A14345">
            <v>708149090</v>
          </cell>
          <cell r="B14345" t="str">
            <v>TRAVESSA DE FIXACAO COM MANCAL</v>
          </cell>
          <cell r="C14345" t="str">
            <v>UM</v>
          </cell>
        </row>
        <row r="14346">
          <cell r="A14346">
            <v>708149100</v>
          </cell>
          <cell r="B14346" t="str">
            <v>TRAVESSA FIX MANCAL</v>
          </cell>
          <cell r="C14346" t="str">
            <v>UM</v>
          </cell>
        </row>
        <row r="14347">
          <cell r="A14347">
            <v>109635000</v>
          </cell>
          <cell r="B14347" t="str">
            <v>BUCHA CENTRAL</v>
          </cell>
          <cell r="C14347" t="str">
            <v>UM</v>
          </cell>
        </row>
        <row r="14348">
          <cell r="A14348">
            <v>708149110</v>
          </cell>
          <cell r="B14348" t="str">
            <v>CHAPA FRONTAL MALHAL</v>
          </cell>
          <cell r="C14348" t="str">
            <v>UM</v>
          </cell>
        </row>
        <row r="14349">
          <cell r="A14349">
            <v>708149120</v>
          </cell>
          <cell r="B14349" t="str">
            <v>VIGA "I"</v>
          </cell>
          <cell r="C14349" t="str">
            <v>UM</v>
          </cell>
        </row>
        <row r="14350">
          <cell r="A14350">
            <v>708149130</v>
          </cell>
          <cell r="B14350" t="str">
            <v>VIGA DO CHASSI MOVEL</v>
          </cell>
          <cell r="C14350" t="str">
            <v>UM</v>
          </cell>
        </row>
        <row r="14351">
          <cell r="A14351">
            <v>708149140</v>
          </cell>
          <cell r="B14351" t="str">
            <v>CORREDICA</v>
          </cell>
          <cell r="C14351" t="str">
            <v>UM</v>
          </cell>
        </row>
        <row r="14352">
          <cell r="A14352">
            <v>708149150</v>
          </cell>
          <cell r="B14352" t="str">
            <v>TUBO RETANGULAR</v>
          </cell>
          <cell r="C14352" t="str">
            <v>UM</v>
          </cell>
        </row>
        <row r="14353">
          <cell r="A14353">
            <v>708149160</v>
          </cell>
          <cell r="B14353" t="str">
            <v>PLACA FIX TRAVESSA</v>
          </cell>
          <cell r="C14353" t="str">
            <v>UM</v>
          </cell>
        </row>
        <row r="14354">
          <cell r="A14354">
            <v>708149170</v>
          </cell>
          <cell r="B14354" t="str">
            <v>TUBO RETANGULAR</v>
          </cell>
          <cell r="C14354" t="str">
            <v>UM</v>
          </cell>
        </row>
        <row r="14355">
          <cell r="A14355">
            <v>708149180</v>
          </cell>
          <cell r="B14355" t="str">
            <v>MANCAL CIL DE LEVANTE</v>
          </cell>
          <cell r="C14355" t="str">
            <v>UM</v>
          </cell>
        </row>
        <row r="14356">
          <cell r="A14356">
            <v>109617000</v>
          </cell>
          <cell r="B14356" t="str">
            <v>PINO TRAVA ENGATE CAMBÃO</v>
          </cell>
          <cell r="C14356" t="str">
            <v>UM</v>
          </cell>
        </row>
        <row r="14357">
          <cell r="A14357">
            <v>708149190</v>
          </cell>
          <cell r="B14357" t="str">
            <v>LATERAL ESQ DA PLATAFORMA</v>
          </cell>
          <cell r="C14357" t="str">
            <v>UM</v>
          </cell>
        </row>
        <row r="14358">
          <cell r="A14358">
            <v>708149200</v>
          </cell>
          <cell r="B14358" t="str">
            <v>REFORCO TRANSVERSAL</v>
          </cell>
          <cell r="C14358" t="str">
            <v>UM</v>
          </cell>
        </row>
        <row r="14359">
          <cell r="A14359">
            <v>708149210</v>
          </cell>
          <cell r="B14359" t="str">
            <v>REFORCO VIGA "I"</v>
          </cell>
          <cell r="C14359" t="str">
            <v>UM</v>
          </cell>
        </row>
        <row r="14360">
          <cell r="A14360">
            <v>708149220</v>
          </cell>
          <cell r="B14360" t="str">
            <v>REFORCO INF DO ASSOALHO</v>
          </cell>
          <cell r="C14360" t="str">
            <v>UM</v>
          </cell>
        </row>
        <row r="14361">
          <cell r="A14361">
            <v>708149230</v>
          </cell>
          <cell r="B14361" t="str">
            <v>CAIXA DE FERRAMENTA</v>
          </cell>
          <cell r="C14361" t="str">
            <v>UM</v>
          </cell>
        </row>
        <row r="14362">
          <cell r="A14362">
            <v>708149240</v>
          </cell>
          <cell r="B14362" t="str">
            <v>ASSOALHO DO MALHAL</v>
          </cell>
          <cell r="C14362" t="str">
            <v>UM</v>
          </cell>
        </row>
        <row r="14363">
          <cell r="A14363">
            <v>708149250</v>
          </cell>
          <cell r="B14363" t="str">
            <v>TRAVESSA CENTRAL MALHAL</v>
          </cell>
          <cell r="C14363" t="str">
            <v>UM</v>
          </cell>
        </row>
        <row r="14364">
          <cell r="A14364">
            <v>708149260</v>
          </cell>
          <cell r="B14364" t="str">
            <v>TRAVESSA SUP MALHAL</v>
          </cell>
          <cell r="C14364" t="str">
            <v>UM</v>
          </cell>
        </row>
        <row r="14365">
          <cell r="A14365">
            <v>707405105</v>
          </cell>
          <cell r="B14365" t="str">
            <v>JUNCAO ENGATE HASTE CAMBAO P/ BET. - 003.05.023</v>
          </cell>
          <cell r="C14365" t="str">
            <v>UM</v>
          </cell>
        </row>
        <row r="14366">
          <cell r="A14366">
            <v>708149270</v>
          </cell>
          <cell r="B14366" t="str">
            <v>FECHAMENTO FRONTAL</v>
          </cell>
          <cell r="C14366" t="str">
            <v>UM</v>
          </cell>
        </row>
        <row r="14367">
          <cell r="A14367">
            <v>708149280</v>
          </cell>
          <cell r="B14367" t="str">
            <v>LATERAL DIREITA DO MALHAL</v>
          </cell>
          <cell r="C14367" t="str">
            <v>UM</v>
          </cell>
        </row>
        <row r="14368">
          <cell r="A14368">
            <v>708149290</v>
          </cell>
          <cell r="B14368" t="str">
            <v>LATERAL ESQUERDA DO MALHAL</v>
          </cell>
          <cell r="C14368" t="str">
            <v>UM</v>
          </cell>
        </row>
        <row r="14369">
          <cell r="A14369">
            <v>708149300</v>
          </cell>
          <cell r="B14369" t="str">
            <v>LATERAL DO ASSOALHO MALHAL</v>
          </cell>
          <cell r="C14369" t="str">
            <v>UM</v>
          </cell>
        </row>
        <row r="14370">
          <cell r="A14370">
            <v>708149310</v>
          </cell>
          <cell r="B14370" t="str">
            <v>CHAPA ASSOALHO DIR TRAS</v>
          </cell>
          <cell r="C14370" t="str">
            <v>UM</v>
          </cell>
        </row>
        <row r="14371">
          <cell r="A14371">
            <v>708149320</v>
          </cell>
          <cell r="B14371" t="str">
            <v>CHAPA ASSOALHO ESQ TRAS</v>
          </cell>
          <cell r="C14371" t="str">
            <v>UM</v>
          </cell>
        </row>
        <row r="14372">
          <cell r="A14372">
            <v>708149330</v>
          </cell>
          <cell r="B14372" t="str">
            <v>CHAPA ASSOALHO DIR</v>
          </cell>
          <cell r="C14372" t="str">
            <v>UM</v>
          </cell>
        </row>
        <row r="14373">
          <cell r="A14373">
            <v>708149340</v>
          </cell>
          <cell r="B14373" t="str">
            <v>CHAPA ASSOALHO ESQ</v>
          </cell>
          <cell r="C14373" t="str">
            <v>UM</v>
          </cell>
        </row>
        <row r="14374">
          <cell r="A14374">
            <v>707405149</v>
          </cell>
          <cell r="B14374" t="str">
            <v>BRACO BASCULANTE (EXT.) P/ BET. - 003.03.002</v>
          </cell>
          <cell r="C14374" t="str">
            <v>UM</v>
          </cell>
        </row>
        <row r="14375">
          <cell r="A14375">
            <v>708149350</v>
          </cell>
          <cell r="B14375" t="str">
            <v>CHAPA ASSOALHO FRONTAL</v>
          </cell>
          <cell r="C14375" t="str">
            <v>UM</v>
          </cell>
        </row>
        <row r="14376">
          <cell r="A14376">
            <v>708149370</v>
          </cell>
          <cell r="B14376" t="str">
            <v>CHAPA ASSOALHO CENTRAL DIANT</v>
          </cell>
          <cell r="C14376" t="str">
            <v>UM</v>
          </cell>
        </row>
        <row r="14377">
          <cell r="A14377">
            <v>708149380</v>
          </cell>
          <cell r="B14377" t="str">
            <v>NYLON DA CORREDICA</v>
          </cell>
          <cell r="C14377" t="str">
            <v>UM</v>
          </cell>
        </row>
        <row r="14378">
          <cell r="A14378">
            <v>708149390</v>
          </cell>
          <cell r="B14378" t="str">
            <v>TAMPA</v>
          </cell>
          <cell r="C14378" t="str">
            <v>UM</v>
          </cell>
        </row>
        <row r="14379">
          <cell r="A14379">
            <v>708149410</v>
          </cell>
          <cell r="B14379" t="str">
            <v>CORREDICA</v>
          </cell>
          <cell r="C14379" t="str">
            <v>UM</v>
          </cell>
        </row>
        <row r="14380">
          <cell r="A14380">
            <v>708149420</v>
          </cell>
          <cell r="B14380" t="str">
            <v>NYLON DA CORREDICA MENOR</v>
          </cell>
          <cell r="C14380" t="str">
            <v>UM</v>
          </cell>
        </row>
        <row r="14381">
          <cell r="A14381">
            <v>708149430</v>
          </cell>
          <cell r="B14381" t="str">
            <v>REFORCO TRASEIRO</v>
          </cell>
          <cell r="C14381" t="str">
            <v>UM</v>
          </cell>
        </row>
        <row r="14382">
          <cell r="A14382">
            <v>708149440</v>
          </cell>
          <cell r="B14382" t="str">
            <v>FECHAMENTO DA LATERAL</v>
          </cell>
          <cell r="C14382" t="str">
            <v>UM</v>
          </cell>
        </row>
        <row r="14383">
          <cell r="A14383">
            <v>707405106</v>
          </cell>
          <cell r="B14383" t="str">
            <v>ENGATE SIMPLES DO CAMBAO P/ BET. - 003.05.022</v>
          </cell>
          <cell r="C14383" t="str">
            <v>UM</v>
          </cell>
        </row>
        <row r="14384">
          <cell r="A14384">
            <v>708149450</v>
          </cell>
          <cell r="B14384" t="str">
            <v>REFORCO INF TRASEIRO</v>
          </cell>
          <cell r="C14384" t="str">
            <v>UM</v>
          </cell>
        </row>
        <row r="14385">
          <cell r="A14385">
            <v>708149460</v>
          </cell>
          <cell r="B14385" t="str">
            <v>CORPO CX DE FERRAMENTA</v>
          </cell>
          <cell r="C14385" t="str">
            <v>UM</v>
          </cell>
        </row>
        <row r="14386">
          <cell r="A14386">
            <v>708149470</v>
          </cell>
          <cell r="B14386" t="str">
            <v>PINO DA HASTE DO CIL DE ARRASTE</v>
          </cell>
          <cell r="C14386" t="str">
            <v>UM</v>
          </cell>
        </row>
        <row r="14387">
          <cell r="A14387">
            <v>708149480</v>
          </cell>
          <cell r="B14387" t="str">
            <v>LATERAL DIR DA PLATAFORMA</v>
          </cell>
          <cell r="C14387" t="str">
            <v>UM</v>
          </cell>
        </row>
        <row r="14388">
          <cell r="A14388">
            <v>708149490</v>
          </cell>
          <cell r="B14388" t="str">
            <v>TAMPA</v>
          </cell>
          <cell r="C14388" t="str">
            <v>UM</v>
          </cell>
        </row>
        <row r="14389">
          <cell r="A14389">
            <v>708149500</v>
          </cell>
          <cell r="B14389" t="str">
            <v>FECHAMENTO MALHAL</v>
          </cell>
          <cell r="C14389" t="str">
            <v>UM</v>
          </cell>
        </row>
        <row r="14390">
          <cell r="A14390">
            <v>708149510</v>
          </cell>
          <cell r="B14390" t="str">
            <v>CHAPA REFORCO MANCAL DE ARRASTE</v>
          </cell>
          <cell r="C14390" t="str">
            <v>UM</v>
          </cell>
        </row>
        <row r="14391">
          <cell r="A14391">
            <v>708149520</v>
          </cell>
          <cell r="B14391" t="str">
            <v>MANCAL DE ARRASTE</v>
          </cell>
          <cell r="C14391" t="str">
            <v>UM</v>
          </cell>
        </row>
        <row r="14392">
          <cell r="A14392">
            <v>708149530</v>
          </cell>
          <cell r="B14392" t="str">
            <v>BASE DO CALCO DOS PNEUS</v>
          </cell>
          <cell r="C14392" t="str">
            <v>UM</v>
          </cell>
        </row>
        <row r="14393">
          <cell r="A14393">
            <v>708149540</v>
          </cell>
          <cell r="B14393" t="str">
            <v>CALCO DOS PNEUS</v>
          </cell>
          <cell r="C14393" t="str">
            <v>UM</v>
          </cell>
        </row>
        <row r="14394">
          <cell r="A14394">
            <v>708149550</v>
          </cell>
          <cell r="B14394" t="str">
            <v>MANCAL</v>
          </cell>
          <cell r="C14394" t="str">
            <v>UM</v>
          </cell>
        </row>
        <row r="14395">
          <cell r="A14395">
            <v>708149560</v>
          </cell>
          <cell r="B14395" t="str">
            <v>MANCAL</v>
          </cell>
          <cell r="C14395" t="str">
            <v>UM</v>
          </cell>
        </row>
        <row r="14396">
          <cell r="A14396">
            <v>708149570</v>
          </cell>
          <cell r="B14396" t="str">
            <v>TAMPA CX DE FERRAMENTA</v>
          </cell>
          <cell r="C14396" t="str">
            <v>UM</v>
          </cell>
        </row>
        <row r="14397">
          <cell r="A14397">
            <v>708149580</v>
          </cell>
          <cell r="B14397" t="str">
            <v>FUNDO DA CAIXA DE FERRAMENTA</v>
          </cell>
          <cell r="C14397" t="str">
            <v>UM</v>
          </cell>
        </row>
        <row r="14398">
          <cell r="A14398">
            <v>708149590</v>
          </cell>
          <cell r="B14398" t="str">
            <v>CANTONEIRA</v>
          </cell>
          <cell r="C14398" t="str">
            <v>UM</v>
          </cell>
        </row>
        <row r="14399">
          <cell r="A14399">
            <v>708149600</v>
          </cell>
          <cell r="B14399" t="str">
            <v>TRAVESSA CENTRAL MALHAL E SUP. SINALEIRA</v>
          </cell>
          <cell r="C14399" t="str">
            <v>UM</v>
          </cell>
        </row>
        <row r="14400">
          <cell r="A14400">
            <v>109652000</v>
          </cell>
          <cell r="B14400" t="str">
            <v>TUBO GUIA HASTE</v>
          </cell>
          <cell r="C14400" t="str">
            <v>UM</v>
          </cell>
        </row>
        <row r="14401">
          <cell r="A14401">
            <v>708149610</v>
          </cell>
          <cell r="B14401" t="str">
            <v>PLACA REFORCO FIX MANCAL</v>
          </cell>
          <cell r="C14401" t="str">
            <v>UM</v>
          </cell>
        </row>
        <row r="14402">
          <cell r="A14402">
            <v>708149620</v>
          </cell>
          <cell r="B14402" t="str">
            <v>REFORCO SUPORTE PARA-CHOQUE</v>
          </cell>
          <cell r="C14402" t="str">
            <v>UM</v>
          </cell>
        </row>
        <row r="14403">
          <cell r="A14403">
            <v>708149630</v>
          </cell>
          <cell r="B14403" t="str">
            <v>TUBO EXT. SUP. PARACHOQUE</v>
          </cell>
          <cell r="C14403" t="str">
            <v>UM</v>
          </cell>
        </row>
        <row r="14404">
          <cell r="A14404">
            <v>708149640</v>
          </cell>
          <cell r="B14404" t="str">
            <v>BASE SUPORTE PARA-CHOQUE</v>
          </cell>
          <cell r="C14404" t="str">
            <v>UM</v>
          </cell>
        </row>
        <row r="14405">
          <cell r="A14405">
            <v>708149650</v>
          </cell>
          <cell r="B14405" t="str">
            <v>TUBO SUPORTE DO PARA-CHOQUE</v>
          </cell>
          <cell r="C14405" t="str">
            <v>UM</v>
          </cell>
        </row>
        <row r="14406">
          <cell r="A14406">
            <v>708151000</v>
          </cell>
          <cell r="B14406" t="str">
            <v>CARRO FORTE PINTADO</v>
          </cell>
          <cell r="C14406" t="str">
            <v>UM</v>
          </cell>
        </row>
        <row r="14407">
          <cell r="A14407">
            <v>708151010</v>
          </cell>
          <cell r="B14407" t="str">
            <v>CHASSI PRONTO ACOPLAMENTO</v>
          </cell>
          <cell r="C14407" t="str">
            <v>UM</v>
          </cell>
        </row>
        <row r="14408">
          <cell r="A14408">
            <v>708151020</v>
          </cell>
          <cell r="B14408" t="str">
            <v>ESTRUTURA TUBULAR</v>
          </cell>
          <cell r="C14408" t="str">
            <v>UM</v>
          </cell>
        </row>
        <row r="14409">
          <cell r="A14409">
            <v>109618000</v>
          </cell>
          <cell r="B14409" t="str">
            <v>TUBO MANCAL CAMBÃO</v>
          </cell>
          <cell r="C14409" t="str">
            <v>UM</v>
          </cell>
        </row>
        <row r="14410">
          <cell r="A14410">
            <v>708151030</v>
          </cell>
          <cell r="B14410" t="str">
            <v>ESTRUTURA BASE</v>
          </cell>
          <cell r="C14410" t="str">
            <v>UM</v>
          </cell>
        </row>
        <row r="14411">
          <cell r="A14411" t="str">
            <v>70815106D</v>
          </cell>
          <cell r="B14411" t="str">
            <v>ESTRUTURA LATERAL DIR</v>
          </cell>
          <cell r="C14411" t="str">
            <v>UM</v>
          </cell>
        </row>
        <row r="14412">
          <cell r="A14412" t="str">
            <v>70815106E</v>
          </cell>
          <cell r="B14412" t="str">
            <v>ESTRUTURA LATERAL ESQ</v>
          </cell>
          <cell r="C14412" t="str">
            <v>UM</v>
          </cell>
        </row>
        <row r="14413">
          <cell r="A14413">
            <v>708151110</v>
          </cell>
          <cell r="B14413" t="str">
            <v>ESTRUTURA FRONTAL</v>
          </cell>
          <cell r="C14413" t="str">
            <v>UM</v>
          </cell>
        </row>
        <row r="14414">
          <cell r="A14414">
            <v>708151150</v>
          </cell>
          <cell r="B14414" t="str">
            <v>ESTRUTURA TRASEIRA</v>
          </cell>
          <cell r="C14414" t="str">
            <v>UM</v>
          </cell>
        </row>
        <row r="14415">
          <cell r="A14415">
            <v>708151180</v>
          </cell>
          <cell r="B14415" t="str">
            <v>ESTRUTURA TETO</v>
          </cell>
          <cell r="C14415" t="str">
            <v>UM</v>
          </cell>
        </row>
        <row r="14416">
          <cell r="A14416">
            <v>708151220</v>
          </cell>
          <cell r="B14416" t="str">
            <v>ESTRUTURA INFERIOR PAINEL</v>
          </cell>
          <cell r="C14416" t="str">
            <v>UM</v>
          </cell>
        </row>
        <row r="14417">
          <cell r="A14417">
            <v>708151260</v>
          </cell>
          <cell r="B14417" t="str">
            <v>PAREDE SEPARACAO</v>
          </cell>
          <cell r="C14417" t="str">
            <v>UM</v>
          </cell>
        </row>
        <row r="14418">
          <cell r="A14418">
            <v>707405148</v>
          </cell>
          <cell r="B14418" t="str">
            <v>BRACO BASCULANTE SEM FUROS P/ BET. - 003.03.061</v>
          </cell>
          <cell r="C14418" t="str">
            <v>UM</v>
          </cell>
        </row>
        <row r="14419">
          <cell r="A14419">
            <v>708151290</v>
          </cell>
          <cell r="B14419" t="str">
            <v>PORTA TRASEIRA</v>
          </cell>
          <cell r="C14419" t="str">
            <v>UM</v>
          </cell>
        </row>
        <row r="14420">
          <cell r="A14420">
            <v>708151291</v>
          </cell>
          <cell r="B14420" t="str">
            <v>REV INT PORTA TRASEIRA</v>
          </cell>
          <cell r="C14420" t="str">
            <v>UM</v>
          </cell>
        </row>
        <row r="14421">
          <cell r="A14421">
            <v>708151292</v>
          </cell>
          <cell r="B14421" t="str">
            <v>REV EXT PORTA TRASEIRA</v>
          </cell>
          <cell r="C14421" t="str">
            <v>UM</v>
          </cell>
        </row>
        <row r="14422">
          <cell r="A14422" t="str">
            <v>70815131D</v>
          </cell>
          <cell r="B14422" t="str">
            <v>PORTA MONTADA DIR</v>
          </cell>
          <cell r="C14422" t="str">
            <v>UM</v>
          </cell>
        </row>
        <row r="14423">
          <cell r="A14423" t="str">
            <v>70815131E</v>
          </cell>
          <cell r="B14423" t="str">
            <v>PORTA MONTADA ESQ</v>
          </cell>
          <cell r="C14423" t="str">
            <v>UM</v>
          </cell>
        </row>
        <row r="14424">
          <cell r="A14424">
            <v>708151320</v>
          </cell>
          <cell r="B14424" t="str">
            <v>REV EXT PORTA LATERAL</v>
          </cell>
          <cell r="C14424" t="str">
            <v>UM</v>
          </cell>
        </row>
        <row r="14425">
          <cell r="A14425">
            <v>708151321</v>
          </cell>
          <cell r="B14425" t="str">
            <v>REV INT PORTA LATERAL</v>
          </cell>
          <cell r="C14425" t="str">
            <v>UM</v>
          </cell>
        </row>
        <row r="14426">
          <cell r="A14426">
            <v>708151330</v>
          </cell>
          <cell r="B14426" t="str">
            <v>ESCADA</v>
          </cell>
          <cell r="C14426" t="str">
            <v>UM</v>
          </cell>
        </row>
        <row r="14427">
          <cell r="A14427">
            <v>707405108</v>
          </cell>
          <cell r="B14427" t="str">
            <v>BRACO DO CAMBAO P/ BET. - 003.05.018</v>
          </cell>
          <cell r="C14427" t="str">
            <v>UM</v>
          </cell>
        </row>
        <row r="14428">
          <cell r="A14428">
            <v>708151360</v>
          </cell>
          <cell r="B14428" t="str">
            <v>ESTRUTURA CAPO</v>
          </cell>
          <cell r="C14428" t="str">
            <v>UM</v>
          </cell>
        </row>
        <row r="14429">
          <cell r="A14429">
            <v>708151370</v>
          </cell>
          <cell r="B14429" t="str">
            <v>ESTRUTURA SAIDA DO TETO</v>
          </cell>
          <cell r="C14429" t="str">
            <v>UM</v>
          </cell>
        </row>
        <row r="14430">
          <cell r="A14430">
            <v>708151390</v>
          </cell>
          <cell r="B14430" t="str">
            <v>ESTRUTURA TAMPA ACESSO MOTOR</v>
          </cell>
          <cell r="C14430" t="str">
            <v>UM</v>
          </cell>
        </row>
        <row r="14431">
          <cell r="A14431">
            <v>708151400</v>
          </cell>
          <cell r="B14431" t="str">
            <v>ESTRUTURA TAMPA ACESSO CAIXA</v>
          </cell>
          <cell r="C14431" t="str">
            <v>UM</v>
          </cell>
        </row>
        <row r="14432">
          <cell r="A14432">
            <v>708151420</v>
          </cell>
          <cell r="B14432" t="str">
            <v>CONJUNTO REVESTIMENTO BASE</v>
          </cell>
          <cell r="C14432" t="str">
            <v>UM</v>
          </cell>
        </row>
        <row r="14433">
          <cell r="A14433">
            <v>708151451</v>
          </cell>
          <cell r="B14433" t="str">
            <v>REV EXT LAT TRASEIRO</v>
          </cell>
          <cell r="C14433" t="str">
            <v>UM</v>
          </cell>
        </row>
        <row r="14434">
          <cell r="A14434">
            <v>708151452</v>
          </cell>
          <cell r="B14434" t="str">
            <v>REV EXT LAT DIANTEIRO</v>
          </cell>
          <cell r="C14434" t="str">
            <v>UM</v>
          </cell>
        </row>
        <row r="14435">
          <cell r="A14435">
            <v>708151453</v>
          </cell>
          <cell r="B14435" t="str">
            <v>REV INT LATERAL DIANTEIRO</v>
          </cell>
          <cell r="C14435" t="str">
            <v>UM</v>
          </cell>
        </row>
        <row r="14436">
          <cell r="A14436">
            <v>707405147</v>
          </cell>
          <cell r="B14436" t="str">
            <v>CHAPA BASC. TAMBOR DIR. P/ BET. - 003.03.005</v>
          </cell>
          <cell r="C14436" t="str">
            <v>UM</v>
          </cell>
        </row>
        <row r="14437">
          <cell r="A14437">
            <v>708151454</v>
          </cell>
          <cell r="B14437" t="str">
            <v>REV INT TRASEIRO LATERAL</v>
          </cell>
          <cell r="C14437" t="str">
            <v>UM</v>
          </cell>
        </row>
        <row r="14438">
          <cell r="A14438" t="str">
            <v>70815145D</v>
          </cell>
          <cell r="B14438" t="str">
            <v>CONJUNTO REVESTIMENTO LATERAL DIR</v>
          </cell>
          <cell r="C14438" t="str">
            <v>UM</v>
          </cell>
        </row>
        <row r="14439">
          <cell r="A14439" t="str">
            <v>70815145E</v>
          </cell>
          <cell r="B14439" t="str">
            <v>CONJUNTO REVESTIMENTO LATERAL ESQ</v>
          </cell>
          <cell r="C14439" t="str">
            <v>UM</v>
          </cell>
        </row>
        <row r="14440">
          <cell r="A14440">
            <v>708151470</v>
          </cell>
          <cell r="B14440" t="str">
            <v>CONJUNTO REVESTIMENTO TETO</v>
          </cell>
          <cell r="C14440" t="str">
            <v>UM</v>
          </cell>
        </row>
        <row r="14441">
          <cell r="A14441">
            <v>708151471</v>
          </cell>
          <cell r="B14441" t="str">
            <v>COMPLEMENTO REV EXT FLEXAL</v>
          </cell>
          <cell r="C14441" t="str">
            <v>UM</v>
          </cell>
        </row>
        <row r="14442">
          <cell r="A14442">
            <v>708151472</v>
          </cell>
          <cell r="B14442" t="str">
            <v>REV EXT FLECHAL</v>
          </cell>
          <cell r="C14442" t="str">
            <v>UM</v>
          </cell>
        </row>
        <row r="14443">
          <cell r="A14443">
            <v>708151473</v>
          </cell>
          <cell r="B14443" t="str">
            <v>REV EXT FLECHAL TRAS</v>
          </cell>
          <cell r="C14443" t="str">
            <v>UM</v>
          </cell>
        </row>
        <row r="14444">
          <cell r="A14444">
            <v>708151474</v>
          </cell>
          <cell r="B14444" t="str">
            <v>REV EXT TRASEIRO DO TETO</v>
          </cell>
          <cell r="C14444" t="str">
            <v>UM</v>
          </cell>
        </row>
        <row r="14445">
          <cell r="A14445">
            <v>807485000</v>
          </cell>
          <cell r="B14445" t="str">
            <v>COMP. E ACAB. DA TRASEIRA - 10401275</v>
          </cell>
          <cell r="C14445" t="str">
            <v>UM</v>
          </cell>
        </row>
        <row r="14446">
          <cell r="A14446">
            <v>708151475</v>
          </cell>
          <cell r="B14446" t="str">
            <v>REV INT FLEXAL</v>
          </cell>
          <cell r="C14446" t="str">
            <v>UM</v>
          </cell>
        </row>
        <row r="14447">
          <cell r="A14447">
            <v>708151476</v>
          </cell>
          <cell r="B14447" t="str">
            <v>REV INT FLEXAL TRASEIRO</v>
          </cell>
          <cell r="C14447" t="str">
            <v>UM</v>
          </cell>
        </row>
        <row r="14448">
          <cell r="A14448">
            <v>708151477</v>
          </cell>
          <cell r="B14448" t="str">
            <v>REV INT TRASEIRO DO TETO</v>
          </cell>
          <cell r="C14448" t="str">
            <v>UM</v>
          </cell>
        </row>
        <row r="14449">
          <cell r="A14449">
            <v>708151478</v>
          </cell>
          <cell r="B14449" t="str">
            <v>REV INT TAMPA SAIDA DO TETO</v>
          </cell>
          <cell r="C14449" t="str">
            <v>UM</v>
          </cell>
        </row>
        <row r="14450">
          <cell r="A14450">
            <v>708151479</v>
          </cell>
          <cell r="B14450" t="str">
            <v>REV EXT TAMPA SAIDA TETO</v>
          </cell>
          <cell r="C14450" t="str">
            <v>UM</v>
          </cell>
        </row>
        <row r="14451">
          <cell r="A14451">
            <v>708151480</v>
          </cell>
          <cell r="B14451" t="str">
            <v>REV EXT FRONTAL DO TETO</v>
          </cell>
          <cell r="C14451" t="str">
            <v>UM</v>
          </cell>
        </row>
        <row r="14452">
          <cell r="A14452">
            <v>708151481</v>
          </cell>
          <cell r="B14452" t="str">
            <v>REV EXT TRASEIRO TETO</v>
          </cell>
          <cell r="C14452" t="str">
            <v>UM</v>
          </cell>
        </row>
        <row r="14453">
          <cell r="A14453">
            <v>708151482</v>
          </cell>
          <cell r="B14453" t="str">
            <v>REV INT FRONTAL DO TETO</v>
          </cell>
          <cell r="C14453" t="str">
            <v>UM</v>
          </cell>
        </row>
        <row r="14454">
          <cell r="A14454">
            <v>707405109</v>
          </cell>
          <cell r="B14454" t="str">
            <v>BATENTE DA HASTE P/ BET. - 003.05.020</v>
          </cell>
          <cell r="C14454" t="str">
            <v>UM</v>
          </cell>
        </row>
        <row r="14455">
          <cell r="A14455">
            <v>708151483</v>
          </cell>
          <cell r="B14455" t="str">
            <v>REV INT TRASEIRO DO TETO</v>
          </cell>
          <cell r="C14455" t="str">
            <v>UM</v>
          </cell>
        </row>
        <row r="14456">
          <cell r="A14456">
            <v>708151484</v>
          </cell>
          <cell r="B14456" t="str">
            <v>COMPLEMENTO BLINDAGEM SAIDA DO TETO</v>
          </cell>
          <cell r="C14456" t="str">
            <v>UM</v>
          </cell>
        </row>
        <row r="14457">
          <cell r="A14457">
            <v>708151485</v>
          </cell>
          <cell r="B14457" t="str">
            <v>APOIO DA SAIDA DO TETO</v>
          </cell>
          <cell r="C14457" t="str">
            <v>UM</v>
          </cell>
        </row>
        <row r="14458">
          <cell r="A14458">
            <v>708151490</v>
          </cell>
          <cell r="B14458" t="str">
            <v>CONJUNTO REVESTIMENTO TRASEIRO</v>
          </cell>
          <cell r="C14458" t="str">
            <v>UM</v>
          </cell>
        </row>
        <row r="14459">
          <cell r="A14459">
            <v>708151491</v>
          </cell>
          <cell r="B14459" t="str">
            <v>REV EXT DA TRASEIRA</v>
          </cell>
          <cell r="C14459" t="str">
            <v>UM</v>
          </cell>
        </row>
        <row r="14460">
          <cell r="A14460">
            <v>708151492</v>
          </cell>
          <cell r="B14460" t="str">
            <v>REV INT DA TRASEIRA</v>
          </cell>
          <cell r="C14460" t="str">
            <v>UM</v>
          </cell>
        </row>
        <row r="14461">
          <cell r="A14461">
            <v>708151493</v>
          </cell>
          <cell r="B14461" t="str">
            <v>REV EXT CENTRAL TRASEIRA</v>
          </cell>
          <cell r="C14461" t="str">
            <v>UM</v>
          </cell>
        </row>
        <row r="14462">
          <cell r="A14462">
            <v>708151494</v>
          </cell>
          <cell r="B14462" t="str">
            <v>REV EXT CENTRAL TRASEIRA</v>
          </cell>
          <cell r="C14462" t="str">
            <v>UM</v>
          </cell>
        </row>
        <row r="14463">
          <cell r="A14463">
            <v>707405063</v>
          </cell>
          <cell r="B14463" t="str">
            <v>TUBO DA SAPATA FIXACAO P/ BET. - 003.02.049</v>
          </cell>
          <cell r="C14463" t="str">
            <v>UM</v>
          </cell>
        </row>
        <row r="14464">
          <cell r="A14464">
            <v>708151495</v>
          </cell>
          <cell r="B14464" t="str">
            <v>COMP 1 BLINDAGEM INT LANTERNAS</v>
          </cell>
          <cell r="C14464" t="str">
            <v>UM</v>
          </cell>
        </row>
        <row r="14465">
          <cell r="A14465">
            <v>708151496</v>
          </cell>
          <cell r="B14465" t="str">
            <v>COMP 1 BLINDAGEM LANTERNAS</v>
          </cell>
          <cell r="C14465" t="str">
            <v>UM</v>
          </cell>
        </row>
        <row r="14466">
          <cell r="A14466">
            <v>708151497</v>
          </cell>
          <cell r="B14466" t="str">
            <v>COMP 1 BLINDAGEM INT LANTERNA</v>
          </cell>
          <cell r="C14466" t="str">
            <v>UM</v>
          </cell>
        </row>
        <row r="14467">
          <cell r="A14467">
            <v>708151498</v>
          </cell>
          <cell r="B14467" t="str">
            <v>COMP 2 BLINDAGEM LANTERNA</v>
          </cell>
          <cell r="C14467" t="str">
            <v>UM</v>
          </cell>
        </row>
        <row r="14468">
          <cell r="A14468">
            <v>708151499</v>
          </cell>
          <cell r="B14468" t="str">
            <v>COMP 3 BLINDAGEM INT LANTERNA</v>
          </cell>
          <cell r="C14468" t="str">
            <v>UM</v>
          </cell>
        </row>
        <row r="14469">
          <cell r="A14469">
            <v>708151500</v>
          </cell>
          <cell r="B14469" t="str">
            <v>COMP 3 BLINDAGEM LANTERNA</v>
          </cell>
          <cell r="C14469" t="str">
            <v>UM</v>
          </cell>
        </row>
        <row r="14470">
          <cell r="A14470">
            <v>708151520</v>
          </cell>
          <cell r="B14470" t="str">
            <v>CONJUNTO REVESTIMENTO FRONTAL</v>
          </cell>
          <cell r="C14470" t="str">
            <v>UM</v>
          </cell>
        </row>
        <row r="14471">
          <cell r="A14471">
            <v>708151521</v>
          </cell>
          <cell r="B14471" t="str">
            <v>REV EXT FLECHAL FRONTAL</v>
          </cell>
          <cell r="C14471" t="str">
            <v>UM</v>
          </cell>
        </row>
        <row r="14472">
          <cell r="A14472">
            <v>708151522</v>
          </cell>
          <cell r="B14472" t="str">
            <v>REV EXT CENTRAL PARA-BRISA</v>
          </cell>
          <cell r="C14472" t="str">
            <v>UM</v>
          </cell>
        </row>
        <row r="14473">
          <cell r="A14473">
            <v>708151523</v>
          </cell>
          <cell r="B14473" t="str">
            <v>REV EXT FLEXAL INF FRONTAL LD</v>
          </cell>
          <cell r="C14473" t="str">
            <v>UM</v>
          </cell>
        </row>
        <row r="14474">
          <cell r="A14474">
            <v>708151524</v>
          </cell>
          <cell r="B14474" t="str">
            <v>REV EXT FRONTAL PARA-BRISA</v>
          </cell>
          <cell r="C14474" t="str">
            <v>UM</v>
          </cell>
        </row>
        <row r="14475">
          <cell r="A14475">
            <v>708151525</v>
          </cell>
          <cell r="B14475" t="str">
            <v>REV EXT FRONTAL SUPERIOR</v>
          </cell>
          <cell r="C14475" t="str">
            <v>UM</v>
          </cell>
        </row>
        <row r="14476">
          <cell r="A14476">
            <v>708151526</v>
          </cell>
          <cell r="B14476" t="str">
            <v>REV INT FLEXAL FRONTAL</v>
          </cell>
          <cell r="C14476" t="str">
            <v>UM</v>
          </cell>
        </row>
        <row r="14477">
          <cell r="A14477">
            <v>708151527</v>
          </cell>
          <cell r="B14477" t="str">
            <v>REV INT FLEXAL INF FRONTAL</v>
          </cell>
          <cell r="C14477" t="str">
            <v>UM</v>
          </cell>
        </row>
        <row r="14478">
          <cell r="A14478">
            <v>708151528</v>
          </cell>
          <cell r="B14478" t="str">
            <v>REV INT FRONTAL PARA-BRISA</v>
          </cell>
          <cell r="C14478" t="str">
            <v>UM</v>
          </cell>
        </row>
        <row r="14479">
          <cell r="A14479">
            <v>708151529</v>
          </cell>
          <cell r="B14479" t="str">
            <v>REV INT FRONTAL SUPERIOR</v>
          </cell>
          <cell r="C14479" t="str">
            <v>UM</v>
          </cell>
        </row>
        <row r="14480">
          <cell r="A14480">
            <v>707405146</v>
          </cell>
          <cell r="B14480" t="str">
            <v>CHAPA BASC. TAMBOR ESQ. P/ BET. - 003.03.006</v>
          </cell>
          <cell r="C14480" t="str">
            <v>UM</v>
          </cell>
        </row>
        <row r="14481">
          <cell r="A14481">
            <v>708151550</v>
          </cell>
          <cell r="B14481" t="str">
            <v>CONJ REVESTIMENTO PAREDE INF PAINEL</v>
          </cell>
          <cell r="C14481" t="str">
            <v>UM</v>
          </cell>
        </row>
        <row r="14482">
          <cell r="A14482">
            <v>708152000</v>
          </cell>
          <cell r="B14482" t="str">
            <v>PLATAF 3,5T C/ASA DELTA(3 x 2300 x 5500)XADREZ S/PINT</v>
          </cell>
          <cell r="C14482" t="str">
            <v>UM</v>
          </cell>
        </row>
        <row r="14483">
          <cell r="A14483">
            <v>708152005</v>
          </cell>
          <cell r="B14483" t="str">
            <v>FIXADOR DA SOLENOIDE</v>
          </cell>
          <cell r="C14483" t="str">
            <v>UM</v>
          </cell>
        </row>
        <row r="14484">
          <cell r="A14484">
            <v>708152010</v>
          </cell>
          <cell r="B14484" t="str">
            <v>ASSOALHO MONTADO</v>
          </cell>
          <cell r="C14484" t="str">
            <v>UM</v>
          </cell>
        </row>
        <row r="14485">
          <cell r="A14485" t="str">
            <v>70815201D</v>
          </cell>
          <cell r="B14485" t="str">
            <v>CHAPA DO ASSOALHO XADREZ DIR</v>
          </cell>
          <cell r="C14485" t="str">
            <v>UM</v>
          </cell>
        </row>
        <row r="14486">
          <cell r="A14486" t="str">
            <v>70815201E</v>
          </cell>
          <cell r="B14486" t="str">
            <v>CHAPA DO ASSOALHO XADREZ ESQ</v>
          </cell>
          <cell r="C14486" t="str">
            <v>UM</v>
          </cell>
        </row>
        <row r="14487">
          <cell r="A14487">
            <v>708152020</v>
          </cell>
          <cell r="B14487" t="str">
            <v>CONJUNTO MALHAL</v>
          </cell>
          <cell r="C14487" t="str">
            <v>UM</v>
          </cell>
        </row>
        <row r="14488">
          <cell r="A14488">
            <v>708152030</v>
          </cell>
          <cell r="B14488" t="str">
            <v>CONJ INFERIOR MALHAL</v>
          </cell>
          <cell r="C14488" t="str">
            <v>UM</v>
          </cell>
        </row>
        <row r="14489">
          <cell r="A14489">
            <v>707405172</v>
          </cell>
          <cell r="B14489" t="str">
            <v>SUPORTE GUIA MOTOR P/ BET. - 003.03.007</v>
          </cell>
          <cell r="C14489" t="str">
            <v>UM</v>
          </cell>
        </row>
        <row r="14490">
          <cell r="A14490" t="str">
            <v>70815203D</v>
          </cell>
          <cell r="B14490" t="str">
            <v>CHAPA DO ASSOALHO XADREZ DIR</v>
          </cell>
          <cell r="C14490" t="str">
            <v>UM</v>
          </cell>
        </row>
        <row r="14491">
          <cell r="A14491" t="str">
            <v>70815203E</v>
          </cell>
          <cell r="B14491" t="str">
            <v>CHAPA DO ASSOALHO XADREZ ESQ</v>
          </cell>
          <cell r="C14491" t="str">
            <v>UM</v>
          </cell>
        </row>
        <row r="14492">
          <cell r="A14492">
            <v>708152040</v>
          </cell>
          <cell r="B14492" t="str">
            <v>CHAPA EMBLEMA AMALCABURIO</v>
          </cell>
          <cell r="C14492" t="str">
            <v>UM</v>
          </cell>
        </row>
        <row r="14493">
          <cell r="A14493">
            <v>708152050</v>
          </cell>
          <cell r="B14493" t="str">
            <v>CHASSI MOVEL MONTADO</v>
          </cell>
          <cell r="C14493" t="str">
            <v>UM</v>
          </cell>
        </row>
        <row r="14494">
          <cell r="A14494">
            <v>708152060</v>
          </cell>
          <cell r="B14494" t="str">
            <v>CHASSI FIXO MONTADO</v>
          </cell>
          <cell r="C14494" t="str">
            <v>UM</v>
          </cell>
        </row>
        <row r="14495">
          <cell r="A14495">
            <v>708152070</v>
          </cell>
          <cell r="B14495" t="str">
            <v>TRAVA MONTADA</v>
          </cell>
          <cell r="C14495" t="str">
            <v>UM</v>
          </cell>
        </row>
        <row r="14496">
          <cell r="A14496">
            <v>708152080</v>
          </cell>
          <cell r="B14496" t="str">
            <v>MANCAIS DE ARRASTE E LEVANTE</v>
          </cell>
          <cell r="C14496" t="str">
            <v>UM</v>
          </cell>
        </row>
        <row r="14497">
          <cell r="A14497">
            <v>708152090</v>
          </cell>
          <cell r="B14497" t="str">
            <v>TRAVESSA DE FIXACAO CIL DE LEVANTE</v>
          </cell>
          <cell r="C14497" t="str">
            <v>UM</v>
          </cell>
        </row>
        <row r="14498">
          <cell r="A14498">
            <v>708152100</v>
          </cell>
          <cell r="B14498" t="str">
            <v>MANCAL DE ARRASTE</v>
          </cell>
          <cell r="C14498" t="str">
            <v>UM</v>
          </cell>
        </row>
        <row r="14499">
          <cell r="A14499">
            <v>708152110</v>
          </cell>
          <cell r="B14499" t="str">
            <v>CONJ CALHA DA ESTEIRA</v>
          </cell>
          <cell r="C14499" t="str">
            <v>UM</v>
          </cell>
        </row>
        <row r="14500">
          <cell r="A14500">
            <v>708152120</v>
          </cell>
          <cell r="B14500" t="str">
            <v>CONJ CALCO DOS PNEUS</v>
          </cell>
          <cell r="C14500" t="str">
            <v>UM</v>
          </cell>
        </row>
        <row r="14501">
          <cell r="A14501">
            <v>708152130</v>
          </cell>
          <cell r="B14501" t="str">
            <v>PARA-CHOQUE TRASEIRO</v>
          </cell>
          <cell r="C14501" t="str">
            <v>UM</v>
          </cell>
        </row>
        <row r="14502">
          <cell r="A14502">
            <v>708152140</v>
          </cell>
          <cell r="B14502" t="str">
            <v>CONJ CAIXA DE COMANDO</v>
          </cell>
          <cell r="C14502" t="str">
            <v>UM</v>
          </cell>
        </row>
        <row r="14503">
          <cell r="A14503">
            <v>708152150</v>
          </cell>
          <cell r="B14503" t="str">
            <v>CAIXA DE FERRAMENTA</v>
          </cell>
          <cell r="C14503" t="str">
            <v>UM</v>
          </cell>
        </row>
        <row r="14504">
          <cell r="A14504">
            <v>708152160</v>
          </cell>
          <cell r="B14504" t="str">
            <v>ROLDANA MONTADA</v>
          </cell>
          <cell r="C14504" t="str">
            <v>UM</v>
          </cell>
        </row>
        <row r="14505">
          <cell r="A14505">
            <v>708152165</v>
          </cell>
          <cell r="B14505" t="str">
            <v>ROLDANA</v>
          </cell>
          <cell r="C14505" t="str">
            <v>UM</v>
          </cell>
        </row>
        <row r="14506">
          <cell r="A14506">
            <v>707405145</v>
          </cell>
          <cell r="B14506" t="str">
            <v>SUPORTE DO ESTICADOR ROSCADO P/ BET. - 003.03.024</v>
          </cell>
          <cell r="C14506" t="str">
            <v>UM</v>
          </cell>
        </row>
        <row r="14507">
          <cell r="A14507">
            <v>708152170</v>
          </cell>
          <cell r="B14507" t="str">
            <v>ASA DELTA</v>
          </cell>
          <cell r="C14507" t="str">
            <v>UM</v>
          </cell>
        </row>
        <row r="14508">
          <cell r="A14508">
            <v>708152175</v>
          </cell>
          <cell r="B14508" t="str">
            <v>BASE DA ROLDANA</v>
          </cell>
          <cell r="C14508" t="str">
            <v>UM</v>
          </cell>
        </row>
        <row r="14509">
          <cell r="A14509">
            <v>708152180</v>
          </cell>
          <cell r="B14509" t="str">
            <v>TUBO EXTERNO ASA DELTA</v>
          </cell>
          <cell r="C14509" t="str">
            <v>UM</v>
          </cell>
        </row>
        <row r="14510">
          <cell r="A14510">
            <v>708152190</v>
          </cell>
          <cell r="B14510" t="str">
            <v>CAMBAO C/ SUP DOS PNEUS</v>
          </cell>
          <cell r="C14510" t="str">
            <v>UM</v>
          </cell>
        </row>
        <row r="14511">
          <cell r="A14511">
            <v>708152200</v>
          </cell>
          <cell r="B14511" t="str">
            <v>SUPORTE ASA DELTA NO CHASSI</v>
          </cell>
          <cell r="C14511" t="str">
            <v>UM</v>
          </cell>
        </row>
        <row r="14512">
          <cell r="A14512">
            <v>708152210</v>
          </cell>
          <cell r="B14512" t="str">
            <v>CONJ TUBO INTERNO DA ASA DELTA</v>
          </cell>
          <cell r="C14512" t="str">
            <v>UM</v>
          </cell>
        </row>
        <row r="14513">
          <cell r="A14513">
            <v>708152220</v>
          </cell>
          <cell r="B14513" t="str">
            <v>SUPORTE DOS PNEUS</v>
          </cell>
          <cell r="C14513" t="str">
            <v>UM</v>
          </cell>
        </row>
        <row r="14514">
          <cell r="A14514">
            <v>708152225</v>
          </cell>
          <cell r="B14514" t="str">
            <v>SUB-CONJUNTO SUPORTE PNEUS C/ BUCHA</v>
          </cell>
          <cell r="C14514" t="str">
            <v>UM</v>
          </cell>
        </row>
        <row r="14515">
          <cell r="A14515">
            <v>109611000</v>
          </cell>
          <cell r="B14515" t="str">
            <v>PINO TRAÇÃO EIXO</v>
          </cell>
          <cell r="C14515" t="str">
            <v>UM</v>
          </cell>
        </row>
        <row r="14516">
          <cell r="A14516">
            <v>708152230</v>
          </cell>
          <cell r="B14516" t="str">
            <v>CONJ PINO DO PNEU</v>
          </cell>
          <cell r="C14516" t="str">
            <v>UM</v>
          </cell>
        </row>
        <row r="14517">
          <cell r="A14517">
            <v>708152240</v>
          </cell>
          <cell r="B14517" t="str">
            <v>SUPORTE CIL LEVANTE ASA DELTA</v>
          </cell>
          <cell r="C14517" t="str">
            <v>UM</v>
          </cell>
        </row>
        <row r="14518">
          <cell r="A14518">
            <v>708152250</v>
          </cell>
          <cell r="B14518" t="str">
            <v>CORREDICA</v>
          </cell>
          <cell r="C14518" t="str">
            <v>UM</v>
          </cell>
        </row>
        <row r="14519">
          <cell r="A14519">
            <v>708152255</v>
          </cell>
          <cell r="B14519" t="str">
            <v>TAMPA</v>
          </cell>
          <cell r="C14519" t="str">
            <v>UM</v>
          </cell>
        </row>
        <row r="14520">
          <cell r="A14520">
            <v>708152260</v>
          </cell>
          <cell r="B14520" t="str">
            <v>CORREDICA MENOR</v>
          </cell>
          <cell r="C14520" t="str">
            <v>UM</v>
          </cell>
        </row>
        <row r="14521">
          <cell r="A14521">
            <v>708152265</v>
          </cell>
          <cell r="B14521" t="str">
            <v>TAMPA 80 x 80</v>
          </cell>
          <cell r="C14521" t="str">
            <v>UM</v>
          </cell>
        </row>
        <row r="14522">
          <cell r="A14522">
            <v>708152270</v>
          </cell>
          <cell r="B14522" t="str">
            <v>CORPO CAIXA DE COMANDO</v>
          </cell>
          <cell r="C14522" t="str">
            <v>UM</v>
          </cell>
        </row>
        <row r="14523">
          <cell r="A14523">
            <v>708152275</v>
          </cell>
          <cell r="B14523" t="str">
            <v>TAMPA</v>
          </cell>
          <cell r="C14523" t="str">
            <v>UM</v>
          </cell>
        </row>
        <row r="14524">
          <cell r="A14524">
            <v>707405069</v>
          </cell>
          <cell r="B14524" t="str">
            <v>PIVO EIXO P/ BET. - 003.05.010</v>
          </cell>
          <cell r="C14524" t="str">
            <v>UM</v>
          </cell>
        </row>
        <row r="14525">
          <cell r="A14525">
            <v>708152280</v>
          </cell>
          <cell r="B14525" t="str">
            <v>MANCAL CILINDRO DE LEVANTE</v>
          </cell>
          <cell r="C14525" t="str">
            <v>UM</v>
          </cell>
        </row>
        <row r="14526">
          <cell r="A14526">
            <v>708152285</v>
          </cell>
          <cell r="B14526" t="str">
            <v>CONJ SUPERIOR MALHAL</v>
          </cell>
          <cell r="C14526" t="str">
            <v>UM</v>
          </cell>
        </row>
        <row r="14527">
          <cell r="A14527">
            <v>708152290</v>
          </cell>
          <cell r="B14527" t="str">
            <v>MANCAL DE ARRASTE E LEVANTE</v>
          </cell>
          <cell r="C14527" t="str">
            <v>UM</v>
          </cell>
        </row>
        <row r="14528">
          <cell r="A14528">
            <v>708152300</v>
          </cell>
          <cell r="B14528" t="str">
            <v>MANCAL DE GIRO E ARRASTE</v>
          </cell>
          <cell r="C14528" t="str">
            <v>UM</v>
          </cell>
        </row>
        <row r="14529">
          <cell r="A14529">
            <v>708152305</v>
          </cell>
          <cell r="B14529" t="str">
            <v>SUP LATERAL ASA DELTA</v>
          </cell>
          <cell r="C14529" t="str">
            <v>UM</v>
          </cell>
        </row>
        <row r="14530">
          <cell r="A14530">
            <v>708152310</v>
          </cell>
          <cell r="B14530" t="str">
            <v>PINO TRAS CIL ARRASTE DA ASA</v>
          </cell>
          <cell r="C14530" t="str">
            <v>UM</v>
          </cell>
        </row>
        <row r="14531">
          <cell r="A14531">
            <v>708152315</v>
          </cell>
          <cell r="B14531" t="str">
            <v>SUPORTE DA CALHA</v>
          </cell>
          <cell r="C14531" t="str">
            <v>UM</v>
          </cell>
        </row>
        <row r="14532">
          <cell r="A14532">
            <v>708152325</v>
          </cell>
          <cell r="B14532" t="str">
            <v>PARA-CHOQUE</v>
          </cell>
          <cell r="C14532" t="str">
            <v>UM</v>
          </cell>
        </row>
        <row r="14533">
          <cell r="A14533">
            <v>707405144</v>
          </cell>
          <cell r="B14533" t="str">
            <v>PLACA POSICIONADORA P/ BET. - 003.03.040</v>
          </cell>
          <cell r="C14533" t="str">
            <v>UM</v>
          </cell>
        </row>
        <row r="14534">
          <cell r="A14534">
            <v>708152330</v>
          </cell>
          <cell r="B14534" t="str">
            <v>VIGA DO CHASSI FIXO</v>
          </cell>
          <cell r="C14534" t="str">
            <v>UM</v>
          </cell>
        </row>
        <row r="14535">
          <cell r="A14535">
            <v>708152335</v>
          </cell>
          <cell r="B14535" t="str">
            <v>CHAPA FRONTAL MALHAL</v>
          </cell>
          <cell r="C14535" t="str">
            <v>UM</v>
          </cell>
        </row>
        <row r="14536">
          <cell r="A14536">
            <v>708152340</v>
          </cell>
          <cell r="B14536" t="str">
            <v>BUCHA DE GIRO</v>
          </cell>
          <cell r="C14536" t="str">
            <v>UM</v>
          </cell>
        </row>
        <row r="14537">
          <cell r="A14537">
            <v>708152345</v>
          </cell>
          <cell r="B14537" t="str">
            <v>FECHAMENTO MALHAL</v>
          </cell>
          <cell r="C14537" t="str">
            <v>UM</v>
          </cell>
        </row>
        <row r="14538">
          <cell r="A14538">
            <v>708152355</v>
          </cell>
          <cell r="B14538" t="str">
            <v>TUBO RETANGULAR</v>
          </cell>
          <cell r="C14538" t="str">
            <v>UM</v>
          </cell>
        </row>
        <row r="14539">
          <cell r="A14539">
            <v>708152360</v>
          </cell>
          <cell r="B14539" t="str">
            <v>CALHA DA ESTEIRA</v>
          </cell>
          <cell r="C14539" t="str">
            <v>UM</v>
          </cell>
        </row>
        <row r="14540">
          <cell r="A14540">
            <v>708152365</v>
          </cell>
          <cell r="B14540" t="str">
            <v>VIGA DO CHASSI MOVEL</v>
          </cell>
          <cell r="C14540" t="str">
            <v>UM</v>
          </cell>
        </row>
        <row r="14541">
          <cell r="A14541">
            <v>708152370</v>
          </cell>
          <cell r="B14541" t="str">
            <v>CHAPA REFORCO DO GUINCHO E MANCAL DE ARRASTE</v>
          </cell>
          <cell r="C14541" t="str">
            <v>UM</v>
          </cell>
        </row>
        <row r="14542">
          <cell r="A14542">
            <v>707405169</v>
          </cell>
          <cell r="B14542" t="str">
            <v>REFORCO SUP. BASC. MAIOR P/ BET. - 003.03.011</v>
          </cell>
          <cell r="C14542" t="str">
            <v>UM</v>
          </cell>
        </row>
        <row r="14543">
          <cell r="A14543">
            <v>708152375</v>
          </cell>
          <cell r="B14543" t="str">
            <v>TUBO QUADRADO</v>
          </cell>
          <cell r="C14543" t="str">
            <v>UM</v>
          </cell>
        </row>
        <row r="14544">
          <cell r="A14544">
            <v>708152380</v>
          </cell>
          <cell r="B14544" t="str">
            <v>CALCO DOS PNEUS</v>
          </cell>
          <cell r="C14544" t="str">
            <v>UM</v>
          </cell>
        </row>
        <row r="14545">
          <cell r="A14545">
            <v>708152385</v>
          </cell>
          <cell r="B14545" t="str">
            <v>TUBO RETANGULAR</v>
          </cell>
          <cell r="C14545" t="str">
            <v>UM</v>
          </cell>
        </row>
        <row r="14546">
          <cell r="A14546">
            <v>708152390</v>
          </cell>
          <cell r="B14546" t="str">
            <v>BASE DO CALCO DOS PNEUS</v>
          </cell>
          <cell r="C14546" t="str">
            <v>UM</v>
          </cell>
        </row>
        <row r="14547">
          <cell r="A14547">
            <v>708152395</v>
          </cell>
          <cell r="B14547" t="str">
            <v>TUBO RETANGULAR</v>
          </cell>
          <cell r="C14547" t="str">
            <v>UM</v>
          </cell>
        </row>
        <row r="14548">
          <cell r="A14548">
            <v>708152400</v>
          </cell>
          <cell r="B14548" t="str">
            <v>TRAVESSA SUPERIOR DO MALHAL</v>
          </cell>
          <cell r="C14548" t="str">
            <v>UM</v>
          </cell>
        </row>
        <row r="14549">
          <cell r="A14549">
            <v>708152405</v>
          </cell>
          <cell r="B14549" t="str">
            <v>CANTONEIRA</v>
          </cell>
          <cell r="C14549" t="str">
            <v>UM</v>
          </cell>
        </row>
        <row r="14550">
          <cell r="A14550">
            <v>708152410</v>
          </cell>
          <cell r="B14550" t="str">
            <v>SUPORTE DA ASA DELTA</v>
          </cell>
          <cell r="C14550" t="str">
            <v>UM</v>
          </cell>
        </row>
        <row r="14551">
          <cell r="A14551">
            <v>707405170</v>
          </cell>
          <cell r="B14551" t="str">
            <v>REFORCO SUPERIOR BASC. P/ BET. - 003.03.010</v>
          </cell>
          <cell r="C14551" t="str">
            <v>UM</v>
          </cell>
        </row>
        <row r="14552">
          <cell r="A14552">
            <v>708152415</v>
          </cell>
          <cell r="B14552" t="str">
            <v>TUBO EXT ASA DELTA</v>
          </cell>
          <cell r="C14552" t="str">
            <v>UM</v>
          </cell>
        </row>
        <row r="14553">
          <cell r="A14553">
            <v>708152420</v>
          </cell>
          <cell r="B14553" t="str">
            <v>TRAVESSA CENTRAL DO MALHAL E SUP DAS SINALEIRAS</v>
          </cell>
          <cell r="C14553" t="str">
            <v>UM</v>
          </cell>
        </row>
        <row r="14554">
          <cell r="A14554">
            <v>708152425</v>
          </cell>
          <cell r="B14554" t="str">
            <v>REFORCO DO TUBO EXT.</v>
          </cell>
          <cell r="C14554" t="str">
            <v>UM</v>
          </cell>
        </row>
        <row r="14555">
          <cell r="A14555">
            <v>708152435</v>
          </cell>
          <cell r="B14555" t="str">
            <v>MAO FRANCESA TUBO EXT ASA DELTA</v>
          </cell>
          <cell r="C14555" t="str">
            <v>UM</v>
          </cell>
        </row>
        <row r="14556">
          <cell r="A14556" t="str">
            <v>70815243D</v>
          </cell>
          <cell r="B14556" t="str">
            <v>LATERAL DIREITA DO MALHAL</v>
          </cell>
          <cell r="C14556" t="str">
            <v>UM</v>
          </cell>
        </row>
        <row r="14557">
          <cell r="A14557" t="str">
            <v>70815243E</v>
          </cell>
          <cell r="B14557" t="str">
            <v>LATERAL ESQUERDA DO MALHAL</v>
          </cell>
          <cell r="C14557" t="str">
            <v>UM</v>
          </cell>
        </row>
        <row r="14558">
          <cell r="A14558">
            <v>708152440</v>
          </cell>
          <cell r="B14558" t="str">
            <v>MAO FRANCESA</v>
          </cell>
          <cell r="C14558" t="str">
            <v>UM</v>
          </cell>
        </row>
        <row r="14559">
          <cell r="A14559">
            <v>708152445</v>
          </cell>
          <cell r="B14559" t="str">
            <v>TUBO INT ASA DELTA</v>
          </cell>
          <cell r="C14559" t="str">
            <v>UM</v>
          </cell>
        </row>
        <row r="14560">
          <cell r="A14560">
            <v>707484000</v>
          </cell>
          <cell r="B14560" t="str">
            <v>COMP. E ACAB. DA TRASEIRA - 10401273</v>
          </cell>
          <cell r="C14560" t="str">
            <v>UM</v>
          </cell>
        </row>
        <row r="14561">
          <cell r="A14561">
            <v>708152450</v>
          </cell>
          <cell r="B14561" t="str">
            <v>SUPORTE DO PISTAO</v>
          </cell>
          <cell r="C14561" t="str">
            <v>UM</v>
          </cell>
        </row>
        <row r="14562">
          <cell r="A14562">
            <v>708152455</v>
          </cell>
          <cell r="B14562" t="str">
            <v>TUBO SUPORTE PISTAO</v>
          </cell>
          <cell r="C14562" t="str">
            <v>UM</v>
          </cell>
        </row>
        <row r="14563">
          <cell r="A14563">
            <v>708152456</v>
          </cell>
          <cell r="B14563" t="str">
            <v>ACABAMENTO SUPORTE PISTAO</v>
          </cell>
          <cell r="C14563" t="str">
            <v>UM</v>
          </cell>
        </row>
        <row r="14564">
          <cell r="A14564">
            <v>708152460</v>
          </cell>
          <cell r="B14564" t="str">
            <v>CHAPA DE FIXACAO</v>
          </cell>
          <cell r="C14564" t="str">
            <v>UM</v>
          </cell>
        </row>
        <row r="14565">
          <cell r="A14565">
            <v>708152465</v>
          </cell>
          <cell r="B14565" t="str">
            <v>FECHAMENTO TUBO INTERNO ASA DELTA</v>
          </cell>
          <cell r="C14565" t="str">
            <v>UM</v>
          </cell>
        </row>
        <row r="14566">
          <cell r="A14566">
            <v>708152470</v>
          </cell>
          <cell r="B14566" t="str">
            <v>PINO</v>
          </cell>
          <cell r="C14566" t="str">
            <v>UM</v>
          </cell>
        </row>
        <row r="14567">
          <cell r="A14567">
            <v>708152475</v>
          </cell>
          <cell r="B14567" t="str">
            <v>PERFIL TRAVESSA DO CHASSI</v>
          </cell>
          <cell r="C14567" t="str">
            <v>UM</v>
          </cell>
        </row>
        <row r="14568">
          <cell r="A14568">
            <v>708152480</v>
          </cell>
          <cell r="B14568" t="str">
            <v>PINO DA BASE</v>
          </cell>
          <cell r="C14568" t="str">
            <v>UM</v>
          </cell>
        </row>
        <row r="14569">
          <cell r="A14569">
            <v>707405168</v>
          </cell>
          <cell r="B14569" t="str">
            <v>SUPORTE MANCAL TAMBOR INF. P/ BET. - 003.03.009</v>
          </cell>
          <cell r="C14569" t="str">
            <v>UM</v>
          </cell>
        </row>
        <row r="14570">
          <cell r="A14570">
            <v>708152490</v>
          </cell>
          <cell r="B14570" t="str">
            <v>PINO LUBRIFICADO DA ROLDANA</v>
          </cell>
          <cell r="C14570" t="str">
            <v>UM</v>
          </cell>
        </row>
        <row r="14571">
          <cell r="A14571">
            <v>708152500</v>
          </cell>
          <cell r="B14571" t="str">
            <v>PINO DOS MANCAIS DE GIRO</v>
          </cell>
          <cell r="C14571" t="str">
            <v>UM</v>
          </cell>
        </row>
        <row r="14572">
          <cell r="A14572">
            <v>708152510</v>
          </cell>
          <cell r="B14572" t="str">
            <v>PINO DOS PNEUS</v>
          </cell>
          <cell r="C14572" t="str">
            <v>UM</v>
          </cell>
        </row>
        <row r="14573">
          <cell r="A14573">
            <v>708152515</v>
          </cell>
          <cell r="B14573" t="str">
            <v>CHAPA REFORCO DO GUINCHO E MANCAL DE ARRASTE</v>
          </cell>
          <cell r="C14573" t="str">
            <v>UM</v>
          </cell>
        </row>
        <row r="14574">
          <cell r="A14574">
            <v>708152520</v>
          </cell>
          <cell r="B14574" t="str">
            <v>CHAPA SUPORTE DO CAMBAO</v>
          </cell>
          <cell r="C14574" t="str">
            <v>UM</v>
          </cell>
        </row>
        <row r="14575">
          <cell r="A14575">
            <v>708152522</v>
          </cell>
          <cell r="B14575" t="str">
            <v>FECHAMENTO TRASEIRA</v>
          </cell>
          <cell r="C14575" t="str">
            <v>UM</v>
          </cell>
        </row>
        <row r="14576">
          <cell r="A14576">
            <v>708152530</v>
          </cell>
          <cell r="B14576" t="str">
            <v>PUXADOR PINO DOS PNEUS</v>
          </cell>
          <cell r="C14576" t="str">
            <v>UM</v>
          </cell>
        </row>
        <row r="14577">
          <cell r="A14577">
            <v>708152540</v>
          </cell>
          <cell r="B14577" t="str">
            <v>BUCHA</v>
          </cell>
          <cell r="C14577" t="str">
            <v>UM</v>
          </cell>
        </row>
        <row r="14578">
          <cell r="A14578">
            <v>707405064</v>
          </cell>
          <cell r="B14578" t="str">
            <v>SAPATA DE FIXACAO P/ BET. - 003.02.048</v>
          </cell>
          <cell r="C14578" t="str">
            <v>UM</v>
          </cell>
        </row>
        <row r="14579">
          <cell r="A14579">
            <v>708152550</v>
          </cell>
          <cell r="B14579" t="str">
            <v>CHAPA INF DO CAMBAO</v>
          </cell>
          <cell r="C14579" t="str">
            <v>UM</v>
          </cell>
        </row>
        <row r="14580">
          <cell r="A14580">
            <v>708152560</v>
          </cell>
          <cell r="B14580" t="str">
            <v>SUPORTE DOS PNEUS</v>
          </cell>
          <cell r="C14580" t="str">
            <v>UM</v>
          </cell>
        </row>
        <row r="14581">
          <cell r="A14581">
            <v>708152570</v>
          </cell>
          <cell r="B14581" t="str">
            <v>VIGA I</v>
          </cell>
          <cell r="C14581" t="str">
            <v>UM</v>
          </cell>
        </row>
        <row r="14582">
          <cell r="A14582">
            <v>708152580</v>
          </cell>
          <cell r="B14582" t="str">
            <v>TAMPA DO CAMBAO</v>
          </cell>
          <cell r="C14582" t="str">
            <v>UM</v>
          </cell>
        </row>
        <row r="14583">
          <cell r="A14583">
            <v>708152590</v>
          </cell>
          <cell r="B14583" t="str">
            <v>TUBO DE ARTICULACAO</v>
          </cell>
          <cell r="C14583" t="str">
            <v>UM</v>
          </cell>
        </row>
        <row r="14584">
          <cell r="A14584">
            <v>708152600</v>
          </cell>
          <cell r="B14584" t="str">
            <v>EIXO ARTICULACAO ASA DELTA</v>
          </cell>
          <cell r="C14584" t="str">
            <v>UM</v>
          </cell>
        </row>
        <row r="14585">
          <cell r="A14585">
            <v>708152610</v>
          </cell>
          <cell r="B14585" t="str">
            <v>PINO DE GIRO DA ASA DELTA</v>
          </cell>
          <cell r="C14585" t="str">
            <v>UM</v>
          </cell>
        </row>
        <row r="14586">
          <cell r="A14586">
            <v>708152620</v>
          </cell>
          <cell r="B14586" t="str">
            <v>REFORCO SUPORTE CALCO PNEUS</v>
          </cell>
          <cell r="C14586" t="str">
            <v>UM</v>
          </cell>
        </row>
        <row r="14587">
          <cell r="A14587">
            <v>707405097</v>
          </cell>
          <cell r="B14587" t="str">
            <v>TAMPA INFERIOR MOTOR P/ BET. - 003.01.018</v>
          </cell>
          <cell r="C14587" t="str">
            <v>UM</v>
          </cell>
        </row>
        <row r="14588">
          <cell r="A14588">
            <v>708152630</v>
          </cell>
          <cell r="B14588" t="str">
            <v>BUCHA DE GIRO DA ASA</v>
          </cell>
          <cell r="C14588" t="str">
            <v>UM</v>
          </cell>
        </row>
        <row r="14589">
          <cell r="A14589">
            <v>708152640</v>
          </cell>
          <cell r="B14589" t="str">
            <v>REFORCO TRASEIRO</v>
          </cell>
          <cell r="C14589" t="str">
            <v>UM</v>
          </cell>
        </row>
        <row r="14590">
          <cell r="A14590">
            <v>708152660</v>
          </cell>
          <cell r="B14590" t="str">
            <v>PINO DIANT ARRASTE ASA</v>
          </cell>
          <cell r="C14590" t="str">
            <v>UM</v>
          </cell>
        </row>
        <row r="14591">
          <cell r="A14591">
            <v>708152670</v>
          </cell>
          <cell r="B14591" t="str">
            <v>EIXO FRONTAL DA ASA DELTA</v>
          </cell>
          <cell r="C14591" t="str">
            <v>UM</v>
          </cell>
        </row>
        <row r="14592">
          <cell r="A14592">
            <v>708152680</v>
          </cell>
          <cell r="B14592" t="str">
            <v>REFORCO INFERIOR DO ASSOALHO</v>
          </cell>
          <cell r="C14592" t="str">
            <v>UM</v>
          </cell>
        </row>
        <row r="14593">
          <cell r="A14593">
            <v>708152690</v>
          </cell>
          <cell r="B14593" t="str">
            <v>PINO DA HASTE DO CIL DE ARRASTE</v>
          </cell>
          <cell r="C14593" t="str">
            <v>UM</v>
          </cell>
        </row>
        <row r="14594">
          <cell r="A14594">
            <v>708152710</v>
          </cell>
          <cell r="B14594" t="str">
            <v>FIXADOR DO GANCHO DA CINTA</v>
          </cell>
          <cell r="C14594" t="str">
            <v>UM</v>
          </cell>
        </row>
        <row r="14595">
          <cell r="A14595" t="str">
            <v>70815272D</v>
          </cell>
          <cell r="B14595" t="str">
            <v>CHAPA DO ASSOALHO DIR TRAS</v>
          </cell>
          <cell r="C14595" t="str">
            <v>UM</v>
          </cell>
        </row>
        <row r="14596">
          <cell r="A14596">
            <v>709673230</v>
          </cell>
          <cell r="B14596" t="str">
            <v>CJ TUBO PERFURADO FILTRO DE PARTICULAS</v>
          </cell>
          <cell r="C14596" t="str">
            <v>UM</v>
          </cell>
        </row>
        <row r="14597">
          <cell r="A14597" t="str">
            <v>70815272E</v>
          </cell>
          <cell r="B14597" t="str">
            <v>CHAPA DO ASSOALHO ESQ TRAS</v>
          </cell>
          <cell r="C14597" t="str">
            <v>UM</v>
          </cell>
        </row>
        <row r="14598">
          <cell r="A14598">
            <v>708152730</v>
          </cell>
          <cell r="B14598" t="str">
            <v>GUIA DO CHASSI MOVEL</v>
          </cell>
          <cell r="C14598" t="str">
            <v>UM</v>
          </cell>
        </row>
        <row r="14599">
          <cell r="A14599" t="str">
            <v>70815274D</v>
          </cell>
          <cell r="B14599" t="str">
            <v>CHAPA DO ASSOALHO DIR DIANT</v>
          </cell>
          <cell r="C14599" t="str">
            <v>UM</v>
          </cell>
        </row>
        <row r="14600">
          <cell r="A14600" t="str">
            <v>70815274E</v>
          </cell>
          <cell r="B14600" t="str">
            <v>CHAPA DO ASSOALHO ESQ DIANT</v>
          </cell>
          <cell r="C14600" t="str">
            <v>UM</v>
          </cell>
        </row>
        <row r="14601">
          <cell r="A14601">
            <v>708152750</v>
          </cell>
          <cell r="B14601" t="str">
            <v>FECHAMENTO DO CAMBAO</v>
          </cell>
          <cell r="C14601" t="str">
            <v>UM</v>
          </cell>
        </row>
        <row r="14602">
          <cell r="A14602" t="str">
            <v>70815276D</v>
          </cell>
          <cell r="B14602" t="str">
            <v>MAO FRANCESA DIREITA</v>
          </cell>
          <cell r="C14602" t="str">
            <v>UM</v>
          </cell>
        </row>
        <row r="14603">
          <cell r="A14603" t="str">
            <v>70815276E</v>
          </cell>
          <cell r="B14603" t="str">
            <v>MAO FRANCESA ESQUERDA</v>
          </cell>
          <cell r="C14603" t="str">
            <v>UM</v>
          </cell>
        </row>
        <row r="14604">
          <cell r="A14604">
            <v>708152770</v>
          </cell>
          <cell r="B14604" t="str">
            <v>CHAPA ASSOALHO INF MALHAL</v>
          </cell>
          <cell r="C14604" t="str">
            <v>UM</v>
          </cell>
        </row>
        <row r="14605">
          <cell r="A14605">
            <v>708152790</v>
          </cell>
          <cell r="B14605" t="str">
            <v>REFORCO INFERIOR TRASEIRO</v>
          </cell>
          <cell r="C14605" t="str">
            <v>UM</v>
          </cell>
        </row>
        <row r="14606">
          <cell r="A14606">
            <v>708152800</v>
          </cell>
          <cell r="B14606" t="str">
            <v>BACIA TRASEIRA</v>
          </cell>
          <cell r="C14606" t="str">
            <v>UM</v>
          </cell>
        </row>
        <row r="14607">
          <cell r="A14607">
            <v>708152810</v>
          </cell>
          <cell r="B14607" t="str">
            <v>NYLON DA CORREDICA</v>
          </cell>
          <cell r="C14607" t="str">
            <v>UM</v>
          </cell>
        </row>
        <row r="14608">
          <cell r="A14608">
            <v>708152820</v>
          </cell>
          <cell r="B14608" t="str">
            <v>NYLON DA CORREDICA MENOR</v>
          </cell>
          <cell r="C14608" t="str">
            <v>UM</v>
          </cell>
        </row>
        <row r="14609">
          <cell r="A14609">
            <v>708152830</v>
          </cell>
          <cell r="B14609" t="str">
            <v>FECHAMENTO FRONTAL</v>
          </cell>
          <cell r="C14609" t="str">
            <v>UM</v>
          </cell>
        </row>
        <row r="14610">
          <cell r="A14610" t="str">
            <v>70815284D</v>
          </cell>
          <cell r="B14610" t="str">
            <v>LATERAL DA PLATAFORMA DIR</v>
          </cell>
          <cell r="C14610" t="str">
            <v>UM</v>
          </cell>
        </row>
        <row r="14611">
          <cell r="A14611" t="str">
            <v>70815284E</v>
          </cell>
          <cell r="B14611" t="str">
            <v>LATERAL DA PLATAFORMA ESQ</v>
          </cell>
          <cell r="C14611" t="str">
            <v>UM</v>
          </cell>
        </row>
        <row r="14612">
          <cell r="A14612">
            <v>708152850</v>
          </cell>
          <cell r="B14612" t="str">
            <v>TAMPA DA VIGA</v>
          </cell>
          <cell r="C14612" t="str">
            <v>UM</v>
          </cell>
        </row>
        <row r="14613">
          <cell r="A14613">
            <v>190100000</v>
          </cell>
          <cell r="B14613" t="str">
            <v>EIXO DIREITO TAMBOR (29750198)</v>
          </cell>
          <cell r="C14613" t="str">
            <v>UM</v>
          </cell>
        </row>
        <row r="14614">
          <cell r="A14614">
            <v>708152860</v>
          </cell>
          <cell r="B14614" t="str">
            <v>LATERAL ASSOALHO MALHAL</v>
          </cell>
          <cell r="C14614" t="str">
            <v>UM</v>
          </cell>
        </row>
        <row r="14615">
          <cell r="A14615">
            <v>708152870</v>
          </cell>
          <cell r="B14615" t="str">
            <v>CORPO CAIXA DE FERRAMENTA</v>
          </cell>
          <cell r="C14615" t="str">
            <v>UM</v>
          </cell>
        </row>
        <row r="14616">
          <cell r="A14616">
            <v>708152880</v>
          </cell>
          <cell r="B14616" t="str">
            <v>TAMPA FRONTAL CAIXA DE COMANDO</v>
          </cell>
          <cell r="C14616" t="str">
            <v>UM</v>
          </cell>
        </row>
        <row r="14617">
          <cell r="A14617">
            <v>708152890</v>
          </cell>
          <cell r="B14617" t="str">
            <v>TAMPA SUPERIOR CAIXA DE COMANDO</v>
          </cell>
          <cell r="C14617" t="str">
            <v>UM</v>
          </cell>
        </row>
        <row r="14618">
          <cell r="A14618">
            <v>708152900</v>
          </cell>
          <cell r="B14618" t="str">
            <v>TAMPA TRASEIRA CAIXA DE COMANDO</v>
          </cell>
          <cell r="C14618" t="str">
            <v>UM</v>
          </cell>
        </row>
        <row r="14619">
          <cell r="A14619">
            <v>708152910</v>
          </cell>
          <cell r="B14619" t="str">
            <v>PROTETOR DAS MANGUEIRAS CX DE COMANDO</v>
          </cell>
          <cell r="C14619" t="str">
            <v>UM</v>
          </cell>
        </row>
        <row r="14620">
          <cell r="A14620">
            <v>708152920</v>
          </cell>
          <cell r="B14620" t="str">
            <v>TAMPA SUP. E TRAS. CAIXA DE FERRAMENTA</v>
          </cell>
          <cell r="C14620" t="str">
            <v>UM</v>
          </cell>
        </row>
        <row r="14621">
          <cell r="A14621">
            <v>708152930</v>
          </cell>
          <cell r="B14621" t="str">
            <v>TAMPA FRONTAL CAIXA DE FERRAMENTA</v>
          </cell>
          <cell r="C14621" t="str">
            <v>UM</v>
          </cell>
        </row>
        <row r="14622">
          <cell r="A14622">
            <v>109614000</v>
          </cell>
          <cell r="B14622" t="str">
            <v>PINO DOBRADIÇA TAMPA MOTOR</v>
          </cell>
          <cell r="C14622" t="str">
            <v>UM</v>
          </cell>
        </row>
        <row r="14623">
          <cell r="A14623">
            <v>708152940</v>
          </cell>
          <cell r="B14623" t="str">
            <v>CANTONEIRA FIXACAO CX DE FERRAMENTA</v>
          </cell>
          <cell r="C14623" t="str">
            <v>UM</v>
          </cell>
        </row>
        <row r="14624">
          <cell r="A14624">
            <v>708152950</v>
          </cell>
          <cell r="B14624" t="str">
            <v>CAMBAO</v>
          </cell>
          <cell r="C14624" t="str">
            <v>UM</v>
          </cell>
        </row>
        <row r="14625">
          <cell r="A14625">
            <v>708152960</v>
          </cell>
          <cell r="B14625" t="str">
            <v>SUPORTE CALCO DOS PNEUS</v>
          </cell>
          <cell r="C14625" t="str">
            <v>UM</v>
          </cell>
        </row>
        <row r="14626">
          <cell r="A14626">
            <v>708152970</v>
          </cell>
          <cell r="B14626" t="str">
            <v>SUPORTE DO CIL ASA DELTA</v>
          </cell>
          <cell r="C14626" t="str">
            <v>UM</v>
          </cell>
        </row>
        <row r="14627">
          <cell r="A14627">
            <v>708152980</v>
          </cell>
          <cell r="B14627" t="str">
            <v>PINO CIL LEVANTE ASA DELTA</v>
          </cell>
          <cell r="C14627" t="str">
            <v>UM</v>
          </cell>
        </row>
        <row r="14628">
          <cell r="A14628">
            <v>708152990</v>
          </cell>
          <cell r="B14628" t="str">
            <v>SUPORTE DO PARACHOQUE</v>
          </cell>
          <cell r="C14628" t="str">
            <v>UM</v>
          </cell>
        </row>
        <row r="14629">
          <cell r="A14629">
            <v>708154010</v>
          </cell>
          <cell r="B14629" t="str">
            <v>ASSOALHO MONTADO</v>
          </cell>
          <cell r="C14629" t="str">
            <v>UM</v>
          </cell>
        </row>
        <row r="14630">
          <cell r="A14630">
            <v>708154020</v>
          </cell>
          <cell r="B14630" t="str">
            <v>ROLDANA PL 12 TON</v>
          </cell>
          <cell r="C14630" t="str">
            <v>UM</v>
          </cell>
        </row>
        <row r="14631">
          <cell r="A14631" t="str">
            <v>70815402D</v>
          </cell>
          <cell r="B14631" t="str">
            <v>MAO FRANCESA DIR</v>
          </cell>
          <cell r="C14631" t="str">
            <v>UM</v>
          </cell>
        </row>
        <row r="14632">
          <cell r="A14632" t="str">
            <v>70815402E</v>
          </cell>
          <cell r="B14632" t="str">
            <v>MAO FRANCESA ESQ</v>
          </cell>
          <cell r="C14632" t="str">
            <v>UM</v>
          </cell>
        </row>
        <row r="14633">
          <cell r="A14633">
            <v>708155010</v>
          </cell>
          <cell r="B14633" t="str">
            <v>ASSOALHO MONTADO</v>
          </cell>
          <cell r="C14633" t="str">
            <v>UM</v>
          </cell>
        </row>
        <row r="14634">
          <cell r="A14634">
            <v>708156000</v>
          </cell>
          <cell r="B14634" t="str">
            <v>MEIO PARA-LAMA NOMA 8156/57</v>
          </cell>
          <cell r="C14634" t="str">
            <v>UM</v>
          </cell>
        </row>
        <row r="14635">
          <cell r="A14635">
            <v>708159000</v>
          </cell>
          <cell r="B14635" t="str">
            <v>PLATAF 3,5T C/ASA DELTA(4,75 x 2300 x 5500)XADREZ S/PINT</v>
          </cell>
          <cell r="C14635" t="str">
            <v>UM</v>
          </cell>
        </row>
        <row r="14636">
          <cell r="A14636" t="str">
            <v>70815901D</v>
          </cell>
          <cell r="B14636" t="str">
            <v>CHAPA DO ASSOALHO XADREZ DIR</v>
          </cell>
          <cell r="C14636" t="str">
            <v>UM</v>
          </cell>
        </row>
        <row r="14637">
          <cell r="A14637" t="str">
            <v>70815901E</v>
          </cell>
          <cell r="B14637" t="str">
            <v>CHAPA DO ASSOALHO XADREZ ESQ</v>
          </cell>
          <cell r="C14637" t="str">
            <v>UM</v>
          </cell>
        </row>
        <row r="14638">
          <cell r="A14638">
            <v>708159020</v>
          </cell>
          <cell r="B14638" t="str">
            <v>FECHAMENTO INFERIOR TRASEIRO</v>
          </cell>
          <cell r="C14638" t="str">
            <v>UM</v>
          </cell>
        </row>
        <row r="14639">
          <cell r="A14639">
            <v>707405070</v>
          </cell>
          <cell r="B14639" t="str">
            <v>SUPORTE BASE MOTOR DIR. P/ BET. - 003.01.014</v>
          </cell>
          <cell r="C14639" t="str">
            <v>UM</v>
          </cell>
        </row>
        <row r="14640">
          <cell r="A14640" t="str">
            <v>70815903D</v>
          </cell>
          <cell r="B14640" t="str">
            <v>CHAPA DO ASSOALHO XADREZ DIR</v>
          </cell>
          <cell r="C14640" t="str">
            <v>UM</v>
          </cell>
        </row>
        <row r="14641">
          <cell r="A14641" t="str">
            <v>70815903E</v>
          </cell>
          <cell r="B14641" t="str">
            <v>CHAPA DO ASSOALHO XADREZ ESQ</v>
          </cell>
          <cell r="C14641" t="str">
            <v>UM</v>
          </cell>
        </row>
        <row r="14642">
          <cell r="A14642">
            <v>708159040</v>
          </cell>
          <cell r="B14642" t="str">
            <v>BACIA TRASEIRA DO ASSOALHO XADREZ 2266mm</v>
          </cell>
          <cell r="C14642" t="str">
            <v>UM</v>
          </cell>
        </row>
        <row r="14643">
          <cell r="A14643">
            <v>708159050</v>
          </cell>
          <cell r="B14643" t="str">
            <v>NYLON DA CORREDIÇA 5500mm</v>
          </cell>
          <cell r="C14643" t="str">
            <v>UM</v>
          </cell>
        </row>
        <row r="14644">
          <cell r="A14644">
            <v>708159060</v>
          </cell>
          <cell r="B14644" t="str">
            <v>CHAPA XADREZ TRASEIRA</v>
          </cell>
          <cell r="C14644" t="str">
            <v>UM</v>
          </cell>
        </row>
        <row r="14645">
          <cell r="A14645" t="str">
            <v>70815907D</v>
          </cell>
          <cell r="B14645" t="str">
            <v>MAO FRANCESA DIR</v>
          </cell>
          <cell r="C14645" t="str">
            <v>UM</v>
          </cell>
        </row>
        <row r="14646">
          <cell r="A14646" t="str">
            <v>70815907E</v>
          </cell>
          <cell r="B14646" t="str">
            <v>MAO FRANCESA ESQ</v>
          </cell>
          <cell r="C14646" t="str">
            <v>UM</v>
          </cell>
        </row>
        <row r="14647">
          <cell r="A14647">
            <v>708159080</v>
          </cell>
          <cell r="B14647" t="str">
            <v>FECHAMENTO FRONTAL</v>
          </cell>
          <cell r="C14647" t="str">
            <v>UM</v>
          </cell>
        </row>
        <row r="14648">
          <cell r="A14648">
            <v>707405062</v>
          </cell>
          <cell r="B14648" t="str">
            <v>REFORCO SUPORTE BASE MOTOR P/ BET. - 003.01.015</v>
          </cell>
          <cell r="C14648" t="str">
            <v>UM</v>
          </cell>
        </row>
        <row r="14649">
          <cell r="A14649">
            <v>708159090</v>
          </cell>
          <cell r="B14649" t="str">
            <v>LATERAL DA PLATAFORMA</v>
          </cell>
          <cell r="C14649" t="str">
            <v>UM</v>
          </cell>
        </row>
        <row r="14650">
          <cell r="A14650">
            <v>708159100</v>
          </cell>
          <cell r="B14650" t="str">
            <v>REFORÇO INFERIOR DO ASSOALHO</v>
          </cell>
          <cell r="C14650" t="str">
            <v>UM</v>
          </cell>
        </row>
        <row r="14651">
          <cell r="A14651">
            <v>708159120</v>
          </cell>
          <cell r="B14651" t="str">
            <v>REFORÇO TRASEIRO</v>
          </cell>
          <cell r="C14651" t="str">
            <v>UM</v>
          </cell>
        </row>
        <row r="14652">
          <cell r="A14652">
            <v>708159140</v>
          </cell>
          <cell r="B14652" t="str">
            <v>ASSOALHO MONTADO 3,5T XADREZ 4,75 x 2300 x 5500mm</v>
          </cell>
          <cell r="C14652" t="str">
            <v>UM</v>
          </cell>
        </row>
        <row r="14653">
          <cell r="A14653" t="str">
            <v>70815915D</v>
          </cell>
          <cell r="B14653" t="str">
            <v>CANTONEIRA SUSTENTACAO GUINCHO DIR</v>
          </cell>
          <cell r="C14653" t="str">
            <v>UM</v>
          </cell>
        </row>
        <row r="14654">
          <cell r="A14654" t="str">
            <v>70815915E</v>
          </cell>
          <cell r="B14654" t="str">
            <v>CANTONEIRA SUSTENTACAO GUINCHO ESQ</v>
          </cell>
          <cell r="C14654" t="str">
            <v>UM</v>
          </cell>
        </row>
        <row r="14655">
          <cell r="A14655">
            <v>708159160</v>
          </cell>
          <cell r="B14655" t="str">
            <v>VIGA I (5500mm)</v>
          </cell>
          <cell r="C14655" t="str">
            <v>UM</v>
          </cell>
        </row>
        <row r="14656">
          <cell r="A14656">
            <v>708159170</v>
          </cell>
          <cell r="B14656" t="str">
            <v>CHAPA XADREZ DE REFORCO DA BACIA TRASEIRA</v>
          </cell>
          <cell r="C14656" t="str">
            <v>UM</v>
          </cell>
        </row>
        <row r="14657">
          <cell r="A14657">
            <v>708159180</v>
          </cell>
          <cell r="B14657" t="str">
            <v>LATERAL DA PLATAFORMA</v>
          </cell>
          <cell r="C14657" t="str">
            <v>UM</v>
          </cell>
        </row>
        <row r="14658">
          <cell r="A14658">
            <v>708161000</v>
          </cell>
          <cell r="B14658" t="str">
            <v>PLATAFORMA AUTO SOCORRO 2400 x 7000 - 2008</v>
          </cell>
          <cell r="C14658" t="str">
            <v>UM</v>
          </cell>
        </row>
        <row r="14659">
          <cell r="A14659">
            <v>708161012</v>
          </cell>
          <cell r="B14659" t="str">
            <v>COMPLEMENTO TUBO LEVANTE</v>
          </cell>
          <cell r="C14659" t="str">
            <v>UM</v>
          </cell>
        </row>
        <row r="14660">
          <cell r="A14660">
            <v>708161013</v>
          </cell>
          <cell r="B14660" t="str">
            <v>COMPLEMENTO CHAPA ASSOALHO LE</v>
          </cell>
          <cell r="C14660" t="str">
            <v>UM</v>
          </cell>
        </row>
        <row r="14661">
          <cell r="A14661">
            <v>708161014</v>
          </cell>
          <cell r="B14661" t="str">
            <v>COMPLEMENTO CHAPA ASSOALHO LD</v>
          </cell>
          <cell r="C14661" t="str">
            <v>UM</v>
          </cell>
        </row>
        <row r="14662">
          <cell r="A14662">
            <v>708161015</v>
          </cell>
          <cell r="B14662" t="str">
            <v>COMPLEMENTO DA LATERAL</v>
          </cell>
          <cell r="C14662" t="str">
            <v>UM</v>
          </cell>
        </row>
        <row r="14663">
          <cell r="A14663">
            <v>708161017</v>
          </cell>
          <cell r="B14663" t="str">
            <v>COMPLEMENTO DA VIGA I</v>
          </cell>
          <cell r="C14663" t="str">
            <v>UM</v>
          </cell>
        </row>
        <row r="14664">
          <cell r="A14664">
            <v>708162000</v>
          </cell>
          <cell r="B14664" t="str">
            <v>RESERVATORIO DE AR - 20 LITROS</v>
          </cell>
          <cell r="C14664" t="str">
            <v>UM</v>
          </cell>
        </row>
        <row r="14665">
          <cell r="A14665">
            <v>707405018</v>
          </cell>
          <cell r="B14665" t="str">
            <v>CJ BASCULANTE TAMBOR P/ BET. - 003.03.001</v>
          </cell>
          <cell r="C14665" t="str">
            <v>UM</v>
          </cell>
        </row>
        <row r="14666">
          <cell r="A14666">
            <v>708162010</v>
          </cell>
          <cell r="B14666" t="str">
            <v>TAMPA DO RESERVATORIO DE AR</v>
          </cell>
          <cell r="C14666" t="str">
            <v>UM</v>
          </cell>
        </row>
        <row r="14667">
          <cell r="A14667">
            <v>708162020</v>
          </cell>
          <cell r="B14667" t="str">
            <v>TAMPA DO RESERVATORIO DE AR</v>
          </cell>
          <cell r="C14667" t="str">
            <v>UM</v>
          </cell>
        </row>
        <row r="14668">
          <cell r="A14668">
            <v>708162030</v>
          </cell>
          <cell r="B14668" t="str">
            <v>FIXADOR DO RESERVATORIO</v>
          </cell>
          <cell r="C14668" t="str">
            <v>UM</v>
          </cell>
        </row>
        <row r="14669">
          <cell r="A14669">
            <v>708162040</v>
          </cell>
          <cell r="B14669" t="str">
            <v>SUPORTE DO RESERVATORIO</v>
          </cell>
          <cell r="C14669" t="str">
            <v>UM</v>
          </cell>
        </row>
        <row r="14670">
          <cell r="A14670">
            <v>708162050</v>
          </cell>
          <cell r="B14670" t="str">
            <v>FIXADOR DO RESERVATORIO</v>
          </cell>
          <cell r="C14670" t="str">
            <v>UM</v>
          </cell>
        </row>
        <row r="14671">
          <cell r="A14671">
            <v>708162060</v>
          </cell>
          <cell r="B14671" t="str">
            <v>SUPORTE DO RESERVATORIO</v>
          </cell>
          <cell r="C14671" t="str">
            <v>UM</v>
          </cell>
        </row>
        <row r="14672">
          <cell r="A14672">
            <v>708163000</v>
          </cell>
          <cell r="B14672" t="str">
            <v>RESERVATORIO DE AR - 30 LITROS</v>
          </cell>
          <cell r="C14672" t="str">
            <v>UM</v>
          </cell>
        </row>
        <row r="14673">
          <cell r="A14673">
            <v>708163020</v>
          </cell>
          <cell r="B14673" t="str">
            <v>TAMPA DO RESERVATORIO DE AR</v>
          </cell>
          <cell r="C14673" t="str">
            <v>UM</v>
          </cell>
        </row>
        <row r="14674">
          <cell r="A14674">
            <v>707405173</v>
          </cell>
          <cell r="B14674" t="str">
            <v>CJ BRACO BASCULANTE ESQ. P/ BET. - MONTAGEM INTERNA</v>
          </cell>
          <cell r="C14674" t="str">
            <v>UM</v>
          </cell>
        </row>
        <row r="14675">
          <cell r="A14675">
            <v>708163030</v>
          </cell>
          <cell r="B14675" t="str">
            <v>SUPORTE DO RESERVATORIO</v>
          </cell>
          <cell r="C14675" t="str">
            <v>UM</v>
          </cell>
        </row>
        <row r="14676">
          <cell r="A14676">
            <v>708163040</v>
          </cell>
          <cell r="B14676" t="str">
            <v>FIXACAO DO RESERVATORIO</v>
          </cell>
          <cell r="C14676" t="str">
            <v>UM</v>
          </cell>
        </row>
        <row r="14677">
          <cell r="A14677">
            <v>708163050</v>
          </cell>
          <cell r="B14677" t="str">
            <v>FIXACAO DO RESERVATORIO</v>
          </cell>
          <cell r="C14677" t="str">
            <v>UM</v>
          </cell>
        </row>
        <row r="14678">
          <cell r="A14678">
            <v>708163060</v>
          </cell>
          <cell r="B14678" t="str">
            <v>SUPORTE DO RESERVATORIO</v>
          </cell>
          <cell r="C14678" t="str">
            <v>UM</v>
          </cell>
        </row>
        <row r="14679">
          <cell r="A14679">
            <v>708163070</v>
          </cell>
          <cell r="B14679" t="str">
            <v>REFORCO</v>
          </cell>
          <cell r="C14679" t="str">
            <v>UM</v>
          </cell>
        </row>
        <row r="14680">
          <cell r="A14680">
            <v>708163080</v>
          </cell>
          <cell r="B14680" t="str">
            <v>TAMPA COM CONEXAO</v>
          </cell>
          <cell r="C14680" t="str">
            <v>UM</v>
          </cell>
        </row>
        <row r="14681">
          <cell r="A14681">
            <v>708163090</v>
          </cell>
          <cell r="B14681" t="str">
            <v>TAMPA DO RESERVATORIO DO AR</v>
          </cell>
          <cell r="C14681" t="str">
            <v>UM</v>
          </cell>
        </row>
        <row r="14682">
          <cell r="A14682">
            <v>708163100</v>
          </cell>
          <cell r="B14682" t="str">
            <v>TAMPA COM CONEXAO</v>
          </cell>
          <cell r="C14682" t="str">
            <v>UM</v>
          </cell>
        </row>
        <row r="14683">
          <cell r="A14683">
            <v>708164000</v>
          </cell>
          <cell r="B14683" t="str">
            <v>RESERVATORIO DE AR 30L</v>
          </cell>
          <cell r="C14683" t="str">
            <v>UM</v>
          </cell>
        </row>
        <row r="14684">
          <cell r="A14684">
            <v>708164010</v>
          </cell>
          <cell r="B14684" t="str">
            <v>CILINDRO DO RESERVATORIO DO AR</v>
          </cell>
          <cell r="C14684" t="str">
            <v>UM</v>
          </cell>
        </row>
        <row r="14685">
          <cell r="A14685">
            <v>708164020</v>
          </cell>
          <cell r="B14685" t="str">
            <v>SUPORTE DO RESERVATORIO</v>
          </cell>
          <cell r="C14685" t="str">
            <v>UM</v>
          </cell>
        </row>
        <row r="14686">
          <cell r="A14686">
            <v>708165010</v>
          </cell>
          <cell r="B14686" t="str">
            <v>CILINDRO DO EQUIPAMENTO PNEUMATICO</v>
          </cell>
          <cell r="C14686" t="str">
            <v>UM</v>
          </cell>
        </row>
        <row r="14687">
          <cell r="A14687">
            <v>708165020</v>
          </cell>
          <cell r="B14687" t="str">
            <v>TUBO DE SAIDA</v>
          </cell>
          <cell r="C14687" t="str">
            <v>UM</v>
          </cell>
        </row>
        <row r="14688">
          <cell r="A14688">
            <v>708165030</v>
          </cell>
          <cell r="B14688" t="str">
            <v>TUBO MAIOR SAIDA</v>
          </cell>
          <cell r="C14688" t="str">
            <v>UM</v>
          </cell>
        </row>
        <row r="14689">
          <cell r="A14689">
            <v>708165040</v>
          </cell>
          <cell r="B14689" t="str">
            <v>APOIO SUPERIOR DO TUBO</v>
          </cell>
          <cell r="C14689" t="str">
            <v>UM</v>
          </cell>
        </row>
        <row r="14690">
          <cell r="A14690">
            <v>708165050</v>
          </cell>
          <cell r="B14690" t="str">
            <v>APOIO INFERIOR DO TUBO</v>
          </cell>
          <cell r="C14690" t="str">
            <v>UM</v>
          </cell>
        </row>
        <row r="14691">
          <cell r="A14691">
            <v>708165060</v>
          </cell>
          <cell r="B14691" t="str">
            <v>TUBO MENOR SAIDA</v>
          </cell>
          <cell r="C14691" t="str">
            <v>UM</v>
          </cell>
        </row>
        <row r="14692">
          <cell r="A14692">
            <v>708165070</v>
          </cell>
          <cell r="B14692" t="str">
            <v>ALÇA</v>
          </cell>
          <cell r="C14692" t="str">
            <v>UM</v>
          </cell>
        </row>
        <row r="14693">
          <cell r="A14693">
            <v>708166010</v>
          </cell>
          <cell r="B14693" t="str">
            <v>CILINDRO DO RESERVATORIO</v>
          </cell>
          <cell r="C14693" t="str">
            <v>UM</v>
          </cell>
        </row>
        <row r="14694">
          <cell r="A14694">
            <v>708167000</v>
          </cell>
          <cell r="B14694" t="str">
            <v>BATENTE DO EIXO AUXILIAR</v>
          </cell>
          <cell r="C14694" t="str">
            <v>UM</v>
          </cell>
        </row>
        <row r="14695">
          <cell r="A14695">
            <v>708167010</v>
          </cell>
          <cell r="B14695" t="str">
            <v>FIXACAO</v>
          </cell>
          <cell r="C14695" t="str">
            <v>UM</v>
          </cell>
        </row>
        <row r="14696">
          <cell r="A14696">
            <v>708167020</v>
          </cell>
          <cell r="B14696" t="str">
            <v>BATENTE</v>
          </cell>
          <cell r="C14696" t="str">
            <v>UM</v>
          </cell>
        </row>
        <row r="14697">
          <cell r="A14697">
            <v>708169010</v>
          </cell>
          <cell r="B14697" t="str">
            <v>GRAMPO</v>
          </cell>
          <cell r="C14697" t="str">
            <v>UM</v>
          </cell>
        </row>
        <row r="14698">
          <cell r="A14698">
            <v>708174000</v>
          </cell>
          <cell r="B14698" t="str">
            <v>CHAPA MOLDADA MEIO PARA-LAMA DIANT/DIR</v>
          </cell>
          <cell r="C14698" t="str">
            <v>UM</v>
          </cell>
        </row>
        <row r="14699">
          <cell r="A14699">
            <v>708175000</v>
          </cell>
          <cell r="B14699" t="str">
            <v>CHAPA MOLDADA MEIO PARA-LAMA TRAS/DIR</v>
          </cell>
          <cell r="C14699" t="str">
            <v>UM</v>
          </cell>
        </row>
        <row r="14700">
          <cell r="A14700" t="str">
            <v>70817500R</v>
          </cell>
          <cell r="B14700" t="str">
            <v>CHAPA MOLDADA MEIO PARALAMA TRAS/DIR</v>
          </cell>
          <cell r="C14700" t="str">
            <v>UM</v>
          </cell>
        </row>
        <row r="14701">
          <cell r="A14701">
            <v>708177000</v>
          </cell>
          <cell r="B14701" t="str">
            <v>PARA-LAMA ENVOLV CARRETA/BI-TREM</v>
          </cell>
          <cell r="C14701" t="str">
            <v>UM</v>
          </cell>
        </row>
        <row r="14702">
          <cell r="A14702">
            <v>708178000</v>
          </cell>
          <cell r="B14702" t="str">
            <v>PARA-LAMA</v>
          </cell>
          <cell r="C14702" t="str">
            <v>UM</v>
          </cell>
        </row>
        <row r="14703">
          <cell r="A14703">
            <v>707405174</v>
          </cell>
          <cell r="B14703" t="str">
            <v>CJ BRACO BASCULANTE DIR. P/ BET. - MONTAGEM INTERNA</v>
          </cell>
          <cell r="C14703" t="str">
            <v>UM</v>
          </cell>
        </row>
        <row r="14704">
          <cell r="A14704">
            <v>708179000</v>
          </cell>
          <cell r="B14704" t="str">
            <v>PARALAMA ENVOLV (ROD DUPLO M2002) FACHINI</v>
          </cell>
          <cell r="C14704" t="str">
            <v>UM</v>
          </cell>
        </row>
        <row r="14705">
          <cell r="A14705">
            <v>708183000</v>
          </cell>
          <cell r="B14705" t="str">
            <v>BATENTE DO EIXO</v>
          </cell>
          <cell r="C14705" t="str">
            <v>UM</v>
          </cell>
        </row>
        <row r="14706">
          <cell r="A14706">
            <v>708183010</v>
          </cell>
          <cell r="B14706" t="str">
            <v>BATENTE</v>
          </cell>
          <cell r="C14706" t="str">
            <v>UM</v>
          </cell>
        </row>
        <row r="14707">
          <cell r="A14707">
            <v>708184010</v>
          </cell>
          <cell r="B14707" t="str">
            <v>CILINDRO  DO RESERVATORIO DE AR 20 L</v>
          </cell>
          <cell r="C14707" t="str">
            <v>UM</v>
          </cell>
        </row>
        <row r="14708">
          <cell r="A14708">
            <v>708185000</v>
          </cell>
          <cell r="B14708" t="str">
            <v>PLATAF 6T S/ASA DELTA(3 x 2200 x 5400) LISA S/ PINT</v>
          </cell>
          <cell r="C14708" t="str">
            <v>UM</v>
          </cell>
        </row>
        <row r="14709">
          <cell r="A14709">
            <v>708186000</v>
          </cell>
          <cell r="B14709" t="str">
            <v>PARA-LAMA</v>
          </cell>
          <cell r="C14709" t="str">
            <v>UM</v>
          </cell>
        </row>
        <row r="14710">
          <cell r="A14710">
            <v>708189010</v>
          </cell>
          <cell r="B14710" t="str">
            <v>PARA-LAMA ARGELIA</v>
          </cell>
          <cell r="C14710" t="str">
            <v>UM</v>
          </cell>
        </row>
        <row r="14711">
          <cell r="A14711" t="str">
            <v>70818901D</v>
          </cell>
          <cell r="B14711" t="str">
            <v>PARA-LAMA ARGELIA DIR</v>
          </cell>
          <cell r="C14711" t="str">
            <v>UM</v>
          </cell>
        </row>
        <row r="14712">
          <cell r="A14712" t="str">
            <v>70818901E</v>
          </cell>
          <cell r="B14712" t="str">
            <v>PARA-LAMA ARGELIA ESQ</v>
          </cell>
          <cell r="C14712" t="str">
            <v>UM</v>
          </cell>
        </row>
        <row r="14713">
          <cell r="A14713">
            <v>708189020</v>
          </cell>
          <cell r="B14713" t="str">
            <v>REFORCO PARA-LAMA</v>
          </cell>
          <cell r="C14713" t="str">
            <v>UM</v>
          </cell>
        </row>
        <row r="14714">
          <cell r="A14714" t="str">
            <v>70818902D</v>
          </cell>
          <cell r="B14714" t="str">
            <v>REFORCO PARA-LAMA DIR</v>
          </cell>
          <cell r="C14714" t="str">
            <v>UM</v>
          </cell>
        </row>
        <row r="14715">
          <cell r="A14715" t="str">
            <v>70818902E</v>
          </cell>
          <cell r="B14715" t="str">
            <v>REFORCO PARA-LAMA ESQ</v>
          </cell>
          <cell r="C14715" t="str">
            <v>UM</v>
          </cell>
        </row>
        <row r="14716">
          <cell r="A14716" t="str">
            <v>70818903D</v>
          </cell>
          <cell r="B14716" t="str">
            <v>CHAPA MOLDADA PARA-LAMA/REFORCO ARGELIA DIR</v>
          </cell>
          <cell r="C14716" t="str">
            <v>UM</v>
          </cell>
        </row>
        <row r="14717">
          <cell r="A14717" t="str">
            <v>70818903E</v>
          </cell>
          <cell r="B14717" t="str">
            <v>CHAPA MOLDADA PARA-LAMA/REFORCO ARGELIA ESQ</v>
          </cell>
          <cell r="C14717" t="str">
            <v>UM</v>
          </cell>
        </row>
        <row r="14718">
          <cell r="A14718">
            <v>708190000</v>
          </cell>
          <cell r="B14718" t="str">
            <v>ASA DELTA 3,5 TON.</v>
          </cell>
          <cell r="C14718" t="str">
            <v>UM</v>
          </cell>
        </row>
        <row r="14719">
          <cell r="A14719">
            <v>708191000</v>
          </cell>
          <cell r="B14719" t="str">
            <v>CONJUNTO PLATAFORMA 7000mm</v>
          </cell>
          <cell r="C14719" t="str">
            <v>UM</v>
          </cell>
        </row>
        <row r="14720">
          <cell r="A14720">
            <v>708191010</v>
          </cell>
          <cell r="B14720" t="str">
            <v>ASSOALHO MONTADO 6 TON.</v>
          </cell>
          <cell r="C14720" t="str">
            <v>UM</v>
          </cell>
        </row>
        <row r="14721">
          <cell r="A14721">
            <v>708191011</v>
          </cell>
          <cell r="B14721" t="str">
            <v>COMPLEMENTO DA CORREDICA</v>
          </cell>
          <cell r="C14721" t="str">
            <v>UM</v>
          </cell>
        </row>
        <row r="14722">
          <cell r="A14722">
            <v>708191012</v>
          </cell>
          <cell r="B14722" t="str">
            <v>COMPLEMENTO TUBO LEVANTE</v>
          </cell>
          <cell r="C14722" t="str">
            <v>UM</v>
          </cell>
        </row>
        <row r="14723">
          <cell r="A14723">
            <v>708191013</v>
          </cell>
          <cell r="B14723" t="str">
            <v>COMPLEMENTO CHAPA ASSOALHO LD</v>
          </cell>
          <cell r="C14723" t="str">
            <v>UM</v>
          </cell>
        </row>
        <row r="14724">
          <cell r="A14724">
            <v>708191014</v>
          </cell>
          <cell r="B14724" t="str">
            <v>COMPLEMENTO CHAPA ASSOALHO LE</v>
          </cell>
          <cell r="C14724" t="str">
            <v>UM</v>
          </cell>
        </row>
        <row r="14725">
          <cell r="A14725">
            <v>708191015</v>
          </cell>
          <cell r="B14725" t="str">
            <v>COMPLEMENTO DA LATERAL LE</v>
          </cell>
          <cell r="C14725" t="str">
            <v>UM</v>
          </cell>
        </row>
        <row r="14726">
          <cell r="A14726">
            <v>708191016</v>
          </cell>
          <cell r="B14726" t="str">
            <v>COMPLEMENTO DA LATARAL LD</v>
          </cell>
          <cell r="C14726" t="str">
            <v>UM</v>
          </cell>
        </row>
        <row r="14727">
          <cell r="A14727">
            <v>708191017</v>
          </cell>
          <cell r="B14727" t="str">
            <v>COMPLEMENTO DA VIGA I</v>
          </cell>
          <cell r="C14727" t="str">
            <v>UM</v>
          </cell>
        </row>
        <row r="14728">
          <cell r="A14728">
            <v>708191019</v>
          </cell>
          <cell r="B14728" t="str">
            <v>REFORCO FIXACAO GUINCHO</v>
          </cell>
          <cell r="C14728" t="str">
            <v>UM</v>
          </cell>
        </row>
        <row r="14729">
          <cell r="A14729">
            <v>707405175</v>
          </cell>
          <cell r="B14729" t="str">
            <v>CJ BUCHA CENTRAL P/ BET. - MONTAGEM INTERNA</v>
          </cell>
          <cell r="C14729" t="str">
            <v>UM</v>
          </cell>
        </row>
        <row r="14730">
          <cell r="A14730">
            <v>708191020</v>
          </cell>
          <cell r="B14730" t="str">
            <v>REFORCO TRASEIRO</v>
          </cell>
          <cell r="C14730" t="str">
            <v>UM</v>
          </cell>
        </row>
        <row r="14731">
          <cell r="A14731">
            <v>708191023</v>
          </cell>
          <cell r="B14731" t="str">
            <v>TUBO SOBRE CHASSI</v>
          </cell>
          <cell r="C14731" t="str">
            <v>UM</v>
          </cell>
        </row>
        <row r="14732">
          <cell r="A14732">
            <v>708191030</v>
          </cell>
          <cell r="B14732" t="str">
            <v>LATERAL DA PLATAFORMA</v>
          </cell>
          <cell r="C14732" t="str">
            <v>UM</v>
          </cell>
        </row>
        <row r="14733">
          <cell r="A14733">
            <v>708191031</v>
          </cell>
          <cell r="B14733" t="str">
            <v>COMPLEMENTO TUBO LEVANTE</v>
          </cell>
          <cell r="C14733" t="str">
            <v>UM</v>
          </cell>
        </row>
        <row r="14734">
          <cell r="A14734">
            <v>708191033</v>
          </cell>
          <cell r="B14734" t="str">
            <v>CORPO DA CAIXA COMANDO</v>
          </cell>
          <cell r="C14734" t="str">
            <v>UM</v>
          </cell>
        </row>
        <row r="14735">
          <cell r="A14735">
            <v>708191040</v>
          </cell>
          <cell r="B14735" t="str">
            <v>REFORCO INFERIOR DO ASSOALHO</v>
          </cell>
          <cell r="C14735" t="str">
            <v>UM</v>
          </cell>
        </row>
        <row r="14736">
          <cell r="A14736">
            <v>708191050</v>
          </cell>
          <cell r="B14736" t="str">
            <v>SUBCONJUNTO DO LEVANTE</v>
          </cell>
          <cell r="C14736" t="str">
            <v>UM</v>
          </cell>
        </row>
        <row r="14737">
          <cell r="A14737">
            <v>708191051</v>
          </cell>
          <cell r="B14737" t="str">
            <v>TUBO SOBRE CHASSI C/MALHAL FIXO</v>
          </cell>
          <cell r="C14737" t="str">
            <v>UM</v>
          </cell>
        </row>
        <row r="14738">
          <cell r="A14738" t="str">
            <v>70819109D</v>
          </cell>
          <cell r="B14738" t="str">
            <v>CHAPA DO ASSOALHO XADREZ DIR</v>
          </cell>
          <cell r="C14738" t="str">
            <v>UM</v>
          </cell>
        </row>
        <row r="14739">
          <cell r="A14739" t="str">
            <v>70819109E</v>
          </cell>
          <cell r="B14739" t="str">
            <v>CHAPA DO ASSOALHO XADREZ ESQ</v>
          </cell>
          <cell r="C14739" t="str">
            <v>UM</v>
          </cell>
        </row>
        <row r="14740">
          <cell r="A14740">
            <v>708191100</v>
          </cell>
          <cell r="B14740" t="str">
            <v>CONJUNTO DO CHASSI 7000mm MALHAL MOVEL</v>
          </cell>
          <cell r="C14740" t="str">
            <v>UM</v>
          </cell>
        </row>
        <row r="14741">
          <cell r="A14741" t="str">
            <v>70819110D</v>
          </cell>
          <cell r="B14741" t="str">
            <v>CHAPA DO ASSOALHO XADREZ DIR</v>
          </cell>
          <cell r="C14741" t="str">
            <v>UM</v>
          </cell>
        </row>
        <row r="14742">
          <cell r="A14742" t="str">
            <v>70819110E</v>
          </cell>
          <cell r="B14742" t="str">
            <v>CHAPA DO ASSOALHO XADREZ ESQ</v>
          </cell>
          <cell r="C14742" t="str">
            <v>UM</v>
          </cell>
        </row>
        <row r="14743">
          <cell r="A14743">
            <v>708191110</v>
          </cell>
          <cell r="B14743" t="str">
            <v>NYLON DA CORREDICA 7000mm</v>
          </cell>
          <cell r="C14743" t="str">
            <v>UM</v>
          </cell>
        </row>
        <row r="14744">
          <cell r="A14744" t="str">
            <v>70819112D</v>
          </cell>
          <cell r="B14744" t="str">
            <v>LATERAL DO MALHAL DIR</v>
          </cell>
          <cell r="C14744" t="str">
            <v>UM</v>
          </cell>
        </row>
        <row r="14745">
          <cell r="A14745" t="str">
            <v>70819112E</v>
          </cell>
          <cell r="B14745" t="str">
            <v>LATERAL DO MALHAL ESQ</v>
          </cell>
          <cell r="C14745" t="str">
            <v>UM</v>
          </cell>
        </row>
        <row r="14746">
          <cell r="A14746">
            <v>708191130</v>
          </cell>
          <cell r="B14746" t="str">
            <v>TRAVESSA SUPERIOR DO MALHAL</v>
          </cell>
          <cell r="C14746" t="str">
            <v>UM</v>
          </cell>
        </row>
        <row r="14747">
          <cell r="A14747">
            <v>708191140</v>
          </cell>
          <cell r="B14747" t="str">
            <v>CHASSI MOVEL 6700mm</v>
          </cell>
          <cell r="C14747" t="str">
            <v>UM</v>
          </cell>
        </row>
        <row r="14748">
          <cell r="A14748">
            <v>708191150</v>
          </cell>
          <cell r="B14748" t="str">
            <v>CORREDICA</v>
          </cell>
          <cell r="C14748" t="str">
            <v>UM</v>
          </cell>
        </row>
        <row r="14749">
          <cell r="A14749">
            <v>708191160</v>
          </cell>
          <cell r="B14749" t="str">
            <v>VIGA DO CHASSI MOVEL</v>
          </cell>
          <cell r="C14749" t="str">
            <v>UM</v>
          </cell>
        </row>
        <row r="14750">
          <cell r="A14750">
            <v>708191170</v>
          </cell>
          <cell r="B14750" t="str">
            <v>CHASSI FIXO 6200mm</v>
          </cell>
          <cell r="C14750" t="str">
            <v>UM</v>
          </cell>
        </row>
        <row r="14751">
          <cell r="A14751">
            <v>708191180</v>
          </cell>
          <cell r="B14751" t="str">
            <v>VIGA DO CHASSI FIXO</v>
          </cell>
          <cell r="C14751" t="str">
            <v>UM</v>
          </cell>
        </row>
        <row r="14752">
          <cell r="A14752">
            <v>708191200</v>
          </cell>
          <cell r="B14752" t="str">
            <v>TRILHO CHAPA XADREZ</v>
          </cell>
          <cell r="C14752" t="str">
            <v>UM</v>
          </cell>
        </row>
        <row r="14753">
          <cell r="A14753">
            <v>708191210</v>
          </cell>
          <cell r="B14753" t="str">
            <v>BACIA TRASEIRA DO ASSOALHO XADREZ 2400mm</v>
          </cell>
          <cell r="C14753" t="str">
            <v>UM</v>
          </cell>
        </row>
        <row r="14754">
          <cell r="A14754">
            <v>707405107</v>
          </cell>
          <cell r="B14754" t="str">
            <v>CJ BRACO E BUCHA CAMBAO P/ BET. - 003.05.016</v>
          </cell>
          <cell r="C14754" t="str">
            <v>UM</v>
          </cell>
        </row>
        <row r="14755">
          <cell r="A14755">
            <v>708191220</v>
          </cell>
          <cell r="B14755" t="str">
            <v>CONJUNTO MANGUEIRAS PLATAFORMA 7000mm MALHAL FIXO</v>
          </cell>
          <cell r="C14755" t="str">
            <v>UM</v>
          </cell>
        </row>
        <row r="14756">
          <cell r="A14756">
            <v>708191230</v>
          </cell>
          <cell r="B14756" t="str">
            <v>CONJUNTO MANGUEIRAS PLATAFORMA 7000mm MALHAL MOVEL</v>
          </cell>
          <cell r="C14756" t="str">
            <v>UM</v>
          </cell>
        </row>
        <row r="14757">
          <cell r="A14757">
            <v>708191251</v>
          </cell>
          <cell r="B14757" t="str">
            <v>CONJUNTO SOBRE CHASSI 7,0 MTS</v>
          </cell>
          <cell r="C14757" t="str">
            <v>UM</v>
          </cell>
        </row>
        <row r="14758">
          <cell r="A14758">
            <v>708191255</v>
          </cell>
          <cell r="B14758" t="str">
            <v>SUBCONJUNTO DO LEVANTE 7,0 MTS</v>
          </cell>
          <cell r="C14758" t="str">
            <v>UM</v>
          </cell>
        </row>
        <row r="14759">
          <cell r="A14759">
            <v>708191260</v>
          </cell>
          <cell r="B14759" t="str">
            <v>SUB CONJ TUBO SOBRE CHASSI</v>
          </cell>
          <cell r="C14759" t="str">
            <v>UM</v>
          </cell>
        </row>
        <row r="14760">
          <cell r="A14760">
            <v>708191265</v>
          </cell>
          <cell r="B14760" t="str">
            <v>CONJUNTO DO CHASSI 7000mm MALHAL FIXO</v>
          </cell>
          <cell r="C14760" t="str">
            <v>UM</v>
          </cell>
        </row>
        <row r="14761">
          <cell r="A14761">
            <v>708191500</v>
          </cell>
          <cell r="B14761" t="str">
            <v>SUB CONJ SOBRE CHASSI</v>
          </cell>
          <cell r="C14761" t="str">
            <v>UM</v>
          </cell>
        </row>
        <row r="14762">
          <cell r="A14762">
            <v>708191600</v>
          </cell>
          <cell r="B14762" t="str">
            <v>CONJUNTO PLATAFORMA 7000mm MALHAL MOVEL E ESCADA</v>
          </cell>
          <cell r="C14762" t="str">
            <v>UM</v>
          </cell>
        </row>
        <row r="14763">
          <cell r="A14763">
            <v>109656000</v>
          </cell>
          <cell r="B14763" t="str">
            <v>GRAMPO "R" 3 x 70mm ZA</v>
          </cell>
          <cell r="C14763" t="str">
            <v>UM</v>
          </cell>
        </row>
        <row r="14764">
          <cell r="A14764">
            <v>708192000</v>
          </cell>
          <cell r="B14764" t="str">
            <v>PLATAFORMA</v>
          </cell>
          <cell r="C14764" t="str">
            <v>UM</v>
          </cell>
        </row>
        <row r="14765">
          <cell r="A14765">
            <v>708193000</v>
          </cell>
          <cell r="B14765" t="str">
            <v>CHAPA DO REFORCO DO PARA-LAMA (REF. 8178)</v>
          </cell>
          <cell r="C14765" t="str">
            <v>UM</v>
          </cell>
        </row>
        <row r="14766">
          <cell r="A14766">
            <v>708194000</v>
          </cell>
          <cell r="B14766" t="str">
            <v>MEIO PARA-LAMA CARRETA/BI-TREM ROD DUPLO</v>
          </cell>
          <cell r="C14766" t="str">
            <v>UM</v>
          </cell>
        </row>
        <row r="14767">
          <cell r="A14767" t="str">
            <v>70819400R</v>
          </cell>
          <cell r="B14767" t="str">
            <v>MEIO PARALAMA CARRETA/BI-TREM ROD DUPLO</v>
          </cell>
          <cell r="C14767" t="str">
            <v>UM</v>
          </cell>
        </row>
        <row r="14768">
          <cell r="A14768">
            <v>708196010</v>
          </cell>
          <cell r="B14768" t="str">
            <v>CHAPA EMENDA DO PARA LAMA APM</v>
          </cell>
          <cell r="C14768" t="str">
            <v>UM</v>
          </cell>
        </row>
        <row r="14769">
          <cell r="A14769">
            <v>708197000</v>
          </cell>
          <cell r="B14769" t="str">
            <v>CHAPA MEIO P-LAMA DIANT CARRETA/BI-TREM ANT</v>
          </cell>
          <cell r="C14769" t="str">
            <v>UM</v>
          </cell>
        </row>
        <row r="14770">
          <cell r="A14770">
            <v>708198000</v>
          </cell>
          <cell r="B14770" t="str">
            <v>CHAPA MEIO P-LAMA TRAS CARRETA/BI-TREM ANT</v>
          </cell>
          <cell r="C14770" t="str">
            <v>UM</v>
          </cell>
        </row>
        <row r="14771">
          <cell r="A14771">
            <v>708199010</v>
          </cell>
          <cell r="B14771" t="str">
            <v>TUBO DO SUPORTE DO PARA-LAMA</v>
          </cell>
          <cell r="C14771" t="str">
            <v>UM</v>
          </cell>
        </row>
        <row r="14772">
          <cell r="A14772">
            <v>708199020</v>
          </cell>
          <cell r="B14772" t="str">
            <v>FLANGE DO SUPORTE PARA-LAMA</v>
          </cell>
          <cell r="C14772" t="str">
            <v>UM</v>
          </cell>
        </row>
        <row r="14773">
          <cell r="A14773">
            <v>708199030</v>
          </cell>
          <cell r="B14773" t="str">
            <v>REFORCO DO SUPORTE</v>
          </cell>
          <cell r="C14773" t="str">
            <v>UM</v>
          </cell>
        </row>
        <row r="14774">
          <cell r="A14774">
            <v>708200000</v>
          </cell>
          <cell r="B14774" t="str">
            <v>PLATAF 3,5T C/ASA DELTA(3 x 2300 x 5500) LISA S/PINT</v>
          </cell>
          <cell r="C14774" t="str">
            <v>UM</v>
          </cell>
        </row>
        <row r="14775">
          <cell r="A14775">
            <v>708200010</v>
          </cell>
          <cell r="B14775" t="str">
            <v>ASSOALHO MONTADO 3,5T LISA 3 x 2300 x 5500mm</v>
          </cell>
          <cell r="C14775" t="str">
            <v>UM</v>
          </cell>
        </row>
        <row r="14776">
          <cell r="A14776">
            <v>708200020</v>
          </cell>
          <cell r="B14776" t="str">
            <v>CHAPA DO ASSOALHO LISA FRONTAL</v>
          </cell>
          <cell r="C14776" t="str">
            <v>UM</v>
          </cell>
        </row>
        <row r="14777">
          <cell r="A14777">
            <v>708200030</v>
          </cell>
          <cell r="B14777" t="str">
            <v>CHAPA DO ASSOALHO LISA TRASEIRA</v>
          </cell>
          <cell r="C14777" t="str">
            <v>UM</v>
          </cell>
        </row>
        <row r="14778">
          <cell r="A14778">
            <v>708200040</v>
          </cell>
          <cell r="B14778" t="str">
            <v>BACIA TRASEIRA DO ASSOALHO LISA 2266mm</v>
          </cell>
          <cell r="C14778" t="str">
            <v>UM</v>
          </cell>
        </row>
        <row r="14779">
          <cell r="A14779">
            <v>708201000</v>
          </cell>
          <cell r="B14779" t="str">
            <v>PLATAF 3,5T S/ASA DELTA(3 x 2300 x 5500) LISA S/PINT</v>
          </cell>
          <cell r="C14779" t="str">
            <v>UM</v>
          </cell>
        </row>
        <row r="14780">
          <cell r="A14780">
            <v>708203000</v>
          </cell>
          <cell r="B14780" t="str">
            <v>PLATAF 6T C/ASA DELTA(3 x 2450 x 5500) XADREZ S/PINT</v>
          </cell>
          <cell r="C14780" t="str">
            <v>UM</v>
          </cell>
        </row>
        <row r="14781">
          <cell r="A14781">
            <v>709673200</v>
          </cell>
          <cell r="B14781" t="str">
            <v>CJ TUBO DE SAIDA FILTRO DE PARTICULAS</v>
          </cell>
          <cell r="C14781" t="str">
            <v>UM</v>
          </cell>
        </row>
        <row r="14782">
          <cell r="A14782">
            <v>708203010</v>
          </cell>
          <cell r="B14782" t="str">
            <v>ASSOALHO MONTADO</v>
          </cell>
          <cell r="C14782" t="str">
            <v>UM</v>
          </cell>
        </row>
        <row r="14783">
          <cell r="A14783">
            <v>708203020</v>
          </cell>
          <cell r="B14783" t="str">
            <v>MALHAL MONTADO</v>
          </cell>
          <cell r="C14783" t="str">
            <v>UM</v>
          </cell>
        </row>
        <row r="14784">
          <cell r="A14784" t="str">
            <v>70820302D</v>
          </cell>
          <cell r="B14784" t="str">
            <v>CHAPA DO ASSOALHO XADREZ FRONTAL DIR</v>
          </cell>
          <cell r="C14784" t="str">
            <v>UM</v>
          </cell>
        </row>
        <row r="14785">
          <cell r="A14785" t="str">
            <v>70820302E</v>
          </cell>
          <cell r="B14785" t="str">
            <v>CHAPA DO ASSOALHO XADREZ FRONTAL ESQ</v>
          </cell>
          <cell r="C14785" t="str">
            <v>UM</v>
          </cell>
        </row>
        <row r="14786">
          <cell r="A14786">
            <v>708203030</v>
          </cell>
          <cell r="B14786" t="str">
            <v>ESTRUTURA INFERIOR MALHAL</v>
          </cell>
          <cell r="C14786" t="str">
            <v>UM</v>
          </cell>
        </row>
        <row r="14787">
          <cell r="A14787" t="str">
            <v>70820303D</v>
          </cell>
          <cell r="B14787" t="str">
            <v>CHAPA DO ASSOALHO XADREZ TRASEIRA DIR</v>
          </cell>
          <cell r="C14787" t="str">
            <v>UM</v>
          </cell>
        </row>
        <row r="14788">
          <cell r="A14788" t="str">
            <v>70820303E</v>
          </cell>
          <cell r="B14788" t="str">
            <v>CHAPA DO ASSOALHO XADREZ TRASEIRA ESQ</v>
          </cell>
          <cell r="C14788" t="str">
            <v>UM</v>
          </cell>
        </row>
        <row r="14789">
          <cell r="A14789">
            <v>708203040</v>
          </cell>
          <cell r="B14789" t="str">
            <v>ESTRUTURA SUPERIOR DO MALHAL</v>
          </cell>
          <cell r="C14789" t="str">
            <v>UM</v>
          </cell>
        </row>
        <row r="14790">
          <cell r="A14790">
            <v>708203050</v>
          </cell>
          <cell r="B14790" t="str">
            <v>TRAVESSA CENTRAL DO MALHAL</v>
          </cell>
          <cell r="C14790" t="str">
            <v>UM</v>
          </cell>
        </row>
        <row r="14791">
          <cell r="A14791">
            <v>708203060</v>
          </cell>
          <cell r="B14791" t="str">
            <v>REFORCO TRASEIRO</v>
          </cell>
          <cell r="C14791" t="str">
            <v>UM</v>
          </cell>
        </row>
        <row r="14792">
          <cell r="A14792">
            <v>708203070</v>
          </cell>
          <cell r="B14792" t="str">
            <v>REFORCO INFERIOR DO ASSOALHO</v>
          </cell>
          <cell r="C14792" t="str">
            <v>UM</v>
          </cell>
        </row>
        <row r="14793">
          <cell r="A14793">
            <v>708203080</v>
          </cell>
          <cell r="B14793" t="str">
            <v>CHAPA XADREZ ESQ FRONTAL</v>
          </cell>
          <cell r="C14793" t="str">
            <v>UM</v>
          </cell>
        </row>
        <row r="14794">
          <cell r="A14794">
            <v>708203090</v>
          </cell>
          <cell r="B14794" t="str">
            <v>CHAPA XADREZ DIR FRONTAL</v>
          </cell>
          <cell r="C14794" t="str">
            <v>UM</v>
          </cell>
        </row>
        <row r="14795">
          <cell r="A14795">
            <v>708203100</v>
          </cell>
          <cell r="B14795" t="str">
            <v>CHAPA XADREZ ESQ CENTRAL</v>
          </cell>
          <cell r="C14795" t="str">
            <v>UM</v>
          </cell>
        </row>
        <row r="14796">
          <cell r="A14796">
            <v>708203110</v>
          </cell>
          <cell r="B14796" t="str">
            <v>CHAPA XADREZ DIR CENTRAL</v>
          </cell>
          <cell r="C14796" t="str">
            <v>UM</v>
          </cell>
        </row>
        <row r="14797">
          <cell r="A14797">
            <v>708203120</v>
          </cell>
          <cell r="B14797" t="str">
            <v>MAO FRANCESA DIREITA</v>
          </cell>
          <cell r="C14797" t="str">
            <v>UM</v>
          </cell>
        </row>
        <row r="14798">
          <cell r="A14798">
            <v>707405099</v>
          </cell>
          <cell r="B14798" t="str">
            <v>EIXO DIANTEIRO P/ BET. - 003.05.002</v>
          </cell>
          <cell r="C14798" t="str">
            <v>UM</v>
          </cell>
        </row>
        <row r="14799">
          <cell r="A14799">
            <v>708203130</v>
          </cell>
          <cell r="B14799" t="str">
            <v>MAO FRANCESA ESQUERDA</v>
          </cell>
          <cell r="C14799" t="str">
            <v>UM</v>
          </cell>
        </row>
        <row r="14800">
          <cell r="A14800">
            <v>708203140</v>
          </cell>
          <cell r="B14800" t="str">
            <v>CHAPA REFORCO TRASEIRO</v>
          </cell>
          <cell r="C14800" t="str">
            <v>UM</v>
          </cell>
        </row>
        <row r="14801">
          <cell r="A14801">
            <v>708203150</v>
          </cell>
          <cell r="B14801" t="str">
            <v>BACIA TRASEIRA</v>
          </cell>
          <cell r="C14801" t="str">
            <v>UM</v>
          </cell>
        </row>
        <row r="14802">
          <cell r="A14802">
            <v>708203160</v>
          </cell>
          <cell r="B14802" t="str">
            <v>FECHAMENTO FRONTAL</v>
          </cell>
          <cell r="C14802" t="str">
            <v>UM</v>
          </cell>
        </row>
        <row r="14803">
          <cell r="A14803">
            <v>708203170</v>
          </cell>
          <cell r="B14803" t="str">
            <v>ASSOALHO MALHAL</v>
          </cell>
          <cell r="C14803" t="str">
            <v>UM</v>
          </cell>
        </row>
        <row r="14804">
          <cell r="A14804">
            <v>708203180</v>
          </cell>
          <cell r="B14804" t="str">
            <v>TRAVESSA SUP DO MALHAL</v>
          </cell>
          <cell r="C14804" t="str">
            <v>UM</v>
          </cell>
        </row>
        <row r="14805">
          <cell r="A14805">
            <v>708203190</v>
          </cell>
          <cell r="B14805" t="str">
            <v>CHAPA FRONTAL DO MALHAL</v>
          </cell>
          <cell r="C14805" t="str">
            <v>UM</v>
          </cell>
        </row>
        <row r="14806">
          <cell r="A14806">
            <v>708203200</v>
          </cell>
          <cell r="B14806" t="str">
            <v>CHAPA MALHAL</v>
          </cell>
          <cell r="C14806" t="str">
            <v>UM</v>
          </cell>
        </row>
        <row r="14807">
          <cell r="A14807">
            <v>707405020</v>
          </cell>
          <cell r="B14807" t="str">
            <v>CJ EIXO DIANTEIRO C/ CUBOS P/ BET. - 003.05.027</v>
          </cell>
          <cell r="C14807" t="str">
            <v>UM</v>
          </cell>
        </row>
        <row r="14808">
          <cell r="A14808" t="str">
            <v>70820343D</v>
          </cell>
          <cell r="B14808" t="str">
            <v>LATERAL DIREITA DO MALHAL</v>
          </cell>
          <cell r="C14808" t="str">
            <v>UM</v>
          </cell>
        </row>
        <row r="14809">
          <cell r="A14809" t="str">
            <v>70820343E</v>
          </cell>
          <cell r="B14809" t="str">
            <v>LATERAL ESQUERDA DO MALHAL</v>
          </cell>
          <cell r="C14809" t="str">
            <v>UM</v>
          </cell>
        </row>
        <row r="14810">
          <cell r="A14810">
            <v>708205000</v>
          </cell>
          <cell r="B14810" t="str">
            <v>PLATAF 12T S/REB(4,75 x 2600 x 10000)XADREZ S/PINT</v>
          </cell>
          <cell r="C14810" t="str">
            <v>UM</v>
          </cell>
        </row>
        <row r="14811">
          <cell r="A14811" t="str">
            <v>70820501D</v>
          </cell>
          <cell r="B14811" t="str">
            <v>CHAPA DO ASSOALHO XADREZ FRONTAL DIREITA</v>
          </cell>
          <cell r="C14811" t="str">
            <v>UM</v>
          </cell>
        </row>
        <row r="14812">
          <cell r="A14812" t="str">
            <v>70820501E</v>
          </cell>
          <cell r="B14812" t="str">
            <v>CHAPA DO ASSOALHO XADREZ FRONTAL ESQUERDA</v>
          </cell>
          <cell r="C14812" t="str">
            <v>UM</v>
          </cell>
        </row>
        <row r="14813">
          <cell r="A14813" t="str">
            <v>70820502D</v>
          </cell>
          <cell r="B14813" t="str">
            <v>CHAPA DO ASSOALHO XADREZ MEIO DIREITA</v>
          </cell>
          <cell r="C14813" t="str">
            <v>UM</v>
          </cell>
        </row>
        <row r="14814">
          <cell r="A14814" t="str">
            <v>70820502E</v>
          </cell>
          <cell r="B14814" t="str">
            <v>CHAPA DO ASSOALHO XADREZ MEIO ESQUERDA</v>
          </cell>
          <cell r="C14814" t="str">
            <v>UM</v>
          </cell>
        </row>
        <row r="14815">
          <cell r="A14815" t="str">
            <v>70820503D</v>
          </cell>
          <cell r="B14815" t="str">
            <v>CHAPA DO ASSOALHO XADREZ TRASEIRA DIREITA</v>
          </cell>
          <cell r="C14815" t="str">
            <v>UM</v>
          </cell>
        </row>
        <row r="14816">
          <cell r="A14816" t="str">
            <v>70820503E</v>
          </cell>
          <cell r="B14816" t="str">
            <v>CHAPA DO ASSOALHO XADREZ TRASEIRA ESQUERDA</v>
          </cell>
          <cell r="C14816" t="str">
            <v>UM</v>
          </cell>
        </row>
        <row r="14817">
          <cell r="A14817">
            <v>708205040</v>
          </cell>
          <cell r="B14817" t="str">
            <v>CHAPA DO ASSOALHO XADREZ CENTRAL</v>
          </cell>
          <cell r="C14817" t="str">
            <v>UM</v>
          </cell>
        </row>
        <row r="14818">
          <cell r="A14818">
            <v>708205050</v>
          </cell>
          <cell r="B14818" t="str">
            <v>BACIA TRASEIRA CHAPA XADREZ 12T 2600mm</v>
          </cell>
          <cell r="C14818" t="str">
            <v>UM</v>
          </cell>
        </row>
        <row r="14819">
          <cell r="A14819">
            <v>708205060</v>
          </cell>
          <cell r="B14819" t="str">
            <v>LATERAL DA PLATAFORMA</v>
          </cell>
          <cell r="C14819" t="str">
            <v>UM</v>
          </cell>
        </row>
        <row r="14820">
          <cell r="A14820">
            <v>708205070</v>
          </cell>
          <cell r="B14820" t="str">
            <v>REFORCO INFERIOR DO ASSOALHO</v>
          </cell>
          <cell r="C14820" t="str">
            <v>UM</v>
          </cell>
        </row>
        <row r="14821">
          <cell r="A14821">
            <v>708205080</v>
          </cell>
          <cell r="B14821" t="str">
            <v>FECHAMENTO INFERIOR TRASEIRO</v>
          </cell>
          <cell r="C14821" t="str">
            <v>UM</v>
          </cell>
        </row>
        <row r="14822">
          <cell r="A14822">
            <v>708205090</v>
          </cell>
          <cell r="B14822" t="str">
            <v>FECHAMENTO FRONTAL</v>
          </cell>
          <cell r="C14822" t="str">
            <v>UM</v>
          </cell>
        </row>
        <row r="14823">
          <cell r="A14823">
            <v>708205100</v>
          </cell>
          <cell r="B14823" t="str">
            <v>REFORCO TRASEIRO</v>
          </cell>
          <cell r="C14823" t="str">
            <v>UM</v>
          </cell>
        </row>
        <row r="14824">
          <cell r="A14824">
            <v>190101000</v>
          </cell>
          <cell r="B14824" t="str">
            <v>CJ PONTA DE EIXO ARO 13 (32270056)</v>
          </cell>
          <cell r="C14824" t="str">
            <v>UM</v>
          </cell>
        </row>
        <row r="14825">
          <cell r="A14825" t="str">
            <v>70820511D</v>
          </cell>
          <cell r="B14825" t="str">
            <v>MAO FRANCESA DIREITA</v>
          </cell>
          <cell r="C14825" t="str">
            <v>UM</v>
          </cell>
        </row>
        <row r="14826">
          <cell r="A14826" t="str">
            <v>70820511E</v>
          </cell>
          <cell r="B14826" t="str">
            <v>MAO FRANCESA ESQUERDA</v>
          </cell>
          <cell r="C14826" t="str">
            <v>UM</v>
          </cell>
        </row>
        <row r="14827">
          <cell r="A14827">
            <v>708205120</v>
          </cell>
          <cell r="B14827" t="str">
            <v>VIGA I</v>
          </cell>
          <cell r="C14827" t="str">
            <v>UM</v>
          </cell>
        </row>
        <row r="14828">
          <cell r="A14828">
            <v>708205130</v>
          </cell>
          <cell r="B14828" t="str">
            <v>ASSOALHO MONTADO PLATAFORMA 12 T</v>
          </cell>
          <cell r="C14828" t="str">
            <v>UM</v>
          </cell>
        </row>
        <row r="14829">
          <cell r="A14829">
            <v>708205140</v>
          </cell>
          <cell r="B14829" t="str">
            <v>MANCAL CILINDRO DE ARRASTE</v>
          </cell>
          <cell r="C14829" t="str">
            <v>UM</v>
          </cell>
        </row>
        <row r="14830">
          <cell r="A14830">
            <v>708205150</v>
          </cell>
          <cell r="B14830" t="str">
            <v>VIGA DO CHASSI MOVEL</v>
          </cell>
          <cell r="C14830" t="str">
            <v>UM</v>
          </cell>
        </row>
        <row r="14831">
          <cell r="A14831">
            <v>708205160</v>
          </cell>
          <cell r="B14831" t="str">
            <v>CORREDICA</v>
          </cell>
          <cell r="C14831" t="str">
            <v>UM</v>
          </cell>
        </row>
        <row r="14832">
          <cell r="A14832">
            <v>708205170</v>
          </cell>
          <cell r="B14832" t="str">
            <v>CHASSI MOVEL 9700mm</v>
          </cell>
          <cell r="C14832" t="str">
            <v>UM</v>
          </cell>
        </row>
        <row r="14833">
          <cell r="A14833">
            <v>109657000</v>
          </cell>
          <cell r="B14833" t="str">
            <v>TUBO ACO FQ 70 x 70 x 6000 x PAR 3,0mm C/C SAE 1010/12</v>
          </cell>
          <cell r="C14833" t="str">
            <v>KG</v>
          </cell>
        </row>
        <row r="14834">
          <cell r="A14834">
            <v>708205180</v>
          </cell>
          <cell r="B14834" t="str">
            <v>MANCAL DE ARRASTE E DE LEVANTE 12T</v>
          </cell>
          <cell r="C14834" t="str">
            <v>UM</v>
          </cell>
        </row>
        <row r="14835">
          <cell r="A14835">
            <v>708205200</v>
          </cell>
          <cell r="B14835" t="str">
            <v>CHAPA DE REFORCO DA VIGA I</v>
          </cell>
          <cell r="C14835" t="str">
            <v>UM</v>
          </cell>
        </row>
        <row r="14836">
          <cell r="A14836">
            <v>708205210</v>
          </cell>
          <cell r="B14836" t="str">
            <v>TRAVESSA CENTRAL DO MALHAL</v>
          </cell>
          <cell r="C14836" t="str">
            <v>UM</v>
          </cell>
        </row>
        <row r="14837">
          <cell r="A14837" t="str">
            <v>70820522D</v>
          </cell>
          <cell r="B14837" t="str">
            <v>LATERAL DO MALHAL DIREITA</v>
          </cell>
          <cell r="C14837" t="str">
            <v>UM</v>
          </cell>
        </row>
        <row r="14838">
          <cell r="A14838" t="str">
            <v>70820522E</v>
          </cell>
          <cell r="B14838" t="str">
            <v>LATERAL DO MALHAL ESQUERDA</v>
          </cell>
          <cell r="C14838" t="str">
            <v>UM</v>
          </cell>
        </row>
        <row r="14839">
          <cell r="A14839">
            <v>708205230</v>
          </cell>
          <cell r="B14839" t="str">
            <v>TRAVESSA SUPERIOR DO MALHAL</v>
          </cell>
          <cell r="C14839" t="str">
            <v>UM</v>
          </cell>
        </row>
        <row r="14840">
          <cell r="A14840">
            <v>708205240</v>
          </cell>
          <cell r="B14840" t="str">
            <v>CONJ. CAIXA FERRAMENTA GRANDE</v>
          </cell>
          <cell r="C14840" t="str">
            <v>UM</v>
          </cell>
        </row>
        <row r="14841">
          <cell r="A14841">
            <v>708205250</v>
          </cell>
          <cell r="B14841" t="str">
            <v>TAMPA DA CAIXA DO COMANDO</v>
          </cell>
          <cell r="C14841" t="str">
            <v>UM</v>
          </cell>
        </row>
        <row r="14842">
          <cell r="A14842">
            <v>708205260</v>
          </cell>
          <cell r="B14842" t="str">
            <v>CORPO CAIXA DO COMANDO E FERRAMENTA</v>
          </cell>
          <cell r="C14842" t="str">
            <v>UM</v>
          </cell>
        </row>
        <row r="14843">
          <cell r="A14843">
            <v>708205270</v>
          </cell>
          <cell r="B14843" t="str">
            <v>FUNDO DA CAIXA</v>
          </cell>
          <cell r="C14843" t="str">
            <v>UM</v>
          </cell>
        </row>
        <row r="14844">
          <cell r="A14844">
            <v>708205280</v>
          </cell>
          <cell r="B14844" t="str">
            <v>CONJ. CALCO DOS PNEUS</v>
          </cell>
          <cell r="C14844" t="str">
            <v>UM</v>
          </cell>
        </row>
        <row r="14845">
          <cell r="A14845">
            <v>708205290</v>
          </cell>
          <cell r="B14845" t="str">
            <v>CALCO DO PNEU</v>
          </cell>
          <cell r="C14845" t="str">
            <v>UM</v>
          </cell>
        </row>
        <row r="14846">
          <cell r="A14846">
            <v>708205300</v>
          </cell>
          <cell r="B14846" t="str">
            <v>SUPORTE INFERIOR DO CALCO DOS PNEUS</v>
          </cell>
          <cell r="C14846" t="str">
            <v>UM</v>
          </cell>
        </row>
        <row r="14847">
          <cell r="A14847">
            <v>708205310</v>
          </cell>
          <cell r="B14847" t="str">
            <v>NYLON DA CORREDICA 4900mm</v>
          </cell>
          <cell r="C14847" t="str">
            <v>UM</v>
          </cell>
        </row>
        <row r="14848">
          <cell r="A14848">
            <v>708212010</v>
          </cell>
          <cell r="B14848" t="str">
            <v>TUBO DO SUPORTE DO PARA-LAMA</v>
          </cell>
          <cell r="C14848" t="str">
            <v>UM</v>
          </cell>
        </row>
        <row r="14849">
          <cell r="A14849">
            <v>708215000</v>
          </cell>
          <cell r="B14849" t="str">
            <v>CHAPA MOLDADA MEIO P-LAMA BAU MENOR</v>
          </cell>
          <cell r="C14849" t="str">
            <v>UM</v>
          </cell>
        </row>
        <row r="14850">
          <cell r="A14850">
            <v>708216000</v>
          </cell>
          <cell r="B14850" t="str">
            <v>CHAPA MOLDADA MEIO P-LAMA BAU MAIOR</v>
          </cell>
          <cell r="C14850" t="str">
            <v>UM</v>
          </cell>
        </row>
        <row r="14851">
          <cell r="A14851">
            <v>708217010</v>
          </cell>
          <cell r="B14851" t="str">
            <v>FIXACAO DO SUPORTE</v>
          </cell>
          <cell r="C14851" t="str">
            <v>UM</v>
          </cell>
        </row>
        <row r="14852">
          <cell r="A14852">
            <v>708217020</v>
          </cell>
          <cell r="B14852" t="str">
            <v>REFORCO DO SUPORTE</v>
          </cell>
          <cell r="C14852" t="str">
            <v>UM</v>
          </cell>
        </row>
        <row r="14853">
          <cell r="A14853">
            <v>708217030</v>
          </cell>
          <cell r="B14853" t="str">
            <v>TUBO SUPORTE DO PARA-LAMA</v>
          </cell>
          <cell r="C14853" t="str">
            <v>UM</v>
          </cell>
        </row>
        <row r="14854">
          <cell r="A14854">
            <v>708218000</v>
          </cell>
          <cell r="B14854" t="str">
            <v>FIXADOR TAPA- BARRO</v>
          </cell>
          <cell r="C14854" t="str">
            <v>UM</v>
          </cell>
        </row>
        <row r="14855">
          <cell r="A14855">
            <v>708219000</v>
          </cell>
          <cell r="B14855" t="str">
            <v>FIXADOR TAPA- BARRO UNIVERSAL</v>
          </cell>
          <cell r="C14855" t="str">
            <v>UM</v>
          </cell>
        </row>
        <row r="14856">
          <cell r="A14856">
            <v>708222000</v>
          </cell>
          <cell r="B14856" t="str">
            <v>CHAPA MOLDADA MEIO P-LAMA BAU MENOR ARGI</v>
          </cell>
          <cell r="C14856" t="str">
            <v>UM</v>
          </cell>
        </row>
        <row r="14857">
          <cell r="A14857">
            <v>708223000</v>
          </cell>
          <cell r="B14857" t="str">
            <v>CHAPA MOLDADA MEIO P-LAMA BAU MAIOR ARGI</v>
          </cell>
          <cell r="C14857" t="str">
            <v>UM</v>
          </cell>
        </row>
        <row r="14858">
          <cell r="A14858">
            <v>708224000</v>
          </cell>
          <cell r="B14858" t="str">
            <v>CHAPA MOLDADA MEIO P-LAMA BAU MENOR TRUCKVAN</v>
          </cell>
          <cell r="C14858" t="str">
            <v>UM</v>
          </cell>
        </row>
        <row r="14859">
          <cell r="A14859">
            <v>707405017</v>
          </cell>
          <cell r="B14859" t="str">
            <v>CJ SAPATA FIXACAO MAIOR P/ BET. - 003.02.067</v>
          </cell>
          <cell r="C14859" t="str">
            <v>UM</v>
          </cell>
        </row>
        <row r="14860">
          <cell r="A14860">
            <v>708227000</v>
          </cell>
          <cell r="B14860" t="str">
            <v>CHAPA MOLDADA MEIO P-LAMA BAU MAIOR TRUCKVAN</v>
          </cell>
          <cell r="C14860" t="str">
            <v>UM</v>
          </cell>
        </row>
        <row r="14861">
          <cell r="A14861">
            <v>708230000</v>
          </cell>
          <cell r="B14861" t="str">
            <v>CONJUNTO PLATAFORMA 7,5 MTS</v>
          </cell>
          <cell r="C14861" t="str">
            <v>UM</v>
          </cell>
        </row>
        <row r="14862">
          <cell r="A14862">
            <v>708230002</v>
          </cell>
          <cell r="B14862" t="str">
            <v>SUBCONJUNTO DO LEVANTE</v>
          </cell>
          <cell r="C14862" t="str">
            <v>UM</v>
          </cell>
        </row>
        <row r="14863">
          <cell r="A14863">
            <v>708230004</v>
          </cell>
          <cell r="B14863" t="str">
            <v>CONJUNTO SOBRE CHASSI</v>
          </cell>
          <cell r="C14863" t="str">
            <v>UM</v>
          </cell>
        </row>
        <row r="14864">
          <cell r="A14864">
            <v>708230011</v>
          </cell>
          <cell r="B14864" t="str">
            <v>COMPLEMENTO DA CORREDICA</v>
          </cell>
          <cell r="C14864" t="str">
            <v>UM</v>
          </cell>
        </row>
        <row r="14865">
          <cell r="A14865">
            <v>708230012</v>
          </cell>
          <cell r="B14865" t="str">
            <v>COMPLEMENTO TUBO DO LEVANTE</v>
          </cell>
          <cell r="C14865" t="str">
            <v>UM</v>
          </cell>
        </row>
        <row r="14866">
          <cell r="A14866">
            <v>708230013</v>
          </cell>
          <cell r="B14866" t="str">
            <v>COMPLEMENTO CHAPA ASSOALHO LD</v>
          </cell>
          <cell r="C14866" t="str">
            <v>UM</v>
          </cell>
        </row>
        <row r="14867">
          <cell r="A14867">
            <v>708230014</v>
          </cell>
          <cell r="B14867" t="str">
            <v>COMPLEMENTO CHAPA ASSOALHO LE</v>
          </cell>
          <cell r="C14867" t="str">
            <v>UM</v>
          </cell>
        </row>
        <row r="14868">
          <cell r="A14868">
            <v>707405094</v>
          </cell>
          <cell r="B14868" t="str">
            <v>PUXADOR SAPATA P/ BET. - 003.02.070</v>
          </cell>
          <cell r="C14868" t="str">
            <v>UM</v>
          </cell>
        </row>
        <row r="14869">
          <cell r="A14869">
            <v>708230015</v>
          </cell>
          <cell r="B14869" t="str">
            <v>COMPLEMENTO DA LATERAL</v>
          </cell>
          <cell r="C14869" t="str">
            <v>UM</v>
          </cell>
        </row>
        <row r="14870">
          <cell r="A14870">
            <v>708230016</v>
          </cell>
          <cell r="B14870" t="str">
            <v>COMPLEMENTO NYLON DA CORREDICA</v>
          </cell>
          <cell r="C14870" t="str">
            <v>UM</v>
          </cell>
        </row>
        <row r="14871">
          <cell r="A14871">
            <v>708230017</v>
          </cell>
          <cell r="B14871" t="str">
            <v>COMPLEMENTO VIGA "I"</v>
          </cell>
          <cell r="C14871" t="str">
            <v>UM</v>
          </cell>
        </row>
        <row r="14872">
          <cell r="A14872">
            <v>708230018</v>
          </cell>
          <cell r="B14872" t="str">
            <v>REFORÇO FIXACAO DO GUINCHO</v>
          </cell>
          <cell r="C14872" t="str">
            <v>UM</v>
          </cell>
        </row>
        <row r="14873">
          <cell r="A14873">
            <v>708230023</v>
          </cell>
          <cell r="B14873" t="str">
            <v>TUBO SOBRE CHASSI</v>
          </cell>
          <cell r="C14873" t="str">
            <v>UM</v>
          </cell>
        </row>
        <row r="14874">
          <cell r="A14874">
            <v>708230027</v>
          </cell>
          <cell r="B14874" t="str">
            <v>REFORCO DO ASSOALHO</v>
          </cell>
          <cell r="C14874" t="str">
            <v>UM</v>
          </cell>
        </row>
        <row r="14875">
          <cell r="A14875">
            <v>708230040</v>
          </cell>
          <cell r="B14875" t="str">
            <v>CONJUNTO MANGUEIRAS PLATAFORMA 7500mm MALHAL FIXO</v>
          </cell>
          <cell r="C14875" t="str">
            <v>UM</v>
          </cell>
        </row>
        <row r="14876">
          <cell r="A14876">
            <v>708230050</v>
          </cell>
          <cell r="B14876" t="str">
            <v>CONJUNTO MANGUEIRAS PLATAFORMA 7500mm MALHAL MOVEL</v>
          </cell>
          <cell r="C14876" t="str">
            <v>UM</v>
          </cell>
        </row>
        <row r="14877">
          <cell r="A14877">
            <v>708230085</v>
          </cell>
          <cell r="B14877" t="str">
            <v>REFORÇO EXTERNO VIGA "I"</v>
          </cell>
          <cell r="C14877" t="str">
            <v>UM</v>
          </cell>
        </row>
        <row r="14878">
          <cell r="A14878">
            <v>708230090</v>
          </cell>
          <cell r="B14878" t="str">
            <v>REFORÇO EXTERNO VIGA "I"</v>
          </cell>
          <cell r="C14878" t="str">
            <v>UM</v>
          </cell>
        </row>
        <row r="14879">
          <cell r="A14879">
            <v>708230100</v>
          </cell>
          <cell r="B14879" t="str">
            <v>CONJUNTO DO CHASSI 7,5 MTS</v>
          </cell>
          <cell r="C14879" t="str">
            <v>UM</v>
          </cell>
        </row>
        <row r="14880">
          <cell r="A14880">
            <v>708230181</v>
          </cell>
          <cell r="B14880" t="str">
            <v>MAO FRANCESA LE</v>
          </cell>
          <cell r="C14880" t="str">
            <v>UM</v>
          </cell>
        </row>
        <row r="14881">
          <cell r="A14881">
            <v>708230182</v>
          </cell>
          <cell r="B14881" t="str">
            <v>MAO FRANCESA LD</v>
          </cell>
          <cell r="C14881" t="str">
            <v>UM</v>
          </cell>
        </row>
        <row r="14882">
          <cell r="A14882">
            <v>708230201</v>
          </cell>
          <cell r="B14882" t="str">
            <v>CONJUNTO DO LEVANTE</v>
          </cell>
          <cell r="C14882" t="str">
            <v>UM</v>
          </cell>
        </row>
        <row r="14883">
          <cell r="A14883">
            <v>708230251</v>
          </cell>
          <cell r="B14883" t="str">
            <v>CONJUNTO SOBRE CHASSI 7,5 MTS</v>
          </cell>
          <cell r="C14883" t="str">
            <v>UM</v>
          </cell>
        </row>
        <row r="14884">
          <cell r="A14884">
            <v>708230255</v>
          </cell>
          <cell r="B14884" t="str">
            <v>SUBCONJUNTO DO LEVANTE 7,5 MTS</v>
          </cell>
          <cell r="C14884" t="str">
            <v>UM</v>
          </cell>
        </row>
        <row r="14885">
          <cell r="A14885">
            <v>707405095</v>
          </cell>
          <cell r="B14885" t="str">
            <v>TUBO INTERNO SAPATA P/ BET. - 003.02.065</v>
          </cell>
          <cell r="C14885" t="str">
            <v>UM</v>
          </cell>
        </row>
        <row r="14886">
          <cell r="A14886">
            <v>708230260</v>
          </cell>
          <cell r="B14886" t="str">
            <v>SUBCONJUNTO SOBRE CHASSI</v>
          </cell>
          <cell r="C14886" t="str">
            <v>UM</v>
          </cell>
        </row>
        <row r="14887">
          <cell r="A14887">
            <v>708232000</v>
          </cell>
          <cell r="B14887" t="str">
            <v>PARA-LAMA UNIV ENVOLVENTE CAMINHAO LEVE</v>
          </cell>
          <cell r="C14887" t="str">
            <v>UM</v>
          </cell>
        </row>
        <row r="14888">
          <cell r="A14888">
            <v>708233000</v>
          </cell>
          <cell r="B14888" t="str">
            <v>SUPORTE DO PARA-LAMA ZIEMANN-LIESS</v>
          </cell>
          <cell r="C14888" t="str">
            <v>UM</v>
          </cell>
        </row>
        <row r="14889">
          <cell r="A14889">
            <v>708233010</v>
          </cell>
          <cell r="B14889" t="str">
            <v>REFORCO DO SUPORTE</v>
          </cell>
          <cell r="C14889" t="str">
            <v>UM</v>
          </cell>
        </row>
        <row r="14890">
          <cell r="A14890">
            <v>708233020</v>
          </cell>
          <cell r="B14890" t="str">
            <v>FIXACAO DO SUPORTE</v>
          </cell>
          <cell r="C14890" t="str">
            <v>UM</v>
          </cell>
        </row>
        <row r="14891">
          <cell r="A14891">
            <v>708235000</v>
          </cell>
          <cell r="B14891" t="str">
            <v>SUPORTE DO PARA-LAMA CAMINHAO LEVE</v>
          </cell>
          <cell r="C14891" t="str">
            <v>UM</v>
          </cell>
        </row>
        <row r="14892">
          <cell r="A14892">
            <v>708235010</v>
          </cell>
          <cell r="B14892" t="str">
            <v>BASE DE FIXACAO</v>
          </cell>
          <cell r="C14892" t="str">
            <v>UM</v>
          </cell>
        </row>
        <row r="14893">
          <cell r="A14893">
            <v>708235020</v>
          </cell>
          <cell r="B14893" t="str">
            <v>TUBO SUPORTE PARA-LAMA</v>
          </cell>
          <cell r="C14893" t="str">
            <v>UM</v>
          </cell>
        </row>
        <row r="14894">
          <cell r="A14894">
            <v>708235030</v>
          </cell>
          <cell r="B14894" t="str">
            <v>REFORÇO SUPORTE PARA-LAMA</v>
          </cell>
          <cell r="C14894" t="str">
            <v>UM</v>
          </cell>
        </row>
        <row r="14895">
          <cell r="A14895">
            <v>708235040</v>
          </cell>
          <cell r="B14895" t="str">
            <v>MAO FRANCESA SUPORTE PARA-LAMA</v>
          </cell>
          <cell r="C14895" t="str">
            <v>UM</v>
          </cell>
        </row>
        <row r="14896">
          <cell r="A14896">
            <v>708235050</v>
          </cell>
          <cell r="B14896" t="str">
            <v>TUBO SUPORTE DO PARA-LAMA RETO</v>
          </cell>
          <cell r="C14896" t="str">
            <v>UM</v>
          </cell>
        </row>
        <row r="14897">
          <cell r="A14897">
            <v>708241010</v>
          </cell>
          <cell r="B14897" t="str">
            <v>CHAPA LATERAL GRADE KUWAIT</v>
          </cell>
          <cell r="C14897" t="str">
            <v>UM</v>
          </cell>
        </row>
        <row r="14898">
          <cell r="A14898">
            <v>708241020</v>
          </cell>
          <cell r="B14898" t="str">
            <v>CHAPA DA GRADE KUWAIT</v>
          </cell>
          <cell r="C14898" t="str">
            <v>UM</v>
          </cell>
        </row>
        <row r="14899">
          <cell r="A14899">
            <v>708243000</v>
          </cell>
          <cell r="B14899" t="str">
            <v>MEIO PARA-LAMA CARRETA/BI-TREM ROD SIMPLES</v>
          </cell>
          <cell r="C14899" t="str">
            <v>UM</v>
          </cell>
        </row>
        <row r="14900">
          <cell r="A14900">
            <v>708244000</v>
          </cell>
          <cell r="B14900" t="str">
            <v>CONJUNTO DO TETO</v>
          </cell>
          <cell r="C14900" t="str">
            <v>UM</v>
          </cell>
        </row>
        <row r="14901">
          <cell r="A14901">
            <v>708245510</v>
          </cell>
          <cell r="B14901" t="str">
            <v>CONJUNTO DO PISO DA CABINE</v>
          </cell>
          <cell r="C14901" t="str">
            <v>UM</v>
          </cell>
        </row>
        <row r="14902">
          <cell r="A14902">
            <v>707405096</v>
          </cell>
          <cell r="B14902" t="str">
            <v>SAPATA DE FIXACAO MAIOR P/ BET. - 003.02.066</v>
          </cell>
          <cell r="C14902" t="str">
            <v>UM</v>
          </cell>
        </row>
        <row r="14903">
          <cell r="A14903">
            <v>708248000</v>
          </cell>
          <cell r="B14903" t="str">
            <v>MEIO P.LAMA VISCAZO 8248/49</v>
          </cell>
          <cell r="C14903" t="str">
            <v>UM</v>
          </cell>
        </row>
        <row r="14904">
          <cell r="A14904">
            <v>708250000</v>
          </cell>
          <cell r="B14904" t="str">
            <v>CARRO-FORTE STD S/ PINT</v>
          </cell>
          <cell r="C14904" t="str">
            <v>UM</v>
          </cell>
        </row>
        <row r="14905">
          <cell r="A14905">
            <v>708250001</v>
          </cell>
          <cell r="B14905" t="str">
            <v>TUBO DA ESTRUTURA LATERAL</v>
          </cell>
          <cell r="C14905" t="str">
            <v>UM</v>
          </cell>
        </row>
        <row r="14906">
          <cell r="A14906">
            <v>708250002</v>
          </cell>
          <cell r="B14906" t="str">
            <v>TUBO DA ESTRUTURA LATERAL</v>
          </cell>
          <cell r="C14906" t="str">
            <v>UM</v>
          </cell>
        </row>
        <row r="14907">
          <cell r="A14907">
            <v>708250003</v>
          </cell>
          <cell r="B14907" t="str">
            <v>TUBO DA ESTRUTURA LATERAL</v>
          </cell>
          <cell r="C14907" t="str">
            <v>UM</v>
          </cell>
        </row>
        <row r="14908">
          <cell r="A14908">
            <v>708250004</v>
          </cell>
          <cell r="B14908" t="str">
            <v>TUBO DA ESTRUTURA LATERAL</v>
          </cell>
          <cell r="C14908" t="str">
            <v>UM</v>
          </cell>
        </row>
        <row r="14909">
          <cell r="A14909">
            <v>708250005</v>
          </cell>
          <cell r="B14909" t="str">
            <v>TUBO DA ESTRUTURA LATERAL</v>
          </cell>
          <cell r="C14909" t="str">
            <v>UM</v>
          </cell>
        </row>
        <row r="14910">
          <cell r="A14910">
            <v>708250006</v>
          </cell>
          <cell r="B14910" t="str">
            <v>TUBO DA ESTRUTURA LATERAL</v>
          </cell>
          <cell r="C14910" t="str">
            <v>UM</v>
          </cell>
        </row>
        <row r="14911">
          <cell r="A14911">
            <v>708250007</v>
          </cell>
          <cell r="B14911" t="str">
            <v>TUBO DA ESTRUTURA LATERAL</v>
          </cell>
          <cell r="C14911" t="str">
            <v>UM</v>
          </cell>
        </row>
        <row r="14912">
          <cell r="A14912">
            <v>708250008</v>
          </cell>
          <cell r="B14912" t="str">
            <v>TUBO DA ESTRUTURA LATERAL</v>
          </cell>
          <cell r="C14912" t="str">
            <v>UM</v>
          </cell>
        </row>
        <row r="14913">
          <cell r="A14913">
            <v>708250009</v>
          </cell>
          <cell r="B14913" t="str">
            <v>TUBO DA ESTRUTURA LATERAL</v>
          </cell>
          <cell r="C14913" t="str">
            <v>UM</v>
          </cell>
        </row>
        <row r="14914">
          <cell r="A14914">
            <v>708250010</v>
          </cell>
          <cell r="B14914" t="str">
            <v>REVESTIMENTO DO PISO</v>
          </cell>
          <cell r="C14914" t="str">
            <v>UM</v>
          </cell>
        </row>
        <row r="14915">
          <cell r="A14915">
            <v>708250011</v>
          </cell>
          <cell r="B14915" t="str">
            <v>TUBO DA ESTRUTURA LATERAL</v>
          </cell>
          <cell r="C14915" t="str">
            <v>UM</v>
          </cell>
        </row>
        <row r="14916">
          <cell r="A14916">
            <v>708250012</v>
          </cell>
          <cell r="B14916" t="str">
            <v>TUBO DA ESTRUTURA LATERAL</v>
          </cell>
          <cell r="C14916" t="str">
            <v>UM</v>
          </cell>
        </row>
        <row r="14917">
          <cell r="A14917">
            <v>708250013</v>
          </cell>
          <cell r="B14917" t="str">
            <v>TUBO DA ESTRUTURA LATERAL</v>
          </cell>
          <cell r="C14917" t="str">
            <v>UM</v>
          </cell>
        </row>
        <row r="14918">
          <cell r="A14918">
            <v>708250014</v>
          </cell>
          <cell r="B14918" t="str">
            <v>TUBO DA ESTRUTURA LATERAL</v>
          </cell>
          <cell r="C14918" t="str">
            <v>UM</v>
          </cell>
        </row>
        <row r="14919">
          <cell r="A14919">
            <v>708250015</v>
          </cell>
          <cell r="B14919" t="str">
            <v>TUBO FRONTAL ESTRUTURA DA BASE</v>
          </cell>
          <cell r="C14919" t="str">
            <v>UM</v>
          </cell>
        </row>
        <row r="14920">
          <cell r="A14920">
            <v>708250016</v>
          </cell>
          <cell r="B14920" t="str">
            <v>TUBO TRASEIRO ESTRUTURA DA BASE</v>
          </cell>
          <cell r="C14920" t="str">
            <v>UM</v>
          </cell>
        </row>
        <row r="14921">
          <cell r="A14921">
            <v>708250017</v>
          </cell>
          <cell r="B14921" t="str">
            <v>TUBO CENTRAL ESTRUTURA DA BASE</v>
          </cell>
          <cell r="C14921" t="str">
            <v>UM</v>
          </cell>
        </row>
        <row r="14922">
          <cell r="A14922">
            <v>708250018</v>
          </cell>
          <cell r="B14922" t="str">
            <v>TUBO FRONTAL ESTRUTURA DA BASE</v>
          </cell>
          <cell r="C14922" t="str">
            <v>UM</v>
          </cell>
        </row>
        <row r="14923">
          <cell r="A14923">
            <v>708250020</v>
          </cell>
          <cell r="B14923" t="str">
            <v>REVESTIMENTO DO PISO</v>
          </cell>
          <cell r="C14923" t="str">
            <v>UM</v>
          </cell>
        </row>
        <row r="14924">
          <cell r="A14924">
            <v>708250030</v>
          </cell>
          <cell r="B14924" t="str">
            <v>PERFIL DO PISO</v>
          </cell>
          <cell r="C14924" t="str">
            <v>UM</v>
          </cell>
        </row>
        <row r="14925">
          <cell r="A14925">
            <v>708250037</v>
          </cell>
          <cell r="B14925" t="str">
            <v>ESTRUTURA DA ESCADA PORTA AVANCADA</v>
          </cell>
          <cell r="C14925" t="str">
            <v>UM</v>
          </cell>
        </row>
        <row r="14926">
          <cell r="A14926">
            <v>708250050</v>
          </cell>
          <cell r="B14926" t="str">
            <v>ASSOALHO CARRO-FORTE</v>
          </cell>
          <cell r="C14926" t="str">
            <v>UM</v>
          </cell>
        </row>
        <row r="14927">
          <cell r="A14927">
            <v>709673210</v>
          </cell>
          <cell r="B14927" t="str">
            <v>CJ COIFA FILTRO DE PARTICULAS</v>
          </cell>
          <cell r="C14927" t="str">
            <v>UM</v>
          </cell>
        </row>
        <row r="14928">
          <cell r="A14928" t="str">
            <v>70825005D</v>
          </cell>
          <cell r="B14928" t="str">
            <v>LATERAL DO CARRO-FORTE DIR</v>
          </cell>
          <cell r="C14928" t="str">
            <v>UM</v>
          </cell>
        </row>
        <row r="14929">
          <cell r="A14929" t="str">
            <v>70825005E</v>
          </cell>
          <cell r="B14929" t="str">
            <v>LATERAL DO CARRO-FORTE ESQ</v>
          </cell>
          <cell r="C14929" t="str">
            <v>UM</v>
          </cell>
        </row>
        <row r="14930">
          <cell r="A14930">
            <v>708250070</v>
          </cell>
          <cell r="B14930" t="str">
            <v>ESTRUTURA LATERAL PORTA AVANCADA</v>
          </cell>
          <cell r="C14930" t="str">
            <v>UM</v>
          </cell>
        </row>
        <row r="14931">
          <cell r="A14931">
            <v>708250100</v>
          </cell>
          <cell r="B14931" t="str">
            <v>TETO DO CARRO-FORTE</v>
          </cell>
          <cell r="C14931" t="str">
            <v>UM</v>
          </cell>
        </row>
        <row r="14932">
          <cell r="A14932">
            <v>708250101</v>
          </cell>
          <cell r="B14932" t="str">
            <v>REVESTIMENTO EXTERNO ESQUERDO DO TETO</v>
          </cell>
          <cell r="C14932" t="str">
            <v>UM</v>
          </cell>
        </row>
        <row r="14933">
          <cell r="A14933">
            <v>708250102</v>
          </cell>
          <cell r="B14933" t="str">
            <v>REVESTIMENTO EXTERNO DIREITO DO TETO</v>
          </cell>
          <cell r="C14933" t="str">
            <v>UM</v>
          </cell>
        </row>
        <row r="14934">
          <cell r="A14934">
            <v>708250108</v>
          </cell>
          <cell r="B14934" t="str">
            <v>SUPORTE TRASEIRO ESQUERDO</v>
          </cell>
          <cell r="C14934" t="str">
            <v>UM</v>
          </cell>
        </row>
        <row r="14935">
          <cell r="A14935">
            <v>708250109</v>
          </cell>
          <cell r="B14935" t="str">
            <v>SUPORTE TRASEIRO DIREITO</v>
          </cell>
          <cell r="C14935" t="str">
            <v>UM</v>
          </cell>
        </row>
        <row r="14936">
          <cell r="A14936" t="str">
            <v>DD82033000</v>
          </cell>
          <cell r="B14936" t="str">
            <v>OUTRAS MAQS. FERRAM. P/ESMERILHAR P/POLIR</v>
          </cell>
          <cell r="C14936" t="str">
            <v>UM</v>
          </cell>
        </row>
        <row r="14937">
          <cell r="A14937">
            <v>708250110</v>
          </cell>
          <cell r="B14937" t="str">
            <v>SUPORTES DOS RETROVISORES TRASEIROS</v>
          </cell>
          <cell r="C14937" t="str">
            <v>UM</v>
          </cell>
        </row>
        <row r="14938">
          <cell r="A14938">
            <v>708250111</v>
          </cell>
          <cell r="B14938" t="str">
            <v>TAMPA DO COMPARTIMENTO DE MANUTENCAO</v>
          </cell>
          <cell r="C14938" t="str">
            <v>UM</v>
          </cell>
        </row>
        <row r="14939">
          <cell r="A14939">
            <v>708250112</v>
          </cell>
          <cell r="B14939" t="str">
            <v>PERFIL CARTOLA ESTRUTURAL DO TETO</v>
          </cell>
          <cell r="C14939" t="str">
            <v>UM</v>
          </cell>
        </row>
        <row r="14940">
          <cell r="A14940">
            <v>708250113</v>
          </cell>
          <cell r="B14940" t="str">
            <v>PERFIL CARTOLA ESTRUTURAL DO TETO</v>
          </cell>
          <cell r="C14940" t="str">
            <v>UM</v>
          </cell>
        </row>
        <row r="14941">
          <cell r="A14941">
            <v>708250114</v>
          </cell>
          <cell r="B14941" t="str">
            <v>PERFIL CARTOLA ESTRUTURAL DO TETO</v>
          </cell>
          <cell r="C14941" t="str">
            <v>UM</v>
          </cell>
        </row>
        <row r="14942">
          <cell r="A14942">
            <v>708250143</v>
          </cell>
          <cell r="B14942" t="str">
            <v>ESTRUTURA DA PORTA LATERAL</v>
          </cell>
          <cell r="C14942" t="str">
            <v>UM</v>
          </cell>
        </row>
        <row r="14943">
          <cell r="A14943">
            <v>708250147</v>
          </cell>
          <cell r="B14943" t="str">
            <v>TUBO DA EXTREM ESTRUT PORTA LATERAL</v>
          </cell>
          <cell r="C14943" t="str">
            <v>UM</v>
          </cell>
        </row>
        <row r="14944">
          <cell r="A14944">
            <v>708250148</v>
          </cell>
          <cell r="B14944" t="str">
            <v>TUBO DA EXTREM ESTRUT PORTA LATERAL</v>
          </cell>
          <cell r="C14944" t="str">
            <v>UM</v>
          </cell>
        </row>
        <row r="14945">
          <cell r="A14945" t="str">
            <v>70825040D</v>
          </cell>
          <cell r="B14945" t="str">
            <v>CHAPA DA LATERAL DIREITA</v>
          </cell>
          <cell r="C14945" t="str">
            <v>UM</v>
          </cell>
        </row>
        <row r="14946">
          <cell r="A14946" t="str">
            <v>70825040E</v>
          </cell>
          <cell r="B14946" t="str">
            <v>CHAPA DA LATERAL ESQUERDA</v>
          </cell>
          <cell r="C14946" t="str">
            <v>UM</v>
          </cell>
        </row>
        <row r="14947">
          <cell r="A14947">
            <v>708250501</v>
          </cell>
          <cell r="B14947" t="str">
            <v>LATERAL DO CAPO</v>
          </cell>
          <cell r="C14947" t="str">
            <v>UM</v>
          </cell>
        </row>
        <row r="14948">
          <cell r="A14948">
            <v>708250502</v>
          </cell>
          <cell r="B14948" t="str">
            <v>BASE DA PROTECAO DOS FAROIS</v>
          </cell>
          <cell r="C14948" t="str">
            <v>UM</v>
          </cell>
        </row>
        <row r="14949">
          <cell r="A14949">
            <v>708250503</v>
          </cell>
          <cell r="B14949" t="str">
            <v>ALETA EXTERNA DA PROTECAO DOS FAROIS</v>
          </cell>
          <cell r="C14949" t="str">
            <v>UM</v>
          </cell>
        </row>
        <row r="14950">
          <cell r="A14950">
            <v>708250504</v>
          </cell>
          <cell r="B14950" t="str">
            <v>ALETA INTERMEDIARIA DA PROTECAO DOS FAROIS</v>
          </cell>
          <cell r="C14950" t="str">
            <v>UM</v>
          </cell>
        </row>
        <row r="14951">
          <cell r="A14951">
            <v>708250505</v>
          </cell>
          <cell r="B14951" t="str">
            <v>ALETA CENTRAL DA PROTECAO DOS FAROIS</v>
          </cell>
          <cell r="C14951" t="str">
            <v>UM</v>
          </cell>
        </row>
        <row r="14952">
          <cell r="A14952">
            <v>708250506</v>
          </cell>
          <cell r="B14952" t="str">
            <v>CONJUNTO PROTECAO DOS FAROIS</v>
          </cell>
          <cell r="C14952" t="str">
            <v>UM</v>
          </cell>
        </row>
        <row r="14953">
          <cell r="A14953">
            <v>705166030</v>
          </cell>
          <cell r="B14953" t="str">
            <v>TRAFILADO CORTADO</v>
          </cell>
          <cell r="C14953" t="str">
            <v>UM</v>
          </cell>
        </row>
        <row r="14954">
          <cell r="A14954">
            <v>708250507</v>
          </cell>
          <cell r="B14954" t="str">
            <v>ALETA CENTRAL DA PROTECAO DOS FAROIS DE NEBLINA</v>
          </cell>
          <cell r="C14954" t="str">
            <v>UM</v>
          </cell>
        </row>
        <row r="14955">
          <cell r="A14955">
            <v>708250508</v>
          </cell>
          <cell r="B14955" t="str">
            <v>ALETA INTERMEDIARIA DA PROTECAO DOS FAROIS DE NEBLINA</v>
          </cell>
          <cell r="C14955" t="str">
            <v>UM</v>
          </cell>
        </row>
        <row r="14956">
          <cell r="A14956">
            <v>708250509</v>
          </cell>
          <cell r="B14956" t="str">
            <v>ALETA EXTERNA DA PROTECAO DOS FAROIS DE NEBLINA</v>
          </cell>
          <cell r="C14956" t="str">
            <v>UM</v>
          </cell>
        </row>
        <row r="14957">
          <cell r="A14957" t="str">
            <v>70825050D</v>
          </cell>
          <cell r="B14957" t="str">
            <v>REVESTIMENTO EXTERNO DA LATERAL DIREITA</v>
          </cell>
          <cell r="C14957" t="str">
            <v>UM</v>
          </cell>
        </row>
        <row r="14958">
          <cell r="A14958" t="str">
            <v>70825050E</v>
          </cell>
          <cell r="B14958" t="str">
            <v>REVESTIMENTO EXTERNO DA LATERAL ESQUERDA</v>
          </cell>
          <cell r="C14958" t="str">
            <v>UM</v>
          </cell>
        </row>
        <row r="14959">
          <cell r="A14959">
            <v>708250510</v>
          </cell>
          <cell r="B14959" t="str">
            <v>PROTECAO DIANTEIRA CONTRA COLISOES</v>
          </cell>
          <cell r="C14959" t="str">
            <v>UM</v>
          </cell>
        </row>
        <row r="14960">
          <cell r="A14960">
            <v>708250511</v>
          </cell>
          <cell r="B14960" t="str">
            <v>CONJ DE PROTECAO DOS FAROIS DE NEBLINA</v>
          </cell>
          <cell r="C14960" t="str">
            <v>UM</v>
          </cell>
        </row>
        <row r="14961">
          <cell r="A14961">
            <v>708250513</v>
          </cell>
          <cell r="B14961" t="str">
            <v>BASE DA PROTECAO DOS FAROIS DE NEBLINA</v>
          </cell>
          <cell r="C14961" t="str">
            <v>UM</v>
          </cell>
        </row>
        <row r="14962">
          <cell r="A14962">
            <v>708250515</v>
          </cell>
          <cell r="B14962" t="str">
            <v>PROTECAO TRASEIRA</v>
          </cell>
          <cell r="C14962" t="str">
            <v>UM</v>
          </cell>
        </row>
        <row r="14963">
          <cell r="A14963">
            <v>708250516</v>
          </cell>
          <cell r="B14963" t="str">
            <v>SUPORTE TANQUE</v>
          </cell>
          <cell r="C14963" t="str">
            <v>UM</v>
          </cell>
        </row>
        <row r="14964">
          <cell r="A14964">
            <v>708250517</v>
          </cell>
          <cell r="B14964" t="str">
            <v>REFORCO SUPORTE TANQUE</v>
          </cell>
          <cell r="C14964" t="str">
            <v>UM</v>
          </cell>
        </row>
        <row r="14965">
          <cell r="A14965">
            <v>708250518</v>
          </cell>
          <cell r="B14965" t="str">
            <v>SUPORTE TANQUE MONTADO</v>
          </cell>
          <cell r="C14965" t="str">
            <v>UM</v>
          </cell>
        </row>
        <row r="14966">
          <cell r="A14966">
            <v>708250519</v>
          </cell>
          <cell r="B14966" t="str">
            <v>SUPORTE DO FREIO DE MAO</v>
          </cell>
          <cell r="C14966" t="str">
            <v>UM</v>
          </cell>
        </row>
        <row r="14967">
          <cell r="A14967">
            <v>708250521</v>
          </cell>
          <cell r="B14967" t="str">
            <v>SUPORTE DO REBOCADOR</v>
          </cell>
          <cell r="C14967" t="str">
            <v>UM</v>
          </cell>
        </row>
        <row r="14968">
          <cell r="A14968">
            <v>708250524</v>
          </cell>
          <cell r="B14968" t="str">
            <v>SUPORTE AR CONDICIONADO</v>
          </cell>
          <cell r="C14968" t="str">
            <v>UM</v>
          </cell>
        </row>
        <row r="14969">
          <cell r="A14969">
            <v>708250526</v>
          </cell>
          <cell r="B14969" t="str">
            <v>TAMPA INSPECAO DA BOIA DO COMBUSTIVEL</v>
          </cell>
          <cell r="C14969" t="str">
            <v>UM</v>
          </cell>
        </row>
        <row r="14970">
          <cell r="A14970">
            <v>708250527</v>
          </cell>
          <cell r="B14970" t="str">
            <v>BATENTE DA TAMPA DE INSPECAO</v>
          </cell>
          <cell r="C14970" t="str">
            <v>UM</v>
          </cell>
        </row>
        <row r="14971">
          <cell r="A14971">
            <v>708250528</v>
          </cell>
          <cell r="B14971" t="str">
            <v>FECHAMENTO DA TAMPA DE INSPECAO</v>
          </cell>
          <cell r="C14971" t="str">
            <v>UM</v>
          </cell>
        </row>
        <row r="14972">
          <cell r="A14972">
            <v>708250530</v>
          </cell>
          <cell r="B14972" t="str">
            <v>TAMPA DE INSPECAO MONTADA</v>
          </cell>
          <cell r="C14972" t="str">
            <v>UM</v>
          </cell>
        </row>
        <row r="14973">
          <cell r="A14973">
            <v>708250531</v>
          </cell>
          <cell r="B14973" t="str">
            <v>SUPORTE TUBO FILTRO</v>
          </cell>
          <cell r="C14973" t="str">
            <v>UM</v>
          </cell>
        </row>
        <row r="14974">
          <cell r="A14974">
            <v>708250532</v>
          </cell>
          <cell r="B14974" t="str">
            <v>SUPORTE DO PRE FILTRO</v>
          </cell>
          <cell r="C14974" t="str">
            <v>UM</v>
          </cell>
        </row>
        <row r="14975">
          <cell r="A14975">
            <v>708250533</v>
          </cell>
          <cell r="B14975" t="str">
            <v>SUPORTE PARALAMA LADO DIREITO</v>
          </cell>
          <cell r="C14975" t="str">
            <v>UM</v>
          </cell>
        </row>
        <row r="14976">
          <cell r="A14976">
            <v>708250534</v>
          </cell>
          <cell r="B14976" t="str">
            <v>PROTECAO DIANTEIRA</v>
          </cell>
          <cell r="C14976" t="str">
            <v>UM</v>
          </cell>
        </row>
        <row r="14977">
          <cell r="A14977">
            <v>708250537</v>
          </cell>
          <cell r="B14977" t="str">
            <v>SUPORTE CAMERA LATERAL DIREITA</v>
          </cell>
          <cell r="C14977" t="str">
            <v>UM</v>
          </cell>
        </row>
        <row r="14978">
          <cell r="A14978">
            <v>708250538</v>
          </cell>
          <cell r="B14978" t="str">
            <v>SUPORTE CAMERA LATERAL ESQUERDA</v>
          </cell>
          <cell r="C14978" t="str">
            <v>UM</v>
          </cell>
        </row>
        <row r="14979">
          <cell r="A14979">
            <v>708250539</v>
          </cell>
          <cell r="B14979" t="str">
            <v>TAMPA BLINDAGEM CAMERA</v>
          </cell>
          <cell r="C14979" t="str">
            <v>UM</v>
          </cell>
        </row>
        <row r="14980">
          <cell r="A14980">
            <v>708250541</v>
          </cell>
          <cell r="B14980" t="str">
            <v>SUPORTE FREIO DE MAO</v>
          </cell>
          <cell r="C14980" t="str">
            <v>UM</v>
          </cell>
        </row>
        <row r="14981">
          <cell r="A14981">
            <v>708250542</v>
          </cell>
          <cell r="B14981" t="str">
            <v>SUPORTE FREIO DE MAO</v>
          </cell>
          <cell r="C14981" t="str">
            <v>UM</v>
          </cell>
        </row>
        <row r="14982">
          <cell r="A14982">
            <v>708250543</v>
          </cell>
          <cell r="B14982" t="str">
            <v>PAINEL 608</v>
          </cell>
          <cell r="C14982" t="str">
            <v>UM</v>
          </cell>
        </row>
        <row r="14983">
          <cell r="A14983">
            <v>708250545</v>
          </cell>
          <cell r="B14983" t="str">
            <v>SUPORTE DO BANCO</v>
          </cell>
          <cell r="C14983" t="str">
            <v>UM</v>
          </cell>
        </row>
        <row r="14984">
          <cell r="A14984">
            <v>708250546</v>
          </cell>
          <cell r="B14984" t="str">
            <v>SUPORTE CENTRAL ELETRICA</v>
          </cell>
          <cell r="C14984" t="str">
            <v>UM</v>
          </cell>
        </row>
        <row r="14985">
          <cell r="A14985">
            <v>708250547</v>
          </cell>
          <cell r="B14985" t="str">
            <v>SUPORTE MODULO ADM - 915</v>
          </cell>
          <cell r="C14985" t="str">
            <v>UM</v>
          </cell>
        </row>
        <row r="14986">
          <cell r="A14986">
            <v>708250548</v>
          </cell>
          <cell r="B14986" t="str">
            <v>PAINEL 915 C/ AR COND</v>
          </cell>
          <cell r="C14986" t="str">
            <v>UM</v>
          </cell>
        </row>
        <row r="14987">
          <cell r="A14987">
            <v>708250600</v>
          </cell>
          <cell r="B14987" t="str">
            <v>CHAPA</v>
          </cell>
          <cell r="C14987" t="str">
            <v>UM</v>
          </cell>
        </row>
        <row r="14988">
          <cell r="A14988">
            <v>708250605</v>
          </cell>
          <cell r="B14988" t="str">
            <v>SUPORTE PAINEL PROSSEGUR</v>
          </cell>
          <cell r="C14988" t="str">
            <v>UM</v>
          </cell>
        </row>
        <row r="14989">
          <cell r="A14989" t="str">
            <v>70825060D</v>
          </cell>
          <cell r="B14989" t="str">
            <v>CHAPA DA SAIA LATERAL DIREITA CENTRAL</v>
          </cell>
          <cell r="C14989" t="str">
            <v>UM</v>
          </cell>
        </row>
        <row r="14990">
          <cell r="A14990" t="str">
            <v>70825060E</v>
          </cell>
          <cell r="B14990" t="str">
            <v>CHAPA DA SAIA LATERAL ESQUERDA CENTRAL</v>
          </cell>
          <cell r="C14990" t="str">
            <v>UM</v>
          </cell>
        </row>
        <row r="14991">
          <cell r="A14991">
            <v>708250610</v>
          </cell>
          <cell r="B14991" t="str">
            <v>CANTONEIRA DO COPO</v>
          </cell>
          <cell r="C14991" t="str">
            <v>UM</v>
          </cell>
        </row>
        <row r="14992">
          <cell r="A14992">
            <v>708250611</v>
          </cell>
          <cell r="B14992" t="str">
            <v>SUPORTE DO CHASSI</v>
          </cell>
          <cell r="C14992" t="str">
            <v>UM</v>
          </cell>
        </row>
        <row r="14993">
          <cell r="A14993">
            <v>708250613</v>
          </cell>
          <cell r="B14993" t="str">
            <v>SUPORTE DA CAMERA (EXT)</v>
          </cell>
          <cell r="C14993" t="str">
            <v>UM</v>
          </cell>
        </row>
        <row r="14994">
          <cell r="A14994">
            <v>708250614</v>
          </cell>
          <cell r="B14994" t="str">
            <v>SUPORTE DO FLEXIVEL/FREIO</v>
          </cell>
          <cell r="C14994" t="str">
            <v>UM</v>
          </cell>
        </row>
        <row r="14995">
          <cell r="A14995">
            <v>708250615</v>
          </cell>
          <cell r="B14995" t="str">
            <v>SUPORTE BATERIA</v>
          </cell>
          <cell r="C14995" t="str">
            <v>UM</v>
          </cell>
        </row>
        <row r="14996">
          <cell r="A14996">
            <v>708250624</v>
          </cell>
          <cell r="B14996" t="str">
            <v>TAMPA PARACHOQUE TRASEIRO</v>
          </cell>
          <cell r="C14996" t="str">
            <v>UM</v>
          </cell>
        </row>
        <row r="14997">
          <cell r="A14997">
            <v>708250625</v>
          </cell>
          <cell r="B14997" t="str">
            <v>MOLDURA TAMPA DO PARACHOQUE</v>
          </cell>
          <cell r="C14997" t="str">
            <v>UM</v>
          </cell>
        </row>
        <row r="14998">
          <cell r="A14998" t="str">
            <v>70825070D</v>
          </cell>
          <cell r="B14998" t="str">
            <v>CHAPA DA SAIA DIREITA TRASEIRA</v>
          </cell>
          <cell r="C14998" t="str">
            <v>UM</v>
          </cell>
        </row>
        <row r="14999">
          <cell r="A14999" t="str">
            <v>70825070E</v>
          </cell>
          <cell r="B14999" t="str">
            <v>CHAPA DA SAIA ESQUERDA TRASEIRA</v>
          </cell>
          <cell r="C14999" t="str">
            <v>UM</v>
          </cell>
        </row>
        <row r="15000">
          <cell r="A15000">
            <v>708250910</v>
          </cell>
          <cell r="B15000" t="str">
            <v>TELA DA GRADE DIANTEIRA</v>
          </cell>
          <cell r="C15000" t="str">
            <v>UM</v>
          </cell>
        </row>
        <row r="15001">
          <cell r="A15001">
            <v>708250920</v>
          </cell>
          <cell r="B15001" t="str">
            <v>TELA DA GRADE FRONTAL</v>
          </cell>
          <cell r="C15001" t="str">
            <v>UM</v>
          </cell>
        </row>
        <row r="15002">
          <cell r="A15002">
            <v>708250930</v>
          </cell>
          <cell r="B15002" t="str">
            <v>TELA DA GRADE FRONTAL</v>
          </cell>
          <cell r="C15002" t="str">
            <v>UM</v>
          </cell>
        </row>
        <row r="15003">
          <cell r="A15003">
            <v>708250940</v>
          </cell>
          <cell r="B15003" t="str">
            <v>TELA PARACHOQUE DIANTEIRO</v>
          </cell>
          <cell r="C15003" t="str">
            <v>UM</v>
          </cell>
        </row>
        <row r="15004">
          <cell r="A15004" t="str">
            <v>70825095D</v>
          </cell>
          <cell r="B15004" t="str">
            <v>TELA PARACHOQUE DIANTEIRO DIR</v>
          </cell>
          <cell r="C15004" t="str">
            <v>UM</v>
          </cell>
        </row>
        <row r="15005">
          <cell r="A15005" t="str">
            <v>70825095E</v>
          </cell>
          <cell r="B15005" t="str">
            <v>TELA PARACHOQUE DIANTEIRO ESQ</v>
          </cell>
          <cell r="C15005" t="str">
            <v>UM</v>
          </cell>
        </row>
        <row r="15006">
          <cell r="A15006" t="str">
            <v>70825096D</v>
          </cell>
          <cell r="B15006" t="str">
            <v>TELA PARACHOQUE DIANTEIRO DIR</v>
          </cell>
          <cell r="C15006" t="str">
            <v>UM</v>
          </cell>
        </row>
        <row r="15007">
          <cell r="A15007" t="str">
            <v>70825096E</v>
          </cell>
          <cell r="B15007" t="str">
            <v>TELA PARACHOQUE DIANTEIRO ESQ</v>
          </cell>
          <cell r="C15007" t="str">
            <v>UM</v>
          </cell>
        </row>
        <row r="15008">
          <cell r="A15008">
            <v>708260000</v>
          </cell>
          <cell r="B15008" t="str">
            <v>CARRO-FORTE STD PLUS S/ PINTURA</v>
          </cell>
          <cell r="C15008" t="str">
            <v>UM</v>
          </cell>
        </row>
        <row r="15009">
          <cell r="A15009">
            <v>708260001</v>
          </cell>
          <cell r="B15009" t="str">
            <v>REVESTIMENTO INTERNO DO PISO</v>
          </cell>
          <cell r="C15009" t="str">
            <v>UM</v>
          </cell>
        </row>
        <row r="15010">
          <cell r="A15010">
            <v>708260002</v>
          </cell>
          <cell r="B15010" t="str">
            <v>REVESTIMENTO INTERNO DO PISO</v>
          </cell>
          <cell r="C15010" t="str">
            <v>UM</v>
          </cell>
        </row>
        <row r="15011">
          <cell r="A15011">
            <v>708260003</v>
          </cell>
          <cell r="B15011" t="str">
            <v>REVESTIMENTO INTERNO DO PISO</v>
          </cell>
          <cell r="C15011" t="str">
            <v>UM</v>
          </cell>
        </row>
        <row r="15012">
          <cell r="A15012">
            <v>708260004</v>
          </cell>
          <cell r="B15012" t="str">
            <v>REVESTIMENTO DO PISO</v>
          </cell>
          <cell r="C15012" t="str">
            <v>UM</v>
          </cell>
        </row>
        <row r="15013">
          <cell r="A15013">
            <v>708260005</v>
          </cell>
          <cell r="B15013" t="str">
            <v>REVESTIMENTO DO PISO</v>
          </cell>
          <cell r="C15013" t="str">
            <v>UM</v>
          </cell>
        </row>
        <row r="15014">
          <cell r="A15014">
            <v>708260006</v>
          </cell>
          <cell r="B15014" t="str">
            <v>REVESTIMENTO DO PISO</v>
          </cell>
          <cell r="C15014" t="str">
            <v>UM</v>
          </cell>
        </row>
        <row r="15015">
          <cell r="A15015">
            <v>708260007</v>
          </cell>
          <cell r="B15015" t="str">
            <v>PERFIL DO PISO</v>
          </cell>
          <cell r="C15015" t="str">
            <v>UM</v>
          </cell>
        </row>
        <row r="15016">
          <cell r="A15016">
            <v>708260008</v>
          </cell>
          <cell r="B15016" t="str">
            <v>PERFIL DO PISO</v>
          </cell>
          <cell r="C15016" t="str">
            <v>UM</v>
          </cell>
        </row>
        <row r="15017">
          <cell r="A15017">
            <v>708260009</v>
          </cell>
          <cell r="B15017" t="str">
            <v>PERFIL DO PISO</v>
          </cell>
          <cell r="C15017" t="str">
            <v>UM</v>
          </cell>
        </row>
        <row r="15018">
          <cell r="A15018">
            <v>709673220</v>
          </cell>
          <cell r="B15018" t="str">
            <v>CJ DEFLETOR TUBO PERFURADO FILTRO DE PARTICULAS</v>
          </cell>
          <cell r="C15018" t="str">
            <v>UM</v>
          </cell>
        </row>
        <row r="15019">
          <cell r="A15019">
            <v>708260010</v>
          </cell>
          <cell r="B15019" t="str">
            <v>PERFIL U DO PISO</v>
          </cell>
          <cell r="C15019" t="str">
            <v>UM</v>
          </cell>
        </row>
        <row r="15020">
          <cell r="A15020">
            <v>708260011</v>
          </cell>
          <cell r="B15020" t="str">
            <v>PERFIL U DO PISO</v>
          </cell>
          <cell r="C15020" t="str">
            <v>UM</v>
          </cell>
        </row>
        <row r="15021">
          <cell r="A15021">
            <v>708260012</v>
          </cell>
          <cell r="B15021" t="str">
            <v>PERFIL U DO PISO</v>
          </cell>
          <cell r="C15021" t="str">
            <v>UM</v>
          </cell>
        </row>
        <row r="15022">
          <cell r="A15022">
            <v>708260013</v>
          </cell>
          <cell r="B15022" t="str">
            <v>REVESTIMENTO DA CAIXA DE RODAS TRAS</v>
          </cell>
          <cell r="C15022" t="str">
            <v>UM</v>
          </cell>
        </row>
        <row r="15023">
          <cell r="A15023">
            <v>708260014</v>
          </cell>
          <cell r="B15023" t="str">
            <v>REVESTIMENTO INTERNO DA ESCADA</v>
          </cell>
          <cell r="C15023" t="str">
            <v>UM</v>
          </cell>
        </row>
        <row r="15024">
          <cell r="A15024">
            <v>708260015</v>
          </cell>
          <cell r="B15024" t="str">
            <v>REVESTIMENTO EXTERNO DA ESCADA</v>
          </cell>
          <cell r="C15024" t="str">
            <v>UM</v>
          </cell>
        </row>
        <row r="15025">
          <cell r="A15025">
            <v>708260016</v>
          </cell>
          <cell r="B15025" t="str">
            <v>REVESTIMENTO LATERAL DA ESCADA</v>
          </cell>
          <cell r="C15025" t="str">
            <v>UM</v>
          </cell>
        </row>
        <row r="15026">
          <cell r="A15026">
            <v>708260017</v>
          </cell>
          <cell r="B15026" t="str">
            <v>REVESTIMENTO LATERAL DA ESCADA</v>
          </cell>
          <cell r="C15026" t="str">
            <v>UM</v>
          </cell>
        </row>
        <row r="15027">
          <cell r="A15027" t="str">
            <v>DD40092110</v>
          </cell>
          <cell r="B15027" t="str">
            <v>TUBOS BORRACHA VULC. NAO ENDURECIDAS</v>
          </cell>
          <cell r="C15027" t="str">
            <v>UM</v>
          </cell>
        </row>
        <row r="15028">
          <cell r="A15028">
            <v>708260018</v>
          </cell>
          <cell r="B15028" t="str">
            <v>BANDEJA DA TAMPA DO CAMBIO</v>
          </cell>
          <cell r="C15028" t="str">
            <v>UM</v>
          </cell>
        </row>
        <row r="15029">
          <cell r="A15029">
            <v>708260019</v>
          </cell>
          <cell r="B15029" t="str">
            <v>REVESTIMENTO DA TAMPA DO CAMBIO</v>
          </cell>
          <cell r="C15029" t="str">
            <v>UM</v>
          </cell>
        </row>
        <row r="15030">
          <cell r="A15030">
            <v>708260021</v>
          </cell>
          <cell r="B15030" t="str">
            <v>REVESTIMENTO INTERNO DO MOTOR</v>
          </cell>
          <cell r="C15030" t="str">
            <v>UM</v>
          </cell>
        </row>
        <row r="15031">
          <cell r="A15031">
            <v>708260022</v>
          </cell>
          <cell r="B15031" t="str">
            <v>REVESTIMENTO INTERNO DO MOTOR</v>
          </cell>
          <cell r="C15031" t="str">
            <v>UM</v>
          </cell>
        </row>
        <row r="15032">
          <cell r="A15032">
            <v>708260023</v>
          </cell>
          <cell r="B15032" t="str">
            <v>REVESTIMENTO LATERAL DO MOTOR</v>
          </cell>
          <cell r="C15032" t="str">
            <v>UM</v>
          </cell>
        </row>
        <row r="15033">
          <cell r="A15033">
            <v>708260025</v>
          </cell>
          <cell r="B15033" t="str">
            <v>BANDEJA DA TAMPA DO MOTOR</v>
          </cell>
          <cell r="C15033" t="str">
            <v>UM</v>
          </cell>
        </row>
        <row r="15034">
          <cell r="A15034">
            <v>708260026</v>
          </cell>
          <cell r="B15034" t="str">
            <v>REVESTIMENTO DA TAMPA DO MOTOR</v>
          </cell>
          <cell r="C15034" t="str">
            <v>UM</v>
          </cell>
        </row>
        <row r="15035">
          <cell r="A15035">
            <v>708260027</v>
          </cell>
          <cell r="B15035" t="str">
            <v>REVESTIMENTO LATERAL DO MOTOR</v>
          </cell>
          <cell r="C15035" t="str">
            <v>UM</v>
          </cell>
        </row>
        <row r="15036">
          <cell r="A15036">
            <v>708260028</v>
          </cell>
          <cell r="B15036" t="str">
            <v>BLINDAGEM DA TAMPA DO MOTOR</v>
          </cell>
          <cell r="C15036" t="str">
            <v>UM</v>
          </cell>
        </row>
        <row r="15037">
          <cell r="A15037">
            <v>708260029</v>
          </cell>
          <cell r="B15037" t="str">
            <v>BLINDAGEM DA TAMPA DO MOTOR</v>
          </cell>
          <cell r="C15037" t="str">
            <v>UM</v>
          </cell>
        </row>
        <row r="15038">
          <cell r="A15038">
            <v>708260030</v>
          </cell>
          <cell r="B15038" t="str">
            <v>BLINDAGEM DA TAMPA DO MOTOR</v>
          </cell>
          <cell r="C15038" t="str">
            <v>UM</v>
          </cell>
        </row>
        <row r="15039">
          <cell r="A15039">
            <v>708260031</v>
          </cell>
          <cell r="B15039" t="str">
            <v>REVESTIMENTO EXTERNO DA TAMPA DO MOTOR</v>
          </cell>
          <cell r="C15039" t="str">
            <v>UM</v>
          </cell>
        </row>
        <row r="15040">
          <cell r="A15040">
            <v>708260032</v>
          </cell>
          <cell r="B15040" t="str">
            <v>REVESTIMENTO EXTERNO DA TAMPA DO MOTOR</v>
          </cell>
          <cell r="C15040" t="str">
            <v>UM</v>
          </cell>
        </row>
        <row r="15041">
          <cell r="A15041">
            <v>708260033</v>
          </cell>
          <cell r="B15041" t="str">
            <v>REVESTIMENTO EXTERNO DA TAMPA DO MOTOR</v>
          </cell>
          <cell r="C15041" t="str">
            <v>UM</v>
          </cell>
        </row>
        <row r="15042">
          <cell r="A15042">
            <v>708260034</v>
          </cell>
          <cell r="B15042" t="str">
            <v>CHAPA DA PAREDE CORTA-FOGO</v>
          </cell>
          <cell r="C15042" t="str">
            <v>UM</v>
          </cell>
        </row>
        <row r="15043">
          <cell r="A15043">
            <v>708260035</v>
          </cell>
          <cell r="B15043" t="str">
            <v>CHAPA DA PAREDE CORTA-FOGO</v>
          </cell>
          <cell r="C15043" t="str">
            <v>UM</v>
          </cell>
        </row>
        <row r="15044">
          <cell r="A15044">
            <v>708260036</v>
          </cell>
          <cell r="B15044" t="str">
            <v>CHAPA DA PAREDE CORTA-FOGO</v>
          </cell>
          <cell r="C15044" t="str">
            <v>UM</v>
          </cell>
        </row>
        <row r="15045">
          <cell r="A15045">
            <v>708260037</v>
          </cell>
          <cell r="B15045" t="str">
            <v>BLINDAGEM DA CAIXA DE RODAS DIANT DIR</v>
          </cell>
          <cell r="C15045" t="str">
            <v>UM</v>
          </cell>
        </row>
        <row r="15046">
          <cell r="A15046">
            <v>708260038</v>
          </cell>
          <cell r="B15046" t="str">
            <v>BLINDAGEM DA CAIXA DE RODAS DIANT DIR</v>
          </cell>
          <cell r="C15046" t="str">
            <v>UM</v>
          </cell>
        </row>
        <row r="15047">
          <cell r="A15047">
            <v>708260039</v>
          </cell>
          <cell r="B15047" t="str">
            <v>BLINDAGEM DA CAIXA DE RODAS DIANT ESQ</v>
          </cell>
          <cell r="C15047" t="str">
            <v>UM</v>
          </cell>
        </row>
        <row r="15048">
          <cell r="A15048">
            <v>708260040</v>
          </cell>
          <cell r="B15048" t="str">
            <v>BLINDAGEM DA CAIXA DE RODAS DIANT ESQ</v>
          </cell>
          <cell r="C15048" t="str">
            <v>UM</v>
          </cell>
        </row>
        <row r="15049">
          <cell r="A15049">
            <v>708260041</v>
          </cell>
          <cell r="B15049" t="str">
            <v>FECHAMENTO INFERIOR FRONTAL DO PISO</v>
          </cell>
          <cell r="C15049" t="str">
            <v>UM</v>
          </cell>
        </row>
        <row r="15050">
          <cell r="A15050">
            <v>708260042</v>
          </cell>
          <cell r="B15050" t="str">
            <v>FECHAMENTO INFERIOR FRONTAL DO PISO</v>
          </cell>
          <cell r="C15050" t="str">
            <v>UM</v>
          </cell>
        </row>
        <row r="15051">
          <cell r="A15051">
            <v>708260043</v>
          </cell>
          <cell r="B15051" t="str">
            <v>TUBO ESPACADOR DAS PAREDES</v>
          </cell>
          <cell r="C15051" t="str">
            <v>UM</v>
          </cell>
        </row>
        <row r="15052">
          <cell r="A15052">
            <v>708260050</v>
          </cell>
          <cell r="B15052" t="str">
            <v>ASSOALHO CARRO-FORTE STD PLUS</v>
          </cell>
          <cell r="C15052" t="str">
            <v>UM</v>
          </cell>
        </row>
        <row r="15053">
          <cell r="A15053">
            <v>708260051</v>
          </cell>
          <cell r="B15053" t="str">
            <v>PERFIL "U" ESTRUTURAL DA LATERAL</v>
          </cell>
          <cell r="C15053" t="str">
            <v>UM</v>
          </cell>
        </row>
        <row r="15054">
          <cell r="A15054">
            <v>708260052</v>
          </cell>
          <cell r="B15054" t="str">
            <v>PERFIL CARTOLA ESTRUTURAL</v>
          </cell>
          <cell r="C15054" t="str">
            <v>UM</v>
          </cell>
        </row>
        <row r="15055">
          <cell r="A15055">
            <v>708260053</v>
          </cell>
          <cell r="B15055" t="str">
            <v>PERFIL CARTOLA ESTRUTURAL DA LATERAL TRAS</v>
          </cell>
          <cell r="C15055" t="str">
            <v>UM</v>
          </cell>
        </row>
        <row r="15056">
          <cell r="A15056">
            <v>708260054</v>
          </cell>
          <cell r="B15056" t="str">
            <v>PERFIL CARTOLA ESTRUTURAL DA LATERAL TRAS</v>
          </cell>
          <cell r="C15056" t="str">
            <v>UM</v>
          </cell>
        </row>
        <row r="15057">
          <cell r="A15057">
            <v>708260055</v>
          </cell>
          <cell r="B15057" t="str">
            <v>PERFIL CARTOLA ESTRUTURAL DA LATERAL DIANT</v>
          </cell>
          <cell r="C15057" t="str">
            <v>UM</v>
          </cell>
        </row>
        <row r="15058">
          <cell r="A15058">
            <v>708260056</v>
          </cell>
          <cell r="B15058" t="str">
            <v>CHAPA DA LATERAL ESQUERDA</v>
          </cell>
          <cell r="C15058" t="str">
            <v>UM</v>
          </cell>
        </row>
        <row r="15059">
          <cell r="A15059">
            <v>708260057</v>
          </cell>
          <cell r="B15059" t="str">
            <v>PERFIL "U" ESTRUTURAL DAS PORTAS LATERAIS</v>
          </cell>
          <cell r="C15059" t="str">
            <v>UM</v>
          </cell>
        </row>
        <row r="15060">
          <cell r="A15060">
            <v>707405013</v>
          </cell>
          <cell r="B15060" t="str">
            <v>CJ ESTRUTUTURA INF. CHASSI P/ BET. - 003.02.022</v>
          </cell>
          <cell r="C15060" t="str">
            <v>UM</v>
          </cell>
        </row>
        <row r="15061">
          <cell r="A15061" t="str">
            <v>70826005D</v>
          </cell>
          <cell r="B15061" t="str">
            <v>LATERAL DIREITA CARRO-FORTE</v>
          </cell>
          <cell r="C15061" t="str">
            <v>UM</v>
          </cell>
        </row>
        <row r="15062">
          <cell r="A15062" t="str">
            <v>70826005E</v>
          </cell>
          <cell r="B15062" t="str">
            <v>LATERAL ESQUERDA CARRO-FORTE</v>
          </cell>
          <cell r="C15062" t="str">
            <v>UM</v>
          </cell>
        </row>
        <row r="15063">
          <cell r="A15063">
            <v>708260060</v>
          </cell>
          <cell r="B15063" t="str">
            <v>REVESTIMENTO EXTERNO DA PORTA</v>
          </cell>
          <cell r="C15063" t="str">
            <v>UM</v>
          </cell>
        </row>
        <row r="15064">
          <cell r="A15064">
            <v>708260061</v>
          </cell>
          <cell r="B15064" t="str">
            <v>PERFIL " L"  BATENTE DAS PORTAS DIREITA</v>
          </cell>
          <cell r="C15064" t="str">
            <v>UM</v>
          </cell>
        </row>
        <row r="15065">
          <cell r="A15065">
            <v>708260062</v>
          </cell>
          <cell r="B15065" t="str">
            <v>PERFIL L BATENTE DAS PORTAS</v>
          </cell>
          <cell r="C15065" t="str">
            <v>UM</v>
          </cell>
        </row>
        <row r="15066">
          <cell r="A15066">
            <v>708260063</v>
          </cell>
          <cell r="B15066" t="str">
            <v>PERFIL L BATENTE DAS PORTAS ESQUERDA</v>
          </cell>
          <cell r="C15066" t="str">
            <v>UM</v>
          </cell>
        </row>
        <row r="15067">
          <cell r="A15067">
            <v>708260064</v>
          </cell>
          <cell r="B15067" t="str">
            <v>PERFIL "Z" ESQUERDO DA PORTA</v>
          </cell>
          <cell r="C15067" t="str">
            <v>UM</v>
          </cell>
        </row>
        <row r="15068">
          <cell r="A15068">
            <v>708260065</v>
          </cell>
          <cell r="B15068" t="str">
            <v>PERFIL "Z" DIREITO DA PORTA</v>
          </cell>
          <cell r="C15068" t="str">
            <v>UM</v>
          </cell>
        </row>
        <row r="15069">
          <cell r="A15069">
            <v>708260066</v>
          </cell>
          <cell r="B15069" t="str">
            <v>PERFIL "Z" SUPERIOR DA PORTA</v>
          </cell>
          <cell r="C15069" t="str">
            <v>UM</v>
          </cell>
        </row>
        <row r="15070">
          <cell r="A15070">
            <v>708260067</v>
          </cell>
          <cell r="B15070" t="str">
            <v>CHAPA DA LATERAL ESQUERDA</v>
          </cell>
          <cell r="C15070" t="str">
            <v>UM</v>
          </cell>
        </row>
        <row r="15071">
          <cell r="A15071">
            <v>708260068</v>
          </cell>
          <cell r="B15071" t="str">
            <v>CHAPA DE APOIO INFERIOR DO VIDRO LATERAL</v>
          </cell>
          <cell r="C15071" t="str">
            <v>UM</v>
          </cell>
        </row>
        <row r="15072">
          <cell r="A15072">
            <v>708260069</v>
          </cell>
          <cell r="B15072" t="str">
            <v>OVERLAP INFERIOR DO VIDRO DA PORTA</v>
          </cell>
          <cell r="C15072" t="str">
            <v>UM</v>
          </cell>
        </row>
        <row r="15073">
          <cell r="A15073">
            <v>708260070</v>
          </cell>
          <cell r="B15073" t="str">
            <v>CHAPA DE APOIO DO VIDRO DA PORTA</v>
          </cell>
          <cell r="C15073" t="str">
            <v>UM</v>
          </cell>
        </row>
        <row r="15074">
          <cell r="A15074">
            <v>708260071</v>
          </cell>
          <cell r="B15074" t="str">
            <v>OVERLAP INFERIOR DO VIDRO LATERAL</v>
          </cell>
          <cell r="C15074" t="str">
            <v>UM</v>
          </cell>
        </row>
        <row r="15075">
          <cell r="A15075">
            <v>708260072</v>
          </cell>
          <cell r="B15075" t="str">
            <v>OVERLAP SUPERIOR DO VIDRO LATERAL ESQ</v>
          </cell>
          <cell r="C15075" t="str">
            <v>UM</v>
          </cell>
        </row>
        <row r="15076">
          <cell r="A15076">
            <v>708260073</v>
          </cell>
          <cell r="B15076" t="str">
            <v>OVERLAP INFERIOR DO VIDRO DA PORTA</v>
          </cell>
          <cell r="C15076" t="str">
            <v>UM</v>
          </cell>
        </row>
        <row r="15077">
          <cell r="A15077">
            <v>708260074</v>
          </cell>
          <cell r="B15077" t="str">
            <v>OVERLAP SUPERIOR DO VIDRO DA PORTA</v>
          </cell>
          <cell r="C15077" t="str">
            <v>UM</v>
          </cell>
        </row>
        <row r="15078">
          <cell r="A15078">
            <v>708260079</v>
          </cell>
          <cell r="B15078" t="str">
            <v>CAPO DO MOTOR</v>
          </cell>
          <cell r="C15078" t="str">
            <v>UM</v>
          </cell>
        </row>
        <row r="15079">
          <cell r="A15079">
            <v>708260080</v>
          </cell>
          <cell r="B15079" t="str">
            <v>PAREDE SEPARACAO</v>
          </cell>
          <cell r="C15079" t="str">
            <v>UM</v>
          </cell>
        </row>
        <row r="15080">
          <cell r="A15080">
            <v>708260081</v>
          </cell>
          <cell r="B15080" t="str">
            <v>COMPARTIMENTO DO ESTEPE</v>
          </cell>
          <cell r="C15080" t="str">
            <v>UM</v>
          </cell>
        </row>
        <row r="15081">
          <cell r="A15081">
            <v>708260082</v>
          </cell>
          <cell r="B15081" t="str">
            <v>PAREDE DE SEPARACAO</v>
          </cell>
          <cell r="C15081" t="str">
            <v>UM</v>
          </cell>
        </row>
        <row r="15082">
          <cell r="A15082">
            <v>708260083</v>
          </cell>
          <cell r="B15082" t="str">
            <v>PAREDE DE SEPARACAO</v>
          </cell>
          <cell r="C15082" t="str">
            <v>UM</v>
          </cell>
        </row>
        <row r="15083">
          <cell r="A15083">
            <v>708260100</v>
          </cell>
          <cell r="B15083" t="str">
            <v>TETO DO CARRO-FORTE</v>
          </cell>
          <cell r="C15083" t="str">
            <v>UM</v>
          </cell>
        </row>
        <row r="15084">
          <cell r="A15084">
            <v>708260101</v>
          </cell>
          <cell r="B15084" t="str">
            <v>REVESTIMENTO EXTERNO ESQ DO TETO</v>
          </cell>
          <cell r="C15084" t="str">
            <v>UM</v>
          </cell>
        </row>
        <row r="15085">
          <cell r="A15085">
            <v>707405110</v>
          </cell>
          <cell r="B15085" t="str">
            <v>REFORCO EIXO CUBO P/ BET. - 003.02.058</v>
          </cell>
          <cell r="C15085" t="str">
            <v>UM</v>
          </cell>
        </row>
        <row r="15086">
          <cell r="A15086">
            <v>708260102</v>
          </cell>
          <cell r="B15086" t="str">
            <v>REVESTIMENTO EXTERNO DIR DO TETO</v>
          </cell>
          <cell r="C15086" t="str">
            <v>UM</v>
          </cell>
        </row>
        <row r="15087">
          <cell r="A15087">
            <v>708260103</v>
          </cell>
          <cell r="B15087" t="str">
            <v>REVESTIMENTO INTERNO DO TETO</v>
          </cell>
          <cell r="C15087" t="str">
            <v>UM</v>
          </cell>
        </row>
        <row r="15088">
          <cell r="A15088">
            <v>708260104</v>
          </cell>
          <cell r="B15088" t="str">
            <v>PERFIL "Z" DA TAMPA DO TETO</v>
          </cell>
          <cell r="C15088" t="str">
            <v>UM</v>
          </cell>
        </row>
        <row r="15089">
          <cell r="A15089">
            <v>708260105</v>
          </cell>
          <cell r="B15089" t="str">
            <v>PERFIL "Z" DA TAMPA DO TETO</v>
          </cell>
          <cell r="C15089" t="str">
            <v>UM</v>
          </cell>
        </row>
        <row r="15090">
          <cell r="A15090">
            <v>708260106</v>
          </cell>
          <cell r="B15090" t="str">
            <v>REVESTIMENTO INTERNO DA TAMPA DO TETO</v>
          </cell>
          <cell r="C15090" t="str">
            <v>UM</v>
          </cell>
        </row>
        <row r="15091">
          <cell r="A15091">
            <v>708260107</v>
          </cell>
          <cell r="B15091" t="str">
            <v>REVESTIMENTO EXTERNO DA TAMPA DO TETO</v>
          </cell>
          <cell r="C15091" t="str">
            <v>UM</v>
          </cell>
        </row>
        <row r="15092">
          <cell r="A15092">
            <v>708260121</v>
          </cell>
          <cell r="B15092" t="str">
            <v>BLINDAGEM DO FREIO</v>
          </cell>
          <cell r="C15092" t="str">
            <v>UM</v>
          </cell>
        </row>
        <row r="15093">
          <cell r="A15093">
            <v>708260122</v>
          </cell>
          <cell r="B15093" t="str">
            <v>BLINDAGEM DA PEDALEIRA SUP.</v>
          </cell>
          <cell r="C15093" t="str">
            <v>UM</v>
          </cell>
        </row>
        <row r="15094">
          <cell r="A15094">
            <v>708260123</v>
          </cell>
          <cell r="B15094" t="str">
            <v>BLINDAGEM DA PEDALEIRA INF.</v>
          </cell>
          <cell r="C15094" t="str">
            <v>UM</v>
          </cell>
        </row>
        <row r="15095">
          <cell r="A15095">
            <v>708260124</v>
          </cell>
          <cell r="B15095" t="str">
            <v>SUPORTE PARALAMA</v>
          </cell>
          <cell r="C15095" t="str">
            <v>UM</v>
          </cell>
        </row>
        <row r="15096">
          <cell r="A15096">
            <v>708260126</v>
          </cell>
          <cell r="B15096" t="str">
            <v>SUPORTE DO PARA-LAMA DIR.</v>
          </cell>
          <cell r="C15096" t="str">
            <v>UM</v>
          </cell>
        </row>
        <row r="15097">
          <cell r="A15097">
            <v>708260127</v>
          </cell>
          <cell r="B15097" t="str">
            <v>SUPORTE DO PARA-LAMA ESQ.</v>
          </cell>
          <cell r="C15097" t="str">
            <v>UM</v>
          </cell>
        </row>
        <row r="15098">
          <cell r="A15098">
            <v>708260128</v>
          </cell>
          <cell r="B15098" t="str">
            <v>SUPORTE DA TRAVESSA REBOCADOR ESQ.</v>
          </cell>
          <cell r="C15098" t="str">
            <v>UM</v>
          </cell>
        </row>
        <row r="15099">
          <cell r="A15099">
            <v>708260129</v>
          </cell>
          <cell r="B15099" t="str">
            <v>SUPORTE DA TRAVESSA REBOCADOR DIR.</v>
          </cell>
          <cell r="C15099" t="str">
            <v>UM</v>
          </cell>
        </row>
        <row r="15100">
          <cell r="A15100">
            <v>708260150</v>
          </cell>
          <cell r="B15100" t="str">
            <v>FRENTE DO CARRO-FORTE</v>
          </cell>
          <cell r="C15100" t="str">
            <v>UM</v>
          </cell>
        </row>
        <row r="15101">
          <cell r="A15101">
            <v>708260151</v>
          </cell>
          <cell r="B15101" t="str">
            <v>REVESTIMENTO EXTERNO DA FRENTE</v>
          </cell>
          <cell r="C15101" t="str">
            <v>UM</v>
          </cell>
        </row>
        <row r="15102">
          <cell r="A15102" t="str">
            <v>DD39173900</v>
          </cell>
          <cell r="B15102" t="str">
            <v>OUTROS TUBOS DE PLASTICO</v>
          </cell>
          <cell r="C15102" t="str">
            <v>UM</v>
          </cell>
        </row>
        <row r="15103">
          <cell r="A15103">
            <v>708260152</v>
          </cell>
          <cell r="B15103" t="str">
            <v>REVESTIMENTO EXTERNO DA FRENTE</v>
          </cell>
          <cell r="C15103" t="str">
            <v>UM</v>
          </cell>
        </row>
        <row r="15104">
          <cell r="A15104">
            <v>708260153</v>
          </cell>
          <cell r="B15104" t="str">
            <v>REVESTIMENTO INTERNO DIREITO DA FRENTE</v>
          </cell>
          <cell r="C15104" t="str">
            <v>UM</v>
          </cell>
        </row>
        <row r="15105">
          <cell r="A15105">
            <v>708260154</v>
          </cell>
          <cell r="B15105" t="str">
            <v>REVESTIMENTO INTERNO ESQUERDO DA FRENTE</v>
          </cell>
          <cell r="C15105" t="str">
            <v>UM</v>
          </cell>
        </row>
        <row r="15106">
          <cell r="A15106">
            <v>708260155</v>
          </cell>
          <cell r="B15106" t="str">
            <v>REVESTIMENTO INTERNO CENTRAL DA FRENTE</v>
          </cell>
          <cell r="C15106" t="str">
            <v>UM</v>
          </cell>
        </row>
        <row r="15107">
          <cell r="A15107">
            <v>708260156</v>
          </cell>
          <cell r="B15107" t="str">
            <v>OVERLAP SUPERIOR DO PARA-BRISA</v>
          </cell>
          <cell r="C15107" t="str">
            <v>UM</v>
          </cell>
        </row>
        <row r="15108">
          <cell r="A15108">
            <v>708260157</v>
          </cell>
          <cell r="B15108" t="str">
            <v>OVERLAP INFERIOR DO PARA-BRISA ESQ</v>
          </cell>
          <cell r="C15108" t="str">
            <v>UM</v>
          </cell>
        </row>
        <row r="15109">
          <cell r="A15109">
            <v>708260158</v>
          </cell>
          <cell r="B15109" t="str">
            <v>OVERLAP INFERIOR DO PARA-BRISA DIR</v>
          </cell>
          <cell r="C15109" t="str">
            <v>UM</v>
          </cell>
        </row>
        <row r="15110">
          <cell r="A15110">
            <v>708260159</v>
          </cell>
          <cell r="B15110" t="str">
            <v>OVERLAP CENTRAL ESQUERDO DO PARA-BRISA</v>
          </cell>
          <cell r="C15110" t="str">
            <v>UM</v>
          </cell>
        </row>
        <row r="15111">
          <cell r="A15111">
            <v>708260160</v>
          </cell>
          <cell r="B15111" t="str">
            <v>OVERLAP CENTRAL DIREITO DO PARA-BRISA</v>
          </cell>
          <cell r="C15111" t="str">
            <v>UM</v>
          </cell>
        </row>
        <row r="15112">
          <cell r="A15112">
            <v>708260161</v>
          </cell>
          <cell r="B15112" t="str">
            <v>OVERLAP LATERAL DO PARA-BRISA DIREITO</v>
          </cell>
          <cell r="C15112" t="str">
            <v>UM</v>
          </cell>
        </row>
        <row r="15113">
          <cell r="A15113">
            <v>708260162</v>
          </cell>
          <cell r="B15113" t="str">
            <v>OVERLAP LATERAL DO PARA-BRISA ESQUERDO</v>
          </cell>
          <cell r="C15113" t="str">
            <v>UM</v>
          </cell>
        </row>
        <row r="15114">
          <cell r="A15114">
            <v>708260163</v>
          </cell>
          <cell r="B15114" t="str">
            <v>APOIO DO PARA-BRISA</v>
          </cell>
          <cell r="C15114" t="str">
            <v>UM</v>
          </cell>
        </row>
        <row r="15115">
          <cell r="A15115">
            <v>708260164</v>
          </cell>
          <cell r="B15115" t="str">
            <v>APOIO DO PARA-BRISA</v>
          </cell>
          <cell r="C15115" t="str">
            <v>UM</v>
          </cell>
        </row>
        <row r="15116">
          <cell r="A15116">
            <v>708260165</v>
          </cell>
          <cell r="B15116" t="str">
            <v>APOIO DO PARA-BRISA</v>
          </cell>
          <cell r="C15116" t="str">
            <v>UM</v>
          </cell>
        </row>
        <row r="15117">
          <cell r="A15117">
            <v>708260166</v>
          </cell>
          <cell r="B15117" t="str">
            <v>APOIO DO PARA-BRISA</v>
          </cell>
          <cell r="C15117" t="str">
            <v>UM</v>
          </cell>
        </row>
        <row r="15118">
          <cell r="A15118">
            <v>708260168</v>
          </cell>
          <cell r="B15118" t="str">
            <v>SUPORTE DOS RETROVISORES FRONTAIS</v>
          </cell>
          <cell r="C15118" t="str">
            <v>UM</v>
          </cell>
        </row>
        <row r="15119">
          <cell r="A15119" t="str">
            <v>DD39191000</v>
          </cell>
          <cell r="B15119" t="str">
            <v>FITA ACO - PLASTICO</v>
          </cell>
          <cell r="C15119" t="str">
            <v>UM</v>
          </cell>
        </row>
        <row r="15120">
          <cell r="A15120">
            <v>708260169</v>
          </cell>
          <cell r="B15120" t="str">
            <v>PERFIL CARTOLA ESTRUTURAL MAIOR DO CAPO</v>
          </cell>
          <cell r="C15120" t="str">
            <v>UM</v>
          </cell>
        </row>
        <row r="15121">
          <cell r="A15121" t="str">
            <v>70826016D</v>
          </cell>
          <cell r="B15121" t="str">
            <v>REVESTIMENTO DIR LATERAL DA ESCADA</v>
          </cell>
          <cell r="C15121" t="str">
            <v>UM</v>
          </cell>
        </row>
        <row r="15122">
          <cell r="A15122">
            <v>708260170</v>
          </cell>
          <cell r="B15122" t="str">
            <v>PERFIL CARTOLA ESTRUTURAL MENOR DO CAPO</v>
          </cell>
          <cell r="C15122" t="str">
            <v>UM</v>
          </cell>
        </row>
        <row r="15123">
          <cell r="A15123">
            <v>708260171</v>
          </cell>
          <cell r="B15123" t="str">
            <v>SUPORTE DOS AMORTECEDORES DO CAPO</v>
          </cell>
          <cell r="C15123" t="str">
            <v>UM</v>
          </cell>
        </row>
        <row r="15124">
          <cell r="A15124">
            <v>708260172</v>
          </cell>
          <cell r="B15124" t="str">
            <v>SUPORTE L DOS AMORTECEDORES DO CAPO</v>
          </cell>
          <cell r="C15124" t="str">
            <v>UM</v>
          </cell>
        </row>
        <row r="15125">
          <cell r="A15125">
            <v>708260173</v>
          </cell>
          <cell r="B15125" t="str">
            <v>SUPORTE LATERAL DOS PARA-LAMAS</v>
          </cell>
          <cell r="C15125" t="str">
            <v>UM</v>
          </cell>
        </row>
        <row r="15126">
          <cell r="A15126">
            <v>708260174</v>
          </cell>
          <cell r="B15126" t="str">
            <v>SUPORTE LATERAL DOS PARA-LAMAS DIANTEIROS</v>
          </cell>
          <cell r="C15126" t="str">
            <v>UM</v>
          </cell>
        </row>
        <row r="15127">
          <cell r="A15127">
            <v>708260175</v>
          </cell>
          <cell r="B15127" t="str">
            <v>SUPORTE FRONTAL DO PARACHOQUE DIANTEIRO</v>
          </cell>
          <cell r="C15127" t="str">
            <v>UM</v>
          </cell>
        </row>
        <row r="15128">
          <cell r="A15128">
            <v>708260176</v>
          </cell>
          <cell r="B15128" t="str">
            <v>SUPORTE INFERIOR DA FECHADURA DO CAPO</v>
          </cell>
          <cell r="C15128" t="str">
            <v>UM</v>
          </cell>
        </row>
        <row r="15129">
          <cell r="A15129" t="str">
            <v>70826017D</v>
          </cell>
          <cell r="B15129" t="str">
            <v>REVESTIMENTO DIR LATERAL DA ESCADA</v>
          </cell>
          <cell r="C15129" t="str">
            <v>UM</v>
          </cell>
        </row>
        <row r="15130">
          <cell r="A15130">
            <v>708260200</v>
          </cell>
          <cell r="B15130" t="str">
            <v>TRASEIRA DO CARRO-FORTE</v>
          </cell>
          <cell r="C15130" t="str">
            <v>UM</v>
          </cell>
        </row>
        <row r="15131">
          <cell r="A15131">
            <v>708260201</v>
          </cell>
          <cell r="B15131" t="str">
            <v>REVESTIMENTO ESQUERDO DA TRASEIRA</v>
          </cell>
          <cell r="C15131" t="str">
            <v>UM</v>
          </cell>
        </row>
        <row r="15132">
          <cell r="A15132">
            <v>708260202</v>
          </cell>
          <cell r="B15132" t="str">
            <v>REVESTIMENTO DIREITO DA TRASEIRA</v>
          </cell>
          <cell r="C15132" t="str">
            <v>UM</v>
          </cell>
        </row>
        <row r="15133">
          <cell r="A15133">
            <v>708260203</v>
          </cell>
          <cell r="B15133" t="str">
            <v>REVESTIMENTO CENTRAL SUPERIOR DA TRASEIRA</v>
          </cell>
          <cell r="C15133" t="str">
            <v>UM</v>
          </cell>
        </row>
        <row r="15134">
          <cell r="A15134">
            <v>708260204</v>
          </cell>
          <cell r="B15134" t="str">
            <v>PERFIL "Z" SUPERIOR DA PORTA TRASEIRA</v>
          </cell>
          <cell r="C15134" t="str">
            <v>UM</v>
          </cell>
        </row>
        <row r="15135">
          <cell r="A15135">
            <v>708260205</v>
          </cell>
          <cell r="B15135" t="str">
            <v>PERFIL "Z" ESQUERDO DA PORTA TRASEIRA</v>
          </cell>
          <cell r="C15135" t="str">
            <v>UM</v>
          </cell>
        </row>
        <row r="15136">
          <cell r="A15136">
            <v>708260206</v>
          </cell>
          <cell r="B15136" t="str">
            <v>PERFIL "Z" DIREITO DA PORTA TRASEIRA</v>
          </cell>
          <cell r="C15136" t="str">
            <v>UM</v>
          </cell>
        </row>
        <row r="15137">
          <cell r="A15137">
            <v>708260207</v>
          </cell>
          <cell r="B15137" t="str">
            <v>REVESTIMENTO EXTERNO DA PORTA TRASEIRA</v>
          </cell>
          <cell r="C15137" t="str">
            <v>UM</v>
          </cell>
        </row>
        <row r="15138">
          <cell r="A15138">
            <v>708260208</v>
          </cell>
          <cell r="B15138" t="str">
            <v>REVESTIMENTO INTERNO DA PORTA TRASEIRA</v>
          </cell>
          <cell r="C15138" t="str">
            <v>UM</v>
          </cell>
        </row>
        <row r="15139">
          <cell r="A15139">
            <v>708260209</v>
          </cell>
          <cell r="B15139" t="str">
            <v>BLINDAGEM DAS LATERAIS TRASEIRAS</v>
          </cell>
          <cell r="C15139" t="str">
            <v>UM</v>
          </cell>
        </row>
        <row r="15140">
          <cell r="A15140">
            <v>708260210</v>
          </cell>
          <cell r="B15140" t="str">
            <v>PERFIL ESTRUTURAL DA PORTA TRASEIRA</v>
          </cell>
          <cell r="C15140" t="str">
            <v>UM</v>
          </cell>
        </row>
        <row r="15141">
          <cell r="A15141">
            <v>708260211</v>
          </cell>
          <cell r="B15141" t="str">
            <v>SUPORTE DAS DOBRADICAS DA PORTA TRASEIRA</v>
          </cell>
          <cell r="C15141" t="str">
            <v>UM</v>
          </cell>
        </row>
        <row r="15142">
          <cell r="A15142">
            <v>708260212</v>
          </cell>
          <cell r="B15142" t="str">
            <v>DOBRADICA INTERNA DA PORTA TRASEIRA</v>
          </cell>
          <cell r="C15142" t="str">
            <v>UM</v>
          </cell>
        </row>
        <row r="15143">
          <cell r="A15143">
            <v>708260213</v>
          </cell>
          <cell r="B15143" t="str">
            <v>REFORCO DA DOBRADICA DA PORTA TRASEIRA</v>
          </cell>
          <cell r="C15143" t="str">
            <v>UM</v>
          </cell>
        </row>
        <row r="15144">
          <cell r="A15144">
            <v>708260214</v>
          </cell>
          <cell r="B15144" t="str">
            <v>FECHAMENTO DA PORTA TRASEIRA</v>
          </cell>
          <cell r="C15144" t="str">
            <v>UM</v>
          </cell>
        </row>
        <row r="15145">
          <cell r="A15145">
            <v>708260215</v>
          </cell>
          <cell r="B15145" t="str">
            <v>ESPELHO DA TRAVA DA PORTA TRASEIRA</v>
          </cell>
          <cell r="C15145" t="str">
            <v>UM</v>
          </cell>
        </row>
        <row r="15146">
          <cell r="A15146">
            <v>708260216</v>
          </cell>
          <cell r="B15146" t="str">
            <v>CALCO DO SISTEMA DE TRAVAMENTO</v>
          </cell>
          <cell r="C15146" t="str">
            <v>UM</v>
          </cell>
        </row>
        <row r="15147">
          <cell r="A15147">
            <v>708260217</v>
          </cell>
          <cell r="B15147" t="str">
            <v>REFORCO DO ESPELHO DA TRAVA</v>
          </cell>
          <cell r="C15147" t="str">
            <v>UM</v>
          </cell>
        </row>
        <row r="15148">
          <cell r="A15148">
            <v>708260218</v>
          </cell>
          <cell r="B15148" t="str">
            <v>REFORCO DO ESPELHO DA TRAVA</v>
          </cell>
          <cell r="C15148" t="str">
            <v>UM</v>
          </cell>
        </row>
        <row r="15149">
          <cell r="A15149">
            <v>708260219</v>
          </cell>
          <cell r="B15149" t="str">
            <v>PROTECAO DA TRAVA TRASEIRA</v>
          </cell>
          <cell r="C15149" t="str">
            <v>UM</v>
          </cell>
        </row>
        <row r="15150">
          <cell r="A15150">
            <v>708260220</v>
          </cell>
          <cell r="B15150" t="str">
            <v>SUPORTE DO SISTEMA DE TRAVAMENTO</v>
          </cell>
          <cell r="C15150" t="str">
            <v>UM</v>
          </cell>
        </row>
        <row r="15151">
          <cell r="A15151">
            <v>708260221</v>
          </cell>
          <cell r="B15151" t="str">
            <v>ACIONAMENTO DO SISTEMA DE TRAVA</v>
          </cell>
          <cell r="C15151" t="str">
            <v>UM</v>
          </cell>
        </row>
        <row r="15152">
          <cell r="A15152">
            <v>707405111</v>
          </cell>
          <cell r="B15152" t="str">
            <v>CJ TUBO FLANGE P/ BET. - MONTAGEM INTERNA</v>
          </cell>
          <cell r="C15152" t="str">
            <v>UM</v>
          </cell>
        </row>
        <row r="15153">
          <cell r="A15153">
            <v>708260222</v>
          </cell>
          <cell r="B15153" t="str">
            <v>BLINDAGEM DA CAIXA DE SINALEIRAS</v>
          </cell>
          <cell r="C15153" t="str">
            <v>UM</v>
          </cell>
        </row>
        <row r="15154">
          <cell r="A15154">
            <v>708260253</v>
          </cell>
          <cell r="B15154" t="str">
            <v>PERFIL 'U' ESTRUTURAL</v>
          </cell>
          <cell r="C15154" t="str">
            <v>UM</v>
          </cell>
        </row>
        <row r="15155">
          <cell r="A15155">
            <v>708260254</v>
          </cell>
          <cell r="B15155" t="str">
            <v>SUPORTE DO LIMITADOR DAS PORTAS</v>
          </cell>
          <cell r="C15155" t="str">
            <v>UM</v>
          </cell>
        </row>
        <row r="15156">
          <cell r="A15156">
            <v>708260255</v>
          </cell>
          <cell r="B15156" t="str">
            <v>SUPORTE DA DOBRADIÇA</v>
          </cell>
          <cell r="C15156" t="str">
            <v>UM</v>
          </cell>
        </row>
        <row r="15157">
          <cell r="A15157">
            <v>708260256</v>
          </cell>
          <cell r="B15157" t="str">
            <v>CALHA DA PORTA TRASEIRA</v>
          </cell>
          <cell r="C15157" t="str">
            <v>UM</v>
          </cell>
        </row>
        <row r="15158">
          <cell r="A15158">
            <v>708260257</v>
          </cell>
          <cell r="B15158" t="str">
            <v>CHAPA DE FIXACAO DA DOBRADICA DO CAPO</v>
          </cell>
          <cell r="C15158" t="str">
            <v>UM</v>
          </cell>
        </row>
        <row r="15159">
          <cell r="A15159">
            <v>708260258</v>
          </cell>
          <cell r="B15159" t="str">
            <v>PROTECAO INF DA CAIXA DE RODAS TRASEIRA</v>
          </cell>
          <cell r="C15159" t="str">
            <v>UM</v>
          </cell>
        </row>
        <row r="15160">
          <cell r="A15160">
            <v>708260259</v>
          </cell>
          <cell r="B15160" t="str">
            <v>PROTECAO INF DA CAIXA DE RODAS DIANTEIRAS</v>
          </cell>
          <cell r="C15160" t="str">
            <v>UM</v>
          </cell>
        </row>
        <row r="15161">
          <cell r="A15161">
            <v>708260260</v>
          </cell>
          <cell r="B15161" t="str">
            <v>PROTECAO DO CHICOTE DA CAMERA</v>
          </cell>
          <cell r="C15161" t="str">
            <v>UM</v>
          </cell>
        </row>
        <row r="15162">
          <cell r="A15162">
            <v>708260270</v>
          </cell>
          <cell r="B15162" t="str">
            <v>CAIXA DA BATERIA</v>
          </cell>
          <cell r="C15162" t="str">
            <v>UM</v>
          </cell>
        </row>
        <row r="15163">
          <cell r="A15163">
            <v>708260271</v>
          </cell>
          <cell r="B15163" t="str">
            <v>BASE DA CX DE BATERIA</v>
          </cell>
          <cell r="C15163" t="str">
            <v>UM</v>
          </cell>
        </row>
        <row r="15164">
          <cell r="A15164">
            <v>708260272</v>
          </cell>
          <cell r="B15164" t="str">
            <v>FUNDO DA CX DE BATERIA</v>
          </cell>
          <cell r="C15164" t="str">
            <v>UM</v>
          </cell>
        </row>
        <row r="15165">
          <cell r="A15165">
            <v>708260273</v>
          </cell>
          <cell r="B15165" t="str">
            <v>PERFIL Z HORIZONTAL DA CX DE BATERIA</v>
          </cell>
          <cell r="C15165" t="str">
            <v>UM</v>
          </cell>
        </row>
        <row r="15166">
          <cell r="A15166">
            <v>708260274</v>
          </cell>
          <cell r="B15166" t="str">
            <v>PERFIL Z VERTICAL DA CX DE BATERIA</v>
          </cell>
          <cell r="C15166" t="str">
            <v>UM</v>
          </cell>
        </row>
        <row r="15167">
          <cell r="A15167">
            <v>708260275</v>
          </cell>
          <cell r="B15167" t="str">
            <v>TAMPA DA CX DE BATERIA</v>
          </cell>
          <cell r="C15167" t="str">
            <v>UM</v>
          </cell>
        </row>
        <row r="15168">
          <cell r="A15168">
            <v>708260276</v>
          </cell>
          <cell r="B15168" t="str">
            <v>SUPORTE DAS DOBRADICAS DA CX DE BATERIA</v>
          </cell>
          <cell r="C15168" t="str">
            <v>UM</v>
          </cell>
        </row>
        <row r="15169">
          <cell r="A15169">
            <v>708260277</v>
          </cell>
          <cell r="B15169" t="str">
            <v>PERFIL Z VERTICAL COM SUPORTE DA CX DE BATERIA</v>
          </cell>
          <cell r="C15169" t="str">
            <v>UM</v>
          </cell>
        </row>
        <row r="15170">
          <cell r="A15170">
            <v>708260278</v>
          </cell>
          <cell r="B15170" t="str">
            <v>PERFIL L HORIZONTAL DA PORTA DA CX DE BATERIA</v>
          </cell>
          <cell r="C15170" t="str">
            <v>UM</v>
          </cell>
        </row>
        <row r="15171">
          <cell r="A15171">
            <v>708260279</v>
          </cell>
          <cell r="B15171" t="str">
            <v>PERFIL L VERTICAL DA PORTA DA CX DE BATERIA</v>
          </cell>
          <cell r="C15171" t="str">
            <v>UM</v>
          </cell>
        </row>
        <row r="15172">
          <cell r="A15172">
            <v>708260280</v>
          </cell>
          <cell r="B15172" t="str">
            <v>ACIONAMENTO DOS CILINDROS</v>
          </cell>
          <cell r="C15172" t="str">
            <v>UM</v>
          </cell>
        </row>
        <row r="15173">
          <cell r="A15173">
            <v>708260281</v>
          </cell>
          <cell r="B15173" t="str">
            <v>CHAPA DE PROTECAO DO MECANISMO</v>
          </cell>
          <cell r="C15173" t="str">
            <v>UM</v>
          </cell>
        </row>
        <row r="15174">
          <cell r="A15174">
            <v>708260282</v>
          </cell>
          <cell r="B15174" t="str">
            <v>CHAPA DOS MOSTRADORES AGRALE MA 9.2</v>
          </cell>
          <cell r="C15174" t="str">
            <v>UM</v>
          </cell>
        </row>
        <row r="15175">
          <cell r="A15175">
            <v>708260283</v>
          </cell>
          <cell r="B15175" t="str">
            <v>CHAPA DAS TECLAS AGRALE MA 9.2</v>
          </cell>
          <cell r="C15175" t="str">
            <v>UM</v>
          </cell>
        </row>
        <row r="15176">
          <cell r="A15176">
            <v>708260284</v>
          </cell>
          <cell r="B15176" t="str">
            <v>BLINDAGEM SUP DA BARRA DE DIRECAO</v>
          </cell>
          <cell r="C15176" t="str">
            <v>UM</v>
          </cell>
        </row>
        <row r="15177">
          <cell r="A15177">
            <v>708260285</v>
          </cell>
          <cell r="B15177" t="str">
            <v>BLINDAGEM INF DA BARRA DE DIRECAO</v>
          </cell>
          <cell r="C15177" t="str">
            <v>UM</v>
          </cell>
        </row>
        <row r="15178">
          <cell r="A15178">
            <v>708260286</v>
          </cell>
          <cell r="B15178" t="str">
            <v>CHAPA DAS TECLAS SEM RADIO</v>
          </cell>
          <cell r="C15178" t="str">
            <v>UM</v>
          </cell>
        </row>
        <row r="15179">
          <cell r="A15179" t="str">
            <v>70826051D</v>
          </cell>
          <cell r="B15179" t="str">
            <v>REVESTIMENTO EXTERNO DA LATERAL DIREITA</v>
          </cell>
          <cell r="C15179" t="str">
            <v>UM</v>
          </cell>
        </row>
        <row r="15180">
          <cell r="A15180" t="str">
            <v>70826051E</v>
          </cell>
          <cell r="B15180" t="str">
            <v>CHAPA DA LATERAL ESQUERDA</v>
          </cell>
          <cell r="C15180" t="str">
            <v>UM</v>
          </cell>
        </row>
        <row r="15181">
          <cell r="A15181" t="str">
            <v>70826052D</v>
          </cell>
          <cell r="B15181" t="str">
            <v>REVESTIMENTO EXTERNO DA LATERAL DIR</v>
          </cell>
          <cell r="C15181" t="str">
            <v>UM</v>
          </cell>
        </row>
        <row r="15182">
          <cell r="A15182" t="str">
            <v>70826052E</v>
          </cell>
          <cell r="B15182" t="str">
            <v>CHAPA DA LATERAL ESQUERDA</v>
          </cell>
          <cell r="C15182" t="str">
            <v>UM</v>
          </cell>
        </row>
        <row r="15183">
          <cell r="A15183" t="str">
            <v>70826053D</v>
          </cell>
          <cell r="B15183" t="str">
            <v>REVESTIMENTO EXTERNO DA LATERAL DIR</v>
          </cell>
          <cell r="C15183" t="str">
            <v>UM</v>
          </cell>
        </row>
        <row r="15184">
          <cell r="A15184" t="str">
            <v>70826053E</v>
          </cell>
          <cell r="B15184" t="str">
            <v>CHAPA DA LATERAL ESQUERDA</v>
          </cell>
          <cell r="C15184" t="str">
            <v>UM</v>
          </cell>
        </row>
        <row r="15185">
          <cell r="A15185">
            <v>707405112</v>
          </cell>
          <cell r="B15185" t="str">
            <v>TUBO UNIAO ESTRUTURA P/ BET. - 003.02.029</v>
          </cell>
          <cell r="C15185" t="str">
            <v>UM</v>
          </cell>
        </row>
        <row r="15186">
          <cell r="A15186" t="str">
            <v>70826054D</v>
          </cell>
          <cell r="B15186" t="str">
            <v>REVESTIMENTO EXTERNO DA LATERAL DIR</v>
          </cell>
          <cell r="C15186" t="str">
            <v>UM</v>
          </cell>
        </row>
        <row r="15187">
          <cell r="A15187" t="str">
            <v>70826054E</v>
          </cell>
          <cell r="B15187" t="str">
            <v>CHAPA DA LATERAL ESQUERDA</v>
          </cell>
          <cell r="C15187" t="str">
            <v>UM</v>
          </cell>
        </row>
        <row r="15188">
          <cell r="A15188" t="str">
            <v>70826055D</v>
          </cell>
          <cell r="B15188" t="str">
            <v>PERFIL CARTOLA ESTRUTURAL DA LATERAL TRASEIRA</v>
          </cell>
          <cell r="C15188" t="str">
            <v>UM</v>
          </cell>
        </row>
        <row r="15189">
          <cell r="A15189" t="str">
            <v>70826055E</v>
          </cell>
          <cell r="B15189" t="str">
            <v>PERFIL CARTOLA ESTRUTURAL DA LATERAL TRASEIRA</v>
          </cell>
          <cell r="C15189" t="str">
            <v>UM</v>
          </cell>
        </row>
        <row r="15190">
          <cell r="A15190" t="str">
            <v>70826056D</v>
          </cell>
          <cell r="B15190" t="str">
            <v>PERFIL CARTOLA ESTRUTURAL DA LATERAL TRASEIRA</v>
          </cell>
          <cell r="C15190" t="str">
            <v>UM</v>
          </cell>
        </row>
        <row r="15191">
          <cell r="A15191" t="str">
            <v>70826056E</v>
          </cell>
          <cell r="B15191" t="str">
            <v>PERFIL CARTOLA ESTRUTURAL DA LATERAL TRASEIRA</v>
          </cell>
          <cell r="C15191" t="str">
            <v>UM</v>
          </cell>
        </row>
        <row r="15192">
          <cell r="A15192" t="str">
            <v>70826057D</v>
          </cell>
          <cell r="B15192" t="str">
            <v>CHAPA DA SAIA LATERAL DIREITA FRONTAL</v>
          </cell>
          <cell r="C15192" t="str">
            <v>UM</v>
          </cell>
        </row>
        <row r="15193">
          <cell r="A15193" t="str">
            <v>70826057E</v>
          </cell>
          <cell r="B15193" t="str">
            <v>CHAPA DA LATERAL ESQUERDA</v>
          </cell>
          <cell r="C15193" t="str">
            <v>UM</v>
          </cell>
        </row>
        <row r="15194">
          <cell r="A15194">
            <v>708260581</v>
          </cell>
          <cell r="B15194" t="str">
            <v>PAINEL ATS</v>
          </cell>
          <cell r="C15194" t="str">
            <v>UM</v>
          </cell>
        </row>
        <row r="15195">
          <cell r="A15195">
            <v>708260588</v>
          </cell>
          <cell r="B15195" t="str">
            <v>PAINEL RADIO</v>
          </cell>
          <cell r="C15195" t="str">
            <v>UM</v>
          </cell>
        </row>
        <row r="15196">
          <cell r="A15196" t="str">
            <v>70826058D</v>
          </cell>
          <cell r="B15196" t="str">
            <v>CHAPA DA SAIA LATERAL DIREITA CENTRAL</v>
          </cell>
          <cell r="C15196" t="str">
            <v>UM</v>
          </cell>
        </row>
        <row r="15197">
          <cell r="A15197" t="str">
            <v>70826058E</v>
          </cell>
          <cell r="B15197" t="str">
            <v>CHAPA DA SAIA ESQUERDA</v>
          </cell>
          <cell r="C15197" t="str">
            <v>UM</v>
          </cell>
        </row>
        <row r="15198">
          <cell r="A15198" t="str">
            <v>70826059D</v>
          </cell>
          <cell r="B15198" t="str">
            <v>CHAPA DA SAIA DIREITA TRASEIRA</v>
          </cell>
          <cell r="C15198" t="str">
            <v>UM</v>
          </cell>
        </row>
        <row r="15199">
          <cell r="A15199" t="str">
            <v>70826059E</v>
          </cell>
          <cell r="B15199" t="str">
            <v>CHAPA DA SAIA ESQUERDA</v>
          </cell>
          <cell r="C15199" t="str">
            <v>UM</v>
          </cell>
        </row>
        <row r="15200">
          <cell r="A15200" t="str">
            <v>70826061D</v>
          </cell>
          <cell r="B15200" t="str">
            <v>REVESTIMENTO INTERNO DA LATERAL DIREITA</v>
          </cell>
          <cell r="C15200" t="str">
            <v>UM</v>
          </cell>
        </row>
        <row r="15201">
          <cell r="A15201" t="str">
            <v>70826061E</v>
          </cell>
          <cell r="B15201" t="str">
            <v>CHAPA DA LATERAL ESQUERDA</v>
          </cell>
          <cell r="C15201" t="str">
            <v>UM</v>
          </cell>
        </row>
        <row r="15202">
          <cell r="A15202" t="str">
            <v>70826062D</v>
          </cell>
          <cell r="B15202" t="str">
            <v>REVESTIMENTO INTERNO DA PORTA DIREITA</v>
          </cell>
          <cell r="C15202" t="str">
            <v>UM</v>
          </cell>
        </row>
        <row r="15203">
          <cell r="A15203" t="str">
            <v>70826062E</v>
          </cell>
          <cell r="B15203" t="str">
            <v>REVESTIMENTO INTERNO DA PORTA ESQ</v>
          </cell>
          <cell r="C15203" t="str">
            <v>UM</v>
          </cell>
        </row>
        <row r="15204">
          <cell r="A15204" t="str">
            <v>70826063D</v>
          </cell>
          <cell r="B15204" t="str">
            <v>REVESTIMENTO INTERNO DA LATERAL DIREITA</v>
          </cell>
          <cell r="C15204" t="str">
            <v>UM</v>
          </cell>
        </row>
        <row r="15205">
          <cell r="A15205" t="str">
            <v>70826063E</v>
          </cell>
          <cell r="B15205" t="str">
            <v>CHAPA DA LATERAL ESQUERDA</v>
          </cell>
          <cell r="C15205" t="str">
            <v>UM</v>
          </cell>
        </row>
        <row r="15206">
          <cell r="A15206" t="str">
            <v>70826075D</v>
          </cell>
          <cell r="B15206" t="str">
            <v>BLINDAGEM INTERNA DO EXAUSTOR DIREITO</v>
          </cell>
          <cell r="C15206" t="str">
            <v>UM</v>
          </cell>
        </row>
        <row r="15207">
          <cell r="A15207" t="str">
            <v>70826075E</v>
          </cell>
          <cell r="B15207" t="str">
            <v>BLINDAGEM INTERNA DO EXAUSTOR ESQ</v>
          </cell>
          <cell r="C15207" t="str">
            <v>UM</v>
          </cell>
        </row>
        <row r="15208">
          <cell r="A15208" t="str">
            <v>70826076D</v>
          </cell>
          <cell r="B15208" t="str">
            <v>BLINDAGEM EXTERNA DO EXAUSTOR DIREITO</v>
          </cell>
          <cell r="C15208" t="str">
            <v>UM</v>
          </cell>
        </row>
        <row r="15209">
          <cell r="A15209" t="str">
            <v>70826076E</v>
          </cell>
          <cell r="B15209" t="str">
            <v>BLINDAGEM EXTERNA DO EXAUSTOR ESQ</v>
          </cell>
          <cell r="C15209" t="str">
            <v>UM</v>
          </cell>
        </row>
        <row r="15210">
          <cell r="A15210" t="str">
            <v>70826077D</v>
          </cell>
          <cell r="B15210" t="str">
            <v>CHAPA DO PARA-LAMA DIREITO</v>
          </cell>
          <cell r="C15210" t="str">
            <v>UM</v>
          </cell>
        </row>
        <row r="15211">
          <cell r="A15211" t="str">
            <v>70826077E</v>
          </cell>
          <cell r="B15211" t="str">
            <v>CHAPA DO PARA-LAMA ESQUERDO</v>
          </cell>
          <cell r="C15211" t="str">
            <v>UM</v>
          </cell>
        </row>
        <row r="15212">
          <cell r="A15212" t="str">
            <v>70826078D</v>
          </cell>
          <cell r="B15212" t="str">
            <v>CHAPA FRONTAL DO PARA-LAMA DIR</v>
          </cell>
          <cell r="C15212" t="str">
            <v>UM</v>
          </cell>
        </row>
        <row r="15213">
          <cell r="A15213" t="str">
            <v>70826078E</v>
          </cell>
          <cell r="B15213" t="str">
            <v>CHAPA FRONTAL DO PARA-LAMA ESQ</v>
          </cell>
          <cell r="C15213" t="str">
            <v>UM</v>
          </cell>
        </row>
        <row r="15214">
          <cell r="A15214" t="str">
            <v>70826079D</v>
          </cell>
          <cell r="B15214" t="str">
            <v>SUPORTE DOS RETROVISORES FRONTAIS DIR</v>
          </cell>
          <cell r="C15214" t="str">
            <v>UM</v>
          </cell>
        </row>
        <row r="15215">
          <cell r="A15215" t="str">
            <v>70826079E</v>
          </cell>
          <cell r="B15215" t="str">
            <v>SUPORTE DOS RETROVISORES FRONTAIS ESQ</v>
          </cell>
          <cell r="C15215" t="str">
            <v>UM</v>
          </cell>
        </row>
        <row r="15216">
          <cell r="A15216" t="str">
            <v>70826080D</v>
          </cell>
          <cell r="B15216" t="str">
            <v>ENTRADA DE AR FRONTAL DIREITA</v>
          </cell>
          <cell r="C15216" t="str">
            <v>UM</v>
          </cell>
        </row>
        <row r="15217">
          <cell r="A15217" t="str">
            <v>70826080E</v>
          </cell>
          <cell r="B15217" t="str">
            <v>ENTRADA DE AR FRONTAL ESQUERDA</v>
          </cell>
          <cell r="C15217" t="str">
            <v>UM</v>
          </cell>
        </row>
        <row r="15218">
          <cell r="A15218" t="str">
            <v>70826081D</v>
          </cell>
          <cell r="B15218" t="str">
            <v>PARTE DA LATERAL DIR</v>
          </cell>
          <cell r="C15218" t="str">
            <v>UM</v>
          </cell>
        </row>
        <row r="15219">
          <cell r="A15219" t="str">
            <v>70826081E</v>
          </cell>
          <cell r="B15219" t="str">
            <v>PARTE DA LATERAL ESQ</v>
          </cell>
          <cell r="C15219" t="str">
            <v>UM</v>
          </cell>
        </row>
        <row r="15220">
          <cell r="A15220">
            <v>708260950</v>
          </cell>
          <cell r="B15220" t="str">
            <v>CONJUNTO REBOCADOR</v>
          </cell>
          <cell r="C15220" t="str">
            <v>UM</v>
          </cell>
        </row>
        <row r="15221">
          <cell r="A15221">
            <v>708261000</v>
          </cell>
          <cell r="B15221" t="str">
            <v>RESERVATORIO DE AR 37L</v>
          </cell>
          <cell r="C15221" t="str">
            <v>UM</v>
          </cell>
        </row>
        <row r="15222">
          <cell r="A15222">
            <v>708261010</v>
          </cell>
          <cell r="B15222" t="str">
            <v>CILINDRO DO RESERVATORIO DE AR</v>
          </cell>
          <cell r="C15222" t="str">
            <v>UM</v>
          </cell>
        </row>
        <row r="15223">
          <cell r="A15223">
            <v>708261030</v>
          </cell>
          <cell r="B15223" t="str">
            <v>CONJUNTO TAMPA DO RESERVATORIO</v>
          </cell>
          <cell r="C15223" t="str">
            <v>UM</v>
          </cell>
        </row>
        <row r="15224">
          <cell r="A15224">
            <v>708261040</v>
          </cell>
          <cell r="B15224" t="str">
            <v>SUPORTE</v>
          </cell>
          <cell r="C15224" t="str">
            <v>UM</v>
          </cell>
        </row>
        <row r="15225">
          <cell r="A15225">
            <v>708261050</v>
          </cell>
          <cell r="B15225" t="str">
            <v>SUPORTE (CORTE LASER)</v>
          </cell>
          <cell r="C15225" t="str">
            <v>UM</v>
          </cell>
        </row>
        <row r="15226">
          <cell r="A15226">
            <v>708261128</v>
          </cell>
          <cell r="B15226" t="str">
            <v>SUPORTE DA TRAVESSA PARA-CHOQUE DIANT. L.E</v>
          </cell>
          <cell r="C15226" t="str">
            <v>UM</v>
          </cell>
        </row>
        <row r="15227">
          <cell r="A15227">
            <v>708265000</v>
          </cell>
          <cell r="B15227" t="str">
            <v>RESERVATORIO DE AR 30L</v>
          </cell>
          <cell r="C15227" t="str">
            <v>UM</v>
          </cell>
        </row>
        <row r="15228">
          <cell r="A15228">
            <v>708265010</v>
          </cell>
          <cell r="B15228" t="str">
            <v>TAMPA COM CONEXAO</v>
          </cell>
          <cell r="C15228" t="str">
            <v>UM</v>
          </cell>
        </row>
        <row r="15229">
          <cell r="A15229">
            <v>708267000</v>
          </cell>
          <cell r="B15229" t="str">
            <v>MEIO PARA-LAMA FACCHINI ROD SIMPLES</v>
          </cell>
          <cell r="C15229" t="str">
            <v>UM</v>
          </cell>
        </row>
        <row r="15230">
          <cell r="A15230">
            <v>708269010</v>
          </cell>
          <cell r="B15230" t="str">
            <v>CORPO DO SILENCIOSO 8269</v>
          </cell>
          <cell r="C15230" t="str">
            <v>UM</v>
          </cell>
        </row>
        <row r="15231">
          <cell r="A15231">
            <v>708269020</v>
          </cell>
          <cell r="B15231" t="str">
            <v>DEFLETOR INTERNO</v>
          </cell>
          <cell r="C15231" t="str">
            <v>UM</v>
          </cell>
        </row>
        <row r="15232">
          <cell r="A15232">
            <v>708269030</v>
          </cell>
          <cell r="B15232" t="str">
            <v>TAMPA SILENCIOSO</v>
          </cell>
          <cell r="C15232" t="str">
            <v>UM</v>
          </cell>
        </row>
        <row r="15233">
          <cell r="A15233">
            <v>708269040</v>
          </cell>
          <cell r="B15233" t="str">
            <v>TUBO DE SAIDA DOS GASES</v>
          </cell>
          <cell r="C15233" t="str">
            <v>UM</v>
          </cell>
        </row>
        <row r="15234">
          <cell r="A15234">
            <v>708269050</v>
          </cell>
          <cell r="B15234" t="str">
            <v>DEFLETOR INTERNO 6 FUROS</v>
          </cell>
          <cell r="C15234" t="str">
            <v>UM</v>
          </cell>
        </row>
        <row r="15235">
          <cell r="A15235">
            <v>707405113</v>
          </cell>
          <cell r="B15235" t="str">
            <v>TUBO UNIAO ESTRUT. GERAL P/ BET. - 003.02.030</v>
          </cell>
          <cell r="C15235" t="str">
            <v>UM</v>
          </cell>
        </row>
        <row r="15236">
          <cell r="A15236">
            <v>708269070</v>
          </cell>
          <cell r="B15236" t="str">
            <v>TUBO DOS GASES ENTRADA</v>
          </cell>
          <cell r="C15236" t="str">
            <v>UM</v>
          </cell>
        </row>
        <row r="15237">
          <cell r="A15237">
            <v>708269090</v>
          </cell>
          <cell r="B15237" t="str">
            <v>BOCAL DE ENTRADA</v>
          </cell>
          <cell r="C15237" t="str">
            <v>UM</v>
          </cell>
        </row>
        <row r="15238">
          <cell r="A15238">
            <v>708269100</v>
          </cell>
          <cell r="B15238" t="str">
            <v>ABAFADOR DE SAIDA</v>
          </cell>
          <cell r="C15238" t="str">
            <v>UM</v>
          </cell>
        </row>
        <row r="15239">
          <cell r="A15239">
            <v>708269110</v>
          </cell>
          <cell r="B15239" t="str">
            <v>ABAFADOR DE ENTRADA</v>
          </cell>
          <cell r="C15239" t="str">
            <v>UM</v>
          </cell>
        </row>
        <row r="15240">
          <cell r="A15240">
            <v>708269130</v>
          </cell>
          <cell r="B15240" t="str">
            <v>TUBO DE DISTRIBUICAO DOS GASES</v>
          </cell>
          <cell r="C15240" t="str">
            <v>UM</v>
          </cell>
        </row>
        <row r="15241">
          <cell r="A15241">
            <v>708272000</v>
          </cell>
          <cell r="B15241" t="str">
            <v>MEIO PARA-LAMA NOMA 8271/8272</v>
          </cell>
          <cell r="C15241" t="str">
            <v>UM</v>
          </cell>
        </row>
        <row r="15242">
          <cell r="A15242">
            <v>708275000</v>
          </cell>
          <cell r="B15242" t="str">
            <v>RESERVATORIO DE AR 37L</v>
          </cell>
          <cell r="C15242" t="str">
            <v>UM</v>
          </cell>
        </row>
        <row r="15243">
          <cell r="A15243">
            <v>708275010</v>
          </cell>
          <cell r="B15243" t="str">
            <v>FIXACAO DO RESERVATORIO DE AR</v>
          </cell>
          <cell r="C15243" t="str">
            <v>UM</v>
          </cell>
        </row>
        <row r="15244">
          <cell r="A15244">
            <v>707405114</v>
          </cell>
          <cell r="B15244" t="str">
            <v>FLANGE UNIAO ESTRUT. P/ BET. - 003.02.031</v>
          </cell>
          <cell r="C15244" t="str">
            <v>UM</v>
          </cell>
        </row>
        <row r="15245">
          <cell r="A15245">
            <v>708275020</v>
          </cell>
          <cell r="B15245" t="str">
            <v>FIXACAO DO RESERVATORIO MAIOR C/ PORCA</v>
          </cell>
          <cell r="C15245" t="str">
            <v>UM</v>
          </cell>
        </row>
        <row r="15246">
          <cell r="A15246">
            <v>708275030</v>
          </cell>
          <cell r="B15246" t="str">
            <v>CILINDRO DO RESERVATORIO DE AR</v>
          </cell>
          <cell r="C15246" t="str">
            <v>UM</v>
          </cell>
        </row>
        <row r="15247">
          <cell r="A15247">
            <v>708275040</v>
          </cell>
          <cell r="B15247" t="str">
            <v>FIXACAO DO RESERVATORIO MENOR C/ PORCA</v>
          </cell>
          <cell r="C15247" t="str">
            <v>UM</v>
          </cell>
        </row>
        <row r="15248">
          <cell r="A15248">
            <v>708275050</v>
          </cell>
          <cell r="B15248" t="str">
            <v>FIXACAO DO RESERVATORIO MAIOR</v>
          </cell>
          <cell r="C15248" t="str">
            <v>UM</v>
          </cell>
        </row>
        <row r="15249">
          <cell r="A15249">
            <v>708275060</v>
          </cell>
          <cell r="B15249" t="str">
            <v>FIXACAO DO RESERVATORIO MENOR</v>
          </cell>
          <cell r="C15249" t="str">
            <v>UM</v>
          </cell>
        </row>
        <row r="15250">
          <cell r="A15250">
            <v>708277000</v>
          </cell>
          <cell r="B15250" t="str">
            <v>RESERVATORIO DE AR 30L - 6112.005.113.00.3</v>
          </cell>
          <cell r="C15250" t="str">
            <v>UM</v>
          </cell>
        </row>
        <row r="15251">
          <cell r="A15251">
            <v>708279010</v>
          </cell>
          <cell r="B15251" t="str">
            <v>TUBO DO SUPORTE DO PARA-LAMA</v>
          </cell>
          <cell r="C15251" t="str">
            <v>UM</v>
          </cell>
        </row>
        <row r="15252">
          <cell r="A15252">
            <v>708280000</v>
          </cell>
          <cell r="B15252" t="str">
            <v>CARRO-FORTE MB 710 S/ PINT</v>
          </cell>
          <cell r="C15252" t="str">
            <v>UM</v>
          </cell>
        </row>
        <row r="15253">
          <cell r="A15253">
            <v>708280021</v>
          </cell>
          <cell r="B15253" t="str">
            <v>REVESTIMENTO INTERNO DA PROTECAO DO MOTOR</v>
          </cell>
          <cell r="C15253" t="str">
            <v>UM</v>
          </cell>
        </row>
        <row r="15254">
          <cell r="A15254">
            <v>708280022</v>
          </cell>
          <cell r="B15254" t="str">
            <v>REVESTIMENTO EXTERNO DA PROTECAO DO MOTOR</v>
          </cell>
          <cell r="C15254" t="str">
            <v>UM</v>
          </cell>
        </row>
        <row r="15255">
          <cell r="A15255">
            <v>708280023</v>
          </cell>
          <cell r="B15255" t="str">
            <v>REVESTIMENTO EXTERNO DIR DA PROTECAO DO MOTOR</v>
          </cell>
          <cell r="C15255" t="str">
            <v>UM</v>
          </cell>
        </row>
        <row r="15256">
          <cell r="A15256">
            <v>708280024</v>
          </cell>
          <cell r="B15256" t="str">
            <v>REVESTIMENTO ESQ DA PROTECAO DO MOTOR</v>
          </cell>
          <cell r="C15256" t="str">
            <v>UM</v>
          </cell>
        </row>
        <row r="15257">
          <cell r="A15257">
            <v>708280025</v>
          </cell>
          <cell r="B15257" t="str">
            <v>BANDEJA DA TAMPA DE MANUTENCAO DO MOTOR</v>
          </cell>
          <cell r="C15257" t="str">
            <v>UM</v>
          </cell>
        </row>
        <row r="15258">
          <cell r="A15258">
            <v>708280026</v>
          </cell>
          <cell r="B15258" t="str">
            <v>TAMPA DE MANUTENCAO DO MOTOR</v>
          </cell>
          <cell r="C15258" t="str">
            <v>UM</v>
          </cell>
        </row>
        <row r="15259">
          <cell r="A15259">
            <v>708280027</v>
          </cell>
          <cell r="B15259" t="str">
            <v>REVESTIMENTO INTERNO DIR DA PROTECAO DO MOTOR</v>
          </cell>
          <cell r="C15259" t="str">
            <v>UM</v>
          </cell>
        </row>
        <row r="15260">
          <cell r="A15260">
            <v>707405115</v>
          </cell>
          <cell r="B15260" t="str">
            <v>BASE SUPORTE RODA TRAS. P/ BET. - 003.02.004</v>
          </cell>
          <cell r="C15260" t="str">
            <v>UM</v>
          </cell>
        </row>
        <row r="15261">
          <cell r="A15261">
            <v>708280042</v>
          </cell>
          <cell r="B15261" t="str">
            <v>FECHAMENTO DO PISO</v>
          </cell>
          <cell r="C15261" t="str">
            <v>UM</v>
          </cell>
        </row>
        <row r="15262">
          <cell r="A15262">
            <v>708280043</v>
          </cell>
          <cell r="B15262" t="str">
            <v>TAMPA ESPACADOR DAS PAREDES</v>
          </cell>
          <cell r="C15262" t="str">
            <v>UM</v>
          </cell>
        </row>
        <row r="15263">
          <cell r="A15263">
            <v>708280100</v>
          </cell>
          <cell r="B15263" t="str">
            <v>PISO CARRO-FORTE</v>
          </cell>
          <cell r="C15263" t="str">
            <v>UM</v>
          </cell>
        </row>
        <row r="15264">
          <cell r="A15264">
            <v>708280101</v>
          </cell>
          <cell r="B15264" t="str">
            <v>REVESTIMENTO INFERIOR DO PISO</v>
          </cell>
          <cell r="C15264" t="str">
            <v>UM</v>
          </cell>
        </row>
        <row r="15265">
          <cell r="A15265">
            <v>708280102</v>
          </cell>
          <cell r="B15265" t="str">
            <v>REVESTIMENTO SUPERIOR DO PISO</v>
          </cell>
          <cell r="C15265" t="str">
            <v>UM</v>
          </cell>
        </row>
        <row r="15266">
          <cell r="A15266">
            <v>708280103</v>
          </cell>
          <cell r="B15266" t="str">
            <v>REVESTIMENTO INFERIOR DO PISO</v>
          </cell>
          <cell r="C15266" t="str">
            <v>UM</v>
          </cell>
        </row>
        <row r="15267">
          <cell r="A15267">
            <v>708280104</v>
          </cell>
          <cell r="B15267" t="str">
            <v>REVESTIMENTO SUPERIOR DO PISO</v>
          </cell>
          <cell r="C15267" t="str">
            <v>UM</v>
          </cell>
        </row>
        <row r="15268">
          <cell r="A15268">
            <v>708280105</v>
          </cell>
          <cell r="B15268" t="str">
            <v>REVESTIMENTO SUPERIOR DO PISO</v>
          </cell>
          <cell r="C15268" t="str">
            <v>UM</v>
          </cell>
        </row>
        <row r="15269">
          <cell r="A15269">
            <v>708280106</v>
          </cell>
          <cell r="B15269" t="str">
            <v>REVESTIMENTO SUPERIOR DO PISO</v>
          </cell>
          <cell r="C15269" t="str">
            <v>UM</v>
          </cell>
        </row>
        <row r="15270">
          <cell r="A15270">
            <v>708280107</v>
          </cell>
          <cell r="B15270" t="str">
            <v>CAIXA DE RODAS TRASEIRA</v>
          </cell>
          <cell r="C15270" t="str">
            <v>UM</v>
          </cell>
        </row>
        <row r="15271">
          <cell r="A15271">
            <v>708280108</v>
          </cell>
          <cell r="B15271" t="str">
            <v>REV INT PAREDE CORTA-FOGO</v>
          </cell>
          <cell r="C15271" t="str">
            <v>UM</v>
          </cell>
        </row>
        <row r="15272">
          <cell r="A15272">
            <v>708280109</v>
          </cell>
          <cell r="B15272" t="str">
            <v>REV EXT PAREDE CORTA-FOGO</v>
          </cell>
          <cell r="C15272" t="str">
            <v>UM</v>
          </cell>
        </row>
        <row r="15273">
          <cell r="A15273">
            <v>708280110</v>
          </cell>
          <cell r="B15273" t="str">
            <v>BLINDAGEM PEDALEIRA</v>
          </cell>
          <cell r="C15273" t="str">
            <v>UM</v>
          </cell>
        </row>
        <row r="15274">
          <cell r="A15274">
            <v>708280111</v>
          </cell>
          <cell r="B15274" t="str">
            <v>REVESTIMENTO LATERAL INTERNO DA ESCADA</v>
          </cell>
          <cell r="C15274" t="str">
            <v>UM</v>
          </cell>
        </row>
        <row r="15275">
          <cell r="A15275">
            <v>708280112</v>
          </cell>
          <cell r="B15275" t="str">
            <v>REVESTIMENTO EXT CAIXA DE RODAS DIR</v>
          </cell>
          <cell r="C15275" t="str">
            <v>UM</v>
          </cell>
        </row>
        <row r="15276">
          <cell r="A15276">
            <v>708280113</v>
          </cell>
          <cell r="B15276" t="str">
            <v>REVESTIMENTO INT CAIXA DE RODAS DIR</v>
          </cell>
          <cell r="C15276" t="str">
            <v>UM</v>
          </cell>
        </row>
        <row r="15277">
          <cell r="A15277">
            <v>708280114</v>
          </cell>
          <cell r="B15277" t="str">
            <v>REVESTIMENTO INT CAIXA DE RODAS ESQ</v>
          </cell>
          <cell r="C15277" t="str">
            <v>UM</v>
          </cell>
        </row>
        <row r="15278">
          <cell r="A15278">
            <v>708280115</v>
          </cell>
          <cell r="B15278" t="str">
            <v>REVESTIMENTO EXT CAIXA DE RODAS ESQ</v>
          </cell>
          <cell r="C15278" t="str">
            <v>UM</v>
          </cell>
        </row>
        <row r="15279">
          <cell r="A15279">
            <v>708280116</v>
          </cell>
          <cell r="B15279" t="str">
            <v>PERFIL CARTOLA ESTRUTURAL DO PISO</v>
          </cell>
          <cell r="C15279" t="str">
            <v>UM</v>
          </cell>
        </row>
        <row r="15280">
          <cell r="A15280">
            <v>7082801160</v>
          </cell>
          <cell r="B15280" t="str">
            <v>CONJUNTO FRONTAL DO PISO</v>
          </cell>
          <cell r="C15280" t="str">
            <v>UM</v>
          </cell>
        </row>
        <row r="15281">
          <cell r="A15281">
            <v>708280117</v>
          </cell>
          <cell r="B15281" t="str">
            <v>PERFIL "U" ESTRUTURAL DO PISO</v>
          </cell>
          <cell r="C15281" t="str">
            <v>UM</v>
          </cell>
        </row>
        <row r="15282">
          <cell r="A15282">
            <v>708280118</v>
          </cell>
          <cell r="B15282" t="str">
            <v>PERFIL CARTOLA ESTRUTURAL DO PISO</v>
          </cell>
          <cell r="C15282" t="str">
            <v>UM</v>
          </cell>
        </row>
        <row r="15283">
          <cell r="A15283">
            <v>708280119</v>
          </cell>
          <cell r="B15283" t="str">
            <v>PERFIL CARTOLA ESTRUTURAL DO PISO</v>
          </cell>
          <cell r="C15283" t="str">
            <v>UM</v>
          </cell>
        </row>
        <row r="15284">
          <cell r="A15284">
            <v>708280120</v>
          </cell>
          <cell r="B15284" t="str">
            <v>PERFIL "U" ESTRUTURAL DO PISO</v>
          </cell>
          <cell r="C15284" t="str">
            <v>UM</v>
          </cell>
        </row>
        <row r="15285">
          <cell r="A15285">
            <v>708280121</v>
          </cell>
          <cell r="B15285" t="str">
            <v>PERFIL "U" ESTRUTURAL DO PISO</v>
          </cell>
          <cell r="C15285" t="str">
            <v>UM</v>
          </cell>
        </row>
        <row r="15286">
          <cell r="A15286">
            <v>708280122</v>
          </cell>
          <cell r="B15286" t="str">
            <v>PERFIL CARTOLA ESTRUTURAL DO PISO</v>
          </cell>
          <cell r="C15286" t="str">
            <v>UM</v>
          </cell>
        </row>
        <row r="15287">
          <cell r="A15287">
            <v>708280123</v>
          </cell>
          <cell r="B15287" t="str">
            <v>REVESTIMENTO LATERAL EXTERNO DA ESCADA</v>
          </cell>
          <cell r="C15287" t="str">
            <v>UM</v>
          </cell>
        </row>
        <row r="15288">
          <cell r="A15288">
            <v>708280124</v>
          </cell>
          <cell r="B15288" t="str">
            <v>REVESTIMENTO INTERNO DA ESCADA</v>
          </cell>
          <cell r="C15288" t="str">
            <v>UM</v>
          </cell>
        </row>
        <row r="15289">
          <cell r="A15289">
            <v>708280125</v>
          </cell>
          <cell r="B15289" t="str">
            <v>REVESTIMENTO EXTERNO DA ESCADA</v>
          </cell>
          <cell r="C15289" t="str">
            <v>UM</v>
          </cell>
        </row>
        <row r="15290">
          <cell r="A15290">
            <v>708280126</v>
          </cell>
          <cell r="B15290" t="str">
            <v>PERFIL ESTRUTURAL DA LATERAL</v>
          </cell>
          <cell r="C15290" t="str">
            <v>UM</v>
          </cell>
        </row>
        <row r="15291">
          <cell r="A15291">
            <v>708280127</v>
          </cell>
          <cell r="B15291" t="str">
            <v>SUPORTE DOS BANCOS DIANTEIROS</v>
          </cell>
          <cell r="C15291" t="str">
            <v>UM</v>
          </cell>
        </row>
        <row r="15292">
          <cell r="A15292">
            <v>708280128</v>
          </cell>
          <cell r="B15292" t="str">
            <v>SUPORTE DOS BANCOS TRASEIROS</v>
          </cell>
          <cell r="C15292" t="str">
            <v>UM</v>
          </cell>
        </row>
        <row r="15293">
          <cell r="A15293">
            <v>708280129</v>
          </cell>
          <cell r="B15293" t="str">
            <v>BLINDAGEM CENTRAL DO TANQUE DE COMBUSTIVEL</v>
          </cell>
          <cell r="C15293" t="str">
            <v>UM</v>
          </cell>
        </row>
        <row r="15294">
          <cell r="A15294">
            <v>708280130</v>
          </cell>
          <cell r="B15294" t="str">
            <v>CHAPA DAS TECLAS MB 710</v>
          </cell>
          <cell r="C15294" t="str">
            <v>UM</v>
          </cell>
        </row>
        <row r="15295">
          <cell r="A15295">
            <v>708280131</v>
          </cell>
          <cell r="B15295" t="str">
            <v>SUPORTE ESQ DO PARA-CHOQUE TRASEIRO</v>
          </cell>
          <cell r="C15295" t="str">
            <v>UM</v>
          </cell>
        </row>
        <row r="15296">
          <cell r="A15296">
            <v>708280132</v>
          </cell>
          <cell r="B15296" t="str">
            <v>BLINDAGEM TRASEIRA DO TANQUE DE COMBUSTIVEL</v>
          </cell>
          <cell r="C15296" t="str">
            <v>UM</v>
          </cell>
        </row>
        <row r="15297">
          <cell r="A15297">
            <v>708280133</v>
          </cell>
          <cell r="B15297" t="str">
            <v>SUPORTE DIR DO PARA-CHOQUE TRASEIRO</v>
          </cell>
          <cell r="C15297" t="str">
            <v>UM</v>
          </cell>
        </row>
        <row r="15298">
          <cell r="A15298">
            <v>708280136</v>
          </cell>
          <cell r="B15298" t="str">
            <v>SUPORTE DA CARROCERIA MB 710</v>
          </cell>
          <cell r="C15298" t="str">
            <v>UM</v>
          </cell>
        </row>
        <row r="15299">
          <cell r="A15299">
            <v>708280137</v>
          </cell>
          <cell r="B15299" t="str">
            <v>SUPORTE DA CARROCERIA MB 710</v>
          </cell>
          <cell r="C15299" t="str">
            <v>UM</v>
          </cell>
        </row>
        <row r="15300">
          <cell r="A15300">
            <v>708280138</v>
          </cell>
          <cell r="B15300" t="str">
            <v>PROLONGADOR DO REBOCADOR MB 710</v>
          </cell>
          <cell r="C15300" t="str">
            <v>UM</v>
          </cell>
        </row>
        <row r="15301">
          <cell r="A15301">
            <v>708280139</v>
          </cell>
          <cell r="B15301" t="str">
            <v>BASE DA PROTECAO DO RADIADOR MB 710/915</v>
          </cell>
          <cell r="C15301" t="str">
            <v>UM</v>
          </cell>
        </row>
        <row r="15302">
          <cell r="A15302" t="str">
            <v>70828013D</v>
          </cell>
          <cell r="B15302" t="str">
            <v>BLINDAGEM DIR DO TANQUE DE COMBUSTIVEL</v>
          </cell>
          <cell r="C15302" t="str">
            <v>UM</v>
          </cell>
        </row>
        <row r="15303">
          <cell r="A15303" t="str">
            <v>70828013E</v>
          </cell>
          <cell r="B15303" t="str">
            <v>BLINDAGEM ESQ DO TANQUE DE COMBUSTIVEL</v>
          </cell>
          <cell r="C15303" t="str">
            <v>UM</v>
          </cell>
        </row>
        <row r="15304">
          <cell r="A15304">
            <v>708280140</v>
          </cell>
          <cell r="B15304" t="str">
            <v>LATERAL ESQ DA PROTECAO DO RADIADOR MB 710/712</v>
          </cell>
          <cell r="C15304" t="str">
            <v>UM</v>
          </cell>
        </row>
        <row r="15305">
          <cell r="A15305">
            <v>708280141</v>
          </cell>
          <cell r="B15305" t="str">
            <v>ALETA DA PROTECAO DO RADIADOR MB 710/712</v>
          </cell>
          <cell r="C15305" t="str">
            <v>UM</v>
          </cell>
        </row>
        <row r="15306">
          <cell r="A15306">
            <v>708280142</v>
          </cell>
          <cell r="B15306" t="str">
            <v>LATERAL DIR DA PROTECAO DO RADIADOR MB 710/712</v>
          </cell>
          <cell r="C15306" t="str">
            <v>UM</v>
          </cell>
        </row>
        <row r="15307">
          <cell r="A15307">
            <v>708280143</v>
          </cell>
          <cell r="B15307" t="str">
            <v>ALETA SUPERIOR DA PROTECAO DO RADIADOR MB 710</v>
          </cell>
          <cell r="C15307" t="str">
            <v>UM</v>
          </cell>
        </row>
        <row r="15308">
          <cell r="A15308">
            <v>708280144</v>
          </cell>
          <cell r="B15308" t="str">
            <v>SUPORTE DA PROTECAO DO RADIADOR MB 710</v>
          </cell>
          <cell r="C15308" t="str">
            <v>UM</v>
          </cell>
        </row>
        <row r="15309">
          <cell r="A15309">
            <v>708280145</v>
          </cell>
          <cell r="B15309" t="str">
            <v>SUPORTE SUPERIOR DA PROTECAO DO RADIADOR MB 710</v>
          </cell>
          <cell r="C15309" t="str">
            <v>UM</v>
          </cell>
        </row>
        <row r="15310">
          <cell r="A15310">
            <v>708280146</v>
          </cell>
          <cell r="B15310" t="str">
            <v>SUPORTE DO FILTRO DE AR MB 710</v>
          </cell>
          <cell r="C15310" t="str">
            <v>UM</v>
          </cell>
        </row>
        <row r="15311">
          <cell r="A15311">
            <v>708280147</v>
          </cell>
          <cell r="B15311" t="str">
            <v>SUPORTE DA COLUNA DE DIRECAO MB 710</v>
          </cell>
          <cell r="C15311" t="str">
            <v>UM</v>
          </cell>
        </row>
        <row r="15312">
          <cell r="A15312">
            <v>708280148</v>
          </cell>
          <cell r="B15312" t="str">
            <v>REFORCO DO SUPORTE DA COLUNA DE DIRECAO MB 710</v>
          </cell>
          <cell r="C15312" t="str">
            <v>UM</v>
          </cell>
        </row>
        <row r="15313">
          <cell r="A15313">
            <v>708280149</v>
          </cell>
          <cell r="B15313" t="str">
            <v>BLINDAGEM INFERIOR DA COLUNA DE DIRECAO MB 710</v>
          </cell>
          <cell r="C15313" t="str">
            <v>UM</v>
          </cell>
        </row>
        <row r="15314">
          <cell r="A15314" t="str">
            <v>70828014D</v>
          </cell>
          <cell r="B15314" t="str">
            <v>SUPORTE DA CARROCERIA MB 710</v>
          </cell>
          <cell r="C15314" t="str">
            <v>UM</v>
          </cell>
        </row>
        <row r="15315">
          <cell r="A15315" t="str">
            <v>70828014E</v>
          </cell>
          <cell r="B15315" t="str">
            <v>SUPORTE DA CARROCERIA MB 710</v>
          </cell>
          <cell r="C15315" t="str">
            <v>UM</v>
          </cell>
        </row>
        <row r="15316">
          <cell r="A15316">
            <v>708280150</v>
          </cell>
          <cell r="B15316" t="str">
            <v>BLINDAGEM SUPERIOR DA COLUNA DE DIRECAO MB 710</v>
          </cell>
          <cell r="C15316" t="str">
            <v>UM</v>
          </cell>
        </row>
        <row r="15317">
          <cell r="A15317">
            <v>708280151</v>
          </cell>
          <cell r="B15317" t="str">
            <v>SUPORTE DO FREIO-DE-MAO MB 710</v>
          </cell>
          <cell r="C15317" t="str">
            <v>UM</v>
          </cell>
        </row>
        <row r="15318">
          <cell r="A15318">
            <v>708280152</v>
          </cell>
          <cell r="B15318" t="str">
            <v>SUPORTE DO TUBO DE PROTECAO DIANTEIRO MB 710</v>
          </cell>
          <cell r="C15318" t="str">
            <v>UM</v>
          </cell>
        </row>
        <row r="15319">
          <cell r="A15319">
            <v>708280153</v>
          </cell>
          <cell r="B15319" t="str">
            <v>CHAPA DE FIXACAO DO TUBO DIANTEIRO</v>
          </cell>
          <cell r="C15319" t="str">
            <v>UM</v>
          </cell>
        </row>
        <row r="15320">
          <cell r="A15320">
            <v>708280154</v>
          </cell>
          <cell r="B15320" t="str">
            <v>SUPORTE INFERIOR DO PARACHOQUE DIANTEIRO</v>
          </cell>
          <cell r="C15320" t="str">
            <v>UM</v>
          </cell>
        </row>
        <row r="15321">
          <cell r="A15321">
            <v>708280155</v>
          </cell>
          <cell r="B15321" t="str">
            <v>SUPORTE DO RESERVATORIO D'AGUA - LASER</v>
          </cell>
          <cell r="C15321" t="str">
            <v>UM</v>
          </cell>
        </row>
        <row r="15322">
          <cell r="A15322">
            <v>708280156</v>
          </cell>
          <cell r="B15322" t="str">
            <v>CHAPA DO LAMEIRO DIANTEIRO</v>
          </cell>
          <cell r="C15322" t="str">
            <v>UM</v>
          </cell>
        </row>
        <row r="15323">
          <cell r="A15323">
            <v>708280157</v>
          </cell>
          <cell r="B15323" t="str">
            <v>SUPORTE DA CHAPA DOS LAMEIROS DIANTEIROS</v>
          </cell>
          <cell r="C15323" t="str">
            <v>UM</v>
          </cell>
        </row>
        <row r="15324">
          <cell r="A15324">
            <v>708280158</v>
          </cell>
          <cell r="B15324" t="str">
            <v>SUPORTE DO RADIADOR</v>
          </cell>
          <cell r="C15324" t="str">
            <v>UM</v>
          </cell>
        </row>
        <row r="15325">
          <cell r="A15325">
            <v>708280159</v>
          </cell>
          <cell r="B15325" t="str">
            <v>BLINDAGEM DA CENTRAL ELETRICA</v>
          </cell>
          <cell r="C15325" t="str">
            <v>UM</v>
          </cell>
        </row>
        <row r="15326">
          <cell r="A15326" t="str">
            <v>70828015D</v>
          </cell>
          <cell r="B15326" t="str">
            <v>SUPORTE DA CARROCERIA DIR MB 710</v>
          </cell>
          <cell r="C15326" t="str">
            <v>UM</v>
          </cell>
        </row>
        <row r="15327">
          <cell r="A15327" t="str">
            <v>70828015E</v>
          </cell>
          <cell r="B15327" t="str">
            <v>SUPORTE DA CARROCERIA ESQ MB 710</v>
          </cell>
          <cell r="C15327" t="str">
            <v>UM</v>
          </cell>
        </row>
        <row r="15328">
          <cell r="A15328">
            <v>708280160</v>
          </cell>
          <cell r="B15328" t="str">
            <v>CONJUNTO FRONTAL DO PISO</v>
          </cell>
          <cell r="C15328" t="str">
            <v>UM</v>
          </cell>
        </row>
        <row r="15329">
          <cell r="A15329">
            <v>708280161</v>
          </cell>
          <cell r="B15329" t="str">
            <v>FLAMULA</v>
          </cell>
          <cell r="C15329" t="str">
            <v>UM</v>
          </cell>
        </row>
        <row r="15330">
          <cell r="A15330">
            <v>708280162</v>
          </cell>
          <cell r="B15330" t="str">
            <v>SUPORTE DO CONDENSADOR</v>
          </cell>
          <cell r="C15330" t="str">
            <v>UM</v>
          </cell>
        </row>
        <row r="15331">
          <cell r="A15331">
            <v>708280163</v>
          </cell>
          <cell r="B15331" t="str">
            <v>PROTECAO INTERNA DA CENTRAL ELETRICA</v>
          </cell>
          <cell r="C15331" t="str">
            <v>UM</v>
          </cell>
        </row>
        <row r="15332">
          <cell r="A15332">
            <v>708280164</v>
          </cell>
          <cell r="B15332" t="str">
            <v>BLINDAGEM INFERIOR DA TRAVA 4 PONTOS</v>
          </cell>
          <cell r="C15332" t="str">
            <v>UM</v>
          </cell>
        </row>
        <row r="15333">
          <cell r="A15333">
            <v>708280165</v>
          </cell>
          <cell r="B15333" t="str">
            <v>BLINDAGEM EXTERNA DA BARRA DE DIRECAO</v>
          </cell>
          <cell r="C15333" t="str">
            <v>UM</v>
          </cell>
        </row>
        <row r="15334">
          <cell r="A15334">
            <v>708280166</v>
          </cell>
          <cell r="B15334" t="str">
            <v>ABA DA BLINDAGEM DA BARRA DE DIRECAO</v>
          </cell>
          <cell r="C15334" t="str">
            <v>UM</v>
          </cell>
        </row>
        <row r="15335">
          <cell r="A15335">
            <v>708280167</v>
          </cell>
          <cell r="B15335" t="str">
            <v>PERFIL ESTRUTURAL DA LATERAL</v>
          </cell>
          <cell r="C15335" t="str">
            <v>UM</v>
          </cell>
        </row>
        <row r="15336">
          <cell r="A15336">
            <v>708280168</v>
          </cell>
          <cell r="B15336" t="str">
            <v>SUPORTE DA CAIXA EVAPORATIVA DO AR CANAL</v>
          </cell>
          <cell r="C15336" t="str">
            <v>UM</v>
          </cell>
        </row>
        <row r="15337">
          <cell r="A15337">
            <v>708280169</v>
          </cell>
          <cell r="B15337" t="str">
            <v>SUPORTE DO BALAO DE AR</v>
          </cell>
          <cell r="C15337" t="str">
            <v>UM</v>
          </cell>
        </row>
        <row r="15338">
          <cell r="A15338">
            <v>708280170</v>
          </cell>
          <cell r="B15338" t="str">
            <v>SUPORTE DO LAMEIRO TRASEIRO</v>
          </cell>
          <cell r="C15338" t="str">
            <v>UM</v>
          </cell>
        </row>
        <row r="15339">
          <cell r="A15339">
            <v>708280171</v>
          </cell>
          <cell r="B15339" t="str">
            <v>PERFIL DO SUPORTE DO ESTEPE</v>
          </cell>
          <cell r="C15339" t="str">
            <v>UM</v>
          </cell>
        </row>
        <row r="15340">
          <cell r="A15340">
            <v>708280172</v>
          </cell>
          <cell r="B15340" t="str">
            <v>APOIO DO ESTEPE</v>
          </cell>
          <cell r="C15340" t="str">
            <v>UM</v>
          </cell>
        </row>
        <row r="15341">
          <cell r="A15341">
            <v>708280173</v>
          </cell>
          <cell r="B15341" t="str">
            <v>SUPORTE DO MOTOR LIMPADOR DO PARA-BRISA</v>
          </cell>
          <cell r="C15341" t="str">
            <v>UM</v>
          </cell>
        </row>
        <row r="15342">
          <cell r="A15342">
            <v>708280174</v>
          </cell>
          <cell r="B15342" t="str">
            <v>CHAPA DE FIXACAO DA COLUNA DE DIRECAO</v>
          </cell>
          <cell r="C15342" t="str">
            <v>UM</v>
          </cell>
        </row>
        <row r="15343">
          <cell r="A15343">
            <v>708280175</v>
          </cell>
          <cell r="B15343" t="str">
            <v>SUPORTE DE FIXACAO DA BATERIA</v>
          </cell>
          <cell r="C15343" t="str">
            <v>UM</v>
          </cell>
        </row>
        <row r="15344">
          <cell r="A15344">
            <v>708280176</v>
          </cell>
          <cell r="B15344" t="str">
            <v>SUPORTE DO FILTRO DE AR INTERNO</v>
          </cell>
          <cell r="C15344" t="str">
            <v>UM</v>
          </cell>
        </row>
        <row r="15345">
          <cell r="A15345">
            <v>708280177</v>
          </cell>
          <cell r="B15345" t="str">
            <v>BLINDAGEM EXTERNA DA BARRA DE DIRECAO</v>
          </cell>
          <cell r="C15345" t="str">
            <v>UM</v>
          </cell>
        </row>
        <row r="15346">
          <cell r="A15346">
            <v>708280178</v>
          </cell>
          <cell r="B15346" t="str">
            <v>SUPORTE SUPERIOR ESQ DA BLINDAGEM DO RADIADOR</v>
          </cell>
          <cell r="C15346" t="str">
            <v>UM</v>
          </cell>
        </row>
        <row r="15347">
          <cell r="A15347">
            <v>708280179</v>
          </cell>
          <cell r="B15347" t="str">
            <v>SUPORTE DA CAIXA EVAPORATIVA DO AR CONDICIONADO</v>
          </cell>
          <cell r="C15347" t="str">
            <v>UM</v>
          </cell>
        </row>
        <row r="15348">
          <cell r="A15348">
            <v>708280180</v>
          </cell>
          <cell r="B15348" t="str">
            <v>SUPORTE SUPERIOR DA BLINDAGEM DO RADIADOR</v>
          </cell>
          <cell r="C15348" t="str">
            <v>UM</v>
          </cell>
        </row>
        <row r="15349">
          <cell r="A15349">
            <v>708280181</v>
          </cell>
          <cell r="B15349" t="str">
            <v>SUPORTE DO APOIO DO TUBO FRONTAL</v>
          </cell>
          <cell r="C15349" t="str">
            <v>UM</v>
          </cell>
        </row>
        <row r="15350">
          <cell r="A15350">
            <v>708280182</v>
          </cell>
          <cell r="B15350" t="str">
            <v>PARA-LAMAS INTERNO DIANTEIRO</v>
          </cell>
          <cell r="C15350" t="str">
            <v>UM</v>
          </cell>
        </row>
        <row r="15351">
          <cell r="A15351">
            <v>708280183</v>
          </cell>
          <cell r="B15351" t="str">
            <v>SUPORTE DA PROTECAO DIANT CONTRA COLISOES</v>
          </cell>
          <cell r="C15351" t="str">
            <v>UM</v>
          </cell>
        </row>
        <row r="15352">
          <cell r="A15352">
            <v>708280184</v>
          </cell>
          <cell r="B15352" t="str">
            <v>CORPO DA PROTECAO DO COMPRESSOR</v>
          </cell>
          <cell r="C15352" t="str">
            <v>UM</v>
          </cell>
        </row>
        <row r="15353">
          <cell r="A15353">
            <v>708280185</v>
          </cell>
          <cell r="B15353" t="str">
            <v>LATERAL DIR DA PROTECAO DO COMPRESSOR</v>
          </cell>
          <cell r="C15353" t="str">
            <v>UM</v>
          </cell>
        </row>
        <row r="15354">
          <cell r="A15354">
            <v>708280186</v>
          </cell>
          <cell r="B15354" t="str">
            <v>LATERAL ESQ DA PROTECAO DO COMPRESSOR</v>
          </cell>
          <cell r="C15354" t="str">
            <v>UM</v>
          </cell>
        </row>
        <row r="15355">
          <cell r="A15355">
            <v>708280190</v>
          </cell>
          <cell r="B15355" t="str">
            <v>PROTECAO DO COMPRESSOR</v>
          </cell>
          <cell r="C15355" t="str">
            <v>UM</v>
          </cell>
        </row>
        <row r="15356">
          <cell r="A15356">
            <v>708280200</v>
          </cell>
          <cell r="B15356" t="str">
            <v>LATERAL DIREITA CARRO-FORTE</v>
          </cell>
          <cell r="C15356" t="str">
            <v>UM</v>
          </cell>
        </row>
        <row r="15357">
          <cell r="A15357">
            <v>708280201</v>
          </cell>
          <cell r="B15357" t="str">
            <v>REVESTIMENTO EXT LATERAL DIANTEIRA DIR</v>
          </cell>
          <cell r="C15357" t="str">
            <v>UM</v>
          </cell>
        </row>
        <row r="15358">
          <cell r="A15358">
            <v>708280202</v>
          </cell>
          <cell r="B15358" t="str">
            <v>REVESTIMENTO INT LATERAL DIANTEIRA DIR</v>
          </cell>
          <cell r="C15358" t="str">
            <v>UM</v>
          </cell>
        </row>
        <row r="15359">
          <cell r="A15359">
            <v>708280203</v>
          </cell>
          <cell r="B15359" t="str">
            <v>REVESTIMENTO EXTERNO SOBRE PORTA DIR</v>
          </cell>
          <cell r="C15359" t="str">
            <v>UM</v>
          </cell>
        </row>
        <row r="15360">
          <cell r="A15360">
            <v>708280205</v>
          </cell>
          <cell r="B15360" t="str">
            <v>REVESTIMENTO EXTERNO DA LATERAL D</v>
          </cell>
          <cell r="C15360" t="str">
            <v>UM</v>
          </cell>
        </row>
        <row r="15361">
          <cell r="A15361">
            <v>708280206</v>
          </cell>
          <cell r="B15361" t="str">
            <v>FECHAMENTO LATERAL PORTA</v>
          </cell>
          <cell r="C15361" t="str">
            <v>UM</v>
          </cell>
        </row>
        <row r="15362">
          <cell r="A15362">
            <v>708280207</v>
          </cell>
          <cell r="B15362" t="str">
            <v>REVESTIMENTO EXTERNO DA PORTA</v>
          </cell>
          <cell r="C15362" t="str">
            <v>UM</v>
          </cell>
        </row>
        <row r="15363">
          <cell r="A15363">
            <v>708280208</v>
          </cell>
          <cell r="B15363" t="str">
            <v>REVESTIMENTO INTERNO DA PORTA DIR</v>
          </cell>
          <cell r="C15363" t="str">
            <v>UM</v>
          </cell>
        </row>
        <row r="15364">
          <cell r="A15364" t="str">
            <v>DD82032010</v>
          </cell>
          <cell r="B15364" t="str">
            <v>ALICATES DE METAIS COMUNS</v>
          </cell>
          <cell r="C15364" t="str">
            <v>UM</v>
          </cell>
        </row>
        <row r="15365">
          <cell r="A15365">
            <v>708280209</v>
          </cell>
          <cell r="B15365" t="str">
            <v>CHAPA DA SAIA LATERAL DIANTEIRA DIR</v>
          </cell>
          <cell r="C15365" t="str">
            <v>UM</v>
          </cell>
        </row>
        <row r="15366">
          <cell r="A15366">
            <v>708280210</v>
          </cell>
          <cell r="B15366" t="str">
            <v>CHAPA DA SAIA LATERAL DIR</v>
          </cell>
          <cell r="C15366" t="str">
            <v>UM</v>
          </cell>
        </row>
        <row r="15367">
          <cell r="A15367">
            <v>708280211</v>
          </cell>
          <cell r="B15367" t="str">
            <v>CHAPA DA SAIA LATERAL TRASEIRA DIR</v>
          </cell>
          <cell r="C15367" t="str">
            <v>UM</v>
          </cell>
        </row>
        <row r="15368">
          <cell r="A15368">
            <v>708280222</v>
          </cell>
          <cell r="B15368" t="str">
            <v>CARTOLA LATERAL DIR E ESQ</v>
          </cell>
          <cell r="C15368" t="str">
            <v>UM</v>
          </cell>
        </row>
        <row r="15369">
          <cell r="A15369">
            <v>708280225</v>
          </cell>
          <cell r="B15369" t="str">
            <v>PERFIL CARTOLA ESTRUTURAL DO COFRE</v>
          </cell>
          <cell r="C15369" t="str">
            <v>UM</v>
          </cell>
        </row>
        <row r="15370">
          <cell r="A15370">
            <v>708280226</v>
          </cell>
          <cell r="B15370" t="str">
            <v>CARTOLA LATERAL</v>
          </cell>
          <cell r="C15370" t="str">
            <v>UM</v>
          </cell>
        </row>
        <row r="15371">
          <cell r="A15371">
            <v>708280229</v>
          </cell>
          <cell r="B15371" t="str">
            <v>CHAPA DO SUPORTE DOS RETROVISORES TRASEIROS</v>
          </cell>
          <cell r="C15371" t="str">
            <v>UM</v>
          </cell>
        </row>
        <row r="15372">
          <cell r="A15372">
            <v>708280230</v>
          </cell>
          <cell r="B15372" t="str">
            <v>CHAPA DO SUPORTE RETROVISOR DIANTEIRO</v>
          </cell>
          <cell r="C15372" t="str">
            <v>UM</v>
          </cell>
        </row>
        <row r="15373">
          <cell r="A15373">
            <v>708280231</v>
          </cell>
          <cell r="B15373" t="str">
            <v>TUBO DO SUPORTE DO RETROVISOR DIANTEIRO</v>
          </cell>
          <cell r="C15373" t="str">
            <v>UM</v>
          </cell>
        </row>
        <row r="15374">
          <cell r="A15374">
            <v>708280232</v>
          </cell>
          <cell r="B15374" t="str">
            <v>TUBO DO SUPORTE DO RETROVISOR TRASEIRO</v>
          </cell>
          <cell r="C15374" t="str">
            <v>UM</v>
          </cell>
        </row>
        <row r="15375">
          <cell r="A15375">
            <v>708280233</v>
          </cell>
          <cell r="B15375" t="str">
            <v>PERFIL ESTRUTURAL DAS LATERAIS</v>
          </cell>
          <cell r="C15375" t="str">
            <v>UM</v>
          </cell>
        </row>
        <row r="15376">
          <cell r="A15376">
            <v>708280234</v>
          </cell>
          <cell r="B15376" t="str">
            <v>ENTRADA DE AR LATERAL DIR</v>
          </cell>
          <cell r="C15376" t="str">
            <v>UM</v>
          </cell>
        </row>
        <row r="15377">
          <cell r="A15377">
            <v>708280235</v>
          </cell>
          <cell r="B15377" t="str">
            <v>REBLINDAGEM INTERNA DAS PORTAS</v>
          </cell>
          <cell r="C15377" t="str">
            <v>UM</v>
          </cell>
        </row>
        <row r="15378">
          <cell r="A15378">
            <v>708280236</v>
          </cell>
          <cell r="B15378" t="str">
            <v>REBLINDAGEM INTERNA DAS PORTAS</v>
          </cell>
          <cell r="C15378" t="str">
            <v>UM</v>
          </cell>
        </row>
        <row r="15379">
          <cell r="A15379">
            <v>708280257</v>
          </cell>
          <cell r="B15379" t="str">
            <v>CHAPA DE FIXACAO DA DOBRADICA DO CAPO</v>
          </cell>
          <cell r="C15379" t="str">
            <v>UM</v>
          </cell>
        </row>
        <row r="15380">
          <cell r="A15380">
            <v>708280300</v>
          </cell>
          <cell r="B15380" t="str">
            <v>LATERAL ESQUERDA CARRO-FORTE</v>
          </cell>
          <cell r="C15380" t="str">
            <v>UM</v>
          </cell>
        </row>
        <row r="15381">
          <cell r="A15381">
            <v>708280301</v>
          </cell>
          <cell r="B15381" t="str">
            <v>REVESTIMENTO EXT LATERAL DIANTEIRA ESQ</v>
          </cell>
          <cell r="C15381" t="str">
            <v>UM</v>
          </cell>
        </row>
        <row r="15382">
          <cell r="A15382">
            <v>708280302</v>
          </cell>
          <cell r="B15382" t="str">
            <v>REVESTIMENTO INT LATERAL DIANTEIRA ESQ</v>
          </cell>
          <cell r="C15382" t="str">
            <v>UM</v>
          </cell>
        </row>
        <row r="15383">
          <cell r="A15383">
            <v>708280303</v>
          </cell>
          <cell r="B15383" t="str">
            <v>REVESTIMENTO EXT SOBRE PORTA</v>
          </cell>
          <cell r="C15383" t="str">
            <v>UM</v>
          </cell>
        </row>
        <row r="15384">
          <cell r="A15384">
            <v>708280304</v>
          </cell>
          <cell r="B15384" t="str">
            <v>REVESTIMENTO INT SOBRE PORTA</v>
          </cell>
          <cell r="C15384" t="str">
            <v>UM</v>
          </cell>
        </row>
        <row r="15385">
          <cell r="A15385">
            <v>708280305</v>
          </cell>
          <cell r="B15385" t="str">
            <v>REVESTIMENTO EXTERNO DA LATERAL ESQ</v>
          </cell>
          <cell r="C15385" t="str">
            <v>UM</v>
          </cell>
        </row>
        <row r="15386">
          <cell r="A15386">
            <v>708280306</v>
          </cell>
          <cell r="B15386" t="str">
            <v>REV INTERNO LATERAL TRASEIRA</v>
          </cell>
          <cell r="C15386" t="str">
            <v>UM</v>
          </cell>
        </row>
        <row r="15387">
          <cell r="A15387">
            <v>708280307</v>
          </cell>
          <cell r="B15387" t="str">
            <v>REVESTIMENTO EXTERNO DA PORTA</v>
          </cell>
          <cell r="C15387" t="str">
            <v>UM</v>
          </cell>
        </row>
        <row r="15388">
          <cell r="A15388">
            <v>708280308</v>
          </cell>
          <cell r="B15388" t="str">
            <v>REVESTIMENTO INTERNO DA PORTA ESQ</v>
          </cell>
          <cell r="C15388" t="str">
            <v>UM</v>
          </cell>
        </row>
        <row r="15389">
          <cell r="A15389">
            <v>708280309</v>
          </cell>
          <cell r="B15389" t="str">
            <v>SAIA SUPORTE DA CAIXA DE BATERIAS</v>
          </cell>
          <cell r="C15389" t="str">
            <v>UM</v>
          </cell>
        </row>
        <row r="15390">
          <cell r="A15390">
            <v>708280310</v>
          </cell>
          <cell r="B15390" t="str">
            <v>CHAPA DA SAIA LATERAL ESQ</v>
          </cell>
          <cell r="C15390" t="str">
            <v>UM</v>
          </cell>
        </row>
        <row r="15391">
          <cell r="A15391">
            <v>708280311</v>
          </cell>
          <cell r="B15391" t="str">
            <v>CHAPA DA SAIA LATERAL TRASEIRA ESQ</v>
          </cell>
          <cell r="C15391" t="str">
            <v>UM</v>
          </cell>
        </row>
        <row r="15392">
          <cell r="A15392">
            <v>708280312</v>
          </cell>
          <cell r="B15392" t="str">
            <v>PERFIL Z ESQUERDO DA PORTA</v>
          </cell>
          <cell r="C15392" t="str">
            <v>UM</v>
          </cell>
        </row>
        <row r="15393">
          <cell r="A15393">
            <v>708280313</v>
          </cell>
          <cell r="B15393" t="str">
            <v>PERFIL Z DIREITO DA PORTA</v>
          </cell>
          <cell r="C15393" t="str">
            <v>UM</v>
          </cell>
        </row>
        <row r="15394">
          <cell r="A15394">
            <v>708280314</v>
          </cell>
          <cell r="B15394" t="str">
            <v>PERFIL Z SUPERIOR DA PORTA</v>
          </cell>
          <cell r="C15394" t="str">
            <v>UM</v>
          </cell>
        </row>
        <row r="15395">
          <cell r="A15395">
            <v>708280315</v>
          </cell>
          <cell r="B15395" t="str">
            <v>PERFIL SUPORTE INF DO VIDRO LATERAL</v>
          </cell>
          <cell r="C15395" t="str">
            <v>UM</v>
          </cell>
        </row>
        <row r="15396">
          <cell r="A15396">
            <v>708280316</v>
          </cell>
          <cell r="B15396" t="str">
            <v>PERFIL SUPORTE INF DO VIDRO LATERAL</v>
          </cell>
          <cell r="C15396" t="str">
            <v>UM</v>
          </cell>
        </row>
        <row r="15397">
          <cell r="A15397">
            <v>708280317</v>
          </cell>
          <cell r="B15397" t="str">
            <v>PERFIL SUPORTE DO VIDRO DA PORTA</v>
          </cell>
          <cell r="C15397" t="str">
            <v>UM</v>
          </cell>
        </row>
        <row r="15398">
          <cell r="A15398">
            <v>708280318</v>
          </cell>
          <cell r="B15398" t="str">
            <v>OVERLAP INF DO VIDRO LATERAL</v>
          </cell>
          <cell r="C15398" t="str">
            <v>UM</v>
          </cell>
        </row>
        <row r="15399">
          <cell r="A15399">
            <v>708280319</v>
          </cell>
          <cell r="B15399" t="str">
            <v>OVERLAP SUP VIDRO LATERAL</v>
          </cell>
          <cell r="C15399" t="str">
            <v>UM</v>
          </cell>
        </row>
        <row r="15400">
          <cell r="A15400">
            <v>708280320</v>
          </cell>
          <cell r="B15400" t="str">
            <v>OVERLAP INF DO VIDRO DA PORTA</v>
          </cell>
          <cell r="C15400" t="str">
            <v>UM</v>
          </cell>
        </row>
        <row r="15401">
          <cell r="A15401">
            <v>708280321</v>
          </cell>
          <cell r="B15401" t="str">
            <v>OVERLAP SUP DO VIDRO DA PORTA</v>
          </cell>
          <cell r="C15401" t="str">
            <v>UM</v>
          </cell>
        </row>
        <row r="15402">
          <cell r="A15402">
            <v>708280322</v>
          </cell>
          <cell r="B15402" t="str">
            <v>PERFIL CARTOLA ESTRUTURAL DO COFRE</v>
          </cell>
          <cell r="C15402" t="str">
            <v>UM</v>
          </cell>
        </row>
        <row r="15403">
          <cell r="A15403">
            <v>708280323</v>
          </cell>
          <cell r="B15403" t="str">
            <v>PERFIL CARTOLA ESTRUTURAL DO COFRE</v>
          </cell>
          <cell r="C15403" t="str">
            <v>UM</v>
          </cell>
        </row>
        <row r="15404">
          <cell r="A15404">
            <v>708280324</v>
          </cell>
          <cell r="B15404" t="str">
            <v>PERFIL CARTOLA ESTRUTURAL DO COFRE</v>
          </cell>
          <cell r="C15404" t="str">
            <v>UM</v>
          </cell>
        </row>
        <row r="15405">
          <cell r="A15405">
            <v>708280325</v>
          </cell>
          <cell r="B15405" t="str">
            <v>PERFIL CARTOLA ESTRUTURAL DO COFRE</v>
          </cell>
          <cell r="C15405" t="str">
            <v>UM</v>
          </cell>
        </row>
        <row r="15406">
          <cell r="A15406">
            <v>708280326</v>
          </cell>
          <cell r="B15406" t="str">
            <v>PERFIL CARTOLA ESTRUTURAL DO COFRE</v>
          </cell>
          <cell r="C15406" t="str">
            <v>UM</v>
          </cell>
        </row>
        <row r="15407">
          <cell r="A15407">
            <v>708280327</v>
          </cell>
          <cell r="B15407" t="str">
            <v>OVERLAP SUP DO VIDRO LATERAL TRASEIRO</v>
          </cell>
          <cell r="C15407" t="str">
            <v>UM</v>
          </cell>
        </row>
        <row r="15408">
          <cell r="A15408">
            <v>708280328</v>
          </cell>
          <cell r="B15408" t="str">
            <v>OVERLAP INF DO VIDRO LATERAL TRASEIRO</v>
          </cell>
          <cell r="C15408" t="str">
            <v>UM</v>
          </cell>
        </row>
        <row r="15409">
          <cell r="A15409">
            <v>708280329</v>
          </cell>
          <cell r="B15409" t="str">
            <v>APOIO DOS VIDROS LATERAIS TRASEIROS</v>
          </cell>
          <cell r="C15409" t="str">
            <v>UM</v>
          </cell>
        </row>
        <row r="15410">
          <cell r="A15410">
            <v>708280330</v>
          </cell>
          <cell r="B15410" t="str">
            <v>ENTRADA DE AR LATERAL ESQ</v>
          </cell>
          <cell r="C15410" t="str">
            <v>UM</v>
          </cell>
        </row>
        <row r="15411">
          <cell r="A15411">
            <v>708280331</v>
          </cell>
          <cell r="B15411" t="str">
            <v>FECHAMENTO DA PORTA</v>
          </cell>
          <cell r="C15411" t="str">
            <v>UM</v>
          </cell>
        </row>
        <row r="15412">
          <cell r="A15412">
            <v>708280340</v>
          </cell>
          <cell r="B15412" t="str">
            <v>OVERLAP LATERAL  ( ESQ/DIR )</v>
          </cell>
          <cell r="C15412" t="str">
            <v>UM</v>
          </cell>
        </row>
        <row r="15413">
          <cell r="A15413">
            <v>708280341</v>
          </cell>
          <cell r="B15413" t="str">
            <v>OVERLAP DA PORTA  ( ESQ/DIR )</v>
          </cell>
          <cell r="C15413" t="str">
            <v>UM</v>
          </cell>
        </row>
        <row r="15414">
          <cell r="A15414">
            <v>708280342</v>
          </cell>
          <cell r="B15414" t="str">
            <v>OVERLAP LATERAL DIANTEIRO ( ESQ/DIR )</v>
          </cell>
          <cell r="C15414" t="str">
            <v>UM</v>
          </cell>
        </row>
        <row r="15415">
          <cell r="A15415">
            <v>708280355</v>
          </cell>
          <cell r="B15415" t="str">
            <v>REVESTIMENTO LATERAL EXTERNO DA ESCADA</v>
          </cell>
          <cell r="C15415" t="str">
            <v>UM</v>
          </cell>
        </row>
        <row r="15416">
          <cell r="A15416">
            <v>708280400</v>
          </cell>
          <cell r="B15416" t="str">
            <v>TETO CARRO-FORTE</v>
          </cell>
          <cell r="C15416" t="str">
            <v>UM</v>
          </cell>
        </row>
        <row r="15417">
          <cell r="A15417">
            <v>708280401</v>
          </cell>
          <cell r="B15417" t="str">
            <v>REVESTIMENTO EXTERNO DO TETO ESQ</v>
          </cell>
          <cell r="C15417" t="str">
            <v>UM</v>
          </cell>
        </row>
        <row r="15418">
          <cell r="A15418">
            <v>708280402</v>
          </cell>
          <cell r="B15418" t="str">
            <v>REVESTIMENTO EXTERNO DO TETO DIR</v>
          </cell>
          <cell r="C15418" t="str">
            <v>UM</v>
          </cell>
        </row>
        <row r="15419">
          <cell r="A15419">
            <v>708280403</v>
          </cell>
          <cell r="B15419" t="str">
            <v>REVESTIMENTO INTERNO DO TETO</v>
          </cell>
          <cell r="C15419" t="str">
            <v>UM</v>
          </cell>
        </row>
        <row r="15420">
          <cell r="A15420">
            <v>708280404</v>
          </cell>
          <cell r="B15420" t="str">
            <v>PROTECAO EXTERNA DO EXAUSTOR</v>
          </cell>
          <cell r="C15420" t="str">
            <v>UM</v>
          </cell>
        </row>
        <row r="15421">
          <cell r="A15421">
            <v>708280405</v>
          </cell>
          <cell r="B15421" t="str">
            <v>PROTECAO EXTERNA DO EXAUSTOR</v>
          </cell>
          <cell r="C15421" t="str">
            <v>UM</v>
          </cell>
        </row>
        <row r="15422">
          <cell r="A15422">
            <v>708280406</v>
          </cell>
          <cell r="B15422" t="str">
            <v>REV INT BLINDAGEM DO EXAUSTOR</v>
          </cell>
          <cell r="C15422" t="str">
            <v>UM</v>
          </cell>
        </row>
        <row r="15423">
          <cell r="A15423">
            <v>708280407</v>
          </cell>
          <cell r="B15423" t="str">
            <v>REV EXT BLINDAGEM DO EXAUSTOR</v>
          </cell>
          <cell r="C15423" t="str">
            <v>UM</v>
          </cell>
        </row>
        <row r="15424">
          <cell r="A15424">
            <v>708280408</v>
          </cell>
          <cell r="B15424" t="str">
            <v>SUPORTE EXT DOS RETROVISORES ESQ TRASEIRO</v>
          </cell>
          <cell r="C15424" t="str">
            <v>UM</v>
          </cell>
        </row>
        <row r="15425">
          <cell r="A15425">
            <v>708280409</v>
          </cell>
          <cell r="B15425" t="str">
            <v>SUPORTE EXT DO RETROVISOR DIR TRASEIRO</v>
          </cell>
          <cell r="C15425" t="str">
            <v>UM</v>
          </cell>
        </row>
        <row r="15426">
          <cell r="A15426">
            <v>708280410</v>
          </cell>
          <cell r="B15426" t="str">
            <v>CHAPA INF DO SUPORTE DOS RETROVISORES</v>
          </cell>
          <cell r="C15426" t="str">
            <v>UM</v>
          </cell>
        </row>
        <row r="15427">
          <cell r="A15427">
            <v>708280411</v>
          </cell>
          <cell r="B15427" t="str">
            <v>TAMPA DE MANUTENCAO ELETRICA</v>
          </cell>
          <cell r="C15427" t="str">
            <v>UM</v>
          </cell>
        </row>
        <row r="15428">
          <cell r="A15428">
            <v>707405014</v>
          </cell>
          <cell r="B15428" t="str">
            <v>CJ CANO DE ABASTECIMENTO P/ BET. - 003.03.066</v>
          </cell>
          <cell r="C15428" t="str">
            <v>UM</v>
          </cell>
        </row>
        <row r="15429">
          <cell r="A15429">
            <v>708280412</v>
          </cell>
          <cell r="B15429" t="str">
            <v>PERFIL CARTOLA ESTRUTURAL DO TETO</v>
          </cell>
          <cell r="C15429" t="str">
            <v>UM</v>
          </cell>
        </row>
        <row r="15430">
          <cell r="A15430">
            <v>708280413</v>
          </cell>
          <cell r="B15430" t="str">
            <v>PROTECAO EXTERNA DOS EXAUSTORES</v>
          </cell>
          <cell r="C15430" t="str">
            <v>UM</v>
          </cell>
        </row>
        <row r="15431">
          <cell r="A15431">
            <v>708280414</v>
          </cell>
          <cell r="B15431" t="str">
            <v>PERFIL CARTOLA ESTRUTURAL</v>
          </cell>
          <cell r="C15431" t="str">
            <v>UM</v>
          </cell>
        </row>
        <row r="15432">
          <cell r="A15432">
            <v>708280500</v>
          </cell>
          <cell r="B15432" t="str">
            <v>FRENTE CARRO-FORTE</v>
          </cell>
          <cell r="C15432" t="str">
            <v>UM</v>
          </cell>
        </row>
        <row r="15433">
          <cell r="A15433">
            <v>708280501</v>
          </cell>
          <cell r="B15433" t="str">
            <v>REVESTIMENTO EXTERNO FRONTAL</v>
          </cell>
          <cell r="C15433" t="str">
            <v>UM</v>
          </cell>
        </row>
        <row r="15434">
          <cell r="A15434">
            <v>708280502</v>
          </cell>
          <cell r="B15434" t="str">
            <v>REVESTIMENTO INTERNO SUPERIOR FRONTAL</v>
          </cell>
          <cell r="C15434" t="str">
            <v>UM</v>
          </cell>
        </row>
        <row r="15435">
          <cell r="A15435">
            <v>708280503</v>
          </cell>
          <cell r="B15435" t="str">
            <v>REVESTIMENTO INTERNO SUPERIOR DO PARA-BRISA</v>
          </cell>
          <cell r="C15435" t="str">
            <v>UM</v>
          </cell>
        </row>
        <row r="15436">
          <cell r="A15436">
            <v>708280504</v>
          </cell>
          <cell r="B15436" t="str">
            <v>REVESTIMENTO INTERNO CENTRAL FRONTAL</v>
          </cell>
          <cell r="C15436" t="str">
            <v>UM</v>
          </cell>
        </row>
        <row r="15437">
          <cell r="A15437">
            <v>708280505</v>
          </cell>
          <cell r="B15437" t="str">
            <v>REVESTIMENTO INTERNO FRONTAL DIR</v>
          </cell>
          <cell r="C15437" t="str">
            <v>UM</v>
          </cell>
        </row>
        <row r="15438">
          <cell r="A15438">
            <v>708280506</v>
          </cell>
          <cell r="B15438" t="str">
            <v>REVESTIMENTO INTERNO FRONTAL ESQ</v>
          </cell>
          <cell r="C15438" t="str">
            <v>UM</v>
          </cell>
        </row>
        <row r="15439">
          <cell r="A15439">
            <v>708280507</v>
          </cell>
          <cell r="B15439" t="str">
            <v>ESPACADOR DA FRENTE</v>
          </cell>
          <cell r="C15439" t="str">
            <v>UM</v>
          </cell>
        </row>
        <row r="15440">
          <cell r="A15440">
            <v>708280508</v>
          </cell>
          <cell r="B15440" t="str">
            <v>CAPO DO MOTOR DO CARRO FORTE</v>
          </cell>
          <cell r="C15440" t="str">
            <v>UM</v>
          </cell>
        </row>
        <row r="15441">
          <cell r="A15441">
            <v>708280509</v>
          </cell>
          <cell r="B15441" t="str">
            <v>ESPACADOR DA FRENTE</v>
          </cell>
          <cell r="C15441" t="str">
            <v>UM</v>
          </cell>
        </row>
        <row r="15442">
          <cell r="A15442">
            <v>708280510</v>
          </cell>
          <cell r="B15442" t="str">
            <v>ESPACADOR DA FRENTE</v>
          </cell>
          <cell r="C15442" t="str">
            <v>UM</v>
          </cell>
        </row>
        <row r="15443">
          <cell r="A15443">
            <v>708280511</v>
          </cell>
          <cell r="B15443" t="str">
            <v>ESPACADOR DA FRENTE</v>
          </cell>
          <cell r="C15443" t="str">
            <v>UM</v>
          </cell>
        </row>
        <row r="15444">
          <cell r="A15444">
            <v>708280512</v>
          </cell>
          <cell r="B15444" t="str">
            <v>OVERLAP SUP DOS VIDROS FRONTAIS</v>
          </cell>
          <cell r="C15444" t="str">
            <v>UM</v>
          </cell>
        </row>
        <row r="15445">
          <cell r="A15445">
            <v>708280513</v>
          </cell>
          <cell r="B15445" t="str">
            <v>OVERLAP DO VIDRO FRONTAL</v>
          </cell>
          <cell r="C15445" t="str">
            <v>UM</v>
          </cell>
        </row>
        <row r="15446">
          <cell r="A15446">
            <v>708280514</v>
          </cell>
          <cell r="B15446" t="str">
            <v>OVERLAP DO VIDRO FRONTAL</v>
          </cell>
          <cell r="C15446" t="str">
            <v>UM</v>
          </cell>
        </row>
        <row r="15447">
          <cell r="A15447">
            <v>708280516</v>
          </cell>
          <cell r="B15447" t="str">
            <v>OVERLAP DIR DO VIDRO FRONTAL</v>
          </cell>
          <cell r="C15447" t="str">
            <v>UM</v>
          </cell>
        </row>
        <row r="15448">
          <cell r="A15448">
            <v>708280517</v>
          </cell>
          <cell r="B15448" t="str">
            <v>OVERLAP DO VIDRO FRONTAL</v>
          </cell>
          <cell r="C15448" t="str">
            <v>UM</v>
          </cell>
        </row>
        <row r="15449">
          <cell r="A15449">
            <v>708280518</v>
          </cell>
          <cell r="B15449" t="str">
            <v>OVERLAP DO VIDRO FRONTAL</v>
          </cell>
          <cell r="C15449" t="str">
            <v>UM</v>
          </cell>
        </row>
        <row r="15450">
          <cell r="A15450">
            <v>708280519</v>
          </cell>
          <cell r="B15450" t="str">
            <v>BASE DO SUPORTE DOS RETROVISORES</v>
          </cell>
          <cell r="C15450" t="str">
            <v>UM</v>
          </cell>
        </row>
        <row r="15451">
          <cell r="A15451">
            <v>708280520</v>
          </cell>
          <cell r="B15451" t="str">
            <v>SUPORTE SUPERIOR DO RETROVISOR</v>
          </cell>
          <cell r="C15451" t="str">
            <v>UM</v>
          </cell>
        </row>
        <row r="15452">
          <cell r="A15452">
            <v>708280521</v>
          </cell>
          <cell r="B15452" t="str">
            <v>SUPORTE SUPERIOR DO RETROVISOR ESQ</v>
          </cell>
          <cell r="C15452" t="str">
            <v>UM</v>
          </cell>
        </row>
        <row r="15453">
          <cell r="A15453">
            <v>708280522</v>
          </cell>
          <cell r="B15453" t="str">
            <v>BASE INTERNA DAS SETEIRAS</v>
          </cell>
          <cell r="C15453" t="str">
            <v>UM</v>
          </cell>
        </row>
        <row r="15454">
          <cell r="A15454">
            <v>708280549</v>
          </cell>
          <cell r="B15454" t="str">
            <v>SUPORTE DO RETROVISOR L.D</v>
          </cell>
          <cell r="C15454" t="str">
            <v>UM</v>
          </cell>
        </row>
        <row r="15455">
          <cell r="A15455">
            <v>708280582</v>
          </cell>
          <cell r="B15455" t="str">
            <v>SUPORTE DO BANCO MOTORISTA</v>
          </cell>
          <cell r="C15455" t="str">
            <v>UM</v>
          </cell>
        </row>
        <row r="15456">
          <cell r="A15456">
            <v>708280583</v>
          </cell>
          <cell r="B15456" t="str">
            <v>SUPORTE DO BANCO TRASEIRO</v>
          </cell>
          <cell r="C15456" t="str">
            <v>UM</v>
          </cell>
        </row>
        <row r="15457">
          <cell r="A15457">
            <v>708280600</v>
          </cell>
          <cell r="B15457" t="str">
            <v>TRASEIRA CARRO-FORTE</v>
          </cell>
          <cell r="C15457" t="str">
            <v>UM</v>
          </cell>
        </row>
        <row r="15458">
          <cell r="A15458">
            <v>708280601</v>
          </cell>
          <cell r="B15458" t="str">
            <v>REVESTIMENTO EXTERNO DA TRASEIRA</v>
          </cell>
          <cell r="C15458" t="str">
            <v>UM</v>
          </cell>
        </row>
        <row r="15459">
          <cell r="A15459">
            <v>708280602</v>
          </cell>
          <cell r="B15459" t="str">
            <v>PORTA DO COMPARTIMENTO DO ESTEPE</v>
          </cell>
          <cell r="C15459" t="str">
            <v>UM</v>
          </cell>
        </row>
        <row r="15460">
          <cell r="A15460">
            <v>708280603</v>
          </cell>
          <cell r="B15460" t="str">
            <v>REVESTIMENTO INTERNO INF DA PORTA TRASEIRA</v>
          </cell>
          <cell r="C15460" t="str">
            <v>UM</v>
          </cell>
        </row>
        <row r="15461">
          <cell r="A15461">
            <v>708280604</v>
          </cell>
          <cell r="B15461" t="str">
            <v>BLINDAGEM INTERNA DAS SINALEIRAS DIR</v>
          </cell>
          <cell r="C15461" t="str">
            <v>UM</v>
          </cell>
        </row>
        <row r="15462">
          <cell r="A15462">
            <v>708280605</v>
          </cell>
          <cell r="B15462" t="str">
            <v>BLINDAGEM DA SINALEIRA TRASEIRA ESQUERDA</v>
          </cell>
          <cell r="C15462" t="str">
            <v>UM</v>
          </cell>
        </row>
        <row r="15463">
          <cell r="A15463">
            <v>708280606</v>
          </cell>
          <cell r="B15463" t="str">
            <v>REVESTIMENTO INTERNO SUP DA PORTA TRASEIRA</v>
          </cell>
          <cell r="C15463" t="str">
            <v>UM</v>
          </cell>
        </row>
        <row r="15464">
          <cell r="A15464">
            <v>708280607</v>
          </cell>
          <cell r="B15464" t="str">
            <v>BLINDAGEM INTERNA DA SINALEIRA TRASEIRA</v>
          </cell>
          <cell r="C15464" t="str">
            <v>UM</v>
          </cell>
        </row>
        <row r="15465">
          <cell r="A15465">
            <v>708280608</v>
          </cell>
          <cell r="B15465" t="str">
            <v>PERFIL CARTOLA ESTRUTURAL SUP DA TRASEIRA</v>
          </cell>
          <cell r="C15465" t="str">
            <v>UM</v>
          </cell>
        </row>
        <row r="15466">
          <cell r="A15466">
            <v>708280609</v>
          </cell>
          <cell r="B15466" t="str">
            <v>PERFIL CARTOLA ESTRUTURAL INF DA TRASEIRA</v>
          </cell>
          <cell r="C15466" t="str">
            <v>UM</v>
          </cell>
        </row>
        <row r="15467">
          <cell r="A15467">
            <v>708280610</v>
          </cell>
          <cell r="B15467" t="str">
            <v>BATENTE INTERNO DA PORTA TRASEIRA</v>
          </cell>
          <cell r="C15467" t="str">
            <v>UM</v>
          </cell>
        </row>
        <row r="15468">
          <cell r="A15468">
            <v>109632000</v>
          </cell>
          <cell r="B15468" t="str">
            <v>CANO ABASTECIMENTO TAMBOR</v>
          </cell>
          <cell r="C15468" t="str">
            <v>UM</v>
          </cell>
        </row>
        <row r="15469">
          <cell r="A15469">
            <v>708280611</v>
          </cell>
          <cell r="B15469" t="str">
            <v>BATENTE INTERNO DA PORTA TRASEIRA</v>
          </cell>
          <cell r="C15469" t="str">
            <v>UM</v>
          </cell>
        </row>
        <row r="15470">
          <cell r="A15470">
            <v>708280612</v>
          </cell>
          <cell r="B15470" t="str">
            <v>BATENTE INTERNO DA PORTA TRASEIRA</v>
          </cell>
          <cell r="C15470" t="str">
            <v>UM</v>
          </cell>
        </row>
        <row r="15471">
          <cell r="A15471">
            <v>708280613</v>
          </cell>
          <cell r="B15471" t="str">
            <v>BATENTE INTERNO DA PORTA TRASEIRA</v>
          </cell>
          <cell r="C15471" t="str">
            <v>UM</v>
          </cell>
        </row>
        <row r="15472">
          <cell r="A15472">
            <v>708280614</v>
          </cell>
          <cell r="B15472" t="str">
            <v>FECHAMENTO INT SUP DA PORTA TRASEIRA</v>
          </cell>
          <cell r="C15472" t="str">
            <v>UM</v>
          </cell>
        </row>
        <row r="15473">
          <cell r="A15473">
            <v>708280615</v>
          </cell>
          <cell r="B15473" t="str">
            <v>FECHAMENTO INT INF DA PORTA TRASEIRA</v>
          </cell>
          <cell r="C15473" t="str">
            <v>UM</v>
          </cell>
        </row>
        <row r="15474">
          <cell r="A15474">
            <v>708280616</v>
          </cell>
          <cell r="B15474" t="str">
            <v>CHAPA DE APOIO DO ESTEPE</v>
          </cell>
          <cell r="C15474" t="str">
            <v>UM</v>
          </cell>
        </row>
        <row r="15475">
          <cell r="A15475">
            <v>708280617</v>
          </cell>
          <cell r="B15475" t="str">
            <v>BLINDAGEM INT DA LANTERNA TRASEIRA DIR</v>
          </cell>
          <cell r="C15475" t="str">
            <v>UM</v>
          </cell>
        </row>
        <row r="15476">
          <cell r="A15476">
            <v>109633000</v>
          </cell>
          <cell r="B15476" t="str">
            <v>SUPORTE CANO ABASTECIMENTO</v>
          </cell>
          <cell r="C15476" t="str">
            <v>UM</v>
          </cell>
        </row>
        <row r="15477">
          <cell r="A15477">
            <v>708280618</v>
          </cell>
          <cell r="B15477" t="str">
            <v>BLINDAGEM INT DA LANTERNA TRASEIRA ESQ</v>
          </cell>
          <cell r="C15477" t="str">
            <v>UM</v>
          </cell>
        </row>
        <row r="15478">
          <cell r="A15478">
            <v>708280619</v>
          </cell>
          <cell r="B15478" t="str">
            <v>BLINDAGEM EXT DA PORTA DO ESTEPE</v>
          </cell>
          <cell r="C15478" t="str">
            <v>UM</v>
          </cell>
        </row>
        <row r="15479">
          <cell r="A15479">
            <v>708280620</v>
          </cell>
          <cell r="B15479" t="str">
            <v>BLINDAGEM EXT DA PORTA DO ESTEPE</v>
          </cell>
          <cell r="C15479" t="str">
            <v>UM</v>
          </cell>
        </row>
        <row r="15480">
          <cell r="A15480">
            <v>708280621</v>
          </cell>
          <cell r="B15480" t="str">
            <v>BLINDAGEM EXT DA PORTA DO ESTEPE</v>
          </cell>
          <cell r="C15480" t="str">
            <v>UM</v>
          </cell>
        </row>
        <row r="15481">
          <cell r="A15481">
            <v>708280622</v>
          </cell>
          <cell r="B15481" t="str">
            <v>FECHAMENTO INTERNO DA PORTA TRASEIRA</v>
          </cell>
          <cell r="C15481" t="str">
            <v>UM</v>
          </cell>
        </row>
        <row r="15482">
          <cell r="A15482">
            <v>708280623</v>
          </cell>
          <cell r="B15482" t="str">
            <v>FECHAMENTO INTERNO DA PORTA TRASEIRA</v>
          </cell>
          <cell r="C15482" t="str">
            <v>UM</v>
          </cell>
        </row>
        <row r="15483">
          <cell r="A15483">
            <v>708280624</v>
          </cell>
          <cell r="B15483" t="str">
            <v>PINGADEIRA DA PORTA DO ESTEPE</v>
          </cell>
          <cell r="C15483" t="str">
            <v>UM</v>
          </cell>
        </row>
        <row r="15484">
          <cell r="A15484">
            <v>707405009</v>
          </cell>
          <cell r="B15484" t="str">
            <v>CJ RESERVATORIO HIDR. P/ BET. - 003.07.002</v>
          </cell>
          <cell r="C15484" t="str">
            <v>UM</v>
          </cell>
        </row>
        <row r="15485">
          <cell r="A15485">
            <v>708280625</v>
          </cell>
          <cell r="B15485" t="str">
            <v>SUPORTE RETRATIL DA PLACA TRASEIRA</v>
          </cell>
          <cell r="C15485" t="str">
            <v>UM</v>
          </cell>
        </row>
        <row r="15486">
          <cell r="A15486">
            <v>708280631</v>
          </cell>
          <cell r="B15486" t="str">
            <v>SUPORTE DIR. DO PARA-CHOQUE TRASEIRO</v>
          </cell>
          <cell r="C15486" t="str">
            <v>UM</v>
          </cell>
        </row>
        <row r="15487">
          <cell r="A15487">
            <v>708280632</v>
          </cell>
          <cell r="B15487" t="str">
            <v>SUPORTE ESQ. DO PARA-CHOQUE TRASEIRO</v>
          </cell>
          <cell r="C15487" t="str">
            <v>UM</v>
          </cell>
        </row>
        <row r="15488">
          <cell r="A15488">
            <v>708280700</v>
          </cell>
          <cell r="B15488" t="str">
            <v>PAREDE INTERNA</v>
          </cell>
          <cell r="C15488" t="str">
            <v>UM</v>
          </cell>
        </row>
        <row r="15489">
          <cell r="A15489">
            <v>708280701</v>
          </cell>
          <cell r="B15489" t="str">
            <v>REVESTIMENTO DIR DA PAREDE DE SEPARACAO</v>
          </cell>
          <cell r="C15489" t="str">
            <v>UM</v>
          </cell>
        </row>
        <row r="15490">
          <cell r="A15490">
            <v>708280702</v>
          </cell>
          <cell r="B15490" t="str">
            <v>REVESTIMENTO ESQ DA PAREDE DE SEPARACAO</v>
          </cell>
          <cell r="C15490" t="str">
            <v>UM</v>
          </cell>
        </row>
        <row r="15491">
          <cell r="A15491">
            <v>708280703</v>
          </cell>
          <cell r="B15491" t="str">
            <v>REVESTIMENTO SUPERIOR DA PORTA DA PAREDE</v>
          </cell>
          <cell r="C15491" t="str">
            <v>UM</v>
          </cell>
        </row>
        <row r="15492">
          <cell r="A15492">
            <v>708280704</v>
          </cell>
          <cell r="B15492" t="str">
            <v>REVESTIMENTO EXTERNO DA PORTA DA PAREDE</v>
          </cell>
          <cell r="C15492" t="str">
            <v>UM</v>
          </cell>
        </row>
        <row r="15493">
          <cell r="A15493">
            <v>708280705</v>
          </cell>
          <cell r="B15493" t="str">
            <v>REVESTIMENTO INTERNO DA PORTA DA PAREDE</v>
          </cell>
          <cell r="C15493" t="str">
            <v>UM</v>
          </cell>
        </row>
        <row r="15494">
          <cell r="A15494">
            <v>708280706</v>
          </cell>
          <cell r="B15494" t="str">
            <v>ESPACADORES DA PORTA DA PAREDE</v>
          </cell>
          <cell r="C15494" t="str">
            <v>UM</v>
          </cell>
        </row>
        <row r="15495">
          <cell r="A15495">
            <v>708280707</v>
          </cell>
          <cell r="B15495" t="str">
            <v>BOCA DE LOBO</v>
          </cell>
          <cell r="C15495" t="str">
            <v>UM</v>
          </cell>
        </row>
        <row r="15496">
          <cell r="A15496">
            <v>708280708</v>
          </cell>
          <cell r="B15496" t="str">
            <v>TAMPA MOVEL DO COFRE</v>
          </cell>
          <cell r="C15496" t="str">
            <v>UM</v>
          </cell>
        </row>
        <row r="15497">
          <cell r="A15497">
            <v>708280709</v>
          </cell>
          <cell r="B15497" t="str">
            <v>REVESTIMENTO EXTERNO ESQ DO COFRE</v>
          </cell>
          <cell r="C15497" t="str">
            <v>UM</v>
          </cell>
        </row>
        <row r="15498">
          <cell r="A15498">
            <v>708280710</v>
          </cell>
          <cell r="B15498" t="str">
            <v>REVESTIMENTO SUPERIOR DO COFRE</v>
          </cell>
          <cell r="C15498" t="str">
            <v>UM</v>
          </cell>
        </row>
        <row r="15499">
          <cell r="A15499">
            <v>708280711</v>
          </cell>
          <cell r="B15499" t="str">
            <v>REVESTIMENTO SUPERIOR DA PORTA DO COFRE</v>
          </cell>
          <cell r="C15499" t="str">
            <v>UM</v>
          </cell>
        </row>
        <row r="15500">
          <cell r="A15500">
            <v>708280712</v>
          </cell>
          <cell r="B15500" t="str">
            <v>ESPACADOR PORTA DO COFRE</v>
          </cell>
          <cell r="C15500" t="str">
            <v>UM</v>
          </cell>
        </row>
        <row r="15501">
          <cell r="A15501">
            <v>708280713</v>
          </cell>
          <cell r="B15501" t="str">
            <v>REVESTIMENTO EXTERNO DA PORTA DO COFRE</v>
          </cell>
          <cell r="C15501" t="str">
            <v>UM</v>
          </cell>
        </row>
        <row r="15502">
          <cell r="A15502">
            <v>708280714</v>
          </cell>
          <cell r="B15502" t="str">
            <v>REVESTIMENTO INTERNO DA PORTA DO COFRE</v>
          </cell>
          <cell r="C15502" t="str">
            <v>UM</v>
          </cell>
        </row>
        <row r="15503">
          <cell r="A15503">
            <v>708280715</v>
          </cell>
          <cell r="B15503" t="str">
            <v>ESPACADORES DA PORTA DO COFRE</v>
          </cell>
          <cell r="C15503" t="str">
            <v>UM</v>
          </cell>
        </row>
        <row r="15504">
          <cell r="A15504">
            <v>708280716</v>
          </cell>
          <cell r="B15504" t="str">
            <v>SUPORTE DAS DOBRADICAS DO COFRE</v>
          </cell>
          <cell r="C15504" t="str">
            <v>UM</v>
          </cell>
        </row>
        <row r="15505">
          <cell r="A15505">
            <v>708280717</v>
          </cell>
          <cell r="B15505" t="str">
            <v>LIMITADORES DE ABERTURA DO COFRE</v>
          </cell>
          <cell r="C15505" t="str">
            <v>UM</v>
          </cell>
        </row>
        <row r="15506">
          <cell r="A15506">
            <v>708280718</v>
          </cell>
          <cell r="B15506" t="str">
            <v>REBLINDAGEM SUPERIOR DA TAMPA DO COFRE</v>
          </cell>
          <cell r="C15506" t="str">
            <v>UM</v>
          </cell>
        </row>
        <row r="15507">
          <cell r="A15507">
            <v>708280719</v>
          </cell>
          <cell r="B15507" t="str">
            <v>REBLINDAGEM DA TAMPA DO COFRE</v>
          </cell>
          <cell r="C15507" t="str">
            <v>UM</v>
          </cell>
        </row>
        <row r="15508">
          <cell r="A15508">
            <v>707405137</v>
          </cell>
          <cell r="B15508" t="str">
            <v>DEFLETOR RESERVATORIO HIDR. P/ BET. - 003.07.005</v>
          </cell>
          <cell r="C15508" t="str">
            <v>UM</v>
          </cell>
        </row>
        <row r="15509">
          <cell r="A15509">
            <v>708280720</v>
          </cell>
          <cell r="B15509" t="str">
            <v>REBLINDAGEM DA TAMPA DO COFRE</v>
          </cell>
          <cell r="C15509" t="str">
            <v>UM</v>
          </cell>
        </row>
        <row r="15510">
          <cell r="A15510">
            <v>708280721</v>
          </cell>
          <cell r="B15510" t="str">
            <v>LIMITADOR DIR DO COFRE</v>
          </cell>
          <cell r="C15510" t="str">
            <v>UM</v>
          </cell>
        </row>
        <row r="15511">
          <cell r="A15511">
            <v>708280722</v>
          </cell>
          <cell r="B15511" t="str">
            <v>LIMITADOR ESQ DO COFRE</v>
          </cell>
          <cell r="C15511" t="str">
            <v>UM</v>
          </cell>
        </row>
        <row r="15512">
          <cell r="A15512">
            <v>708280723</v>
          </cell>
          <cell r="B15512" t="str">
            <v>COMPARTIMENTO DO ESTEPE</v>
          </cell>
          <cell r="C15512" t="str">
            <v>UM</v>
          </cell>
        </row>
        <row r="15513">
          <cell r="A15513">
            <v>708280724</v>
          </cell>
          <cell r="B15513" t="str">
            <v>PROTECAO DA PORTA DO COFRE BL</v>
          </cell>
          <cell r="C15513" t="str">
            <v>UM</v>
          </cell>
        </row>
        <row r="15514">
          <cell r="A15514">
            <v>708280725</v>
          </cell>
          <cell r="B15514" t="str">
            <v>PERFIL CARTOLA INTERNO DO COFRE</v>
          </cell>
          <cell r="C15514" t="str">
            <v>UM</v>
          </cell>
        </row>
        <row r="15515">
          <cell r="A15515">
            <v>708280726</v>
          </cell>
          <cell r="B15515" t="str">
            <v>MOLDURA DA PORTA DE ACESSO AO COFRE</v>
          </cell>
          <cell r="C15515" t="str">
            <v>UM</v>
          </cell>
        </row>
        <row r="15516">
          <cell r="A15516">
            <v>707405138</v>
          </cell>
          <cell r="B15516" t="str">
            <v>FECHAMENTO INF. RESERVATORIO HIDR. P/ BET. - 003.07.004</v>
          </cell>
          <cell r="C15516" t="str">
            <v>UM</v>
          </cell>
        </row>
        <row r="15517">
          <cell r="A15517">
            <v>708280727</v>
          </cell>
          <cell r="B15517" t="str">
            <v>BLINDAGEM DA PORTA DE ACESSO AO COFRE</v>
          </cell>
          <cell r="C15517" t="str">
            <v>UM</v>
          </cell>
        </row>
        <row r="15518">
          <cell r="A15518">
            <v>708280728</v>
          </cell>
          <cell r="B15518" t="str">
            <v>SUPORTE DAS DOBRADICAS INTERNAS</v>
          </cell>
          <cell r="C15518" t="str">
            <v>UM</v>
          </cell>
        </row>
        <row r="15519">
          <cell r="A15519">
            <v>708280729</v>
          </cell>
          <cell r="B15519" t="str">
            <v>REFORCO DO SUPORTE DAS DOBRADICAS INTERNAS</v>
          </cell>
          <cell r="C15519" t="str">
            <v>UM</v>
          </cell>
        </row>
        <row r="15520">
          <cell r="A15520">
            <v>708280730</v>
          </cell>
          <cell r="B15520" t="str">
            <v>MOLDURA EXTERNA DA BOCA DE LOBO</v>
          </cell>
          <cell r="C15520" t="str">
            <v>UM</v>
          </cell>
        </row>
        <row r="15521">
          <cell r="A15521">
            <v>708280731</v>
          </cell>
          <cell r="B15521" t="str">
            <v>MOLDURA EXTERNA DA BOCA DE LOBO</v>
          </cell>
          <cell r="C15521" t="str">
            <v>UM</v>
          </cell>
        </row>
        <row r="15522">
          <cell r="A15522">
            <v>708280732</v>
          </cell>
          <cell r="B15522" t="str">
            <v>ACIONAMENTO HORIZONTAL DAS TRAVAS</v>
          </cell>
          <cell r="C15522" t="str">
            <v>UM</v>
          </cell>
        </row>
        <row r="15523">
          <cell r="A15523">
            <v>708280733</v>
          </cell>
          <cell r="B15523" t="str">
            <v>ACIONAMENTO VERTICAL DAS TRAVAS</v>
          </cell>
          <cell r="C15523" t="str">
            <v>UM</v>
          </cell>
        </row>
        <row r="15524">
          <cell r="A15524">
            <v>707405139</v>
          </cell>
          <cell r="B15524" t="str">
            <v>CONEXAO 1 SUCCAO P/ BET. - 003.07.010</v>
          </cell>
          <cell r="C15524" t="str">
            <v>UM</v>
          </cell>
        </row>
        <row r="15525">
          <cell r="A15525">
            <v>708280734</v>
          </cell>
          <cell r="B15525" t="str">
            <v>ENCOSTO DA PORTA DO CORE</v>
          </cell>
          <cell r="C15525" t="str">
            <v>UM</v>
          </cell>
        </row>
        <row r="15526">
          <cell r="A15526">
            <v>708280735</v>
          </cell>
          <cell r="B15526" t="str">
            <v>TAMPA DO COMPARTIMENTO DO ESTEPE</v>
          </cell>
          <cell r="C15526" t="str">
            <v>UM</v>
          </cell>
        </row>
        <row r="15527">
          <cell r="A15527">
            <v>708280736</v>
          </cell>
          <cell r="B15527" t="str">
            <v>CONJUNTO MOLDURA DA PORTA DO COFRE</v>
          </cell>
          <cell r="C15527" t="str">
            <v>UM</v>
          </cell>
        </row>
        <row r="15528">
          <cell r="A15528">
            <v>708280737</v>
          </cell>
          <cell r="B15528" t="str">
            <v>BLINDAGEM INTERNA DO COFRE</v>
          </cell>
          <cell r="C15528" t="str">
            <v>UM</v>
          </cell>
        </row>
        <row r="15529">
          <cell r="A15529">
            <v>708280738</v>
          </cell>
          <cell r="B15529" t="str">
            <v>CHAPA TRAVA DO MECANISMO</v>
          </cell>
          <cell r="C15529" t="str">
            <v>UM</v>
          </cell>
        </row>
        <row r="15530">
          <cell r="A15530">
            <v>708280739</v>
          </cell>
          <cell r="B15530" t="str">
            <v>DOBRADICA DA PORTA DO COFRE MONTADA</v>
          </cell>
          <cell r="C15530" t="str">
            <v>UM</v>
          </cell>
        </row>
        <row r="15531">
          <cell r="A15531">
            <v>708280740</v>
          </cell>
          <cell r="B15531" t="str">
            <v>MOLDURA BOCA DE LOBO MONTADA</v>
          </cell>
          <cell r="C15531" t="str">
            <v>UM</v>
          </cell>
        </row>
        <row r="15532">
          <cell r="A15532">
            <v>708280743</v>
          </cell>
          <cell r="B15532" t="str">
            <v>MOLDURA DA TAMPA DE INSPECAO</v>
          </cell>
          <cell r="C15532" t="str">
            <v>UM</v>
          </cell>
        </row>
        <row r="15533">
          <cell r="A15533">
            <v>708280744</v>
          </cell>
          <cell r="B15533" t="str">
            <v>MOLDURA TAMPA MANUTENCAO PORTA COFRE</v>
          </cell>
          <cell r="C15533" t="str">
            <v>UM</v>
          </cell>
        </row>
        <row r="15534">
          <cell r="A15534">
            <v>708280750</v>
          </cell>
          <cell r="B15534" t="str">
            <v>MOLDURA BOCA DE LOBO</v>
          </cell>
          <cell r="C15534" t="str">
            <v>UM</v>
          </cell>
        </row>
        <row r="15535">
          <cell r="A15535">
            <v>708280751</v>
          </cell>
          <cell r="B15535" t="str">
            <v>MOLDURA BOCA DE LOBO</v>
          </cell>
          <cell r="C15535" t="str">
            <v>UM</v>
          </cell>
        </row>
        <row r="15536">
          <cell r="A15536">
            <v>708280800</v>
          </cell>
          <cell r="B15536" t="str">
            <v>SETEIRA FRONTAL</v>
          </cell>
          <cell r="C15536" t="str">
            <v>UM</v>
          </cell>
        </row>
        <row r="15537">
          <cell r="A15537">
            <v>708280801</v>
          </cell>
          <cell r="B15537" t="str">
            <v>FECHAMENTO SUPERIOR DA SETEIRA FRONTAL CENTRAL</v>
          </cell>
          <cell r="C15537" t="str">
            <v>UM</v>
          </cell>
        </row>
        <row r="15538">
          <cell r="A15538">
            <v>708280802</v>
          </cell>
          <cell r="B15538" t="str">
            <v>BASE DA SETEIRA FRONTAL CENTRAL</v>
          </cell>
          <cell r="C15538" t="str">
            <v>UM</v>
          </cell>
        </row>
        <row r="15539">
          <cell r="A15539">
            <v>708280803</v>
          </cell>
          <cell r="B15539" t="str">
            <v>BASE INTERNA DA SETEIRA FRONTAL CENTRAL</v>
          </cell>
          <cell r="C15539" t="str">
            <v>UM</v>
          </cell>
        </row>
        <row r="15540">
          <cell r="A15540">
            <v>708280804</v>
          </cell>
          <cell r="B15540" t="str">
            <v>BATENTE DA TAMPA DA SETEIRA FRONTAL CENTRAL</v>
          </cell>
          <cell r="C15540" t="str">
            <v>UM</v>
          </cell>
        </row>
        <row r="15541">
          <cell r="A15541">
            <v>708280805</v>
          </cell>
          <cell r="B15541" t="str">
            <v>TAMPA EXERNA DA SETEIRA FRONTAL</v>
          </cell>
          <cell r="C15541" t="str">
            <v>UM</v>
          </cell>
        </row>
        <row r="15542">
          <cell r="A15542">
            <v>708280806</v>
          </cell>
          <cell r="B15542" t="str">
            <v>TAMPA INTERNA DA SETEIRA FRONTAL CENTRAL</v>
          </cell>
          <cell r="C15542" t="str">
            <v>UM</v>
          </cell>
        </row>
        <row r="15543">
          <cell r="A15543">
            <v>708280807</v>
          </cell>
          <cell r="B15543" t="str">
            <v>TAMPA INTERMEDIARIA DA SETEIRA FRONTAL CENTRAL</v>
          </cell>
          <cell r="C15543" t="str">
            <v>UM</v>
          </cell>
        </row>
        <row r="15544">
          <cell r="A15544">
            <v>708280808</v>
          </cell>
          <cell r="B15544" t="str">
            <v>TAMPA EXTERNA DA SETEIRA FRONTAL CENTRAL</v>
          </cell>
          <cell r="C15544" t="str">
            <v>UM</v>
          </cell>
        </row>
        <row r="15545">
          <cell r="A15545" t="str">
            <v>70828080D</v>
          </cell>
          <cell r="B15545" t="str">
            <v>BASE DIREITA DA SETEIRA FRONTAL</v>
          </cell>
          <cell r="C15545" t="str">
            <v>UM</v>
          </cell>
        </row>
        <row r="15546">
          <cell r="A15546" t="str">
            <v>70828080E</v>
          </cell>
          <cell r="B15546" t="str">
            <v>BASE ESQUERDA DA SETEIRA FRONTAL</v>
          </cell>
          <cell r="C15546" t="str">
            <v>UM</v>
          </cell>
        </row>
        <row r="15547">
          <cell r="A15547">
            <v>708280810</v>
          </cell>
          <cell r="B15547" t="str">
            <v>TAMPA EXTERNA DA SETEIRA FRONTAL</v>
          </cell>
          <cell r="C15547" t="str">
            <v>UM</v>
          </cell>
        </row>
        <row r="15548">
          <cell r="A15548">
            <v>708280820</v>
          </cell>
          <cell r="B15548" t="str">
            <v>SETEIRA FRONTAL DIR</v>
          </cell>
          <cell r="C15548" t="str">
            <v>UM</v>
          </cell>
        </row>
        <row r="15549">
          <cell r="A15549">
            <v>708280821</v>
          </cell>
          <cell r="B15549" t="str">
            <v>CORPO DA SETEIRA FRONTAL DIR</v>
          </cell>
          <cell r="C15549" t="str">
            <v>UM</v>
          </cell>
        </row>
        <row r="15550">
          <cell r="A15550">
            <v>708280822</v>
          </cell>
          <cell r="B15550" t="str">
            <v>BASE DA SETEIRA FRONTAL DIR</v>
          </cell>
          <cell r="C15550" t="str">
            <v>UM</v>
          </cell>
        </row>
        <row r="15551">
          <cell r="A15551">
            <v>708280823</v>
          </cell>
          <cell r="B15551" t="str">
            <v>SUPORTE INTERNO DA SETEIRA FRONTAL DIR</v>
          </cell>
          <cell r="C15551" t="str">
            <v>UM</v>
          </cell>
        </row>
        <row r="15552">
          <cell r="A15552">
            <v>708280824</v>
          </cell>
          <cell r="B15552" t="str">
            <v>FECHAMENTO DA ENTRADA DO PINO</v>
          </cell>
          <cell r="C15552" t="str">
            <v>UM</v>
          </cell>
        </row>
        <row r="15553">
          <cell r="A15553">
            <v>708280826</v>
          </cell>
          <cell r="B15553" t="str">
            <v>TAMPA INTERMEDIARIA DA SETEIRA FRONTAL DIR</v>
          </cell>
          <cell r="C15553" t="str">
            <v>UM</v>
          </cell>
        </row>
        <row r="15554">
          <cell r="A15554">
            <v>708280827</v>
          </cell>
          <cell r="B15554" t="str">
            <v>TAMPA INTERNA DA SETEIRA FRONTAL DIR</v>
          </cell>
          <cell r="C15554" t="str">
            <v>UM</v>
          </cell>
        </row>
        <row r="15555">
          <cell r="A15555">
            <v>708280828</v>
          </cell>
          <cell r="B15555" t="str">
            <v>TAMPA EXTERNA DA SETEIRA FRONTAL DIR</v>
          </cell>
          <cell r="C15555" t="str">
            <v>UM</v>
          </cell>
        </row>
        <row r="15556">
          <cell r="A15556">
            <v>708280829</v>
          </cell>
          <cell r="B15556" t="str">
            <v>TAMPA EXTERNA DA SETEIRA FRONTAL LATERAL</v>
          </cell>
          <cell r="C15556" t="str">
            <v>UM</v>
          </cell>
        </row>
        <row r="15557">
          <cell r="A15557">
            <v>707405140</v>
          </cell>
          <cell r="B15557" t="str">
            <v>FECHAMENTO SUP. RESERVATORIO HIDR. P/ BET. - 003.07.007</v>
          </cell>
          <cell r="C15557" t="str">
            <v>UM</v>
          </cell>
        </row>
        <row r="15558">
          <cell r="A15558">
            <v>708280850</v>
          </cell>
          <cell r="B15558" t="str">
            <v>SETEIRA LATERAL</v>
          </cell>
          <cell r="C15558" t="str">
            <v>UM</v>
          </cell>
        </row>
        <row r="15559">
          <cell r="A15559">
            <v>708280851</v>
          </cell>
          <cell r="B15559" t="str">
            <v>MOLDURA DA SETEIRA</v>
          </cell>
          <cell r="C15559" t="str">
            <v>UM</v>
          </cell>
        </row>
        <row r="15560">
          <cell r="A15560">
            <v>708280852</v>
          </cell>
          <cell r="B15560" t="str">
            <v>CORPO DA SETEIRA LATERAL</v>
          </cell>
          <cell r="C15560" t="str">
            <v>UM</v>
          </cell>
        </row>
        <row r="15561">
          <cell r="A15561">
            <v>708280853</v>
          </cell>
          <cell r="B15561" t="str">
            <v>BASE INFERIOR DA SETEIRA LATERAL</v>
          </cell>
          <cell r="C15561" t="str">
            <v>UM</v>
          </cell>
        </row>
        <row r="15562">
          <cell r="A15562">
            <v>708280854</v>
          </cell>
          <cell r="B15562" t="str">
            <v>TAMPA EXTERNA DA SETEIRA LATERAL</v>
          </cell>
          <cell r="C15562" t="str">
            <v>UM</v>
          </cell>
        </row>
        <row r="15563">
          <cell r="A15563">
            <v>708280855</v>
          </cell>
          <cell r="B15563" t="str">
            <v>TAMPA INTERMEDIARIA DA SETEIRA LATERAL</v>
          </cell>
          <cell r="C15563" t="str">
            <v>UM</v>
          </cell>
        </row>
        <row r="15564">
          <cell r="A15564">
            <v>708280856</v>
          </cell>
          <cell r="B15564" t="str">
            <v>TAMPA INTERNA DA SETEIRA LATERAL</v>
          </cell>
          <cell r="C15564" t="str">
            <v>UM</v>
          </cell>
        </row>
        <row r="15565">
          <cell r="A15565">
            <v>708280857</v>
          </cell>
          <cell r="B15565" t="str">
            <v>TRAVA DAS SETEIRAS - LASER</v>
          </cell>
          <cell r="C15565" t="str">
            <v>UM</v>
          </cell>
        </row>
        <row r="15566">
          <cell r="A15566">
            <v>708280858</v>
          </cell>
          <cell r="B15566" t="str">
            <v>TRAVA DAS SETEIRAS</v>
          </cell>
          <cell r="C15566" t="str">
            <v>UM</v>
          </cell>
        </row>
        <row r="15567">
          <cell r="A15567">
            <v>708281001</v>
          </cell>
          <cell r="B15567" t="str">
            <v>CHAPA DO PAINEL</v>
          </cell>
          <cell r="C15567" t="str">
            <v>UM</v>
          </cell>
        </row>
        <row r="15568">
          <cell r="A15568">
            <v>708281002</v>
          </cell>
          <cell r="B15568" t="str">
            <v>CHAPA DO PAINEL PEQUENA</v>
          </cell>
          <cell r="C15568" t="str">
            <v>UM</v>
          </cell>
        </row>
        <row r="15569">
          <cell r="A15569">
            <v>708281663</v>
          </cell>
          <cell r="B15569" t="str">
            <v>LATERAL D/E</v>
          </cell>
          <cell r="C15569" t="str">
            <v>UM</v>
          </cell>
        </row>
        <row r="15570">
          <cell r="A15570">
            <v>708284000</v>
          </cell>
          <cell r="B15570" t="str">
            <v>CARROCARIA BLINDADA BWH 4 PORTAS S/ PINT</v>
          </cell>
          <cell r="C15570" t="str">
            <v>UM</v>
          </cell>
        </row>
        <row r="15571">
          <cell r="A15571">
            <v>708284001</v>
          </cell>
          <cell r="B15571" t="str">
            <v>BLINDAGEM EXTERNA DO EXAUSTOR</v>
          </cell>
          <cell r="C15571" t="str">
            <v>UM</v>
          </cell>
        </row>
        <row r="15572">
          <cell r="A15572">
            <v>708284002</v>
          </cell>
          <cell r="B15572" t="str">
            <v>BLINDAGEN INTERNA DO EXAUSTOR</v>
          </cell>
          <cell r="C15572" t="str">
            <v>UM</v>
          </cell>
        </row>
        <row r="15573">
          <cell r="A15573">
            <v>708284003</v>
          </cell>
          <cell r="B15573" t="str">
            <v>FECHAMENTO INFERIOR BLINDAGEN EXAUSTOR</v>
          </cell>
          <cell r="C15573" t="str">
            <v>UM</v>
          </cell>
        </row>
        <row r="15574">
          <cell r="A15574">
            <v>708284004</v>
          </cell>
          <cell r="B15574" t="str">
            <v>CONJUNTO BLINDAGEM DO EXAUSTOR</v>
          </cell>
          <cell r="C15574" t="str">
            <v>UM</v>
          </cell>
        </row>
        <row r="15575">
          <cell r="A15575">
            <v>708284005</v>
          </cell>
          <cell r="B15575" t="str">
            <v>BLANCK ACABAMENTO DA CAIXA DO AR CONDICIONADO</v>
          </cell>
          <cell r="C15575" t="str">
            <v>UM</v>
          </cell>
        </row>
        <row r="15576">
          <cell r="A15576">
            <v>708284006</v>
          </cell>
          <cell r="B15576" t="str">
            <v>ACABAMENTO DA CAIXA DO AR CONDICIONADO</v>
          </cell>
          <cell r="C15576" t="str">
            <v>UM</v>
          </cell>
        </row>
        <row r="15577">
          <cell r="A15577">
            <v>708284010</v>
          </cell>
          <cell r="B15577" t="str">
            <v>CONJUNTO SUPORTE DA VALVULA DO FRIO</v>
          </cell>
          <cell r="C15577" t="str">
            <v>UM</v>
          </cell>
        </row>
        <row r="15578">
          <cell r="A15578">
            <v>708284019</v>
          </cell>
          <cell r="B15578" t="str">
            <v>TUBO DO SUPORTE VALVULA DO FREIO</v>
          </cell>
          <cell r="C15578" t="str">
            <v>UM</v>
          </cell>
        </row>
        <row r="15579">
          <cell r="A15579">
            <v>7082840207</v>
          </cell>
          <cell r="B15579" t="str">
            <v>REVESTIMENTO EXTERNO DIREITA</v>
          </cell>
          <cell r="C15579" t="str">
            <v>UM</v>
          </cell>
        </row>
        <row r="15580">
          <cell r="A15580">
            <v>7082840208</v>
          </cell>
          <cell r="B15580" t="str">
            <v>REVESTIMENTO INT PORTA DIREITA</v>
          </cell>
          <cell r="C15580" t="str">
            <v>UM</v>
          </cell>
        </row>
        <row r="15581">
          <cell r="A15581" t="str">
            <v>708284020D</v>
          </cell>
          <cell r="B15581" t="str">
            <v>PORTA LATERAL DIREITA</v>
          </cell>
          <cell r="C15581" t="str">
            <v>UM</v>
          </cell>
        </row>
        <row r="15582">
          <cell r="A15582">
            <v>707405141</v>
          </cell>
          <cell r="B15582" t="str">
            <v>FLANGE TAMPA DE INSPECAO P/ BET. - 003.07.012</v>
          </cell>
          <cell r="C15582" t="str">
            <v>UM</v>
          </cell>
        </row>
        <row r="15583">
          <cell r="A15583">
            <v>7082840225</v>
          </cell>
          <cell r="B15583" t="str">
            <v>CARTOLA LATERAL DIREITO</v>
          </cell>
          <cell r="C15583" t="str">
            <v>UM</v>
          </cell>
        </row>
        <row r="15584">
          <cell r="A15584">
            <v>708284027</v>
          </cell>
          <cell r="B15584" t="str">
            <v>PROLONGADOR DO PISO</v>
          </cell>
          <cell r="C15584" t="str">
            <v>UM</v>
          </cell>
        </row>
        <row r="15585">
          <cell r="A15585">
            <v>708284050</v>
          </cell>
          <cell r="B15585" t="str">
            <v>BLINDAGEM MANGUEIRA A/C</v>
          </cell>
          <cell r="C15585" t="str">
            <v>UM</v>
          </cell>
        </row>
        <row r="15586">
          <cell r="A15586">
            <v>708284051</v>
          </cell>
          <cell r="B15586" t="str">
            <v>BLINDAGEM EXTERNA MANGUEIRA DO A/C</v>
          </cell>
          <cell r="C15586" t="str">
            <v>UM</v>
          </cell>
        </row>
        <row r="15587">
          <cell r="A15587">
            <v>708284052</v>
          </cell>
          <cell r="B15587" t="str">
            <v>BLINDAGEM INTERNA MANGUEIRA DO A/C</v>
          </cell>
          <cell r="C15587" t="str">
            <v>UM</v>
          </cell>
        </row>
        <row r="15588">
          <cell r="A15588">
            <v>708284060</v>
          </cell>
          <cell r="B15588" t="str">
            <v>CONJUNTO ESTRIBO LATERAL</v>
          </cell>
          <cell r="C15588" t="str">
            <v>UM</v>
          </cell>
        </row>
        <row r="15589">
          <cell r="A15589">
            <v>708284090</v>
          </cell>
          <cell r="B15589" t="str">
            <v>CONJUNTO PARA-CHOQUE DIANTEIRO BWH</v>
          </cell>
          <cell r="C15589" t="str">
            <v>UM</v>
          </cell>
        </row>
        <row r="15590">
          <cell r="A15590">
            <v>708284100</v>
          </cell>
          <cell r="B15590" t="str">
            <v>CONJUNTO DO PISO</v>
          </cell>
          <cell r="C15590" t="str">
            <v>UM</v>
          </cell>
        </row>
        <row r="15591">
          <cell r="A15591">
            <v>708284101</v>
          </cell>
          <cell r="B15591" t="str">
            <v>REV INFERIOR DO PISO</v>
          </cell>
          <cell r="C15591" t="str">
            <v>UM</v>
          </cell>
        </row>
        <row r="15592">
          <cell r="A15592">
            <v>708284102</v>
          </cell>
          <cell r="B15592" t="str">
            <v>REVESTIMENTO SUPERIOR DO PISO</v>
          </cell>
          <cell r="C15592" t="str">
            <v>UM</v>
          </cell>
        </row>
        <row r="15593">
          <cell r="A15593">
            <v>708284103</v>
          </cell>
          <cell r="B15593" t="str">
            <v>BLINDAGEN DO PISO/ESCADA</v>
          </cell>
          <cell r="C15593" t="str">
            <v>UM</v>
          </cell>
        </row>
        <row r="15594">
          <cell r="A15594">
            <v>708284104</v>
          </cell>
          <cell r="B15594" t="str">
            <v>CHAPA CENTRAL DO PISO</v>
          </cell>
          <cell r="C15594" t="str">
            <v>UM</v>
          </cell>
        </row>
        <row r="15595">
          <cell r="A15595">
            <v>708284105</v>
          </cell>
          <cell r="B15595" t="str">
            <v>CHAPA DO PISO</v>
          </cell>
          <cell r="C15595" t="str">
            <v>UM</v>
          </cell>
        </row>
        <row r="15596">
          <cell r="A15596">
            <v>708284106</v>
          </cell>
          <cell r="B15596" t="str">
            <v>CHAPA  DO PISO</v>
          </cell>
          <cell r="C15596" t="str">
            <v>UM</v>
          </cell>
        </row>
        <row r="15597">
          <cell r="A15597">
            <v>708284107</v>
          </cell>
          <cell r="B15597" t="str">
            <v>CAIXA DE RODAS TRASEIRA</v>
          </cell>
          <cell r="C15597" t="str">
            <v>UM</v>
          </cell>
        </row>
        <row r="15598">
          <cell r="A15598">
            <v>708284108</v>
          </cell>
          <cell r="B15598" t="str">
            <v>REVEST INT PARAEDE CORTA FOGO</v>
          </cell>
          <cell r="C15598" t="str">
            <v>UM</v>
          </cell>
        </row>
        <row r="15599">
          <cell r="A15599">
            <v>708284109</v>
          </cell>
          <cell r="B15599" t="str">
            <v>REVST EXT PAREDE CORTA FOGO</v>
          </cell>
          <cell r="C15599" t="str">
            <v>UM</v>
          </cell>
        </row>
        <row r="15600">
          <cell r="A15600">
            <v>708284110</v>
          </cell>
          <cell r="B15600" t="str">
            <v>BLINDAGEM PEDALEIRA</v>
          </cell>
          <cell r="C15600" t="str">
            <v>UM</v>
          </cell>
        </row>
        <row r="15601">
          <cell r="A15601">
            <v>708284111</v>
          </cell>
          <cell r="B15601" t="str">
            <v>TAMPA DE CAMBIO</v>
          </cell>
          <cell r="C15601" t="str">
            <v>UM</v>
          </cell>
        </row>
        <row r="15602">
          <cell r="A15602">
            <v>708284112</v>
          </cell>
          <cell r="B15602" t="str">
            <v>BASE TAMPA DE CAMBIO</v>
          </cell>
          <cell r="C15602" t="str">
            <v>UM</v>
          </cell>
        </row>
        <row r="15603">
          <cell r="A15603">
            <v>708284116</v>
          </cell>
          <cell r="B15603" t="str">
            <v>PERFIL ESTRUTURAL DO PISO</v>
          </cell>
          <cell r="C15603" t="str">
            <v>UM</v>
          </cell>
        </row>
        <row r="15604">
          <cell r="A15604">
            <v>708284117</v>
          </cell>
          <cell r="B15604" t="str">
            <v>PERFIL" U" DO PISO</v>
          </cell>
          <cell r="C15604" t="str">
            <v>UM</v>
          </cell>
        </row>
        <row r="15605">
          <cell r="A15605">
            <v>708284120</v>
          </cell>
          <cell r="B15605" t="str">
            <v>PERFIL "U" DO PISO</v>
          </cell>
          <cell r="C15605" t="str">
            <v>UM</v>
          </cell>
        </row>
        <row r="15606">
          <cell r="A15606">
            <v>708284121</v>
          </cell>
          <cell r="B15606" t="str">
            <v>PERFIL "U" DO PISO</v>
          </cell>
          <cell r="C15606" t="str">
            <v>UM</v>
          </cell>
        </row>
        <row r="15607">
          <cell r="A15607">
            <v>708284122</v>
          </cell>
          <cell r="B15607" t="str">
            <v>PERFIL ESTRUTURAL DO PISO</v>
          </cell>
          <cell r="C15607" t="str">
            <v>UM</v>
          </cell>
        </row>
        <row r="15608">
          <cell r="A15608">
            <v>708284123</v>
          </cell>
          <cell r="B15608" t="str">
            <v>FECHAMENTO INTERNO DO MOTOR</v>
          </cell>
          <cell r="C15608" t="str">
            <v>UM</v>
          </cell>
        </row>
        <row r="15609">
          <cell r="A15609">
            <v>708284124</v>
          </cell>
          <cell r="B15609" t="str">
            <v>LATERAL ESQUERDA INTERNA</v>
          </cell>
          <cell r="C15609" t="str">
            <v>UM</v>
          </cell>
        </row>
        <row r="15610">
          <cell r="A15610">
            <v>708284125</v>
          </cell>
          <cell r="B15610" t="str">
            <v>CHAPA DE BLINDAGEM DO MOTOR</v>
          </cell>
          <cell r="C15610" t="str">
            <v>UM</v>
          </cell>
        </row>
        <row r="15611">
          <cell r="A15611">
            <v>708284126</v>
          </cell>
          <cell r="B15611" t="str">
            <v>LATERAL DIANTEIRA EXTERNA</v>
          </cell>
          <cell r="C15611" t="str">
            <v>UM</v>
          </cell>
        </row>
        <row r="15612">
          <cell r="A15612">
            <v>708284127</v>
          </cell>
          <cell r="B15612" t="str">
            <v>BLINDAGEN DO MOTOR</v>
          </cell>
          <cell r="C15612" t="str">
            <v>UM</v>
          </cell>
        </row>
        <row r="15613">
          <cell r="A15613">
            <v>708284129</v>
          </cell>
          <cell r="B15613" t="str">
            <v>BLINDAGEM INTERNA LD</v>
          </cell>
          <cell r="C15613" t="str">
            <v>UM</v>
          </cell>
        </row>
        <row r="15614">
          <cell r="A15614">
            <v>708284130</v>
          </cell>
          <cell r="B15614" t="str">
            <v>FECHAMENTO MOTOR EXTERNO</v>
          </cell>
          <cell r="C15614" t="str">
            <v>UM</v>
          </cell>
        </row>
        <row r="15615">
          <cell r="A15615">
            <v>708284132</v>
          </cell>
          <cell r="B15615" t="str">
            <v>BLINDAGEN TRASEIRA TANQUE COMBUSTIVEL</v>
          </cell>
          <cell r="C15615" t="str">
            <v>UM</v>
          </cell>
        </row>
        <row r="15616">
          <cell r="A15616">
            <v>708284133</v>
          </cell>
          <cell r="B15616" t="str">
            <v>BLINDAGEM DA PEDALEIRA</v>
          </cell>
          <cell r="C15616" t="str">
            <v>UM</v>
          </cell>
        </row>
        <row r="15617">
          <cell r="A15617">
            <v>708284136</v>
          </cell>
          <cell r="B15617" t="str">
            <v>FECHAMENTO FRONTAL DO PISO</v>
          </cell>
          <cell r="C15617" t="str">
            <v>UM</v>
          </cell>
        </row>
        <row r="15618">
          <cell r="A15618">
            <v>708284137</v>
          </cell>
          <cell r="B15618" t="str">
            <v>COMPLEMENTO FECHAMENTO DO PISO</v>
          </cell>
          <cell r="C15618" t="str">
            <v>UM</v>
          </cell>
        </row>
        <row r="15619">
          <cell r="A15619">
            <v>708284138</v>
          </cell>
          <cell r="B15619" t="str">
            <v>FECHAMENTO INFERIOR DA TAMPA DE INSPECAO</v>
          </cell>
          <cell r="C15619" t="str">
            <v>UM</v>
          </cell>
        </row>
        <row r="15620">
          <cell r="A15620">
            <v>708284139</v>
          </cell>
          <cell r="B15620" t="str">
            <v>FECHAMENTO SUP TAMPA INSPECAO</v>
          </cell>
          <cell r="C15620" t="str">
            <v>UM</v>
          </cell>
        </row>
        <row r="15621">
          <cell r="A15621">
            <v>708284141</v>
          </cell>
          <cell r="B15621" t="str">
            <v>FECH LATERAL TAMPA DE INSPECAO</v>
          </cell>
          <cell r="C15621" t="str">
            <v>UM</v>
          </cell>
        </row>
        <row r="15622">
          <cell r="A15622">
            <v>708284142</v>
          </cell>
          <cell r="B15622" t="str">
            <v>BLINDAGEM DA TAMPA DE INSPECAO</v>
          </cell>
          <cell r="C15622" t="str">
            <v>UM</v>
          </cell>
        </row>
        <row r="15623">
          <cell r="A15623">
            <v>708284143</v>
          </cell>
          <cell r="B15623" t="str">
            <v>CONJUNTO ESCADA MONTADA</v>
          </cell>
          <cell r="C15623" t="str">
            <v>UM</v>
          </cell>
        </row>
        <row r="15624">
          <cell r="A15624">
            <v>708284144</v>
          </cell>
          <cell r="B15624" t="str">
            <v>BLINDAGEM EXTERNA DA ESCADA</v>
          </cell>
          <cell r="C15624" t="str">
            <v>UM</v>
          </cell>
        </row>
        <row r="15625">
          <cell r="A15625">
            <v>708284145</v>
          </cell>
          <cell r="B15625" t="str">
            <v>BLINDAGEN INTERNA DA ESCADA</v>
          </cell>
          <cell r="C15625" t="str">
            <v>UM</v>
          </cell>
        </row>
        <row r="15626">
          <cell r="A15626">
            <v>708284146</v>
          </cell>
          <cell r="B15626" t="str">
            <v>FECHAMENTO ESCADA EXTERNO</v>
          </cell>
          <cell r="C15626" t="str">
            <v>UM</v>
          </cell>
        </row>
        <row r="15627">
          <cell r="A15627">
            <v>708284147</v>
          </cell>
          <cell r="B15627" t="str">
            <v>FECHAMENTO ESCADA</v>
          </cell>
          <cell r="C15627" t="str">
            <v>UM</v>
          </cell>
        </row>
        <row r="15628">
          <cell r="A15628">
            <v>708284148</v>
          </cell>
          <cell r="B15628" t="str">
            <v>REBLINDAGEM TAMPA CX DE CAMBIO</v>
          </cell>
          <cell r="C15628" t="str">
            <v>UM</v>
          </cell>
        </row>
        <row r="15629">
          <cell r="A15629">
            <v>708284150</v>
          </cell>
          <cell r="B15629" t="str">
            <v>CONJUNTO FRONTAL DO PISO</v>
          </cell>
          <cell r="C15629" t="str">
            <v>UM</v>
          </cell>
        </row>
        <row r="15630">
          <cell r="A15630">
            <v>708284153</v>
          </cell>
          <cell r="B15630" t="str">
            <v>SUPORTE TUBO PROTECAO DIANTEIRO INDOBRAS</v>
          </cell>
          <cell r="C15630" t="str">
            <v>UM</v>
          </cell>
        </row>
        <row r="15631">
          <cell r="A15631">
            <v>708284165</v>
          </cell>
          <cell r="B15631" t="str">
            <v>TAMPA DE MANUTENCAO DO MOTOR</v>
          </cell>
          <cell r="C15631" t="str">
            <v>UM</v>
          </cell>
        </row>
        <row r="15632">
          <cell r="A15632">
            <v>708284166</v>
          </cell>
          <cell r="B15632" t="str">
            <v>TAMPA DE MANUTENCAO DO MOTOR</v>
          </cell>
          <cell r="C15632" t="str">
            <v>UM</v>
          </cell>
        </row>
        <row r="15633">
          <cell r="A15633">
            <v>708284169</v>
          </cell>
          <cell r="B15633" t="str">
            <v>FECHAMENTO DA TAMPA DE CAMBIO</v>
          </cell>
          <cell r="C15633" t="str">
            <v>UM</v>
          </cell>
        </row>
        <row r="15634">
          <cell r="A15634">
            <v>708284175</v>
          </cell>
          <cell r="B15634" t="str">
            <v>CONJUNTO TRASEIRA DO PISO</v>
          </cell>
          <cell r="C15634" t="str">
            <v>UM</v>
          </cell>
        </row>
        <row r="15635">
          <cell r="A15635">
            <v>708284180</v>
          </cell>
          <cell r="B15635" t="str">
            <v>CONJUNTO TAMPA DO MOTOR</v>
          </cell>
          <cell r="C15635" t="str">
            <v>UM</v>
          </cell>
        </row>
        <row r="15636">
          <cell r="A15636">
            <v>708284190</v>
          </cell>
          <cell r="B15636" t="str">
            <v>CONJUNTO TAMPA DE CAMBIO</v>
          </cell>
          <cell r="C15636" t="str">
            <v>UM</v>
          </cell>
        </row>
        <row r="15637">
          <cell r="A15637">
            <v>708284195</v>
          </cell>
          <cell r="B15637" t="str">
            <v>CONJUNTO CENTRAL DO PISO</v>
          </cell>
          <cell r="C15637" t="str">
            <v>UM</v>
          </cell>
        </row>
        <row r="15638">
          <cell r="A15638">
            <v>708284200</v>
          </cell>
          <cell r="B15638" t="str">
            <v>CONJUNTO LATERAL DIREITA</v>
          </cell>
          <cell r="C15638" t="str">
            <v>UM</v>
          </cell>
        </row>
        <row r="15639">
          <cell r="A15639">
            <v>708284203</v>
          </cell>
          <cell r="B15639" t="str">
            <v>REVESTIMENTO EXTERNO SOBRE PORTA D</v>
          </cell>
          <cell r="C15639" t="str">
            <v>UM</v>
          </cell>
        </row>
        <row r="15640">
          <cell r="A15640">
            <v>708284205</v>
          </cell>
          <cell r="B15640" t="str">
            <v>LATERAL DIREITA</v>
          </cell>
          <cell r="C15640" t="str">
            <v>UM</v>
          </cell>
        </row>
        <row r="15641">
          <cell r="A15641">
            <v>708284206</v>
          </cell>
          <cell r="B15641" t="str">
            <v>BLINDAGEN LATERAL DIREITA</v>
          </cell>
          <cell r="C15641" t="str">
            <v>UM</v>
          </cell>
        </row>
        <row r="15642">
          <cell r="A15642">
            <v>708284207</v>
          </cell>
          <cell r="B15642" t="str">
            <v>REVESTIMENTO EXT PORTA DIR</v>
          </cell>
          <cell r="C15642" t="str">
            <v>UM</v>
          </cell>
        </row>
        <row r="15643">
          <cell r="A15643">
            <v>708284208</v>
          </cell>
          <cell r="B15643" t="str">
            <v>REVESTIMENTO INT PORTA DIR</v>
          </cell>
          <cell r="C15643" t="str">
            <v>UM</v>
          </cell>
        </row>
        <row r="15644">
          <cell r="A15644">
            <v>708284209</v>
          </cell>
          <cell r="B15644" t="str">
            <v>SAIA DIANTEIRA DIREITA</v>
          </cell>
          <cell r="C15644" t="str">
            <v>UM</v>
          </cell>
        </row>
        <row r="15645">
          <cell r="A15645" t="str">
            <v>70828420D</v>
          </cell>
          <cell r="B15645" t="str">
            <v>CONJUNTO PORTA DIREITA</v>
          </cell>
          <cell r="C15645" t="str">
            <v>UM</v>
          </cell>
        </row>
        <row r="15646">
          <cell r="A15646">
            <v>708284210</v>
          </cell>
          <cell r="B15646" t="str">
            <v>REVESTIMENTO EXT INF LAT DIR</v>
          </cell>
          <cell r="C15646" t="str">
            <v>UM</v>
          </cell>
        </row>
        <row r="15647">
          <cell r="A15647">
            <v>708284211</v>
          </cell>
          <cell r="B15647" t="str">
            <v>SAIA LATERAL TRASEIRA DIREITA</v>
          </cell>
          <cell r="C15647" t="str">
            <v>UM</v>
          </cell>
        </row>
        <row r="15648">
          <cell r="A15648">
            <v>708284221</v>
          </cell>
          <cell r="B15648" t="str">
            <v>CARTOLA DAS LATERAIS</v>
          </cell>
          <cell r="C15648" t="str">
            <v>UM</v>
          </cell>
        </row>
        <row r="15649">
          <cell r="A15649">
            <v>708284225</v>
          </cell>
          <cell r="B15649" t="str">
            <v>CARTOLA LATERAL DIREITO</v>
          </cell>
          <cell r="C15649" t="str">
            <v>UM</v>
          </cell>
        </row>
        <row r="15650">
          <cell r="A15650">
            <v>708284226</v>
          </cell>
          <cell r="B15650" t="str">
            <v>CARTOLA LATERAL</v>
          </cell>
          <cell r="C15650" t="str">
            <v>UM</v>
          </cell>
        </row>
        <row r="15651">
          <cell r="A15651">
            <v>708284227</v>
          </cell>
          <cell r="B15651" t="str">
            <v>CARTOLA LATERAL ESQUERDO</v>
          </cell>
          <cell r="C15651" t="str">
            <v>UM</v>
          </cell>
        </row>
        <row r="15652">
          <cell r="A15652">
            <v>708284229</v>
          </cell>
          <cell r="B15652" t="str">
            <v>CHAPA DO SUP RETRVISOR TRAS</v>
          </cell>
          <cell r="C15652" t="str">
            <v>UM</v>
          </cell>
        </row>
        <row r="15653">
          <cell r="A15653">
            <v>708284230</v>
          </cell>
          <cell r="B15653" t="str">
            <v>CHAPA DO SUP RETRVISOR DIANT</v>
          </cell>
          <cell r="C15653" t="str">
            <v>UM</v>
          </cell>
        </row>
        <row r="15654">
          <cell r="A15654">
            <v>708284233</v>
          </cell>
          <cell r="B15654" t="str">
            <v>PERFIL ESTRUTURAL DAS LATERAIS</v>
          </cell>
          <cell r="C15654" t="str">
            <v>UM</v>
          </cell>
        </row>
        <row r="15655">
          <cell r="A15655">
            <v>708284234</v>
          </cell>
          <cell r="B15655" t="str">
            <v>ENTRADA DE AR LATERAL DIREITA</v>
          </cell>
          <cell r="C15655" t="str">
            <v>UM</v>
          </cell>
        </row>
        <row r="15656">
          <cell r="A15656">
            <v>708284235</v>
          </cell>
          <cell r="B15656" t="str">
            <v>REBLINDAGEN INTERNA DAS PORTAS</v>
          </cell>
          <cell r="C15656" t="str">
            <v>UM</v>
          </cell>
        </row>
        <row r="15657">
          <cell r="A15657">
            <v>708284236</v>
          </cell>
          <cell r="B15657" t="str">
            <v>REBLINDAGEN INTERNA DAS PORTAS</v>
          </cell>
          <cell r="C15657" t="str">
            <v>UM</v>
          </cell>
        </row>
        <row r="15658">
          <cell r="A15658">
            <v>708284241</v>
          </cell>
          <cell r="B15658" t="str">
            <v>LATERAL DIANTEIRA ESQUERDA</v>
          </cell>
          <cell r="C15658" t="str">
            <v>UM</v>
          </cell>
        </row>
        <row r="15659">
          <cell r="A15659">
            <v>708284242</v>
          </cell>
          <cell r="B15659" t="str">
            <v>LATERAL INTERNA DIANTEIRA ESQUERDA</v>
          </cell>
          <cell r="C15659" t="str">
            <v>UM</v>
          </cell>
        </row>
        <row r="15660">
          <cell r="A15660">
            <v>708284243</v>
          </cell>
          <cell r="B15660" t="str">
            <v>PORTA DIANTEIRA</v>
          </cell>
          <cell r="C15660" t="str">
            <v>UM</v>
          </cell>
        </row>
        <row r="15661">
          <cell r="A15661">
            <v>708284244</v>
          </cell>
          <cell r="B15661" t="str">
            <v>PORTA LATERAL DIANT INTERNA ESQ</v>
          </cell>
          <cell r="C15661" t="str">
            <v>UM</v>
          </cell>
        </row>
        <row r="15662">
          <cell r="A15662">
            <v>708284245</v>
          </cell>
          <cell r="B15662" t="str">
            <v>PERFIL Z PORTA DIANTEIRA ESQUERDA</v>
          </cell>
          <cell r="C15662" t="str">
            <v>UM</v>
          </cell>
        </row>
        <row r="15663">
          <cell r="A15663">
            <v>708284246</v>
          </cell>
          <cell r="B15663" t="str">
            <v>PERFIL Z PORTA DIANTEIRA ESQUERDA</v>
          </cell>
          <cell r="C15663" t="str">
            <v>UM</v>
          </cell>
        </row>
        <row r="15664">
          <cell r="A15664">
            <v>708284247</v>
          </cell>
          <cell r="B15664" t="str">
            <v>PERFIL Z PORTA DIANTEIRA ESQUERDA</v>
          </cell>
          <cell r="C15664" t="str">
            <v>UM</v>
          </cell>
        </row>
        <row r="15665">
          <cell r="A15665">
            <v>708284248</v>
          </cell>
          <cell r="B15665" t="str">
            <v>OVERLAP</v>
          </cell>
          <cell r="C15665" t="str">
            <v>UM</v>
          </cell>
        </row>
        <row r="15666">
          <cell r="A15666">
            <v>708284249</v>
          </cell>
          <cell r="B15666" t="str">
            <v>LATERAL INTERNA DIANTEIRA DIREITA</v>
          </cell>
          <cell r="C15666" t="str">
            <v>UM</v>
          </cell>
        </row>
        <row r="15667">
          <cell r="A15667">
            <v>708284250</v>
          </cell>
          <cell r="B15667" t="str">
            <v>CONJUNTO TELA DO AR CONDICIONADO</v>
          </cell>
          <cell r="C15667" t="str">
            <v>UM</v>
          </cell>
        </row>
        <row r="15668">
          <cell r="A15668">
            <v>708284261</v>
          </cell>
          <cell r="B15668" t="str">
            <v>MOLDURA PORTA DIANTEIRA</v>
          </cell>
          <cell r="C15668" t="str">
            <v>UM</v>
          </cell>
        </row>
        <row r="15669">
          <cell r="A15669">
            <v>708284262</v>
          </cell>
          <cell r="B15669" t="str">
            <v>MOLDURA PORTA DIANTEIRA</v>
          </cell>
          <cell r="C15669" t="str">
            <v>UM</v>
          </cell>
        </row>
        <row r="15670">
          <cell r="A15670">
            <v>708284263</v>
          </cell>
          <cell r="B15670" t="str">
            <v>MOLDURA DA PORTA 4</v>
          </cell>
          <cell r="C15670" t="str">
            <v>UM</v>
          </cell>
        </row>
        <row r="15671">
          <cell r="A15671">
            <v>708284264</v>
          </cell>
          <cell r="B15671" t="str">
            <v>MOLDURA DA PORTA 2</v>
          </cell>
          <cell r="C15671" t="str">
            <v>UM</v>
          </cell>
        </row>
        <row r="15672">
          <cell r="A15672">
            <v>708284265</v>
          </cell>
          <cell r="B15672" t="str">
            <v>MOLDURA DA PORTA 5</v>
          </cell>
          <cell r="C15672" t="str">
            <v>UM</v>
          </cell>
        </row>
        <row r="15673">
          <cell r="A15673">
            <v>708284266</v>
          </cell>
          <cell r="B15673" t="str">
            <v>MOLDURA PORTA 3</v>
          </cell>
          <cell r="C15673" t="str">
            <v>UM</v>
          </cell>
        </row>
        <row r="15674">
          <cell r="A15674">
            <v>708284267</v>
          </cell>
          <cell r="B15674" t="str">
            <v>PERFIL U PORTA DIANTEIRA</v>
          </cell>
          <cell r="C15674" t="str">
            <v>UM</v>
          </cell>
        </row>
        <row r="15675">
          <cell r="A15675">
            <v>708284270</v>
          </cell>
          <cell r="B15675" t="str">
            <v>CONJUNTO CAIXA DE BATERIA</v>
          </cell>
          <cell r="C15675" t="str">
            <v>UM</v>
          </cell>
        </row>
        <row r="15676">
          <cell r="A15676">
            <v>708284271</v>
          </cell>
          <cell r="B15676" t="str">
            <v>"Z"INFERIOR DA PORTA DIANTEIRA ESQUERDA</v>
          </cell>
          <cell r="C15676" t="str">
            <v>UM</v>
          </cell>
        </row>
        <row r="15677">
          <cell r="A15677">
            <v>708284273</v>
          </cell>
          <cell r="B15677" t="str">
            <v>PINGADEIRA</v>
          </cell>
          <cell r="C15677" t="str">
            <v>UM</v>
          </cell>
        </row>
        <row r="15678">
          <cell r="A15678">
            <v>708284274</v>
          </cell>
          <cell r="B15678" t="str">
            <v>PERFIL Z VERTICAL DA CAIXA DE BATERIA</v>
          </cell>
          <cell r="C15678" t="str">
            <v>UM</v>
          </cell>
        </row>
        <row r="15679">
          <cell r="A15679">
            <v>708284275</v>
          </cell>
          <cell r="B15679" t="str">
            <v>TAMPA DA CAIXA DE BATERIA</v>
          </cell>
          <cell r="C15679" t="str">
            <v>UM</v>
          </cell>
        </row>
        <row r="15680">
          <cell r="A15680">
            <v>708284276</v>
          </cell>
          <cell r="B15680" t="str">
            <v>LATERAL DIANTEIRA DIREITA</v>
          </cell>
          <cell r="C15680" t="str">
            <v>UM</v>
          </cell>
        </row>
        <row r="15681">
          <cell r="A15681">
            <v>708284277</v>
          </cell>
          <cell r="B15681" t="str">
            <v>PORTA LATERAL DIANT INTERNA DIR</v>
          </cell>
          <cell r="C15681" t="str">
            <v>UM</v>
          </cell>
        </row>
        <row r="15682">
          <cell r="A15682">
            <v>708284278</v>
          </cell>
          <cell r="B15682" t="str">
            <v>PERFIL "Z" PORTA DIANT DIREITA</v>
          </cell>
          <cell r="C15682" t="str">
            <v>UM</v>
          </cell>
        </row>
        <row r="15683">
          <cell r="A15683">
            <v>708284279</v>
          </cell>
          <cell r="B15683" t="str">
            <v>PERFIL "Z" PORTA DIANT DIREITA</v>
          </cell>
          <cell r="C15683" t="str">
            <v>UM</v>
          </cell>
        </row>
        <row r="15684">
          <cell r="A15684">
            <v>708284280</v>
          </cell>
          <cell r="B15684" t="str">
            <v>CONJUNTO PORTA LATERAL DIANT ESQUERDA</v>
          </cell>
          <cell r="C15684" t="str">
            <v>UM</v>
          </cell>
        </row>
        <row r="15685">
          <cell r="A15685">
            <v>708284281</v>
          </cell>
          <cell r="B15685" t="str">
            <v>PERFIL "Z" PORTA DIANT DIREITA</v>
          </cell>
          <cell r="C15685" t="str">
            <v>UM</v>
          </cell>
        </row>
        <row r="15686">
          <cell r="A15686">
            <v>708284282</v>
          </cell>
          <cell r="B15686" t="str">
            <v>"Z" INFERIOR DA PORTA DIANT DIR</v>
          </cell>
          <cell r="C15686" t="str">
            <v>UM</v>
          </cell>
        </row>
        <row r="15687">
          <cell r="A15687">
            <v>708284290</v>
          </cell>
          <cell r="B15687" t="str">
            <v>CONJUNTO PORTA LATERAL DIANT DIREITA</v>
          </cell>
          <cell r="C15687" t="str">
            <v>UM</v>
          </cell>
        </row>
        <row r="15688">
          <cell r="A15688">
            <v>708284300</v>
          </cell>
          <cell r="B15688" t="str">
            <v>CONJUNTO LATERAL ESQUERDA</v>
          </cell>
          <cell r="C15688" t="str">
            <v>UM</v>
          </cell>
        </row>
        <row r="15689">
          <cell r="A15689">
            <v>708284303</v>
          </cell>
          <cell r="B15689" t="str">
            <v>REVESTIMENTO EXTERNO DA PORTA</v>
          </cell>
          <cell r="C15689" t="str">
            <v>UM</v>
          </cell>
        </row>
        <row r="15690">
          <cell r="A15690">
            <v>708284304</v>
          </cell>
          <cell r="B15690" t="str">
            <v>REVESTIMENTO INTERNO SOBRE A  PORTA</v>
          </cell>
          <cell r="C15690" t="str">
            <v>UM</v>
          </cell>
        </row>
        <row r="15691">
          <cell r="A15691">
            <v>708284305</v>
          </cell>
          <cell r="B15691" t="str">
            <v>REVESTIMENTO EXTERNO DA LATERAL ESQUERDA</v>
          </cell>
          <cell r="C15691" t="str">
            <v>UM</v>
          </cell>
        </row>
        <row r="15692">
          <cell r="A15692">
            <v>708284306</v>
          </cell>
          <cell r="B15692" t="str">
            <v>REVESTIMENTO INTERNO DA LATERAL TRAS</v>
          </cell>
          <cell r="C15692" t="str">
            <v>UM</v>
          </cell>
        </row>
        <row r="15693">
          <cell r="A15693">
            <v>708284307</v>
          </cell>
          <cell r="B15693" t="str">
            <v>REVESTIMENTO EXTERNO DA PORTA</v>
          </cell>
          <cell r="C15693" t="str">
            <v>UM</v>
          </cell>
        </row>
        <row r="15694">
          <cell r="A15694">
            <v>708284308</v>
          </cell>
          <cell r="B15694" t="str">
            <v>REVESTIMENTO INTERNO DA PORTA</v>
          </cell>
          <cell r="C15694" t="str">
            <v>UM</v>
          </cell>
        </row>
        <row r="15695">
          <cell r="A15695" t="str">
            <v>DD82090011</v>
          </cell>
          <cell r="B15695" t="str">
            <v>PLAQUETAS / PASTILHAS, INTERCAMB. DE CE</v>
          </cell>
          <cell r="C15695" t="str">
            <v>UM</v>
          </cell>
        </row>
        <row r="15696">
          <cell r="A15696">
            <v>708284309</v>
          </cell>
          <cell r="B15696" t="str">
            <v>SAIA LAT ESQUERDA DIANT</v>
          </cell>
          <cell r="C15696" t="str">
            <v>UM</v>
          </cell>
        </row>
        <row r="15697">
          <cell r="A15697" t="str">
            <v>70828430E</v>
          </cell>
          <cell r="B15697" t="str">
            <v>CONJUNTO PORTA ESQUERDA</v>
          </cell>
          <cell r="C15697" t="str">
            <v>UM</v>
          </cell>
        </row>
        <row r="15698">
          <cell r="A15698">
            <v>708284310</v>
          </cell>
          <cell r="B15698" t="str">
            <v>REVESTIMENTO EXT INF LAT ESQ</v>
          </cell>
          <cell r="C15698" t="str">
            <v>UM</v>
          </cell>
        </row>
        <row r="15699">
          <cell r="A15699">
            <v>708284311</v>
          </cell>
          <cell r="B15699" t="str">
            <v>CHAPA DA SAIA LAT TRA ESQ</v>
          </cell>
          <cell r="C15699" t="str">
            <v>UM</v>
          </cell>
        </row>
        <row r="15700">
          <cell r="A15700">
            <v>708284312</v>
          </cell>
          <cell r="B15700" t="str">
            <v>PERFIL Z ESQUERDO DA PORTA</v>
          </cell>
          <cell r="C15700" t="str">
            <v>UM</v>
          </cell>
        </row>
        <row r="15701">
          <cell r="A15701">
            <v>708284313</v>
          </cell>
          <cell r="B15701" t="str">
            <v>PERFIL Z DIREITO DA PORTA</v>
          </cell>
          <cell r="C15701" t="str">
            <v>UM</v>
          </cell>
        </row>
        <row r="15702">
          <cell r="A15702">
            <v>708284314</v>
          </cell>
          <cell r="B15702" t="str">
            <v>PERFIL Z SUPERIOR DA PORTA</v>
          </cell>
          <cell r="C15702" t="str">
            <v>UM</v>
          </cell>
        </row>
        <row r="15703">
          <cell r="A15703">
            <v>708284315</v>
          </cell>
          <cell r="B15703" t="str">
            <v xml:space="preserve"> SUPORTE INF VIDRO LAT DIANTEIRO</v>
          </cell>
          <cell r="C15703" t="str">
            <v>UM</v>
          </cell>
        </row>
        <row r="15704">
          <cell r="A15704">
            <v>707405142</v>
          </cell>
          <cell r="B15704" t="str">
            <v>CJ SUPORTE FECHAMENTO INF. P/ BET. - 003.07.017</v>
          </cell>
          <cell r="C15704" t="str">
            <v>UM</v>
          </cell>
        </row>
        <row r="15705">
          <cell r="A15705">
            <v>708284316</v>
          </cell>
          <cell r="B15705" t="str">
            <v>PERFIL SUPORTE INF VIDRO LAT</v>
          </cell>
          <cell r="C15705" t="str">
            <v>UM</v>
          </cell>
        </row>
        <row r="15706">
          <cell r="A15706">
            <v>708284317</v>
          </cell>
          <cell r="B15706" t="str">
            <v>SUPORTE DO VIDRO DAS PORTAS</v>
          </cell>
          <cell r="C15706" t="str">
            <v>UM</v>
          </cell>
        </row>
        <row r="15707">
          <cell r="A15707">
            <v>708284320</v>
          </cell>
          <cell r="B15707" t="str">
            <v>APIO DOS VIDROS LAT TRAS</v>
          </cell>
          <cell r="C15707" t="str">
            <v>UM</v>
          </cell>
        </row>
        <row r="15708">
          <cell r="A15708">
            <v>708284322</v>
          </cell>
          <cell r="B15708" t="str">
            <v>PERFIL CARTOLA ESTRUTURAL DO COFRE</v>
          </cell>
          <cell r="C15708" t="str">
            <v>UM</v>
          </cell>
        </row>
        <row r="15709">
          <cell r="A15709">
            <v>708284323</v>
          </cell>
          <cell r="B15709" t="str">
            <v>CARTOLA DAS LATERAIS</v>
          </cell>
          <cell r="C15709" t="str">
            <v>UM</v>
          </cell>
        </row>
        <row r="15710">
          <cell r="A15710">
            <v>708284324</v>
          </cell>
          <cell r="B15710" t="str">
            <v>PERFIL CARTOLA ESTRUTURAL DO COFRE</v>
          </cell>
          <cell r="C15710" t="str">
            <v>UM</v>
          </cell>
        </row>
        <row r="15711">
          <cell r="A15711">
            <v>708284329</v>
          </cell>
          <cell r="B15711" t="str">
            <v>APOIO DOS VIDROS LATERAIS TRASEIROS</v>
          </cell>
          <cell r="C15711" t="str">
            <v>UM</v>
          </cell>
        </row>
        <row r="15712">
          <cell r="A15712">
            <v>708284330</v>
          </cell>
          <cell r="B15712" t="str">
            <v>ENTRADA DE AR LAT ESQUERDA</v>
          </cell>
          <cell r="C15712" t="str">
            <v>UM</v>
          </cell>
        </row>
        <row r="15713">
          <cell r="A15713">
            <v>708284331</v>
          </cell>
          <cell r="B15713" t="str">
            <v>FECHAMENTO DA PORTA LATERAL</v>
          </cell>
          <cell r="C15713" t="str">
            <v>UM</v>
          </cell>
        </row>
        <row r="15714">
          <cell r="A15714">
            <v>708284340</v>
          </cell>
          <cell r="B15714" t="str">
            <v>OVERLAP LATERAL</v>
          </cell>
          <cell r="C15714" t="str">
            <v>UM</v>
          </cell>
        </row>
        <row r="15715">
          <cell r="A15715">
            <v>708284341</v>
          </cell>
          <cell r="B15715" t="str">
            <v>OVERLAP LATERAL DIREITO</v>
          </cell>
          <cell r="C15715" t="str">
            <v>UM</v>
          </cell>
        </row>
        <row r="15716">
          <cell r="A15716">
            <v>708284342</v>
          </cell>
          <cell r="B15716" t="str">
            <v>OVERLAP LATERAL ESQUERDO</v>
          </cell>
          <cell r="C15716" t="str">
            <v>UM</v>
          </cell>
        </row>
        <row r="15717">
          <cell r="A15717">
            <v>708284343</v>
          </cell>
          <cell r="B15717" t="str">
            <v>OVERLAP DA PORTA</v>
          </cell>
          <cell r="C15717" t="str">
            <v>UM</v>
          </cell>
        </row>
        <row r="15718">
          <cell r="A15718">
            <v>708284344</v>
          </cell>
          <cell r="B15718" t="str">
            <v>OVERLAP DA PORTA DIREITO</v>
          </cell>
          <cell r="C15718" t="str">
            <v>UM</v>
          </cell>
        </row>
        <row r="15719">
          <cell r="A15719">
            <v>708284345</v>
          </cell>
          <cell r="B15719" t="str">
            <v>OVERLAP DA PORTA ESQUERDO</v>
          </cell>
          <cell r="C15719" t="str">
            <v>UM</v>
          </cell>
        </row>
        <row r="15720">
          <cell r="A15720">
            <v>70828439</v>
          </cell>
          <cell r="B15720" t="str">
            <v>FECHAMENTO SUPERIOR DA TAMPA DE INSPECAO</v>
          </cell>
          <cell r="C15720" t="str">
            <v>UM</v>
          </cell>
        </row>
        <row r="15721">
          <cell r="A15721">
            <v>707405143</v>
          </cell>
          <cell r="B15721" t="str">
            <v>SUPORTE FECHAMENTO INF. P/ BET. - 003.07.018</v>
          </cell>
          <cell r="C15721" t="str">
            <v>UM</v>
          </cell>
        </row>
        <row r="15722">
          <cell r="A15722">
            <v>708284400</v>
          </cell>
          <cell r="B15722" t="str">
            <v>CONJUNTO DO TETO</v>
          </cell>
          <cell r="C15722" t="str">
            <v>UM</v>
          </cell>
        </row>
        <row r="15723">
          <cell r="A15723">
            <v>708284401</v>
          </cell>
          <cell r="B15723" t="str">
            <v>REVESTIMENTO EXTERNO DO TETO</v>
          </cell>
          <cell r="C15723" t="str">
            <v>UM</v>
          </cell>
        </row>
        <row r="15724">
          <cell r="A15724">
            <v>708284402</v>
          </cell>
          <cell r="B15724" t="str">
            <v>REVESTIMENTO EXTERNO DO TETO</v>
          </cell>
          <cell r="C15724" t="str">
            <v>UM</v>
          </cell>
        </row>
        <row r="15725">
          <cell r="A15725">
            <v>708284403</v>
          </cell>
          <cell r="B15725" t="str">
            <v>REVESTIMENTO INTERNO DO TETO</v>
          </cell>
          <cell r="C15725" t="str">
            <v>UM</v>
          </cell>
        </row>
        <row r="15726">
          <cell r="A15726">
            <v>708284404</v>
          </cell>
          <cell r="B15726" t="str">
            <v>PROTECAO DO EXAUSTOR</v>
          </cell>
          <cell r="C15726" t="str">
            <v>UM</v>
          </cell>
        </row>
        <row r="15727">
          <cell r="A15727">
            <v>708284406</v>
          </cell>
          <cell r="B15727" t="str">
            <v>BLINDAGEM EXTERNA DO EXAUSTOR</v>
          </cell>
          <cell r="C15727" t="str">
            <v>UM</v>
          </cell>
        </row>
        <row r="15728">
          <cell r="A15728">
            <v>708284407</v>
          </cell>
          <cell r="B15728" t="str">
            <v>REVESTIMENTO EXT BLIND DO EXAUSTOR</v>
          </cell>
          <cell r="C15728" t="str">
            <v>UM</v>
          </cell>
        </row>
        <row r="15729">
          <cell r="A15729">
            <v>708284408</v>
          </cell>
          <cell r="B15729" t="str">
            <v>SUPORTE EXT DOS RETROV ESQ TRSEIROS</v>
          </cell>
          <cell r="C15729" t="str">
            <v>UM</v>
          </cell>
        </row>
        <row r="15730">
          <cell r="A15730">
            <v>708284409</v>
          </cell>
          <cell r="B15730" t="str">
            <v>SUPORTE EXT DOS RETROV DIR TRSEIROS</v>
          </cell>
          <cell r="C15730" t="str">
            <v>UM</v>
          </cell>
        </row>
        <row r="15731">
          <cell r="A15731">
            <v>708284411</v>
          </cell>
          <cell r="B15731" t="str">
            <v>TAMPA DE MANUTENCAO ELETRICA</v>
          </cell>
          <cell r="C15731" t="str">
            <v>UM</v>
          </cell>
        </row>
        <row r="15732">
          <cell r="A15732">
            <v>708284412</v>
          </cell>
          <cell r="B15732" t="str">
            <v>CARTOLA DO TETO</v>
          </cell>
          <cell r="C15732" t="str">
            <v>UM</v>
          </cell>
        </row>
        <row r="15733">
          <cell r="A15733">
            <v>708284413</v>
          </cell>
          <cell r="B15733" t="str">
            <v>PROTECAO EXTERNA DOS EXAUSTORES</v>
          </cell>
          <cell r="C15733" t="str">
            <v>UM</v>
          </cell>
        </row>
        <row r="15734">
          <cell r="A15734">
            <v>708284414</v>
          </cell>
          <cell r="B15734" t="str">
            <v>PERFIL CARTOLA ESTRUTURAL DO TETO</v>
          </cell>
          <cell r="C15734" t="str">
            <v>UM</v>
          </cell>
        </row>
        <row r="15735">
          <cell r="A15735">
            <v>708284415</v>
          </cell>
          <cell r="B15735" t="str">
            <v>REVEST EXTERNO TRASEIRO DO TETO</v>
          </cell>
          <cell r="C15735" t="str">
            <v>UM</v>
          </cell>
        </row>
        <row r="15736">
          <cell r="A15736">
            <v>708284416</v>
          </cell>
          <cell r="B15736" t="str">
            <v>REVEST EXTERNO TRASEIRO DO TETO</v>
          </cell>
          <cell r="C15736" t="str">
            <v>UM</v>
          </cell>
        </row>
        <row r="15737">
          <cell r="A15737">
            <v>708284418</v>
          </cell>
          <cell r="B15737" t="str">
            <v>FECHAMENTO BLIND INTERNA DO TETO</v>
          </cell>
          <cell r="C15737" t="str">
            <v>UM</v>
          </cell>
        </row>
        <row r="15738">
          <cell r="A15738">
            <v>708284419</v>
          </cell>
          <cell r="B15738" t="str">
            <v>OVERLAP PAREDE SEPARACAO</v>
          </cell>
          <cell r="C15738" t="str">
            <v>UM</v>
          </cell>
        </row>
        <row r="15739">
          <cell r="A15739">
            <v>708284420</v>
          </cell>
          <cell r="B15739" t="str">
            <v>BLINDAGEN DO EXAUSTOR</v>
          </cell>
          <cell r="C15739" t="str">
            <v>UM</v>
          </cell>
        </row>
        <row r="15740">
          <cell r="A15740">
            <v>708284423</v>
          </cell>
          <cell r="B15740" t="str">
            <v>BLINDAGEN INTERNA TETO TRAS DIR</v>
          </cell>
          <cell r="C15740" t="str">
            <v>UM</v>
          </cell>
        </row>
        <row r="15741">
          <cell r="A15741">
            <v>708284424</v>
          </cell>
          <cell r="B15741" t="str">
            <v>PAREDE DE SEPARACAO</v>
          </cell>
          <cell r="C15741" t="str">
            <v>UM</v>
          </cell>
        </row>
        <row r="15742">
          <cell r="A15742">
            <v>708284425</v>
          </cell>
          <cell r="B15742" t="str">
            <v>PAREDE DE SEPARACAO</v>
          </cell>
          <cell r="C15742" t="str">
            <v>UM</v>
          </cell>
        </row>
        <row r="15743">
          <cell r="A15743">
            <v>708284426</v>
          </cell>
          <cell r="B15743" t="str">
            <v>SEPARADOR DO INTERFONE</v>
          </cell>
          <cell r="C15743" t="str">
            <v>UM</v>
          </cell>
        </row>
        <row r="15744">
          <cell r="A15744">
            <v>708284427</v>
          </cell>
          <cell r="B15744" t="str">
            <v>FECHAMENTO DO INTERCOMUNICADOR</v>
          </cell>
          <cell r="C15744" t="str">
            <v>UM</v>
          </cell>
        </row>
        <row r="15745">
          <cell r="A15745">
            <v>708284450</v>
          </cell>
          <cell r="B15745" t="str">
            <v>BLINDAGEM INTERNA</v>
          </cell>
          <cell r="C15745" t="str">
            <v>UM</v>
          </cell>
        </row>
        <row r="15746">
          <cell r="A15746">
            <v>707405119</v>
          </cell>
          <cell r="B15746" t="str">
            <v>REFORCO BRACO ACIONAMENTO P/ BET. - 003.10.008</v>
          </cell>
          <cell r="C15746" t="str">
            <v>UM</v>
          </cell>
        </row>
        <row r="15747">
          <cell r="A15747">
            <v>708284490</v>
          </cell>
          <cell r="B15747" t="str">
            <v>CONJUNTO PAREDE DE SEPARACAO DIANT</v>
          </cell>
          <cell r="C15747" t="str">
            <v>UM</v>
          </cell>
        </row>
        <row r="15748">
          <cell r="A15748">
            <v>708284500</v>
          </cell>
          <cell r="B15748" t="str">
            <v>BANCO ARTICULADO ESTOFADO</v>
          </cell>
          <cell r="C15748" t="str">
            <v>UM</v>
          </cell>
        </row>
        <row r="15749">
          <cell r="A15749">
            <v>708284503</v>
          </cell>
          <cell r="B15749" t="str">
            <v>SUPORTE DA BUZINA</v>
          </cell>
          <cell r="C15749" t="str">
            <v>UM</v>
          </cell>
        </row>
        <row r="15750">
          <cell r="A15750">
            <v>708284509</v>
          </cell>
          <cell r="B15750" t="str">
            <v>REFORCO DO PARA CHOQUE DIANTERIO INDOBRAS</v>
          </cell>
          <cell r="C15750" t="str">
            <v>UM</v>
          </cell>
        </row>
        <row r="15751">
          <cell r="A15751">
            <v>708284519</v>
          </cell>
          <cell r="B15751" t="str">
            <v>SUPORTE DO RETROVISOR LE</v>
          </cell>
          <cell r="C15751" t="str">
            <v>UM</v>
          </cell>
        </row>
        <row r="15752">
          <cell r="A15752">
            <v>708284520</v>
          </cell>
          <cell r="B15752" t="str">
            <v>SUPORTE DO RETROVISOR LE</v>
          </cell>
          <cell r="C15752" t="str">
            <v>UM</v>
          </cell>
        </row>
        <row r="15753">
          <cell r="A15753">
            <v>708284521</v>
          </cell>
          <cell r="B15753" t="str">
            <v>SUPORTE DA CARROCERIA</v>
          </cell>
          <cell r="C15753" t="str">
            <v>UM</v>
          </cell>
        </row>
        <row r="15754">
          <cell r="A15754">
            <v>708284522</v>
          </cell>
          <cell r="B15754" t="str">
            <v>REFORCO DO LEVANTE</v>
          </cell>
          <cell r="C15754" t="str">
            <v>UM</v>
          </cell>
        </row>
        <row r="15755">
          <cell r="A15755">
            <v>708284523</v>
          </cell>
          <cell r="B15755" t="str">
            <v>SUPORTE DA CARROCERIA</v>
          </cell>
          <cell r="C15755" t="str">
            <v>UM</v>
          </cell>
        </row>
        <row r="15756">
          <cell r="A15756">
            <v>708284524</v>
          </cell>
          <cell r="B15756" t="str">
            <v>REFORCO DO LEVANTE</v>
          </cell>
          <cell r="C15756" t="str">
            <v>UM</v>
          </cell>
        </row>
        <row r="15757">
          <cell r="A15757">
            <v>708284525</v>
          </cell>
          <cell r="B15757" t="str">
            <v>SUPORTE DO TANQUE DE EXPANSAO</v>
          </cell>
          <cell r="C15757" t="str">
            <v>UM</v>
          </cell>
        </row>
        <row r="15758">
          <cell r="A15758">
            <v>708284528</v>
          </cell>
          <cell r="B15758" t="str">
            <v>FECHAMENTO DA TAMPA DE INSPECAO</v>
          </cell>
          <cell r="C15758" t="str">
            <v>UM</v>
          </cell>
        </row>
        <row r="15759">
          <cell r="A15759">
            <v>708284530</v>
          </cell>
          <cell r="B15759" t="str">
            <v>PISO DO ESTRIBO</v>
          </cell>
          <cell r="C15759" t="str">
            <v>UM</v>
          </cell>
        </row>
        <row r="15760">
          <cell r="A15760">
            <v>708284532</v>
          </cell>
          <cell r="B15760" t="str">
            <v>PISO DO ESTRIBO</v>
          </cell>
          <cell r="C15760" t="str">
            <v>UM</v>
          </cell>
        </row>
        <row r="15761">
          <cell r="A15761">
            <v>708284533</v>
          </cell>
          <cell r="B15761" t="str">
            <v>CAPA DO ESTRIBO</v>
          </cell>
          <cell r="C15761" t="str">
            <v>UM</v>
          </cell>
        </row>
        <row r="15762">
          <cell r="A15762">
            <v>708284534</v>
          </cell>
          <cell r="B15762" t="str">
            <v>SUPORTE DO FILTRO</v>
          </cell>
          <cell r="C15762" t="str">
            <v>UM</v>
          </cell>
        </row>
        <row r="15763">
          <cell r="A15763">
            <v>708284535</v>
          </cell>
          <cell r="B15763" t="str">
            <v>SUPORTE PARA-LAMA DIR.</v>
          </cell>
          <cell r="C15763" t="str">
            <v>UM</v>
          </cell>
        </row>
        <row r="15764">
          <cell r="A15764">
            <v>708284536</v>
          </cell>
          <cell r="B15764" t="str">
            <v>BLINDAGEM SUPERIOR VOLANTE</v>
          </cell>
          <cell r="C15764" t="str">
            <v>UM</v>
          </cell>
        </row>
        <row r="15765">
          <cell r="A15765">
            <v>708284537</v>
          </cell>
          <cell r="B15765" t="str">
            <v>SUPORTE PARALAMA DIR</v>
          </cell>
          <cell r="C15765" t="str">
            <v>UM</v>
          </cell>
        </row>
        <row r="15766">
          <cell r="A15766">
            <v>708284538</v>
          </cell>
          <cell r="B15766" t="str">
            <v>SUPORTE PARALAMA ESQ</v>
          </cell>
          <cell r="C15766" t="str">
            <v>UM</v>
          </cell>
        </row>
        <row r="15767">
          <cell r="A15767">
            <v>708284539</v>
          </cell>
          <cell r="B15767" t="str">
            <v>BLINDAGEM BARRA DE DIRECAO</v>
          </cell>
          <cell r="C15767" t="str">
            <v>UM</v>
          </cell>
        </row>
        <row r="15768">
          <cell r="A15768">
            <v>708284540</v>
          </cell>
          <cell r="B15768" t="str">
            <v>CONJUNTO SUPORTE DA CARROCERIA</v>
          </cell>
          <cell r="C15768" t="str">
            <v>UM</v>
          </cell>
        </row>
        <row r="15769">
          <cell r="A15769">
            <v>708284541</v>
          </cell>
          <cell r="B15769" t="str">
            <v>BASE APOIO DO DEGRAU</v>
          </cell>
          <cell r="C15769" t="str">
            <v>UM</v>
          </cell>
        </row>
        <row r="15770">
          <cell r="A15770">
            <v>708284542</v>
          </cell>
          <cell r="B15770" t="str">
            <v>FLAMULA DE APOIO DO DEGRAU</v>
          </cell>
          <cell r="C15770" t="str">
            <v>UM</v>
          </cell>
        </row>
        <row r="15771">
          <cell r="A15771">
            <v>707405120</v>
          </cell>
          <cell r="B15771" t="str">
            <v>BRACO ACION. SAPATA FREIO P/ BET. - 003.10.005</v>
          </cell>
          <cell r="C15771" t="str">
            <v>UM</v>
          </cell>
        </row>
        <row r="15772">
          <cell r="A15772">
            <v>708284546</v>
          </cell>
          <cell r="B15772" t="str">
            <v>SUPORTE DO AR COND DIR</v>
          </cell>
          <cell r="C15772" t="str">
            <v>UM</v>
          </cell>
        </row>
        <row r="15773">
          <cell r="A15773">
            <v>708284548</v>
          </cell>
          <cell r="B15773" t="str">
            <v>SUPORTE DO RETROVISOR L.D</v>
          </cell>
          <cell r="C15773" t="str">
            <v>UM</v>
          </cell>
        </row>
        <row r="15774">
          <cell r="A15774">
            <v>708284549</v>
          </cell>
          <cell r="B15774" t="str">
            <v>SUPORTE DO RETROVISOR L.D</v>
          </cell>
          <cell r="C15774" t="str">
            <v>UM</v>
          </cell>
        </row>
        <row r="15775">
          <cell r="A15775">
            <v>708284550</v>
          </cell>
          <cell r="B15775" t="str">
            <v>CONJUNTO SUPORTE DA CARROCERIA</v>
          </cell>
          <cell r="C15775" t="str">
            <v>UM</v>
          </cell>
        </row>
        <row r="15776">
          <cell r="A15776">
            <v>708284555</v>
          </cell>
          <cell r="B15776" t="str">
            <v>REVESTIMENTO ASSOALHO DIANTEIRO</v>
          </cell>
          <cell r="C15776" t="str">
            <v>UM</v>
          </cell>
        </row>
        <row r="15777">
          <cell r="A15777">
            <v>708284556</v>
          </cell>
          <cell r="B15777" t="str">
            <v>CHAPA ASSOALHO TRASEIRO</v>
          </cell>
          <cell r="C15777" t="str">
            <v>UM</v>
          </cell>
        </row>
        <row r="15778">
          <cell r="A15778">
            <v>708284557</v>
          </cell>
          <cell r="B15778" t="str">
            <v>REVESTIMENTO ASSOALHO DIANTEIRO</v>
          </cell>
          <cell r="C15778" t="str">
            <v>UM</v>
          </cell>
        </row>
        <row r="15779">
          <cell r="A15779">
            <v>708284558</v>
          </cell>
          <cell r="B15779" t="str">
            <v>CHAPA ASSOALHO TRASEIRO</v>
          </cell>
          <cell r="C15779" t="str">
            <v>UM</v>
          </cell>
        </row>
        <row r="15780">
          <cell r="A15780">
            <v>708284581</v>
          </cell>
          <cell r="B15780" t="str">
            <v>PREPARACAO DE TAPETES BWH</v>
          </cell>
          <cell r="C15780" t="str">
            <v>UM</v>
          </cell>
        </row>
        <row r="15781">
          <cell r="A15781">
            <v>708284600</v>
          </cell>
          <cell r="B15781" t="str">
            <v>CONJUNTO TRASEIRA</v>
          </cell>
          <cell r="C15781" t="str">
            <v>UM</v>
          </cell>
        </row>
        <row r="15782">
          <cell r="A15782">
            <v>708284601</v>
          </cell>
          <cell r="B15782" t="str">
            <v>BLINDAGEM DA TRASEIRA</v>
          </cell>
          <cell r="C15782" t="str">
            <v>UM</v>
          </cell>
        </row>
        <row r="15783">
          <cell r="A15783">
            <v>708284604</v>
          </cell>
          <cell r="B15783" t="str">
            <v>BLINDAGEM INTRNA DA SINAL DIANT</v>
          </cell>
          <cell r="C15783" t="str">
            <v>UM</v>
          </cell>
        </row>
        <row r="15784">
          <cell r="A15784">
            <v>708284607</v>
          </cell>
          <cell r="B15784" t="str">
            <v>BLINDAGEN INTERNA DA SINAL TRAS DIR</v>
          </cell>
          <cell r="C15784" t="str">
            <v>UM</v>
          </cell>
        </row>
        <row r="15785">
          <cell r="A15785">
            <v>708284608</v>
          </cell>
          <cell r="B15785" t="str">
            <v>PERFIL CARTOLA ESTRUTURAL SUPERIOR TRAS</v>
          </cell>
          <cell r="C15785" t="str">
            <v>UM</v>
          </cell>
        </row>
        <row r="15786">
          <cell r="A15786">
            <v>708284609</v>
          </cell>
          <cell r="B15786" t="str">
            <v>PERFIL CARTOLA ESTRUTURAL INFERIOR TRAS</v>
          </cell>
          <cell r="C15786" t="str">
            <v>UM</v>
          </cell>
        </row>
        <row r="15787">
          <cell r="A15787">
            <v>708284617</v>
          </cell>
          <cell r="B15787" t="str">
            <v>BLINDAGEM INTERNA DA LANT TRAS DIR</v>
          </cell>
          <cell r="C15787" t="str">
            <v>UM</v>
          </cell>
        </row>
        <row r="15788">
          <cell r="A15788">
            <v>708284618</v>
          </cell>
          <cell r="B15788" t="str">
            <v>BLINDAGEM INTERNA DA LANT TRAS  ESQ</v>
          </cell>
          <cell r="C15788" t="str">
            <v>UM</v>
          </cell>
        </row>
        <row r="15789">
          <cell r="A15789">
            <v>708284623</v>
          </cell>
          <cell r="B15789" t="str">
            <v>SUPORTE DA CAMERA EXTERNA</v>
          </cell>
          <cell r="C15789" t="str">
            <v>UM</v>
          </cell>
        </row>
        <row r="15790">
          <cell r="A15790">
            <v>708284624</v>
          </cell>
          <cell r="B15790" t="str">
            <v>SUPORTE RETRATIL DA PLACA TRAS</v>
          </cell>
          <cell r="C15790" t="str">
            <v>UM</v>
          </cell>
        </row>
        <row r="15791">
          <cell r="A15791">
            <v>708284625</v>
          </cell>
          <cell r="B15791" t="str">
            <v>SUPORTE RETRATIL DA PLACA TRAS</v>
          </cell>
          <cell r="C15791" t="str">
            <v>UM</v>
          </cell>
        </row>
        <row r="15792">
          <cell r="A15792">
            <v>708284626</v>
          </cell>
          <cell r="B15792" t="str">
            <v>CARTOLA TRASEIRA</v>
          </cell>
          <cell r="C15792" t="str">
            <v>UM</v>
          </cell>
        </row>
        <row r="15793">
          <cell r="A15793">
            <v>708284630</v>
          </cell>
          <cell r="B15793" t="str">
            <v>CONJ MONTAGEM TANQUE COMB</v>
          </cell>
          <cell r="C15793" t="str">
            <v>UM</v>
          </cell>
        </row>
        <row r="15794">
          <cell r="A15794">
            <v>708284631</v>
          </cell>
          <cell r="B15794" t="str">
            <v>SUPORTE ESQ PARACHOQUE TRAS</v>
          </cell>
          <cell r="C15794" t="str">
            <v>UM</v>
          </cell>
        </row>
        <row r="15795">
          <cell r="A15795">
            <v>708284632</v>
          </cell>
          <cell r="B15795" t="str">
            <v>SUPORTE DIR PARACHOQUE TRAS</v>
          </cell>
          <cell r="C15795" t="str">
            <v>UM</v>
          </cell>
        </row>
        <row r="15796">
          <cell r="A15796">
            <v>708284636</v>
          </cell>
          <cell r="B15796" t="str">
            <v>BLINDAGEM INTERNA TANQUE DE COMB</v>
          </cell>
          <cell r="C15796" t="str">
            <v>UM</v>
          </cell>
        </row>
        <row r="15797">
          <cell r="A15797">
            <v>708284637</v>
          </cell>
          <cell r="B15797" t="str">
            <v>PERFIL "U" ESPACADOR</v>
          </cell>
          <cell r="C15797" t="str">
            <v>UM</v>
          </cell>
        </row>
        <row r="15798">
          <cell r="A15798">
            <v>708284645</v>
          </cell>
          <cell r="B15798" t="str">
            <v>SUPORTE DO PARACHOQUE TRASEIRO L.E</v>
          </cell>
          <cell r="C15798" t="str">
            <v>UM</v>
          </cell>
        </row>
        <row r="15799">
          <cell r="A15799">
            <v>708284646</v>
          </cell>
          <cell r="B15799" t="str">
            <v>FECHAMENTO INF. LAT. PARACHOQUE L.D</v>
          </cell>
          <cell r="C15799" t="str">
            <v>UM</v>
          </cell>
        </row>
        <row r="15800">
          <cell r="A15800">
            <v>708284648</v>
          </cell>
          <cell r="B15800" t="str">
            <v>SUPORTE DO PARACHOQUE TRASEIRO L.D</v>
          </cell>
          <cell r="C15800" t="str">
            <v>UM</v>
          </cell>
        </row>
        <row r="15801">
          <cell r="A15801">
            <v>708284649</v>
          </cell>
          <cell r="B15801" t="str">
            <v>SUPORTE INFERIOR DA PLACA TRASEIRA</v>
          </cell>
          <cell r="C15801" t="str">
            <v>UM</v>
          </cell>
        </row>
        <row r="15802">
          <cell r="A15802">
            <v>708284651</v>
          </cell>
          <cell r="B15802" t="str">
            <v>PARA-CHOQUE TRASEIRO</v>
          </cell>
          <cell r="C15802" t="str">
            <v>UM</v>
          </cell>
        </row>
        <row r="15803">
          <cell r="A15803">
            <v>109647000</v>
          </cell>
          <cell r="B15803" t="str">
            <v>TUBO PVC Ø50 x PAR 3,0 x 6000</v>
          </cell>
          <cell r="C15803" t="str">
            <v>M</v>
          </cell>
        </row>
        <row r="15804">
          <cell r="A15804">
            <v>708284652</v>
          </cell>
          <cell r="B15804" t="str">
            <v xml:space="preserve"> LATERAL DO PARACHOQUE TRASEIRO L.E</v>
          </cell>
          <cell r="C15804" t="str">
            <v>UM</v>
          </cell>
        </row>
        <row r="15805">
          <cell r="A15805">
            <v>708284653</v>
          </cell>
          <cell r="B15805" t="str">
            <v>FECHAMENTO SUP. LAT. PARACHOQUE L.E</v>
          </cell>
          <cell r="C15805" t="str">
            <v>UM</v>
          </cell>
        </row>
        <row r="15806">
          <cell r="A15806">
            <v>708284654</v>
          </cell>
          <cell r="B15806" t="str">
            <v>FECHAMENTO INF. LAT. PARACHOQUE L.E</v>
          </cell>
          <cell r="C15806" t="str">
            <v>UM</v>
          </cell>
        </row>
        <row r="15807">
          <cell r="A15807">
            <v>708284655</v>
          </cell>
          <cell r="B15807" t="str">
            <v>CONJUNTO LATERAL DO PARACHOQUE TRASEIRO L.E</v>
          </cell>
          <cell r="C15807" t="str">
            <v>UM</v>
          </cell>
        </row>
        <row r="15808">
          <cell r="A15808">
            <v>708284656</v>
          </cell>
          <cell r="B15808" t="str">
            <v>FECHAMENTO SUPERIOR</v>
          </cell>
          <cell r="C15808" t="str">
            <v>UM</v>
          </cell>
        </row>
        <row r="15809">
          <cell r="A15809">
            <v>708284657</v>
          </cell>
          <cell r="B15809" t="str">
            <v>FECHAMENTO INFERIOR</v>
          </cell>
          <cell r="C15809" t="str">
            <v>UM</v>
          </cell>
        </row>
        <row r="15810">
          <cell r="A15810">
            <v>708284658</v>
          </cell>
          <cell r="B15810" t="str">
            <v>TUBO DE REFORCO 3 X 30 X 30 X 325</v>
          </cell>
          <cell r="C15810" t="str">
            <v>UM</v>
          </cell>
        </row>
        <row r="15811">
          <cell r="A15811" t="str">
            <v>DD97019000</v>
          </cell>
          <cell r="B15811" t="str">
            <v>COLAGENS E QUADROS DECORATIVOS</v>
          </cell>
          <cell r="C15811" t="str">
            <v>UM</v>
          </cell>
        </row>
        <row r="15812">
          <cell r="A15812">
            <v>708284659</v>
          </cell>
          <cell r="B15812" t="str">
            <v>SUPORTE DA PLACA SUPERIOR TRASEIRO</v>
          </cell>
          <cell r="C15812" t="str">
            <v>UM</v>
          </cell>
        </row>
        <row r="15813">
          <cell r="A15813">
            <v>708284660</v>
          </cell>
          <cell r="B15813" t="str">
            <v>CONJUNTO PARA-CHOQUE TRASEIRO</v>
          </cell>
          <cell r="C15813" t="str">
            <v>UM</v>
          </cell>
        </row>
        <row r="15814">
          <cell r="A15814">
            <v>708284661</v>
          </cell>
          <cell r="B15814" t="str">
            <v>FECHAMENTO CAIXA DE RODAS</v>
          </cell>
          <cell r="C15814" t="str">
            <v>UM</v>
          </cell>
        </row>
        <row r="15815">
          <cell r="A15815">
            <v>708284662</v>
          </cell>
          <cell r="B15815" t="str">
            <v>BLINDAGEM DA TRASEIRA</v>
          </cell>
          <cell r="C15815" t="str">
            <v>UM</v>
          </cell>
        </row>
        <row r="15816">
          <cell r="A15816">
            <v>708284663</v>
          </cell>
          <cell r="B15816" t="str">
            <v>LATERAL D/E</v>
          </cell>
          <cell r="C15816" t="str">
            <v>UM</v>
          </cell>
        </row>
        <row r="15817">
          <cell r="A15817">
            <v>708284664</v>
          </cell>
          <cell r="B15817" t="str">
            <v>BLINDAGEN DO PISO</v>
          </cell>
          <cell r="C15817" t="str">
            <v>UM</v>
          </cell>
        </row>
        <row r="15818">
          <cell r="A15818">
            <v>708284665</v>
          </cell>
          <cell r="B15818" t="str">
            <v>BLINDAGEN DO PISO</v>
          </cell>
          <cell r="C15818" t="str">
            <v>UM</v>
          </cell>
        </row>
        <row r="15819">
          <cell r="A15819">
            <v>708284666</v>
          </cell>
          <cell r="B15819" t="str">
            <v>LATERAL DO PARACHOQUE TRASEIRO L.D</v>
          </cell>
          <cell r="C15819" t="str">
            <v>UM</v>
          </cell>
        </row>
        <row r="15820">
          <cell r="A15820">
            <v>708284667</v>
          </cell>
          <cell r="B15820" t="str">
            <v>FECHAMENTO SUP. LAT. PARACHOQUE L.D</v>
          </cell>
          <cell r="C15820" t="str">
            <v>UM</v>
          </cell>
        </row>
        <row r="15821">
          <cell r="A15821">
            <v>708284668</v>
          </cell>
          <cell r="B15821" t="str">
            <v>BLINDAGEN DO TANQUE</v>
          </cell>
          <cell r="C15821" t="str">
            <v>UM</v>
          </cell>
        </row>
        <row r="15822">
          <cell r="A15822">
            <v>708284669</v>
          </cell>
          <cell r="B15822" t="str">
            <v>BLINDAGEN DA CAIXA DE RODAS DIR</v>
          </cell>
          <cell r="C15822" t="str">
            <v>UM</v>
          </cell>
        </row>
        <row r="15823">
          <cell r="A15823">
            <v>708284670</v>
          </cell>
          <cell r="B15823" t="str">
            <v>PARA-CHOQUE BAIXO</v>
          </cell>
          <cell r="C15823" t="str">
            <v>UM</v>
          </cell>
        </row>
        <row r="15824">
          <cell r="A15824">
            <v>708284671</v>
          </cell>
          <cell r="B15824" t="str">
            <v>BLINDAGEM DA CAIXA DE RODAS ESQ</v>
          </cell>
          <cell r="C15824" t="str">
            <v>UM</v>
          </cell>
        </row>
        <row r="15825">
          <cell r="A15825">
            <v>708284672</v>
          </cell>
          <cell r="B15825" t="str">
            <v>BLINDAGEM DA SINALEIRA</v>
          </cell>
          <cell r="C15825" t="str">
            <v>UM</v>
          </cell>
        </row>
        <row r="15826">
          <cell r="A15826">
            <v>708284673</v>
          </cell>
          <cell r="B15826" t="str">
            <v>BLINDAGEM DA SINALEIRA</v>
          </cell>
          <cell r="C15826" t="str">
            <v>UM</v>
          </cell>
        </row>
        <row r="15827">
          <cell r="A15827">
            <v>708284674</v>
          </cell>
          <cell r="B15827" t="str">
            <v>REBLINDAGEN DO COFRE</v>
          </cell>
          <cell r="C15827" t="str">
            <v>UM</v>
          </cell>
        </row>
        <row r="15828">
          <cell r="A15828">
            <v>708284675</v>
          </cell>
          <cell r="B15828" t="str">
            <v>REBLINDAGEN DO COFRE</v>
          </cell>
          <cell r="C15828" t="str">
            <v>UM</v>
          </cell>
        </row>
        <row r="15829">
          <cell r="A15829">
            <v>708284676</v>
          </cell>
          <cell r="B15829" t="str">
            <v>BLINDAGEN INTERNA TETO TRASEIRA</v>
          </cell>
          <cell r="C15829" t="str">
            <v>UM</v>
          </cell>
        </row>
        <row r="15830">
          <cell r="A15830">
            <v>708284677</v>
          </cell>
          <cell r="B15830" t="str">
            <v>BLINDAGEM DA CAMERA TRASEIRA</v>
          </cell>
          <cell r="C15830" t="str">
            <v>UM</v>
          </cell>
        </row>
        <row r="15831">
          <cell r="A15831">
            <v>708284678</v>
          </cell>
          <cell r="B15831" t="str">
            <v>BLINDAGEN DAS LATERAIS DO COFRE LD</v>
          </cell>
          <cell r="C15831" t="str">
            <v>UM</v>
          </cell>
        </row>
        <row r="15832">
          <cell r="A15832">
            <v>708284679</v>
          </cell>
          <cell r="B15832" t="str">
            <v>BLINDAGEN DAS LATERAIS DO COFRE LE</v>
          </cell>
          <cell r="C15832" t="str">
            <v>UM</v>
          </cell>
        </row>
        <row r="15833">
          <cell r="A15833">
            <v>708284680</v>
          </cell>
          <cell r="B15833" t="str">
            <v>CONJUNTO LATERAL DO PARACHOQUE TRASEIRO L.D</v>
          </cell>
          <cell r="C15833" t="str">
            <v>UM</v>
          </cell>
        </row>
        <row r="15834">
          <cell r="A15834">
            <v>708284681</v>
          </cell>
          <cell r="B15834" t="str">
            <v>CHAPA CENTRAL DO PARACHOQUE BAIXO</v>
          </cell>
          <cell r="C15834" t="str">
            <v>UM</v>
          </cell>
        </row>
        <row r="15835">
          <cell r="A15835">
            <v>708284682</v>
          </cell>
          <cell r="B15835" t="str">
            <v>LAT. DIR. FRONTAL DO PARACHOQUE BAIXO</v>
          </cell>
          <cell r="C15835" t="str">
            <v>UM</v>
          </cell>
        </row>
        <row r="15836">
          <cell r="A15836">
            <v>708284683</v>
          </cell>
          <cell r="B15836" t="str">
            <v>LAT. DIREITA DO PARACHOQUE BAIXO</v>
          </cell>
          <cell r="C15836" t="str">
            <v>UM</v>
          </cell>
        </row>
        <row r="15837">
          <cell r="A15837">
            <v>708284684</v>
          </cell>
          <cell r="B15837" t="str">
            <v>LAT. ESQUERDA DO PARACHOQUE BAIXO</v>
          </cell>
          <cell r="C15837" t="str">
            <v>UM</v>
          </cell>
        </row>
        <row r="15838">
          <cell r="A15838">
            <v>708284685</v>
          </cell>
          <cell r="B15838" t="str">
            <v>LAT. ESQ. FRONTAL DO PARACHOQUE BAIXO</v>
          </cell>
          <cell r="C15838" t="str">
            <v>UM</v>
          </cell>
        </row>
        <row r="15839">
          <cell r="A15839">
            <v>708284686</v>
          </cell>
          <cell r="B15839" t="str">
            <v>TELA DO PARACHOQUE BAIXO DE ACO DIANTEIRO</v>
          </cell>
          <cell r="C15839" t="str">
            <v>UM</v>
          </cell>
        </row>
        <row r="15840">
          <cell r="A15840">
            <v>708284687</v>
          </cell>
          <cell r="B15840" t="str">
            <v>TUBO MENOR DE FIXACAO DO PARACHOQUE DIANT.</v>
          </cell>
          <cell r="C15840" t="str">
            <v>UM</v>
          </cell>
        </row>
        <row r="15841">
          <cell r="A15841">
            <v>708284688</v>
          </cell>
          <cell r="B15841" t="str">
            <v>TUBO MAIOR FIXACAO DO PARACHOQUE DIANT.</v>
          </cell>
          <cell r="C15841" t="str">
            <v>UM</v>
          </cell>
        </row>
        <row r="15842">
          <cell r="A15842">
            <v>708284689</v>
          </cell>
          <cell r="B15842" t="str">
            <v>CHAPA SUPORTE 01 PARACHOQUE DIANT.</v>
          </cell>
          <cell r="C15842" t="str">
            <v>UM</v>
          </cell>
        </row>
        <row r="15843">
          <cell r="A15843">
            <v>707405165</v>
          </cell>
          <cell r="B15843" t="str">
            <v>ALIMENTACAO TUBULAR 1 P/ BET. - 003.08.019</v>
          </cell>
          <cell r="C15843" t="str">
            <v>UM</v>
          </cell>
        </row>
        <row r="15844">
          <cell r="A15844">
            <v>708284690</v>
          </cell>
          <cell r="B15844" t="str">
            <v>SUPORTE PARACHOQUE DIANT. DIREITO</v>
          </cell>
          <cell r="C15844" t="str">
            <v>UM</v>
          </cell>
        </row>
        <row r="15845">
          <cell r="A15845">
            <v>708284691</v>
          </cell>
          <cell r="B15845" t="str">
            <v>CHAPA SUPORTE DO PARACHOQUE DIANT.</v>
          </cell>
          <cell r="C15845" t="str">
            <v>UM</v>
          </cell>
        </row>
        <row r="15846">
          <cell r="A15846">
            <v>708284692</v>
          </cell>
          <cell r="B15846" t="str">
            <v>SUPORTE DO FAROL DE NEBLINA</v>
          </cell>
          <cell r="C15846" t="str">
            <v>UM</v>
          </cell>
        </row>
        <row r="15847">
          <cell r="A15847">
            <v>708284693</v>
          </cell>
          <cell r="B15847" t="str">
            <v>TUBO SUPORTE DO FAROL</v>
          </cell>
          <cell r="C15847" t="str">
            <v>UM</v>
          </cell>
        </row>
        <row r="15848">
          <cell r="A15848">
            <v>708284694</v>
          </cell>
          <cell r="B15848" t="str">
            <v>SUPORTE DO CABO DO CAPO - LASER</v>
          </cell>
          <cell r="C15848" t="str">
            <v>UM</v>
          </cell>
        </row>
        <row r="15849">
          <cell r="A15849">
            <v>708284695</v>
          </cell>
          <cell r="B15849" t="str">
            <v>SUPORTE DO CABO DO CAPO - LASER</v>
          </cell>
          <cell r="C15849" t="str">
            <v>UM</v>
          </cell>
        </row>
        <row r="15850">
          <cell r="A15850">
            <v>708284696</v>
          </cell>
          <cell r="B15850" t="str">
            <v>SUPORTE PARACHOQUE DIANT. ESQUERDO</v>
          </cell>
          <cell r="C15850" t="str">
            <v>UM</v>
          </cell>
        </row>
        <row r="15851">
          <cell r="A15851">
            <v>708284700</v>
          </cell>
          <cell r="B15851" t="str">
            <v>CONJUNTO PAREDE DO COFRE</v>
          </cell>
          <cell r="C15851" t="str">
            <v>UM</v>
          </cell>
        </row>
        <row r="15852">
          <cell r="A15852">
            <v>708284701</v>
          </cell>
          <cell r="B15852" t="str">
            <v>REV DIR PAREDE SEPARACAO</v>
          </cell>
          <cell r="C15852" t="str">
            <v>UM</v>
          </cell>
        </row>
        <row r="15853">
          <cell r="A15853">
            <v>708284702</v>
          </cell>
          <cell r="B15853" t="str">
            <v>REV ESQ PAREDE SEPARACAO</v>
          </cell>
          <cell r="C15853" t="str">
            <v>UM</v>
          </cell>
        </row>
        <row r="15854">
          <cell r="A15854">
            <v>708284703</v>
          </cell>
          <cell r="B15854" t="str">
            <v>REV SUP PORTA DA PAREDE</v>
          </cell>
          <cell r="C15854" t="str">
            <v>UM</v>
          </cell>
        </row>
        <row r="15855">
          <cell r="A15855">
            <v>708284721</v>
          </cell>
          <cell r="B15855" t="str">
            <v>BLINDAGEM DO AR CONDICIONADO</v>
          </cell>
          <cell r="C15855" t="str">
            <v>UM</v>
          </cell>
        </row>
        <row r="15856">
          <cell r="A15856">
            <v>708284722</v>
          </cell>
          <cell r="B15856" t="str">
            <v>BLINDAGEM EXTERNA DO AR ACONDICIONADO</v>
          </cell>
          <cell r="C15856" t="str">
            <v>UM</v>
          </cell>
        </row>
        <row r="15857">
          <cell r="A15857">
            <v>708284729</v>
          </cell>
          <cell r="B15857" t="str">
            <v>PERFIL U DA PAREDE DE SEPARACAO DIANT</v>
          </cell>
          <cell r="C15857" t="str">
            <v>UM</v>
          </cell>
        </row>
        <row r="15858">
          <cell r="A15858">
            <v>708284732</v>
          </cell>
          <cell r="B15858" t="str">
            <v>CHAPA DA PORTA DO COFRE</v>
          </cell>
          <cell r="C15858" t="str">
            <v>UM</v>
          </cell>
        </row>
        <row r="15859">
          <cell r="A15859">
            <v>708284733</v>
          </cell>
          <cell r="B15859" t="str">
            <v>CHAPA DA PORTA DO COFRE</v>
          </cell>
          <cell r="C15859" t="str">
            <v>UM</v>
          </cell>
        </row>
        <row r="15860">
          <cell r="A15860">
            <v>109645000</v>
          </cell>
          <cell r="B15860" t="str">
            <v>TUBO PVC Ø25 x PAR 1,7 x 6000</v>
          </cell>
          <cell r="C15860" t="str">
            <v>M</v>
          </cell>
        </row>
        <row r="15861">
          <cell r="A15861">
            <v>708284734</v>
          </cell>
          <cell r="B15861" t="str">
            <v>TAMPA DE INPECAO</v>
          </cell>
          <cell r="C15861" t="str">
            <v>UM</v>
          </cell>
        </row>
        <row r="15862">
          <cell r="A15862">
            <v>708284735</v>
          </cell>
          <cell r="B15862" t="str">
            <v>FECHAMENTO DA PORTA</v>
          </cell>
          <cell r="C15862" t="str">
            <v>UM</v>
          </cell>
        </row>
        <row r="15863">
          <cell r="A15863">
            <v>708284750</v>
          </cell>
          <cell r="B15863" t="str">
            <v>CONJUNTO PORTA ACESSO COFRE</v>
          </cell>
          <cell r="C15863" t="str">
            <v>UM</v>
          </cell>
        </row>
        <row r="15864">
          <cell r="A15864">
            <v>708284751</v>
          </cell>
          <cell r="B15864" t="str">
            <v>BLINDAGEM EXTERNA DO AR ACONDICIONADO</v>
          </cell>
          <cell r="C15864" t="str">
            <v>UM</v>
          </cell>
        </row>
        <row r="15865">
          <cell r="A15865">
            <v>708284752</v>
          </cell>
          <cell r="B15865" t="str">
            <v>BLINDAGEM DO AR CONDICIONADO</v>
          </cell>
          <cell r="C15865" t="str">
            <v>UM</v>
          </cell>
        </row>
        <row r="15866">
          <cell r="A15866">
            <v>708284800</v>
          </cell>
          <cell r="B15866" t="str">
            <v>CARTOLA DO PISO</v>
          </cell>
          <cell r="C15866" t="str">
            <v>UM</v>
          </cell>
        </row>
        <row r="15867">
          <cell r="A15867">
            <v>708284801</v>
          </cell>
          <cell r="B15867" t="str">
            <v>CARTOLA DO PISO</v>
          </cell>
          <cell r="C15867" t="str">
            <v>UM</v>
          </cell>
        </row>
        <row r="15868">
          <cell r="A15868">
            <v>708284802</v>
          </cell>
          <cell r="B15868" t="str">
            <v>PERFIL ESTRUTURAL DO PISO</v>
          </cell>
          <cell r="C15868" t="str">
            <v>UM</v>
          </cell>
        </row>
        <row r="15869">
          <cell r="A15869">
            <v>708284803</v>
          </cell>
          <cell r="B15869" t="str">
            <v>PERFIL "U" DO PISO</v>
          </cell>
          <cell r="C15869" t="str">
            <v>UM</v>
          </cell>
        </row>
        <row r="15870">
          <cell r="A15870">
            <v>708284804</v>
          </cell>
          <cell r="B15870" t="str">
            <v>PERFIL "U" DO PISO</v>
          </cell>
          <cell r="C15870" t="str">
            <v>UM</v>
          </cell>
        </row>
        <row r="15871">
          <cell r="A15871">
            <v>708284805</v>
          </cell>
          <cell r="B15871" t="str">
            <v>CARTOLA DA LATERAL</v>
          </cell>
          <cell r="C15871" t="str">
            <v>UM</v>
          </cell>
        </row>
        <row r="15872">
          <cell r="A15872">
            <v>708284811</v>
          </cell>
          <cell r="B15872" t="str">
            <v>SEPARADOR DO INTERFONE</v>
          </cell>
          <cell r="C15872" t="str">
            <v>UM</v>
          </cell>
        </row>
        <row r="15873">
          <cell r="A15873">
            <v>708284812</v>
          </cell>
          <cell r="B15873" t="str">
            <v>FECHAMENTO DO INTERCOMUNICADOR</v>
          </cell>
          <cell r="C15873" t="str">
            <v>UM</v>
          </cell>
        </row>
        <row r="15874">
          <cell r="A15874">
            <v>708284813</v>
          </cell>
          <cell r="B15874" t="str">
            <v>PERFIL U DA PAREDE DE SEPARACAO DIANT</v>
          </cell>
          <cell r="C15874" t="str">
            <v>UM</v>
          </cell>
        </row>
        <row r="15875">
          <cell r="A15875">
            <v>708284814</v>
          </cell>
          <cell r="B15875" t="str">
            <v>PERFIL ESTRUTURAL DAS LATERAIS</v>
          </cell>
          <cell r="C15875" t="str">
            <v>UM</v>
          </cell>
        </row>
        <row r="15876">
          <cell r="A15876">
            <v>708284817</v>
          </cell>
          <cell r="B15876" t="str">
            <v>CAPO DO MOTOR DO CARRO FORTE</v>
          </cell>
          <cell r="C15876" t="str">
            <v>UM</v>
          </cell>
        </row>
        <row r="15877">
          <cell r="A15877">
            <v>708284820</v>
          </cell>
          <cell r="B15877" t="str">
            <v>SUPORTE DO TRINCO DO CAPO</v>
          </cell>
          <cell r="C15877" t="str">
            <v>UM</v>
          </cell>
        </row>
        <row r="15878">
          <cell r="A15878">
            <v>708284821</v>
          </cell>
          <cell r="B15878" t="str">
            <v>BLINDAGEM EXTERNA DO EXAUSTOR</v>
          </cell>
          <cell r="C15878" t="str">
            <v>UM</v>
          </cell>
        </row>
        <row r="15879">
          <cell r="A15879">
            <v>708284822</v>
          </cell>
          <cell r="B15879" t="str">
            <v>BLINDAGEM EXTERNA DO EXAUSTOR</v>
          </cell>
          <cell r="C15879" t="str">
            <v>UM</v>
          </cell>
        </row>
        <row r="15880">
          <cell r="A15880">
            <v>708284823</v>
          </cell>
          <cell r="B15880" t="str">
            <v>PINGADEIRA</v>
          </cell>
          <cell r="C15880" t="str">
            <v>UM</v>
          </cell>
        </row>
        <row r="15881">
          <cell r="A15881">
            <v>708284824</v>
          </cell>
          <cell r="B15881" t="str">
            <v>PERFIL "L" BATENTE DAS PORTAS DIREITA</v>
          </cell>
          <cell r="C15881" t="str">
            <v>UM</v>
          </cell>
        </row>
        <row r="15882">
          <cell r="A15882">
            <v>708284825</v>
          </cell>
          <cell r="B15882" t="str">
            <v>PERFIL "L" BATENTE DAS PORTAS</v>
          </cell>
          <cell r="C15882" t="str">
            <v>UM</v>
          </cell>
        </row>
        <row r="15883">
          <cell r="A15883">
            <v>708284826</v>
          </cell>
          <cell r="B15883" t="str">
            <v>PERFIL "L" BATENTE DAS PORTAS ESQUERDA</v>
          </cell>
          <cell r="C15883" t="str">
            <v>UM</v>
          </cell>
        </row>
        <row r="15884">
          <cell r="A15884">
            <v>708284827</v>
          </cell>
          <cell r="B15884" t="str">
            <v>TELA DO CAPO ESQUERDO</v>
          </cell>
          <cell r="C15884" t="str">
            <v>UM</v>
          </cell>
        </row>
        <row r="15885">
          <cell r="A15885">
            <v>708284828</v>
          </cell>
          <cell r="B15885" t="str">
            <v>TELA DO CAPO DIREITO</v>
          </cell>
          <cell r="C15885" t="str">
            <v>UM</v>
          </cell>
        </row>
        <row r="15886">
          <cell r="A15886">
            <v>708284829</v>
          </cell>
          <cell r="B15886" t="str">
            <v>SUPORTE DIR PARACHOQUE TRAS</v>
          </cell>
          <cell r="C15886" t="str">
            <v>UM</v>
          </cell>
        </row>
        <row r="15887">
          <cell r="A15887">
            <v>708284830</v>
          </cell>
          <cell r="B15887" t="str">
            <v>SUPORTE ESQ PARACHOQUE TRAS</v>
          </cell>
          <cell r="C15887" t="str">
            <v>UM</v>
          </cell>
        </row>
        <row r="15888">
          <cell r="A15888">
            <v>708284831</v>
          </cell>
          <cell r="B15888" t="str">
            <v>REFORCO DO PARA CHOQUE DIANTEIRO INDOBRAS</v>
          </cell>
          <cell r="C15888" t="str">
            <v>UM</v>
          </cell>
        </row>
        <row r="15889">
          <cell r="A15889">
            <v>708284832</v>
          </cell>
          <cell r="B15889" t="str">
            <v>ENTRADA DE AR LATERAL ESQUERDA</v>
          </cell>
          <cell r="C15889" t="str">
            <v>UM</v>
          </cell>
        </row>
        <row r="15890">
          <cell r="A15890">
            <v>708284833</v>
          </cell>
          <cell r="B15890" t="str">
            <v>ENTRADA DE AR LATERAL DIREITA</v>
          </cell>
          <cell r="C15890" t="str">
            <v>UM</v>
          </cell>
        </row>
        <row r="15891">
          <cell r="A15891">
            <v>708284834</v>
          </cell>
          <cell r="B15891" t="str">
            <v>REBLINDAGEM INTERNA DAS PORTAS</v>
          </cell>
          <cell r="C15891" t="str">
            <v>UM</v>
          </cell>
        </row>
        <row r="15892">
          <cell r="A15892">
            <v>708284835</v>
          </cell>
          <cell r="B15892" t="str">
            <v>REBLINDAGEM INTERNA DAS PORTAS</v>
          </cell>
          <cell r="C15892" t="str">
            <v>UM</v>
          </cell>
        </row>
        <row r="15893">
          <cell r="A15893">
            <v>708284836</v>
          </cell>
          <cell r="B15893" t="str">
            <v>FECHAMENTO DA TAMPA DE CAMBIO</v>
          </cell>
          <cell r="C15893" t="str">
            <v>UM</v>
          </cell>
        </row>
        <row r="15894">
          <cell r="A15894">
            <v>708284837</v>
          </cell>
          <cell r="B15894" t="str">
            <v>PERFIL "Z" PORTA DIANT DIREITA</v>
          </cell>
          <cell r="C15894" t="str">
            <v>UM</v>
          </cell>
        </row>
        <row r="15895">
          <cell r="A15895">
            <v>708284838</v>
          </cell>
          <cell r="B15895" t="str">
            <v>PERFIL "Z" PORTA DIANT DIREITA</v>
          </cell>
          <cell r="C15895" t="str">
            <v>UM</v>
          </cell>
        </row>
        <row r="15896">
          <cell r="A15896">
            <v>708284839</v>
          </cell>
          <cell r="B15896" t="str">
            <v>PERFIL "Z" PORTA DIANT DIREITA</v>
          </cell>
          <cell r="C15896" t="str">
            <v>UM</v>
          </cell>
        </row>
        <row r="15897">
          <cell r="A15897">
            <v>708284840</v>
          </cell>
          <cell r="B15897" t="str">
            <v>Z INFERIOR DA PORTA DIANT DIR</v>
          </cell>
          <cell r="C15897" t="str">
            <v>UM</v>
          </cell>
        </row>
        <row r="15898">
          <cell r="A15898">
            <v>708284841</v>
          </cell>
          <cell r="B15898" t="str">
            <v>PERFIL Z PORTA DIANTEIRA ESQUERDA</v>
          </cell>
          <cell r="C15898" t="str">
            <v>UM</v>
          </cell>
        </row>
        <row r="15899">
          <cell r="A15899">
            <v>708284842</v>
          </cell>
          <cell r="B15899" t="str">
            <v>PERFIL Z PORTA DIANTEIRA ESQUERDA</v>
          </cell>
          <cell r="C15899" t="str">
            <v>UM</v>
          </cell>
        </row>
        <row r="15900">
          <cell r="A15900">
            <v>708284843</v>
          </cell>
          <cell r="B15900" t="str">
            <v>PERFIL Z PORTA DIANTEIRA ESQUERDA</v>
          </cell>
          <cell r="C15900" t="str">
            <v>UM</v>
          </cell>
        </row>
        <row r="15901">
          <cell r="A15901">
            <v>708284844</v>
          </cell>
          <cell r="B15901" t="str">
            <v>Z INFERIOR DA PORTA DIANTEIRA ESQUERDA</v>
          </cell>
          <cell r="C15901" t="str">
            <v>UM</v>
          </cell>
        </row>
        <row r="15902">
          <cell r="A15902">
            <v>708284845</v>
          </cell>
          <cell r="B15902" t="str">
            <v>PERFIL SUPORTE INF VIDRO LAT</v>
          </cell>
          <cell r="C15902" t="str">
            <v>UM</v>
          </cell>
        </row>
        <row r="15903">
          <cell r="A15903">
            <v>708284846</v>
          </cell>
          <cell r="B15903" t="str">
            <v>SUPORTE INF VIDRO LAT DIANTEIRO</v>
          </cell>
          <cell r="C15903" t="str">
            <v>UM</v>
          </cell>
        </row>
        <row r="15904">
          <cell r="A15904">
            <v>708284847</v>
          </cell>
          <cell r="B15904" t="str">
            <v>PERFIL U DA PORTA DIANTEIRA</v>
          </cell>
          <cell r="C15904" t="str">
            <v>UM</v>
          </cell>
        </row>
        <row r="15905">
          <cell r="A15905">
            <v>708284848</v>
          </cell>
          <cell r="B15905" t="str">
            <v>CHAPA DA PORTA DO COFRE</v>
          </cell>
          <cell r="C15905" t="str">
            <v>UM</v>
          </cell>
        </row>
        <row r="15906">
          <cell r="A15906">
            <v>708284849</v>
          </cell>
          <cell r="B15906" t="str">
            <v>CHAPA DA PORTA DO COFRE</v>
          </cell>
          <cell r="C15906" t="str">
            <v>UM</v>
          </cell>
        </row>
        <row r="15907">
          <cell r="A15907">
            <v>708284850</v>
          </cell>
          <cell r="B15907" t="str">
            <v>PREPARACAO DO PAINEL INDOBRAZ</v>
          </cell>
          <cell r="C15907" t="str">
            <v>UM</v>
          </cell>
        </row>
        <row r="15908">
          <cell r="A15908">
            <v>708284851</v>
          </cell>
          <cell r="B15908" t="str">
            <v>FECHAMENTO DA PORTA</v>
          </cell>
          <cell r="C15908" t="str">
            <v>UM</v>
          </cell>
        </row>
        <row r="15909">
          <cell r="A15909">
            <v>708284852</v>
          </cell>
          <cell r="B15909" t="str">
            <v>ESTRUTURA DA CAIXA DE FERRAMANTAS</v>
          </cell>
          <cell r="C15909" t="str">
            <v>UM</v>
          </cell>
        </row>
        <row r="15910">
          <cell r="A15910">
            <v>708284853</v>
          </cell>
          <cell r="B15910" t="str">
            <v>PISO DA CAIXA DE FERRAMENTAS</v>
          </cell>
          <cell r="C15910" t="str">
            <v>UM</v>
          </cell>
        </row>
        <row r="15911">
          <cell r="A15911">
            <v>708284854</v>
          </cell>
          <cell r="B15911" t="str">
            <v>SUPORTE DO VIDRO DAS PORTAS</v>
          </cell>
          <cell r="C15911" t="str">
            <v>UM</v>
          </cell>
        </row>
        <row r="15912">
          <cell r="A15912">
            <v>708284855</v>
          </cell>
          <cell r="B15912" t="str">
            <v>PERFIL Z DIREITO DA PORTA</v>
          </cell>
          <cell r="C15912" t="str">
            <v>UM</v>
          </cell>
        </row>
        <row r="15913">
          <cell r="A15913">
            <v>708284856</v>
          </cell>
          <cell r="B15913" t="str">
            <v>PERFIL Z ESQUERDO DA PORTA</v>
          </cell>
          <cell r="C15913" t="str">
            <v>UM</v>
          </cell>
        </row>
        <row r="15914">
          <cell r="A15914">
            <v>708284857</v>
          </cell>
          <cell r="B15914" t="str">
            <v>PERFIL Z SUPERIOR DA PORTA</v>
          </cell>
          <cell r="C15914" t="str">
            <v>UM</v>
          </cell>
        </row>
        <row r="15915">
          <cell r="A15915">
            <v>708284858</v>
          </cell>
          <cell r="B15915" t="str">
            <v>REVESTIMENTO INTERNO CENTRAL FRONTAL</v>
          </cell>
          <cell r="C15915" t="str">
            <v>UM</v>
          </cell>
        </row>
        <row r="15916">
          <cell r="A15916">
            <v>708284859</v>
          </cell>
          <cell r="B15916" t="str">
            <v>BASE DO SUPORTE DOS RETROVISORES</v>
          </cell>
          <cell r="C15916" t="str">
            <v>UM</v>
          </cell>
        </row>
        <row r="15917">
          <cell r="A15917">
            <v>708284860</v>
          </cell>
          <cell r="B15917" t="str">
            <v>ESPACADOR DA FRENTE</v>
          </cell>
          <cell r="C15917" t="str">
            <v>UM</v>
          </cell>
        </row>
        <row r="15918">
          <cell r="A15918">
            <v>708284861</v>
          </cell>
          <cell r="B15918" t="str">
            <v>ESPACADOR DA FRENTE</v>
          </cell>
          <cell r="C15918" t="str">
            <v>UM</v>
          </cell>
        </row>
        <row r="15919">
          <cell r="A15919">
            <v>708284862</v>
          </cell>
          <cell r="B15919" t="str">
            <v>ESPACADOR DA FRENTE</v>
          </cell>
          <cell r="C15919" t="str">
            <v>UM</v>
          </cell>
        </row>
        <row r="15920">
          <cell r="A15920">
            <v>708284863</v>
          </cell>
          <cell r="B15920" t="str">
            <v>BLINDAGEM INTERNA DA SINAL TRAS DIR</v>
          </cell>
          <cell r="C15920" t="str">
            <v>UM</v>
          </cell>
        </row>
        <row r="15921">
          <cell r="A15921">
            <v>708284864</v>
          </cell>
          <cell r="B15921" t="str">
            <v>BLINDAGEM DA SINALEIRA</v>
          </cell>
          <cell r="C15921" t="str">
            <v>UM</v>
          </cell>
        </row>
        <row r="15922">
          <cell r="A15922">
            <v>708284865</v>
          </cell>
          <cell r="B15922" t="str">
            <v>BLINDAGEM DA SINALEIRA</v>
          </cell>
          <cell r="C15922" t="str">
            <v>UM</v>
          </cell>
        </row>
        <row r="15923">
          <cell r="A15923">
            <v>708284866</v>
          </cell>
          <cell r="B15923" t="str">
            <v>CARTOLA TRASEIRA</v>
          </cell>
          <cell r="C15923" t="str">
            <v>UM</v>
          </cell>
        </row>
        <row r="15924">
          <cell r="A15924">
            <v>708284867</v>
          </cell>
          <cell r="B15924" t="str">
            <v>PERFIL CARTOLA ESTRUTURAL INFERIOR TRAS</v>
          </cell>
          <cell r="C15924" t="str">
            <v>UM</v>
          </cell>
        </row>
        <row r="15925">
          <cell r="A15925">
            <v>708284868</v>
          </cell>
          <cell r="B15925" t="str">
            <v>PERFIL CARTOLA ESTRUTURAL SUPERIOR TRAS</v>
          </cell>
          <cell r="C15925" t="str">
            <v>UM</v>
          </cell>
        </row>
        <row r="15926">
          <cell r="A15926">
            <v>708284869</v>
          </cell>
          <cell r="B15926" t="str">
            <v>BLINDAGEM INTERNA DA SINAL DIANT</v>
          </cell>
          <cell r="C15926" t="str">
            <v>UM</v>
          </cell>
        </row>
        <row r="15927">
          <cell r="A15927">
            <v>708284870</v>
          </cell>
          <cell r="B15927" t="str">
            <v>BLINDAGEM INTERNA DA LANT TRAS DIR</v>
          </cell>
          <cell r="C15927" t="str">
            <v>UM</v>
          </cell>
        </row>
        <row r="15928">
          <cell r="A15928">
            <v>708284871</v>
          </cell>
          <cell r="B15928" t="str">
            <v>BLINDAGEM INTERNA DA LANT TRAS ESQ</v>
          </cell>
          <cell r="C15928" t="str">
            <v>UM</v>
          </cell>
        </row>
        <row r="15929">
          <cell r="A15929">
            <v>708284872</v>
          </cell>
          <cell r="B15929" t="str">
            <v>SUPORTE DO ESTEPE</v>
          </cell>
          <cell r="C15929" t="str">
            <v>UM</v>
          </cell>
        </row>
        <row r="15930">
          <cell r="A15930">
            <v>708284873</v>
          </cell>
          <cell r="B15930" t="str">
            <v>PROTECAO DO EXAUSTOR</v>
          </cell>
          <cell r="C15930" t="str">
            <v>UM</v>
          </cell>
        </row>
        <row r="15931">
          <cell r="A15931">
            <v>708284875</v>
          </cell>
          <cell r="B15931" t="str">
            <v>PERFIL CARTOLA ESTRUTURAL DO TETO</v>
          </cell>
          <cell r="C15931" t="str">
            <v>UM</v>
          </cell>
        </row>
        <row r="15932">
          <cell r="A15932">
            <v>708284876</v>
          </cell>
          <cell r="B15932" t="str">
            <v>BLINDAGEM EXTERNA DO EXAUSTOR</v>
          </cell>
          <cell r="C15932" t="str">
            <v>UM</v>
          </cell>
        </row>
        <row r="15933">
          <cell r="A15933">
            <v>708284877</v>
          </cell>
          <cell r="B15933" t="str">
            <v>REVESTIMENTO EXT BLIND DO EXAUSTOR</v>
          </cell>
          <cell r="C15933" t="str">
            <v>UM</v>
          </cell>
        </row>
        <row r="15934">
          <cell r="A15934">
            <v>708284878</v>
          </cell>
          <cell r="B15934" t="str">
            <v>SUPORTE EXT DOS RETROV ESQ TRASEIROS</v>
          </cell>
          <cell r="C15934" t="str">
            <v>UM</v>
          </cell>
        </row>
        <row r="15935">
          <cell r="A15935">
            <v>708284879</v>
          </cell>
          <cell r="B15935" t="str">
            <v>SUPORTE EXT DOS RETROV DIR TRASEIROS</v>
          </cell>
          <cell r="C15935" t="str">
            <v>UM</v>
          </cell>
        </row>
        <row r="15936">
          <cell r="A15936">
            <v>708284880</v>
          </cell>
          <cell r="B15936" t="str">
            <v>TUBO SEPARADOR</v>
          </cell>
          <cell r="C15936" t="str">
            <v>UM</v>
          </cell>
        </row>
        <row r="15937">
          <cell r="A15937">
            <v>708284881</v>
          </cell>
          <cell r="B15937" t="str">
            <v>REVESTIMENTO INTERNO SOBRE A PORTA</v>
          </cell>
          <cell r="C15937" t="str">
            <v>UM</v>
          </cell>
        </row>
        <row r="15938">
          <cell r="A15938">
            <v>708284882</v>
          </cell>
          <cell r="B15938" t="str">
            <v>REVESTIMENTO EXTERNO DA PORTA</v>
          </cell>
          <cell r="C15938" t="str">
            <v>UM</v>
          </cell>
        </row>
        <row r="15939">
          <cell r="A15939">
            <v>708284883</v>
          </cell>
          <cell r="B15939" t="str">
            <v>REVESTIMENTO INTERNO DA LATERAL TRAS</v>
          </cell>
          <cell r="C15939" t="str">
            <v>UM</v>
          </cell>
        </row>
        <row r="15940">
          <cell r="A15940">
            <v>708284885</v>
          </cell>
          <cell r="B15940" t="str">
            <v>APOIO DOS VIDROS LATERAIS TRASEIROS</v>
          </cell>
          <cell r="C15940" t="str">
            <v>UM</v>
          </cell>
        </row>
        <row r="15941">
          <cell r="A15941">
            <v>708284886</v>
          </cell>
          <cell r="B15941" t="str">
            <v>SUPORTE ABASTECIMENTO OLEO DO MOTOR</v>
          </cell>
          <cell r="C15941" t="str">
            <v>UM</v>
          </cell>
        </row>
        <row r="15942">
          <cell r="A15942">
            <v>708284888</v>
          </cell>
          <cell r="B15942" t="str">
            <v>BLINDAGEM LATERAL DIREITA</v>
          </cell>
          <cell r="C15942" t="str">
            <v>UM</v>
          </cell>
        </row>
        <row r="15943">
          <cell r="A15943">
            <v>708284890</v>
          </cell>
          <cell r="B15943" t="str">
            <v>PERFIL CARTOLA ESTRUTURAL DO COFRE</v>
          </cell>
          <cell r="C15943" t="str">
            <v>UM</v>
          </cell>
        </row>
        <row r="15944">
          <cell r="A15944">
            <v>708284892</v>
          </cell>
          <cell r="B15944" t="str">
            <v>PERFIL CARTOLA ESTRUTURAL DO COFRE</v>
          </cell>
          <cell r="C15944" t="str">
            <v>UM</v>
          </cell>
        </row>
        <row r="15945">
          <cell r="A15945">
            <v>708284893</v>
          </cell>
          <cell r="B15945" t="str">
            <v>CARTOLA DAS LATERAIS</v>
          </cell>
          <cell r="C15945" t="str">
            <v>UM</v>
          </cell>
        </row>
        <row r="15946">
          <cell r="A15946">
            <v>708284894</v>
          </cell>
          <cell r="B15946" t="str">
            <v>CAIXA DE RODAS TRASEIRA</v>
          </cell>
          <cell r="C15946" t="str">
            <v>UM</v>
          </cell>
        </row>
        <row r="15947">
          <cell r="A15947">
            <v>708284895</v>
          </cell>
          <cell r="B15947" t="str">
            <v>BLINDAGEM PEDALEIRAS</v>
          </cell>
          <cell r="C15947" t="str">
            <v>UM</v>
          </cell>
        </row>
        <row r="15948">
          <cell r="A15948">
            <v>708284896</v>
          </cell>
          <cell r="B15948" t="str">
            <v>PERFIL ESTRUTURAL DO PISO</v>
          </cell>
          <cell r="C15948" t="str">
            <v>UM</v>
          </cell>
        </row>
        <row r="15949">
          <cell r="A15949">
            <v>708284897</v>
          </cell>
          <cell r="B15949" t="str">
            <v>PERFIL ESTRUTURAL DO PISO</v>
          </cell>
          <cell r="C15949" t="str">
            <v>UM</v>
          </cell>
        </row>
        <row r="15950">
          <cell r="A15950">
            <v>708284898</v>
          </cell>
          <cell r="B15950" t="str">
            <v>FECHAMENTO INTERNO DO MOTOR</v>
          </cell>
          <cell r="C15950" t="str">
            <v>UM</v>
          </cell>
        </row>
        <row r="15951">
          <cell r="A15951">
            <v>708284899</v>
          </cell>
          <cell r="B15951" t="str">
            <v>BLINDAGEM DO MOTOR</v>
          </cell>
          <cell r="C15951" t="str">
            <v>UM</v>
          </cell>
        </row>
        <row r="15952">
          <cell r="A15952">
            <v>708284900</v>
          </cell>
          <cell r="B15952" t="str">
            <v>BANCO ARTICULADO</v>
          </cell>
          <cell r="C15952" t="str">
            <v>UM</v>
          </cell>
        </row>
        <row r="15953">
          <cell r="A15953">
            <v>708284901</v>
          </cell>
          <cell r="B15953" t="str">
            <v>FIXACAO DO MATA CACHORRO</v>
          </cell>
          <cell r="C15953" t="str">
            <v>UM</v>
          </cell>
        </row>
        <row r="15954">
          <cell r="A15954">
            <v>708284902</v>
          </cell>
          <cell r="B15954" t="str">
            <v xml:space="preserve"> FECHAMENTO DO MATA CACHORRO TRASEIRO</v>
          </cell>
          <cell r="C15954" t="str">
            <v>UM</v>
          </cell>
        </row>
        <row r="15955">
          <cell r="A15955">
            <v>708284903</v>
          </cell>
          <cell r="B15955" t="str">
            <v>FECHAMENTO MOTOR EXTERNO</v>
          </cell>
          <cell r="C15955" t="str">
            <v>UM</v>
          </cell>
        </row>
        <row r="15956">
          <cell r="A15956">
            <v>708284904</v>
          </cell>
          <cell r="B15956" t="str">
            <v>FECHAMENTO CAIXA DE RODAS</v>
          </cell>
          <cell r="C15956" t="str">
            <v>UM</v>
          </cell>
        </row>
        <row r="15957">
          <cell r="A15957">
            <v>708284905</v>
          </cell>
          <cell r="B15957" t="str">
            <v>BLINDAGEM DO TANQUE</v>
          </cell>
          <cell r="C15957" t="str">
            <v>UM</v>
          </cell>
        </row>
        <row r="15958">
          <cell r="A15958">
            <v>708284906</v>
          </cell>
          <cell r="B15958" t="str">
            <v>BLINDAGEM DA CAIXA DE RODAS DIR</v>
          </cell>
          <cell r="C15958" t="str">
            <v>UM</v>
          </cell>
        </row>
        <row r="15959">
          <cell r="A15959">
            <v>708284907</v>
          </cell>
          <cell r="B15959" t="str">
            <v>BATENTE DA TAMPA DE INSPECAO</v>
          </cell>
          <cell r="C15959" t="str">
            <v>UM</v>
          </cell>
        </row>
        <row r="15960">
          <cell r="A15960">
            <v>708284908</v>
          </cell>
          <cell r="B15960" t="str">
            <v>TAMPA INSPECAO DA BOIA DO COMBUSTIVEL</v>
          </cell>
          <cell r="C15960" t="str">
            <v>UM</v>
          </cell>
        </row>
        <row r="15961">
          <cell r="A15961">
            <v>708284909</v>
          </cell>
          <cell r="B15961" t="str">
            <v>BLINDAGEM DA CAIXA DE RODAS ESQ</v>
          </cell>
          <cell r="C15961" t="str">
            <v>UM</v>
          </cell>
        </row>
        <row r="15962">
          <cell r="A15962">
            <v>708284911</v>
          </cell>
          <cell r="B15962" t="str">
            <v>BLINDAGEM EXTERNA DA ESCADA</v>
          </cell>
          <cell r="C15962" t="str">
            <v>UM</v>
          </cell>
        </row>
        <row r="15963">
          <cell r="A15963">
            <v>708284912</v>
          </cell>
          <cell r="B15963" t="str">
            <v>BLINDAGEM INTERNA DA ESCADA</v>
          </cell>
          <cell r="C15963" t="str">
            <v>UM</v>
          </cell>
        </row>
        <row r="15964">
          <cell r="A15964">
            <v>708284913</v>
          </cell>
          <cell r="B15964" t="str">
            <v>FECHAMENTO ESCADA</v>
          </cell>
          <cell r="C15964" t="str">
            <v>UM</v>
          </cell>
        </row>
        <row r="15965">
          <cell r="A15965">
            <v>708284914</v>
          </cell>
          <cell r="B15965" t="str">
            <v>FECHAMENTO ESCADA EXTERNO</v>
          </cell>
          <cell r="C15965" t="str">
            <v>UM</v>
          </cell>
        </row>
        <row r="15966">
          <cell r="A15966">
            <v>708284915</v>
          </cell>
          <cell r="B15966" t="str">
            <v>CONJUNTO CENTRAL DO PISO</v>
          </cell>
          <cell r="C15966" t="str">
            <v>UM</v>
          </cell>
        </row>
        <row r="15967">
          <cell r="A15967">
            <v>708284916</v>
          </cell>
          <cell r="B15967" t="str">
            <v>BASE TAMPA DE CAMBIO</v>
          </cell>
          <cell r="C15967" t="str">
            <v>UM</v>
          </cell>
        </row>
        <row r="15968">
          <cell r="A15968">
            <v>708284917</v>
          </cell>
          <cell r="B15968" t="str">
            <v>SUPORTE MATA CACHORRO DIANTEIRO</v>
          </cell>
          <cell r="C15968" t="str">
            <v>UM</v>
          </cell>
        </row>
        <row r="15969">
          <cell r="A15969">
            <v>708284918</v>
          </cell>
          <cell r="B15969" t="str">
            <v>MATA CACHORRO DIANTEIRO</v>
          </cell>
          <cell r="C15969" t="str">
            <v>UM</v>
          </cell>
        </row>
        <row r="15970">
          <cell r="A15970">
            <v>708284919</v>
          </cell>
          <cell r="B15970" t="str">
            <v>CONJUNTO MATA CACHORRO PRINCIPAL TRASEIRO</v>
          </cell>
          <cell r="C15970" t="str">
            <v>UM</v>
          </cell>
        </row>
        <row r="15971">
          <cell r="A15971">
            <v>708284920</v>
          </cell>
          <cell r="B15971" t="str">
            <v>TAMPA DE CAMBIO</v>
          </cell>
          <cell r="C15971" t="str">
            <v>UM</v>
          </cell>
        </row>
        <row r="15972">
          <cell r="A15972">
            <v>708284921</v>
          </cell>
          <cell r="B15972" t="str">
            <v>MATA CACHORRO DIANTEIRO</v>
          </cell>
          <cell r="C15972" t="str">
            <v>UM</v>
          </cell>
        </row>
        <row r="15973">
          <cell r="A15973">
            <v>708284922</v>
          </cell>
          <cell r="B15973" t="str">
            <v>CARTOLA DO PISO</v>
          </cell>
          <cell r="C15973" t="str">
            <v>UM</v>
          </cell>
        </row>
        <row r="15974">
          <cell r="A15974">
            <v>708284923</v>
          </cell>
          <cell r="B15974" t="str">
            <v>MATA CACHORRO TRASEIRO</v>
          </cell>
          <cell r="C15974" t="str">
            <v>UM</v>
          </cell>
        </row>
        <row r="15975">
          <cell r="A15975">
            <v>708284924</v>
          </cell>
          <cell r="B15975" t="str">
            <v>SUPORTE MATA CACHORRO TRASEIRO</v>
          </cell>
          <cell r="C15975" t="str">
            <v>UM</v>
          </cell>
        </row>
        <row r="15976">
          <cell r="A15976">
            <v>708284925</v>
          </cell>
          <cell r="B15976" t="str">
            <v>TUBO LAT. MT. CC. TRAS.</v>
          </cell>
          <cell r="C15976" t="str">
            <v>UM</v>
          </cell>
        </row>
        <row r="15977">
          <cell r="A15977">
            <v>708284926</v>
          </cell>
          <cell r="B15977" t="str">
            <v>SUPORTE DO MATA CACHORRO</v>
          </cell>
          <cell r="C15977" t="str">
            <v>UM</v>
          </cell>
        </row>
        <row r="15978">
          <cell r="A15978">
            <v>708284927</v>
          </cell>
          <cell r="B15978" t="str">
            <v>TAMPA DO SUPORTE MATA CACHORRO TRAS</v>
          </cell>
          <cell r="C15978" t="str">
            <v>UM</v>
          </cell>
        </row>
        <row r="15979">
          <cell r="A15979">
            <v>708284928</v>
          </cell>
          <cell r="B15979" t="str">
            <v>SUPORTE DO MATA CACHORRO TRASEIRO</v>
          </cell>
          <cell r="C15979" t="str">
            <v>UM</v>
          </cell>
        </row>
        <row r="15980">
          <cell r="A15980">
            <v>708284929</v>
          </cell>
          <cell r="B15980" t="str">
            <v>TAMPA DE MANUTENCAO DO MOTOR</v>
          </cell>
          <cell r="C15980" t="str">
            <v>UM</v>
          </cell>
        </row>
        <row r="15981">
          <cell r="A15981">
            <v>708284930</v>
          </cell>
          <cell r="B15981" t="str">
            <v>TAMPA DE MANUTENCAO DO MOTOR</v>
          </cell>
          <cell r="C15981" t="str">
            <v>UM</v>
          </cell>
        </row>
        <row r="15982">
          <cell r="A15982">
            <v>708284931</v>
          </cell>
          <cell r="B15982" t="str">
            <v>MOLDURA PORTA DIANTEIRA</v>
          </cell>
          <cell r="C15982" t="str">
            <v>UM</v>
          </cell>
        </row>
        <row r="15983">
          <cell r="A15983">
            <v>708284932</v>
          </cell>
          <cell r="B15983" t="str">
            <v>MOLDURA PORTA DIANTEIRA</v>
          </cell>
          <cell r="C15983" t="str">
            <v>UM</v>
          </cell>
        </row>
        <row r="15984">
          <cell r="A15984">
            <v>708284933</v>
          </cell>
          <cell r="B15984" t="str">
            <v>FIXAÇÃO DO MATA CACHORRO TRASEIRO</v>
          </cell>
          <cell r="C15984" t="str">
            <v>UM</v>
          </cell>
        </row>
        <row r="15985">
          <cell r="A15985">
            <v>708284934</v>
          </cell>
          <cell r="B15985" t="str">
            <v>SUPORTE DO MATA CACHORRO LATERAL</v>
          </cell>
          <cell r="C15985" t="str">
            <v>UM</v>
          </cell>
        </row>
        <row r="15986">
          <cell r="A15986">
            <v>708284935</v>
          </cell>
          <cell r="B15986" t="str">
            <v>CONJUNTO SUPORTE MATA CACHORRO DIAN</v>
          </cell>
          <cell r="C15986" t="str">
            <v>UM</v>
          </cell>
        </row>
        <row r="15987">
          <cell r="A15987">
            <v>708284936</v>
          </cell>
          <cell r="B15987" t="str">
            <v>PINGADEIRA</v>
          </cell>
          <cell r="C15987" t="str">
            <v>UM</v>
          </cell>
        </row>
        <row r="15988">
          <cell r="A15988">
            <v>708284937</v>
          </cell>
          <cell r="B15988" t="str">
            <v>CONJUNTO SUPORTE MATA CACHORRO LATERAL TRAS</v>
          </cell>
          <cell r="C15988" t="str">
            <v>UM</v>
          </cell>
        </row>
        <row r="15989">
          <cell r="A15989">
            <v>707405164</v>
          </cell>
          <cell r="B15989" t="str">
            <v>ALIMENTACAO TUBULAR 2 P/ BET. - 003.08.020</v>
          </cell>
          <cell r="C15989" t="str">
            <v>UM</v>
          </cell>
        </row>
        <row r="15990">
          <cell r="A15990">
            <v>708284938</v>
          </cell>
          <cell r="B15990" t="str">
            <v>CARTOLA DO PISO</v>
          </cell>
          <cell r="C15990" t="str">
            <v>UM</v>
          </cell>
        </row>
        <row r="15991">
          <cell r="A15991">
            <v>708284939</v>
          </cell>
          <cell r="B15991" t="str">
            <v>MOLDURA PORTA 3</v>
          </cell>
          <cell r="C15991" t="str">
            <v>UM</v>
          </cell>
        </row>
        <row r="15992">
          <cell r="A15992">
            <v>708284940</v>
          </cell>
          <cell r="B15992" t="str">
            <v>MOLDURA DA PORTA 5</v>
          </cell>
          <cell r="C15992" t="str">
            <v>UM</v>
          </cell>
        </row>
        <row r="15993">
          <cell r="A15993">
            <v>708284941</v>
          </cell>
          <cell r="B15993" t="str">
            <v>MOLDURA DA PORTA 2</v>
          </cell>
          <cell r="C15993" t="str">
            <v>UM</v>
          </cell>
        </row>
        <row r="15994">
          <cell r="A15994">
            <v>708284942</v>
          </cell>
          <cell r="B15994" t="str">
            <v>MOLDURA DA PORTA 4</v>
          </cell>
          <cell r="C15994" t="str">
            <v>UM</v>
          </cell>
        </row>
        <row r="15995">
          <cell r="A15995">
            <v>708284943</v>
          </cell>
          <cell r="B15995" t="str">
            <v>TAMPA DE INSPECAO</v>
          </cell>
          <cell r="C15995" t="str">
            <v>UM</v>
          </cell>
        </row>
        <row r="15996">
          <cell r="A15996">
            <v>708284944</v>
          </cell>
          <cell r="B15996" t="str">
            <v>TELA DO AR CONDICIONADO</v>
          </cell>
          <cell r="C15996" t="str">
            <v>UM</v>
          </cell>
        </row>
        <row r="15997">
          <cell r="A15997">
            <v>708284945</v>
          </cell>
          <cell r="B15997" t="str">
            <v>TELA DO AR CONDICIONADO CABINE TRASEIRA</v>
          </cell>
          <cell r="C15997" t="str">
            <v>UM</v>
          </cell>
        </row>
        <row r="15998">
          <cell r="A15998">
            <v>708284947</v>
          </cell>
          <cell r="B15998" t="str">
            <v>SUPORTE AR CONDICIONADO</v>
          </cell>
          <cell r="C15998" t="str">
            <v>UM</v>
          </cell>
        </row>
        <row r="15999">
          <cell r="A15999">
            <v>708284948</v>
          </cell>
          <cell r="B15999" t="str">
            <v>CONJUNTO SUPORTE CENTRAL MATA CACHORRO LATERAL TRAS</v>
          </cell>
          <cell r="C15999" t="str">
            <v>UM</v>
          </cell>
        </row>
        <row r="16000">
          <cell r="A16000">
            <v>708284949</v>
          </cell>
          <cell r="B16000" t="str">
            <v>SUPORTE PARA PRENDER CAMERA</v>
          </cell>
          <cell r="C16000" t="str">
            <v>UM</v>
          </cell>
        </row>
        <row r="16001">
          <cell r="A16001">
            <v>708284950</v>
          </cell>
          <cell r="B16001" t="str">
            <v>CONJUNTO CAIXA DE FERRAMENTAS INDOBRAS</v>
          </cell>
          <cell r="C16001" t="str">
            <v>UM</v>
          </cell>
        </row>
        <row r="16002">
          <cell r="A16002">
            <v>708284951</v>
          </cell>
          <cell r="B16002" t="str">
            <v>ESTRUTURA DA CAIXA DE FERRAMENTAS</v>
          </cell>
          <cell r="C16002" t="str">
            <v>UM</v>
          </cell>
        </row>
        <row r="16003">
          <cell r="A16003">
            <v>708284952</v>
          </cell>
          <cell r="B16003" t="str">
            <v>PISO DA CAIXA DE FERRAMENTAS</v>
          </cell>
          <cell r="C16003" t="str">
            <v>UM</v>
          </cell>
        </row>
        <row r="16004">
          <cell r="A16004">
            <v>708284953</v>
          </cell>
          <cell r="B16004" t="str">
            <v>CHAPA  DA MOLDURA DA CAIXA DE FERRAMENTAS</v>
          </cell>
          <cell r="C16004" t="str">
            <v>UM</v>
          </cell>
        </row>
        <row r="16005">
          <cell r="A16005">
            <v>708284954</v>
          </cell>
          <cell r="B16005" t="str">
            <v>CHAPA  DA MOLDURA DA CAIXA DE FERRAMENTAS</v>
          </cell>
          <cell r="C16005" t="str">
            <v>UM</v>
          </cell>
        </row>
        <row r="16006">
          <cell r="A16006">
            <v>109644000</v>
          </cell>
          <cell r="B16006" t="str">
            <v>TUBO PVC Ø32 x PAR 1,7 x 6000</v>
          </cell>
          <cell r="C16006" t="str">
            <v>M</v>
          </cell>
        </row>
        <row r="16007">
          <cell r="A16007">
            <v>708284955</v>
          </cell>
          <cell r="B16007" t="str">
            <v>TAMPA DA CAIXA DE FERAMENTAS</v>
          </cell>
          <cell r="C16007" t="str">
            <v>UM</v>
          </cell>
        </row>
        <row r="16008">
          <cell r="A16008">
            <v>708284956</v>
          </cell>
          <cell r="B16008" t="str">
            <v>CONJUNTO DE OVERLAPS BWH</v>
          </cell>
          <cell r="C16008" t="str">
            <v>UM</v>
          </cell>
        </row>
        <row r="16009">
          <cell r="A16009">
            <v>708284958</v>
          </cell>
          <cell r="B16009" t="str">
            <v>CONJUNTO MATA CACHORRO TRASEIRO</v>
          </cell>
          <cell r="C16009" t="str">
            <v>UM</v>
          </cell>
        </row>
        <row r="16010">
          <cell r="A16010">
            <v>708284959</v>
          </cell>
          <cell r="B16010" t="str">
            <v>REBAIXE BLINDAGEM TANQUE DE COMBUISTIVEL</v>
          </cell>
          <cell r="C16010" t="str">
            <v>UM</v>
          </cell>
        </row>
        <row r="16011">
          <cell r="A16011">
            <v>708284961</v>
          </cell>
          <cell r="B16011" t="str">
            <v>SUPORTE DA CAMERA EXTERNA</v>
          </cell>
          <cell r="C16011" t="str">
            <v>UM</v>
          </cell>
        </row>
        <row r="16012">
          <cell r="A16012">
            <v>708284962</v>
          </cell>
          <cell r="B16012" t="str">
            <v>TAMPA DO SUPORTE CAMERA EXTERNA</v>
          </cell>
          <cell r="C16012" t="str">
            <v>UM</v>
          </cell>
        </row>
        <row r="16013">
          <cell r="A16013">
            <v>708284963</v>
          </cell>
          <cell r="B16013" t="str">
            <v>TAMPA DO SUPORTE CAMERA EXTERNA</v>
          </cell>
          <cell r="C16013" t="str">
            <v>UM</v>
          </cell>
        </row>
        <row r="16014">
          <cell r="A16014">
            <v>708284965</v>
          </cell>
          <cell r="B16014" t="str">
            <v>SUPORTE PARALAMA DIREITO</v>
          </cell>
          <cell r="C16014" t="str">
            <v>UM</v>
          </cell>
        </row>
        <row r="16015">
          <cell r="A16015">
            <v>708284966</v>
          </cell>
          <cell r="B16015" t="str">
            <v>REFORCO PARACHOQUE</v>
          </cell>
          <cell r="C16015" t="str">
            <v>UM</v>
          </cell>
        </row>
        <row r="16016">
          <cell r="A16016">
            <v>708284967</v>
          </cell>
          <cell r="B16016" t="str">
            <v>PINO DE APERTO ESTEPE</v>
          </cell>
          <cell r="C16016" t="str">
            <v>UM</v>
          </cell>
        </row>
        <row r="16017">
          <cell r="A16017">
            <v>708284968</v>
          </cell>
          <cell r="B16017" t="str">
            <v>SUPORTE DO AR COND ESQ</v>
          </cell>
          <cell r="C16017" t="str">
            <v>UM</v>
          </cell>
        </row>
        <row r="16018">
          <cell r="A16018">
            <v>708284969</v>
          </cell>
          <cell r="B16018" t="str">
            <v>SUPORTE PARACHOQUE</v>
          </cell>
          <cell r="C16018" t="str">
            <v>UM</v>
          </cell>
        </row>
        <row r="16019">
          <cell r="A16019" t="str">
            <v>70828496D</v>
          </cell>
          <cell r="B16019" t="str">
            <v>SUPORTE INTERNO DIREITO DA CAMERA</v>
          </cell>
          <cell r="C16019" t="str">
            <v>UM</v>
          </cell>
        </row>
        <row r="16020">
          <cell r="A16020" t="str">
            <v>70828496E</v>
          </cell>
          <cell r="B16020" t="str">
            <v>SUPORTE INTERNO ESQUERDO DA CAMERA</v>
          </cell>
          <cell r="C16020" t="str">
            <v>UM</v>
          </cell>
        </row>
        <row r="16021">
          <cell r="A16021">
            <v>708284970</v>
          </cell>
          <cell r="B16021" t="str">
            <v>CONJUNTO SUPORTE DO ESTEPE</v>
          </cell>
          <cell r="C16021" t="str">
            <v>UM</v>
          </cell>
        </row>
        <row r="16022">
          <cell r="A16022">
            <v>708284971</v>
          </cell>
          <cell r="B16022" t="str">
            <v>SUPORTE DO ESTEPE</v>
          </cell>
          <cell r="C16022" t="str">
            <v>UM</v>
          </cell>
        </row>
        <row r="16023">
          <cell r="A16023">
            <v>707405162</v>
          </cell>
          <cell r="B16023" t="str">
            <v>TUBO ENCAIXE MANGUEIRA P/ BET. - 003.08.027</v>
          </cell>
          <cell r="C16023" t="str">
            <v>UM</v>
          </cell>
        </row>
        <row r="16024">
          <cell r="A16024">
            <v>708284972</v>
          </cell>
          <cell r="B16024" t="str">
            <v>BLINDAGEM DA SINALEIRA</v>
          </cell>
          <cell r="C16024" t="str">
            <v>UM</v>
          </cell>
        </row>
        <row r="16025">
          <cell r="A16025">
            <v>708284979</v>
          </cell>
          <cell r="B16025" t="str">
            <v>SUPORTE SENSOR AR CONDICIONADO</v>
          </cell>
          <cell r="C16025" t="str">
            <v>UM</v>
          </cell>
        </row>
        <row r="16026">
          <cell r="A16026">
            <v>708284980</v>
          </cell>
          <cell r="B16026" t="str">
            <v>PREPARACAO CHASSI BWH</v>
          </cell>
          <cell r="C16026" t="str">
            <v>UM</v>
          </cell>
        </row>
        <row r="16027">
          <cell r="A16027">
            <v>708284982</v>
          </cell>
          <cell r="B16027" t="str">
            <v>CONJUNTO DO RETROVISOR DIREITO</v>
          </cell>
          <cell r="C16027" t="str">
            <v>UM</v>
          </cell>
        </row>
        <row r="16028">
          <cell r="A16028">
            <v>708284983</v>
          </cell>
          <cell r="B16028" t="str">
            <v>APOIO DO BANCO</v>
          </cell>
          <cell r="C16028" t="str">
            <v>UM</v>
          </cell>
        </row>
        <row r="16029">
          <cell r="A16029">
            <v>708284984</v>
          </cell>
          <cell r="B16029" t="str">
            <v>LATERAL DO BANCO</v>
          </cell>
          <cell r="C16029" t="str">
            <v>UM</v>
          </cell>
        </row>
        <row r="16030">
          <cell r="A16030">
            <v>708284986</v>
          </cell>
          <cell r="B16030" t="str">
            <v>BASE DO SUPORTE VALVULA FREIO</v>
          </cell>
          <cell r="C16030" t="str">
            <v>UM</v>
          </cell>
        </row>
        <row r="16031">
          <cell r="A16031">
            <v>708284987</v>
          </cell>
          <cell r="B16031" t="str">
            <v>SUPORTE DO CABO DO CAPO</v>
          </cell>
          <cell r="C16031" t="str">
            <v>UM</v>
          </cell>
        </row>
        <row r="16032">
          <cell r="A16032">
            <v>708284991</v>
          </cell>
          <cell r="B16032" t="str">
            <v>CHAPA INFERIOR 01</v>
          </cell>
          <cell r="C16032" t="str">
            <v>UM</v>
          </cell>
        </row>
        <row r="16033">
          <cell r="A16033">
            <v>708284992</v>
          </cell>
          <cell r="B16033" t="str">
            <v>CHAPA INFERIOR 02</v>
          </cell>
          <cell r="C16033" t="str">
            <v>UM</v>
          </cell>
        </row>
        <row r="16034">
          <cell r="A16034">
            <v>708284993</v>
          </cell>
          <cell r="B16034" t="str">
            <v>ASSENTO DO BANCO</v>
          </cell>
          <cell r="C16034" t="str">
            <v>UM</v>
          </cell>
        </row>
        <row r="16035">
          <cell r="A16035">
            <v>708284994</v>
          </cell>
          <cell r="B16035" t="str">
            <v>FIXACAO DO RETROVISOR</v>
          </cell>
          <cell r="C16035" t="str">
            <v>UM</v>
          </cell>
        </row>
        <row r="16036">
          <cell r="A16036">
            <v>708284995</v>
          </cell>
          <cell r="B16036" t="str">
            <v>SUPORTE CAIXA DE BATERIA</v>
          </cell>
          <cell r="C16036" t="str">
            <v>UM</v>
          </cell>
        </row>
        <row r="16037">
          <cell r="A16037">
            <v>708284996</v>
          </cell>
          <cell r="B16037" t="str">
            <v>CONJUNTO DO RETROVISOR ESQUERDO</v>
          </cell>
          <cell r="C16037" t="str">
            <v>UM</v>
          </cell>
        </row>
        <row r="16038">
          <cell r="A16038">
            <v>708284997</v>
          </cell>
          <cell r="B16038" t="str">
            <v>APOIO</v>
          </cell>
          <cell r="C16038" t="str">
            <v>UM</v>
          </cell>
        </row>
        <row r="16039">
          <cell r="A16039">
            <v>708284998</v>
          </cell>
          <cell r="B16039" t="str">
            <v>ENCOSTO PARACHOQUE DIANTEIRO</v>
          </cell>
          <cell r="C16039" t="str">
            <v>UM</v>
          </cell>
        </row>
        <row r="16040">
          <cell r="A16040">
            <v>707405163</v>
          </cell>
          <cell r="B16040" t="str">
            <v>ALIMENTACAO TUBULAR 3 P/ BET. - 003.08.021</v>
          </cell>
          <cell r="C16040" t="str">
            <v>UM</v>
          </cell>
        </row>
        <row r="16041">
          <cell r="A16041">
            <v>708284999</v>
          </cell>
          <cell r="B16041" t="str">
            <v>APOIO</v>
          </cell>
          <cell r="C16041" t="str">
            <v>UM</v>
          </cell>
        </row>
        <row r="16042">
          <cell r="A16042">
            <v>708285000</v>
          </cell>
          <cell r="B16042" t="str">
            <v>CARRO-FORTE S/PINT MB 608</v>
          </cell>
          <cell r="C16042" t="str">
            <v>UM</v>
          </cell>
        </row>
        <row r="16043">
          <cell r="A16043">
            <v>708285100</v>
          </cell>
          <cell r="B16043" t="str">
            <v>ASSOALHO DO CARRO FORTE</v>
          </cell>
          <cell r="C16043" t="str">
            <v>UM</v>
          </cell>
        </row>
        <row r="16044">
          <cell r="A16044">
            <v>708285101</v>
          </cell>
          <cell r="B16044" t="str">
            <v>REVESTIMENTO INFERIOR DO PISO</v>
          </cell>
          <cell r="C16044" t="str">
            <v>UM</v>
          </cell>
        </row>
        <row r="16045">
          <cell r="A16045">
            <v>708285102</v>
          </cell>
          <cell r="B16045" t="str">
            <v>REVESTIMENTO INFERIOR DO PISO</v>
          </cell>
          <cell r="C16045" t="str">
            <v>UM</v>
          </cell>
        </row>
        <row r="16046">
          <cell r="A16046">
            <v>708285103</v>
          </cell>
          <cell r="B16046" t="str">
            <v>REVESTIMENTO UNICO TRASEIRO DO PISO</v>
          </cell>
          <cell r="C16046" t="str">
            <v>UM</v>
          </cell>
        </row>
        <row r="16047">
          <cell r="A16047">
            <v>708285104</v>
          </cell>
          <cell r="B16047" t="str">
            <v>REVESTIMENTO SUPERIOR CENTRAL DO PISO</v>
          </cell>
          <cell r="C16047" t="str">
            <v>UM</v>
          </cell>
        </row>
        <row r="16048">
          <cell r="A16048">
            <v>708285105</v>
          </cell>
          <cell r="B16048" t="str">
            <v>REVESTIMENTO SUPERIOR FRONTAL DO PISO</v>
          </cell>
          <cell r="C16048" t="str">
            <v>UM</v>
          </cell>
        </row>
        <row r="16049">
          <cell r="A16049">
            <v>708285106</v>
          </cell>
          <cell r="B16049" t="str">
            <v>REVESTIMENTO EXTERNO DA PAREDE DE FOGO</v>
          </cell>
          <cell r="C16049" t="str">
            <v>UM</v>
          </cell>
        </row>
        <row r="16050">
          <cell r="A16050">
            <v>708285107</v>
          </cell>
          <cell r="B16050" t="str">
            <v>REVESTIMENTO INTERNO DA PAREDE DE FOGO</v>
          </cell>
          <cell r="C16050" t="str">
            <v>UM</v>
          </cell>
        </row>
        <row r="16051">
          <cell r="A16051">
            <v>708285108</v>
          </cell>
          <cell r="B16051" t="str">
            <v>PERFIL ESTRUTURAL FRONTAL DO PISO</v>
          </cell>
          <cell r="C16051" t="str">
            <v>UM</v>
          </cell>
        </row>
        <row r="16052">
          <cell r="A16052">
            <v>708285109</v>
          </cell>
          <cell r="B16052" t="str">
            <v>PERFIL ESTRUTURAL CENTRAL DO PISO</v>
          </cell>
          <cell r="C16052" t="str">
            <v>UM</v>
          </cell>
        </row>
        <row r="16053">
          <cell r="A16053" t="str">
            <v>70828510D</v>
          </cell>
          <cell r="B16053" t="str">
            <v>SUPORTE DIR DO TANQUE</v>
          </cell>
          <cell r="C16053" t="str">
            <v>UM</v>
          </cell>
        </row>
        <row r="16054">
          <cell r="A16054" t="str">
            <v>70828510E</v>
          </cell>
          <cell r="B16054" t="str">
            <v>SUPORTE ESQ DO TANQUE</v>
          </cell>
          <cell r="C16054" t="str">
            <v>UM</v>
          </cell>
        </row>
        <row r="16055">
          <cell r="A16055">
            <v>708285110</v>
          </cell>
          <cell r="B16055" t="str">
            <v>PERFIL ESTRUTURAL TRASEIRO DO PISO</v>
          </cell>
          <cell r="C16055" t="str">
            <v>UM</v>
          </cell>
        </row>
        <row r="16056">
          <cell r="A16056">
            <v>708285111</v>
          </cell>
          <cell r="B16056" t="str">
            <v>PERFIL ESTRUTURAL TRASEIRO DO PISO</v>
          </cell>
          <cell r="C16056" t="str">
            <v>UM</v>
          </cell>
        </row>
        <row r="16057">
          <cell r="A16057">
            <v>707405155</v>
          </cell>
          <cell r="B16057" t="str">
            <v>BASE SUPORTE RESERV. DE AGUA P/ BET. - 003.08.008</v>
          </cell>
          <cell r="C16057" t="str">
            <v>UM</v>
          </cell>
        </row>
        <row r="16058">
          <cell r="A16058">
            <v>708285112</v>
          </cell>
          <cell r="B16058" t="str">
            <v>PERFIL ESTRUTURAL TRASEIRO DO PISO</v>
          </cell>
          <cell r="C16058" t="str">
            <v>UM</v>
          </cell>
        </row>
        <row r="16059">
          <cell r="A16059">
            <v>708285113</v>
          </cell>
          <cell r="B16059" t="str">
            <v>REVESTIMENTO INTERNO DA ESCADA</v>
          </cell>
          <cell r="C16059" t="str">
            <v>UM</v>
          </cell>
        </row>
        <row r="16060">
          <cell r="A16060">
            <v>708285114</v>
          </cell>
          <cell r="B16060" t="str">
            <v>REVESTIMENTO EXTERNO DA ESCADA</v>
          </cell>
          <cell r="C16060" t="str">
            <v>UM</v>
          </cell>
        </row>
        <row r="16061">
          <cell r="A16061">
            <v>708285115</v>
          </cell>
          <cell r="B16061" t="str">
            <v>REVESTIMENTO EXTERNO LATERAL DA ESCADA</v>
          </cell>
          <cell r="C16061" t="str">
            <v>UM</v>
          </cell>
        </row>
        <row r="16062">
          <cell r="A16062">
            <v>708285116</v>
          </cell>
          <cell r="B16062" t="str">
            <v>REVESTIMENTO INTERNO DA ESCADA</v>
          </cell>
          <cell r="C16062" t="str">
            <v>UM</v>
          </cell>
        </row>
        <row r="16063">
          <cell r="A16063">
            <v>708285117</v>
          </cell>
          <cell r="B16063" t="str">
            <v>PERFIL ESTRUTURAL TRASEIRO DO PISO</v>
          </cell>
          <cell r="C16063" t="str">
            <v>UM</v>
          </cell>
        </row>
        <row r="16064">
          <cell r="A16064">
            <v>708285118</v>
          </cell>
          <cell r="B16064" t="str">
            <v>FECHAMENTO DO PERFIL ESTRUTURAL DO PISO</v>
          </cell>
          <cell r="C16064" t="str">
            <v>UM</v>
          </cell>
        </row>
        <row r="16065">
          <cell r="A16065">
            <v>708285119</v>
          </cell>
          <cell r="B16065" t="str">
            <v>FECHAMENTO FRONTAL DO PISO</v>
          </cell>
          <cell r="C16065" t="str">
            <v>UM</v>
          </cell>
        </row>
        <row r="16066">
          <cell r="A16066" t="str">
            <v>70828511D</v>
          </cell>
          <cell r="B16066" t="str">
            <v>CAIXA DE RODAS TRASEIRA DIR</v>
          </cell>
          <cell r="C16066" t="str">
            <v>UM</v>
          </cell>
        </row>
        <row r="16067">
          <cell r="A16067" t="str">
            <v>70828511E</v>
          </cell>
          <cell r="B16067" t="str">
            <v>CAIXA DE RODAS TRASEIRA ESQ</v>
          </cell>
          <cell r="C16067" t="str">
            <v>UM</v>
          </cell>
        </row>
        <row r="16068">
          <cell r="A16068">
            <v>708285120</v>
          </cell>
          <cell r="B16068" t="str">
            <v>FECHAMENTO VERTICAL FRONTAL DO PISO</v>
          </cell>
          <cell r="C16068" t="str">
            <v>UM</v>
          </cell>
        </row>
        <row r="16069">
          <cell r="A16069">
            <v>708285121</v>
          </cell>
          <cell r="B16069" t="str">
            <v>REVESTIMENTO SUPERIOR DA TAMPA DE MANUTENCAO</v>
          </cell>
          <cell r="C16069" t="str">
            <v>UM</v>
          </cell>
        </row>
        <row r="16070">
          <cell r="A16070">
            <v>708285122</v>
          </cell>
          <cell r="B16070" t="str">
            <v>REVESTIMENTO EXTERNO DA TAMPA DE MANUTENCAO</v>
          </cell>
          <cell r="C16070" t="str">
            <v>UM</v>
          </cell>
        </row>
        <row r="16071">
          <cell r="A16071">
            <v>708285123</v>
          </cell>
          <cell r="B16071" t="str">
            <v>PERFIL ESTRUTURAL DA PAREDE DE FOGO</v>
          </cell>
          <cell r="C16071" t="str">
            <v>UM</v>
          </cell>
        </row>
        <row r="16072">
          <cell r="A16072">
            <v>708285124</v>
          </cell>
          <cell r="B16072" t="str">
            <v>BLINDAGEM EXTERNA DA ENTRADA DO CHICOTE</v>
          </cell>
          <cell r="C16072" t="str">
            <v>UM</v>
          </cell>
        </row>
        <row r="16073">
          <cell r="A16073">
            <v>708285125</v>
          </cell>
          <cell r="B16073" t="str">
            <v>BLINDAGEM INTERNA DA ENTRADA DO CHICOTE</v>
          </cell>
          <cell r="C16073" t="str">
            <v>UM</v>
          </cell>
        </row>
        <row r="16074">
          <cell r="A16074">
            <v>707405156</v>
          </cell>
          <cell r="B16074" t="str">
            <v>COLUNA RESERV. DE AGUA P/ BET. - 003.08.006</v>
          </cell>
          <cell r="C16074" t="str">
            <v>UM</v>
          </cell>
        </row>
        <row r="16075">
          <cell r="A16075">
            <v>708285126</v>
          </cell>
          <cell r="B16075" t="str">
            <v>BASE DO SUPORTE DA BATERIA</v>
          </cell>
          <cell r="C16075" t="str">
            <v>UM</v>
          </cell>
        </row>
        <row r="16076">
          <cell r="A16076">
            <v>708285127</v>
          </cell>
          <cell r="B16076" t="str">
            <v>REFORCO DA CAIXA DE BATERIA</v>
          </cell>
          <cell r="C16076" t="str">
            <v>UM</v>
          </cell>
        </row>
        <row r="16077">
          <cell r="A16077">
            <v>708285128</v>
          </cell>
          <cell r="B16077" t="str">
            <v>PRESILHA DA BATERIA</v>
          </cell>
          <cell r="C16077" t="str">
            <v>UM</v>
          </cell>
        </row>
        <row r="16078">
          <cell r="A16078">
            <v>708285129</v>
          </cell>
          <cell r="B16078" t="str">
            <v>PERFIL DE FIXACAO DO SUPORTE DA BATERIA</v>
          </cell>
          <cell r="C16078" t="str">
            <v>UM</v>
          </cell>
        </row>
        <row r="16079">
          <cell r="A16079" t="str">
            <v>70828512D</v>
          </cell>
          <cell r="B16079" t="str">
            <v>REV INTERNO DA CAIXA DE RODAS DIANTEIRA DIR</v>
          </cell>
          <cell r="C16079" t="str">
            <v>UM</v>
          </cell>
        </row>
        <row r="16080">
          <cell r="A16080" t="str">
            <v>70828512E</v>
          </cell>
          <cell r="B16080" t="str">
            <v>REV INTERNO DA CAIXA DE RODAS DIANTEIRA ESQ</v>
          </cell>
          <cell r="C16080" t="str">
            <v>UM</v>
          </cell>
        </row>
        <row r="16081">
          <cell r="A16081">
            <v>708285130</v>
          </cell>
          <cell r="B16081" t="str">
            <v>FIXADOR DA BATERIA</v>
          </cell>
          <cell r="C16081" t="str">
            <v>UM</v>
          </cell>
        </row>
        <row r="16082">
          <cell r="A16082">
            <v>708285131</v>
          </cell>
          <cell r="B16082" t="str">
            <v>REFORCO DO FIXADOR DA BATERIA</v>
          </cell>
          <cell r="C16082" t="str">
            <v>UM</v>
          </cell>
        </row>
        <row r="16083">
          <cell r="A16083">
            <v>708285132</v>
          </cell>
          <cell r="B16083" t="str">
            <v>SUPORTE DOS BANCOS DIANTEIROS MB 608</v>
          </cell>
          <cell r="C16083" t="str">
            <v>UM</v>
          </cell>
        </row>
        <row r="16084">
          <cell r="A16084">
            <v>708285133</v>
          </cell>
          <cell r="B16084" t="str">
            <v>FECHAMENTO LATERAL DE ENTRADA DO CAMBIO</v>
          </cell>
          <cell r="C16084" t="str">
            <v>UM</v>
          </cell>
        </row>
        <row r="16085">
          <cell r="A16085">
            <v>708285134</v>
          </cell>
          <cell r="B16085" t="str">
            <v>SUPORTE DO PISO</v>
          </cell>
          <cell r="C16085" t="str">
            <v>UM</v>
          </cell>
        </row>
        <row r="16086">
          <cell r="A16086">
            <v>708285135</v>
          </cell>
          <cell r="B16086" t="str">
            <v>REFORCO DO SUPORTE DO PISO</v>
          </cell>
          <cell r="C16086" t="str">
            <v>UM</v>
          </cell>
        </row>
        <row r="16087">
          <cell r="A16087">
            <v>708285136</v>
          </cell>
          <cell r="B16087" t="str">
            <v>SUPORTE DO PISO</v>
          </cell>
          <cell r="C16087" t="str">
            <v>UM</v>
          </cell>
        </row>
        <row r="16088">
          <cell r="A16088">
            <v>708285137</v>
          </cell>
          <cell r="B16088" t="str">
            <v>REFORCO  DO SUPORTE DO PISO</v>
          </cell>
          <cell r="C16088" t="str">
            <v>UM</v>
          </cell>
        </row>
        <row r="16089">
          <cell r="A16089">
            <v>708285138</v>
          </cell>
          <cell r="B16089" t="str">
            <v>REFORCO DO SUPORTE DO PISO</v>
          </cell>
          <cell r="C16089" t="str">
            <v>UM</v>
          </cell>
        </row>
        <row r="16090">
          <cell r="A16090">
            <v>708285139</v>
          </cell>
          <cell r="B16090" t="str">
            <v>REFORCO DO SUPORTE DO PISO</v>
          </cell>
          <cell r="C16090" t="str">
            <v>UM</v>
          </cell>
        </row>
        <row r="16091">
          <cell r="A16091">
            <v>109640000</v>
          </cell>
          <cell r="B16091" t="str">
            <v>PROLONGADOR CURVA</v>
          </cell>
          <cell r="C16091" t="str">
            <v>UM</v>
          </cell>
        </row>
        <row r="16092">
          <cell r="A16092" t="str">
            <v>70828513D</v>
          </cell>
          <cell r="B16092" t="str">
            <v>REV EXTERNO DA CAIXA DE RODAS DIANTEIRA DIR</v>
          </cell>
          <cell r="C16092" t="str">
            <v>UM</v>
          </cell>
        </row>
        <row r="16093">
          <cell r="A16093" t="str">
            <v>70828513E</v>
          </cell>
          <cell r="B16093" t="str">
            <v>REV EXTERNO DA CAIXA DE RODAS DIANTEIRA ESQ</v>
          </cell>
          <cell r="C16093" t="str">
            <v>UM</v>
          </cell>
        </row>
        <row r="16094">
          <cell r="A16094">
            <v>708285140</v>
          </cell>
          <cell r="B16094" t="str">
            <v>SUPORTE TRASEIRO DO PISO</v>
          </cell>
          <cell r="C16094" t="str">
            <v>UM</v>
          </cell>
        </row>
        <row r="16095">
          <cell r="A16095">
            <v>708285141</v>
          </cell>
          <cell r="B16095" t="str">
            <v>REFORCO DO SUPORTE TRASEIRO DO PISO</v>
          </cell>
          <cell r="C16095" t="str">
            <v>UM</v>
          </cell>
        </row>
        <row r="16096">
          <cell r="A16096" t="str">
            <v>70828514D</v>
          </cell>
          <cell r="B16096" t="str">
            <v>SUPORTE DO PISO DIR</v>
          </cell>
          <cell r="C16096" t="str">
            <v>UM</v>
          </cell>
        </row>
        <row r="16097">
          <cell r="A16097" t="str">
            <v>70828514E</v>
          </cell>
          <cell r="B16097" t="str">
            <v>SUPORTE DO PISO LADO ESQ</v>
          </cell>
          <cell r="C16097" t="str">
            <v>UM</v>
          </cell>
        </row>
        <row r="16098">
          <cell r="A16098">
            <v>708285151</v>
          </cell>
          <cell r="B16098" t="str">
            <v>PROTECAO TANQUE COMBUSTIVEL</v>
          </cell>
          <cell r="C16098" t="str">
            <v>UM</v>
          </cell>
        </row>
        <row r="16099">
          <cell r="A16099" t="str">
            <v>70828515D</v>
          </cell>
          <cell r="B16099" t="str">
            <v>SUPORTE DO PISO LADO DIR</v>
          </cell>
          <cell r="C16099" t="str">
            <v>UM</v>
          </cell>
        </row>
        <row r="16100">
          <cell r="A16100" t="str">
            <v>70828515E</v>
          </cell>
          <cell r="B16100" t="str">
            <v>SUPORTE DO PISO LADO ESQ</v>
          </cell>
          <cell r="C16100" t="str">
            <v>UM</v>
          </cell>
        </row>
        <row r="16101">
          <cell r="A16101">
            <v>708285201</v>
          </cell>
          <cell r="B16101" t="str">
            <v>REVESTIMENTO INTERNO SUPERIOR DAS LATERAIS</v>
          </cell>
          <cell r="C16101" t="str">
            <v>UM</v>
          </cell>
        </row>
        <row r="16102">
          <cell r="A16102">
            <v>708285202</v>
          </cell>
          <cell r="B16102" t="str">
            <v>APOIO SUPERIOR DOS VIDROS LATERAIS DIANTEIROS</v>
          </cell>
          <cell r="C16102" t="str">
            <v>UM</v>
          </cell>
        </row>
        <row r="16103">
          <cell r="A16103">
            <v>708285203</v>
          </cell>
          <cell r="B16103" t="str">
            <v>APOIO INFERIOR DOS VIDROS LATERAIS DIANTEIROS</v>
          </cell>
          <cell r="C16103" t="str">
            <v>UM</v>
          </cell>
        </row>
        <row r="16104">
          <cell r="A16104">
            <v>708285204</v>
          </cell>
          <cell r="B16104" t="str">
            <v>APOIO INFERIOR DOS VIDROS DAS PORTAS</v>
          </cell>
          <cell r="C16104" t="str">
            <v>UM</v>
          </cell>
        </row>
        <row r="16105">
          <cell r="A16105">
            <v>708285205</v>
          </cell>
          <cell r="B16105" t="str">
            <v>APOIO SUPERIOR DOS VIDROS LATERAIS TRASEIROS</v>
          </cell>
          <cell r="C16105" t="str">
            <v>UM</v>
          </cell>
        </row>
        <row r="16106">
          <cell r="A16106">
            <v>708285206</v>
          </cell>
          <cell r="B16106" t="str">
            <v>APOIO INFERIOR DOS VIDROS LATERAIS TRASEIROS</v>
          </cell>
          <cell r="C16106" t="str">
            <v>UM</v>
          </cell>
        </row>
        <row r="16107">
          <cell r="A16107">
            <v>708285207</v>
          </cell>
          <cell r="B16107" t="str">
            <v>PERFIL ESTRUTURAL DAS PAREDES LATERAIS DIANTEIRAS</v>
          </cell>
          <cell r="C16107" t="str">
            <v>UM</v>
          </cell>
        </row>
        <row r="16108">
          <cell r="A16108">
            <v>109641000</v>
          </cell>
          <cell r="B16108" t="str">
            <v>CONEXÃO 3/4" x 25 mm</v>
          </cell>
          <cell r="C16108" t="str">
            <v>UM</v>
          </cell>
        </row>
        <row r="16109">
          <cell r="A16109">
            <v>708285208</v>
          </cell>
          <cell r="B16109" t="str">
            <v>PERFIL ESTRUTURAL TRASEIRO DAS LATERAIS</v>
          </cell>
          <cell r="C16109" t="str">
            <v>UM</v>
          </cell>
        </row>
        <row r="16110">
          <cell r="A16110">
            <v>708285209</v>
          </cell>
          <cell r="B16110" t="str">
            <v>PERFIL ESTRUTURAL DAS PORTAS</v>
          </cell>
          <cell r="C16110" t="str">
            <v>UM</v>
          </cell>
        </row>
        <row r="16111">
          <cell r="A16111" t="str">
            <v>70828520D</v>
          </cell>
          <cell r="B16111" t="str">
            <v>LATERAL DIREITA CARRO-FORTE</v>
          </cell>
          <cell r="C16111" t="str">
            <v>UM</v>
          </cell>
        </row>
        <row r="16112">
          <cell r="A16112" t="str">
            <v>70828520E</v>
          </cell>
          <cell r="B16112" t="str">
            <v>LATERAL ESQUERDA CARRO-FORTE</v>
          </cell>
          <cell r="C16112" t="str">
            <v>UM</v>
          </cell>
        </row>
        <row r="16113">
          <cell r="A16113">
            <v>708285210</v>
          </cell>
          <cell r="B16113" t="str">
            <v>OVERLAP SUPERIOR DOS VIDROS LATERAIS DIANTEIROS</v>
          </cell>
          <cell r="C16113" t="str">
            <v>UM</v>
          </cell>
        </row>
        <row r="16114">
          <cell r="A16114">
            <v>708285211</v>
          </cell>
          <cell r="B16114" t="str">
            <v>OVERLAP INFERIOR DOS VIDROS LATERAIS DIANTEIROS</v>
          </cell>
          <cell r="C16114" t="str">
            <v>UM</v>
          </cell>
        </row>
        <row r="16115">
          <cell r="A16115">
            <v>708285212</v>
          </cell>
          <cell r="B16115" t="str">
            <v>OVERLAP DOS VIDROS DAS PORTAS</v>
          </cell>
          <cell r="C16115" t="str">
            <v>UM</v>
          </cell>
        </row>
        <row r="16116">
          <cell r="A16116">
            <v>708285213</v>
          </cell>
          <cell r="B16116" t="str">
            <v>OVERLAP DOS VIDROS LATERAIS TRASEIROS</v>
          </cell>
          <cell r="C16116" t="str">
            <v>UM</v>
          </cell>
        </row>
        <row r="16117">
          <cell r="A16117">
            <v>708285214</v>
          </cell>
          <cell r="B16117" t="str">
            <v>BLINDAGEM INTERNA SUPERIOR DAS PORTAS</v>
          </cell>
          <cell r="C16117" t="str">
            <v>UM</v>
          </cell>
        </row>
        <row r="16118">
          <cell r="A16118">
            <v>708285215</v>
          </cell>
          <cell r="B16118" t="str">
            <v>APOIO SUPERIOR DOS VIDROS DAS PORTAS</v>
          </cell>
          <cell r="C16118" t="str">
            <v>UM</v>
          </cell>
        </row>
        <row r="16119">
          <cell r="A16119">
            <v>708285216</v>
          </cell>
          <cell r="B16119" t="str">
            <v>PERFIL "Z" SUPERIOR DAS LATERAIS</v>
          </cell>
          <cell r="C16119" t="str">
            <v>UM</v>
          </cell>
        </row>
        <row r="16120">
          <cell r="A16120">
            <v>708285217</v>
          </cell>
          <cell r="B16120" t="str">
            <v>PERFIL ESTRUTURAL VERTICAL DAS LATERAIS</v>
          </cell>
          <cell r="C16120" t="str">
            <v>UM</v>
          </cell>
        </row>
        <row r="16121">
          <cell r="A16121">
            <v>708285218</v>
          </cell>
          <cell r="B16121" t="str">
            <v>FECHAMENTO SUPERIOR DAS PORTAS</v>
          </cell>
          <cell r="C16121" t="str">
            <v>UM</v>
          </cell>
        </row>
        <row r="16122">
          <cell r="A16122">
            <v>708285219</v>
          </cell>
          <cell r="B16122" t="str">
            <v>FECHAMENTO INFERIOR DAS PORTAS LATERAIS</v>
          </cell>
          <cell r="C16122" t="str">
            <v>UM</v>
          </cell>
        </row>
        <row r="16123">
          <cell r="A16123" t="str">
            <v>70828521D</v>
          </cell>
          <cell r="B16123" t="str">
            <v>REVESTIMENTO EXTERNO TRASEIRO DA LATERAL DIR</v>
          </cell>
          <cell r="C16123" t="str">
            <v>UM</v>
          </cell>
        </row>
        <row r="16124">
          <cell r="A16124" t="str">
            <v>70828521E</v>
          </cell>
          <cell r="B16124" t="str">
            <v>REVESTIMENTO EXTERNO TRASEIRO DA LATERAL ESQ</v>
          </cell>
          <cell r="C16124" t="str">
            <v>UM</v>
          </cell>
        </row>
        <row r="16125">
          <cell r="A16125">
            <v>109642000</v>
          </cell>
          <cell r="B16125" t="str">
            <v>CURVA METÁLICA 50 mm</v>
          </cell>
          <cell r="C16125" t="str">
            <v>UM</v>
          </cell>
        </row>
        <row r="16126">
          <cell r="A16126">
            <v>708285220</v>
          </cell>
          <cell r="B16126" t="str">
            <v>SUPORTE DAS FECHADURAS DAS PORTAS LATERAIS</v>
          </cell>
          <cell r="C16126" t="str">
            <v>UM</v>
          </cell>
        </row>
        <row r="16127">
          <cell r="A16127">
            <v>708285221</v>
          </cell>
          <cell r="B16127" t="str">
            <v>CALCO DAS FECHADURAS DAS PORTAS LATERAIS</v>
          </cell>
          <cell r="C16127" t="str">
            <v>UM</v>
          </cell>
        </row>
        <row r="16128">
          <cell r="A16128">
            <v>708285222</v>
          </cell>
          <cell r="B16128" t="str">
            <v>BATENTE DAS FECHADURAS DAS PORTAS LATERAIS</v>
          </cell>
          <cell r="C16128" t="str">
            <v>UM</v>
          </cell>
        </row>
        <row r="16129">
          <cell r="A16129">
            <v>708285223</v>
          </cell>
          <cell r="B16129" t="str">
            <v>SUPORTE DO ESTEPE MB 608</v>
          </cell>
          <cell r="C16129" t="str">
            <v>UM</v>
          </cell>
        </row>
        <row r="16130">
          <cell r="A16130">
            <v>708285225</v>
          </cell>
          <cell r="B16130" t="str">
            <v>SUPORTE FECHADURA DA PORTA</v>
          </cell>
          <cell r="C16130" t="str">
            <v>UM</v>
          </cell>
        </row>
        <row r="16131">
          <cell r="A16131" t="str">
            <v>70828522D</v>
          </cell>
          <cell r="B16131" t="str">
            <v>REVESTIMENTO INTERNO DA LATERAL DIANTERIA DIR</v>
          </cell>
          <cell r="C16131" t="str">
            <v>UM</v>
          </cell>
        </row>
        <row r="16132">
          <cell r="A16132" t="str">
            <v>70828522E</v>
          </cell>
          <cell r="B16132" t="str">
            <v>REVESTIMENTO EXTERNO DA LATERAL DIANTEIRA ESQ</v>
          </cell>
          <cell r="C16132" t="str">
            <v>UM</v>
          </cell>
        </row>
        <row r="16133">
          <cell r="A16133" t="str">
            <v>70828523D</v>
          </cell>
          <cell r="B16133" t="str">
            <v>SAIA DIANTEIRA DIR</v>
          </cell>
          <cell r="C16133" t="str">
            <v>UM</v>
          </cell>
        </row>
        <row r="16134">
          <cell r="A16134" t="str">
            <v>70828523E</v>
          </cell>
          <cell r="B16134" t="str">
            <v>SAIA DIANTEIRA ESQ</v>
          </cell>
          <cell r="C16134" t="str">
            <v>UM</v>
          </cell>
        </row>
        <row r="16135">
          <cell r="A16135" t="str">
            <v>70828524D</v>
          </cell>
          <cell r="B16135" t="str">
            <v>SAIA CENTRAL DIR</v>
          </cell>
          <cell r="C16135" t="str">
            <v>UM</v>
          </cell>
        </row>
        <row r="16136">
          <cell r="A16136" t="str">
            <v>70828524E</v>
          </cell>
          <cell r="B16136" t="str">
            <v>SAIA CENTRAL ESQ</v>
          </cell>
          <cell r="C16136" t="str">
            <v>UM</v>
          </cell>
        </row>
        <row r="16137">
          <cell r="A16137" t="str">
            <v>70828525D</v>
          </cell>
          <cell r="B16137" t="str">
            <v>SAIA TRASEIRA DIR</v>
          </cell>
          <cell r="C16137" t="str">
            <v>UM</v>
          </cell>
        </row>
        <row r="16138">
          <cell r="A16138" t="str">
            <v>70828525E</v>
          </cell>
          <cell r="B16138" t="str">
            <v>SAIA TRASEIRA ESQ</v>
          </cell>
          <cell r="C16138" t="str">
            <v>UM</v>
          </cell>
        </row>
        <row r="16139">
          <cell r="A16139" t="str">
            <v>70828526D</v>
          </cell>
          <cell r="B16139" t="str">
            <v>REVESTIMENTO INTERNO DA LATERAL DIANTEIRA DIR</v>
          </cell>
          <cell r="C16139" t="str">
            <v>UM</v>
          </cell>
        </row>
        <row r="16140">
          <cell r="A16140" t="str">
            <v>70828526E</v>
          </cell>
          <cell r="B16140" t="str">
            <v>REVESTIMENTO INTERNO DA LATERAL DIANTEIRA ESQ</v>
          </cell>
          <cell r="C16140" t="str">
            <v>UM</v>
          </cell>
        </row>
        <row r="16141">
          <cell r="A16141" t="str">
            <v>70828527D</v>
          </cell>
          <cell r="B16141" t="str">
            <v>REVESTIMENTO EXTERNO SUPERIOR DA LATERAL DIR</v>
          </cell>
          <cell r="C16141" t="str">
            <v>UM</v>
          </cell>
        </row>
        <row r="16142">
          <cell r="A16142">
            <v>109643000</v>
          </cell>
          <cell r="B16142" t="str">
            <v>CONEXÃO 32 x 32 mm</v>
          </cell>
          <cell r="C16142" t="str">
            <v>UM</v>
          </cell>
        </row>
        <row r="16143">
          <cell r="A16143" t="str">
            <v>70828527E</v>
          </cell>
          <cell r="B16143" t="str">
            <v>REVESTIMENTO EXTERNO SUPERIOR DA LATERAL ESQ</v>
          </cell>
          <cell r="C16143" t="str">
            <v>UM</v>
          </cell>
        </row>
        <row r="16144">
          <cell r="A16144" t="str">
            <v>70828528D</v>
          </cell>
          <cell r="B16144" t="str">
            <v>REVESTIMENTO INTERNO DA LATERAL DIR</v>
          </cell>
          <cell r="C16144" t="str">
            <v>UM</v>
          </cell>
        </row>
        <row r="16145">
          <cell r="A16145" t="str">
            <v>70828528E</v>
          </cell>
          <cell r="B16145" t="str">
            <v>REVESTIMENTO INTERNO DA LATERAL ESQ</v>
          </cell>
          <cell r="C16145" t="str">
            <v>UM</v>
          </cell>
        </row>
        <row r="16146">
          <cell r="A16146" t="str">
            <v>70828529D</v>
          </cell>
          <cell r="B16146" t="str">
            <v>PERFIL "Z" DIANTEIRO DA LATERAL DIR</v>
          </cell>
          <cell r="C16146" t="str">
            <v>UM</v>
          </cell>
        </row>
        <row r="16147">
          <cell r="A16147" t="str">
            <v>70828529E</v>
          </cell>
          <cell r="B16147" t="str">
            <v>PERFIL "Z" DIANTEIRO DA LATERAL ESQ</v>
          </cell>
          <cell r="C16147" t="str">
            <v>UM</v>
          </cell>
        </row>
        <row r="16148">
          <cell r="A16148">
            <v>708285300</v>
          </cell>
          <cell r="B16148" t="str">
            <v>PAREDE INTERNA CARRO-FORTE</v>
          </cell>
          <cell r="C16148" t="str">
            <v>UM</v>
          </cell>
        </row>
        <row r="16149">
          <cell r="A16149">
            <v>708285301</v>
          </cell>
          <cell r="B16149" t="str">
            <v>REVESTIMENTO DIR DA PAREDE DE SEPARACAO</v>
          </cell>
          <cell r="C16149" t="str">
            <v>UM</v>
          </cell>
        </row>
        <row r="16150">
          <cell r="A16150">
            <v>708285302</v>
          </cell>
          <cell r="B16150" t="str">
            <v>REVESTIMENTO ESQ DA PAREDE DE SEPARACAO</v>
          </cell>
          <cell r="C16150" t="str">
            <v>UM</v>
          </cell>
        </row>
        <row r="16151">
          <cell r="A16151">
            <v>708285303</v>
          </cell>
          <cell r="B16151" t="str">
            <v>REVESTIMENTO SUPERIOR DA PAREDE DE SEPARACAO</v>
          </cell>
          <cell r="C16151" t="str">
            <v>UM</v>
          </cell>
        </row>
        <row r="16152">
          <cell r="A16152">
            <v>708285304</v>
          </cell>
          <cell r="B16152" t="str">
            <v>REVESTIMENTO EXTERNO DA PORTA INTERNA</v>
          </cell>
          <cell r="C16152" t="str">
            <v>UM</v>
          </cell>
        </row>
        <row r="16153">
          <cell r="A16153">
            <v>708285305</v>
          </cell>
          <cell r="B16153" t="str">
            <v>REVESTIMENTO ESQ DA PAREDE DO COFRE</v>
          </cell>
          <cell r="C16153" t="str">
            <v>UM</v>
          </cell>
        </row>
        <row r="16154">
          <cell r="A16154">
            <v>708285306</v>
          </cell>
          <cell r="B16154" t="str">
            <v>REVESTIMENTO SUPERIOR DA PAREDE DO COFRE</v>
          </cell>
          <cell r="C16154" t="str">
            <v>UM</v>
          </cell>
        </row>
        <row r="16155">
          <cell r="A16155">
            <v>708285307</v>
          </cell>
          <cell r="B16155" t="str">
            <v>FECHAMENTO SUPERIOR DA PORTA INTERNA</v>
          </cell>
          <cell r="C16155" t="str">
            <v>UM</v>
          </cell>
        </row>
        <row r="16156">
          <cell r="A16156">
            <v>708285308</v>
          </cell>
          <cell r="B16156" t="str">
            <v>FECHAMENTO INFERIOR DA PORTA INTERNA</v>
          </cell>
          <cell r="C16156" t="str">
            <v>UM</v>
          </cell>
        </row>
        <row r="16157">
          <cell r="A16157">
            <v>708285309</v>
          </cell>
          <cell r="B16157" t="str">
            <v>REVESTIMENTO INTERNO DA PORTA INTERNA</v>
          </cell>
          <cell r="C16157" t="str">
            <v>UM</v>
          </cell>
        </row>
        <row r="16158">
          <cell r="A16158" t="str">
            <v>70828530D</v>
          </cell>
          <cell r="B16158" t="str">
            <v>PERFIL "Z" TRASEIRO DA LATERAL DIR</v>
          </cell>
          <cell r="C16158" t="str">
            <v>UM</v>
          </cell>
        </row>
        <row r="16159">
          <cell r="A16159">
            <v>707405157</v>
          </cell>
          <cell r="B16159" t="str">
            <v>TAMPA DO RESERV. DE AGUA (EXTERNO) P/ BET. - 003.08.016</v>
          </cell>
          <cell r="C16159" t="str">
            <v>UM</v>
          </cell>
        </row>
        <row r="16160">
          <cell r="A16160" t="str">
            <v>70828530E</v>
          </cell>
          <cell r="B16160" t="str">
            <v>PERFIL "Z" TRASEIRO DA LATERAL ESQ</v>
          </cell>
          <cell r="C16160" t="str">
            <v>UM</v>
          </cell>
        </row>
        <row r="16161">
          <cell r="A16161">
            <v>708285310</v>
          </cell>
          <cell r="B16161" t="str">
            <v>REBLINDAGEM SUPERIOR DA PORTA INTERNA</v>
          </cell>
          <cell r="C16161" t="str">
            <v>UM</v>
          </cell>
        </row>
        <row r="16162">
          <cell r="A16162">
            <v>708285311</v>
          </cell>
          <cell r="B16162" t="str">
            <v>FECHAMENTO INFERIOR DA PORTA DO COFRE</v>
          </cell>
          <cell r="C16162" t="str">
            <v>UM</v>
          </cell>
        </row>
        <row r="16163">
          <cell r="A16163">
            <v>708285312</v>
          </cell>
          <cell r="B16163" t="str">
            <v>REVESTIMENTO DIR DA PAREDE DO COFRE</v>
          </cell>
          <cell r="C16163" t="str">
            <v>UM</v>
          </cell>
        </row>
        <row r="16164">
          <cell r="A16164">
            <v>708285313</v>
          </cell>
          <cell r="B16164" t="str">
            <v>REVESTIMENTO INTERNO DA PORTA DO COFRE</v>
          </cell>
          <cell r="C16164" t="str">
            <v>UM</v>
          </cell>
        </row>
        <row r="16165">
          <cell r="A16165">
            <v>708285314</v>
          </cell>
          <cell r="B16165" t="str">
            <v>REVESTIMENTO EXTERNO DA PORTA DO COFRE</v>
          </cell>
          <cell r="C16165" t="str">
            <v>UM</v>
          </cell>
        </row>
        <row r="16166">
          <cell r="A16166">
            <v>708285315</v>
          </cell>
          <cell r="B16166" t="str">
            <v>FECHAMENTO SUPERIOR DA PORTA DO COFRE</v>
          </cell>
          <cell r="C16166" t="str">
            <v>UM</v>
          </cell>
        </row>
        <row r="16167">
          <cell r="A16167">
            <v>708285316</v>
          </cell>
          <cell r="B16167" t="str">
            <v>PERFIL ESTRUTURAL DO COFRE</v>
          </cell>
          <cell r="C16167" t="str">
            <v>UM</v>
          </cell>
        </row>
        <row r="16168">
          <cell r="A16168">
            <v>708285317</v>
          </cell>
          <cell r="B16168" t="str">
            <v>REVESTIMENTO SUPERIOR DO COFRE</v>
          </cell>
          <cell r="C16168" t="str">
            <v>UM</v>
          </cell>
        </row>
        <row r="16169">
          <cell r="A16169">
            <v>708285318</v>
          </cell>
          <cell r="B16169" t="str">
            <v>REVESTIMENTO SUPERIOR TRASEIRO DO COFRE</v>
          </cell>
          <cell r="C16169" t="str">
            <v>UM</v>
          </cell>
        </row>
        <row r="16170">
          <cell r="A16170">
            <v>708285319</v>
          </cell>
          <cell r="B16170" t="str">
            <v>FECHAMENTO SUPERIOR DO COFRE</v>
          </cell>
          <cell r="C16170" t="str">
            <v>UM</v>
          </cell>
        </row>
        <row r="16171">
          <cell r="A16171" t="str">
            <v>70828531D</v>
          </cell>
          <cell r="B16171" t="str">
            <v>BLINDAGEM INTERNA TRASEIRA DA PORTA DIR</v>
          </cell>
          <cell r="C16171" t="str">
            <v>UM</v>
          </cell>
        </row>
        <row r="16172">
          <cell r="A16172" t="str">
            <v>70828531E</v>
          </cell>
          <cell r="B16172" t="str">
            <v>BLINDAGEM INTERNA TRASEIRA DA PORTA ESQ</v>
          </cell>
          <cell r="C16172" t="str">
            <v>UM</v>
          </cell>
        </row>
        <row r="16173">
          <cell r="A16173">
            <v>708285320</v>
          </cell>
          <cell r="B16173" t="str">
            <v>FECHAMENTO INTERNO DA PORTA DO COFRE</v>
          </cell>
          <cell r="C16173" t="str">
            <v>UM</v>
          </cell>
        </row>
        <row r="16174">
          <cell r="A16174">
            <v>708285321</v>
          </cell>
          <cell r="B16174" t="str">
            <v>FECHAMENTO DA FECHADURA SUPERIOR DO COFRE</v>
          </cell>
          <cell r="C16174" t="str">
            <v>UM</v>
          </cell>
        </row>
        <row r="16175">
          <cell r="A16175">
            <v>708285322</v>
          </cell>
          <cell r="B16175" t="str">
            <v>REBLINDAGEM EXTERNA ESQ DA PORTA INTERNA</v>
          </cell>
          <cell r="C16175" t="str">
            <v>UM</v>
          </cell>
        </row>
        <row r="16176">
          <cell r="A16176">
            <v>707405158</v>
          </cell>
          <cell r="B16176" t="str">
            <v>TAMPA COLUNA RESERVATORIO (EXTERNO) P/ BET. - 003.08.007</v>
          </cell>
          <cell r="C16176" t="str">
            <v>UM</v>
          </cell>
        </row>
        <row r="16177">
          <cell r="A16177">
            <v>708285323</v>
          </cell>
          <cell r="B16177" t="str">
            <v>SUPORTE DAS DOBRADICAS INTERNAS</v>
          </cell>
          <cell r="C16177" t="str">
            <v>UM</v>
          </cell>
        </row>
        <row r="16178">
          <cell r="A16178">
            <v>708285324</v>
          </cell>
          <cell r="B16178" t="str">
            <v>REFORCO DO SUPORTE DAS DOBRADICAS</v>
          </cell>
          <cell r="C16178" t="str">
            <v>UM</v>
          </cell>
        </row>
        <row r="16179">
          <cell r="A16179">
            <v>708285325</v>
          </cell>
          <cell r="B16179" t="str">
            <v>REBLINDAGEM EXTERNA DIR DA PORTA INTERNA</v>
          </cell>
          <cell r="C16179" t="str">
            <v>UM</v>
          </cell>
        </row>
        <row r="16180">
          <cell r="A16180" t="str">
            <v>70828532D</v>
          </cell>
          <cell r="B16180" t="str">
            <v>BLINDAGEM INTERNA DIANTEIRA DA PORTA DIR</v>
          </cell>
          <cell r="C16180" t="str">
            <v>UM</v>
          </cell>
        </row>
        <row r="16181">
          <cell r="A16181" t="str">
            <v>70828532E</v>
          </cell>
          <cell r="B16181" t="str">
            <v>BLINDAGEM INTERNA DIANTEIRA DA PORTA ESQ</v>
          </cell>
          <cell r="C16181" t="str">
            <v>UM</v>
          </cell>
        </row>
        <row r="16182">
          <cell r="A16182" t="str">
            <v>70828533D</v>
          </cell>
          <cell r="B16182" t="str">
            <v>REVESTIMENTO EXTERNO DA PORTA DIR</v>
          </cell>
          <cell r="C16182" t="str">
            <v>UM</v>
          </cell>
        </row>
        <row r="16183">
          <cell r="A16183" t="str">
            <v>70828533E</v>
          </cell>
          <cell r="B16183" t="str">
            <v>REVESTIMENTO EXTERNO DA PORTA ESQ</v>
          </cell>
          <cell r="C16183" t="str">
            <v>UM</v>
          </cell>
        </row>
        <row r="16184">
          <cell r="A16184" t="str">
            <v>70828534D</v>
          </cell>
          <cell r="B16184" t="str">
            <v>REVESTIMENTO INTERNO DA PORTA DIR</v>
          </cell>
          <cell r="C16184" t="str">
            <v>UM</v>
          </cell>
        </row>
        <row r="16185">
          <cell r="A16185" t="str">
            <v>70828534E</v>
          </cell>
          <cell r="B16185" t="str">
            <v>REVESTIMENTO INTERNO DA PORTA ESQ</v>
          </cell>
          <cell r="C16185" t="str">
            <v>UM</v>
          </cell>
        </row>
        <row r="16186">
          <cell r="A16186" t="str">
            <v>70828535D</v>
          </cell>
          <cell r="B16186" t="str">
            <v>SAIDA DE AR DO MOTOR DA LATERAL DIR</v>
          </cell>
          <cell r="C16186" t="str">
            <v>UM</v>
          </cell>
        </row>
        <row r="16187">
          <cell r="A16187" t="str">
            <v>70828535E</v>
          </cell>
          <cell r="B16187" t="str">
            <v>SAIDA DE AR DO MOTOR DA LATERAL ESQ</v>
          </cell>
          <cell r="C16187" t="str">
            <v>UM</v>
          </cell>
        </row>
        <row r="16188">
          <cell r="A16188">
            <v>708285400</v>
          </cell>
          <cell r="B16188" t="str">
            <v>TETO DO CARRO-FORTE</v>
          </cell>
          <cell r="C16188" t="str">
            <v>UM</v>
          </cell>
        </row>
        <row r="16189">
          <cell r="A16189">
            <v>708285401</v>
          </cell>
          <cell r="B16189" t="str">
            <v>REVESTIMENTO INTERNO DIANTEIRO DO TETO</v>
          </cell>
          <cell r="C16189" t="str">
            <v>UM</v>
          </cell>
        </row>
        <row r="16190">
          <cell r="A16190">
            <v>708285402</v>
          </cell>
          <cell r="B16190" t="str">
            <v>PERFIL ESTRUTURAL DO TETO</v>
          </cell>
          <cell r="C16190" t="str">
            <v>UM</v>
          </cell>
        </row>
        <row r="16191">
          <cell r="A16191">
            <v>708285404</v>
          </cell>
          <cell r="B16191" t="str">
            <v>REVESTIMENTO EXTERNO TRASEIRO DO TETO</v>
          </cell>
          <cell r="C16191" t="str">
            <v>UM</v>
          </cell>
        </row>
        <row r="16192">
          <cell r="A16192">
            <v>708285405</v>
          </cell>
          <cell r="B16192" t="str">
            <v>FECHAMENTO DO PERFIL TRASEIRO DO TETO</v>
          </cell>
          <cell r="C16192" t="str">
            <v>UM</v>
          </cell>
        </row>
        <row r="16193">
          <cell r="A16193">
            <v>105083000</v>
          </cell>
          <cell r="B16193" t="str">
            <v>PARAF RS 5/16" x 45 ZB</v>
          </cell>
          <cell r="C16193" t="str">
            <v>UM</v>
          </cell>
        </row>
        <row r="16194">
          <cell r="A16194">
            <v>708285406</v>
          </cell>
          <cell r="B16194" t="str">
            <v>FECHAMENTO DIANTEIRO DO TETO</v>
          </cell>
          <cell r="C16194" t="str">
            <v>UM</v>
          </cell>
        </row>
        <row r="16195">
          <cell r="A16195" t="str">
            <v>70828540D</v>
          </cell>
          <cell r="B16195" t="str">
            <v>REVESTIMENTO EXTERNO DIR DO TETO</v>
          </cell>
          <cell r="C16195" t="str">
            <v>UM</v>
          </cell>
        </row>
        <row r="16196">
          <cell r="A16196" t="str">
            <v>70828540E</v>
          </cell>
          <cell r="B16196" t="str">
            <v>REVESTIMENTO EXTERNO ESQ DO TETO</v>
          </cell>
          <cell r="C16196" t="str">
            <v>UM</v>
          </cell>
        </row>
        <row r="16197">
          <cell r="A16197">
            <v>708285500</v>
          </cell>
          <cell r="B16197" t="str">
            <v>FRENTE DO CARRO-FORTE</v>
          </cell>
          <cell r="C16197" t="str">
            <v>UM</v>
          </cell>
        </row>
        <row r="16198">
          <cell r="A16198">
            <v>708285501</v>
          </cell>
          <cell r="B16198" t="str">
            <v>REVESTIMENTO EXTERNO DA FRENTE</v>
          </cell>
          <cell r="C16198" t="str">
            <v>UM</v>
          </cell>
        </row>
        <row r="16199">
          <cell r="A16199">
            <v>708285502</v>
          </cell>
          <cell r="B16199" t="str">
            <v>CAPO DO MOTOR</v>
          </cell>
          <cell r="C16199" t="str">
            <v>UM</v>
          </cell>
        </row>
        <row r="16200">
          <cell r="A16200">
            <v>708285503</v>
          </cell>
          <cell r="B16200" t="str">
            <v>REVESTIMENTO INTERNO DA FRENTE</v>
          </cell>
          <cell r="C16200" t="str">
            <v>UM</v>
          </cell>
        </row>
        <row r="16201">
          <cell r="A16201">
            <v>708285504</v>
          </cell>
          <cell r="B16201" t="str">
            <v>REVESTIMENTO INTERNO CENTRAL DA FRENTE</v>
          </cell>
          <cell r="C16201" t="str">
            <v>UM</v>
          </cell>
        </row>
        <row r="16202">
          <cell r="A16202">
            <v>708285505</v>
          </cell>
          <cell r="B16202" t="str">
            <v>REVESTIMENTO INTERNO DIR DA FRENTE</v>
          </cell>
          <cell r="C16202" t="str">
            <v>UM</v>
          </cell>
        </row>
        <row r="16203">
          <cell r="A16203">
            <v>708285506</v>
          </cell>
          <cell r="B16203" t="str">
            <v>REVESTIMENTO INTERNO ESQ DA FRENTE</v>
          </cell>
          <cell r="C16203" t="str">
            <v>UM</v>
          </cell>
        </row>
        <row r="16204">
          <cell r="A16204">
            <v>708285507</v>
          </cell>
          <cell r="B16204" t="str">
            <v>APOIO SUPERIOR DOS PARABRISAS</v>
          </cell>
          <cell r="C16204" t="str">
            <v>UM</v>
          </cell>
        </row>
        <row r="16205">
          <cell r="A16205">
            <v>708285508</v>
          </cell>
          <cell r="B16205" t="str">
            <v>APOIO LATERAL DO PARABRISA DIR</v>
          </cell>
          <cell r="C16205" t="str">
            <v>UM</v>
          </cell>
        </row>
        <row r="16206">
          <cell r="A16206">
            <v>708285509</v>
          </cell>
          <cell r="B16206" t="str">
            <v>APOIO LATERAL DO PARABRISA ESQ</v>
          </cell>
          <cell r="C16206" t="str">
            <v>UM</v>
          </cell>
        </row>
        <row r="16207">
          <cell r="A16207">
            <v>708285510</v>
          </cell>
          <cell r="B16207" t="str">
            <v>APOIO LATERAL CENTRAL DOS PARABRISAS</v>
          </cell>
          <cell r="C16207" t="str">
            <v>UM</v>
          </cell>
        </row>
        <row r="16208">
          <cell r="A16208">
            <v>708285511</v>
          </cell>
          <cell r="B16208" t="str">
            <v>OVERLAP SUPERIOR DOS PARABRISAS</v>
          </cell>
          <cell r="C16208" t="str">
            <v>UM</v>
          </cell>
        </row>
        <row r="16209">
          <cell r="A16209">
            <v>708285512</v>
          </cell>
          <cell r="B16209" t="str">
            <v>OVERLAP CENTRAL DOS PARABRISAS</v>
          </cell>
          <cell r="C16209" t="str">
            <v>UM</v>
          </cell>
        </row>
        <row r="16210">
          <cell r="A16210">
            <v>707405159</v>
          </cell>
          <cell r="B16210" t="str">
            <v>TOPO RESERV. DE AGUA ESQ. P/ BET. - 003.08.005</v>
          </cell>
          <cell r="C16210" t="str">
            <v>UM</v>
          </cell>
        </row>
        <row r="16211">
          <cell r="A16211">
            <v>708285513</v>
          </cell>
          <cell r="B16211" t="str">
            <v>OVERLAP LATERAL DO PARABRISA ESQ</v>
          </cell>
          <cell r="C16211" t="str">
            <v>UM</v>
          </cell>
        </row>
        <row r="16212">
          <cell r="A16212">
            <v>708285514</v>
          </cell>
          <cell r="B16212" t="str">
            <v>OVERLAP LATERAL DO PARABRISA DIR</v>
          </cell>
          <cell r="C16212" t="str">
            <v>UM</v>
          </cell>
        </row>
        <row r="16213">
          <cell r="A16213">
            <v>708285515</v>
          </cell>
          <cell r="B16213" t="str">
            <v>OVERLAP INFERIOR DO PARABRISA ESQ</v>
          </cell>
          <cell r="C16213" t="str">
            <v>UM</v>
          </cell>
        </row>
        <row r="16214">
          <cell r="A16214">
            <v>708285516</v>
          </cell>
          <cell r="B16214" t="str">
            <v>OVERLAP INFERIOR DO PARABRISA DIR</v>
          </cell>
          <cell r="C16214" t="str">
            <v>UM</v>
          </cell>
        </row>
        <row r="16215">
          <cell r="A16215">
            <v>708285517</v>
          </cell>
          <cell r="B16215" t="str">
            <v>TAMPA DE MANUTENCAO ELETRICA</v>
          </cell>
          <cell r="C16215" t="str">
            <v>UM</v>
          </cell>
        </row>
        <row r="16216">
          <cell r="A16216">
            <v>708285518</v>
          </cell>
          <cell r="B16216" t="str">
            <v>PERFIL ESTRUTURAL DO CAPO MB 608</v>
          </cell>
          <cell r="C16216" t="str">
            <v>UM</v>
          </cell>
        </row>
        <row r="16217">
          <cell r="A16217">
            <v>708285519</v>
          </cell>
          <cell r="B16217" t="str">
            <v>PERFIL ESTRUTURAL DO CAPO MB 608</v>
          </cell>
          <cell r="C16217" t="str">
            <v>UM</v>
          </cell>
        </row>
        <row r="16218">
          <cell r="A16218">
            <v>708285520</v>
          </cell>
          <cell r="B16218" t="str">
            <v>SUPORTE FRONTAL DO PARA-CHOQUE DIANTEIRO</v>
          </cell>
          <cell r="C16218" t="str">
            <v>UM</v>
          </cell>
        </row>
        <row r="16219">
          <cell r="A16219">
            <v>708285521</v>
          </cell>
          <cell r="B16219" t="str">
            <v>SUPORTE INFERIOR DA FECHADURA DO CAPO</v>
          </cell>
          <cell r="C16219" t="str">
            <v>UM</v>
          </cell>
        </row>
        <row r="16220">
          <cell r="A16220">
            <v>708285522</v>
          </cell>
          <cell r="B16220" t="str">
            <v>SUPORTE DOS AMORTECEDORES DO CAPO</v>
          </cell>
          <cell r="C16220" t="str">
            <v>UM</v>
          </cell>
        </row>
        <row r="16221">
          <cell r="A16221">
            <v>708285523</v>
          </cell>
          <cell r="B16221" t="str">
            <v>SUPORTE "L" DOS AMORTECEDORES DO CAPO</v>
          </cell>
          <cell r="C16221" t="str">
            <v>UM</v>
          </cell>
        </row>
        <row r="16222">
          <cell r="A16222">
            <v>708285524</v>
          </cell>
          <cell r="B16222" t="str">
            <v>SUPORTE LATERAL DOS PARA-LAMAS</v>
          </cell>
          <cell r="C16222" t="str">
            <v>UM</v>
          </cell>
        </row>
        <row r="16223">
          <cell r="A16223">
            <v>708285525</v>
          </cell>
          <cell r="B16223" t="str">
            <v>SUPORTE LATERAL DOS PARA-LAMAS DIANTEIROS</v>
          </cell>
          <cell r="C16223" t="str">
            <v>UM</v>
          </cell>
        </row>
        <row r="16224">
          <cell r="A16224">
            <v>708285526</v>
          </cell>
          <cell r="B16224" t="str">
            <v>COMPLEMENTO DO CAPO MB 608</v>
          </cell>
          <cell r="C16224" t="str">
            <v>UM</v>
          </cell>
        </row>
        <row r="16225">
          <cell r="A16225">
            <v>708285527</v>
          </cell>
          <cell r="B16225" t="str">
            <v>PERFIL "L" DE APOIO DO CAPO MB 608</v>
          </cell>
          <cell r="C16225" t="str">
            <v>UM</v>
          </cell>
        </row>
        <row r="16226">
          <cell r="A16226">
            <v>708285528</v>
          </cell>
          <cell r="B16226" t="str">
            <v>SUPORTE INTERNO DA SETEIRA DIR</v>
          </cell>
          <cell r="C16226" t="str">
            <v>UM</v>
          </cell>
        </row>
        <row r="16227">
          <cell r="A16227">
            <v>707405160</v>
          </cell>
          <cell r="B16227" t="str">
            <v>TOPO RESERV. DE AGUA DIR. P/ BET. - 003.08.004</v>
          </cell>
          <cell r="C16227" t="str">
            <v>UM</v>
          </cell>
        </row>
        <row r="16228">
          <cell r="A16228" t="str">
            <v>70828552D</v>
          </cell>
          <cell r="B16228" t="str">
            <v>ENTRADA DE AR DIR DA FRENTE</v>
          </cell>
          <cell r="C16228" t="str">
            <v>UM</v>
          </cell>
        </row>
        <row r="16229">
          <cell r="A16229" t="str">
            <v>70828552E</v>
          </cell>
          <cell r="B16229" t="str">
            <v>ENTRADA DE AR ESQ DA FRENTE</v>
          </cell>
          <cell r="C16229" t="str">
            <v>UM</v>
          </cell>
        </row>
        <row r="16230">
          <cell r="A16230">
            <v>708285600</v>
          </cell>
          <cell r="B16230" t="str">
            <v>PAREDE TRASEIRA</v>
          </cell>
          <cell r="C16230" t="str">
            <v>UM</v>
          </cell>
        </row>
        <row r="16231">
          <cell r="A16231">
            <v>708285601</v>
          </cell>
          <cell r="B16231" t="str">
            <v>REVESTIMENTO EXTERNO DA TRASEIRA</v>
          </cell>
          <cell r="C16231" t="str">
            <v>UM</v>
          </cell>
        </row>
        <row r="16232">
          <cell r="A16232">
            <v>708285602</v>
          </cell>
          <cell r="B16232" t="str">
            <v>PERFIL ESTRUTURAL DA TRASEIRA</v>
          </cell>
          <cell r="C16232" t="str">
            <v>UM</v>
          </cell>
        </row>
        <row r="16233">
          <cell r="A16233">
            <v>708285603</v>
          </cell>
          <cell r="B16233" t="str">
            <v>BLINDAGEM INTERNA DA CAMERA TRASEIRA</v>
          </cell>
          <cell r="C16233" t="str">
            <v>UM</v>
          </cell>
        </row>
        <row r="16234">
          <cell r="A16234" t="str">
            <v>70828560D</v>
          </cell>
          <cell r="B16234" t="str">
            <v>BLINDAGEM INTERNA DA LANTERNA DIR</v>
          </cell>
          <cell r="C16234" t="str">
            <v>UM</v>
          </cell>
        </row>
        <row r="16235">
          <cell r="A16235" t="str">
            <v>70828560E</v>
          </cell>
          <cell r="B16235" t="str">
            <v>BLINDAGEM INTERNA DA LANTERNA ESQ</v>
          </cell>
          <cell r="C16235" t="str">
            <v>UM</v>
          </cell>
        </row>
        <row r="16236">
          <cell r="A16236" t="str">
            <v>70828561D</v>
          </cell>
          <cell r="B16236" t="str">
            <v>BLINDAGEM INTERNA DA CAIXA DE SINALEIRA DIR</v>
          </cell>
          <cell r="C16236" t="str">
            <v>UM</v>
          </cell>
        </row>
        <row r="16237">
          <cell r="A16237" t="str">
            <v>70828561E</v>
          </cell>
          <cell r="B16237" t="str">
            <v>BLINDAGEM INTERNA DA CAIXA DE SINALEIRA ESQ</v>
          </cell>
          <cell r="C16237" t="str">
            <v>UM</v>
          </cell>
        </row>
        <row r="16238">
          <cell r="A16238">
            <v>708286000</v>
          </cell>
          <cell r="B16238" t="str">
            <v>CARRO FORTE S/ PORTA TRASEIRA S/ PINT</v>
          </cell>
          <cell r="C16238" t="str">
            <v>UM</v>
          </cell>
        </row>
        <row r="16239">
          <cell r="A16239">
            <v>708286057</v>
          </cell>
          <cell r="B16239" t="str">
            <v>OVERLAP DO VIDRO LATERAL TRASEIRO</v>
          </cell>
          <cell r="C16239" t="str">
            <v>UM</v>
          </cell>
        </row>
        <row r="16240">
          <cell r="A16240">
            <v>708286058</v>
          </cell>
          <cell r="B16240" t="str">
            <v>APOIO DO VIDRO LATERAL TRASEIRO</v>
          </cell>
          <cell r="C16240" t="str">
            <v>UM</v>
          </cell>
        </row>
        <row r="16241">
          <cell r="A16241">
            <v>708286059</v>
          </cell>
          <cell r="B16241" t="str">
            <v>REVESTIMENTO LATERAL INTERNO</v>
          </cell>
          <cell r="C16241" t="str">
            <v>UM</v>
          </cell>
        </row>
        <row r="16242">
          <cell r="A16242" t="str">
            <v>70828605D</v>
          </cell>
          <cell r="B16242" t="str">
            <v>LATERAL CARRO-FORTE DIR</v>
          </cell>
          <cell r="C16242" t="str">
            <v>UM</v>
          </cell>
        </row>
        <row r="16243">
          <cell r="A16243" t="str">
            <v>70828605E</v>
          </cell>
          <cell r="B16243" t="str">
            <v>LATERAL CARRO-FORTE ESQ</v>
          </cell>
          <cell r="C16243" t="str">
            <v>UM</v>
          </cell>
        </row>
        <row r="16244">
          <cell r="A16244">
            <v>708286080</v>
          </cell>
          <cell r="B16244" t="str">
            <v>TELA AR CONDICIONADO</v>
          </cell>
          <cell r="C16244" t="str">
            <v>UM</v>
          </cell>
        </row>
        <row r="16245">
          <cell r="A16245" t="str">
            <v>70828653D</v>
          </cell>
          <cell r="B16245" t="str">
            <v>REVESTIMENTO DA LATERAL DIR</v>
          </cell>
          <cell r="C16245" t="str">
            <v>UM</v>
          </cell>
        </row>
        <row r="16246">
          <cell r="A16246" t="str">
            <v>70828653E</v>
          </cell>
          <cell r="B16246" t="str">
            <v>REVESTIMENTO DA LATERAL ESQ</v>
          </cell>
          <cell r="C16246" t="str">
            <v>UM</v>
          </cell>
        </row>
        <row r="16247">
          <cell r="A16247">
            <v>708286600</v>
          </cell>
          <cell r="B16247" t="str">
            <v>TRASEIRA CARRO-FORTE</v>
          </cell>
          <cell r="C16247" t="str">
            <v>UM</v>
          </cell>
        </row>
        <row r="16248">
          <cell r="A16248">
            <v>708286601</v>
          </cell>
          <cell r="B16248" t="str">
            <v>REVESTIMENTO TRASEIRO COM VIDRO</v>
          </cell>
          <cell r="C16248" t="str">
            <v>UM</v>
          </cell>
        </row>
        <row r="16249">
          <cell r="A16249">
            <v>708286602</v>
          </cell>
          <cell r="B16249" t="str">
            <v>QUADRO HORIZONTAL DO VIDRO TRASEIRO</v>
          </cell>
          <cell r="C16249" t="str">
            <v>UM</v>
          </cell>
        </row>
        <row r="16250">
          <cell r="A16250">
            <v>708286603</v>
          </cell>
          <cell r="B16250" t="str">
            <v>QUADRO VERTICAL DO VIDRO TRASEIRO</v>
          </cell>
          <cell r="C16250" t="str">
            <v>UM</v>
          </cell>
        </row>
        <row r="16251">
          <cell r="A16251">
            <v>708286604</v>
          </cell>
          <cell r="B16251" t="str">
            <v>OVERLAP DO VIDRO TRASEIRO</v>
          </cell>
          <cell r="C16251" t="str">
            <v>UM</v>
          </cell>
        </row>
        <row r="16252">
          <cell r="A16252">
            <v>707405161</v>
          </cell>
          <cell r="B16252" t="str">
            <v>LATERAL RESERV. DE AGUA P/ BET. - 003.08.003</v>
          </cell>
          <cell r="C16252" t="str">
            <v>UM</v>
          </cell>
        </row>
        <row r="16253">
          <cell r="A16253">
            <v>708286700</v>
          </cell>
          <cell r="B16253" t="str">
            <v>PAREDE DE SEPARACAO</v>
          </cell>
          <cell r="C16253" t="str">
            <v>UM</v>
          </cell>
        </row>
        <row r="16254">
          <cell r="A16254">
            <v>708286701</v>
          </cell>
          <cell r="B16254" t="str">
            <v>REVESTIMENTO DA PAREDE DE SEPARACAO</v>
          </cell>
          <cell r="C16254" t="str">
            <v>UM</v>
          </cell>
        </row>
        <row r="16255">
          <cell r="A16255">
            <v>708286702</v>
          </cell>
          <cell r="B16255" t="str">
            <v>REVESTIMENTO DA PAREDE DE SEPARACAO</v>
          </cell>
          <cell r="C16255" t="str">
            <v>UM</v>
          </cell>
        </row>
        <row r="16256">
          <cell r="A16256">
            <v>708286703</v>
          </cell>
          <cell r="B16256" t="str">
            <v>REVESTIMENTO SUPERIOR DA PORTA DA PAREDE</v>
          </cell>
          <cell r="C16256" t="str">
            <v>UM</v>
          </cell>
        </row>
        <row r="16257">
          <cell r="A16257">
            <v>708286709</v>
          </cell>
          <cell r="B16257" t="str">
            <v>PAREDE INTERNA DO COFRE</v>
          </cell>
          <cell r="C16257" t="str">
            <v>UM</v>
          </cell>
        </row>
        <row r="16258">
          <cell r="A16258">
            <v>708286710</v>
          </cell>
          <cell r="B16258" t="str">
            <v>PAREDE INTERNA DO COFRE</v>
          </cell>
          <cell r="C16258" t="str">
            <v>UM</v>
          </cell>
        </row>
        <row r="16259">
          <cell r="A16259">
            <v>708286711</v>
          </cell>
          <cell r="B16259" t="str">
            <v>CHAPA SOBRE-PORTA DA PAREDE INTERNA</v>
          </cell>
          <cell r="C16259" t="str">
            <v>UM</v>
          </cell>
        </row>
        <row r="16260">
          <cell r="A16260">
            <v>708286723</v>
          </cell>
          <cell r="B16260" t="str">
            <v>COMPARTIMENTO DO ESTEPE</v>
          </cell>
          <cell r="C16260" t="str">
            <v>UM</v>
          </cell>
        </row>
        <row r="16261">
          <cell r="A16261">
            <v>708286735</v>
          </cell>
          <cell r="B16261" t="str">
            <v>TAMPA DO COMPARTIMENTO DO ESTEPE</v>
          </cell>
          <cell r="C16261" t="str">
            <v>UM</v>
          </cell>
        </row>
        <row r="16262">
          <cell r="A16262">
            <v>708286736</v>
          </cell>
          <cell r="B16262" t="str">
            <v>REVESTIMENTO SUPERIOR DO COFRE</v>
          </cell>
          <cell r="C16262" t="str">
            <v>UM</v>
          </cell>
        </row>
        <row r="16263">
          <cell r="A16263">
            <v>708286737</v>
          </cell>
          <cell r="B16263" t="str">
            <v>REBLINDAGEM DO ASSOALHO INTERNO</v>
          </cell>
          <cell r="C16263" t="str">
            <v>UM</v>
          </cell>
        </row>
        <row r="16264">
          <cell r="A16264">
            <v>708286739</v>
          </cell>
          <cell r="B16264" t="str">
            <v>PERFIL CARTOLA INTERNO DO COFRE</v>
          </cell>
          <cell r="C16264" t="str">
            <v>UM</v>
          </cell>
        </row>
        <row r="16265">
          <cell r="A16265">
            <v>708286750</v>
          </cell>
          <cell r="B16265" t="str">
            <v>TAMPA DO MODULO SUPERIOR</v>
          </cell>
          <cell r="C16265" t="str">
            <v>UM</v>
          </cell>
        </row>
        <row r="16266">
          <cell r="A16266">
            <v>708286751</v>
          </cell>
          <cell r="B16266" t="str">
            <v>TAMPA DO MODULO INFERIOR</v>
          </cell>
          <cell r="C16266" t="str">
            <v>UM</v>
          </cell>
        </row>
        <row r="16267">
          <cell r="A16267">
            <v>708286752</v>
          </cell>
          <cell r="B16267" t="str">
            <v>TAMPA DO MODULO SUPERIOR</v>
          </cell>
          <cell r="C16267" t="str">
            <v>UM</v>
          </cell>
        </row>
        <row r="16268">
          <cell r="A16268">
            <v>708286753</v>
          </cell>
          <cell r="B16268" t="str">
            <v>TAMPA DO MODULO INFERIOR</v>
          </cell>
          <cell r="C16268" t="str">
            <v>UM</v>
          </cell>
        </row>
        <row r="16269">
          <cell r="A16269">
            <v>707405154</v>
          </cell>
          <cell r="B16269" t="str">
            <v>GUIA DA HASTE (EXTERNO) P/ BET. - 003.08.009</v>
          </cell>
          <cell r="C16269" t="str">
            <v>UM</v>
          </cell>
        </row>
        <row r="16270">
          <cell r="A16270">
            <v>708286754</v>
          </cell>
          <cell r="B16270" t="str">
            <v>FECHAMENTO CX CAMBIO LATERAL DIR/ESQ</v>
          </cell>
          <cell r="C16270" t="str">
            <v>UM</v>
          </cell>
        </row>
        <row r="16271">
          <cell r="A16271">
            <v>708286755</v>
          </cell>
          <cell r="B16271" t="str">
            <v>FECHAMENTO INF TAMPA MODULO</v>
          </cell>
          <cell r="C16271" t="str">
            <v>UM</v>
          </cell>
        </row>
        <row r="16272">
          <cell r="A16272">
            <v>708286756</v>
          </cell>
          <cell r="B16272" t="str">
            <v>FECHAMENTO SUP TAMPA MODULO</v>
          </cell>
          <cell r="C16272" t="str">
            <v>UM</v>
          </cell>
        </row>
        <row r="16273">
          <cell r="A16273">
            <v>708286760</v>
          </cell>
          <cell r="B16273" t="str">
            <v>SUPORTE DO FILTRO SOLAR</v>
          </cell>
          <cell r="C16273" t="str">
            <v>UM</v>
          </cell>
        </row>
        <row r="16274">
          <cell r="A16274">
            <v>708286761</v>
          </cell>
          <cell r="B16274" t="str">
            <v>SUPORTE DO FILTRO SOLAR</v>
          </cell>
          <cell r="C16274" t="str">
            <v>UM</v>
          </cell>
        </row>
        <row r="16275">
          <cell r="A16275">
            <v>708287000</v>
          </cell>
          <cell r="B16275" t="str">
            <v>CARRO FORTE ALCATRAZ 2 PORTAS MB 915E</v>
          </cell>
          <cell r="C16275" t="str">
            <v>UM</v>
          </cell>
        </row>
        <row r="16276">
          <cell r="A16276">
            <v>708287501</v>
          </cell>
          <cell r="B16276" t="str">
            <v>SUPORTE DO TANQUE DE AR</v>
          </cell>
          <cell r="C16276" t="str">
            <v>UM</v>
          </cell>
        </row>
        <row r="16277">
          <cell r="A16277">
            <v>708287502</v>
          </cell>
          <cell r="B16277" t="str">
            <v>SUPORTE VALVULA DISTRIBUIDORA</v>
          </cell>
          <cell r="C16277" t="str">
            <v>UM</v>
          </cell>
        </row>
        <row r="16278">
          <cell r="A16278">
            <v>708287503</v>
          </cell>
          <cell r="B16278" t="str">
            <v>SUPORTE DO TANQUE DO AR</v>
          </cell>
          <cell r="C16278" t="str">
            <v>UM</v>
          </cell>
        </row>
        <row r="16279">
          <cell r="A16279">
            <v>708287601</v>
          </cell>
          <cell r="B16279" t="str">
            <v>REVESTIMENTO EXTERNO TRASEIRO</v>
          </cell>
          <cell r="C16279" t="str">
            <v>UM</v>
          </cell>
        </row>
        <row r="16280">
          <cell r="A16280">
            <v>708287602</v>
          </cell>
          <cell r="B16280" t="str">
            <v>COMPARTIMENTO TRASEIRO DO ESTEPE</v>
          </cell>
          <cell r="C16280" t="str">
            <v>UM</v>
          </cell>
        </row>
        <row r="16281">
          <cell r="A16281">
            <v>708287603</v>
          </cell>
          <cell r="B16281" t="str">
            <v>PORTA DO COMPARTIMENTO DO ESTEPE</v>
          </cell>
          <cell r="C16281" t="str">
            <v>UM</v>
          </cell>
        </row>
        <row r="16282">
          <cell r="A16282">
            <v>708287604</v>
          </cell>
          <cell r="B16282" t="str">
            <v>PERFIL CARTOLA ESTRUTURAL DA PORTA TRASEIRA</v>
          </cell>
          <cell r="C16282" t="str">
            <v>UM</v>
          </cell>
        </row>
        <row r="16283">
          <cell r="A16283">
            <v>708287605</v>
          </cell>
          <cell r="B16283" t="str">
            <v>PERFIL DA BORRACHA DA PORTA DO ESTEPE</v>
          </cell>
          <cell r="C16283" t="str">
            <v>UM</v>
          </cell>
        </row>
        <row r="16284">
          <cell r="A16284">
            <v>708287606</v>
          </cell>
          <cell r="B16284" t="str">
            <v>PERFIL DA BORRACHA DA PORTA DO ESTEPE</v>
          </cell>
          <cell r="C16284" t="str">
            <v>UM</v>
          </cell>
        </row>
        <row r="16285">
          <cell r="A16285">
            <v>707405152</v>
          </cell>
          <cell r="B16285" t="str">
            <v>CJ TAMBOR P/ BET. - 003.03.038</v>
          </cell>
          <cell r="C16285" t="str">
            <v>UM</v>
          </cell>
        </row>
        <row r="16286">
          <cell r="A16286">
            <v>708287609</v>
          </cell>
          <cell r="B16286" t="str">
            <v>PERFIL Z INFERIOR DA PORTA DO ESTEPE</v>
          </cell>
          <cell r="C16286" t="str">
            <v>UM</v>
          </cell>
        </row>
        <row r="16287">
          <cell r="A16287">
            <v>708287610</v>
          </cell>
          <cell r="B16287" t="str">
            <v>PERFIL Z DIREITO DA PORTA DO ESTEPE</v>
          </cell>
          <cell r="C16287" t="str">
            <v>UM</v>
          </cell>
        </row>
        <row r="16288">
          <cell r="A16288">
            <v>708287611</v>
          </cell>
          <cell r="B16288" t="str">
            <v>PERFIL CARTOLA ESTRUTURAL DA TRASEIRA</v>
          </cell>
          <cell r="C16288" t="str">
            <v>UM</v>
          </cell>
        </row>
        <row r="16289">
          <cell r="A16289">
            <v>708287612</v>
          </cell>
          <cell r="B16289" t="str">
            <v>PERFIL CARTOLA ESTRUTURAL DA TRASEIRA</v>
          </cell>
          <cell r="C16289" t="str">
            <v>UM</v>
          </cell>
        </row>
        <row r="16290">
          <cell r="A16290">
            <v>708287613</v>
          </cell>
          <cell r="B16290" t="str">
            <v>SUPORTE DA FECHADURA DA PORTA TRASEIRA</v>
          </cell>
          <cell r="C16290" t="str">
            <v>UM</v>
          </cell>
        </row>
        <row r="16291">
          <cell r="A16291">
            <v>708287614</v>
          </cell>
          <cell r="B16291" t="str">
            <v>SUPORTE TRAVA DA PORTA DO ESTEPE</v>
          </cell>
          <cell r="C16291" t="str">
            <v>UM</v>
          </cell>
        </row>
        <row r="16292">
          <cell r="A16292">
            <v>708287615</v>
          </cell>
          <cell r="B16292" t="str">
            <v>PERFIL Z ESQUERDO DA PORTA DO ESTEPE</v>
          </cell>
          <cell r="C16292" t="str">
            <v>UM</v>
          </cell>
        </row>
        <row r="16293">
          <cell r="A16293">
            <v>109636000</v>
          </cell>
          <cell r="B16293" t="str">
            <v>GUIA DO FLUTUADOR</v>
          </cell>
          <cell r="C16293" t="str">
            <v>UM</v>
          </cell>
        </row>
        <row r="16294">
          <cell r="A16294">
            <v>708287616</v>
          </cell>
          <cell r="B16294" t="str">
            <v>PERFIL Z SUPERIOR DA PORTA DO ESTEPE</v>
          </cell>
          <cell r="C16294" t="str">
            <v>UM</v>
          </cell>
        </row>
        <row r="16295">
          <cell r="A16295">
            <v>708287617</v>
          </cell>
          <cell r="B16295" t="str">
            <v>SUPORTE DO ESTEPE</v>
          </cell>
          <cell r="C16295" t="str">
            <v>UM</v>
          </cell>
        </row>
        <row r="16296">
          <cell r="A16296">
            <v>708287620</v>
          </cell>
          <cell r="B16296" t="str">
            <v>PARA-CHOQUE TRASEIRO</v>
          </cell>
          <cell r="C16296" t="str">
            <v>UM</v>
          </cell>
        </row>
        <row r="16297">
          <cell r="A16297">
            <v>708287621</v>
          </cell>
          <cell r="B16297" t="str">
            <v>PONTEIRA PARACHOQUE TRASEIRO</v>
          </cell>
          <cell r="C16297" t="str">
            <v>UM</v>
          </cell>
        </row>
        <row r="16298">
          <cell r="A16298">
            <v>708287622</v>
          </cell>
          <cell r="B16298" t="str">
            <v>CARTOLA PARACHOQUE TRASEIRO</v>
          </cell>
          <cell r="C16298" t="str">
            <v>UM</v>
          </cell>
        </row>
        <row r="16299">
          <cell r="A16299">
            <v>708287623</v>
          </cell>
          <cell r="B16299" t="str">
            <v>SUPORTE ACELERADOR 915</v>
          </cell>
          <cell r="C16299" t="str">
            <v>UM</v>
          </cell>
        </row>
        <row r="16300">
          <cell r="A16300">
            <v>708287624</v>
          </cell>
          <cell r="B16300" t="str">
            <v>TAMPA DO PARACHOQUE TRASEIRO</v>
          </cell>
          <cell r="C16300" t="str">
            <v>UM</v>
          </cell>
        </row>
        <row r="16301">
          <cell r="A16301">
            <v>708287625</v>
          </cell>
          <cell r="B16301" t="str">
            <v>MOLDURA TAMPA DO PARACHOQUE</v>
          </cell>
          <cell r="C16301" t="str">
            <v>UM</v>
          </cell>
        </row>
        <row r="16302">
          <cell r="A16302">
            <v>708287627</v>
          </cell>
          <cell r="B16302" t="str">
            <v>REFORCO PORTA ESTEPE</v>
          </cell>
          <cell r="C16302" t="str">
            <v>UM</v>
          </cell>
        </row>
        <row r="16303">
          <cell r="A16303">
            <v>708287628</v>
          </cell>
          <cell r="B16303" t="str">
            <v>SUPORTE DO PAINEL TRANSEGUR</v>
          </cell>
          <cell r="C16303" t="str">
            <v>UM</v>
          </cell>
        </row>
        <row r="16304">
          <cell r="A16304">
            <v>708288000</v>
          </cell>
          <cell r="B16304" t="str">
            <v>CARROCARIA BLINDADA MB 712 S/ PINT</v>
          </cell>
          <cell r="C16304" t="str">
            <v>UM</v>
          </cell>
        </row>
        <row r="16305">
          <cell r="A16305">
            <v>708288001</v>
          </cell>
          <cell r="B16305" t="str">
            <v>SUPORTE DO CHASSI</v>
          </cell>
          <cell r="C16305" t="str">
            <v>UM</v>
          </cell>
        </row>
        <row r="16306">
          <cell r="A16306">
            <v>708288002</v>
          </cell>
          <cell r="B16306" t="str">
            <v>SUPORTE DA CARROCERIA</v>
          </cell>
          <cell r="C16306" t="str">
            <v>UM</v>
          </cell>
        </row>
        <row r="16307">
          <cell r="A16307">
            <v>708288003</v>
          </cell>
          <cell r="B16307" t="str">
            <v>SUPORTE DA CARROCERIA</v>
          </cell>
          <cell r="C16307" t="str">
            <v>UM</v>
          </cell>
        </row>
        <row r="16308">
          <cell r="A16308">
            <v>708288004</v>
          </cell>
          <cell r="B16308" t="str">
            <v>LEVANTE DO CHASSI DIR</v>
          </cell>
          <cell r="C16308" t="str">
            <v>UM</v>
          </cell>
        </row>
        <row r="16309">
          <cell r="A16309">
            <v>708288005</v>
          </cell>
          <cell r="B16309" t="str">
            <v>LEVANTE DO CHASSI ESQ</v>
          </cell>
          <cell r="C16309" t="str">
            <v>UM</v>
          </cell>
        </row>
        <row r="16310">
          <cell r="A16310">
            <v>109637000</v>
          </cell>
          <cell r="B16310" t="str">
            <v>ARRUELA HASTE DO FLUTUADOR</v>
          </cell>
          <cell r="C16310" t="str">
            <v>UM</v>
          </cell>
        </row>
        <row r="16311">
          <cell r="A16311">
            <v>708288006</v>
          </cell>
          <cell r="B16311" t="str">
            <v>SUPORTE DA CARROCERIA</v>
          </cell>
          <cell r="C16311" t="str">
            <v>UM</v>
          </cell>
        </row>
        <row r="16312">
          <cell r="A16312">
            <v>708288007</v>
          </cell>
          <cell r="B16312" t="str">
            <v>SUPORTE DA CARROCERIA</v>
          </cell>
          <cell r="C16312" t="str">
            <v>UM</v>
          </cell>
        </row>
        <row r="16313">
          <cell r="A16313">
            <v>708288008</v>
          </cell>
          <cell r="B16313" t="str">
            <v>SUPORTE DO CHASSI</v>
          </cell>
          <cell r="C16313" t="str">
            <v>UM</v>
          </cell>
        </row>
        <row r="16314">
          <cell r="A16314">
            <v>708288009</v>
          </cell>
          <cell r="B16314" t="str">
            <v>SUPORTE DA CARROCERIA</v>
          </cell>
          <cell r="C16314" t="str">
            <v>UM</v>
          </cell>
        </row>
        <row r="16315">
          <cell r="A16315">
            <v>708288010</v>
          </cell>
          <cell r="B16315" t="str">
            <v>SUPORTE DA CARROCERIA</v>
          </cell>
          <cell r="C16315" t="str">
            <v>UM</v>
          </cell>
        </row>
        <row r="16316">
          <cell r="A16316">
            <v>708288011</v>
          </cell>
          <cell r="B16316" t="str">
            <v>REVESTIMENTO INTERNO FRONTAL DIR</v>
          </cell>
          <cell r="C16316" t="str">
            <v>UM</v>
          </cell>
        </row>
        <row r="16317">
          <cell r="A16317">
            <v>708288012</v>
          </cell>
          <cell r="B16317" t="str">
            <v>REVESTIMENTO INTERNO FRONTAL ESQ</v>
          </cell>
          <cell r="C16317" t="str">
            <v>UM</v>
          </cell>
        </row>
        <row r="16318">
          <cell r="A16318">
            <v>708288013</v>
          </cell>
          <cell r="B16318" t="str">
            <v>BLINDAGEM INTERNA DAS SINALEIRAS DIR</v>
          </cell>
          <cell r="C16318" t="str">
            <v>UM</v>
          </cell>
        </row>
        <row r="16319">
          <cell r="A16319">
            <v>708288014</v>
          </cell>
          <cell r="B16319" t="str">
            <v>TAMPA DO COMPARTIMENTO DO ESTEPE</v>
          </cell>
          <cell r="C16319" t="str">
            <v>UM</v>
          </cell>
        </row>
        <row r="16320">
          <cell r="A16320">
            <v>708288015</v>
          </cell>
          <cell r="B16320" t="str">
            <v>CHAPA DE APOIO DO ESTEPE</v>
          </cell>
          <cell r="C16320" t="str">
            <v>UM</v>
          </cell>
        </row>
        <row r="16321">
          <cell r="A16321">
            <v>708288016</v>
          </cell>
          <cell r="B16321" t="str">
            <v>PARAFUSO PROTECAO FAROIS</v>
          </cell>
          <cell r="C16321" t="str">
            <v>UM</v>
          </cell>
        </row>
        <row r="16322">
          <cell r="A16322">
            <v>708288017</v>
          </cell>
          <cell r="B16322" t="str">
            <v>PARAFUSO PROTECAO FAROIS</v>
          </cell>
          <cell r="C16322" t="str">
            <v>UM</v>
          </cell>
        </row>
        <row r="16323">
          <cell r="A16323">
            <v>708288018</v>
          </cell>
          <cell r="B16323" t="str">
            <v>PARA-LAMA DIANTEIRO ESQUERDO</v>
          </cell>
          <cell r="C16323" t="str">
            <v>UM</v>
          </cell>
        </row>
        <row r="16324">
          <cell r="A16324">
            <v>708288019</v>
          </cell>
          <cell r="B16324" t="str">
            <v>PARA-LAMA DIANTEIRO DIREITO</v>
          </cell>
          <cell r="C16324" t="str">
            <v>UM</v>
          </cell>
        </row>
        <row r="16325">
          <cell r="A16325" t="str">
            <v>70828801D</v>
          </cell>
          <cell r="B16325" t="str">
            <v>PARALAMA TRASEIRO DIR CARRO-FORTE</v>
          </cell>
          <cell r="C16325" t="str">
            <v>UM</v>
          </cell>
        </row>
        <row r="16326">
          <cell r="A16326" t="str">
            <v>70828801E</v>
          </cell>
          <cell r="B16326" t="str">
            <v>PARALAMA TRASEIRO ESQ CARRO-FORTE</v>
          </cell>
          <cell r="C16326" t="str">
            <v>UM</v>
          </cell>
        </row>
        <row r="16327">
          <cell r="A16327">
            <v>708288020</v>
          </cell>
          <cell r="B16327" t="str">
            <v>REFORCO PARACHOQUE TRASEIRO</v>
          </cell>
          <cell r="C16327" t="str">
            <v>UM</v>
          </cell>
        </row>
        <row r="16328">
          <cell r="A16328">
            <v>708288021</v>
          </cell>
          <cell r="B16328" t="str">
            <v>REBLINDAGEM INTERNA DAS PORTAS</v>
          </cell>
          <cell r="C16328" t="str">
            <v>UM</v>
          </cell>
        </row>
        <row r="16329">
          <cell r="A16329">
            <v>708288022</v>
          </cell>
          <cell r="B16329" t="str">
            <v>REBLINDAGEM INTERNA DAS PORTAS</v>
          </cell>
          <cell r="C16329" t="str">
            <v>UM</v>
          </cell>
        </row>
        <row r="16330">
          <cell r="A16330">
            <v>708288023</v>
          </cell>
          <cell r="B16330" t="str">
            <v>FECHAMENTO DO PISO</v>
          </cell>
          <cell r="C16330" t="str">
            <v>UM</v>
          </cell>
        </row>
        <row r="16331">
          <cell r="A16331">
            <v>708288024</v>
          </cell>
          <cell r="B16331" t="str">
            <v>REVESTIMENTO DIREITO DA PRETECAO DO MOTOR</v>
          </cell>
          <cell r="C16331" t="str">
            <v>UM</v>
          </cell>
        </row>
        <row r="16332">
          <cell r="A16332">
            <v>708288025</v>
          </cell>
          <cell r="B16332" t="str">
            <v>PROLONGADOR DO REBOCADOR MB 710/915</v>
          </cell>
          <cell r="C16332" t="str">
            <v>UM</v>
          </cell>
        </row>
        <row r="16333">
          <cell r="A16333">
            <v>708288026</v>
          </cell>
          <cell r="B16333" t="str">
            <v>SUPORTE DO TUBO DE PROTECAO DIANTEIRO MB 710</v>
          </cell>
          <cell r="C16333" t="str">
            <v>UM</v>
          </cell>
        </row>
        <row r="16334">
          <cell r="A16334">
            <v>708288027</v>
          </cell>
          <cell r="B16334" t="str">
            <v>REVESTIMENTO INTERNO DIR DA PROTECAO DO MOTOR</v>
          </cell>
          <cell r="C16334" t="str">
            <v>UM</v>
          </cell>
        </row>
        <row r="16335">
          <cell r="A16335">
            <v>708288028</v>
          </cell>
          <cell r="B16335" t="str">
            <v>REVESTIMENTO INTERNO DA PORTA DO COFRE</v>
          </cell>
          <cell r="C16335" t="str">
            <v>UM</v>
          </cell>
        </row>
        <row r="16336">
          <cell r="A16336">
            <v>708288029</v>
          </cell>
          <cell r="B16336" t="str">
            <v>REVESTIMENTO INTERNO DA PORTA DO COFRE</v>
          </cell>
          <cell r="C16336" t="str">
            <v>UM</v>
          </cell>
        </row>
        <row r="16337">
          <cell r="A16337">
            <v>708288030</v>
          </cell>
          <cell r="B16337" t="str">
            <v>REFORCO FIXACAO PARACHOQUE</v>
          </cell>
          <cell r="C16337" t="str">
            <v>UM</v>
          </cell>
        </row>
        <row r="16338">
          <cell r="A16338">
            <v>708288031</v>
          </cell>
          <cell r="B16338" t="str">
            <v>REVESTIMENTO EXTERNO DA PORTA DA PAREDE</v>
          </cell>
          <cell r="C16338" t="str">
            <v>UM</v>
          </cell>
        </row>
        <row r="16339">
          <cell r="A16339">
            <v>708288032</v>
          </cell>
          <cell r="B16339" t="str">
            <v>BLINDAGEM DE ACESSO DA PORTA DO COFRE</v>
          </cell>
          <cell r="C16339" t="str">
            <v>UM</v>
          </cell>
        </row>
        <row r="16340">
          <cell r="A16340">
            <v>708288033</v>
          </cell>
          <cell r="B16340" t="str">
            <v>BLINDAGEM DA PORTA DE ACESSO AO COFRE</v>
          </cell>
          <cell r="C16340" t="str">
            <v>UM</v>
          </cell>
        </row>
        <row r="16341">
          <cell r="A16341">
            <v>708288034</v>
          </cell>
          <cell r="B16341" t="str">
            <v>BLINDAGEM EXTERNA DA PORTA DO ESTEPE</v>
          </cell>
          <cell r="C16341" t="str">
            <v>UM</v>
          </cell>
        </row>
        <row r="16342">
          <cell r="A16342">
            <v>708288035</v>
          </cell>
          <cell r="B16342" t="str">
            <v>PINGADEIRA DA PORTA DO ESTEPE</v>
          </cell>
          <cell r="C16342" t="str">
            <v>UM</v>
          </cell>
        </row>
        <row r="16343">
          <cell r="A16343">
            <v>708288036</v>
          </cell>
          <cell r="B16343" t="str">
            <v>PERFIL DO SUPORTE DO ESTEPE</v>
          </cell>
          <cell r="C16343" t="str">
            <v>UM</v>
          </cell>
        </row>
        <row r="16344">
          <cell r="A16344">
            <v>708288037</v>
          </cell>
          <cell r="B16344" t="str">
            <v>APOIO DO ESTEPE</v>
          </cell>
          <cell r="C16344" t="str">
            <v>UM</v>
          </cell>
        </row>
        <row r="16345">
          <cell r="A16345">
            <v>708288038</v>
          </cell>
          <cell r="B16345" t="str">
            <v>ACIONAMENTO HORIZONTAL DAS TRAVAS</v>
          </cell>
          <cell r="C16345" t="str">
            <v>UM</v>
          </cell>
        </row>
        <row r="16346">
          <cell r="A16346">
            <v>708288039</v>
          </cell>
          <cell r="B16346" t="str">
            <v>ENCOSTO DA PORTA DO COFRE</v>
          </cell>
          <cell r="C16346" t="str">
            <v>UM</v>
          </cell>
        </row>
        <row r="16347">
          <cell r="A16347">
            <v>708288040</v>
          </cell>
          <cell r="B16347" t="str">
            <v>LAMINA PLASTICA PARACHOQUE TRAS.</v>
          </cell>
          <cell r="C16347" t="str">
            <v>UM</v>
          </cell>
        </row>
        <row r="16348">
          <cell r="A16348">
            <v>708288041</v>
          </cell>
          <cell r="B16348" t="str">
            <v>REFORCO DO SUPORTE DAS DOBRADICAS INTERNAS</v>
          </cell>
          <cell r="C16348" t="str">
            <v>UM</v>
          </cell>
        </row>
        <row r="16349">
          <cell r="A16349">
            <v>708288042</v>
          </cell>
          <cell r="B16349" t="str">
            <v>REVESTIMENTO INTERNO INF DA PORTA TRASEIRA</v>
          </cell>
          <cell r="C16349" t="str">
            <v>UM</v>
          </cell>
        </row>
        <row r="16350">
          <cell r="A16350">
            <v>708288043</v>
          </cell>
          <cell r="B16350" t="str">
            <v>BASE INFERIOR DA SETEIRA LATERAL</v>
          </cell>
          <cell r="C16350" t="str">
            <v>UM</v>
          </cell>
        </row>
        <row r="16351">
          <cell r="A16351">
            <v>708288044</v>
          </cell>
          <cell r="B16351" t="str">
            <v>TAMPA INTERMEDIARIA DA SETEIRA LATERAL</v>
          </cell>
          <cell r="C16351" t="str">
            <v>UM</v>
          </cell>
        </row>
        <row r="16352">
          <cell r="A16352">
            <v>708288045</v>
          </cell>
          <cell r="B16352" t="str">
            <v>FECHAMENTO SUPERIOR DA SETEIRA FRONTAL CENTRAL</v>
          </cell>
          <cell r="C16352" t="str">
            <v>UM</v>
          </cell>
        </row>
        <row r="16353">
          <cell r="A16353">
            <v>109646000</v>
          </cell>
          <cell r="B16353" t="str">
            <v>TUBO ACRÍLICO Ø40 x PAR 3,0 x 400</v>
          </cell>
          <cell r="C16353" t="str">
            <v>UM</v>
          </cell>
        </row>
        <row r="16354">
          <cell r="A16354">
            <v>708288046</v>
          </cell>
          <cell r="B16354" t="str">
            <v>TAMPA INTERNA DA SETEIRA LATERAL</v>
          </cell>
          <cell r="C16354" t="str">
            <v>UM</v>
          </cell>
        </row>
        <row r="16355">
          <cell r="A16355">
            <v>708288047</v>
          </cell>
          <cell r="B16355" t="str">
            <v>BATENTE DA TAMPA DA SETEIRA FRONTAL CENTRAL</v>
          </cell>
          <cell r="C16355" t="str">
            <v>UM</v>
          </cell>
        </row>
        <row r="16356">
          <cell r="A16356">
            <v>708288048</v>
          </cell>
          <cell r="B16356" t="str">
            <v>TAMPA EXTERNA DA SETEIRA FRONTAL</v>
          </cell>
          <cell r="C16356" t="str">
            <v>UM</v>
          </cell>
        </row>
        <row r="16357">
          <cell r="A16357">
            <v>708288049</v>
          </cell>
          <cell r="B16357" t="str">
            <v>BASE INTERNA DA SETEIRA FRONTAL CENTRAL</v>
          </cell>
          <cell r="C16357" t="str">
            <v>UM</v>
          </cell>
        </row>
        <row r="16358">
          <cell r="A16358">
            <v>708288050</v>
          </cell>
          <cell r="B16358" t="str">
            <v>SUPORTE LATERAL DIR/ESQ  PARACHOQUE</v>
          </cell>
          <cell r="C16358" t="str">
            <v>UM</v>
          </cell>
        </row>
        <row r="16359">
          <cell r="A16359">
            <v>708288051</v>
          </cell>
          <cell r="B16359" t="str">
            <v>FECHAMENTO INT INF DA PORTA TRASEIRA</v>
          </cell>
          <cell r="C16359" t="str">
            <v>UM</v>
          </cell>
        </row>
        <row r="16360">
          <cell r="A16360">
            <v>708288052</v>
          </cell>
          <cell r="B16360" t="str">
            <v>REVESTIMENTO INT CAIXA DE RODAS DIR</v>
          </cell>
          <cell r="C16360" t="str">
            <v>UM</v>
          </cell>
        </row>
        <row r="16361">
          <cell r="A16361">
            <v>109668000</v>
          </cell>
          <cell r="B16361" t="str">
            <v>ARRUELA M12 PRESSAO DIN127 ZA</v>
          </cell>
          <cell r="C16361" t="str">
            <v>UM</v>
          </cell>
        </row>
        <row r="16362">
          <cell r="A16362">
            <v>708288053</v>
          </cell>
          <cell r="B16362" t="str">
            <v>REVESTIMENTO INT CAIXA DE RODAS ESQ</v>
          </cell>
          <cell r="C16362" t="str">
            <v>UM</v>
          </cell>
        </row>
        <row r="16363">
          <cell r="A16363">
            <v>708288054</v>
          </cell>
          <cell r="B16363" t="str">
            <v>REVESTIMENTO EXT CAIXA DE RODAS ESQ</v>
          </cell>
          <cell r="C16363" t="str">
            <v>UM</v>
          </cell>
        </row>
        <row r="16364">
          <cell r="A16364">
            <v>708288055</v>
          </cell>
          <cell r="B16364" t="str">
            <v>REVESTIMENTO EXT CAIXA DE RODAS DIR</v>
          </cell>
          <cell r="C16364" t="str">
            <v>UM</v>
          </cell>
        </row>
        <row r="16365">
          <cell r="A16365">
            <v>708288056</v>
          </cell>
          <cell r="B16365" t="str">
            <v>SUPORTE ESQ DO PARA-CHOQUE TRASEIRO</v>
          </cell>
          <cell r="C16365" t="str">
            <v>UM</v>
          </cell>
        </row>
        <row r="16366">
          <cell r="A16366">
            <v>708288057</v>
          </cell>
          <cell r="B16366" t="str">
            <v>SUPORTE DAS DOBRADICAS INTERNAS</v>
          </cell>
          <cell r="C16366" t="str">
            <v>UM</v>
          </cell>
        </row>
        <row r="16367">
          <cell r="A16367">
            <v>708288058</v>
          </cell>
          <cell r="B16367" t="str">
            <v>BLINDAGEM INTERNA DAS SINALEIRAS INTERNAS</v>
          </cell>
          <cell r="C16367" t="str">
            <v>UM</v>
          </cell>
        </row>
        <row r="16368">
          <cell r="A16368">
            <v>708288059</v>
          </cell>
          <cell r="B16368" t="str">
            <v>ACIONAMENTO VERTICAL DAS TRAVAS</v>
          </cell>
          <cell r="C16368" t="str">
            <v>UM</v>
          </cell>
        </row>
        <row r="16369">
          <cell r="A16369">
            <v>109669000</v>
          </cell>
          <cell r="B16369" t="str">
            <v>PORCA M12 x 1,75 CLASSE 8 SEXTAVADA ZA</v>
          </cell>
          <cell r="C16369" t="str">
            <v>UM</v>
          </cell>
        </row>
        <row r="16370">
          <cell r="A16370" t="str">
            <v>70828805D</v>
          </cell>
          <cell r="B16370" t="str">
            <v>SUPORTE LATERAL DIR  PARACHOQUE</v>
          </cell>
          <cell r="C16370" t="str">
            <v>UM</v>
          </cell>
        </row>
        <row r="16371">
          <cell r="A16371" t="str">
            <v>70828805E</v>
          </cell>
          <cell r="B16371" t="str">
            <v>SUPORTE LATERAL ESQ  PARACHOQUE</v>
          </cell>
          <cell r="C16371" t="str">
            <v>UM</v>
          </cell>
        </row>
        <row r="16372">
          <cell r="A16372">
            <v>708288060</v>
          </cell>
          <cell r="B16372" t="str">
            <v>CONJUNTO DE OVERLAPS</v>
          </cell>
          <cell r="C16372" t="str">
            <v>UM</v>
          </cell>
        </row>
        <row r="16373">
          <cell r="A16373">
            <v>708288061</v>
          </cell>
          <cell r="B16373" t="str">
            <v>TAMPA DE MANUT PORTA COFRE</v>
          </cell>
          <cell r="C16373" t="str">
            <v>UM</v>
          </cell>
        </row>
        <row r="16374">
          <cell r="A16374">
            <v>708288062</v>
          </cell>
          <cell r="B16374" t="str">
            <v>MOLDUTA DA TAMPA DE MANUT PORTA COFRE</v>
          </cell>
          <cell r="C16374" t="str">
            <v>UM</v>
          </cell>
        </row>
        <row r="16375">
          <cell r="A16375">
            <v>708288063</v>
          </cell>
          <cell r="B16375" t="str">
            <v>BLINDAGEM INTERNA DA LANTERNA TRASEIRA DIR</v>
          </cell>
          <cell r="C16375" t="str">
            <v>UM</v>
          </cell>
        </row>
        <row r="16376">
          <cell r="A16376">
            <v>708288064</v>
          </cell>
          <cell r="B16376" t="str">
            <v>BLINDAGEM INTERNA DA LANTERNA TRASEIRA ESQ</v>
          </cell>
          <cell r="C16376" t="str">
            <v>UM</v>
          </cell>
        </row>
        <row r="16377">
          <cell r="A16377">
            <v>708288065</v>
          </cell>
          <cell r="B16377" t="str">
            <v>BLINDAGEM EXT DA PORTA DO ESTEPE</v>
          </cell>
          <cell r="C16377" t="str">
            <v>UM</v>
          </cell>
        </row>
        <row r="16378">
          <cell r="A16378">
            <v>708288067</v>
          </cell>
          <cell r="B16378" t="str">
            <v>MOLDURA BOCA DE LOBO</v>
          </cell>
          <cell r="C16378" t="str">
            <v>UM</v>
          </cell>
        </row>
        <row r="16379">
          <cell r="A16379">
            <v>708288068</v>
          </cell>
          <cell r="B16379" t="str">
            <v>MOLDURA BOCA DE LOBO</v>
          </cell>
          <cell r="C16379" t="str">
            <v>UM</v>
          </cell>
        </row>
        <row r="16380">
          <cell r="A16380">
            <v>708288069</v>
          </cell>
          <cell r="B16380" t="str">
            <v>MOLDURA EXTERNA DA BOCA DE LOBO</v>
          </cell>
          <cell r="C16380" t="str">
            <v>UM</v>
          </cell>
        </row>
        <row r="16381">
          <cell r="A16381">
            <v>708288070</v>
          </cell>
          <cell r="B16381" t="str">
            <v>CHAPA DA MOLDUTA DA CAIXA DE FERRAMENTAS</v>
          </cell>
          <cell r="C16381" t="str">
            <v>UM</v>
          </cell>
        </row>
        <row r="16382">
          <cell r="A16382">
            <v>708288071</v>
          </cell>
          <cell r="B16382" t="str">
            <v>FECHAMENTO LATERAL DIREITA</v>
          </cell>
          <cell r="C16382" t="str">
            <v>UM</v>
          </cell>
        </row>
        <row r="16383">
          <cell r="A16383">
            <v>708288072</v>
          </cell>
          <cell r="B16383" t="str">
            <v>FECHAMENTO LATERAL ESQUERDA</v>
          </cell>
          <cell r="C16383" t="str">
            <v>UM</v>
          </cell>
        </row>
        <row r="16384">
          <cell r="A16384">
            <v>708288073</v>
          </cell>
          <cell r="B16384" t="str">
            <v>CANTONEIRA DO CAPO</v>
          </cell>
          <cell r="C16384" t="str">
            <v>UM</v>
          </cell>
        </row>
        <row r="16385">
          <cell r="A16385">
            <v>708288074</v>
          </cell>
          <cell r="B16385" t="str">
            <v>CANTONEIRA DO CAPO</v>
          </cell>
          <cell r="C16385" t="str">
            <v>UM</v>
          </cell>
        </row>
        <row r="16386">
          <cell r="A16386">
            <v>708288075</v>
          </cell>
          <cell r="B16386" t="str">
            <v>PROTOTIPO DA SETEIRA LATERAL</v>
          </cell>
          <cell r="C16386" t="str">
            <v>UM</v>
          </cell>
        </row>
        <row r="16387">
          <cell r="A16387">
            <v>708288076</v>
          </cell>
          <cell r="B16387" t="str">
            <v>FECHAMENTO DA TAMPA DE INSPECAO</v>
          </cell>
          <cell r="C16387" t="str">
            <v>UM</v>
          </cell>
        </row>
        <row r="16388">
          <cell r="A16388">
            <v>708288077</v>
          </cell>
          <cell r="B16388" t="str">
            <v>CHAPA DE FIXACAO DA TRAVESSA</v>
          </cell>
          <cell r="C16388" t="str">
            <v>UM</v>
          </cell>
        </row>
        <row r="16389">
          <cell r="A16389">
            <v>708288078</v>
          </cell>
          <cell r="B16389" t="str">
            <v>CINTAS LIMITADORAS DAS PORTAS</v>
          </cell>
          <cell r="C16389" t="str">
            <v>UM</v>
          </cell>
        </row>
        <row r="16390">
          <cell r="A16390">
            <v>708288080</v>
          </cell>
          <cell r="B16390" t="str">
            <v>CONJUNTO CINTA LIMITADORAS DAS PORTAS</v>
          </cell>
          <cell r="C16390" t="str">
            <v>UM</v>
          </cell>
        </row>
        <row r="16391">
          <cell r="A16391">
            <v>708288090</v>
          </cell>
          <cell r="B16391" t="str">
            <v>CONJUNTO PARA-CHOQUE DIANTEIRO NORDESTE</v>
          </cell>
          <cell r="C16391" t="str">
            <v>UM</v>
          </cell>
        </row>
        <row r="16392">
          <cell r="A16392">
            <v>708288093</v>
          </cell>
          <cell r="B16392" t="str">
            <v>BASE SUPERIOR BLIN. RADIADOR</v>
          </cell>
          <cell r="C16392" t="str">
            <v>UM</v>
          </cell>
        </row>
        <row r="16393">
          <cell r="A16393" t="str">
            <v>70828809D</v>
          </cell>
          <cell r="B16393" t="str">
            <v>BLINDAGEM DO PARALAMA DIR.</v>
          </cell>
          <cell r="C16393" t="str">
            <v>UM</v>
          </cell>
        </row>
        <row r="16394">
          <cell r="A16394" t="str">
            <v>70828809E</v>
          </cell>
          <cell r="B16394" t="str">
            <v>BLINDAGEM DO PARALAMA ESQ.</v>
          </cell>
          <cell r="C16394" t="str">
            <v>UM</v>
          </cell>
        </row>
        <row r="16395">
          <cell r="A16395">
            <v>708288100</v>
          </cell>
          <cell r="B16395" t="str">
            <v>CONJUNTO DO PISO</v>
          </cell>
          <cell r="C16395" t="str">
            <v>UM</v>
          </cell>
        </row>
        <row r="16396">
          <cell r="A16396">
            <v>708288103</v>
          </cell>
          <cell r="B16396" t="str">
            <v>CHAPA DO PISO</v>
          </cell>
          <cell r="C16396" t="str">
            <v>UM</v>
          </cell>
        </row>
        <row r="16397">
          <cell r="A16397">
            <v>708288104</v>
          </cell>
          <cell r="B16397" t="str">
            <v>CABO DE ACO CORTADO</v>
          </cell>
          <cell r="C16397" t="str">
            <v>UM</v>
          </cell>
        </row>
        <row r="16398">
          <cell r="A16398">
            <v>708288105</v>
          </cell>
          <cell r="B16398" t="str">
            <v>REVESTIMENTO TRASEIRO DO PISO</v>
          </cell>
          <cell r="C16398" t="str">
            <v>UM</v>
          </cell>
        </row>
        <row r="16399">
          <cell r="A16399">
            <v>708288106</v>
          </cell>
          <cell r="B16399" t="str">
            <v>REVESTIMENTO TRASEIRO DO PISO</v>
          </cell>
          <cell r="C16399" t="str">
            <v>UM</v>
          </cell>
        </row>
        <row r="16400">
          <cell r="A16400" t="str">
            <v>70828810D</v>
          </cell>
          <cell r="B16400" t="str">
            <v>PARALAMA MB710 DIANTEIRO DIREITO (ALARGADOR)</v>
          </cell>
          <cell r="C16400" t="str">
            <v>UM</v>
          </cell>
        </row>
        <row r="16401">
          <cell r="A16401" t="str">
            <v>70828810E</v>
          </cell>
          <cell r="B16401" t="str">
            <v>PARALAMA MB710 DIANTEIRO ESQUERDO (ALARGADOR)</v>
          </cell>
          <cell r="C16401" t="str">
            <v>UM</v>
          </cell>
        </row>
        <row r="16402">
          <cell r="A16402">
            <v>708288110</v>
          </cell>
          <cell r="B16402" t="str">
            <v>CAPA INTERRUPTOR PORTA - MOLDADA</v>
          </cell>
          <cell r="C16402" t="str">
            <v>UM</v>
          </cell>
        </row>
        <row r="16403">
          <cell r="A16403">
            <v>708288111</v>
          </cell>
          <cell r="B16403" t="str">
            <v>SUPORTE DO TANQUE DO AR</v>
          </cell>
          <cell r="C16403" t="str">
            <v>UM</v>
          </cell>
        </row>
        <row r="16404">
          <cell r="A16404">
            <v>708288112</v>
          </cell>
          <cell r="B16404" t="str">
            <v>SUPORTE DO TANQUE DE AR</v>
          </cell>
          <cell r="C16404" t="str">
            <v>UM</v>
          </cell>
        </row>
        <row r="16405">
          <cell r="A16405">
            <v>708288113</v>
          </cell>
          <cell r="B16405" t="str">
            <v>SUPORTE DO TANQUE DE AR</v>
          </cell>
          <cell r="C16405" t="str">
            <v>UM</v>
          </cell>
        </row>
        <row r="16406">
          <cell r="A16406">
            <v>708288114</v>
          </cell>
          <cell r="B16406" t="str">
            <v>SUPORTE DO AR CONDICIONADO</v>
          </cell>
          <cell r="C16406" t="str">
            <v>UM</v>
          </cell>
        </row>
        <row r="16407">
          <cell r="A16407">
            <v>708288115</v>
          </cell>
          <cell r="B16407" t="str">
            <v>SUPORTE DA CAIXA EVAPORATIVA DO AR CANAL</v>
          </cell>
          <cell r="C16407" t="str">
            <v>UM</v>
          </cell>
        </row>
        <row r="16408">
          <cell r="A16408">
            <v>708288116</v>
          </cell>
          <cell r="B16408" t="str">
            <v>PERFIL ESTRUTURAL DO PISO</v>
          </cell>
          <cell r="C16408" t="str">
            <v>UM</v>
          </cell>
        </row>
        <row r="16409">
          <cell r="A16409">
            <v>708288117</v>
          </cell>
          <cell r="B16409" t="str">
            <v>SEPARADOR DA PORTA</v>
          </cell>
          <cell r="C16409" t="str">
            <v>UM</v>
          </cell>
        </row>
        <row r="16410">
          <cell r="A16410">
            <v>708288118</v>
          </cell>
          <cell r="B16410" t="str">
            <v>SUPORTE DO MOTOR LIMPADOR DO PARA-BRISA</v>
          </cell>
          <cell r="C16410" t="str">
            <v>UM</v>
          </cell>
        </row>
        <row r="16411">
          <cell r="A16411">
            <v>708288119</v>
          </cell>
          <cell r="B16411" t="str">
            <v>SUPORTE DA CAIXA EVAPORATIVA DO AR CONDICIONADO</v>
          </cell>
          <cell r="C16411" t="str">
            <v>UM</v>
          </cell>
        </row>
        <row r="16412">
          <cell r="A16412" t="str">
            <v>70828811D</v>
          </cell>
          <cell r="B16412" t="str">
            <v>CAPA INTERRUPTOR PORTA LATERAL DIREITA</v>
          </cell>
          <cell r="C16412" t="str">
            <v>UM</v>
          </cell>
        </row>
        <row r="16413">
          <cell r="A16413" t="str">
            <v>70828811E</v>
          </cell>
          <cell r="B16413" t="str">
            <v>CAPA INTERRUPTOR PORTA LATERAL ESQUERDA</v>
          </cell>
          <cell r="C16413" t="str">
            <v>UM</v>
          </cell>
        </row>
        <row r="16414">
          <cell r="A16414">
            <v>708288120</v>
          </cell>
          <cell r="B16414" t="str">
            <v>SUPORTE RETRATIL DA PLACA TRASEIRA</v>
          </cell>
          <cell r="C16414" t="str">
            <v>UM</v>
          </cell>
        </row>
        <row r="16415">
          <cell r="A16415">
            <v>708288121</v>
          </cell>
          <cell r="B16415" t="str">
            <v>TUBO SEPARADOR</v>
          </cell>
          <cell r="C16415" t="str">
            <v>UM</v>
          </cell>
        </row>
        <row r="16416">
          <cell r="A16416">
            <v>708288122</v>
          </cell>
          <cell r="B16416" t="str">
            <v>PERFIL ESTRUTURAL DO PISO</v>
          </cell>
          <cell r="C16416" t="str">
            <v>UM</v>
          </cell>
        </row>
        <row r="16417">
          <cell r="A16417">
            <v>708288124</v>
          </cell>
          <cell r="B16417" t="str">
            <v>REVESTIMENTO SUPERIOR DA ESCADA</v>
          </cell>
          <cell r="C16417" t="str">
            <v>UM</v>
          </cell>
        </row>
        <row r="16418">
          <cell r="A16418">
            <v>708288125</v>
          </cell>
          <cell r="B16418" t="str">
            <v>REVESTIMENTO INFERIOR DA ESCADA</v>
          </cell>
          <cell r="C16418" t="str">
            <v>UM</v>
          </cell>
        </row>
        <row r="16419">
          <cell r="A16419">
            <v>708288126</v>
          </cell>
          <cell r="B16419" t="str">
            <v>PERFIL ESTRUTURAL DA LATERAL</v>
          </cell>
          <cell r="C16419" t="str">
            <v>UM</v>
          </cell>
        </row>
        <row r="16420">
          <cell r="A16420">
            <v>708288127</v>
          </cell>
          <cell r="B16420" t="str">
            <v>BASE DIREITA DA SETEIRA FRONTAL</v>
          </cell>
          <cell r="C16420" t="str">
            <v>UM</v>
          </cell>
        </row>
        <row r="16421">
          <cell r="A16421">
            <v>708288128</v>
          </cell>
          <cell r="B16421" t="str">
            <v>BASE ESQUERDA DA SETEIRA FRONTAL</v>
          </cell>
          <cell r="C16421" t="str">
            <v>UM</v>
          </cell>
        </row>
        <row r="16422">
          <cell r="A16422">
            <v>708288129</v>
          </cell>
          <cell r="B16422" t="str">
            <v>ABA ESQUERDA DA SETEIRA LATERAL MB712</v>
          </cell>
          <cell r="C16422" t="str">
            <v>UM</v>
          </cell>
        </row>
        <row r="16423">
          <cell r="A16423">
            <v>708288130</v>
          </cell>
          <cell r="B16423" t="str">
            <v>ABA DIREITA DA SETEIRA LATERAL MB712</v>
          </cell>
          <cell r="C16423" t="str">
            <v>UM</v>
          </cell>
        </row>
        <row r="16424">
          <cell r="A16424">
            <v>708288131</v>
          </cell>
          <cell r="B16424" t="str">
            <v>REVESTIMENTO INTERNO SUP DA PORTA TRASEIRA</v>
          </cell>
          <cell r="C16424" t="str">
            <v>UM</v>
          </cell>
        </row>
        <row r="16425">
          <cell r="A16425">
            <v>708288132</v>
          </cell>
          <cell r="B16425" t="str">
            <v>PERFIL CARTOLA ESTRUTURAL SUP DA TRASEIRA</v>
          </cell>
          <cell r="C16425" t="str">
            <v>UM</v>
          </cell>
        </row>
        <row r="16426">
          <cell r="A16426">
            <v>708288133</v>
          </cell>
          <cell r="B16426" t="str">
            <v>PERFIL CARTOLA ESTRUTURAL INF DA TRASEIRA</v>
          </cell>
          <cell r="C16426" t="str">
            <v>UM</v>
          </cell>
        </row>
        <row r="16427">
          <cell r="A16427">
            <v>708288134</v>
          </cell>
          <cell r="B16427" t="str">
            <v>CARTOLA LATERAL</v>
          </cell>
          <cell r="C16427" t="str">
            <v>UM</v>
          </cell>
        </row>
        <row r="16428">
          <cell r="A16428">
            <v>708288135</v>
          </cell>
          <cell r="B16428" t="str">
            <v>CARTOLA LATERAL DIR E ESQ</v>
          </cell>
          <cell r="C16428" t="str">
            <v>UM</v>
          </cell>
        </row>
        <row r="16429">
          <cell r="A16429">
            <v>708288136</v>
          </cell>
          <cell r="B16429" t="str">
            <v>PERFIL CARTOLA ESTRUTURAL DO COFRE</v>
          </cell>
          <cell r="C16429" t="str">
            <v>UM</v>
          </cell>
        </row>
        <row r="16430">
          <cell r="A16430">
            <v>708288137</v>
          </cell>
          <cell r="B16430" t="str">
            <v>PERFIL CARTOLA ESTRUTURAL DO COFRE</v>
          </cell>
          <cell r="C16430" t="str">
            <v>UM</v>
          </cell>
        </row>
        <row r="16431">
          <cell r="A16431">
            <v>708288138</v>
          </cell>
          <cell r="B16431" t="str">
            <v>PERFIL CARTOLA ESTRUTURAL DO COFRE</v>
          </cell>
          <cell r="C16431" t="str">
            <v>UM</v>
          </cell>
        </row>
        <row r="16432">
          <cell r="A16432">
            <v>708288139</v>
          </cell>
          <cell r="B16432" t="str">
            <v>CARTOLA DOS LATERAIS DIR E ESQ</v>
          </cell>
          <cell r="C16432" t="str">
            <v>UM</v>
          </cell>
        </row>
        <row r="16433">
          <cell r="A16433">
            <v>708288140</v>
          </cell>
          <cell r="B16433" t="str">
            <v>SEPARADOR DA PORTA</v>
          </cell>
          <cell r="C16433" t="str">
            <v>UM</v>
          </cell>
        </row>
        <row r="16434">
          <cell r="A16434">
            <v>109670000</v>
          </cell>
          <cell r="B16434" t="str">
            <v>PARAF M12 x 35 SEXT DIN933 8.8 ZA</v>
          </cell>
          <cell r="C16434" t="str">
            <v>UM</v>
          </cell>
        </row>
        <row r="16435">
          <cell r="A16435">
            <v>708288141</v>
          </cell>
          <cell r="B16435" t="str">
            <v>PERFIL ESTRUTURAL DAS LATERAIS</v>
          </cell>
          <cell r="C16435" t="str">
            <v>UM</v>
          </cell>
        </row>
        <row r="16436">
          <cell r="A16436">
            <v>708288142</v>
          </cell>
          <cell r="B16436" t="str">
            <v>CARTOLA DO CAPO</v>
          </cell>
          <cell r="C16436" t="str">
            <v>UM</v>
          </cell>
        </row>
        <row r="16437">
          <cell r="A16437">
            <v>708288143</v>
          </cell>
          <cell r="B16437" t="str">
            <v>CARTOLA DO CAPO</v>
          </cell>
          <cell r="C16437" t="str">
            <v>UM</v>
          </cell>
        </row>
        <row r="16438">
          <cell r="A16438">
            <v>708288144</v>
          </cell>
          <cell r="B16438" t="str">
            <v>ESPACADOR DA FRENTE</v>
          </cell>
          <cell r="C16438" t="str">
            <v>UM</v>
          </cell>
        </row>
        <row r="16439">
          <cell r="A16439">
            <v>708288145</v>
          </cell>
          <cell r="B16439" t="str">
            <v>SUPORTE SUPERIOR DO RETROVISOR ESQ</v>
          </cell>
          <cell r="C16439" t="str">
            <v>UM</v>
          </cell>
        </row>
        <row r="16440">
          <cell r="A16440">
            <v>708288146</v>
          </cell>
          <cell r="B16440" t="str">
            <v>ESPACADOR DA FRENTE</v>
          </cell>
          <cell r="C16440" t="str">
            <v>UM</v>
          </cell>
        </row>
        <row r="16441">
          <cell r="A16441">
            <v>708288147</v>
          </cell>
          <cell r="B16441" t="str">
            <v>ESPACADOR DA FRENTE</v>
          </cell>
          <cell r="C16441" t="str">
            <v>UM</v>
          </cell>
        </row>
        <row r="16442">
          <cell r="A16442">
            <v>708288148</v>
          </cell>
          <cell r="B16442" t="str">
            <v>ENTRADA DE AR FRONTAL DIREITA</v>
          </cell>
          <cell r="C16442" t="str">
            <v>UM</v>
          </cell>
        </row>
        <row r="16443">
          <cell r="A16443">
            <v>708288149</v>
          </cell>
          <cell r="B16443" t="str">
            <v>ENTRADA DE AR FRONTAL ESQUERDA</v>
          </cell>
          <cell r="C16443" t="str">
            <v>UM</v>
          </cell>
        </row>
        <row r="16444">
          <cell r="A16444">
            <v>708288150</v>
          </cell>
          <cell r="B16444" t="str">
            <v>ESCADA MONTADA</v>
          </cell>
          <cell r="C16444" t="str">
            <v>UM</v>
          </cell>
        </row>
        <row r="16445">
          <cell r="A16445">
            <v>708288151</v>
          </cell>
          <cell r="B16445" t="str">
            <v>BOCA DE LOBO</v>
          </cell>
          <cell r="C16445" t="str">
            <v>UM</v>
          </cell>
        </row>
        <row r="16446">
          <cell r="A16446">
            <v>708288152</v>
          </cell>
          <cell r="B16446" t="str">
            <v>TAMPA MOVEL DO COFRE</v>
          </cell>
          <cell r="C16446" t="str">
            <v>UM</v>
          </cell>
        </row>
        <row r="16447">
          <cell r="A16447">
            <v>708288153</v>
          </cell>
          <cell r="B16447" t="str">
            <v>SUPORTE DAS DOBRADICAS DO COFRE</v>
          </cell>
          <cell r="C16447" t="str">
            <v>UM</v>
          </cell>
        </row>
        <row r="16448">
          <cell r="A16448">
            <v>708288154</v>
          </cell>
          <cell r="B16448" t="str">
            <v>LIMITADORES DE ABERTURA DO COFRE</v>
          </cell>
          <cell r="C16448" t="str">
            <v>UM</v>
          </cell>
        </row>
        <row r="16449">
          <cell r="A16449">
            <v>708288155</v>
          </cell>
          <cell r="B16449" t="str">
            <v>REBLINDAGEM SUPERIOR DA TAMPA DO COFRE</v>
          </cell>
          <cell r="C16449" t="str">
            <v>UM</v>
          </cell>
        </row>
        <row r="16450">
          <cell r="A16450">
            <v>708288156</v>
          </cell>
          <cell r="B16450" t="str">
            <v>LIMITADOR ESQ DO COFRE</v>
          </cell>
          <cell r="C16450" t="str">
            <v>UM</v>
          </cell>
        </row>
        <row r="16451">
          <cell r="A16451">
            <v>109672000</v>
          </cell>
          <cell r="B16451" t="str">
            <v>PARAF M16 x 30 SEXT DIN933 8.8 ZA</v>
          </cell>
          <cell r="C16451" t="str">
            <v>UM</v>
          </cell>
        </row>
        <row r="16452">
          <cell r="A16452">
            <v>708288157</v>
          </cell>
          <cell r="B16452" t="str">
            <v>REVESTIMENTO INTERNO DA PORTA DA PAREDE</v>
          </cell>
          <cell r="C16452" t="str">
            <v>UM</v>
          </cell>
        </row>
        <row r="16453">
          <cell r="A16453">
            <v>708288158</v>
          </cell>
          <cell r="B16453" t="str">
            <v>PROTECAO DA PORTA DO COFRE BL</v>
          </cell>
          <cell r="C16453" t="str">
            <v>UM</v>
          </cell>
        </row>
        <row r="16454">
          <cell r="A16454">
            <v>708288159</v>
          </cell>
          <cell r="B16454" t="str">
            <v>PERFIL CARTOLA INTERNO DO COFRE</v>
          </cell>
          <cell r="C16454" t="str">
            <v>UM</v>
          </cell>
        </row>
        <row r="16455">
          <cell r="A16455">
            <v>708288160</v>
          </cell>
          <cell r="B16455" t="str">
            <v>CHAPA DE FIXACAO DA COLUNA DE DIRECAO</v>
          </cell>
          <cell r="C16455" t="str">
            <v>UM</v>
          </cell>
        </row>
        <row r="16456">
          <cell r="A16456">
            <v>708288161</v>
          </cell>
          <cell r="B16456" t="str">
            <v>RETROVISOR TRASEIRO MONTADO</v>
          </cell>
          <cell r="C16456" t="str">
            <v>UM</v>
          </cell>
        </row>
        <row r="16457">
          <cell r="A16457">
            <v>708288162</v>
          </cell>
          <cell r="B16457" t="str">
            <v>RETROVISOR DIANTEIRO MONTADO</v>
          </cell>
          <cell r="C16457" t="str">
            <v>UM</v>
          </cell>
        </row>
        <row r="16458">
          <cell r="A16458">
            <v>708288163</v>
          </cell>
          <cell r="B16458" t="str">
            <v>REVESTIMENTO INTERNO DIR DA PROTECAO DO MOTOR</v>
          </cell>
          <cell r="C16458" t="str">
            <v>UM</v>
          </cell>
        </row>
        <row r="16459">
          <cell r="A16459">
            <v>708288164</v>
          </cell>
          <cell r="B16459" t="str">
            <v>REVESTIMENTO INFERIOR DA ESCADA</v>
          </cell>
          <cell r="C16459" t="str">
            <v>UM</v>
          </cell>
        </row>
        <row r="16460">
          <cell r="A16460">
            <v>708288165</v>
          </cell>
          <cell r="B16460" t="str">
            <v>REVESTIMENTO SUPERIOR DA ESCADA</v>
          </cell>
          <cell r="C16460" t="str">
            <v>UM</v>
          </cell>
        </row>
        <row r="16461">
          <cell r="A16461">
            <v>708288166</v>
          </cell>
          <cell r="B16461" t="str">
            <v>CAIXA DE RODAS TRASEIRA</v>
          </cell>
          <cell r="C16461" t="str">
            <v>UM</v>
          </cell>
        </row>
        <row r="16462">
          <cell r="A16462">
            <v>708288167</v>
          </cell>
          <cell r="B16462" t="str">
            <v>REVESTIMENTO DA TAMPA DO CAMBIO</v>
          </cell>
          <cell r="C16462" t="str">
            <v>UM</v>
          </cell>
        </row>
        <row r="16463">
          <cell r="A16463">
            <v>708288168</v>
          </cell>
          <cell r="B16463" t="str">
            <v>BANDEJA DA TAMPA DO CAMBIO</v>
          </cell>
          <cell r="C16463" t="str">
            <v>UM</v>
          </cell>
        </row>
        <row r="16464">
          <cell r="A16464">
            <v>708288169</v>
          </cell>
          <cell r="B16464" t="str">
            <v>CARTOLA DO PISO</v>
          </cell>
          <cell r="C16464" t="str">
            <v>UM</v>
          </cell>
        </row>
        <row r="16465">
          <cell r="A16465" t="str">
            <v>70828816D</v>
          </cell>
          <cell r="B16465" t="str">
            <v>RETROVISOR DIANTEIRO DIREITO MONTADO</v>
          </cell>
          <cell r="C16465" t="str">
            <v>UM</v>
          </cell>
        </row>
        <row r="16466">
          <cell r="A16466" t="str">
            <v>70828816E</v>
          </cell>
          <cell r="B16466" t="str">
            <v>RETROVISOR DIANTEIRO ESQUERDO MONTADO</v>
          </cell>
          <cell r="C16466" t="str">
            <v>UM</v>
          </cell>
        </row>
        <row r="16467">
          <cell r="A16467">
            <v>708288170</v>
          </cell>
          <cell r="B16467" t="str">
            <v>CONJ. TAMPA DO MOTOR</v>
          </cell>
          <cell r="C16467" t="str">
            <v>UM</v>
          </cell>
        </row>
        <row r="16468">
          <cell r="A16468">
            <v>708288171</v>
          </cell>
          <cell r="B16468" t="str">
            <v>GRADE DIANTEIRA (FIBRA) CARRO- FORTE</v>
          </cell>
          <cell r="C16468" t="str">
            <v>UM</v>
          </cell>
        </row>
        <row r="16469">
          <cell r="A16469">
            <v>708288172</v>
          </cell>
          <cell r="B16469" t="str">
            <v>PARA-CHOQUE DIANT (fibra) CARRO-FORTE</v>
          </cell>
          <cell r="C16469" t="str">
            <v>UM</v>
          </cell>
        </row>
        <row r="16470">
          <cell r="A16470">
            <v>708288173</v>
          </cell>
          <cell r="B16470" t="str">
            <v>PARA-CHOQUE DIANT (fibra) CARRO-FORTE BWH</v>
          </cell>
          <cell r="C16470" t="str">
            <v>UM</v>
          </cell>
        </row>
        <row r="16471">
          <cell r="A16471">
            <v>708288174</v>
          </cell>
          <cell r="B16471" t="str">
            <v>COLARINHO TAMPA DO CAMBIO</v>
          </cell>
          <cell r="C16471" t="str">
            <v>UM</v>
          </cell>
        </row>
        <row r="16472">
          <cell r="A16472">
            <v>708288175</v>
          </cell>
          <cell r="B16472" t="str">
            <v>CONJUNTO CENTRAL DO PISO</v>
          </cell>
          <cell r="C16472" t="str">
            <v>UM</v>
          </cell>
        </row>
        <row r="16473">
          <cell r="A16473">
            <v>708288180</v>
          </cell>
          <cell r="B16473" t="str">
            <v>PROTECAO DO RADIADOR MONTADO</v>
          </cell>
          <cell r="C16473" t="str">
            <v>UM</v>
          </cell>
        </row>
        <row r="16474">
          <cell r="A16474">
            <v>708288181</v>
          </cell>
          <cell r="B16474" t="str">
            <v>BLANCK  SUPORTE DA VALVULA DE AR</v>
          </cell>
          <cell r="C16474" t="str">
            <v>UM</v>
          </cell>
        </row>
        <row r="16475">
          <cell r="A16475">
            <v>708288182</v>
          </cell>
          <cell r="B16475" t="str">
            <v>SUPORTE DA VALVULA DE AR</v>
          </cell>
          <cell r="C16475" t="str">
            <v>UM</v>
          </cell>
        </row>
        <row r="16476">
          <cell r="A16476">
            <v>109675000</v>
          </cell>
          <cell r="B16476" t="str">
            <v>PARAF M12 x 70 SEXT DIN933 8.8 ZA</v>
          </cell>
          <cell r="C16476" t="str">
            <v>UM</v>
          </cell>
        </row>
        <row r="16477">
          <cell r="A16477">
            <v>708288183</v>
          </cell>
          <cell r="B16477" t="str">
            <v>SUPORTE DA PROTECAO DIANT CONTRA COLISOES</v>
          </cell>
          <cell r="C16477" t="str">
            <v>UM</v>
          </cell>
        </row>
        <row r="16478">
          <cell r="A16478">
            <v>708288184</v>
          </cell>
          <cell r="B16478" t="str">
            <v>REDUTOR DE RUIDO</v>
          </cell>
          <cell r="C16478" t="str">
            <v>UM</v>
          </cell>
        </row>
        <row r="16479">
          <cell r="A16479">
            <v>708288185</v>
          </cell>
          <cell r="B16479" t="str">
            <v>CONJ FIXACAO PARACHOQUE</v>
          </cell>
          <cell r="C16479" t="str">
            <v>UM</v>
          </cell>
        </row>
        <row r="16480">
          <cell r="A16480">
            <v>708288190</v>
          </cell>
          <cell r="B16480" t="str">
            <v>TAMPA DO CAMBIO MONTADA</v>
          </cell>
          <cell r="C16480" t="str">
            <v>UM</v>
          </cell>
        </row>
        <row r="16481">
          <cell r="A16481">
            <v>708288195</v>
          </cell>
          <cell r="B16481" t="str">
            <v>CONJ TRASEIRO DO PISO</v>
          </cell>
          <cell r="C16481" t="str">
            <v>UM</v>
          </cell>
        </row>
        <row r="16482">
          <cell r="A16482">
            <v>708288200</v>
          </cell>
          <cell r="B16482" t="str">
            <v>CONJ. LATERAL DIREITA</v>
          </cell>
          <cell r="C16482" t="str">
            <v>UM</v>
          </cell>
        </row>
        <row r="16483">
          <cell r="A16483">
            <v>708288205</v>
          </cell>
          <cell r="B16483" t="str">
            <v>REVESTIMENTO EXT DA LATERAL DIR</v>
          </cell>
          <cell r="C16483" t="str">
            <v>UM</v>
          </cell>
        </row>
        <row r="16484">
          <cell r="A16484" t="str">
            <v>70828820D</v>
          </cell>
          <cell r="B16484" t="str">
            <v>PORTA LATERAL DIREITA MONTADA</v>
          </cell>
          <cell r="C16484" t="str">
            <v>UM</v>
          </cell>
        </row>
        <row r="16485">
          <cell r="A16485">
            <v>701401200</v>
          </cell>
          <cell r="B16485" t="str">
            <v>REFORCO DO ARCO DA RODA D/E - 1620</v>
          </cell>
          <cell r="C16485" t="str">
            <v>UM</v>
          </cell>
        </row>
        <row r="16486">
          <cell r="A16486">
            <v>708288210</v>
          </cell>
          <cell r="B16486" t="str">
            <v>REVESTIMENTO EXT INF DA LATERAL DIR</v>
          </cell>
          <cell r="C16486" t="str">
            <v>UM</v>
          </cell>
        </row>
        <row r="16487">
          <cell r="A16487">
            <v>708288220</v>
          </cell>
          <cell r="B16487" t="str">
            <v>PERFIL CARTOLA ESTRUTURAL DO COFRE</v>
          </cell>
          <cell r="C16487" t="str">
            <v>UM</v>
          </cell>
        </row>
        <row r="16488">
          <cell r="A16488">
            <v>708288232</v>
          </cell>
          <cell r="B16488" t="str">
            <v>TUBO DE PASSAGEM DO CHICOTE</v>
          </cell>
          <cell r="C16488" t="str">
            <v>UM</v>
          </cell>
        </row>
        <row r="16489">
          <cell r="A16489">
            <v>708288233</v>
          </cell>
          <cell r="B16489" t="str">
            <v>TUBO CHICOTE DA CAMERA</v>
          </cell>
          <cell r="C16489" t="str">
            <v>UM</v>
          </cell>
        </row>
        <row r="16490">
          <cell r="A16490">
            <v>708288234</v>
          </cell>
          <cell r="B16490" t="str">
            <v>TUBO CHICOTE</v>
          </cell>
          <cell r="C16490" t="str">
            <v>UM</v>
          </cell>
        </row>
        <row r="16491">
          <cell r="A16491">
            <v>708288235</v>
          </cell>
          <cell r="B16491" t="str">
            <v>TUBO 1" 1/4 PAREDE 1,55 X 1235</v>
          </cell>
          <cell r="C16491" t="str">
            <v>UM</v>
          </cell>
        </row>
        <row r="16492">
          <cell r="A16492">
            <v>708288237</v>
          </cell>
          <cell r="B16492" t="str">
            <v>FECHAMENTO TAMPA DO CAMBIO</v>
          </cell>
          <cell r="C16492" t="str">
            <v>UM</v>
          </cell>
        </row>
        <row r="16493">
          <cell r="A16493">
            <v>708288259</v>
          </cell>
          <cell r="B16493" t="str">
            <v>FECHAMENTO DO PARALAMA</v>
          </cell>
          <cell r="C16493" t="str">
            <v>UM</v>
          </cell>
        </row>
        <row r="16494">
          <cell r="A16494">
            <v>708288270</v>
          </cell>
          <cell r="B16494" t="str">
            <v>CAIXA DE BATERIA MONTADA</v>
          </cell>
          <cell r="C16494" t="str">
            <v>UM</v>
          </cell>
        </row>
        <row r="16495">
          <cell r="A16495">
            <v>708288300</v>
          </cell>
          <cell r="B16495" t="str">
            <v>CONJ. LATERAL ESQUERDA</v>
          </cell>
          <cell r="C16495" t="str">
            <v>UM</v>
          </cell>
        </row>
        <row r="16496">
          <cell r="A16496">
            <v>708288305</v>
          </cell>
          <cell r="B16496" t="str">
            <v>REVESTIMENTO EXTERNO DA LATERAL ESQUERDA</v>
          </cell>
          <cell r="C16496" t="str">
            <v>UM</v>
          </cell>
        </row>
        <row r="16497">
          <cell r="A16497" t="str">
            <v>70828830E</v>
          </cell>
          <cell r="B16497" t="str">
            <v>PORTA LATERAL ESQUERDA MONTADA</v>
          </cell>
          <cell r="C16497" t="str">
            <v>UM</v>
          </cell>
        </row>
        <row r="16498">
          <cell r="A16498">
            <v>708288310</v>
          </cell>
          <cell r="B16498" t="str">
            <v>REVESTIMENTO EXT INF DA LATERAL ESQ</v>
          </cell>
          <cell r="C16498" t="str">
            <v>UM</v>
          </cell>
        </row>
        <row r="16499">
          <cell r="A16499">
            <v>708288317</v>
          </cell>
          <cell r="B16499" t="str">
            <v>PERFIL SUPORTE DO VIDRO DA PORTA</v>
          </cell>
          <cell r="C16499" t="str">
            <v>UM</v>
          </cell>
        </row>
        <row r="16500">
          <cell r="A16500">
            <v>708288320</v>
          </cell>
          <cell r="B16500" t="str">
            <v>PINGADEIRA</v>
          </cell>
          <cell r="C16500" t="str">
            <v>UM</v>
          </cell>
        </row>
        <row r="16501">
          <cell r="A16501">
            <v>708288323</v>
          </cell>
          <cell r="B16501" t="str">
            <v>CARTOLA DOS LATERAIS DIR E ESQ</v>
          </cell>
          <cell r="C16501" t="str">
            <v>UM</v>
          </cell>
        </row>
        <row r="16502">
          <cell r="A16502">
            <v>708288324</v>
          </cell>
          <cell r="B16502" t="str">
            <v>PROTECAO EXTERNA DO EXAUSTOR</v>
          </cell>
          <cell r="C16502" t="str">
            <v>UM</v>
          </cell>
        </row>
        <row r="16503">
          <cell r="A16503">
            <v>708288325</v>
          </cell>
          <cell r="B16503" t="str">
            <v>PROTECAO EXTERNA DO EXAUSTOR</v>
          </cell>
          <cell r="C16503" t="str">
            <v>UM</v>
          </cell>
        </row>
        <row r="16504">
          <cell r="A16504">
            <v>708288326</v>
          </cell>
          <cell r="B16504" t="str">
            <v>REV INT BLINDAGEM DO EXAUSTOR</v>
          </cell>
          <cell r="C16504" t="str">
            <v>UM</v>
          </cell>
        </row>
        <row r="16505">
          <cell r="A16505">
            <v>708288327</v>
          </cell>
          <cell r="B16505" t="str">
            <v>REV EXT BLINDAGEM DO EXAUSTOR</v>
          </cell>
          <cell r="C16505" t="str">
            <v>UM</v>
          </cell>
        </row>
        <row r="16506">
          <cell r="A16506">
            <v>708288328</v>
          </cell>
          <cell r="B16506" t="str">
            <v>TAMPA DE MANUTENCAO ELETRICA</v>
          </cell>
          <cell r="C16506" t="str">
            <v>UM</v>
          </cell>
        </row>
        <row r="16507">
          <cell r="A16507">
            <v>708288329</v>
          </cell>
          <cell r="B16507" t="str">
            <v>PROTECAO EXTERNA DOS EXAUSTORES</v>
          </cell>
          <cell r="C16507" t="str">
            <v>UM</v>
          </cell>
        </row>
        <row r="16508">
          <cell r="A16508">
            <v>708288330</v>
          </cell>
          <cell r="B16508" t="str">
            <v>PERFIL CARTOLA ESTRUTURAL</v>
          </cell>
          <cell r="C16508" t="str">
            <v>UM</v>
          </cell>
        </row>
        <row r="16509">
          <cell r="A16509">
            <v>708288331</v>
          </cell>
          <cell r="B16509" t="str">
            <v>PERFIL CARTOLA ESTRUTURAL DO TETO</v>
          </cell>
          <cell r="C16509" t="str">
            <v>UM</v>
          </cell>
        </row>
        <row r="16510">
          <cell r="A16510">
            <v>708288332</v>
          </cell>
          <cell r="B16510" t="str">
            <v>PERFIL Z SUPERIOR DA PORTA</v>
          </cell>
          <cell r="C16510" t="str">
            <v>UM</v>
          </cell>
        </row>
        <row r="16511">
          <cell r="A16511">
            <v>708288333</v>
          </cell>
          <cell r="B16511" t="str">
            <v>APOIO DOS VIDROS LATERAIS TRASEIROS</v>
          </cell>
          <cell r="C16511" t="str">
            <v>UM</v>
          </cell>
        </row>
        <row r="16512">
          <cell r="A16512">
            <v>708288334</v>
          </cell>
          <cell r="B16512" t="str">
            <v>PERFIL SUPORTE INF DO VIDRO LATERAL</v>
          </cell>
          <cell r="C16512" t="str">
            <v>UM</v>
          </cell>
        </row>
        <row r="16513">
          <cell r="A16513">
            <v>708288335</v>
          </cell>
          <cell r="B16513" t="str">
            <v>PERFIL SUPORTE INF DO VIDRO LATERAL</v>
          </cell>
          <cell r="C16513" t="str">
            <v>UM</v>
          </cell>
        </row>
        <row r="16514">
          <cell r="A16514">
            <v>708288336</v>
          </cell>
          <cell r="B16514" t="str">
            <v>PERFIL Z ESQUERDO DA PORTA</v>
          </cell>
          <cell r="C16514" t="str">
            <v>UM</v>
          </cell>
        </row>
        <row r="16515">
          <cell r="A16515">
            <v>708288337</v>
          </cell>
          <cell r="B16515" t="str">
            <v>PERFIL Z DIREITO DA PORTA</v>
          </cell>
          <cell r="C16515" t="str">
            <v>UM</v>
          </cell>
        </row>
        <row r="16516">
          <cell r="A16516">
            <v>708288338</v>
          </cell>
          <cell r="B16516" t="str">
            <v>PERFIL SUPORTE DO VIDRO DA PORTA</v>
          </cell>
          <cell r="C16516" t="str">
            <v>UM</v>
          </cell>
        </row>
        <row r="16517">
          <cell r="A16517">
            <v>708288339</v>
          </cell>
          <cell r="B16517" t="str">
            <v>TAMPA DA CX DE BATERIA</v>
          </cell>
          <cell r="C16517" t="str">
            <v>UM</v>
          </cell>
        </row>
        <row r="16518">
          <cell r="A16518">
            <v>109674000</v>
          </cell>
          <cell r="B16518" t="str">
            <v>ARRUELA M13 LISA DIN9021 ZA</v>
          </cell>
          <cell r="C16518" t="str">
            <v>UM</v>
          </cell>
        </row>
        <row r="16519">
          <cell r="A16519">
            <v>708288340</v>
          </cell>
          <cell r="B16519" t="str">
            <v>SUPORTE DAS DOBRADICAS DA CX DE BATERIA</v>
          </cell>
          <cell r="C16519" t="str">
            <v>UM</v>
          </cell>
        </row>
        <row r="16520">
          <cell r="A16520">
            <v>708288341</v>
          </cell>
          <cell r="B16520" t="str">
            <v>PERFIL Z VERTICAL DA CX DE BATERIA</v>
          </cell>
          <cell r="C16520" t="str">
            <v>UM</v>
          </cell>
        </row>
        <row r="16521">
          <cell r="A16521">
            <v>708288342</v>
          </cell>
          <cell r="B16521" t="str">
            <v>PERFIL Z HORIZONTAL DA CX DE BATERIA</v>
          </cell>
          <cell r="C16521" t="str">
            <v>UM</v>
          </cell>
        </row>
        <row r="16522">
          <cell r="A16522">
            <v>708288343</v>
          </cell>
          <cell r="B16522" t="str">
            <v>FUNDO DA CX DE BATERIA</v>
          </cell>
          <cell r="C16522" t="str">
            <v>UM</v>
          </cell>
        </row>
        <row r="16523">
          <cell r="A16523">
            <v>708288344</v>
          </cell>
          <cell r="B16523" t="str">
            <v>BASE DA CX DE BATERIA</v>
          </cell>
          <cell r="C16523" t="str">
            <v>UM</v>
          </cell>
        </row>
        <row r="16524">
          <cell r="A16524">
            <v>708288345</v>
          </cell>
          <cell r="B16524" t="str">
            <v>PERFIL Z VERTICAL COM SUPORTE DA CX DE BATERIA</v>
          </cell>
          <cell r="C16524" t="str">
            <v>UM</v>
          </cell>
        </row>
        <row r="16525">
          <cell r="A16525">
            <v>708288346</v>
          </cell>
          <cell r="B16525" t="str">
            <v>REVESTIMENTO ESQ DA PROTECAO DO MOTOR</v>
          </cell>
          <cell r="C16525" t="str">
            <v>UM</v>
          </cell>
        </row>
        <row r="16526">
          <cell r="A16526">
            <v>708288347</v>
          </cell>
          <cell r="B16526" t="str">
            <v>REVESTIMENTO EXTERNO DA PROTECAO DO MOTOR</v>
          </cell>
          <cell r="C16526" t="str">
            <v>UM</v>
          </cell>
        </row>
        <row r="16527">
          <cell r="A16527">
            <v>708288348</v>
          </cell>
          <cell r="B16527" t="str">
            <v>FECHAMENTO INFERIOR FRONTAL DO PISO</v>
          </cell>
          <cell r="C16527" t="str">
            <v>UM</v>
          </cell>
        </row>
        <row r="16528">
          <cell r="A16528">
            <v>708288349</v>
          </cell>
          <cell r="B16528" t="str">
            <v>PERFIL "U" ESTRUTURAL DO PISO</v>
          </cell>
          <cell r="C16528" t="str">
            <v>UM</v>
          </cell>
        </row>
        <row r="16529">
          <cell r="A16529">
            <v>708288350</v>
          </cell>
          <cell r="B16529" t="str">
            <v>PERFIL ESTRUTURAL DO PISO</v>
          </cell>
          <cell r="C16529" t="str">
            <v>UM</v>
          </cell>
        </row>
        <row r="16530">
          <cell r="A16530">
            <v>708288351</v>
          </cell>
          <cell r="B16530" t="str">
            <v>PERFIL ESTRUTURAL DO PISO</v>
          </cell>
          <cell r="C16530" t="str">
            <v>UM</v>
          </cell>
        </row>
        <row r="16531">
          <cell r="A16531">
            <v>708288352</v>
          </cell>
          <cell r="B16531" t="str">
            <v>PERFIL "U" ESTRUTURAL DO PISO</v>
          </cell>
          <cell r="C16531" t="str">
            <v>UM</v>
          </cell>
        </row>
        <row r="16532">
          <cell r="A16532">
            <v>708288353</v>
          </cell>
          <cell r="B16532" t="str">
            <v>CARTOLA DO PISO</v>
          </cell>
          <cell r="C16532" t="str">
            <v>UM</v>
          </cell>
        </row>
        <row r="16533">
          <cell r="A16533">
            <v>708288354</v>
          </cell>
          <cell r="B16533" t="str">
            <v>REVESTIMENTO LATERAL INTERNO DA ESCADA</v>
          </cell>
          <cell r="C16533" t="str">
            <v>UM</v>
          </cell>
        </row>
        <row r="16534">
          <cell r="A16534">
            <v>708288355</v>
          </cell>
          <cell r="B16534" t="str">
            <v>REVESTIMENTO LATERAL EXTERNO DA ESCADA</v>
          </cell>
          <cell r="C16534" t="str">
            <v>UM</v>
          </cell>
        </row>
        <row r="16535">
          <cell r="A16535">
            <v>109671000</v>
          </cell>
          <cell r="B16535" t="str">
            <v>GRAXEIRA M10 x 1 DIN71412</v>
          </cell>
          <cell r="C16535" t="str">
            <v>UM</v>
          </cell>
        </row>
        <row r="16536">
          <cell r="A16536">
            <v>708288356</v>
          </cell>
          <cell r="B16536" t="str">
            <v>PERFIL "U" ESTRUTURAL DO PISO</v>
          </cell>
          <cell r="C16536" t="str">
            <v>UM</v>
          </cell>
        </row>
        <row r="16537">
          <cell r="A16537">
            <v>708288357</v>
          </cell>
          <cell r="B16537" t="str">
            <v>TAMPA DE MANUTENCAO DO MOTOR</v>
          </cell>
          <cell r="C16537" t="str">
            <v>UM</v>
          </cell>
        </row>
        <row r="16538">
          <cell r="A16538">
            <v>708288358</v>
          </cell>
          <cell r="B16538" t="str">
            <v>BANDEJA DA TAMPA DE MANUTENCAO DO MOTOR</v>
          </cell>
          <cell r="C16538" t="str">
            <v>UM</v>
          </cell>
        </row>
        <row r="16539">
          <cell r="A16539">
            <v>708288359</v>
          </cell>
          <cell r="B16539" t="str">
            <v>REVESTIMENTO INTERNO DA PROTECAO DO MOTOR</v>
          </cell>
          <cell r="C16539" t="str">
            <v>UM</v>
          </cell>
        </row>
        <row r="16540">
          <cell r="A16540">
            <v>708288400</v>
          </cell>
          <cell r="B16540" t="str">
            <v>CONJUNTO DO REVESTIMENTO EXTERNO DO TETO</v>
          </cell>
          <cell r="C16540" t="str">
            <v>UM</v>
          </cell>
        </row>
        <row r="16541">
          <cell r="A16541">
            <v>708288401</v>
          </cell>
          <cell r="B16541" t="str">
            <v>REVESTIMENTO EXTERNO DO TETO</v>
          </cell>
          <cell r="C16541" t="str">
            <v>UM</v>
          </cell>
        </row>
        <row r="16542">
          <cell r="A16542">
            <v>708288402</v>
          </cell>
          <cell r="B16542" t="str">
            <v>REVESTIMENTO EXTERNO DO TETO</v>
          </cell>
          <cell r="C16542" t="str">
            <v>UM</v>
          </cell>
        </row>
        <row r="16543">
          <cell r="A16543">
            <v>708288403</v>
          </cell>
          <cell r="B16543" t="str">
            <v>SUPORTE INFERIOR DO PARACHOQUE DIANTEIRO</v>
          </cell>
          <cell r="C16543" t="str">
            <v>UM</v>
          </cell>
        </row>
        <row r="16544">
          <cell r="A16544">
            <v>708288404</v>
          </cell>
          <cell r="B16544" t="str">
            <v>BLINDAGEM TRASEIRA DO TANQUE DE COMBUSTIVEL</v>
          </cell>
          <cell r="C16544" t="str">
            <v>UM</v>
          </cell>
        </row>
        <row r="16545">
          <cell r="A16545">
            <v>708288406</v>
          </cell>
          <cell r="B16545" t="str">
            <v>FECHAMENTO EXAUSTOR DO TETO</v>
          </cell>
          <cell r="C16545" t="str">
            <v>UM</v>
          </cell>
        </row>
        <row r="16546">
          <cell r="A16546">
            <v>708288415</v>
          </cell>
          <cell r="B16546" t="str">
            <v>REVESTIMENTO EXT TRASEIRA DO TETO</v>
          </cell>
          <cell r="C16546" t="str">
            <v>UM</v>
          </cell>
        </row>
        <row r="16547">
          <cell r="A16547">
            <v>708288416</v>
          </cell>
          <cell r="B16547" t="str">
            <v>REVESTIMENTO EXT TRASEIRA DO TETO</v>
          </cell>
          <cell r="C16547" t="str">
            <v>UM</v>
          </cell>
        </row>
        <row r="16548">
          <cell r="A16548">
            <v>708288417</v>
          </cell>
          <cell r="B16548" t="str">
            <v>CARTOLA TETO</v>
          </cell>
          <cell r="C16548" t="str">
            <v>UM</v>
          </cell>
        </row>
        <row r="16549">
          <cell r="A16549">
            <v>708288418</v>
          </cell>
          <cell r="B16549" t="str">
            <v>CARTOLA TETO PINTADO</v>
          </cell>
          <cell r="C16549" t="str">
            <v>UM</v>
          </cell>
        </row>
        <row r="16550">
          <cell r="A16550">
            <v>708288420</v>
          </cell>
          <cell r="B16550" t="str">
            <v>BLINDAGEM DO EXAUSTOR</v>
          </cell>
          <cell r="C16550" t="str">
            <v>UM</v>
          </cell>
        </row>
        <row r="16551">
          <cell r="A16551">
            <v>708288450</v>
          </cell>
          <cell r="B16551" t="str">
            <v>CONJUNTO DO REVESTIMENTO INTERNO DO TETO</v>
          </cell>
          <cell r="C16551" t="str">
            <v>UM</v>
          </cell>
        </row>
        <row r="16552">
          <cell r="A16552">
            <v>708288501</v>
          </cell>
          <cell r="B16552" t="str">
            <v>SUPORTE DO TANQUE DE AR</v>
          </cell>
          <cell r="C16552" t="str">
            <v>UM</v>
          </cell>
        </row>
        <row r="16553">
          <cell r="A16553">
            <v>708288502</v>
          </cell>
          <cell r="B16553" t="str">
            <v>SUPORTE DA GRADE DIANTEIRA</v>
          </cell>
          <cell r="C16553" t="str">
            <v>UM</v>
          </cell>
        </row>
        <row r="16554">
          <cell r="A16554">
            <v>708288503</v>
          </cell>
          <cell r="B16554" t="str">
            <v>REFORCO DOS LEVANTES</v>
          </cell>
          <cell r="C16554" t="str">
            <v>UM</v>
          </cell>
        </row>
        <row r="16555">
          <cell r="A16555">
            <v>708288504</v>
          </cell>
          <cell r="B16555" t="str">
            <v>SUPORTE DO CHASSI</v>
          </cell>
          <cell r="C16555" t="str">
            <v>UM</v>
          </cell>
        </row>
        <row r="16556">
          <cell r="A16556">
            <v>708288505</v>
          </cell>
          <cell r="B16556" t="str">
            <v>PARA-BRISA MONTADO</v>
          </cell>
          <cell r="C16556" t="str">
            <v>UM</v>
          </cell>
        </row>
        <row r="16557">
          <cell r="A16557">
            <v>708288507</v>
          </cell>
          <cell r="B16557" t="str">
            <v>REFORCO DO PARACHOQUE DIANTEIRO</v>
          </cell>
          <cell r="C16557" t="str">
            <v>UM</v>
          </cell>
        </row>
        <row r="16558">
          <cell r="A16558">
            <v>708288508</v>
          </cell>
          <cell r="B16558" t="str">
            <v>REFORCO DO LEVANTE</v>
          </cell>
          <cell r="C16558" t="str">
            <v>UM</v>
          </cell>
        </row>
        <row r="16559">
          <cell r="A16559">
            <v>708288509</v>
          </cell>
          <cell r="B16559" t="str">
            <v>SUPORTE DO CHASSI</v>
          </cell>
          <cell r="C16559" t="str">
            <v>UM</v>
          </cell>
        </row>
        <row r="16560">
          <cell r="A16560" t="str">
            <v>70828850D</v>
          </cell>
          <cell r="B16560" t="str">
            <v>LEVANTE DO CHASSI DIR</v>
          </cell>
          <cell r="C16560" t="str">
            <v>UM</v>
          </cell>
        </row>
        <row r="16561">
          <cell r="A16561" t="str">
            <v>70828850E</v>
          </cell>
          <cell r="B16561" t="str">
            <v>LEVANTE DO CHASSI ESQ</v>
          </cell>
          <cell r="C16561" t="str">
            <v>UM</v>
          </cell>
        </row>
        <row r="16562">
          <cell r="A16562">
            <v>708288510</v>
          </cell>
          <cell r="B16562" t="str">
            <v>SUPORTE DO MATA CACHORRO</v>
          </cell>
          <cell r="C16562" t="str">
            <v>UM</v>
          </cell>
        </row>
        <row r="16563">
          <cell r="A16563">
            <v>708288511</v>
          </cell>
          <cell r="B16563" t="str">
            <v>REFORCO DO MATA CACHORRO</v>
          </cell>
          <cell r="C16563" t="str">
            <v>UM</v>
          </cell>
        </row>
        <row r="16564">
          <cell r="A16564">
            <v>7082885112</v>
          </cell>
          <cell r="B16564" t="str">
            <v>SUPORTE DO TANQUE DE AR</v>
          </cell>
          <cell r="C16564" t="str">
            <v>UM</v>
          </cell>
        </row>
        <row r="16565">
          <cell r="A16565">
            <v>708288518</v>
          </cell>
          <cell r="B16565" t="str">
            <v>CARTOLA DO CAPO</v>
          </cell>
          <cell r="C16565" t="str">
            <v>UM</v>
          </cell>
        </row>
        <row r="16566">
          <cell r="A16566">
            <v>708288519</v>
          </cell>
          <cell r="B16566" t="str">
            <v>CARTOLA DO CAPO</v>
          </cell>
          <cell r="C16566" t="str">
            <v>UM</v>
          </cell>
        </row>
        <row r="16567">
          <cell r="A16567">
            <v>708288520</v>
          </cell>
          <cell r="B16567" t="str">
            <v>CONJUNTOS LEVANTES</v>
          </cell>
          <cell r="C16567" t="str">
            <v>UM</v>
          </cell>
        </row>
        <row r="16568">
          <cell r="A16568">
            <v>708288521</v>
          </cell>
          <cell r="B16568" t="str">
            <v>CONJUNTOS LEVANTES MB 915</v>
          </cell>
          <cell r="C16568" t="str">
            <v>UM</v>
          </cell>
        </row>
        <row r="16569">
          <cell r="A16569">
            <v>708288533</v>
          </cell>
          <cell r="B16569" t="str">
            <v>OVERLAP DIANTEIRO DIREITO</v>
          </cell>
          <cell r="C16569" t="str">
            <v>UM</v>
          </cell>
        </row>
        <row r="16570">
          <cell r="A16570">
            <v>708288534</v>
          </cell>
          <cell r="B16570" t="str">
            <v>OVERLAP DIANTEIRO ESQUERDO</v>
          </cell>
          <cell r="C16570" t="str">
            <v>UM</v>
          </cell>
        </row>
        <row r="16571">
          <cell r="A16571">
            <v>708288550</v>
          </cell>
          <cell r="B16571" t="str">
            <v>CAPO MONTADO</v>
          </cell>
          <cell r="C16571" t="str">
            <v>UM</v>
          </cell>
        </row>
        <row r="16572">
          <cell r="A16572">
            <v>708288551</v>
          </cell>
          <cell r="B16572" t="str">
            <v>PARALAMA INT DIANT DIR CARRO-FORTE</v>
          </cell>
          <cell r="C16572" t="str">
            <v>UM</v>
          </cell>
        </row>
        <row r="16573">
          <cell r="A16573">
            <v>708288552</v>
          </cell>
          <cell r="B16573" t="str">
            <v>PORTA-ARMA PLASTICO CARRO-FORTE</v>
          </cell>
          <cell r="C16573" t="str">
            <v>UM</v>
          </cell>
        </row>
        <row r="16574">
          <cell r="A16574">
            <v>708288553</v>
          </cell>
          <cell r="B16574" t="str">
            <v>TELA PLASTICO EXAUSTOR DO AR CARRO-FORTE</v>
          </cell>
          <cell r="C16574" t="str">
            <v>UM</v>
          </cell>
        </row>
        <row r="16575">
          <cell r="A16575">
            <v>708288554</v>
          </cell>
          <cell r="B16575" t="str">
            <v>ACABAMENTO CHICOTE EM PLASTICO C-FORTE</v>
          </cell>
          <cell r="C16575" t="str">
            <v>UM</v>
          </cell>
        </row>
        <row r="16576">
          <cell r="A16576">
            <v>708288555</v>
          </cell>
          <cell r="B16576" t="str">
            <v>FIXADOR DO PAINEL</v>
          </cell>
          <cell r="C16576" t="str">
            <v>UM</v>
          </cell>
        </row>
        <row r="16577">
          <cell r="A16577">
            <v>708288556</v>
          </cell>
          <cell r="B16577" t="str">
            <v>CAIXA DA SINALEIRA TRAS DIR</v>
          </cell>
          <cell r="C16577" t="str">
            <v>UM</v>
          </cell>
        </row>
        <row r="16578">
          <cell r="A16578">
            <v>708288557</v>
          </cell>
          <cell r="B16578" t="str">
            <v>CAPA CILINDRO ABERTURA DA PORTA</v>
          </cell>
          <cell r="C16578" t="str">
            <v>UM</v>
          </cell>
        </row>
        <row r="16579">
          <cell r="A16579">
            <v>708288558</v>
          </cell>
          <cell r="B16579" t="str">
            <v>PARA-CHOQUE TRASEIRO</v>
          </cell>
          <cell r="C16579" t="str">
            <v>UM</v>
          </cell>
        </row>
        <row r="16580">
          <cell r="A16580">
            <v>708288559</v>
          </cell>
          <cell r="B16580" t="str">
            <v>PARALAMA INT DIANT ESQ CARRO-FORTE</v>
          </cell>
          <cell r="C16580" t="str">
            <v>UM</v>
          </cell>
        </row>
        <row r="16581">
          <cell r="A16581">
            <v>708288560</v>
          </cell>
          <cell r="B16581" t="str">
            <v>CAIXA DA SINALEIRA TRAS ESQ</v>
          </cell>
          <cell r="C16581" t="str">
            <v>UM</v>
          </cell>
        </row>
        <row r="16582">
          <cell r="A16582">
            <v>708288561</v>
          </cell>
          <cell r="B16582" t="str">
            <v>CHAPA TELA PLAST EXAUSTOR DO AR</v>
          </cell>
          <cell r="C16582" t="str">
            <v>UM</v>
          </cell>
        </row>
        <row r="16583">
          <cell r="A16583">
            <v>708288562</v>
          </cell>
          <cell r="B16583" t="str">
            <v>CHAPA MOLDADA CX SINALEIRA TRAS DIR/ESQ</v>
          </cell>
          <cell r="C16583" t="str">
            <v>UM</v>
          </cell>
        </row>
        <row r="16584">
          <cell r="A16584">
            <v>708288563</v>
          </cell>
          <cell r="B16584" t="str">
            <v>CHAPA MOLDADA P-ARMA PLAST CARRO-FORTE</v>
          </cell>
          <cell r="C16584" t="str">
            <v>UM</v>
          </cell>
        </row>
        <row r="16585">
          <cell r="A16585">
            <v>708288564</v>
          </cell>
          <cell r="B16585" t="str">
            <v>CHAPA ACAB CHICOTE EM PLASTICO C-FORTE</v>
          </cell>
          <cell r="C16585" t="str">
            <v>UM</v>
          </cell>
        </row>
        <row r="16586">
          <cell r="A16586">
            <v>708288565</v>
          </cell>
          <cell r="B16586" t="str">
            <v>CAIXA DA SINALEIRA TRAS ESQ</v>
          </cell>
          <cell r="C16586" t="str">
            <v>UM</v>
          </cell>
        </row>
        <row r="16587">
          <cell r="A16587">
            <v>708288566</v>
          </cell>
          <cell r="B16587" t="str">
            <v>CAIXA DA SINALEIRA TRAS DIR</v>
          </cell>
          <cell r="C16587" t="str">
            <v>UM</v>
          </cell>
        </row>
        <row r="16588">
          <cell r="A16588">
            <v>708288567</v>
          </cell>
          <cell r="B16588" t="str">
            <v>FECHAMENTO LATERAL DIREITA</v>
          </cell>
          <cell r="C16588" t="str">
            <v>UM</v>
          </cell>
        </row>
        <row r="16589">
          <cell r="A16589">
            <v>708288568</v>
          </cell>
          <cell r="B16589" t="str">
            <v>SUPORTE DO RESERVATORIO D'AGUA MB 712/710</v>
          </cell>
          <cell r="C16589" t="str">
            <v>UM</v>
          </cell>
        </row>
        <row r="16590">
          <cell r="A16590">
            <v>708288570</v>
          </cell>
          <cell r="B16590" t="str">
            <v>REFORCO  LATERAL DO PARA CHOQUE</v>
          </cell>
          <cell r="C16590" t="str">
            <v>UM</v>
          </cell>
        </row>
        <row r="16591">
          <cell r="A16591">
            <v>109673000</v>
          </cell>
          <cell r="B16591" t="str">
            <v>BUJÃO M8 x 12 DIN916</v>
          </cell>
          <cell r="C16591" t="str">
            <v>UM</v>
          </cell>
        </row>
        <row r="16592">
          <cell r="A16592">
            <v>708288571</v>
          </cell>
          <cell r="B16592" t="str">
            <v>REFORCO FRONTAL DO PARA CHOQUE</v>
          </cell>
          <cell r="C16592" t="str">
            <v>UM</v>
          </cell>
        </row>
        <row r="16593">
          <cell r="A16593">
            <v>708288572</v>
          </cell>
          <cell r="B16593" t="str">
            <v>REFORCO DA  GRADE</v>
          </cell>
          <cell r="C16593" t="str">
            <v>UM</v>
          </cell>
        </row>
        <row r="16594">
          <cell r="A16594">
            <v>708288580</v>
          </cell>
          <cell r="B16594" t="str">
            <v>MONTAGEM GRADE DIANTEIRA</v>
          </cell>
          <cell r="C16594" t="str">
            <v>UM</v>
          </cell>
        </row>
        <row r="16595">
          <cell r="A16595">
            <v>708288581</v>
          </cell>
          <cell r="B16595" t="str">
            <v>PREPARACAO DE TAPETES MB 712/915</v>
          </cell>
          <cell r="C16595" t="str">
            <v>UM</v>
          </cell>
        </row>
        <row r="16596">
          <cell r="A16596">
            <v>708288582</v>
          </cell>
          <cell r="B16596" t="str">
            <v>SUPORTE DOS BANCOS TRASEIROS</v>
          </cell>
          <cell r="C16596" t="str">
            <v>UM</v>
          </cell>
        </row>
        <row r="16597">
          <cell r="A16597">
            <v>708288583</v>
          </cell>
          <cell r="B16597" t="str">
            <v>PREPARACAO DO PAINEL</v>
          </cell>
          <cell r="C16597" t="str">
            <v>UM</v>
          </cell>
        </row>
        <row r="16598">
          <cell r="A16598">
            <v>708288584</v>
          </cell>
          <cell r="B16598" t="str">
            <v>REFORCO SUPORTE AMORTECEDOR DO CAPO</v>
          </cell>
          <cell r="C16598" t="str">
            <v>UM</v>
          </cell>
        </row>
        <row r="16599">
          <cell r="A16599">
            <v>708288585</v>
          </cell>
          <cell r="B16599" t="str">
            <v>CONJ FRONTAL LATERAL ESQUERDA</v>
          </cell>
          <cell r="C16599" t="str">
            <v>UM</v>
          </cell>
        </row>
        <row r="16600">
          <cell r="A16600">
            <v>708288590</v>
          </cell>
          <cell r="B16600" t="str">
            <v>DOBRADICA MENOR PORTA ESTEPE/CAPO</v>
          </cell>
          <cell r="C16600" t="str">
            <v>UM</v>
          </cell>
        </row>
        <row r="16601">
          <cell r="A16601">
            <v>708288595</v>
          </cell>
          <cell r="B16601" t="str">
            <v>CONJ FRONTAL LATERAL DIREITA</v>
          </cell>
          <cell r="C16601" t="str">
            <v>UM</v>
          </cell>
        </row>
        <row r="16602">
          <cell r="A16602">
            <v>708288600</v>
          </cell>
          <cell r="B16602" t="str">
            <v>TRASEIRA MONTADA</v>
          </cell>
          <cell r="C16602" t="str">
            <v>UM</v>
          </cell>
        </row>
        <row r="16603">
          <cell r="A16603" t="str">
            <v>70828861D</v>
          </cell>
          <cell r="B16603" t="str">
            <v>PORTA-ARMA PLASTICO CARRO-FORTE DIR</v>
          </cell>
          <cell r="C16603" t="str">
            <v>UM</v>
          </cell>
        </row>
        <row r="16604">
          <cell r="A16604" t="str">
            <v>70828861E</v>
          </cell>
          <cell r="B16604" t="str">
            <v>PORTA-ARMA PLASTICO CARRO-FORTE ESQ</v>
          </cell>
          <cell r="C16604" t="str">
            <v>UM</v>
          </cell>
        </row>
        <row r="16605">
          <cell r="A16605">
            <v>708288631</v>
          </cell>
          <cell r="B16605" t="str">
            <v>SUPORTE PORTA DO ESTEPE</v>
          </cell>
          <cell r="C16605" t="str">
            <v>UM</v>
          </cell>
        </row>
        <row r="16606">
          <cell r="A16606">
            <v>708288650</v>
          </cell>
          <cell r="B16606" t="str">
            <v>CONJUNTO PORTA ESTEPE</v>
          </cell>
          <cell r="C16606" t="str">
            <v>UM</v>
          </cell>
        </row>
        <row r="16607">
          <cell r="A16607">
            <v>708288666</v>
          </cell>
          <cell r="B16607" t="str">
            <v>PARA-LAMA-DIANTEIRO ESQUERDO</v>
          </cell>
          <cell r="C16607" t="str">
            <v>UM</v>
          </cell>
        </row>
        <row r="16608">
          <cell r="A16608">
            <v>708288667</v>
          </cell>
          <cell r="B16608" t="str">
            <v>PARA-LAMA-DIANTEIRO DIREITO</v>
          </cell>
          <cell r="C16608" t="str">
            <v>UM</v>
          </cell>
        </row>
        <row r="16609">
          <cell r="A16609">
            <v>708288680</v>
          </cell>
          <cell r="B16609" t="str">
            <v>CONJUNTO MOLDURA SINALEIRAS</v>
          </cell>
          <cell r="C16609" t="str">
            <v>UM</v>
          </cell>
        </row>
        <row r="16610">
          <cell r="A16610">
            <v>708288690</v>
          </cell>
          <cell r="B16610" t="str">
            <v>CONJUNTO PARA-CHOQUE TRASEIRO NORDESTE</v>
          </cell>
          <cell r="C16610" t="str">
            <v>UM</v>
          </cell>
        </row>
        <row r="16611">
          <cell r="A16611">
            <v>708288709</v>
          </cell>
          <cell r="B16611" t="str">
            <v>MOLDURA TAMPA DE INSPECAO</v>
          </cell>
          <cell r="C16611" t="str">
            <v>UM</v>
          </cell>
        </row>
        <row r="16612">
          <cell r="A16612">
            <v>708288710</v>
          </cell>
          <cell r="B16612" t="str">
            <v>REVESTIMENTO TRASEIRO DO COFRE</v>
          </cell>
          <cell r="C16612" t="str">
            <v>UM</v>
          </cell>
        </row>
        <row r="16613">
          <cell r="A16613">
            <v>708288711</v>
          </cell>
          <cell r="B16613" t="str">
            <v>FECHAMENTO SUPERIOR DA PORTA DO COFRE</v>
          </cell>
          <cell r="C16613" t="str">
            <v>UM</v>
          </cell>
        </row>
        <row r="16614">
          <cell r="A16614">
            <v>708288712</v>
          </cell>
          <cell r="B16614" t="str">
            <v>ESPACADOR PORTA DO COFRE</v>
          </cell>
          <cell r="C16614" t="str">
            <v>UM</v>
          </cell>
        </row>
        <row r="16615">
          <cell r="A16615">
            <v>708288720</v>
          </cell>
          <cell r="B16615" t="str">
            <v>CONJ PORTA INTERNA DO COFRE</v>
          </cell>
          <cell r="C16615" t="str">
            <v>UM</v>
          </cell>
        </row>
        <row r="16616">
          <cell r="A16616">
            <v>708288750</v>
          </cell>
          <cell r="B16616" t="str">
            <v>BOCA DE LOBO MONTADA</v>
          </cell>
          <cell r="C16616" t="str">
            <v>UM</v>
          </cell>
        </row>
        <row r="16617">
          <cell r="A16617">
            <v>708288770</v>
          </cell>
          <cell r="B16617" t="str">
            <v>PORTA DO COFRE MONTADA</v>
          </cell>
          <cell r="C16617" t="str">
            <v>UM</v>
          </cell>
        </row>
        <row r="16618">
          <cell r="A16618">
            <v>708288771</v>
          </cell>
          <cell r="B16618" t="str">
            <v>OVERLAP LATERAL ESQUERDO PRETO</v>
          </cell>
          <cell r="C16618" t="str">
            <v>UM</v>
          </cell>
        </row>
        <row r="16619">
          <cell r="A16619">
            <v>708288772</v>
          </cell>
          <cell r="B16619" t="str">
            <v>OVERLAP LATERAL DIREITO PRETO</v>
          </cell>
          <cell r="C16619" t="str">
            <v>UM</v>
          </cell>
        </row>
        <row r="16620">
          <cell r="A16620">
            <v>708288773</v>
          </cell>
          <cell r="B16620" t="str">
            <v>OVERLAP LATERAL ESQUERDO PRETO</v>
          </cell>
          <cell r="C16620" t="str">
            <v>UM</v>
          </cell>
        </row>
        <row r="16621">
          <cell r="A16621">
            <v>708288774</v>
          </cell>
          <cell r="B16621" t="str">
            <v>CONJUNTO DE OVERLAPS</v>
          </cell>
          <cell r="C16621" t="str">
            <v>UM</v>
          </cell>
        </row>
        <row r="16622">
          <cell r="A16622">
            <v>708288780</v>
          </cell>
          <cell r="B16622" t="str">
            <v>TAMPA DE MANUTENCAO DA PORTA DE ACESSO COFRE</v>
          </cell>
          <cell r="C16622" t="str">
            <v>UM</v>
          </cell>
        </row>
        <row r="16623">
          <cell r="A16623">
            <v>708288810</v>
          </cell>
          <cell r="B16623" t="str">
            <v>CONJUNTO SETEIRA FRONTAL</v>
          </cell>
          <cell r="C16623" t="str">
            <v>UM</v>
          </cell>
        </row>
        <row r="16624">
          <cell r="A16624">
            <v>708288814</v>
          </cell>
          <cell r="B16624" t="str">
            <v>CALCO SUPORTE MONITOR LCD - Laser</v>
          </cell>
          <cell r="C16624" t="str">
            <v>UM</v>
          </cell>
        </row>
        <row r="16625">
          <cell r="A16625">
            <v>708288815</v>
          </cell>
          <cell r="B16625" t="str">
            <v>CALCO SUPORTE MONITOR LCD</v>
          </cell>
          <cell r="C16625" t="str">
            <v>UM</v>
          </cell>
        </row>
        <row r="16626">
          <cell r="A16626">
            <v>708288850</v>
          </cell>
          <cell r="B16626" t="str">
            <v>SETEIRA LATERAL MONTADA</v>
          </cell>
          <cell r="C16626" t="str">
            <v>UM</v>
          </cell>
        </row>
        <row r="16627">
          <cell r="A16627">
            <v>708288852</v>
          </cell>
          <cell r="B16627" t="str">
            <v>ABA DIREITA DA SETEIRA LATERAL MB712</v>
          </cell>
          <cell r="C16627" t="str">
            <v>UM</v>
          </cell>
        </row>
        <row r="16628">
          <cell r="A16628">
            <v>708288858</v>
          </cell>
          <cell r="B16628" t="str">
            <v>ABA ESQUERDA DA SETEIRA LATERAL MB712</v>
          </cell>
          <cell r="C16628" t="str">
            <v>UM</v>
          </cell>
        </row>
        <row r="16629">
          <cell r="A16629">
            <v>708288879</v>
          </cell>
          <cell r="B16629" t="str">
            <v>CHAPA DE ACABAMENTO SETEIRA</v>
          </cell>
          <cell r="C16629" t="str">
            <v>UM</v>
          </cell>
        </row>
        <row r="16630">
          <cell r="A16630">
            <v>708288888</v>
          </cell>
          <cell r="B16630" t="str">
            <v>PROTOTIPO DE SETEIRA LATERAL</v>
          </cell>
          <cell r="C16630" t="str">
            <v>UM</v>
          </cell>
        </row>
        <row r="16631">
          <cell r="A16631">
            <v>708288900</v>
          </cell>
          <cell r="B16631" t="str">
            <v>PREPARACAO CHASSI MB 712</v>
          </cell>
          <cell r="C16631" t="str">
            <v>UM</v>
          </cell>
        </row>
        <row r="16632">
          <cell r="A16632">
            <v>708288901</v>
          </cell>
          <cell r="B16632" t="str">
            <v>TUBO SEPARADOR</v>
          </cell>
          <cell r="C16632" t="str">
            <v>UM</v>
          </cell>
        </row>
        <row r="16633">
          <cell r="A16633">
            <v>708288902</v>
          </cell>
          <cell r="B16633" t="str">
            <v>BLINDAGEM DA FECHADURA</v>
          </cell>
          <cell r="C16633" t="str">
            <v>UM</v>
          </cell>
        </row>
        <row r="16634">
          <cell r="A16634">
            <v>708288903</v>
          </cell>
          <cell r="B16634" t="str">
            <v>SUPORTE DO TRINCO</v>
          </cell>
          <cell r="C16634" t="str">
            <v>UM</v>
          </cell>
        </row>
        <row r="16635">
          <cell r="A16635">
            <v>708288904</v>
          </cell>
          <cell r="B16635" t="str">
            <v>BLINDAGEM PORTA DO COFRE</v>
          </cell>
          <cell r="C16635" t="str">
            <v>UM</v>
          </cell>
        </row>
        <row r="16636">
          <cell r="A16636">
            <v>708288906</v>
          </cell>
          <cell r="B16636" t="str">
            <v>FECHAMENTO PARACHOQUE DIANTEIRO</v>
          </cell>
          <cell r="C16636" t="str">
            <v>UM</v>
          </cell>
        </row>
        <row r="16637">
          <cell r="A16637">
            <v>708288907</v>
          </cell>
          <cell r="B16637" t="str">
            <v>BATENTE DA FECHADURA DA PORTA</v>
          </cell>
          <cell r="C16637" t="str">
            <v>UM</v>
          </cell>
        </row>
        <row r="16638">
          <cell r="A16638">
            <v>708288908</v>
          </cell>
          <cell r="B16638" t="str">
            <v>BASE DO SUPORTE COLUNA DE DIRECAO</v>
          </cell>
          <cell r="C16638" t="str">
            <v>UM</v>
          </cell>
        </row>
        <row r="16639">
          <cell r="A16639">
            <v>708288909</v>
          </cell>
          <cell r="B16639" t="str">
            <v>SUPORTE DA COLUNA DE DIRECAO</v>
          </cell>
          <cell r="C16639" t="str">
            <v>UM</v>
          </cell>
        </row>
        <row r="16640">
          <cell r="A16640">
            <v>708288910</v>
          </cell>
          <cell r="B16640" t="str">
            <v>SUPORTE DA COLUNA DE DIRECAO</v>
          </cell>
          <cell r="C16640" t="str">
            <v>UM</v>
          </cell>
        </row>
        <row r="16641">
          <cell r="A16641">
            <v>708288911</v>
          </cell>
          <cell r="B16641" t="str">
            <v>SUPORTE DO TRINCO CAPO</v>
          </cell>
          <cell r="C16641" t="str">
            <v>UM</v>
          </cell>
        </row>
        <row r="16642">
          <cell r="A16642">
            <v>708288912</v>
          </cell>
          <cell r="B16642" t="str">
            <v>SUPORTE DA SINALEIRA TRASEIRA</v>
          </cell>
          <cell r="C16642" t="str">
            <v>UM</v>
          </cell>
        </row>
        <row r="16643">
          <cell r="A16643">
            <v>708288913</v>
          </cell>
          <cell r="B16643" t="str">
            <v>REFORCO SINALEIRA</v>
          </cell>
          <cell r="C16643" t="str">
            <v>UM</v>
          </cell>
        </row>
        <row r="16644">
          <cell r="A16644">
            <v>708288915</v>
          </cell>
          <cell r="B16644" t="str">
            <v>PROTECAO DO TANQUE DE COMBUSTIVEL</v>
          </cell>
          <cell r="C16644" t="str">
            <v>UM</v>
          </cell>
        </row>
        <row r="16645">
          <cell r="A16645">
            <v>708288916</v>
          </cell>
          <cell r="B16645" t="str">
            <v>PORTA- PLANILHA</v>
          </cell>
          <cell r="C16645" t="str">
            <v>UM</v>
          </cell>
        </row>
        <row r="16646">
          <cell r="A16646">
            <v>708288917</v>
          </cell>
          <cell r="B16646" t="str">
            <v>CHAPA MOLDADA PORTA- PLANILHA</v>
          </cell>
          <cell r="C16646" t="str">
            <v>UM</v>
          </cell>
        </row>
        <row r="16647">
          <cell r="A16647">
            <v>708288918</v>
          </cell>
          <cell r="B16647" t="str">
            <v>PREPARACAO CHASSI MB 915</v>
          </cell>
          <cell r="C16647" t="str">
            <v>UM</v>
          </cell>
        </row>
        <row r="16648">
          <cell r="A16648">
            <v>708288920</v>
          </cell>
          <cell r="B16648" t="str">
            <v>BLINDAGEM COLUNA DE DIRECAO</v>
          </cell>
          <cell r="C16648" t="str">
            <v>UM</v>
          </cell>
        </row>
        <row r="16649">
          <cell r="A16649">
            <v>708288922</v>
          </cell>
          <cell r="B16649" t="str">
            <v>CARTOLA DO PISO</v>
          </cell>
          <cell r="C16649" t="str">
            <v>UM</v>
          </cell>
        </row>
        <row r="16650">
          <cell r="A16650">
            <v>708288925</v>
          </cell>
          <cell r="B16650" t="str">
            <v>CANTONEIRA DO CAPO</v>
          </cell>
          <cell r="C16650" t="str">
            <v>UM</v>
          </cell>
        </row>
        <row r="16651">
          <cell r="A16651">
            <v>708288926</v>
          </cell>
          <cell r="B16651" t="str">
            <v>CANTONEIRA DO CAPO</v>
          </cell>
          <cell r="C16651" t="str">
            <v>UM</v>
          </cell>
        </row>
        <row r="16652">
          <cell r="A16652">
            <v>708288927</v>
          </cell>
          <cell r="B16652" t="str">
            <v>FECHAMENTO LATERAL ESQUERDA</v>
          </cell>
          <cell r="C16652" t="str">
            <v>UM</v>
          </cell>
        </row>
        <row r="16653">
          <cell r="A16653">
            <v>708288928</v>
          </cell>
          <cell r="B16653" t="str">
            <v>OVERLAP DIANTEIRO DIANTEIRO</v>
          </cell>
          <cell r="C16653" t="str">
            <v>UM</v>
          </cell>
        </row>
        <row r="16654">
          <cell r="A16654">
            <v>708288929</v>
          </cell>
          <cell r="B16654" t="str">
            <v>TRAVESSA DO SUPORTE</v>
          </cell>
          <cell r="C16654" t="str">
            <v>UM</v>
          </cell>
        </row>
        <row r="16655">
          <cell r="A16655">
            <v>708288930</v>
          </cell>
          <cell r="B16655" t="str">
            <v>CHAPA DE APOIO</v>
          </cell>
          <cell r="C16655" t="str">
            <v>UM</v>
          </cell>
        </row>
        <row r="16656">
          <cell r="A16656">
            <v>708288931</v>
          </cell>
          <cell r="B16656" t="str">
            <v>SUPORTE PARALAMA DIR MONTADO</v>
          </cell>
          <cell r="C16656" t="str">
            <v>UM</v>
          </cell>
        </row>
        <row r="16657">
          <cell r="A16657">
            <v>708288932</v>
          </cell>
          <cell r="B16657" t="str">
            <v>SUPORTE PARALAMA ESQ MONTADO</v>
          </cell>
          <cell r="C16657" t="str">
            <v>UM</v>
          </cell>
        </row>
        <row r="16658">
          <cell r="A16658">
            <v>708288933</v>
          </cell>
          <cell r="B16658" t="str">
            <v>REBLINDAGEM DELIMITADORA SUPERIOR</v>
          </cell>
          <cell r="C16658" t="str">
            <v>UM</v>
          </cell>
        </row>
        <row r="16659">
          <cell r="A16659">
            <v>708288935</v>
          </cell>
          <cell r="B16659" t="str">
            <v>DOBRADICA</v>
          </cell>
          <cell r="C16659" t="str">
            <v>UM</v>
          </cell>
        </row>
        <row r="16660">
          <cell r="A16660">
            <v>708288936</v>
          </cell>
          <cell r="B16660" t="str">
            <v>DOBRADICA DO COFRE</v>
          </cell>
          <cell r="C16660" t="str">
            <v>UM</v>
          </cell>
        </row>
        <row r="16661">
          <cell r="A16661">
            <v>708288937</v>
          </cell>
          <cell r="B16661" t="str">
            <v>FIXACAO DO CHICOTE</v>
          </cell>
          <cell r="C16661" t="str">
            <v>UM</v>
          </cell>
        </row>
        <row r="16662">
          <cell r="A16662">
            <v>708288938</v>
          </cell>
          <cell r="B16662" t="str">
            <v>CARTOLA DO PISO</v>
          </cell>
          <cell r="C16662" t="str">
            <v>UM</v>
          </cell>
        </row>
        <row r="16663">
          <cell r="A16663">
            <v>708288939</v>
          </cell>
          <cell r="B16663" t="str">
            <v>TELA DO AR CONDICIONADO</v>
          </cell>
          <cell r="C16663" t="str">
            <v>UM</v>
          </cell>
        </row>
        <row r="16664">
          <cell r="A16664">
            <v>708288940</v>
          </cell>
          <cell r="B16664" t="str">
            <v>TUBO FRONTAL ESTRUTURA DO CAPO</v>
          </cell>
          <cell r="C16664" t="str">
            <v>UM</v>
          </cell>
        </row>
        <row r="16665">
          <cell r="A16665">
            <v>708288941</v>
          </cell>
          <cell r="B16665" t="str">
            <v>TUBO FRONTAL ESTRUTURA DO CAPO</v>
          </cell>
          <cell r="C16665" t="str">
            <v>UM</v>
          </cell>
        </row>
        <row r="16666">
          <cell r="A16666">
            <v>708288942</v>
          </cell>
          <cell r="B16666" t="str">
            <v>TUBO FRONTAL ESTRUTURA DO CAPO</v>
          </cell>
          <cell r="C16666" t="str">
            <v>UM</v>
          </cell>
        </row>
        <row r="16667">
          <cell r="A16667">
            <v>708288943</v>
          </cell>
          <cell r="B16667" t="str">
            <v>BASE DO SUPORTE DO PARACHOQUE</v>
          </cell>
          <cell r="C16667" t="str">
            <v>UM</v>
          </cell>
        </row>
        <row r="16668">
          <cell r="A16668">
            <v>708288944</v>
          </cell>
          <cell r="B16668" t="str">
            <v>TUBO PARA SUPORTE DO PARACHOQUE</v>
          </cell>
          <cell r="C16668" t="str">
            <v>UM</v>
          </cell>
        </row>
        <row r="16669">
          <cell r="A16669">
            <v>708288945</v>
          </cell>
          <cell r="B16669" t="str">
            <v>CHAPA BASE</v>
          </cell>
          <cell r="C16669" t="str">
            <v>UM</v>
          </cell>
        </row>
        <row r="16670">
          <cell r="A16670">
            <v>708288946</v>
          </cell>
          <cell r="B16670" t="str">
            <v>ABA DO SUPORTE DO PARA CHOQUE TRASEIRO</v>
          </cell>
          <cell r="C16670" t="str">
            <v>UM</v>
          </cell>
        </row>
        <row r="16671">
          <cell r="A16671">
            <v>708288947</v>
          </cell>
          <cell r="B16671" t="str">
            <v>TELA LATERAL</v>
          </cell>
          <cell r="C16671" t="str">
            <v>UM</v>
          </cell>
        </row>
        <row r="16672">
          <cell r="A16672">
            <v>708288948</v>
          </cell>
          <cell r="B16672" t="str">
            <v>TELA DO CAPO</v>
          </cell>
          <cell r="C16672" t="str">
            <v>UM</v>
          </cell>
        </row>
        <row r="16673">
          <cell r="A16673">
            <v>708288949</v>
          </cell>
          <cell r="B16673" t="str">
            <v>SUPORTE PARA PRENDER A CAMERA</v>
          </cell>
          <cell r="C16673" t="str">
            <v>UM</v>
          </cell>
        </row>
        <row r="16674">
          <cell r="A16674" t="str">
            <v>70828894D</v>
          </cell>
          <cell r="B16674" t="str">
            <v>TELA DO CAPO DIREITO</v>
          </cell>
          <cell r="C16674" t="str">
            <v>UM</v>
          </cell>
        </row>
        <row r="16675">
          <cell r="A16675" t="str">
            <v>70828894E</v>
          </cell>
          <cell r="B16675" t="str">
            <v>TELA DO CAPO ESQUERDO</v>
          </cell>
          <cell r="C16675" t="str">
            <v>UM</v>
          </cell>
        </row>
        <row r="16676">
          <cell r="A16676">
            <v>708288950</v>
          </cell>
          <cell r="B16676" t="str">
            <v>BASE SUPORTE AR CONDICIONADO</v>
          </cell>
          <cell r="C16676" t="str">
            <v>UM</v>
          </cell>
        </row>
        <row r="16677">
          <cell r="A16677">
            <v>708288951</v>
          </cell>
          <cell r="B16677" t="str">
            <v>SUPORTE AR CONDICIONADO</v>
          </cell>
          <cell r="C16677" t="str">
            <v>UM</v>
          </cell>
        </row>
        <row r="16678">
          <cell r="A16678">
            <v>708288952</v>
          </cell>
          <cell r="B16678" t="str">
            <v>ENCOSTO DO AR CONDICIONADO</v>
          </cell>
          <cell r="C16678" t="str">
            <v>UM</v>
          </cell>
        </row>
        <row r="16679">
          <cell r="A16679">
            <v>708288953</v>
          </cell>
          <cell r="B16679" t="str">
            <v>BASE DO ESTICADOR</v>
          </cell>
          <cell r="C16679" t="str">
            <v>UM</v>
          </cell>
        </row>
        <row r="16680">
          <cell r="A16680">
            <v>708288954</v>
          </cell>
          <cell r="B16680" t="str">
            <v>FIXACAO DO AR CONDICIONADO</v>
          </cell>
          <cell r="C16680" t="str">
            <v>UM</v>
          </cell>
        </row>
        <row r="16681">
          <cell r="A16681">
            <v>708288955</v>
          </cell>
          <cell r="B16681" t="str">
            <v>SUPORTE DO AR CONDICIONADO</v>
          </cell>
          <cell r="C16681" t="str">
            <v>UM</v>
          </cell>
        </row>
        <row r="16682">
          <cell r="A16682" t="str">
            <v>70828895D</v>
          </cell>
          <cell r="B16682" t="str">
            <v>TELA LATERAL DIREITA</v>
          </cell>
          <cell r="C16682" t="str">
            <v>UM</v>
          </cell>
        </row>
        <row r="16683">
          <cell r="A16683" t="str">
            <v>70828895e</v>
          </cell>
          <cell r="B16683" t="str">
            <v>TELA LATERAL ESQUERDA</v>
          </cell>
          <cell r="C16683" t="str">
            <v>UM</v>
          </cell>
        </row>
        <row r="16684">
          <cell r="A16684">
            <v>708288960</v>
          </cell>
          <cell r="B16684" t="str">
            <v>TUBO DO ESPACADOR TIRA FINO</v>
          </cell>
          <cell r="C16684" t="str">
            <v>UM</v>
          </cell>
        </row>
        <row r="16685">
          <cell r="A16685">
            <v>708288961</v>
          </cell>
          <cell r="B16685" t="str">
            <v>CHAPA DO TUBO ESPACADOR</v>
          </cell>
          <cell r="C16685" t="str">
            <v>UM</v>
          </cell>
        </row>
        <row r="16686">
          <cell r="A16686">
            <v>708288962</v>
          </cell>
          <cell r="B16686" t="str">
            <v>ESPACADOR TIRA FINO</v>
          </cell>
          <cell r="C16686" t="str">
            <v>UM</v>
          </cell>
        </row>
        <row r="16687">
          <cell r="A16687">
            <v>708288963</v>
          </cell>
          <cell r="B16687" t="str">
            <v>SUPORTE DO MATA CACHORRO</v>
          </cell>
          <cell r="C16687" t="str">
            <v>UM</v>
          </cell>
        </row>
        <row r="16688">
          <cell r="A16688">
            <v>109676000</v>
          </cell>
          <cell r="B16688" t="str">
            <v>JOELHO PCV 90° 50mm</v>
          </cell>
          <cell r="C16688" t="str">
            <v>UM</v>
          </cell>
        </row>
        <row r="16689">
          <cell r="A16689">
            <v>708288964</v>
          </cell>
          <cell r="B16689" t="str">
            <v>SUPORTE DO MATA CACHORRO</v>
          </cell>
          <cell r="C16689" t="str">
            <v>UM</v>
          </cell>
        </row>
        <row r="16690">
          <cell r="A16690">
            <v>708288965</v>
          </cell>
          <cell r="B16690" t="str">
            <v>SUPORTE DO MATA CACHORRO</v>
          </cell>
          <cell r="C16690" t="str">
            <v>UM</v>
          </cell>
        </row>
        <row r="16691">
          <cell r="A16691">
            <v>708288966</v>
          </cell>
          <cell r="B16691" t="str">
            <v>REFORCO PARACHOQUE</v>
          </cell>
          <cell r="C16691" t="str">
            <v>UM</v>
          </cell>
        </row>
        <row r="16692">
          <cell r="A16692">
            <v>708288967</v>
          </cell>
          <cell r="B16692" t="str">
            <v>SUPORTE DO AR CONDICIONADO CLIMA TRUCK DIREITO</v>
          </cell>
          <cell r="C16692" t="str">
            <v>UM</v>
          </cell>
        </row>
        <row r="16693">
          <cell r="A16693">
            <v>708288968</v>
          </cell>
          <cell r="B16693" t="str">
            <v>SUPORTE DO AR CONDICIONADO CLIMA TRUCK ESQUERDO</v>
          </cell>
          <cell r="C16693" t="str">
            <v>UM</v>
          </cell>
        </row>
        <row r="16694">
          <cell r="A16694">
            <v>708288970</v>
          </cell>
          <cell r="B16694" t="str">
            <v>CONJUNTO MONTADO ALARGADOR TRASEIRO</v>
          </cell>
          <cell r="C16694" t="str">
            <v>UM</v>
          </cell>
        </row>
        <row r="16695">
          <cell r="A16695">
            <v>708288980</v>
          </cell>
          <cell r="B16695" t="str">
            <v>MATA CACHORRO DIANTEIRO MONTADO</v>
          </cell>
          <cell r="C16695" t="str">
            <v>UM</v>
          </cell>
        </row>
        <row r="16696">
          <cell r="A16696">
            <v>708288981</v>
          </cell>
          <cell r="B16696" t="str">
            <v>MATA CACHORRO TRASEIRO MONTADO</v>
          </cell>
          <cell r="C16696" t="str">
            <v>UM</v>
          </cell>
        </row>
        <row r="16697">
          <cell r="A16697">
            <v>708288982</v>
          </cell>
          <cell r="B16697" t="str">
            <v>ALARGADOR PARALAMA TRASEIRO</v>
          </cell>
          <cell r="C16697" t="str">
            <v>UM</v>
          </cell>
        </row>
        <row r="16698">
          <cell r="A16698">
            <v>708288985</v>
          </cell>
          <cell r="B16698" t="str">
            <v>SUPORTE SENSOR AR CONDICIONADO COM MULTIPLEX</v>
          </cell>
          <cell r="C16698" t="str">
            <v>UM</v>
          </cell>
        </row>
        <row r="16699">
          <cell r="A16699">
            <v>708288987</v>
          </cell>
          <cell r="B16699" t="str">
            <v>FIXACAO DO CILINDRO PNEUMATICO DA PORTA</v>
          </cell>
          <cell r="C16699" t="str">
            <v>UM</v>
          </cell>
        </row>
        <row r="16700">
          <cell r="A16700">
            <v>708288988</v>
          </cell>
          <cell r="B16700" t="str">
            <v>SUPORTE PRENDER ESTEPE</v>
          </cell>
          <cell r="C16700" t="str">
            <v>UM</v>
          </cell>
        </row>
        <row r="16701">
          <cell r="A16701">
            <v>708288990</v>
          </cell>
          <cell r="B16701" t="str">
            <v>CALCO DO TRINCO DA PORTA</v>
          </cell>
          <cell r="C16701" t="str">
            <v>UM</v>
          </cell>
        </row>
        <row r="16702">
          <cell r="A16702">
            <v>708288991</v>
          </cell>
          <cell r="B16702" t="str">
            <v>OVERLAP VIDRO LAT DIANT ESQ PRETO</v>
          </cell>
          <cell r="C16702" t="str">
            <v>UM</v>
          </cell>
        </row>
        <row r="16703">
          <cell r="A16703">
            <v>708288992</v>
          </cell>
          <cell r="B16703" t="str">
            <v>OVERLAP VIDRO LAT DIANT DIR PRETO</v>
          </cell>
          <cell r="C16703" t="str">
            <v>UM</v>
          </cell>
        </row>
        <row r="16704">
          <cell r="A16704">
            <v>708288993</v>
          </cell>
          <cell r="B16704" t="str">
            <v>OVERLAP DO VIDRO DA PORTA ESQ PRETO</v>
          </cell>
          <cell r="C16704" t="str">
            <v>UM</v>
          </cell>
        </row>
        <row r="16705">
          <cell r="A16705">
            <v>708288994</v>
          </cell>
          <cell r="B16705" t="str">
            <v>OVERLAP DO VIDRO DA PORTA DIR PRETO</v>
          </cell>
          <cell r="C16705" t="str">
            <v>UM</v>
          </cell>
        </row>
        <row r="16706">
          <cell r="A16706">
            <v>708288995</v>
          </cell>
          <cell r="B16706" t="str">
            <v>OVERLAP DOS VIDROS FRONTAIS MONTADO</v>
          </cell>
          <cell r="C16706" t="str">
            <v>UM</v>
          </cell>
        </row>
        <row r="16707">
          <cell r="A16707">
            <v>708288996</v>
          </cell>
          <cell r="B16707" t="str">
            <v>OVERLAP DOS VIDROS FRONTAIS MONTADO</v>
          </cell>
          <cell r="C16707" t="str">
            <v>UM</v>
          </cell>
        </row>
        <row r="16708">
          <cell r="A16708">
            <v>708288997</v>
          </cell>
          <cell r="B16708" t="str">
            <v>SUPORTE DO LAMEIRO TRASEIRO</v>
          </cell>
          <cell r="C16708" t="str">
            <v>UM</v>
          </cell>
        </row>
        <row r="16709">
          <cell r="A16709">
            <v>708288998</v>
          </cell>
          <cell r="B16709" t="str">
            <v>SUPORTE DO MATA CACHORRO TRASEIRO</v>
          </cell>
          <cell r="C16709" t="str">
            <v>UM</v>
          </cell>
        </row>
        <row r="16710">
          <cell r="A16710">
            <v>708288999</v>
          </cell>
          <cell r="B16710" t="str">
            <v>CONJUNTO CABO DE ACO MONTADO</v>
          </cell>
          <cell r="C16710" t="str">
            <v>UM</v>
          </cell>
        </row>
        <row r="16711">
          <cell r="A16711">
            <v>708289668</v>
          </cell>
          <cell r="B16711" t="str">
            <v>SUPORTE CABO DO ACELERADOR</v>
          </cell>
          <cell r="C16711" t="str">
            <v>UM</v>
          </cell>
        </row>
        <row r="16712">
          <cell r="A16712">
            <v>708291001</v>
          </cell>
          <cell r="B16712" t="str">
            <v>REFORCO</v>
          </cell>
          <cell r="C16712" t="str">
            <v>UM</v>
          </cell>
        </row>
        <row r="16713">
          <cell r="A16713">
            <v>708291002</v>
          </cell>
          <cell r="B16713" t="str">
            <v>REFORCO</v>
          </cell>
          <cell r="C16713" t="str">
            <v>UM</v>
          </cell>
        </row>
        <row r="16714">
          <cell r="A16714">
            <v>708291003</v>
          </cell>
          <cell r="B16714" t="str">
            <v>REFORCO</v>
          </cell>
          <cell r="C16714" t="str">
            <v>UM</v>
          </cell>
        </row>
        <row r="16715">
          <cell r="A16715">
            <v>708291004</v>
          </cell>
          <cell r="B16715" t="str">
            <v>FECHAMENTO LATERAL</v>
          </cell>
          <cell r="C16715" t="str">
            <v>UM</v>
          </cell>
        </row>
        <row r="16716">
          <cell r="A16716">
            <v>708291005</v>
          </cell>
          <cell r="B16716" t="str">
            <v>CHAPA DO PISO</v>
          </cell>
          <cell r="C16716" t="str">
            <v>UM</v>
          </cell>
        </row>
        <row r="16717">
          <cell r="A16717">
            <v>708291006</v>
          </cell>
          <cell r="B16717" t="str">
            <v>COMPLEMENTO PE 2100 1200 kg</v>
          </cell>
          <cell r="C16717" t="str">
            <v>UM</v>
          </cell>
        </row>
        <row r="16718">
          <cell r="A16718">
            <v>708291007</v>
          </cell>
          <cell r="B16718" t="str">
            <v>REFORCO TRANSVERSAL</v>
          </cell>
          <cell r="C16718" t="str">
            <v>UM</v>
          </cell>
        </row>
        <row r="16719">
          <cell r="A16719">
            <v>708291008</v>
          </cell>
          <cell r="B16719" t="str">
            <v>FECHAMENTO DO TUBO</v>
          </cell>
          <cell r="C16719" t="str">
            <v>UM</v>
          </cell>
        </row>
        <row r="16720">
          <cell r="A16720">
            <v>708291009</v>
          </cell>
          <cell r="B16720" t="str">
            <v>FECHAMENTO LATERAL</v>
          </cell>
          <cell r="C16720" t="str">
            <v>UM</v>
          </cell>
        </row>
        <row r="16721">
          <cell r="A16721">
            <v>109677000</v>
          </cell>
          <cell r="B16721" t="str">
            <v>TAMPÃO PVC SOLDAVEL 40mm</v>
          </cell>
          <cell r="C16721" t="str">
            <v>UM</v>
          </cell>
        </row>
        <row r="16722">
          <cell r="A16722">
            <v>708291010</v>
          </cell>
          <cell r="B16722" t="str">
            <v>TUBO SUPORTE DOS BRACOS</v>
          </cell>
          <cell r="C16722" t="str">
            <v>UM</v>
          </cell>
        </row>
        <row r="16723">
          <cell r="A16723">
            <v>708291011</v>
          </cell>
          <cell r="B16723" t="str">
            <v>FIXACAO DO PISTAO INFERIOR</v>
          </cell>
          <cell r="C16723" t="str">
            <v>UM</v>
          </cell>
        </row>
        <row r="16724">
          <cell r="A16724">
            <v>708291013</v>
          </cell>
          <cell r="B16724" t="str">
            <v>REFORCO APOIO DOS CILINDROS</v>
          </cell>
          <cell r="C16724" t="str">
            <v>UM</v>
          </cell>
        </row>
        <row r="16725">
          <cell r="A16725">
            <v>708291016</v>
          </cell>
          <cell r="B16725" t="str">
            <v>CHAPA DE FIXACAO DO CHASSI</v>
          </cell>
          <cell r="C16725" t="str">
            <v>UM</v>
          </cell>
        </row>
        <row r="16726">
          <cell r="A16726">
            <v>708291017</v>
          </cell>
          <cell r="B16726" t="str">
            <v>SUPORTE TUBO DO CILINDRO</v>
          </cell>
          <cell r="C16726" t="str">
            <v>UM</v>
          </cell>
        </row>
        <row r="16727">
          <cell r="A16727">
            <v>708291018</v>
          </cell>
          <cell r="B16727" t="str">
            <v>CHAPA DO BRACO LE</v>
          </cell>
          <cell r="C16727" t="str">
            <v>UM</v>
          </cell>
        </row>
        <row r="16728">
          <cell r="A16728">
            <v>708291019</v>
          </cell>
          <cell r="B16728" t="str">
            <v>CHAPA DO BRACO LD</v>
          </cell>
          <cell r="C16728" t="str">
            <v>UM</v>
          </cell>
        </row>
        <row r="16729">
          <cell r="A16729">
            <v>708291020</v>
          </cell>
          <cell r="B16729" t="str">
            <v>FECHAMENTO DO BRACO</v>
          </cell>
          <cell r="C16729" t="str">
            <v>UM</v>
          </cell>
        </row>
        <row r="16730">
          <cell r="A16730">
            <v>708291021</v>
          </cell>
          <cell r="B16730" t="str">
            <v>FECHAMENTO DA FIXAÇAO DO GANCHO</v>
          </cell>
          <cell r="C16730" t="str">
            <v>UM</v>
          </cell>
        </row>
        <row r="16731">
          <cell r="A16731">
            <v>708291023</v>
          </cell>
          <cell r="B16731" t="str">
            <v>FECHAMENTO FRONTAL DOS BRACOS</v>
          </cell>
          <cell r="C16731" t="str">
            <v>UM</v>
          </cell>
        </row>
        <row r="16732">
          <cell r="A16732">
            <v>708291025</v>
          </cell>
          <cell r="B16732" t="str">
            <v>TUBO GUIA</v>
          </cell>
          <cell r="C16732" t="str">
            <v>UM</v>
          </cell>
        </row>
        <row r="16733">
          <cell r="A16733">
            <v>708291026</v>
          </cell>
          <cell r="B16733" t="str">
            <v>SUPORTE TUBO DO CILINDRO</v>
          </cell>
          <cell r="C16733" t="str">
            <v>UM</v>
          </cell>
        </row>
        <row r="16734">
          <cell r="A16734">
            <v>708291027</v>
          </cell>
          <cell r="B16734" t="str">
            <v>EIXO MENOR</v>
          </cell>
          <cell r="C16734" t="str">
            <v>UM</v>
          </cell>
        </row>
        <row r="16735">
          <cell r="A16735">
            <v>708291028</v>
          </cell>
          <cell r="B16735" t="str">
            <v>SUPORTE DO GANCHO</v>
          </cell>
          <cell r="C16735" t="str">
            <v>UM</v>
          </cell>
        </row>
        <row r="16736">
          <cell r="A16736">
            <v>708291029</v>
          </cell>
          <cell r="B16736" t="str">
            <v>FIXACAO DOS PINOS</v>
          </cell>
          <cell r="C16736" t="str">
            <v>UM</v>
          </cell>
        </row>
        <row r="16737">
          <cell r="A16737">
            <v>708291030</v>
          </cell>
          <cell r="B16737" t="str">
            <v>CONJUNTO DOS BRACOS</v>
          </cell>
          <cell r="C16737" t="str">
            <v>UM</v>
          </cell>
        </row>
        <row r="16738">
          <cell r="A16738">
            <v>708291031</v>
          </cell>
          <cell r="B16738" t="str">
            <v>PAINEL CAIXA DE COMANDO ELETRICO</v>
          </cell>
          <cell r="C16738" t="str">
            <v>UM</v>
          </cell>
        </row>
        <row r="16739">
          <cell r="A16739">
            <v>708291032</v>
          </cell>
          <cell r="B16739" t="str">
            <v>FECHAMENTO DO BRACO</v>
          </cell>
          <cell r="C16739" t="str">
            <v>UM</v>
          </cell>
        </row>
        <row r="16740">
          <cell r="A16740">
            <v>708291033</v>
          </cell>
          <cell r="B16740" t="str">
            <v>REFORCO INTERNO ENTRE OS BRACOS</v>
          </cell>
          <cell r="C16740" t="str">
            <v>UM</v>
          </cell>
        </row>
        <row r="16741">
          <cell r="A16741">
            <v>708291034</v>
          </cell>
          <cell r="B16741" t="str">
            <v>MANCAL INFERIOR CILINDRO DOS BRACOS</v>
          </cell>
          <cell r="C16741" t="str">
            <v>UM</v>
          </cell>
        </row>
        <row r="16742">
          <cell r="A16742">
            <v>708291035</v>
          </cell>
          <cell r="B16742" t="str">
            <v>MANCAL INFERIOR CILINDRO DA RAMPA</v>
          </cell>
          <cell r="C16742" t="str">
            <v>UM</v>
          </cell>
        </row>
        <row r="16743">
          <cell r="A16743">
            <v>708291036</v>
          </cell>
          <cell r="B16743" t="str">
            <v>TAMPA CAIXA DE COMANDO ELETRICO</v>
          </cell>
          <cell r="C16743" t="str">
            <v>UM</v>
          </cell>
        </row>
        <row r="16744">
          <cell r="A16744">
            <v>708291037</v>
          </cell>
          <cell r="B16744" t="str">
            <v>BASE CAIXA DE COMANDO ELETRICO</v>
          </cell>
          <cell r="C16744" t="str">
            <v>UM</v>
          </cell>
        </row>
        <row r="16745">
          <cell r="A16745">
            <v>708291038</v>
          </cell>
          <cell r="B16745" t="str">
            <v>LATERAL CAIXA DE COMANDO ELETRICO</v>
          </cell>
          <cell r="C16745" t="str">
            <v>UM</v>
          </cell>
        </row>
        <row r="16746">
          <cell r="A16746">
            <v>109679000</v>
          </cell>
          <cell r="B16746" t="str">
            <v>TORNEIRA BOIA 1/2</v>
          </cell>
          <cell r="C16746" t="str">
            <v>UM</v>
          </cell>
        </row>
        <row r="16747">
          <cell r="A16747">
            <v>708291039</v>
          </cell>
          <cell r="B16747" t="str">
            <v>BASE DO GANCHO</v>
          </cell>
          <cell r="C16747" t="str">
            <v>UM</v>
          </cell>
        </row>
        <row r="16748">
          <cell r="A16748">
            <v>708291040</v>
          </cell>
          <cell r="B16748" t="str">
            <v>CONJUNTO DA RAMPA 2100</v>
          </cell>
          <cell r="C16748" t="str">
            <v>UM</v>
          </cell>
        </row>
        <row r="16749">
          <cell r="A16749">
            <v>708291041</v>
          </cell>
          <cell r="B16749" t="str">
            <v>CORPO DA CAIXA DA ELETROBOMBA</v>
          </cell>
          <cell r="C16749" t="str">
            <v>UM</v>
          </cell>
        </row>
        <row r="16750">
          <cell r="A16750">
            <v>708291042</v>
          </cell>
          <cell r="B16750" t="str">
            <v>FLAMULA DA CAIXA DA ELETROBOMBA</v>
          </cell>
          <cell r="C16750" t="str">
            <v>UM</v>
          </cell>
        </row>
        <row r="16751">
          <cell r="A16751">
            <v>708291043</v>
          </cell>
          <cell r="B16751" t="str">
            <v>SUPORTE DA TAMPA</v>
          </cell>
          <cell r="C16751" t="str">
            <v>UM</v>
          </cell>
        </row>
        <row r="16752">
          <cell r="A16752">
            <v>708291044</v>
          </cell>
          <cell r="B16752" t="str">
            <v>TAMPA DA CAIXA DA ELETROBOMBA</v>
          </cell>
          <cell r="C16752" t="str">
            <v>UM</v>
          </cell>
        </row>
        <row r="16753">
          <cell r="A16753">
            <v>708291045</v>
          </cell>
          <cell r="B16753" t="str">
            <v>CONJUNTO CAIXA ELETROBOMBA</v>
          </cell>
          <cell r="C16753" t="str">
            <v>UM</v>
          </cell>
        </row>
        <row r="16754">
          <cell r="A16754">
            <v>708291046</v>
          </cell>
          <cell r="B16754" t="str">
            <v>BUCHA DE ANCORAGEM</v>
          </cell>
          <cell r="C16754" t="str">
            <v>UM</v>
          </cell>
        </row>
        <row r="16755">
          <cell r="A16755">
            <v>708291047</v>
          </cell>
          <cell r="B16755" t="str">
            <v>GANCHO DA RAMPA</v>
          </cell>
          <cell r="C16755" t="str">
            <v>UM</v>
          </cell>
        </row>
        <row r="16756">
          <cell r="A16756">
            <v>708291048</v>
          </cell>
          <cell r="B16756" t="str">
            <v>REFORCO DA BUCHA DO BAÚ</v>
          </cell>
          <cell r="C16756" t="str">
            <v>UM</v>
          </cell>
        </row>
        <row r="16757">
          <cell r="A16757">
            <v>708291049</v>
          </cell>
          <cell r="B16757" t="str">
            <v>SUPORTE DA TAMPA</v>
          </cell>
          <cell r="C16757" t="str">
            <v>UM</v>
          </cell>
        </row>
        <row r="16758">
          <cell r="A16758">
            <v>708291050</v>
          </cell>
          <cell r="B16758" t="str">
            <v>CONJUNTO DO BRACO</v>
          </cell>
          <cell r="C16758" t="str">
            <v>UM</v>
          </cell>
        </row>
        <row r="16759">
          <cell r="A16759">
            <v>708291051</v>
          </cell>
          <cell r="B16759" t="str">
            <v>BASE DA CAIXA DA ELETROBOMBA</v>
          </cell>
          <cell r="C16759" t="str">
            <v>UM</v>
          </cell>
        </row>
        <row r="16760">
          <cell r="A16760">
            <v>708291052</v>
          </cell>
          <cell r="B16760" t="str">
            <v>REFORÇO DE ANCORAGEM NO BAÚ</v>
          </cell>
          <cell r="C16760" t="str">
            <v>UM</v>
          </cell>
        </row>
        <row r="16761">
          <cell r="A16761">
            <v>708291053</v>
          </cell>
          <cell r="B16761" t="str">
            <v>REFORCO INTERNO DA CALHA LE</v>
          </cell>
          <cell r="C16761" t="str">
            <v>UM</v>
          </cell>
        </row>
        <row r="16762">
          <cell r="A16762">
            <v>708291054</v>
          </cell>
          <cell r="B16762" t="str">
            <v>REFORCO INTERNO DA CALHA LD</v>
          </cell>
          <cell r="C16762" t="str">
            <v>UM</v>
          </cell>
        </row>
        <row r="16763">
          <cell r="A16763">
            <v>109680000</v>
          </cell>
          <cell r="B16763" t="str">
            <v>REGISTRO ESF. COMPACTO 50mm VIGUA</v>
          </cell>
          <cell r="C16763" t="str">
            <v>UM</v>
          </cell>
        </row>
        <row r="16764">
          <cell r="A16764">
            <v>708291056</v>
          </cell>
          <cell r="B16764" t="str">
            <v>CHAPA LOGO AMALCABURIO</v>
          </cell>
          <cell r="C16764" t="str">
            <v>UM</v>
          </cell>
        </row>
        <row r="16765">
          <cell r="A16765">
            <v>708291060</v>
          </cell>
          <cell r="B16765" t="str">
            <v>CONJUNTO SUPORTE DA RAMPA ELEVATORIA</v>
          </cell>
          <cell r="C16765" t="str">
            <v>UM</v>
          </cell>
        </row>
        <row r="16766">
          <cell r="A16766">
            <v>708291070</v>
          </cell>
          <cell r="B16766" t="str">
            <v>CONJUNTO OLHAL MENOR</v>
          </cell>
          <cell r="C16766" t="str">
            <v>UM</v>
          </cell>
        </row>
        <row r="16767">
          <cell r="A16767">
            <v>708291080</v>
          </cell>
          <cell r="B16767" t="str">
            <v>CONJUNTO DO PINO MAIOR</v>
          </cell>
          <cell r="C16767" t="str">
            <v>UM</v>
          </cell>
        </row>
        <row r="16768">
          <cell r="A16768">
            <v>708291090</v>
          </cell>
          <cell r="B16768" t="str">
            <v>CAIXA DE COMANDO ELETRICO</v>
          </cell>
          <cell r="C16768" t="str">
            <v>UM</v>
          </cell>
        </row>
        <row r="16769">
          <cell r="A16769">
            <v>708291100</v>
          </cell>
          <cell r="B16769" t="str">
            <v>CONJUNTO UNIDADE HIDRAULICA 600 kg 12v</v>
          </cell>
          <cell r="C16769" t="str">
            <v>UM</v>
          </cell>
        </row>
        <row r="16770">
          <cell r="A16770">
            <v>708291150</v>
          </cell>
          <cell r="B16770" t="str">
            <v>CONJUNTO UNIDADE HIDRAULICA 600 kg 24v</v>
          </cell>
          <cell r="C16770" t="str">
            <v>UM</v>
          </cell>
        </row>
        <row r="16771">
          <cell r="A16771">
            <v>708291200</v>
          </cell>
          <cell r="B16771" t="str">
            <v>CONJUNTO UNIDADE HIDRAULICA 1200 kg 12v</v>
          </cell>
          <cell r="C16771" t="str">
            <v>UM</v>
          </cell>
        </row>
        <row r="16772">
          <cell r="A16772">
            <v>708291250</v>
          </cell>
          <cell r="B16772" t="str">
            <v>CONJUNTO UNIDADE HIDRAULICA 1200 kg 24v</v>
          </cell>
          <cell r="C16772" t="str">
            <v>UM</v>
          </cell>
        </row>
        <row r="16773">
          <cell r="A16773">
            <v>708291300</v>
          </cell>
          <cell r="B16773" t="str">
            <v>CONJUNTO UNIDADE HIDRAULICA 2200 kg 12v</v>
          </cell>
          <cell r="C16773" t="str">
            <v>UM</v>
          </cell>
        </row>
        <row r="16774">
          <cell r="A16774">
            <v>708291350</v>
          </cell>
          <cell r="B16774" t="str">
            <v>CONJUNTO UNIDADE HIDRAULICA 2200 kg 24v</v>
          </cell>
          <cell r="C16774" t="str">
            <v>UM</v>
          </cell>
        </row>
        <row r="16775">
          <cell r="A16775">
            <v>708292000</v>
          </cell>
          <cell r="B16775" t="str">
            <v>CONJUNTO SUPORTE PLATAFORMA ELEVATORIA 1200</v>
          </cell>
          <cell r="C16775" t="str">
            <v>UM</v>
          </cell>
        </row>
        <row r="16776">
          <cell r="A16776">
            <v>708292001</v>
          </cell>
          <cell r="B16776" t="str">
            <v>TRAVESSA 03</v>
          </cell>
          <cell r="C16776" t="str">
            <v>UM</v>
          </cell>
        </row>
        <row r="16777">
          <cell r="A16777">
            <v>708292002</v>
          </cell>
          <cell r="B16777" t="str">
            <v>TRAVESSA 04</v>
          </cell>
          <cell r="C16777" t="str">
            <v>UM</v>
          </cell>
        </row>
        <row r="16778">
          <cell r="A16778">
            <v>708292003</v>
          </cell>
          <cell r="B16778" t="str">
            <v>TRAVESSA 01</v>
          </cell>
          <cell r="C16778" t="str">
            <v>UM</v>
          </cell>
        </row>
        <row r="16779">
          <cell r="A16779">
            <v>708292004</v>
          </cell>
          <cell r="B16779" t="str">
            <v>COMPLEMENTO DO PISO</v>
          </cell>
          <cell r="C16779" t="str">
            <v>UM</v>
          </cell>
        </row>
        <row r="16780">
          <cell r="A16780">
            <v>109690000</v>
          </cell>
          <cell r="B16780" t="str">
            <v>JOELHO PVC 90° 25mm</v>
          </cell>
          <cell r="C16780" t="str">
            <v>UM</v>
          </cell>
        </row>
        <row r="16781">
          <cell r="A16781">
            <v>708292005</v>
          </cell>
          <cell r="B16781" t="str">
            <v>PISO DA PLATAFORMA</v>
          </cell>
          <cell r="C16781" t="str">
            <v>UM</v>
          </cell>
        </row>
        <row r="16782">
          <cell r="A16782">
            <v>708292007</v>
          </cell>
          <cell r="B16782" t="str">
            <v>TRAVESSA 02</v>
          </cell>
          <cell r="C16782" t="str">
            <v>UM</v>
          </cell>
        </row>
        <row r="16783">
          <cell r="A16783">
            <v>708292008</v>
          </cell>
          <cell r="B16783" t="str">
            <v>CORPO DA CAIXA COMANDO HIDRAULICO</v>
          </cell>
          <cell r="C16783" t="str">
            <v>UM</v>
          </cell>
        </row>
        <row r="16784">
          <cell r="A16784">
            <v>708292009</v>
          </cell>
          <cell r="B16784" t="str">
            <v>TAMPA DA CAIXA COMANDO HIDRAULICO</v>
          </cell>
          <cell r="C16784" t="str">
            <v>UM</v>
          </cell>
        </row>
        <row r="16785">
          <cell r="A16785">
            <v>708292011</v>
          </cell>
          <cell r="B16785" t="str">
            <v>TAMPA FRONTAL DA CAIXA COMANDO HIDRAULICO</v>
          </cell>
          <cell r="C16785" t="str">
            <v>UM</v>
          </cell>
        </row>
        <row r="16786">
          <cell r="A16786">
            <v>708292012</v>
          </cell>
          <cell r="B16786" t="str">
            <v>TRINCO SPERIOR TAMPA</v>
          </cell>
          <cell r="C16786" t="str">
            <v>UM</v>
          </cell>
        </row>
        <row r="16787">
          <cell r="A16787">
            <v>708292013</v>
          </cell>
          <cell r="B16787" t="str">
            <v>TRINCO INFERIOR TAMPA</v>
          </cell>
          <cell r="C16787" t="str">
            <v>UM</v>
          </cell>
        </row>
        <row r="16788">
          <cell r="A16788">
            <v>708292014</v>
          </cell>
          <cell r="B16788" t="str">
            <v>SUPORTE DA CAIXA COMANDO HIDRAULICO</v>
          </cell>
          <cell r="C16788" t="str">
            <v>UM</v>
          </cell>
        </row>
        <row r="16789">
          <cell r="A16789">
            <v>708292015</v>
          </cell>
          <cell r="B16789" t="str">
            <v>SUPORTE MICROCHAVE</v>
          </cell>
          <cell r="C16789" t="str">
            <v>UM</v>
          </cell>
        </row>
        <row r="16790">
          <cell r="A16790">
            <v>708292040</v>
          </cell>
          <cell r="B16790" t="str">
            <v>CONJUNTO DA RAMPA 2400</v>
          </cell>
          <cell r="C16790" t="str">
            <v>UM</v>
          </cell>
        </row>
        <row r="16791">
          <cell r="A16791">
            <v>708292050</v>
          </cell>
          <cell r="B16791" t="str">
            <v>CONJUNTO CAIXA COMANDO HIDRAULICO</v>
          </cell>
          <cell r="C16791" t="str">
            <v>UM</v>
          </cell>
        </row>
        <row r="16792">
          <cell r="A16792">
            <v>708293000</v>
          </cell>
          <cell r="B16792" t="str">
            <v>CONJUNTO DOUBLE DECK</v>
          </cell>
          <cell r="C16792" t="str">
            <v>UM</v>
          </cell>
        </row>
        <row r="16793">
          <cell r="A16793">
            <v>708293001</v>
          </cell>
          <cell r="B16793" t="str">
            <v>MAO FRANCESA</v>
          </cell>
          <cell r="C16793" t="str">
            <v>UM</v>
          </cell>
        </row>
        <row r="16794">
          <cell r="A16794">
            <v>708293002</v>
          </cell>
          <cell r="B16794" t="str">
            <v>RAMPA AUXILIAR</v>
          </cell>
          <cell r="C16794" t="str">
            <v>UM</v>
          </cell>
        </row>
        <row r="16795">
          <cell r="A16795">
            <v>708293003</v>
          </cell>
          <cell r="B16795" t="str">
            <v>LATERAL TRASEIRA</v>
          </cell>
          <cell r="C16795" t="str">
            <v>UM</v>
          </cell>
        </row>
        <row r="16796">
          <cell r="A16796">
            <v>708293004</v>
          </cell>
          <cell r="B16796" t="str">
            <v>LATERAL TRASEIRA ESQUERDA</v>
          </cell>
          <cell r="C16796" t="str">
            <v>UM</v>
          </cell>
        </row>
        <row r="16797">
          <cell r="A16797">
            <v>109689000</v>
          </cell>
          <cell r="B16797" t="str">
            <v>JOELHO PVC 90° 25mm x 3/4</v>
          </cell>
          <cell r="C16797" t="str">
            <v>UM</v>
          </cell>
        </row>
        <row r="16798">
          <cell r="A16798">
            <v>708293005</v>
          </cell>
          <cell r="B16798" t="str">
            <v>LATERAL FRENTE DIREITA</v>
          </cell>
          <cell r="C16798" t="str">
            <v>UM</v>
          </cell>
        </row>
        <row r="16799">
          <cell r="A16799">
            <v>708293006</v>
          </cell>
          <cell r="B16799" t="str">
            <v>LATERAL FRENTE ESQUERDA</v>
          </cell>
          <cell r="C16799" t="str">
            <v>UM</v>
          </cell>
        </row>
        <row r="16800">
          <cell r="A16800">
            <v>708293007</v>
          </cell>
          <cell r="B16800" t="str">
            <v>RAMPA MAIOR</v>
          </cell>
          <cell r="C16800" t="str">
            <v>UM</v>
          </cell>
        </row>
        <row r="16801">
          <cell r="A16801">
            <v>708293008</v>
          </cell>
          <cell r="B16801" t="str">
            <v>RAMPA MENOR</v>
          </cell>
          <cell r="C16801" t="str">
            <v>UM</v>
          </cell>
        </row>
        <row r="16802">
          <cell r="A16802">
            <v>708293009</v>
          </cell>
          <cell r="B16802" t="str">
            <v>REFORCO RAMPA DIREITA</v>
          </cell>
          <cell r="C16802" t="str">
            <v>UM</v>
          </cell>
        </row>
        <row r="16803">
          <cell r="A16803">
            <v>708293010</v>
          </cell>
          <cell r="B16803" t="str">
            <v>REFORCO RAMPA ESQUERDO</v>
          </cell>
          <cell r="C16803" t="str">
            <v>UM</v>
          </cell>
        </row>
        <row r="16804">
          <cell r="A16804">
            <v>708293011</v>
          </cell>
          <cell r="B16804" t="str">
            <v>REFORCO RAMPA ESQUERDO</v>
          </cell>
          <cell r="C16804" t="str">
            <v>UM</v>
          </cell>
        </row>
        <row r="16805">
          <cell r="A16805">
            <v>708293012</v>
          </cell>
          <cell r="B16805" t="str">
            <v>REFORCO RAMPA ESQUERDO</v>
          </cell>
          <cell r="C16805" t="str">
            <v>UM</v>
          </cell>
        </row>
        <row r="16806">
          <cell r="A16806">
            <v>109688000</v>
          </cell>
          <cell r="B16806" t="str">
            <v>JOELHO PVC 90° 25mm x 1/2</v>
          </cell>
          <cell r="C16806" t="str">
            <v>UM</v>
          </cell>
        </row>
        <row r="16807">
          <cell r="A16807">
            <v>708293013</v>
          </cell>
          <cell r="B16807" t="str">
            <v>TUBO EIXO MANCAL</v>
          </cell>
          <cell r="C16807" t="str">
            <v>UM</v>
          </cell>
        </row>
        <row r="16808">
          <cell r="A16808">
            <v>708293014</v>
          </cell>
          <cell r="B16808" t="str">
            <v>CHAPA BASE MANCAL</v>
          </cell>
          <cell r="C16808" t="str">
            <v>UM</v>
          </cell>
        </row>
        <row r="16809">
          <cell r="A16809">
            <v>708293015</v>
          </cell>
          <cell r="B16809" t="str">
            <v>TUBO MANCAL CILINDROS</v>
          </cell>
          <cell r="C16809" t="str">
            <v>UM</v>
          </cell>
        </row>
        <row r="16810">
          <cell r="A16810">
            <v>708293016</v>
          </cell>
          <cell r="B16810" t="str">
            <v>EIXO MANCAL CILINDROS</v>
          </cell>
          <cell r="C16810" t="str">
            <v>UM</v>
          </cell>
        </row>
        <row r="16811">
          <cell r="A16811">
            <v>708293017</v>
          </cell>
          <cell r="B16811" t="str">
            <v>TUBO DE APOIO DA RAMPA</v>
          </cell>
          <cell r="C16811" t="str">
            <v>UM</v>
          </cell>
        </row>
        <row r="16812">
          <cell r="A16812">
            <v>708293018</v>
          </cell>
          <cell r="B16812" t="str">
            <v>EIXO DO MANCAL DA RAMPA</v>
          </cell>
          <cell r="C16812" t="str">
            <v>UM</v>
          </cell>
        </row>
        <row r="16813">
          <cell r="A16813">
            <v>708293019</v>
          </cell>
          <cell r="B16813" t="str">
            <v>EIXO DO MANCAL CILINDDRO</v>
          </cell>
          <cell r="C16813" t="str">
            <v>UM</v>
          </cell>
        </row>
        <row r="16814">
          <cell r="A16814">
            <v>708293020</v>
          </cell>
          <cell r="B16814" t="str">
            <v>MAO FRANCESA</v>
          </cell>
          <cell r="C16814" t="str">
            <v>UM</v>
          </cell>
        </row>
        <row r="16815">
          <cell r="A16815">
            <v>708293021</v>
          </cell>
          <cell r="B16815" t="str">
            <v>TUBO MANCAL PES DE APOIO</v>
          </cell>
          <cell r="C16815" t="str">
            <v>UM</v>
          </cell>
        </row>
        <row r="16816">
          <cell r="A16816">
            <v>708293022</v>
          </cell>
          <cell r="B16816" t="str">
            <v>TUBO DE APOIO DA RAMPA</v>
          </cell>
          <cell r="C16816" t="str">
            <v>UM</v>
          </cell>
        </row>
        <row r="16817">
          <cell r="A16817">
            <v>708293023</v>
          </cell>
          <cell r="B16817" t="str">
            <v>REGULAGEM DO APOIO DA RAMPA</v>
          </cell>
          <cell r="C16817" t="str">
            <v>UM</v>
          </cell>
        </row>
        <row r="16818">
          <cell r="A16818">
            <v>708293024</v>
          </cell>
          <cell r="B16818" t="str">
            <v>ARRUELA DE BLOQUEIO</v>
          </cell>
          <cell r="C16818" t="str">
            <v>UM</v>
          </cell>
        </row>
        <row r="16819">
          <cell r="A16819">
            <v>708293025</v>
          </cell>
          <cell r="B16819" t="str">
            <v>REGULAGEM DO APOIO DA RAMPA</v>
          </cell>
          <cell r="C16819" t="str">
            <v>UM</v>
          </cell>
        </row>
        <row r="16820">
          <cell r="A16820">
            <v>708293030</v>
          </cell>
          <cell r="B16820" t="str">
            <v>CHAPA DO ASSOALHO LE</v>
          </cell>
          <cell r="C16820" t="str">
            <v>UM</v>
          </cell>
        </row>
        <row r="16821">
          <cell r="A16821">
            <v>708293031</v>
          </cell>
          <cell r="B16821" t="str">
            <v>CHAPA DO ASSOALHO LD</v>
          </cell>
          <cell r="C16821" t="str">
            <v>UM</v>
          </cell>
        </row>
        <row r="16822">
          <cell r="A16822">
            <v>708293036</v>
          </cell>
          <cell r="B16822" t="str">
            <v xml:space="preserve"> RAMPA DIREITA</v>
          </cell>
          <cell r="C16822" t="str">
            <v>UM</v>
          </cell>
        </row>
        <row r="16823">
          <cell r="A16823">
            <v>708293037</v>
          </cell>
          <cell r="B16823" t="str">
            <v xml:space="preserve"> RAMPA DIREITA</v>
          </cell>
          <cell r="C16823" t="str">
            <v>UM</v>
          </cell>
        </row>
        <row r="16824">
          <cell r="A16824" t="str">
            <v>70829303D</v>
          </cell>
          <cell r="B16824" t="str">
            <v>CONJUNTO RAMPA DIREITA</v>
          </cell>
          <cell r="C16824" t="str">
            <v>UM</v>
          </cell>
        </row>
        <row r="16825">
          <cell r="A16825" t="str">
            <v>70829303E</v>
          </cell>
          <cell r="B16825" t="str">
            <v>CONJUNTO RAMPA ESQUERDA</v>
          </cell>
          <cell r="C16825" t="str">
            <v>UM</v>
          </cell>
        </row>
        <row r="16826">
          <cell r="A16826">
            <v>708293041</v>
          </cell>
          <cell r="B16826" t="str">
            <v>REGULAGEM DO APOIO DA RAMPA</v>
          </cell>
          <cell r="C16826" t="str">
            <v>UM</v>
          </cell>
        </row>
        <row r="16827">
          <cell r="A16827">
            <v>708293042</v>
          </cell>
          <cell r="B16827" t="str">
            <v>LATERAL TRASEIRA DIREITA</v>
          </cell>
          <cell r="C16827" t="str">
            <v>UM</v>
          </cell>
        </row>
        <row r="16828">
          <cell r="A16828">
            <v>708293043</v>
          </cell>
          <cell r="B16828" t="str">
            <v>LATERAL TRASEIRA ESDQUERDA</v>
          </cell>
          <cell r="C16828" t="str">
            <v>UM</v>
          </cell>
        </row>
        <row r="16829">
          <cell r="A16829">
            <v>708293044</v>
          </cell>
          <cell r="B16829" t="str">
            <v>LATERAL FRENTE DIREITA</v>
          </cell>
          <cell r="C16829" t="str">
            <v>UM</v>
          </cell>
        </row>
        <row r="16830">
          <cell r="A16830">
            <v>708293045</v>
          </cell>
          <cell r="B16830" t="str">
            <v>LATERAL FRENTE ESQUERDA</v>
          </cell>
          <cell r="C16830" t="str">
            <v>UM</v>
          </cell>
        </row>
        <row r="16831">
          <cell r="A16831">
            <v>708293046</v>
          </cell>
          <cell r="B16831" t="str">
            <v>REFORCO RAMPA ESQUERDA</v>
          </cell>
          <cell r="C16831" t="str">
            <v>UM</v>
          </cell>
        </row>
        <row r="16832">
          <cell r="A16832">
            <v>109687000</v>
          </cell>
          <cell r="B16832" t="str">
            <v>CJ ADAPTADOR AUTO AJUST. 40 x 1 1/4 KRONA</v>
          </cell>
          <cell r="C16832" t="str">
            <v>UM</v>
          </cell>
        </row>
        <row r="16833">
          <cell r="A16833">
            <v>708293047</v>
          </cell>
          <cell r="B16833" t="str">
            <v>REFORCO RAMPA TRASEIRA</v>
          </cell>
          <cell r="C16833" t="str">
            <v>UM</v>
          </cell>
        </row>
        <row r="16834">
          <cell r="A16834">
            <v>708293048</v>
          </cell>
          <cell r="B16834" t="str">
            <v>REFORCO RAMPA DIREITA</v>
          </cell>
          <cell r="C16834" t="str">
            <v>UM</v>
          </cell>
        </row>
        <row r="16835">
          <cell r="A16835">
            <v>708293049</v>
          </cell>
          <cell r="B16835" t="str">
            <v>REFORCO RAMPA ESQUERDA</v>
          </cell>
          <cell r="C16835" t="str">
            <v>UM</v>
          </cell>
        </row>
        <row r="16836">
          <cell r="A16836">
            <v>708293051</v>
          </cell>
          <cell r="B16836" t="str">
            <v>APOIO INTERMEDIARIO</v>
          </cell>
          <cell r="C16836" t="str">
            <v>UM</v>
          </cell>
        </row>
        <row r="16837">
          <cell r="A16837">
            <v>708293052</v>
          </cell>
          <cell r="B16837" t="str">
            <v>BASE APOIO INTERMEDIARIO</v>
          </cell>
          <cell r="C16837" t="str">
            <v>UM</v>
          </cell>
        </row>
        <row r="16838">
          <cell r="A16838">
            <v>708293053</v>
          </cell>
          <cell r="B16838" t="str">
            <v>TUBO FRONTAL</v>
          </cell>
          <cell r="C16838" t="str">
            <v>UM</v>
          </cell>
        </row>
        <row r="16839">
          <cell r="A16839">
            <v>708293054</v>
          </cell>
          <cell r="B16839" t="str">
            <v>BASE DO TUBO FRONTAL</v>
          </cell>
          <cell r="C16839" t="str">
            <v>UM</v>
          </cell>
        </row>
        <row r="16840">
          <cell r="A16840">
            <v>708293055</v>
          </cell>
          <cell r="B16840" t="str">
            <v>RAMPA FRONTAL ESQUERDA</v>
          </cell>
          <cell r="C16840" t="str">
            <v>UM</v>
          </cell>
        </row>
        <row r="16841">
          <cell r="A16841">
            <v>109686000</v>
          </cell>
          <cell r="B16841" t="str">
            <v>CJ ADAPTADOR AUTO AJUST. 25 x 3/4</v>
          </cell>
          <cell r="C16841" t="str">
            <v>UM</v>
          </cell>
        </row>
        <row r="16842">
          <cell r="A16842">
            <v>708293056</v>
          </cell>
          <cell r="B16842" t="str">
            <v>RAMPA TRASEIRA ESQUERDA</v>
          </cell>
          <cell r="C16842" t="str">
            <v>UM</v>
          </cell>
        </row>
        <row r="16843">
          <cell r="A16843">
            <v>708293057</v>
          </cell>
          <cell r="B16843" t="str">
            <v>RAMPA FRONTAL DIREITA</v>
          </cell>
          <cell r="C16843" t="str">
            <v>UM</v>
          </cell>
        </row>
        <row r="16844">
          <cell r="A16844">
            <v>708293058</v>
          </cell>
          <cell r="B16844" t="str">
            <v>REFORCO RAMPA DIREITA</v>
          </cell>
          <cell r="C16844" t="str">
            <v>UM</v>
          </cell>
        </row>
        <row r="16845">
          <cell r="A16845">
            <v>708293059</v>
          </cell>
          <cell r="B16845" t="str">
            <v>TUBO EIXO MANCAL</v>
          </cell>
          <cell r="C16845" t="str">
            <v>UM</v>
          </cell>
        </row>
        <row r="16846">
          <cell r="A16846">
            <v>708293061</v>
          </cell>
          <cell r="B16846" t="str">
            <v>EIXO DO MANCAL DA RAMPA</v>
          </cell>
          <cell r="C16846" t="str">
            <v>UM</v>
          </cell>
        </row>
        <row r="16847">
          <cell r="A16847">
            <v>708293062</v>
          </cell>
          <cell r="B16847" t="str">
            <v>TRAVESSA</v>
          </cell>
          <cell r="C16847" t="str">
            <v>UM</v>
          </cell>
        </row>
        <row r="16848">
          <cell r="A16848">
            <v>708293063</v>
          </cell>
          <cell r="B16848" t="str">
            <v>FECHAMENTO TRASEIRO DA RAMPA DIREITA</v>
          </cell>
          <cell r="C16848" t="str">
            <v>UM</v>
          </cell>
        </row>
        <row r="16849">
          <cell r="A16849">
            <v>708293064</v>
          </cell>
          <cell r="B16849" t="str">
            <v>FECHAMENTO TRASEIRO DA RAMPA DIREITA</v>
          </cell>
          <cell r="C16849" t="str">
            <v>UM</v>
          </cell>
        </row>
        <row r="16850">
          <cell r="A16850">
            <v>708293065</v>
          </cell>
          <cell r="B16850" t="str">
            <v>SEGUNDA TRAVESSA</v>
          </cell>
          <cell r="C16850" t="str">
            <v>UM</v>
          </cell>
        </row>
        <row r="16851">
          <cell r="A16851">
            <v>708293066</v>
          </cell>
          <cell r="B16851" t="str">
            <v>REFORCO DA LATERAL</v>
          </cell>
          <cell r="C16851" t="str">
            <v>UM</v>
          </cell>
        </row>
        <row r="16852">
          <cell r="A16852">
            <v>708293067</v>
          </cell>
          <cell r="B16852" t="str">
            <v>FLAMULA DAS LATERAIS</v>
          </cell>
          <cell r="C16852" t="str">
            <v>UM</v>
          </cell>
        </row>
        <row r="16853">
          <cell r="A16853">
            <v>708293068</v>
          </cell>
          <cell r="B16853" t="str">
            <v>MANCAL MENOR DA TRAVA</v>
          </cell>
          <cell r="C16853" t="str">
            <v>UM</v>
          </cell>
        </row>
        <row r="16854">
          <cell r="A16854">
            <v>708293069</v>
          </cell>
          <cell r="B16854" t="str">
            <v>CHAPA BASE MANCAL DA TRAVA</v>
          </cell>
          <cell r="C16854" t="str">
            <v>UM</v>
          </cell>
        </row>
        <row r="16855">
          <cell r="A16855">
            <v>708293071</v>
          </cell>
          <cell r="B16855" t="str">
            <v>FECHAMENTO DA LATERAL</v>
          </cell>
          <cell r="C16855" t="str">
            <v>UM</v>
          </cell>
        </row>
        <row r="16856">
          <cell r="A16856">
            <v>708293072</v>
          </cell>
          <cell r="B16856" t="str">
            <v>TUBO DO APOIO DA RAMPA</v>
          </cell>
          <cell r="C16856" t="str">
            <v>UM</v>
          </cell>
        </row>
        <row r="16857">
          <cell r="A16857">
            <v>708293073</v>
          </cell>
          <cell r="B16857" t="str">
            <v>REGULAGEM DO APOIO DA RAMPA</v>
          </cell>
          <cell r="C16857" t="str">
            <v>UM</v>
          </cell>
        </row>
        <row r="16858">
          <cell r="A16858">
            <v>708293074</v>
          </cell>
          <cell r="B16858" t="str">
            <v>ACABAMENTO DO CORTE NO PISO</v>
          </cell>
          <cell r="C16858" t="str">
            <v>UM</v>
          </cell>
        </row>
        <row r="16859">
          <cell r="A16859">
            <v>708293075</v>
          </cell>
          <cell r="B16859" t="str">
            <v>REGULAGEM DO APOIO DA RAMPA</v>
          </cell>
          <cell r="C16859" t="str">
            <v>UM</v>
          </cell>
        </row>
        <row r="16860">
          <cell r="A16860">
            <v>708293076</v>
          </cell>
          <cell r="B16860" t="str">
            <v>TUBO DO APOIO DA RAMPA</v>
          </cell>
          <cell r="C16860" t="str">
            <v>UM</v>
          </cell>
        </row>
        <row r="16861">
          <cell r="A16861">
            <v>708293077</v>
          </cell>
          <cell r="B16861" t="str">
            <v>REFORCO FRONTAL DA RAMPA</v>
          </cell>
          <cell r="C16861" t="str">
            <v>UM</v>
          </cell>
        </row>
        <row r="16862">
          <cell r="A16862">
            <v>708293078</v>
          </cell>
          <cell r="B16862" t="str">
            <v>CHAPA BASE MANCAL</v>
          </cell>
          <cell r="C16862" t="str">
            <v>UM</v>
          </cell>
        </row>
        <row r="16863">
          <cell r="A16863">
            <v>708293079</v>
          </cell>
          <cell r="B16863" t="str">
            <v>BASE DO CALCO LD DD</v>
          </cell>
          <cell r="C16863" t="str">
            <v>UM</v>
          </cell>
        </row>
        <row r="16864">
          <cell r="A16864">
            <v>708293081</v>
          </cell>
          <cell r="B16864" t="str">
            <v>APOIO DOS CALCO DD</v>
          </cell>
          <cell r="C16864" t="str">
            <v>UM</v>
          </cell>
        </row>
        <row r="16865">
          <cell r="A16865">
            <v>708293082</v>
          </cell>
          <cell r="B16865" t="str">
            <v>BASE DO CALCO LE DD</v>
          </cell>
          <cell r="C16865" t="str">
            <v>UM</v>
          </cell>
        </row>
        <row r="16866">
          <cell r="A16866" t="str">
            <v>DD85071090</v>
          </cell>
          <cell r="B16866" t="str">
            <v>OUTROS ACUMULADORES ELETRICOS</v>
          </cell>
          <cell r="C16866" t="str">
            <v>UM</v>
          </cell>
        </row>
        <row r="16867">
          <cell r="A16867">
            <v>708293085</v>
          </cell>
          <cell r="B16867" t="str">
            <v>CALCO DOS PNEUS CONCAVO LD DD</v>
          </cell>
          <cell r="C16867" t="str">
            <v>UM</v>
          </cell>
        </row>
        <row r="16868">
          <cell r="A16868">
            <v>708293095</v>
          </cell>
          <cell r="B16868" t="str">
            <v>CALCO DOS PNEUS CONCAVO LE DD</v>
          </cell>
          <cell r="C16868" t="str">
            <v>UM</v>
          </cell>
        </row>
        <row r="16869">
          <cell r="A16869">
            <v>708293100</v>
          </cell>
          <cell r="B16869" t="str">
            <v>CONJUNTO MANGUEIRAS PLATAFORMA ELEVACAO</v>
          </cell>
          <cell r="C16869" t="str">
            <v>UM</v>
          </cell>
        </row>
        <row r="16870">
          <cell r="A16870">
            <v>708293200</v>
          </cell>
          <cell r="B16870" t="str">
            <v>CONJUNTO MONTAGEM PLAT ELEVACAO</v>
          </cell>
          <cell r="C16870" t="str">
            <v>UM</v>
          </cell>
        </row>
        <row r="16871">
          <cell r="A16871">
            <v>708293300</v>
          </cell>
          <cell r="B16871" t="str">
            <v>CONJUNTO DE MANGUEIRAS DOUBLE DECK</v>
          </cell>
          <cell r="C16871" t="str">
            <v>UM</v>
          </cell>
        </row>
        <row r="16872">
          <cell r="A16872">
            <v>708293301</v>
          </cell>
          <cell r="B16872" t="str">
            <v>MANGUEIRA DE LINHA 1700MM TERM.LONGO DOUBLE</v>
          </cell>
          <cell r="C16872" t="str">
            <v>UM</v>
          </cell>
        </row>
        <row r="16873">
          <cell r="A16873">
            <v>708293302</v>
          </cell>
          <cell r="B16873" t="str">
            <v>MANGUEIRA DE LINHA 1700MM TERM.SIMPLES DOUBLE</v>
          </cell>
          <cell r="C16873" t="str">
            <v>UM</v>
          </cell>
        </row>
        <row r="16874">
          <cell r="A16874">
            <v>708293303</v>
          </cell>
          <cell r="B16874" t="str">
            <v>MANGUEIRA DE LINHA 8200MM TERM.SIMPLES DOUBLE</v>
          </cell>
          <cell r="C16874" t="str">
            <v>UM</v>
          </cell>
        </row>
        <row r="16875">
          <cell r="A16875">
            <v>708293304</v>
          </cell>
          <cell r="B16875" t="str">
            <v>MANGUEIRA DE LINHA 8200MM TERM.LONGO DOUBLE</v>
          </cell>
          <cell r="C16875" t="str">
            <v>UM</v>
          </cell>
        </row>
        <row r="16876">
          <cell r="A16876">
            <v>708294000</v>
          </cell>
          <cell r="B16876" t="str">
            <v>CARROCARIA BLIND ALCATRAZ MA 712-2950EE</v>
          </cell>
          <cell r="C16876" t="str">
            <v>UM</v>
          </cell>
        </row>
        <row r="16877">
          <cell r="A16877">
            <v>708294100</v>
          </cell>
          <cell r="B16877" t="str">
            <v>CONJUNTO DO PISO</v>
          </cell>
          <cell r="C16877" t="str">
            <v>UM</v>
          </cell>
        </row>
        <row r="16878">
          <cell r="A16878">
            <v>708294101</v>
          </cell>
          <cell r="B16878" t="str">
            <v>REVESTIMENTO INFERIOR DO PISO</v>
          </cell>
          <cell r="C16878" t="str">
            <v>UM</v>
          </cell>
        </row>
        <row r="16879">
          <cell r="A16879">
            <v>708294102</v>
          </cell>
          <cell r="B16879" t="str">
            <v>REVESTIMENTO SUPERIOR DO PISO</v>
          </cell>
          <cell r="C16879" t="str">
            <v>UM</v>
          </cell>
        </row>
        <row r="16880">
          <cell r="A16880">
            <v>708294103</v>
          </cell>
          <cell r="B16880" t="str">
            <v>CHAPA DO PISO</v>
          </cell>
          <cell r="C16880" t="str">
            <v>UM</v>
          </cell>
        </row>
        <row r="16881">
          <cell r="A16881">
            <v>708294104</v>
          </cell>
          <cell r="B16881" t="str">
            <v>REVESTIMENTO SUPERIOR DO PISO</v>
          </cell>
          <cell r="C16881" t="str">
            <v>UM</v>
          </cell>
        </row>
        <row r="16882">
          <cell r="A16882">
            <v>708294105</v>
          </cell>
          <cell r="B16882" t="str">
            <v>REVESTIMENTO TRASEIRO DO PISO</v>
          </cell>
          <cell r="C16882" t="str">
            <v>UM</v>
          </cell>
        </row>
        <row r="16883">
          <cell r="A16883">
            <v>708294106</v>
          </cell>
          <cell r="B16883" t="str">
            <v>REVESTIMENTO TRASEIRO DO PISO</v>
          </cell>
          <cell r="C16883" t="str">
            <v>UM</v>
          </cell>
        </row>
        <row r="16884">
          <cell r="A16884">
            <v>708294107</v>
          </cell>
          <cell r="B16884" t="str">
            <v>CAIXA DE RODAS TRASEIRA</v>
          </cell>
          <cell r="C16884" t="str">
            <v>UM</v>
          </cell>
        </row>
        <row r="16885">
          <cell r="A16885">
            <v>708294108</v>
          </cell>
          <cell r="B16885" t="str">
            <v>REV INT PAREDE CORTA-FOGO</v>
          </cell>
          <cell r="C16885" t="str">
            <v>UM</v>
          </cell>
        </row>
        <row r="16886">
          <cell r="A16886">
            <v>708294109</v>
          </cell>
          <cell r="B16886" t="str">
            <v>REV EXT PAREDE CORTA-FOGO</v>
          </cell>
          <cell r="C16886" t="str">
            <v>UM</v>
          </cell>
        </row>
        <row r="16887">
          <cell r="A16887">
            <v>708294110</v>
          </cell>
          <cell r="B16887" t="str">
            <v>BLINDAGEM PEDALEIRA</v>
          </cell>
          <cell r="C16887" t="str">
            <v>UM</v>
          </cell>
        </row>
        <row r="16888">
          <cell r="A16888">
            <v>708294111</v>
          </cell>
          <cell r="B16888" t="str">
            <v>BLINDAGEM EXTERNA TAMPA DO CAMBIO</v>
          </cell>
          <cell r="C16888" t="str">
            <v>UM</v>
          </cell>
        </row>
        <row r="16889">
          <cell r="A16889">
            <v>708294113</v>
          </cell>
          <cell r="B16889" t="str">
            <v>FECHAMENTO TAMPA DE INSPECAO DA CAIXA</v>
          </cell>
          <cell r="C16889" t="str">
            <v>UM</v>
          </cell>
        </row>
        <row r="16890">
          <cell r="A16890">
            <v>708294126</v>
          </cell>
          <cell r="B16890" t="str">
            <v>REVESTIMENTO DIREITO DA PRETECAO DO MOTOR</v>
          </cell>
          <cell r="C16890" t="str">
            <v>UM</v>
          </cell>
        </row>
        <row r="16891">
          <cell r="A16891">
            <v>708294127</v>
          </cell>
          <cell r="B16891" t="str">
            <v>REVESTIMENTO INTERNO DIR DA PROTECAO DO MOTOR</v>
          </cell>
          <cell r="C16891" t="str">
            <v>UM</v>
          </cell>
        </row>
        <row r="16892">
          <cell r="A16892">
            <v>708294129</v>
          </cell>
          <cell r="B16892" t="str">
            <v>REVESTIMENTO ESQ DA PROTECAO DO MOTOR</v>
          </cell>
          <cell r="C16892" t="str">
            <v>UM</v>
          </cell>
        </row>
        <row r="16893">
          <cell r="A16893">
            <v>708294130</v>
          </cell>
          <cell r="B16893" t="str">
            <v>REVESTIMENTO EXTERNO DA PROTECAO DO MOTOR</v>
          </cell>
          <cell r="C16893" t="str">
            <v>UM</v>
          </cell>
        </row>
        <row r="16894">
          <cell r="A16894">
            <v>708294131</v>
          </cell>
          <cell r="B16894" t="str">
            <v>REVESTIMENTO EXTERNO DIR DA PROTECAO DO MOTOR</v>
          </cell>
          <cell r="C16894" t="str">
            <v>UM</v>
          </cell>
        </row>
        <row r="16895">
          <cell r="A16895">
            <v>708294170</v>
          </cell>
          <cell r="B16895" t="str">
            <v>TAMPA DO CAMBIO MONTADA</v>
          </cell>
          <cell r="C16895" t="str">
            <v>UM</v>
          </cell>
        </row>
        <row r="16896">
          <cell r="A16896">
            <v>708294190</v>
          </cell>
          <cell r="B16896" t="str">
            <v>TAMPA DO MOTOR MONTADA</v>
          </cell>
          <cell r="C16896" t="str">
            <v>UM</v>
          </cell>
        </row>
        <row r="16897">
          <cell r="A16897">
            <v>708294200</v>
          </cell>
          <cell r="B16897" t="str">
            <v>LATERAL DIREITA MONTADA</v>
          </cell>
          <cell r="C16897" t="str">
            <v>UM</v>
          </cell>
        </row>
        <row r="16898">
          <cell r="A16898">
            <v>708294205</v>
          </cell>
          <cell r="B16898" t="str">
            <v>REVESTIMENTO EXT DA LATERAL DIR</v>
          </cell>
          <cell r="C16898" t="str">
            <v>UM</v>
          </cell>
        </row>
        <row r="16899">
          <cell r="A16899">
            <v>708294210</v>
          </cell>
          <cell r="B16899" t="str">
            <v>REVESTIMENTO EXT INF DA LATERAL DIR</v>
          </cell>
          <cell r="C16899" t="str">
            <v>UM</v>
          </cell>
        </row>
        <row r="16900">
          <cell r="A16900">
            <v>708294226</v>
          </cell>
          <cell r="B16900" t="str">
            <v>CARTOLA LATERAL</v>
          </cell>
          <cell r="C16900" t="str">
            <v>UM</v>
          </cell>
        </row>
        <row r="16901">
          <cell r="A16901">
            <v>708294300</v>
          </cell>
          <cell r="B16901" t="str">
            <v>LATERAL ESQUERDA MONTADA</v>
          </cell>
          <cell r="C16901" t="str">
            <v>UM</v>
          </cell>
        </row>
        <row r="16902">
          <cell r="A16902">
            <v>708294305</v>
          </cell>
          <cell r="B16902" t="str">
            <v>REVESTIMENTO EXTERNO DA LATERAL ESQUERDA</v>
          </cell>
          <cell r="C16902" t="str">
            <v>UM</v>
          </cell>
        </row>
        <row r="16903">
          <cell r="A16903">
            <v>708294310</v>
          </cell>
          <cell r="B16903" t="str">
            <v>REVESTIMENTO EXT INF DA LATERAL ESQ</v>
          </cell>
          <cell r="C16903" t="str">
            <v>UM</v>
          </cell>
        </row>
        <row r="16904">
          <cell r="A16904">
            <v>708294324</v>
          </cell>
          <cell r="B16904" t="str">
            <v>PERFIL CARTOLA ESTRUTURAL DO COFRE</v>
          </cell>
          <cell r="C16904" t="str">
            <v>UM</v>
          </cell>
        </row>
        <row r="16905">
          <cell r="A16905">
            <v>708294400</v>
          </cell>
          <cell r="B16905" t="str">
            <v>CONJUNTO DO REVESTIMENTO EXTERNO DO TETO</v>
          </cell>
          <cell r="C16905" t="str">
            <v>UM</v>
          </cell>
        </row>
        <row r="16906">
          <cell r="A16906">
            <v>708294415</v>
          </cell>
          <cell r="B16906" t="str">
            <v>REVESTIMENTO EXT TRASEIRA DO TETO</v>
          </cell>
          <cell r="C16906" t="str">
            <v>UM</v>
          </cell>
        </row>
        <row r="16907">
          <cell r="A16907">
            <v>708294416</v>
          </cell>
          <cell r="B16907" t="str">
            <v>REVESTIMENTO EXT TRASEIRA DO TETO</v>
          </cell>
          <cell r="C16907" t="str">
            <v>UM</v>
          </cell>
        </row>
        <row r="16908">
          <cell r="A16908">
            <v>708294524</v>
          </cell>
          <cell r="B16908" t="str">
            <v>FECHAMENTO LATERAL DIANTEIRO</v>
          </cell>
          <cell r="C16908" t="str">
            <v>UM</v>
          </cell>
        </row>
        <row r="16909">
          <cell r="A16909">
            <v>708294529</v>
          </cell>
          <cell r="B16909" t="str">
            <v>FECHAMENTO LATERAL DIANTEIRO</v>
          </cell>
          <cell r="C16909" t="str">
            <v>UM</v>
          </cell>
        </row>
        <row r="16910">
          <cell r="A16910">
            <v>708294547</v>
          </cell>
          <cell r="B16910" t="str">
            <v>FECHAMENTO LATERAL DIANTEIRO SUPERIOR</v>
          </cell>
          <cell r="C16910" t="str">
            <v>UM</v>
          </cell>
        </row>
        <row r="16911">
          <cell r="A16911">
            <v>708294548</v>
          </cell>
          <cell r="B16911" t="str">
            <v>REVESTIMENTO DA TAMPA DO CAMBIO</v>
          </cell>
          <cell r="C16911" t="str">
            <v>UM</v>
          </cell>
        </row>
        <row r="16912">
          <cell r="A16912">
            <v>708294549</v>
          </cell>
          <cell r="B16912" t="str">
            <v>BANDEJA DA TAMPA DO CAMBIO</v>
          </cell>
          <cell r="C16912" t="str">
            <v>UM</v>
          </cell>
        </row>
        <row r="16913">
          <cell r="A16913">
            <v>708294550</v>
          </cell>
          <cell r="B16913" t="str">
            <v>TAMPA DE MANUTENCAO DO MOTOR</v>
          </cell>
          <cell r="C16913" t="str">
            <v>UM</v>
          </cell>
        </row>
        <row r="16914">
          <cell r="A16914">
            <v>708294551</v>
          </cell>
          <cell r="B16914" t="str">
            <v>BANDEJA DA TAMPA DE MANUTENCAO DO MOTOR</v>
          </cell>
          <cell r="C16914" t="str">
            <v>UM</v>
          </cell>
        </row>
        <row r="16915">
          <cell r="A16915">
            <v>708294552</v>
          </cell>
          <cell r="B16915" t="str">
            <v>FECHAMENTO PISO TAMPA MOTOR E CAMBIO</v>
          </cell>
          <cell r="C16915" t="str">
            <v>UM</v>
          </cell>
        </row>
        <row r="16916">
          <cell r="A16916">
            <v>708294645</v>
          </cell>
          <cell r="B16916" t="str">
            <v>PORTA DO COMPARTIMENTO DO ESTEPE</v>
          </cell>
          <cell r="C16916" t="str">
            <v>UM</v>
          </cell>
        </row>
        <row r="16917">
          <cell r="A16917">
            <v>708294650</v>
          </cell>
          <cell r="B16917" t="str">
            <v>CONJUNTO PORTA ESTEPE</v>
          </cell>
          <cell r="C16917" t="str">
            <v>UM</v>
          </cell>
        </row>
        <row r="16918">
          <cell r="A16918">
            <v>708294709</v>
          </cell>
          <cell r="B16918" t="str">
            <v>REVESTIMENTO EXTERNO ESQ DO COFRE</v>
          </cell>
          <cell r="C16918" t="str">
            <v>UM</v>
          </cell>
        </row>
        <row r="16919">
          <cell r="A16919">
            <v>708294725</v>
          </cell>
          <cell r="B16919" t="str">
            <v>PERFIL CARTOLA INTERNO DO COFRE</v>
          </cell>
          <cell r="C16919" t="str">
            <v>UM</v>
          </cell>
        </row>
        <row r="16920">
          <cell r="A16920">
            <v>708294904</v>
          </cell>
          <cell r="B16920" t="str">
            <v>PAINEL 02</v>
          </cell>
          <cell r="C16920" t="str">
            <v>UM</v>
          </cell>
        </row>
        <row r="16921">
          <cell r="A16921">
            <v>708294905</v>
          </cell>
          <cell r="B16921" t="str">
            <v>PAINEL 01</v>
          </cell>
          <cell r="C16921" t="str">
            <v>UM</v>
          </cell>
        </row>
        <row r="16922">
          <cell r="A16922">
            <v>708294906</v>
          </cell>
          <cell r="B16922" t="str">
            <v>PAINEL 03</v>
          </cell>
          <cell r="C16922" t="str">
            <v>UM</v>
          </cell>
        </row>
        <row r="16923">
          <cell r="A16923">
            <v>708295511</v>
          </cell>
          <cell r="B16923" t="str">
            <v>CHAPA FIXACAO DO CAPO</v>
          </cell>
          <cell r="C16923" t="str">
            <v>UM</v>
          </cell>
        </row>
        <row r="16924">
          <cell r="A16924" t="str">
            <v>DD40111000</v>
          </cell>
          <cell r="B16924" t="str">
            <v>PNEUS NOVOS PARA AUTOMOVEIS DE PASS</v>
          </cell>
          <cell r="C16924" t="str">
            <v>UM</v>
          </cell>
        </row>
        <row r="16925">
          <cell r="A16925">
            <v>708295520</v>
          </cell>
          <cell r="B16925" t="str">
            <v>SUPORTE FIXACAO DO CAPO</v>
          </cell>
          <cell r="C16925" t="str">
            <v>UM</v>
          </cell>
        </row>
        <row r="16926">
          <cell r="A16926">
            <v>708295627</v>
          </cell>
          <cell r="B16926" t="str">
            <v>BLINDAGEM DA CAMARA TRASEIRA</v>
          </cell>
          <cell r="C16926" t="str">
            <v>UM</v>
          </cell>
        </row>
        <row r="16927">
          <cell r="A16927">
            <v>708298000</v>
          </cell>
          <cell r="B16927" t="str">
            <v>CONJUNTO PLATAFORMA  10000 mm</v>
          </cell>
          <cell r="C16927" t="str">
            <v>UM</v>
          </cell>
        </row>
        <row r="16928">
          <cell r="A16928">
            <v>708298031</v>
          </cell>
          <cell r="B16928" t="str">
            <v>TRAVESSA CORREDICA</v>
          </cell>
          <cell r="C16928" t="str">
            <v>UM</v>
          </cell>
        </row>
        <row r="16929">
          <cell r="A16929">
            <v>708298032</v>
          </cell>
          <cell r="B16929" t="str">
            <v>LAMINA DO PARACHOQUE 2400mm</v>
          </cell>
          <cell r="C16929" t="str">
            <v>UM</v>
          </cell>
        </row>
        <row r="16930">
          <cell r="A16930">
            <v>708298075</v>
          </cell>
          <cell r="B16930" t="str">
            <v>CONJUNTO ROLDANA</v>
          </cell>
          <cell r="C16930" t="str">
            <v>UM</v>
          </cell>
        </row>
        <row r="16931">
          <cell r="A16931">
            <v>708298076</v>
          </cell>
          <cell r="B16931" t="str">
            <v>PINO SUPORTE SINALEIRA</v>
          </cell>
          <cell r="C16931" t="str">
            <v>UM</v>
          </cell>
        </row>
        <row r="16932">
          <cell r="A16932">
            <v>708298077</v>
          </cell>
          <cell r="B16932" t="str">
            <v>SUB CONJ SUPORTE SINALEIRAS</v>
          </cell>
          <cell r="C16932" t="str">
            <v>UM</v>
          </cell>
        </row>
        <row r="16933">
          <cell r="A16933">
            <v>708298078</v>
          </cell>
          <cell r="B16933" t="str">
            <v>CONJUNTO SUPORTE SINALEIRAS LE</v>
          </cell>
          <cell r="C16933" t="str">
            <v>UM</v>
          </cell>
        </row>
        <row r="16934">
          <cell r="A16934">
            <v>708298079</v>
          </cell>
          <cell r="B16934" t="str">
            <v>SUPORTE DAS SINALEIRAS</v>
          </cell>
          <cell r="C16934" t="str">
            <v>UM</v>
          </cell>
        </row>
        <row r="16935">
          <cell r="A16935">
            <v>708298100</v>
          </cell>
          <cell r="B16935" t="str">
            <v>CONJUNTO MANGUEIRAS PLATAFORMA 10000mm MALHAL FIXO</v>
          </cell>
          <cell r="C16935" t="str">
            <v>UM</v>
          </cell>
        </row>
        <row r="16936">
          <cell r="A16936">
            <v>708298101</v>
          </cell>
          <cell r="B16936" t="str">
            <v>TRAVA</v>
          </cell>
          <cell r="C16936" t="str">
            <v>UM</v>
          </cell>
        </row>
        <row r="16937">
          <cell r="A16937">
            <v>708298102</v>
          </cell>
          <cell r="B16937" t="str">
            <v>COMPLEMENTO LATERAL LE</v>
          </cell>
          <cell r="C16937" t="str">
            <v>UM</v>
          </cell>
        </row>
        <row r="16938">
          <cell r="A16938">
            <v>708298103</v>
          </cell>
          <cell r="B16938" t="str">
            <v>COMPLEMENTO LATERAL LD</v>
          </cell>
          <cell r="C16938" t="str">
            <v>UM</v>
          </cell>
        </row>
        <row r="16939">
          <cell r="A16939">
            <v>708298104</v>
          </cell>
          <cell r="B16939" t="str">
            <v>LATERAL PLATAFORMA</v>
          </cell>
          <cell r="C16939" t="str">
            <v>UM</v>
          </cell>
        </row>
        <row r="16940">
          <cell r="A16940">
            <v>708298105</v>
          </cell>
          <cell r="B16940" t="str">
            <v>LATERAL PLATAFORMA LE</v>
          </cell>
          <cell r="C16940" t="str">
            <v>UM</v>
          </cell>
        </row>
        <row r="16941">
          <cell r="A16941">
            <v>109692000</v>
          </cell>
          <cell r="B16941" t="str">
            <v>PARAF M8 x 30 SEXT DIN933 8.8 ZA</v>
          </cell>
          <cell r="C16941" t="str">
            <v>UM</v>
          </cell>
        </row>
        <row r="16942">
          <cell r="A16942">
            <v>708298106</v>
          </cell>
          <cell r="B16942" t="str">
            <v>LATERAL PLATAFORMA 10000mm</v>
          </cell>
          <cell r="C16942" t="str">
            <v>UM</v>
          </cell>
        </row>
        <row r="16943">
          <cell r="A16943">
            <v>708298110</v>
          </cell>
          <cell r="B16943" t="str">
            <v>FECHAMENTO DIANTEIRO</v>
          </cell>
          <cell r="C16943" t="str">
            <v>UM</v>
          </cell>
        </row>
        <row r="16944">
          <cell r="A16944">
            <v>708298115</v>
          </cell>
          <cell r="B16944" t="str">
            <v>FECHAMENTO TRASEIRO</v>
          </cell>
          <cell r="C16944" t="str">
            <v>UM</v>
          </cell>
        </row>
        <row r="16945">
          <cell r="A16945">
            <v>708298120</v>
          </cell>
          <cell r="B16945" t="str">
            <v>VIGA "I" CORTADA</v>
          </cell>
          <cell r="C16945" t="str">
            <v>UM</v>
          </cell>
        </row>
        <row r="16946">
          <cell r="A16946">
            <v>708298125</v>
          </cell>
          <cell r="B16946" t="str">
            <v>MAO FRANCESA</v>
          </cell>
          <cell r="C16946" t="str">
            <v>UM</v>
          </cell>
        </row>
        <row r="16947">
          <cell r="A16947">
            <v>708298126</v>
          </cell>
          <cell r="B16947" t="str">
            <v>SUPORTE SINALEIRA DO MALHAL</v>
          </cell>
          <cell r="C16947" t="str">
            <v>UM</v>
          </cell>
        </row>
        <row r="16948">
          <cell r="A16948">
            <v>708298130</v>
          </cell>
          <cell r="B16948" t="str">
            <v>TUBO SOBRE CHASSI</v>
          </cell>
          <cell r="C16948" t="str">
            <v>UM</v>
          </cell>
        </row>
        <row r="16949">
          <cell r="A16949">
            <v>708298131</v>
          </cell>
          <cell r="B16949" t="str">
            <v>FECHAMENTO VIGA "I"</v>
          </cell>
          <cell r="C16949" t="str">
            <v>UM</v>
          </cell>
        </row>
        <row r="16950">
          <cell r="A16950">
            <v>109693000</v>
          </cell>
          <cell r="B16950" t="str">
            <v>PARAF M8 x 40 SEXT DIN933 8.8 ZA</v>
          </cell>
          <cell r="C16950" t="str">
            <v>UM</v>
          </cell>
        </row>
        <row r="16951">
          <cell r="A16951">
            <v>708298134</v>
          </cell>
          <cell r="B16951" t="str">
            <v>FECHAMENTO VIGA "I"</v>
          </cell>
          <cell r="C16951" t="str">
            <v>UM</v>
          </cell>
        </row>
        <row r="16952">
          <cell r="A16952">
            <v>708298135</v>
          </cell>
          <cell r="B16952" t="str">
            <v>FECHAMENTO VIGA "I"</v>
          </cell>
          <cell r="C16952" t="str">
            <v>UM</v>
          </cell>
        </row>
        <row r="16953">
          <cell r="A16953">
            <v>708298136</v>
          </cell>
          <cell r="B16953" t="str">
            <v>FECHAMENTO VIGA "I"</v>
          </cell>
          <cell r="C16953" t="str">
            <v>UM</v>
          </cell>
        </row>
        <row r="16954">
          <cell r="A16954">
            <v>708298137</v>
          </cell>
          <cell r="B16954" t="str">
            <v>FECHAMENTO VIGA "I" PINTADA</v>
          </cell>
          <cell r="C16954" t="str">
            <v>UM</v>
          </cell>
        </row>
        <row r="16955">
          <cell r="A16955">
            <v>708298138</v>
          </cell>
          <cell r="B16955" t="str">
            <v>FECHAMENTO VIGA "I" PINTADA</v>
          </cell>
          <cell r="C16955" t="str">
            <v>UM</v>
          </cell>
        </row>
        <row r="16956">
          <cell r="A16956">
            <v>708298139</v>
          </cell>
          <cell r="B16956" t="str">
            <v>TUBO TRAVA</v>
          </cell>
          <cell r="C16956" t="str">
            <v>UM</v>
          </cell>
        </row>
        <row r="16957">
          <cell r="A16957">
            <v>708298140</v>
          </cell>
          <cell r="B16957" t="str">
            <v>CHAPA EMBLEMA AMALCABURIO</v>
          </cell>
          <cell r="C16957" t="str">
            <v>UM</v>
          </cell>
        </row>
        <row r="16958">
          <cell r="A16958">
            <v>708298141</v>
          </cell>
          <cell r="B16958" t="str">
            <v>CORREDICA</v>
          </cell>
          <cell r="C16958" t="str">
            <v>UM</v>
          </cell>
        </row>
        <row r="16959">
          <cell r="A16959">
            <v>708298142</v>
          </cell>
          <cell r="B16959" t="str">
            <v>COMPLEMENTO DA CORREDICA</v>
          </cell>
          <cell r="C16959" t="str">
            <v>UM</v>
          </cell>
        </row>
        <row r="16960">
          <cell r="A16960">
            <v>708298150</v>
          </cell>
          <cell r="B16960" t="str">
            <v>TRAVESSA DO CHASSI</v>
          </cell>
          <cell r="C16960" t="str">
            <v>UM</v>
          </cell>
        </row>
        <row r="16961">
          <cell r="A16961">
            <v>708298160</v>
          </cell>
          <cell r="B16961" t="str">
            <v>PLACA FIXAÇAO TRAVESSA</v>
          </cell>
          <cell r="C16961" t="str">
            <v>UM</v>
          </cell>
        </row>
        <row r="16962">
          <cell r="A16962">
            <v>708298161</v>
          </cell>
          <cell r="B16962" t="str">
            <v>FIXACAO MANCAL DE GIRO</v>
          </cell>
          <cell r="C16962" t="str">
            <v>UM</v>
          </cell>
        </row>
        <row r="16963">
          <cell r="A16963">
            <v>708298162</v>
          </cell>
          <cell r="B16963" t="str">
            <v>REFORCO TRAVESSA CIL. LEVANTE</v>
          </cell>
          <cell r="C16963" t="str">
            <v>UM</v>
          </cell>
        </row>
        <row r="16964">
          <cell r="A16964">
            <v>708298170</v>
          </cell>
          <cell r="B16964" t="str">
            <v>TRAVESSA MAIOR DO CHASSI</v>
          </cell>
          <cell r="C16964" t="str">
            <v>UM</v>
          </cell>
        </row>
        <row r="16965">
          <cell r="A16965">
            <v>708298171</v>
          </cell>
          <cell r="B16965" t="str">
            <v>TUBO DA TRAVESSA</v>
          </cell>
          <cell r="C16965" t="str">
            <v>UM</v>
          </cell>
        </row>
        <row r="16966">
          <cell r="A16966">
            <v>708298172</v>
          </cell>
          <cell r="B16966" t="str">
            <v>TUBO DA TRAVESSA</v>
          </cell>
          <cell r="C16966" t="str">
            <v>UM</v>
          </cell>
        </row>
        <row r="16967">
          <cell r="A16967">
            <v>707405182</v>
          </cell>
          <cell r="B16967" t="str">
            <v>CJ MONT. MOTOR WEG P/ BET. - 003.01.004</v>
          </cell>
          <cell r="C16967" t="str">
            <v>UM</v>
          </cell>
        </row>
        <row r="16968">
          <cell r="A16968">
            <v>708298174</v>
          </cell>
          <cell r="B16968" t="str">
            <v>BASE DO CALCO LD</v>
          </cell>
          <cell r="C16968" t="str">
            <v>UM</v>
          </cell>
        </row>
        <row r="16969">
          <cell r="A16969">
            <v>708298175</v>
          </cell>
          <cell r="B16969" t="str">
            <v>APOIO DO CALCO</v>
          </cell>
          <cell r="C16969" t="str">
            <v>UM</v>
          </cell>
        </row>
        <row r="16970">
          <cell r="A16970">
            <v>708298176</v>
          </cell>
          <cell r="B16970" t="str">
            <v>BASO DO CALCO LE</v>
          </cell>
          <cell r="C16970" t="str">
            <v>UM</v>
          </cell>
        </row>
        <row r="16971">
          <cell r="A16971">
            <v>708298200</v>
          </cell>
          <cell r="B16971" t="str">
            <v>CONJUNTO MANGUEIRAS PLATAFORMA 10000mm MALHAL MOVEL</v>
          </cell>
          <cell r="C16971" t="str">
            <v>UM</v>
          </cell>
        </row>
        <row r="16972">
          <cell r="A16972">
            <v>708298210</v>
          </cell>
          <cell r="B16972" t="str">
            <v>CONJUNTO CALCO PNEUS LD</v>
          </cell>
          <cell r="C16972" t="str">
            <v>UM</v>
          </cell>
        </row>
        <row r="16973">
          <cell r="A16973">
            <v>708298220</v>
          </cell>
          <cell r="B16973" t="str">
            <v>TUBO REFORCO MANCAL ARRASTE</v>
          </cell>
          <cell r="C16973" t="str">
            <v>UM</v>
          </cell>
        </row>
        <row r="16974">
          <cell r="A16974">
            <v>708298221</v>
          </cell>
          <cell r="B16974" t="str">
            <v>TRAVESSA DO ASSOLALHO</v>
          </cell>
          <cell r="C16974" t="str">
            <v>UM</v>
          </cell>
        </row>
        <row r="16975">
          <cell r="A16975">
            <v>708298230</v>
          </cell>
          <cell r="B16975" t="str">
            <v>CONJUNTO CALCO PNEUS LE</v>
          </cell>
          <cell r="C16975" t="str">
            <v>UM</v>
          </cell>
        </row>
        <row r="16976">
          <cell r="A16976">
            <v>708298240</v>
          </cell>
          <cell r="B16976" t="str">
            <v>ASSOALHO DO MALHAL</v>
          </cell>
          <cell r="C16976" t="str">
            <v>UM</v>
          </cell>
        </row>
        <row r="16977">
          <cell r="A16977">
            <v>708298245</v>
          </cell>
          <cell r="B16977" t="str">
            <v>SUPORTE SINALEIRAS VOLVO</v>
          </cell>
          <cell r="C16977" t="str">
            <v>UM</v>
          </cell>
        </row>
        <row r="16978">
          <cell r="A16978">
            <v>708298250</v>
          </cell>
          <cell r="B16978" t="str">
            <v>TRAVESSA DO MALHAL GRANDE</v>
          </cell>
          <cell r="C16978" t="str">
            <v>UM</v>
          </cell>
        </row>
        <row r="16979">
          <cell r="A16979">
            <v>708298251</v>
          </cell>
          <cell r="B16979" t="str">
            <v>CHAPA SUPERIOR CALCO PNEUS</v>
          </cell>
          <cell r="C16979" t="str">
            <v>UM</v>
          </cell>
        </row>
        <row r="16980">
          <cell r="A16980">
            <v>708298252</v>
          </cell>
          <cell r="B16980" t="str">
            <v>BASE</v>
          </cell>
          <cell r="C16980" t="str">
            <v>UM</v>
          </cell>
        </row>
        <row r="16981">
          <cell r="A16981">
            <v>708298253</v>
          </cell>
          <cell r="B16981" t="str">
            <v>SUPORTE SINALEIRAS VW</v>
          </cell>
          <cell r="C16981" t="str">
            <v>UM</v>
          </cell>
        </row>
        <row r="16982">
          <cell r="A16982">
            <v>708298254</v>
          </cell>
          <cell r="B16982" t="str">
            <v>SUPORTE SINALEIRA MERCEDES</v>
          </cell>
          <cell r="C16982" t="str">
            <v>UM</v>
          </cell>
        </row>
        <row r="16983">
          <cell r="A16983">
            <v>708298255</v>
          </cell>
          <cell r="B16983" t="str">
            <v>SUPORTE DAS SINALEIRAS AMALCABURIO 2400</v>
          </cell>
          <cell r="C16983" t="str">
            <v>UM</v>
          </cell>
        </row>
        <row r="16984">
          <cell r="A16984" t="str">
            <v>DD73181500</v>
          </cell>
          <cell r="B16984" t="str">
            <v>PARAFUSO/ESPIGAO/PINOS</v>
          </cell>
          <cell r="C16984" t="str">
            <v>UM</v>
          </cell>
        </row>
        <row r="16985">
          <cell r="A16985">
            <v>708298260</v>
          </cell>
          <cell r="B16985" t="str">
            <v>CALCO DOS PNEUS</v>
          </cell>
          <cell r="C16985" t="str">
            <v>UM</v>
          </cell>
        </row>
        <row r="16986">
          <cell r="A16986">
            <v>708298270</v>
          </cell>
          <cell r="B16986" t="str">
            <v>FECHAMENTO DIANTEIRO</v>
          </cell>
          <cell r="C16986" t="str">
            <v>UM</v>
          </cell>
        </row>
        <row r="16987">
          <cell r="A16987">
            <v>708298280</v>
          </cell>
          <cell r="B16987" t="str">
            <v>LATERAL DO MALHAL</v>
          </cell>
          <cell r="C16987" t="str">
            <v>UM</v>
          </cell>
        </row>
        <row r="16988">
          <cell r="A16988">
            <v>708298290</v>
          </cell>
          <cell r="B16988" t="str">
            <v>CONJUNTO SUPORTE PARALAMA</v>
          </cell>
          <cell r="C16988" t="str">
            <v>UM</v>
          </cell>
        </row>
        <row r="16989">
          <cell r="A16989">
            <v>708298291</v>
          </cell>
          <cell r="B16989" t="str">
            <v>TUBO SUPORTE PARALAMA</v>
          </cell>
          <cell r="C16989" t="str">
            <v>UM</v>
          </cell>
        </row>
        <row r="16990">
          <cell r="A16990">
            <v>708298292</v>
          </cell>
          <cell r="B16990" t="str">
            <v>REFORCO SUPORTE PARALAMA</v>
          </cell>
          <cell r="C16990" t="str">
            <v>UM</v>
          </cell>
        </row>
        <row r="16991">
          <cell r="A16991">
            <v>708298293</v>
          </cell>
          <cell r="B16991" t="str">
            <v>CHAPA FIXACAO PARALAMA</v>
          </cell>
          <cell r="C16991" t="str">
            <v>UM</v>
          </cell>
        </row>
        <row r="16992">
          <cell r="A16992">
            <v>708298300</v>
          </cell>
          <cell r="B16992" t="str">
            <v>CONJUNTO CAIXA PE GRANDE CAP. 70kg</v>
          </cell>
          <cell r="C16992" t="str">
            <v>UM</v>
          </cell>
        </row>
        <row r="16993">
          <cell r="A16993" t="str">
            <v>DD85015120</v>
          </cell>
          <cell r="B16993" t="str">
            <v>MOTOR ELETR. CORR. ALTERN. TRIF. 37,5W&lt;</v>
          </cell>
          <cell r="C16993" t="str">
            <v>UM</v>
          </cell>
        </row>
        <row r="16994">
          <cell r="A16994">
            <v>708298301</v>
          </cell>
          <cell r="B16994" t="str">
            <v>SUPORTE DA CAIXA PE LE</v>
          </cell>
          <cell r="C16994" t="str">
            <v>UM</v>
          </cell>
        </row>
        <row r="16995">
          <cell r="A16995">
            <v>708298302</v>
          </cell>
          <cell r="B16995" t="str">
            <v>SUPORTE DA CAIXA PE LD</v>
          </cell>
          <cell r="C16995" t="str">
            <v>UM</v>
          </cell>
        </row>
        <row r="16996">
          <cell r="A16996">
            <v>708298303</v>
          </cell>
          <cell r="B16996" t="str">
            <v>SUPORTE LATERAL CAIXA PE GRANDE</v>
          </cell>
          <cell r="C16996" t="str">
            <v>UM</v>
          </cell>
        </row>
        <row r="16997">
          <cell r="A16997">
            <v>708298304</v>
          </cell>
          <cell r="B16997" t="str">
            <v>SUPORTE BASE CAIXA PE GRANDE</v>
          </cell>
          <cell r="C16997" t="str">
            <v>UM</v>
          </cell>
        </row>
        <row r="16998">
          <cell r="A16998">
            <v>708298316</v>
          </cell>
          <cell r="B16998" t="str">
            <v>NYLON DA CORREDICA MENOR</v>
          </cell>
          <cell r="C16998" t="str">
            <v>UM</v>
          </cell>
        </row>
        <row r="16999">
          <cell r="A16999">
            <v>708298331</v>
          </cell>
          <cell r="B16999" t="str">
            <v>PARTE SUPERIOR TANQUE</v>
          </cell>
          <cell r="C16999" t="str">
            <v>UM</v>
          </cell>
        </row>
        <row r="17000">
          <cell r="A17000">
            <v>708298332</v>
          </cell>
          <cell r="B17000" t="str">
            <v>FUNDO DO TANQUE</v>
          </cell>
          <cell r="C17000" t="str">
            <v>UM</v>
          </cell>
        </row>
        <row r="17001">
          <cell r="A17001">
            <v>708298333</v>
          </cell>
          <cell r="B17001" t="str">
            <v>CORPO TANQUE DE OLEO</v>
          </cell>
          <cell r="C17001" t="str">
            <v>UM</v>
          </cell>
        </row>
        <row r="17002">
          <cell r="A17002">
            <v>190109000</v>
          </cell>
          <cell r="B17002" t="str">
            <v>MOTOR WEG 7,5 CV (23010238)</v>
          </cell>
          <cell r="C17002" t="str">
            <v>UM</v>
          </cell>
        </row>
        <row r="17003">
          <cell r="A17003">
            <v>708298340</v>
          </cell>
          <cell r="B17003" t="str">
            <v>TANQUE DE OLEO HIDRAULICO - 120l</v>
          </cell>
          <cell r="C17003" t="str">
            <v>UM</v>
          </cell>
        </row>
        <row r="17004">
          <cell r="A17004">
            <v>708298353</v>
          </cell>
          <cell r="B17004" t="str">
            <v>ASSOALHO DIANTEIRO LE</v>
          </cell>
          <cell r="C17004" t="str">
            <v>UM</v>
          </cell>
        </row>
        <row r="17005">
          <cell r="A17005">
            <v>708298354</v>
          </cell>
          <cell r="B17005" t="str">
            <v>FECHAMENTO CENTRA ASSOALHO</v>
          </cell>
          <cell r="C17005" t="str">
            <v>UM</v>
          </cell>
        </row>
        <row r="17006">
          <cell r="A17006">
            <v>708298355</v>
          </cell>
          <cell r="B17006" t="str">
            <v>ASSOALHO DIANTEIRO LD</v>
          </cell>
          <cell r="C17006" t="str">
            <v>UM</v>
          </cell>
        </row>
        <row r="17007">
          <cell r="A17007">
            <v>708298356</v>
          </cell>
          <cell r="B17007" t="str">
            <v>CHAPA CENTRAL DO ASSOALHO</v>
          </cell>
          <cell r="C17007" t="str">
            <v>UM</v>
          </cell>
        </row>
        <row r="17008">
          <cell r="A17008">
            <v>708298357</v>
          </cell>
          <cell r="B17008" t="str">
            <v>ASSOALHO TRASEIRO LE</v>
          </cell>
          <cell r="C17008" t="str">
            <v>UM</v>
          </cell>
        </row>
        <row r="17009">
          <cell r="A17009">
            <v>708298358</v>
          </cell>
          <cell r="B17009" t="str">
            <v>COMPLEMENTO CENTRAL DO ASSOALHO</v>
          </cell>
          <cell r="C17009" t="str">
            <v>UM</v>
          </cell>
        </row>
        <row r="17010">
          <cell r="A17010">
            <v>708298359</v>
          </cell>
          <cell r="B17010" t="str">
            <v>ASSOALHO TRASEIRO LD</v>
          </cell>
          <cell r="C17010" t="str">
            <v>UM</v>
          </cell>
        </row>
        <row r="17011">
          <cell r="A17011">
            <v>708298360</v>
          </cell>
          <cell r="B17011" t="str">
            <v>CHAPA CENTRAL</v>
          </cell>
          <cell r="C17011" t="str">
            <v>UM</v>
          </cell>
        </row>
        <row r="17012">
          <cell r="A17012">
            <v>708298365</v>
          </cell>
          <cell r="B17012" t="str">
            <v>TRAVESSA</v>
          </cell>
          <cell r="C17012" t="str">
            <v>UM</v>
          </cell>
        </row>
        <row r="17013">
          <cell r="A17013">
            <v>708298380</v>
          </cell>
          <cell r="B17013" t="str">
            <v>NYLON DA CORREDICA</v>
          </cell>
          <cell r="C17013" t="str">
            <v>UM</v>
          </cell>
        </row>
        <row r="17014">
          <cell r="A17014">
            <v>708298390</v>
          </cell>
          <cell r="B17014" t="str">
            <v>FECHAMENTO</v>
          </cell>
          <cell r="C17014" t="str">
            <v>UM</v>
          </cell>
        </row>
        <row r="17015">
          <cell r="A17015">
            <v>708298391</v>
          </cell>
          <cell r="B17015" t="str">
            <v>FUNDO TANQUE DO OLEO LD</v>
          </cell>
          <cell r="C17015" t="str">
            <v>UM</v>
          </cell>
        </row>
        <row r="17016">
          <cell r="A17016">
            <v>708298392</v>
          </cell>
          <cell r="B17016" t="str">
            <v>TAMPA DA TRAVA</v>
          </cell>
          <cell r="C17016" t="str">
            <v>UM</v>
          </cell>
        </row>
        <row r="17017">
          <cell r="A17017">
            <v>708298400</v>
          </cell>
          <cell r="B17017" t="str">
            <v>TUBO TRAVESSA</v>
          </cell>
          <cell r="C17017" t="str">
            <v>UM</v>
          </cell>
        </row>
        <row r="17018">
          <cell r="A17018">
            <v>708298401</v>
          </cell>
          <cell r="B17018" t="str">
            <v>CHAPA INFERIOR TANQUE OLEO</v>
          </cell>
          <cell r="C17018" t="str">
            <v>UM</v>
          </cell>
        </row>
        <row r="17019">
          <cell r="A17019">
            <v>190110000</v>
          </cell>
          <cell r="B17019" t="str">
            <v>FLANGE ACOPLAMENTO MOTOR WEG (29750014)</v>
          </cell>
          <cell r="C17019" t="str">
            <v>UM</v>
          </cell>
        </row>
        <row r="17020">
          <cell r="A17020">
            <v>708298402</v>
          </cell>
          <cell r="B17020" t="str">
            <v>CHAPA SUPERIOR TANQUE OLEO</v>
          </cell>
          <cell r="C17020" t="str">
            <v>UM</v>
          </cell>
        </row>
        <row r="17021">
          <cell r="A17021">
            <v>708298403</v>
          </cell>
          <cell r="B17021" t="str">
            <v>FECHAMENTO LATERAL TRAS.</v>
          </cell>
          <cell r="C17021" t="str">
            <v>UM</v>
          </cell>
        </row>
        <row r="17022">
          <cell r="A17022">
            <v>708298404</v>
          </cell>
          <cell r="B17022" t="str">
            <v>FECHAMENTO TRAS. VIGA "I"</v>
          </cell>
          <cell r="C17022" t="str">
            <v>UM</v>
          </cell>
        </row>
        <row r="17023">
          <cell r="A17023">
            <v>708298405</v>
          </cell>
          <cell r="B17023" t="str">
            <v>MAO FRANCESA</v>
          </cell>
          <cell r="C17023" t="str">
            <v>UM</v>
          </cell>
        </row>
        <row r="17024">
          <cell r="A17024">
            <v>708298406</v>
          </cell>
          <cell r="B17024" t="str">
            <v>REFORCO SUPORTE PARA CHOQUE</v>
          </cell>
          <cell r="C17024" t="str">
            <v>UM</v>
          </cell>
        </row>
        <row r="17025">
          <cell r="A17025">
            <v>708298407</v>
          </cell>
          <cell r="B17025" t="str">
            <v>SUPORTE PARACHOQUE INTERNO</v>
          </cell>
          <cell r="C17025" t="str">
            <v>UM</v>
          </cell>
        </row>
        <row r="17026">
          <cell r="A17026">
            <v>708298408</v>
          </cell>
          <cell r="B17026" t="str">
            <v>SUPORTE PARACHOQUE EXTERNO</v>
          </cell>
          <cell r="C17026" t="str">
            <v>UM</v>
          </cell>
        </row>
        <row r="17027">
          <cell r="A17027">
            <v>708298409</v>
          </cell>
          <cell r="B17027" t="str">
            <v>PINO SUPORTE PARA CHOQUE</v>
          </cell>
          <cell r="C17027" t="str">
            <v>UM</v>
          </cell>
        </row>
        <row r="17028">
          <cell r="A17028" t="str">
            <v>DD84312019</v>
          </cell>
          <cell r="B17028" t="str">
            <v>PARTES DE OUTRAS EMPILHADEIRAS</v>
          </cell>
          <cell r="C17028" t="str">
            <v>UM</v>
          </cell>
        </row>
        <row r="17029">
          <cell r="A17029">
            <v>708298410</v>
          </cell>
          <cell r="B17029" t="str">
            <v>CORREDIÇA DA TRAVA</v>
          </cell>
          <cell r="C17029" t="str">
            <v>UM</v>
          </cell>
        </row>
        <row r="17030">
          <cell r="A17030">
            <v>708298411</v>
          </cell>
          <cell r="B17030" t="str">
            <v>DEGRAU DA ESCADA</v>
          </cell>
          <cell r="C17030" t="str">
            <v>UM</v>
          </cell>
        </row>
        <row r="17031">
          <cell r="A17031">
            <v>708298412</v>
          </cell>
          <cell r="B17031" t="str">
            <v>CORREDICA DA TRAVA LD</v>
          </cell>
          <cell r="C17031" t="str">
            <v>UM</v>
          </cell>
        </row>
        <row r="17032">
          <cell r="A17032">
            <v>708298413</v>
          </cell>
          <cell r="B17032" t="str">
            <v>TUBO DA ESCADA</v>
          </cell>
          <cell r="C17032" t="str">
            <v>UM</v>
          </cell>
        </row>
        <row r="17033">
          <cell r="A17033">
            <v>708298414</v>
          </cell>
          <cell r="B17033" t="str">
            <v>FIXACAO ASA DELTA</v>
          </cell>
          <cell r="C17033" t="str">
            <v>UM</v>
          </cell>
        </row>
        <row r="17034">
          <cell r="A17034">
            <v>708298415</v>
          </cell>
          <cell r="B17034" t="str">
            <v>TANQUE DO OLEO HIDRAULICO</v>
          </cell>
          <cell r="C17034" t="str">
            <v>UM</v>
          </cell>
        </row>
        <row r="17035">
          <cell r="A17035">
            <v>708298416</v>
          </cell>
          <cell r="B17035" t="str">
            <v>CORREDIÇA DA TRAVA LE</v>
          </cell>
          <cell r="C17035" t="str">
            <v>UM</v>
          </cell>
        </row>
        <row r="17036">
          <cell r="A17036">
            <v>708298417</v>
          </cell>
          <cell r="B17036" t="str">
            <v>CONJUNTO ESCADA</v>
          </cell>
          <cell r="C17036" t="str">
            <v>UM</v>
          </cell>
        </row>
        <row r="17037">
          <cell r="A17037">
            <v>190111000</v>
          </cell>
          <cell r="B17037" t="str">
            <v>CJ ACOPLAMENTO ELÉTRICO (29750109)</v>
          </cell>
          <cell r="C17037" t="str">
            <v>UM</v>
          </cell>
        </row>
        <row r="17038">
          <cell r="A17038">
            <v>708298418</v>
          </cell>
          <cell r="B17038" t="str">
            <v>TAMPA TUBO DA ESCADA</v>
          </cell>
          <cell r="C17038" t="str">
            <v>UM</v>
          </cell>
        </row>
        <row r="17039">
          <cell r="A17039">
            <v>708298419</v>
          </cell>
          <cell r="B17039" t="str">
            <v>CHAPA FICAXAO GUINCHO</v>
          </cell>
          <cell r="C17039" t="str">
            <v>UM</v>
          </cell>
        </row>
        <row r="17040">
          <cell r="A17040">
            <v>708298420</v>
          </cell>
          <cell r="B17040" t="str">
            <v>PINO DA HASTE DO CIL ARRASTE</v>
          </cell>
          <cell r="C17040" t="str">
            <v>UM</v>
          </cell>
        </row>
        <row r="17041">
          <cell r="A17041">
            <v>708298423</v>
          </cell>
          <cell r="B17041" t="str">
            <v>PINO DE ARRASTE</v>
          </cell>
          <cell r="C17041" t="str">
            <v>UM</v>
          </cell>
        </row>
        <row r="17042">
          <cell r="A17042">
            <v>708298424</v>
          </cell>
          <cell r="B17042" t="str">
            <v>SUPORTE ILUMINAÇÃO</v>
          </cell>
          <cell r="C17042" t="str">
            <v>UM</v>
          </cell>
        </row>
        <row r="17043">
          <cell r="A17043">
            <v>708298425</v>
          </cell>
          <cell r="B17043" t="str">
            <v>SAPATA SUPORTE PARACHOQUE</v>
          </cell>
          <cell r="C17043" t="str">
            <v>UM</v>
          </cell>
        </row>
        <row r="17044">
          <cell r="A17044">
            <v>708298427</v>
          </cell>
          <cell r="B17044" t="str">
            <v>CHAPA SUPERIOR CALCO PNEUS</v>
          </cell>
          <cell r="C17044" t="str">
            <v>UM</v>
          </cell>
        </row>
        <row r="17045">
          <cell r="A17045">
            <v>708298428</v>
          </cell>
          <cell r="B17045" t="str">
            <v>BASE</v>
          </cell>
          <cell r="C17045" t="str">
            <v>UM</v>
          </cell>
        </row>
        <row r="17046">
          <cell r="A17046">
            <v>708298429</v>
          </cell>
          <cell r="B17046" t="str">
            <v>MONTAGEM KIT SOLENOID</v>
          </cell>
          <cell r="C17046" t="str">
            <v>UM</v>
          </cell>
        </row>
        <row r="17047">
          <cell r="A17047">
            <v>708298439</v>
          </cell>
          <cell r="B17047" t="str">
            <v>CORREDIÇA</v>
          </cell>
          <cell r="C17047" t="str">
            <v>UM</v>
          </cell>
        </row>
        <row r="17048">
          <cell r="A17048">
            <v>708298440</v>
          </cell>
          <cell r="B17048" t="str">
            <v>FECHAMENTO DA VIGA "I"</v>
          </cell>
          <cell r="C17048" t="str">
            <v>UM</v>
          </cell>
        </row>
        <row r="17049">
          <cell r="A17049">
            <v>708298445</v>
          </cell>
          <cell r="B17049" t="str">
            <v>CORREDIÇA DA TRAVA</v>
          </cell>
          <cell r="C17049" t="str">
            <v>UM</v>
          </cell>
        </row>
        <row r="17050">
          <cell r="A17050">
            <v>708298450</v>
          </cell>
          <cell r="B17050" t="str">
            <v>REFORCO INFERIOR TRASEIRO</v>
          </cell>
          <cell r="C17050" t="str">
            <v>UM</v>
          </cell>
        </row>
        <row r="17051">
          <cell r="A17051">
            <v>708298451</v>
          </cell>
          <cell r="B17051" t="str">
            <v>REFORCO INF. TRASEIRO</v>
          </cell>
          <cell r="C17051" t="str">
            <v>UM</v>
          </cell>
        </row>
        <row r="17052">
          <cell r="A17052">
            <v>708298455</v>
          </cell>
          <cell r="B17052" t="str">
            <v>TUBO SUPORTE PISTAO</v>
          </cell>
          <cell r="C17052" t="str">
            <v>UM</v>
          </cell>
        </row>
        <row r="17053">
          <cell r="A17053">
            <v>708298456</v>
          </cell>
          <cell r="B17053" t="str">
            <v>ACABAMENTO SUPORTE PISTAO</v>
          </cell>
          <cell r="C17053" t="str">
            <v>UM</v>
          </cell>
        </row>
        <row r="17054">
          <cell r="A17054">
            <v>190112000</v>
          </cell>
          <cell r="B17054" t="str">
            <v>BOMBA HIDR. 11 + 4 (29750001)</v>
          </cell>
          <cell r="C17054" t="str">
            <v>UM</v>
          </cell>
        </row>
        <row r="17055">
          <cell r="A17055">
            <v>708298457</v>
          </cell>
          <cell r="B17055" t="str">
            <v>CONJUNTO SUPORTE PISTAO</v>
          </cell>
          <cell r="C17055" t="str">
            <v>UM</v>
          </cell>
        </row>
        <row r="17056">
          <cell r="A17056">
            <v>708298475</v>
          </cell>
          <cell r="B17056" t="str">
            <v>TRASEIRA CAVA ASSENTO PNEU</v>
          </cell>
          <cell r="C17056" t="str">
            <v>UM</v>
          </cell>
        </row>
        <row r="17057">
          <cell r="A17057">
            <v>708298476</v>
          </cell>
          <cell r="B17057" t="str">
            <v>LATERAL CAVA ASSENTO PNEU LD</v>
          </cell>
          <cell r="C17057" t="str">
            <v>UM</v>
          </cell>
        </row>
        <row r="17058">
          <cell r="A17058">
            <v>708298477</v>
          </cell>
          <cell r="B17058" t="str">
            <v>PISO DA CAVA ASSENTO PNEU</v>
          </cell>
          <cell r="C17058" t="str">
            <v>UM</v>
          </cell>
        </row>
        <row r="17059">
          <cell r="A17059">
            <v>708298478</v>
          </cell>
          <cell r="B17059" t="str">
            <v>CONJUNTO REBAIXO PARA PNEUS P15000</v>
          </cell>
          <cell r="C17059" t="str">
            <v>UM</v>
          </cell>
        </row>
        <row r="17060">
          <cell r="A17060">
            <v>708298482</v>
          </cell>
          <cell r="B17060" t="str">
            <v>FRENTE CAVA ASSENTO PNEU</v>
          </cell>
          <cell r="C17060" t="str">
            <v>UM</v>
          </cell>
        </row>
        <row r="17061">
          <cell r="A17061">
            <v>708298491</v>
          </cell>
          <cell r="B17061" t="str">
            <v>TAMPA</v>
          </cell>
          <cell r="C17061" t="str">
            <v>UM</v>
          </cell>
        </row>
        <row r="17062">
          <cell r="A17062">
            <v>708298492</v>
          </cell>
          <cell r="B17062" t="str">
            <v>TAMPA LATERAL MALHAL</v>
          </cell>
          <cell r="C17062" t="str">
            <v>UM</v>
          </cell>
        </row>
        <row r="17063">
          <cell r="A17063" t="str">
            <v>80708300D</v>
          </cell>
          <cell r="B17063" t="str">
            <v>EXTENSAO DO PARALAMA DIREITO VOLVO/FH 2004 -</v>
          </cell>
          <cell r="C17063" t="str">
            <v>UM</v>
          </cell>
        </row>
        <row r="17064">
          <cell r="A17064">
            <v>708298493</v>
          </cell>
          <cell r="B17064" t="str">
            <v>TAMPA MALHAL</v>
          </cell>
          <cell r="C17064" t="str">
            <v>UM</v>
          </cell>
        </row>
        <row r="17065">
          <cell r="A17065">
            <v>708298495</v>
          </cell>
          <cell r="B17065" t="str">
            <v>NYLON CORREDIÇA</v>
          </cell>
          <cell r="C17065" t="str">
            <v>UM</v>
          </cell>
        </row>
        <row r="17066">
          <cell r="A17066">
            <v>708298500</v>
          </cell>
          <cell r="B17066" t="str">
            <v>RESERVATORIO DE OLEO PEQUENO</v>
          </cell>
          <cell r="C17066" t="str">
            <v>UM</v>
          </cell>
        </row>
        <row r="17067">
          <cell r="A17067">
            <v>708298501</v>
          </cell>
          <cell r="B17067" t="str">
            <v>RESERVATORIO DE OLEO GRANDE</v>
          </cell>
          <cell r="C17067" t="str">
            <v>UM</v>
          </cell>
        </row>
        <row r="17068">
          <cell r="A17068">
            <v>708298510</v>
          </cell>
          <cell r="B17068" t="str">
            <v>CHAPA REFORCO MANCAL DE ARRASTE</v>
          </cell>
          <cell r="C17068" t="str">
            <v>UM</v>
          </cell>
        </row>
        <row r="17069">
          <cell r="A17069">
            <v>708298517</v>
          </cell>
          <cell r="B17069" t="str">
            <v>REFORCO LATERAL PLATAFORMA</v>
          </cell>
          <cell r="C17069" t="str">
            <v>UM</v>
          </cell>
        </row>
        <row r="17070">
          <cell r="A17070">
            <v>708298520</v>
          </cell>
          <cell r="B17070" t="str">
            <v>MANCAL DE ARRASTE</v>
          </cell>
          <cell r="C17070" t="str">
            <v>UM</v>
          </cell>
        </row>
        <row r="17071">
          <cell r="A17071">
            <v>708298521</v>
          </cell>
          <cell r="B17071" t="str">
            <v>FECHAMENTO TRASEIRO DA LATERAL</v>
          </cell>
          <cell r="C17071" t="str">
            <v>UM</v>
          </cell>
        </row>
        <row r="17072">
          <cell r="A17072">
            <v>708298522</v>
          </cell>
          <cell r="B17072" t="str">
            <v>FECHAMENTO SUPERIOR LATERAL TRASEIRO</v>
          </cell>
          <cell r="C17072" t="str">
            <v>UM</v>
          </cell>
        </row>
        <row r="17073">
          <cell r="A17073">
            <v>708298523</v>
          </cell>
          <cell r="B17073" t="str">
            <v>PINO DA BASE</v>
          </cell>
          <cell r="C17073" t="str">
            <v>UM</v>
          </cell>
        </row>
        <row r="17074">
          <cell r="A17074">
            <v>708298524</v>
          </cell>
          <cell r="B17074" t="str">
            <v>PINO LUBRIFICADO DA ROLDANA</v>
          </cell>
          <cell r="C17074" t="str">
            <v>UM</v>
          </cell>
        </row>
        <row r="17075">
          <cell r="A17075">
            <v>708298540</v>
          </cell>
          <cell r="B17075" t="str">
            <v>MALHAL FIXO</v>
          </cell>
          <cell r="C17075" t="str">
            <v>UM</v>
          </cell>
        </row>
        <row r="17076">
          <cell r="A17076">
            <v>708298550</v>
          </cell>
          <cell r="B17076" t="str">
            <v>MANCAL</v>
          </cell>
          <cell r="C17076" t="str">
            <v>UM</v>
          </cell>
        </row>
        <row r="17077">
          <cell r="A17077">
            <v>708298553</v>
          </cell>
          <cell r="B17077" t="str">
            <v>REFORCO DO CHASSI</v>
          </cell>
          <cell r="C17077" t="str">
            <v>UM</v>
          </cell>
        </row>
        <row r="17078">
          <cell r="A17078">
            <v>708298560</v>
          </cell>
          <cell r="B17078" t="str">
            <v>MANCAL</v>
          </cell>
          <cell r="C17078" t="str">
            <v>UM</v>
          </cell>
        </row>
        <row r="17079">
          <cell r="A17079">
            <v>708298561</v>
          </cell>
          <cell r="B17079" t="str">
            <v>FECHAMENTO DA TRASEIRA</v>
          </cell>
          <cell r="C17079" t="str">
            <v>UM</v>
          </cell>
        </row>
        <row r="17080">
          <cell r="A17080" t="str">
            <v>80708300E</v>
          </cell>
          <cell r="B17080" t="str">
            <v>EXTENSAO DO PARALAMA ESQUERDO VOLVO/FH 2004 -</v>
          </cell>
          <cell r="C17080" t="str">
            <v>UM</v>
          </cell>
        </row>
        <row r="17081">
          <cell r="A17081">
            <v>708298562</v>
          </cell>
          <cell r="B17081" t="str">
            <v>REFORCO DA TRASEIRA</v>
          </cell>
          <cell r="C17081" t="str">
            <v>UM</v>
          </cell>
        </row>
        <row r="17082">
          <cell r="A17082">
            <v>708298582</v>
          </cell>
          <cell r="B17082" t="str">
            <v>FIXACAO REFORCO NO CHASSI</v>
          </cell>
          <cell r="C17082" t="str">
            <v>UM</v>
          </cell>
        </row>
        <row r="17083">
          <cell r="A17083">
            <v>708298584</v>
          </cell>
          <cell r="B17083" t="str">
            <v>REFORÇO MANCAL DE ARRASTE</v>
          </cell>
          <cell r="C17083" t="str">
            <v>UM</v>
          </cell>
        </row>
        <row r="17084">
          <cell r="A17084">
            <v>708298592</v>
          </cell>
          <cell r="B17084" t="str">
            <v>SUPORTE FIXACAO SINALEIRA</v>
          </cell>
          <cell r="C17084" t="str">
            <v>UM</v>
          </cell>
        </row>
        <row r="17085">
          <cell r="A17085">
            <v>708298593</v>
          </cell>
          <cell r="B17085" t="str">
            <v>REFORÇO DO CHASSI</v>
          </cell>
          <cell r="C17085" t="str">
            <v>UM</v>
          </cell>
        </row>
        <row r="17086">
          <cell r="A17086">
            <v>708298594</v>
          </cell>
          <cell r="B17086" t="str">
            <v>CALHA DA ESTEIRA</v>
          </cell>
          <cell r="C17086" t="str">
            <v>UM</v>
          </cell>
        </row>
        <row r="17087">
          <cell r="A17087">
            <v>708298596</v>
          </cell>
          <cell r="B17087" t="str">
            <v>SUPORTE DA PLACA</v>
          </cell>
          <cell r="C17087" t="str">
            <v>UM</v>
          </cell>
        </row>
        <row r="17088">
          <cell r="A17088">
            <v>708298597</v>
          </cell>
          <cell r="B17088" t="str">
            <v>SUPORTE FIX. REFORCO CHASSI</v>
          </cell>
          <cell r="C17088" t="str">
            <v>UM</v>
          </cell>
        </row>
        <row r="17089">
          <cell r="A17089">
            <v>708298598</v>
          </cell>
          <cell r="B17089" t="str">
            <v>FIXAÇAO SINALEIRA MERCEDES</v>
          </cell>
          <cell r="C17089" t="str">
            <v>UM</v>
          </cell>
        </row>
        <row r="17090">
          <cell r="A17090">
            <v>708298599</v>
          </cell>
          <cell r="B17090" t="str">
            <v>REFORCO DO ASSOALHO</v>
          </cell>
          <cell r="C17090" t="str">
            <v>UM</v>
          </cell>
        </row>
        <row r="17091">
          <cell r="A17091">
            <v>708298600</v>
          </cell>
          <cell r="B17091" t="str">
            <v>MAO FRANCESA</v>
          </cell>
          <cell r="C17091" t="str">
            <v>UM</v>
          </cell>
        </row>
        <row r="17092">
          <cell r="A17092">
            <v>708298601</v>
          </cell>
          <cell r="B17092" t="str">
            <v>LATERAL DO MALHAL GRANDE LD</v>
          </cell>
          <cell r="C17092" t="str">
            <v>UM</v>
          </cell>
        </row>
        <row r="17093">
          <cell r="A17093">
            <v>708298602</v>
          </cell>
          <cell r="B17093" t="str">
            <v>LATERAL DO MALHAL L.E</v>
          </cell>
          <cell r="C17093" t="str">
            <v>UM</v>
          </cell>
        </row>
        <row r="17094">
          <cell r="A17094">
            <v>708298603</v>
          </cell>
          <cell r="B17094" t="str">
            <v>TRAVESSA SUPERIOR DO MALHAL</v>
          </cell>
          <cell r="C17094" t="str">
            <v>UM</v>
          </cell>
        </row>
        <row r="17095">
          <cell r="A17095">
            <v>708298605</v>
          </cell>
          <cell r="B17095" t="str">
            <v>MAO FRANCESA PINTADA</v>
          </cell>
          <cell r="C17095" t="str">
            <v>UM</v>
          </cell>
        </row>
        <row r="17096">
          <cell r="A17096">
            <v>708298610</v>
          </cell>
          <cell r="B17096" t="str">
            <v>TRAV FIXCAO DO MANCAL</v>
          </cell>
          <cell r="C17096" t="str">
            <v>UM</v>
          </cell>
        </row>
        <row r="17097">
          <cell r="A17097">
            <v>708298611</v>
          </cell>
          <cell r="B17097" t="str">
            <v>CONJUNTO SUPORTE DO LEVANTE</v>
          </cell>
          <cell r="C17097" t="str">
            <v>UM</v>
          </cell>
        </row>
        <row r="17098">
          <cell r="A17098" t="str">
            <v>11710000D</v>
          </cell>
          <cell r="B17098" t="str">
            <v>EXTENSAO DO PARALAMA DIREITO VOLVO/FH 2004 -</v>
          </cell>
          <cell r="C17098" t="str">
            <v>UM</v>
          </cell>
        </row>
        <row r="17099">
          <cell r="A17099">
            <v>708298612</v>
          </cell>
          <cell r="B17099" t="str">
            <v>CONJUNTO CHASSI PLATAFORMA 10000 mm MALHAL MOVEL</v>
          </cell>
          <cell r="C17099" t="str">
            <v>UM</v>
          </cell>
        </row>
        <row r="17100">
          <cell r="A17100">
            <v>708298613</v>
          </cell>
          <cell r="B17100" t="str">
            <v>CONJUNTO CHASSI PLATAFORMA 10000 mm MALHAL FIXO</v>
          </cell>
          <cell r="C17100" t="str">
            <v>UM</v>
          </cell>
        </row>
        <row r="17101">
          <cell r="A17101">
            <v>708298620</v>
          </cell>
          <cell r="B17101" t="str">
            <v>CONJUNTO MALHAL</v>
          </cell>
          <cell r="C17101" t="str">
            <v>UM</v>
          </cell>
        </row>
        <row r="17102">
          <cell r="A17102">
            <v>708298625</v>
          </cell>
          <cell r="B17102" t="str">
            <v>CALCO DOS PNEUS</v>
          </cell>
          <cell r="C17102" t="str">
            <v>UM</v>
          </cell>
        </row>
        <row r="17103">
          <cell r="A17103">
            <v>708298630</v>
          </cell>
          <cell r="B17103" t="str">
            <v>SUB CONJUNTO LEVANTE</v>
          </cell>
          <cell r="C17103" t="str">
            <v>UM</v>
          </cell>
        </row>
        <row r="17104">
          <cell r="A17104">
            <v>708298700</v>
          </cell>
          <cell r="B17104" t="str">
            <v>CONJUNTO PLATAFORMA 10000mm MALHAL MOVEL</v>
          </cell>
          <cell r="C17104" t="str">
            <v>UM</v>
          </cell>
        </row>
        <row r="17105">
          <cell r="A17105">
            <v>708298721</v>
          </cell>
          <cell r="B17105" t="str">
            <v>PINO DE ARRASTE</v>
          </cell>
          <cell r="C17105" t="str">
            <v>UM</v>
          </cell>
        </row>
        <row r="17106">
          <cell r="A17106">
            <v>708298722</v>
          </cell>
          <cell r="B17106" t="str">
            <v>MANCAL CIL. DE LEVANTE</v>
          </cell>
          <cell r="C17106" t="str">
            <v>UM</v>
          </cell>
        </row>
        <row r="17107">
          <cell r="A17107">
            <v>708298733</v>
          </cell>
          <cell r="B17107" t="str">
            <v>TAMPA</v>
          </cell>
          <cell r="C17107" t="str">
            <v>UM</v>
          </cell>
        </row>
        <row r="17108">
          <cell r="A17108">
            <v>708298778</v>
          </cell>
          <cell r="B17108" t="str">
            <v>CORPO DO TANQUE LD</v>
          </cell>
          <cell r="C17108" t="str">
            <v>UM</v>
          </cell>
        </row>
        <row r="17109">
          <cell r="A17109">
            <v>708298779</v>
          </cell>
          <cell r="B17109" t="str">
            <v>FRONTAL DO TANQUE</v>
          </cell>
          <cell r="C17109" t="str">
            <v>UM</v>
          </cell>
        </row>
        <row r="17110">
          <cell r="A17110">
            <v>708298780</v>
          </cell>
          <cell r="B17110" t="str">
            <v>TANQUE DE OLEO HIDRAULICO - 66l LD</v>
          </cell>
          <cell r="C17110" t="str">
            <v>UM</v>
          </cell>
        </row>
        <row r="17111">
          <cell r="A17111">
            <v>708298781</v>
          </cell>
          <cell r="B17111" t="str">
            <v>FUNDO DO TANQUE</v>
          </cell>
          <cell r="C17111" t="str">
            <v>UM</v>
          </cell>
        </row>
        <row r="17112">
          <cell r="A17112">
            <v>708298782</v>
          </cell>
          <cell r="B17112" t="str">
            <v>QUEBRA ONDAS</v>
          </cell>
          <cell r="C17112" t="str">
            <v>UM</v>
          </cell>
        </row>
        <row r="17113">
          <cell r="A17113">
            <v>708298783</v>
          </cell>
          <cell r="B17113" t="str">
            <v>CORPO TANQUE OLEO LE</v>
          </cell>
          <cell r="C17113" t="str">
            <v>UM</v>
          </cell>
        </row>
        <row r="17114">
          <cell r="A17114">
            <v>708298785</v>
          </cell>
          <cell r="B17114" t="str">
            <v>TANQUE DE OLEO HIDRAULICO - 66l LE</v>
          </cell>
          <cell r="C17114" t="str">
            <v>UM</v>
          </cell>
        </row>
        <row r="17115">
          <cell r="A17115" t="str">
            <v>11710000E</v>
          </cell>
          <cell r="B17115" t="str">
            <v>EXTENSAO DO PARALAMA ESQUERDO VOLVO/FH 2004 -</v>
          </cell>
          <cell r="C17115" t="str">
            <v>UM</v>
          </cell>
        </row>
        <row r="17116">
          <cell r="A17116">
            <v>708298825</v>
          </cell>
          <cell r="B17116" t="str">
            <v>TRAVESSA CENTRAL MALHAL CENTRAL</v>
          </cell>
          <cell r="C17116" t="str">
            <v>UM</v>
          </cell>
        </row>
        <row r="17117">
          <cell r="A17117">
            <v>708298831</v>
          </cell>
          <cell r="B17117" t="str">
            <v>FIXACAO DO PINOS</v>
          </cell>
          <cell r="C17117" t="str">
            <v>UM</v>
          </cell>
        </row>
        <row r="17118">
          <cell r="A17118">
            <v>708298832</v>
          </cell>
          <cell r="B17118" t="str">
            <v>CONJUNTO PINO DE GIRO</v>
          </cell>
          <cell r="C17118" t="str">
            <v>UM</v>
          </cell>
        </row>
        <row r="17119">
          <cell r="A17119">
            <v>708298835</v>
          </cell>
          <cell r="B17119" t="str">
            <v>CONJUNTO PINO LEVANTE</v>
          </cell>
          <cell r="C17119" t="str">
            <v>UM</v>
          </cell>
        </row>
        <row r="17120">
          <cell r="A17120">
            <v>708298841</v>
          </cell>
          <cell r="B17120" t="str">
            <v>CONJUNTO TRAVA MALHAL FIXO</v>
          </cell>
          <cell r="C17120" t="str">
            <v>UM</v>
          </cell>
        </row>
        <row r="17121">
          <cell r="A17121">
            <v>708298845</v>
          </cell>
          <cell r="B17121" t="str">
            <v>CONJUNTO PINO DE GIRO</v>
          </cell>
          <cell r="C17121" t="str">
            <v>UM</v>
          </cell>
        </row>
        <row r="17122">
          <cell r="A17122">
            <v>708298856</v>
          </cell>
          <cell r="B17122" t="str">
            <v>TUBO REFORCO MANCAL</v>
          </cell>
          <cell r="C17122" t="str">
            <v>UM</v>
          </cell>
        </row>
        <row r="17123">
          <cell r="A17123">
            <v>708298865</v>
          </cell>
          <cell r="B17123" t="str">
            <v>SUPORTE TANQUE OLEO LD</v>
          </cell>
          <cell r="C17123" t="str">
            <v>UM</v>
          </cell>
        </row>
        <row r="17124">
          <cell r="A17124" t="str">
            <v>DD90258000</v>
          </cell>
          <cell r="B17124" t="str">
            <v>DENSIMETROS, AREOMETROS, HIDROMETROS</v>
          </cell>
          <cell r="C17124" t="str">
            <v>UM</v>
          </cell>
        </row>
        <row r="17125">
          <cell r="A17125">
            <v>708298867</v>
          </cell>
          <cell r="B17125" t="str">
            <v>SUPORTE TANQUE OLEO LE</v>
          </cell>
          <cell r="C17125" t="str">
            <v>UM</v>
          </cell>
        </row>
        <row r="17126">
          <cell r="A17126">
            <v>708298878</v>
          </cell>
          <cell r="B17126" t="str">
            <v>SUPORTE CAIXA FERRAMENTAS LD</v>
          </cell>
          <cell r="C17126" t="str">
            <v>UM</v>
          </cell>
        </row>
        <row r="17127">
          <cell r="A17127">
            <v>708298879</v>
          </cell>
          <cell r="B17127" t="str">
            <v>SUPORTE CAIXA FERRAMENTAS LE</v>
          </cell>
          <cell r="C17127" t="str">
            <v>UM</v>
          </cell>
        </row>
        <row r="17128">
          <cell r="A17128">
            <v>708298880</v>
          </cell>
          <cell r="B17128" t="str">
            <v>CONJUNTO CAIXA DE FERRAMENTAS COM SUPORTE</v>
          </cell>
          <cell r="C17128" t="str">
            <v>UM</v>
          </cell>
        </row>
        <row r="17129">
          <cell r="A17129">
            <v>708298881</v>
          </cell>
          <cell r="B17129" t="str">
            <v>FECHAMENTO ENTRE CHASSI CAMINHAO</v>
          </cell>
          <cell r="C17129" t="str">
            <v>UM</v>
          </cell>
        </row>
        <row r="17130">
          <cell r="A17130">
            <v>708298882</v>
          </cell>
          <cell r="B17130" t="str">
            <v>ACABAMENTO TRASEIRO CHASSI CAMINHAO</v>
          </cell>
          <cell r="C17130" t="str">
            <v>UM</v>
          </cell>
        </row>
        <row r="17131">
          <cell r="A17131">
            <v>708298883</v>
          </cell>
          <cell r="B17131" t="str">
            <v>REFORCO BASE LATERAL</v>
          </cell>
          <cell r="C17131" t="str">
            <v>UM</v>
          </cell>
        </row>
        <row r="17132">
          <cell r="A17132">
            <v>708298884</v>
          </cell>
          <cell r="B17132" t="str">
            <v>SUPORTE DO TANQUE DE OLEO LE</v>
          </cell>
          <cell r="C17132" t="str">
            <v>UM</v>
          </cell>
        </row>
        <row r="17133">
          <cell r="A17133">
            <v>708298885</v>
          </cell>
          <cell r="B17133" t="str">
            <v>SUPORTE DO TANQUE DE OLEO LD</v>
          </cell>
          <cell r="C17133" t="str">
            <v>UM</v>
          </cell>
        </row>
        <row r="17134">
          <cell r="A17134">
            <v>708298886</v>
          </cell>
          <cell r="B17134" t="str">
            <v>QUEBRA ONDA</v>
          </cell>
          <cell r="C17134" t="str">
            <v>UM</v>
          </cell>
        </row>
        <row r="17135">
          <cell r="A17135">
            <v>708298890</v>
          </cell>
          <cell r="B17135" t="str">
            <v>SUPORTE CAMBAO</v>
          </cell>
          <cell r="C17135" t="str">
            <v>UM</v>
          </cell>
        </row>
        <row r="17136">
          <cell r="A17136">
            <v>708299000</v>
          </cell>
          <cell r="B17136" t="str">
            <v>CONJUNTO PLATAFORMA 5500mm</v>
          </cell>
          <cell r="C17136" t="str">
            <v>UM</v>
          </cell>
        </row>
        <row r="17137">
          <cell r="A17137">
            <v>708299005</v>
          </cell>
          <cell r="B17137" t="str">
            <v>CONJUNTO DO CHASSI 5500mm MALHAL FIXO</v>
          </cell>
          <cell r="C17137" t="str">
            <v>UM</v>
          </cell>
        </row>
        <row r="17138">
          <cell r="A17138">
            <v>708299010</v>
          </cell>
          <cell r="B17138" t="str">
            <v>CONJUNTO CAIXA DE COMANDO</v>
          </cell>
          <cell r="C17138" t="str">
            <v>UM</v>
          </cell>
        </row>
        <row r="17139">
          <cell r="A17139">
            <v>708299011</v>
          </cell>
          <cell r="B17139" t="str">
            <v>REFORCO INFERIOR CX. COMANDO</v>
          </cell>
          <cell r="C17139" t="str">
            <v>UM</v>
          </cell>
        </row>
        <row r="17140">
          <cell r="A17140">
            <v>708299012</v>
          </cell>
          <cell r="B17140" t="str">
            <v>CAIXA DE COMANDO</v>
          </cell>
          <cell r="C17140" t="str">
            <v>UM</v>
          </cell>
        </row>
        <row r="17141">
          <cell r="A17141" t="str">
            <v>DD90173020</v>
          </cell>
          <cell r="B17141" t="str">
            <v>PAQUIMETROS (INSTRUMENTOS DE MEDICAO)</v>
          </cell>
          <cell r="C17141" t="str">
            <v>UM</v>
          </cell>
        </row>
        <row r="17142">
          <cell r="A17142">
            <v>708299017</v>
          </cell>
          <cell r="B17142" t="str">
            <v>TUBO REFORCO CAIXA COMANDO</v>
          </cell>
          <cell r="C17142" t="str">
            <v>UM</v>
          </cell>
        </row>
        <row r="17143">
          <cell r="A17143">
            <v>708299018</v>
          </cell>
          <cell r="B17143" t="str">
            <v>TUBO REFORCO CAIXA COMANDO</v>
          </cell>
          <cell r="C17143" t="str">
            <v>UM</v>
          </cell>
        </row>
        <row r="17144">
          <cell r="A17144">
            <v>708299019</v>
          </cell>
          <cell r="B17144" t="str">
            <v>SUPORTE FIXACAO DAS MANGUEIRAS</v>
          </cell>
          <cell r="C17144" t="str">
            <v>UM</v>
          </cell>
        </row>
        <row r="17145">
          <cell r="A17145">
            <v>708299020</v>
          </cell>
          <cell r="B17145" t="str">
            <v>TRINCO CAIXA DE COMANDO</v>
          </cell>
          <cell r="C17145" t="str">
            <v>UM</v>
          </cell>
        </row>
        <row r="17146">
          <cell r="A17146">
            <v>708299021</v>
          </cell>
          <cell r="B17146" t="str">
            <v>CORPO DO TRINCO</v>
          </cell>
          <cell r="C17146" t="str">
            <v>UM</v>
          </cell>
        </row>
        <row r="17147">
          <cell r="A17147">
            <v>708299022</v>
          </cell>
          <cell r="B17147" t="str">
            <v>EIXO DO TRINCO</v>
          </cell>
          <cell r="C17147" t="str">
            <v>UM</v>
          </cell>
        </row>
        <row r="17148">
          <cell r="A17148">
            <v>708299023</v>
          </cell>
          <cell r="B17148" t="str">
            <v>TRAVA DO TRINCO</v>
          </cell>
          <cell r="C17148" t="str">
            <v>UM</v>
          </cell>
        </row>
        <row r="17149">
          <cell r="A17149">
            <v>708299024</v>
          </cell>
          <cell r="B17149" t="str">
            <v>LINGUETA DO TRINCO</v>
          </cell>
          <cell r="C17149" t="str">
            <v>UM</v>
          </cell>
        </row>
        <row r="17150">
          <cell r="A17150">
            <v>109694000</v>
          </cell>
          <cell r="B17150" t="str">
            <v>PINO TRAVA SAPATA</v>
          </cell>
          <cell r="C17150" t="str">
            <v>UM</v>
          </cell>
        </row>
        <row r="17151">
          <cell r="A17151">
            <v>708299025</v>
          </cell>
          <cell r="B17151" t="str">
            <v>CHAVETA DO TRINCO</v>
          </cell>
          <cell r="C17151" t="str">
            <v>UM</v>
          </cell>
        </row>
        <row r="17152">
          <cell r="A17152">
            <v>708299030</v>
          </cell>
          <cell r="B17152" t="str">
            <v>SUPORTE CAIXA COMANDO</v>
          </cell>
          <cell r="C17152" t="str">
            <v>UM</v>
          </cell>
        </row>
        <row r="17153">
          <cell r="A17153">
            <v>708299031</v>
          </cell>
          <cell r="B17153" t="str">
            <v>TRAVESSA DO CHASSI</v>
          </cell>
          <cell r="C17153" t="str">
            <v>UM</v>
          </cell>
        </row>
        <row r="17154">
          <cell r="A17154">
            <v>708299033</v>
          </cell>
          <cell r="B17154" t="str">
            <v>CORPO DA CAIXA COMANDO</v>
          </cell>
          <cell r="C17154" t="str">
            <v>UM</v>
          </cell>
        </row>
        <row r="17155">
          <cell r="A17155">
            <v>708299040</v>
          </cell>
          <cell r="B17155" t="str">
            <v>TAMPA TRASEIRA CAIXA DE COMANDO</v>
          </cell>
          <cell r="C17155" t="str">
            <v>UM</v>
          </cell>
        </row>
        <row r="17156">
          <cell r="A17156">
            <v>708299041</v>
          </cell>
          <cell r="B17156" t="str">
            <v>REFORCO CENTRAL</v>
          </cell>
          <cell r="C17156" t="str">
            <v>UM</v>
          </cell>
        </row>
        <row r="17157">
          <cell r="A17157">
            <v>708299042</v>
          </cell>
          <cell r="B17157" t="str">
            <v>REFORCO CENTRAL</v>
          </cell>
          <cell r="C17157" t="str">
            <v>UM</v>
          </cell>
        </row>
        <row r="17158">
          <cell r="A17158">
            <v>708299043</v>
          </cell>
          <cell r="B17158" t="str">
            <v>REFORCO LATERAL</v>
          </cell>
          <cell r="C17158" t="str">
            <v>UM</v>
          </cell>
        </row>
        <row r="17159">
          <cell r="A17159">
            <v>109695000</v>
          </cell>
          <cell r="B17159" t="str">
            <v>ARRUELA M17 LISA DIN125 ZA</v>
          </cell>
          <cell r="C17159" t="str">
            <v>UM</v>
          </cell>
        </row>
        <row r="17160">
          <cell r="A17160">
            <v>708299044</v>
          </cell>
          <cell r="B17160" t="str">
            <v>MAO FRANCESA</v>
          </cell>
          <cell r="C17160" t="str">
            <v>UM</v>
          </cell>
        </row>
        <row r="17161">
          <cell r="A17161">
            <v>708299050</v>
          </cell>
          <cell r="B17161" t="str">
            <v>PARTE SUPERIOR CAIXA COMANDO</v>
          </cell>
          <cell r="C17161" t="str">
            <v>UM</v>
          </cell>
        </row>
        <row r="17162">
          <cell r="A17162">
            <v>708299060</v>
          </cell>
          <cell r="B17162" t="str">
            <v>PROTETOR DAS MANGUEIRAS CX DE COMANDO</v>
          </cell>
          <cell r="C17162" t="str">
            <v>UM</v>
          </cell>
        </row>
        <row r="17163">
          <cell r="A17163">
            <v>708299070</v>
          </cell>
          <cell r="B17163" t="str">
            <v>TAMPA CAIXA DE COMANDO</v>
          </cell>
          <cell r="C17163" t="str">
            <v>UM</v>
          </cell>
        </row>
        <row r="17164">
          <cell r="A17164">
            <v>708299071</v>
          </cell>
          <cell r="B17164" t="str">
            <v>TAMPA CAIXA DE COMANDO</v>
          </cell>
          <cell r="C17164" t="str">
            <v>UM</v>
          </cell>
        </row>
        <row r="17165">
          <cell r="A17165">
            <v>708299072</v>
          </cell>
          <cell r="B17165" t="str">
            <v xml:space="preserve"> ENGATE DO TRINCO</v>
          </cell>
          <cell r="C17165" t="str">
            <v>UM</v>
          </cell>
        </row>
        <row r="17166">
          <cell r="A17166">
            <v>708299073</v>
          </cell>
          <cell r="B17166" t="str">
            <v>TUBO DA TRAVESSA</v>
          </cell>
          <cell r="C17166" t="str">
            <v>UM</v>
          </cell>
        </row>
        <row r="17167">
          <cell r="A17167">
            <v>708299075</v>
          </cell>
          <cell r="B17167" t="str">
            <v>CONJUNTO CALCO PNEUS LD</v>
          </cell>
          <cell r="C17167" t="str">
            <v>UM</v>
          </cell>
        </row>
        <row r="17168">
          <cell r="A17168">
            <v>708299079</v>
          </cell>
          <cell r="B17168" t="str">
            <v>CONJUNTO SUPORTE SINALEIRA E PARACHOQUE</v>
          </cell>
          <cell r="C17168" t="str">
            <v>UM</v>
          </cell>
        </row>
        <row r="17169">
          <cell r="A17169">
            <v>708299080</v>
          </cell>
          <cell r="B17169" t="str">
            <v>CHAPA DO ASSOALHO LD</v>
          </cell>
          <cell r="C17169" t="str">
            <v>UM</v>
          </cell>
        </row>
        <row r="17170">
          <cell r="A17170">
            <v>708299081</v>
          </cell>
          <cell r="B17170" t="str">
            <v>FECHAMENTO DA BACIA</v>
          </cell>
          <cell r="C17170" t="str">
            <v>UM</v>
          </cell>
        </row>
        <row r="17171">
          <cell r="A17171">
            <v>708299082</v>
          </cell>
          <cell r="B17171" t="str">
            <v>BACIA TRASEIRA</v>
          </cell>
          <cell r="C17171" t="str">
            <v>UM</v>
          </cell>
        </row>
        <row r="17172">
          <cell r="A17172">
            <v>708299083</v>
          </cell>
          <cell r="B17172" t="str">
            <v>FECHAMENTO DA BACIA LE</v>
          </cell>
          <cell r="C17172" t="str">
            <v>UM</v>
          </cell>
        </row>
        <row r="17173">
          <cell r="A17173">
            <v>708299085</v>
          </cell>
          <cell r="B17173" t="str">
            <v>FECHAMENTO DA BACIA</v>
          </cell>
          <cell r="C17173" t="str">
            <v>UM</v>
          </cell>
        </row>
        <row r="17174">
          <cell r="A17174">
            <v>708299090</v>
          </cell>
          <cell r="B17174" t="str">
            <v>CHAPA DO ASSOALHO LE</v>
          </cell>
          <cell r="C17174" t="str">
            <v>UM</v>
          </cell>
        </row>
        <row r="17175">
          <cell r="A17175">
            <v>708299091</v>
          </cell>
          <cell r="B17175" t="str">
            <v>BASE DO CALCO LE</v>
          </cell>
          <cell r="C17175" t="str">
            <v>UM</v>
          </cell>
        </row>
        <row r="17176">
          <cell r="A17176">
            <v>109696000</v>
          </cell>
          <cell r="B17176" t="str">
            <v>ARRUELA M16 PRESSAO DIN127 ZA</v>
          </cell>
          <cell r="C17176" t="str">
            <v>UM</v>
          </cell>
        </row>
        <row r="17177">
          <cell r="A17177">
            <v>708299092</v>
          </cell>
          <cell r="B17177" t="str">
            <v>APOIO DO CALCO</v>
          </cell>
          <cell r="C17177" t="str">
            <v>UM</v>
          </cell>
        </row>
        <row r="17178">
          <cell r="A17178">
            <v>708299093</v>
          </cell>
          <cell r="B17178" t="str">
            <v>BASE DO CALCO LD</v>
          </cell>
          <cell r="C17178" t="str">
            <v>UM</v>
          </cell>
        </row>
        <row r="17179">
          <cell r="A17179">
            <v>708299095</v>
          </cell>
          <cell r="B17179" t="str">
            <v>CONJUNTO CALCO PNEUS LE</v>
          </cell>
          <cell r="C17179" t="str">
            <v>UM</v>
          </cell>
        </row>
        <row r="17180">
          <cell r="A17180">
            <v>708299100</v>
          </cell>
          <cell r="B17180" t="str">
            <v>CONJUNTO MANGUEIRAS PLATAFORMA 5500mm MALHAL MOVEL</v>
          </cell>
          <cell r="C17180" t="str">
            <v>UM</v>
          </cell>
        </row>
        <row r="17181">
          <cell r="A17181">
            <v>708299110</v>
          </cell>
          <cell r="B17181" t="str">
            <v>CONJUNTO SUPORTE SINALEIRA ASA DELTA</v>
          </cell>
          <cell r="C17181" t="str">
            <v>UM</v>
          </cell>
        </row>
        <row r="17182">
          <cell r="A17182">
            <v>708299111</v>
          </cell>
          <cell r="B17182" t="str">
            <v>TUBO DA TRAVA</v>
          </cell>
          <cell r="C17182" t="str">
            <v>UM</v>
          </cell>
        </row>
        <row r="17183">
          <cell r="A17183">
            <v>708299112</v>
          </cell>
          <cell r="B17183" t="str">
            <v>TUBO LEVANTE DO CHASSI</v>
          </cell>
          <cell r="C17183" t="str">
            <v>UM</v>
          </cell>
        </row>
        <row r="17184">
          <cell r="A17184">
            <v>708299113</v>
          </cell>
          <cell r="B17184" t="str">
            <v>TUBO SOBRE CHASSI</v>
          </cell>
          <cell r="C17184" t="str">
            <v>UM</v>
          </cell>
        </row>
        <row r="17185">
          <cell r="A17185">
            <v>109697000</v>
          </cell>
          <cell r="B17185" t="str">
            <v>PORCA M16 x 2,00 CLASSE 8 SEXTAVADA ZA</v>
          </cell>
          <cell r="C17185" t="str">
            <v>UM</v>
          </cell>
        </row>
        <row r="17186">
          <cell r="A17186">
            <v>708299114</v>
          </cell>
          <cell r="B17186" t="str">
            <v>CORREDICA</v>
          </cell>
          <cell r="C17186" t="str">
            <v>UM</v>
          </cell>
        </row>
        <row r="17187">
          <cell r="A17187">
            <v>708299115</v>
          </cell>
          <cell r="B17187" t="str">
            <v>CORREDICA MENOR</v>
          </cell>
          <cell r="C17187" t="str">
            <v>UM</v>
          </cell>
        </row>
        <row r="17188">
          <cell r="A17188">
            <v>708299116</v>
          </cell>
          <cell r="B17188" t="str">
            <v>NYLON DA CORREDICA MENOR</v>
          </cell>
          <cell r="C17188" t="str">
            <v>UM</v>
          </cell>
        </row>
        <row r="17189">
          <cell r="A17189">
            <v>708299117</v>
          </cell>
          <cell r="B17189" t="str">
            <v>NYLON DA CORREDICA</v>
          </cell>
          <cell r="C17189" t="str">
            <v>UM</v>
          </cell>
        </row>
        <row r="17190">
          <cell r="A17190">
            <v>708299118</v>
          </cell>
          <cell r="B17190" t="str">
            <v>CORREDICA DA TRAVA</v>
          </cell>
          <cell r="C17190" t="str">
            <v>UM</v>
          </cell>
        </row>
        <row r="17191">
          <cell r="A17191">
            <v>708299119</v>
          </cell>
          <cell r="B17191" t="str">
            <v>CORREDICA DA TRAVA</v>
          </cell>
          <cell r="C17191" t="str">
            <v>UM</v>
          </cell>
        </row>
        <row r="17192">
          <cell r="A17192">
            <v>708299120</v>
          </cell>
          <cell r="B17192" t="str">
            <v>CONJUNTO MANGUEIRAS PLATAFORMA 5500mm MALHAL FIXO</v>
          </cell>
          <cell r="C17192" t="str">
            <v>UM</v>
          </cell>
        </row>
        <row r="17193">
          <cell r="A17193">
            <v>708299121</v>
          </cell>
          <cell r="B17193" t="str">
            <v>LATERAL MALHAL LD</v>
          </cell>
          <cell r="C17193" t="str">
            <v>UM</v>
          </cell>
        </row>
        <row r="17194">
          <cell r="A17194">
            <v>708299122</v>
          </cell>
          <cell r="B17194" t="str">
            <v>LATERAL MALHAL LE</v>
          </cell>
          <cell r="C17194" t="str">
            <v>UM</v>
          </cell>
        </row>
        <row r="17195">
          <cell r="A17195">
            <v>708299123</v>
          </cell>
          <cell r="B17195" t="str">
            <v>TRAVESSA SUPERIOR MALHAL</v>
          </cell>
          <cell r="C17195" t="str">
            <v>UM</v>
          </cell>
        </row>
        <row r="17196">
          <cell r="A17196">
            <v>708299124</v>
          </cell>
          <cell r="B17196" t="str">
            <v>TRAVESSA CENTRAL DO MALHAL E SUP DAS SINALEIRAS</v>
          </cell>
          <cell r="C17196" t="str">
            <v>UM</v>
          </cell>
        </row>
        <row r="17197">
          <cell r="A17197">
            <v>708299125</v>
          </cell>
          <cell r="B17197" t="str">
            <v>REFORCO MALHAL</v>
          </cell>
          <cell r="C17197" t="str">
            <v>UM</v>
          </cell>
        </row>
        <row r="17198">
          <cell r="A17198">
            <v>708299126</v>
          </cell>
          <cell r="B17198" t="str">
            <v>SUPORTE SINALEIRA DO MALHAL</v>
          </cell>
          <cell r="C17198" t="str">
            <v>UM</v>
          </cell>
        </row>
        <row r="17199">
          <cell r="A17199">
            <v>708299127</v>
          </cell>
          <cell r="B17199" t="str">
            <v>SUPORTE LUZ DE TRABALHO</v>
          </cell>
          <cell r="C17199" t="str">
            <v>UM</v>
          </cell>
        </row>
        <row r="17200">
          <cell r="A17200">
            <v>708299128</v>
          </cell>
          <cell r="B17200" t="str">
            <v>REFORCO INFERIOR DO MALHAL</v>
          </cell>
          <cell r="C17200" t="str">
            <v>UM</v>
          </cell>
        </row>
        <row r="17201">
          <cell r="A17201">
            <v>708299129</v>
          </cell>
          <cell r="B17201" t="str">
            <v>SUPORTE DO GIROFLEX</v>
          </cell>
          <cell r="C17201" t="str">
            <v>UM</v>
          </cell>
        </row>
        <row r="17202">
          <cell r="A17202">
            <v>109698000</v>
          </cell>
          <cell r="B17202" t="str">
            <v>PARAF M16 x 45 SEXT DIN933 8.8 ZA</v>
          </cell>
          <cell r="C17202" t="str">
            <v>UM</v>
          </cell>
        </row>
        <row r="17203">
          <cell r="A17203">
            <v>708299130</v>
          </cell>
          <cell r="B17203" t="str">
            <v>CONJUNTO CALCO PNEUS</v>
          </cell>
          <cell r="C17203" t="str">
            <v>UM</v>
          </cell>
        </row>
        <row r="17204">
          <cell r="A17204">
            <v>708299131</v>
          </cell>
          <cell r="B17204" t="str">
            <v>CALCO DOS PNEUS</v>
          </cell>
          <cell r="C17204" t="str">
            <v>UM</v>
          </cell>
        </row>
        <row r="17205">
          <cell r="A17205">
            <v>708299132</v>
          </cell>
          <cell r="B17205" t="str">
            <v>PINO</v>
          </cell>
          <cell r="C17205" t="str">
            <v>UM</v>
          </cell>
        </row>
        <row r="17206">
          <cell r="A17206">
            <v>708299133</v>
          </cell>
          <cell r="B17206" t="str">
            <v>BASE DO CALCO DOS PNEUS</v>
          </cell>
          <cell r="C17206" t="str">
            <v>UM</v>
          </cell>
        </row>
        <row r="17207">
          <cell r="A17207">
            <v>708299141</v>
          </cell>
          <cell r="B17207" t="str">
            <v>CHAPA "U" DA TRAVESSA</v>
          </cell>
          <cell r="C17207" t="str">
            <v>UM</v>
          </cell>
        </row>
        <row r="17208">
          <cell r="A17208">
            <v>708299142</v>
          </cell>
          <cell r="B17208" t="str">
            <v>PERFIL "U" DA TRAVESSA</v>
          </cell>
          <cell r="C17208" t="str">
            <v>UM</v>
          </cell>
        </row>
        <row r="17209">
          <cell r="A17209">
            <v>708299143</v>
          </cell>
          <cell r="B17209" t="str">
            <v>MANCAL DE ARRASTE E LEVANTE</v>
          </cell>
          <cell r="C17209" t="str">
            <v>UM</v>
          </cell>
        </row>
        <row r="17210">
          <cell r="A17210">
            <v>708299144</v>
          </cell>
          <cell r="B17210" t="str">
            <v>MANCAL CILINDRO DE LEVANTE</v>
          </cell>
          <cell r="C17210" t="str">
            <v>UM</v>
          </cell>
        </row>
        <row r="17211">
          <cell r="A17211">
            <v>109699000</v>
          </cell>
          <cell r="B17211" t="str">
            <v>PARAF M12 x 110 SEXT DIN931 8.8 ZA</v>
          </cell>
          <cell r="C17211" t="str">
            <v>UM</v>
          </cell>
        </row>
        <row r="17212">
          <cell r="A17212">
            <v>708299145</v>
          </cell>
          <cell r="B17212" t="str">
            <v>TAMPA TUBO SOBRE CHASSI</v>
          </cell>
          <cell r="C17212" t="str">
            <v>UM</v>
          </cell>
        </row>
        <row r="17213">
          <cell r="A17213">
            <v>708299146</v>
          </cell>
          <cell r="B17213" t="str">
            <v>TAMPA TUBO E CORREDICA</v>
          </cell>
          <cell r="C17213" t="str">
            <v>UM</v>
          </cell>
        </row>
        <row r="17214">
          <cell r="A17214">
            <v>708299148</v>
          </cell>
          <cell r="B17214" t="str">
            <v>REFOCO SUPORTE DE SINALEIRA</v>
          </cell>
          <cell r="C17214" t="str">
            <v>UM</v>
          </cell>
        </row>
        <row r="17215">
          <cell r="A17215">
            <v>708299162</v>
          </cell>
          <cell r="B17215" t="str">
            <v>PINO DA BASE</v>
          </cell>
          <cell r="C17215" t="str">
            <v>UM</v>
          </cell>
        </row>
        <row r="17216">
          <cell r="A17216">
            <v>708299163</v>
          </cell>
          <cell r="B17216" t="str">
            <v>PINO LUBRIFICADO DA ROLDANA</v>
          </cell>
          <cell r="C17216" t="str">
            <v>UM</v>
          </cell>
        </row>
        <row r="17217">
          <cell r="A17217">
            <v>708299164</v>
          </cell>
          <cell r="B17217" t="str">
            <v>BUCHA DE GIRO</v>
          </cell>
          <cell r="C17217" t="str">
            <v>UM</v>
          </cell>
        </row>
        <row r="17218">
          <cell r="A17218">
            <v>708299165</v>
          </cell>
          <cell r="B17218" t="str">
            <v>CALHA DA ESTEIRA</v>
          </cell>
          <cell r="C17218" t="str">
            <v>UM</v>
          </cell>
        </row>
        <row r="17219">
          <cell r="A17219">
            <v>708299166</v>
          </cell>
          <cell r="B17219" t="str">
            <v>SUPORTE MANGUEIRAS</v>
          </cell>
          <cell r="C17219" t="str">
            <v>UM</v>
          </cell>
        </row>
        <row r="17220">
          <cell r="A17220">
            <v>708299168</v>
          </cell>
          <cell r="B17220" t="str">
            <v>FIXACAO SUPORTE DO COROTE</v>
          </cell>
          <cell r="C17220" t="str">
            <v>UM</v>
          </cell>
        </row>
        <row r="17221">
          <cell r="A17221">
            <v>708299169</v>
          </cell>
          <cell r="B17221" t="str">
            <v>MAO FRANCESA</v>
          </cell>
          <cell r="C17221" t="str">
            <v>UM</v>
          </cell>
        </row>
        <row r="17222">
          <cell r="A17222">
            <v>708299170</v>
          </cell>
          <cell r="B17222" t="str">
            <v>SUPORTE COROTE D'AGUA</v>
          </cell>
          <cell r="C17222" t="str">
            <v>UM</v>
          </cell>
        </row>
        <row r="17223">
          <cell r="A17223">
            <v>708299171</v>
          </cell>
          <cell r="B17223" t="str">
            <v>TAMPA DO TUBO - 40x60</v>
          </cell>
          <cell r="C17223" t="str">
            <v>UM</v>
          </cell>
        </row>
        <row r="17224">
          <cell r="A17224">
            <v>708299172</v>
          </cell>
          <cell r="B17224" t="str">
            <v>TRAVESSA DO ASSOALHO</v>
          </cell>
          <cell r="C17224" t="str">
            <v>UM</v>
          </cell>
        </row>
        <row r="17225">
          <cell r="A17225">
            <v>708299173</v>
          </cell>
          <cell r="B17225" t="str">
            <v>CHAPA SUPERIOR TANQUE OLEO</v>
          </cell>
          <cell r="C17225" t="str">
            <v>UM</v>
          </cell>
        </row>
        <row r="17226">
          <cell r="A17226">
            <v>708299174</v>
          </cell>
          <cell r="B17226" t="str">
            <v>CHAPA INFERIOR TANQUE OLEO</v>
          </cell>
          <cell r="C17226" t="str">
            <v>UM</v>
          </cell>
        </row>
        <row r="17227">
          <cell r="A17227">
            <v>708299175</v>
          </cell>
          <cell r="B17227" t="str">
            <v>TUBO SAIDA DE OLEO</v>
          </cell>
          <cell r="C17227" t="str">
            <v>UM</v>
          </cell>
        </row>
        <row r="17228">
          <cell r="A17228" t="str">
            <v>DD73231000</v>
          </cell>
          <cell r="B17228" t="str">
            <v>PALHAS, ESPONJAS, ETC. DE FERRO / ACO</v>
          </cell>
          <cell r="C17228" t="str">
            <v>UM</v>
          </cell>
        </row>
        <row r="17229">
          <cell r="A17229">
            <v>708299176</v>
          </cell>
          <cell r="B17229" t="str">
            <v>REFORCO FIXACAO GUINCHO</v>
          </cell>
          <cell r="C17229" t="str">
            <v>UM</v>
          </cell>
        </row>
        <row r="17230">
          <cell r="A17230">
            <v>708299177</v>
          </cell>
          <cell r="B17230" t="str">
            <v>REFORCO TRAVESSA ASSOALHO</v>
          </cell>
          <cell r="C17230" t="str">
            <v>UM</v>
          </cell>
        </row>
        <row r="17231">
          <cell r="A17231">
            <v>708299178</v>
          </cell>
          <cell r="B17231" t="str">
            <v>FECHAMENTO VIGA "I"</v>
          </cell>
          <cell r="C17231" t="str">
            <v>UM</v>
          </cell>
        </row>
        <row r="17232">
          <cell r="A17232">
            <v>708299179</v>
          </cell>
          <cell r="B17232" t="str">
            <v>TRAVESSA TRASEIRA DO CHASSI</v>
          </cell>
          <cell r="C17232" t="str">
            <v>UM</v>
          </cell>
        </row>
        <row r="17233">
          <cell r="A17233">
            <v>708299180</v>
          </cell>
          <cell r="B17233" t="str">
            <v>VIGA "I"</v>
          </cell>
          <cell r="C17233" t="str">
            <v>UM</v>
          </cell>
        </row>
        <row r="17234">
          <cell r="A17234">
            <v>708299181</v>
          </cell>
          <cell r="B17234" t="str">
            <v>MAO FRANCESA LE</v>
          </cell>
          <cell r="C17234" t="str">
            <v>UM</v>
          </cell>
        </row>
        <row r="17235">
          <cell r="A17235">
            <v>708299182</v>
          </cell>
          <cell r="B17235" t="str">
            <v>MAO FRANCESA LD</v>
          </cell>
          <cell r="C17235" t="str">
            <v>UM</v>
          </cell>
        </row>
        <row r="17236">
          <cell r="A17236">
            <v>708299183</v>
          </cell>
          <cell r="B17236" t="str">
            <v>ANEL DE REFORCO</v>
          </cell>
          <cell r="C17236" t="str">
            <v>UM</v>
          </cell>
        </row>
        <row r="17237">
          <cell r="A17237">
            <v>707405183</v>
          </cell>
          <cell r="B17237" t="str">
            <v>CJ TRAVA SEGURANCA CACAMBA P/ BET. - 003.04.026</v>
          </cell>
          <cell r="C17237" t="str">
            <v>UM</v>
          </cell>
        </row>
        <row r="17238">
          <cell r="A17238">
            <v>708299184</v>
          </cell>
          <cell r="B17238" t="str">
            <v>CHAPA INF. TANQUE OLEO LE</v>
          </cell>
          <cell r="C17238" t="str">
            <v>UM</v>
          </cell>
        </row>
        <row r="17239">
          <cell r="A17239">
            <v>708299186</v>
          </cell>
          <cell r="B17239" t="str">
            <v>SUPORTE FIXACAO SOLENOIDE</v>
          </cell>
          <cell r="C17239" t="str">
            <v>UM</v>
          </cell>
        </row>
        <row r="17240">
          <cell r="A17240">
            <v>708299187</v>
          </cell>
          <cell r="B17240" t="str">
            <v>TUBO SUPORTE DO PISTAO</v>
          </cell>
          <cell r="C17240" t="str">
            <v>UM</v>
          </cell>
        </row>
        <row r="17241">
          <cell r="A17241">
            <v>708299188</v>
          </cell>
          <cell r="B17241" t="str">
            <v>ACABAMENTO SUPORTE CILINDRO</v>
          </cell>
          <cell r="C17241" t="str">
            <v>UM</v>
          </cell>
        </row>
        <row r="17242">
          <cell r="A17242">
            <v>708299190</v>
          </cell>
          <cell r="B17242" t="str">
            <v>FIXACAO TANQUE OLEO HIDR.</v>
          </cell>
          <cell r="C17242" t="str">
            <v>UM</v>
          </cell>
        </row>
        <row r="17243">
          <cell r="A17243">
            <v>708299191</v>
          </cell>
          <cell r="B17243" t="str">
            <v>LATERAL DA PLATAFORMA LD</v>
          </cell>
          <cell r="C17243" t="str">
            <v>UM</v>
          </cell>
        </row>
        <row r="17244">
          <cell r="A17244">
            <v>708299192</v>
          </cell>
          <cell r="B17244" t="str">
            <v>LATERAL DA PLATAFORMA LE</v>
          </cell>
          <cell r="C17244" t="str">
            <v>UM</v>
          </cell>
        </row>
        <row r="17245">
          <cell r="A17245">
            <v>708299193</v>
          </cell>
          <cell r="B17245" t="str">
            <v>REFORCO INFERIOR TRASEIRO</v>
          </cell>
          <cell r="C17245" t="str">
            <v>UM</v>
          </cell>
        </row>
        <row r="17246">
          <cell r="A17246">
            <v>709673260</v>
          </cell>
          <cell r="B17246" t="str">
            <v>NOMEX DEFLETOR FILTRO DE PARTICULAS</v>
          </cell>
          <cell r="C17246" t="str">
            <v>UM</v>
          </cell>
        </row>
        <row r="17247">
          <cell r="A17247">
            <v>708299194</v>
          </cell>
          <cell r="B17247" t="str">
            <v>REFORCO FIX GUINCHO E MANCAL DE ARRASTE</v>
          </cell>
          <cell r="C17247" t="str">
            <v>UM</v>
          </cell>
        </row>
        <row r="17248">
          <cell r="A17248">
            <v>708299195</v>
          </cell>
          <cell r="B17248" t="str">
            <v>PINO DOS MANCAIS DE GIRO</v>
          </cell>
          <cell r="C17248" t="str">
            <v>UM</v>
          </cell>
        </row>
        <row r="17249">
          <cell r="A17249">
            <v>708299196</v>
          </cell>
          <cell r="B17249" t="str">
            <v>PINO DA HASTE DO CIL DA ARRASTE</v>
          </cell>
          <cell r="C17249" t="str">
            <v>UM</v>
          </cell>
        </row>
        <row r="17250">
          <cell r="A17250">
            <v>708299197</v>
          </cell>
          <cell r="B17250" t="str">
            <v>REFORCO INF. TRASEIRO</v>
          </cell>
          <cell r="C17250" t="str">
            <v>UM</v>
          </cell>
        </row>
        <row r="17251">
          <cell r="A17251">
            <v>708299200</v>
          </cell>
          <cell r="B17251" t="str">
            <v>CONJUNTO TANQUE OLEO HIDRAULICO 34l</v>
          </cell>
          <cell r="C17251" t="str">
            <v>UM</v>
          </cell>
        </row>
        <row r="17252">
          <cell r="A17252">
            <v>708299202</v>
          </cell>
          <cell r="B17252" t="str">
            <v>FECHAMENTO MALHAL LE</v>
          </cell>
          <cell r="C17252" t="str">
            <v>UM</v>
          </cell>
        </row>
        <row r="17253">
          <cell r="A17253">
            <v>708299203</v>
          </cell>
          <cell r="B17253" t="str">
            <v>FECHAMENTO REF. VIGA "I"</v>
          </cell>
          <cell r="C17253" t="str">
            <v>UM</v>
          </cell>
        </row>
        <row r="17254">
          <cell r="A17254">
            <v>708299204</v>
          </cell>
          <cell r="B17254" t="str">
            <v>FECHAMENTO INF VIGA I</v>
          </cell>
          <cell r="C17254" t="str">
            <v>UM</v>
          </cell>
        </row>
        <row r="17255">
          <cell r="A17255">
            <v>709673250</v>
          </cell>
          <cell r="B17255" t="str">
            <v>NOMEX COIFA FILTRO DE PARTICULAS</v>
          </cell>
          <cell r="C17255" t="str">
            <v>UM</v>
          </cell>
        </row>
        <row r="17256">
          <cell r="A17256">
            <v>708299205</v>
          </cell>
          <cell r="B17256" t="str">
            <v>FECHAMENTO LATERAL VIGA "I"</v>
          </cell>
          <cell r="C17256" t="str">
            <v>UM</v>
          </cell>
        </row>
        <row r="17257">
          <cell r="A17257">
            <v>708299206</v>
          </cell>
          <cell r="B17257" t="str">
            <v>TAMPA FRENTE DO TUBO</v>
          </cell>
          <cell r="C17257" t="str">
            <v>UM</v>
          </cell>
        </row>
        <row r="17258">
          <cell r="A17258">
            <v>708299207</v>
          </cell>
          <cell r="B17258" t="str">
            <v>TAMPA DA TRAVA</v>
          </cell>
          <cell r="C17258" t="str">
            <v>UM</v>
          </cell>
        </row>
        <row r="17259">
          <cell r="A17259">
            <v>708299208</v>
          </cell>
          <cell r="B17259" t="str">
            <v>LATERAL DA PLATAFORMA</v>
          </cell>
          <cell r="C17259" t="str">
            <v>UM</v>
          </cell>
        </row>
        <row r="17260">
          <cell r="A17260">
            <v>708299209</v>
          </cell>
          <cell r="B17260" t="str">
            <v>REFORCO CHAPA DA BACIA</v>
          </cell>
          <cell r="C17260" t="str">
            <v>UM</v>
          </cell>
        </row>
        <row r="17261">
          <cell r="A17261">
            <v>708299210</v>
          </cell>
          <cell r="B17261" t="str">
            <v>FECHAMENTO FRONTAL</v>
          </cell>
          <cell r="C17261" t="str">
            <v>UM</v>
          </cell>
        </row>
        <row r="17262">
          <cell r="A17262">
            <v>708299211</v>
          </cell>
          <cell r="B17262" t="str">
            <v>MANCAL DE GIRO E ARRASTE</v>
          </cell>
          <cell r="C17262" t="str">
            <v>UM</v>
          </cell>
        </row>
        <row r="17263">
          <cell r="A17263">
            <v>708299212</v>
          </cell>
          <cell r="B17263" t="str">
            <v>CHAPA SUPERIOR TANQUE OLEO</v>
          </cell>
          <cell r="C17263" t="str">
            <v>UM</v>
          </cell>
        </row>
        <row r="17264">
          <cell r="A17264">
            <v>708299213</v>
          </cell>
          <cell r="B17264" t="str">
            <v>FIXACAO DA ESTEIRA</v>
          </cell>
          <cell r="C17264" t="str">
            <v>UM</v>
          </cell>
        </row>
        <row r="17265">
          <cell r="A17265">
            <v>708299214</v>
          </cell>
          <cell r="B17265" t="str">
            <v>FECHAMENTO DA TRASEIRA</v>
          </cell>
          <cell r="C17265" t="str">
            <v>UM</v>
          </cell>
        </row>
        <row r="17266">
          <cell r="A17266">
            <v>708299215</v>
          </cell>
          <cell r="B17266" t="str">
            <v>REFORCO DA TRASEIRA</v>
          </cell>
          <cell r="C17266" t="str">
            <v>UM</v>
          </cell>
        </row>
        <row r="17267">
          <cell r="A17267">
            <v>708299216</v>
          </cell>
          <cell r="B17267" t="str">
            <v>FECHAMENTO LATERAL VIGA "I"</v>
          </cell>
          <cell r="C17267" t="str">
            <v>UM</v>
          </cell>
        </row>
        <row r="17268">
          <cell r="A17268">
            <v>708299219</v>
          </cell>
          <cell r="B17268" t="str">
            <v>SUPORTE TANQUE OLEO E CAIXA FERRAMENTAS</v>
          </cell>
          <cell r="C17268" t="str">
            <v>UM</v>
          </cell>
        </row>
        <row r="17269">
          <cell r="A17269">
            <v>708299220</v>
          </cell>
          <cell r="B17269" t="str">
            <v>SUPORTE TANQUE OLEO E CAIXA FERRAMENTAS</v>
          </cell>
          <cell r="C17269" t="str">
            <v>UM</v>
          </cell>
        </row>
        <row r="17270">
          <cell r="A17270">
            <v>708299221</v>
          </cell>
          <cell r="B17270" t="str">
            <v>BASE DA ROLDANA</v>
          </cell>
          <cell r="C17270" t="str">
            <v>UM</v>
          </cell>
        </row>
        <row r="17271">
          <cell r="A17271">
            <v>708299222</v>
          </cell>
          <cell r="B17271" t="str">
            <v>MAO FRANCESA LD</v>
          </cell>
          <cell r="C17271" t="str">
            <v>UM</v>
          </cell>
        </row>
        <row r="17272">
          <cell r="A17272">
            <v>707405186</v>
          </cell>
          <cell r="B17272" t="str">
            <v>BATENTE TRAVA SEGURANCA P/ BET. - 003.04.028</v>
          </cell>
          <cell r="C17272" t="str">
            <v>UM</v>
          </cell>
        </row>
        <row r="17273">
          <cell r="A17273">
            <v>708299223</v>
          </cell>
          <cell r="B17273" t="str">
            <v>MAO FRANCESA LE</v>
          </cell>
          <cell r="C17273" t="str">
            <v>UM</v>
          </cell>
        </row>
        <row r="17274">
          <cell r="A17274">
            <v>708299224</v>
          </cell>
          <cell r="B17274" t="str">
            <v>FIXACAO PLATAFORMA NO CHASSI</v>
          </cell>
          <cell r="C17274" t="str">
            <v>UM</v>
          </cell>
        </row>
        <row r="17275">
          <cell r="A17275">
            <v>708299225</v>
          </cell>
          <cell r="B17275" t="str">
            <v>REFORCO DO ASSOALHO</v>
          </cell>
          <cell r="C17275" t="str">
            <v>UM</v>
          </cell>
        </row>
        <row r="17276">
          <cell r="A17276">
            <v>708299226</v>
          </cell>
          <cell r="B17276" t="str">
            <v>SUPORTE SINALEIRAS VW</v>
          </cell>
          <cell r="C17276" t="str">
            <v>UM</v>
          </cell>
        </row>
        <row r="17277">
          <cell r="A17277">
            <v>708299227</v>
          </cell>
          <cell r="B17277" t="str">
            <v>FIXACAO DO SUPORTE</v>
          </cell>
          <cell r="C17277" t="str">
            <v>UM</v>
          </cell>
        </row>
        <row r="17278">
          <cell r="A17278">
            <v>708299228</v>
          </cell>
          <cell r="B17278" t="str">
            <v>REFORCO FIXADOR DO GUINCHO</v>
          </cell>
          <cell r="C17278" t="str">
            <v>UM</v>
          </cell>
        </row>
        <row r="17279">
          <cell r="A17279">
            <v>708299229</v>
          </cell>
          <cell r="B17279" t="str">
            <v>REFORCO DO ASSOALHO</v>
          </cell>
          <cell r="C17279" t="str">
            <v>UM</v>
          </cell>
        </row>
        <row r="17280">
          <cell r="A17280">
            <v>708299231</v>
          </cell>
          <cell r="B17280" t="str">
            <v>FECHAMENTO DIANTEIRO</v>
          </cell>
          <cell r="C17280" t="str">
            <v>UM</v>
          </cell>
        </row>
        <row r="17281">
          <cell r="A17281">
            <v>709673270</v>
          </cell>
          <cell r="B17281" t="str">
            <v>TECIDO INOX FILTRO DE PARTICULAS</v>
          </cell>
          <cell r="C17281" t="str">
            <v>UM</v>
          </cell>
        </row>
        <row r="17282">
          <cell r="A17282">
            <v>708299232</v>
          </cell>
          <cell r="B17282" t="str">
            <v>FECHAMENTO DA LATERAL</v>
          </cell>
          <cell r="C17282" t="str">
            <v>UM</v>
          </cell>
        </row>
        <row r="17283">
          <cell r="A17283">
            <v>708299233</v>
          </cell>
          <cell r="B17283" t="str">
            <v>FECHAMENTO LATERAL</v>
          </cell>
          <cell r="C17283" t="str">
            <v>UM</v>
          </cell>
        </row>
        <row r="17284">
          <cell r="A17284">
            <v>708299236</v>
          </cell>
          <cell r="B17284" t="str">
            <v>TAMPA DO TUBO</v>
          </cell>
          <cell r="C17284" t="str">
            <v>UM</v>
          </cell>
        </row>
        <row r="17285">
          <cell r="A17285">
            <v>708299238</v>
          </cell>
          <cell r="B17285" t="str">
            <v>SUPORTE SINALEIRA MB</v>
          </cell>
          <cell r="C17285" t="str">
            <v>UM</v>
          </cell>
        </row>
        <row r="17286">
          <cell r="A17286">
            <v>708299239</v>
          </cell>
          <cell r="B17286" t="str">
            <v>FECHAMENTO LATERAL</v>
          </cell>
          <cell r="C17286" t="str">
            <v>UM</v>
          </cell>
        </row>
        <row r="17287">
          <cell r="A17287">
            <v>708299244</v>
          </cell>
          <cell r="B17287" t="str">
            <v>FECHAMENTO TRASEIRO DO CHASSI</v>
          </cell>
          <cell r="C17287" t="str">
            <v>UM</v>
          </cell>
        </row>
        <row r="17288">
          <cell r="A17288">
            <v>708299245</v>
          </cell>
          <cell r="B17288" t="str">
            <v>SUPORTE SINALEIRA VW</v>
          </cell>
          <cell r="C17288" t="str">
            <v>UM</v>
          </cell>
        </row>
        <row r="17289">
          <cell r="A17289">
            <v>708299246</v>
          </cell>
          <cell r="B17289" t="str">
            <v>LAMINA DO PARACHOQUE</v>
          </cell>
          <cell r="C17289" t="str">
            <v>UM</v>
          </cell>
        </row>
        <row r="17290">
          <cell r="A17290">
            <v>707405184</v>
          </cell>
          <cell r="B17290" t="str">
            <v>TRAVA SEGURANCA ESQ. P/ BET. - 003.04.029</v>
          </cell>
          <cell r="C17290" t="str">
            <v>UM</v>
          </cell>
        </row>
        <row r="17291">
          <cell r="A17291">
            <v>708299250</v>
          </cell>
          <cell r="B17291" t="str">
            <v>SUBCONJUNTO DO SOBRE CHASSI</v>
          </cell>
          <cell r="C17291" t="str">
            <v>UM</v>
          </cell>
        </row>
        <row r="17292">
          <cell r="A17292">
            <v>708299251</v>
          </cell>
          <cell r="B17292" t="str">
            <v>CONJUNTO SOBRE CHASSI 5500mm</v>
          </cell>
          <cell r="C17292" t="str">
            <v>UM</v>
          </cell>
        </row>
        <row r="17293">
          <cell r="A17293">
            <v>708299252</v>
          </cell>
          <cell r="B17293" t="str">
            <v>TRAVESSA DO CHASSI</v>
          </cell>
          <cell r="C17293" t="str">
            <v>UM</v>
          </cell>
        </row>
        <row r="17294">
          <cell r="A17294">
            <v>708299253</v>
          </cell>
          <cell r="B17294" t="str">
            <v>CONJUNTO DO CHASSI 5500mm</v>
          </cell>
          <cell r="C17294" t="str">
            <v>UM</v>
          </cell>
        </row>
        <row r="17295">
          <cell r="A17295">
            <v>708299254</v>
          </cell>
          <cell r="B17295" t="str">
            <v>TRAVA</v>
          </cell>
          <cell r="C17295" t="str">
            <v>UM</v>
          </cell>
        </row>
        <row r="17296">
          <cell r="A17296">
            <v>708299255</v>
          </cell>
          <cell r="B17296" t="str">
            <v>SUBCONJUNTO DO LEVANTE 5500mm</v>
          </cell>
          <cell r="C17296" t="str">
            <v>UM</v>
          </cell>
        </row>
        <row r="17297">
          <cell r="A17297">
            <v>708299256</v>
          </cell>
          <cell r="B17297" t="str">
            <v>TRAVESSA DO CHASSI</v>
          </cell>
          <cell r="C17297" t="str">
            <v>UM</v>
          </cell>
        </row>
        <row r="17298">
          <cell r="A17298">
            <v>708299257</v>
          </cell>
          <cell r="B17298" t="str">
            <v>CORREDICA</v>
          </cell>
          <cell r="C17298" t="str">
            <v>UM</v>
          </cell>
        </row>
        <row r="17299">
          <cell r="A17299">
            <v>707405185</v>
          </cell>
          <cell r="B17299" t="str">
            <v>TRAVA SEGURANCA DIR. P/ BET. - 003.04.027</v>
          </cell>
          <cell r="C17299" t="str">
            <v>UM</v>
          </cell>
        </row>
        <row r="17300">
          <cell r="A17300">
            <v>708299258</v>
          </cell>
          <cell r="B17300" t="str">
            <v>TUBO SOBRE CHASSI</v>
          </cell>
          <cell r="C17300" t="str">
            <v>UM</v>
          </cell>
        </row>
        <row r="17301">
          <cell r="A17301">
            <v>708299262</v>
          </cell>
          <cell r="B17301" t="str">
            <v>CONJUNTO DO MALHAL</v>
          </cell>
          <cell r="C17301" t="str">
            <v>UM</v>
          </cell>
        </row>
        <row r="17302">
          <cell r="A17302">
            <v>708299265</v>
          </cell>
          <cell r="B17302" t="str">
            <v>GUIA DO LEVANTE</v>
          </cell>
          <cell r="C17302" t="str">
            <v>UM</v>
          </cell>
        </row>
        <row r="17303">
          <cell r="A17303">
            <v>708299270</v>
          </cell>
          <cell r="B17303" t="str">
            <v>FIXACAO CAIXA DE COMANDO</v>
          </cell>
          <cell r="C17303" t="str">
            <v>UM</v>
          </cell>
        </row>
        <row r="17304">
          <cell r="A17304">
            <v>708299272</v>
          </cell>
          <cell r="B17304" t="str">
            <v>SUPORTE DO COROTE</v>
          </cell>
          <cell r="C17304" t="str">
            <v>UM</v>
          </cell>
        </row>
        <row r="17305">
          <cell r="A17305">
            <v>708299273</v>
          </cell>
          <cell r="B17305" t="str">
            <v>CONJUNTO ROLDANA</v>
          </cell>
          <cell r="C17305" t="str">
            <v>UM</v>
          </cell>
        </row>
        <row r="17306">
          <cell r="A17306">
            <v>708299277</v>
          </cell>
          <cell r="B17306" t="str">
            <v>CONJUNTO SUPORTE SINALEIRA MERCEDES</v>
          </cell>
          <cell r="C17306" t="str">
            <v>UM</v>
          </cell>
        </row>
        <row r="17307">
          <cell r="A17307">
            <v>708299278</v>
          </cell>
          <cell r="B17307" t="str">
            <v>FECHAMENTO RETO DIANTEIRO</v>
          </cell>
          <cell r="C17307" t="str">
            <v>UM</v>
          </cell>
        </row>
        <row r="17308">
          <cell r="A17308">
            <v>190113000</v>
          </cell>
          <cell r="B17308" t="str">
            <v>RODA ARO 13 MONTADO (31260050)</v>
          </cell>
          <cell r="C17308" t="str">
            <v>UM</v>
          </cell>
        </row>
        <row r="17309">
          <cell r="A17309">
            <v>708299279</v>
          </cell>
          <cell r="B17309" t="str">
            <v>REFORCO FIXACAO GUINCHO</v>
          </cell>
          <cell r="C17309" t="str">
            <v>UM</v>
          </cell>
        </row>
        <row r="17310">
          <cell r="A17310">
            <v>708299281</v>
          </cell>
          <cell r="B17310" t="str">
            <v>TUBO DA ESCADA</v>
          </cell>
          <cell r="C17310" t="str">
            <v>UM</v>
          </cell>
        </row>
        <row r="17311">
          <cell r="A17311">
            <v>708299290</v>
          </cell>
          <cell r="B17311" t="str">
            <v>CONJUNTO ESCADA 01 DEGRAU</v>
          </cell>
          <cell r="C17311" t="str">
            <v>UM</v>
          </cell>
        </row>
        <row r="17312">
          <cell r="A17312">
            <v>708299292</v>
          </cell>
          <cell r="B17312" t="str">
            <v>SUPORTE BASE CAIXA PP MEDIA</v>
          </cell>
          <cell r="C17312" t="str">
            <v>UM</v>
          </cell>
        </row>
        <row r="17313">
          <cell r="A17313">
            <v>708299293</v>
          </cell>
          <cell r="B17313" t="str">
            <v>SUPORTE LATERAL CAIXA PP MEDIA</v>
          </cell>
          <cell r="C17313" t="str">
            <v>UM</v>
          </cell>
        </row>
        <row r="17314">
          <cell r="A17314">
            <v>708299294</v>
          </cell>
          <cell r="B17314" t="str">
            <v>SUPORTE DA CAIXA PP MEDIA LE</v>
          </cell>
          <cell r="C17314" t="str">
            <v>UM</v>
          </cell>
        </row>
        <row r="17315">
          <cell r="A17315">
            <v>708299295</v>
          </cell>
          <cell r="B17315" t="str">
            <v>SUPORTE DO PISTAO</v>
          </cell>
          <cell r="C17315" t="str">
            <v>UM</v>
          </cell>
        </row>
        <row r="17316">
          <cell r="A17316">
            <v>708299296</v>
          </cell>
          <cell r="B17316" t="str">
            <v>SUPORTE DA CAIXA PP MEDIA LD</v>
          </cell>
          <cell r="C17316" t="str">
            <v>UM</v>
          </cell>
        </row>
        <row r="17317">
          <cell r="A17317">
            <v>708299297</v>
          </cell>
          <cell r="B17317" t="str">
            <v>SUPORTE BASE CAIXA PEQUENA</v>
          </cell>
          <cell r="C17317" t="str">
            <v>UM</v>
          </cell>
        </row>
        <row r="17318">
          <cell r="A17318">
            <v>708299298</v>
          </cell>
          <cell r="B17318" t="str">
            <v>SUPORTE BASE LATERAL CAIXA PP PEQUENA</v>
          </cell>
          <cell r="C17318" t="str">
            <v>UM</v>
          </cell>
        </row>
        <row r="17319">
          <cell r="A17319">
            <v>708299300</v>
          </cell>
          <cell r="B17319" t="str">
            <v>ASSOALHO PLATAFORMA</v>
          </cell>
          <cell r="C17319" t="str">
            <v>UM</v>
          </cell>
        </row>
        <row r="17320">
          <cell r="A17320">
            <v>708299310</v>
          </cell>
          <cell r="B17320" t="str">
            <v>CONJUNTO CAIXA PP MEDIA CAP. 65kg</v>
          </cell>
          <cell r="C17320" t="str">
            <v>UM</v>
          </cell>
        </row>
        <row r="17321">
          <cell r="A17321">
            <v>708299320</v>
          </cell>
          <cell r="B17321" t="str">
            <v>CONJUNTO CAIXA PP PEQUENA CAP. 55kg</v>
          </cell>
          <cell r="C17321" t="str">
            <v>UM</v>
          </cell>
        </row>
        <row r="17322">
          <cell r="A17322">
            <v>708299330</v>
          </cell>
          <cell r="B17322" t="str">
            <v>REFORCO ASSOALHO</v>
          </cell>
          <cell r="C17322" t="str">
            <v>UM</v>
          </cell>
        </row>
        <row r="17323">
          <cell r="A17323">
            <v>708299331</v>
          </cell>
          <cell r="B17323" t="str">
            <v>FRONTAL DO TANQUE</v>
          </cell>
          <cell r="C17323" t="str">
            <v>UM</v>
          </cell>
        </row>
        <row r="17324">
          <cell r="A17324">
            <v>708299332</v>
          </cell>
          <cell r="B17324" t="str">
            <v>FUNDO DO TANQUE</v>
          </cell>
          <cell r="C17324" t="str">
            <v>UM</v>
          </cell>
        </row>
        <row r="17325">
          <cell r="A17325">
            <v>190114000</v>
          </cell>
          <cell r="B17325" t="str">
            <v>PARAF. MB 12 x 20 SEXT. DIN933 8.8 (21015320)</v>
          </cell>
          <cell r="C17325" t="str">
            <v>UM</v>
          </cell>
        </row>
        <row r="17326">
          <cell r="A17326">
            <v>708299333</v>
          </cell>
          <cell r="B17326" t="str">
            <v>CORPO TANQUE OLEO</v>
          </cell>
          <cell r="C17326" t="str">
            <v>UM</v>
          </cell>
        </row>
        <row r="17327">
          <cell r="A17327">
            <v>708299334</v>
          </cell>
          <cell r="B17327" t="str">
            <v>QUEBRA ONDAS</v>
          </cell>
          <cell r="C17327" t="str">
            <v>UM</v>
          </cell>
        </row>
        <row r="17328">
          <cell r="A17328">
            <v>708299335</v>
          </cell>
          <cell r="B17328" t="str">
            <v>CORPO TANQUE OLEO LD</v>
          </cell>
          <cell r="C17328" t="str">
            <v>UM</v>
          </cell>
        </row>
        <row r="17329">
          <cell r="A17329">
            <v>708299337</v>
          </cell>
          <cell r="B17329" t="str">
            <v>FIXACAO DO PINOS</v>
          </cell>
          <cell r="C17329" t="str">
            <v>UM</v>
          </cell>
        </row>
        <row r="17330">
          <cell r="A17330">
            <v>708299340</v>
          </cell>
          <cell r="B17330" t="str">
            <v>TANQUE DE OLEO HIDRAULICO - 66l</v>
          </cell>
          <cell r="C17330" t="str">
            <v>UM</v>
          </cell>
        </row>
        <row r="17331">
          <cell r="A17331">
            <v>708299341</v>
          </cell>
          <cell r="B17331" t="str">
            <v>TANQUE DE OLEO HIDRAULICO - 66l LD</v>
          </cell>
          <cell r="C17331" t="str">
            <v>UM</v>
          </cell>
        </row>
        <row r="17332">
          <cell r="A17332">
            <v>708299400</v>
          </cell>
          <cell r="B17332" t="str">
            <v>CONJUNTO MALHAL FIXO</v>
          </cell>
          <cell r="C17332" t="str">
            <v>UM</v>
          </cell>
        </row>
        <row r="17333">
          <cell r="A17333">
            <v>708299401</v>
          </cell>
          <cell r="B17333" t="str">
            <v>ASSOALHO MALHAL FIXO</v>
          </cell>
          <cell r="C17333" t="str">
            <v>UM</v>
          </cell>
        </row>
        <row r="17334">
          <cell r="A17334">
            <v>708299402</v>
          </cell>
          <cell r="B17334" t="str">
            <v>LATERAL MALHAL FIXO</v>
          </cell>
          <cell r="C17334" t="str">
            <v>UM</v>
          </cell>
        </row>
        <row r="17335">
          <cell r="A17335">
            <v>708299403</v>
          </cell>
          <cell r="B17335" t="str">
            <v>TUBO DA TRAVESSA</v>
          </cell>
          <cell r="C17335" t="str">
            <v>UM</v>
          </cell>
        </row>
        <row r="17336">
          <cell r="A17336">
            <v>708299404</v>
          </cell>
          <cell r="B17336" t="str">
            <v>CORREDICA</v>
          </cell>
          <cell r="C17336" t="str">
            <v>UM</v>
          </cell>
        </row>
        <row r="17337">
          <cell r="A17337">
            <v>708299405</v>
          </cell>
          <cell r="B17337" t="str">
            <v>FECHAMENTO TRASEIRO</v>
          </cell>
          <cell r="C17337" t="str">
            <v>UM</v>
          </cell>
        </row>
        <row r="17338">
          <cell r="A17338">
            <v>708299407</v>
          </cell>
          <cell r="B17338" t="str">
            <v>FECHAMENTO INTERNO  MALHAL</v>
          </cell>
          <cell r="C17338" t="str">
            <v>UM</v>
          </cell>
        </row>
        <row r="17339">
          <cell r="A17339">
            <v>708299410</v>
          </cell>
          <cell r="B17339" t="str">
            <v>CONJUNTO DA TRAVA</v>
          </cell>
          <cell r="C17339" t="str">
            <v>UM</v>
          </cell>
        </row>
        <row r="17340">
          <cell r="A17340">
            <v>708299421</v>
          </cell>
          <cell r="B17340" t="str">
            <v>CONJUNTO SUPORTE SINALEIRAS</v>
          </cell>
          <cell r="C17340" t="str">
            <v>UM</v>
          </cell>
        </row>
        <row r="17341">
          <cell r="A17341">
            <v>708299431</v>
          </cell>
          <cell r="B17341" t="str">
            <v>PREPARACAO DO CHASSI</v>
          </cell>
          <cell r="C17341" t="str">
            <v>UM</v>
          </cell>
        </row>
        <row r="17342">
          <cell r="A17342" t="str">
            <v>DD84669319</v>
          </cell>
          <cell r="B17342" t="str">
            <v>PARTES E ACESS. DE MAQUINAS FERRAM. O</v>
          </cell>
          <cell r="C17342" t="str">
            <v>UM</v>
          </cell>
        </row>
        <row r="17343">
          <cell r="A17343">
            <v>708299440</v>
          </cell>
          <cell r="B17343" t="str">
            <v>KIT CHICOTE SINALIZACAO ASA DELTA 12v</v>
          </cell>
          <cell r="C17343" t="str">
            <v>UM</v>
          </cell>
        </row>
        <row r="17344">
          <cell r="A17344">
            <v>708299450</v>
          </cell>
          <cell r="B17344" t="str">
            <v>KIT CHICOTE SINALIZACAO ASA DELTA 24v</v>
          </cell>
          <cell r="C17344" t="str">
            <v>UM</v>
          </cell>
        </row>
        <row r="17345">
          <cell r="A17345">
            <v>708299560</v>
          </cell>
          <cell r="B17345" t="str">
            <v>CJ SUPORTE DE CONES</v>
          </cell>
          <cell r="C17345" t="str">
            <v>UM</v>
          </cell>
        </row>
        <row r="17346">
          <cell r="A17346">
            <v>708299561</v>
          </cell>
          <cell r="B17346" t="str">
            <v>SUPORTE BASE 01 DO SUPORTE DE CONE</v>
          </cell>
          <cell r="C17346" t="str">
            <v>UM</v>
          </cell>
        </row>
        <row r="17347">
          <cell r="A17347">
            <v>708299562</v>
          </cell>
          <cell r="B17347" t="str">
            <v>SUPORTE BASE 02 DO SUPORTE DE CONE</v>
          </cell>
          <cell r="C17347" t="str">
            <v>UM</v>
          </cell>
        </row>
        <row r="17348">
          <cell r="A17348">
            <v>708299563</v>
          </cell>
          <cell r="B17348" t="str">
            <v>CHAPA DE PORCA DE FIXACAO DOS CONES</v>
          </cell>
          <cell r="C17348" t="str">
            <v>UM</v>
          </cell>
        </row>
        <row r="17349">
          <cell r="A17349">
            <v>708299564</v>
          </cell>
          <cell r="B17349" t="str">
            <v>FLAMULA DO SUPORTE DE CONES</v>
          </cell>
          <cell r="C17349" t="str">
            <v>UM</v>
          </cell>
        </row>
        <row r="17350">
          <cell r="A17350">
            <v>708299565</v>
          </cell>
          <cell r="B17350" t="str">
            <v>TUBO LEVANTE DO CHASSI</v>
          </cell>
          <cell r="C17350" t="str">
            <v>UM</v>
          </cell>
        </row>
        <row r="17351">
          <cell r="A17351">
            <v>708299567</v>
          </cell>
          <cell r="B17351" t="str">
            <v>SUPORTE DO TANQUE DE OLEO LE</v>
          </cell>
          <cell r="C17351" t="str">
            <v>UM</v>
          </cell>
        </row>
        <row r="17352">
          <cell r="A17352">
            <v>708299568</v>
          </cell>
          <cell r="B17352" t="str">
            <v>SUPORTE DO TANQUE DE OLEO LD</v>
          </cell>
          <cell r="C17352" t="str">
            <v>UM</v>
          </cell>
        </row>
        <row r="17353">
          <cell r="A17353">
            <v>708299600</v>
          </cell>
          <cell r="B17353" t="str">
            <v>CONJUNTO PLATAFORMA 5500mm MALHAL MOVEL E ESCADA</v>
          </cell>
          <cell r="C17353" t="str">
            <v>UM</v>
          </cell>
        </row>
        <row r="17354">
          <cell r="A17354">
            <v>7082998075</v>
          </cell>
          <cell r="B17354" t="str">
            <v>CONJUNTO ROLDANA</v>
          </cell>
          <cell r="C17354" t="str">
            <v>UM</v>
          </cell>
        </row>
        <row r="17355">
          <cell r="A17355">
            <v>7082998260</v>
          </cell>
          <cell r="B17355" t="str">
            <v>CALCO DOS PNEUS</v>
          </cell>
          <cell r="C17355" t="str">
            <v>UM</v>
          </cell>
        </row>
        <row r="17356">
          <cell r="A17356">
            <v>708300023</v>
          </cell>
          <cell r="B17356" t="str">
            <v>SUPORTE ASA DELTA NO CHASSI</v>
          </cell>
          <cell r="C17356" t="str">
            <v>UM</v>
          </cell>
        </row>
        <row r="17357">
          <cell r="A17357" t="str">
            <v>70830400D</v>
          </cell>
          <cell r="B17357" t="str">
            <v>PARA-LAMA DIR (AGCO)</v>
          </cell>
          <cell r="C17357" t="str">
            <v>UM</v>
          </cell>
        </row>
        <row r="17358">
          <cell r="A17358" t="str">
            <v>70830400E</v>
          </cell>
          <cell r="B17358" t="str">
            <v>PARA-LAMA ESQ. ( AGCO)</v>
          </cell>
          <cell r="C17358" t="str">
            <v>UM</v>
          </cell>
        </row>
        <row r="17359">
          <cell r="A17359">
            <v>109700000</v>
          </cell>
          <cell r="B17359" t="str">
            <v>PINO EIXO DIANTEIRO</v>
          </cell>
          <cell r="C17359" t="str">
            <v>UM</v>
          </cell>
        </row>
        <row r="17360">
          <cell r="A17360" t="str">
            <v>70830401D</v>
          </cell>
          <cell r="B17360" t="str">
            <v>CHAPA DO PARA-LAMA DIREITO</v>
          </cell>
          <cell r="C17360" t="str">
            <v>UM</v>
          </cell>
        </row>
        <row r="17361">
          <cell r="A17361" t="str">
            <v>70830401E</v>
          </cell>
          <cell r="B17361" t="str">
            <v>CHAPA DO PARA-LAMA ESQUERDO</v>
          </cell>
          <cell r="C17361" t="str">
            <v>UM</v>
          </cell>
        </row>
        <row r="17362">
          <cell r="A17362" t="str">
            <v>70830402D</v>
          </cell>
          <cell r="B17362" t="str">
            <v>REFORCO DIREITO</v>
          </cell>
          <cell r="C17362" t="str">
            <v>UM</v>
          </cell>
        </row>
        <row r="17363">
          <cell r="A17363" t="str">
            <v>70830402E</v>
          </cell>
          <cell r="B17363" t="str">
            <v>REFORCO ESQUERDO</v>
          </cell>
          <cell r="C17363" t="str">
            <v>UM</v>
          </cell>
        </row>
        <row r="17364">
          <cell r="A17364">
            <v>708304030</v>
          </cell>
          <cell r="B17364" t="str">
            <v>REFORCO INTERNO ABA</v>
          </cell>
          <cell r="C17364" t="str">
            <v>UM</v>
          </cell>
        </row>
        <row r="17365">
          <cell r="A17365" t="str">
            <v>70830403E</v>
          </cell>
          <cell r="B17365" t="str">
            <v>REFORCO INTERNO ABA ESQ</v>
          </cell>
          <cell r="C17365" t="str">
            <v>UM</v>
          </cell>
        </row>
        <row r="17366">
          <cell r="A17366" t="str">
            <v>70830404D</v>
          </cell>
          <cell r="B17366" t="str">
            <v>PARA-LAMA DIREITO</v>
          </cell>
          <cell r="C17366" t="str">
            <v>UM</v>
          </cell>
        </row>
        <row r="17367">
          <cell r="A17367" t="str">
            <v>70830404E</v>
          </cell>
          <cell r="B17367" t="str">
            <v>PARA-LAMA ESQUERDO</v>
          </cell>
          <cell r="C17367" t="str">
            <v>UM</v>
          </cell>
        </row>
        <row r="17368">
          <cell r="A17368">
            <v>708304050</v>
          </cell>
          <cell r="B17368" t="str">
            <v>BLANCK DO REFORCO</v>
          </cell>
          <cell r="C17368" t="str">
            <v>UM</v>
          </cell>
        </row>
        <row r="17369">
          <cell r="A17369">
            <v>708305010</v>
          </cell>
          <cell r="B17369" t="str">
            <v>BLANCK DO PERFIL INFERIOR - 8305</v>
          </cell>
          <cell r="C17369" t="str">
            <v>UM</v>
          </cell>
        </row>
        <row r="17370">
          <cell r="A17370">
            <v>708306010</v>
          </cell>
          <cell r="B17370" t="str">
            <v>BLANCK DO PERFIL INFERIOR - 8306</v>
          </cell>
          <cell r="C17370" t="str">
            <v>UM</v>
          </cell>
        </row>
        <row r="17371">
          <cell r="A17371">
            <v>708307010</v>
          </cell>
          <cell r="B17371" t="str">
            <v>BLANCK DO PERFIL INFERIOR - 8307</v>
          </cell>
          <cell r="C17371" t="str">
            <v>UM</v>
          </cell>
        </row>
        <row r="17372">
          <cell r="A17372">
            <v>708308010</v>
          </cell>
          <cell r="B17372" t="str">
            <v>BLANCK DO PERFIL U - 8308</v>
          </cell>
          <cell r="C17372" t="str">
            <v>UM</v>
          </cell>
        </row>
        <row r="17373">
          <cell r="A17373">
            <v>708309010</v>
          </cell>
          <cell r="B17373" t="str">
            <v>BLANCK DO PERFIL U - 8309</v>
          </cell>
          <cell r="C17373" t="str">
            <v>UM</v>
          </cell>
        </row>
        <row r="17374">
          <cell r="A17374">
            <v>708310010</v>
          </cell>
          <cell r="B17374" t="str">
            <v>BLANCK DO PERFIL U - 8310</v>
          </cell>
          <cell r="C17374" t="str">
            <v>UM</v>
          </cell>
        </row>
        <row r="17375">
          <cell r="A17375">
            <v>708311010</v>
          </cell>
          <cell r="B17375" t="str">
            <v>BLANCK DO PERFIL U - 8311</v>
          </cell>
          <cell r="C17375" t="str">
            <v>UM</v>
          </cell>
        </row>
        <row r="17376">
          <cell r="A17376">
            <v>708312010</v>
          </cell>
          <cell r="B17376" t="str">
            <v>BLANCK DA CHAPA 3318984M1PI</v>
          </cell>
          <cell r="C17376" t="str">
            <v>UM</v>
          </cell>
        </row>
        <row r="17377">
          <cell r="A17377">
            <v>109701000</v>
          </cell>
          <cell r="B17377" t="str">
            <v>ARRUELA M33 LISA DIN125 ZA</v>
          </cell>
          <cell r="C17377" t="str">
            <v>UM</v>
          </cell>
        </row>
        <row r="17378">
          <cell r="A17378">
            <v>708312020</v>
          </cell>
          <cell r="B17378" t="str">
            <v>CHAPA</v>
          </cell>
          <cell r="C17378" t="str">
            <v>UM</v>
          </cell>
        </row>
        <row r="17379">
          <cell r="A17379">
            <v>708314000</v>
          </cell>
          <cell r="B17379" t="str">
            <v>SUPORTE</v>
          </cell>
          <cell r="C17379" t="str">
            <v>UM</v>
          </cell>
        </row>
        <row r="17380">
          <cell r="A17380">
            <v>708314010</v>
          </cell>
          <cell r="B17380" t="str">
            <v>CHAPA SAE 1010 12,5 X 145 X 397mm cfe. des</v>
          </cell>
          <cell r="C17380" t="str">
            <v>UM</v>
          </cell>
        </row>
        <row r="17381">
          <cell r="A17381">
            <v>708314020</v>
          </cell>
          <cell r="B17381" t="str">
            <v>SUPORTE (USINADO)</v>
          </cell>
          <cell r="C17381" t="str">
            <v>UM</v>
          </cell>
        </row>
        <row r="17382">
          <cell r="A17382">
            <v>708316010</v>
          </cell>
          <cell r="B17382" t="str">
            <v>CHAPA DE ACO NBR 6650 CF 21  5mm x 152 x 4189</v>
          </cell>
          <cell r="C17382" t="str">
            <v>UM</v>
          </cell>
        </row>
        <row r="17383">
          <cell r="A17383">
            <v>708317010</v>
          </cell>
          <cell r="B17383" t="str">
            <v>CJ SD PERFIL SUPERIOR LATERAL DIR. 041140S1</v>
          </cell>
          <cell r="C17383" t="str">
            <v>UM</v>
          </cell>
        </row>
        <row r="17384">
          <cell r="A17384">
            <v>708317020</v>
          </cell>
          <cell r="B17384" t="str">
            <v>PERFIL SUPERIOR LATERAL DIR. 041134P1</v>
          </cell>
          <cell r="C17384" t="str">
            <v>UM</v>
          </cell>
        </row>
        <row r="17385">
          <cell r="A17385">
            <v>708317030</v>
          </cell>
          <cell r="B17385" t="str">
            <v>PERFIL SUPERIOR LATERAL ESQ. 041133P1</v>
          </cell>
          <cell r="C17385" t="str">
            <v>UM</v>
          </cell>
        </row>
        <row r="17386">
          <cell r="A17386">
            <v>708317040</v>
          </cell>
          <cell r="B17386" t="str">
            <v>PERFIL INFERIOR LATERAL DIR. 041132P1</v>
          </cell>
          <cell r="C17386" t="str">
            <v>UM</v>
          </cell>
        </row>
        <row r="17387">
          <cell r="A17387">
            <v>708317050</v>
          </cell>
          <cell r="B17387" t="str">
            <v>CJ SD PERFIL INFERIOR LATERAL DIR. 041143S1</v>
          </cell>
          <cell r="C17387" t="str">
            <v>UM</v>
          </cell>
        </row>
        <row r="17388">
          <cell r="A17388">
            <v>708317060</v>
          </cell>
          <cell r="B17388" t="str">
            <v>CJ SD PERFIL INFERIOR LATERAL ESQ. 041142S1</v>
          </cell>
          <cell r="C17388" t="str">
            <v>UM</v>
          </cell>
        </row>
        <row r="17389">
          <cell r="A17389">
            <v>708317070</v>
          </cell>
          <cell r="B17389" t="str">
            <v>PERFIL INFERIOR LATERAL ESQ. 041131P1</v>
          </cell>
          <cell r="C17389" t="str">
            <v>UM</v>
          </cell>
        </row>
        <row r="17390">
          <cell r="A17390">
            <v>708317080</v>
          </cell>
          <cell r="B17390" t="str">
            <v>CHAPA DE ACO NTU SAC 50 3,17 x 306 x 3542</v>
          </cell>
          <cell r="C17390" t="str">
            <v>UM</v>
          </cell>
        </row>
        <row r="17391">
          <cell r="A17391">
            <v>708317090</v>
          </cell>
          <cell r="B17391" t="str">
            <v>CHAPA DE ACO NTU SAC 50 3,17 x 371 x 3542</v>
          </cell>
          <cell r="C17391" t="str">
            <v>UM</v>
          </cell>
        </row>
        <row r="17392">
          <cell r="A17392">
            <v>708318010</v>
          </cell>
          <cell r="B17392" t="str">
            <v>CJ. SD. PERFIL SUPERIOR LATERAL DIR. 044218S1</v>
          </cell>
          <cell r="C17392" t="str">
            <v>UM</v>
          </cell>
        </row>
        <row r="17393">
          <cell r="A17393">
            <v>708318020</v>
          </cell>
          <cell r="B17393" t="str">
            <v>PERFIL SUPERIOR LATERAL DIR. 044224P1</v>
          </cell>
          <cell r="C17393" t="str">
            <v>UM</v>
          </cell>
        </row>
        <row r="17394">
          <cell r="A17394">
            <v>708318030</v>
          </cell>
          <cell r="B17394" t="str">
            <v>PERFIL SUPERIOR LATERAL ESQ. 044306P1</v>
          </cell>
          <cell r="C17394" t="str">
            <v>UM</v>
          </cell>
        </row>
        <row r="17395">
          <cell r="A17395">
            <v>708318040</v>
          </cell>
          <cell r="B17395" t="str">
            <v>PERFIL INFERIOR LATERAL DIR. 044316P1</v>
          </cell>
          <cell r="C17395" t="str">
            <v>UM</v>
          </cell>
        </row>
        <row r="17396">
          <cell r="A17396">
            <v>708318050</v>
          </cell>
          <cell r="B17396" t="str">
            <v>CJ. SD. PERFIL INF. LATERAL DIR. 044236S1</v>
          </cell>
          <cell r="C17396" t="str">
            <v>UM</v>
          </cell>
        </row>
        <row r="17397">
          <cell r="A17397">
            <v>708318060</v>
          </cell>
          <cell r="B17397" t="str">
            <v>CJ. SD. PERFIL INFERIOR LATERAL ESQ. 044311P1</v>
          </cell>
          <cell r="C17397" t="str">
            <v>UM</v>
          </cell>
        </row>
        <row r="17398">
          <cell r="A17398">
            <v>708318070</v>
          </cell>
          <cell r="B17398" t="str">
            <v>PERFIL INFERIOR LATERAL ESQ. 044230S1</v>
          </cell>
          <cell r="C17398" t="str">
            <v>UM</v>
          </cell>
        </row>
        <row r="17399">
          <cell r="A17399">
            <v>708318080</v>
          </cell>
          <cell r="B17399" t="str">
            <v>SUPORTE CENTRAL 041127P1</v>
          </cell>
          <cell r="C17399" t="str">
            <v>UM</v>
          </cell>
        </row>
        <row r="17400">
          <cell r="A17400">
            <v>708318090</v>
          </cell>
          <cell r="B17400" t="str">
            <v>SUPORTE LATERAL DIREITO 041129P1</v>
          </cell>
          <cell r="C17400" t="str">
            <v>UM</v>
          </cell>
        </row>
        <row r="17401">
          <cell r="A17401">
            <v>708318100</v>
          </cell>
          <cell r="B17401" t="str">
            <v>SUPORTE LATERAL ESQUERDO 041128P1</v>
          </cell>
          <cell r="C17401" t="str">
            <v>UM</v>
          </cell>
        </row>
        <row r="17402">
          <cell r="A17402">
            <v>708318110</v>
          </cell>
          <cell r="B17402" t="str">
            <v>SUPORTE LATERAL ( laser)</v>
          </cell>
          <cell r="C17402" t="str">
            <v>UM</v>
          </cell>
        </row>
        <row r="17403">
          <cell r="A17403">
            <v>708318120</v>
          </cell>
          <cell r="B17403" t="str">
            <v>SUPORTE LATERAL DIR. SIMETRICO OPOSTO 043864P1</v>
          </cell>
          <cell r="C17403" t="str">
            <v>UM</v>
          </cell>
        </row>
        <row r="17404">
          <cell r="A17404">
            <v>708318130</v>
          </cell>
          <cell r="B17404" t="str">
            <v>SUPORTE 041130P1</v>
          </cell>
          <cell r="C17404" t="str">
            <v>UM</v>
          </cell>
        </row>
        <row r="17405">
          <cell r="A17405">
            <v>708318140</v>
          </cell>
          <cell r="B17405" t="str">
            <v>REFORÇO 112367414900</v>
          </cell>
          <cell r="C17405" t="str">
            <v>UM</v>
          </cell>
        </row>
        <row r="17406">
          <cell r="A17406">
            <v>708320020</v>
          </cell>
          <cell r="B17406" t="str">
            <v>PERFIL SUPERIOR LATERAL DIR. 044226P1</v>
          </cell>
          <cell r="C17406" t="str">
            <v>UM</v>
          </cell>
        </row>
        <row r="17407">
          <cell r="A17407">
            <v>708320030</v>
          </cell>
          <cell r="B17407" t="str">
            <v>PERFIL SUPERIOR LATERAL ESQ. 044307P1</v>
          </cell>
          <cell r="C17407" t="str">
            <v>UM</v>
          </cell>
        </row>
        <row r="17408">
          <cell r="A17408">
            <v>708320040</v>
          </cell>
          <cell r="B17408" t="str">
            <v>PERFIL INFERIOR LAT. DIR. 044318P1</v>
          </cell>
          <cell r="C17408" t="str">
            <v>UM</v>
          </cell>
        </row>
        <row r="17409">
          <cell r="A17409">
            <v>708320050</v>
          </cell>
          <cell r="B17409" t="str">
            <v>CJ. SD. PERFIL INFERIOR LATERAL DIR. 044238S1</v>
          </cell>
          <cell r="C17409" t="str">
            <v>UM</v>
          </cell>
        </row>
        <row r="17410">
          <cell r="A17410">
            <v>708320060</v>
          </cell>
          <cell r="B17410" t="str">
            <v>CJ. SD. PERFIL INF. LATERAL ESQ. 044232S1</v>
          </cell>
          <cell r="C17410" t="str">
            <v>UM</v>
          </cell>
        </row>
        <row r="17411">
          <cell r="A17411">
            <v>708320070</v>
          </cell>
          <cell r="B17411" t="str">
            <v>PERFIL INF. LATERAL ESQ. 044232S1</v>
          </cell>
          <cell r="C17411" t="str">
            <v>UM</v>
          </cell>
        </row>
        <row r="17412">
          <cell r="A17412">
            <v>708320080</v>
          </cell>
          <cell r="B17412" t="str">
            <v>PERFIL SUPERIOR LATERAL DIR. 044226P1 (1°OP GUILHOTINA)</v>
          </cell>
          <cell r="C17412" t="str">
            <v>UM</v>
          </cell>
        </row>
        <row r="17413">
          <cell r="A17413">
            <v>708320090</v>
          </cell>
          <cell r="B17413" t="str">
            <v>PERFIL SUPERIOR LATERAL DIR. 044226P1 (2°OP PUNCIONAR)</v>
          </cell>
          <cell r="C17413" t="str">
            <v>UM</v>
          </cell>
        </row>
        <row r="17414">
          <cell r="A17414">
            <v>708320100</v>
          </cell>
          <cell r="B17414" t="str">
            <v>PERFIL SUPERIOR LATERAL DIR. 044226P1 (3°OP PUNCIONAR)</v>
          </cell>
          <cell r="C17414" t="str">
            <v>UM</v>
          </cell>
        </row>
        <row r="17415">
          <cell r="A17415" t="str">
            <v>70758204P</v>
          </cell>
          <cell r="B17415" t="str">
            <v>CONJUNTO REFORCO METALICO PARALAMA PINTADO - 3226</v>
          </cell>
          <cell r="C17415" t="str">
            <v>UM</v>
          </cell>
        </row>
        <row r="17416">
          <cell r="A17416">
            <v>708320110</v>
          </cell>
          <cell r="B17416" t="str">
            <v>PERFIL SUPERIOR LATERAL DIR. 044226P1 (4°OP DOBRAR)</v>
          </cell>
          <cell r="C17416" t="str">
            <v>UM</v>
          </cell>
        </row>
        <row r="17417">
          <cell r="A17417">
            <v>708320120</v>
          </cell>
          <cell r="B17417" t="str">
            <v>PERFIL SUPERIOR LATERAL DIR. 044226P1 (5°OP DOBRAR)</v>
          </cell>
          <cell r="C17417" t="str">
            <v>UM</v>
          </cell>
        </row>
        <row r="17418">
          <cell r="A17418">
            <v>708321010</v>
          </cell>
          <cell r="B17418" t="str">
            <v>CJ SD PERFIL SUPERIOR LATERAL DIR. 044221S1</v>
          </cell>
          <cell r="C17418" t="str">
            <v>UM</v>
          </cell>
        </row>
        <row r="17419">
          <cell r="A17419">
            <v>708321020</v>
          </cell>
          <cell r="B17419" t="str">
            <v>PERFIL SUPERIOR LATERAL DIR. 044227P1</v>
          </cell>
          <cell r="C17419" t="str">
            <v>UM</v>
          </cell>
        </row>
        <row r="17420">
          <cell r="A17420">
            <v>708321030</v>
          </cell>
          <cell r="B17420" t="str">
            <v>PERFIL SUPERIOR LATERAL ESQ. 044309P1</v>
          </cell>
          <cell r="C17420" t="str">
            <v>UM</v>
          </cell>
        </row>
        <row r="17421">
          <cell r="A17421">
            <v>708321040</v>
          </cell>
          <cell r="B17421" t="str">
            <v>PERFIL INFERIOR LATERAL DIR. 044319P1</v>
          </cell>
          <cell r="C17421" t="str">
            <v>UM</v>
          </cell>
        </row>
        <row r="17422">
          <cell r="A17422">
            <v>708321050</v>
          </cell>
          <cell r="B17422" t="str">
            <v>CJ SD PERFIL INFERIOR LATERAL DIR. 044239S1</v>
          </cell>
          <cell r="C17422" t="str">
            <v>UM</v>
          </cell>
        </row>
        <row r="17423">
          <cell r="A17423">
            <v>708321060</v>
          </cell>
          <cell r="B17423" t="str">
            <v>CJ SD PERFIL INFERIOR LATERAL ESQ. 044233S1</v>
          </cell>
          <cell r="C17423" t="str">
            <v>UM</v>
          </cell>
        </row>
        <row r="17424">
          <cell r="A17424">
            <v>708321070</v>
          </cell>
          <cell r="B17424" t="str">
            <v>PERFIL INFERIOR LATERAL ESQ. 044233S1</v>
          </cell>
          <cell r="C17424" t="str">
            <v>UM</v>
          </cell>
        </row>
        <row r="17425">
          <cell r="A17425">
            <v>708322010</v>
          </cell>
          <cell r="B17425" t="str">
            <v>CJ SD PERFIL SUPERIOR LATERAL DIR. 044222S1</v>
          </cell>
          <cell r="C17425" t="str">
            <v>UM</v>
          </cell>
        </row>
        <row r="17426">
          <cell r="A17426">
            <v>708322020</v>
          </cell>
          <cell r="B17426" t="str">
            <v>PERFIL SUPERIOR LATERAL DIR. 044228P1</v>
          </cell>
          <cell r="C17426" t="str">
            <v>UM</v>
          </cell>
        </row>
        <row r="17427">
          <cell r="A17427">
            <v>708322030</v>
          </cell>
          <cell r="B17427" t="str">
            <v>PERFIL SUPERIOR LATERAL ESQ. 044310P1</v>
          </cell>
          <cell r="C17427" t="str">
            <v>UM</v>
          </cell>
        </row>
        <row r="17428">
          <cell r="A17428">
            <v>708322040</v>
          </cell>
          <cell r="B17428" t="str">
            <v>PERFIL INFERIOR LATERAL DIR. 044320P1</v>
          </cell>
          <cell r="C17428" t="str">
            <v>UM</v>
          </cell>
        </row>
        <row r="17429">
          <cell r="A17429">
            <v>708322050</v>
          </cell>
          <cell r="B17429" t="str">
            <v>CJ SD PERFIL INFERIOR LATERAL DIR. 044240S1</v>
          </cell>
          <cell r="C17429" t="str">
            <v>UM</v>
          </cell>
        </row>
        <row r="17430">
          <cell r="A17430">
            <v>708322060</v>
          </cell>
          <cell r="B17430" t="str">
            <v>CJ SD PERFIL INFERIOR LATERAL ESQ. 044234S1</v>
          </cell>
          <cell r="C17430" t="str">
            <v>UM</v>
          </cell>
        </row>
        <row r="17431">
          <cell r="A17431">
            <v>708322070</v>
          </cell>
          <cell r="B17431" t="str">
            <v>PERFIL INFERIOR LATERAL ESQ. 044234S1</v>
          </cell>
          <cell r="C17431" t="str">
            <v>UM</v>
          </cell>
        </row>
        <row r="17432">
          <cell r="A17432">
            <v>708323010</v>
          </cell>
          <cell r="B17432" t="str">
            <v>LIMITADOR</v>
          </cell>
          <cell r="C17432" t="str">
            <v>UM</v>
          </cell>
        </row>
        <row r="17433">
          <cell r="A17433">
            <v>708323020</v>
          </cell>
          <cell r="B17433" t="str">
            <v>BASE DO SUPORTE ( laser)</v>
          </cell>
          <cell r="C17433" t="str">
            <v>UM</v>
          </cell>
        </row>
        <row r="17434">
          <cell r="A17434">
            <v>708323030</v>
          </cell>
          <cell r="B17434" t="str">
            <v>FLANGE TRASEIRO</v>
          </cell>
          <cell r="C17434" t="str">
            <v>UM</v>
          </cell>
        </row>
        <row r="17435">
          <cell r="A17435">
            <v>708323040</v>
          </cell>
          <cell r="B17435" t="str">
            <v>FECHAMENTO</v>
          </cell>
          <cell r="C17435" t="str">
            <v>UM</v>
          </cell>
        </row>
        <row r="17436">
          <cell r="A17436">
            <v>708323050</v>
          </cell>
          <cell r="B17436" t="str">
            <v>TRAVESSA</v>
          </cell>
          <cell r="C17436" t="str">
            <v>UM</v>
          </cell>
        </row>
        <row r="17437">
          <cell r="A17437">
            <v>708323060</v>
          </cell>
          <cell r="B17437" t="str">
            <v>SUPORTE DOS PESOS</v>
          </cell>
          <cell r="C17437" t="str">
            <v>UM</v>
          </cell>
        </row>
        <row r="17438">
          <cell r="A17438">
            <v>708323070</v>
          </cell>
          <cell r="B17438" t="str">
            <v>LONGARINA ( laser)</v>
          </cell>
          <cell r="C17438" t="str">
            <v>UM</v>
          </cell>
        </row>
        <row r="17439">
          <cell r="A17439">
            <v>708323080</v>
          </cell>
          <cell r="B17439" t="str">
            <v>LONGARINA</v>
          </cell>
          <cell r="C17439" t="str">
            <v>UM</v>
          </cell>
        </row>
        <row r="17440">
          <cell r="A17440">
            <v>708323090</v>
          </cell>
          <cell r="B17440" t="str">
            <v>LONGARINA</v>
          </cell>
          <cell r="C17440" t="str">
            <v>UM</v>
          </cell>
        </row>
        <row r="17441">
          <cell r="A17441">
            <v>708323100</v>
          </cell>
          <cell r="B17441" t="str">
            <v>BASE DO SUPORTE</v>
          </cell>
          <cell r="C17441" t="str">
            <v>UM</v>
          </cell>
        </row>
        <row r="17442">
          <cell r="A17442">
            <v>708323110</v>
          </cell>
          <cell r="B17442" t="str">
            <v>SUPORTE DOS PESOS (laser)</v>
          </cell>
          <cell r="C17442" t="str">
            <v>UM</v>
          </cell>
        </row>
        <row r="17443">
          <cell r="A17443">
            <v>708324010</v>
          </cell>
          <cell r="B17443" t="str">
            <v>FLANGE TRASEIRO</v>
          </cell>
          <cell r="C17443" t="str">
            <v>UM</v>
          </cell>
        </row>
        <row r="17444">
          <cell r="A17444">
            <v>708325010</v>
          </cell>
          <cell r="B17444" t="str">
            <v>SUPORTE FIXACAO</v>
          </cell>
          <cell r="C17444" t="str">
            <v>UM</v>
          </cell>
        </row>
        <row r="17445">
          <cell r="A17445">
            <v>708325020</v>
          </cell>
          <cell r="B17445" t="str">
            <v>SUPORTE FIXACAO</v>
          </cell>
          <cell r="C17445" t="str">
            <v>UM</v>
          </cell>
        </row>
        <row r="17446">
          <cell r="A17446">
            <v>708325030</v>
          </cell>
          <cell r="B17446" t="str">
            <v>REFORÇO DA VIGA</v>
          </cell>
          <cell r="C17446" t="str">
            <v>UM</v>
          </cell>
        </row>
        <row r="17447">
          <cell r="A17447">
            <v>708325040</v>
          </cell>
          <cell r="B17447" t="str">
            <v>VIGA SUPORTE DO ESCAPAMENTO</v>
          </cell>
          <cell r="C17447" t="str">
            <v>UM</v>
          </cell>
        </row>
        <row r="17448">
          <cell r="A17448">
            <v>708326010</v>
          </cell>
          <cell r="B17448" t="str">
            <v>FECHAMENTO SUP. DO CILINDRO</v>
          </cell>
          <cell r="C17448" t="str">
            <v>UM</v>
          </cell>
        </row>
        <row r="17449">
          <cell r="A17449">
            <v>708326020</v>
          </cell>
          <cell r="B17449" t="str">
            <v>CHAPA FECHAMENTO DO SUPORTE</v>
          </cell>
          <cell r="C17449" t="str">
            <v>UM</v>
          </cell>
        </row>
        <row r="17450">
          <cell r="A17450">
            <v>708326030</v>
          </cell>
          <cell r="B17450" t="str">
            <v>CILINDRO BASE</v>
          </cell>
          <cell r="C17450" t="str">
            <v>UM</v>
          </cell>
        </row>
        <row r="17451">
          <cell r="A17451">
            <v>708326040</v>
          </cell>
          <cell r="B17451" t="str">
            <v>CHAPA SUPORTE L. DIREITO</v>
          </cell>
          <cell r="C17451" t="str">
            <v>UM</v>
          </cell>
        </row>
        <row r="17452">
          <cell r="A17452">
            <v>708326050</v>
          </cell>
          <cell r="B17452" t="str">
            <v>CHAPA SUPORTE MAIOR L. ESQUERDO</v>
          </cell>
          <cell r="C17452" t="str">
            <v>UM</v>
          </cell>
        </row>
        <row r="17453">
          <cell r="A17453">
            <v>708326060</v>
          </cell>
          <cell r="B17453" t="str">
            <v>CHAPA FECHAMENTO DO SUPORTE ( laser)</v>
          </cell>
          <cell r="C17453" t="str">
            <v>UM</v>
          </cell>
        </row>
        <row r="17454">
          <cell r="A17454">
            <v>708326070</v>
          </cell>
          <cell r="B17454" t="str">
            <v>CILINDRO BASE (laser)</v>
          </cell>
          <cell r="C17454" t="str">
            <v>UM</v>
          </cell>
        </row>
        <row r="17455">
          <cell r="A17455">
            <v>708327000</v>
          </cell>
          <cell r="B17455" t="str">
            <v>SUP. DIAN.TANQUE COMBUS. LE</v>
          </cell>
          <cell r="C17455" t="str">
            <v>UM</v>
          </cell>
        </row>
        <row r="17456">
          <cell r="A17456">
            <v>708328000</v>
          </cell>
          <cell r="B17456" t="str">
            <v>SUP.TRAS.TANQUE COMBUS.LE</v>
          </cell>
          <cell r="C17456" t="str">
            <v>UM</v>
          </cell>
        </row>
        <row r="17457">
          <cell r="A17457">
            <v>708329010</v>
          </cell>
          <cell r="B17457" t="str">
            <v>REFORCO DO SUPORTE COXIM TRASEIRO</v>
          </cell>
          <cell r="C17457" t="str">
            <v>UM</v>
          </cell>
        </row>
        <row r="17458">
          <cell r="A17458">
            <v>708329020</v>
          </cell>
          <cell r="B17458" t="str">
            <v>BASE SUPORTE COXIM TRASEIRO</v>
          </cell>
          <cell r="C17458" t="str">
            <v>UM</v>
          </cell>
        </row>
        <row r="17459">
          <cell r="A17459">
            <v>708329030</v>
          </cell>
          <cell r="B17459" t="str">
            <v>BASE COXIM TRASEIRO</v>
          </cell>
          <cell r="C17459" t="str">
            <v>UM</v>
          </cell>
        </row>
        <row r="17460">
          <cell r="A17460">
            <v>708329040</v>
          </cell>
          <cell r="B17460" t="str">
            <v>REFORCO DO SUPORTE COXIM ( laser)</v>
          </cell>
          <cell r="C17460" t="str">
            <v>UM</v>
          </cell>
        </row>
        <row r="17461">
          <cell r="A17461">
            <v>708330010</v>
          </cell>
          <cell r="B17461" t="str">
            <v>REFORÇO SUPORTE COXIM TRASEIRO</v>
          </cell>
          <cell r="C17461" t="str">
            <v>UM</v>
          </cell>
        </row>
        <row r="17462">
          <cell r="A17462">
            <v>708330020</v>
          </cell>
          <cell r="B17462" t="str">
            <v>BASE SUPORTE COXIM TRASEIRO</v>
          </cell>
          <cell r="C17462" t="str">
            <v>UM</v>
          </cell>
        </row>
        <row r="17463">
          <cell r="A17463">
            <v>708330030</v>
          </cell>
          <cell r="B17463" t="str">
            <v>BASE COXIM TRASEIRO</v>
          </cell>
          <cell r="C17463" t="str">
            <v>UM</v>
          </cell>
        </row>
        <row r="17464">
          <cell r="A17464">
            <v>708331010</v>
          </cell>
          <cell r="B17464" t="str">
            <v>PROTECAO MANGUEIRA</v>
          </cell>
          <cell r="C17464" t="str">
            <v>UM</v>
          </cell>
        </row>
        <row r="17465">
          <cell r="A17465">
            <v>708331020</v>
          </cell>
          <cell r="B17465" t="str">
            <v>CHAPA PROTECAO MANGUEIRA</v>
          </cell>
          <cell r="C17465" t="str">
            <v>UM</v>
          </cell>
        </row>
        <row r="17466">
          <cell r="A17466">
            <v>708332000</v>
          </cell>
          <cell r="B17466" t="str">
            <v>SUP. DIAN. TANQUE COMBUS.</v>
          </cell>
          <cell r="C17466" t="str">
            <v>UM</v>
          </cell>
        </row>
        <row r="17467">
          <cell r="A17467">
            <v>708333010</v>
          </cell>
          <cell r="B17467" t="str">
            <v>SUPORTE SUPERIOR</v>
          </cell>
          <cell r="C17467" t="str">
            <v>UM</v>
          </cell>
        </row>
        <row r="17468">
          <cell r="A17468">
            <v>708333020</v>
          </cell>
          <cell r="B17468" t="str">
            <v>REFORÇO</v>
          </cell>
          <cell r="C17468" t="str">
            <v>UM</v>
          </cell>
        </row>
        <row r="17469">
          <cell r="A17469" t="str">
            <v>DD38111900</v>
          </cell>
          <cell r="B17469" t="str">
            <v>OUTRAS PREPARACOES ANTIDETONANTES</v>
          </cell>
          <cell r="C17469" t="str">
            <v>UM</v>
          </cell>
        </row>
        <row r="17470">
          <cell r="A17470">
            <v>708333030</v>
          </cell>
          <cell r="B17470" t="str">
            <v>SUPORTE</v>
          </cell>
          <cell r="C17470" t="str">
            <v>UM</v>
          </cell>
        </row>
        <row r="17471">
          <cell r="A17471">
            <v>708333040</v>
          </cell>
          <cell r="B17471" t="str">
            <v>SUPORTE SUPERIOR (laser)</v>
          </cell>
          <cell r="C17471" t="str">
            <v>UM</v>
          </cell>
        </row>
        <row r="17472">
          <cell r="A17472">
            <v>708333050</v>
          </cell>
          <cell r="B17472" t="str">
            <v>SUPORTE (laser)</v>
          </cell>
          <cell r="C17472" t="str">
            <v>UM</v>
          </cell>
        </row>
        <row r="17473">
          <cell r="A17473">
            <v>708334000</v>
          </cell>
          <cell r="B17473" t="str">
            <v>CONTRA PLACA</v>
          </cell>
          <cell r="C17473" t="str">
            <v>UM</v>
          </cell>
        </row>
        <row r="17474">
          <cell r="A17474">
            <v>708335010</v>
          </cell>
          <cell r="B17474" t="str">
            <v>REFORCO 28880483</v>
          </cell>
          <cell r="C17474" t="str">
            <v>UM</v>
          </cell>
        </row>
        <row r="17475">
          <cell r="A17475">
            <v>708336010</v>
          </cell>
          <cell r="B17475" t="str">
            <v>CHAPA GUIA 28880481</v>
          </cell>
          <cell r="C17475" t="str">
            <v>UM</v>
          </cell>
        </row>
        <row r="17476">
          <cell r="A17476">
            <v>708337010</v>
          </cell>
          <cell r="B17476" t="str">
            <v>CHAPA DE ACO NBR 6650 CF 21  5mm x 152 x 3899</v>
          </cell>
          <cell r="C17476" t="str">
            <v>UM</v>
          </cell>
        </row>
        <row r="17477">
          <cell r="A17477">
            <v>708338010</v>
          </cell>
          <cell r="B17477" t="str">
            <v>SUPORTE DOS PESOS</v>
          </cell>
          <cell r="C17477" t="str">
            <v>UM</v>
          </cell>
        </row>
        <row r="17478">
          <cell r="A17478">
            <v>708338020</v>
          </cell>
          <cell r="B17478" t="str">
            <v>LONGARINA ( laser)</v>
          </cell>
          <cell r="C17478" t="str">
            <v>UM</v>
          </cell>
        </row>
        <row r="17479">
          <cell r="A17479">
            <v>708338030</v>
          </cell>
          <cell r="B17479" t="str">
            <v>SUPORTE DOS PESOS (plasma)</v>
          </cell>
          <cell r="C17479" t="str">
            <v>UM</v>
          </cell>
        </row>
        <row r="17480">
          <cell r="A17480">
            <v>807583000</v>
          </cell>
          <cell r="B17480" t="str">
            <v>PARALAMA DIANTEIRO JOST - AD00833J00</v>
          </cell>
          <cell r="C17480" t="str">
            <v>UM</v>
          </cell>
        </row>
        <row r="17481">
          <cell r="A17481">
            <v>708338040</v>
          </cell>
          <cell r="B17481" t="str">
            <v>LONGARINA</v>
          </cell>
          <cell r="C17481" t="str">
            <v>UM</v>
          </cell>
        </row>
        <row r="17482">
          <cell r="A17482">
            <v>708338050</v>
          </cell>
          <cell r="B17482" t="str">
            <v>LONGARINA</v>
          </cell>
          <cell r="C17482" t="str">
            <v>UM</v>
          </cell>
        </row>
        <row r="17483">
          <cell r="A17483">
            <v>708339010</v>
          </cell>
          <cell r="B17483" t="str">
            <v>REFORÇO 053258P1</v>
          </cell>
          <cell r="C17483" t="str">
            <v>UM</v>
          </cell>
        </row>
        <row r="17484">
          <cell r="A17484">
            <v>708339020</v>
          </cell>
          <cell r="B17484" t="str">
            <v>LATERAL 053256P1</v>
          </cell>
          <cell r="C17484" t="str">
            <v>UM</v>
          </cell>
        </row>
        <row r="17485">
          <cell r="A17485">
            <v>708339030</v>
          </cell>
          <cell r="B17485" t="str">
            <v>LIMITADOR 053257P1</v>
          </cell>
          <cell r="C17485" t="str">
            <v>UM</v>
          </cell>
        </row>
        <row r="17486">
          <cell r="A17486">
            <v>708339040</v>
          </cell>
          <cell r="B17486" t="str">
            <v>BATENTE 053259P1</v>
          </cell>
          <cell r="C17486" t="str">
            <v>UM</v>
          </cell>
        </row>
        <row r="17487">
          <cell r="A17487">
            <v>708339050</v>
          </cell>
          <cell r="B17487" t="str">
            <v>SUPORTE FRONTAL 053263P1</v>
          </cell>
          <cell r="C17487" t="str">
            <v>UM</v>
          </cell>
        </row>
        <row r="17488">
          <cell r="A17488">
            <v>708339060</v>
          </cell>
          <cell r="B17488" t="str">
            <v>REFORÇO 053809P1</v>
          </cell>
          <cell r="C17488" t="str">
            <v>UM</v>
          </cell>
        </row>
        <row r="17489">
          <cell r="A17489">
            <v>708340010</v>
          </cell>
          <cell r="B17489" t="str">
            <v>SUP. COMPRESSOR</v>
          </cell>
          <cell r="C17489" t="str">
            <v>UM</v>
          </cell>
        </row>
        <row r="17490">
          <cell r="A17490">
            <v>708341010</v>
          </cell>
          <cell r="B17490" t="str">
            <v>SUPORTE 3810690M92</v>
          </cell>
          <cell r="C17490" t="str">
            <v>UM</v>
          </cell>
        </row>
        <row r="17491">
          <cell r="A17491" t="str">
            <v>80115200G</v>
          </cell>
          <cell r="B17491" t="str">
            <v>RESERVATORIO AR 1618/935/41 40L</v>
          </cell>
          <cell r="C17491" t="str">
            <v>UM</v>
          </cell>
        </row>
        <row r="17492">
          <cell r="A17492">
            <v>708341020</v>
          </cell>
          <cell r="B17492" t="str">
            <v>SUPORTE (laser)</v>
          </cell>
          <cell r="C17492" t="str">
            <v>UM</v>
          </cell>
        </row>
        <row r="17493">
          <cell r="A17493">
            <v>708342010</v>
          </cell>
          <cell r="B17493" t="str">
            <v>SUPORTE DO COMANDO 6200926M1</v>
          </cell>
          <cell r="C17493" t="str">
            <v>UM</v>
          </cell>
        </row>
        <row r="17494">
          <cell r="A17494">
            <v>708342020</v>
          </cell>
          <cell r="B17494" t="str">
            <v>SUPORTE 6200927M91</v>
          </cell>
          <cell r="C17494" t="str">
            <v>UM</v>
          </cell>
        </row>
        <row r="17495">
          <cell r="A17495">
            <v>708342030</v>
          </cell>
          <cell r="B17495" t="str">
            <v>SUPORTE DO COMANDO ( laser)</v>
          </cell>
          <cell r="C17495" t="str">
            <v>UM</v>
          </cell>
        </row>
        <row r="17496">
          <cell r="A17496">
            <v>708343010</v>
          </cell>
          <cell r="B17496" t="str">
            <v>REFORÇO FRONTAL 038806P1</v>
          </cell>
          <cell r="C17496" t="str">
            <v>UM</v>
          </cell>
        </row>
        <row r="17497">
          <cell r="A17497">
            <v>708343020</v>
          </cell>
          <cell r="B17497" t="str">
            <v>FLANGE TRASEIRO 038807P1 (laser)</v>
          </cell>
          <cell r="C17497" t="str">
            <v>UM</v>
          </cell>
        </row>
        <row r="17498">
          <cell r="A17498">
            <v>708343030</v>
          </cell>
          <cell r="B17498" t="str">
            <v>REFORÇO HORIZONTAL 038809P1 (laser)</v>
          </cell>
          <cell r="C17498" t="str">
            <v>UM</v>
          </cell>
        </row>
        <row r="17499">
          <cell r="A17499">
            <v>708343040</v>
          </cell>
          <cell r="B17499" t="str">
            <v>NERVURA 038808P1</v>
          </cell>
          <cell r="C17499" t="str">
            <v>UM</v>
          </cell>
        </row>
        <row r="17500">
          <cell r="A17500">
            <v>708343050</v>
          </cell>
          <cell r="B17500" t="str">
            <v>PERFIL 038805P1</v>
          </cell>
          <cell r="C17500" t="str">
            <v>UM</v>
          </cell>
        </row>
        <row r="17501">
          <cell r="A17501" t="str">
            <v>DD38190000</v>
          </cell>
          <cell r="B17501" t="str">
            <v>LIQUIDOS P/FREIOS HIDRAULICOS</v>
          </cell>
          <cell r="C17501" t="str">
            <v>UM</v>
          </cell>
        </row>
        <row r="17502">
          <cell r="A17502">
            <v>708343060</v>
          </cell>
          <cell r="B17502" t="str">
            <v>PERFIL 038805P1 (laser)</v>
          </cell>
          <cell r="C17502" t="str">
            <v>UM</v>
          </cell>
        </row>
        <row r="17503">
          <cell r="A17503">
            <v>708343070</v>
          </cell>
          <cell r="B17503" t="str">
            <v>REFORÇO HORIZONTAL 038809P1</v>
          </cell>
          <cell r="C17503" t="str">
            <v>UM</v>
          </cell>
        </row>
        <row r="17504">
          <cell r="A17504">
            <v>708343080</v>
          </cell>
          <cell r="B17504" t="str">
            <v>FLANGE TRASEIRO 038807P1</v>
          </cell>
          <cell r="C17504" t="str">
            <v>UM</v>
          </cell>
        </row>
        <row r="17505">
          <cell r="A17505">
            <v>708344010</v>
          </cell>
          <cell r="B17505" t="str">
            <v>SOLEIRA CENTRAL 027349P1</v>
          </cell>
          <cell r="C17505" t="str">
            <v>UM</v>
          </cell>
        </row>
        <row r="17506">
          <cell r="A17506">
            <v>708344020</v>
          </cell>
          <cell r="B17506" t="str">
            <v>SOLEIRA CENTRAL 027349P1 ( laser)</v>
          </cell>
          <cell r="C17506" t="str">
            <v>UM</v>
          </cell>
        </row>
        <row r="17507">
          <cell r="A17507">
            <v>708344030</v>
          </cell>
          <cell r="B17507" t="str">
            <v>SUBCONJUNTO SUPORTE SOLEIRA 064641P1</v>
          </cell>
          <cell r="C17507" t="str">
            <v>UM</v>
          </cell>
        </row>
        <row r="17508">
          <cell r="A17508">
            <v>708344040</v>
          </cell>
          <cell r="B17508" t="str">
            <v>SUPORTE SOLEIRA 064641P1</v>
          </cell>
          <cell r="C17508" t="str">
            <v>UM</v>
          </cell>
        </row>
        <row r="17509">
          <cell r="A17509">
            <v>708345010</v>
          </cell>
          <cell r="B17509" t="str">
            <v>CHAPA SUPORTE 064424P1</v>
          </cell>
          <cell r="C17509" t="str">
            <v>UM</v>
          </cell>
        </row>
        <row r="17510">
          <cell r="A17510">
            <v>708345020</v>
          </cell>
          <cell r="B17510" t="str">
            <v>BASE SUPORTE LD 064425P1</v>
          </cell>
          <cell r="C17510" t="str">
            <v>UM</v>
          </cell>
        </row>
        <row r="17511">
          <cell r="A17511">
            <v>708345040</v>
          </cell>
          <cell r="B17511" t="str">
            <v>COLUNA 064572P1</v>
          </cell>
          <cell r="C17511" t="str">
            <v>UM</v>
          </cell>
        </row>
        <row r="17512">
          <cell r="A17512">
            <v>708345060</v>
          </cell>
          <cell r="B17512" t="str">
            <v>SUPORTE LD 064578P1</v>
          </cell>
          <cell r="C17512" t="str">
            <v>UM</v>
          </cell>
        </row>
        <row r="17513">
          <cell r="A17513">
            <v>708345070</v>
          </cell>
          <cell r="B17513" t="str">
            <v>SUPORTE LD (laser)</v>
          </cell>
          <cell r="C17513" t="str">
            <v>UM</v>
          </cell>
        </row>
        <row r="17514">
          <cell r="A17514">
            <v>708345080</v>
          </cell>
          <cell r="B17514" t="str">
            <v>PRESILHA 064622P1</v>
          </cell>
          <cell r="C17514" t="str">
            <v>UM</v>
          </cell>
        </row>
        <row r="17515">
          <cell r="A17515">
            <v>708345090</v>
          </cell>
          <cell r="B17515" t="str">
            <v>SUPORTE CABO LD 065340P1</v>
          </cell>
          <cell r="C17515" t="str">
            <v>UM</v>
          </cell>
        </row>
        <row r="17516">
          <cell r="A17516">
            <v>708345100</v>
          </cell>
          <cell r="B17516" t="str">
            <v>SUPORTE CABO LD ( laser)</v>
          </cell>
          <cell r="C17516" t="str">
            <v>UM</v>
          </cell>
        </row>
        <row r="17517">
          <cell r="A17517">
            <v>708345110</v>
          </cell>
          <cell r="B17517" t="str">
            <v>BASE SUPORTE LD 6201280M1</v>
          </cell>
          <cell r="C17517" t="str">
            <v>UM</v>
          </cell>
        </row>
        <row r="17518">
          <cell r="A17518">
            <v>708345120</v>
          </cell>
          <cell r="B17518" t="str">
            <v>REFORCO 6205050M1</v>
          </cell>
          <cell r="C17518" t="str">
            <v>UM</v>
          </cell>
        </row>
        <row r="17519">
          <cell r="A17519">
            <v>708345130</v>
          </cell>
          <cell r="B17519" t="str">
            <v>CONJ. SUPORTE LD 064578P1</v>
          </cell>
          <cell r="C17519" t="str">
            <v>UM</v>
          </cell>
        </row>
        <row r="17520">
          <cell r="A17520">
            <v>708346010</v>
          </cell>
          <cell r="B17520" t="str">
            <v>EXTENSAO SOLEIRA LD 6200337M1</v>
          </cell>
          <cell r="C17520" t="str">
            <v>UM</v>
          </cell>
        </row>
        <row r="17521">
          <cell r="A17521">
            <v>708346020</v>
          </cell>
          <cell r="B17521" t="str">
            <v>REFORCO LD 6200460M1</v>
          </cell>
          <cell r="C17521" t="str">
            <v>UM</v>
          </cell>
        </row>
        <row r="17522">
          <cell r="A17522">
            <v>807582000</v>
          </cell>
          <cell r="B17522" t="str">
            <v>PARALAMA TRASEIRO JOST - AD00834J00</v>
          </cell>
          <cell r="C17522" t="str">
            <v>UM</v>
          </cell>
        </row>
        <row r="17523">
          <cell r="A17523">
            <v>708347010</v>
          </cell>
          <cell r="B17523" t="str">
            <v>COLUNA 065864P1</v>
          </cell>
          <cell r="C17523" t="str">
            <v>UM</v>
          </cell>
        </row>
        <row r="17524">
          <cell r="A17524">
            <v>708347020</v>
          </cell>
          <cell r="B17524" t="str">
            <v>COLUNA ( laser)</v>
          </cell>
          <cell r="C17524" t="str">
            <v>UM</v>
          </cell>
        </row>
        <row r="17525">
          <cell r="A17525">
            <v>708347030</v>
          </cell>
          <cell r="B17525" t="str">
            <v>SUPORTE LE 065917P1</v>
          </cell>
          <cell r="C17525" t="str">
            <v>UM</v>
          </cell>
        </row>
        <row r="17526">
          <cell r="A17526">
            <v>708347040</v>
          </cell>
          <cell r="B17526" t="str">
            <v>SUPORTE LE ( laser)</v>
          </cell>
          <cell r="C17526" t="str">
            <v>UM</v>
          </cell>
        </row>
        <row r="17527">
          <cell r="A17527">
            <v>708347050</v>
          </cell>
          <cell r="B17527" t="str">
            <v>REFORCO 065920P1</v>
          </cell>
          <cell r="C17527" t="str">
            <v>UM</v>
          </cell>
        </row>
        <row r="17528">
          <cell r="A17528">
            <v>708347060</v>
          </cell>
          <cell r="B17528" t="str">
            <v>BASE SUPORTE COXIM 065926P1</v>
          </cell>
          <cell r="C17528" t="str">
            <v>UM</v>
          </cell>
        </row>
        <row r="17529">
          <cell r="A17529">
            <v>708347070</v>
          </cell>
          <cell r="B17529" t="str">
            <v>REFORCO 065927P1</v>
          </cell>
          <cell r="C17529" t="str">
            <v>UM</v>
          </cell>
        </row>
        <row r="17530">
          <cell r="A17530">
            <v>708347080</v>
          </cell>
          <cell r="B17530" t="str">
            <v>SUPORTE DO CABO 068446P1</v>
          </cell>
          <cell r="C17530" t="str">
            <v>UM</v>
          </cell>
        </row>
        <row r="17531">
          <cell r="A17531">
            <v>708347090</v>
          </cell>
          <cell r="B17531" t="str">
            <v>SUPORTE DO CABO ( laser)</v>
          </cell>
          <cell r="C17531" t="str">
            <v>UM</v>
          </cell>
        </row>
        <row r="17532">
          <cell r="A17532">
            <v>708347100</v>
          </cell>
          <cell r="B17532" t="str">
            <v>REFORCO 068447P1</v>
          </cell>
          <cell r="C17532" t="str">
            <v>UM</v>
          </cell>
        </row>
        <row r="17533">
          <cell r="A17533">
            <v>708347110</v>
          </cell>
          <cell r="B17533" t="str">
            <v>REFORCO 070273P1</v>
          </cell>
          <cell r="C17533" t="str">
            <v>UM</v>
          </cell>
        </row>
        <row r="17534">
          <cell r="A17534">
            <v>708347120</v>
          </cell>
          <cell r="B17534" t="str">
            <v>REFORCO 070274P1</v>
          </cell>
          <cell r="C17534" t="str">
            <v>UM</v>
          </cell>
        </row>
        <row r="17535">
          <cell r="A17535">
            <v>708347130</v>
          </cell>
          <cell r="B17535" t="str">
            <v>REFORCO 070906P1</v>
          </cell>
          <cell r="C17535" t="str">
            <v>UM</v>
          </cell>
        </row>
        <row r="17536">
          <cell r="A17536">
            <v>708347140</v>
          </cell>
          <cell r="B17536" t="str">
            <v>CONJ. REFORCO COM PORCAS</v>
          </cell>
          <cell r="C17536" t="str">
            <v>UM</v>
          </cell>
        </row>
        <row r="17537">
          <cell r="A17537">
            <v>708348020</v>
          </cell>
          <cell r="B17537" t="str">
            <v>BATENTE DO CONJUNTO SOLDADO ALAVANCA 059505P1</v>
          </cell>
          <cell r="C17537" t="str">
            <v>UM</v>
          </cell>
        </row>
        <row r="17538">
          <cell r="A17538">
            <v>708348030</v>
          </cell>
          <cell r="B17538" t="str">
            <v>ALAVANCA DO CONJUNTO SOLDADO 068988P1</v>
          </cell>
          <cell r="C17538" t="str">
            <v>UM</v>
          </cell>
        </row>
        <row r="17539">
          <cell r="A17539">
            <v>708348040</v>
          </cell>
          <cell r="B17539" t="str">
            <v>CHAPA DA ALAVANCA (LASER)</v>
          </cell>
          <cell r="C17539" t="str">
            <v>UM</v>
          </cell>
        </row>
        <row r="17540">
          <cell r="A17540">
            <v>708348050</v>
          </cell>
          <cell r="B17540" t="str">
            <v>ALAVANCA DO CONJUNTO SOLDADO 068988P1 - LASER</v>
          </cell>
          <cell r="C17540" t="str">
            <v>UM</v>
          </cell>
        </row>
        <row r="17541">
          <cell r="A17541">
            <v>708349010</v>
          </cell>
          <cell r="B17541" t="str">
            <v>FECHAMENTO ( laser) 068234P1a</v>
          </cell>
          <cell r="C17541" t="str">
            <v>UM</v>
          </cell>
        </row>
        <row r="17542">
          <cell r="A17542">
            <v>708350010</v>
          </cell>
          <cell r="B17542" t="str">
            <v>TUBO SUSTENTACAO 054829P1</v>
          </cell>
          <cell r="C17542" t="str">
            <v>UM</v>
          </cell>
        </row>
        <row r="17543">
          <cell r="A17543">
            <v>708350020</v>
          </cell>
          <cell r="B17543" t="str">
            <v>TUBO INFERIOR 054831P1</v>
          </cell>
          <cell r="C17543" t="str">
            <v>UM</v>
          </cell>
        </row>
        <row r="17544">
          <cell r="A17544">
            <v>708350030</v>
          </cell>
          <cell r="B17544" t="str">
            <v>TUBO MEIO 054828S1</v>
          </cell>
          <cell r="C17544" t="str">
            <v>UM</v>
          </cell>
        </row>
        <row r="17545">
          <cell r="A17545">
            <v>708350040</v>
          </cell>
          <cell r="B17545" t="str">
            <v>TUBO TRAVESSA 054833P1</v>
          </cell>
          <cell r="C17545" t="str">
            <v>UM</v>
          </cell>
        </row>
        <row r="17546">
          <cell r="A17546">
            <v>708350050</v>
          </cell>
          <cell r="B17546" t="str">
            <v>CHAPA DE FIXACAO 054835P1</v>
          </cell>
          <cell r="C17546" t="str">
            <v>UM</v>
          </cell>
        </row>
        <row r="17547">
          <cell r="A17547">
            <v>708350060</v>
          </cell>
          <cell r="B17547" t="str">
            <v>PINO 6200924M1</v>
          </cell>
          <cell r="C17547" t="str">
            <v>UM</v>
          </cell>
        </row>
        <row r="17548">
          <cell r="A17548">
            <v>708350070</v>
          </cell>
          <cell r="B17548" t="str">
            <v>REFORCO INFERIOR 6201017M1</v>
          </cell>
          <cell r="C17548" t="str">
            <v>UM</v>
          </cell>
        </row>
        <row r="17549">
          <cell r="A17549">
            <v>708350080</v>
          </cell>
          <cell r="B17549" t="str">
            <v>REFORCO 6201019M1</v>
          </cell>
          <cell r="C17549" t="str">
            <v>UM</v>
          </cell>
        </row>
        <row r="17550">
          <cell r="A17550">
            <v>708350090</v>
          </cell>
          <cell r="B17550" t="str">
            <v>SUBCONJ TUBO DE SUSTENT MENOR</v>
          </cell>
          <cell r="C17550" t="str">
            <v>UM</v>
          </cell>
        </row>
        <row r="17551">
          <cell r="A17551">
            <v>708350100</v>
          </cell>
          <cell r="B17551" t="str">
            <v>REFORCO INFERIOR 6201017M1 (laser)</v>
          </cell>
          <cell r="C17551" t="str">
            <v>UM</v>
          </cell>
        </row>
        <row r="17552">
          <cell r="A17552">
            <v>708350120</v>
          </cell>
          <cell r="B17552" t="str">
            <v>SUBCONJUNTO TUBO INFERIOR</v>
          </cell>
          <cell r="C17552" t="str">
            <v>UM</v>
          </cell>
        </row>
        <row r="17553">
          <cell r="A17553">
            <v>708350130</v>
          </cell>
          <cell r="B17553" t="str">
            <v>SUBCONJUNTO TUBO SUSTENTACAO</v>
          </cell>
          <cell r="C17553" t="str">
            <v>UM</v>
          </cell>
        </row>
        <row r="17554">
          <cell r="A17554">
            <v>708350140</v>
          </cell>
          <cell r="B17554" t="str">
            <v>SUBCONJUNTO REFORCO INFERIOR</v>
          </cell>
          <cell r="C17554" t="str">
            <v>UM</v>
          </cell>
        </row>
        <row r="17555">
          <cell r="A17555">
            <v>708350150</v>
          </cell>
          <cell r="B17555" t="str">
            <v>SUBCONJUNTO TUBO INFERIOR</v>
          </cell>
          <cell r="C17555" t="str">
            <v>UM</v>
          </cell>
        </row>
        <row r="17556">
          <cell r="A17556">
            <v>708350160</v>
          </cell>
          <cell r="B17556" t="str">
            <v>TUBO SUSTENTACAO 054829P1</v>
          </cell>
          <cell r="C17556" t="str">
            <v>UM</v>
          </cell>
        </row>
        <row r="17557">
          <cell r="A17557">
            <v>708350170</v>
          </cell>
          <cell r="B17557" t="str">
            <v>TUBO INFERIOR 054831P1</v>
          </cell>
          <cell r="C17557" t="str">
            <v>UM</v>
          </cell>
        </row>
        <row r="17558">
          <cell r="A17558">
            <v>708351010</v>
          </cell>
          <cell r="B17558" t="str">
            <v>TAMPA ADMISSAO 3599677M1</v>
          </cell>
          <cell r="C17558" t="str">
            <v>UM</v>
          </cell>
        </row>
        <row r="17559">
          <cell r="A17559">
            <v>708352010</v>
          </cell>
          <cell r="B17559" t="str">
            <v>SUPORTE 053141P1</v>
          </cell>
          <cell r="C17559" t="str">
            <v>UM</v>
          </cell>
        </row>
        <row r="17560">
          <cell r="A17560">
            <v>708352020</v>
          </cell>
          <cell r="B17560" t="str">
            <v>CANTONEIRA LE C/ PORCAS</v>
          </cell>
          <cell r="C17560" t="str">
            <v>UM</v>
          </cell>
        </row>
        <row r="17561">
          <cell r="A17561">
            <v>708352030</v>
          </cell>
          <cell r="B17561" t="str">
            <v>CHAPA SUPORTE 058893P1</v>
          </cell>
          <cell r="C17561" t="str">
            <v>UM</v>
          </cell>
        </row>
        <row r="17562">
          <cell r="A17562">
            <v>708352040</v>
          </cell>
          <cell r="B17562" t="str">
            <v>PERFIL U   058894P1</v>
          </cell>
          <cell r="C17562" t="str">
            <v>UM</v>
          </cell>
        </row>
        <row r="17563">
          <cell r="A17563">
            <v>708352060</v>
          </cell>
          <cell r="B17563" t="str">
            <v>CANTONEIRA LE 6200316M1</v>
          </cell>
          <cell r="C17563" t="str">
            <v>UM</v>
          </cell>
        </row>
        <row r="17564">
          <cell r="A17564">
            <v>708352070</v>
          </cell>
          <cell r="B17564" t="str">
            <v>CANTONEIRA LE ( laser)</v>
          </cell>
          <cell r="C17564" t="str">
            <v>UM</v>
          </cell>
        </row>
        <row r="17565">
          <cell r="A17565">
            <v>708352080</v>
          </cell>
          <cell r="B17565" t="str">
            <v>CANTONEIRA LE 6200316M1- LASER</v>
          </cell>
          <cell r="C17565" t="str">
            <v>UM</v>
          </cell>
        </row>
        <row r="17566">
          <cell r="A17566">
            <v>708353010</v>
          </cell>
          <cell r="B17566" t="str">
            <v>SUBCONJ TUBO DE SUSTENT MENOR 054830P1</v>
          </cell>
          <cell r="C17566" t="str">
            <v>UM</v>
          </cell>
        </row>
        <row r="17567">
          <cell r="A17567">
            <v>708353020</v>
          </cell>
          <cell r="B17567" t="str">
            <v>TUBO INFERIOR 054834P1</v>
          </cell>
          <cell r="C17567" t="str">
            <v>UM</v>
          </cell>
        </row>
        <row r="17568">
          <cell r="A17568">
            <v>708353030</v>
          </cell>
          <cell r="B17568" t="str">
            <v>TUBO ESPACADOR 054836P1</v>
          </cell>
          <cell r="C17568" t="str">
            <v>UM</v>
          </cell>
        </row>
        <row r="17569">
          <cell r="A17569">
            <v>708353040</v>
          </cell>
          <cell r="B17569" t="str">
            <v>SUBCONJ TUBO DE SUSTENT MAIOR 054972P1</v>
          </cell>
          <cell r="C17569" t="str">
            <v>UM</v>
          </cell>
        </row>
        <row r="17570">
          <cell r="A17570">
            <v>708353050</v>
          </cell>
          <cell r="B17570" t="str">
            <v>TUBO TRAVESSA 055001P1</v>
          </cell>
          <cell r="C17570" t="str">
            <v>UM</v>
          </cell>
        </row>
        <row r="17571">
          <cell r="A17571">
            <v>708353060</v>
          </cell>
          <cell r="B17571" t="str">
            <v>SUPORTE FIXACAO (laser)</v>
          </cell>
          <cell r="C17571" t="str">
            <v>UM</v>
          </cell>
        </row>
        <row r="17572">
          <cell r="A17572">
            <v>708353070</v>
          </cell>
          <cell r="B17572" t="str">
            <v>SUPORTE FIXACAO INTERNO 6200615M1</v>
          </cell>
          <cell r="C17572" t="str">
            <v>UM</v>
          </cell>
        </row>
        <row r="17573">
          <cell r="A17573">
            <v>708353080</v>
          </cell>
          <cell r="B17573" t="str">
            <v>SUPORTE COM FURO 6202607M1</v>
          </cell>
          <cell r="C17573" t="str">
            <v>UM</v>
          </cell>
        </row>
        <row r="17574">
          <cell r="A17574">
            <v>708353090</v>
          </cell>
          <cell r="B17574" t="str">
            <v>SUPORTE PLANO 6202608M1</v>
          </cell>
          <cell r="C17574" t="str">
            <v>UM</v>
          </cell>
        </row>
        <row r="17575">
          <cell r="A17575">
            <v>708353100</v>
          </cell>
          <cell r="B17575" t="str">
            <v>SUPORTE FIXACAO 062057P1</v>
          </cell>
          <cell r="C17575" t="str">
            <v>UM</v>
          </cell>
        </row>
        <row r="17576">
          <cell r="A17576">
            <v>708353110</v>
          </cell>
          <cell r="B17576" t="str">
            <v>SUPORTE COM FURO</v>
          </cell>
          <cell r="C17576" t="str">
            <v>UM</v>
          </cell>
        </row>
        <row r="17577">
          <cell r="A17577">
            <v>708353120</v>
          </cell>
          <cell r="B17577" t="str">
            <v>SUPORTE FIXACAO</v>
          </cell>
          <cell r="C17577" t="str">
            <v>UM</v>
          </cell>
        </row>
        <row r="17578">
          <cell r="A17578">
            <v>708353130</v>
          </cell>
          <cell r="B17578" t="str">
            <v>TUBO DE SUSTENTACAO MENOR (laser)</v>
          </cell>
          <cell r="C17578" t="str">
            <v>UM</v>
          </cell>
        </row>
        <row r="17579">
          <cell r="A17579">
            <v>708353140</v>
          </cell>
          <cell r="B17579" t="str">
            <v>TUBO DE SUSTENTACAO MAIOR (laser)</v>
          </cell>
          <cell r="C17579" t="str">
            <v>UM</v>
          </cell>
        </row>
        <row r="17580">
          <cell r="A17580">
            <v>708353150</v>
          </cell>
          <cell r="B17580" t="str">
            <v>TUBO DE SUSTENTACAO MENOR</v>
          </cell>
          <cell r="C17580" t="str">
            <v>UM</v>
          </cell>
        </row>
        <row r="17581">
          <cell r="A17581">
            <v>708353160</v>
          </cell>
          <cell r="B17581" t="str">
            <v>TUBO INFERIOR 054834P1</v>
          </cell>
          <cell r="C17581" t="str">
            <v>UM</v>
          </cell>
        </row>
        <row r="17582">
          <cell r="A17582">
            <v>708353170</v>
          </cell>
          <cell r="B17582" t="str">
            <v>TUBO DE SUSTENTACAO MAIOR</v>
          </cell>
          <cell r="C17582" t="str">
            <v>UM</v>
          </cell>
        </row>
        <row r="17583">
          <cell r="A17583">
            <v>708353180</v>
          </cell>
          <cell r="B17583" t="str">
            <v>SUPORTE FIXACAO - LASER</v>
          </cell>
          <cell r="C17583" t="str">
            <v>UM</v>
          </cell>
        </row>
        <row r="17584">
          <cell r="A17584">
            <v>708354000</v>
          </cell>
          <cell r="B17584" t="str">
            <v>ALAVANCA MONTADA</v>
          </cell>
          <cell r="C17584" t="str">
            <v>UM</v>
          </cell>
        </row>
        <row r="17585">
          <cell r="A17585">
            <v>708354010</v>
          </cell>
          <cell r="B17585" t="str">
            <v>HASTE DO CONJUNTO DA ALAVANCA 070594P1</v>
          </cell>
          <cell r="C17585" t="str">
            <v>UM</v>
          </cell>
        </row>
        <row r="17586">
          <cell r="A17586">
            <v>708354020</v>
          </cell>
          <cell r="B17586" t="str">
            <v>ALAVANCA 070595P1</v>
          </cell>
          <cell r="C17586" t="str">
            <v>UM</v>
          </cell>
        </row>
        <row r="17587">
          <cell r="A17587">
            <v>708354040</v>
          </cell>
          <cell r="B17587" t="str">
            <v>ALAVANCA 070595P1 ( laser)</v>
          </cell>
          <cell r="C17587" t="str">
            <v>UM</v>
          </cell>
        </row>
        <row r="17588">
          <cell r="A17588">
            <v>708355010</v>
          </cell>
          <cell r="B17588" t="str">
            <v>EXTENSAO SOLEIRA LE 6200331M1</v>
          </cell>
          <cell r="C17588" t="str">
            <v>UM</v>
          </cell>
        </row>
        <row r="17589">
          <cell r="A17589">
            <v>708355020</v>
          </cell>
          <cell r="B17589" t="str">
            <v>REFORCO LE 6200332M1</v>
          </cell>
          <cell r="C17589" t="str">
            <v>UM</v>
          </cell>
        </row>
        <row r="17590">
          <cell r="A17590">
            <v>708355030</v>
          </cell>
          <cell r="B17590" t="str">
            <v>REFORCO DA DOBRA 6201285M1</v>
          </cell>
          <cell r="C17590" t="str">
            <v>UM</v>
          </cell>
        </row>
        <row r="17591">
          <cell r="A17591">
            <v>708355040</v>
          </cell>
          <cell r="B17591" t="str">
            <v>REFORCO 6201674M1</v>
          </cell>
          <cell r="C17591" t="str">
            <v>UM</v>
          </cell>
        </row>
        <row r="17592">
          <cell r="A17592">
            <v>708355050</v>
          </cell>
          <cell r="B17592" t="str">
            <v>EXTENSAO SOLEIRA  ( laser)</v>
          </cell>
          <cell r="C17592" t="str">
            <v>UM</v>
          </cell>
        </row>
        <row r="17593">
          <cell r="A17593">
            <v>708355060</v>
          </cell>
          <cell r="B17593" t="str">
            <v>REFORCO (laser)</v>
          </cell>
          <cell r="C17593" t="str">
            <v>UM</v>
          </cell>
        </row>
        <row r="17594">
          <cell r="A17594">
            <v>708356010</v>
          </cell>
          <cell r="B17594" t="str">
            <v>BASE 065880P1 C/ PORCA</v>
          </cell>
          <cell r="C17594" t="str">
            <v>UM</v>
          </cell>
        </row>
        <row r="17595">
          <cell r="A17595">
            <v>708356020</v>
          </cell>
          <cell r="B17595" t="str">
            <v>BASE 065880P1</v>
          </cell>
          <cell r="C17595" t="str">
            <v>UM</v>
          </cell>
        </row>
        <row r="17596">
          <cell r="A17596">
            <v>708356030</v>
          </cell>
          <cell r="B17596" t="str">
            <v>BATENTE 066963P1 C/ PORCA</v>
          </cell>
          <cell r="C17596" t="str">
            <v>UM</v>
          </cell>
        </row>
        <row r="17597">
          <cell r="A17597">
            <v>708356040</v>
          </cell>
          <cell r="B17597" t="str">
            <v>CHAPA LATERAL LD  065882P1</v>
          </cell>
          <cell r="C17597" t="str">
            <v>UM</v>
          </cell>
        </row>
        <row r="17598">
          <cell r="A17598">
            <v>708356060</v>
          </cell>
          <cell r="B17598" t="str">
            <v>SUPORTE 065883P1</v>
          </cell>
          <cell r="C17598" t="str">
            <v>UM</v>
          </cell>
        </row>
        <row r="17599">
          <cell r="A17599">
            <v>708356070</v>
          </cell>
          <cell r="B17599" t="str">
            <v>REFORCO 065894P1</v>
          </cell>
          <cell r="C17599" t="str">
            <v>UM</v>
          </cell>
        </row>
        <row r="17600">
          <cell r="A17600">
            <v>708356090</v>
          </cell>
          <cell r="B17600" t="str">
            <v>REFORCO 065955P1</v>
          </cell>
          <cell r="C17600" t="str">
            <v>UM</v>
          </cell>
        </row>
        <row r="17601">
          <cell r="A17601">
            <v>708356100</v>
          </cell>
          <cell r="B17601" t="str">
            <v>CANTONEIRA 066962P1</v>
          </cell>
          <cell r="C17601" t="str">
            <v>UM</v>
          </cell>
        </row>
        <row r="17602">
          <cell r="A17602">
            <v>708356110</v>
          </cell>
          <cell r="B17602" t="str">
            <v>BATENTE 066963P1</v>
          </cell>
          <cell r="C17602" t="str">
            <v>UM</v>
          </cell>
        </row>
        <row r="17603">
          <cell r="A17603">
            <v>708356120</v>
          </cell>
          <cell r="B17603" t="str">
            <v>SUPORTE LE 066965P1</v>
          </cell>
          <cell r="C17603" t="str">
            <v>UM</v>
          </cell>
        </row>
        <row r="17604">
          <cell r="A17604">
            <v>708356130</v>
          </cell>
          <cell r="B17604" t="str">
            <v>SUPORTE LE ( laser)</v>
          </cell>
          <cell r="C17604" t="str">
            <v>UM</v>
          </cell>
        </row>
        <row r="17605">
          <cell r="A17605">
            <v>708356140</v>
          </cell>
          <cell r="B17605" t="str">
            <v>CHAPA LATERAL LE 066966P1</v>
          </cell>
          <cell r="C17605" t="str">
            <v>UM</v>
          </cell>
        </row>
        <row r="17606">
          <cell r="A17606" t="str">
            <v>70835701D</v>
          </cell>
          <cell r="B17606" t="str">
            <v>SUPORTE DIREITO</v>
          </cell>
          <cell r="C17606" t="str">
            <v>UM</v>
          </cell>
        </row>
        <row r="17607">
          <cell r="A17607" t="str">
            <v>70835701E</v>
          </cell>
          <cell r="B17607" t="str">
            <v>SUPORTE ESQUERDO</v>
          </cell>
          <cell r="C17607" t="str">
            <v>UM</v>
          </cell>
        </row>
        <row r="17608">
          <cell r="A17608">
            <v>708357020</v>
          </cell>
          <cell r="B17608" t="str">
            <v>SUPORTE (laser)</v>
          </cell>
          <cell r="C17608" t="str">
            <v>UM</v>
          </cell>
        </row>
        <row r="17609">
          <cell r="A17609">
            <v>708357030</v>
          </cell>
          <cell r="B17609" t="str">
            <v>REFORCO</v>
          </cell>
          <cell r="C17609" t="str">
            <v>UM</v>
          </cell>
        </row>
        <row r="17610">
          <cell r="A17610">
            <v>708357040</v>
          </cell>
          <cell r="B17610" t="str">
            <v>REFORCO</v>
          </cell>
          <cell r="C17610" t="str">
            <v>UM</v>
          </cell>
        </row>
        <row r="17611">
          <cell r="A17611">
            <v>708362010</v>
          </cell>
          <cell r="B17611" t="str">
            <v>SUPORTE 6202495M1 ( laser)</v>
          </cell>
          <cell r="C17611" t="str">
            <v>UM</v>
          </cell>
        </row>
        <row r="17612">
          <cell r="A17612">
            <v>708362020</v>
          </cell>
          <cell r="B17612" t="str">
            <v>REFORCO 3411879M1 ( laser)</v>
          </cell>
          <cell r="C17612" t="str">
            <v>UM</v>
          </cell>
        </row>
        <row r="17613">
          <cell r="A17613">
            <v>190158000</v>
          </cell>
          <cell r="B17613" t="str">
            <v>ANEL O'RING Nº1 A30 - 123 (38 x 7)</v>
          </cell>
          <cell r="C17613" t="str">
            <v>UM</v>
          </cell>
        </row>
        <row r="17614">
          <cell r="A17614">
            <v>708362030</v>
          </cell>
          <cell r="B17614" t="str">
            <v>BASE 3411877M1 ( laser)</v>
          </cell>
          <cell r="C17614" t="str">
            <v>UM</v>
          </cell>
        </row>
        <row r="17615">
          <cell r="A17615">
            <v>708363010</v>
          </cell>
          <cell r="B17615" t="str">
            <v>SUPORTE LATERAL (laser)</v>
          </cell>
          <cell r="C17615" t="str">
            <v>UM</v>
          </cell>
        </row>
        <row r="17616">
          <cell r="A17616" t="str">
            <v>70836301D</v>
          </cell>
          <cell r="B17616" t="str">
            <v>SUPORTE LATERAL LD 048487P2</v>
          </cell>
          <cell r="C17616" t="str">
            <v>UM</v>
          </cell>
        </row>
        <row r="17617">
          <cell r="A17617" t="str">
            <v>70836301E</v>
          </cell>
          <cell r="B17617" t="str">
            <v>SUPORTE LATERAL LE 048487P2</v>
          </cell>
          <cell r="C17617" t="str">
            <v>UM</v>
          </cell>
        </row>
        <row r="17618">
          <cell r="A17618">
            <v>708363020</v>
          </cell>
          <cell r="B17618" t="str">
            <v>SUPORTE CENTRAL 048488P1</v>
          </cell>
          <cell r="C17618" t="str">
            <v>UM</v>
          </cell>
        </row>
        <row r="17619">
          <cell r="A17619">
            <v>708363030</v>
          </cell>
          <cell r="B17619" t="str">
            <v>SUPORTE CENTRAL (laser)</v>
          </cell>
          <cell r="C17619" t="str">
            <v>UM</v>
          </cell>
        </row>
        <row r="17620">
          <cell r="A17620">
            <v>708365010</v>
          </cell>
          <cell r="B17620" t="str">
            <v>PLACA TRASEIRA SUPORTE LE</v>
          </cell>
          <cell r="C17620" t="str">
            <v>UM</v>
          </cell>
        </row>
        <row r="17621">
          <cell r="A17621">
            <v>708365020</v>
          </cell>
          <cell r="B17621" t="str">
            <v>ROLO DE ESPACO 71374658</v>
          </cell>
          <cell r="C17621" t="str">
            <v>UM</v>
          </cell>
        </row>
        <row r="17622">
          <cell r="A17622">
            <v>708365030</v>
          </cell>
          <cell r="B17622" t="str">
            <v>ESCORA DO REFORCO EXTERIOR 71374659</v>
          </cell>
          <cell r="C17622" t="str">
            <v>UM</v>
          </cell>
        </row>
        <row r="17623">
          <cell r="A17623">
            <v>708365040</v>
          </cell>
          <cell r="B17623" t="str">
            <v>PLACA DE MONTAGEM SUP LE 71374661</v>
          </cell>
          <cell r="C17623" t="str">
            <v>UM</v>
          </cell>
        </row>
        <row r="17624">
          <cell r="A17624">
            <v>708365050</v>
          </cell>
          <cell r="B17624" t="str">
            <v>PARTE DIANTEIRA DA PLACA 71374655</v>
          </cell>
          <cell r="C17624" t="str">
            <v>UM</v>
          </cell>
        </row>
        <row r="17625">
          <cell r="A17625">
            <v>708365060</v>
          </cell>
          <cell r="B17625" t="str">
            <v>ESCORA DO REFORCO INTERNO 71374660</v>
          </cell>
          <cell r="C17625" t="str">
            <v>UM</v>
          </cell>
        </row>
        <row r="17626">
          <cell r="A17626">
            <v>708365070</v>
          </cell>
          <cell r="B17626" t="str">
            <v>PLACA TRASEIRA SUPORTE LE 71374657</v>
          </cell>
          <cell r="C17626" t="str">
            <v>UM</v>
          </cell>
        </row>
        <row r="17627">
          <cell r="A17627">
            <v>708365080</v>
          </cell>
          <cell r="B17627" t="str">
            <v>PLACA DE MONTAGEM SUP LE</v>
          </cell>
          <cell r="C17627" t="str">
            <v>UM</v>
          </cell>
        </row>
        <row r="17628">
          <cell r="A17628">
            <v>708365090</v>
          </cell>
          <cell r="B17628" t="str">
            <v>PARTE DIANTEIRA DA PLACA</v>
          </cell>
          <cell r="C17628" t="str">
            <v>UM</v>
          </cell>
        </row>
        <row r="17629">
          <cell r="A17629">
            <v>708365100</v>
          </cell>
          <cell r="B17629" t="str">
            <v>PLACA TRASEIRA SUPORTE LE C/ ROLO</v>
          </cell>
          <cell r="C17629" t="str">
            <v>UM</v>
          </cell>
        </row>
        <row r="17630">
          <cell r="A17630">
            <v>708366010</v>
          </cell>
          <cell r="B17630" t="str">
            <v>SUPORTE ANGULAR DO CANTO 71391959</v>
          </cell>
          <cell r="C17630" t="str">
            <v>UM</v>
          </cell>
        </row>
        <row r="17631">
          <cell r="A17631">
            <v>708366020</v>
          </cell>
          <cell r="B17631" t="str">
            <v>PARTE SUPERIOR DA PLACA 71390147</v>
          </cell>
          <cell r="C17631" t="str">
            <v>UM</v>
          </cell>
        </row>
        <row r="17632">
          <cell r="A17632">
            <v>708366030</v>
          </cell>
          <cell r="B17632" t="str">
            <v>PLACA DE SUSTENTACAO 71390146</v>
          </cell>
          <cell r="C17632" t="str">
            <v>UM</v>
          </cell>
        </row>
        <row r="17633">
          <cell r="A17633">
            <v>708366040</v>
          </cell>
          <cell r="B17633" t="str">
            <v>SUPORTE DA CANALETA 71380145</v>
          </cell>
          <cell r="C17633" t="str">
            <v>UM</v>
          </cell>
        </row>
        <row r="17634">
          <cell r="A17634">
            <v>708366050</v>
          </cell>
          <cell r="B17634" t="str">
            <v>CHAPA DE SUSTENTACAO ANGULO 71390144</v>
          </cell>
          <cell r="C17634" t="str">
            <v>UM</v>
          </cell>
        </row>
        <row r="17635">
          <cell r="A17635">
            <v>708366060</v>
          </cell>
          <cell r="B17635" t="str">
            <v>PLACA DE SUSTENTACAO VERTICAL 71380143</v>
          </cell>
          <cell r="C17635" t="str">
            <v>UM</v>
          </cell>
        </row>
        <row r="17636">
          <cell r="A17636">
            <v>708366070</v>
          </cell>
          <cell r="B17636" t="str">
            <v>CANALETA DO SUPORTE 71391958</v>
          </cell>
          <cell r="C17636" t="str">
            <v>UM</v>
          </cell>
        </row>
        <row r="17637">
          <cell r="A17637">
            <v>708366080</v>
          </cell>
          <cell r="B17637" t="str">
            <v>SUPORTE ANGULAR DO CANTO (laser)</v>
          </cell>
          <cell r="C17637" t="str">
            <v>UM</v>
          </cell>
        </row>
        <row r="17638">
          <cell r="A17638">
            <v>708366090</v>
          </cell>
          <cell r="B17638" t="str">
            <v>SUPORTE DA CANALETA (laser)</v>
          </cell>
          <cell r="C17638" t="str">
            <v>UM</v>
          </cell>
        </row>
        <row r="17639">
          <cell r="A17639">
            <v>708366100</v>
          </cell>
          <cell r="B17639" t="str">
            <v>CHAPA DE SUSTENTACAO ANGULO (laser)</v>
          </cell>
          <cell r="C17639" t="str">
            <v>UM</v>
          </cell>
        </row>
        <row r="17640">
          <cell r="A17640">
            <v>708366110</v>
          </cell>
          <cell r="B17640" t="str">
            <v>PLACA DE SUSTENTACAO VERTICAL (laser)</v>
          </cell>
          <cell r="C17640" t="str">
            <v>UM</v>
          </cell>
        </row>
        <row r="17641">
          <cell r="A17641">
            <v>708366120</v>
          </cell>
          <cell r="B17641" t="str">
            <v>SUPORTE DA CANALETA COM PARTE SUP SOLDADA</v>
          </cell>
          <cell r="C17641" t="str">
            <v>UM</v>
          </cell>
        </row>
        <row r="17642">
          <cell r="A17642">
            <v>708366130</v>
          </cell>
          <cell r="B17642" t="str">
            <v>CANALETA SUPORTE COM PLACA SUST SOLDADA</v>
          </cell>
          <cell r="C17642" t="str">
            <v>UM</v>
          </cell>
        </row>
        <row r="17643">
          <cell r="A17643">
            <v>708366140</v>
          </cell>
          <cell r="B17643" t="str">
            <v>PLACA SUSTENTACAO VERTICAL SOLDADA</v>
          </cell>
          <cell r="C17643" t="str">
            <v>UM</v>
          </cell>
        </row>
        <row r="17644">
          <cell r="A17644">
            <v>708367010</v>
          </cell>
          <cell r="B17644" t="str">
            <v>REFORCO DE SUSTENTACAO 71395371</v>
          </cell>
          <cell r="C17644" t="str">
            <v>UM</v>
          </cell>
        </row>
        <row r="17645">
          <cell r="A17645">
            <v>708367020</v>
          </cell>
          <cell r="B17645" t="str">
            <v>REFORCO DE SUSTENTACAO TRASEIRO 71387961</v>
          </cell>
          <cell r="C17645" t="str">
            <v>UM</v>
          </cell>
        </row>
        <row r="17646">
          <cell r="A17646">
            <v>708367030</v>
          </cell>
          <cell r="B17646" t="str">
            <v>PLACA DE SUSTENTACAO 71387960</v>
          </cell>
          <cell r="C17646" t="str">
            <v>UM</v>
          </cell>
        </row>
        <row r="17647">
          <cell r="A17647">
            <v>708367040</v>
          </cell>
          <cell r="B17647" t="str">
            <v>PLACA DE SUSTENTACAO (laser)</v>
          </cell>
          <cell r="C17647" t="str">
            <v>UM</v>
          </cell>
        </row>
        <row r="17648">
          <cell r="A17648">
            <v>708367050</v>
          </cell>
          <cell r="B17648" t="str">
            <v>REFORCO DE SUSTENTACAO (laser)</v>
          </cell>
          <cell r="C17648" t="str">
            <v>UM</v>
          </cell>
        </row>
        <row r="17649">
          <cell r="A17649">
            <v>708367060</v>
          </cell>
          <cell r="B17649" t="str">
            <v>PLACA DE SUSTENTACAO 71387960 - LASER</v>
          </cell>
          <cell r="C17649" t="str">
            <v>UM</v>
          </cell>
        </row>
        <row r="17650">
          <cell r="A17650">
            <v>708368010</v>
          </cell>
          <cell r="B17650" t="str">
            <v>PEDAL TRAVA DO ASSOALHO</v>
          </cell>
          <cell r="C17650" t="str">
            <v>UM</v>
          </cell>
        </row>
        <row r="17651">
          <cell r="A17651">
            <v>708369000</v>
          </cell>
          <cell r="B17651" t="str">
            <v>TENSOR DE SUSTENTACAO - Laser</v>
          </cell>
          <cell r="C17651" t="str">
            <v>UM</v>
          </cell>
        </row>
        <row r="17652">
          <cell r="A17652">
            <v>708369010</v>
          </cell>
          <cell r="B17652" t="str">
            <v>TENSOR DE SUSTENTACAO (laser)</v>
          </cell>
          <cell r="C17652" t="str">
            <v>UM</v>
          </cell>
        </row>
        <row r="17653">
          <cell r="A17653">
            <v>708370010</v>
          </cell>
          <cell r="B17653" t="str">
            <v>SUPORTE DE EXTENSAO 700168086</v>
          </cell>
          <cell r="C17653" t="str">
            <v>UM</v>
          </cell>
        </row>
        <row r="17654">
          <cell r="A17654">
            <v>708370020</v>
          </cell>
          <cell r="B17654" t="str">
            <v>PLACA DE MONTAGEM 71399438</v>
          </cell>
          <cell r="C17654" t="str">
            <v>UM</v>
          </cell>
        </row>
        <row r="17655">
          <cell r="A17655">
            <v>708370030</v>
          </cell>
          <cell r="B17655" t="str">
            <v>PLACA SUPORTE 71399450</v>
          </cell>
          <cell r="C17655" t="str">
            <v>UM</v>
          </cell>
        </row>
        <row r="17656">
          <cell r="A17656">
            <v>708370040</v>
          </cell>
          <cell r="B17656" t="str">
            <v>PLACA DE MONTAGEM MAIOR 71399449</v>
          </cell>
          <cell r="C17656" t="str">
            <v>UM</v>
          </cell>
        </row>
        <row r="17657">
          <cell r="A17657">
            <v>708370050</v>
          </cell>
          <cell r="B17657" t="str">
            <v>EXTENSAO DA PLACA 71399448</v>
          </cell>
          <cell r="C17657" t="str">
            <v>UM</v>
          </cell>
        </row>
        <row r="17658">
          <cell r="A17658">
            <v>708370060</v>
          </cell>
          <cell r="B17658" t="str">
            <v>PLACA DA PLATAFORMA 71399439</v>
          </cell>
          <cell r="C17658" t="str">
            <v>UM</v>
          </cell>
        </row>
        <row r="17659">
          <cell r="A17659">
            <v>708370070</v>
          </cell>
          <cell r="B17659" t="str">
            <v>PLACA SUPORTE (laser)</v>
          </cell>
          <cell r="C17659" t="str">
            <v>UM</v>
          </cell>
        </row>
        <row r="17660">
          <cell r="A17660">
            <v>708370080</v>
          </cell>
          <cell r="B17660" t="str">
            <v>EXTENSAO DA PLACA (laser)</v>
          </cell>
          <cell r="C17660" t="str">
            <v>UM</v>
          </cell>
        </row>
        <row r="17661">
          <cell r="A17661">
            <v>708371010</v>
          </cell>
          <cell r="B17661" t="str">
            <v>TENSOR DO CARRINHO 71406370</v>
          </cell>
          <cell r="C17661" t="str">
            <v>UM</v>
          </cell>
        </row>
        <row r="17662">
          <cell r="A17662">
            <v>708371020</v>
          </cell>
          <cell r="B17662" t="str">
            <v>BASE CARRINHO TENSOR 71406369</v>
          </cell>
          <cell r="C17662" t="str">
            <v>UM</v>
          </cell>
        </row>
        <row r="17663">
          <cell r="A17663">
            <v>708371030</v>
          </cell>
          <cell r="B17663" t="str">
            <v>BASE CARRINHO TENSOR C/ PORCAS SD</v>
          </cell>
          <cell r="C17663" t="str">
            <v>UM</v>
          </cell>
        </row>
        <row r="17664">
          <cell r="A17664">
            <v>708371040</v>
          </cell>
          <cell r="B17664" t="str">
            <v>BASE CARRINHO TENSOR 2630060W1</v>
          </cell>
          <cell r="C17664" t="str">
            <v>UM</v>
          </cell>
        </row>
        <row r="17665">
          <cell r="A17665">
            <v>708371050</v>
          </cell>
          <cell r="B17665" t="str">
            <v>CHAPA BASE DO CARRINHO 2630040W1</v>
          </cell>
          <cell r="C17665" t="str">
            <v>UM</v>
          </cell>
        </row>
        <row r="17666">
          <cell r="A17666">
            <v>708371060</v>
          </cell>
          <cell r="B17666" t="str">
            <v>TENSOR DO CARRINHO (laser)</v>
          </cell>
          <cell r="C17666" t="str">
            <v>UM</v>
          </cell>
        </row>
        <row r="17667">
          <cell r="A17667">
            <v>708371070</v>
          </cell>
          <cell r="B17667" t="str">
            <v>BASE CARRINHO TENSOR 71406369</v>
          </cell>
          <cell r="C17667" t="str">
            <v>UM</v>
          </cell>
        </row>
        <row r="17668">
          <cell r="A17668">
            <v>708371080</v>
          </cell>
          <cell r="B17668" t="str">
            <v>BASE CARRINHO TENSOR (laser)</v>
          </cell>
          <cell r="C17668" t="str">
            <v>UM</v>
          </cell>
        </row>
        <row r="17669">
          <cell r="A17669">
            <v>708371090</v>
          </cell>
          <cell r="B17669" t="str">
            <v>CHAPA BASE DO CARRINHO (laser)</v>
          </cell>
          <cell r="C17669" t="str">
            <v>UM</v>
          </cell>
        </row>
        <row r="17670">
          <cell r="A17670">
            <v>708371100</v>
          </cell>
          <cell r="B17670" t="str">
            <v>TENSOR DO CARRINHO C/ PORCA SD</v>
          </cell>
          <cell r="C17670" t="str">
            <v>UM</v>
          </cell>
        </row>
        <row r="17671">
          <cell r="A17671">
            <v>708372010</v>
          </cell>
          <cell r="B17671" t="str">
            <v>TAMPA DIR DA PLATAFORMA 71407678</v>
          </cell>
          <cell r="C17671" t="str">
            <v>UM</v>
          </cell>
        </row>
        <row r="17672">
          <cell r="A17672">
            <v>708372020</v>
          </cell>
          <cell r="B17672" t="str">
            <v>PLACA PART DIANTEIRA DA PLATAFORMA 71396507</v>
          </cell>
          <cell r="C17672" t="str">
            <v>UM</v>
          </cell>
        </row>
        <row r="17673">
          <cell r="A17673">
            <v>708372030</v>
          </cell>
          <cell r="B17673" t="str">
            <v>PLACA DO CENTRO DO PAINEL 71396506</v>
          </cell>
          <cell r="C17673" t="str">
            <v>UM</v>
          </cell>
        </row>
        <row r="17674">
          <cell r="A17674">
            <v>708372040</v>
          </cell>
          <cell r="B17674" t="str">
            <v>EXTREMIDADE DO PAINEL 71396505</v>
          </cell>
          <cell r="C17674" t="str">
            <v>UM</v>
          </cell>
        </row>
        <row r="17675">
          <cell r="A17675">
            <v>708372050</v>
          </cell>
          <cell r="B17675" t="str">
            <v>PLACA DE MONTAGEM 71393896</v>
          </cell>
          <cell r="C17675" t="str">
            <v>UM</v>
          </cell>
        </row>
        <row r="17676">
          <cell r="A17676">
            <v>708372060</v>
          </cell>
          <cell r="B17676" t="str">
            <v>TUBO 71396508</v>
          </cell>
          <cell r="C17676" t="str">
            <v>UM</v>
          </cell>
        </row>
        <row r="17677">
          <cell r="A17677">
            <v>708372070</v>
          </cell>
          <cell r="B17677" t="str">
            <v>CHAPA ANGULAR 71396509</v>
          </cell>
          <cell r="C17677" t="str">
            <v>UM</v>
          </cell>
        </row>
        <row r="17678">
          <cell r="A17678">
            <v>708372080</v>
          </cell>
          <cell r="B17678" t="str">
            <v>PARTE DIANTEIRA DIR DA CANALETA 71407680</v>
          </cell>
          <cell r="C17678" t="str">
            <v>UM</v>
          </cell>
        </row>
        <row r="17679">
          <cell r="A17679">
            <v>708372090</v>
          </cell>
          <cell r="B17679" t="str">
            <v>PARTE TRASEIRA DIR DA CANALETA 71407711</v>
          </cell>
          <cell r="C17679" t="str">
            <v>UM</v>
          </cell>
        </row>
        <row r="17680">
          <cell r="A17680">
            <v>708372100</v>
          </cell>
          <cell r="B17680" t="str">
            <v>EXTREMIDADE DO PAINEL (laser)</v>
          </cell>
          <cell r="C17680" t="str">
            <v>UM</v>
          </cell>
        </row>
        <row r="17681">
          <cell r="A17681">
            <v>708372110</v>
          </cell>
          <cell r="B17681" t="str">
            <v>CHAPA ANGULAR (laser)</v>
          </cell>
          <cell r="C17681" t="str">
            <v>UM</v>
          </cell>
        </row>
        <row r="17682">
          <cell r="A17682">
            <v>708372120</v>
          </cell>
          <cell r="B17682" t="str">
            <v>PARTE DIANTEIRA DIR DA CANALETA (laser)</v>
          </cell>
          <cell r="C17682" t="str">
            <v>UM</v>
          </cell>
        </row>
        <row r="17683">
          <cell r="A17683">
            <v>708372130</v>
          </cell>
          <cell r="B17683" t="str">
            <v>TAMPA DIR DA PLATAFORMA (laser)</v>
          </cell>
          <cell r="C17683" t="str">
            <v>UM</v>
          </cell>
        </row>
        <row r="17684">
          <cell r="A17684">
            <v>708372140</v>
          </cell>
          <cell r="B17684" t="str">
            <v>PARTE TRASEIRA DIR DA CANALETA (laser)</v>
          </cell>
          <cell r="C17684" t="str">
            <v>UM</v>
          </cell>
        </row>
        <row r="17685">
          <cell r="A17685">
            <v>708373010</v>
          </cell>
          <cell r="B17685" t="str">
            <v>PLACA BASE 71410542</v>
          </cell>
          <cell r="C17685" t="str">
            <v>UM</v>
          </cell>
        </row>
        <row r="17686">
          <cell r="A17686">
            <v>708373020</v>
          </cell>
          <cell r="B17686" t="str">
            <v>TUBO DE MONTAGEM 71410541</v>
          </cell>
          <cell r="C17686" t="str">
            <v>UM</v>
          </cell>
        </row>
        <row r="17687">
          <cell r="A17687">
            <v>708373030</v>
          </cell>
          <cell r="B17687" t="str">
            <v>PLACA DE MONTAGEM 71412115</v>
          </cell>
          <cell r="C17687" t="str">
            <v>UM</v>
          </cell>
        </row>
        <row r="17688">
          <cell r="A17688">
            <v>708375010</v>
          </cell>
          <cell r="B17688" t="str">
            <v>ESCORA TRASEIRA DA PLACA</v>
          </cell>
          <cell r="C17688" t="str">
            <v>UM</v>
          </cell>
        </row>
        <row r="17689">
          <cell r="A17689">
            <v>708375020</v>
          </cell>
          <cell r="B17689" t="str">
            <v>ESCORA DIANTEIRA DA PLACA 71374450</v>
          </cell>
          <cell r="C17689" t="str">
            <v>UM</v>
          </cell>
        </row>
        <row r="17690">
          <cell r="A17690">
            <v>708375030</v>
          </cell>
          <cell r="B17690" t="str">
            <v>PLACA DE MONTAGEM SUPORTE LD 71374662</v>
          </cell>
          <cell r="C17690" t="str">
            <v>UM</v>
          </cell>
        </row>
        <row r="17691">
          <cell r="A17691">
            <v>708375040</v>
          </cell>
          <cell r="B17691" t="str">
            <v>ESCORA TRASEIRA DA PLACA 71374656</v>
          </cell>
          <cell r="C17691" t="str">
            <v>UM</v>
          </cell>
        </row>
        <row r="17692">
          <cell r="A17692">
            <v>708375050</v>
          </cell>
          <cell r="B17692" t="str">
            <v>ESCORA DIANTEIRA DA PLACA</v>
          </cell>
          <cell r="C17692" t="str">
            <v>UM</v>
          </cell>
        </row>
        <row r="17693">
          <cell r="A17693">
            <v>200747000</v>
          </cell>
          <cell r="B17693" t="str">
            <v>SACO PLASTICO LISO 870x2000x0,25 MM REC AZUL S/IMP ANTI-UV</v>
          </cell>
          <cell r="C17693" t="str">
            <v>UM</v>
          </cell>
        </row>
        <row r="17694">
          <cell r="A17694">
            <v>708375060</v>
          </cell>
          <cell r="B17694" t="str">
            <v>PLACA DE MONTAGEM SUPORTE LD</v>
          </cell>
          <cell r="C17694" t="str">
            <v>UM</v>
          </cell>
        </row>
        <row r="17695">
          <cell r="A17695">
            <v>708375070</v>
          </cell>
          <cell r="B17695" t="str">
            <v>SDSD</v>
          </cell>
          <cell r="C17695" t="str">
            <v>UM</v>
          </cell>
        </row>
        <row r="17696">
          <cell r="A17696">
            <v>708375080</v>
          </cell>
          <cell r="B17696" t="str">
            <v>ESCORA TRASEIRA DA PLACA C/ ROLO DE ESPACO</v>
          </cell>
          <cell r="C17696" t="str">
            <v>UM</v>
          </cell>
        </row>
        <row r="17697">
          <cell r="A17697">
            <v>708376010</v>
          </cell>
          <cell r="B17697" t="str">
            <v>CHAPA DE ACO ASTM 242 GR 2  9,5mm x 280 x 2000</v>
          </cell>
          <cell r="C17697" t="str">
            <v>UM</v>
          </cell>
        </row>
        <row r="17698">
          <cell r="A17698">
            <v>708377000</v>
          </cell>
          <cell r="B17698" t="str">
            <v>MEIO P.LAMA UNIV CARRETA/BI-TREM</v>
          </cell>
          <cell r="C17698" t="str">
            <v>UM</v>
          </cell>
        </row>
        <row r="17699">
          <cell r="A17699">
            <v>708502000</v>
          </cell>
          <cell r="B17699" t="str">
            <v>ESTRIBO  INFERIOR POLIDO</v>
          </cell>
          <cell r="C17699" t="str">
            <v>UM</v>
          </cell>
        </row>
        <row r="17700">
          <cell r="A17700" t="str">
            <v>70850300D</v>
          </cell>
          <cell r="B17700" t="str">
            <v>CHAPA DO ESTRIBO  POLIDO DIREITO</v>
          </cell>
          <cell r="C17700" t="str">
            <v>UM</v>
          </cell>
        </row>
        <row r="17701">
          <cell r="A17701" t="str">
            <v>70850300E</v>
          </cell>
          <cell r="B17701" t="str">
            <v>CHAPA DO ESTRIBO  POLIDO ESQUERDO</v>
          </cell>
          <cell r="C17701" t="str">
            <v>UM</v>
          </cell>
        </row>
        <row r="17702">
          <cell r="A17702">
            <v>708504010</v>
          </cell>
          <cell r="B17702" t="str">
            <v>CILINDRO DO RESERVATORIO DE AR</v>
          </cell>
          <cell r="C17702" t="str">
            <v>UM</v>
          </cell>
        </row>
        <row r="17703">
          <cell r="A17703">
            <v>708508000</v>
          </cell>
          <cell r="B17703" t="str">
            <v xml:space="preserve">SUPORTE DO TANQUE DO OLEO           </v>
          </cell>
          <cell r="C17703" t="str">
            <v>UM</v>
          </cell>
        </row>
        <row r="17704">
          <cell r="A17704">
            <v>708508010</v>
          </cell>
          <cell r="B17704" t="str">
            <v xml:space="preserve">CINTA DO TANQUE DO OLEO             </v>
          </cell>
          <cell r="C17704" t="str">
            <v>UM</v>
          </cell>
        </row>
        <row r="17705">
          <cell r="A17705">
            <v>708508020</v>
          </cell>
          <cell r="B17705" t="str">
            <v xml:space="preserve">CINTA                               </v>
          </cell>
          <cell r="C17705" t="str">
            <v>UM</v>
          </cell>
        </row>
        <row r="17706">
          <cell r="A17706">
            <v>708509010</v>
          </cell>
          <cell r="B17706" t="str">
            <v xml:space="preserve">SUPORTE DO TANQUE DO OLEO           </v>
          </cell>
          <cell r="C17706" t="str">
            <v>UM</v>
          </cell>
        </row>
        <row r="17707">
          <cell r="A17707">
            <v>708509020</v>
          </cell>
          <cell r="B17707" t="str">
            <v>CINTA DO TANQUE DO OLEO</v>
          </cell>
          <cell r="C17707" t="str">
            <v>UM</v>
          </cell>
        </row>
        <row r="17708">
          <cell r="A17708">
            <v>708509030</v>
          </cell>
          <cell r="B17708" t="str">
            <v>CINTA</v>
          </cell>
          <cell r="C17708" t="str">
            <v>UM</v>
          </cell>
        </row>
        <row r="17709">
          <cell r="A17709">
            <v>708512000</v>
          </cell>
          <cell r="B17709" t="str">
            <v xml:space="preserve">SUPORTE DO TANQUE DO OLEO           </v>
          </cell>
          <cell r="C17709" t="str">
            <v>UM</v>
          </cell>
        </row>
        <row r="17710">
          <cell r="A17710" t="str">
            <v>DD30049062</v>
          </cell>
          <cell r="B17710" t="str">
            <v>MEDICAMENTO CONT. NIFEDIPINA/NITREND</v>
          </cell>
          <cell r="C17710" t="str">
            <v>UM</v>
          </cell>
        </row>
        <row r="17711">
          <cell r="A17711">
            <v>708514010</v>
          </cell>
          <cell r="B17711" t="str">
            <v>TAMPA DO RESERVATORIO DO AR</v>
          </cell>
          <cell r="C17711" t="str">
            <v>UM</v>
          </cell>
        </row>
        <row r="17712">
          <cell r="A17712">
            <v>708514020</v>
          </cell>
          <cell r="B17712" t="str">
            <v>TAMPA DO RESERVATORIO DO AR</v>
          </cell>
          <cell r="C17712" t="str">
            <v>UM</v>
          </cell>
        </row>
        <row r="17713">
          <cell r="A17713">
            <v>708515000</v>
          </cell>
          <cell r="B17713" t="str">
            <v xml:space="preserve">SUPORTE MONTADO                     </v>
          </cell>
          <cell r="C17713" t="str">
            <v>UM</v>
          </cell>
        </row>
        <row r="17714">
          <cell r="A17714">
            <v>708515020</v>
          </cell>
          <cell r="B17714" t="str">
            <v xml:space="preserve">CINTA DO TANQUE                     </v>
          </cell>
          <cell r="C17714" t="str">
            <v>UM</v>
          </cell>
        </row>
        <row r="17715">
          <cell r="A17715">
            <v>708515030</v>
          </cell>
          <cell r="B17715" t="str">
            <v xml:space="preserve">CINTA DO TANQUE                     </v>
          </cell>
          <cell r="C17715" t="str">
            <v>UM</v>
          </cell>
        </row>
        <row r="17716">
          <cell r="A17716">
            <v>708515040</v>
          </cell>
          <cell r="B17716" t="str">
            <v xml:space="preserve">CALCO                               </v>
          </cell>
          <cell r="C17716" t="str">
            <v>UM</v>
          </cell>
        </row>
        <row r="17717">
          <cell r="A17717">
            <v>708516010</v>
          </cell>
          <cell r="B17717" t="str">
            <v>CILINDRO DO RESERVATORIO DE AR</v>
          </cell>
          <cell r="C17717" t="str">
            <v>UM</v>
          </cell>
        </row>
        <row r="17718">
          <cell r="A17718">
            <v>708517000</v>
          </cell>
          <cell r="B17718" t="str">
            <v xml:space="preserve">SUPORTE  DO RESERVATORIO DE AGUA    </v>
          </cell>
          <cell r="C17718" t="str">
            <v>UM</v>
          </cell>
        </row>
        <row r="17719">
          <cell r="A17719">
            <v>190161000</v>
          </cell>
          <cell r="B17719" t="str">
            <v>FILTRO HIDRÁULICO DE RETORNO (29750114)</v>
          </cell>
          <cell r="C17719" t="str">
            <v>UM</v>
          </cell>
        </row>
        <row r="17720">
          <cell r="A17720">
            <v>708517010</v>
          </cell>
          <cell r="B17720" t="str">
            <v xml:space="preserve">SUPORTE                             </v>
          </cell>
          <cell r="C17720" t="str">
            <v>UM</v>
          </cell>
        </row>
        <row r="17721">
          <cell r="A17721">
            <v>708517020</v>
          </cell>
          <cell r="B17721" t="str">
            <v xml:space="preserve">CINTA                               </v>
          </cell>
          <cell r="C17721" t="str">
            <v>UM</v>
          </cell>
        </row>
        <row r="17722">
          <cell r="A17722">
            <v>708517030</v>
          </cell>
          <cell r="B17722" t="str">
            <v xml:space="preserve">REFORCO                             </v>
          </cell>
          <cell r="C17722" t="str">
            <v>UM</v>
          </cell>
        </row>
        <row r="17723">
          <cell r="A17723">
            <v>708520000</v>
          </cell>
          <cell r="B17723" t="str">
            <v xml:space="preserve">BASE DO SUPORTE SOLDADA             </v>
          </cell>
          <cell r="C17723" t="str">
            <v>UM</v>
          </cell>
        </row>
        <row r="17724">
          <cell r="A17724" t="str">
            <v>70852000Z</v>
          </cell>
          <cell r="B17724" t="str">
            <v>BASE DO SUPORTE SOLDADA ZINCADA</v>
          </cell>
          <cell r="C17724" t="str">
            <v>UM</v>
          </cell>
        </row>
        <row r="17725">
          <cell r="A17725">
            <v>708520010</v>
          </cell>
          <cell r="B17725" t="str">
            <v xml:space="preserve">BASE DO SUPORTE                     </v>
          </cell>
          <cell r="C17725" t="str">
            <v>UM</v>
          </cell>
        </row>
        <row r="17726">
          <cell r="A17726">
            <v>708520020</v>
          </cell>
          <cell r="B17726" t="str">
            <v xml:space="preserve">FIXACAO DA ABRACADEIRA              </v>
          </cell>
          <cell r="C17726" t="str">
            <v>UM</v>
          </cell>
        </row>
        <row r="17727">
          <cell r="A17727">
            <v>708520030</v>
          </cell>
          <cell r="B17727" t="str">
            <v xml:space="preserve">ABRACADEIRA                         </v>
          </cell>
          <cell r="C17727" t="str">
            <v>UM</v>
          </cell>
        </row>
        <row r="17728">
          <cell r="A17728" t="str">
            <v>DD39206299</v>
          </cell>
          <cell r="B17728" t="str">
            <v>OUTRAS CHAPAS</v>
          </cell>
          <cell r="C17728" t="str">
            <v>UM</v>
          </cell>
        </row>
        <row r="17729">
          <cell r="A17729" t="str">
            <v>70852003Z</v>
          </cell>
          <cell r="B17729" t="str">
            <v>ABRACADEIRA ZINCADA AMARELA</v>
          </cell>
          <cell r="C17729" t="str">
            <v>UM</v>
          </cell>
        </row>
        <row r="17730">
          <cell r="A17730">
            <v>708520040</v>
          </cell>
          <cell r="B17730" t="str">
            <v xml:space="preserve">ABRACADEIRA                         </v>
          </cell>
          <cell r="C17730" t="str">
            <v>UM</v>
          </cell>
        </row>
        <row r="17731">
          <cell r="A17731">
            <v>708520050</v>
          </cell>
          <cell r="B17731" t="str">
            <v xml:space="preserve">REFORCO                             </v>
          </cell>
          <cell r="C17731" t="str">
            <v>UM</v>
          </cell>
        </row>
        <row r="17732">
          <cell r="A17732">
            <v>708520060</v>
          </cell>
          <cell r="B17732" t="str">
            <v xml:space="preserve">ENCOSTO DO CILINDRO                 </v>
          </cell>
          <cell r="C17732" t="str">
            <v>UM</v>
          </cell>
        </row>
        <row r="17733">
          <cell r="A17733">
            <v>708521010</v>
          </cell>
          <cell r="B17733" t="str">
            <v xml:space="preserve">ABRACADEIRA MENOR                   </v>
          </cell>
          <cell r="C17733" t="str">
            <v>UM</v>
          </cell>
        </row>
        <row r="17734">
          <cell r="A17734" t="str">
            <v>70852101Z</v>
          </cell>
          <cell r="B17734" t="str">
            <v>ABRACADEIRA MENOR ZINCADA AMARELO</v>
          </cell>
          <cell r="C17734" t="str">
            <v>UM</v>
          </cell>
        </row>
        <row r="17735">
          <cell r="A17735">
            <v>708521020</v>
          </cell>
          <cell r="B17735" t="str">
            <v xml:space="preserve">ABRACADEIRA                         </v>
          </cell>
          <cell r="C17735" t="str">
            <v>UM</v>
          </cell>
        </row>
        <row r="17736">
          <cell r="A17736" t="str">
            <v>70852102Z</v>
          </cell>
          <cell r="B17736" t="str">
            <v xml:space="preserve">ABRACADEIRA ZINCADA                 </v>
          </cell>
          <cell r="C17736" t="str">
            <v>UM</v>
          </cell>
        </row>
        <row r="17737">
          <cell r="A17737">
            <v>708525010</v>
          </cell>
          <cell r="B17737" t="str">
            <v xml:space="preserve">ABRACADEIRA                         </v>
          </cell>
          <cell r="C17737" t="str">
            <v>UM</v>
          </cell>
        </row>
        <row r="17738">
          <cell r="A17738" t="str">
            <v>70852501Z</v>
          </cell>
          <cell r="B17738" t="str">
            <v>ABRACADEIRA ZINCADA</v>
          </cell>
          <cell r="C17738" t="str">
            <v>UM</v>
          </cell>
        </row>
        <row r="17739">
          <cell r="A17739">
            <v>708525020</v>
          </cell>
          <cell r="B17739" t="str">
            <v xml:space="preserve">BASE DO SUPORTE                     </v>
          </cell>
          <cell r="C17739" t="str">
            <v>UM</v>
          </cell>
        </row>
        <row r="17740">
          <cell r="A17740" t="str">
            <v>70852502Z</v>
          </cell>
          <cell r="B17740" t="str">
            <v>BASE DO SUPORTE ZINCADA</v>
          </cell>
          <cell r="C17740" t="str">
            <v>UM</v>
          </cell>
        </row>
        <row r="17741">
          <cell r="A17741">
            <v>708525030</v>
          </cell>
          <cell r="B17741" t="str">
            <v xml:space="preserve">ENCOSTO DO CILINDRO                 </v>
          </cell>
          <cell r="C17741" t="str">
            <v>UM</v>
          </cell>
        </row>
        <row r="17742">
          <cell r="A17742" t="str">
            <v>70852503Z</v>
          </cell>
          <cell r="B17742" t="str">
            <v>ENCOSTO DO CILINDRO ZINCADO</v>
          </cell>
          <cell r="C17742" t="str">
            <v>UM</v>
          </cell>
        </row>
        <row r="17743">
          <cell r="A17743">
            <v>708525040</v>
          </cell>
          <cell r="B17743" t="str">
            <v xml:space="preserve">FECHAMENTO DA ABRACADEIRA           </v>
          </cell>
          <cell r="C17743" t="str">
            <v>UM</v>
          </cell>
        </row>
        <row r="17744">
          <cell r="A17744" t="str">
            <v>70852504Z</v>
          </cell>
          <cell r="B17744" t="str">
            <v>FECHAMENTO DA ABRACADEIRA ZINCADA</v>
          </cell>
          <cell r="C17744" t="str">
            <v>UM</v>
          </cell>
        </row>
        <row r="17745">
          <cell r="A17745">
            <v>708525050</v>
          </cell>
          <cell r="B17745" t="str">
            <v>CHAPA DO ENCOSTO DO CILINDRO</v>
          </cell>
          <cell r="C17745" t="str">
            <v>UM</v>
          </cell>
        </row>
        <row r="17746">
          <cell r="A17746">
            <v>708530000</v>
          </cell>
          <cell r="B17746" t="str">
            <v>SUPORTE DO TANQUE DO OLEO       8530</v>
          </cell>
          <cell r="C17746" t="str">
            <v>UM</v>
          </cell>
        </row>
        <row r="17747">
          <cell r="A17747">
            <v>708530095</v>
          </cell>
          <cell r="B17747" t="str">
            <v>REFORÇO EXTERNO VIGA "I"</v>
          </cell>
          <cell r="C17747" t="str">
            <v>UM</v>
          </cell>
        </row>
        <row r="17748">
          <cell r="A17748">
            <v>708534000</v>
          </cell>
          <cell r="B17748" t="str">
            <v>SUPORTE CAIXA DOS FUZIVEIS PARA TRATOR</v>
          </cell>
          <cell r="C17748" t="str">
            <v>UM</v>
          </cell>
        </row>
        <row r="17749">
          <cell r="A17749">
            <v>708535000</v>
          </cell>
          <cell r="B17749" t="str">
            <v>CHAPA PAINEL LINHA LEVE  PARA TRATOR</v>
          </cell>
          <cell r="C17749" t="str">
            <v>UM</v>
          </cell>
        </row>
        <row r="17750">
          <cell r="A17750">
            <v>708535010</v>
          </cell>
          <cell r="B17750" t="str">
            <v>CHAPA PAINEL ( LASER )</v>
          </cell>
          <cell r="C17750" t="str">
            <v>UM</v>
          </cell>
        </row>
        <row r="17751">
          <cell r="A17751">
            <v>708536010</v>
          </cell>
          <cell r="B17751" t="str">
            <v>CAIXA</v>
          </cell>
          <cell r="C17751" t="str">
            <v>UM</v>
          </cell>
        </row>
        <row r="17752">
          <cell r="A17752">
            <v>708536020</v>
          </cell>
          <cell r="B17752" t="str">
            <v>FUNDO DA CAIXA</v>
          </cell>
          <cell r="C17752" t="str">
            <v>UM</v>
          </cell>
        </row>
        <row r="17753">
          <cell r="A17753">
            <v>190162000</v>
          </cell>
          <cell r="B17753" t="str">
            <v>TUBO HIDRÁULICO PRESSÃO 16x3 (29750186)</v>
          </cell>
          <cell r="C17753" t="str">
            <v>UM</v>
          </cell>
        </row>
        <row r="17754">
          <cell r="A17754">
            <v>708536030</v>
          </cell>
          <cell r="B17754" t="str">
            <v>LATERAL MENOR DA CAIXA</v>
          </cell>
          <cell r="C17754" t="str">
            <v>UM</v>
          </cell>
        </row>
        <row r="17755">
          <cell r="A17755">
            <v>708536040</v>
          </cell>
          <cell r="B17755" t="str">
            <v>LATERAL MAIOR DA CAIXA</v>
          </cell>
          <cell r="C17755" t="str">
            <v>UM</v>
          </cell>
        </row>
        <row r="17756">
          <cell r="A17756">
            <v>708536050</v>
          </cell>
          <cell r="B17756" t="str">
            <v>ENCOSTO MAIOR DA CAIXA</v>
          </cell>
          <cell r="C17756" t="str">
            <v>UM</v>
          </cell>
        </row>
        <row r="17757">
          <cell r="A17757">
            <v>708536060</v>
          </cell>
          <cell r="B17757" t="str">
            <v>ENCOSTO MENOR DA CAIXA</v>
          </cell>
          <cell r="C17757" t="str">
            <v>UM</v>
          </cell>
        </row>
        <row r="17758">
          <cell r="A17758">
            <v>708536080</v>
          </cell>
          <cell r="B17758" t="str">
            <v>FECHAMENTO DA CAIXA</v>
          </cell>
          <cell r="C17758" t="str">
            <v>UM</v>
          </cell>
        </row>
        <row r="17759">
          <cell r="A17759">
            <v>708536090</v>
          </cell>
          <cell r="B17759" t="str">
            <v>FECHAMENTO DA CAIXA</v>
          </cell>
          <cell r="C17759" t="str">
            <v>UM</v>
          </cell>
        </row>
        <row r="17760">
          <cell r="A17760">
            <v>708536100</v>
          </cell>
          <cell r="B17760" t="str">
            <v>TAMPA</v>
          </cell>
          <cell r="C17760" t="str">
            <v>UM</v>
          </cell>
        </row>
        <row r="17761">
          <cell r="A17761">
            <v>708536110</v>
          </cell>
          <cell r="B17761" t="str">
            <v>TAMPA DA CAIXA</v>
          </cell>
          <cell r="C17761" t="str">
            <v>UM</v>
          </cell>
        </row>
        <row r="17762">
          <cell r="A17762">
            <v>190163000</v>
          </cell>
          <cell r="B17762" t="str">
            <v>TUBO HIDRÁULICO RETORNO 16x13 (29750169)</v>
          </cell>
          <cell r="C17762" t="str">
            <v>UM</v>
          </cell>
        </row>
        <row r="17763">
          <cell r="A17763">
            <v>708536120</v>
          </cell>
          <cell r="B17763" t="str">
            <v>ALCA DA TAMPA</v>
          </cell>
          <cell r="C17763" t="str">
            <v>UM</v>
          </cell>
        </row>
        <row r="17764">
          <cell r="A17764">
            <v>708536130</v>
          </cell>
          <cell r="B17764" t="str">
            <v>BORBOLETA</v>
          </cell>
          <cell r="C17764" t="str">
            <v>UM</v>
          </cell>
        </row>
        <row r="17765">
          <cell r="A17765">
            <v>708536140</v>
          </cell>
          <cell r="B17765" t="str">
            <v>ENCOSTO DA TAMPA</v>
          </cell>
          <cell r="C17765" t="str">
            <v>UM</v>
          </cell>
        </row>
        <row r="17766">
          <cell r="A17766">
            <v>708536150</v>
          </cell>
          <cell r="B17766" t="str">
            <v>QUADRO</v>
          </cell>
          <cell r="C17766" t="str">
            <v>UM</v>
          </cell>
        </row>
        <row r="17767">
          <cell r="A17767">
            <v>708536160</v>
          </cell>
          <cell r="B17767" t="str">
            <v>TIRA MAIOR</v>
          </cell>
          <cell r="C17767" t="str">
            <v>UM</v>
          </cell>
        </row>
        <row r="17768">
          <cell r="A17768">
            <v>708536170</v>
          </cell>
          <cell r="B17768" t="str">
            <v>TIRA MENOR</v>
          </cell>
          <cell r="C17768" t="str">
            <v>UM</v>
          </cell>
        </row>
        <row r="17769">
          <cell r="A17769">
            <v>708536180</v>
          </cell>
          <cell r="B17769" t="str">
            <v>CAIXA DE MADEIRA</v>
          </cell>
          <cell r="C17769" t="str">
            <v>UM</v>
          </cell>
        </row>
        <row r="17770">
          <cell r="A17770">
            <v>708536190</v>
          </cell>
          <cell r="B17770" t="str">
            <v>FUNDO DA CAIXA DE MADEIRA</v>
          </cell>
          <cell r="C17770" t="str">
            <v>UM</v>
          </cell>
        </row>
        <row r="17771">
          <cell r="A17771">
            <v>190164000</v>
          </cell>
          <cell r="B17771" t="str">
            <v>COMANDO HIDRÁULICO (29750005)</v>
          </cell>
          <cell r="C17771" t="str">
            <v>UM</v>
          </cell>
        </row>
        <row r="17772">
          <cell r="A17772">
            <v>708536200</v>
          </cell>
          <cell r="B17772" t="str">
            <v>LATERAL MAIOR CAIXA DE MADEIRA</v>
          </cell>
          <cell r="C17772" t="str">
            <v>UM</v>
          </cell>
        </row>
        <row r="17773">
          <cell r="A17773">
            <v>708536210</v>
          </cell>
          <cell r="B17773" t="str">
            <v>LATERAL MENOR CAIXA DE MADEIRA</v>
          </cell>
          <cell r="C17773" t="str">
            <v>UM</v>
          </cell>
        </row>
        <row r="17774">
          <cell r="A17774">
            <v>708536220</v>
          </cell>
          <cell r="B17774" t="str">
            <v>CHAPA DO FECHAMENTO DA CAIXA</v>
          </cell>
          <cell r="C17774" t="str">
            <v>UM</v>
          </cell>
        </row>
        <row r="17775">
          <cell r="A17775">
            <v>708537000</v>
          </cell>
          <cell r="B17775" t="str">
            <v>CABINE P/TRANSPORTE PASSAGEIROS (c/COXIM)</v>
          </cell>
          <cell r="C17775" t="str">
            <v>UM</v>
          </cell>
        </row>
        <row r="17776">
          <cell r="A17776" t="str">
            <v>70853700M</v>
          </cell>
          <cell r="B17776" t="str">
            <v>CABINE P/TRANSP PASSAGEIROS MODELO NOVO</v>
          </cell>
          <cell r="C17776" t="str">
            <v>UM</v>
          </cell>
        </row>
        <row r="17777">
          <cell r="A17777">
            <v>708537010</v>
          </cell>
          <cell r="B17777" t="str">
            <v>CONJUNTO DO ASSOALHO</v>
          </cell>
          <cell r="C17777" t="str">
            <v>UM</v>
          </cell>
        </row>
        <row r="17778">
          <cell r="A17778">
            <v>708537011</v>
          </cell>
          <cell r="B17778" t="str">
            <v>PLACA DE FECHAMENTO DO TUBO DO ASSOALHO</v>
          </cell>
          <cell r="C17778" t="str">
            <v>UM</v>
          </cell>
        </row>
        <row r="17779">
          <cell r="A17779">
            <v>708537012</v>
          </cell>
          <cell r="B17779" t="str">
            <v>CHAPA "L" FECHAMENTO DO ASSOALHO</v>
          </cell>
          <cell r="C17779" t="str">
            <v>UM</v>
          </cell>
        </row>
        <row r="17780">
          <cell r="A17780">
            <v>708537013</v>
          </cell>
          <cell r="B17780" t="str">
            <v>FECHAMENTO DOS CANTOS TAMPAO DO TETO</v>
          </cell>
          <cell r="C17780" t="str">
            <v>UM</v>
          </cell>
        </row>
        <row r="17781">
          <cell r="A17781">
            <v>708537015</v>
          </cell>
          <cell r="B17781" t="str">
            <v>CHAPA DO BANCO</v>
          </cell>
          <cell r="C17781" t="str">
            <v>UM</v>
          </cell>
        </row>
        <row r="17782">
          <cell r="A17782">
            <v>708537016</v>
          </cell>
          <cell r="B17782" t="str">
            <v>FOLHA DA PORTA EXTERNA MONTADA DIREITA</v>
          </cell>
          <cell r="C17782" t="str">
            <v>UM</v>
          </cell>
        </row>
        <row r="17783">
          <cell r="A17783">
            <v>708537017</v>
          </cell>
          <cell r="B17783" t="str">
            <v>FOLHA DA PORTA EXTERNA MONTADA ESQUERDA</v>
          </cell>
          <cell r="C17783" t="str">
            <v>UM</v>
          </cell>
        </row>
        <row r="17784">
          <cell r="A17784">
            <v>708537018</v>
          </cell>
          <cell r="B17784" t="str">
            <v>FOLHA DA PORTA INTERNA MONTADA DIREITA</v>
          </cell>
          <cell r="C17784" t="str">
            <v>UM</v>
          </cell>
        </row>
        <row r="17785">
          <cell r="A17785">
            <v>708537019</v>
          </cell>
          <cell r="B17785" t="str">
            <v>FOLHA DA PORTA INTERNA MONTADA ESQUERDA</v>
          </cell>
          <cell r="C17785" t="str">
            <v>UM</v>
          </cell>
        </row>
        <row r="17786">
          <cell r="A17786">
            <v>708537020</v>
          </cell>
          <cell r="B17786" t="str">
            <v>CHAPA PISO</v>
          </cell>
          <cell r="C17786" t="str">
            <v>UM</v>
          </cell>
        </row>
        <row r="17787">
          <cell r="A17787">
            <v>708537025</v>
          </cell>
          <cell r="B17787" t="str">
            <v>SUPORTE CINTO DE SEGURANCA</v>
          </cell>
          <cell r="C17787" t="str">
            <v>UM</v>
          </cell>
        </row>
        <row r="17788">
          <cell r="A17788">
            <v>190165000</v>
          </cell>
          <cell r="B17788" t="str">
            <v>MANGUEIRA HIDRÁULICA 1/2" x1450mm (29750175)</v>
          </cell>
          <cell r="C17788" t="str">
            <v>UM</v>
          </cell>
        </row>
        <row r="17789">
          <cell r="A17789">
            <v>708537030</v>
          </cell>
          <cell r="B17789" t="str">
            <v>LATERAL MAIOR DO ASSOALHO</v>
          </cell>
          <cell r="C17789" t="str">
            <v>UM</v>
          </cell>
        </row>
        <row r="17790">
          <cell r="A17790">
            <v>708537035</v>
          </cell>
          <cell r="B17790" t="str">
            <v>REFORCO CENTRAL DO BANCO</v>
          </cell>
          <cell r="C17790" t="str">
            <v>UM</v>
          </cell>
        </row>
        <row r="17791">
          <cell r="A17791">
            <v>708537040</v>
          </cell>
          <cell r="B17791" t="str">
            <v>LATERAL MENOR DO ASSOALHO</v>
          </cell>
          <cell r="C17791" t="str">
            <v>UM</v>
          </cell>
        </row>
        <row r="17792">
          <cell r="A17792">
            <v>708537045</v>
          </cell>
          <cell r="B17792" t="str">
            <v>PERFIL "Z" DA BORRACHA DA PORTA</v>
          </cell>
          <cell r="C17792" t="str">
            <v>UM</v>
          </cell>
        </row>
        <row r="17793">
          <cell r="A17793">
            <v>708537050</v>
          </cell>
          <cell r="B17793" t="str">
            <v>TRAVESSA DO ASSOALHO</v>
          </cell>
          <cell r="C17793" t="str">
            <v>UM</v>
          </cell>
        </row>
        <row r="17794">
          <cell r="A17794">
            <v>708537055</v>
          </cell>
          <cell r="B17794" t="str">
            <v>CANTONEIRA DA BORRACHA DA PORTA</v>
          </cell>
          <cell r="C17794" t="str">
            <v>UM</v>
          </cell>
        </row>
        <row r="17795">
          <cell r="A17795">
            <v>708537060</v>
          </cell>
          <cell r="B17795" t="str">
            <v>FIXACAO DO SUPORTE DA CABINE</v>
          </cell>
          <cell r="C17795" t="str">
            <v>UM</v>
          </cell>
        </row>
        <row r="17796">
          <cell r="A17796">
            <v>708537065</v>
          </cell>
          <cell r="B17796" t="str">
            <v>CHAPA LATERAL</v>
          </cell>
          <cell r="C17796" t="str">
            <v>UM</v>
          </cell>
        </row>
        <row r="17797">
          <cell r="A17797">
            <v>708537070</v>
          </cell>
          <cell r="B17797" t="str">
            <v>ESTRUTURA DA CABINE</v>
          </cell>
          <cell r="C17797" t="str">
            <v>UM</v>
          </cell>
        </row>
        <row r="17798">
          <cell r="A17798">
            <v>708537075</v>
          </cell>
          <cell r="B17798" t="str">
            <v>SUPORTE DA CAMPAINHA</v>
          </cell>
          <cell r="C17798" t="str">
            <v>UM</v>
          </cell>
        </row>
        <row r="17799">
          <cell r="A17799">
            <v>708537080</v>
          </cell>
          <cell r="B17799" t="str">
            <v>ESTRUTURA LATERAL DA CABINE</v>
          </cell>
          <cell r="C17799" t="str">
            <v>UM</v>
          </cell>
        </row>
        <row r="17800">
          <cell r="A17800">
            <v>708537085</v>
          </cell>
          <cell r="B17800" t="str">
            <v>PERFIL INFERIOR E SUPERIOR JANELA</v>
          </cell>
          <cell r="C17800" t="str">
            <v>UM</v>
          </cell>
        </row>
        <row r="17801">
          <cell r="A17801">
            <v>708537090</v>
          </cell>
          <cell r="B17801" t="str">
            <v>TUBO SUPERIOR HORIZONTAL LATERAL</v>
          </cell>
          <cell r="C17801" t="str">
            <v>UM</v>
          </cell>
        </row>
        <row r="17802">
          <cell r="A17802">
            <v>708537095</v>
          </cell>
          <cell r="B17802" t="str">
            <v>PERFIL LATERAL DA JANELA</v>
          </cell>
          <cell r="C17802" t="str">
            <v>UM</v>
          </cell>
        </row>
        <row r="17803">
          <cell r="A17803">
            <v>708537100</v>
          </cell>
          <cell r="B17803" t="str">
            <v>TUBO MAIOR VERTICAL</v>
          </cell>
          <cell r="C17803" t="str">
            <v>UM</v>
          </cell>
        </row>
        <row r="17804">
          <cell r="A17804">
            <v>708537105</v>
          </cell>
          <cell r="B17804" t="str">
            <v>FECHAMENTO EXT SUPERIOR DA PORTA</v>
          </cell>
          <cell r="C17804" t="str">
            <v>UM</v>
          </cell>
        </row>
        <row r="17805">
          <cell r="A17805">
            <v>190166000</v>
          </cell>
          <cell r="B17805" t="str">
            <v>MANGUEIRA HIDRÁULICA 3/8" x 1300mm SIMPL. (29750176)</v>
          </cell>
          <cell r="C17805" t="str">
            <v>UM</v>
          </cell>
        </row>
        <row r="17806">
          <cell r="A17806">
            <v>708537110</v>
          </cell>
          <cell r="B17806" t="str">
            <v>TUBO DE APOIO DA JANELA</v>
          </cell>
          <cell r="C17806" t="str">
            <v>UM</v>
          </cell>
        </row>
        <row r="17807">
          <cell r="A17807">
            <v>708537115</v>
          </cell>
          <cell r="B17807" t="str">
            <v>REFORCO INTERNO DA PORTA</v>
          </cell>
          <cell r="C17807" t="str">
            <v>UM</v>
          </cell>
        </row>
        <row r="17808">
          <cell r="A17808">
            <v>708537120</v>
          </cell>
          <cell r="B17808" t="str">
            <v>TUBO VERTICAL INFERIOR CENTRAL</v>
          </cell>
          <cell r="C17808" t="str">
            <v>UM</v>
          </cell>
        </row>
        <row r="17809">
          <cell r="A17809">
            <v>708537125</v>
          </cell>
          <cell r="B17809" t="str">
            <v>CHAPA INTERNA PORTA ESQUERDA</v>
          </cell>
          <cell r="C17809" t="str">
            <v>UM</v>
          </cell>
        </row>
        <row r="17810">
          <cell r="A17810">
            <v>708537130</v>
          </cell>
          <cell r="B17810" t="str">
            <v>TUBO MENOR HORIZONTAL</v>
          </cell>
          <cell r="C17810" t="str">
            <v>UM</v>
          </cell>
        </row>
        <row r="17811">
          <cell r="A17811">
            <v>708537135</v>
          </cell>
          <cell r="B17811" t="str">
            <v>REFORCO INT PORTA</v>
          </cell>
          <cell r="C17811" t="str">
            <v>UM</v>
          </cell>
        </row>
        <row r="17812">
          <cell r="A17812">
            <v>708537140</v>
          </cell>
          <cell r="B17812" t="str">
            <v>UNIAO DAS ESTRUTURAS LATERAIS</v>
          </cell>
          <cell r="C17812" t="str">
            <v>UM</v>
          </cell>
        </row>
        <row r="17813">
          <cell r="A17813">
            <v>708537145</v>
          </cell>
          <cell r="B17813" t="str">
            <v>CHAPA EXTERNA DA PORTA DIREITA</v>
          </cell>
          <cell r="C17813" t="str">
            <v>UM</v>
          </cell>
        </row>
        <row r="17814">
          <cell r="A17814">
            <v>708537150</v>
          </cell>
          <cell r="B17814" t="str">
            <v>REFORCO DO TETO</v>
          </cell>
          <cell r="C17814" t="str">
            <v>UM</v>
          </cell>
        </row>
        <row r="17815">
          <cell r="A17815">
            <v>708537155</v>
          </cell>
          <cell r="B17815" t="str">
            <v>CHAPA INTERNA PORTA DIREITA</v>
          </cell>
          <cell r="C17815" t="str">
            <v>UM</v>
          </cell>
        </row>
        <row r="17816">
          <cell r="A17816">
            <v>708537160</v>
          </cell>
          <cell r="B17816" t="str">
            <v>TRAVESSA DO TAMPAO DO TETO</v>
          </cell>
          <cell r="C17816" t="str">
            <v>UM</v>
          </cell>
        </row>
        <row r="17817">
          <cell r="A17817">
            <v>708537165</v>
          </cell>
          <cell r="B17817" t="str">
            <v>DEGRAU ESCADA</v>
          </cell>
          <cell r="C17817" t="str">
            <v>UM</v>
          </cell>
        </row>
        <row r="17818">
          <cell r="A17818">
            <v>708537170</v>
          </cell>
          <cell r="B17818" t="str">
            <v>FIXACAO DO PEGA MAO INTERNO</v>
          </cell>
          <cell r="C17818" t="str">
            <v>UM</v>
          </cell>
        </row>
        <row r="17819">
          <cell r="A17819">
            <v>708537175</v>
          </cell>
          <cell r="B17819" t="str">
            <v>TUBO ASSOALHO FRONTAL</v>
          </cell>
          <cell r="C17819" t="str">
            <v>UM</v>
          </cell>
        </row>
        <row r="17820">
          <cell r="A17820">
            <v>708537180</v>
          </cell>
          <cell r="B17820" t="str">
            <v>FIXACAO DA DOBRADICA DA PORTA</v>
          </cell>
          <cell r="C17820" t="str">
            <v>UM</v>
          </cell>
        </row>
        <row r="17821">
          <cell r="A17821">
            <v>708537185</v>
          </cell>
          <cell r="B17821" t="str">
            <v>TUBO LATERAL ASSOALHO</v>
          </cell>
          <cell r="C17821" t="str">
            <v>UM</v>
          </cell>
        </row>
        <row r="17822">
          <cell r="A17822">
            <v>190167000</v>
          </cell>
          <cell r="B17822" t="str">
            <v>MANGUEIRA HIDRÁULICA 1/4" x 450mm DUPLA AÇÃO (29750178)</v>
          </cell>
          <cell r="C17822" t="str">
            <v>UM</v>
          </cell>
        </row>
        <row r="17823">
          <cell r="A17823">
            <v>708537190</v>
          </cell>
          <cell r="B17823" t="str">
            <v>FIXACAO DO BATENTE DA PORTA</v>
          </cell>
          <cell r="C17823" t="str">
            <v>UM</v>
          </cell>
        </row>
        <row r="17824">
          <cell r="A17824">
            <v>708537195</v>
          </cell>
          <cell r="B17824" t="str">
            <v>FECHAMENTO ASSOALHO E PORTA</v>
          </cell>
          <cell r="C17824" t="str">
            <v>UM</v>
          </cell>
        </row>
        <row r="17825">
          <cell r="A17825">
            <v>708537200</v>
          </cell>
          <cell r="B17825" t="str">
            <v>FIXACAO DO PEGA MAO EXTERNO</v>
          </cell>
          <cell r="C17825" t="str">
            <v>UM</v>
          </cell>
        </row>
        <row r="17826">
          <cell r="A17826">
            <v>708537205</v>
          </cell>
          <cell r="B17826" t="str">
            <v>SUPORTE DE FIXACAO DA ESCADA</v>
          </cell>
          <cell r="C17826" t="str">
            <v>UM</v>
          </cell>
        </row>
        <row r="17827">
          <cell r="A17827">
            <v>708537210</v>
          </cell>
          <cell r="B17827" t="str">
            <v>CAIXA DO ACENTO</v>
          </cell>
          <cell r="C17827" t="str">
            <v>UM</v>
          </cell>
        </row>
        <row r="17828">
          <cell r="A17828">
            <v>708537215</v>
          </cell>
          <cell r="B17828" t="str">
            <v>TUBO DA ESCADA</v>
          </cell>
          <cell r="C17828" t="str">
            <v>UM</v>
          </cell>
        </row>
        <row r="17829">
          <cell r="A17829">
            <v>708537225</v>
          </cell>
          <cell r="B17829" t="str">
            <v>CHAPA EXTERNA DA PORTA ESQUERDA</v>
          </cell>
          <cell r="C17829" t="str">
            <v>UM</v>
          </cell>
        </row>
        <row r="17830">
          <cell r="A17830" t="str">
            <v>70853722D</v>
          </cell>
          <cell r="B17830" t="str">
            <v>LATERAL DIR DA CAIXA</v>
          </cell>
          <cell r="C17830" t="str">
            <v>UM</v>
          </cell>
        </row>
        <row r="17831">
          <cell r="A17831" t="str">
            <v>70853722E</v>
          </cell>
          <cell r="B17831" t="str">
            <v>LATERAL ESQ DA CAIXA</v>
          </cell>
          <cell r="C17831" t="str">
            <v>UM</v>
          </cell>
        </row>
        <row r="17832">
          <cell r="A17832">
            <v>708537230</v>
          </cell>
          <cell r="B17832" t="str">
            <v>FECHAMENTO TRASEIRO DA CAIXA DO ACENTO</v>
          </cell>
          <cell r="C17832" t="str">
            <v>UM</v>
          </cell>
        </row>
        <row r="17833">
          <cell r="A17833">
            <v>708537235</v>
          </cell>
          <cell r="B17833" t="str">
            <v>FECHAMENTO INTERNO PORTA ESQUERDA</v>
          </cell>
          <cell r="C17833" t="str">
            <v>UM</v>
          </cell>
        </row>
        <row r="17834">
          <cell r="A17834">
            <v>708537240</v>
          </cell>
          <cell r="B17834" t="str">
            <v>REFORCO CENTRAL DA CAIXA</v>
          </cell>
          <cell r="C17834" t="str">
            <v>UM</v>
          </cell>
        </row>
        <row r="17835">
          <cell r="A17835">
            <v>708537245</v>
          </cell>
          <cell r="B17835" t="str">
            <v>TUBO CENTRAL DO ASSOALHO</v>
          </cell>
          <cell r="C17835" t="str">
            <v>UM</v>
          </cell>
        </row>
        <row r="17836">
          <cell r="A17836">
            <v>708537250</v>
          </cell>
          <cell r="B17836" t="str">
            <v>FECHAMENTO FRONTAL DA CAIXA DO ACENTO</v>
          </cell>
          <cell r="C17836" t="str">
            <v>UM</v>
          </cell>
        </row>
        <row r="17837">
          <cell r="A17837">
            <v>708537260</v>
          </cell>
          <cell r="B17837" t="str">
            <v>FECHAMENTO LATERAL DA CABINE</v>
          </cell>
          <cell r="C17837" t="str">
            <v>UM</v>
          </cell>
        </row>
        <row r="17838">
          <cell r="A17838">
            <v>708537265</v>
          </cell>
          <cell r="B17838" t="str">
            <v>TETO CABINE 8537</v>
          </cell>
          <cell r="C17838" t="str">
            <v>UM</v>
          </cell>
        </row>
        <row r="17839">
          <cell r="A17839">
            <v>190168000</v>
          </cell>
          <cell r="B17839" t="str">
            <v>MANGUEIRA HIDRÁULICA 1/4" x 500mm DUPLA AÇÃO (29750179)</v>
          </cell>
          <cell r="C17839" t="str">
            <v>UM</v>
          </cell>
        </row>
        <row r="17840">
          <cell r="A17840">
            <v>708537270</v>
          </cell>
          <cell r="B17840" t="str">
            <v>FECHAMENTO LATERAL DA CABINE</v>
          </cell>
          <cell r="C17840" t="str">
            <v>UM</v>
          </cell>
        </row>
        <row r="17841">
          <cell r="A17841">
            <v>708537275</v>
          </cell>
          <cell r="B17841" t="str">
            <v>CHAPA INTERNA ACABAMENTO</v>
          </cell>
          <cell r="C17841" t="str">
            <v>UM</v>
          </cell>
        </row>
        <row r="17842">
          <cell r="A17842">
            <v>708537280</v>
          </cell>
          <cell r="B17842" t="str">
            <v>FECHAMENTO SUPERIOR DA PORTA</v>
          </cell>
          <cell r="C17842" t="str">
            <v>UM</v>
          </cell>
        </row>
        <row r="17843">
          <cell r="A17843">
            <v>708537285</v>
          </cell>
          <cell r="B17843" t="str">
            <v>SUPORTE PEGA-MAO EST</v>
          </cell>
          <cell r="C17843" t="str">
            <v>UM</v>
          </cell>
        </row>
        <row r="17844">
          <cell r="A17844">
            <v>708537290</v>
          </cell>
          <cell r="B17844" t="str">
            <v>SUPORTE DA BORRACHA DA PORTA</v>
          </cell>
          <cell r="C17844" t="str">
            <v>UM</v>
          </cell>
        </row>
        <row r="17845">
          <cell r="A17845">
            <v>708537295</v>
          </cell>
          <cell r="B17845" t="str">
            <v>SUPORTE BATENTE DA PORTA</v>
          </cell>
          <cell r="C17845" t="str">
            <v>UM</v>
          </cell>
        </row>
        <row r="17846">
          <cell r="A17846">
            <v>708537300</v>
          </cell>
          <cell r="B17846" t="str">
            <v>FECHAMENTO INTERNO SUPERIOR</v>
          </cell>
          <cell r="C17846" t="str">
            <v>UM</v>
          </cell>
        </row>
        <row r="17847">
          <cell r="A17847">
            <v>708537305</v>
          </cell>
          <cell r="B17847" t="str">
            <v>FECHAMENTO INTERNO PORTA DIREITO</v>
          </cell>
          <cell r="C17847" t="str">
            <v>UM</v>
          </cell>
        </row>
        <row r="17848">
          <cell r="A17848">
            <v>708537310</v>
          </cell>
          <cell r="B17848" t="str">
            <v>FECHAMENTO INTERNO LATERAL</v>
          </cell>
          <cell r="C17848" t="str">
            <v>UM</v>
          </cell>
        </row>
        <row r="17849">
          <cell r="A17849">
            <v>708537315</v>
          </cell>
          <cell r="B17849" t="str">
            <v>FECHAMENTO SUP PORTA INTERNA</v>
          </cell>
          <cell r="C17849" t="str">
            <v>UM</v>
          </cell>
        </row>
        <row r="17850">
          <cell r="A17850">
            <v>708537320</v>
          </cell>
          <cell r="B17850" t="str">
            <v>FECHAMENTO INTERNO LATERAL</v>
          </cell>
          <cell r="C17850" t="str">
            <v>UM</v>
          </cell>
        </row>
        <row r="17851">
          <cell r="A17851">
            <v>708537325</v>
          </cell>
          <cell r="B17851" t="str">
            <v>CHAPA SUPORTE PEGA-MAO</v>
          </cell>
          <cell r="C17851" t="str">
            <v>UM</v>
          </cell>
        </row>
        <row r="17852">
          <cell r="A17852">
            <v>708537335</v>
          </cell>
          <cell r="B17852" t="str">
            <v>SUPORTE EM "L" PEGA-MAO</v>
          </cell>
          <cell r="C17852" t="str">
            <v>UM</v>
          </cell>
        </row>
        <row r="17853">
          <cell r="A17853" t="str">
            <v>70853733D</v>
          </cell>
          <cell r="B17853" t="str">
            <v>PORTA DIREITA</v>
          </cell>
          <cell r="C17853" t="str">
            <v>UM</v>
          </cell>
        </row>
        <row r="17854">
          <cell r="A17854" t="str">
            <v>70853733E</v>
          </cell>
          <cell r="B17854" t="str">
            <v>PORTA ESQUERDA</v>
          </cell>
          <cell r="C17854" t="str">
            <v>UM</v>
          </cell>
        </row>
        <row r="17855">
          <cell r="A17855">
            <v>708537345</v>
          </cell>
          <cell r="B17855" t="str">
            <v>SUPORTE INTERNO PEGA-MAO</v>
          </cell>
          <cell r="C17855" t="str">
            <v>UM</v>
          </cell>
        </row>
        <row r="17856">
          <cell r="A17856">
            <v>190169000</v>
          </cell>
          <cell r="B17856" t="str">
            <v>MANGUEIRA HIDRÁULICA 1/2" x 2000mm (29750180)</v>
          </cell>
          <cell r="C17856" t="str">
            <v>UM</v>
          </cell>
        </row>
        <row r="17857">
          <cell r="A17857" t="str">
            <v>70853734D</v>
          </cell>
          <cell r="B17857" t="str">
            <v>FOLHA EXTERNA DA PORTA</v>
          </cell>
          <cell r="C17857" t="str">
            <v>UM</v>
          </cell>
        </row>
        <row r="17858">
          <cell r="A17858" t="str">
            <v>70853734E</v>
          </cell>
          <cell r="B17858" t="str">
            <v>FOLHA EXTERNA DA PORTA</v>
          </cell>
          <cell r="C17858" t="str">
            <v>UM</v>
          </cell>
        </row>
        <row r="17859">
          <cell r="A17859">
            <v>708537355</v>
          </cell>
          <cell r="B17859" t="str">
            <v>PERFIL LATERAL DA JANELA ESQUERDA</v>
          </cell>
          <cell r="C17859" t="str">
            <v>UM</v>
          </cell>
        </row>
        <row r="17860">
          <cell r="A17860" t="str">
            <v>70853735D</v>
          </cell>
          <cell r="B17860" t="str">
            <v>FOLHA INTERNA DA PORTA</v>
          </cell>
          <cell r="C17860" t="str">
            <v>UM</v>
          </cell>
        </row>
        <row r="17861">
          <cell r="A17861" t="str">
            <v>70853735E</v>
          </cell>
          <cell r="B17861" t="str">
            <v>FOLHA INTERNA DA PORTA</v>
          </cell>
          <cell r="C17861" t="str">
            <v>UM</v>
          </cell>
        </row>
        <row r="17862">
          <cell r="A17862">
            <v>708537360</v>
          </cell>
          <cell r="B17862" t="str">
            <v>FOLHA INTERNA DA PORTA</v>
          </cell>
          <cell r="C17862" t="str">
            <v>UM</v>
          </cell>
        </row>
        <row r="17863">
          <cell r="A17863">
            <v>708537365</v>
          </cell>
          <cell r="B17863" t="str">
            <v>CANTONEIRA MAIOR</v>
          </cell>
          <cell r="C17863" t="str">
            <v>UM</v>
          </cell>
        </row>
        <row r="17864">
          <cell r="A17864">
            <v>708537366</v>
          </cell>
          <cell r="B17864" t="str">
            <v>CANTONEIRA MENOR</v>
          </cell>
          <cell r="C17864" t="str">
            <v>UM</v>
          </cell>
        </row>
        <row r="17865">
          <cell r="A17865">
            <v>708537370</v>
          </cell>
          <cell r="B17865" t="str">
            <v>TUBO CABINE PASSAGEIRO ( 74 mm)</v>
          </cell>
          <cell r="C17865" t="str">
            <v>UM</v>
          </cell>
        </row>
        <row r="17866">
          <cell r="A17866">
            <v>708537375</v>
          </cell>
          <cell r="B17866" t="str">
            <v>CANTONEIRA MAIOR</v>
          </cell>
          <cell r="C17866" t="str">
            <v>UM</v>
          </cell>
        </row>
        <row r="17867">
          <cell r="A17867">
            <v>708537380</v>
          </cell>
          <cell r="B17867" t="str">
            <v>TUBO CABINE PASSAGEIRO ( 194 mm)</v>
          </cell>
          <cell r="C17867" t="str">
            <v>UM</v>
          </cell>
        </row>
        <row r="17868">
          <cell r="A17868">
            <v>708537385</v>
          </cell>
          <cell r="B17868" t="str">
            <v>CANTONEIRA</v>
          </cell>
          <cell r="C17868" t="str">
            <v>UM</v>
          </cell>
        </row>
        <row r="17869">
          <cell r="A17869">
            <v>708537390</v>
          </cell>
          <cell r="B17869" t="str">
            <v>TUBO CABINE PASSAGEIRO ( 293 mm)</v>
          </cell>
          <cell r="C17869" t="str">
            <v>UM</v>
          </cell>
        </row>
        <row r="17870">
          <cell r="A17870">
            <v>708537395</v>
          </cell>
          <cell r="B17870" t="str">
            <v>CHAPA INTERNA ACABAMENTO DOS PES</v>
          </cell>
          <cell r="C17870" t="str">
            <v>UM</v>
          </cell>
        </row>
        <row r="17871">
          <cell r="A17871">
            <v>708537400</v>
          </cell>
          <cell r="B17871" t="str">
            <v>TUBO CABINE PASSAGEIRO ( 339 mm)</v>
          </cell>
          <cell r="C17871" t="str">
            <v>UM</v>
          </cell>
        </row>
        <row r="17872">
          <cell r="A17872">
            <v>708537405</v>
          </cell>
          <cell r="B17872" t="str">
            <v>SUPORTE DA LAMPADA</v>
          </cell>
          <cell r="C17872" t="str">
            <v>UM</v>
          </cell>
        </row>
        <row r="17873">
          <cell r="A17873">
            <v>190170000</v>
          </cell>
          <cell r="B17873" t="str">
            <v>MANGUEIRA HIDRÁULICA 3/8" x 1300mm (29750182)</v>
          </cell>
          <cell r="C17873" t="str">
            <v>UM</v>
          </cell>
        </row>
        <row r="17874">
          <cell r="A17874">
            <v>708537410</v>
          </cell>
          <cell r="B17874" t="str">
            <v>TUBO CABINE PASSAGEIRO ( 356 mm)</v>
          </cell>
          <cell r="C17874" t="str">
            <v>UM</v>
          </cell>
        </row>
        <row r="17875">
          <cell r="A17875">
            <v>708537420</v>
          </cell>
          <cell r="B17875" t="str">
            <v>TUBO CABINE PASSAGEIRO ( 440 mm)</v>
          </cell>
          <cell r="C17875" t="str">
            <v>UM</v>
          </cell>
        </row>
        <row r="17876">
          <cell r="A17876">
            <v>708537430</v>
          </cell>
          <cell r="B17876" t="str">
            <v>TUBO CABINE PASSAGEIRO ( 498 mm)</v>
          </cell>
          <cell r="C17876" t="str">
            <v>UM</v>
          </cell>
        </row>
        <row r="17877">
          <cell r="A17877">
            <v>708537440</v>
          </cell>
          <cell r="B17877" t="str">
            <v>TUBO CABINE PASSAGEIRO ( 540 mm)</v>
          </cell>
          <cell r="C17877" t="str">
            <v>UM</v>
          </cell>
        </row>
        <row r="17878">
          <cell r="A17878">
            <v>708537450</v>
          </cell>
          <cell r="B17878" t="str">
            <v>TUBO CABINE PASSAGEIRO ( 675 mm)</v>
          </cell>
          <cell r="C17878" t="str">
            <v>UM</v>
          </cell>
        </row>
        <row r="17879">
          <cell r="A17879">
            <v>708537460</v>
          </cell>
          <cell r="B17879" t="str">
            <v>TUBO CABINE PASSAGEIRO ( 764 mm)</v>
          </cell>
          <cell r="C17879" t="str">
            <v>UM</v>
          </cell>
        </row>
        <row r="17880">
          <cell r="A17880">
            <v>708537470</v>
          </cell>
          <cell r="B17880" t="str">
            <v>SUPORTE DA DOBRADICA</v>
          </cell>
          <cell r="C17880" t="str">
            <v>UM</v>
          </cell>
        </row>
        <row r="17881">
          <cell r="A17881" t="str">
            <v>70853748D</v>
          </cell>
          <cell r="B17881" t="str">
            <v>FIXACAO DA FECHADURA DIR</v>
          </cell>
          <cell r="C17881" t="str">
            <v>UM</v>
          </cell>
        </row>
        <row r="17882">
          <cell r="A17882" t="str">
            <v>70853748E</v>
          </cell>
          <cell r="B17882" t="str">
            <v>FIXACAO DA FECHADURA ESQ</v>
          </cell>
          <cell r="C17882" t="str">
            <v>UM</v>
          </cell>
        </row>
        <row r="17883">
          <cell r="A17883" t="str">
            <v>70853749D</v>
          </cell>
          <cell r="B17883" t="str">
            <v>CAIXA DE MANUTENCAO DA FECHADURA DIREITA</v>
          </cell>
          <cell r="C17883" t="str">
            <v>UM</v>
          </cell>
        </row>
        <row r="17884">
          <cell r="A17884" t="str">
            <v>70853749E</v>
          </cell>
          <cell r="B17884" t="str">
            <v>CAIXA DE MANUTENCAO DA FECHADURA ESQUERDA</v>
          </cell>
          <cell r="C17884" t="str">
            <v>UM</v>
          </cell>
        </row>
        <row r="17885">
          <cell r="A17885">
            <v>708537500</v>
          </cell>
          <cell r="B17885" t="str">
            <v>CHAPA DA CAIXA DE MANUTENCAO  ( LASER )</v>
          </cell>
          <cell r="C17885" t="str">
            <v>UM</v>
          </cell>
        </row>
        <row r="17886">
          <cell r="A17886" t="str">
            <v>70853750D</v>
          </cell>
          <cell r="B17886" t="str">
            <v>CAIXA DE MANUTENCAO DA FECHADURA DIREITA</v>
          </cell>
          <cell r="C17886" t="str">
            <v>UM</v>
          </cell>
        </row>
        <row r="17887">
          <cell r="A17887" t="str">
            <v>70853750E</v>
          </cell>
          <cell r="B17887" t="str">
            <v>CAIXA DE MANUTENCAO DA FECHADURA ESQUERDA</v>
          </cell>
          <cell r="C17887" t="str">
            <v>UM</v>
          </cell>
        </row>
        <row r="17888">
          <cell r="A17888">
            <v>708537510</v>
          </cell>
          <cell r="B17888" t="str">
            <v>REFORCO DO PUXADOR DA PORTA</v>
          </cell>
          <cell r="C17888" t="str">
            <v>UM</v>
          </cell>
        </row>
        <row r="17889">
          <cell r="A17889">
            <v>708537520</v>
          </cell>
          <cell r="B17889" t="str">
            <v>ESCADA</v>
          </cell>
          <cell r="C17889" t="str">
            <v>UM</v>
          </cell>
        </row>
        <row r="17890">
          <cell r="A17890">
            <v>190171000</v>
          </cell>
          <cell r="B17890" t="str">
            <v>MANGUEIRA HIDRÁULICA 1" x 690mm (29750184)</v>
          </cell>
          <cell r="C17890" t="str">
            <v>UM</v>
          </cell>
        </row>
        <row r="17891">
          <cell r="A17891">
            <v>708537530</v>
          </cell>
          <cell r="B17891" t="str">
            <v>DEGRAU MENOR</v>
          </cell>
          <cell r="C17891" t="str">
            <v>UM</v>
          </cell>
        </row>
        <row r="17892">
          <cell r="A17892">
            <v>708537540</v>
          </cell>
          <cell r="B17892" t="str">
            <v>LATERAL DA ESCADA</v>
          </cell>
          <cell r="C17892" t="str">
            <v>UM</v>
          </cell>
        </row>
        <row r="17893">
          <cell r="A17893">
            <v>708537550</v>
          </cell>
          <cell r="B17893" t="str">
            <v>DEGRAU MAIOR</v>
          </cell>
          <cell r="C17893" t="str">
            <v>UM</v>
          </cell>
        </row>
        <row r="17894">
          <cell r="A17894">
            <v>708537560</v>
          </cell>
          <cell r="B17894" t="str">
            <v>COBERTURA DO DEGRAU</v>
          </cell>
          <cell r="C17894" t="str">
            <v>UM</v>
          </cell>
        </row>
        <row r="17895">
          <cell r="A17895">
            <v>708537570</v>
          </cell>
          <cell r="B17895" t="str">
            <v>COBERTURA DA ESCADA</v>
          </cell>
          <cell r="C17895" t="str">
            <v>UM</v>
          </cell>
        </row>
        <row r="17896">
          <cell r="A17896">
            <v>708537580</v>
          </cell>
          <cell r="B17896" t="str">
            <v>FIXACAO DA ESCADA</v>
          </cell>
          <cell r="C17896" t="str">
            <v>UM</v>
          </cell>
        </row>
        <row r="17897">
          <cell r="A17897">
            <v>708537590</v>
          </cell>
          <cell r="B17897" t="str">
            <v>PEGA MAO INTERNO</v>
          </cell>
          <cell r="C17897" t="str">
            <v>UM</v>
          </cell>
        </row>
        <row r="17898">
          <cell r="A17898">
            <v>708537600</v>
          </cell>
          <cell r="B17898" t="str">
            <v>TETO</v>
          </cell>
          <cell r="C17898" t="str">
            <v>UM</v>
          </cell>
        </row>
        <row r="17899">
          <cell r="A17899">
            <v>708537610</v>
          </cell>
          <cell r="B17899" t="str">
            <v>TRAVESSA DE FIXACAO DA CABINE NO CHASSI</v>
          </cell>
          <cell r="C17899" t="str">
            <v>UM</v>
          </cell>
        </row>
        <row r="17900">
          <cell r="A17900">
            <v>708537620</v>
          </cell>
          <cell r="B17900" t="str">
            <v>TRAVESSA</v>
          </cell>
          <cell r="C17900" t="str">
            <v>UM</v>
          </cell>
        </row>
        <row r="17901">
          <cell r="A17901">
            <v>708537630</v>
          </cell>
          <cell r="B17901" t="str">
            <v>FIXACAO</v>
          </cell>
          <cell r="C17901" t="str">
            <v>UM</v>
          </cell>
        </row>
        <row r="17902">
          <cell r="A17902">
            <v>708537640</v>
          </cell>
          <cell r="B17902" t="str">
            <v>TAMPA DA TRAVESSA</v>
          </cell>
          <cell r="C17902" t="str">
            <v>UM</v>
          </cell>
        </row>
        <row r="17903">
          <cell r="A17903">
            <v>708537650</v>
          </cell>
          <cell r="B17903" t="str">
            <v>PEGA MAO EXTERNO DA CABINE</v>
          </cell>
          <cell r="C17903" t="str">
            <v>UM</v>
          </cell>
        </row>
        <row r="17904">
          <cell r="A17904">
            <v>708537660</v>
          </cell>
          <cell r="B17904" t="str">
            <v>FIXACAO INFERIOR DO FORRO</v>
          </cell>
          <cell r="C17904" t="str">
            <v>UM</v>
          </cell>
        </row>
        <row r="17905">
          <cell r="A17905">
            <v>708537670</v>
          </cell>
          <cell r="B17905" t="str">
            <v>CONJUNTO DO TETO</v>
          </cell>
          <cell r="C17905" t="str">
            <v>UM</v>
          </cell>
        </row>
        <row r="17906">
          <cell r="A17906">
            <v>708537680</v>
          </cell>
          <cell r="B17906" t="str">
            <v>DOBRADICA MONTADA</v>
          </cell>
          <cell r="C17906" t="str">
            <v>UM</v>
          </cell>
        </row>
        <row r="17907">
          <cell r="A17907">
            <v>708537690</v>
          </cell>
          <cell r="B17907" t="str">
            <v>ABA MENOR DA DOBRADICA</v>
          </cell>
          <cell r="C17907" t="str">
            <v>UM</v>
          </cell>
        </row>
        <row r="17908">
          <cell r="A17908">
            <v>708537700</v>
          </cell>
          <cell r="B17908" t="str">
            <v>ABA MAIOR DA DOBRADICA</v>
          </cell>
          <cell r="C17908" t="str">
            <v>UM</v>
          </cell>
        </row>
        <row r="17909">
          <cell r="A17909">
            <v>708537710</v>
          </cell>
          <cell r="B17909" t="str">
            <v>BUCHA MENOR DA DOBRADICA</v>
          </cell>
          <cell r="C17909" t="str">
            <v>UM</v>
          </cell>
        </row>
        <row r="17910">
          <cell r="A17910">
            <v>708537720</v>
          </cell>
          <cell r="B17910" t="str">
            <v>BUCHA MAIOR DA DOBRADICA</v>
          </cell>
          <cell r="C17910" t="str">
            <v>UM</v>
          </cell>
        </row>
        <row r="17911">
          <cell r="A17911">
            <v>708537730</v>
          </cell>
          <cell r="B17911" t="str">
            <v>LIMITADOR DA PORTA</v>
          </cell>
          <cell r="C17911" t="str">
            <v>UM</v>
          </cell>
        </row>
        <row r="17912">
          <cell r="A17912">
            <v>708537740</v>
          </cell>
          <cell r="B17912" t="str">
            <v>FIXACAO DO LIMITADOR DA PORTA</v>
          </cell>
          <cell r="C17912" t="str">
            <v>UM</v>
          </cell>
        </row>
        <row r="17913">
          <cell r="A17913">
            <v>708537750</v>
          </cell>
          <cell r="B17913" t="str">
            <v>CAIXA DE PROTECAO DO LIMITADOR</v>
          </cell>
          <cell r="C17913" t="str">
            <v>UM</v>
          </cell>
        </row>
        <row r="17914">
          <cell r="A17914">
            <v>708537755</v>
          </cell>
          <cell r="B17914" t="str">
            <v>CAIXA DE PROTECAO DO LIMITADOR - LASER</v>
          </cell>
          <cell r="C17914" t="str">
            <v>UM</v>
          </cell>
        </row>
        <row r="17915">
          <cell r="A17915">
            <v>708537760</v>
          </cell>
          <cell r="B17915" t="str">
            <v>CHAPA DA FIXACAO</v>
          </cell>
          <cell r="C17915" t="str">
            <v>UM</v>
          </cell>
        </row>
        <row r="17916">
          <cell r="A17916">
            <v>708537770</v>
          </cell>
          <cell r="B17916" t="str">
            <v>APOIO DO FORRO DO TETO CENTRAL</v>
          </cell>
          <cell r="C17916" t="str">
            <v>UM</v>
          </cell>
        </row>
        <row r="17917">
          <cell r="A17917">
            <v>190172000</v>
          </cell>
          <cell r="B17917" t="str">
            <v>MANGUEIRA HIDRÁULICA 1" x 590mm (29750185)</v>
          </cell>
          <cell r="C17917" t="str">
            <v>UM</v>
          </cell>
        </row>
        <row r="17918">
          <cell r="A17918">
            <v>708537780</v>
          </cell>
          <cell r="B17918" t="str">
            <v>APOIO DO FORRO DO TETO LATERAL</v>
          </cell>
          <cell r="C17918" t="str">
            <v>UM</v>
          </cell>
        </row>
        <row r="17919">
          <cell r="A17919">
            <v>708537790</v>
          </cell>
          <cell r="B17919" t="str">
            <v>FIXACAO DO PEGA MAO CENTRAL</v>
          </cell>
          <cell r="C17919" t="str">
            <v>UM</v>
          </cell>
        </row>
        <row r="17920">
          <cell r="A17920">
            <v>708537800</v>
          </cell>
          <cell r="B17920" t="str">
            <v>FIXACAO DO LIMITADOR DA PORTA</v>
          </cell>
          <cell r="C17920" t="str">
            <v>UM</v>
          </cell>
        </row>
        <row r="17921">
          <cell r="A17921">
            <v>708537810</v>
          </cell>
          <cell r="B17921" t="str">
            <v>REFORCO DA FIXACAO DA ESCADA</v>
          </cell>
          <cell r="C17921" t="str">
            <v>UM</v>
          </cell>
        </row>
        <row r="17922">
          <cell r="A17922">
            <v>708537820</v>
          </cell>
          <cell r="B17922" t="str">
            <v>GRAMPO DE FIXACAO DA CABINE</v>
          </cell>
          <cell r="C17922" t="str">
            <v>UM</v>
          </cell>
        </row>
        <row r="17923">
          <cell r="A17923">
            <v>708537830</v>
          </cell>
          <cell r="B17923" t="str">
            <v>FIXACAO DO GRAMPO</v>
          </cell>
          <cell r="C17923" t="str">
            <v>UM</v>
          </cell>
        </row>
        <row r="17924">
          <cell r="A17924">
            <v>708537840</v>
          </cell>
          <cell r="B17924" t="str">
            <v>GRAMPO MONTADO</v>
          </cell>
          <cell r="C17924" t="str">
            <v>UM</v>
          </cell>
        </row>
        <row r="17925">
          <cell r="A17925">
            <v>708537850</v>
          </cell>
          <cell r="B17925" t="str">
            <v>CANTONEIRA DE 900mm</v>
          </cell>
          <cell r="C17925" t="str">
            <v>UM</v>
          </cell>
        </row>
        <row r="17926">
          <cell r="A17926">
            <v>190173000</v>
          </cell>
          <cell r="B17926" t="str">
            <v>ABRAÇADEIRA INT. 36,9mm (29750150)</v>
          </cell>
          <cell r="C17926" t="str">
            <v>UM</v>
          </cell>
        </row>
        <row r="17927">
          <cell r="A17927">
            <v>708537860</v>
          </cell>
          <cell r="B17927" t="str">
            <v>CANTONEIRA DE 1460mm</v>
          </cell>
          <cell r="C17927" t="str">
            <v>UM</v>
          </cell>
        </row>
        <row r="17928">
          <cell r="A17928">
            <v>708537870</v>
          </cell>
          <cell r="B17928" t="str">
            <v>CANTONEIRA DE 2190mm</v>
          </cell>
          <cell r="C17928" t="str">
            <v>UM</v>
          </cell>
        </row>
        <row r="17929">
          <cell r="A17929">
            <v>708537880</v>
          </cell>
          <cell r="B17929" t="str">
            <v>SUPORTE DA MACANETA</v>
          </cell>
          <cell r="C17929" t="str">
            <v>UM</v>
          </cell>
        </row>
        <row r="17930">
          <cell r="A17930">
            <v>708537890</v>
          </cell>
          <cell r="B17930" t="str">
            <v>ESTRUTURA DA CABINE COM SUPORTE DO COXIM</v>
          </cell>
          <cell r="C17930" t="str">
            <v>UM</v>
          </cell>
        </row>
        <row r="17931">
          <cell r="A17931">
            <v>708537900</v>
          </cell>
          <cell r="B17931" t="str">
            <v>CONJUNTO DO ASSOALHO</v>
          </cell>
          <cell r="C17931" t="str">
            <v>UM</v>
          </cell>
        </row>
        <row r="17932">
          <cell r="A17932">
            <v>708537910</v>
          </cell>
          <cell r="B17932" t="str">
            <v>LATERAL MAIOR DO ASSOALHO</v>
          </cell>
          <cell r="C17932" t="str">
            <v>UM</v>
          </cell>
        </row>
        <row r="17933">
          <cell r="A17933">
            <v>708537920</v>
          </cell>
          <cell r="B17933" t="str">
            <v>FIXACAO DO SUPORTE DA CABINE</v>
          </cell>
          <cell r="C17933" t="str">
            <v>UM</v>
          </cell>
        </row>
        <row r="17934">
          <cell r="A17934">
            <v>708537930</v>
          </cell>
          <cell r="B17934" t="str">
            <v>FIXACAO DO FORRO</v>
          </cell>
          <cell r="C17934" t="str">
            <v>UM</v>
          </cell>
        </row>
        <row r="17935">
          <cell r="A17935">
            <v>708537940</v>
          </cell>
          <cell r="B17935" t="str">
            <v>CANTONEIRA CX MANUTENCAO FECHADURA</v>
          </cell>
          <cell r="C17935" t="str">
            <v>UM</v>
          </cell>
        </row>
        <row r="17936">
          <cell r="A17936">
            <v>708537950</v>
          </cell>
          <cell r="B17936" t="str">
            <v>SUPORTE FIXACAO DA CABINE</v>
          </cell>
          <cell r="C17936" t="str">
            <v>UM</v>
          </cell>
        </row>
        <row r="17937">
          <cell r="A17937">
            <v>708537955</v>
          </cell>
          <cell r="B17937" t="str">
            <v>REFORCO DA FIXACAO DA ESCADA ESTAMPADA</v>
          </cell>
          <cell r="C17937" t="str">
            <v>UM</v>
          </cell>
        </row>
        <row r="17938">
          <cell r="A17938">
            <v>708537960</v>
          </cell>
          <cell r="B17938" t="str">
            <v>CHAPA DO ASSOALHO</v>
          </cell>
          <cell r="C17938" t="str">
            <v>UM</v>
          </cell>
        </row>
        <row r="17939">
          <cell r="A17939">
            <v>708537975</v>
          </cell>
          <cell r="B17939" t="str">
            <v>TETO MONTADO</v>
          </cell>
          <cell r="C17939" t="str">
            <v>UM</v>
          </cell>
        </row>
        <row r="17940">
          <cell r="A17940">
            <v>708537977</v>
          </cell>
          <cell r="B17940" t="str">
            <v>SUPORTE FIXACAO DA CABINE - LASER</v>
          </cell>
          <cell r="C17940" t="str">
            <v>UM</v>
          </cell>
        </row>
        <row r="17941">
          <cell r="A17941" t="str">
            <v>70853797D</v>
          </cell>
          <cell r="B17941" t="str">
            <v>PORTA DIREITA MONTADA</v>
          </cell>
          <cell r="C17941" t="str">
            <v>UM</v>
          </cell>
        </row>
        <row r="17942">
          <cell r="A17942" t="str">
            <v>70853797E</v>
          </cell>
          <cell r="B17942" t="str">
            <v>PORTA ESQUERDA MONTADA</v>
          </cell>
          <cell r="C17942" t="str">
            <v>UM</v>
          </cell>
        </row>
        <row r="17943">
          <cell r="A17943">
            <v>810663000</v>
          </cell>
          <cell r="B17943" t="str">
            <v>M.O RODA PÉ LATERAL MARCOPOLO - 10310348</v>
          </cell>
          <cell r="C17943" t="str">
            <v>UM</v>
          </cell>
        </row>
        <row r="17944">
          <cell r="A17944">
            <v>708537980</v>
          </cell>
          <cell r="B17944" t="str">
            <v>CAIXA ACENTO MONTADO</v>
          </cell>
          <cell r="C17944" t="str">
            <v>UM</v>
          </cell>
        </row>
        <row r="17945">
          <cell r="A17945">
            <v>708537985</v>
          </cell>
          <cell r="B17945" t="str">
            <v>ESCADA MONTADA</v>
          </cell>
          <cell r="C17945" t="str">
            <v>UM</v>
          </cell>
        </row>
        <row r="17946">
          <cell r="A17946">
            <v>708537990</v>
          </cell>
          <cell r="B17946" t="str">
            <v>ASSOALHO MONTADO</v>
          </cell>
          <cell r="C17946" t="str">
            <v>UM</v>
          </cell>
        </row>
        <row r="17947">
          <cell r="A17947">
            <v>708537995</v>
          </cell>
          <cell r="B17947" t="str">
            <v>SUPORTE PEGA-MAO INTERNO MONTADO</v>
          </cell>
          <cell r="C17947" t="str">
            <v>UM</v>
          </cell>
        </row>
        <row r="17948">
          <cell r="A17948">
            <v>708538000</v>
          </cell>
          <cell r="B17948" t="str">
            <v>CONJUNTO SUPORTE PLATAFORMA ELEVATORIA 2200</v>
          </cell>
          <cell r="C17948" t="str">
            <v>UM</v>
          </cell>
        </row>
        <row r="17949">
          <cell r="A17949">
            <v>708538001</v>
          </cell>
          <cell r="B17949" t="str">
            <v>MANCAL INFERIOR INTERNO</v>
          </cell>
          <cell r="C17949" t="str">
            <v>UM</v>
          </cell>
        </row>
        <row r="17950">
          <cell r="A17950">
            <v>708538002</v>
          </cell>
          <cell r="B17950" t="str">
            <v>REFORCO TUBO SUPERIOR DOS BRACOS</v>
          </cell>
          <cell r="C17950" t="str">
            <v>UM</v>
          </cell>
        </row>
        <row r="17951">
          <cell r="A17951">
            <v>708538003</v>
          </cell>
          <cell r="B17951" t="str">
            <v>CHAPA DE FIXACAO</v>
          </cell>
          <cell r="C17951" t="str">
            <v>UM</v>
          </cell>
        </row>
        <row r="17952">
          <cell r="A17952" t="str">
            <v>DD84659390</v>
          </cell>
          <cell r="B17952" t="str">
            <v>OUTROS MAQS. FERRAM. P/ESMERILHAR P/POLIR</v>
          </cell>
          <cell r="C17952" t="str">
            <v>UM</v>
          </cell>
        </row>
        <row r="17953">
          <cell r="A17953">
            <v>708538004</v>
          </cell>
          <cell r="B17953" t="str">
            <v>TRAVESSA CENTRAL POSTERIOR</v>
          </cell>
          <cell r="C17953" t="str">
            <v>UM</v>
          </cell>
        </row>
        <row r="17954">
          <cell r="A17954">
            <v>708538005</v>
          </cell>
          <cell r="B17954" t="str">
            <v>TRAVESSA LATERAL POSTERIOR</v>
          </cell>
          <cell r="C17954" t="str">
            <v>UM</v>
          </cell>
        </row>
        <row r="17955">
          <cell r="A17955">
            <v>708538006</v>
          </cell>
          <cell r="B17955" t="str">
            <v>COMPLEMENTO</v>
          </cell>
          <cell r="C17955" t="str">
            <v>UM</v>
          </cell>
        </row>
        <row r="17956">
          <cell r="A17956">
            <v>708538007</v>
          </cell>
          <cell r="B17956" t="str">
            <v>TRAVESSA DO MANCAL</v>
          </cell>
          <cell r="C17956" t="str">
            <v>UM</v>
          </cell>
        </row>
        <row r="17957">
          <cell r="A17957">
            <v>708538008</v>
          </cell>
          <cell r="B17957" t="str">
            <v>TRAVESSA CENTRAL MAIOR</v>
          </cell>
          <cell r="C17957" t="str">
            <v>UM</v>
          </cell>
        </row>
        <row r="17958">
          <cell r="A17958">
            <v>708538009</v>
          </cell>
          <cell r="B17958" t="str">
            <v>FECHAMENTO LATERAL</v>
          </cell>
          <cell r="C17958" t="str">
            <v>UM</v>
          </cell>
        </row>
        <row r="17959">
          <cell r="A17959">
            <v>708538010</v>
          </cell>
          <cell r="B17959" t="str">
            <v>CONJUNTO DO TUBO SUPORTE DOS BRACOS</v>
          </cell>
          <cell r="C17959" t="str">
            <v>UM</v>
          </cell>
        </row>
        <row r="17960">
          <cell r="A17960">
            <v>708538011</v>
          </cell>
          <cell r="B17960" t="str">
            <v>TUBO SUPORTE DOS BRAÇOS</v>
          </cell>
          <cell r="C17960" t="str">
            <v>UM</v>
          </cell>
        </row>
        <row r="17961">
          <cell r="A17961">
            <v>708538012</v>
          </cell>
          <cell r="B17961" t="str">
            <v>TRAVESSA FRONTAL</v>
          </cell>
          <cell r="C17961" t="str">
            <v>UM</v>
          </cell>
        </row>
        <row r="17962">
          <cell r="A17962">
            <v>708538013</v>
          </cell>
          <cell r="B17962" t="str">
            <v>REFORCO DO MANCAL</v>
          </cell>
          <cell r="C17962" t="str">
            <v>UM</v>
          </cell>
        </row>
        <row r="17963">
          <cell r="A17963">
            <v>708538014</v>
          </cell>
          <cell r="B17963" t="str">
            <v>TRAVESSA CENTRAL ANTERIOR</v>
          </cell>
          <cell r="C17963" t="str">
            <v>UM</v>
          </cell>
        </row>
        <row r="17964">
          <cell r="A17964">
            <v>708538015</v>
          </cell>
          <cell r="B17964" t="str">
            <v>TRAVESSA LATERAL ANTERIOR</v>
          </cell>
          <cell r="C17964" t="str">
            <v>UM</v>
          </cell>
        </row>
        <row r="17965">
          <cell r="A17965">
            <v>708538016</v>
          </cell>
          <cell r="B17965" t="str">
            <v>CHAPA XADREZ DO PISO</v>
          </cell>
          <cell r="C17965" t="str">
            <v>UM</v>
          </cell>
        </row>
        <row r="17966">
          <cell r="A17966">
            <v>708538017</v>
          </cell>
          <cell r="B17966" t="str">
            <v>MANCAL SUPERIOR CILINDRO BRACOS INTERNOS</v>
          </cell>
          <cell r="C17966" t="str">
            <v>UM</v>
          </cell>
        </row>
        <row r="17967">
          <cell r="A17967">
            <v>708538018</v>
          </cell>
          <cell r="B17967" t="str">
            <v>LE DO BRACO</v>
          </cell>
          <cell r="C17967" t="str">
            <v>UM</v>
          </cell>
        </row>
        <row r="17968">
          <cell r="A17968">
            <v>708538019</v>
          </cell>
          <cell r="B17968" t="str">
            <v>LD DO BRACO</v>
          </cell>
          <cell r="C17968" t="str">
            <v>UM</v>
          </cell>
        </row>
        <row r="17969">
          <cell r="A17969">
            <v>708538020</v>
          </cell>
          <cell r="B17969" t="str">
            <v>FECHAMENTO INFERIOR DO BRACO</v>
          </cell>
          <cell r="C17969" t="str">
            <v>UM</v>
          </cell>
        </row>
        <row r="17970">
          <cell r="A17970">
            <v>708538021</v>
          </cell>
          <cell r="B17970" t="str">
            <v>REFORCO INTERNO DA CALHA LE</v>
          </cell>
          <cell r="C17970" t="str">
            <v>UM</v>
          </cell>
        </row>
        <row r="17971">
          <cell r="A17971">
            <v>708538023</v>
          </cell>
          <cell r="B17971" t="str">
            <v>FECHAMENTO DO BRACO</v>
          </cell>
          <cell r="C17971" t="str">
            <v>UM</v>
          </cell>
        </row>
        <row r="17972">
          <cell r="A17972">
            <v>708538024</v>
          </cell>
          <cell r="B17972" t="str">
            <v>REFORCO INTERNO DA CALHA LD</v>
          </cell>
          <cell r="C17972" t="str">
            <v>UM</v>
          </cell>
        </row>
        <row r="17973">
          <cell r="A17973">
            <v>708538025</v>
          </cell>
          <cell r="B17973" t="str">
            <v>TUBO SUPERIOR DOS BRACOS</v>
          </cell>
          <cell r="C17973" t="str">
            <v>UM</v>
          </cell>
        </row>
        <row r="17974">
          <cell r="A17974">
            <v>708538026</v>
          </cell>
          <cell r="B17974" t="str">
            <v>MANCAL SUPERIRO CILINDRO BRACOS EXTERNOS</v>
          </cell>
          <cell r="C17974" t="str">
            <v>UM</v>
          </cell>
        </row>
        <row r="17975">
          <cell r="A17975">
            <v>708538027</v>
          </cell>
          <cell r="B17975" t="str">
            <v>TAMPA TUBO SUPORTE DOS BRACOS</v>
          </cell>
          <cell r="C17975" t="str">
            <v>UM</v>
          </cell>
        </row>
        <row r="17976">
          <cell r="A17976">
            <v>708538029</v>
          </cell>
          <cell r="B17976" t="str">
            <v>CHAPA XADREZ DO PISO</v>
          </cell>
          <cell r="C17976" t="str">
            <v>UM</v>
          </cell>
        </row>
        <row r="17977">
          <cell r="A17977">
            <v>708538030</v>
          </cell>
          <cell r="B17977" t="str">
            <v>CONJUNTO DOS BRACOS</v>
          </cell>
          <cell r="C17977" t="str">
            <v>UM</v>
          </cell>
        </row>
        <row r="17978">
          <cell r="A17978">
            <v>708538031</v>
          </cell>
          <cell r="B17978" t="str">
            <v>TRAVESSA DO MANCAL</v>
          </cell>
          <cell r="C17978" t="str">
            <v>UM</v>
          </cell>
        </row>
        <row r="17979">
          <cell r="A17979">
            <v>708538032</v>
          </cell>
          <cell r="B17979" t="str">
            <v>TRAVESSA FRONTAL</v>
          </cell>
          <cell r="C17979" t="str">
            <v>UM</v>
          </cell>
        </row>
        <row r="17980">
          <cell r="A17980">
            <v>190663000</v>
          </cell>
          <cell r="B17980" t="str">
            <v>CHAPA DE AÇO GALVANIZADO 1,95 X 367 X 3000mm -10278618</v>
          </cell>
          <cell r="C17980" t="str">
            <v>UM</v>
          </cell>
        </row>
        <row r="17981">
          <cell r="A17981">
            <v>708538033</v>
          </cell>
          <cell r="B17981" t="str">
            <v>TRAVESSA CENTRAL MAIOR</v>
          </cell>
          <cell r="C17981" t="str">
            <v>UM</v>
          </cell>
        </row>
        <row r="17982">
          <cell r="A17982">
            <v>708538034</v>
          </cell>
          <cell r="B17982" t="str">
            <v>TRAVESSA LATERAL POSTERIOR</v>
          </cell>
          <cell r="C17982" t="str">
            <v>UM</v>
          </cell>
        </row>
        <row r="17983">
          <cell r="A17983">
            <v>708538035</v>
          </cell>
          <cell r="B17983" t="str">
            <v>MANCAL CILINDRO DA RAMPA</v>
          </cell>
          <cell r="C17983" t="str">
            <v>UM</v>
          </cell>
        </row>
        <row r="17984">
          <cell r="A17984">
            <v>708538036</v>
          </cell>
          <cell r="B17984" t="str">
            <v>FECHAMENTO LATERAL</v>
          </cell>
          <cell r="C17984" t="str">
            <v>UM</v>
          </cell>
        </row>
        <row r="17985">
          <cell r="A17985">
            <v>708538037</v>
          </cell>
          <cell r="B17985" t="str">
            <v>TRAVESSA LATERAL ANTERIOR</v>
          </cell>
          <cell r="C17985" t="str">
            <v>UM</v>
          </cell>
        </row>
        <row r="17986">
          <cell r="A17986">
            <v>708538038</v>
          </cell>
          <cell r="B17986" t="str">
            <v>TRAVESSA LATERAL ANTERIOR</v>
          </cell>
          <cell r="C17986" t="str">
            <v>UM</v>
          </cell>
        </row>
        <row r="17987">
          <cell r="A17987">
            <v>708538039</v>
          </cell>
          <cell r="B17987" t="str">
            <v>TRAVESSA CENTRAL ANTERIOR</v>
          </cell>
          <cell r="C17987" t="str">
            <v>UM</v>
          </cell>
        </row>
        <row r="17988">
          <cell r="A17988">
            <v>708538040</v>
          </cell>
          <cell r="B17988" t="str">
            <v>CONJUNTO DA RAMPA 2400x1800</v>
          </cell>
          <cell r="C17988" t="str">
            <v>UM</v>
          </cell>
        </row>
        <row r="17989">
          <cell r="A17989">
            <v>190174000</v>
          </cell>
          <cell r="B17989" t="str">
            <v>ABRAÇADEIRA D20 (29750173)</v>
          </cell>
          <cell r="C17989" t="str">
            <v>UM</v>
          </cell>
        </row>
        <row r="17990">
          <cell r="A17990">
            <v>708538041</v>
          </cell>
          <cell r="B17990" t="str">
            <v>TRAVESSA CENTRAL ANTERIOR</v>
          </cell>
          <cell r="C17990" t="str">
            <v>UM</v>
          </cell>
        </row>
        <row r="17991">
          <cell r="A17991">
            <v>708538042</v>
          </cell>
          <cell r="B17991" t="str">
            <v>MANGUEIRA DE LINHA 1700MM</v>
          </cell>
          <cell r="C17991" t="str">
            <v>UM</v>
          </cell>
        </row>
        <row r="17992">
          <cell r="A17992">
            <v>708538043</v>
          </cell>
          <cell r="B17992" t="str">
            <v>MANGUEIRA DE LINHA 1850MM</v>
          </cell>
          <cell r="C17992" t="str">
            <v>UM</v>
          </cell>
        </row>
        <row r="17993">
          <cell r="A17993">
            <v>708538044</v>
          </cell>
          <cell r="B17993" t="str">
            <v>MANGUEIRA DE LINHA 1200MM</v>
          </cell>
          <cell r="C17993" t="str">
            <v>UM</v>
          </cell>
        </row>
        <row r="17994">
          <cell r="A17994">
            <v>708538045</v>
          </cell>
          <cell r="B17994" t="str">
            <v>PINO DE ARTICULACAO DO LEVANTE DA PLATAFORMA</v>
          </cell>
          <cell r="C17994" t="str">
            <v>UM</v>
          </cell>
        </row>
        <row r="17995">
          <cell r="A17995">
            <v>708538046</v>
          </cell>
          <cell r="B17995" t="str">
            <v>MANGUEIRA DE LINHA 850MM</v>
          </cell>
          <cell r="C17995" t="str">
            <v>UM</v>
          </cell>
        </row>
        <row r="17996">
          <cell r="A17996">
            <v>708538047</v>
          </cell>
          <cell r="B17996" t="str">
            <v>MANGUEIRA DE LINHA 1850MM RETA</v>
          </cell>
          <cell r="C17996" t="str">
            <v>UM</v>
          </cell>
        </row>
        <row r="17997">
          <cell r="A17997">
            <v>708538050</v>
          </cell>
          <cell r="B17997" t="str">
            <v>CONJUNTO DO BRACO</v>
          </cell>
          <cell r="C17997" t="str">
            <v>UM</v>
          </cell>
        </row>
        <row r="17998">
          <cell r="A17998">
            <v>708538055</v>
          </cell>
          <cell r="B17998" t="str">
            <v>PINO HASTE CIL. ARRASTE</v>
          </cell>
          <cell r="C17998" t="str">
            <v>UM</v>
          </cell>
        </row>
        <row r="17999">
          <cell r="A17999">
            <v>708538060</v>
          </cell>
          <cell r="B17999" t="str">
            <v>REFORCO TRASEIRO</v>
          </cell>
          <cell r="C17999" t="str">
            <v>UM</v>
          </cell>
        </row>
        <row r="18000">
          <cell r="A18000">
            <v>708538065</v>
          </cell>
          <cell r="B18000" t="str">
            <v>FECHAMENTO LATERAL</v>
          </cell>
          <cell r="C18000" t="str">
            <v>UM</v>
          </cell>
        </row>
        <row r="18001">
          <cell r="A18001">
            <v>708538070</v>
          </cell>
          <cell r="B18001" t="str">
            <v>REFORCO INFERIOR DO ASSOALHO</v>
          </cell>
          <cell r="C18001" t="str">
            <v>UM</v>
          </cell>
        </row>
        <row r="18002">
          <cell r="A18002">
            <v>708538075</v>
          </cell>
          <cell r="B18002" t="str">
            <v>GUIA MAIOR TUBO INTERNO ASA DELTA</v>
          </cell>
          <cell r="C18002" t="str">
            <v>UM</v>
          </cell>
        </row>
        <row r="18003">
          <cell r="A18003">
            <v>708538080</v>
          </cell>
          <cell r="B18003" t="str">
            <v>CHAPA DO ASSOALHO</v>
          </cell>
          <cell r="C18003" t="str">
            <v>UM</v>
          </cell>
        </row>
        <row r="18004">
          <cell r="A18004">
            <v>708538085</v>
          </cell>
          <cell r="B18004" t="str">
            <v>CHAPA REFORÇO INFERIOR DO ASSOALHO</v>
          </cell>
          <cell r="C18004" t="str">
            <v>UM</v>
          </cell>
        </row>
        <row r="18005">
          <cell r="A18005">
            <v>708538090</v>
          </cell>
          <cell r="B18005" t="str">
            <v>CHAPA DO ASSOALHO FRONTAL</v>
          </cell>
          <cell r="C18005" t="str">
            <v>UM</v>
          </cell>
        </row>
        <row r="18006">
          <cell r="A18006">
            <v>708538095</v>
          </cell>
          <cell r="B18006" t="str">
            <v>FECHAMENTO DA VIGA</v>
          </cell>
          <cell r="C18006" t="str">
            <v>UM</v>
          </cell>
        </row>
        <row r="18007">
          <cell r="A18007">
            <v>708538100</v>
          </cell>
          <cell r="B18007" t="str">
            <v>CONJUNTO DA RAMPA 2100x2000 (ESPECIAL)</v>
          </cell>
          <cell r="C18007" t="str">
            <v>UM</v>
          </cell>
        </row>
        <row r="18008">
          <cell r="A18008">
            <v>708538105</v>
          </cell>
          <cell r="B18008" t="str">
            <v>REFORCO TRASEIRO</v>
          </cell>
          <cell r="C18008" t="str">
            <v>UM</v>
          </cell>
        </row>
        <row r="18009">
          <cell r="A18009">
            <v>708538110</v>
          </cell>
          <cell r="B18009" t="str">
            <v>TRILHO DO ASSOALHO</v>
          </cell>
          <cell r="C18009" t="str">
            <v>UM</v>
          </cell>
        </row>
        <row r="18010">
          <cell r="A18010">
            <v>708538115</v>
          </cell>
          <cell r="B18010" t="str">
            <v>FECHAMENTO INFERIOR TRASEIRO</v>
          </cell>
          <cell r="C18010" t="str">
            <v>UM</v>
          </cell>
        </row>
        <row r="18011">
          <cell r="A18011">
            <v>708538120</v>
          </cell>
          <cell r="B18011" t="str">
            <v>FECHAMENTO FRONTAL</v>
          </cell>
          <cell r="C18011" t="str">
            <v>UM</v>
          </cell>
        </row>
        <row r="18012">
          <cell r="A18012">
            <v>708538125</v>
          </cell>
          <cell r="B18012" t="str">
            <v>TRAVESSA SUPERIOR DO MALHAL</v>
          </cell>
          <cell r="C18012" t="str">
            <v>UM</v>
          </cell>
        </row>
        <row r="18013">
          <cell r="A18013">
            <v>708538130</v>
          </cell>
          <cell r="B18013" t="str">
            <v>MANCAL CILINDRO DE LEVANTE</v>
          </cell>
          <cell r="C18013" t="str">
            <v>UM</v>
          </cell>
        </row>
        <row r="18014">
          <cell r="A18014">
            <v>708538135</v>
          </cell>
          <cell r="B18014" t="str">
            <v>BUCHA MENOR DO MANCAL DE GIRO</v>
          </cell>
          <cell r="C18014" t="str">
            <v>UM</v>
          </cell>
        </row>
        <row r="18015">
          <cell r="A18015" t="str">
            <v>70853813D</v>
          </cell>
          <cell r="B18015" t="str">
            <v>MAO FRANCESA DIR</v>
          </cell>
          <cell r="C18015" t="str">
            <v>UM</v>
          </cell>
        </row>
        <row r="18016">
          <cell r="A18016" t="str">
            <v>70853813E</v>
          </cell>
          <cell r="B18016" t="str">
            <v>MAO FRANCESA ESQ</v>
          </cell>
          <cell r="C18016" t="str">
            <v>UM</v>
          </cell>
        </row>
        <row r="18017">
          <cell r="A18017">
            <v>708538140</v>
          </cell>
          <cell r="B18017" t="str">
            <v>CHAPA REFORCO TRASEIRO</v>
          </cell>
          <cell r="C18017" t="str">
            <v>UM</v>
          </cell>
        </row>
        <row r="18018">
          <cell r="A18018">
            <v>708538150</v>
          </cell>
          <cell r="B18018" t="str">
            <v>BACIA TRASEIRA</v>
          </cell>
          <cell r="C18018" t="str">
            <v>UM</v>
          </cell>
        </row>
        <row r="18019">
          <cell r="A18019" t="str">
            <v>70853815D</v>
          </cell>
          <cell r="B18019" t="str">
            <v>LATERAL DO MALHAL DIREITA</v>
          </cell>
          <cell r="C18019" t="str">
            <v>UM</v>
          </cell>
        </row>
        <row r="18020">
          <cell r="A18020" t="str">
            <v>70853815E</v>
          </cell>
          <cell r="B18020" t="str">
            <v>LATERAL DO MALHAL ESQUERDA</v>
          </cell>
          <cell r="C18020" t="str">
            <v>UM</v>
          </cell>
        </row>
        <row r="18021">
          <cell r="A18021">
            <v>708538160</v>
          </cell>
          <cell r="B18021" t="str">
            <v>CONJUNTO CALCO DOS PNEUS</v>
          </cell>
          <cell r="C18021" t="str">
            <v>UM</v>
          </cell>
        </row>
        <row r="18022">
          <cell r="A18022">
            <v>708538165</v>
          </cell>
          <cell r="B18022" t="str">
            <v>MANCAL DE ARRASTE E LEVANTE</v>
          </cell>
          <cell r="C18022" t="str">
            <v>UM</v>
          </cell>
        </row>
        <row r="18023">
          <cell r="A18023" t="str">
            <v>70853816D</v>
          </cell>
          <cell r="B18023" t="str">
            <v>MANCAL DE GIRO INTERNO DIREITO</v>
          </cell>
          <cell r="C18023" t="str">
            <v>UM</v>
          </cell>
        </row>
        <row r="18024">
          <cell r="A18024" t="str">
            <v>70853816E</v>
          </cell>
          <cell r="B18024" t="str">
            <v>MANCAL DE GIRO INTERNO ESQUERDO</v>
          </cell>
          <cell r="C18024" t="str">
            <v>UM</v>
          </cell>
        </row>
        <row r="18025">
          <cell r="A18025">
            <v>708538170</v>
          </cell>
          <cell r="B18025" t="str">
            <v>ASSOALHO DO MALHAL</v>
          </cell>
          <cell r="C18025" t="str">
            <v>UM</v>
          </cell>
        </row>
        <row r="18026">
          <cell r="A18026">
            <v>708538175</v>
          </cell>
          <cell r="B18026" t="str">
            <v>PINO DE SEGURANCA BUCHA DO BATENTE</v>
          </cell>
          <cell r="C18026" t="str">
            <v>UM</v>
          </cell>
        </row>
        <row r="18027">
          <cell r="A18027">
            <v>708538180</v>
          </cell>
          <cell r="B18027" t="str">
            <v>SUPORTE INFERIOR DO CALCO DOS PNEUS</v>
          </cell>
          <cell r="C18027" t="str">
            <v>UM</v>
          </cell>
        </row>
        <row r="18028">
          <cell r="A18028">
            <v>708538185</v>
          </cell>
          <cell r="B18028" t="str">
            <v>SUPORTE</v>
          </cell>
          <cell r="C18028" t="str">
            <v>UM</v>
          </cell>
        </row>
        <row r="18029">
          <cell r="A18029">
            <v>708538190</v>
          </cell>
          <cell r="B18029" t="str">
            <v>CHAPA FRONTAL DO MALHAL</v>
          </cell>
          <cell r="C18029" t="str">
            <v>UM</v>
          </cell>
        </row>
        <row r="18030">
          <cell r="A18030">
            <v>708538195</v>
          </cell>
          <cell r="B18030" t="str">
            <v>MANCAL CILINDRO ARASTE</v>
          </cell>
          <cell r="C18030" t="str">
            <v>UM</v>
          </cell>
        </row>
        <row r="18031">
          <cell r="A18031">
            <v>708538200</v>
          </cell>
          <cell r="B18031" t="str">
            <v>CHAPA DO MALHAL</v>
          </cell>
          <cell r="C18031" t="str">
            <v>UM</v>
          </cell>
        </row>
        <row r="18032">
          <cell r="A18032">
            <v>708538205</v>
          </cell>
          <cell r="B18032" t="str">
            <v>MANCAL</v>
          </cell>
          <cell r="C18032" t="str">
            <v>UM</v>
          </cell>
        </row>
        <row r="18033">
          <cell r="A18033">
            <v>708538210</v>
          </cell>
          <cell r="B18033" t="str">
            <v>VIGA DO CHASSI FIXO</v>
          </cell>
          <cell r="C18033" t="str">
            <v>UM</v>
          </cell>
        </row>
        <row r="18034">
          <cell r="A18034">
            <v>708538220</v>
          </cell>
          <cell r="B18034" t="str">
            <v>BUCHA (CHASSI FIXO, BATENTE, ASA DELTA)</v>
          </cell>
          <cell r="C18034" t="str">
            <v>UM</v>
          </cell>
        </row>
        <row r="18035">
          <cell r="A18035">
            <v>708538225</v>
          </cell>
          <cell r="B18035" t="str">
            <v>CHAPA SUSTEN. MANCAL CIL. DE ARRASTE/ GUINCHO</v>
          </cell>
          <cell r="C18035" t="str">
            <v>UM</v>
          </cell>
        </row>
        <row r="18036">
          <cell r="A18036" t="str">
            <v>80436400E</v>
          </cell>
          <cell r="B18036" t="str">
            <v>ESTRIBO ESQUERDO - CONSTELLATION</v>
          </cell>
          <cell r="C18036" t="str">
            <v>UM</v>
          </cell>
        </row>
        <row r="18037">
          <cell r="A18037">
            <v>708538230</v>
          </cell>
          <cell r="B18037" t="str">
            <v>FECHAMENTO DA VIGA</v>
          </cell>
          <cell r="C18037" t="str">
            <v>UM</v>
          </cell>
        </row>
        <row r="18038">
          <cell r="A18038">
            <v>708538240</v>
          </cell>
          <cell r="B18038" t="str">
            <v>TRAVESSA TRASEIRA</v>
          </cell>
          <cell r="C18038" t="str">
            <v>UM</v>
          </cell>
        </row>
        <row r="18039">
          <cell r="A18039">
            <v>708538245</v>
          </cell>
          <cell r="B18039" t="str">
            <v>REFORÇO DA ASA DELTA</v>
          </cell>
          <cell r="C18039" t="str">
            <v>UM</v>
          </cell>
        </row>
        <row r="18040">
          <cell r="A18040">
            <v>708538250</v>
          </cell>
          <cell r="B18040" t="str">
            <v>TRAVESSA DIANTEIRA</v>
          </cell>
          <cell r="C18040" t="str">
            <v>UM</v>
          </cell>
        </row>
        <row r="18041">
          <cell r="A18041">
            <v>708538255</v>
          </cell>
          <cell r="B18041" t="str">
            <v>ARRUELA DOS PINOS DE ARTICULAÇÃO</v>
          </cell>
          <cell r="C18041" t="str">
            <v>UM</v>
          </cell>
        </row>
        <row r="18042">
          <cell r="A18042">
            <v>708538260</v>
          </cell>
          <cell r="B18042" t="str">
            <v>BARRA DE APOIO</v>
          </cell>
          <cell r="C18042" t="str">
            <v>UM</v>
          </cell>
        </row>
        <row r="18043">
          <cell r="A18043">
            <v>708538265</v>
          </cell>
          <cell r="B18043" t="str">
            <v>REFORCO ASSOALHO ENTRE MAO FRANCESA</v>
          </cell>
          <cell r="C18043" t="str">
            <v>UM</v>
          </cell>
        </row>
        <row r="18044">
          <cell r="A18044">
            <v>708538270</v>
          </cell>
          <cell r="B18044" t="str">
            <v>SUPORTE DO CILINDRO DE LEVANTE</v>
          </cell>
          <cell r="C18044" t="str">
            <v>UM</v>
          </cell>
        </row>
        <row r="18045">
          <cell r="A18045">
            <v>708538275</v>
          </cell>
          <cell r="B18045" t="str">
            <v>CHAPA SUSTENTAÇAO CX COMANDO</v>
          </cell>
          <cell r="C18045" t="str">
            <v>UM</v>
          </cell>
        </row>
        <row r="18046">
          <cell r="A18046">
            <v>109708000</v>
          </cell>
          <cell r="B18046" t="str">
            <v>ARRUELA M10 PRESSAO DIN127 ZA</v>
          </cell>
          <cell r="C18046" t="str">
            <v>UM</v>
          </cell>
        </row>
        <row r="18047">
          <cell r="A18047">
            <v>708538280</v>
          </cell>
          <cell r="B18047" t="str">
            <v>TUBO RETANGULAR</v>
          </cell>
          <cell r="C18047" t="str">
            <v>UM</v>
          </cell>
        </row>
        <row r="18048">
          <cell r="A18048">
            <v>708538290</v>
          </cell>
          <cell r="B18048" t="str">
            <v>TAMPA DA TRAVESSA</v>
          </cell>
          <cell r="C18048" t="str">
            <v>UM</v>
          </cell>
        </row>
        <row r="18049">
          <cell r="A18049">
            <v>708538295</v>
          </cell>
          <cell r="B18049" t="str">
            <v>TUBO DE SUSTENTAÇAO INFERIOR</v>
          </cell>
          <cell r="C18049" t="str">
            <v>UM</v>
          </cell>
        </row>
        <row r="18050">
          <cell r="A18050">
            <v>708538300</v>
          </cell>
          <cell r="B18050" t="str">
            <v>GUIA DO CHASSI MOVEL</v>
          </cell>
          <cell r="C18050" t="str">
            <v>UM</v>
          </cell>
        </row>
        <row r="18051">
          <cell r="A18051">
            <v>708538305</v>
          </cell>
          <cell r="B18051" t="str">
            <v>TUBO DE SUSTENTAÇAO TRASEIRO</v>
          </cell>
          <cell r="C18051" t="str">
            <v>UM</v>
          </cell>
        </row>
        <row r="18052">
          <cell r="A18052">
            <v>708538310</v>
          </cell>
          <cell r="B18052" t="str">
            <v>MAO FRANCESA DO MANCAL</v>
          </cell>
          <cell r="C18052" t="str">
            <v>UM</v>
          </cell>
        </row>
        <row r="18053">
          <cell r="A18053">
            <v>708538315</v>
          </cell>
          <cell r="B18053" t="str">
            <v>RESERV. DE AGUA 32 lts C/ TORNEIRA</v>
          </cell>
          <cell r="C18053" t="str">
            <v>UM</v>
          </cell>
        </row>
        <row r="18054">
          <cell r="A18054">
            <v>708538320</v>
          </cell>
          <cell r="B18054" t="str">
            <v>SUPORTE DO GRAMPO DO CHASSI</v>
          </cell>
          <cell r="C18054" t="str">
            <v>UM</v>
          </cell>
        </row>
        <row r="18055">
          <cell r="A18055">
            <v>708538325</v>
          </cell>
          <cell r="B18055" t="str">
            <v>MANCAL DE GIRO EXTERNO</v>
          </cell>
          <cell r="C18055" t="str">
            <v>UM</v>
          </cell>
        </row>
        <row r="18056">
          <cell r="A18056" t="str">
            <v>PREST SERVICO</v>
          </cell>
          <cell r="B18056" t="str">
            <v>PRESTACAO DE SERVICO</v>
          </cell>
          <cell r="C18056" t="str">
            <v>UM</v>
          </cell>
        </row>
        <row r="18057">
          <cell r="A18057">
            <v>708538330</v>
          </cell>
          <cell r="B18057" t="str">
            <v>LEITO DA ESTEIRA</v>
          </cell>
          <cell r="C18057" t="str">
            <v>UM</v>
          </cell>
        </row>
        <row r="18058">
          <cell r="A18058" t="str">
            <v>70853833D</v>
          </cell>
          <cell r="B18058" t="str">
            <v>LATERAL DIREITA</v>
          </cell>
          <cell r="C18058" t="str">
            <v>UM</v>
          </cell>
        </row>
        <row r="18059">
          <cell r="A18059" t="str">
            <v>70853833E</v>
          </cell>
          <cell r="B18059" t="str">
            <v>LATERAL ESQUERDA</v>
          </cell>
          <cell r="C18059" t="str">
            <v>UM</v>
          </cell>
        </row>
        <row r="18060">
          <cell r="A18060">
            <v>708538340</v>
          </cell>
          <cell r="B18060" t="str">
            <v>SUPORTE DO LEITO DA ESTEIRA</v>
          </cell>
          <cell r="C18060" t="str">
            <v>UM</v>
          </cell>
        </row>
        <row r="18061">
          <cell r="A18061">
            <v>708538345</v>
          </cell>
          <cell r="B18061" t="str">
            <v>CANTONEIRA TRASEIRA</v>
          </cell>
          <cell r="C18061" t="str">
            <v>UM</v>
          </cell>
        </row>
        <row r="18062">
          <cell r="A18062">
            <v>708538350</v>
          </cell>
          <cell r="B18062" t="str">
            <v>CHAPA DE FIXACAO DA ABRAÇADEIRA</v>
          </cell>
          <cell r="C18062" t="str">
            <v>UM</v>
          </cell>
        </row>
        <row r="18063">
          <cell r="A18063">
            <v>708538360</v>
          </cell>
          <cell r="B18063" t="str">
            <v>CHASSI MOVEL 5500mm</v>
          </cell>
          <cell r="C18063" t="str">
            <v>UM</v>
          </cell>
        </row>
        <row r="18064">
          <cell r="A18064">
            <v>708538370</v>
          </cell>
          <cell r="B18064" t="str">
            <v>TAMPA DA VIGA</v>
          </cell>
          <cell r="C18064" t="str">
            <v>UM</v>
          </cell>
        </row>
        <row r="18065">
          <cell r="A18065" t="str">
            <v>70853837D</v>
          </cell>
          <cell r="B18065" t="str">
            <v>LATERAL DIREITA DO MALHAL</v>
          </cell>
          <cell r="C18065" t="str">
            <v>UM</v>
          </cell>
        </row>
        <row r="18066">
          <cell r="A18066" t="str">
            <v>70853837E</v>
          </cell>
          <cell r="B18066" t="str">
            <v>LATERAL ESQUERDA DO MALHAL</v>
          </cell>
          <cell r="C18066" t="str">
            <v>UM</v>
          </cell>
        </row>
        <row r="18067">
          <cell r="A18067">
            <v>708538380</v>
          </cell>
          <cell r="B18067" t="str">
            <v>CORREDIÇA DO CHASSI</v>
          </cell>
          <cell r="C18067" t="str">
            <v>UM</v>
          </cell>
        </row>
        <row r="18068">
          <cell r="A18068">
            <v>708538390</v>
          </cell>
          <cell r="B18068" t="str">
            <v>REFORCO DA VIGA DO CHASSI MOVEL</v>
          </cell>
          <cell r="C18068" t="str">
            <v>UM</v>
          </cell>
        </row>
        <row r="18069">
          <cell r="A18069">
            <v>708538400</v>
          </cell>
          <cell r="B18069" t="str">
            <v>BATENTE</v>
          </cell>
          <cell r="C18069" t="str">
            <v>UM</v>
          </cell>
        </row>
        <row r="18070">
          <cell r="A18070">
            <v>708538410</v>
          </cell>
          <cell r="B18070" t="str">
            <v>TRAVESSA FIXACAO CIL. ARRASTE E LEVANTE</v>
          </cell>
          <cell r="C18070" t="str">
            <v>UM</v>
          </cell>
        </row>
        <row r="18071">
          <cell r="A18071" t="str">
            <v>70853842D</v>
          </cell>
          <cell r="B18071" t="str">
            <v>MANCAL DE GIRO DIREITO MONTADO</v>
          </cell>
          <cell r="C18071" t="str">
            <v>UM</v>
          </cell>
        </row>
        <row r="18072">
          <cell r="A18072" t="str">
            <v>70853842E</v>
          </cell>
          <cell r="B18072" t="str">
            <v>MANCAL DE GIRO ESQUERDO MONTADO</v>
          </cell>
          <cell r="C18072" t="str">
            <v>UM</v>
          </cell>
        </row>
        <row r="18073">
          <cell r="A18073">
            <v>708538430</v>
          </cell>
          <cell r="B18073" t="str">
            <v>CAIXA DE FERRAMENTA</v>
          </cell>
          <cell r="C18073" t="str">
            <v>UM</v>
          </cell>
        </row>
        <row r="18074">
          <cell r="A18074">
            <v>708538440</v>
          </cell>
          <cell r="B18074" t="str">
            <v>PARA-LAMA - PLATAFORMA</v>
          </cell>
          <cell r="C18074" t="str">
            <v>UM</v>
          </cell>
        </row>
        <row r="18075">
          <cell r="A18075">
            <v>109709000</v>
          </cell>
          <cell r="B18075" t="str">
            <v>PORCA M10 x 1,50 CLASSE 8 SEXTAVADA ZA</v>
          </cell>
          <cell r="C18075" t="str">
            <v>UM</v>
          </cell>
        </row>
        <row r="18076">
          <cell r="A18076">
            <v>708538450</v>
          </cell>
          <cell r="B18076" t="str">
            <v>SUPORTE DO PARA-LAMA</v>
          </cell>
          <cell r="C18076" t="str">
            <v>UM</v>
          </cell>
        </row>
        <row r="18077">
          <cell r="A18077">
            <v>708538460</v>
          </cell>
          <cell r="B18077" t="str">
            <v>REFORCO DO PARA-LAMA</v>
          </cell>
          <cell r="C18077" t="str">
            <v>UM</v>
          </cell>
        </row>
        <row r="18078">
          <cell r="A18078">
            <v>708538470</v>
          </cell>
          <cell r="B18078" t="str">
            <v>CONJ. CAIXA COMANDO/ FERRAMENTA</v>
          </cell>
          <cell r="C18078" t="str">
            <v>UM</v>
          </cell>
        </row>
        <row r="18079">
          <cell r="A18079">
            <v>708538480</v>
          </cell>
          <cell r="B18079" t="str">
            <v>CORPO DA CAIXA DO COMANDO HIDR.</v>
          </cell>
          <cell r="C18079" t="str">
            <v>UM</v>
          </cell>
        </row>
        <row r="18080">
          <cell r="A18080">
            <v>708538490</v>
          </cell>
          <cell r="B18080" t="str">
            <v>TAMPA DA CAIXA</v>
          </cell>
          <cell r="C18080" t="str">
            <v>UM</v>
          </cell>
        </row>
        <row r="18081">
          <cell r="A18081">
            <v>708538500</v>
          </cell>
          <cell r="B18081" t="str">
            <v>FUNDO DA CAIXA</v>
          </cell>
          <cell r="C18081" t="str">
            <v>UM</v>
          </cell>
        </row>
        <row r="18082">
          <cell r="A18082">
            <v>708538510</v>
          </cell>
          <cell r="B18082" t="str">
            <v>ROLDANA MONTADA</v>
          </cell>
          <cell r="C18082" t="str">
            <v>UM</v>
          </cell>
        </row>
        <row r="18083">
          <cell r="A18083">
            <v>708538520</v>
          </cell>
          <cell r="B18083" t="str">
            <v>ROLDANA</v>
          </cell>
          <cell r="C18083" t="str">
            <v>UM</v>
          </cell>
        </row>
        <row r="18084">
          <cell r="A18084">
            <v>708538530</v>
          </cell>
          <cell r="B18084" t="str">
            <v>PINO DA CHAPA BASE DA ROLDANA</v>
          </cell>
          <cell r="C18084" t="str">
            <v>UM</v>
          </cell>
        </row>
        <row r="18085">
          <cell r="A18085">
            <v>708538540</v>
          </cell>
          <cell r="B18085" t="str">
            <v>PINO LUBRIFICADO DA ROLDANA</v>
          </cell>
          <cell r="C18085" t="str">
            <v>UM</v>
          </cell>
        </row>
        <row r="18086">
          <cell r="A18086">
            <v>708538550</v>
          </cell>
          <cell r="B18086" t="str">
            <v>SUPORTE VALVULA DE SEGURANCA/CILINDRO</v>
          </cell>
          <cell r="C18086" t="str">
            <v>UM</v>
          </cell>
        </row>
        <row r="18087">
          <cell r="A18087">
            <v>708538560</v>
          </cell>
          <cell r="B18087" t="str">
            <v>FIXACAO DA VALVULA DE SEGURANCA</v>
          </cell>
          <cell r="C18087" t="str">
            <v>UM</v>
          </cell>
        </row>
        <row r="18088">
          <cell r="A18088">
            <v>708538570</v>
          </cell>
          <cell r="B18088" t="str">
            <v>ABRACADEIRA</v>
          </cell>
          <cell r="C18088" t="str">
            <v>UM</v>
          </cell>
        </row>
        <row r="18089">
          <cell r="A18089">
            <v>708538580</v>
          </cell>
          <cell r="B18089" t="str">
            <v>SUPORTE ASA DELTA DO CHASSI</v>
          </cell>
          <cell r="C18089" t="str">
            <v>UM</v>
          </cell>
        </row>
        <row r="18090">
          <cell r="A18090">
            <v>708538590</v>
          </cell>
          <cell r="B18090" t="str">
            <v>REFORCO PARA PARACHOQUE</v>
          </cell>
          <cell r="C18090" t="str">
            <v>UM</v>
          </cell>
        </row>
        <row r="18091">
          <cell r="A18091">
            <v>708538600</v>
          </cell>
          <cell r="B18091" t="str">
            <v>TRAVESSA TRASEIRA</v>
          </cell>
          <cell r="C18091" t="str">
            <v>UM</v>
          </cell>
        </row>
        <row r="18092">
          <cell r="A18092">
            <v>708538610</v>
          </cell>
          <cell r="B18092" t="str">
            <v>VIGA DO CHASSI MOVEL</v>
          </cell>
          <cell r="C18092" t="str">
            <v>UM</v>
          </cell>
        </row>
        <row r="18093">
          <cell r="A18093">
            <v>708538620</v>
          </cell>
          <cell r="B18093" t="str">
            <v>NYLON DA CORREDICA 5500mm</v>
          </cell>
          <cell r="C18093" t="str">
            <v>UM</v>
          </cell>
        </row>
        <row r="18094">
          <cell r="A18094">
            <v>708538630</v>
          </cell>
          <cell r="B18094" t="str">
            <v>ASA DELTA MONTADA</v>
          </cell>
          <cell r="C18094" t="str">
            <v>UM</v>
          </cell>
        </row>
        <row r="18095">
          <cell r="A18095">
            <v>708538640</v>
          </cell>
          <cell r="B18095" t="str">
            <v>CONJUNTO TUBO EXTERNO DA ASA DELTA</v>
          </cell>
          <cell r="C18095" t="str">
            <v>UM</v>
          </cell>
        </row>
        <row r="18096">
          <cell r="A18096">
            <v>708538650</v>
          </cell>
          <cell r="B18096" t="str">
            <v>CONJUNTO TUBO INTERNO DA ASA DELTA</v>
          </cell>
          <cell r="C18096" t="str">
            <v>UM</v>
          </cell>
        </row>
        <row r="18097">
          <cell r="A18097">
            <v>708538660</v>
          </cell>
          <cell r="B18097" t="str">
            <v>CONJUNTO CAMBAO C/SUPORTE DOS PNEUS</v>
          </cell>
          <cell r="C18097" t="str">
            <v>UM</v>
          </cell>
        </row>
        <row r="18098">
          <cell r="A18098">
            <v>708538670</v>
          </cell>
          <cell r="B18098" t="str">
            <v>CONJUNTO CAMBAO</v>
          </cell>
          <cell r="C18098" t="str">
            <v>UM</v>
          </cell>
        </row>
        <row r="18099">
          <cell r="A18099">
            <v>708538680</v>
          </cell>
          <cell r="B18099" t="str">
            <v>SUPORTE DOS PNEUS</v>
          </cell>
          <cell r="C18099" t="str">
            <v>UM</v>
          </cell>
        </row>
        <row r="18100">
          <cell r="A18100">
            <v>708538690</v>
          </cell>
          <cell r="B18100" t="str">
            <v>CONJUNTO MONTAGEM TUBO EXTERNO</v>
          </cell>
          <cell r="C18100" t="str">
            <v>UM</v>
          </cell>
        </row>
        <row r="18101">
          <cell r="A18101">
            <v>708538700</v>
          </cell>
          <cell r="B18101" t="str">
            <v>EIXO DE ARTICULACAO DA ASA DELTA</v>
          </cell>
          <cell r="C18101" t="str">
            <v>UM</v>
          </cell>
        </row>
        <row r="18102">
          <cell r="A18102">
            <v>708538710</v>
          </cell>
          <cell r="B18102" t="str">
            <v>EIXO DA ASA DELTA</v>
          </cell>
          <cell r="C18102" t="str">
            <v>UM</v>
          </cell>
        </row>
        <row r="18103">
          <cell r="A18103">
            <v>708538720</v>
          </cell>
          <cell r="B18103" t="str">
            <v>SUPORTE CILINDRO DE EXTENCAO</v>
          </cell>
          <cell r="C18103" t="str">
            <v>UM</v>
          </cell>
        </row>
        <row r="18104">
          <cell r="A18104">
            <v>109710000</v>
          </cell>
          <cell r="B18104" t="str">
            <v>ARRUELA M10,5 LISA DIN125 ZA</v>
          </cell>
          <cell r="C18104" t="str">
            <v>UM</v>
          </cell>
        </row>
        <row r="18105">
          <cell r="A18105">
            <v>708538730</v>
          </cell>
          <cell r="B18105" t="str">
            <v>MAO FRANCESA EIXO ASA DELTA</v>
          </cell>
          <cell r="C18105" t="str">
            <v>UM</v>
          </cell>
        </row>
        <row r="18106">
          <cell r="A18106">
            <v>708538740</v>
          </cell>
          <cell r="B18106" t="str">
            <v>PERFIL EXTERNO ASA DELTA</v>
          </cell>
          <cell r="C18106" t="str">
            <v>UM</v>
          </cell>
        </row>
        <row r="18107">
          <cell r="A18107">
            <v>708538750</v>
          </cell>
          <cell r="B18107" t="str">
            <v>PERFIL INTERNO ASA DELTA</v>
          </cell>
          <cell r="C18107" t="str">
            <v>UM</v>
          </cell>
        </row>
        <row r="18108">
          <cell r="A18108">
            <v>708538760</v>
          </cell>
          <cell r="B18108" t="str">
            <v>FECHAMENTO DO TUBO INTERNO</v>
          </cell>
          <cell r="C18108" t="str">
            <v>UM</v>
          </cell>
        </row>
        <row r="18109">
          <cell r="A18109">
            <v>708538770</v>
          </cell>
          <cell r="B18109" t="str">
            <v>BUCHA ARTICULACAO ASA DELTA</v>
          </cell>
          <cell r="C18109" t="str">
            <v>UM</v>
          </cell>
        </row>
        <row r="18110">
          <cell r="A18110">
            <v>708538780</v>
          </cell>
          <cell r="B18110" t="str">
            <v>ENCAIXE DO TUBO INTERNO</v>
          </cell>
          <cell r="C18110" t="str">
            <v>UM</v>
          </cell>
        </row>
        <row r="18111">
          <cell r="A18111">
            <v>708538790</v>
          </cell>
          <cell r="B18111" t="str">
            <v>TAMPA DO TUBO</v>
          </cell>
          <cell r="C18111" t="str">
            <v>UM</v>
          </cell>
        </row>
        <row r="18112">
          <cell r="A18112">
            <v>708538800</v>
          </cell>
          <cell r="B18112" t="str">
            <v>GANCHO</v>
          </cell>
          <cell r="C18112" t="str">
            <v>UM</v>
          </cell>
        </row>
        <row r="18113">
          <cell r="A18113">
            <v>708538810</v>
          </cell>
          <cell r="B18113" t="str">
            <v>CAMBAO</v>
          </cell>
          <cell r="C18113" t="str">
            <v>UM</v>
          </cell>
        </row>
        <row r="18114">
          <cell r="A18114">
            <v>708538820</v>
          </cell>
          <cell r="B18114" t="str">
            <v>CHAPA INFERIOR DO CAMBAO</v>
          </cell>
          <cell r="C18114" t="str">
            <v>UM</v>
          </cell>
        </row>
        <row r="18115">
          <cell r="A18115">
            <v>708538830</v>
          </cell>
          <cell r="B18115" t="str">
            <v>ARRUELA DE REFORCO</v>
          </cell>
          <cell r="C18115" t="str">
            <v>UM</v>
          </cell>
        </row>
        <row r="18116">
          <cell r="A18116">
            <v>708538840</v>
          </cell>
          <cell r="B18116" t="str">
            <v>SUPORTE DOS PNEUS</v>
          </cell>
          <cell r="C18116" t="str">
            <v>UM</v>
          </cell>
        </row>
        <row r="18117">
          <cell r="A18117">
            <v>708538850</v>
          </cell>
          <cell r="B18117" t="str">
            <v>SUPORTE CALCO DOS PNEUS</v>
          </cell>
          <cell r="C18117" t="str">
            <v>UM</v>
          </cell>
        </row>
        <row r="18118">
          <cell r="A18118">
            <v>708538860</v>
          </cell>
          <cell r="B18118" t="str">
            <v>REFORCO DA ASA DELTA</v>
          </cell>
          <cell r="C18118" t="str">
            <v>UM</v>
          </cell>
        </row>
        <row r="18119">
          <cell r="A18119">
            <v>708538870</v>
          </cell>
          <cell r="B18119" t="str">
            <v>TUBO DE ARTICULACAO</v>
          </cell>
          <cell r="C18119" t="str">
            <v>UM</v>
          </cell>
        </row>
        <row r="18120">
          <cell r="A18120">
            <v>708538880</v>
          </cell>
          <cell r="B18120" t="str">
            <v>PONTEIRA DO SUPORTE</v>
          </cell>
          <cell r="C18120" t="str">
            <v>UM</v>
          </cell>
        </row>
        <row r="18121">
          <cell r="A18121">
            <v>708538890</v>
          </cell>
          <cell r="B18121" t="str">
            <v>FECHAMENTO DO SUPORTE</v>
          </cell>
          <cell r="C18121" t="str">
            <v>UM</v>
          </cell>
        </row>
        <row r="18122">
          <cell r="A18122">
            <v>708538900</v>
          </cell>
          <cell r="B18122" t="str">
            <v>GANCHO</v>
          </cell>
          <cell r="C18122" t="str">
            <v>UM</v>
          </cell>
        </row>
        <row r="18123">
          <cell r="A18123">
            <v>708538910</v>
          </cell>
          <cell r="B18123" t="str">
            <v>CONJUNTO PINO DOS PNEUS</v>
          </cell>
          <cell r="C18123" t="str">
            <v>UM</v>
          </cell>
        </row>
        <row r="18124">
          <cell r="A18124">
            <v>109711000</v>
          </cell>
          <cell r="B18124" t="str">
            <v>PARAF M10 x 40 SEXT DIN933 8.8 ZA</v>
          </cell>
          <cell r="C18124" t="str">
            <v>UM</v>
          </cell>
        </row>
        <row r="18125">
          <cell r="A18125">
            <v>708538920</v>
          </cell>
          <cell r="B18125" t="str">
            <v>PINO DOS PNEUS</v>
          </cell>
          <cell r="C18125" t="str">
            <v>UM</v>
          </cell>
        </row>
        <row r="18126">
          <cell r="A18126">
            <v>708538930</v>
          </cell>
          <cell r="B18126" t="str">
            <v>CABECA DO PINO</v>
          </cell>
          <cell r="C18126" t="str">
            <v>UM</v>
          </cell>
        </row>
        <row r="18127">
          <cell r="A18127">
            <v>708538940</v>
          </cell>
          <cell r="B18127" t="str">
            <v>PUXADOR PINO DOS PNEUS</v>
          </cell>
          <cell r="C18127" t="str">
            <v>UM</v>
          </cell>
        </row>
        <row r="18128">
          <cell r="A18128">
            <v>708538950</v>
          </cell>
          <cell r="B18128" t="str">
            <v>CALCO SUPORTE PNEUS</v>
          </cell>
          <cell r="C18128" t="str">
            <v>UM</v>
          </cell>
        </row>
        <row r="18129">
          <cell r="A18129">
            <v>708538960</v>
          </cell>
          <cell r="B18129" t="str">
            <v>VIGA I (5100)</v>
          </cell>
          <cell r="C18129" t="str">
            <v>UM</v>
          </cell>
        </row>
        <row r="18130">
          <cell r="A18130">
            <v>708538970</v>
          </cell>
          <cell r="B18130" t="str">
            <v>PINO DE ARTICULACAO ASA DELTA</v>
          </cell>
          <cell r="C18130" t="str">
            <v>UM</v>
          </cell>
        </row>
        <row r="18131">
          <cell r="A18131">
            <v>708538980</v>
          </cell>
          <cell r="B18131" t="str">
            <v>TRAVESSA CENTRAL DO MALHAL</v>
          </cell>
          <cell r="C18131" t="str">
            <v>UM</v>
          </cell>
        </row>
        <row r="18132">
          <cell r="A18132">
            <v>708538990</v>
          </cell>
          <cell r="B18132" t="str">
            <v>CANTONEIRA REFORCO CHASSI MOVEL</v>
          </cell>
          <cell r="C18132" t="str">
            <v>UM</v>
          </cell>
        </row>
        <row r="18133">
          <cell r="A18133">
            <v>109712000</v>
          </cell>
          <cell r="B18133" t="str">
            <v>ARRUELA M6,4 LISA DIN125 ZA</v>
          </cell>
          <cell r="C18133" t="str">
            <v>UM</v>
          </cell>
        </row>
        <row r="18134">
          <cell r="A18134">
            <v>708539000</v>
          </cell>
          <cell r="B18134" t="str">
            <v>CHAPA BLINDAGEM</v>
          </cell>
          <cell r="C18134" t="str">
            <v>UM</v>
          </cell>
        </row>
        <row r="18135">
          <cell r="A18135">
            <v>708539010</v>
          </cell>
          <cell r="B18135" t="str">
            <v>ENTRADA DE AR</v>
          </cell>
          <cell r="C18135" t="str">
            <v>UM</v>
          </cell>
        </row>
        <row r="18136">
          <cell r="A18136">
            <v>708539020</v>
          </cell>
          <cell r="B18136" t="str">
            <v>FECHAMENTO TRASVERSAL</v>
          </cell>
          <cell r="C18136" t="str">
            <v>UM</v>
          </cell>
        </row>
        <row r="18137">
          <cell r="A18137">
            <v>708539030</v>
          </cell>
          <cell r="B18137" t="str">
            <v>LATERAL</v>
          </cell>
          <cell r="C18137" t="str">
            <v>UM</v>
          </cell>
        </row>
        <row r="18138">
          <cell r="A18138">
            <v>708539040</v>
          </cell>
          <cell r="B18138" t="str">
            <v>DIVISORIA</v>
          </cell>
          <cell r="C18138" t="str">
            <v>UM</v>
          </cell>
        </row>
        <row r="18139">
          <cell r="A18139">
            <v>708539050</v>
          </cell>
          <cell r="B18139" t="str">
            <v>FECHAMENTO SUPERIOR/INFERIOR</v>
          </cell>
          <cell r="C18139" t="str">
            <v>UM</v>
          </cell>
        </row>
        <row r="18140">
          <cell r="A18140">
            <v>708539060</v>
          </cell>
          <cell r="B18140" t="str">
            <v>PERFIL CONDUTOR DA FIACAO ELETRICA</v>
          </cell>
          <cell r="C18140" t="str">
            <v>UM</v>
          </cell>
        </row>
        <row r="18141">
          <cell r="A18141">
            <v>708543000</v>
          </cell>
          <cell r="B18141" t="str">
            <v>RESERVATORIO DE AR 9L</v>
          </cell>
          <cell r="C18141" t="str">
            <v>UM</v>
          </cell>
        </row>
        <row r="18142">
          <cell r="A18142">
            <v>708543010</v>
          </cell>
          <cell r="B18142" t="str">
            <v>TAMPA DO RESERVATORIO 9L</v>
          </cell>
          <cell r="C18142" t="str">
            <v>UM</v>
          </cell>
        </row>
        <row r="18143">
          <cell r="A18143">
            <v>708543020</v>
          </cell>
          <cell r="B18143" t="str">
            <v>FIXACAO LATERAL</v>
          </cell>
          <cell r="C18143" t="str">
            <v>UM</v>
          </cell>
        </row>
        <row r="18144">
          <cell r="A18144">
            <v>708543030</v>
          </cell>
          <cell r="B18144" t="str">
            <v>FIXACAO</v>
          </cell>
          <cell r="C18144" t="str">
            <v>UM</v>
          </cell>
        </row>
        <row r="18145">
          <cell r="A18145">
            <v>708543040</v>
          </cell>
          <cell r="B18145" t="str">
            <v>CILINDRO DO RESERVATORIO DO AR</v>
          </cell>
          <cell r="C18145" t="str">
            <v>UM</v>
          </cell>
        </row>
        <row r="18146">
          <cell r="A18146">
            <v>708543050</v>
          </cell>
          <cell r="B18146" t="str">
            <v>MANGUEIRA PROTETORA 5/16" x 25mm</v>
          </cell>
          <cell r="C18146" t="str">
            <v>UM</v>
          </cell>
        </row>
        <row r="18147">
          <cell r="A18147">
            <v>708543060</v>
          </cell>
          <cell r="B18147" t="str">
            <v>CONJUNTO TAMPA C/ CONEXAO</v>
          </cell>
          <cell r="C18147" t="str">
            <v>UM</v>
          </cell>
        </row>
        <row r="18148">
          <cell r="A18148">
            <v>708544000</v>
          </cell>
          <cell r="B18148" t="str">
            <v>CARRO-FORTE S/ PINT</v>
          </cell>
          <cell r="C18148" t="str">
            <v>UM</v>
          </cell>
        </row>
        <row r="18149">
          <cell r="A18149">
            <v>708544160</v>
          </cell>
          <cell r="B18149" t="str">
            <v>REVESTIMENTO INTERNO CAIXA MOTOR</v>
          </cell>
          <cell r="C18149" t="str">
            <v>UM</v>
          </cell>
        </row>
        <row r="18150">
          <cell r="A18150">
            <v>109713000</v>
          </cell>
          <cell r="B18150" t="str">
            <v>PORCA M6 x 1,0 CLASSE 8 SEXTAVADA ZA</v>
          </cell>
          <cell r="C18150" t="str">
            <v>UM</v>
          </cell>
        </row>
        <row r="18151">
          <cell r="A18151">
            <v>708544162</v>
          </cell>
          <cell r="B18151" t="str">
            <v>REVESTIMENTO EXTERNO CAIXA MOTOR</v>
          </cell>
          <cell r="C18151" t="str">
            <v>UM</v>
          </cell>
        </row>
        <row r="18152">
          <cell r="A18152">
            <v>708544201</v>
          </cell>
          <cell r="B18152" t="str">
            <v>OVERLAP DO VIDRO LATERAL</v>
          </cell>
          <cell r="C18152" t="str">
            <v>UM</v>
          </cell>
        </row>
        <row r="18153">
          <cell r="A18153">
            <v>708544202</v>
          </cell>
          <cell r="B18153" t="str">
            <v>OVERLAP DA LATERAL</v>
          </cell>
          <cell r="C18153" t="str">
            <v>UM</v>
          </cell>
        </row>
        <row r="18154">
          <cell r="A18154">
            <v>708544203</v>
          </cell>
          <cell r="B18154" t="str">
            <v>OVERLAP DO VIDRO LATERAL</v>
          </cell>
          <cell r="C18154" t="str">
            <v>UM</v>
          </cell>
        </row>
        <row r="18155">
          <cell r="A18155">
            <v>708544204</v>
          </cell>
          <cell r="B18155" t="str">
            <v>OVERLAP DO VIDRO LATERAL</v>
          </cell>
          <cell r="C18155" t="str">
            <v>UM</v>
          </cell>
        </row>
        <row r="18156">
          <cell r="A18156">
            <v>708544205</v>
          </cell>
          <cell r="B18156" t="str">
            <v>OVERLAP DO VIDRO DA PORTA</v>
          </cell>
          <cell r="C18156" t="str">
            <v>UM</v>
          </cell>
        </row>
        <row r="18157">
          <cell r="A18157">
            <v>708544206</v>
          </cell>
          <cell r="B18157" t="str">
            <v>BLINDAGEN EXTERNA DO EXAUSTOR</v>
          </cell>
          <cell r="C18157" t="str">
            <v>UM</v>
          </cell>
        </row>
        <row r="18158">
          <cell r="A18158">
            <v>708544207</v>
          </cell>
          <cell r="B18158" t="str">
            <v>BLINDAGEN INTERNA DO EXAUSTOR</v>
          </cell>
          <cell r="C18158" t="str">
            <v>UM</v>
          </cell>
        </row>
        <row r="18159">
          <cell r="A18159" t="str">
            <v>DD85049090</v>
          </cell>
          <cell r="B18159" t="str">
            <v>OUTRAS PARTES DE OUTRAS TRANSFORMAD</v>
          </cell>
          <cell r="C18159" t="str">
            <v>UM</v>
          </cell>
        </row>
        <row r="18160">
          <cell r="A18160">
            <v>708544208</v>
          </cell>
          <cell r="B18160" t="str">
            <v>FECHAMENTO INFERIOR BLINDAGEN EXAUSTOR</v>
          </cell>
          <cell r="C18160" t="str">
            <v>UM</v>
          </cell>
        </row>
        <row r="18161">
          <cell r="A18161">
            <v>708544209</v>
          </cell>
          <cell r="B18161" t="str">
            <v>PARALAMA TRASEIRO PROSEGUR</v>
          </cell>
          <cell r="C18161" t="str">
            <v>UM</v>
          </cell>
        </row>
        <row r="18162">
          <cell r="A18162">
            <v>708544210</v>
          </cell>
          <cell r="B18162" t="str">
            <v>ABAS DO PARALAMAS TRASEIRO</v>
          </cell>
          <cell r="C18162" t="str">
            <v>UM</v>
          </cell>
        </row>
        <row r="18163">
          <cell r="A18163">
            <v>708544220</v>
          </cell>
          <cell r="B18163" t="str">
            <v>CONJUNTO BLINDAGEM DO EXAUSTOR</v>
          </cell>
          <cell r="C18163" t="str">
            <v>UM</v>
          </cell>
        </row>
        <row r="18164">
          <cell r="A18164" t="str">
            <v>70854424D</v>
          </cell>
          <cell r="B18164" t="str">
            <v>CHAPA DA SAIA LATERAL DIREITA</v>
          </cell>
          <cell r="C18164" t="str">
            <v>UM</v>
          </cell>
        </row>
        <row r="18165">
          <cell r="A18165">
            <v>708544309</v>
          </cell>
          <cell r="B18165" t="str">
            <v>PROTECAO DA BOCA-DE-LOBO</v>
          </cell>
          <cell r="C18165" t="str">
            <v>UM</v>
          </cell>
        </row>
        <row r="18166">
          <cell r="A18166">
            <v>708544310</v>
          </cell>
          <cell r="B18166" t="str">
            <v>REVESTIMENTO DO COFRE PROSEGUR</v>
          </cell>
          <cell r="C18166" t="str">
            <v>UM</v>
          </cell>
        </row>
        <row r="18167">
          <cell r="A18167">
            <v>708544311</v>
          </cell>
          <cell r="B18167" t="str">
            <v>REVESTIMENTO DO COFRE PROSEGUR</v>
          </cell>
          <cell r="C18167" t="str">
            <v>UM</v>
          </cell>
        </row>
        <row r="18168">
          <cell r="A18168">
            <v>708544312</v>
          </cell>
          <cell r="B18168" t="str">
            <v>REVESTIMENTO DO COFRE PROSEGUR</v>
          </cell>
          <cell r="C18168" t="str">
            <v>UM</v>
          </cell>
        </row>
        <row r="18169">
          <cell r="A18169">
            <v>708544313</v>
          </cell>
          <cell r="B18169" t="str">
            <v>REVESTIMENTO SUPERIOR DO COFRE PROSEGUR</v>
          </cell>
          <cell r="C18169" t="str">
            <v>UM</v>
          </cell>
        </row>
        <row r="18170">
          <cell r="A18170">
            <v>708544314</v>
          </cell>
          <cell r="B18170" t="str">
            <v>REVESTIMENTO EXTERNO DA PORTA DO COFRE</v>
          </cell>
          <cell r="C18170" t="str">
            <v>UM</v>
          </cell>
        </row>
        <row r="18171">
          <cell r="A18171">
            <v>708544315</v>
          </cell>
          <cell r="B18171" t="str">
            <v>REVESTIMENTO DO COFRE PROSEGUR</v>
          </cell>
          <cell r="C18171" t="str">
            <v>UM</v>
          </cell>
        </row>
        <row r="18172">
          <cell r="A18172">
            <v>708544316</v>
          </cell>
          <cell r="B18172" t="str">
            <v>FECHAMENTO SUPERIOR DA PORTA DO COFRE PROSEGUR</v>
          </cell>
          <cell r="C18172" t="str">
            <v>UM</v>
          </cell>
        </row>
        <row r="18173">
          <cell r="A18173">
            <v>708544317</v>
          </cell>
          <cell r="B18173" t="str">
            <v>PROTECAO INTERNA DA FECHADURA DO COFRE</v>
          </cell>
          <cell r="C18173" t="str">
            <v>UM</v>
          </cell>
        </row>
        <row r="18174">
          <cell r="A18174">
            <v>708544318</v>
          </cell>
          <cell r="B18174" t="str">
            <v>FECHAMENTO INFERIOR DA PORTA DO COFRE PROSEGUR</v>
          </cell>
          <cell r="C18174" t="str">
            <v>UM</v>
          </cell>
        </row>
        <row r="18175">
          <cell r="A18175">
            <v>708544502</v>
          </cell>
          <cell r="B18175" t="str">
            <v>REVESTIMENTO INTERNO DA FRENTE PROSEGUR</v>
          </cell>
          <cell r="C18175" t="str">
            <v>UM</v>
          </cell>
        </row>
        <row r="18176">
          <cell r="A18176" t="str">
            <v>DD34054000</v>
          </cell>
          <cell r="B18176" t="str">
            <v>PASTAS/CREMES P/AREAR</v>
          </cell>
          <cell r="C18176" t="str">
            <v>UM</v>
          </cell>
        </row>
        <row r="18177">
          <cell r="A18177">
            <v>708544503</v>
          </cell>
          <cell r="B18177" t="str">
            <v>REVESTIMENTO EXTERNO DA FRENTE PROSEGUR</v>
          </cell>
          <cell r="C18177" t="str">
            <v>UM</v>
          </cell>
        </row>
        <row r="18178">
          <cell r="A18178">
            <v>708544504</v>
          </cell>
          <cell r="B18178" t="str">
            <v>PERFIL DE APOIO DO PARA-BRISA ESQ</v>
          </cell>
          <cell r="C18178" t="str">
            <v>UM</v>
          </cell>
        </row>
        <row r="18179">
          <cell r="A18179">
            <v>708544505</v>
          </cell>
          <cell r="B18179" t="str">
            <v>PERFIL DE APOIO DO PARA-BRISA ESQ</v>
          </cell>
          <cell r="C18179" t="str">
            <v>UM</v>
          </cell>
        </row>
        <row r="18180">
          <cell r="A18180">
            <v>708544506</v>
          </cell>
          <cell r="B18180" t="str">
            <v>PERFIL DE APOIO DO PARA-BRISA DIR</v>
          </cell>
          <cell r="C18180" t="str">
            <v>UM</v>
          </cell>
        </row>
        <row r="18181">
          <cell r="A18181">
            <v>708544507</v>
          </cell>
          <cell r="B18181" t="str">
            <v>PERFIL DE APOIO DO PARA-BRISA DIR</v>
          </cell>
          <cell r="C18181" t="str">
            <v>UM</v>
          </cell>
        </row>
        <row r="18182">
          <cell r="A18182">
            <v>708544509</v>
          </cell>
          <cell r="B18182" t="str">
            <v>COMPLEMENTO DO CAPO DA FRENTE PROSEGUR</v>
          </cell>
          <cell r="C18182" t="str">
            <v>UM</v>
          </cell>
        </row>
        <row r="18183">
          <cell r="A18183" t="str">
            <v>70854450D</v>
          </cell>
          <cell r="B18183" t="str">
            <v>PARA-LAMA DIR PROSEGUR</v>
          </cell>
          <cell r="C18183" t="str">
            <v>UM</v>
          </cell>
        </row>
        <row r="18184">
          <cell r="A18184" t="str">
            <v>70854450E</v>
          </cell>
          <cell r="B18184" t="str">
            <v>PARA-LAMA ESQ PROSEGUR</v>
          </cell>
          <cell r="C18184" t="str">
            <v>UM</v>
          </cell>
        </row>
        <row r="18185">
          <cell r="A18185">
            <v>708544510</v>
          </cell>
          <cell r="B18185" t="str">
            <v>CAPO DA FRENTE PROSEGUR</v>
          </cell>
          <cell r="C18185" t="str">
            <v>UM</v>
          </cell>
        </row>
        <row r="18186">
          <cell r="A18186">
            <v>708544511</v>
          </cell>
          <cell r="B18186" t="str">
            <v>OVERLAP DA FRENTE</v>
          </cell>
          <cell r="C18186" t="str">
            <v>UM</v>
          </cell>
        </row>
        <row r="18187">
          <cell r="A18187">
            <v>708544512</v>
          </cell>
          <cell r="B18187" t="str">
            <v>OVERLAP DA FRENTE</v>
          </cell>
          <cell r="C18187" t="str">
            <v>UM</v>
          </cell>
        </row>
        <row r="18188">
          <cell r="A18188">
            <v>708544513</v>
          </cell>
          <cell r="B18188" t="str">
            <v>OVERLAP DA FRENTE</v>
          </cell>
          <cell r="C18188" t="str">
            <v>UM</v>
          </cell>
        </row>
        <row r="18189">
          <cell r="A18189">
            <v>708544514</v>
          </cell>
          <cell r="B18189" t="str">
            <v>OVERLAP DA FRENTE</v>
          </cell>
          <cell r="C18189" t="str">
            <v>UM</v>
          </cell>
        </row>
        <row r="18190">
          <cell r="A18190">
            <v>708544515</v>
          </cell>
          <cell r="B18190" t="str">
            <v>OVERLAP DA FRENTE</v>
          </cell>
          <cell r="C18190" t="str">
            <v>UM</v>
          </cell>
        </row>
        <row r="18191">
          <cell r="A18191">
            <v>708544516</v>
          </cell>
          <cell r="B18191" t="str">
            <v>OVERLAP DA FRENTE</v>
          </cell>
          <cell r="C18191" t="str">
            <v>UM</v>
          </cell>
        </row>
        <row r="18192">
          <cell r="A18192">
            <v>708544517</v>
          </cell>
          <cell r="B18192" t="str">
            <v>PERFIL DO PARA CHOQUE DIANTEIRO</v>
          </cell>
          <cell r="C18192" t="str">
            <v>UM</v>
          </cell>
        </row>
        <row r="18193">
          <cell r="A18193" t="str">
            <v>DD85061010</v>
          </cell>
          <cell r="B18193" t="str">
            <v>PILHAS ELETRICAS, DE BIOXIDO DE MANG</v>
          </cell>
          <cell r="C18193" t="str">
            <v>KG</v>
          </cell>
        </row>
        <row r="18194">
          <cell r="A18194">
            <v>708544518</v>
          </cell>
          <cell r="B18194" t="str">
            <v>PERFIL DA BORRACHA DO CAPO</v>
          </cell>
          <cell r="C18194" t="str">
            <v>UM</v>
          </cell>
        </row>
        <row r="18195">
          <cell r="A18195">
            <v>708544519</v>
          </cell>
          <cell r="B18195" t="str">
            <v>REFORÇO DO PARA CHOQUE DIANTEIRO</v>
          </cell>
          <cell r="C18195" t="str">
            <v>UM</v>
          </cell>
        </row>
        <row r="18196">
          <cell r="A18196">
            <v>708544520</v>
          </cell>
          <cell r="B18196" t="str">
            <v>SAIA FRONTAL DA PROSEGUR</v>
          </cell>
          <cell r="C18196" t="str">
            <v>UM</v>
          </cell>
        </row>
        <row r="18197">
          <cell r="A18197">
            <v>708544521</v>
          </cell>
          <cell r="B18197" t="str">
            <v>FECHAMENTO LATERAL DO PARA-CHOQUE DIANTEIRO</v>
          </cell>
          <cell r="C18197" t="str">
            <v>UM</v>
          </cell>
        </row>
        <row r="18198">
          <cell r="A18198">
            <v>708544522</v>
          </cell>
          <cell r="B18198" t="str">
            <v>SUPORTE DO PARA-CHOQUE DIANTEIRO</v>
          </cell>
          <cell r="C18198" t="str">
            <v>UM</v>
          </cell>
        </row>
        <row r="18199">
          <cell r="A18199">
            <v>708544524</v>
          </cell>
          <cell r="B18199" t="str">
            <v>PARA-CHOQUE CENTRAL PROSEGUR</v>
          </cell>
          <cell r="C18199" t="str">
            <v>UM</v>
          </cell>
        </row>
        <row r="18200">
          <cell r="A18200" t="str">
            <v>70854452D</v>
          </cell>
          <cell r="B18200" t="str">
            <v>PROTECAO DIREITA DO MOTOR</v>
          </cell>
          <cell r="C18200" t="str">
            <v>UM</v>
          </cell>
        </row>
        <row r="18201">
          <cell r="A18201" t="str">
            <v>70854452E</v>
          </cell>
          <cell r="B18201" t="str">
            <v>PROTECAO ESQUERDA DO MOTOR</v>
          </cell>
          <cell r="C18201" t="str">
            <v>UM</v>
          </cell>
        </row>
        <row r="18202">
          <cell r="A18202" t="str">
            <v>DD85171991</v>
          </cell>
          <cell r="B18202" t="str">
            <v>OUTROS APARELHOS TELEFONICOS</v>
          </cell>
          <cell r="C18202" t="str">
            <v>UM</v>
          </cell>
        </row>
        <row r="18203">
          <cell r="A18203" t="str">
            <v>70854456D</v>
          </cell>
          <cell r="B18203" t="str">
            <v>PONTEIRA DIREITA DO PARACHOQUE PROSEGUR</v>
          </cell>
          <cell r="C18203" t="str">
            <v>UM</v>
          </cell>
        </row>
        <row r="18204">
          <cell r="A18204" t="str">
            <v>70854456E</v>
          </cell>
          <cell r="B18204" t="str">
            <v>PONTEIRA ESQUERDA DO PARACHOQUE PROSEGUR</v>
          </cell>
          <cell r="C18204" t="str">
            <v>UM</v>
          </cell>
        </row>
        <row r="18205">
          <cell r="A18205">
            <v>708544602</v>
          </cell>
          <cell r="B18205" t="str">
            <v>PARA-CHOQUE TRASEIRO PROSEGUR</v>
          </cell>
          <cell r="C18205" t="str">
            <v>UM</v>
          </cell>
        </row>
        <row r="18206">
          <cell r="A18206">
            <v>708544603</v>
          </cell>
          <cell r="B18206" t="str">
            <v>FECHAMENTO LATERAL DO PARA-CHOQUE TRASEIRO</v>
          </cell>
          <cell r="C18206" t="str">
            <v>UM</v>
          </cell>
        </row>
        <row r="18207">
          <cell r="A18207">
            <v>708544604</v>
          </cell>
          <cell r="B18207" t="str">
            <v>PERFIL ESTRUTURAL DO PARA-CHOQUE TRASEIRO</v>
          </cell>
          <cell r="C18207" t="str">
            <v>UM</v>
          </cell>
        </row>
        <row r="18208">
          <cell r="A18208">
            <v>708544605</v>
          </cell>
          <cell r="B18208" t="str">
            <v>APOIO DA TAMPA DO ABASTECIMENTO</v>
          </cell>
          <cell r="C18208" t="str">
            <v>UM</v>
          </cell>
        </row>
        <row r="18209">
          <cell r="A18209">
            <v>708544606</v>
          </cell>
          <cell r="B18209" t="str">
            <v>TAMPA DE ABASTECIMENTO TRASEIRA</v>
          </cell>
          <cell r="C18209" t="str">
            <v>UM</v>
          </cell>
        </row>
        <row r="18210">
          <cell r="A18210">
            <v>708544801</v>
          </cell>
          <cell r="B18210" t="str">
            <v>SETEIRA FRONTAL</v>
          </cell>
          <cell r="C18210" t="str">
            <v>UM</v>
          </cell>
        </row>
        <row r="18211">
          <cell r="A18211">
            <v>708544802</v>
          </cell>
          <cell r="B18211" t="str">
            <v>SETEIRA FRONTAL</v>
          </cell>
          <cell r="C18211" t="str">
            <v>UM</v>
          </cell>
        </row>
        <row r="18212">
          <cell r="A18212">
            <v>708544803</v>
          </cell>
          <cell r="B18212" t="str">
            <v>SETEIRA FRONTAL</v>
          </cell>
          <cell r="C18212" t="str">
            <v>UM</v>
          </cell>
        </row>
        <row r="18213">
          <cell r="A18213">
            <v>708544804</v>
          </cell>
          <cell r="B18213" t="str">
            <v>SETEIRA FRONTAL</v>
          </cell>
          <cell r="C18213" t="str">
            <v>UM</v>
          </cell>
        </row>
        <row r="18214">
          <cell r="A18214">
            <v>708544805</v>
          </cell>
          <cell r="B18214" t="str">
            <v>SETEIRA FRONTAL</v>
          </cell>
          <cell r="C18214" t="str">
            <v>UM</v>
          </cell>
        </row>
        <row r="18215">
          <cell r="A18215">
            <v>708544806</v>
          </cell>
          <cell r="B18215" t="str">
            <v>SETEIRA FRONTAL</v>
          </cell>
          <cell r="C18215" t="str">
            <v>UM</v>
          </cell>
        </row>
        <row r="18216">
          <cell r="A18216">
            <v>708544821</v>
          </cell>
          <cell r="B18216" t="str">
            <v>SETEIRA FRONTAL DIREITA</v>
          </cell>
          <cell r="C18216" t="str">
            <v>UM</v>
          </cell>
        </row>
        <row r="18217">
          <cell r="A18217">
            <v>708544822</v>
          </cell>
          <cell r="B18217" t="str">
            <v>SETEIRA FRONTAL DIREITA</v>
          </cell>
          <cell r="C18217" t="str">
            <v>UM</v>
          </cell>
        </row>
        <row r="18218">
          <cell r="A18218">
            <v>708544823</v>
          </cell>
          <cell r="B18218" t="str">
            <v>SETEIRA FRONTAL DIREITA</v>
          </cell>
          <cell r="C18218" t="str">
            <v>UM</v>
          </cell>
        </row>
        <row r="18219">
          <cell r="A18219">
            <v>708544824</v>
          </cell>
          <cell r="B18219" t="str">
            <v>SETEIRA FRONTAL DIREITA</v>
          </cell>
          <cell r="C18219" t="str">
            <v>UM</v>
          </cell>
        </row>
        <row r="18220">
          <cell r="A18220">
            <v>708544825</v>
          </cell>
          <cell r="B18220" t="str">
            <v>SETEIRA FRONTAL DIREITA</v>
          </cell>
          <cell r="C18220" t="str">
            <v>UM</v>
          </cell>
        </row>
        <row r="18221">
          <cell r="A18221">
            <v>708544826</v>
          </cell>
          <cell r="B18221" t="str">
            <v>SETEIRA FRONTAL DIREITA</v>
          </cell>
          <cell r="C18221" t="str">
            <v>UM</v>
          </cell>
        </row>
        <row r="18222">
          <cell r="A18222">
            <v>708544880</v>
          </cell>
          <cell r="B18222" t="str">
            <v>SUPORTE TELA DIANTEIRA</v>
          </cell>
          <cell r="C18222" t="str">
            <v>UM</v>
          </cell>
        </row>
        <row r="18223">
          <cell r="A18223">
            <v>708544881</v>
          </cell>
          <cell r="B18223" t="str">
            <v>REFORCO SUPORTE TELA DIANTEIRA</v>
          </cell>
          <cell r="C18223" t="str">
            <v>UM</v>
          </cell>
        </row>
        <row r="18224">
          <cell r="A18224">
            <v>708544882</v>
          </cell>
          <cell r="B18224" t="str">
            <v>TELA ENTRADA DE AR</v>
          </cell>
          <cell r="C18224" t="str">
            <v>UM</v>
          </cell>
        </row>
        <row r="18225">
          <cell r="A18225">
            <v>708544883</v>
          </cell>
          <cell r="B18225" t="str">
            <v>REFORCO SUPORTE DA TELA</v>
          </cell>
          <cell r="C18225" t="str">
            <v>UM</v>
          </cell>
        </row>
        <row r="18226">
          <cell r="A18226">
            <v>708544885</v>
          </cell>
          <cell r="B18226" t="str">
            <v>MOLDURA DA TELA PARACHOQUE DIAN</v>
          </cell>
          <cell r="C18226" t="str">
            <v>UM</v>
          </cell>
        </row>
        <row r="18227">
          <cell r="A18227">
            <v>708544886</v>
          </cell>
          <cell r="B18227" t="str">
            <v>TELA DE MOLDURA DO PARACHOQUE</v>
          </cell>
          <cell r="C18227" t="str">
            <v>UM</v>
          </cell>
        </row>
        <row r="18228">
          <cell r="A18228" t="str">
            <v>DD91149030</v>
          </cell>
          <cell r="B18228" t="str">
            <v>HASTES PARA APARELHOS DE RELOJOARIA</v>
          </cell>
          <cell r="C18228" t="str">
            <v>UM</v>
          </cell>
        </row>
        <row r="18229">
          <cell r="A18229">
            <v>708544900</v>
          </cell>
          <cell r="B18229" t="str">
            <v>PROTECAO FAROL</v>
          </cell>
          <cell r="C18229" t="str">
            <v>UM</v>
          </cell>
        </row>
        <row r="18230">
          <cell r="A18230">
            <v>708544901</v>
          </cell>
          <cell r="B18230" t="str">
            <v>PROTECAO FAROL</v>
          </cell>
          <cell r="C18230" t="str">
            <v>UM</v>
          </cell>
        </row>
        <row r="18231">
          <cell r="A18231">
            <v>708544903</v>
          </cell>
          <cell r="B18231" t="str">
            <v>SUPORTE BANCO MOTORISTA (PROSEGUR)</v>
          </cell>
          <cell r="C18231" t="str">
            <v>UM</v>
          </cell>
        </row>
        <row r="18232">
          <cell r="A18232">
            <v>708544904</v>
          </cell>
          <cell r="B18232" t="str">
            <v>BLINDAGEM DO CLIMATIZADOR</v>
          </cell>
          <cell r="C18232" t="str">
            <v>UM</v>
          </cell>
        </row>
        <row r="18233">
          <cell r="A18233">
            <v>708544905</v>
          </cell>
          <cell r="B18233" t="str">
            <v>BLINDAGEM DO CLIMATIZADOR</v>
          </cell>
          <cell r="C18233" t="str">
            <v>UM</v>
          </cell>
        </row>
        <row r="18234">
          <cell r="A18234">
            <v>708544906</v>
          </cell>
          <cell r="B18234" t="str">
            <v>FECHAMENTO EXT BLINDAGEM DO CLIMATIZADOR</v>
          </cell>
          <cell r="C18234" t="str">
            <v>UM</v>
          </cell>
        </row>
        <row r="18235">
          <cell r="A18235">
            <v>708544907</v>
          </cell>
          <cell r="B18235" t="str">
            <v>FECHAMENTO BLINDAGEM DO CLIMATIZADOR</v>
          </cell>
          <cell r="C18235" t="str">
            <v>UM</v>
          </cell>
        </row>
        <row r="18236">
          <cell r="A18236">
            <v>708544908</v>
          </cell>
          <cell r="B18236" t="str">
            <v>TAMPA BLINDAGEM DO CLIMATIZADOR</v>
          </cell>
          <cell r="C18236" t="str">
            <v>UM</v>
          </cell>
        </row>
        <row r="18237">
          <cell r="A18237" t="str">
            <v>DD40103200</v>
          </cell>
          <cell r="B18237" t="str">
            <v>CORREIA TRANSMISSAO SEM FIO</v>
          </cell>
          <cell r="C18237" t="str">
            <v>UM</v>
          </cell>
        </row>
        <row r="18238">
          <cell r="A18238">
            <v>708544910</v>
          </cell>
          <cell r="B18238" t="str">
            <v>TAMPA BLINDAGEM DO CLIMATIZADOR SUPERIOR</v>
          </cell>
          <cell r="C18238" t="str">
            <v>UM</v>
          </cell>
        </row>
        <row r="18239">
          <cell r="A18239">
            <v>708544912</v>
          </cell>
          <cell r="B18239" t="str">
            <v>DESCANSO DO PE LADO DIREITO</v>
          </cell>
          <cell r="C18239" t="str">
            <v>UM</v>
          </cell>
        </row>
        <row r="18240">
          <cell r="A18240">
            <v>708544913</v>
          </cell>
          <cell r="B18240" t="str">
            <v>DESCANSO DO PE LADO ESQUERDO</v>
          </cell>
          <cell r="C18240" t="str">
            <v>UM</v>
          </cell>
        </row>
        <row r="18241">
          <cell r="A18241">
            <v>708545000</v>
          </cell>
          <cell r="B18241" t="str">
            <v>CONJUNTO DO BAU MONTADO</v>
          </cell>
          <cell r="C18241" t="str">
            <v>UM</v>
          </cell>
        </row>
        <row r="18242">
          <cell r="A18242">
            <v>708545100</v>
          </cell>
          <cell r="B18242" t="str">
            <v>CONJUNTO DO BAU</v>
          </cell>
          <cell r="C18242" t="str">
            <v>UM</v>
          </cell>
        </row>
        <row r="18243">
          <cell r="A18243">
            <v>708545101</v>
          </cell>
          <cell r="B18243" t="str">
            <v>BLINDAGEM LATERAL</v>
          </cell>
          <cell r="C18243" t="str">
            <v>UM</v>
          </cell>
        </row>
        <row r="18244">
          <cell r="A18244">
            <v>708545102</v>
          </cell>
          <cell r="B18244" t="str">
            <v>BLINDAGEM LATERAL INFERIOR</v>
          </cell>
          <cell r="C18244" t="str">
            <v>UM</v>
          </cell>
        </row>
        <row r="18245">
          <cell r="A18245">
            <v>708545103</v>
          </cell>
          <cell r="B18245" t="str">
            <v>MOLDURA PORTA DO BAU</v>
          </cell>
          <cell r="C18245" t="str">
            <v>UM</v>
          </cell>
        </row>
        <row r="18246">
          <cell r="A18246" t="str">
            <v>DD85364100</v>
          </cell>
          <cell r="B18246" t="str">
            <v>RELES P/TENSAO &lt;=60 VOLTS</v>
          </cell>
          <cell r="C18246" t="str">
            <v>UM</v>
          </cell>
        </row>
        <row r="18247">
          <cell r="A18247">
            <v>708545104</v>
          </cell>
          <cell r="B18247" t="str">
            <v>BLINDAGEM FRONTAL DO TETO LE</v>
          </cell>
          <cell r="C18247" t="str">
            <v>UM</v>
          </cell>
        </row>
        <row r="18248">
          <cell r="A18248">
            <v>708545105</v>
          </cell>
          <cell r="B18248" t="str">
            <v>BLINDAGEM DO TETO/FRENTE</v>
          </cell>
          <cell r="C18248" t="str">
            <v>UM</v>
          </cell>
        </row>
        <row r="18249">
          <cell r="A18249">
            <v>708545106</v>
          </cell>
          <cell r="B18249" t="str">
            <v>BLINDAGEM TRASEIRA DO TETO</v>
          </cell>
          <cell r="C18249" t="str">
            <v>UM</v>
          </cell>
        </row>
        <row r="18250">
          <cell r="A18250">
            <v>708545107</v>
          </cell>
          <cell r="B18250" t="str">
            <v>Z DA PORTA DO BAU LE</v>
          </cell>
          <cell r="C18250" t="str">
            <v>UM</v>
          </cell>
        </row>
        <row r="18251">
          <cell r="A18251">
            <v>708545108</v>
          </cell>
          <cell r="B18251" t="str">
            <v>SAIA DO TANQUE DE COMBUSTIVEL LD</v>
          </cell>
          <cell r="C18251" t="str">
            <v>UM</v>
          </cell>
        </row>
        <row r="18252">
          <cell r="A18252">
            <v>708545110</v>
          </cell>
          <cell r="B18252" t="str">
            <v>CONJUNTO PORTA DO BAU LE</v>
          </cell>
          <cell r="C18252" t="str">
            <v>UM</v>
          </cell>
        </row>
        <row r="18253">
          <cell r="A18253">
            <v>708545112</v>
          </cell>
          <cell r="B18253" t="str">
            <v>BLINDAGEM DO PISO DIANTEIRA</v>
          </cell>
          <cell r="C18253" t="str">
            <v>UM</v>
          </cell>
        </row>
        <row r="18254">
          <cell r="A18254">
            <v>708545113</v>
          </cell>
          <cell r="B18254" t="str">
            <v>BLINDAGEM LATERAL</v>
          </cell>
          <cell r="C18254" t="str">
            <v>UM</v>
          </cell>
        </row>
        <row r="18255">
          <cell r="A18255">
            <v>708545114</v>
          </cell>
          <cell r="B18255" t="str">
            <v>BLINDAGEM FRONTAL DO TETO LD</v>
          </cell>
          <cell r="C18255" t="str">
            <v>UM</v>
          </cell>
        </row>
        <row r="18256">
          <cell r="A18256">
            <v>708545115</v>
          </cell>
          <cell r="B18256" t="str">
            <v>BLINDAGEN FRONTAL DO BAU</v>
          </cell>
          <cell r="C18256" t="str">
            <v>UM</v>
          </cell>
        </row>
        <row r="18257">
          <cell r="A18257">
            <v>708545116</v>
          </cell>
          <cell r="B18257" t="str">
            <v>BLINDAGEM SUPERIOR LATERAL</v>
          </cell>
          <cell r="C18257" t="str">
            <v>UM</v>
          </cell>
        </row>
        <row r="18258">
          <cell r="A18258">
            <v>708545117</v>
          </cell>
          <cell r="B18258" t="str">
            <v>BLINDAGEM TRASEIRA DO PISO</v>
          </cell>
          <cell r="C18258" t="str">
            <v>UM</v>
          </cell>
        </row>
        <row r="18259">
          <cell r="A18259">
            <v>708545118</v>
          </cell>
          <cell r="B18259" t="str">
            <v>CONJUNTO LATERAL DIREITA DO BAU</v>
          </cell>
          <cell r="C18259" t="str">
            <v>UM</v>
          </cell>
        </row>
        <row r="18260">
          <cell r="A18260">
            <v>708545120</v>
          </cell>
          <cell r="B18260" t="str">
            <v>CONJUNTO PORTA DO BAU LD</v>
          </cell>
          <cell r="C18260" t="str">
            <v>UM</v>
          </cell>
        </row>
        <row r="18261">
          <cell r="A18261">
            <v>708545124</v>
          </cell>
          <cell r="B18261" t="str">
            <v>PORTA DO BAU LD</v>
          </cell>
          <cell r="C18261" t="str">
            <v>UM</v>
          </cell>
        </row>
        <row r="18262">
          <cell r="A18262">
            <v>708545126</v>
          </cell>
          <cell r="B18262" t="str">
            <v>PORTA LE</v>
          </cell>
          <cell r="C18262" t="str">
            <v>UM</v>
          </cell>
        </row>
        <row r="18263">
          <cell r="A18263">
            <v>109714000</v>
          </cell>
          <cell r="B18263" t="str">
            <v>PARAF M6 x 20 ISO7380 ZP</v>
          </cell>
          <cell r="C18263" t="str">
            <v>UM</v>
          </cell>
        </row>
        <row r="18264">
          <cell r="A18264">
            <v>708545128</v>
          </cell>
          <cell r="B18264" t="str">
            <v>CARTOLA LATERAL</v>
          </cell>
          <cell r="C18264" t="str">
            <v>UM</v>
          </cell>
        </row>
        <row r="18265">
          <cell r="A18265">
            <v>708545129</v>
          </cell>
          <cell r="B18265" t="str">
            <v>CARTOLA LATERAL ESQUERDO</v>
          </cell>
          <cell r="C18265" t="str">
            <v>UM</v>
          </cell>
        </row>
        <row r="18266">
          <cell r="A18266">
            <v>708545130</v>
          </cell>
          <cell r="B18266" t="str">
            <v>TETO DO BAU</v>
          </cell>
          <cell r="C18266" t="str">
            <v>UM</v>
          </cell>
        </row>
        <row r="18267">
          <cell r="A18267">
            <v>708545131</v>
          </cell>
          <cell r="B18267" t="str">
            <v>CARTOLA DO TETO</v>
          </cell>
          <cell r="C18267" t="str">
            <v>UM</v>
          </cell>
        </row>
        <row r="18268">
          <cell r="A18268">
            <v>708545132</v>
          </cell>
          <cell r="B18268" t="str">
            <v>SUPORTE DA DOBRADICA</v>
          </cell>
          <cell r="C18268" t="str">
            <v>UM</v>
          </cell>
        </row>
        <row r="18269">
          <cell r="A18269">
            <v>708545133</v>
          </cell>
          <cell r="B18269" t="str">
            <v>SUPORTE DA DOBRADICA</v>
          </cell>
          <cell r="C18269" t="str">
            <v>UM</v>
          </cell>
        </row>
        <row r="18270">
          <cell r="A18270">
            <v>708545134</v>
          </cell>
          <cell r="B18270" t="str">
            <v>MAO FRANCESA LE</v>
          </cell>
          <cell r="C18270" t="str">
            <v>UM</v>
          </cell>
        </row>
        <row r="18271">
          <cell r="A18271">
            <v>708545135</v>
          </cell>
          <cell r="B18271" t="str">
            <v>MAO FRANCESA LD</v>
          </cell>
          <cell r="C18271" t="str">
            <v>UM</v>
          </cell>
        </row>
        <row r="18272">
          <cell r="A18272">
            <v>109715000</v>
          </cell>
          <cell r="B18272" t="str">
            <v>PARAF M8 x 20 ALLEN SI DIN912 12.9 POLIDO</v>
          </cell>
          <cell r="C18272" t="str">
            <v>UM</v>
          </cell>
        </row>
        <row r="18273">
          <cell r="A18273">
            <v>708545140</v>
          </cell>
          <cell r="B18273" t="str">
            <v>CONJUNTO LATERAL ESQUERDA DO BAU</v>
          </cell>
          <cell r="C18273" t="str">
            <v>UM</v>
          </cell>
        </row>
        <row r="18274">
          <cell r="A18274">
            <v>708545142</v>
          </cell>
          <cell r="B18274" t="str">
            <v>TAMPA DE MANUTENCAO PORTA BAU SUP</v>
          </cell>
          <cell r="C18274" t="str">
            <v>UM</v>
          </cell>
        </row>
        <row r="18275">
          <cell r="A18275">
            <v>708545143</v>
          </cell>
          <cell r="B18275" t="str">
            <v>BARRA DA PORTA</v>
          </cell>
          <cell r="C18275" t="str">
            <v>UM</v>
          </cell>
        </row>
        <row r="18276">
          <cell r="A18276">
            <v>708545144</v>
          </cell>
          <cell r="B18276" t="str">
            <v>BRACO MENOR</v>
          </cell>
          <cell r="C18276" t="str">
            <v>UM</v>
          </cell>
        </row>
        <row r="18277">
          <cell r="A18277">
            <v>708545145</v>
          </cell>
          <cell r="B18277" t="str">
            <v>TUBO APOIO DA CABINE</v>
          </cell>
          <cell r="C18277" t="str">
            <v>UM</v>
          </cell>
        </row>
        <row r="18278">
          <cell r="A18278">
            <v>708545146</v>
          </cell>
          <cell r="B18278" t="str">
            <v>SAIA TRASEIRA DO BAU</v>
          </cell>
          <cell r="C18278" t="str">
            <v>UM</v>
          </cell>
        </row>
        <row r="18279">
          <cell r="A18279">
            <v>708545147</v>
          </cell>
          <cell r="B18279" t="str">
            <v>BRACO INTARMEDIARIO</v>
          </cell>
          <cell r="C18279" t="str">
            <v>UM</v>
          </cell>
        </row>
        <row r="18280">
          <cell r="A18280">
            <v>708545148</v>
          </cell>
          <cell r="B18280" t="str">
            <v>BRACO MAIOR</v>
          </cell>
          <cell r="C18280" t="str">
            <v>UM</v>
          </cell>
        </row>
        <row r="18281">
          <cell r="A18281">
            <v>708545149</v>
          </cell>
          <cell r="B18281" t="str">
            <v>SAIA DE TRACAO LD</v>
          </cell>
          <cell r="C18281" t="str">
            <v>UM</v>
          </cell>
        </row>
        <row r="18282">
          <cell r="A18282">
            <v>708545150</v>
          </cell>
          <cell r="B18282" t="str">
            <v>CONJUNTO LATERAL DIREITA DO BAU</v>
          </cell>
          <cell r="C18282" t="str">
            <v>UM</v>
          </cell>
        </row>
        <row r="18283">
          <cell r="A18283">
            <v>708545151</v>
          </cell>
          <cell r="B18283" t="str">
            <v>CHAPA DA DOBRADIÇA</v>
          </cell>
          <cell r="C18283" t="str">
            <v>UM</v>
          </cell>
        </row>
        <row r="18284">
          <cell r="A18284">
            <v>708545152</v>
          </cell>
          <cell r="B18284" t="str">
            <v>SAIA DO FILTRA DE AR LD</v>
          </cell>
          <cell r="C18284" t="str">
            <v>UM</v>
          </cell>
        </row>
        <row r="18285">
          <cell r="A18285">
            <v>708545154</v>
          </cell>
          <cell r="B18285" t="str">
            <v>CHAPA PISO TRASEIRA</v>
          </cell>
          <cell r="C18285" t="str">
            <v>UM</v>
          </cell>
        </row>
        <row r="18286">
          <cell r="A18286">
            <v>708545155</v>
          </cell>
          <cell r="B18286" t="str">
            <v>BANDEJA INTERNA PORTA BAU LE</v>
          </cell>
          <cell r="C18286" t="str">
            <v>UM</v>
          </cell>
        </row>
        <row r="18287">
          <cell r="A18287">
            <v>708545156</v>
          </cell>
          <cell r="B18287" t="str">
            <v>BANDEJA INTERNA PORTA BAU LD</v>
          </cell>
          <cell r="C18287" t="str">
            <v>UM</v>
          </cell>
        </row>
        <row r="18288">
          <cell r="A18288">
            <v>708545157</v>
          </cell>
          <cell r="B18288" t="str">
            <v>SUPORTE DO ESTRIBO LE</v>
          </cell>
          <cell r="C18288" t="str">
            <v>UM</v>
          </cell>
        </row>
        <row r="18289">
          <cell r="A18289">
            <v>708545158</v>
          </cell>
          <cell r="B18289" t="str">
            <v>FECHAMENTO BANDEJA PORTA DO BAU LD</v>
          </cell>
          <cell r="C18289" t="str">
            <v>UM</v>
          </cell>
        </row>
        <row r="18290">
          <cell r="A18290">
            <v>708545159</v>
          </cell>
          <cell r="B18290" t="str">
            <v>SAIA DE TRACAO LE</v>
          </cell>
          <cell r="C18290" t="str">
            <v>UM</v>
          </cell>
        </row>
        <row r="18291">
          <cell r="A18291">
            <v>708545160</v>
          </cell>
          <cell r="B18291" t="str">
            <v>FECHAMENTO FRONTAL DO BAU</v>
          </cell>
          <cell r="C18291" t="str">
            <v>UM</v>
          </cell>
        </row>
        <row r="18292">
          <cell r="A18292">
            <v>708545162</v>
          </cell>
          <cell r="B18292" t="str">
            <v>TRAVESS MENOR</v>
          </cell>
          <cell r="C18292" t="str">
            <v>UM</v>
          </cell>
        </row>
        <row r="18293">
          <cell r="A18293">
            <v>708545163</v>
          </cell>
          <cell r="B18293" t="str">
            <v>TRAVESSA SOBRE PEUS</v>
          </cell>
          <cell r="C18293" t="str">
            <v>UM</v>
          </cell>
        </row>
        <row r="18294">
          <cell r="A18294">
            <v>708545165</v>
          </cell>
          <cell r="B18294" t="str">
            <v>TUBO TRAVESSA</v>
          </cell>
          <cell r="C18294" t="str">
            <v>UM</v>
          </cell>
        </row>
        <row r="18295">
          <cell r="A18295">
            <v>708545169</v>
          </cell>
          <cell r="B18295" t="str">
            <v>SUPORTE DO ESTRIBO LD</v>
          </cell>
          <cell r="C18295" t="str">
            <v>UM</v>
          </cell>
        </row>
        <row r="18296">
          <cell r="A18296">
            <v>708545170</v>
          </cell>
          <cell r="B18296" t="str">
            <v>CONJUNTO PISO DO BAU 1620</v>
          </cell>
          <cell r="C18296" t="str">
            <v>UM</v>
          </cell>
        </row>
        <row r="18297">
          <cell r="A18297">
            <v>708545172</v>
          </cell>
          <cell r="B18297" t="str">
            <v>ACABAMENTO DA CABINE LE</v>
          </cell>
          <cell r="C18297" t="str">
            <v>UM</v>
          </cell>
        </row>
        <row r="18298">
          <cell r="A18298">
            <v>708545173</v>
          </cell>
          <cell r="B18298" t="str">
            <v>SAIA FECHAMENTO FRONTAL DOS CANTOS</v>
          </cell>
          <cell r="C18298" t="str">
            <v>UM</v>
          </cell>
        </row>
        <row r="18299">
          <cell r="A18299">
            <v>109716000</v>
          </cell>
          <cell r="B18299" t="str">
            <v>PARAF M6 x 16 SEXT DIN933 8.8 ZA</v>
          </cell>
          <cell r="C18299" t="str">
            <v>UM</v>
          </cell>
        </row>
        <row r="18300">
          <cell r="A18300">
            <v>708545175</v>
          </cell>
          <cell r="B18300" t="str">
            <v>FIXACAO DA LUMINARIA DO BAU</v>
          </cell>
          <cell r="C18300" t="str">
            <v>UM</v>
          </cell>
        </row>
        <row r="18301">
          <cell r="A18301">
            <v>708545176</v>
          </cell>
          <cell r="B18301" t="str">
            <v>SUPORTE DA LUMINARIA DO BAU</v>
          </cell>
          <cell r="C18301" t="str">
            <v>UM</v>
          </cell>
        </row>
        <row r="18302">
          <cell r="A18302">
            <v>708545177</v>
          </cell>
          <cell r="B18302" t="str">
            <v>TAMPA DO BOCAL DO PRE FILTRO</v>
          </cell>
          <cell r="C18302" t="str">
            <v>UM</v>
          </cell>
        </row>
        <row r="18303">
          <cell r="A18303">
            <v>708545178</v>
          </cell>
          <cell r="B18303" t="str">
            <v>BASE INFERIOR DO BOCAL DO PRE FILTRO</v>
          </cell>
          <cell r="C18303" t="str">
            <v>UM</v>
          </cell>
        </row>
        <row r="18304">
          <cell r="A18304">
            <v>708545179</v>
          </cell>
          <cell r="B18304" t="str">
            <v>TUBO SAIDA DE AGUA</v>
          </cell>
          <cell r="C18304" t="str">
            <v>UM</v>
          </cell>
        </row>
        <row r="18305">
          <cell r="A18305">
            <v>708545180</v>
          </cell>
          <cell r="B18305" t="str">
            <v>CONJUNTO TAMPA DO MOTOR</v>
          </cell>
          <cell r="C18305" t="str">
            <v>UM</v>
          </cell>
        </row>
        <row r="18306">
          <cell r="A18306">
            <v>708545182</v>
          </cell>
          <cell r="B18306" t="str">
            <v>MOLDURA HORIZONTAL DA SAIA LE</v>
          </cell>
          <cell r="C18306" t="str">
            <v>UM</v>
          </cell>
        </row>
        <row r="18307">
          <cell r="A18307">
            <v>708545183</v>
          </cell>
          <cell r="B18307" t="str">
            <v>MOLDURA NA SAIA VERTICAL LE</v>
          </cell>
          <cell r="C18307" t="str">
            <v>UM</v>
          </cell>
        </row>
        <row r="18308">
          <cell r="A18308">
            <v>708545186</v>
          </cell>
          <cell r="B18308" t="str">
            <v>MOLDURA HORIZONTAL ENT DO TANQUE</v>
          </cell>
          <cell r="C18308" t="str">
            <v>UM</v>
          </cell>
        </row>
        <row r="18309">
          <cell r="A18309">
            <v>708545188</v>
          </cell>
          <cell r="B18309" t="str">
            <v>MOLDURA VERTICAL ENT DO TANQUE</v>
          </cell>
          <cell r="C18309" t="str">
            <v>UM</v>
          </cell>
        </row>
        <row r="18310">
          <cell r="A18310">
            <v>708545189</v>
          </cell>
          <cell r="B18310" t="str">
            <v>PORTILHOLA DO TANQUE</v>
          </cell>
          <cell r="C18310" t="str">
            <v>UM</v>
          </cell>
        </row>
        <row r="18311">
          <cell r="A18311">
            <v>708545190</v>
          </cell>
          <cell r="B18311" t="str">
            <v>CONJUNTO DOBRADICA</v>
          </cell>
          <cell r="C18311" t="str">
            <v>UM</v>
          </cell>
        </row>
        <row r="18312">
          <cell r="A18312">
            <v>708545191</v>
          </cell>
          <cell r="B18312" t="str">
            <v>PORTILHOLA DAS SAIAS LE</v>
          </cell>
          <cell r="C18312" t="str">
            <v>UM</v>
          </cell>
        </row>
        <row r="18313">
          <cell r="A18313">
            <v>708545192</v>
          </cell>
          <cell r="B18313" t="str">
            <v>FECHAMENTO FRONTAL DA SAIA LE</v>
          </cell>
          <cell r="C18313" t="str">
            <v>UM</v>
          </cell>
        </row>
        <row r="18314">
          <cell r="A18314">
            <v>708545193</v>
          </cell>
          <cell r="B18314" t="str">
            <v>SAIA DA CABINE</v>
          </cell>
          <cell r="C18314" t="str">
            <v>UM</v>
          </cell>
        </row>
        <row r="18315">
          <cell r="A18315">
            <v>708545194</v>
          </cell>
          <cell r="B18315" t="str">
            <v>SUPORTE DA SINALEIRA TRASEIRA</v>
          </cell>
          <cell r="C18315" t="str">
            <v>UM</v>
          </cell>
        </row>
        <row r="18316">
          <cell r="A18316">
            <v>708545195</v>
          </cell>
          <cell r="B18316" t="str">
            <v>SUPORTE DA BORRACHA PARALAMA BAU</v>
          </cell>
          <cell r="C18316" t="str">
            <v>UM</v>
          </cell>
        </row>
        <row r="18317">
          <cell r="A18317">
            <v>708545200</v>
          </cell>
          <cell r="B18317" t="str">
            <v>CONJUNTO DO BOCAL DO PRE FILTRO</v>
          </cell>
          <cell r="C18317" t="str">
            <v>UM</v>
          </cell>
        </row>
        <row r="18318">
          <cell r="A18318">
            <v>708545203</v>
          </cell>
          <cell r="B18318" t="str">
            <v>MOLDURA PORTA DO BAU</v>
          </cell>
          <cell r="C18318" t="str">
            <v>UM</v>
          </cell>
        </row>
        <row r="18319">
          <cell r="A18319">
            <v>708545210</v>
          </cell>
          <cell r="B18319" t="str">
            <v>CONJUNTO DO CAPO CAMNHAO 1620</v>
          </cell>
          <cell r="C18319" t="str">
            <v>UM</v>
          </cell>
        </row>
        <row r="18320">
          <cell r="A18320">
            <v>708545211</v>
          </cell>
          <cell r="B18320" t="str">
            <v>SUPORTE DA BORRACHA LATERAL</v>
          </cell>
          <cell r="C18320" t="str">
            <v>UM</v>
          </cell>
        </row>
        <row r="18321">
          <cell r="A18321">
            <v>708545212</v>
          </cell>
          <cell r="B18321" t="str">
            <v>SUP CENTRAL SUP BORRACHA BAU</v>
          </cell>
          <cell r="C18321" t="str">
            <v>UM</v>
          </cell>
        </row>
        <row r="18322">
          <cell r="A18322">
            <v>708545213</v>
          </cell>
          <cell r="B18322" t="str">
            <v>FECHAMENTO BANDEJA PORTA DO BAU LE</v>
          </cell>
          <cell r="C18322" t="str">
            <v>UM</v>
          </cell>
        </row>
        <row r="18323">
          <cell r="A18323">
            <v>708545214</v>
          </cell>
          <cell r="B18323" t="str">
            <v>TELA ENT DE AR SAIA LD</v>
          </cell>
          <cell r="C18323" t="str">
            <v>UM</v>
          </cell>
        </row>
        <row r="18324">
          <cell r="A18324">
            <v>708545215</v>
          </cell>
          <cell r="B18324" t="str">
            <v>SUPORTE RESERVATORIO DE AR TRUCK</v>
          </cell>
          <cell r="C18324" t="str">
            <v>UM</v>
          </cell>
        </row>
        <row r="18325">
          <cell r="A18325">
            <v>708545216</v>
          </cell>
          <cell r="B18325" t="str">
            <v>SUPORTE DO FILTRO DO AR MOTOR</v>
          </cell>
          <cell r="C18325" t="str">
            <v>UM</v>
          </cell>
        </row>
        <row r="18326">
          <cell r="A18326">
            <v>109717000</v>
          </cell>
          <cell r="B18326" t="str">
            <v>ARRUELA M6 PRESSAO DIN127 ZA</v>
          </cell>
          <cell r="C18326" t="str">
            <v>UM</v>
          </cell>
        </row>
        <row r="18327">
          <cell r="A18327">
            <v>708545217</v>
          </cell>
          <cell r="B18327" t="str">
            <v>REFORCO DO SUPORTE DO FILTRO DE AR</v>
          </cell>
          <cell r="C18327" t="str">
            <v>UM</v>
          </cell>
        </row>
        <row r="18328">
          <cell r="A18328">
            <v>708545218</v>
          </cell>
          <cell r="B18328" t="str">
            <v>TAMPA DE MANUTENCAO PORTA BAU INF</v>
          </cell>
          <cell r="C18328" t="str">
            <v>UM</v>
          </cell>
        </row>
        <row r="18329">
          <cell r="A18329">
            <v>708545219</v>
          </cell>
          <cell r="B18329" t="str">
            <v>REFORCO DO SUPORTE DO FILTRO AR</v>
          </cell>
          <cell r="C18329" t="str">
            <v>UM</v>
          </cell>
        </row>
        <row r="18330">
          <cell r="A18330">
            <v>708545220</v>
          </cell>
          <cell r="B18330" t="str">
            <v>CONJUNTO SUPORTE FILTRO AR DO  MOTOR</v>
          </cell>
          <cell r="C18330" t="str">
            <v>UM</v>
          </cell>
        </row>
        <row r="18331">
          <cell r="A18331">
            <v>708545221</v>
          </cell>
          <cell r="B18331" t="str">
            <v>TELA INFERIOR GRADE DIANTEIRA</v>
          </cell>
          <cell r="C18331" t="str">
            <v>UM</v>
          </cell>
        </row>
        <row r="18332">
          <cell r="A18332">
            <v>708545222</v>
          </cell>
          <cell r="B18332" t="str">
            <v>TELA INFERIOR DO PARA-CHOQUE DIANTEIRO</v>
          </cell>
          <cell r="C18332" t="str">
            <v>UM</v>
          </cell>
        </row>
        <row r="18333">
          <cell r="A18333">
            <v>708545223</v>
          </cell>
          <cell r="B18333" t="str">
            <v>TELA SUPERIOR DA GRADE</v>
          </cell>
          <cell r="C18333" t="str">
            <v>UM</v>
          </cell>
        </row>
        <row r="18334">
          <cell r="A18334">
            <v>708545224</v>
          </cell>
          <cell r="B18334" t="str">
            <v>TELA L.D E L.E GRADE FRONTAL</v>
          </cell>
          <cell r="C18334" t="str">
            <v>UM</v>
          </cell>
        </row>
        <row r="18335">
          <cell r="A18335">
            <v>708545225</v>
          </cell>
          <cell r="B18335" t="str">
            <v>TELA L.D E L.E DO PARA-CHOQUE</v>
          </cell>
          <cell r="C18335" t="str">
            <v>UM</v>
          </cell>
        </row>
        <row r="18336">
          <cell r="A18336">
            <v>70854530</v>
          </cell>
          <cell r="B18336" t="str">
            <v>CONJUNTO LEVANTE MAIOR LD</v>
          </cell>
          <cell r="C18336" t="str">
            <v>UM</v>
          </cell>
        </row>
        <row r="18337">
          <cell r="A18337">
            <v>708545500</v>
          </cell>
          <cell r="B18337" t="str">
            <v>CONJUNTO LATERAL ESQUERDA</v>
          </cell>
          <cell r="C18337" t="str">
            <v>UM</v>
          </cell>
        </row>
        <row r="18338">
          <cell r="A18338">
            <v>708545501</v>
          </cell>
          <cell r="B18338" t="str">
            <v>BLINDAGEM INFERIOR INTERNA DA CABINE</v>
          </cell>
          <cell r="C18338" t="str">
            <v>UM</v>
          </cell>
        </row>
        <row r="18339">
          <cell r="A18339">
            <v>708545502</v>
          </cell>
          <cell r="B18339" t="str">
            <v>BLINDAGEM EXTERNO DO TETO</v>
          </cell>
          <cell r="C18339" t="str">
            <v>UM</v>
          </cell>
        </row>
        <row r="18340">
          <cell r="A18340">
            <v>708545503</v>
          </cell>
          <cell r="B18340" t="str">
            <v>LATERAL DO CAPO ESQUERDA</v>
          </cell>
          <cell r="C18340" t="str">
            <v>UM</v>
          </cell>
        </row>
        <row r="18341">
          <cell r="A18341">
            <v>708545504</v>
          </cell>
          <cell r="B18341" t="str">
            <v>BANDEJA DA PORTA</v>
          </cell>
          <cell r="C18341" t="str">
            <v>UM</v>
          </cell>
        </row>
        <row r="18342">
          <cell r="A18342">
            <v>708545505</v>
          </cell>
          <cell r="B18342" t="str">
            <v>BLINDAGEM DO PISO</v>
          </cell>
          <cell r="C18342" t="str">
            <v>UM</v>
          </cell>
        </row>
        <row r="18343">
          <cell r="A18343">
            <v>109718000</v>
          </cell>
          <cell r="B18343" t="str">
            <v>PARAF M6 x 12 ISO7380 ZP</v>
          </cell>
          <cell r="C18343" t="str">
            <v>UM</v>
          </cell>
        </row>
        <row r="18344">
          <cell r="A18344">
            <v>708545506</v>
          </cell>
          <cell r="B18344" t="str">
            <v>PISO DA CABINE BLINDADA</v>
          </cell>
          <cell r="C18344" t="str">
            <v>UM</v>
          </cell>
        </row>
        <row r="18345">
          <cell r="A18345">
            <v>708545507</v>
          </cell>
          <cell r="B18345" t="str">
            <v>BLINDAGEM FRONTAL</v>
          </cell>
          <cell r="C18345" t="str">
            <v>UM</v>
          </cell>
        </row>
        <row r="18346">
          <cell r="A18346">
            <v>708545508</v>
          </cell>
          <cell r="B18346" t="str">
            <v>PERFIL Z DA PORTA DIANTEIRA LE</v>
          </cell>
          <cell r="C18346" t="str">
            <v>UM</v>
          </cell>
        </row>
        <row r="18347">
          <cell r="A18347">
            <v>708545509</v>
          </cell>
          <cell r="B18347" t="str">
            <v>BLINDAGEM DA LATERAL</v>
          </cell>
          <cell r="C18347" t="str">
            <v>UM</v>
          </cell>
        </row>
        <row r="18348">
          <cell r="A18348">
            <v>708545510</v>
          </cell>
          <cell r="B18348" t="str">
            <v>CONJUNTO PISO DA CABINE</v>
          </cell>
          <cell r="C18348" t="str">
            <v>UM</v>
          </cell>
        </row>
        <row r="18349">
          <cell r="A18349">
            <v>708545511</v>
          </cell>
          <cell r="B18349" t="str">
            <v>PERFIL Z DAPORTA DIANTEIRA LE</v>
          </cell>
          <cell r="C18349" t="str">
            <v>UM</v>
          </cell>
        </row>
        <row r="18350">
          <cell r="A18350">
            <v>708545512</v>
          </cell>
          <cell r="B18350" t="str">
            <v>PERFIL Z DAPORTA DIANTEIRA LE</v>
          </cell>
          <cell r="C18350" t="str">
            <v>UM</v>
          </cell>
        </row>
        <row r="18351">
          <cell r="A18351">
            <v>708545513</v>
          </cell>
          <cell r="B18351" t="str">
            <v>PERFIL Z DAPORTA DIANTEIRA LE</v>
          </cell>
          <cell r="C18351" t="str">
            <v>UM</v>
          </cell>
        </row>
        <row r="18352">
          <cell r="A18352">
            <v>708545514</v>
          </cell>
          <cell r="B18352" t="str">
            <v>PAREDE DE FOGO</v>
          </cell>
          <cell r="C18352" t="str">
            <v>UM</v>
          </cell>
        </row>
        <row r="18353">
          <cell r="A18353">
            <v>7085455140</v>
          </cell>
          <cell r="B18353" t="str">
            <v>CNJUNTO MONTAGEM BLINDAGEM DO FREIO</v>
          </cell>
          <cell r="C18353" t="str">
            <v>UM</v>
          </cell>
        </row>
        <row r="18354">
          <cell r="A18354">
            <v>708545515</v>
          </cell>
          <cell r="B18354" t="str">
            <v>BANDEJA DA PORTA</v>
          </cell>
          <cell r="C18354" t="str">
            <v>UM</v>
          </cell>
        </row>
        <row r="18355">
          <cell r="A18355">
            <v>708545517</v>
          </cell>
          <cell r="B18355" t="str">
            <v>CAPO</v>
          </cell>
          <cell r="C18355" t="str">
            <v>UM</v>
          </cell>
        </row>
        <row r="18356">
          <cell r="A18356">
            <v>708545518</v>
          </cell>
          <cell r="B18356" t="str">
            <v>CHAPA LATERAL DO CAPO LE</v>
          </cell>
          <cell r="C18356" t="str">
            <v>UM</v>
          </cell>
        </row>
        <row r="18357">
          <cell r="A18357">
            <v>708545519</v>
          </cell>
          <cell r="B18357" t="str">
            <v>BLINDAGEM INTERNA DA CABINE</v>
          </cell>
          <cell r="C18357" t="str">
            <v>UM</v>
          </cell>
        </row>
        <row r="18358">
          <cell r="A18358">
            <v>708545520</v>
          </cell>
          <cell r="B18358" t="str">
            <v>CONJUNTO TETO DA CABINE</v>
          </cell>
          <cell r="C18358" t="str">
            <v>UM</v>
          </cell>
        </row>
        <row r="18359">
          <cell r="A18359">
            <v>708545521</v>
          </cell>
          <cell r="B18359" t="str">
            <v>LATERAL INTERNA DIANTEIRA</v>
          </cell>
          <cell r="C18359" t="str">
            <v>UM</v>
          </cell>
        </row>
        <row r="18360">
          <cell r="A18360">
            <v>707403000</v>
          </cell>
          <cell r="B18360" t="str">
            <v>PAINEL INTERNO</v>
          </cell>
          <cell r="C18360" t="str">
            <v>UM</v>
          </cell>
        </row>
        <row r="18361">
          <cell r="A18361">
            <v>708545522</v>
          </cell>
          <cell r="B18361" t="str">
            <v>BLINDAGEM INTERNA DIR FRONTAL</v>
          </cell>
          <cell r="C18361" t="str">
            <v>UM</v>
          </cell>
        </row>
        <row r="18362">
          <cell r="A18362">
            <v>708545523</v>
          </cell>
          <cell r="B18362" t="str">
            <v>BLINDAGEM INTERNA  FRONTAL</v>
          </cell>
          <cell r="C18362" t="str">
            <v>UM</v>
          </cell>
        </row>
        <row r="18363">
          <cell r="A18363">
            <v>708545524</v>
          </cell>
          <cell r="B18363" t="str">
            <v>PAREDE DE FOGO</v>
          </cell>
          <cell r="C18363" t="str">
            <v>UM</v>
          </cell>
        </row>
        <row r="18364">
          <cell r="A18364">
            <v>708545526</v>
          </cell>
          <cell r="B18364" t="str">
            <v>OVERLAPS DAS PORTAS</v>
          </cell>
          <cell r="C18364" t="str">
            <v>UM</v>
          </cell>
        </row>
        <row r="18365">
          <cell r="A18365">
            <v>708545527</v>
          </cell>
          <cell r="B18365" t="str">
            <v>BLINDAGEM DO PARABRISA LE</v>
          </cell>
          <cell r="C18365" t="str">
            <v>UM</v>
          </cell>
        </row>
        <row r="18366">
          <cell r="A18366">
            <v>708545528</v>
          </cell>
          <cell r="B18366" t="str">
            <v>OVERLAP DIANTEIRO LE</v>
          </cell>
          <cell r="C18366" t="str">
            <v>UM</v>
          </cell>
        </row>
        <row r="18367">
          <cell r="A18367">
            <v>708545529</v>
          </cell>
          <cell r="B18367" t="str">
            <v>BLINDAGEM SUPERIOR INTERNA DA CABINE</v>
          </cell>
          <cell r="C18367" t="str">
            <v>UM</v>
          </cell>
        </row>
        <row r="18368">
          <cell r="A18368">
            <v>708545530</v>
          </cell>
          <cell r="B18368" t="str">
            <v>CONJUNTO LEVANTE DA CABINE LE</v>
          </cell>
          <cell r="C18368" t="str">
            <v>UM</v>
          </cell>
        </row>
        <row r="18369">
          <cell r="A18369">
            <v>707403010</v>
          </cell>
          <cell r="B18369" t="str">
            <v>PAINEL EXTERNO</v>
          </cell>
          <cell r="C18369" t="str">
            <v>UM</v>
          </cell>
        </row>
        <row r="18370">
          <cell r="A18370">
            <v>708545531</v>
          </cell>
          <cell r="B18370" t="str">
            <v>OVERLAP DIANTEIRO LD</v>
          </cell>
          <cell r="C18370" t="str">
            <v>UM</v>
          </cell>
        </row>
        <row r="18371">
          <cell r="A18371">
            <v>708545532</v>
          </cell>
          <cell r="B18371" t="str">
            <v>EMENDA DA BLINDAGEM</v>
          </cell>
          <cell r="C18371" t="str">
            <v>UM</v>
          </cell>
        </row>
        <row r="18372">
          <cell r="A18372">
            <v>708545533</v>
          </cell>
          <cell r="B18372" t="str">
            <v xml:space="preserve"> EMENDA DO PISO</v>
          </cell>
          <cell r="C18372" t="str">
            <v>UM</v>
          </cell>
        </row>
        <row r="18373">
          <cell r="A18373">
            <v>708545534</v>
          </cell>
          <cell r="B18373" t="str">
            <v>BLINDAGEM EMEMNDA DO PISO</v>
          </cell>
          <cell r="C18373" t="str">
            <v>UM</v>
          </cell>
        </row>
        <row r="18374">
          <cell r="A18374">
            <v>708545536</v>
          </cell>
          <cell r="B18374" t="str">
            <v>TAMPA DO MOTOR</v>
          </cell>
          <cell r="C18374" t="str">
            <v>UM</v>
          </cell>
        </row>
        <row r="18375">
          <cell r="A18375">
            <v>708545537</v>
          </cell>
          <cell r="B18375" t="str">
            <v>BLINDAGEM TAMPA TAMPA DO MOTOR</v>
          </cell>
          <cell r="C18375" t="str">
            <v>UM</v>
          </cell>
        </row>
        <row r="18376">
          <cell r="A18376">
            <v>708545538</v>
          </cell>
          <cell r="B18376" t="str">
            <v>BANDEJA PORTA LATERAL DIREITA</v>
          </cell>
          <cell r="C18376" t="str">
            <v>UM</v>
          </cell>
        </row>
        <row r="18377">
          <cell r="A18377">
            <v>708545539</v>
          </cell>
          <cell r="B18377" t="str">
            <v>SUPORTE DO COXIM</v>
          </cell>
          <cell r="C18377" t="str">
            <v>UM</v>
          </cell>
        </row>
        <row r="18378">
          <cell r="A18378">
            <v>708545540</v>
          </cell>
          <cell r="B18378" t="str">
            <v>CONJUNTO BLINDAGEM DO FREIO</v>
          </cell>
          <cell r="C18378" t="str">
            <v>UM</v>
          </cell>
        </row>
        <row r="18379">
          <cell r="A18379">
            <v>708545541</v>
          </cell>
          <cell r="B18379" t="str">
            <v>FLAMULA LEVANTE CABINE</v>
          </cell>
          <cell r="C18379" t="str">
            <v>UM</v>
          </cell>
        </row>
        <row r="18380">
          <cell r="A18380">
            <v>708545542</v>
          </cell>
          <cell r="B18380" t="str">
            <v>SUPORTE FIXACAO DO BAU</v>
          </cell>
          <cell r="C18380" t="str">
            <v>UM</v>
          </cell>
        </row>
        <row r="18381">
          <cell r="A18381">
            <v>708545543</v>
          </cell>
          <cell r="B18381" t="str">
            <v>EMENDA LATERAL</v>
          </cell>
          <cell r="C18381" t="str">
            <v>UM</v>
          </cell>
        </row>
        <row r="18382">
          <cell r="A18382">
            <v>708545544</v>
          </cell>
          <cell r="B18382" t="str">
            <v>MOLDURA VERTICAL MAIOR</v>
          </cell>
          <cell r="C18382" t="str">
            <v>UM</v>
          </cell>
        </row>
        <row r="18383">
          <cell r="A18383">
            <v>708545545</v>
          </cell>
          <cell r="B18383" t="str">
            <v>MOLDURA SOBRE A PORTA</v>
          </cell>
          <cell r="C18383" t="str">
            <v>UM</v>
          </cell>
        </row>
        <row r="18384">
          <cell r="A18384">
            <v>708545547</v>
          </cell>
          <cell r="B18384" t="str">
            <v>MODURA VERTICAL MENOR</v>
          </cell>
          <cell r="C18384" t="str">
            <v>UM</v>
          </cell>
        </row>
        <row r="18385">
          <cell r="A18385">
            <v>708545549</v>
          </cell>
          <cell r="B18385" t="str">
            <v>MOLDURA DIAGONAL</v>
          </cell>
          <cell r="C18385" t="str">
            <v>UM</v>
          </cell>
        </row>
        <row r="18386">
          <cell r="A18386">
            <v>707403020</v>
          </cell>
          <cell r="B18386" t="str">
            <v>SUPORTE DE SUSTENTACAO</v>
          </cell>
          <cell r="C18386" t="str">
            <v>UM</v>
          </cell>
        </row>
        <row r="18387">
          <cell r="A18387">
            <v>708545550</v>
          </cell>
          <cell r="B18387" t="str">
            <v>PREPARACAO DO CHASSI</v>
          </cell>
          <cell r="C18387" t="str">
            <v>UM</v>
          </cell>
        </row>
        <row r="18388">
          <cell r="A18388">
            <v>708545551</v>
          </cell>
          <cell r="B18388" t="str">
            <v>SUPORTE DO PAINEL</v>
          </cell>
          <cell r="C18388" t="str">
            <v>UM</v>
          </cell>
        </row>
        <row r="18389">
          <cell r="A18389">
            <v>708545552</v>
          </cell>
          <cell r="B18389" t="str">
            <v>SUPORTE DO PAINEL</v>
          </cell>
          <cell r="C18389" t="str">
            <v>UM</v>
          </cell>
        </row>
        <row r="18390">
          <cell r="A18390">
            <v>708545554</v>
          </cell>
          <cell r="B18390" t="str">
            <v>BLINDAGEM INTERNA COLUNA DE DIRECAO</v>
          </cell>
          <cell r="C18390" t="str">
            <v>UM</v>
          </cell>
        </row>
        <row r="18391">
          <cell r="A18391">
            <v>708545555</v>
          </cell>
          <cell r="B18391" t="str">
            <v>BLINDAGEM EXTERNA COLUNA DE DIRECAO</v>
          </cell>
          <cell r="C18391" t="str">
            <v>UM</v>
          </cell>
        </row>
        <row r="18392">
          <cell r="A18392">
            <v>708545561</v>
          </cell>
          <cell r="B18392" t="str">
            <v>BLINDAGEM DO PEDAL DA EMBREAGEM</v>
          </cell>
          <cell r="C18392" t="str">
            <v>UM</v>
          </cell>
        </row>
        <row r="18393">
          <cell r="A18393">
            <v>708545563</v>
          </cell>
          <cell r="B18393" t="str">
            <v>SUPORTE BANCO DO MOTORISTA FF</v>
          </cell>
          <cell r="C18393" t="str">
            <v>UM</v>
          </cell>
        </row>
        <row r="18394">
          <cell r="A18394">
            <v>708545565</v>
          </cell>
          <cell r="B18394" t="str">
            <v>LATERAL DO CAPO DIREITA</v>
          </cell>
          <cell r="C18394" t="str">
            <v>UM</v>
          </cell>
        </row>
        <row r="18395">
          <cell r="A18395">
            <v>708545566</v>
          </cell>
          <cell r="B18395" t="str">
            <v>CARTOLA DO CAPO NA FECHADURA</v>
          </cell>
          <cell r="C18395" t="str">
            <v>UM</v>
          </cell>
        </row>
        <row r="18396">
          <cell r="A18396">
            <v>708545567</v>
          </cell>
          <cell r="B18396" t="str">
            <v>CARTOLA MAIOR DO CAPO</v>
          </cell>
          <cell r="C18396" t="str">
            <v>UM</v>
          </cell>
        </row>
        <row r="18397">
          <cell r="A18397">
            <v>708545568</v>
          </cell>
          <cell r="B18397" t="str">
            <v>SUPORTE DA POLTRONA DO CARONA</v>
          </cell>
          <cell r="C18397" t="str">
            <v>UM</v>
          </cell>
        </row>
        <row r="18398">
          <cell r="A18398">
            <v>708545570</v>
          </cell>
          <cell r="B18398" t="str">
            <v>CONJUNTO PORTA DA CABINE LE</v>
          </cell>
          <cell r="C18398" t="str">
            <v>UM</v>
          </cell>
        </row>
        <row r="18399">
          <cell r="A18399">
            <v>708545574</v>
          </cell>
          <cell r="B18399" t="str">
            <v>BLINDAGEM AR CONDICIONADO</v>
          </cell>
          <cell r="C18399" t="str">
            <v>UM</v>
          </cell>
        </row>
        <row r="18400">
          <cell r="A18400">
            <v>708545575</v>
          </cell>
          <cell r="B18400" t="str">
            <v>ACABAMENTO DA CABINE LE</v>
          </cell>
          <cell r="C18400" t="str">
            <v>UM</v>
          </cell>
        </row>
        <row r="18401">
          <cell r="A18401">
            <v>708545583</v>
          </cell>
          <cell r="B18401" t="str">
            <v>TAMPA SUPORTE DAS POLTONAS</v>
          </cell>
          <cell r="C18401" t="str">
            <v>UM</v>
          </cell>
        </row>
        <row r="18402">
          <cell r="A18402">
            <v>708545584</v>
          </cell>
          <cell r="B18402" t="str">
            <v>TUBO DIAGONAL DO CAPO</v>
          </cell>
          <cell r="C18402" t="str">
            <v>UM</v>
          </cell>
        </row>
        <row r="18403">
          <cell r="A18403">
            <v>707405198</v>
          </cell>
          <cell r="B18403" t="str">
            <v>ARRUELA EIXO DIR. TAMBOR (EXT.) P/ BET. - 003.03.033</v>
          </cell>
          <cell r="C18403" t="str">
            <v>UM</v>
          </cell>
        </row>
        <row r="18404">
          <cell r="A18404">
            <v>708545585</v>
          </cell>
          <cell r="B18404" t="str">
            <v>TUBO CENTRAL DO CAPO</v>
          </cell>
          <cell r="C18404" t="str">
            <v>UM</v>
          </cell>
        </row>
        <row r="18405">
          <cell r="A18405">
            <v>708545586</v>
          </cell>
          <cell r="B18405" t="str">
            <v>TUBO LATERAL DO CAPO</v>
          </cell>
          <cell r="C18405" t="str">
            <v>UM</v>
          </cell>
        </row>
        <row r="18406">
          <cell r="A18406">
            <v>708545587</v>
          </cell>
          <cell r="B18406" t="str">
            <v>LATERAL DIREITA BANCO PASSAGEIRO</v>
          </cell>
          <cell r="C18406" t="str">
            <v>UM</v>
          </cell>
        </row>
        <row r="18407">
          <cell r="A18407">
            <v>708545588</v>
          </cell>
          <cell r="B18407" t="str">
            <v>LATERAL ESQUERDA BANCO PASSAGEIRO</v>
          </cell>
          <cell r="C18407" t="str">
            <v>UM</v>
          </cell>
        </row>
        <row r="18408">
          <cell r="A18408">
            <v>708545589</v>
          </cell>
          <cell r="B18408" t="str">
            <v>CHAPA LATERAL DO CAPO LD</v>
          </cell>
          <cell r="C18408" t="str">
            <v>UM</v>
          </cell>
        </row>
        <row r="18409">
          <cell r="A18409">
            <v>708545591</v>
          </cell>
          <cell r="B18409" t="str">
            <v>APOIO DO VIDRO ESQUERDO</v>
          </cell>
          <cell r="C18409" t="str">
            <v>UM</v>
          </cell>
        </row>
        <row r="18410">
          <cell r="A18410">
            <v>708545592</v>
          </cell>
          <cell r="B18410" t="str">
            <v>APOIO OVERLAP</v>
          </cell>
          <cell r="C18410" t="str">
            <v>UM</v>
          </cell>
        </row>
        <row r="18411">
          <cell r="A18411">
            <v>708545593</v>
          </cell>
          <cell r="B18411" t="str">
            <v>LEVANTE MENOR DA CABINE LD</v>
          </cell>
          <cell r="C18411" t="str">
            <v>UM</v>
          </cell>
        </row>
        <row r="18412">
          <cell r="A18412">
            <v>707405197</v>
          </cell>
          <cell r="B18412" t="str">
            <v>SETA INDICADORA P/ BET. - 003.03.041</v>
          </cell>
          <cell r="C18412" t="str">
            <v>UM</v>
          </cell>
        </row>
        <row r="18413">
          <cell r="A18413">
            <v>708545594</v>
          </cell>
          <cell r="B18413" t="str">
            <v>CONJUNTO LEVANTE LD</v>
          </cell>
          <cell r="C18413" t="str">
            <v>UM</v>
          </cell>
        </row>
        <row r="18414">
          <cell r="A18414">
            <v>708545595</v>
          </cell>
          <cell r="B18414" t="str">
            <v>CONJUNTO LEVANTE LD</v>
          </cell>
          <cell r="C18414" t="str">
            <v>UM</v>
          </cell>
        </row>
        <row r="18415">
          <cell r="A18415">
            <v>708545596</v>
          </cell>
          <cell r="B18415" t="str">
            <v>FECHAMENTO ALAVANCA DE MARCHAS</v>
          </cell>
          <cell r="C18415" t="str">
            <v>UM</v>
          </cell>
        </row>
        <row r="18416">
          <cell r="A18416">
            <v>708545597</v>
          </cell>
          <cell r="B18416" t="str">
            <v>PINGADEIRA DAS PORTAS DA CABINE</v>
          </cell>
          <cell r="C18416" t="str">
            <v>UM</v>
          </cell>
        </row>
        <row r="18417">
          <cell r="A18417">
            <v>708545598</v>
          </cell>
          <cell r="B18417" t="str">
            <v>SUPORTE DA DOBRADICA PORTA DA CABINE</v>
          </cell>
          <cell r="C18417" t="str">
            <v>UM</v>
          </cell>
        </row>
        <row r="18418">
          <cell r="A18418">
            <v>708545601</v>
          </cell>
          <cell r="B18418" t="str">
            <v>BLINDAGEM DO CHICOTE ELETRICO CABINE LD</v>
          </cell>
          <cell r="C18418" t="str">
            <v>UM</v>
          </cell>
        </row>
        <row r="18419">
          <cell r="A18419">
            <v>708545602</v>
          </cell>
          <cell r="B18419" t="str">
            <v>SUPORTE HORIZONTAL BORRACHA DA PORTA</v>
          </cell>
          <cell r="C18419" t="str">
            <v>UM</v>
          </cell>
        </row>
        <row r="18420">
          <cell r="A18420">
            <v>708545603</v>
          </cell>
          <cell r="B18420" t="str">
            <v>SUPORTE SUPERIOR BORRACHA LE</v>
          </cell>
          <cell r="C18420" t="str">
            <v>UM</v>
          </cell>
        </row>
        <row r="18421">
          <cell r="A18421">
            <v>708545604</v>
          </cell>
          <cell r="B18421" t="str">
            <v>REFORCO LEVANTE</v>
          </cell>
          <cell r="C18421" t="str">
            <v>UM</v>
          </cell>
        </row>
        <row r="18422">
          <cell r="A18422">
            <v>708545605</v>
          </cell>
          <cell r="B18422" t="str">
            <v>SUPORTE SUPERIOR BORRACHA LD</v>
          </cell>
          <cell r="C18422" t="str">
            <v>UM</v>
          </cell>
        </row>
        <row r="18423">
          <cell r="A18423">
            <v>708545606</v>
          </cell>
          <cell r="B18423" t="str">
            <v>LEVANTE MAIOR LE</v>
          </cell>
          <cell r="C18423" t="str">
            <v>UM</v>
          </cell>
        </row>
        <row r="18424">
          <cell r="A18424">
            <v>708545607</v>
          </cell>
          <cell r="B18424" t="str">
            <v>BLINDAGEM DO CHICOTE ELETRICO CABINE LE</v>
          </cell>
          <cell r="C18424" t="str">
            <v>UM</v>
          </cell>
        </row>
        <row r="18425">
          <cell r="A18425">
            <v>708545608</v>
          </cell>
          <cell r="B18425" t="str">
            <v>PERFIL Z DA PORTA DIANTEIRA LD</v>
          </cell>
          <cell r="C18425" t="str">
            <v>UM</v>
          </cell>
        </row>
        <row r="18426">
          <cell r="A18426">
            <v>708545609</v>
          </cell>
          <cell r="B18426" t="str">
            <v>PERFIL Z DA PORTA DIANTEIRA LD</v>
          </cell>
          <cell r="C18426" t="str">
            <v>UM</v>
          </cell>
        </row>
        <row r="18427">
          <cell r="A18427">
            <v>708545610</v>
          </cell>
          <cell r="B18427" t="str">
            <v>CONJUNTO SUPORTE DAS POLTRONAS DO PASSAGEIRO</v>
          </cell>
          <cell r="C18427" t="str">
            <v>UM</v>
          </cell>
        </row>
        <row r="18428">
          <cell r="A18428">
            <v>708545611</v>
          </cell>
          <cell r="B18428" t="str">
            <v>PERFIL Z DA PORTA DIANTEIRA LD</v>
          </cell>
          <cell r="C18428" t="str">
            <v>UM</v>
          </cell>
        </row>
        <row r="18429">
          <cell r="A18429">
            <v>707405196</v>
          </cell>
          <cell r="B18429" t="str">
            <v>SETA INDICADORA (EXTERNO) P/ BET. - 003.03.041</v>
          </cell>
          <cell r="C18429" t="str">
            <v>UM</v>
          </cell>
        </row>
        <row r="18430">
          <cell r="A18430">
            <v>708545613</v>
          </cell>
          <cell r="B18430" t="str">
            <v>FECHAMENTO ALAVANCA DE MARCHAS</v>
          </cell>
          <cell r="C18430" t="str">
            <v>UM</v>
          </cell>
        </row>
        <row r="18431">
          <cell r="A18431">
            <v>708545615</v>
          </cell>
          <cell r="B18431" t="str">
            <v>SUPORTE MENOR DA BORRACHA</v>
          </cell>
          <cell r="C18431" t="str">
            <v>UM</v>
          </cell>
        </row>
        <row r="18432">
          <cell r="A18432">
            <v>708545616</v>
          </cell>
          <cell r="B18432" t="str">
            <v>SUPORTE DO BANCO MOTORISTA PHENIX</v>
          </cell>
          <cell r="C18432" t="str">
            <v>UM</v>
          </cell>
        </row>
        <row r="18433">
          <cell r="A18433">
            <v>708545617</v>
          </cell>
          <cell r="B18433" t="str">
            <v>CARTOLA MENOR DO PISO</v>
          </cell>
          <cell r="C18433" t="str">
            <v>UM</v>
          </cell>
        </row>
        <row r="18434">
          <cell r="A18434">
            <v>708545618</v>
          </cell>
          <cell r="B18434" t="str">
            <v xml:space="preserve"> BLINDAGEM SUPORTE DO ACELERADOR</v>
          </cell>
          <cell r="C18434" t="str">
            <v>UM</v>
          </cell>
        </row>
        <row r="18435">
          <cell r="A18435">
            <v>708545619</v>
          </cell>
          <cell r="B18435" t="str">
            <v xml:space="preserve"> SUPORTE DO ACELERADOR</v>
          </cell>
          <cell r="C18435" t="str">
            <v>UM</v>
          </cell>
        </row>
        <row r="18436">
          <cell r="A18436">
            <v>708545620</v>
          </cell>
          <cell r="B18436" t="str">
            <v>CONJUNTO SUPORTE DO ACELERADOR</v>
          </cell>
          <cell r="C18436" t="str">
            <v>UM</v>
          </cell>
        </row>
        <row r="18437">
          <cell r="A18437">
            <v>708545623</v>
          </cell>
          <cell r="B18437" t="str">
            <v>PERFIL Z DA PORTA DIANTEIRA LD</v>
          </cell>
          <cell r="C18437" t="str">
            <v>UM</v>
          </cell>
        </row>
        <row r="18438">
          <cell r="A18438">
            <v>708545624</v>
          </cell>
          <cell r="B18438" t="str">
            <v>SUPORTE SUPERIOR BORRACHA DA PORTA LD</v>
          </cell>
          <cell r="C18438" t="str">
            <v>UM</v>
          </cell>
        </row>
        <row r="18439">
          <cell r="A18439">
            <v>708545625</v>
          </cell>
          <cell r="B18439" t="str">
            <v>SUPORTE INFERIOR BORRACHA DA PORTA LD</v>
          </cell>
          <cell r="C18439" t="str">
            <v>UM</v>
          </cell>
        </row>
        <row r="18440">
          <cell r="A18440">
            <v>708545626</v>
          </cell>
          <cell r="B18440" t="str">
            <v>PINGADEIRA DA PORTA CABINE LD</v>
          </cell>
          <cell r="C18440" t="str">
            <v>UM</v>
          </cell>
        </row>
        <row r="18441">
          <cell r="A18441">
            <v>708545627</v>
          </cell>
          <cell r="B18441" t="str">
            <v>CONJUNTO OVERLAPS</v>
          </cell>
          <cell r="C18441" t="str">
            <v>UM</v>
          </cell>
        </row>
        <row r="18442">
          <cell r="A18442">
            <v>708545628</v>
          </cell>
          <cell r="B18442" t="str">
            <v>SUPORTE MENOR DA BORRACHA LE</v>
          </cell>
          <cell r="C18442" t="str">
            <v>UM</v>
          </cell>
        </row>
        <row r="18443">
          <cell r="A18443">
            <v>708545629</v>
          </cell>
          <cell r="B18443" t="str">
            <v>LEVANTE MENOR DA CABINE LE</v>
          </cell>
          <cell r="C18443" t="str">
            <v>UM</v>
          </cell>
        </row>
        <row r="18444">
          <cell r="A18444">
            <v>708545630</v>
          </cell>
          <cell r="B18444" t="str">
            <v>CONJUNTO LATERAL ESQUERDA</v>
          </cell>
          <cell r="C18444" t="str">
            <v>UM</v>
          </cell>
        </row>
        <row r="18445">
          <cell r="A18445">
            <v>708545631</v>
          </cell>
          <cell r="B18445" t="str">
            <v>REFORCO DO LEVANTE</v>
          </cell>
          <cell r="C18445" t="str">
            <v>UM</v>
          </cell>
        </row>
        <row r="18446">
          <cell r="A18446">
            <v>707405195</v>
          </cell>
          <cell r="B18446" t="str">
            <v>ARRUELA CILINDRO BASC. P/ BET. - 003.03.035</v>
          </cell>
          <cell r="C18446" t="str">
            <v>UM</v>
          </cell>
        </row>
        <row r="18447">
          <cell r="A18447">
            <v>708545635</v>
          </cell>
          <cell r="B18447" t="str">
            <v>CONJUNTO LEVANTE LD</v>
          </cell>
          <cell r="C18447" t="str">
            <v>UM</v>
          </cell>
        </row>
        <row r="18448">
          <cell r="A18448">
            <v>708545636</v>
          </cell>
          <cell r="B18448" t="str">
            <v>FECHAMENTO PAREDE CORTA FOGO</v>
          </cell>
          <cell r="C18448" t="str">
            <v>UM</v>
          </cell>
        </row>
        <row r="18449">
          <cell r="A18449">
            <v>708545640</v>
          </cell>
          <cell r="B18449" t="str">
            <v>CONJUNTO PORTA LATERAL ESQUERDA</v>
          </cell>
          <cell r="C18449" t="str">
            <v>UM</v>
          </cell>
        </row>
        <row r="18450">
          <cell r="A18450">
            <v>708545645</v>
          </cell>
          <cell r="B18450" t="str">
            <v>CONJUNTO LEVANTE DA CABINE LE</v>
          </cell>
          <cell r="C18450" t="str">
            <v>UM</v>
          </cell>
        </row>
        <row r="18451">
          <cell r="A18451">
            <v>708545722</v>
          </cell>
          <cell r="B18451" t="str">
            <v>FECHAMENTO ENTRADA DE MANGUEIRAS</v>
          </cell>
          <cell r="C18451" t="str">
            <v>UM</v>
          </cell>
        </row>
        <row r="18452">
          <cell r="A18452">
            <v>708545723</v>
          </cell>
          <cell r="B18452" t="str">
            <v>ALETA ENTRADA DE AR</v>
          </cell>
          <cell r="C18452" t="str">
            <v>UM</v>
          </cell>
        </row>
        <row r="18453">
          <cell r="A18453">
            <v>708545727</v>
          </cell>
          <cell r="B18453" t="str">
            <v>BLINDAGEM ENTRAD DE AR</v>
          </cell>
          <cell r="C18453" t="str">
            <v>UM</v>
          </cell>
        </row>
        <row r="18454">
          <cell r="A18454">
            <v>708545776</v>
          </cell>
          <cell r="B18454" t="str">
            <v>BLINDAGEM DO AR CONDICIONADO</v>
          </cell>
          <cell r="C18454" t="str">
            <v>UM</v>
          </cell>
        </row>
        <row r="18455">
          <cell r="A18455">
            <v>109719000</v>
          </cell>
          <cell r="B18455" t="str">
            <v>CHAPA ACAB. COMANDO</v>
          </cell>
          <cell r="C18455" t="str">
            <v>UM</v>
          </cell>
        </row>
        <row r="18456">
          <cell r="A18456">
            <v>708545777</v>
          </cell>
          <cell r="B18456" t="str">
            <v>REBLINDAGEM AR CONDICIONADO</v>
          </cell>
          <cell r="C18456" t="str">
            <v>UM</v>
          </cell>
        </row>
        <row r="18457">
          <cell r="A18457">
            <v>708545778</v>
          </cell>
          <cell r="B18457" t="str">
            <v>BASE DEFLETOR AR CONDICIONADO</v>
          </cell>
          <cell r="C18457" t="str">
            <v>UM</v>
          </cell>
        </row>
        <row r="18458">
          <cell r="A18458">
            <v>708545779</v>
          </cell>
          <cell r="B18458" t="str">
            <v>CHAPA LATERAL AR COND</v>
          </cell>
          <cell r="C18458" t="str">
            <v>UM</v>
          </cell>
        </row>
        <row r="18459">
          <cell r="A18459">
            <v>708545780</v>
          </cell>
          <cell r="B18459" t="str">
            <v>DEFLETOR AR CONDICIONADO</v>
          </cell>
          <cell r="C18459" t="str">
            <v>UM</v>
          </cell>
        </row>
        <row r="18460">
          <cell r="A18460">
            <v>708545781</v>
          </cell>
          <cell r="B18460" t="str">
            <v>CHAPA SUPERIOR DEFLETOR AR</v>
          </cell>
          <cell r="C18460" t="str">
            <v>UM</v>
          </cell>
        </row>
        <row r="18461">
          <cell r="A18461">
            <v>708545782</v>
          </cell>
          <cell r="B18461" t="str">
            <v>FRONTAL DEFLETOR AR</v>
          </cell>
          <cell r="C18461" t="str">
            <v>UM</v>
          </cell>
        </row>
        <row r="18462">
          <cell r="A18462">
            <v>708545783</v>
          </cell>
          <cell r="B18462" t="str">
            <v>LATERAL INFERIOR DEFLETOR</v>
          </cell>
          <cell r="C18462" t="str">
            <v>UM</v>
          </cell>
        </row>
        <row r="18463">
          <cell r="A18463">
            <v>708545787</v>
          </cell>
          <cell r="B18463" t="str">
            <v>ACABAMENTO DEFLETOR AR</v>
          </cell>
          <cell r="C18463" t="str">
            <v>UM</v>
          </cell>
        </row>
        <row r="18464">
          <cell r="A18464">
            <v>708545788</v>
          </cell>
          <cell r="B18464" t="str">
            <v>LATERAL INFERIOR DEFLETOR LE</v>
          </cell>
          <cell r="C18464" t="str">
            <v>UM</v>
          </cell>
        </row>
        <row r="18465">
          <cell r="A18465">
            <v>708545797</v>
          </cell>
          <cell r="B18465" t="str">
            <v>SUPORTE DEFLETOR AR</v>
          </cell>
          <cell r="C18465" t="str">
            <v>UM</v>
          </cell>
        </row>
        <row r="18466">
          <cell r="A18466">
            <v>708545799</v>
          </cell>
          <cell r="B18466" t="str">
            <v>SUPORTE DO BANCO MOTORISTA PHENIX</v>
          </cell>
          <cell r="C18466" t="str">
            <v>UM</v>
          </cell>
        </row>
        <row r="18467">
          <cell r="A18467">
            <v>708547000</v>
          </cell>
          <cell r="B18467" t="str">
            <v>CABINE P/TRANSPORTE PASSAGEIROS ( JAN. MÓVEL)</v>
          </cell>
          <cell r="C18467" t="str">
            <v>UM</v>
          </cell>
        </row>
        <row r="18468">
          <cell r="A18468">
            <v>708547010</v>
          </cell>
          <cell r="B18468" t="str">
            <v>ESTRUTURA DA CABINE</v>
          </cell>
          <cell r="C18468" t="str">
            <v>UM</v>
          </cell>
        </row>
        <row r="18469">
          <cell r="A18469">
            <v>708547020</v>
          </cell>
          <cell r="B18469" t="str">
            <v>ESTRUTURA LATERAL DA CABINE</v>
          </cell>
          <cell r="C18469" t="str">
            <v>UM</v>
          </cell>
        </row>
        <row r="18470">
          <cell r="A18470">
            <v>708547030</v>
          </cell>
          <cell r="B18470" t="str">
            <v>TUBO DE APOIO DA JANELA</v>
          </cell>
          <cell r="C18470" t="str">
            <v>UM</v>
          </cell>
        </row>
        <row r="18471">
          <cell r="A18471">
            <v>708547040</v>
          </cell>
          <cell r="B18471" t="str">
            <v>TUBO CENTRAL VERTICAL INFERIOR</v>
          </cell>
          <cell r="C18471" t="str">
            <v>UM</v>
          </cell>
        </row>
        <row r="18472">
          <cell r="A18472">
            <v>708547050</v>
          </cell>
          <cell r="B18472" t="str">
            <v>TUBO MENOR HORIZONTAL</v>
          </cell>
          <cell r="C18472" t="str">
            <v>UM</v>
          </cell>
        </row>
        <row r="18473">
          <cell r="A18473">
            <v>105085000</v>
          </cell>
          <cell r="B18473" t="str">
            <v>CHAPA ABS PRETO 4,50 x 1280 x 2850 mm</v>
          </cell>
          <cell r="C18473" t="str">
            <v>UM</v>
          </cell>
        </row>
        <row r="18474">
          <cell r="A18474">
            <v>708548000</v>
          </cell>
          <cell r="B18474" t="str">
            <v>RESERVATORIO DE AR 37L - 6008.005.725.00.4</v>
          </cell>
          <cell r="C18474" t="str">
            <v>UM</v>
          </cell>
        </row>
        <row r="18475">
          <cell r="A18475">
            <v>708548010</v>
          </cell>
          <cell r="B18475" t="str">
            <v>CILINDRO DO RESERVATORIO DE AR</v>
          </cell>
          <cell r="C18475" t="str">
            <v>UM</v>
          </cell>
        </row>
        <row r="18476">
          <cell r="A18476">
            <v>708548020</v>
          </cell>
          <cell r="B18476" t="str">
            <v>TAMPA DO RESERVATORIO</v>
          </cell>
          <cell r="C18476" t="str">
            <v>UM</v>
          </cell>
        </row>
        <row r="18477">
          <cell r="A18477">
            <v>708548030</v>
          </cell>
          <cell r="B18477" t="str">
            <v>CONJUNTO TAMPA DO RESERVATORIO</v>
          </cell>
          <cell r="C18477" t="str">
            <v>UM</v>
          </cell>
        </row>
        <row r="18478">
          <cell r="A18478">
            <v>708548040</v>
          </cell>
          <cell r="B18478" t="str">
            <v>FIXACAO DO RESERVATORIO</v>
          </cell>
          <cell r="C18478" t="str">
            <v>UM</v>
          </cell>
        </row>
        <row r="18479">
          <cell r="A18479">
            <v>708548050</v>
          </cell>
          <cell r="B18479" t="str">
            <v>REFORCO</v>
          </cell>
          <cell r="C18479" t="str">
            <v>UM</v>
          </cell>
        </row>
        <row r="18480">
          <cell r="A18480">
            <v>708549000</v>
          </cell>
          <cell r="B18480" t="str">
            <v>CABINE DUPLA P/TRANSPORTE (C/ TRAVESSA REG.)</v>
          </cell>
          <cell r="C18480" t="str">
            <v>UM</v>
          </cell>
        </row>
        <row r="18481">
          <cell r="A18481" t="str">
            <v>70854900C</v>
          </cell>
          <cell r="B18481" t="str">
            <v>CABINE DUPLA P/TRANSPORTE (C/ COXIM)</v>
          </cell>
          <cell r="C18481" t="str">
            <v>UM</v>
          </cell>
        </row>
        <row r="18482">
          <cell r="A18482">
            <v>708549010</v>
          </cell>
          <cell r="B18482" t="str">
            <v>CONJUNTO DO ASSOALHO</v>
          </cell>
          <cell r="C18482" t="str">
            <v>UM</v>
          </cell>
        </row>
        <row r="18483">
          <cell r="A18483">
            <v>708549020</v>
          </cell>
          <cell r="B18483" t="str">
            <v>ASSOALHO</v>
          </cell>
          <cell r="C18483" t="str">
            <v>UM</v>
          </cell>
        </row>
        <row r="18484">
          <cell r="A18484">
            <v>708549030</v>
          </cell>
          <cell r="B18484" t="str">
            <v>LATERAL MENOR DO ASSOALHO</v>
          </cell>
          <cell r="C18484" t="str">
            <v>UM</v>
          </cell>
        </row>
        <row r="18485">
          <cell r="A18485">
            <v>708549040</v>
          </cell>
          <cell r="B18485" t="str">
            <v>TRAVESSA DO ASSOALHO</v>
          </cell>
          <cell r="C18485" t="str">
            <v>UM</v>
          </cell>
        </row>
        <row r="18486">
          <cell r="A18486">
            <v>708549050</v>
          </cell>
          <cell r="B18486" t="str">
            <v>COMPLEMENTO DO ASSOALHO</v>
          </cell>
          <cell r="C18486" t="str">
            <v>UM</v>
          </cell>
        </row>
        <row r="18487">
          <cell r="A18487">
            <v>708549060</v>
          </cell>
          <cell r="B18487" t="str">
            <v>TRAVESSA DE FIXACAO DA CABINE NO CHASSI</v>
          </cell>
          <cell r="C18487" t="str">
            <v>UM</v>
          </cell>
        </row>
        <row r="18488">
          <cell r="A18488">
            <v>708549070</v>
          </cell>
          <cell r="B18488" t="str">
            <v>TRAVESSA</v>
          </cell>
          <cell r="C18488" t="str">
            <v>UM</v>
          </cell>
        </row>
        <row r="18489">
          <cell r="A18489">
            <v>708549080</v>
          </cell>
          <cell r="B18489" t="str">
            <v>FECHAMENTO LATERAL DA CABINE</v>
          </cell>
          <cell r="C18489" t="str">
            <v>UM</v>
          </cell>
        </row>
        <row r="18490">
          <cell r="A18490">
            <v>105084000</v>
          </cell>
          <cell r="B18490" t="str">
            <v>CHAPA ABS PRETO 4,00 x 1280 x 2850 mm</v>
          </cell>
          <cell r="C18490" t="str">
            <v>UM</v>
          </cell>
        </row>
        <row r="18491">
          <cell r="A18491">
            <v>708549090</v>
          </cell>
          <cell r="B18491" t="str">
            <v>FECHAMENTO LATERAL DA CABINE</v>
          </cell>
          <cell r="C18491" t="str">
            <v>UM</v>
          </cell>
        </row>
        <row r="18492">
          <cell r="A18492">
            <v>708549100</v>
          </cell>
          <cell r="B18492" t="str">
            <v>FECHAMENTO SUPERIOR DA PORTA</v>
          </cell>
          <cell r="C18492" t="str">
            <v>UM</v>
          </cell>
        </row>
        <row r="18493">
          <cell r="A18493">
            <v>708549110</v>
          </cell>
          <cell r="B18493" t="str">
            <v>TETO</v>
          </cell>
          <cell r="C18493" t="str">
            <v>UM</v>
          </cell>
        </row>
        <row r="18494">
          <cell r="A18494">
            <v>708549120</v>
          </cell>
          <cell r="B18494" t="str">
            <v>ESTRUTURA DA CABINE</v>
          </cell>
          <cell r="C18494" t="str">
            <v>UM</v>
          </cell>
        </row>
        <row r="18495">
          <cell r="A18495">
            <v>708549130</v>
          </cell>
          <cell r="B18495" t="str">
            <v>ESTRUTURA LATERAL DA CABINE</v>
          </cell>
          <cell r="C18495" t="str">
            <v>UM</v>
          </cell>
        </row>
        <row r="18496">
          <cell r="A18496">
            <v>708549140</v>
          </cell>
          <cell r="B18496" t="str">
            <v>TUBO MAIOR VERTICAL</v>
          </cell>
          <cell r="C18496" t="str">
            <v>UM</v>
          </cell>
        </row>
        <row r="18497">
          <cell r="A18497">
            <v>708549150</v>
          </cell>
          <cell r="B18497" t="str">
            <v>TUBO VERTICAL INFERIOR CENTRAL</v>
          </cell>
          <cell r="C18497" t="str">
            <v>UM</v>
          </cell>
        </row>
        <row r="18498">
          <cell r="A18498">
            <v>708549160</v>
          </cell>
          <cell r="B18498" t="str">
            <v>TRAVESSA DO TAMPAO DO TETO</v>
          </cell>
          <cell r="C18498" t="str">
            <v>UM</v>
          </cell>
        </row>
        <row r="18499">
          <cell r="A18499">
            <v>708549170</v>
          </cell>
          <cell r="B18499" t="str">
            <v>CONJUNTO DO TETO</v>
          </cell>
          <cell r="C18499" t="str">
            <v>UM</v>
          </cell>
        </row>
        <row r="18500">
          <cell r="A18500">
            <v>708549180</v>
          </cell>
          <cell r="B18500" t="str">
            <v>UNIAO DAS ESTRUTURAS LATERAIS</v>
          </cell>
          <cell r="C18500" t="str">
            <v>UM</v>
          </cell>
        </row>
        <row r="18501">
          <cell r="A18501" t="str">
            <v>70854919D</v>
          </cell>
          <cell r="B18501" t="str">
            <v>CANTONEIRA DIREITA</v>
          </cell>
          <cell r="C18501" t="str">
            <v>UM</v>
          </cell>
        </row>
        <row r="18502">
          <cell r="A18502" t="str">
            <v>70854919E</v>
          </cell>
          <cell r="B18502" t="str">
            <v>CANTONEIRA ESQUERDA</v>
          </cell>
          <cell r="C18502" t="str">
            <v>UM</v>
          </cell>
        </row>
        <row r="18503">
          <cell r="A18503">
            <v>708549200</v>
          </cell>
          <cell r="B18503" t="str">
            <v>CANTONEIRA SUPERIOR</v>
          </cell>
          <cell r="C18503" t="str">
            <v>UM</v>
          </cell>
        </row>
        <row r="18504">
          <cell r="A18504">
            <v>708549210</v>
          </cell>
          <cell r="B18504" t="str">
            <v>APOIO DA PORTA</v>
          </cell>
          <cell r="C18504" t="str">
            <v>UM</v>
          </cell>
        </row>
        <row r="18505">
          <cell r="A18505">
            <v>708549220</v>
          </cell>
          <cell r="B18505" t="str">
            <v>REFORCO DIANTEIRO</v>
          </cell>
          <cell r="C18505" t="str">
            <v>UM</v>
          </cell>
        </row>
        <row r="18506">
          <cell r="A18506">
            <v>708549230</v>
          </cell>
          <cell r="B18506" t="str">
            <v>CANTONEIRA DIANTEIRA</v>
          </cell>
          <cell r="C18506" t="str">
            <v>UM</v>
          </cell>
        </row>
        <row r="18507">
          <cell r="A18507">
            <v>109720000</v>
          </cell>
          <cell r="B18507" t="str">
            <v>ARRUELA M18 PRESSAO DIN127 ZA</v>
          </cell>
          <cell r="C18507" t="str">
            <v>UM</v>
          </cell>
        </row>
        <row r="18508">
          <cell r="A18508">
            <v>708549240</v>
          </cell>
          <cell r="B18508" t="str">
            <v>REFORCO DO TETO</v>
          </cell>
          <cell r="C18508" t="str">
            <v>UM</v>
          </cell>
        </row>
        <row r="18509">
          <cell r="A18509" t="str">
            <v>70854925D</v>
          </cell>
          <cell r="B18509" t="str">
            <v>FECHAMENTO INFERIOR INTERNO DIR</v>
          </cell>
          <cell r="C18509" t="str">
            <v>UM</v>
          </cell>
        </row>
        <row r="18510">
          <cell r="A18510" t="str">
            <v>70854925E</v>
          </cell>
          <cell r="B18510" t="str">
            <v>FECHAMENTO INFERIOR INTERNO ESQ</v>
          </cell>
          <cell r="C18510" t="str">
            <v>UM</v>
          </cell>
        </row>
        <row r="18511">
          <cell r="A18511">
            <v>708549260</v>
          </cell>
          <cell r="B18511" t="str">
            <v>FIXACAO DO PEGA MAO</v>
          </cell>
          <cell r="C18511" t="str">
            <v>UM</v>
          </cell>
        </row>
        <row r="18512">
          <cell r="A18512">
            <v>708549270</v>
          </cell>
          <cell r="B18512" t="str">
            <v>BASE DO SUPORTE</v>
          </cell>
          <cell r="C18512" t="str">
            <v>UM</v>
          </cell>
        </row>
        <row r="18513">
          <cell r="A18513">
            <v>708549280</v>
          </cell>
          <cell r="B18513" t="str">
            <v>EXTENCAO DO PEGA MAO</v>
          </cell>
          <cell r="C18513" t="str">
            <v>UM</v>
          </cell>
        </row>
        <row r="18514">
          <cell r="A18514">
            <v>708549290</v>
          </cell>
          <cell r="B18514" t="str">
            <v>FIXACAO DO SUPORTE DO PEGA MAO (C/PORCA)</v>
          </cell>
          <cell r="C18514" t="str">
            <v>UM</v>
          </cell>
        </row>
        <row r="18515">
          <cell r="A18515">
            <v>708549300</v>
          </cell>
          <cell r="B18515" t="str">
            <v>FIXACAO DO SUPORTE DO PEGA MAO</v>
          </cell>
          <cell r="C18515" t="str">
            <v>UM</v>
          </cell>
        </row>
        <row r="18516">
          <cell r="A18516" t="str">
            <v>DD87082992</v>
          </cell>
          <cell r="B18516" t="str">
            <v>GRADES DE RADIADORES PARA VEICULOS AUT</v>
          </cell>
          <cell r="C18516" t="str">
            <v>UM</v>
          </cell>
        </row>
        <row r="18517">
          <cell r="A18517">
            <v>708549310</v>
          </cell>
          <cell r="B18517" t="str">
            <v>BASE DO SUPORTE</v>
          </cell>
          <cell r="C18517" t="str">
            <v>UM</v>
          </cell>
        </row>
        <row r="18518">
          <cell r="A18518">
            <v>708549320</v>
          </cell>
          <cell r="B18518" t="str">
            <v>TUBO CENTRAL HORIZONTAL</v>
          </cell>
          <cell r="C18518" t="str">
            <v>UM</v>
          </cell>
        </row>
        <row r="18519">
          <cell r="A18519">
            <v>708549330</v>
          </cell>
          <cell r="B18519" t="str">
            <v>PEGA MAO</v>
          </cell>
          <cell r="C18519" t="str">
            <v>UM</v>
          </cell>
        </row>
        <row r="18520">
          <cell r="A18520">
            <v>708549340</v>
          </cell>
          <cell r="B18520" t="str">
            <v>TUBO DO PEGA MAO</v>
          </cell>
          <cell r="C18520" t="str">
            <v>UM</v>
          </cell>
        </row>
        <row r="18521">
          <cell r="A18521">
            <v>708549350</v>
          </cell>
          <cell r="B18521" t="str">
            <v>CANTONEIRA DE 2110mm</v>
          </cell>
          <cell r="C18521" t="str">
            <v>UM</v>
          </cell>
        </row>
        <row r="18522">
          <cell r="A18522">
            <v>708549360</v>
          </cell>
          <cell r="B18522" t="str">
            <v>CANTONEIRA DE 1390mm</v>
          </cell>
          <cell r="C18522" t="str">
            <v>UM</v>
          </cell>
        </row>
        <row r="18523">
          <cell r="A18523">
            <v>708549370</v>
          </cell>
          <cell r="B18523" t="str">
            <v>CANTONEIRA DE 1620mm</v>
          </cell>
          <cell r="C18523" t="str">
            <v>UM</v>
          </cell>
        </row>
        <row r="18524">
          <cell r="A18524">
            <v>708549380</v>
          </cell>
          <cell r="B18524" t="str">
            <v>ESTRUTURA DA CABINE C/SUPORTE COXIM</v>
          </cell>
          <cell r="C18524" t="str">
            <v>UM</v>
          </cell>
        </row>
        <row r="18525">
          <cell r="A18525">
            <v>109721000</v>
          </cell>
          <cell r="B18525" t="str">
            <v>PARAF M16 x 50 SEXT DIN933 8.8 ZA</v>
          </cell>
          <cell r="C18525" t="str">
            <v>UM</v>
          </cell>
        </row>
        <row r="18526">
          <cell r="A18526">
            <v>708549390</v>
          </cell>
          <cell r="B18526" t="str">
            <v>CONJUNTO DO ASSOALHO</v>
          </cell>
          <cell r="C18526" t="str">
            <v>UM</v>
          </cell>
        </row>
        <row r="18527">
          <cell r="A18527">
            <v>708555560</v>
          </cell>
          <cell r="B18527" t="str">
            <v>SUPORTE SINALEIRA (PADRAO AMALCABURIO)</v>
          </cell>
          <cell r="C18527" t="str">
            <v>UM</v>
          </cell>
        </row>
        <row r="18528">
          <cell r="A18528">
            <v>708578000</v>
          </cell>
          <cell r="B18528" t="str">
            <v>CABINE DORMITORIO</v>
          </cell>
          <cell r="C18528" t="str">
            <v>UM</v>
          </cell>
        </row>
        <row r="18529">
          <cell r="A18529">
            <v>708580010</v>
          </cell>
          <cell r="B18529" t="str">
            <v>ESTRUTURA INTERNA</v>
          </cell>
          <cell r="C18529" t="str">
            <v>UM</v>
          </cell>
        </row>
        <row r="18530">
          <cell r="A18530">
            <v>708580020</v>
          </cell>
          <cell r="B18530" t="str">
            <v>ENCAIXE DO PERFIL</v>
          </cell>
          <cell r="C18530" t="str">
            <v>UM</v>
          </cell>
        </row>
        <row r="18531">
          <cell r="A18531">
            <v>708580030</v>
          </cell>
          <cell r="B18531" t="str">
            <v>TRAVESSA DA CAIXA INFERIOR</v>
          </cell>
          <cell r="C18531" t="str">
            <v>UM</v>
          </cell>
        </row>
        <row r="18532">
          <cell r="A18532">
            <v>708580040</v>
          </cell>
          <cell r="B18532" t="str">
            <v>TRAVESSA INFERIOR</v>
          </cell>
          <cell r="C18532" t="str">
            <v>UM</v>
          </cell>
        </row>
        <row r="18533">
          <cell r="A18533">
            <v>708580050</v>
          </cell>
          <cell r="B18533" t="str">
            <v>CHAPA TAMPA EXTERNA CX 680</v>
          </cell>
          <cell r="C18533" t="str">
            <v>UM</v>
          </cell>
        </row>
        <row r="18534">
          <cell r="A18534">
            <v>109722000</v>
          </cell>
          <cell r="B18534" t="str">
            <v>PARAF M18 x 1,5 x 60 SEXT DIN961 8.8 ZA</v>
          </cell>
          <cell r="C18534" t="str">
            <v>UM</v>
          </cell>
        </row>
        <row r="18535">
          <cell r="A18535">
            <v>708580060</v>
          </cell>
          <cell r="B18535" t="str">
            <v>CHAPA PLASTICA PEAD PRETO 2,00mm x 492 x 572</v>
          </cell>
          <cell r="C18535" t="str">
            <v>UM</v>
          </cell>
        </row>
        <row r="18536">
          <cell r="A18536">
            <v>708580070</v>
          </cell>
          <cell r="B18536" t="str">
            <v>CHAPA PLASTICA PEAD PRETO 2,00mm x 492 x 552</v>
          </cell>
          <cell r="C18536" t="str">
            <v>UM</v>
          </cell>
        </row>
        <row r="18537">
          <cell r="A18537">
            <v>708580080</v>
          </cell>
          <cell r="B18537" t="str">
            <v>SUPORTE DA CAIXA</v>
          </cell>
          <cell r="C18537" t="str">
            <v>UM</v>
          </cell>
        </row>
        <row r="18538">
          <cell r="A18538">
            <v>708580090</v>
          </cell>
          <cell r="B18538" t="str">
            <v>TRAVESSA DA CAIXA SUPERIOR</v>
          </cell>
          <cell r="C18538" t="str">
            <v>UM</v>
          </cell>
        </row>
        <row r="18539">
          <cell r="A18539">
            <v>70858010</v>
          </cell>
          <cell r="B18539" t="str">
            <v>TAMPA</v>
          </cell>
          <cell r="C18539" t="str">
            <v>UM</v>
          </cell>
        </row>
        <row r="18540">
          <cell r="A18540">
            <v>708580100</v>
          </cell>
          <cell r="B18540" t="str">
            <v>TRAVESSA SUPERIOR</v>
          </cell>
          <cell r="C18540" t="str">
            <v>UM</v>
          </cell>
        </row>
        <row r="18541">
          <cell r="A18541">
            <v>708580110</v>
          </cell>
          <cell r="B18541" t="str">
            <v>ENCOSTO DA TRAVESSA</v>
          </cell>
          <cell r="C18541" t="str">
            <v>UM</v>
          </cell>
        </row>
        <row r="18542">
          <cell r="A18542">
            <v>708580120</v>
          </cell>
          <cell r="B18542" t="str">
            <v>CONJUNTO DA TRAVA DA PORTA</v>
          </cell>
          <cell r="C18542" t="str">
            <v>UM</v>
          </cell>
        </row>
        <row r="18543">
          <cell r="A18543">
            <v>708580130</v>
          </cell>
          <cell r="B18543" t="str">
            <v>FIXACAO DA MACANETA</v>
          </cell>
          <cell r="C18543" t="str">
            <v>UM</v>
          </cell>
        </row>
        <row r="18544">
          <cell r="A18544">
            <v>708580140</v>
          </cell>
          <cell r="B18544" t="str">
            <v>TRAVA DA PORTA</v>
          </cell>
          <cell r="C18544" t="str">
            <v>UM</v>
          </cell>
        </row>
        <row r="18545">
          <cell r="A18545">
            <v>708580150</v>
          </cell>
          <cell r="B18545" t="str">
            <v>HASTE DE TRAVAMENTO DA TAMPA</v>
          </cell>
          <cell r="C18545" t="str">
            <v>UM</v>
          </cell>
        </row>
        <row r="18546">
          <cell r="A18546" t="str">
            <v>70858015Z</v>
          </cell>
          <cell r="B18546" t="str">
            <v>HASTE TRAVAMENTO DA TAMPA ZINCADO BRANCO</v>
          </cell>
          <cell r="C18546" t="str">
            <v>UM</v>
          </cell>
        </row>
        <row r="18547">
          <cell r="A18547">
            <v>708580160</v>
          </cell>
          <cell r="B18547" t="str">
            <v>CONJ. FIXACAO DO GUIA DA HASTE</v>
          </cell>
          <cell r="C18547" t="str">
            <v>UM</v>
          </cell>
        </row>
        <row r="18548">
          <cell r="A18548">
            <v>708580170</v>
          </cell>
          <cell r="B18548" t="str">
            <v>FIXACAO DO GUIA DA HASTE</v>
          </cell>
          <cell r="C18548" t="str">
            <v>UM</v>
          </cell>
        </row>
        <row r="18549">
          <cell r="A18549">
            <v>708580180</v>
          </cell>
          <cell r="B18549" t="str">
            <v>GUIA</v>
          </cell>
          <cell r="C18549" t="str">
            <v>UM</v>
          </cell>
        </row>
        <row r="18550">
          <cell r="A18550" t="str">
            <v>70858019D</v>
          </cell>
          <cell r="B18550" t="str">
            <v>FIXACAO DA CORRENTE DIREITA</v>
          </cell>
          <cell r="C18550" t="str">
            <v>UM</v>
          </cell>
        </row>
        <row r="18551">
          <cell r="A18551" t="str">
            <v>70858019E</v>
          </cell>
          <cell r="B18551" t="str">
            <v>FIXACAO DA CORRENTE ESQUERDA</v>
          </cell>
          <cell r="C18551" t="str">
            <v>UM</v>
          </cell>
        </row>
        <row r="18552">
          <cell r="A18552">
            <v>708580200</v>
          </cell>
          <cell r="B18552" t="str">
            <v>REFORCO DO TRINCO</v>
          </cell>
          <cell r="C18552" t="str">
            <v>UM</v>
          </cell>
        </row>
        <row r="18553">
          <cell r="A18553">
            <v>109723000</v>
          </cell>
          <cell r="B18553" t="str">
            <v>PARAF M16 x 1,5 x 80 SEXT DIN961 8.8 ZA</v>
          </cell>
          <cell r="C18553" t="str">
            <v>UM</v>
          </cell>
        </row>
        <row r="18554">
          <cell r="A18554" t="str">
            <v>70858020Z</v>
          </cell>
          <cell r="B18554" t="str">
            <v>REFORCO DO TRINCO ZINCADO BRANCO</v>
          </cell>
          <cell r="C18554" t="str">
            <v>UM</v>
          </cell>
        </row>
        <row r="18555">
          <cell r="A18555">
            <v>708580210</v>
          </cell>
          <cell r="B18555" t="str">
            <v>FIXACAO DA DOBRADICA</v>
          </cell>
          <cell r="C18555" t="str">
            <v>UM</v>
          </cell>
        </row>
        <row r="18556">
          <cell r="A18556" t="str">
            <v>70858021Z</v>
          </cell>
          <cell r="B18556" t="str">
            <v>FIXACAO DA DOBRADICA ZINCADO BRANCO</v>
          </cell>
          <cell r="C18556" t="str">
            <v>UM</v>
          </cell>
        </row>
        <row r="18557">
          <cell r="A18557">
            <v>708580220</v>
          </cell>
          <cell r="B18557" t="str">
            <v>FIXACAO DA CAIXA</v>
          </cell>
          <cell r="C18557" t="str">
            <v>UM</v>
          </cell>
        </row>
        <row r="18558">
          <cell r="A18558" t="str">
            <v>70858022Z</v>
          </cell>
          <cell r="B18558" t="str">
            <v>FIXACAO DA CAIXA ZINCADO BRANCO</v>
          </cell>
          <cell r="C18558" t="str">
            <v>UM</v>
          </cell>
        </row>
        <row r="18559">
          <cell r="A18559">
            <v>708580230</v>
          </cell>
          <cell r="B18559" t="str">
            <v>CHAPA DO ENCOSTO</v>
          </cell>
          <cell r="C18559" t="str">
            <v>UM</v>
          </cell>
        </row>
        <row r="18560">
          <cell r="A18560">
            <v>708580240</v>
          </cell>
          <cell r="B18560" t="str">
            <v>FIXACAO DA CAIXA DE RANCHO</v>
          </cell>
          <cell r="C18560" t="str">
            <v>UM</v>
          </cell>
        </row>
        <row r="18561">
          <cell r="A18561">
            <v>708580250</v>
          </cell>
          <cell r="B18561" t="str">
            <v>FIXACAO</v>
          </cell>
          <cell r="C18561" t="str">
            <v>UM</v>
          </cell>
        </row>
        <row r="18562">
          <cell r="A18562">
            <v>708580260</v>
          </cell>
          <cell r="B18562" t="str">
            <v>ENCOSTO DA TRAVESSA</v>
          </cell>
          <cell r="C18562" t="str">
            <v>UM</v>
          </cell>
        </row>
        <row r="18563">
          <cell r="A18563">
            <v>708580280</v>
          </cell>
          <cell r="B18563" t="str">
            <v>CHAPA PLASTICA PEAD PRETO 2,00mm x 552 x 572</v>
          </cell>
          <cell r="C18563" t="str">
            <v>UM</v>
          </cell>
        </row>
        <row r="18564">
          <cell r="A18564">
            <v>708580290</v>
          </cell>
          <cell r="B18564" t="str">
            <v>SUPORTE DA CAIXA C/REGULAGEM</v>
          </cell>
          <cell r="C18564" t="str">
            <v>UM</v>
          </cell>
        </row>
        <row r="18565">
          <cell r="A18565" t="str">
            <v>70858030D</v>
          </cell>
          <cell r="B18565" t="str">
            <v>FIXACAO DA CORRENTE LADO DIREITO</v>
          </cell>
          <cell r="C18565" t="str">
            <v>UM</v>
          </cell>
        </row>
        <row r="18566">
          <cell r="A18566" t="str">
            <v>70858030E</v>
          </cell>
          <cell r="B18566" t="str">
            <v>FIXACAO DA CORRENTE LADO ESQUERDO</v>
          </cell>
          <cell r="C18566" t="str">
            <v>UM</v>
          </cell>
        </row>
        <row r="18567">
          <cell r="A18567">
            <v>708580310</v>
          </cell>
          <cell r="B18567" t="str">
            <v>CALCO DA FIXACAO DA CORRENTE</v>
          </cell>
          <cell r="C18567" t="str">
            <v>UM</v>
          </cell>
        </row>
        <row r="18568">
          <cell r="A18568">
            <v>708580320</v>
          </cell>
          <cell r="B18568" t="str">
            <v>ENCOSTO</v>
          </cell>
          <cell r="C18568" t="str">
            <v>UM</v>
          </cell>
        </row>
        <row r="18569">
          <cell r="A18569">
            <v>708580330</v>
          </cell>
          <cell r="B18569" t="str">
            <v>CALCO DO ENCOSTO</v>
          </cell>
          <cell r="C18569" t="str">
            <v>UM</v>
          </cell>
        </row>
        <row r="18570">
          <cell r="A18570">
            <v>708580340</v>
          </cell>
          <cell r="B18570" t="str">
            <v>REFORCO INTERNO</v>
          </cell>
          <cell r="C18570" t="str">
            <v>UM</v>
          </cell>
        </row>
        <row r="18571">
          <cell r="A18571">
            <v>708580350</v>
          </cell>
          <cell r="B18571" t="str">
            <v>BORRACHA PROT. FOGAO 2,4 X 400 X 450</v>
          </cell>
          <cell r="C18571" t="str">
            <v>UM</v>
          </cell>
        </row>
        <row r="18572">
          <cell r="A18572">
            <v>708580360</v>
          </cell>
          <cell r="B18572" t="str">
            <v>FIXACAO DA CAIXA ESTAMPADA</v>
          </cell>
          <cell r="C18572" t="str">
            <v>UM</v>
          </cell>
        </row>
        <row r="18573">
          <cell r="A18573">
            <v>708581010</v>
          </cell>
          <cell r="B18573" t="str">
            <v>CHAPA PLASTICA PEAD PRETO 2,00mm x 492 x 692</v>
          </cell>
          <cell r="C18573" t="str">
            <v>UM</v>
          </cell>
        </row>
        <row r="18574">
          <cell r="A18574">
            <v>708581020</v>
          </cell>
          <cell r="B18574" t="str">
            <v>CHAPA PLASTICA PEAD PRETO 2,00mm x 552 x 692</v>
          </cell>
          <cell r="C18574" t="str">
            <v>UM</v>
          </cell>
        </row>
        <row r="18575">
          <cell r="A18575">
            <v>708581030</v>
          </cell>
          <cell r="B18575" t="str">
            <v>TRAVESSA DA CAIXA SUPERIOR</v>
          </cell>
          <cell r="C18575" t="str">
            <v>UM</v>
          </cell>
        </row>
        <row r="18576">
          <cell r="A18576">
            <v>708581040</v>
          </cell>
          <cell r="B18576" t="str">
            <v>TRAVESSA SUPERIOR</v>
          </cell>
          <cell r="C18576" t="str">
            <v>UM</v>
          </cell>
        </row>
        <row r="18577">
          <cell r="A18577">
            <v>708581050</v>
          </cell>
          <cell r="B18577" t="str">
            <v>CHAPA TAMPA EXTERNA CX 800</v>
          </cell>
          <cell r="C18577" t="str">
            <v>UM</v>
          </cell>
        </row>
        <row r="18578">
          <cell r="A18578">
            <v>708581060</v>
          </cell>
          <cell r="B18578" t="str">
            <v>HASTE DE TRAVAMENTO DA TAMPA</v>
          </cell>
          <cell r="C18578" t="str">
            <v>UM</v>
          </cell>
        </row>
        <row r="18579">
          <cell r="A18579" t="str">
            <v>70858106Z</v>
          </cell>
          <cell r="B18579" t="str">
            <v>HASTE DE TRAVAMENTO TAMPA ZINC. BRANCA</v>
          </cell>
          <cell r="C18579" t="str">
            <v>UM</v>
          </cell>
        </row>
        <row r="18580">
          <cell r="A18580">
            <v>708581070</v>
          </cell>
          <cell r="B18580" t="str">
            <v>TRAVESSA DA CAIXA INFERIOR</v>
          </cell>
          <cell r="C18580" t="str">
            <v>UM</v>
          </cell>
        </row>
        <row r="18581">
          <cell r="A18581">
            <v>708581080</v>
          </cell>
          <cell r="B18581" t="str">
            <v>TRAVESSA INFERIOR</v>
          </cell>
          <cell r="C18581" t="str">
            <v>UM</v>
          </cell>
        </row>
        <row r="18582">
          <cell r="A18582">
            <v>708581090</v>
          </cell>
          <cell r="B18582" t="str">
            <v>ESTRUTURA INTERNA</v>
          </cell>
          <cell r="C18582" t="str">
            <v>UM</v>
          </cell>
        </row>
        <row r="18583">
          <cell r="A18583">
            <v>708582010</v>
          </cell>
          <cell r="B18583" t="str">
            <v>CHAPA PLASTICA PEAD PRETO 2,00mm x 492 x 892</v>
          </cell>
          <cell r="C18583" t="str">
            <v>UM</v>
          </cell>
        </row>
        <row r="18584">
          <cell r="A18584">
            <v>708582020</v>
          </cell>
          <cell r="B18584" t="str">
            <v>CHAPA PLASTICA PEAD PRETO 2,00mm x 552 x 892</v>
          </cell>
          <cell r="C18584" t="str">
            <v>UM</v>
          </cell>
        </row>
        <row r="18585">
          <cell r="A18585">
            <v>708582030</v>
          </cell>
          <cell r="B18585" t="str">
            <v>TRAVESSA DA CAIXA SUPERIOR</v>
          </cell>
          <cell r="C18585" t="str">
            <v>UM</v>
          </cell>
        </row>
        <row r="18586">
          <cell r="A18586">
            <v>708582040</v>
          </cell>
          <cell r="B18586" t="str">
            <v>TRAVESSA SUPERIOR</v>
          </cell>
          <cell r="C18586" t="str">
            <v>UM</v>
          </cell>
        </row>
        <row r="18587">
          <cell r="A18587">
            <v>708582050</v>
          </cell>
          <cell r="B18587" t="str">
            <v>CHAPA TAMPA EXTERNA CX 1000</v>
          </cell>
          <cell r="C18587" t="str">
            <v>UM</v>
          </cell>
        </row>
        <row r="18588">
          <cell r="A18588">
            <v>708582060</v>
          </cell>
          <cell r="B18588" t="str">
            <v>HASTE DE TRAVAMENTO DA TAMPA</v>
          </cell>
          <cell r="C18588" t="str">
            <v>UM</v>
          </cell>
        </row>
        <row r="18589">
          <cell r="A18589" t="str">
            <v>70858206Z</v>
          </cell>
          <cell r="B18589" t="str">
            <v>HASTE DE TRAVAMENTO DA TAMPA ZINC. BRANCA</v>
          </cell>
          <cell r="C18589" t="str">
            <v>UM</v>
          </cell>
        </row>
        <row r="18590">
          <cell r="A18590">
            <v>708582070</v>
          </cell>
          <cell r="B18590" t="str">
            <v>TRAVESSA DA CAIXA INFERIOR</v>
          </cell>
          <cell r="C18590" t="str">
            <v>UM</v>
          </cell>
        </row>
        <row r="18591">
          <cell r="A18591">
            <v>708582080</v>
          </cell>
          <cell r="B18591" t="str">
            <v>TRAVESSA INFERIOR</v>
          </cell>
          <cell r="C18591" t="str">
            <v>UM</v>
          </cell>
        </row>
        <row r="18592">
          <cell r="A18592">
            <v>708582090</v>
          </cell>
          <cell r="B18592" t="str">
            <v>ESTRUTURA INTERNA</v>
          </cell>
          <cell r="C18592" t="str">
            <v>UM</v>
          </cell>
        </row>
        <row r="18593">
          <cell r="A18593">
            <v>708583010</v>
          </cell>
          <cell r="B18593" t="str">
            <v>CHAPA PLASTICA PEAD PRETO 2,00mm x 492 x 1092</v>
          </cell>
          <cell r="C18593" t="str">
            <v>UM</v>
          </cell>
        </row>
        <row r="18594">
          <cell r="A18594">
            <v>708583020</v>
          </cell>
          <cell r="B18594" t="str">
            <v>CHAPA PLASTICA PEAD PRETO 2,00mm x 552 x 1092</v>
          </cell>
          <cell r="C18594" t="str">
            <v>UM</v>
          </cell>
        </row>
        <row r="18595">
          <cell r="A18595">
            <v>708583030</v>
          </cell>
          <cell r="B18595" t="str">
            <v>TRAVESSA DA CAIXA SUPERIOR</v>
          </cell>
          <cell r="C18595" t="str">
            <v>UM</v>
          </cell>
        </row>
        <row r="18596">
          <cell r="A18596">
            <v>708583040</v>
          </cell>
          <cell r="B18596" t="str">
            <v>TRAVESSA SUPERIOR</v>
          </cell>
          <cell r="C18596" t="str">
            <v>UM</v>
          </cell>
        </row>
        <row r="18597">
          <cell r="A18597">
            <v>708583050</v>
          </cell>
          <cell r="B18597" t="str">
            <v>CHAPA TAMPA EXTERNA CX 1200</v>
          </cell>
          <cell r="C18597" t="str">
            <v>UM</v>
          </cell>
        </row>
        <row r="18598">
          <cell r="A18598">
            <v>708583060</v>
          </cell>
          <cell r="B18598" t="str">
            <v>HASTE DE TRAVAMENTO DA TAMPA</v>
          </cell>
          <cell r="C18598" t="str">
            <v>UM</v>
          </cell>
        </row>
        <row r="18599">
          <cell r="A18599" t="str">
            <v>70858306Z</v>
          </cell>
          <cell r="B18599" t="str">
            <v>HASTE DE TRAVAMENTO DA TAMPA ZINC. BRANCA</v>
          </cell>
          <cell r="C18599" t="str">
            <v>UM</v>
          </cell>
        </row>
        <row r="18600">
          <cell r="A18600">
            <v>708583070</v>
          </cell>
          <cell r="B18600" t="str">
            <v>TRAVESSA DA CAIXA INFERIOR</v>
          </cell>
          <cell r="C18600" t="str">
            <v>UM</v>
          </cell>
        </row>
        <row r="18601">
          <cell r="A18601">
            <v>708583080</v>
          </cell>
          <cell r="B18601" t="str">
            <v>TRAVESSA INFERIOR</v>
          </cell>
          <cell r="C18601" t="str">
            <v>UM</v>
          </cell>
        </row>
        <row r="18602">
          <cell r="A18602">
            <v>708583090</v>
          </cell>
          <cell r="B18602" t="str">
            <v>EXTRUTURA INTERNA</v>
          </cell>
          <cell r="C18602" t="str">
            <v>UM</v>
          </cell>
        </row>
        <row r="18603">
          <cell r="A18603">
            <v>708584000</v>
          </cell>
          <cell r="B18603" t="str">
            <v>RESERVATORIO DE AR 80 LITROS</v>
          </cell>
          <cell r="C18603" t="str">
            <v>UM</v>
          </cell>
        </row>
        <row r="18604">
          <cell r="A18604">
            <v>708584010</v>
          </cell>
          <cell r="B18604" t="str">
            <v>CILINDRO DO RESERVATORIO DE AR</v>
          </cell>
          <cell r="C18604" t="str">
            <v>UM</v>
          </cell>
        </row>
        <row r="18605">
          <cell r="A18605">
            <v>708584020</v>
          </cell>
          <cell r="B18605" t="str">
            <v>TAMPA DO RESERVATORIO DE AR</v>
          </cell>
          <cell r="C18605" t="str">
            <v>UM</v>
          </cell>
        </row>
        <row r="18606">
          <cell r="A18606">
            <v>109733000</v>
          </cell>
          <cell r="B18606" t="str">
            <v>PARAF M12 x 45 SEXT DIN933 8.8 ZA</v>
          </cell>
          <cell r="C18606" t="str">
            <v>UM</v>
          </cell>
        </row>
        <row r="18607">
          <cell r="A18607">
            <v>708584030</v>
          </cell>
          <cell r="B18607" t="str">
            <v>TAMPA DO RESERVATORIO DE AR</v>
          </cell>
          <cell r="C18607" t="str">
            <v>UM</v>
          </cell>
        </row>
        <row r="18608">
          <cell r="A18608">
            <v>708584040</v>
          </cell>
          <cell r="B18608" t="str">
            <v>TAMPA DO RESERVATORIO ( laser)</v>
          </cell>
          <cell r="C18608" t="str">
            <v>UM</v>
          </cell>
        </row>
        <row r="18609">
          <cell r="A18609">
            <v>708584050</v>
          </cell>
          <cell r="B18609" t="str">
            <v>PLACA DE IDENTIFICACAO</v>
          </cell>
          <cell r="C18609" t="str">
            <v>UM</v>
          </cell>
        </row>
        <row r="18610">
          <cell r="A18610">
            <v>708586000</v>
          </cell>
          <cell r="B18610" t="str">
            <v>RESERVATORIO DE AR AGRALE</v>
          </cell>
          <cell r="C18610" t="str">
            <v>UM</v>
          </cell>
        </row>
        <row r="18611">
          <cell r="A18611">
            <v>708586010</v>
          </cell>
          <cell r="B18611" t="str">
            <v>CILINDRO DO RESERVATORIO DE AR</v>
          </cell>
          <cell r="C18611" t="str">
            <v>UM</v>
          </cell>
        </row>
        <row r="18612">
          <cell r="A18612">
            <v>708591010</v>
          </cell>
          <cell r="B18612" t="str">
            <v>CILINDRO DO RESERVATORIO DE AR</v>
          </cell>
          <cell r="C18612" t="str">
            <v>UM</v>
          </cell>
        </row>
        <row r="18613">
          <cell r="A18613">
            <v>708591020</v>
          </cell>
          <cell r="B18613" t="str">
            <v>ALCA DO SUPORTE</v>
          </cell>
          <cell r="C18613" t="str">
            <v>UM</v>
          </cell>
        </row>
        <row r="18614">
          <cell r="A18614">
            <v>708594000</v>
          </cell>
          <cell r="B18614" t="str">
            <v>SUPORTE DO CARDAN ( laser)</v>
          </cell>
          <cell r="C18614" t="str">
            <v>UM</v>
          </cell>
        </row>
        <row r="18615">
          <cell r="A18615">
            <v>708596000</v>
          </cell>
          <cell r="B18615" t="str">
            <v>RESERVATORIO DE AR 20 LITROS</v>
          </cell>
          <cell r="C18615" t="str">
            <v>UM</v>
          </cell>
        </row>
        <row r="18616">
          <cell r="A18616">
            <v>708596010</v>
          </cell>
          <cell r="B18616" t="str">
            <v>FIXACAO DO RESERVATORIO 20 L</v>
          </cell>
          <cell r="C18616" t="str">
            <v>UM</v>
          </cell>
        </row>
        <row r="18617">
          <cell r="A18617">
            <v>708596020</v>
          </cell>
          <cell r="B18617" t="str">
            <v>TAMPA DO RESERVATORIO 4 FUROS 20 L</v>
          </cell>
          <cell r="C18617" t="str">
            <v>UM</v>
          </cell>
        </row>
        <row r="18618">
          <cell r="A18618">
            <v>708596030</v>
          </cell>
          <cell r="B18618" t="str">
            <v>TAMPA DO RESERVATORIO 4 FUROS 20 L</v>
          </cell>
          <cell r="C18618" t="str">
            <v>UM</v>
          </cell>
        </row>
        <row r="18619">
          <cell r="A18619">
            <v>708597000</v>
          </cell>
          <cell r="B18619" t="str">
            <v>RESERVATORIO DE AR 40 LITROS</v>
          </cell>
          <cell r="C18619" t="str">
            <v>UM</v>
          </cell>
        </row>
        <row r="18620">
          <cell r="A18620">
            <v>708597010</v>
          </cell>
          <cell r="B18620" t="str">
            <v>TAMPA RESERVATORIO 4 FUROS 40L</v>
          </cell>
          <cell r="C18620" t="str">
            <v>UM</v>
          </cell>
        </row>
        <row r="18621">
          <cell r="A18621">
            <v>708597020</v>
          </cell>
          <cell r="B18621" t="str">
            <v>FIXACAO DO RESERVATORIO 40 L</v>
          </cell>
          <cell r="C18621" t="str">
            <v>UM</v>
          </cell>
        </row>
        <row r="18622">
          <cell r="A18622">
            <v>708597030</v>
          </cell>
          <cell r="B18622" t="str">
            <v>TAMPA RESERVATORIO 4 FUROS 40L</v>
          </cell>
          <cell r="C18622" t="str">
            <v>UM</v>
          </cell>
        </row>
        <row r="18623">
          <cell r="A18623">
            <v>109734000</v>
          </cell>
          <cell r="B18623" t="str">
            <v>PINO TRAVA CIL. HID.</v>
          </cell>
          <cell r="C18623" t="str">
            <v>UM</v>
          </cell>
        </row>
        <row r="18624">
          <cell r="A18624">
            <v>708599010</v>
          </cell>
          <cell r="B18624" t="str">
            <v>CILINDRO RESERVATORIO DE AR</v>
          </cell>
          <cell r="C18624" t="str">
            <v>UM</v>
          </cell>
        </row>
        <row r="18625">
          <cell r="A18625">
            <v>708599020</v>
          </cell>
          <cell r="B18625" t="str">
            <v>FIXACAO DO RESERVATORIO DE AR</v>
          </cell>
          <cell r="C18625" t="str">
            <v>UM</v>
          </cell>
        </row>
        <row r="18626">
          <cell r="A18626">
            <v>708599030</v>
          </cell>
          <cell r="B18626" t="str">
            <v>TAMPA COM CONEXOES SOLDADAS</v>
          </cell>
          <cell r="C18626" t="str">
            <v>UM</v>
          </cell>
        </row>
        <row r="18627">
          <cell r="A18627">
            <v>708599040</v>
          </cell>
          <cell r="B18627" t="str">
            <v>FIXACAO DO RESERVATORIO DE AR - Laser</v>
          </cell>
          <cell r="C18627" t="str">
            <v>UM</v>
          </cell>
        </row>
        <row r="18628">
          <cell r="A18628">
            <v>708600010</v>
          </cell>
          <cell r="B18628" t="str">
            <v>CJ PAREDE INTERMEDIARIA MONTADA</v>
          </cell>
          <cell r="C18628" t="str">
            <v>UM</v>
          </cell>
        </row>
        <row r="18629">
          <cell r="A18629">
            <v>708600020</v>
          </cell>
          <cell r="B18629" t="str">
            <v>PAREDE INTERMEDIARIA 0,8X476X1064</v>
          </cell>
          <cell r="C18629" t="str">
            <v>UM</v>
          </cell>
        </row>
        <row r="18630">
          <cell r="A18630">
            <v>708600030</v>
          </cell>
          <cell r="B18630" t="str">
            <v>CJ CARACOL MONTADO</v>
          </cell>
          <cell r="C18630" t="str">
            <v>UM</v>
          </cell>
        </row>
        <row r="18631">
          <cell r="A18631">
            <v>708600040</v>
          </cell>
          <cell r="B18631" t="str">
            <v>ANTEPARO 0,80 X 368 X 450</v>
          </cell>
          <cell r="C18631" t="str">
            <v>UM</v>
          </cell>
        </row>
        <row r="18632">
          <cell r="A18632">
            <v>708600050</v>
          </cell>
          <cell r="B18632" t="str">
            <v>TIRA DA CAMARA 0,65 X 164 X 876</v>
          </cell>
          <cell r="C18632" t="str">
            <v>UM</v>
          </cell>
        </row>
        <row r="18633">
          <cell r="A18633">
            <v>708600060</v>
          </cell>
          <cell r="B18633" t="str">
            <v>CJ PEDESTAL DO MOTOR</v>
          </cell>
          <cell r="C18633" t="str">
            <v>UM</v>
          </cell>
        </row>
        <row r="18634">
          <cell r="A18634">
            <v>708600070</v>
          </cell>
          <cell r="B18634" t="str">
            <v>BASE 2 X 712 X 871</v>
          </cell>
          <cell r="C18634" t="str">
            <v>UM</v>
          </cell>
        </row>
        <row r="18635">
          <cell r="A18635">
            <v>708601010</v>
          </cell>
          <cell r="B18635" t="str">
            <v>BASE 1,5 X 520 X 534</v>
          </cell>
          <cell r="C18635" t="str">
            <v>UM</v>
          </cell>
        </row>
        <row r="18636">
          <cell r="A18636">
            <v>708601020</v>
          </cell>
          <cell r="B18636" t="str">
            <v>CJ BARRAGEM PONTEADA (05808010)</v>
          </cell>
          <cell r="C18636" t="str">
            <v>UM</v>
          </cell>
        </row>
        <row r="18637">
          <cell r="A18637">
            <v>708601030</v>
          </cell>
          <cell r="B18637" t="str">
            <v>BARRAGEM 0,8 X 357 X 534</v>
          </cell>
          <cell r="C18637" t="str">
            <v>UM</v>
          </cell>
        </row>
        <row r="18638">
          <cell r="A18638">
            <v>708601040</v>
          </cell>
          <cell r="B18638" t="str">
            <v>ANEL DA BARRAGEM 0,8 X 56 X 930</v>
          </cell>
          <cell r="C18638" t="str">
            <v>UM</v>
          </cell>
        </row>
        <row r="18639">
          <cell r="A18639">
            <v>708601050</v>
          </cell>
          <cell r="B18639" t="str">
            <v>UNIAO ANEL BARRAGEM 0,80 X 30 X 30</v>
          </cell>
          <cell r="C18639" t="str">
            <v>UM</v>
          </cell>
        </row>
        <row r="18640">
          <cell r="A18640">
            <v>708601060</v>
          </cell>
          <cell r="B18640" t="str">
            <v>CJ PAREDE INT MONTADA</v>
          </cell>
          <cell r="C18640" t="str">
            <v>UM</v>
          </cell>
        </row>
        <row r="18641">
          <cell r="A18641">
            <v>708601070</v>
          </cell>
          <cell r="B18641" t="str">
            <v>PAREDE INTERMEDIARIA 0,8 X 364 X 872</v>
          </cell>
          <cell r="C18641" t="str">
            <v>UM</v>
          </cell>
        </row>
        <row r="18642">
          <cell r="A18642">
            <v>708601080</v>
          </cell>
          <cell r="B18642" t="str">
            <v>CJ CARACOL MONTADO</v>
          </cell>
          <cell r="C18642" t="str">
            <v>UM</v>
          </cell>
        </row>
        <row r="18643">
          <cell r="A18643">
            <v>708601090</v>
          </cell>
          <cell r="B18643" t="str">
            <v>ANTEPARO 0,80 X 260 X 320</v>
          </cell>
          <cell r="C18643" t="str">
            <v>UM</v>
          </cell>
        </row>
        <row r="18644">
          <cell r="A18644">
            <v>708601100</v>
          </cell>
          <cell r="B18644" t="str">
            <v>TIRA DA CAMARA 0,8 X 80 X 570</v>
          </cell>
          <cell r="C18644" t="str">
            <v>UM</v>
          </cell>
        </row>
        <row r="18645">
          <cell r="A18645">
            <v>708601110</v>
          </cell>
          <cell r="B18645" t="str">
            <v>PEDESTAL DO MOTOR 1,5 X 100 X 282</v>
          </cell>
          <cell r="C18645" t="str">
            <v>UM</v>
          </cell>
        </row>
        <row r="18646">
          <cell r="A18646">
            <v>708601120</v>
          </cell>
          <cell r="B18646" t="str">
            <v>PUXADOR DA BASE TIRA 1,50 X 43</v>
          </cell>
          <cell r="C18646" t="str">
            <v>UM</v>
          </cell>
        </row>
        <row r="18647">
          <cell r="A18647">
            <v>708602000</v>
          </cell>
          <cell r="B18647" t="str">
            <v>CONJUNTO PLATAFORMA 8,0 MTS</v>
          </cell>
          <cell r="C18647" t="str">
            <v>UM</v>
          </cell>
        </row>
        <row r="18648">
          <cell r="A18648">
            <v>707405202</v>
          </cell>
          <cell r="B18648" t="str">
            <v>SUPORTE COMANDO HIDRAULICO (EXT.) P/ BET. - 003.07.014</v>
          </cell>
          <cell r="C18648" t="str">
            <v>UM</v>
          </cell>
        </row>
        <row r="18649">
          <cell r="A18649">
            <v>708602010</v>
          </cell>
          <cell r="B18649" t="str">
            <v>BASE 1,50 X 665 X 707</v>
          </cell>
          <cell r="C18649" t="str">
            <v>UM</v>
          </cell>
        </row>
        <row r="18650">
          <cell r="A18650">
            <v>708602020</v>
          </cell>
          <cell r="B18650" t="str">
            <v>CJ BARRAGEM PONTEADA (05808009)</v>
          </cell>
          <cell r="C18650" t="str">
            <v>UM</v>
          </cell>
        </row>
        <row r="18651">
          <cell r="A18651">
            <v>708602030</v>
          </cell>
          <cell r="B18651" t="str">
            <v>BARRAGEM 0,80 X 415 X 629</v>
          </cell>
          <cell r="C18651" t="str">
            <v>UM</v>
          </cell>
        </row>
        <row r="18652">
          <cell r="A18652">
            <v>708602040</v>
          </cell>
          <cell r="B18652" t="str">
            <v>ANEL DA BARRAGEM 0,80 X 54 X 1065</v>
          </cell>
          <cell r="C18652" t="str">
            <v>UM</v>
          </cell>
        </row>
        <row r="18653">
          <cell r="A18653">
            <v>708602050</v>
          </cell>
          <cell r="B18653" t="str">
            <v>CJ PAREDE INTERMEDIARIA</v>
          </cell>
          <cell r="C18653" t="str">
            <v>UM</v>
          </cell>
        </row>
        <row r="18654">
          <cell r="A18654">
            <v>708602060</v>
          </cell>
          <cell r="B18654" t="str">
            <v>PAR.  INTERMED. 0,80 x415 x 858</v>
          </cell>
          <cell r="C18654" t="str">
            <v>UM</v>
          </cell>
        </row>
        <row r="18655">
          <cell r="A18655">
            <v>708602070</v>
          </cell>
          <cell r="B18655" t="str">
            <v>CJ CARACOL MONTADO</v>
          </cell>
          <cell r="C18655" t="str">
            <v>UM</v>
          </cell>
        </row>
        <row r="18656">
          <cell r="A18656">
            <v>708602080</v>
          </cell>
          <cell r="B18656" t="str">
            <v>ANTEPARO 0,80 X 335 X 492</v>
          </cell>
          <cell r="C18656" t="str">
            <v>UM</v>
          </cell>
        </row>
        <row r="18657">
          <cell r="A18657">
            <v>708602090</v>
          </cell>
          <cell r="B18657" t="str">
            <v>TIRA DA CAMARA 0,65 X 159 X 844</v>
          </cell>
          <cell r="C18657" t="str">
            <v>UM</v>
          </cell>
        </row>
        <row r="18658">
          <cell r="A18658">
            <v>708602100</v>
          </cell>
          <cell r="B18658" t="str">
            <v>CHASSI PLAT 8 METROS</v>
          </cell>
          <cell r="C18658" t="str">
            <v>UM</v>
          </cell>
        </row>
        <row r="18659">
          <cell r="A18659">
            <v>708602105</v>
          </cell>
          <cell r="B18659" t="str">
            <v>LATERAL PLATAFORMA LE</v>
          </cell>
          <cell r="C18659" t="str">
            <v>UM</v>
          </cell>
        </row>
        <row r="18660">
          <cell r="A18660">
            <v>708602106</v>
          </cell>
          <cell r="B18660" t="str">
            <v>LATERAL PLATAFORMA LD</v>
          </cell>
          <cell r="C18660" t="str">
            <v>UM</v>
          </cell>
        </row>
        <row r="18661">
          <cell r="A18661">
            <v>708602107</v>
          </cell>
          <cell r="B18661" t="str">
            <v>LATERAL PLATAFORMA</v>
          </cell>
          <cell r="C18661" t="str">
            <v>UM</v>
          </cell>
        </row>
        <row r="18662">
          <cell r="A18662">
            <v>708602120</v>
          </cell>
          <cell r="B18662" t="str">
            <v>VIGA I</v>
          </cell>
          <cell r="C18662" t="str">
            <v>UM</v>
          </cell>
        </row>
        <row r="18663">
          <cell r="A18663">
            <v>708602130</v>
          </cell>
          <cell r="B18663" t="str">
            <v>TUBO LEVANTE</v>
          </cell>
          <cell r="C18663" t="str">
            <v>UM</v>
          </cell>
        </row>
        <row r="18664">
          <cell r="A18664">
            <v>708602142</v>
          </cell>
          <cell r="B18664" t="str">
            <v>COMPLEMENTO CORREDICA</v>
          </cell>
          <cell r="C18664" t="str">
            <v>UM</v>
          </cell>
        </row>
        <row r="18665">
          <cell r="A18665">
            <v>708602172</v>
          </cell>
          <cell r="B18665" t="str">
            <v>TUBO TRAVESSA DIANTEIRA DO LEVANTE</v>
          </cell>
          <cell r="C18665" t="str">
            <v>UM</v>
          </cell>
        </row>
        <row r="18666">
          <cell r="A18666">
            <v>708602173</v>
          </cell>
          <cell r="B18666" t="str">
            <v>TUBO TRAVESSA DO LEVANTE</v>
          </cell>
          <cell r="C18666" t="str">
            <v>UM</v>
          </cell>
        </row>
        <row r="18667">
          <cell r="A18667">
            <v>708602201</v>
          </cell>
          <cell r="B18667" t="str">
            <v>SUB CONJUNTO DO LEVANTE</v>
          </cell>
          <cell r="C18667" t="str">
            <v>UM</v>
          </cell>
        </row>
        <row r="18668">
          <cell r="A18668">
            <v>708602202</v>
          </cell>
          <cell r="B18668" t="str">
            <v>TRAVESSA ARRASTE E LEVANTE</v>
          </cell>
          <cell r="C18668" t="str">
            <v>UM</v>
          </cell>
        </row>
        <row r="18669">
          <cell r="A18669">
            <v>708602203</v>
          </cell>
          <cell r="B18669" t="str">
            <v>TRAVESSA DO LAVANTE</v>
          </cell>
          <cell r="C18669" t="str">
            <v>UM</v>
          </cell>
        </row>
        <row r="18670">
          <cell r="A18670">
            <v>708602204</v>
          </cell>
          <cell r="B18670" t="str">
            <v>FECHAMENTO ENTRE CHASSI</v>
          </cell>
          <cell r="C18670" t="str">
            <v>UM</v>
          </cell>
        </row>
        <row r="18671">
          <cell r="A18671">
            <v>708602220</v>
          </cell>
          <cell r="B18671" t="str">
            <v>REFORCO FIXACAO DO GUINCHO</v>
          </cell>
          <cell r="C18671" t="str">
            <v>UM</v>
          </cell>
        </row>
        <row r="18672">
          <cell r="A18672">
            <v>708602221</v>
          </cell>
          <cell r="B18672" t="str">
            <v>REFORCO FIXACAO DO MANCAL</v>
          </cell>
          <cell r="C18672" t="str">
            <v>UM</v>
          </cell>
        </row>
        <row r="18673">
          <cell r="A18673">
            <v>708602353</v>
          </cell>
          <cell r="B18673" t="str">
            <v>ASSOALHO DIANTEIRO LD</v>
          </cell>
          <cell r="C18673" t="str">
            <v>UM</v>
          </cell>
        </row>
        <row r="18674">
          <cell r="A18674">
            <v>707405201</v>
          </cell>
          <cell r="B18674" t="str">
            <v>CJ CACAMBA P/ BET. - 003.04.001</v>
          </cell>
          <cell r="C18674" t="str">
            <v>UM</v>
          </cell>
        </row>
        <row r="18675">
          <cell r="A18675">
            <v>708602355</v>
          </cell>
          <cell r="B18675" t="str">
            <v>ASSOALHO DIANTEIRO LE</v>
          </cell>
          <cell r="C18675" t="str">
            <v>UM</v>
          </cell>
        </row>
        <row r="18676">
          <cell r="A18676">
            <v>708602356</v>
          </cell>
          <cell r="B18676" t="str">
            <v>COMPLEMENTO CHAPA CENTRAL</v>
          </cell>
          <cell r="C18676" t="str">
            <v>UM</v>
          </cell>
        </row>
        <row r="18677">
          <cell r="A18677">
            <v>708602381</v>
          </cell>
          <cell r="B18677" t="str">
            <v>ACABAMENTO DA LATERAL</v>
          </cell>
          <cell r="C18677" t="str">
            <v>UM</v>
          </cell>
        </row>
        <row r="18678">
          <cell r="A18678">
            <v>708602382</v>
          </cell>
          <cell r="B18678" t="str">
            <v>ACABAMENTO INTERNO DA LATERAL</v>
          </cell>
          <cell r="C18678" t="str">
            <v>UM</v>
          </cell>
        </row>
        <row r="18679">
          <cell r="A18679">
            <v>708602399</v>
          </cell>
          <cell r="B18679" t="str">
            <v>BASE DO MALHAL FIXO</v>
          </cell>
          <cell r="C18679" t="str">
            <v>UM</v>
          </cell>
        </row>
        <row r="18680">
          <cell r="A18680">
            <v>708602401</v>
          </cell>
          <cell r="B18680" t="str">
            <v>LATERAL DO MALHAL FIXO</v>
          </cell>
          <cell r="C18680" t="str">
            <v>UM</v>
          </cell>
        </row>
        <row r="18681">
          <cell r="A18681">
            <v>708602500</v>
          </cell>
          <cell r="B18681" t="str">
            <v>CONJUNTO MALHAL FIXO PLATAFORMA 10000mm</v>
          </cell>
          <cell r="C18681" t="str">
            <v>UM</v>
          </cell>
        </row>
        <row r="18682">
          <cell r="A18682">
            <v>708602600</v>
          </cell>
          <cell r="B18682" t="str">
            <v>MAO FRANCESA</v>
          </cell>
          <cell r="C18682" t="str">
            <v>UM</v>
          </cell>
        </row>
        <row r="18683">
          <cell r="A18683" t="str">
            <v>DD84563019</v>
          </cell>
          <cell r="B18683" t="str">
            <v>OUTRAS MAQUINAS FERRAM. A ELETRO-EROSAO</v>
          </cell>
          <cell r="C18683" t="str">
            <v>UM</v>
          </cell>
        </row>
        <row r="18684">
          <cell r="A18684">
            <v>708602601</v>
          </cell>
          <cell r="B18684" t="str">
            <v>FECHAMENTO TRASEIRO</v>
          </cell>
          <cell r="C18684" t="str">
            <v>UM</v>
          </cell>
        </row>
        <row r="18685">
          <cell r="A18685">
            <v>708602607</v>
          </cell>
          <cell r="B18685" t="str">
            <v>LATERAL PLATAFORMA</v>
          </cell>
          <cell r="C18685" t="str">
            <v>UM</v>
          </cell>
        </row>
        <row r="18686">
          <cell r="A18686">
            <v>708602620</v>
          </cell>
          <cell r="B18686" t="str">
            <v>CONJUNTO DO MALHAL FIXO</v>
          </cell>
          <cell r="C18686" t="str">
            <v>UM</v>
          </cell>
        </row>
        <row r="18687">
          <cell r="A18687">
            <v>708602653</v>
          </cell>
          <cell r="B18687" t="str">
            <v>ASSOALHO DIANTEIRO LD</v>
          </cell>
          <cell r="C18687" t="str">
            <v>UM</v>
          </cell>
        </row>
        <row r="18688">
          <cell r="A18688">
            <v>708602655</v>
          </cell>
          <cell r="B18688" t="str">
            <v>ASSOALHO DIANTEIRO LE</v>
          </cell>
          <cell r="C18688" t="str">
            <v>UM</v>
          </cell>
        </row>
        <row r="18689">
          <cell r="A18689">
            <v>708602656</v>
          </cell>
          <cell r="B18689" t="str">
            <v>COMPLEMENTO CHAPA CENTRAL</v>
          </cell>
          <cell r="C18689" t="str">
            <v>UM</v>
          </cell>
        </row>
        <row r="18690">
          <cell r="A18690">
            <v>708602657</v>
          </cell>
          <cell r="B18690" t="str">
            <v>REFORCO ASSOALHO</v>
          </cell>
          <cell r="C18690" t="str">
            <v>UM</v>
          </cell>
        </row>
        <row r="18691">
          <cell r="A18691">
            <v>708602658</v>
          </cell>
          <cell r="B18691" t="str">
            <v>TUBO LEVANTE</v>
          </cell>
          <cell r="C18691" t="str">
            <v>UM</v>
          </cell>
        </row>
        <row r="18692">
          <cell r="A18692">
            <v>708602659</v>
          </cell>
          <cell r="B18692" t="str">
            <v>COMPLEMENTO CORREDICA</v>
          </cell>
          <cell r="C18692" t="str">
            <v>UM</v>
          </cell>
        </row>
        <row r="18693">
          <cell r="A18693">
            <v>708602700</v>
          </cell>
          <cell r="B18693" t="str">
            <v>CONJUNTO PLATAFORMA 8,5 MTS</v>
          </cell>
          <cell r="C18693" t="str">
            <v>UM</v>
          </cell>
        </row>
        <row r="18694">
          <cell r="A18694">
            <v>708602710</v>
          </cell>
          <cell r="B18694" t="str">
            <v>CHASSI PLAT 8,5 METROS</v>
          </cell>
          <cell r="C18694" t="str">
            <v>UM</v>
          </cell>
        </row>
        <row r="18695">
          <cell r="A18695">
            <v>708602800</v>
          </cell>
          <cell r="B18695" t="str">
            <v>709493000</v>
          </cell>
          <cell r="C18695" t="str">
            <v>UM</v>
          </cell>
        </row>
        <row r="18696">
          <cell r="A18696">
            <v>708603010</v>
          </cell>
          <cell r="B18696" t="str">
            <v>BASE 4 PINOS 1,5 X 517 X 707</v>
          </cell>
          <cell r="C18696" t="str">
            <v>UM</v>
          </cell>
        </row>
        <row r="18697">
          <cell r="A18697">
            <v>708603020</v>
          </cell>
          <cell r="B18697" t="str">
            <v>CJ PAREDE INTERMEDIARIA MONTADA</v>
          </cell>
          <cell r="C18697" t="str">
            <v>UM</v>
          </cell>
        </row>
        <row r="18698">
          <cell r="A18698">
            <v>708603030</v>
          </cell>
          <cell r="B18698" t="str">
            <v>PAREDE INTERMEDIARIA 0,80 X 415 X 794</v>
          </cell>
          <cell r="C18698" t="str">
            <v>UM</v>
          </cell>
        </row>
        <row r="18699">
          <cell r="A18699">
            <v>708603040</v>
          </cell>
          <cell r="B18699" t="str">
            <v>CALHA REDE ELETRICA 0,80 X 35 X 1000</v>
          </cell>
          <cell r="C18699" t="str">
            <v>UM</v>
          </cell>
        </row>
        <row r="18700">
          <cell r="A18700">
            <v>708603050</v>
          </cell>
          <cell r="B18700" t="str">
            <v>CJ CARACOL MONTADO</v>
          </cell>
          <cell r="C18700" t="str">
            <v>UM</v>
          </cell>
        </row>
        <row r="18701">
          <cell r="A18701" t="str">
            <v>70740303D</v>
          </cell>
          <cell r="B18701" t="str">
            <v>SUPORTE DE SUSTENTACAO SOLDADO DIREITO</v>
          </cell>
          <cell r="C18701" t="str">
            <v>UM</v>
          </cell>
        </row>
        <row r="18702">
          <cell r="A18702">
            <v>708603060</v>
          </cell>
          <cell r="B18702" t="str">
            <v>ANTEPARO 0,80 X 370 X 475</v>
          </cell>
          <cell r="C18702" t="str">
            <v>UM</v>
          </cell>
        </row>
        <row r="18703">
          <cell r="A18703">
            <v>708603070</v>
          </cell>
          <cell r="B18703" t="str">
            <v>TIRA DA CAMARA 0,80 X 132 X 844</v>
          </cell>
          <cell r="C18703" t="str">
            <v>UM</v>
          </cell>
        </row>
        <row r="18704">
          <cell r="A18704">
            <v>708603080</v>
          </cell>
          <cell r="B18704" t="str">
            <v>PAREDE LATERAL DIREITA 0,8 X 182 X 281</v>
          </cell>
          <cell r="C18704" t="str">
            <v>UM</v>
          </cell>
        </row>
        <row r="18705">
          <cell r="A18705">
            <v>708603090</v>
          </cell>
          <cell r="B18705" t="str">
            <v>PUXADOR DA BASE 1,2 X 11 X 184    32502002</v>
          </cell>
          <cell r="C18705" t="str">
            <v>UM</v>
          </cell>
        </row>
        <row r="18706">
          <cell r="A18706">
            <v>708603108</v>
          </cell>
          <cell r="B18706" t="str">
            <v>TUBO DA TRAVE</v>
          </cell>
          <cell r="C18706" t="str">
            <v>UM</v>
          </cell>
        </row>
        <row r="18707">
          <cell r="A18707">
            <v>708603109</v>
          </cell>
          <cell r="B18707" t="str">
            <v>CORREDICA</v>
          </cell>
          <cell r="C18707" t="str">
            <v>UM</v>
          </cell>
        </row>
        <row r="18708">
          <cell r="A18708">
            <v>708603110</v>
          </cell>
          <cell r="B18708" t="str">
            <v>SUPORTE CAIXA DE FERRAMENTAS LD</v>
          </cell>
          <cell r="C18708" t="str">
            <v>UM</v>
          </cell>
        </row>
        <row r="18709">
          <cell r="A18709">
            <v>708603111</v>
          </cell>
          <cell r="B18709" t="str">
            <v>SUPORTE CAIXA DE FERRAMENTAS LE</v>
          </cell>
          <cell r="C18709" t="str">
            <v>UM</v>
          </cell>
        </row>
        <row r="18710">
          <cell r="A18710">
            <v>708604010</v>
          </cell>
          <cell r="B18710" t="str">
            <v>CORPO GABINETE 0,80X521X1312</v>
          </cell>
          <cell r="C18710" t="str">
            <v>UM</v>
          </cell>
        </row>
        <row r="18711">
          <cell r="A18711">
            <v>708604020</v>
          </cell>
          <cell r="B18711" t="str">
            <v>CANTONEIRA TRAS GABINETE 0,8X128X498</v>
          </cell>
          <cell r="C18711" t="str">
            <v>UM</v>
          </cell>
        </row>
        <row r="18712">
          <cell r="A18712">
            <v>708605010</v>
          </cell>
          <cell r="B18712" t="str">
            <v>CORPO GABINETE 0,80X500X1585</v>
          </cell>
          <cell r="C18712" t="str">
            <v>UM</v>
          </cell>
        </row>
        <row r="18713">
          <cell r="A18713">
            <v>708605020</v>
          </cell>
          <cell r="B18713" t="str">
            <v>CANTONEIRA TRAS GABINETE 0,9X128X663         07001080</v>
          </cell>
          <cell r="C18713" t="str">
            <v>UM</v>
          </cell>
        </row>
        <row r="18714">
          <cell r="A18714">
            <v>708606010</v>
          </cell>
          <cell r="B18714" t="str">
            <v>CORPO GABINETE 0,90X652X1585          05837075</v>
          </cell>
          <cell r="C18714" t="str">
            <v>UM</v>
          </cell>
        </row>
        <row r="18715">
          <cell r="A18715">
            <v>708607010</v>
          </cell>
          <cell r="B18715" t="str">
            <v>CORPO GABINETE 0,90X670X1712         07303017</v>
          </cell>
          <cell r="C18715" t="str">
            <v>UM</v>
          </cell>
        </row>
        <row r="18716">
          <cell r="A18716">
            <v>708608010</v>
          </cell>
          <cell r="B18716" t="str">
            <v>CORPO GABINETE 0,80X862X1712          07303018</v>
          </cell>
          <cell r="C18716" t="str">
            <v>UM</v>
          </cell>
        </row>
        <row r="18717">
          <cell r="A18717">
            <v>708608020</v>
          </cell>
          <cell r="B18717" t="str">
            <v>CANTONEIRA TRASEIRA 0,80X127X665         07001044</v>
          </cell>
          <cell r="C18717" t="str">
            <v>UM</v>
          </cell>
        </row>
        <row r="18718">
          <cell r="A18718">
            <v>708614000</v>
          </cell>
          <cell r="B18718" t="str">
            <v>CONJ BARRAGEM   PONT     05808005</v>
          </cell>
          <cell r="C18718" t="str">
            <v>UM</v>
          </cell>
        </row>
        <row r="18719">
          <cell r="A18719">
            <v>708615000</v>
          </cell>
          <cell r="B18719" t="str">
            <v>CJ DA BARRAGEM PONTEADA  05808007</v>
          </cell>
          <cell r="C18719" t="str">
            <v>UM</v>
          </cell>
        </row>
        <row r="18720">
          <cell r="A18720">
            <v>708615010</v>
          </cell>
          <cell r="B18720" t="str">
            <v>BARRAGEM 0,8X481X747        02801032</v>
          </cell>
          <cell r="C18720" t="str">
            <v>UM</v>
          </cell>
        </row>
        <row r="18721">
          <cell r="A18721">
            <v>708615020</v>
          </cell>
          <cell r="B18721" t="str">
            <v>ANEL DA BARRAGEM 0,80X55X1313     00501032</v>
          </cell>
          <cell r="C18721" t="str">
            <v>UM</v>
          </cell>
        </row>
        <row r="18722">
          <cell r="A18722">
            <v>708615030</v>
          </cell>
          <cell r="B18722" t="str">
            <v>UNIAO ANEL BARRAGEM 0,80X30X55   07240001</v>
          </cell>
          <cell r="C18722" t="str">
            <v>UM</v>
          </cell>
        </row>
        <row r="18723">
          <cell r="A18723">
            <v>708618000</v>
          </cell>
          <cell r="B18723" t="str">
            <v>CJ BARRAGEM PONTEADA (05808012)</v>
          </cell>
          <cell r="C18723" t="str">
            <v>UM</v>
          </cell>
        </row>
        <row r="18724">
          <cell r="A18724">
            <v>708618010</v>
          </cell>
          <cell r="B18724" t="str">
            <v xml:space="preserve">BARRAGEM 0,80X409X528 (02801038)    </v>
          </cell>
          <cell r="C18724" t="str">
            <v>UM</v>
          </cell>
        </row>
        <row r="18725">
          <cell r="A18725">
            <v>708618020</v>
          </cell>
          <cell r="B18725" t="str">
            <v>ANEL DA BARRAGEM   0,80X46X1068         00501001</v>
          </cell>
          <cell r="C18725" t="str">
            <v>UM</v>
          </cell>
        </row>
        <row r="18726">
          <cell r="A18726">
            <v>708618030</v>
          </cell>
          <cell r="B18726" t="str">
            <v>REFORCO DA BARRAGEM 0,90X35X167      35603014</v>
          </cell>
          <cell r="C18726" t="str">
            <v>UM</v>
          </cell>
        </row>
        <row r="18727">
          <cell r="A18727">
            <v>708618040</v>
          </cell>
          <cell r="B18727" t="str">
            <v>UNIAO DO ANEL DA BARRAGEM 0,80X30X46    07240009</v>
          </cell>
          <cell r="C18727" t="str">
            <v>UM</v>
          </cell>
        </row>
        <row r="18728">
          <cell r="A18728">
            <v>708621010</v>
          </cell>
          <cell r="B18728" t="str">
            <v>BASE          1,90 X 717 X 876   03001033</v>
          </cell>
          <cell r="C18728" t="str">
            <v>UM</v>
          </cell>
        </row>
        <row r="18729">
          <cell r="A18729">
            <v>708621020</v>
          </cell>
          <cell r="B18729" t="str">
            <v>PAREDE INTERMEDIARIA</v>
          </cell>
          <cell r="C18729" t="str">
            <v>UM</v>
          </cell>
        </row>
        <row r="18730">
          <cell r="A18730">
            <v>708621030</v>
          </cell>
          <cell r="B18730" t="str">
            <v>CONJUNTO CARACOL</v>
          </cell>
          <cell r="C18730" t="str">
            <v>UM</v>
          </cell>
        </row>
        <row r="18731">
          <cell r="A18731">
            <v>708621040</v>
          </cell>
          <cell r="B18731" t="str">
            <v>ANTEPARO</v>
          </cell>
          <cell r="C18731" t="str">
            <v>UM</v>
          </cell>
        </row>
        <row r="18732">
          <cell r="A18732">
            <v>708621050</v>
          </cell>
          <cell r="B18732" t="str">
            <v>TIRA DA CAMARA</v>
          </cell>
          <cell r="C18732" t="str">
            <v>UM</v>
          </cell>
        </row>
        <row r="18733">
          <cell r="A18733">
            <v>708622010</v>
          </cell>
          <cell r="B18733" t="str">
            <v>BASE              03001061</v>
          </cell>
          <cell r="C18733" t="str">
            <v>UM</v>
          </cell>
        </row>
        <row r="18734">
          <cell r="A18734" t="str">
            <v>70740303E</v>
          </cell>
          <cell r="B18734" t="str">
            <v>SUPORTE DE SUSTENTACAO SOLDADO ESQUERDO</v>
          </cell>
          <cell r="C18734" t="str">
            <v>UM</v>
          </cell>
        </row>
        <row r="18735">
          <cell r="A18735">
            <v>708622020</v>
          </cell>
          <cell r="B18735" t="str">
            <v>CONJ BARRAGEM PONTEADA  05808005</v>
          </cell>
          <cell r="C18735" t="str">
            <v>UM</v>
          </cell>
        </row>
        <row r="18736">
          <cell r="A18736">
            <v>708622030</v>
          </cell>
          <cell r="B18736" t="str">
            <v>BARRAGEM CHASSI    "L"  02801030</v>
          </cell>
          <cell r="C18736" t="str">
            <v>UM</v>
          </cell>
        </row>
        <row r="18737">
          <cell r="A18737">
            <v>708622040</v>
          </cell>
          <cell r="B18737" t="str">
            <v>CJ PAR INTERMEDIARIA MONT 05834020</v>
          </cell>
          <cell r="C18737" t="str">
            <v>UM</v>
          </cell>
        </row>
        <row r="18738">
          <cell r="A18738">
            <v>708622050</v>
          </cell>
          <cell r="B18738" t="str">
            <v xml:space="preserve">CJ CARACOL MONTADO 05812016         </v>
          </cell>
          <cell r="C18738" t="str">
            <v>UM</v>
          </cell>
        </row>
        <row r="18739">
          <cell r="A18739">
            <v>708622060</v>
          </cell>
          <cell r="B18739" t="str">
            <v xml:space="preserve">PAREDE INTERMEDIARIA 32203044       </v>
          </cell>
          <cell r="C18739" t="str">
            <v>UM</v>
          </cell>
        </row>
        <row r="18740">
          <cell r="A18740">
            <v>708622070</v>
          </cell>
          <cell r="B18740" t="str">
            <v xml:space="preserve">TIRA DA CAMARA    42401016          </v>
          </cell>
          <cell r="C18740" t="str">
            <v>UM</v>
          </cell>
        </row>
        <row r="18741">
          <cell r="A18741">
            <v>708625000</v>
          </cell>
          <cell r="B18741" t="str">
            <v>CONJUNTO PISO DA PLATAFORM</v>
          </cell>
          <cell r="C18741" t="str">
            <v>UM</v>
          </cell>
        </row>
        <row r="18742">
          <cell r="A18742">
            <v>708625001</v>
          </cell>
          <cell r="B18742" t="str">
            <v>CHAPA DO ASSOALHO LD</v>
          </cell>
          <cell r="C18742" t="str">
            <v>UM</v>
          </cell>
        </row>
        <row r="18743">
          <cell r="A18743">
            <v>708625002</v>
          </cell>
          <cell r="B18743" t="str">
            <v>CHAPA DO ASSOALHO LE</v>
          </cell>
          <cell r="C18743" t="str">
            <v>UM</v>
          </cell>
        </row>
        <row r="18744">
          <cell r="A18744">
            <v>708625003</v>
          </cell>
          <cell r="B18744" t="str">
            <v>CHAPA CENTRAL DO PISO</v>
          </cell>
          <cell r="C18744" t="str">
            <v>UM</v>
          </cell>
        </row>
        <row r="18745">
          <cell r="A18745">
            <v>708625004</v>
          </cell>
          <cell r="B18745" t="str">
            <v>CHAPA CENTRAL DO PISO 01</v>
          </cell>
          <cell r="C18745" t="str">
            <v>UM</v>
          </cell>
        </row>
        <row r="18746">
          <cell r="A18746">
            <v>708625005</v>
          </cell>
          <cell r="B18746" t="str">
            <v>CHAPA DO PISO LD 01</v>
          </cell>
          <cell r="C18746" t="str">
            <v>UM</v>
          </cell>
        </row>
        <row r="18747">
          <cell r="A18747">
            <v>708625006</v>
          </cell>
          <cell r="B18747" t="str">
            <v>CHAPA DO PISO LE 01</v>
          </cell>
          <cell r="C18747" t="str">
            <v>UM</v>
          </cell>
        </row>
        <row r="18748">
          <cell r="A18748">
            <v>708625007</v>
          </cell>
          <cell r="B18748" t="str">
            <v>LATERAL</v>
          </cell>
          <cell r="C18748" t="str">
            <v>UM</v>
          </cell>
        </row>
        <row r="18749">
          <cell r="A18749">
            <v>708625008</v>
          </cell>
          <cell r="B18749" t="str">
            <v>LATERAL DIREITA INCLINADA LD</v>
          </cell>
          <cell r="C18749" t="str">
            <v>UM</v>
          </cell>
        </row>
        <row r="18750">
          <cell r="A18750">
            <v>708625009</v>
          </cell>
          <cell r="B18750" t="str">
            <v>LATERAL DIREITA INCLINADA LE</v>
          </cell>
          <cell r="C18750" t="str">
            <v>UM</v>
          </cell>
        </row>
        <row r="18751">
          <cell r="A18751">
            <v>109735000</v>
          </cell>
          <cell r="B18751" t="str">
            <v>PARAF M10 x 25 SEXT DIN933 8.8 ZA</v>
          </cell>
          <cell r="C18751" t="str">
            <v>UM</v>
          </cell>
        </row>
        <row r="18752">
          <cell r="A18752">
            <v>708625010</v>
          </cell>
          <cell r="B18752" t="str">
            <v>PARA-CHOQUE PLATAFORMA FIXA 2600x9000</v>
          </cell>
          <cell r="C18752" t="str">
            <v>UM</v>
          </cell>
        </row>
        <row r="18753">
          <cell r="A18753">
            <v>708625011</v>
          </cell>
          <cell r="B18753" t="str">
            <v>LATERAL</v>
          </cell>
          <cell r="C18753" t="str">
            <v>UM</v>
          </cell>
        </row>
        <row r="18754">
          <cell r="A18754">
            <v>708625012</v>
          </cell>
          <cell r="B18754" t="str">
            <v>CHAPA DO PISO LD 01</v>
          </cell>
          <cell r="C18754" t="str">
            <v>UM</v>
          </cell>
        </row>
        <row r="18755">
          <cell r="A18755">
            <v>708625013</v>
          </cell>
          <cell r="B18755" t="str">
            <v>SUPORTE DA TRAVA</v>
          </cell>
          <cell r="C18755" t="str">
            <v>UM</v>
          </cell>
        </row>
        <row r="18756">
          <cell r="A18756">
            <v>708625014</v>
          </cell>
          <cell r="B18756" t="str">
            <v>FECHAMENTO FRONTAL</v>
          </cell>
          <cell r="C18756" t="str">
            <v>UM</v>
          </cell>
        </row>
        <row r="18757">
          <cell r="A18757">
            <v>708625015</v>
          </cell>
          <cell r="B18757" t="str">
            <v>CHAPA CENTRAL DE PISO 01</v>
          </cell>
          <cell r="C18757" t="str">
            <v>UM</v>
          </cell>
        </row>
        <row r="18758">
          <cell r="A18758">
            <v>708625016</v>
          </cell>
          <cell r="B18758" t="str">
            <v>TUBO TRAVESSA</v>
          </cell>
          <cell r="C18758" t="str">
            <v>UM</v>
          </cell>
        </row>
        <row r="18759">
          <cell r="A18759">
            <v>708625017</v>
          </cell>
          <cell r="B18759" t="str">
            <v>MAO FRANCESA EM "U"</v>
          </cell>
          <cell r="C18759" t="str">
            <v>UM</v>
          </cell>
        </row>
        <row r="18760">
          <cell r="A18760">
            <v>708625018</v>
          </cell>
          <cell r="B18760" t="str">
            <v>TUBO LONGITUDINAL</v>
          </cell>
          <cell r="C18760" t="str">
            <v>UM</v>
          </cell>
        </row>
        <row r="18761">
          <cell r="A18761">
            <v>708625019</v>
          </cell>
          <cell r="B18761" t="str">
            <v>TUBO TRAVESSA</v>
          </cell>
          <cell r="C18761" t="str">
            <v>UM</v>
          </cell>
        </row>
        <row r="18762">
          <cell r="A18762">
            <v>708625020</v>
          </cell>
          <cell r="B18762" t="str">
            <v>CONJUNTO TAMPA LATERAL 200x3500</v>
          </cell>
          <cell r="C18762" t="str">
            <v>UM</v>
          </cell>
        </row>
        <row r="18763">
          <cell r="A18763">
            <v>708625021</v>
          </cell>
          <cell r="B18763" t="str">
            <v>TUBO LONGITUDINAL (C)</v>
          </cell>
          <cell r="C18763" t="str">
            <v>UM</v>
          </cell>
        </row>
        <row r="18764">
          <cell r="A18764">
            <v>708625022</v>
          </cell>
          <cell r="B18764" t="str">
            <v>TUBO LONGITUDINAL (B)</v>
          </cell>
          <cell r="C18764" t="str">
            <v>UM</v>
          </cell>
        </row>
        <row r="18765">
          <cell r="A18765">
            <v>708625023</v>
          </cell>
          <cell r="B18765" t="str">
            <v>TUBO TRAVESSA</v>
          </cell>
          <cell r="C18765" t="str">
            <v>UM</v>
          </cell>
        </row>
        <row r="18766">
          <cell r="A18766">
            <v>708625024</v>
          </cell>
          <cell r="B18766" t="str">
            <v>TUBO TRAVESSA</v>
          </cell>
          <cell r="C18766" t="str">
            <v>UM</v>
          </cell>
        </row>
        <row r="18767">
          <cell r="A18767">
            <v>708625025</v>
          </cell>
          <cell r="B18767" t="str">
            <v>REFORCO DA RAMPA</v>
          </cell>
          <cell r="C18767" t="str">
            <v>UM</v>
          </cell>
        </row>
        <row r="18768">
          <cell r="A18768">
            <v>190180000</v>
          </cell>
          <cell r="B18768" t="str">
            <v>CONEXÃO RETA 1 1/16" UNF - 7/8" JIC (29750195)</v>
          </cell>
          <cell r="C18768" t="str">
            <v>UM</v>
          </cell>
        </row>
        <row r="18769">
          <cell r="A18769">
            <v>708625026</v>
          </cell>
          <cell r="B18769" t="str">
            <v>REFORCO ENTRE TRAVESSA 350</v>
          </cell>
          <cell r="C18769" t="str">
            <v>UM</v>
          </cell>
        </row>
        <row r="18770">
          <cell r="A18770">
            <v>708625027</v>
          </cell>
          <cell r="B18770" t="str">
            <v>REFORCO ENTRE TRAVESSA 3xx</v>
          </cell>
          <cell r="C18770" t="str">
            <v>UM</v>
          </cell>
        </row>
        <row r="18771">
          <cell r="A18771">
            <v>708625028</v>
          </cell>
          <cell r="B18771" t="str">
            <v>REFORCO ENTRE TRAVESSA 295</v>
          </cell>
          <cell r="C18771" t="str">
            <v>UM</v>
          </cell>
        </row>
        <row r="18772">
          <cell r="A18772">
            <v>708625029</v>
          </cell>
          <cell r="B18772" t="str">
            <v>REFORCO ENTRE TRAVESSA 270</v>
          </cell>
          <cell r="C18772" t="str">
            <v>UM</v>
          </cell>
        </row>
        <row r="18773">
          <cell r="A18773">
            <v>708625030</v>
          </cell>
          <cell r="B18773" t="str">
            <v>TRAVA DA TAMPA LATERAL DE 200mm</v>
          </cell>
          <cell r="C18773" t="str">
            <v>UM</v>
          </cell>
        </row>
        <row r="18774">
          <cell r="A18774">
            <v>708625031</v>
          </cell>
          <cell r="B18774" t="str">
            <v>REFORCO ENTRE TRAVESSA 335</v>
          </cell>
          <cell r="C18774" t="str">
            <v>UM</v>
          </cell>
        </row>
        <row r="18775">
          <cell r="A18775">
            <v>708625032</v>
          </cell>
          <cell r="B18775" t="str">
            <v>LEVANTE ACOPLAMENTO</v>
          </cell>
          <cell r="C18775" t="str">
            <v>UM</v>
          </cell>
        </row>
        <row r="18776">
          <cell r="A18776">
            <v>708625033</v>
          </cell>
          <cell r="B18776" t="str">
            <v>TUBO SUPERIOR TRAVESSA DO MALHAL</v>
          </cell>
          <cell r="C18776" t="str">
            <v>UM</v>
          </cell>
        </row>
        <row r="18777">
          <cell r="A18777">
            <v>708625034</v>
          </cell>
          <cell r="B18777" t="str">
            <v>TUBO LATERAL DO MALHAL</v>
          </cell>
          <cell r="C18777" t="str">
            <v>UM</v>
          </cell>
        </row>
        <row r="18778">
          <cell r="A18778">
            <v>708625035</v>
          </cell>
          <cell r="B18778" t="str">
            <v>SUPORTE DO PARACHOQUE INTERNO</v>
          </cell>
          <cell r="C18778" t="str">
            <v>UM</v>
          </cell>
        </row>
        <row r="18779">
          <cell r="A18779">
            <v>708625036</v>
          </cell>
          <cell r="B18779" t="str">
            <v>SUPORTE DO PARACHOQUE EXTERNO</v>
          </cell>
          <cell r="C18779" t="str">
            <v>UM</v>
          </cell>
        </row>
        <row r="18780">
          <cell r="A18780">
            <v>708625037</v>
          </cell>
          <cell r="B18780" t="str">
            <v>TAMPA LATERAL 200</v>
          </cell>
          <cell r="C18780" t="str">
            <v>UM</v>
          </cell>
        </row>
        <row r="18781">
          <cell r="A18781">
            <v>708625038</v>
          </cell>
          <cell r="B18781" t="str">
            <v>FECHAMENTO DA LATERAL</v>
          </cell>
          <cell r="C18781" t="str">
            <v>UM</v>
          </cell>
        </row>
        <row r="18782">
          <cell r="A18782">
            <v>708625039</v>
          </cell>
          <cell r="B18782" t="str">
            <v>TRAVA DA TAMPA FRONTAL LE</v>
          </cell>
          <cell r="C18782" t="str">
            <v>UM</v>
          </cell>
        </row>
        <row r="18783">
          <cell r="A18783">
            <v>708625040</v>
          </cell>
          <cell r="B18783" t="str">
            <v>TRAVA TRASEIRA LE</v>
          </cell>
          <cell r="C18783" t="str">
            <v>UM</v>
          </cell>
        </row>
        <row r="18784">
          <cell r="A18784">
            <v>708625041</v>
          </cell>
          <cell r="B18784" t="str">
            <v>PERFIL "U" DA TRAVA DE 200mm</v>
          </cell>
          <cell r="C18784" t="str">
            <v>UM</v>
          </cell>
        </row>
        <row r="18785">
          <cell r="A18785">
            <v>109736000</v>
          </cell>
          <cell r="B18785" t="str">
            <v>PARAF M8 x 55 SEXT DIN933 8.8 ZA</v>
          </cell>
          <cell r="C18785" t="str">
            <v>UM</v>
          </cell>
        </row>
        <row r="18786">
          <cell r="A18786">
            <v>708625042</v>
          </cell>
          <cell r="B18786" t="str">
            <v>BATENTE DA TRAVA MOVEL</v>
          </cell>
          <cell r="C18786" t="str">
            <v>UM</v>
          </cell>
        </row>
        <row r="18787">
          <cell r="A18787">
            <v>708625043</v>
          </cell>
          <cell r="B18787" t="str">
            <v>TUBO FIXO DA TRAVA</v>
          </cell>
          <cell r="C18787" t="str">
            <v>UM</v>
          </cell>
        </row>
        <row r="18788">
          <cell r="A18788">
            <v>708625044</v>
          </cell>
          <cell r="B18788" t="str">
            <v>TRAVA DA TAMPA FRONTAL LD</v>
          </cell>
          <cell r="C18788" t="str">
            <v>UM</v>
          </cell>
        </row>
        <row r="18789">
          <cell r="A18789">
            <v>708625046</v>
          </cell>
          <cell r="B18789" t="str">
            <v>PERFIL DA TRAVA</v>
          </cell>
          <cell r="C18789" t="str">
            <v>UM</v>
          </cell>
        </row>
        <row r="18790">
          <cell r="A18790">
            <v>708625047</v>
          </cell>
          <cell r="B18790" t="str">
            <v>BATENTE DA TRAVA TRASEIRA</v>
          </cell>
          <cell r="C18790" t="str">
            <v>UM</v>
          </cell>
        </row>
        <row r="18791">
          <cell r="A18791">
            <v>708625048</v>
          </cell>
          <cell r="B18791" t="str">
            <v>TAMPA LATERAL 200</v>
          </cell>
          <cell r="C18791" t="str">
            <v>UM</v>
          </cell>
        </row>
        <row r="18792">
          <cell r="A18792">
            <v>708625049</v>
          </cell>
          <cell r="B18792" t="str">
            <v>PILAR DA ESCADA</v>
          </cell>
          <cell r="C18792" t="str">
            <v>UM</v>
          </cell>
        </row>
        <row r="18793">
          <cell r="A18793">
            <v>708625050</v>
          </cell>
          <cell r="B18793" t="str">
            <v>TRAVA TRASEIRA LD</v>
          </cell>
          <cell r="C18793" t="str">
            <v>UM</v>
          </cell>
        </row>
        <row r="18794">
          <cell r="A18794">
            <v>620000008</v>
          </cell>
          <cell r="B18794" t="str">
            <v>ROLAMENTO LINEAR LBE 40 UU - IKO / KB / IJK</v>
          </cell>
          <cell r="C18794" t="str">
            <v>UM</v>
          </cell>
        </row>
        <row r="18795">
          <cell r="A18795">
            <v>708625051</v>
          </cell>
          <cell r="B18795" t="str">
            <v>TUBO DEGRAU ESCADA</v>
          </cell>
          <cell r="C18795" t="str">
            <v>UM</v>
          </cell>
        </row>
        <row r="18796">
          <cell r="A18796">
            <v>708625052</v>
          </cell>
          <cell r="B18796" t="str">
            <v>SUPORTE TRAVA DAS LATERAIS</v>
          </cell>
          <cell r="C18796" t="str">
            <v>UM</v>
          </cell>
        </row>
        <row r="18797">
          <cell r="A18797">
            <v>708625053</v>
          </cell>
          <cell r="B18797" t="str">
            <v>TAMPA DO SUPORTE DA TRAVA LATERAL</v>
          </cell>
          <cell r="C18797" t="str">
            <v>UM</v>
          </cell>
        </row>
        <row r="18798">
          <cell r="A18798">
            <v>708625054</v>
          </cell>
          <cell r="B18798" t="str">
            <v>MAO FRANCESA EM "U"</v>
          </cell>
          <cell r="C18798" t="str">
            <v>UM</v>
          </cell>
        </row>
        <row r="18799">
          <cell r="A18799">
            <v>708625060</v>
          </cell>
          <cell r="B18799" t="str">
            <v>CONJUNTO MALHAL BAIXO 860x2600</v>
          </cell>
          <cell r="C18799" t="str">
            <v>UM</v>
          </cell>
        </row>
        <row r="18800">
          <cell r="A18800">
            <v>708625070</v>
          </cell>
          <cell r="B18800" t="str">
            <v>CONJUNTO ESCADA 3 DEGRAUS</v>
          </cell>
          <cell r="C18800" t="str">
            <v>UM</v>
          </cell>
        </row>
        <row r="18801">
          <cell r="A18801">
            <v>708625080</v>
          </cell>
          <cell r="B18801" t="str">
            <v>CONJUNTO DE TRAVAS DA TAMPA LATERAL</v>
          </cell>
          <cell r="C18801" t="str">
            <v>UM</v>
          </cell>
        </row>
        <row r="18802">
          <cell r="A18802">
            <v>708625090</v>
          </cell>
          <cell r="B18802" t="str">
            <v>KIT FIXACAO PLATAFORMA 9000</v>
          </cell>
          <cell r="C18802" t="str">
            <v>UM</v>
          </cell>
        </row>
        <row r="18803">
          <cell r="A18803" t="str">
            <v>DD85183000</v>
          </cell>
          <cell r="B18803" t="str">
            <v>FONES DE OUVIDO</v>
          </cell>
          <cell r="C18803" t="str">
            <v>UM</v>
          </cell>
        </row>
        <row r="18804">
          <cell r="A18804">
            <v>708625501</v>
          </cell>
          <cell r="B18804" t="str">
            <v>VIGA "I"</v>
          </cell>
          <cell r="C18804" t="str">
            <v>UM</v>
          </cell>
        </row>
        <row r="18805">
          <cell r="A18805">
            <v>708625502</v>
          </cell>
          <cell r="B18805" t="str">
            <v>TUBO SUPORTE CILINDRO</v>
          </cell>
          <cell r="C18805" t="str">
            <v>UM</v>
          </cell>
        </row>
        <row r="18806">
          <cell r="A18806">
            <v>708625503</v>
          </cell>
          <cell r="B18806" t="str">
            <v>TRAVESSA SUPERIOR DA RAMPA</v>
          </cell>
          <cell r="C18806" t="str">
            <v>UM</v>
          </cell>
        </row>
        <row r="18807">
          <cell r="A18807">
            <v>708625504</v>
          </cell>
          <cell r="B18807" t="str">
            <v>CHAPA FECHAMENTO INFERIOR</v>
          </cell>
          <cell r="C18807" t="str">
            <v>UM</v>
          </cell>
        </row>
        <row r="18808">
          <cell r="A18808">
            <v>708625505</v>
          </cell>
          <cell r="B18808" t="str">
            <v>FECHAMENTO ENTRE VIGAS</v>
          </cell>
          <cell r="C18808" t="str">
            <v>UM</v>
          </cell>
        </row>
        <row r="18809">
          <cell r="A18809">
            <v>708625508</v>
          </cell>
          <cell r="B18809" t="str">
            <v>BUCHA DE GIRO DA RAMPA</v>
          </cell>
          <cell r="C18809" t="str">
            <v>UM</v>
          </cell>
        </row>
        <row r="18810">
          <cell r="A18810">
            <v>708625510</v>
          </cell>
          <cell r="B18810" t="str">
            <v>CONJUNTO RAMPA DE ACESSO 15TON</v>
          </cell>
          <cell r="C18810" t="str">
            <v>UM</v>
          </cell>
        </row>
        <row r="18811">
          <cell r="A18811">
            <v>708625511</v>
          </cell>
          <cell r="B18811" t="str">
            <v>FECHAMENTO LATERAL DA RAMPA</v>
          </cell>
          <cell r="C18811" t="str">
            <v>UM</v>
          </cell>
        </row>
        <row r="18812">
          <cell r="A18812">
            <v>708625517</v>
          </cell>
          <cell r="B18812" t="str">
            <v>FECHAMENTO TRASEIRO</v>
          </cell>
          <cell r="C18812" t="str">
            <v>UM</v>
          </cell>
        </row>
        <row r="18813">
          <cell r="A18813">
            <v>708625518</v>
          </cell>
          <cell r="B18813" t="str">
            <v>FECHAMENTO FRONTAL DA RAMPA</v>
          </cell>
          <cell r="C18813" t="str">
            <v>UM</v>
          </cell>
        </row>
        <row r="18814">
          <cell r="A18814">
            <v>708625519</v>
          </cell>
          <cell r="B18814" t="str">
            <v>SUPORTE SINALEIRA</v>
          </cell>
          <cell r="C18814" t="str">
            <v>UM</v>
          </cell>
        </row>
        <row r="18815">
          <cell r="A18815">
            <v>708626000</v>
          </cell>
          <cell r="B18815" t="str">
            <v>CEGONHEIRA 03 CARROS</v>
          </cell>
          <cell r="C18815" t="str">
            <v>UM</v>
          </cell>
        </row>
        <row r="18816">
          <cell r="A18816">
            <v>708626001</v>
          </cell>
          <cell r="B18816" t="str">
            <v>LATERAL INCLINADA LD</v>
          </cell>
          <cell r="C18816" t="str">
            <v>UM</v>
          </cell>
        </row>
        <row r="18817">
          <cell r="A18817">
            <v>708626002</v>
          </cell>
          <cell r="B18817" t="str">
            <v>LATERAL INCLINADA LE</v>
          </cell>
          <cell r="C18817" t="str">
            <v>UM</v>
          </cell>
        </row>
        <row r="18818">
          <cell r="A18818">
            <v>708626003</v>
          </cell>
          <cell r="B18818" t="str">
            <v>TRILHO SUPERIOR LD</v>
          </cell>
          <cell r="C18818" t="str">
            <v>UM</v>
          </cell>
        </row>
        <row r="18819">
          <cell r="A18819">
            <v>708626004</v>
          </cell>
          <cell r="B18819" t="str">
            <v>TRILHO SUPERIOR LE</v>
          </cell>
          <cell r="C18819" t="str">
            <v>UM</v>
          </cell>
        </row>
        <row r="18820">
          <cell r="A18820" t="str">
            <v>DD84672992</v>
          </cell>
          <cell r="B18820" t="str">
            <v>PARAFUSADEIRA E ROSQUEADEIRAS</v>
          </cell>
          <cell r="C18820" t="str">
            <v>UM</v>
          </cell>
        </row>
        <row r="18821">
          <cell r="A18821">
            <v>708626005</v>
          </cell>
          <cell r="B18821" t="str">
            <v>PISO DA INCLINACAO LD</v>
          </cell>
          <cell r="C18821" t="str">
            <v>UM</v>
          </cell>
        </row>
        <row r="18822">
          <cell r="A18822">
            <v>708626006</v>
          </cell>
          <cell r="B18822" t="str">
            <v>PISO DA INCLINACAO LE</v>
          </cell>
          <cell r="C18822" t="str">
            <v>UM</v>
          </cell>
        </row>
        <row r="18823">
          <cell r="A18823">
            <v>708626007</v>
          </cell>
          <cell r="B18823" t="str">
            <v>COLUNA FRONTAL</v>
          </cell>
          <cell r="C18823" t="str">
            <v>UM</v>
          </cell>
        </row>
        <row r="18824">
          <cell r="A18824">
            <v>708626008</v>
          </cell>
          <cell r="B18824" t="str">
            <v>TRAVESSA</v>
          </cell>
          <cell r="C18824" t="str">
            <v>UM</v>
          </cell>
        </row>
        <row r="18825">
          <cell r="A18825">
            <v>708626009</v>
          </cell>
          <cell r="B18825" t="str">
            <v>LATERAL</v>
          </cell>
          <cell r="C18825" t="str">
            <v>UM</v>
          </cell>
        </row>
        <row r="18826">
          <cell r="A18826">
            <v>708626010</v>
          </cell>
          <cell r="B18826" t="str">
            <v>CONJUNTO LEVANTE MOVEL CEGONHEIRA 03 CARROS</v>
          </cell>
          <cell r="C18826" t="str">
            <v>UM</v>
          </cell>
        </row>
        <row r="18827">
          <cell r="A18827">
            <v>708626011</v>
          </cell>
          <cell r="B18827" t="str">
            <v>COLUNA TRASEIRA</v>
          </cell>
          <cell r="C18827" t="str">
            <v>UM</v>
          </cell>
        </row>
        <row r="18828">
          <cell r="A18828">
            <v>708626012</v>
          </cell>
          <cell r="B18828" t="str">
            <v>TUBO REFORCO RAMPA SUPERIOR</v>
          </cell>
          <cell r="C18828" t="str">
            <v>UM</v>
          </cell>
        </row>
        <row r="18829">
          <cell r="A18829">
            <v>708626013</v>
          </cell>
          <cell r="B18829" t="str">
            <v>PISO INFERIOR</v>
          </cell>
          <cell r="C18829" t="str">
            <v>UM</v>
          </cell>
        </row>
        <row r="18830">
          <cell r="A18830">
            <v>708626014</v>
          </cell>
          <cell r="B18830" t="str">
            <v>2º TRILHO SUPERIOR</v>
          </cell>
          <cell r="C18830" t="str">
            <v>UM</v>
          </cell>
        </row>
        <row r="18831">
          <cell r="A18831">
            <v>708626015</v>
          </cell>
          <cell r="B18831" t="str">
            <v>TRILHO SUPERIOR</v>
          </cell>
          <cell r="C18831" t="str">
            <v>UM</v>
          </cell>
        </row>
        <row r="18832">
          <cell r="A18832">
            <v>708626016</v>
          </cell>
          <cell r="B18832" t="str">
            <v>TRILHO SUPERIOR LD</v>
          </cell>
          <cell r="C18832" t="str">
            <v>UM</v>
          </cell>
        </row>
        <row r="18833">
          <cell r="A18833">
            <v>708626017</v>
          </cell>
          <cell r="B18833" t="str">
            <v>TRILHO SUPERIOR LE</v>
          </cell>
          <cell r="C18833" t="str">
            <v>UM</v>
          </cell>
        </row>
        <row r="18834">
          <cell r="A18834">
            <v>708626018</v>
          </cell>
          <cell r="B18834" t="str">
            <v>REFORCO COLUNA TRASEIRA</v>
          </cell>
          <cell r="C18834" t="str">
            <v>UM</v>
          </cell>
        </row>
        <row r="18835">
          <cell r="A18835">
            <v>708626019</v>
          </cell>
          <cell r="B18835" t="str">
            <v>CAVALETE TRASEIRO</v>
          </cell>
          <cell r="C18835" t="str">
            <v>UM</v>
          </cell>
        </row>
        <row r="18836">
          <cell r="A18836">
            <v>708626020</v>
          </cell>
          <cell r="B18836" t="str">
            <v>CONJUNTO RAMPA DE CARREGAMENTO CEGONHEIRA 3 CARROS</v>
          </cell>
          <cell r="C18836" t="str">
            <v>UM</v>
          </cell>
        </row>
        <row r="18837">
          <cell r="A18837" t="str">
            <v>DD85177099</v>
          </cell>
          <cell r="B18837" t="str">
            <v>OUTROS REGISTRADORES E SELETORES</v>
          </cell>
          <cell r="C18837" t="str">
            <v>UM</v>
          </cell>
        </row>
        <row r="18838">
          <cell r="A18838">
            <v>708626021</v>
          </cell>
          <cell r="B18838" t="str">
            <v>FECHAMENTO TRASEIRO COM SINALEIRAS</v>
          </cell>
          <cell r="C18838" t="str">
            <v>UM</v>
          </cell>
        </row>
        <row r="18839">
          <cell r="A18839">
            <v>708626022</v>
          </cell>
          <cell r="B18839" t="str">
            <v>REFORCO TRILHO SUPERIOR</v>
          </cell>
          <cell r="C18839" t="str">
            <v>UM</v>
          </cell>
        </row>
        <row r="18840">
          <cell r="A18840">
            <v>708626023</v>
          </cell>
          <cell r="B18840" t="str">
            <v>REFORCO TRILHO SUPERIOR</v>
          </cell>
          <cell r="C18840" t="str">
            <v>UM</v>
          </cell>
        </row>
        <row r="18841">
          <cell r="A18841">
            <v>708626024</v>
          </cell>
          <cell r="B18841" t="str">
            <v>REFORCO TRILHO SUPERIOR LE</v>
          </cell>
          <cell r="C18841" t="str">
            <v>UM</v>
          </cell>
        </row>
        <row r="18842">
          <cell r="A18842">
            <v>708626025</v>
          </cell>
          <cell r="B18842" t="str">
            <v>TUBO CAVALETE DIANTEIRO</v>
          </cell>
          <cell r="C18842" t="str">
            <v>UM</v>
          </cell>
        </row>
        <row r="18843">
          <cell r="A18843">
            <v>708626026</v>
          </cell>
          <cell r="B18843" t="str">
            <v>TRAVESSA DO PISO INCLINADO</v>
          </cell>
          <cell r="C18843" t="str">
            <v>UM</v>
          </cell>
        </row>
        <row r="18844">
          <cell r="A18844">
            <v>708626027</v>
          </cell>
          <cell r="B18844" t="str">
            <v>CHAPA FRISADA SUPERIOR</v>
          </cell>
          <cell r="C18844" t="str">
            <v>UM</v>
          </cell>
        </row>
        <row r="18845">
          <cell r="A18845">
            <v>708626028</v>
          </cell>
          <cell r="B18845" t="str">
            <v>CHAPA FRISADA INFERIOR</v>
          </cell>
          <cell r="C18845" t="str">
            <v>UM</v>
          </cell>
        </row>
        <row r="18846">
          <cell r="A18846" t="str">
            <v>DD32061120</v>
          </cell>
          <cell r="B18846" t="str">
            <v>OUTROS PIGMENTOS CONTENDO DIOXIDO D</v>
          </cell>
          <cell r="C18846" t="str">
            <v>UM</v>
          </cell>
        </row>
        <row r="18847">
          <cell r="A18847">
            <v>708626029</v>
          </cell>
          <cell r="B18847" t="str">
            <v>CHAPA FRISADA DA INCLINACAO INFERIOR</v>
          </cell>
          <cell r="C18847" t="str">
            <v>UM</v>
          </cell>
        </row>
        <row r="18848">
          <cell r="A18848" t="str">
            <v>70862602G</v>
          </cell>
          <cell r="B18848" t="str">
            <v>CONJUNTO RAMPA DE CARREGAMENTO GALVANIZADA A FOGO</v>
          </cell>
          <cell r="C18848" t="str">
            <v>UM</v>
          </cell>
        </row>
        <row r="18849">
          <cell r="A18849">
            <v>708626030</v>
          </cell>
          <cell r="B18849" t="str">
            <v>CONJUNTO EXTENSAO RAMPA</v>
          </cell>
          <cell r="C18849" t="str">
            <v>UM</v>
          </cell>
        </row>
        <row r="18850">
          <cell r="A18850">
            <v>708626031</v>
          </cell>
          <cell r="B18850" t="str">
            <v>RAMPA DE CARREGAMENTO CEGONHEIRA 03 CARROS</v>
          </cell>
          <cell r="C18850" t="str">
            <v>UM</v>
          </cell>
        </row>
        <row r="18851">
          <cell r="A18851">
            <v>708626032</v>
          </cell>
          <cell r="B18851" t="str">
            <v>REFORCO DA RAMPA</v>
          </cell>
          <cell r="C18851" t="str">
            <v>UM</v>
          </cell>
        </row>
        <row r="18852">
          <cell r="A18852">
            <v>708626033</v>
          </cell>
          <cell r="B18852" t="str">
            <v>REFORCO DA RAMPA</v>
          </cell>
          <cell r="C18852" t="str">
            <v>UM</v>
          </cell>
        </row>
        <row r="18853">
          <cell r="A18853">
            <v>708626034</v>
          </cell>
          <cell r="B18853" t="str">
            <v>REFORCO DA RAMPA LE</v>
          </cell>
          <cell r="C18853" t="str">
            <v>UM</v>
          </cell>
        </row>
        <row r="18854">
          <cell r="A18854">
            <v>708626035</v>
          </cell>
          <cell r="B18854" t="str">
            <v>TRILHO DA RAMPA DE ACESSO</v>
          </cell>
          <cell r="C18854" t="str">
            <v>UM</v>
          </cell>
        </row>
        <row r="18855">
          <cell r="A18855">
            <v>708626036</v>
          </cell>
          <cell r="B18855" t="str">
            <v>TRILHO RAMPA</v>
          </cell>
          <cell r="C18855" t="str">
            <v>UM</v>
          </cell>
        </row>
        <row r="18856">
          <cell r="A18856">
            <v>708626037</v>
          </cell>
          <cell r="B18856" t="str">
            <v>TUBO ESTRUTURA</v>
          </cell>
          <cell r="C18856" t="str">
            <v>UM</v>
          </cell>
        </row>
        <row r="18857">
          <cell r="A18857">
            <v>708626038</v>
          </cell>
          <cell r="B18857" t="str">
            <v>CHAPA FRISADA SUPERIOR</v>
          </cell>
          <cell r="C18857" t="str">
            <v>UM</v>
          </cell>
        </row>
        <row r="18858">
          <cell r="A18858">
            <v>708626039</v>
          </cell>
          <cell r="B18858" t="str">
            <v>MANCAL FRONTAL RAMPA SUPERIOR</v>
          </cell>
          <cell r="C18858" t="str">
            <v>UM</v>
          </cell>
        </row>
        <row r="18859">
          <cell r="A18859" t="str">
            <v>70862603G</v>
          </cell>
          <cell r="B18859" t="str">
            <v>CONJUNTO EXTENSAO RAMPA GALVANIZADA A FOGO</v>
          </cell>
          <cell r="C18859" t="str">
            <v>UM</v>
          </cell>
        </row>
        <row r="18860">
          <cell r="A18860">
            <v>708626040</v>
          </cell>
          <cell r="B18860" t="str">
            <v>CONJUNTO PLACA TRASEIRA CEGONHEIRA 03 CARROS</v>
          </cell>
          <cell r="C18860" t="str">
            <v>UM</v>
          </cell>
        </row>
        <row r="18861">
          <cell r="A18861">
            <v>708626041</v>
          </cell>
          <cell r="B18861" t="str">
            <v>CORREDICA COLUNA TRASEIRA</v>
          </cell>
          <cell r="C18861" t="str">
            <v>UM</v>
          </cell>
        </row>
        <row r="18862">
          <cell r="A18862">
            <v>708626042</v>
          </cell>
          <cell r="B18862" t="str">
            <v>REFORCO DA ESTRUTURA FRONTAL</v>
          </cell>
          <cell r="C18862" t="str">
            <v>UM</v>
          </cell>
        </row>
        <row r="18863">
          <cell r="A18863" t="str">
            <v>DD82023100</v>
          </cell>
          <cell r="B18863" t="str">
            <v>FOLHAS DE SERRAS CIRC. DE METAIS COMUNS</v>
          </cell>
          <cell r="C18863" t="str">
            <v>UM</v>
          </cell>
        </row>
        <row r="18864">
          <cell r="A18864">
            <v>708626043</v>
          </cell>
          <cell r="B18864" t="str">
            <v>SUPORTE DOS TRILHOS</v>
          </cell>
          <cell r="C18864" t="str">
            <v>UM</v>
          </cell>
        </row>
        <row r="18865">
          <cell r="A18865">
            <v>708626044</v>
          </cell>
          <cell r="B18865" t="str">
            <v>TRAVESSA REFORCO</v>
          </cell>
          <cell r="C18865" t="str">
            <v>UM</v>
          </cell>
        </row>
        <row r="18866">
          <cell r="A18866">
            <v>708626045</v>
          </cell>
          <cell r="B18866" t="str">
            <v>FIXACAO TRASEIRA RAMPA SUPERIOR</v>
          </cell>
          <cell r="C18866" t="str">
            <v>UM</v>
          </cell>
        </row>
        <row r="18867">
          <cell r="A18867">
            <v>708626046</v>
          </cell>
          <cell r="B18867" t="str">
            <v>REFORCO DA FIXACAO DA RAMPA</v>
          </cell>
          <cell r="C18867" t="str">
            <v>UM</v>
          </cell>
        </row>
        <row r="18868">
          <cell r="A18868">
            <v>708626047</v>
          </cell>
          <cell r="B18868" t="str">
            <v>PLACA</v>
          </cell>
          <cell r="C18868" t="str">
            <v>UM</v>
          </cell>
        </row>
        <row r="18869">
          <cell r="A18869">
            <v>708626048</v>
          </cell>
          <cell r="B18869" t="str">
            <v>TUBO ESTRUTURA PLACA DE SEGURANCA PRINCIPAL</v>
          </cell>
          <cell r="C18869" t="str">
            <v>UM</v>
          </cell>
        </row>
        <row r="18870">
          <cell r="A18870">
            <v>708626049</v>
          </cell>
          <cell r="B18870" t="str">
            <v>TUBO DA PLACA TRASEIRA</v>
          </cell>
          <cell r="C18870" t="str">
            <v>UM</v>
          </cell>
        </row>
        <row r="18871">
          <cell r="A18871">
            <v>708626050</v>
          </cell>
          <cell r="B18871" t="str">
            <v>CONJUNTO PISO SUPEROR CEGONHEIRA 03 CARROS</v>
          </cell>
          <cell r="C18871" t="str">
            <v>UM</v>
          </cell>
        </row>
        <row r="18872">
          <cell r="A18872">
            <v>708626051</v>
          </cell>
          <cell r="B18872" t="str">
            <v>TUBO GUIA DA PLACA</v>
          </cell>
          <cell r="C18872" t="str">
            <v>UM</v>
          </cell>
        </row>
        <row r="18873">
          <cell r="A18873">
            <v>708626052</v>
          </cell>
          <cell r="B18873" t="str">
            <v>DEGRAU DA ESCADA</v>
          </cell>
          <cell r="C18873" t="str">
            <v>UM</v>
          </cell>
        </row>
        <row r="18874">
          <cell r="A18874">
            <v>708626053</v>
          </cell>
          <cell r="B18874" t="str">
            <v>PISO DA INCLINACAO LD GALVANIZADA A FOGO</v>
          </cell>
          <cell r="C18874" t="str">
            <v>UM</v>
          </cell>
        </row>
        <row r="18875">
          <cell r="A18875">
            <v>708626054</v>
          </cell>
          <cell r="B18875" t="str">
            <v>PISO INFERIOR GALVANIZADA A FOGO</v>
          </cell>
          <cell r="C18875" t="str">
            <v>UM</v>
          </cell>
        </row>
        <row r="18876">
          <cell r="A18876">
            <v>708626055</v>
          </cell>
          <cell r="B18876" t="str">
            <v>CHAPA FRISADA INFERIOR GALVANIZADA A FOGO</v>
          </cell>
          <cell r="C18876" t="str">
            <v>UM</v>
          </cell>
        </row>
        <row r="18877">
          <cell r="A18877">
            <v>708626056</v>
          </cell>
          <cell r="B18877" t="str">
            <v>CHAPA FRISADA DA INCLINACAO INFERIOR GALVANIZADA A FOGO</v>
          </cell>
          <cell r="C18877" t="str">
            <v>UM</v>
          </cell>
        </row>
        <row r="18878">
          <cell r="A18878">
            <v>708626057</v>
          </cell>
          <cell r="B18878" t="str">
            <v>PISO DA INCLINACAO LE GALVANIZADA A FOGO</v>
          </cell>
          <cell r="C18878" t="str">
            <v>UM</v>
          </cell>
        </row>
        <row r="18879">
          <cell r="A18879">
            <v>708626058</v>
          </cell>
          <cell r="B18879" t="str">
            <v>CHAPA FRISADA SUPERIOR GALVANIZADA A FOGO</v>
          </cell>
          <cell r="C18879" t="str">
            <v>UM</v>
          </cell>
        </row>
        <row r="18880">
          <cell r="A18880" t="str">
            <v>DD72149990</v>
          </cell>
          <cell r="B18880" t="str">
            <v>OUTRAS BARRAS ACO</v>
          </cell>
          <cell r="C18880" t="str">
            <v>UM</v>
          </cell>
        </row>
        <row r="18881">
          <cell r="A18881">
            <v>708626059</v>
          </cell>
          <cell r="B18881" t="str">
            <v>CHAPA FRISADA SUPERIOR GALVANIZADA A FOGO</v>
          </cell>
          <cell r="C18881" t="str">
            <v>UM</v>
          </cell>
        </row>
        <row r="18882">
          <cell r="A18882">
            <v>708626061</v>
          </cell>
          <cell r="B18882" t="str">
            <v>MANCAL ROLDANA GUINCHO</v>
          </cell>
          <cell r="C18882" t="str">
            <v>UM</v>
          </cell>
        </row>
        <row r="18883">
          <cell r="A18883">
            <v>708626062</v>
          </cell>
          <cell r="B18883" t="str">
            <v>TUBO INFERIOR CHICOTE</v>
          </cell>
          <cell r="C18883" t="str">
            <v>UM</v>
          </cell>
        </row>
        <row r="18884">
          <cell r="A18884">
            <v>708626100</v>
          </cell>
          <cell r="B18884" t="str">
            <v>CONJUNTO RAMPA SUPERIOR CEGONHEIRA 03 CARROS</v>
          </cell>
          <cell r="C18884" t="str">
            <v>UM</v>
          </cell>
        </row>
        <row r="18885">
          <cell r="A18885" t="str">
            <v>70862610G</v>
          </cell>
          <cell r="B18885" t="str">
            <v>CONJUNTO RAMPA SUPERIOR GALVANIZADA A FOGO</v>
          </cell>
          <cell r="C18885" t="str">
            <v>UM</v>
          </cell>
        </row>
        <row r="18886">
          <cell r="A18886">
            <v>708626200</v>
          </cell>
          <cell r="B18886" t="str">
            <v>ESTRUTURA TUBULAR CEGONHEIRA 03 CARROS</v>
          </cell>
          <cell r="C18886" t="str">
            <v>UM</v>
          </cell>
        </row>
        <row r="18887">
          <cell r="A18887">
            <v>708627000</v>
          </cell>
          <cell r="B18887" t="str">
            <v>PLATAFORMA AUTO SOCORRO 2300x6000 4500 kg</v>
          </cell>
          <cell r="C18887" t="str">
            <v>UM</v>
          </cell>
        </row>
        <row r="18888">
          <cell r="A18888">
            <v>708627001</v>
          </cell>
          <cell r="B18888" t="str">
            <v>CHAPA ASSOALHO LE</v>
          </cell>
          <cell r="C18888" t="str">
            <v>UM</v>
          </cell>
        </row>
        <row r="18889">
          <cell r="A18889">
            <v>708627002</v>
          </cell>
          <cell r="B18889" t="str">
            <v>CHAPA DO ASSOALHO LD</v>
          </cell>
          <cell r="C18889" t="str">
            <v>UM</v>
          </cell>
        </row>
        <row r="18890">
          <cell r="A18890">
            <v>708627003</v>
          </cell>
          <cell r="B18890" t="str">
            <v>COMPLEMENTO DO PISO LE</v>
          </cell>
          <cell r="C18890" t="str">
            <v>UM</v>
          </cell>
        </row>
        <row r="18891">
          <cell r="A18891">
            <v>708627004</v>
          </cell>
          <cell r="B18891" t="str">
            <v>COMPLEMENTO DO PISO LD</v>
          </cell>
          <cell r="C18891" t="str">
            <v>UM</v>
          </cell>
        </row>
        <row r="18892">
          <cell r="A18892">
            <v>708627005</v>
          </cell>
          <cell r="B18892" t="str">
            <v>FECHAMENTO DIANTEIRO</v>
          </cell>
          <cell r="C18892" t="str">
            <v>UM</v>
          </cell>
        </row>
        <row r="18893">
          <cell r="A18893">
            <v>708627006</v>
          </cell>
          <cell r="B18893" t="str">
            <v>BACIA TRASEIRA</v>
          </cell>
          <cell r="C18893" t="str">
            <v>UM</v>
          </cell>
        </row>
        <row r="18894">
          <cell r="A18894">
            <v>708627007</v>
          </cell>
          <cell r="B18894" t="str">
            <v>REFORCO INFERIOR TRASEIRO</v>
          </cell>
          <cell r="C18894" t="str">
            <v>UM</v>
          </cell>
        </row>
        <row r="18895">
          <cell r="A18895">
            <v>708627008</v>
          </cell>
          <cell r="B18895" t="str">
            <v>REFORCO DA TRASEIRA</v>
          </cell>
          <cell r="C18895" t="str">
            <v>UM</v>
          </cell>
        </row>
        <row r="18896">
          <cell r="A18896">
            <v>708627009</v>
          </cell>
          <cell r="B18896" t="str">
            <v>TUBO TRAVESSA</v>
          </cell>
          <cell r="C18896" t="str">
            <v>UM</v>
          </cell>
        </row>
        <row r="18897">
          <cell r="A18897">
            <v>810684000</v>
          </cell>
          <cell r="B18897" t="str">
            <v>M.O TAMPA FECH LATERAL SUP.- L.A</v>
          </cell>
          <cell r="C18897" t="str">
            <v>UM</v>
          </cell>
        </row>
        <row r="18898">
          <cell r="A18898">
            <v>708627011</v>
          </cell>
          <cell r="B18898" t="str">
            <v>MAO FRANCESA LD</v>
          </cell>
          <cell r="C18898" t="str">
            <v>UM</v>
          </cell>
        </row>
        <row r="18899">
          <cell r="A18899">
            <v>708627012</v>
          </cell>
          <cell r="B18899" t="str">
            <v>MAO FRANCESA LE</v>
          </cell>
          <cell r="C18899" t="str">
            <v>UM</v>
          </cell>
        </row>
        <row r="18900">
          <cell r="A18900">
            <v>708627013</v>
          </cell>
          <cell r="B18900" t="str">
            <v>FECHAMENTO DA TRASEIRA</v>
          </cell>
          <cell r="C18900" t="str">
            <v>UM</v>
          </cell>
        </row>
        <row r="18901">
          <cell r="A18901">
            <v>708627014</v>
          </cell>
          <cell r="B18901" t="str">
            <v>TRAVESSA SUPERIOR DO MALHAL</v>
          </cell>
          <cell r="C18901" t="str">
            <v>UM</v>
          </cell>
        </row>
        <row r="18902">
          <cell r="A18902">
            <v>708627015</v>
          </cell>
          <cell r="B18902" t="str">
            <v>TRAVESSA CENTRAL DO MALHAL</v>
          </cell>
          <cell r="C18902" t="str">
            <v>UM</v>
          </cell>
        </row>
        <row r="18903">
          <cell r="A18903">
            <v>708627016</v>
          </cell>
          <cell r="B18903" t="str">
            <v>TUBO REFORCO DO GUINCHO</v>
          </cell>
          <cell r="C18903" t="str">
            <v>UM</v>
          </cell>
        </row>
        <row r="18904">
          <cell r="A18904">
            <v>708627200</v>
          </cell>
          <cell r="B18904" t="str">
            <v>CONJUNTO MALHAL 2300</v>
          </cell>
          <cell r="C18904" t="str">
            <v>UM</v>
          </cell>
        </row>
        <row r="18905">
          <cell r="A18905">
            <v>708630010</v>
          </cell>
          <cell r="B18905" t="str">
            <v>SUPORTE DO MOTOR  1,25X174X213         38815013</v>
          </cell>
          <cell r="C18905" t="str">
            <v>UM</v>
          </cell>
        </row>
        <row r="18906">
          <cell r="A18906">
            <v>708642010</v>
          </cell>
          <cell r="B18906" t="str">
            <v>BASE 102 3 FUROS  (03001015-49)</v>
          </cell>
          <cell r="C18906" t="str">
            <v>UM</v>
          </cell>
        </row>
        <row r="18907">
          <cell r="A18907">
            <v>708643010</v>
          </cell>
          <cell r="B18907" t="str">
            <v>BASE 102 4 FUROS  (03001016-45)</v>
          </cell>
          <cell r="C18907" t="str">
            <v>UM</v>
          </cell>
        </row>
        <row r="18908">
          <cell r="A18908">
            <v>708644010</v>
          </cell>
          <cell r="B18908" t="str">
            <v>BASE 102 3 FUROS  (03001109)</v>
          </cell>
          <cell r="C18908" t="str">
            <v>UM</v>
          </cell>
        </row>
        <row r="18909">
          <cell r="A18909">
            <v>708645010</v>
          </cell>
          <cell r="B18909" t="str">
            <v>BASE 102 4 FUROS  (03001072)</v>
          </cell>
          <cell r="C18909" t="str">
            <v>UM</v>
          </cell>
        </row>
        <row r="18910">
          <cell r="A18910">
            <v>708648010</v>
          </cell>
          <cell r="B18910" t="str">
            <v>BASE     03001004</v>
          </cell>
          <cell r="C18910" t="str">
            <v>UM</v>
          </cell>
        </row>
        <row r="18911">
          <cell r="A18911">
            <v>708648020</v>
          </cell>
          <cell r="B18911" t="str">
            <v>PEDESTAL DO MOTOR   34001009</v>
          </cell>
          <cell r="C18911" t="str">
            <v>UM</v>
          </cell>
        </row>
        <row r="18912">
          <cell r="A18912">
            <v>708648030</v>
          </cell>
          <cell r="B18912" t="str">
            <v>SUPORTE PEDESTAL DO MOTOR   38861001</v>
          </cell>
          <cell r="C18912" t="str">
            <v>UM</v>
          </cell>
        </row>
        <row r="18913">
          <cell r="A18913">
            <v>708648040</v>
          </cell>
          <cell r="B18913" t="str">
            <v>PAREDE INTERMEDIARIA   32203001</v>
          </cell>
          <cell r="C18913" t="str">
            <v>UM</v>
          </cell>
        </row>
        <row r="18914">
          <cell r="A18914">
            <v>810685000</v>
          </cell>
          <cell r="B18914" t="str">
            <v>M.O PAINEL SUPERIOR - L.A</v>
          </cell>
          <cell r="C18914" t="str">
            <v>UM</v>
          </cell>
        </row>
        <row r="18915">
          <cell r="A18915">
            <v>708648050</v>
          </cell>
          <cell r="B18915" t="str">
            <v>CHAPA DE FIXACAO CX CONDUTORA DÀGUA     06002013</v>
          </cell>
          <cell r="C18915" t="str">
            <v>UM</v>
          </cell>
        </row>
        <row r="18916">
          <cell r="A18916">
            <v>708660000</v>
          </cell>
          <cell r="B18916" t="str">
            <v>CANO DE DESCARGA - PARTE TUBO - 10335462</v>
          </cell>
          <cell r="C18916" t="str">
            <v>UM</v>
          </cell>
        </row>
        <row r="18917">
          <cell r="A18917">
            <v>708660010</v>
          </cell>
          <cell r="B18917" t="str">
            <v>SUPORTE CANO DE DESCARGA - 10335462</v>
          </cell>
          <cell r="C18917" t="str">
            <v>UM</v>
          </cell>
        </row>
        <row r="18918">
          <cell r="A18918">
            <v>708670010</v>
          </cell>
          <cell r="B18918" t="str">
            <v>BASE</v>
          </cell>
          <cell r="C18918" t="str">
            <v>UM</v>
          </cell>
        </row>
        <row r="18919">
          <cell r="A18919">
            <v>708670020</v>
          </cell>
          <cell r="B18919" t="str">
            <v>REFORCO</v>
          </cell>
          <cell r="C18919" t="str">
            <v>UM</v>
          </cell>
        </row>
        <row r="18920">
          <cell r="A18920" t="str">
            <v>70867003D</v>
          </cell>
          <cell r="B18920" t="str">
            <v>SUPORTE LD</v>
          </cell>
          <cell r="C18920" t="str">
            <v>UM</v>
          </cell>
        </row>
        <row r="18921">
          <cell r="A18921" t="str">
            <v>70867003E</v>
          </cell>
          <cell r="B18921" t="str">
            <v>SUPORTE LE</v>
          </cell>
          <cell r="C18921" t="str">
            <v>UM</v>
          </cell>
        </row>
        <row r="18922">
          <cell r="A18922">
            <v>708670040</v>
          </cell>
          <cell r="B18922" t="str">
            <v>CHAPA DE FIXACAO</v>
          </cell>
          <cell r="C18922" t="str">
            <v>UM</v>
          </cell>
        </row>
        <row r="18923">
          <cell r="A18923">
            <v>708670050</v>
          </cell>
          <cell r="B18923" t="str">
            <v>BASE SUPERIOR</v>
          </cell>
          <cell r="C18923" t="str">
            <v>UM</v>
          </cell>
        </row>
        <row r="18924">
          <cell r="A18924">
            <v>708670060</v>
          </cell>
          <cell r="B18924" t="str">
            <v>BASE SUPERIOR MONTADA</v>
          </cell>
          <cell r="C18924" t="str">
            <v>UM</v>
          </cell>
        </row>
        <row r="18925">
          <cell r="A18925">
            <v>708670070</v>
          </cell>
          <cell r="B18925" t="str">
            <v>BASE - Laser</v>
          </cell>
          <cell r="C18925" t="str">
            <v>UM</v>
          </cell>
        </row>
        <row r="18926">
          <cell r="A18926">
            <v>708670080</v>
          </cell>
          <cell r="B18926" t="str">
            <v>BASE SUPERIOR - LASER</v>
          </cell>
          <cell r="C18926" t="str">
            <v>UM</v>
          </cell>
        </row>
        <row r="18927">
          <cell r="A18927" t="str">
            <v>70867009D</v>
          </cell>
          <cell r="B18927" t="str">
            <v>SUPORTE LD - LASER</v>
          </cell>
          <cell r="C18927" t="str">
            <v>UM</v>
          </cell>
        </row>
        <row r="18928">
          <cell r="A18928" t="str">
            <v>70867009E</v>
          </cell>
          <cell r="B18928" t="str">
            <v>SUPORTE LE - LASER</v>
          </cell>
          <cell r="C18928" t="str">
            <v>UM</v>
          </cell>
        </row>
        <row r="18929">
          <cell r="A18929">
            <v>708670100</v>
          </cell>
          <cell r="B18929" t="str">
            <v>CHAPA DE FIXACAO - LASER</v>
          </cell>
          <cell r="C18929" t="str">
            <v>UM</v>
          </cell>
        </row>
        <row r="18930">
          <cell r="A18930">
            <v>708671010</v>
          </cell>
          <cell r="B18930" t="str">
            <v>BLANCK DO SUPORTE L.DIR/L.ESQ</v>
          </cell>
          <cell r="C18930" t="str">
            <v>UM</v>
          </cell>
        </row>
        <row r="18931">
          <cell r="A18931">
            <v>190181000</v>
          </cell>
          <cell r="B18931" t="str">
            <v>CHAPA TAMPA DE FECHAMENTO LAT. - 119.0132</v>
          </cell>
          <cell r="C18931" t="str">
            <v>UM</v>
          </cell>
        </row>
        <row r="18932">
          <cell r="A18932" t="str">
            <v>70867101D</v>
          </cell>
          <cell r="B18932" t="str">
            <v>SUPORTE LD MAIOR</v>
          </cell>
          <cell r="C18932" t="str">
            <v>UM</v>
          </cell>
        </row>
        <row r="18933">
          <cell r="A18933" t="str">
            <v>70867101E</v>
          </cell>
          <cell r="B18933" t="str">
            <v>SUPORTE LE MENOR</v>
          </cell>
          <cell r="C18933" t="str">
            <v>UM</v>
          </cell>
        </row>
        <row r="18934">
          <cell r="A18934">
            <v>708672000</v>
          </cell>
          <cell r="B18934" t="str">
            <v>BLANCK MEIO PARALAMA (MODELO LIBRELATO)</v>
          </cell>
          <cell r="C18934" t="str">
            <v>UM</v>
          </cell>
        </row>
        <row r="18935">
          <cell r="A18935">
            <v>708674010</v>
          </cell>
          <cell r="B18935" t="str">
            <v>CANTO TRASEIRO     (07001055)</v>
          </cell>
          <cell r="C18935" t="str">
            <v>UM</v>
          </cell>
        </row>
        <row r="18936">
          <cell r="A18936">
            <v>708674020</v>
          </cell>
          <cell r="B18936" t="str">
            <v>CANTONEIRA FIX CAB (07001003)</v>
          </cell>
          <cell r="C18936" t="str">
            <v>UM</v>
          </cell>
        </row>
        <row r="18937">
          <cell r="A18937">
            <v>708674030</v>
          </cell>
          <cell r="B18937" t="str">
            <v>CORREDICA LAT GABIET (05407002)</v>
          </cell>
          <cell r="C18937" t="str">
            <v>UM</v>
          </cell>
        </row>
        <row r="18938">
          <cell r="A18938">
            <v>708674040</v>
          </cell>
          <cell r="B18938" t="str">
            <v>CORPO DO GABINETE  07303019</v>
          </cell>
          <cell r="C18938" t="str">
            <v>UM</v>
          </cell>
        </row>
        <row r="18939">
          <cell r="A18939">
            <v>708692010</v>
          </cell>
          <cell r="B18939" t="str">
            <v>BASE 304 4 FUROS  (03001062)</v>
          </cell>
          <cell r="C18939" t="str">
            <v>UM</v>
          </cell>
        </row>
        <row r="18940">
          <cell r="A18940">
            <v>708707010</v>
          </cell>
          <cell r="B18940" t="str">
            <v>CORPO GABINETE    (07303027)</v>
          </cell>
          <cell r="C18940" t="str">
            <v>UM</v>
          </cell>
        </row>
        <row r="18941">
          <cell r="A18941">
            <v>708707020</v>
          </cell>
          <cell r="B18941" t="str">
            <v>REFORCO GABINETE</v>
          </cell>
          <cell r="C18941" t="str">
            <v>UM</v>
          </cell>
        </row>
        <row r="18942">
          <cell r="A18942">
            <v>708710010</v>
          </cell>
          <cell r="B18942" t="str">
            <v>BASE  GALVANIZADA (03001069)</v>
          </cell>
          <cell r="C18942" t="str">
            <v>UM</v>
          </cell>
        </row>
        <row r="18943">
          <cell r="A18943">
            <v>708710011</v>
          </cell>
          <cell r="B18943" t="str">
            <v>BASE  PINTADA     (03001069)</v>
          </cell>
          <cell r="C18943" t="str">
            <v>UM</v>
          </cell>
        </row>
        <row r="18944">
          <cell r="A18944">
            <v>708710020</v>
          </cell>
          <cell r="B18944" t="str">
            <v>BARRAGEM(028,01.004) GALVANIZADA</v>
          </cell>
          <cell r="C18944" t="str">
            <v>UM</v>
          </cell>
        </row>
        <row r="18945">
          <cell r="A18945">
            <v>708710021</v>
          </cell>
          <cell r="B18945" t="str">
            <v>BARRAGEM(028,01.004) PINTADA</v>
          </cell>
          <cell r="C18945" t="str">
            <v>UM</v>
          </cell>
        </row>
        <row r="18946">
          <cell r="A18946">
            <v>708710030</v>
          </cell>
          <cell r="B18946" t="str">
            <v>ANEL DA BARRAGEM  (00501005)GALVANIZ</v>
          </cell>
          <cell r="C18946" t="str">
            <v>UM</v>
          </cell>
        </row>
        <row r="18947">
          <cell r="A18947">
            <v>708710031</v>
          </cell>
          <cell r="B18947" t="str">
            <v>ANEL DA BARRAGEM  (00501005)PINTADA</v>
          </cell>
          <cell r="C18947" t="str">
            <v>UM</v>
          </cell>
        </row>
        <row r="18948">
          <cell r="A18948">
            <v>190182000</v>
          </cell>
          <cell r="B18948" t="str">
            <v>CHAPA PAINEL SUPERIOR - 119.0485</v>
          </cell>
          <cell r="C18948" t="str">
            <v>UM</v>
          </cell>
        </row>
        <row r="18949">
          <cell r="A18949">
            <v>708710040</v>
          </cell>
          <cell r="B18949" t="str">
            <v>PAREDE GALVANIZADA (32203041)</v>
          </cell>
          <cell r="C18949" t="str">
            <v>UM</v>
          </cell>
        </row>
        <row r="18950">
          <cell r="A18950">
            <v>708710041</v>
          </cell>
          <cell r="B18950" t="str">
            <v>PAREDE PINTADA     (32203041)</v>
          </cell>
          <cell r="C18950" t="str">
            <v>UM</v>
          </cell>
        </row>
        <row r="18951">
          <cell r="A18951">
            <v>708710050</v>
          </cell>
          <cell r="B18951" t="str">
            <v>PAREDE LAT DIR     (32204002)GALVANI</v>
          </cell>
          <cell r="C18951" t="str">
            <v>UM</v>
          </cell>
        </row>
        <row r="18952">
          <cell r="A18952">
            <v>708710051</v>
          </cell>
          <cell r="B18952" t="str">
            <v>PAREDE LAT DIR     (32204002)PINTADA</v>
          </cell>
          <cell r="C18952" t="str">
            <v>UM</v>
          </cell>
        </row>
        <row r="18953">
          <cell r="A18953">
            <v>708710060</v>
          </cell>
          <cell r="B18953" t="str">
            <v>APOIO DA BASE     (01401014)GALVANIZ</v>
          </cell>
          <cell r="C18953" t="str">
            <v>UM</v>
          </cell>
        </row>
        <row r="18954">
          <cell r="A18954">
            <v>708710061</v>
          </cell>
          <cell r="B18954" t="str">
            <v>APOIO DA BASE     (01401014)PINTADA</v>
          </cell>
          <cell r="C18954" t="str">
            <v>UM</v>
          </cell>
        </row>
        <row r="18955">
          <cell r="A18955">
            <v>708710070</v>
          </cell>
          <cell r="B18955" t="str">
            <v>EXTREMA ESQ        (12603002)GALVANI</v>
          </cell>
          <cell r="C18955" t="str">
            <v>UM</v>
          </cell>
        </row>
        <row r="18956">
          <cell r="A18956">
            <v>708710071</v>
          </cell>
          <cell r="B18956" t="str">
            <v>EXTREMA ESQ        (12603002)PINTADA</v>
          </cell>
          <cell r="C18956" t="str">
            <v>UM</v>
          </cell>
        </row>
        <row r="18957">
          <cell r="A18957">
            <v>807534000</v>
          </cell>
          <cell r="B18957" t="str">
            <v>CANO DE DESCARGA - 10425520</v>
          </cell>
          <cell r="C18957" t="str">
            <v>UM</v>
          </cell>
        </row>
        <row r="18958">
          <cell r="A18958">
            <v>708710080</v>
          </cell>
          <cell r="B18958" t="str">
            <v>PEDESTAL MOTOR     (34001012)GALVANI</v>
          </cell>
          <cell r="C18958" t="str">
            <v>UM</v>
          </cell>
        </row>
        <row r="18959">
          <cell r="A18959">
            <v>708710081</v>
          </cell>
          <cell r="B18959" t="str">
            <v>PEDESTAL MOTOR     (34001012)PINTADA</v>
          </cell>
          <cell r="C18959" t="str">
            <v>UM</v>
          </cell>
        </row>
        <row r="18960">
          <cell r="A18960">
            <v>708710090</v>
          </cell>
          <cell r="B18960" t="str">
            <v>REF BARRAGEM       (35603005)GALVANI</v>
          </cell>
          <cell r="C18960" t="str">
            <v>UM</v>
          </cell>
        </row>
        <row r="18961">
          <cell r="A18961">
            <v>708710091</v>
          </cell>
          <cell r="B18961" t="str">
            <v>REF BARRAGEM       (35603005)PINTADA</v>
          </cell>
          <cell r="C18961" t="str">
            <v>UM</v>
          </cell>
        </row>
        <row r="18962">
          <cell r="A18962">
            <v>708710100</v>
          </cell>
          <cell r="B18962" t="str">
            <v>CALHA R ELETRICA   (06701012)GALVANI</v>
          </cell>
          <cell r="C18962" t="str">
            <v>UM</v>
          </cell>
        </row>
        <row r="18963">
          <cell r="A18963">
            <v>708710101</v>
          </cell>
          <cell r="B18963" t="str">
            <v>CALHA R ELETRICA   (06701012)PINTADA</v>
          </cell>
          <cell r="C18963" t="str">
            <v>UM</v>
          </cell>
        </row>
        <row r="18964">
          <cell r="A18964">
            <v>708710110</v>
          </cell>
          <cell r="B18964" t="str">
            <v>APOIO GABINETE    (01401012)GALVANIZ</v>
          </cell>
          <cell r="C18964" t="str">
            <v>UM</v>
          </cell>
        </row>
        <row r="18965">
          <cell r="A18965">
            <v>708710111</v>
          </cell>
          <cell r="B18965" t="str">
            <v>APOIO GABINETE    (01401012)PINTADA</v>
          </cell>
          <cell r="C18965" t="str">
            <v>UM</v>
          </cell>
        </row>
        <row r="18966">
          <cell r="A18966">
            <v>708710120</v>
          </cell>
          <cell r="B18966" t="str">
            <v>TIR CAMARA         (42401012)GALVANI</v>
          </cell>
          <cell r="C18966" t="str">
            <v>UM</v>
          </cell>
        </row>
        <row r="18967">
          <cell r="A18967">
            <v>708710121</v>
          </cell>
          <cell r="B18967" t="str">
            <v>TIR CAMARA         (42401012)PINTADA</v>
          </cell>
          <cell r="C18967" t="str">
            <v>UM</v>
          </cell>
        </row>
        <row r="18968">
          <cell r="A18968">
            <v>708710130</v>
          </cell>
          <cell r="B18968" t="str">
            <v>ANTEPARO(0,8x379x460mm)00801008 GALV</v>
          </cell>
          <cell r="C18968" t="str">
            <v>UM</v>
          </cell>
        </row>
        <row r="18969">
          <cell r="A18969">
            <v>708710131</v>
          </cell>
          <cell r="B18969" t="str">
            <v>ANTEPARO(0,8x379x460mm)00801008 PINT</v>
          </cell>
          <cell r="C18969" t="str">
            <v>UM</v>
          </cell>
        </row>
        <row r="18970">
          <cell r="A18970">
            <v>708711010</v>
          </cell>
          <cell r="B18970" t="str">
            <v>PAREDE INTERM 302 (32203039)</v>
          </cell>
          <cell r="C18970" t="str">
            <v>UM</v>
          </cell>
        </row>
        <row r="18971">
          <cell r="A18971">
            <v>708711020</v>
          </cell>
          <cell r="B18971" t="str">
            <v>PAREDE LAT. DIREITA (32204008) GALVANIZADO</v>
          </cell>
          <cell r="C18971" t="str">
            <v>UM</v>
          </cell>
        </row>
        <row r="18972">
          <cell r="A18972">
            <v>708711021</v>
          </cell>
          <cell r="B18972" t="str">
            <v>PAREDE LAT. DIREITA (32204008)</v>
          </cell>
          <cell r="C18972" t="str">
            <v>UM</v>
          </cell>
        </row>
        <row r="18973">
          <cell r="A18973">
            <v>708711030</v>
          </cell>
          <cell r="B18973" t="str">
            <v>CONJUNTO PEDESTAL  05844014</v>
          </cell>
          <cell r="C18973" t="str">
            <v>UM</v>
          </cell>
        </row>
        <row r="18974">
          <cell r="A18974">
            <v>708711040</v>
          </cell>
          <cell r="B18974" t="str">
            <v>PUXADOR BASE GALVANIZADO      (32502002)                8711</v>
          </cell>
          <cell r="C18974" t="str">
            <v>UM</v>
          </cell>
        </row>
        <row r="18975">
          <cell r="A18975">
            <v>708711050</v>
          </cell>
          <cell r="B18975" t="str">
            <v>TIRA CAM.(065x185x1081(42401012)8705</v>
          </cell>
          <cell r="C18975" t="str">
            <v>UM</v>
          </cell>
        </row>
        <row r="18976">
          <cell r="A18976">
            <v>708711060</v>
          </cell>
          <cell r="B18976" t="str">
            <v>BARRAGEM  0281036</v>
          </cell>
          <cell r="C18976" t="str">
            <v>UM</v>
          </cell>
        </row>
        <row r="18977">
          <cell r="A18977">
            <v>708711070</v>
          </cell>
          <cell r="B18977" t="str">
            <v>SUPORTE DO MOTOR   38815015</v>
          </cell>
          <cell r="C18977" t="str">
            <v>UM</v>
          </cell>
        </row>
        <row r="18978">
          <cell r="A18978">
            <v>708711071</v>
          </cell>
          <cell r="B18978" t="str">
            <v>SUPORTE DO MOTOR   38815015</v>
          </cell>
          <cell r="C18978" t="str">
            <v>UM</v>
          </cell>
        </row>
        <row r="18979">
          <cell r="A18979">
            <v>708713010</v>
          </cell>
          <cell r="B18979" t="str">
            <v>REFORCO LATERAL   04936016</v>
          </cell>
          <cell r="C18979" t="str">
            <v>UM</v>
          </cell>
        </row>
        <row r="18980">
          <cell r="A18980">
            <v>708713020</v>
          </cell>
          <cell r="B18980" t="str">
            <v>REFORCO CENTRAL   04936017</v>
          </cell>
          <cell r="C18980" t="str">
            <v>UM</v>
          </cell>
        </row>
        <row r="18981">
          <cell r="A18981">
            <v>708713030</v>
          </cell>
          <cell r="B18981" t="str">
            <v>BASE MOTOR SEPARADOR PAINEL 03001137</v>
          </cell>
          <cell r="C18981" t="str">
            <v>UM</v>
          </cell>
        </row>
        <row r="18982">
          <cell r="A18982">
            <v>708713040</v>
          </cell>
          <cell r="B18982" t="str">
            <v>BASE               04936221</v>
          </cell>
          <cell r="C18982" t="str">
            <v>UM</v>
          </cell>
        </row>
        <row r="18983">
          <cell r="A18983">
            <v>708713050</v>
          </cell>
          <cell r="B18983" t="str">
            <v xml:space="preserve">BARRAGEM              02801004-2/2  </v>
          </cell>
          <cell r="C18983" t="str">
            <v>UM</v>
          </cell>
        </row>
        <row r="18984">
          <cell r="A18984">
            <v>708713060</v>
          </cell>
          <cell r="B18984" t="str">
            <v xml:space="preserve">BARRAGEM PRODUTO   02801004         </v>
          </cell>
          <cell r="C18984" t="str">
            <v>UM</v>
          </cell>
        </row>
        <row r="18985">
          <cell r="A18985">
            <v>708713070</v>
          </cell>
          <cell r="B18985" t="str">
            <v>BASE              04936214</v>
          </cell>
          <cell r="C18985" t="str">
            <v>UM</v>
          </cell>
        </row>
        <row r="18986">
          <cell r="A18986">
            <v>708714010</v>
          </cell>
          <cell r="B18986" t="str">
            <v>BASE              (04936214)</v>
          </cell>
          <cell r="C18986" t="str">
            <v>UM</v>
          </cell>
        </row>
        <row r="18987">
          <cell r="A18987">
            <v>708715010</v>
          </cell>
          <cell r="B18987" t="str">
            <v>BASE QUADRO ELET SEPARADOR 04936006</v>
          </cell>
          <cell r="C18987" t="str">
            <v>UM</v>
          </cell>
        </row>
        <row r="18988">
          <cell r="A18988">
            <v>708715020</v>
          </cell>
          <cell r="B18988" t="str">
            <v>CONJUNTO DIVISORIO</v>
          </cell>
          <cell r="C18988" t="str">
            <v>UM</v>
          </cell>
        </row>
        <row r="18989">
          <cell r="A18989">
            <v>708715030</v>
          </cell>
          <cell r="B18989" t="str">
            <v>BANDEJA (04936001)              8697</v>
          </cell>
          <cell r="C18989" t="str">
            <v>UM</v>
          </cell>
        </row>
        <row r="18990">
          <cell r="A18990">
            <v>708715040</v>
          </cell>
          <cell r="B18990" t="str">
            <v>DIVISIA 38P       (049.36.007)  8693</v>
          </cell>
          <cell r="C18990" t="str">
            <v>UM</v>
          </cell>
        </row>
        <row r="18991">
          <cell r="A18991">
            <v>708725010</v>
          </cell>
          <cell r="B18991" t="str">
            <v>TRAVESSA TUBULAR MAIOR</v>
          </cell>
          <cell r="C18991" t="str">
            <v>UM</v>
          </cell>
        </row>
        <row r="18992">
          <cell r="A18992">
            <v>708725020</v>
          </cell>
          <cell r="B18992" t="str">
            <v>TRAVESSA TUBULAR MEIO</v>
          </cell>
          <cell r="C18992" t="str">
            <v>UM</v>
          </cell>
        </row>
        <row r="18993">
          <cell r="A18993">
            <v>708725030</v>
          </cell>
          <cell r="B18993" t="str">
            <v>PONTEIRA TUBULAR SUP.</v>
          </cell>
          <cell r="C18993" t="str">
            <v>UM</v>
          </cell>
        </row>
        <row r="18994">
          <cell r="A18994">
            <v>708725040</v>
          </cell>
          <cell r="B18994" t="str">
            <v>SUPORTE INFERIOR CAIXA RANCHO</v>
          </cell>
          <cell r="C18994" t="str">
            <v>UM</v>
          </cell>
        </row>
        <row r="18995">
          <cell r="A18995">
            <v>708725050</v>
          </cell>
          <cell r="B18995" t="str">
            <v>PONTEIRA MAIOR INF.</v>
          </cell>
          <cell r="C18995" t="str">
            <v>UM</v>
          </cell>
        </row>
        <row r="18996">
          <cell r="A18996">
            <v>708725060</v>
          </cell>
          <cell r="B18996" t="str">
            <v>ENGATE MEIO SUPORTE</v>
          </cell>
          <cell r="C18996" t="str">
            <v>UM</v>
          </cell>
        </row>
        <row r="18997">
          <cell r="A18997">
            <v>708725070</v>
          </cell>
          <cell r="B18997" t="str">
            <v>REFORCO "L" INFERIOR</v>
          </cell>
          <cell r="C18997" t="str">
            <v>UM</v>
          </cell>
        </row>
        <row r="18998">
          <cell r="A18998" t="str">
            <v>DD85043119</v>
          </cell>
          <cell r="B18998" t="str">
            <v>OUTROS TRANSFORMADORES ELETR POT &lt;= 1</v>
          </cell>
          <cell r="C18998" t="str">
            <v>UM</v>
          </cell>
        </row>
        <row r="18999">
          <cell r="A18999">
            <v>708725080</v>
          </cell>
          <cell r="B18999" t="str">
            <v>ENCOSTO ANTIDERRAPANTE</v>
          </cell>
          <cell r="C18999" t="str">
            <v>UM</v>
          </cell>
        </row>
        <row r="19000">
          <cell r="A19000">
            <v>708725090</v>
          </cell>
          <cell r="B19000" t="str">
            <v>SUPORTE INFERIOR  CAIXA RANCHO</v>
          </cell>
          <cell r="C19000" t="str">
            <v>UM</v>
          </cell>
        </row>
        <row r="19001">
          <cell r="A19001">
            <v>708725100</v>
          </cell>
          <cell r="B19001" t="str">
            <v>SUPORTE INFERIOR C/ ENCOSTO</v>
          </cell>
          <cell r="C19001" t="str">
            <v>UM</v>
          </cell>
        </row>
        <row r="19002">
          <cell r="A19002">
            <v>708725110</v>
          </cell>
          <cell r="B19002" t="str">
            <v>CHAPA DO ENGATE DO FECHO</v>
          </cell>
          <cell r="C19002" t="str">
            <v>UM</v>
          </cell>
        </row>
        <row r="19003">
          <cell r="A19003">
            <v>708725120</v>
          </cell>
          <cell r="B19003" t="str">
            <v>CHAPA BASE DO FECHO DO ENGATE</v>
          </cell>
          <cell r="C19003" t="str">
            <v>UM</v>
          </cell>
        </row>
        <row r="19004">
          <cell r="A19004">
            <v>708725130</v>
          </cell>
          <cell r="B19004" t="str">
            <v>CONJUNTO DO ENGATE DO FECHO</v>
          </cell>
          <cell r="C19004" t="str">
            <v>UM</v>
          </cell>
        </row>
        <row r="19005">
          <cell r="A19005">
            <v>708725140</v>
          </cell>
          <cell r="B19005" t="str">
            <v>REFORCO SUPERIOR DA CAIXA</v>
          </cell>
          <cell r="C19005" t="str">
            <v>UM</v>
          </cell>
        </row>
        <row r="19006">
          <cell r="A19006">
            <v>708731010</v>
          </cell>
          <cell r="B19006" t="str">
            <v>BLANCK DA PORTA DA CAIXA MANUAL</v>
          </cell>
          <cell r="C19006" t="str">
            <v>UM</v>
          </cell>
        </row>
        <row r="19007">
          <cell r="A19007">
            <v>817405000</v>
          </cell>
          <cell r="B19007" t="str">
            <v>M.O. BETONEIRA</v>
          </cell>
          <cell r="C19007" t="str">
            <v>UM</v>
          </cell>
        </row>
        <row r="19008">
          <cell r="A19008">
            <v>708732010</v>
          </cell>
          <cell r="B19008" t="str">
            <v>CHAPA DA CAIXA MANUAL</v>
          </cell>
          <cell r="C19008" t="str">
            <v>UM</v>
          </cell>
        </row>
        <row r="19009">
          <cell r="A19009">
            <v>708733010</v>
          </cell>
          <cell r="B19009" t="str">
            <v>CHAPA ACABAMENTO DO ASSENTO</v>
          </cell>
          <cell r="C19009" t="str">
            <v>UM</v>
          </cell>
        </row>
        <row r="19010">
          <cell r="A19010">
            <v>708734010</v>
          </cell>
          <cell r="B19010" t="str">
            <v>CHAPA FECHAMENTO PILAR LE - 71398808</v>
          </cell>
          <cell r="C19010" t="str">
            <v>UM</v>
          </cell>
        </row>
        <row r="19011">
          <cell r="A19011">
            <v>708735000</v>
          </cell>
          <cell r="B19011" t="str">
            <v>FECHAMENTO DO PILAR LD</v>
          </cell>
          <cell r="C19011" t="str">
            <v>UM</v>
          </cell>
        </row>
        <row r="19012">
          <cell r="A19012">
            <v>708735010</v>
          </cell>
          <cell r="B19012" t="str">
            <v>REFORCO INFERIOR MAIOR DO PILAR</v>
          </cell>
          <cell r="C19012" t="str">
            <v>UM</v>
          </cell>
        </row>
        <row r="19013">
          <cell r="A19013">
            <v>708735020</v>
          </cell>
          <cell r="B19013" t="str">
            <v>REFORCO INFERIOR MENOR DO PILAR</v>
          </cell>
          <cell r="C19013" t="str">
            <v>UM</v>
          </cell>
        </row>
        <row r="19014">
          <cell r="A19014">
            <v>708735030</v>
          </cell>
          <cell r="B19014" t="str">
            <v>CHAPA MOLDADA REF INF MAIOR-MENOR DO PILAR</v>
          </cell>
          <cell r="C19014" t="str">
            <v>UM</v>
          </cell>
        </row>
        <row r="19015">
          <cell r="A19015">
            <v>708735040</v>
          </cell>
          <cell r="B19015" t="str">
            <v>CHAPA FECHAMENTO DO PILAR LD</v>
          </cell>
          <cell r="C19015" t="str">
            <v>UM</v>
          </cell>
        </row>
        <row r="19016">
          <cell r="A19016">
            <v>708736010</v>
          </cell>
          <cell r="B19016" t="str">
            <v>CHAPA DA VEDACAO</v>
          </cell>
          <cell r="C19016" t="str">
            <v>UM</v>
          </cell>
        </row>
        <row r="19017">
          <cell r="A19017">
            <v>708737000</v>
          </cell>
          <cell r="B19017" t="str">
            <v>MOLDURA PAINEL INSTRUMENTAL</v>
          </cell>
          <cell r="C19017" t="str">
            <v>UM</v>
          </cell>
        </row>
        <row r="19018">
          <cell r="A19018">
            <v>708737010</v>
          </cell>
          <cell r="B19018" t="str">
            <v>REFORCO INTERNO DO PAINEL</v>
          </cell>
          <cell r="C19018" t="str">
            <v>UM</v>
          </cell>
        </row>
        <row r="19019">
          <cell r="A19019">
            <v>708737020</v>
          </cell>
          <cell r="B19019" t="str">
            <v>CHAPA MOLDURA PAINEL INSTRUMENTAL</v>
          </cell>
          <cell r="C19019" t="str">
            <v>UM</v>
          </cell>
        </row>
        <row r="19020">
          <cell r="A19020">
            <v>708738000</v>
          </cell>
          <cell r="B19020" t="str">
            <v>CHAPA CARCACA</v>
          </cell>
          <cell r="C19020" t="str">
            <v>UM</v>
          </cell>
        </row>
        <row r="19021">
          <cell r="A19021">
            <v>708738010</v>
          </cell>
          <cell r="B19021" t="str">
            <v>CHAPA MOLDURA PAINEL INSTRUMENTAL</v>
          </cell>
          <cell r="C19021" t="str">
            <v>UM</v>
          </cell>
        </row>
        <row r="19022">
          <cell r="A19022">
            <v>708740010</v>
          </cell>
          <cell r="B19022" t="str">
            <v>CHAPA FECHAMENTO SUPERIOR</v>
          </cell>
          <cell r="C19022" t="str">
            <v>UM</v>
          </cell>
        </row>
        <row r="19023">
          <cell r="A19023">
            <v>708741000</v>
          </cell>
          <cell r="B19023" t="str">
            <v>RESERVATORIO DE AR 9,5L</v>
          </cell>
          <cell r="C19023" t="str">
            <v>UM</v>
          </cell>
        </row>
        <row r="19024">
          <cell r="A19024">
            <v>708741010</v>
          </cell>
          <cell r="B19024" t="str">
            <v>FIXACAO DO RESERVATORIO</v>
          </cell>
          <cell r="C19024" t="str">
            <v>UM</v>
          </cell>
        </row>
        <row r="19025">
          <cell r="A19025">
            <v>708741020</v>
          </cell>
          <cell r="B19025" t="str">
            <v>FIXACAO DO RESERVATORIO (CORTE LASER)</v>
          </cell>
          <cell r="C19025" t="str">
            <v>UM</v>
          </cell>
        </row>
        <row r="19026">
          <cell r="A19026">
            <v>708751000</v>
          </cell>
          <cell r="B19026" t="str">
            <v>CABINE FREZADORA MONTADA E JATEADA</v>
          </cell>
          <cell r="C19026" t="str">
            <v>UM</v>
          </cell>
        </row>
        <row r="19027">
          <cell r="A19027">
            <v>708751001</v>
          </cell>
          <cell r="B19027" t="str">
            <v>CABINE FREZADORA PECAS BICROMATIZADAS</v>
          </cell>
          <cell r="C19027" t="str">
            <v>UM</v>
          </cell>
        </row>
        <row r="19028">
          <cell r="A19028">
            <v>708751002</v>
          </cell>
          <cell r="B19028" t="str">
            <v>CABINE FREZADORA SUBCONJUNTO JATEADO</v>
          </cell>
          <cell r="C19028" t="str">
            <v>UM</v>
          </cell>
        </row>
        <row r="19029">
          <cell r="A19029">
            <v>708751003</v>
          </cell>
          <cell r="B19029" t="str">
            <v>CABINE FREZADORA PEÇAS INDIVIDUAIS</v>
          </cell>
          <cell r="C19029" t="str">
            <v>UM</v>
          </cell>
        </row>
        <row r="19030">
          <cell r="A19030">
            <v>708751005</v>
          </cell>
          <cell r="B19030" t="str">
            <v>CABINE FREZADORA SUBCONJUNTO MONTADO</v>
          </cell>
          <cell r="C19030" t="str">
            <v>UM</v>
          </cell>
        </row>
        <row r="19031">
          <cell r="A19031">
            <v>708751015</v>
          </cell>
          <cell r="B19031" t="str">
            <v>SUPORTE DA BASE INTERNA</v>
          </cell>
          <cell r="C19031" t="str">
            <v>UM</v>
          </cell>
        </row>
        <row r="19032">
          <cell r="A19032">
            <v>708751020</v>
          </cell>
          <cell r="B19032" t="str">
            <v>ARMARIO MONTADO</v>
          </cell>
          <cell r="C19032" t="str">
            <v>UM</v>
          </cell>
        </row>
        <row r="19033">
          <cell r="A19033">
            <v>708751025</v>
          </cell>
          <cell r="B19033" t="str">
            <v>TAMPA SUPORTE</v>
          </cell>
          <cell r="C19033" t="str">
            <v>UM</v>
          </cell>
        </row>
        <row r="19034">
          <cell r="A19034">
            <v>708751030</v>
          </cell>
          <cell r="B19034" t="str">
            <v>A149</v>
          </cell>
          <cell r="C19034" t="str">
            <v>UM</v>
          </cell>
        </row>
        <row r="19035">
          <cell r="A19035">
            <v>708751035</v>
          </cell>
          <cell r="B19035" t="str">
            <v>APOIO PAINEL DE CONTROLE</v>
          </cell>
          <cell r="C19035" t="str">
            <v>UM</v>
          </cell>
        </row>
        <row r="19036">
          <cell r="A19036">
            <v>708751040</v>
          </cell>
          <cell r="B19036" t="str">
            <v>CAIXA RELOGIO MONTADA</v>
          </cell>
          <cell r="C19036" t="str">
            <v>UM</v>
          </cell>
        </row>
        <row r="19037">
          <cell r="A19037">
            <v>708751045</v>
          </cell>
          <cell r="B19037" t="str">
            <v>APOIO DA BASE</v>
          </cell>
          <cell r="C19037" t="str">
            <v>UM</v>
          </cell>
        </row>
        <row r="19038">
          <cell r="A19038">
            <v>708751050</v>
          </cell>
          <cell r="B19038" t="str">
            <v>A150</v>
          </cell>
          <cell r="C19038" t="str">
            <v>UM</v>
          </cell>
        </row>
        <row r="19039">
          <cell r="A19039">
            <v>708751055</v>
          </cell>
          <cell r="B19039" t="str">
            <v>SUPORTE INTERNO</v>
          </cell>
          <cell r="C19039" t="str">
            <v>UM</v>
          </cell>
        </row>
        <row r="19040">
          <cell r="A19040">
            <v>708751060</v>
          </cell>
          <cell r="B19040" t="str">
            <v>A151</v>
          </cell>
          <cell r="C19040" t="str">
            <v>UM</v>
          </cell>
        </row>
        <row r="19041">
          <cell r="A19041">
            <v>708751065</v>
          </cell>
          <cell r="B19041" t="str">
            <v>CANTONEIRA DA BASE</v>
          </cell>
          <cell r="C19041" t="str">
            <v>UM</v>
          </cell>
        </row>
        <row r="19042">
          <cell r="A19042">
            <v>708751070</v>
          </cell>
          <cell r="B19042" t="str">
            <v>A152</v>
          </cell>
          <cell r="C19042" t="str">
            <v>UM</v>
          </cell>
        </row>
        <row r="19043">
          <cell r="A19043">
            <v>708751075</v>
          </cell>
          <cell r="B19043" t="str">
            <v>CANTO CAIXA ALAVANCA</v>
          </cell>
          <cell r="C19043" t="str">
            <v>UM</v>
          </cell>
        </row>
        <row r="19044">
          <cell r="A19044">
            <v>708751085</v>
          </cell>
          <cell r="B19044" t="str">
            <v>PERFIL LATERAL LD CAIXA ALAVANCA</v>
          </cell>
          <cell r="C19044" t="str">
            <v>UM</v>
          </cell>
        </row>
        <row r="19045">
          <cell r="A19045">
            <v>708751095</v>
          </cell>
          <cell r="B19045" t="str">
            <v>SUPORTE MOLA GAS</v>
          </cell>
          <cell r="C19045" t="str">
            <v>UM</v>
          </cell>
        </row>
        <row r="19046">
          <cell r="A19046">
            <v>708751105</v>
          </cell>
          <cell r="B19046" t="str">
            <v>FOLHA SUPERIOR PAINEL DE CONTROLE</v>
          </cell>
          <cell r="C19046" t="str">
            <v>UM</v>
          </cell>
        </row>
        <row r="19047">
          <cell r="A19047">
            <v>708751110</v>
          </cell>
          <cell r="B19047" t="str">
            <v>A146</v>
          </cell>
          <cell r="C19047" t="str">
            <v>UM</v>
          </cell>
        </row>
        <row r="19048">
          <cell r="A19048" t="str">
            <v>DD82023900</v>
          </cell>
          <cell r="B19048" t="str">
            <v>OUTROS FOLHAS DE SERRAS CIR DE METAI</v>
          </cell>
          <cell r="C19048" t="str">
            <v>UM</v>
          </cell>
        </row>
        <row r="19049">
          <cell r="A19049">
            <v>708751115</v>
          </cell>
          <cell r="B19049" t="str">
            <v>CALHA</v>
          </cell>
          <cell r="C19049" t="str">
            <v>UM</v>
          </cell>
        </row>
        <row r="19050">
          <cell r="A19050">
            <v>708751120</v>
          </cell>
          <cell r="B19050" t="str">
            <v>A002</v>
          </cell>
          <cell r="C19050" t="str">
            <v>UM</v>
          </cell>
        </row>
        <row r="19051">
          <cell r="A19051">
            <v>708751125</v>
          </cell>
          <cell r="B19051" t="str">
            <v>LATERAL LD</v>
          </cell>
          <cell r="C19051" t="str">
            <v>UM</v>
          </cell>
        </row>
        <row r="19052">
          <cell r="A19052">
            <v>708751130</v>
          </cell>
          <cell r="B19052" t="str">
            <v>ARRUELA</v>
          </cell>
          <cell r="C19052" t="str">
            <v>UM</v>
          </cell>
        </row>
        <row r="19053">
          <cell r="A19053">
            <v>708751135</v>
          </cell>
          <cell r="B19053" t="str">
            <v>LATERAL LE</v>
          </cell>
          <cell r="C19053" t="str">
            <v>UM</v>
          </cell>
        </row>
        <row r="19054">
          <cell r="A19054">
            <v>708751140</v>
          </cell>
          <cell r="B19054" t="str">
            <v>A001</v>
          </cell>
          <cell r="C19054" t="str">
            <v>UM</v>
          </cell>
        </row>
        <row r="19055">
          <cell r="A19055">
            <v>708751145</v>
          </cell>
          <cell r="B19055" t="str">
            <v>PERFIL TRASEIRO CAIXA PAINEL DE CONTROLE</v>
          </cell>
          <cell r="C19055" t="str">
            <v>UM</v>
          </cell>
        </row>
        <row r="19056">
          <cell r="A19056">
            <v>708751150</v>
          </cell>
          <cell r="B19056" t="str">
            <v>A143</v>
          </cell>
          <cell r="C19056" t="str">
            <v>UM</v>
          </cell>
        </row>
        <row r="19057">
          <cell r="A19057" t="str">
            <v>DD84669340</v>
          </cell>
          <cell r="B19057" t="str">
            <v>PARTES E ACESS. DE MAQS. FERRAM. P/FUR</v>
          </cell>
          <cell r="C19057" t="str">
            <v>UM</v>
          </cell>
        </row>
        <row r="19058">
          <cell r="A19058">
            <v>708751155</v>
          </cell>
          <cell r="B19058" t="str">
            <v>CONTROLE LD PAINEL DE COMANDO</v>
          </cell>
          <cell r="C19058" t="str">
            <v>UM</v>
          </cell>
        </row>
        <row r="19059">
          <cell r="A19059">
            <v>708751160</v>
          </cell>
          <cell r="B19059" t="str">
            <v>A144</v>
          </cell>
          <cell r="C19059" t="str">
            <v>UM</v>
          </cell>
        </row>
        <row r="19060">
          <cell r="A19060">
            <v>708751165</v>
          </cell>
          <cell r="B19060" t="str">
            <v>CANTO LE PAINEL DE COMANDO</v>
          </cell>
          <cell r="C19060" t="str">
            <v>UM</v>
          </cell>
        </row>
        <row r="19061">
          <cell r="A19061">
            <v>708751170</v>
          </cell>
          <cell r="B19061" t="str">
            <v>CHAPA DOBRADICA - MODELO A</v>
          </cell>
          <cell r="C19061" t="str">
            <v>UM</v>
          </cell>
        </row>
        <row r="19062">
          <cell r="A19062">
            <v>708751175</v>
          </cell>
          <cell r="B19062" t="str">
            <v>CHAPA FIXACAO SANTO ANTONIO</v>
          </cell>
          <cell r="C19062" t="str">
            <v>UM</v>
          </cell>
        </row>
        <row r="19063">
          <cell r="A19063">
            <v>708751180</v>
          </cell>
          <cell r="B19063" t="str">
            <v>CHAPA DA DOBRADIÇA - MODELO B</v>
          </cell>
          <cell r="C19063" t="str">
            <v>UM</v>
          </cell>
        </row>
        <row r="19064">
          <cell r="A19064">
            <v>708751185</v>
          </cell>
          <cell r="B19064" t="str">
            <v>SUPORTE SANTO ANTONIO LE</v>
          </cell>
          <cell r="C19064" t="str">
            <v>UM</v>
          </cell>
        </row>
        <row r="19065">
          <cell r="A19065">
            <v>708751190</v>
          </cell>
          <cell r="B19065" t="str">
            <v>A145</v>
          </cell>
          <cell r="C19065" t="str">
            <v>UM</v>
          </cell>
        </row>
        <row r="19066">
          <cell r="A19066" t="str">
            <v>DD82029990</v>
          </cell>
          <cell r="B19066" t="str">
            <v>OUTRAS FOLHAS DE SERRAS, DE METAIS C</v>
          </cell>
          <cell r="C19066" t="str">
            <v>UM</v>
          </cell>
        </row>
        <row r="19067">
          <cell r="A19067">
            <v>708751195</v>
          </cell>
          <cell r="B19067" t="str">
            <v>SUPORTE SANTO ANTONIO LD</v>
          </cell>
          <cell r="C19067" t="str">
            <v>UM</v>
          </cell>
        </row>
        <row r="19068">
          <cell r="A19068">
            <v>708751200</v>
          </cell>
          <cell r="B19068" t="str">
            <v>A003</v>
          </cell>
          <cell r="C19068" t="str">
            <v>UM</v>
          </cell>
        </row>
        <row r="19069">
          <cell r="A19069">
            <v>708751205</v>
          </cell>
          <cell r="B19069" t="str">
            <v>QUADRO DO PAINEL</v>
          </cell>
          <cell r="C19069" t="str">
            <v>UM</v>
          </cell>
        </row>
        <row r="19070">
          <cell r="A19070">
            <v>708751210</v>
          </cell>
          <cell r="B19070" t="str">
            <v>TRAVA TAMPA PAINEL</v>
          </cell>
          <cell r="C19070" t="str">
            <v>UM</v>
          </cell>
        </row>
        <row r="19071">
          <cell r="A19071">
            <v>708751215</v>
          </cell>
          <cell r="B19071" t="str">
            <v>BASE PAINEL DE CONTROLE</v>
          </cell>
          <cell r="C19071" t="str">
            <v>UM</v>
          </cell>
        </row>
        <row r="19072">
          <cell r="A19072">
            <v>708751220</v>
          </cell>
          <cell r="B19072" t="str">
            <v>TAMPA</v>
          </cell>
          <cell r="C19072" t="str">
            <v>UM</v>
          </cell>
        </row>
        <row r="19073">
          <cell r="A19073">
            <v>708751225</v>
          </cell>
          <cell r="B19073" t="str">
            <v>QUADRO PORTA FRONTAL</v>
          </cell>
          <cell r="C19073" t="str">
            <v>UM</v>
          </cell>
        </row>
        <row r="19074">
          <cell r="A19074">
            <v>708751230</v>
          </cell>
          <cell r="B19074" t="str">
            <v>TAMPA CENTRAL DO PAINEL</v>
          </cell>
          <cell r="C19074" t="str">
            <v>UM</v>
          </cell>
        </row>
        <row r="19075">
          <cell r="A19075" t="str">
            <v>DD85065090</v>
          </cell>
          <cell r="B19075" t="str">
            <v>OUTRAS PILHAS / BATERIAS ELETR DE LIT</v>
          </cell>
          <cell r="C19075" t="str">
            <v>UM</v>
          </cell>
        </row>
        <row r="19076">
          <cell r="A19076">
            <v>708751235</v>
          </cell>
          <cell r="B19076" t="str">
            <v>PERFIL LATERAL</v>
          </cell>
          <cell r="C19076" t="str">
            <v>UM</v>
          </cell>
        </row>
        <row r="19077">
          <cell r="A19077">
            <v>708751240</v>
          </cell>
          <cell r="B19077" t="str">
            <v>TAMPA SUPERIOR</v>
          </cell>
          <cell r="C19077" t="str">
            <v>UM</v>
          </cell>
        </row>
        <row r="19078">
          <cell r="A19078">
            <v>708751245</v>
          </cell>
          <cell r="B19078" t="str">
            <v>ENCAIXE DA VIGA</v>
          </cell>
          <cell r="C19078" t="str">
            <v>UM</v>
          </cell>
        </row>
        <row r="19079">
          <cell r="A19079">
            <v>708751250</v>
          </cell>
          <cell r="B19079" t="str">
            <v>ALCA DO CADEADO</v>
          </cell>
          <cell r="C19079" t="str">
            <v>UM</v>
          </cell>
        </row>
        <row r="19080">
          <cell r="A19080">
            <v>708751255</v>
          </cell>
          <cell r="B19080" t="str">
            <v>CHAPA SUSTENTACAO PAINEL</v>
          </cell>
          <cell r="C19080" t="str">
            <v>UM</v>
          </cell>
        </row>
        <row r="19081">
          <cell r="A19081">
            <v>708751260</v>
          </cell>
          <cell r="B19081" t="str">
            <v>PUXADOR DO PAINEL</v>
          </cell>
          <cell r="C19081" t="str">
            <v>UM</v>
          </cell>
        </row>
        <row r="19082">
          <cell r="A19082">
            <v>708751265</v>
          </cell>
          <cell r="B19082" t="str">
            <v>ENCAIXE DA COLUNA</v>
          </cell>
          <cell r="C19082" t="str">
            <v>UM</v>
          </cell>
        </row>
        <row r="19083">
          <cell r="A19083">
            <v>708751270</v>
          </cell>
          <cell r="B19083" t="str">
            <v>BASE CAIXA DO RELOGIO</v>
          </cell>
          <cell r="C19083" t="str">
            <v>UM</v>
          </cell>
        </row>
        <row r="19084">
          <cell r="A19084" t="str">
            <v>8051620EF</v>
          </cell>
          <cell r="B19084" t="str">
            <v>PORTA ESQUERDA NEW STRALIS 2007</v>
          </cell>
          <cell r="C19084" t="str">
            <v>UM</v>
          </cell>
        </row>
        <row r="19085">
          <cell r="A19085">
            <v>708751275</v>
          </cell>
          <cell r="B19085" t="str">
            <v>PLACA FIXACAO SANTO ANTONIO</v>
          </cell>
          <cell r="C19085" t="str">
            <v>UM</v>
          </cell>
        </row>
        <row r="19086">
          <cell r="A19086">
            <v>708751280</v>
          </cell>
          <cell r="B19086" t="str">
            <v>SUPORTE CAIXA DE RELOGIO</v>
          </cell>
          <cell r="C19086" t="str">
            <v>UM</v>
          </cell>
        </row>
        <row r="19087">
          <cell r="A19087">
            <v>708751285</v>
          </cell>
          <cell r="B19087" t="str">
            <v>BASE APOIO</v>
          </cell>
          <cell r="C19087" t="str">
            <v>UM</v>
          </cell>
        </row>
        <row r="19088">
          <cell r="A19088">
            <v>708751290</v>
          </cell>
          <cell r="B19088" t="str">
            <v>TAMPA CAIXA DE COMANDO RELOGIOS</v>
          </cell>
          <cell r="C19088" t="str">
            <v>UM</v>
          </cell>
        </row>
        <row r="19089">
          <cell r="A19089">
            <v>708751295</v>
          </cell>
          <cell r="B19089" t="str">
            <v>TAMPA TRASEIRA PAINEL</v>
          </cell>
          <cell r="C19089" t="str">
            <v>UM</v>
          </cell>
        </row>
        <row r="19090">
          <cell r="A19090">
            <v>708751300</v>
          </cell>
          <cell r="B19090" t="str">
            <v>BASE DA CAIXA RELOGIO</v>
          </cell>
          <cell r="C19090" t="str">
            <v>UM</v>
          </cell>
        </row>
        <row r="19091">
          <cell r="A19091">
            <v>708751305</v>
          </cell>
          <cell r="B19091" t="str">
            <v>TRAVA SANTO ANTONIO</v>
          </cell>
          <cell r="C19091" t="str">
            <v>UM</v>
          </cell>
        </row>
        <row r="19092">
          <cell r="A19092">
            <v>708751310</v>
          </cell>
          <cell r="B19092" t="str">
            <v>TAMPA CAIXA RELOGIO</v>
          </cell>
          <cell r="C19092" t="str">
            <v>UM</v>
          </cell>
        </row>
        <row r="19093">
          <cell r="A19093" t="str">
            <v>8051620DF</v>
          </cell>
          <cell r="B19093" t="str">
            <v>PORTA DIREITA NEW STRALIS 2007</v>
          </cell>
          <cell r="C19093" t="str">
            <v>UM</v>
          </cell>
        </row>
        <row r="19094">
          <cell r="A19094">
            <v>708751315</v>
          </cell>
          <cell r="B19094" t="str">
            <v>PERFIL SUPERIOR LE PAINEL</v>
          </cell>
          <cell r="C19094" t="str">
            <v>UM</v>
          </cell>
        </row>
        <row r="19095">
          <cell r="A19095">
            <v>708751320</v>
          </cell>
          <cell r="B19095" t="str">
            <v>A142</v>
          </cell>
          <cell r="C19095" t="str">
            <v>UM</v>
          </cell>
        </row>
        <row r="19096">
          <cell r="A19096">
            <v>708751325</v>
          </cell>
          <cell r="B19096" t="str">
            <v>PERFIL SUPERIOR LD PAINEL</v>
          </cell>
          <cell r="C19096" t="str">
            <v>UM</v>
          </cell>
        </row>
        <row r="19097">
          <cell r="A19097">
            <v>708751330</v>
          </cell>
          <cell r="B19097" t="str">
            <v>TUBO SUSTENTACAO PORTA ARMARIO</v>
          </cell>
          <cell r="C19097" t="str">
            <v>UM</v>
          </cell>
        </row>
        <row r="19098">
          <cell r="A19098">
            <v>708751335</v>
          </cell>
          <cell r="B19098" t="str">
            <v>COMPLEMENTO DA VIGA</v>
          </cell>
          <cell r="C19098" t="str">
            <v>UM</v>
          </cell>
        </row>
        <row r="19099">
          <cell r="A19099">
            <v>708751340</v>
          </cell>
          <cell r="B19099" t="str">
            <v>TUBO MENOR SUSTENTACAO PORTA ARMARIO</v>
          </cell>
          <cell r="C19099" t="str">
            <v>UM</v>
          </cell>
        </row>
        <row r="19100">
          <cell r="A19100">
            <v>708751345</v>
          </cell>
          <cell r="B19100" t="str">
            <v>CHAPA DOBRADA</v>
          </cell>
          <cell r="C19100" t="str">
            <v>UM</v>
          </cell>
        </row>
        <row r="19101">
          <cell r="A19101">
            <v>708751350</v>
          </cell>
          <cell r="B19101" t="str">
            <v>SUPORTE FIXACAO</v>
          </cell>
          <cell r="C19101" t="str">
            <v>UM</v>
          </cell>
        </row>
        <row r="19102">
          <cell r="A19102">
            <v>708751355</v>
          </cell>
          <cell r="B19102" t="str">
            <v>FECHAMENTO LATERAL</v>
          </cell>
          <cell r="C19102" t="str">
            <v>UM</v>
          </cell>
        </row>
        <row r="19103">
          <cell r="A19103">
            <v>708751360</v>
          </cell>
          <cell r="B19103" t="str">
            <v>DIVISORIA ARMARIO</v>
          </cell>
          <cell r="C19103" t="str">
            <v>UM</v>
          </cell>
        </row>
        <row r="19104">
          <cell r="A19104">
            <v>708751365</v>
          </cell>
          <cell r="B19104" t="str">
            <v>ENCAIXE LATERAL</v>
          </cell>
          <cell r="C19104" t="str">
            <v>UM</v>
          </cell>
        </row>
        <row r="19105">
          <cell r="A19105">
            <v>708751370</v>
          </cell>
          <cell r="B19105" t="str">
            <v>BASE SUPERIOR ARMARIO</v>
          </cell>
          <cell r="C19105" t="str">
            <v>UM</v>
          </cell>
        </row>
        <row r="19106">
          <cell r="A19106">
            <v>708751375</v>
          </cell>
          <cell r="B19106" t="str">
            <v>CAIXA ALAVANCA</v>
          </cell>
          <cell r="C19106" t="str">
            <v>UM</v>
          </cell>
        </row>
        <row r="19107">
          <cell r="A19107">
            <v>708751380</v>
          </cell>
          <cell r="B19107" t="str">
            <v>PRATELEIRA DO ARMARIO</v>
          </cell>
          <cell r="C19107" t="str">
            <v>UM</v>
          </cell>
        </row>
        <row r="19108">
          <cell r="A19108">
            <v>708751385</v>
          </cell>
          <cell r="B19108" t="str">
            <v>LATERAL INFERIOR CABINE</v>
          </cell>
          <cell r="C19108" t="str">
            <v>UM</v>
          </cell>
        </row>
        <row r="19109">
          <cell r="A19109">
            <v>708751390</v>
          </cell>
          <cell r="B19109" t="str">
            <v>LATERAL LD ARMARIO</v>
          </cell>
          <cell r="C19109" t="str">
            <v>UM</v>
          </cell>
        </row>
        <row r="19110">
          <cell r="A19110" t="str">
            <v>8051640DF</v>
          </cell>
          <cell r="B19110" t="str">
            <v>PORTA DIREITA NEW DAILY 2006</v>
          </cell>
          <cell r="C19110" t="str">
            <v>UM</v>
          </cell>
        </row>
        <row r="19111">
          <cell r="A19111">
            <v>708751395</v>
          </cell>
          <cell r="B19111" t="str">
            <v>CANTO INFERIOR</v>
          </cell>
          <cell r="C19111" t="str">
            <v>UM</v>
          </cell>
        </row>
        <row r="19112">
          <cell r="A19112">
            <v>708751400</v>
          </cell>
          <cell r="B19112" t="str">
            <v>LATERAL LE ARMARIO</v>
          </cell>
          <cell r="C19112" t="str">
            <v>UM</v>
          </cell>
        </row>
        <row r="19113">
          <cell r="A19113">
            <v>708751405</v>
          </cell>
          <cell r="B19113" t="str">
            <v>ASSOALHO MENOR</v>
          </cell>
          <cell r="C19113" t="str">
            <v>UM</v>
          </cell>
        </row>
        <row r="19114">
          <cell r="A19114">
            <v>708751410</v>
          </cell>
          <cell r="B19114" t="str">
            <v>PORTA LD ARMARIO</v>
          </cell>
          <cell r="C19114" t="str">
            <v>UM</v>
          </cell>
        </row>
        <row r="19115">
          <cell r="A19115">
            <v>708751415</v>
          </cell>
          <cell r="B19115" t="str">
            <v>QUADRO PORTA FRONTAL</v>
          </cell>
          <cell r="C19115" t="str">
            <v>UM</v>
          </cell>
        </row>
        <row r="19116">
          <cell r="A19116">
            <v>708751420</v>
          </cell>
          <cell r="B19116" t="str">
            <v>PORTA LE ARMARIO</v>
          </cell>
          <cell r="C19116" t="str">
            <v>UM</v>
          </cell>
        </row>
        <row r="19117">
          <cell r="A19117">
            <v>708751425</v>
          </cell>
          <cell r="B19117" t="str">
            <v>TAMPA INTERMEDIARIO INFERIOR PAINEL</v>
          </cell>
          <cell r="C19117" t="str">
            <v>UM</v>
          </cell>
        </row>
        <row r="19118">
          <cell r="A19118">
            <v>708751430</v>
          </cell>
          <cell r="B19118" t="str">
            <v>PUXADOR PORTA ARMARIO</v>
          </cell>
          <cell r="C19118" t="str">
            <v>UM</v>
          </cell>
        </row>
        <row r="19119">
          <cell r="A19119" t="str">
            <v>IMOB84193900</v>
          </cell>
          <cell r="B19119" t="str">
            <v>OUTROS SECADORES DE AR</v>
          </cell>
          <cell r="C19119" t="str">
            <v>UM</v>
          </cell>
        </row>
        <row r="19120">
          <cell r="A19120">
            <v>708751435</v>
          </cell>
          <cell r="B19120" t="str">
            <v>TAMPA LE INFERIOR PAINEL</v>
          </cell>
          <cell r="C19120" t="str">
            <v>UM</v>
          </cell>
        </row>
        <row r="19121">
          <cell r="A19121">
            <v>708751440</v>
          </cell>
          <cell r="B19121" t="str">
            <v>CORREDICA MAIOR PORTA ARMARIO</v>
          </cell>
          <cell r="C19121" t="str">
            <v>UM</v>
          </cell>
        </row>
        <row r="19122">
          <cell r="A19122">
            <v>708751445</v>
          </cell>
          <cell r="B19122" t="str">
            <v>TAMPA LD INFERIOR PAINEL</v>
          </cell>
          <cell r="C19122" t="str">
            <v>UM</v>
          </cell>
        </row>
        <row r="19123">
          <cell r="A19123">
            <v>708751450</v>
          </cell>
          <cell r="B19123" t="str">
            <v>CORREDICA MENOR PORTA ARMARIO</v>
          </cell>
          <cell r="C19123" t="str">
            <v>UM</v>
          </cell>
        </row>
        <row r="19124">
          <cell r="A19124">
            <v>708751455</v>
          </cell>
          <cell r="B19124" t="str">
            <v>SUPORTE MENOR TAMPA LE ENFERIOR PAINEL</v>
          </cell>
          <cell r="C19124" t="str">
            <v>UM</v>
          </cell>
        </row>
        <row r="19125">
          <cell r="A19125">
            <v>708751460</v>
          </cell>
          <cell r="B19125" t="str">
            <v>SUPORTE HASTE DO TOLDO</v>
          </cell>
          <cell r="C19125" t="str">
            <v>UM</v>
          </cell>
        </row>
        <row r="19126">
          <cell r="A19126">
            <v>708751465</v>
          </cell>
          <cell r="B19126" t="str">
            <v>SUPORTE MAIOR TAMPA LE INFERIOR PAINEL</v>
          </cell>
          <cell r="C19126" t="str">
            <v>UM</v>
          </cell>
        </row>
        <row r="19127">
          <cell r="A19127">
            <v>708751470</v>
          </cell>
          <cell r="B19127" t="str">
            <v>TUBO SUSTENTACAO TOLDO</v>
          </cell>
          <cell r="C19127" t="str">
            <v>UM</v>
          </cell>
        </row>
        <row r="19128">
          <cell r="A19128" t="str">
            <v>DD85366990</v>
          </cell>
          <cell r="B19128" t="str">
            <v>OUTRAS TOMADAS DE CORRENTE</v>
          </cell>
          <cell r="C19128" t="str">
            <v>UM</v>
          </cell>
        </row>
        <row r="19129">
          <cell r="A19129">
            <v>708751475</v>
          </cell>
          <cell r="B19129" t="str">
            <v>SUPORTE MENOR PORTA INTERM. INFERIOR PAINEL</v>
          </cell>
          <cell r="C19129" t="str">
            <v>UM</v>
          </cell>
        </row>
        <row r="19130">
          <cell r="A19130">
            <v>708751480</v>
          </cell>
          <cell r="B19130" t="str">
            <v>SUPORTE FIXACAO HASTE TOLDO</v>
          </cell>
          <cell r="C19130" t="str">
            <v>UM</v>
          </cell>
        </row>
        <row r="19131">
          <cell r="A19131">
            <v>708751485</v>
          </cell>
          <cell r="B19131" t="str">
            <v>SUPORTE MAIOR PORTA INTERM. INFERIOR PAINEL</v>
          </cell>
          <cell r="C19131" t="str">
            <v>UM</v>
          </cell>
        </row>
        <row r="19132">
          <cell r="A19132">
            <v>708751490</v>
          </cell>
          <cell r="B19132" t="str">
            <v>ENGATE TOLDO</v>
          </cell>
          <cell r="C19132" t="str">
            <v>UM</v>
          </cell>
        </row>
        <row r="19133">
          <cell r="A19133">
            <v>708751495</v>
          </cell>
          <cell r="B19133" t="str">
            <v>SUPORTE MENOR PORTA LD INFERIOR PAINEL</v>
          </cell>
          <cell r="C19133" t="str">
            <v>UM</v>
          </cell>
        </row>
        <row r="19134">
          <cell r="A19134">
            <v>708751500</v>
          </cell>
          <cell r="B19134" t="str">
            <v>FIXACAO "L" DO TOLDO</v>
          </cell>
          <cell r="C19134" t="str">
            <v>UM</v>
          </cell>
        </row>
        <row r="19135">
          <cell r="A19135">
            <v>708751505</v>
          </cell>
          <cell r="B19135" t="str">
            <v>SUPORTE MAIOR PORTA LD INFERIOR PAINEL</v>
          </cell>
          <cell r="C19135" t="str">
            <v>UM</v>
          </cell>
        </row>
        <row r="19136">
          <cell r="A19136">
            <v>708751510</v>
          </cell>
          <cell r="B19136" t="str">
            <v>A112</v>
          </cell>
          <cell r="C19136" t="str">
            <v>UM</v>
          </cell>
        </row>
        <row r="19137">
          <cell r="A19137">
            <v>708751515</v>
          </cell>
          <cell r="B19137" t="str">
            <v>QUADRO TAMPA LE INFERIOR PAINEL</v>
          </cell>
          <cell r="C19137" t="str">
            <v>UM</v>
          </cell>
        </row>
        <row r="19138">
          <cell r="A19138">
            <v>708751520</v>
          </cell>
          <cell r="B19138" t="str">
            <v>A111</v>
          </cell>
          <cell r="C19138" t="str">
            <v>UM</v>
          </cell>
        </row>
        <row r="19139">
          <cell r="A19139">
            <v>708751525</v>
          </cell>
          <cell r="B19139" t="str">
            <v>FECHAMENTO FRONTAL</v>
          </cell>
          <cell r="C19139" t="str">
            <v>UM</v>
          </cell>
        </row>
        <row r="19140">
          <cell r="A19140">
            <v>708751530</v>
          </cell>
          <cell r="B19140" t="str">
            <v>ARRUELA</v>
          </cell>
          <cell r="C19140" t="str">
            <v>UM</v>
          </cell>
        </row>
        <row r="19141">
          <cell r="A19141">
            <v>708751535</v>
          </cell>
          <cell r="B19141" t="str">
            <v>CORRIMAO DA ESCADA</v>
          </cell>
          <cell r="C19141" t="str">
            <v>UM</v>
          </cell>
        </row>
        <row r="19142">
          <cell r="A19142">
            <v>708751540</v>
          </cell>
          <cell r="B19142" t="str">
            <v>CHAPA FIXACAO TOLDO</v>
          </cell>
          <cell r="C19142" t="str">
            <v>UM</v>
          </cell>
        </row>
        <row r="19143">
          <cell r="A19143">
            <v>708751545</v>
          </cell>
          <cell r="B19143" t="str">
            <v>A030</v>
          </cell>
          <cell r="C19143" t="str">
            <v>UM</v>
          </cell>
        </row>
        <row r="19144">
          <cell r="A19144">
            <v>708751550</v>
          </cell>
          <cell r="B19144" t="str">
            <v>TUBO BASE ASSOALHO</v>
          </cell>
          <cell r="C19144" t="str">
            <v>UM</v>
          </cell>
        </row>
        <row r="19145">
          <cell r="A19145" t="str">
            <v>DD40092290</v>
          </cell>
          <cell r="B19145" t="str">
            <v>OUTROS TUBOS DE BORRACHA VULCANIZADA</v>
          </cell>
          <cell r="C19145" t="str">
            <v>UM</v>
          </cell>
        </row>
        <row r="19146">
          <cell r="A19146">
            <v>708751555</v>
          </cell>
          <cell r="B19146" t="str">
            <v>CHAPA PROTECAO SANTO ANTONIO</v>
          </cell>
          <cell r="C19146" t="str">
            <v>UM</v>
          </cell>
        </row>
        <row r="19147">
          <cell r="A19147">
            <v>708751560</v>
          </cell>
          <cell r="B19147" t="str">
            <v>TUBO SUSTENTACAO ASSOALHO</v>
          </cell>
          <cell r="C19147" t="str">
            <v>UM</v>
          </cell>
        </row>
        <row r="19148">
          <cell r="A19148">
            <v>708751570</v>
          </cell>
          <cell r="B19148" t="str">
            <v>TUBO BASE ASSOALHO</v>
          </cell>
          <cell r="C19148" t="str">
            <v>UM</v>
          </cell>
        </row>
        <row r="19149">
          <cell r="A19149">
            <v>708751580</v>
          </cell>
          <cell r="B19149" t="str">
            <v>TUBO BASE ASSOALHO</v>
          </cell>
          <cell r="C19149" t="str">
            <v>UM</v>
          </cell>
        </row>
        <row r="19150">
          <cell r="A19150">
            <v>708751585</v>
          </cell>
          <cell r="B19150" t="str">
            <v>FIXACAO HASTE MOVEL BICROMATIZADO</v>
          </cell>
          <cell r="C19150" t="str">
            <v>UM</v>
          </cell>
        </row>
        <row r="19151">
          <cell r="A19151">
            <v>708751590</v>
          </cell>
          <cell r="B19151" t="str">
            <v>TUBO BASE ASSOALHO</v>
          </cell>
          <cell r="C19151" t="str">
            <v>UM</v>
          </cell>
        </row>
        <row r="19152">
          <cell r="A19152">
            <v>708751595</v>
          </cell>
          <cell r="B19152" t="str">
            <v>SUPORTE CAIXA DE RELOGIO BICROMATIZADO</v>
          </cell>
          <cell r="C19152" t="str">
            <v>UM</v>
          </cell>
        </row>
        <row r="19153">
          <cell r="A19153">
            <v>708751600</v>
          </cell>
          <cell r="B19153" t="str">
            <v>TUBO SUSTENTACAO ASSOALHO</v>
          </cell>
          <cell r="C19153" t="str">
            <v>UM</v>
          </cell>
        </row>
        <row r="19154">
          <cell r="A19154" t="str">
            <v>DD40169990</v>
          </cell>
          <cell r="B19154" t="str">
            <v>OBRAS BORRACHA P/VEICULO</v>
          </cell>
          <cell r="C19154" t="str">
            <v>UM</v>
          </cell>
        </row>
        <row r="19155">
          <cell r="A19155">
            <v>708751605</v>
          </cell>
          <cell r="B19155" t="str">
            <v>TUBO HASTE MOVEL BICROMATIZADO</v>
          </cell>
          <cell r="C19155" t="str">
            <v>UM</v>
          </cell>
        </row>
        <row r="19156">
          <cell r="A19156">
            <v>708751610</v>
          </cell>
          <cell r="B19156" t="str">
            <v>TUBO SUSTENTACAO ASSOALHO</v>
          </cell>
          <cell r="C19156" t="str">
            <v>UM</v>
          </cell>
        </row>
        <row r="19157">
          <cell r="A19157">
            <v>708751620</v>
          </cell>
          <cell r="B19157" t="str">
            <v>BASE DO PE</v>
          </cell>
          <cell r="C19157" t="str">
            <v>UM</v>
          </cell>
        </row>
        <row r="19158">
          <cell r="A19158">
            <v>708751630</v>
          </cell>
          <cell r="B19158" t="str">
            <v>PE DO ASSOALHO</v>
          </cell>
          <cell r="C19158" t="str">
            <v>UM</v>
          </cell>
        </row>
        <row r="19159">
          <cell r="A19159">
            <v>708751640</v>
          </cell>
          <cell r="B19159" t="str">
            <v>BASE SUSTENTACAO ASSOALHO</v>
          </cell>
          <cell r="C19159" t="str">
            <v>UM</v>
          </cell>
        </row>
        <row r="19160">
          <cell r="A19160">
            <v>708751650</v>
          </cell>
          <cell r="B19160" t="str">
            <v>BASE DO PE</v>
          </cell>
          <cell r="C19160" t="str">
            <v>UM</v>
          </cell>
        </row>
        <row r="19161">
          <cell r="A19161">
            <v>708751660</v>
          </cell>
          <cell r="B19161" t="str">
            <v>BASE DO PE</v>
          </cell>
          <cell r="C19161" t="str">
            <v>UM</v>
          </cell>
        </row>
        <row r="19162">
          <cell r="A19162">
            <v>708751670</v>
          </cell>
          <cell r="B19162" t="str">
            <v>TUBO SUSTENTATAO ASSOALHO</v>
          </cell>
          <cell r="C19162" t="str">
            <v>UM</v>
          </cell>
        </row>
        <row r="19163">
          <cell r="A19163">
            <v>708751680</v>
          </cell>
          <cell r="B19163" t="str">
            <v>TUBO SUSTENTACAO ARMARIO</v>
          </cell>
          <cell r="C19163" t="str">
            <v>UM</v>
          </cell>
        </row>
        <row r="19164">
          <cell r="A19164">
            <v>708751690</v>
          </cell>
          <cell r="B19164" t="str">
            <v>BASE DO PE</v>
          </cell>
          <cell r="C19164" t="str">
            <v>UM</v>
          </cell>
        </row>
        <row r="19165">
          <cell r="A19165">
            <v>708751700</v>
          </cell>
          <cell r="B19165" t="str">
            <v>TUBO BASE ASSOALHO</v>
          </cell>
          <cell r="C19165" t="str">
            <v>UM</v>
          </cell>
        </row>
        <row r="19166">
          <cell r="A19166">
            <v>708751710</v>
          </cell>
          <cell r="B19166" t="str">
            <v>TUBO BASE ASSOALHO</v>
          </cell>
          <cell r="C19166" t="str">
            <v>UM</v>
          </cell>
        </row>
        <row r="19167">
          <cell r="A19167">
            <v>708751720</v>
          </cell>
          <cell r="B19167" t="str">
            <v>TUBO BASE ASSOALHO</v>
          </cell>
          <cell r="C19167" t="str">
            <v>UM</v>
          </cell>
        </row>
        <row r="19168">
          <cell r="A19168">
            <v>708751730</v>
          </cell>
          <cell r="B19168" t="str">
            <v>TUBO BASE ASSOALHO</v>
          </cell>
          <cell r="C19168" t="str">
            <v>UM</v>
          </cell>
        </row>
        <row r="19169">
          <cell r="A19169">
            <v>708751740</v>
          </cell>
          <cell r="B19169" t="str">
            <v>ASSOALHO</v>
          </cell>
          <cell r="C19169" t="str">
            <v>UM</v>
          </cell>
        </row>
        <row r="19170">
          <cell r="A19170">
            <v>708751750</v>
          </cell>
          <cell r="B19170" t="str">
            <v>TUBO COM RASGO</v>
          </cell>
          <cell r="C19170" t="str">
            <v>UM</v>
          </cell>
        </row>
        <row r="19171">
          <cell r="A19171" t="str">
            <v>DD40161010</v>
          </cell>
          <cell r="B19171" t="str">
            <v>PECAS BORRACHA P/VEICULO</v>
          </cell>
          <cell r="C19171" t="str">
            <v>UM</v>
          </cell>
        </row>
        <row r="19172">
          <cell r="A19172">
            <v>708751760</v>
          </cell>
          <cell r="B19172" t="str">
            <v>TUBO LATERAL COM RASGO</v>
          </cell>
          <cell r="C19172" t="str">
            <v>UM</v>
          </cell>
        </row>
        <row r="19173">
          <cell r="A19173">
            <v>708751770</v>
          </cell>
          <cell r="B19173" t="str">
            <v>TAMPA MENOR TUBO BASE</v>
          </cell>
          <cell r="C19173" t="str">
            <v>UM</v>
          </cell>
        </row>
        <row r="19174">
          <cell r="A19174">
            <v>708751780</v>
          </cell>
          <cell r="B19174" t="str">
            <v>TAMPA MAIOR TUBO BASE</v>
          </cell>
          <cell r="C19174" t="str">
            <v>UM</v>
          </cell>
        </row>
        <row r="19175">
          <cell r="A19175">
            <v>708751790</v>
          </cell>
          <cell r="B19175" t="str">
            <v>TUBO APOIO</v>
          </cell>
          <cell r="C19175" t="str">
            <v>UM</v>
          </cell>
        </row>
        <row r="19176">
          <cell r="A19176">
            <v>708751800</v>
          </cell>
          <cell r="B19176" t="str">
            <v>LATERAL APOIO GIROFLEX</v>
          </cell>
          <cell r="C19176" t="str">
            <v>UM</v>
          </cell>
        </row>
        <row r="19177">
          <cell r="A19177">
            <v>708751810</v>
          </cell>
          <cell r="B19177" t="str">
            <v>BASE INFERIOR SANTO ANTONIO</v>
          </cell>
          <cell r="C19177" t="str">
            <v>UM</v>
          </cell>
        </row>
        <row r="19178">
          <cell r="A19178">
            <v>708751820</v>
          </cell>
          <cell r="B19178" t="str">
            <v>BASE GIROFLEX</v>
          </cell>
          <cell r="C19178" t="str">
            <v>UM</v>
          </cell>
        </row>
        <row r="19179">
          <cell r="A19179">
            <v>708751830</v>
          </cell>
          <cell r="B19179" t="str">
            <v>FECHAMENTO BASE SANTO ANTONIO</v>
          </cell>
          <cell r="C19179" t="str">
            <v>UM</v>
          </cell>
        </row>
        <row r="19180">
          <cell r="A19180" t="str">
            <v>DD85122011</v>
          </cell>
          <cell r="B19180" t="str">
            <v>FAROIS P/AUTOMOVEIS E OUTROS CICLOS</v>
          </cell>
          <cell r="C19180" t="str">
            <v>UM</v>
          </cell>
        </row>
        <row r="19181">
          <cell r="A19181">
            <v>708751840</v>
          </cell>
          <cell r="B19181" t="str">
            <v>BASE BANCO</v>
          </cell>
          <cell r="C19181" t="str">
            <v>UM</v>
          </cell>
        </row>
        <row r="19182">
          <cell r="A19182">
            <v>708751850</v>
          </cell>
          <cell r="B19182" t="str">
            <v>TUBO ARMARIO</v>
          </cell>
          <cell r="C19182" t="str">
            <v>UM</v>
          </cell>
        </row>
        <row r="19183">
          <cell r="A19183">
            <v>708751860</v>
          </cell>
          <cell r="B19183" t="str">
            <v>OLHAL</v>
          </cell>
          <cell r="C19183" t="str">
            <v>UM</v>
          </cell>
        </row>
        <row r="19184">
          <cell r="A19184">
            <v>708751870</v>
          </cell>
          <cell r="B19184" t="str">
            <v>CORRIMAO ESCADA</v>
          </cell>
          <cell r="C19184" t="str">
            <v>UM</v>
          </cell>
        </row>
        <row r="19185">
          <cell r="A19185">
            <v>708751880</v>
          </cell>
          <cell r="B19185" t="str">
            <v>TUBO HASTE MOVEL</v>
          </cell>
          <cell r="C19185" t="str">
            <v>UM</v>
          </cell>
        </row>
        <row r="19186">
          <cell r="A19186">
            <v>708751890</v>
          </cell>
          <cell r="B19186" t="str">
            <v>TUBO BASE ASSOALHO</v>
          </cell>
          <cell r="C19186" t="str">
            <v>UM</v>
          </cell>
        </row>
        <row r="19187">
          <cell r="A19187">
            <v>708751900</v>
          </cell>
          <cell r="B19187" t="str">
            <v>HASTE MOVEL</v>
          </cell>
          <cell r="C19187" t="str">
            <v>UM</v>
          </cell>
        </row>
        <row r="19188">
          <cell r="A19188">
            <v>708751910</v>
          </cell>
          <cell r="B19188" t="str">
            <v>FIXACAO HASTE MOVEL</v>
          </cell>
          <cell r="C19188" t="str">
            <v>UM</v>
          </cell>
        </row>
        <row r="19189">
          <cell r="A19189" t="str">
            <v>DD84829119</v>
          </cell>
          <cell r="B19189" t="str">
            <v>OUTRAS ESFERAS DE ACO CALIBRADAS</v>
          </cell>
          <cell r="C19189" t="str">
            <v>UM</v>
          </cell>
        </row>
        <row r="19190">
          <cell r="A19190">
            <v>708751920</v>
          </cell>
          <cell r="B19190" t="str">
            <v>A141</v>
          </cell>
          <cell r="C19190" t="str">
            <v>UM</v>
          </cell>
        </row>
        <row r="19191">
          <cell r="A19191">
            <v>708751930</v>
          </cell>
          <cell r="B19191" t="str">
            <v>TAMPA SUPERIOR PAINEL</v>
          </cell>
          <cell r="C19191" t="str">
            <v>UM</v>
          </cell>
        </row>
        <row r="19192">
          <cell r="A19192">
            <v>708751940</v>
          </cell>
          <cell r="B19192" t="str">
            <v>TAMPA INTERNA PAINEL</v>
          </cell>
          <cell r="C19192" t="str">
            <v>UM</v>
          </cell>
        </row>
        <row r="19193">
          <cell r="A19193">
            <v>708751950</v>
          </cell>
          <cell r="B19193" t="str">
            <v>TAMPA BASE INFERIOR PAINEL</v>
          </cell>
          <cell r="C19193" t="str">
            <v>UM</v>
          </cell>
        </row>
        <row r="19194">
          <cell r="A19194">
            <v>708751960</v>
          </cell>
          <cell r="B19194" t="str">
            <v>CHAPA FIXACAO INFERIOR PAINEL</v>
          </cell>
          <cell r="C19194" t="str">
            <v>UM</v>
          </cell>
        </row>
        <row r="19195">
          <cell r="A19195">
            <v>708751970</v>
          </cell>
          <cell r="B19195" t="str">
            <v>CHAPA FIXACAO ALAVANCA</v>
          </cell>
          <cell r="C19195" t="str">
            <v>UM</v>
          </cell>
        </row>
        <row r="19196">
          <cell r="A19196">
            <v>708751980</v>
          </cell>
          <cell r="B19196" t="str">
            <v>QUADRO ALAVANCA PDUPLA</v>
          </cell>
          <cell r="C19196" t="str">
            <v>UM</v>
          </cell>
        </row>
        <row r="19197">
          <cell r="A19197">
            <v>708751990</v>
          </cell>
          <cell r="B19197" t="str">
            <v>SUPORTE DAS ALAVANCAS</v>
          </cell>
          <cell r="C19197" t="str">
            <v>UM</v>
          </cell>
        </row>
        <row r="19198">
          <cell r="A19198">
            <v>708760010</v>
          </cell>
          <cell r="B19198" t="str">
            <v>PLACA AMALCABURIO ALUMINIO</v>
          </cell>
          <cell r="C19198" t="str">
            <v>UM</v>
          </cell>
        </row>
        <row r="19199">
          <cell r="A19199">
            <v>708760020</v>
          </cell>
          <cell r="B19199" t="str">
            <v>PLACA AMALCABURIO ALUMINIO PINTADA</v>
          </cell>
          <cell r="C19199" t="str">
            <v>UM</v>
          </cell>
        </row>
        <row r="19200">
          <cell r="A19200">
            <v>708761000</v>
          </cell>
          <cell r="B19200" t="str">
            <v>CARROCARIA BLINDADA MB 915</v>
          </cell>
          <cell r="C19200" t="str">
            <v>UM</v>
          </cell>
        </row>
        <row r="19201">
          <cell r="A19201">
            <v>708761001</v>
          </cell>
          <cell r="B19201" t="str">
            <v>CHAPA DO PAINEL- LASER</v>
          </cell>
          <cell r="C19201" t="str">
            <v>UM</v>
          </cell>
        </row>
        <row r="19202">
          <cell r="A19202">
            <v>708761002</v>
          </cell>
          <cell r="B19202" t="str">
            <v>CHAPA DO PAINEL PEQUENA-LASER</v>
          </cell>
          <cell r="C19202" t="str">
            <v>UM</v>
          </cell>
        </row>
        <row r="19203">
          <cell r="A19203">
            <v>708761003</v>
          </cell>
          <cell r="B19203" t="str">
            <v>CHAPA DO PAINEL PINTADA</v>
          </cell>
          <cell r="C19203" t="str">
            <v>UM</v>
          </cell>
        </row>
        <row r="19204">
          <cell r="A19204">
            <v>708761004</v>
          </cell>
          <cell r="B19204" t="str">
            <v>CHAPA DO PAINEL PEQ. PINTADA</v>
          </cell>
          <cell r="C19204" t="str">
            <v>UM</v>
          </cell>
        </row>
        <row r="19205">
          <cell r="A19205">
            <v>708761009</v>
          </cell>
          <cell r="B19205" t="str">
            <v>REBOCADOR PINTADO</v>
          </cell>
          <cell r="C19205" t="str">
            <v>UM</v>
          </cell>
        </row>
        <row r="19206">
          <cell r="A19206" t="str">
            <v>DD39209200</v>
          </cell>
          <cell r="B19206" t="str">
            <v>CHAPAS, ETC. DE POLIAMIDAS, S / SUPORTE</v>
          </cell>
          <cell r="C19206" t="str">
            <v>UM</v>
          </cell>
        </row>
        <row r="19207">
          <cell r="A19207">
            <v>708761011</v>
          </cell>
          <cell r="B19207" t="str">
            <v>SUPORTE DO MATA CACHORRO FRONTAL</v>
          </cell>
          <cell r="C19207" t="str">
            <v>UM</v>
          </cell>
        </row>
        <row r="19208">
          <cell r="A19208">
            <v>708761012</v>
          </cell>
          <cell r="B19208" t="str">
            <v>SUPORTE VALVULA DISTRIBUIDORA PINTADA</v>
          </cell>
          <cell r="C19208" t="str">
            <v>UM</v>
          </cell>
        </row>
        <row r="19209">
          <cell r="A19209">
            <v>708761013</v>
          </cell>
          <cell r="B19209" t="str">
            <v>SUPORTE DO TANQUE DE AR DIR.</v>
          </cell>
          <cell r="C19209" t="str">
            <v>UM</v>
          </cell>
        </row>
        <row r="19210">
          <cell r="A19210">
            <v>708761014</v>
          </cell>
          <cell r="B19210" t="str">
            <v>SUPORTE BALAO DE AR ESQ.</v>
          </cell>
          <cell r="C19210" t="str">
            <v>UM</v>
          </cell>
        </row>
        <row r="19211">
          <cell r="A19211">
            <v>708761015</v>
          </cell>
          <cell r="B19211" t="str">
            <v>BLINDAGEM EXTERNA TANQUE DE COMBUSTIVEL PINTADA</v>
          </cell>
          <cell r="C19211" t="str">
            <v>UM</v>
          </cell>
        </row>
        <row r="19212">
          <cell r="A19212">
            <v>708761017</v>
          </cell>
          <cell r="B19212" t="str">
            <v>BLINDAGEM 2 DA TAMPA DO CAMBIO</v>
          </cell>
          <cell r="C19212" t="str">
            <v>UM</v>
          </cell>
        </row>
        <row r="19213">
          <cell r="A19213">
            <v>708761018</v>
          </cell>
          <cell r="B19213" t="str">
            <v>CHAPA DA TAMPA DO CAMBIO</v>
          </cell>
          <cell r="C19213" t="str">
            <v>UM</v>
          </cell>
        </row>
        <row r="19214">
          <cell r="A19214">
            <v>707565370</v>
          </cell>
          <cell r="B19214" t="str">
            <v>TUBO AMARRACAO RACK STARA - DA0097P42</v>
          </cell>
          <cell r="C19214" t="str">
            <v>UM</v>
          </cell>
        </row>
        <row r="19215">
          <cell r="A19215">
            <v>708761019</v>
          </cell>
          <cell r="B19215" t="str">
            <v>BLINDAGEM DA TAMPA DO CAMBIO</v>
          </cell>
          <cell r="C19215" t="str">
            <v>UM</v>
          </cell>
        </row>
        <row r="19216">
          <cell r="A19216">
            <v>708761090</v>
          </cell>
          <cell r="B19216" t="str">
            <v>CONJUNTO PARA-CHOQUE DIANTEIRO MBB 915</v>
          </cell>
          <cell r="C19216" t="str">
            <v>UM</v>
          </cell>
        </row>
        <row r="19217">
          <cell r="A19217">
            <v>708761100</v>
          </cell>
          <cell r="B19217" t="str">
            <v>CONJUNTO DO PISO</v>
          </cell>
          <cell r="C19217" t="str">
            <v>UM</v>
          </cell>
        </row>
        <row r="19218">
          <cell r="A19218">
            <v>708761101</v>
          </cell>
          <cell r="B19218" t="str">
            <v>REVESTIMENTO INFERIOR DO PISO</v>
          </cell>
          <cell r="C19218" t="str">
            <v>UM</v>
          </cell>
        </row>
        <row r="19219">
          <cell r="A19219">
            <v>708761102</v>
          </cell>
          <cell r="B19219" t="str">
            <v>REVESTIMENTO SUPERIOR DO PISO</v>
          </cell>
          <cell r="C19219" t="str">
            <v>UM</v>
          </cell>
        </row>
        <row r="19220">
          <cell r="A19220">
            <v>708761103</v>
          </cell>
          <cell r="B19220" t="str">
            <v>BLINDAGEM DO PISO EXTERNA CENTRAL</v>
          </cell>
          <cell r="C19220" t="str">
            <v>UM</v>
          </cell>
        </row>
        <row r="19221">
          <cell r="A19221">
            <v>708761104</v>
          </cell>
          <cell r="B19221" t="str">
            <v>BLINDAGEM DO PISO INTERNA CENTRAL</v>
          </cell>
          <cell r="C19221" t="str">
            <v>UM</v>
          </cell>
        </row>
        <row r="19222">
          <cell r="A19222">
            <v>708761105</v>
          </cell>
          <cell r="B19222" t="str">
            <v>BLINDAGEM DO PISO EXTERNA</v>
          </cell>
          <cell r="C19222" t="str">
            <v>UM</v>
          </cell>
        </row>
        <row r="19223">
          <cell r="A19223">
            <v>708761106</v>
          </cell>
          <cell r="B19223" t="str">
            <v>CHAPA TRASEIRA DO PISO</v>
          </cell>
          <cell r="C19223" t="str">
            <v>UM</v>
          </cell>
        </row>
        <row r="19224">
          <cell r="A19224">
            <v>708761108</v>
          </cell>
          <cell r="B19224" t="str">
            <v>CHAPA DA PAREDE DE FOGO</v>
          </cell>
          <cell r="C19224" t="str">
            <v>UM</v>
          </cell>
        </row>
        <row r="19225">
          <cell r="A19225">
            <v>708761109</v>
          </cell>
          <cell r="B19225" t="str">
            <v>BLINDAGEM DA PAREDE DE FOGO</v>
          </cell>
          <cell r="C19225" t="str">
            <v>UM</v>
          </cell>
        </row>
        <row r="19226">
          <cell r="A19226">
            <v>708761110</v>
          </cell>
          <cell r="B19226" t="str">
            <v>CONJ. TAMPA LATERAL DO MOTOR</v>
          </cell>
          <cell r="C19226" t="str">
            <v>UM</v>
          </cell>
        </row>
        <row r="19227">
          <cell r="A19227">
            <v>708761111</v>
          </cell>
          <cell r="B19227" t="str">
            <v xml:space="preserve"> TAMPA LATERAL</v>
          </cell>
          <cell r="C19227" t="str">
            <v>UM</v>
          </cell>
        </row>
        <row r="19228">
          <cell r="A19228">
            <v>708761112</v>
          </cell>
          <cell r="B19228" t="str">
            <v>FECHAMENTO TAMPA DE INSPECAO</v>
          </cell>
          <cell r="C19228" t="str">
            <v>UM</v>
          </cell>
        </row>
        <row r="19229">
          <cell r="A19229">
            <v>708761113</v>
          </cell>
          <cell r="B19229" t="str">
            <v>FECHAMENTO TAMPA DE INSPECAO DA CAIXA</v>
          </cell>
          <cell r="C19229" t="str">
            <v>UM</v>
          </cell>
        </row>
        <row r="19230">
          <cell r="A19230">
            <v>708761114</v>
          </cell>
          <cell r="B19230" t="str">
            <v>FECHAMENTO TAMPA DE INSPECAO DO MOTOR</v>
          </cell>
          <cell r="C19230" t="str">
            <v>UM</v>
          </cell>
        </row>
        <row r="19231">
          <cell r="A19231">
            <v>707565380</v>
          </cell>
          <cell r="B19231" t="str">
            <v>TUBO PRINCIPAL RACK STARA - DA0097P01</v>
          </cell>
          <cell r="C19231" t="str">
            <v>UM</v>
          </cell>
        </row>
        <row r="19232">
          <cell r="A19232">
            <v>708761120</v>
          </cell>
          <cell r="B19232" t="str">
            <v>CONJ. CABO MOTOR DE PARTIDA</v>
          </cell>
          <cell r="C19232" t="str">
            <v>UM</v>
          </cell>
        </row>
        <row r="19233">
          <cell r="A19233">
            <v>708761123</v>
          </cell>
          <cell r="B19233" t="str">
            <v>CHAPA SUPERIOR DO MOTOR</v>
          </cell>
          <cell r="C19233" t="str">
            <v>UM</v>
          </cell>
        </row>
        <row r="19234">
          <cell r="A19234">
            <v>708761124</v>
          </cell>
          <cell r="B19234" t="str">
            <v>BLINDAGEM LATERAL ESQ. DO MOTOR</v>
          </cell>
          <cell r="C19234" t="str">
            <v>UM</v>
          </cell>
        </row>
        <row r="19235">
          <cell r="A19235">
            <v>708761126</v>
          </cell>
          <cell r="B19235" t="str">
            <v>BLINDAGEM LATERAL DIR. DO MOTOR</v>
          </cell>
          <cell r="C19235" t="str">
            <v>UM</v>
          </cell>
        </row>
        <row r="19236">
          <cell r="A19236">
            <v>708761127</v>
          </cell>
          <cell r="B19236" t="str">
            <v>CHAPA LATERAL ESQ. DO MOTOR</v>
          </cell>
          <cell r="C19236" t="str">
            <v>UM</v>
          </cell>
        </row>
        <row r="19237">
          <cell r="A19237">
            <v>708761129</v>
          </cell>
          <cell r="B19237" t="str">
            <v>CHAPA LATERAL DIR. DO MOTOR</v>
          </cell>
          <cell r="C19237" t="str">
            <v>UM</v>
          </cell>
        </row>
        <row r="19238">
          <cell r="A19238">
            <v>708761130</v>
          </cell>
          <cell r="B19238" t="str">
            <v>CONJ. LEVANTE TRASEIRO DIREITO</v>
          </cell>
          <cell r="C19238" t="str">
            <v>UM</v>
          </cell>
        </row>
        <row r="19239">
          <cell r="A19239">
            <v>708761135</v>
          </cell>
          <cell r="B19239" t="str">
            <v>CONJ. LEVANTE TRASEIRO ESQ.</v>
          </cell>
          <cell r="C19239" t="str">
            <v>UM</v>
          </cell>
        </row>
        <row r="19240">
          <cell r="A19240">
            <v>708761140</v>
          </cell>
          <cell r="B19240" t="str">
            <v>CONJ. LEVANTE DIANTEIRO ESQ.</v>
          </cell>
          <cell r="C19240" t="str">
            <v>UM</v>
          </cell>
        </row>
        <row r="19241">
          <cell r="A19241">
            <v>708761141</v>
          </cell>
          <cell r="B19241" t="str">
            <v>LEVANTE DIANTEIRO ESQ.</v>
          </cell>
          <cell r="C19241" t="str">
            <v>UM</v>
          </cell>
        </row>
        <row r="19242">
          <cell r="A19242">
            <v>708761142</v>
          </cell>
          <cell r="B19242" t="str">
            <v>REBLINDAGEM TAMPA DE INSPECAO</v>
          </cell>
          <cell r="C19242" t="str">
            <v>UM</v>
          </cell>
        </row>
        <row r="19243">
          <cell r="A19243">
            <v>708761148</v>
          </cell>
          <cell r="B19243" t="str">
            <v>BLINDAGEM TAMPA CAIXA DO CAMBIO</v>
          </cell>
          <cell r="C19243" t="str">
            <v>UM</v>
          </cell>
        </row>
        <row r="19244">
          <cell r="A19244">
            <v>708761150</v>
          </cell>
          <cell r="B19244" t="str">
            <v>CONJUNTO FRONTAL DO PISO</v>
          </cell>
          <cell r="C19244" t="str">
            <v>UM</v>
          </cell>
        </row>
        <row r="19245">
          <cell r="A19245">
            <v>708761151</v>
          </cell>
          <cell r="B19245" t="str">
            <v>CARTOLA MEDIA DO PISO</v>
          </cell>
          <cell r="C19245" t="str">
            <v>UM</v>
          </cell>
        </row>
        <row r="19246">
          <cell r="A19246">
            <v>708761152</v>
          </cell>
          <cell r="B19246" t="str">
            <v>CARTOLA TRANSVERSAL DO PISO</v>
          </cell>
          <cell r="C19246" t="str">
            <v>UM</v>
          </cell>
        </row>
        <row r="19247">
          <cell r="A19247">
            <v>708761154</v>
          </cell>
          <cell r="B19247" t="str">
            <v>CARTOLA MENOR DO PISO</v>
          </cell>
          <cell r="C19247" t="str">
            <v>UM</v>
          </cell>
        </row>
        <row r="19248">
          <cell r="A19248">
            <v>708761155</v>
          </cell>
          <cell r="B19248" t="str">
            <v>CONJ. LEVANTE DIANTEIRO DIR.</v>
          </cell>
          <cell r="C19248" t="str">
            <v>UM</v>
          </cell>
        </row>
        <row r="19249">
          <cell r="A19249">
            <v>708761156</v>
          </cell>
          <cell r="B19249" t="str">
            <v>CARTOLA MAIOR DO PISO</v>
          </cell>
          <cell r="C19249" t="str">
            <v>UM</v>
          </cell>
        </row>
        <row r="19250">
          <cell r="A19250">
            <v>708761157</v>
          </cell>
          <cell r="B19250" t="str">
            <v>BLINDAGEM SUPERIOR DO MOTOR</v>
          </cell>
          <cell r="C19250" t="str">
            <v>UM</v>
          </cell>
        </row>
        <row r="19251">
          <cell r="A19251">
            <v>708761158</v>
          </cell>
          <cell r="B19251" t="str">
            <v>CHAPA DE FIXACAO DAS MANGUEIRAS DO AR CONDICIONADO</v>
          </cell>
          <cell r="C19251" t="str">
            <v>UM</v>
          </cell>
        </row>
        <row r="19252">
          <cell r="A19252">
            <v>708761160</v>
          </cell>
          <cell r="B19252" t="str">
            <v>CONJUNTO LEVANTE INTERMEDIARIO</v>
          </cell>
          <cell r="C19252" t="str">
            <v>UM</v>
          </cell>
        </row>
        <row r="19253">
          <cell r="A19253">
            <v>708761161</v>
          </cell>
          <cell r="B19253" t="str">
            <v>FLAMULA LEVANTE DIANTEIRO</v>
          </cell>
          <cell r="C19253" t="str">
            <v>UM</v>
          </cell>
        </row>
        <row r="19254">
          <cell r="A19254">
            <v>708761162</v>
          </cell>
          <cell r="B19254" t="str">
            <v>FLAMULA LEVANTE INTERMEDIARIO</v>
          </cell>
          <cell r="C19254" t="str">
            <v>UM</v>
          </cell>
        </row>
        <row r="19255">
          <cell r="A19255">
            <v>708761163</v>
          </cell>
          <cell r="B19255" t="str">
            <v>FLAMULA LEVANTE CENTRAL</v>
          </cell>
          <cell r="C19255" t="str">
            <v>UM</v>
          </cell>
        </row>
        <row r="19256">
          <cell r="A19256">
            <v>708761164</v>
          </cell>
          <cell r="B19256" t="str">
            <v>FLAMULA LEVANTE TRASEIRO</v>
          </cell>
          <cell r="C19256" t="str">
            <v>UM</v>
          </cell>
        </row>
        <row r="19257">
          <cell r="A19257">
            <v>708761166</v>
          </cell>
          <cell r="B19257" t="str">
            <v>LEVANTE TRASEIRO ESQ.</v>
          </cell>
          <cell r="C19257" t="str">
            <v>UM</v>
          </cell>
        </row>
        <row r="19258">
          <cell r="A19258">
            <v>708761168</v>
          </cell>
          <cell r="B19258" t="str">
            <v>LEVANTE DIANTEIRO DIR.</v>
          </cell>
          <cell r="C19258" t="str">
            <v>UM</v>
          </cell>
        </row>
        <row r="19259">
          <cell r="A19259">
            <v>708761170</v>
          </cell>
          <cell r="B19259" t="str">
            <v>CONJUNTO LEVANTE CENTRAL</v>
          </cell>
          <cell r="C19259" t="str">
            <v>UM</v>
          </cell>
        </row>
        <row r="19260">
          <cell r="A19260">
            <v>708761175</v>
          </cell>
          <cell r="B19260" t="str">
            <v>CONJ. DO PISO TRASEIRO</v>
          </cell>
          <cell r="C19260" t="str">
            <v>UM</v>
          </cell>
        </row>
        <row r="19261">
          <cell r="A19261">
            <v>708761180</v>
          </cell>
          <cell r="B19261" t="str">
            <v>SUPORTE DO PARALAMA DIR. MONTADO</v>
          </cell>
          <cell r="C19261" t="str">
            <v>UM</v>
          </cell>
        </row>
        <row r="19262">
          <cell r="A19262">
            <v>708761190</v>
          </cell>
          <cell r="B19262" t="str">
            <v>CONJ. TAMPA DE INSPECAO DA CAIXA</v>
          </cell>
          <cell r="C19262" t="str">
            <v>UM</v>
          </cell>
        </row>
        <row r="19263">
          <cell r="A19263">
            <v>708761195</v>
          </cell>
          <cell r="B19263" t="str">
            <v>CONJUNTO PISO CENTRAL</v>
          </cell>
          <cell r="C19263" t="str">
            <v>UM</v>
          </cell>
        </row>
        <row r="19264">
          <cell r="A19264">
            <v>708761501</v>
          </cell>
          <cell r="B19264" t="str">
            <v>SUPORTE DO TANQUE DE AR DIR.</v>
          </cell>
          <cell r="C19264" t="str">
            <v>UM</v>
          </cell>
        </row>
        <row r="19265">
          <cell r="A19265">
            <v>708761502</v>
          </cell>
          <cell r="B19265" t="str">
            <v>LEVANTE TRASEIRO DIREITO</v>
          </cell>
          <cell r="C19265" t="str">
            <v>UM</v>
          </cell>
        </row>
        <row r="19266">
          <cell r="A19266">
            <v>708761504</v>
          </cell>
          <cell r="B19266" t="str">
            <v>LEVANTE INTERMEDIARIO</v>
          </cell>
          <cell r="C19266" t="str">
            <v>UM</v>
          </cell>
        </row>
        <row r="19267">
          <cell r="A19267">
            <v>708761505</v>
          </cell>
          <cell r="B19267" t="str">
            <v>SUPORTE BALAO DE AR ESQ.</v>
          </cell>
          <cell r="C19267" t="str">
            <v>UM</v>
          </cell>
        </row>
        <row r="19268">
          <cell r="A19268">
            <v>708761506</v>
          </cell>
          <cell r="B19268" t="str">
            <v>SUPORTE DO MATA CACHORRO FRONTAL</v>
          </cell>
          <cell r="C19268" t="str">
            <v>UM</v>
          </cell>
        </row>
        <row r="19269">
          <cell r="A19269">
            <v>708761507</v>
          </cell>
          <cell r="B19269" t="str">
            <v>REBOCADOR</v>
          </cell>
          <cell r="C19269" t="str">
            <v>UM</v>
          </cell>
        </row>
        <row r="19270">
          <cell r="A19270">
            <v>708761508</v>
          </cell>
          <cell r="B19270" t="str">
            <v>BLINDAGEM DO TANQUE DE COMBUSTIVEL - LASER</v>
          </cell>
          <cell r="C19270" t="str">
            <v>UM</v>
          </cell>
        </row>
        <row r="19271">
          <cell r="A19271">
            <v>708761509</v>
          </cell>
          <cell r="B19271" t="str">
            <v>BLINDAGEM EXTERNA TANQUE DE COMBUSTIVEL</v>
          </cell>
          <cell r="C19271" t="str">
            <v>UM</v>
          </cell>
        </row>
        <row r="19272">
          <cell r="A19272">
            <v>708761511</v>
          </cell>
          <cell r="B19272" t="str">
            <v>BLINDAGEM DO TANQUE DE COMBUSTIVEL</v>
          </cell>
          <cell r="C19272" t="str">
            <v>UM</v>
          </cell>
        </row>
        <row r="19273">
          <cell r="A19273">
            <v>708761580</v>
          </cell>
          <cell r="B19273" t="str">
            <v>PREPARACAO DO PAINEL 915</v>
          </cell>
          <cell r="C19273" t="str">
            <v>UM</v>
          </cell>
        </row>
        <row r="19274">
          <cell r="A19274">
            <v>708761611</v>
          </cell>
          <cell r="B19274" t="str">
            <v>LEVANTE CENTRAL</v>
          </cell>
          <cell r="C19274" t="str">
            <v>UM</v>
          </cell>
        </row>
        <row r="19275">
          <cell r="A19275">
            <v>708761612</v>
          </cell>
          <cell r="B19275" t="str">
            <v>SUPORTE VALVULA DISTRIBUIDORA</v>
          </cell>
          <cell r="C19275" t="str">
            <v>UM</v>
          </cell>
        </row>
        <row r="19276">
          <cell r="A19276">
            <v>708761613</v>
          </cell>
          <cell r="B19276" t="str">
            <v>FIXACAO DA BATERIA</v>
          </cell>
          <cell r="C19276" t="str">
            <v>UM</v>
          </cell>
        </row>
        <row r="19277">
          <cell r="A19277">
            <v>708761614</v>
          </cell>
          <cell r="B19277" t="str">
            <v>SUPORTE DA BATERIA</v>
          </cell>
          <cell r="C19277" t="str">
            <v>UM</v>
          </cell>
        </row>
        <row r="19278">
          <cell r="A19278">
            <v>708761616</v>
          </cell>
          <cell r="B19278" t="str">
            <v>SUPORTE DO COXIM FRONTAL</v>
          </cell>
          <cell r="C19278" t="str">
            <v>UM</v>
          </cell>
        </row>
        <row r="19279">
          <cell r="A19279">
            <v>708761617</v>
          </cell>
          <cell r="B19279" t="str">
            <v>SUPORTE DO CANECO HIDRAULICO</v>
          </cell>
          <cell r="C19279" t="str">
            <v>UM</v>
          </cell>
        </row>
        <row r="19280">
          <cell r="A19280">
            <v>708761618</v>
          </cell>
          <cell r="B19280" t="str">
            <v>TUBO PARA CONEXAO VALVULA DE AR</v>
          </cell>
          <cell r="C19280" t="str">
            <v>UM</v>
          </cell>
        </row>
        <row r="19281">
          <cell r="A19281">
            <v>708761620</v>
          </cell>
          <cell r="B19281" t="str">
            <v>CONJUNTO SUPORTE DO FILTRO DE AR</v>
          </cell>
          <cell r="C19281" t="str">
            <v>UM</v>
          </cell>
        </row>
        <row r="19282">
          <cell r="A19282">
            <v>708761621</v>
          </cell>
          <cell r="B19282" t="str">
            <v>FIXACAO DO SUPORTE DO FILTRO DE AR</v>
          </cell>
          <cell r="C19282" t="str">
            <v>UM</v>
          </cell>
        </row>
        <row r="19283">
          <cell r="A19283">
            <v>708761622</v>
          </cell>
          <cell r="B19283" t="str">
            <v>SUPORTE DO FILTRO DE AR</v>
          </cell>
          <cell r="C19283" t="str">
            <v>UM</v>
          </cell>
        </row>
        <row r="19284">
          <cell r="A19284">
            <v>708761690</v>
          </cell>
          <cell r="B19284" t="str">
            <v>CONJUNTO PARA-CHOQUE TRASEIRO MBB 915/710</v>
          </cell>
          <cell r="C19284" t="str">
            <v>UM</v>
          </cell>
        </row>
        <row r="19285">
          <cell r="A19285">
            <v>708761761</v>
          </cell>
          <cell r="B19285" t="str">
            <v>REBLINDAGEM SUPERIOR DA PORTA DO COFRE</v>
          </cell>
          <cell r="C19285" t="str">
            <v>UM</v>
          </cell>
        </row>
        <row r="19286">
          <cell r="A19286">
            <v>708761762</v>
          </cell>
          <cell r="B19286" t="str">
            <v>BLINDAGEM DO COFRE</v>
          </cell>
          <cell r="C19286" t="str">
            <v>UM</v>
          </cell>
        </row>
        <row r="19287">
          <cell r="A19287">
            <v>707565870</v>
          </cell>
          <cell r="B19287" t="str">
            <v>BORRACHA BASE MENOR CAIXA 9 RACK STARA</v>
          </cell>
          <cell r="C19287" t="str">
            <v>UM</v>
          </cell>
        </row>
        <row r="19288">
          <cell r="A19288">
            <v>708761763</v>
          </cell>
          <cell r="B19288" t="str">
            <v>REBLINDAGEM ABAIXO DA BOCA DE LOBO</v>
          </cell>
          <cell r="C19288" t="str">
            <v>UM</v>
          </cell>
        </row>
        <row r="19289">
          <cell r="A19289">
            <v>708761764</v>
          </cell>
          <cell r="B19289" t="str">
            <v>REBLINDAGEM SUPERIOR DA BOCA DE LOBO</v>
          </cell>
          <cell r="C19289" t="str">
            <v>UM</v>
          </cell>
        </row>
        <row r="19290">
          <cell r="A19290">
            <v>708761900</v>
          </cell>
          <cell r="B19290" t="str">
            <v>PREPARACAO CHASSI MB 915</v>
          </cell>
          <cell r="C19290" t="str">
            <v>UM</v>
          </cell>
        </row>
        <row r="19291">
          <cell r="A19291">
            <v>708761901</v>
          </cell>
          <cell r="B19291" t="str">
            <v>SUPORTE MODULO ADM 915</v>
          </cell>
          <cell r="C19291" t="str">
            <v>UM</v>
          </cell>
        </row>
        <row r="19292">
          <cell r="A19292">
            <v>708761902</v>
          </cell>
          <cell r="B19292" t="str">
            <v>PRESILHA</v>
          </cell>
          <cell r="C19292" t="str">
            <v>UM</v>
          </cell>
        </row>
        <row r="19293">
          <cell r="A19293">
            <v>708761910</v>
          </cell>
          <cell r="B19293" t="str">
            <v>CONJUNTO DO SUPORTE DO MODULO ADM</v>
          </cell>
          <cell r="C19293" t="str">
            <v>UM</v>
          </cell>
        </row>
        <row r="19294">
          <cell r="A19294">
            <v>708761950</v>
          </cell>
          <cell r="B19294" t="str">
            <v>BLINDAGEM MANGUEIRAS A/C</v>
          </cell>
          <cell r="C19294" t="str">
            <v>UM</v>
          </cell>
        </row>
        <row r="19295">
          <cell r="A19295">
            <v>708761951</v>
          </cell>
          <cell r="B19295" t="str">
            <v>BLINDAGEM EXTERNA MANGUEIRA A/C</v>
          </cell>
          <cell r="C19295" t="str">
            <v>UM</v>
          </cell>
        </row>
        <row r="19296">
          <cell r="A19296">
            <v>708761952</v>
          </cell>
          <cell r="B19296" t="str">
            <v>BLINDAGEM INTERNA MANGUEIRA A/C</v>
          </cell>
          <cell r="C19296" t="str">
            <v>UM</v>
          </cell>
        </row>
        <row r="19297">
          <cell r="A19297">
            <v>708762000</v>
          </cell>
          <cell r="B19297" t="str">
            <v>CARROCARIA BLINDADA MB 710 2 PORTAS</v>
          </cell>
          <cell r="C19297" t="str">
            <v>UM</v>
          </cell>
        </row>
        <row r="19298">
          <cell r="A19298">
            <v>708762090</v>
          </cell>
          <cell r="B19298" t="str">
            <v>CONJUNTO PARA-CHOQUE DIANTEIRO 710 GLOBAL</v>
          </cell>
          <cell r="C19298" t="str">
            <v>UM</v>
          </cell>
        </row>
        <row r="19299">
          <cell r="A19299">
            <v>708762100</v>
          </cell>
          <cell r="B19299" t="str">
            <v>CONJUNTO DO PISO</v>
          </cell>
          <cell r="C19299" t="str">
            <v>UM</v>
          </cell>
        </row>
        <row r="19300">
          <cell r="A19300">
            <v>708762101</v>
          </cell>
          <cell r="B19300" t="str">
            <v>BLINDAGEM DO PISO INFERIOR</v>
          </cell>
          <cell r="C19300" t="str">
            <v>UM</v>
          </cell>
        </row>
        <row r="19301">
          <cell r="A19301">
            <v>708762102</v>
          </cell>
          <cell r="B19301" t="str">
            <v>PISO FRONTAL INTERNO</v>
          </cell>
          <cell r="C19301" t="str">
            <v>UM</v>
          </cell>
        </row>
        <row r="19302">
          <cell r="A19302">
            <v>708762104</v>
          </cell>
          <cell r="B19302" t="str">
            <v>PAREDE DE FOGO</v>
          </cell>
          <cell r="C19302" t="str">
            <v>UM</v>
          </cell>
        </row>
        <row r="19303">
          <cell r="A19303">
            <v>708762105</v>
          </cell>
          <cell r="B19303" t="str">
            <v>REVESTIMENTO TRASEIRO DO PISO</v>
          </cell>
          <cell r="C19303" t="str">
            <v>UM</v>
          </cell>
        </row>
        <row r="19304">
          <cell r="A19304">
            <v>708762109</v>
          </cell>
          <cell r="B19304" t="str">
            <v>CHAPA DE FOGO EXTERNA</v>
          </cell>
          <cell r="C19304" t="str">
            <v>UM</v>
          </cell>
        </row>
        <row r="19305">
          <cell r="A19305">
            <v>708762111</v>
          </cell>
          <cell r="B19305" t="str">
            <v>CARTOLA PRINCIPAL DO PISO</v>
          </cell>
          <cell r="C19305" t="str">
            <v>UM</v>
          </cell>
        </row>
        <row r="19306">
          <cell r="A19306">
            <v>708762160</v>
          </cell>
          <cell r="B19306" t="str">
            <v>CONJUNTO DA FIXACAO DA ALAVANCA DO FREIO ESTACIONARIO</v>
          </cell>
          <cell r="C19306" t="str">
            <v>UM</v>
          </cell>
        </row>
        <row r="19307">
          <cell r="A19307">
            <v>708762170</v>
          </cell>
          <cell r="B19307" t="str">
            <v>CONJ. SUPORTE DO RADIADOR DIR.</v>
          </cell>
          <cell r="C19307" t="str">
            <v>UM</v>
          </cell>
        </row>
        <row r="19308">
          <cell r="A19308">
            <v>708762171</v>
          </cell>
          <cell r="B19308" t="str">
            <v>BASE FILTRO DO AR</v>
          </cell>
          <cell r="C19308" t="str">
            <v>UM</v>
          </cell>
        </row>
        <row r="19309">
          <cell r="A19309">
            <v>708762172</v>
          </cell>
          <cell r="B19309" t="str">
            <v>BUCHA SUPORTE DO RADIADOR</v>
          </cell>
          <cell r="C19309" t="str">
            <v>UM</v>
          </cell>
        </row>
        <row r="19310">
          <cell r="A19310">
            <v>708762173</v>
          </cell>
          <cell r="B19310" t="str">
            <v>TUBO SUPORTE DO RADIADOR DIREITO</v>
          </cell>
          <cell r="C19310" t="str">
            <v>UM</v>
          </cell>
        </row>
        <row r="19311">
          <cell r="A19311">
            <v>708762174</v>
          </cell>
          <cell r="B19311" t="str">
            <v>TUBO SUPORTE RADIADOR ESQUERDO</v>
          </cell>
          <cell r="C19311" t="str">
            <v>UM</v>
          </cell>
        </row>
        <row r="19312">
          <cell r="A19312">
            <v>708762175</v>
          </cell>
          <cell r="B19312" t="str">
            <v>SUPORTE DO RADIADOR</v>
          </cell>
          <cell r="C19312" t="str">
            <v>UM</v>
          </cell>
        </row>
        <row r="19313">
          <cell r="A19313">
            <v>708762176</v>
          </cell>
          <cell r="B19313" t="str">
            <v>BASE DO SUPORTE RADIADOR ESQUERDO</v>
          </cell>
          <cell r="C19313" t="str">
            <v>UM</v>
          </cell>
        </row>
        <row r="19314">
          <cell r="A19314">
            <v>708762177</v>
          </cell>
          <cell r="B19314" t="str">
            <v>SUPORTE CONEXAO CHICOTE INFERIOR ORIGINAL</v>
          </cell>
          <cell r="C19314" t="str">
            <v>UM</v>
          </cell>
        </row>
        <row r="19315">
          <cell r="A19315">
            <v>708762178</v>
          </cell>
          <cell r="B19315" t="str">
            <v>BASE DO RADIADOR DIREITO</v>
          </cell>
          <cell r="C19315" t="str">
            <v>UM</v>
          </cell>
        </row>
        <row r="19316">
          <cell r="A19316">
            <v>708762179</v>
          </cell>
          <cell r="B19316" t="str">
            <v>SUPORTE ABASTECIMENTO OLEO DO MOTOR</v>
          </cell>
          <cell r="C19316" t="str">
            <v>UM</v>
          </cell>
        </row>
        <row r="19317">
          <cell r="A19317">
            <v>708762180</v>
          </cell>
          <cell r="B19317" t="str">
            <v>CONJ. SUPORTE DO RADIADOR ESQ.</v>
          </cell>
          <cell r="C19317" t="str">
            <v>UM</v>
          </cell>
        </row>
        <row r="19318">
          <cell r="A19318">
            <v>708762181</v>
          </cell>
          <cell r="B19318" t="str">
            <v>SUPORTE SUPERIOR RADIADOR ESQUERDO</v>
          </cell>
          <cell r="C19318" t="str">
            <v>UM</v>
          </cell>
        </row>
        <row r="19319">
          <cell r="A19319">
            <v>708762182</v>
          </cell>
          <cell r="B19319" t="str">
            <v>FECHAMENTO TUBO SUP. RADIADOR</v>
          </cell>
          <cell r="C19319" t="str">
            <v>UM</v>
          </cell>
        </row>
        <row r="19320">
          <cell r="A19320">
            <v>708762183</v>
          </cell>
          <cell r="B19320" t="str">
            <v>FLAMULA SUPORTE DO RADIADOR</v>
          </cell>
          <cell r="C19320" t="str">
            <v>UM</v>
          </cell>
        </row>
        <row r="19321">
          <cell r="A19321">
            <v>708762184</v>
          </cell>
          <cell r="B19321" t="str">
            <v>BASE SUPORTE FILTRO DO AR</v>
          </cell>
          <cell r="C19321" t="str">
            <v>UM</v>
          </cell>
        </row>
        <row r="19322">
          <cell r="A19322">
            <v>708762185</v>
          </cell>
          <cell r="B19322" t="str">
            <v>REFORCO SUPORTE FILTRO DO AR</v>
          </cell>
          <cell r="C19322" t="str">
            <v>UM</v>
          </cell>
        </row>
        <row r="19323">
          <cell r="A19323">
            <v>708762186</v>
          </cell>
          <cell r="B19323" t="str">
            <v>BASE DA LAVANCA DO FREIO ESTACIONARIO</v>
          </cell>
          <cell r="C19323" t="str">
            <v>UM</v>
          </cell>
        </row>
        <row r="19324">
          <cell r="A19324">
            <v>708762187</v>
          </cell>
          <cell r="B19324" t="str">
            <v>BASE DA FIXACAO</v>
          </cell>
          <cell r="C19324" t="str">
            <v>UM</v>
          </cell>
        </row>
        <row r="19325">
          <cell r="A19325">
            <v>708762190</v>
          </cell>
          <cell r="B19325" t="str">
            <v>CONJ. SUPORTE FILTRO DE AR</v>
          </cell>
          <cell r="C19325" t="str">
            <v>UM</v>
          </cell>
        </row>
        <row r="19326">
          <cell r="A19326">
            <v>708762200</v>
          </cell>
          <cell r="B19326" t="str">
            <v>CONJ. LATERAL DIREITA</v>
          </cell>
          <cell r="C19326" t="str">
            <v>UM</v>
          </cell>
        </row>
        <row r="19327">
          <cell r="A19327">
            <v>708762205</v>
          </cell>
          <cell r="B19327" t="str">
            <v>REVESTIMENTO EXTERNO DA LAT. DIREITA</v>
          </cell>
          <cell r="C19327" t="str">
            <v>UM</v>
          </cell>
        </row>
        <row r="19328">
          <cell r="A19328">
            <v>708762210</v>
          </cell>
          <cell r="B19328" t="str">
            <v>SAI DIANTEIRA LAT. DIREITA</v>
          </cell>
          <cell r="C19328" t="str">
            <v>UM</v>
          </cell>
        </row>
        <row r="19329">
          <cell r="A19329">
            <v>708762300</v>
          </cell>
          <cell r="B19329" t="str">
            <v>CONJ. LATERAL ESQUERDA</v>
          </cell>
          <cell r="C19329" t="str">
            <v>UM</v>
          </cell>
        </row>
        <row r="19330">
          <cell r="A19330">
            <v>708762305</v>
          </cell>
          <cell r="B19330" t="str">
            <v>REVESTIMENTO EXTERNO DA LATERAL ESQUERDA</v>
          </cell>
          <cell r="C19330" t="str">
            <v>UM</v>
          </cell>
        </row>
        <row r="19331">
          <cell r="A19331">
            <v>708762310</v>
          </cell>
          <cell r="B19331" t="str">
            <v>REVESTIMENTO EXT INF DA LATERAL ESQ</v>
          </cell>
          <cell r="C19331" t="str">
            <v>UM</v>
          </cell>
        </row>
        <row r="19332">
          <cell r="A19332">
            <v>708762400</v>
          </cell>
          <cell r="B19332" t="str">
            <v>CONJUNTO DO TETO</v>
          </cell>
          <cell r="C19332" t="str">
            <v>UM</v>
          </cell>
        </row>
        <row r="19333">
          <cell r="A19333">
            <v>708762401</v>
          </cell>
          <cell r="B19333" t="str">
            <v>BLINDAGEM DO TETO FRONTAL ESQ.</v>
          </cell>
          <cell r="C19333" t="str">
            <v>UM</v>
          </cell>
        </row>
        <row r="19334">
          <cell r="A19334">
            <v>708762402</v>
          </cell>
          <cell r="B19334" t="str">
            <v>BLINDAGEM EXTERNA DO TETO DIR.</v>
          </cell>
          <cell r="C19334" t="str">
            <v>UM</v>
          </cell>
        </row>
        <row r="19335">
          <cell r="A19335">
            <v>708762403</v>
          </cell>
          <cell r="B19335" t="str">
            <v>BLINDAGEM INTERNA DO TETO</v>
          </cell>
          <cell r="C19335" t="str">
            <v>UM</v>
          </cell>
        </row>
        <row r="19336">
          <cell r="A19336">
            <v>707565880</v>
          </cell>
          <cell r="B19336" t="str">
            <v>BORRACHA BASE CAIXA 9 RACK STARA</v>
          </cell>
          <cell r="C19336" t="str">
            <v>UM</v>
          </cell>
        </row>
        <row r="19337">
          <cell r="A19337">
            <v>708762415</v>
          </cell>
          <cell r="B19337" t="str">
            <v>REVESTIMENTO EXT. TRASEIRA DO TETO L.D</v>
          </cell>
          <cell r="C19337" t="str">
            <v>UM</v>
          </cell>
        </row>
        <row r="19338">
          <cell r="A19338">
            <v>708762416</v>
          </cell>
          <cell r="B19338" t="str">
            <v>REVESTIMENTO TRASEIRA DO TETO L.E</v>
          </cell>
          <cell r="C19338" t="str">
            <v>UM</v>
          </cell>
        </row>
        <row r="19339">
          <cell r="A19339">
            <v>708762450</v>
          </cell>
          <cell r="B19339" t="str">
            <v>CONJ.BLINDAGEM INTERNA DO TETO</v>
          </cell>
          <cell r="C19339" t="str">
            <v>UM</v>
          </cell>
        </row>
        <row r="19340">
          <cell r="A19340">
            <v>708762501</v>
          </cell>
          <cell r="B19340" t="str">
            <v>BLINDAGEM EXTERNA FRONTAL</v>
          </cell>
          <cell r="C19340" t="str">
            <v>UM</v>
          </cell>
        </row>
        <row r="19341">
          <cell r="A19341">
            <v>708762709</v>
          </cell>
          <cell r="B19341" t="str">
            <v>PAREDE INTERNA DO COFRE</v>
          </cell>
          <cell r="C19341" t="str">
            <v>UM</v>
          </cell>
        </row>
        <row r="19342">
          <cell r="A19342">
            <v>708762710</v>
          </cell>
          <cell r="B19342" t="str">
            <v>REVESTIMENTO TRASEIRO DO COFRE</v>
          </cell>
          <cell r="C19342" t="str">
            <v>UM</v>
          </cell>
        </row>
        <row r="19343">
          <cell r="A19343">
            <v>708762711</v>
          </cell>
          <cell r="B19343" t="str">
            <v>FECHAMENTO SUPERIOR DA PORTA DO COFRE</v>
          </cell>
          <cell r="C19343" t="str">
            <v>UM</v>
          </cell>
        </row>
        <row r="19344">
          <cell r="A19344">
            <v>708762725</v>
          </cell>
          <cell r="B19344" t="str">
            <v>CARTOLA DO COFRE</v>
          </cell>
          <cell r="C19344" t="str">
            <v>UM</v>
          </cell>
        </row>
        <row r="19345">
          <cell r="A19345">
            <v>708762900</v>
          </cell>
          <cell r="B19345" t="str">
            <v>PREPARACAO CHASSI MB 710</v>
          </cell>
          <cell r="C19345" t="str">
            <v>UM</v>
          </cell>
        </row>
        <row r="19346">
          <cell r="A19346">
            <v>708762901</v>
          </cell>
          <cell r="B19346" t="str">
            <v>CARTOLA PRINCIPAL DO PISO PINTADO</v>
          </cell>
          <cell r="C19346" t="str">
            <v>UM</v>
          </cell>
        </row>
        <row r="19347">
          <cell r="A19347">
            <v>708763000</v>
          </cell>
          <cell r="B19347" t="str">
            <v>CARROCARIA BLINDADA MB 915</v>
          </cell>
          <cell r="C19347" t="str">
            <v>UM</v>
          </cell>
        </row>
        <row r="19348">
          <cell r="A19348">
            <v>708763001</v>
          </cell>
          <cell r="B19348" t="str">
            <v>BANDEJA DA TAMPA DO CAMBIO</v>
          </cell>
          <cell r="C19348" t="str">
            <v>UM</v>
          </cell>
        </row>
        <row r="19349">
          <cell r="A19349">
            <v>708763002</v>
          </cell>
          <cell r="B19349" t="str">
            <v>REVESTIMENTO DA TAMPA DO CAMBIO</v>
          </cell>
          <cell r="C19349" t="str">
            <v>UM</v>
          </cell>
        </row>
        <row r="19350">
          <cell r="A19350">
            <v>708763003</v>
          </cell>
          <cell r="B19350" t="str">
            <v>BLINDAGEM DA TAMPA DO MOTOR</v>
          </cell>
          <cell r="C19350" t="str">
            <v>UM</v>
          </cell>
        </row>
        <row r="19351">
          <cell r="A19351">
            <v>708763004</v>
          </cell>
          <cell r="B19351" t="str">
            <v>BLINDAGEM DA TAMPA DO MOTOR</v>
          </cell>
          <cell r="C19351" t="str">
            <v>UM</v>
          </cell>
        </row>
        <row r="19352">
          <cell r="A19352">
            <v>708763005</v>
          </cell>
          <cell r="B19352" t="str">
            <v>PERFIL " L"  BATENTE DAS PORTAS DIREITA</v>
          </cell>
          <cell r="C19352" t="str">
            <v>UM</v>
          </cell>
        </row>
        <row r="19353">
          <cell r="A19353">
            <v>708763006</v>
          </cell>
          <cell r="B19353" t="str">
            <v>PERFIL L BATENTE DAS PORTAS</v>
          </cell>
          <cell r="C19353" t="str">
            <v>UM</v>
          </cell>
        </row>
        <row r="19354">
          <cell r="A19354">
            <v>708763007</v>
          </cell>
          <cell r="B19354" t="str">
            <v>PERFIL L BATENTE DAS PORTAS ESQUERDA</v>
          </cell>
          <cell r="C19354" t="str">
            <v>UM</v>
          </cell>
        </row>
        <row r="19355">
          <cell r="A19355">
            <v>708763008</v>
          </cell>
          <cell r="B19355" t="str">
            <v>SUPORTE DOS AMORTECEDORES DO CAPO</v>
          </cell>
          <cell r="C19355" t="str">
            <v>UM</v>
          </cell>
        </row>
        <row r="19356">
          <cell r="A19356">
            <v>708763009</v>
          </cell>
          <cell r="B19356" t="str">
            <v>SUPORTE L DOS AMORTECEDORES DO CAPO</v>
          </cell>
          <cell r="C19356" t="str">
            <v>UM</v>
          </cell>
        </row>
        <row r="19357">
          <cell r="A19357">
            <v>708763010</v>
          </cell>
          <cell r="B19357" t="str">
            <v>SUPORTE LATERAL DOS PARA-LAMAS</v>
          </cell>
          <cell r="C19357" t="str">
            <v>UM</v>
          </cell>
        </row>
        <row r="19358">
          <cell r="A19358">
            <v>708763011</v>
          </cell>
          <cell r="B19358" t="str">
            <v>SUPORTE LATERAL DOS PARA-LAMAS DIANTEIROS</v>
          </cell>
          <cell r="C19358" t="str">
            <v>UM</v>
          </cell>
        </row>
        <row r="19359">
          <cell r="A19359">
            <v>708763012</v>
          </cell>
          <cell r="B19359" t="str">
            <v>SUPORTE FRONTAL DO PARACHOQUE DIANTEIRO</v>
          </cell>
          <cell r="C19359" t="str">
            <v>UM</v>
          </cell>
        </row>
        <row r="19360">
          <cell r="A19360">
            <v>708763013</v>
          </cell>
          <cell r="B19360" t="str">
            <v>SUPORTE INFERIOR DA FECHADURA DO CAPO</v>
          </cell>
          <cell r="C19360" t="str">
            <v>UM</v>
          </cell>
        </row>
        <row r="19361">
          <cell r="A19361">
            <v>708763014</v>
          </cell>
          <cell r="B19361" t="str">
            <v>SUPORTE DO LIMITADOR DAS PORTAS</v>
          </cell>
          <cell r="C19361" t="str">
            <v>UM</v>
          </cell>
        </row>
        <row r="19362">
          <cell r="A19362">
            <v>708763015</v>
          </cell>
          <cell r="B19362" t="str">
            <v>SUPORTE DA DOBRADIÇA</v>
          </cell>
          <cell r="C19362" t="str">
            <v>UM</v>
          </cell>
        </row>
        <row r="19363">
          <cell r="A19363">
            <v>708763016</v>
          </cell>
          <cell r="B19363" t="str">
            <v>CHAPA DE FIXACAO DA DOBRADICA DO CAPO</v>
          </cell>
          <cell r="C19363" t="str">
            <v>UM</v>
          </cell>
        </row>
        <row r="19364">
          <cell r="A19364">
            <v>708763017</v>
          </cell>
          <cell r="B19364" t="str">
            <v>BASE DA CX DE BATERIA</v>
          </cell>
          <cell r="C19364" t="str">
            <v>UM</v>
          </cell>
        </row>
        <row r="19365">
          <cell r="A19365">
            <v>708763018</v>
          </cell>
          <cell r="B19365" t="str">
            <v>FUNDO DA CX DE BATERIA</v>
          </cell>
          <cell r="C19365" t="str">
            <v>UM</v>
          </cell>
        </row>
        <row r="19366">
          <cell r="A19366">
            <v>708763019</v>
          </cell>
          <cell r="B19366" t="str">
            <v>PERFIL Z HORIZONTAL DA CX DE BATERIA</v>
          </cell>
          <cell r="C19366" t="str">
            <v>UM</v>
          </cell>
        </row>
        <row r="19367">
          <cell r="A19367">
            <v>708763020</v>
          </cell>
          <cell r="B19367" t="str">
            <v>PERFIL Z VERTICAL DA CX DE BATERIA</v>
          </cell>
          <cell r="C19367" t="str">
            <v>UM</v>
          </cell>
        </row>
        <row r="19368">
          <cell r="A19368">
            <v>708763021</v>
          </cell>
          <cell r="B19368" t="str">
            <v>TAMPA DA CX DE BATERIA</v>
          </cell>
          <cell r="C19368" t="str">
            <v>UM</v>
          </cell>
        </row>
        <row r="19369">
          <cell r="A19369">
            <v>708763022</v>
          </cell>
          <cell r="B19369" t="str">
            <v>SUPORTE DAS DOBRADICAS DA CX DE BATERIA</v>
          </cell>
          <cell r="C19369" t="str">
            <v>UM</v>
          </cell>
        </row>
        <row r="19370">
          <cell r="A19370">
            <v>708763023</v>
          </cell>
          <cell r="B19370" t="str">
            <v>ENTRADA DE AR FRONTAL DIREITA</v>
          </cell>
          <cell r="C19370" t="str">
            <v>UM</v>
          </cell>
        </row>
        <row r="19371">
          <cell r="A19371">
            <v>708763024</v>
          </cell>
          <cell r="B19371" t="str">
            <v>ENTRADA DE AR FRONTAL ESQUERDA</v>
          </cell>
          <cell r="C19371" t="str">
            <v>UM</v>
          </cell>
        </row>
        <row r="19372">
          <cell r="A19372">
            <v>708763025</v>
          </cell>
          <cell r="B19372" t="str">
            <v>SUPORTE DO TANQUE DE AR</v>
          </cell>
          <cell r="C19372" t="str">
            <v>UM</v>
          </cell>
        </row>
        <row r="19373">
          <cell r="A19373">
            <v>708763060</v>
          </cell>
          <cell r="B19373" t="str">
            <v>CONJUNTO DE OVERLAPS</v>
          </cell>
          <cell r="C19373" t="str">
            <v>UM</v>
          </cell>
        </row>
        <row r="19374">
          <cell r="A19374">
            <v>708763090</v>
          </cell>
          <cell r="B19374" t="str">
            <v>CONJUNTO PARA-CHOQUE DIANTEIRO MBB 915</v>
          </cell>
          <cell r="C19374" t="str">
            <v>UM</v>
          </cell>
        </row>
        <row r="19375">
          <cell r="A19375">
            <v>708763100</v>
          </cell>
          <cell r="B19375" t="str">
            <v>CONJUNTO DO PISO</v>
          </cell>
          <cell r="C19375" t="str">
            <v>UM</v>
          </cell>
        </row>
        <row r="19376">
          <cell r="A19376">
            <v>708763102</v>
          </cell>
          <cell r="B19376" t="str">
            <v>BLINDAGEM CENTRAL DO PISO</v>
          </cell>
          <cell r="C19376" t="str">
            <v>UM</v>
          </cell>
        </row>
        <row r="19377">
          <cell r="A19377">
            <v>708763103</v>
          </cell>
          <cell r="B19377" t="str">
            <v>COMPLEMENTO BLIND PISO EXT. CENTRAL DA PECA 708761103</v>
          </cell>
          <cell r="C19377" t="str">
            <v>UM</v>
          </cell>
        </row>
        <row r="19378">
          <cell r="A19378">
            <v>708763104</v>
          </cell>
          <cell r="B19378" t="str">
            <v>COMPL. LAT. CHAPA PAREDE DE FOGO 708761108</v>
          </cell>
          <cell r="C19378" t="str">
            <v>UM</v>
          </cell>
        </row>
        <row r="19379">
          <cell r="A19379">
            <v>708763105</v>
          </cell>
          <cell r="B19379" t="str">
            <v>COMPLEMENTO CENTRAL PAREDE DE FOGO 708761108</v>
          </cell>
          <cell r="C19379" t="str">
            <v>UM</v>
          </cell>
        </row>
        <row r="19380">
          <cell r="A19380">
            <v>708763106</v>
          </cell>
          <cell r="B19380" t="str">
            <v>COMPLEM. CENTRAL PAR. DE FOGO COD 708761109</v>
          </cell>
          <cell r="C19380" t="str">
            <v>UM</v>
          </cell>
        </row>
        <row r="19381">
          <cell r="A19381">
            <v>708763107</v>
          </cell>
          <cell r="B19381" t="str">
            <v>COMPLEM. LATERAL PAR. DE FOGO COD 708761109</v>
          </cell>
          <cell r="C19381" t="str">
            <v>UM</v>
          </cell>
        </row>
        <row r="19382">
          <cell r="A19382">
            <v>708763156</v>
          </cell>
          <cell r="B19382" t="str">
            <v>CARTOLA PRINCIPAL DO PISO</v>
          </cell>
          <cell r="C19382" t="str">
            <v>UM</v>
          </cell>
        </row>
        <row r="19383">
          <cell r="A19383">
            <v>708763157</v>
          </cell>
          <cell r="B19383" t="str">
            <v>BLINDAGEM TRASEIRA DO PISO</v>
          </cell>
          <cell r="C19383" t="str">
            <v>UM</v>
          </cell>
        </row>
        <row r="19384">
          <cell r="A19384">
            <v>708763200</v>
          </cell>
          <cell r="B19384" t="str">
            <v>CONJ. LATERAL DIREITA</v>
          </cell>
          <cell r="C19384" t="str">
            <v>UM</v>
          </cell>
        </row>
        <row r="19385">
          <cell r="A19385">
            <v>708763201</v>
          </cell>
          <cell r="B19385" t="str">
            <v>REVESTIMENTO EXT. DIANTEIRA DIR.</v>
          </cell>
          <cell r="C19385" t="str">
            <v>UM</v>
          </cell>
        </row>
        <row r="19386">
          <cell r="A19386">
            <v>708763202</v>
          </cell>
          <cell r="B19386" t="str">
            <v>REVESTIMENTO INT. LATERAL DIR.</v>
          </cell>
          <cell r="C19386" t="str">
            <v>UM</v>
          </cell>
        </row>
        <row r="19387">
          <cell r="A19387">
            <v>708763205</v>
          </cell>
          <cell r="B19387" t="str">
            <v>LATERAL TRASEIRA</v>
          </cell>
          <cell r="C19387" t="str">
            <v>UM</v>
          </cell>
        </row>
        <row r="19388">
          <cell r="A19388">
            <v>708763206</v>
          </cell>
          <cell r="B19388" t="str">
            <v>LATERAL INTERNA TRASEIRA</v>
          </cell>
          <cell r="C19388" t="str">
            <v>UM</v>
          </cell>
        </row>
        <row r="19389">
          <cell r="A19389">
            <v>708763207</v>
          </cell>
          <cell r="B19389" t="str">
            <v>REVESTIMENTO EXTERNO DA PORTA</v>
          </cell>
          <cell r="C19389" t="str">
            <v>UM</v>
          </cell>
        </row>
        <row r="19390">
          <cell r="A19390">
            <v>708763208</v>
          </cell>
          <cell r="B19390" t="str">
            <v>PORTA LATERAL DIREITA</v>
          </cell>
          <cell r="C19390" t="str">
            <v>UM</v>
          </cell>
        </row>
        <row r="19391">
          <cell r="A19391" t="str">
            <v>70876320D</v>
          </cell>
          <cell r="B19391" t="str">
            <v>PORTA LATERAL DIREITA MONTADA</v>
          </cell>
          <cell r="C19391" t="str">
            <v>UM</v>
          </cell>
        </row>
        <row r="19392">
          <cell r="A19392">
            <v>708763211</v>
          </cell>
          <cell r="B19392" t="str">
            <v>SAIA LATERAL TRASEIRA DIR.</v>
          </cell>
          <cell r="C19392" t="str">
            <v>UM</v>
          </cell>
        </row>
        <row r="19393">
          <cell r="A19393">
            <v>708763300</v>
          </cell>
          <cell r="B19393" t="str">
            <v>CONJ. LATERAL ESQUERDA</v>
          </cell>
          <cell r="C19393" t="str">
            <v>UM</v>
          </cell>
        </row>
        <row r="19394">
          <cell r="A19394">
            <v>708763301</v>
          </cell>
          <cell r="B19394" t="str">
            <v>LATERAL DIANTEIRA ESQUERDA</v>
          </cell>
          <cell r="C19394" t="str">
            <v>UM</v>
          </cell>
        </row>
        <row r="19395">
          <cell r="A19395">
            <v>708763302</v>
          </cell>
          <cell r="B19395" t="str">
            <v>REVESTIMENTO INT LATERAL DA DIANTEIRA ESQ.</v>
          </cell>
          <cell r="C19395" t="str">
            <v>UM</v>
          </cell>
        </row>
        <row r="19396">
          <cell r="A19396">
            <v>708763305</v>
          </cell>
          <cell r="B19396" t="str">
            <v>LATERAL ESQUERDA</v>
          </cell>
          <cell r="C19396" t="str">
            <v>UM</v>
          </cell>
        </row>
        <row r="19397">
          <cell r="A19397">
            <v>708763306</v>
          </cell>
          <cell r="B19397" t="str">
            <v>LATERAL ESQUERDDA INTERNA</v>
          </cell>
          <cell r="C19397" t="str">
            <v>UM</v>
          </cell>
        </row>
        <row r="19398">
          <cell r="A19398">
            <v>708763307</v>
          </cell>
          <cell r="B19398" t="str">
            <v>APOIO DOS VIDROS LATERAIS TRASEIROS</v>
          </cell>
          <cell r="C19398" t="str">
            <v>UM</v>
          </cell>
        </row>
        <row r="19399">
          <cell r="A19399">
            <v>708763308</v>
          </cell>
          <cell r="B19399" t="str">
            <v>CARTOLA LAT. ESQ/DIR.</v>
          </cell>
          <cell r="C19399" t="str">
            <v>UM</v>
          </cell>
        </row>
        <row r="19400">
          <cell r="A19400" t="str">
            <v>70876330E</v>
          </cell>
          <cell r="B19400" t="str">
            <v>PORTA LATERAL ESQ. MONTADA</v>
          </cell>
          <cell r="C19400" t="str">
            <v>UM</v>
          </cell>
        </row>
        <row r="19401">
          <cell r="A19401">
            <v>708763311</v>
          </cell>
          <cell r="B19401" t="str">
            <v>SAIA LATERAL TRASEIRA ESQ.</v>
          </cell>
          <cell r="C19401" t="str">
            <v>UM</v>
          </cell>
        </row>
        <row r="19402">
          <cell r="A19402">
            <v>708763312</v>
          </cell>
          <cell r="B19402" t="str">
            <v>REVESTIMENTO EXTERNO DA PORTA ESQ.</v>
          </cell>
          <cell r="C19402" t="str">
            <v>UM</v>
          </cell>
        </row>
        <row r="19403">
          <cell r="A19403">
            <v>708763313</v>
          </cell>
          <cell r="B19403" t="str">
            <v>BANDEJA DA PORTA LATERAL ESQ.</v>
          </cell>
          <cell r="C19403" t="str">
            <v>UM</v>
          </cell>
        </row>
        <row r="19404">
          <cell r="A19404">
            <v>708763315</v>
          </cell>
          <cell r="B19404" t="str">
            <v>PERFIL SUPORTE INF. DO VIDRO LATERAL</v>
          </cell>
          <cell r="C19404" t="str">
            <v>UM</v>
          </cell>
        </row>
        <row r="19405">
          <cell r="A19405">
            <v>708763316</v>
          </cell>
          <cell r="B19405" t="str">
            <v>PERFIL SUPORTE INF DO VIDRO LATERAL</v>
          </cell>
          <cell r="C19405" t="str">
            <v>UM</v>
          </cell>
        </row>
        <row r="19406">
          <cell r="A19406">
            <v>708763329</v>
          </cell>
          <cell r="B19406" t="str">
            <v>APOIO DOS VIDROS LATERAIS TRASEIROS</v>
          </cell>
          <cell r="C19406" t="str">
            <v>UM</v>
          </cell>
        </row>
        <row r="19407">
          <cell r="A19407">
            <v>708763341</v>
          </cell>
          <cell r="B19407" t="str">
            <v>OVERLAP DA PORTA DIR/ESQ.</v>
          </cell>
          <cell r="C19407" t="str">
            <v>UM</v>
          </cell>
        </row>
        <row r="19408">
          <cell r="A19408">
            <v>708763342</v>
          </cell>
          <cell r="B19408" t="str">
            <v>OVERLAP LATERAL DIANTEIRO</v>
          </cell>
          <cell r="C19408" t="str">
            <v>UM</v>
          </cell>
        </row>
        <row r="19409">
          <cell r="A19409">
            <v>708763600</v>
          </cell>
          <cell r="B19409" t="str">
            <v>CONJ. TRASEIRA MONTADA</v>
          </cell>
          <cell r="C19409" t="str">
            <v>UM</v>
          </cell>
        </row>
        <row r="19410">
          <cell r="A19410">
            <v>708763601</v>
          </cell>
          <cell r="B19410" t="str">
            <v>REVESTIMENTO EXTERNO DA TRASEIRA</v>
          </cell>
          <cell r="C19410" t="str">
            <v>UM</v>
          </cell>
        </row>
        <row r="19411">
          <cell r="A19411">
            <v>708763602</v>
          </cell>
          <cell r="B19411" t="str">
            <v>PERFIL "L" DE REFORCO DO PARACHOQUE TRASEIRO</v>
          </cell>
          <cell r="C19411" t="str">
            <v>UM</v>
          </cell>
        </row>
        <row r="19412">
          <cell r="A19412">
            <v>708763604</v>
          </cell>
          <cell r="B19412" t="str">
            <v>BLINDAGEM INTERNA DA SINALEIRA DIR/ESQ.</v>
          </cell>
          <cell r="C19412" t="str">
            <v>UM</v>
          </cell>
        </row>
        <row r="19413">
          <cell r="A19413">
            <v>708763605</v>
          </cell>
          <cell r="B19413" t="str">
            <v>SUPORTE PLACA TRASEIRA</v>
          </cell>
          <cell r="C19413" t="str">
            <v>UM</v>
          </cell>
        </row>
        <row r="19414">
          <cell r="A19414">
            <v>708763606</v>
          </cell>
          <cell r="B19414" t="str">
            <v>BLINDAGEM SUPERIOR CX SINALEIRA</v>
          </cell>
          <cell r="C19414" t="str">
            <v>UM</v>
          </cell>
        </row>
        <row r="19415">
          <cell r="A19415">
            <v>708763607</v>
          </cell>
          <cell r="B19415" t="str">
            <v>BLINDAGEM INFERIOR CX SINALEIRA</v>
          </cell>
          <cell r="C19415" t="str">
            <v>UM</v>
          </cell>
        </row>
        <row r="19416">
          <cell r="A19416">
            <v>708763608</v>
          </cell>
          <cell r="B19416" t="str">
            <v>CARTOLA CONJ. DA TRASEIRA</v>
          </cell>
          <cell r="C19416" t="str">
            <v>UM</v>
          </cell>
        </row>
        <row r="19417">
          <cell r="A19417">
            <v>708763651</v>
          </cell>
          <cell r="B19417" t="str">
            <v>SUPORTE PLACA TRASEIRA PINTADA</v>
          </cell>
          <cell r="C19417" t="str">
            <v>UM</v>
          </cell>
        </row>
        <row r="19418">
          <cell r="A19418">
            <v>708763690</v>
          </cell>
          <cell r="B19418" t="str">
            <v>CONJUNTO PARA-CHOQUE TRASEIRO MBB 915</v>
          </cell>
          <cell r="C19418" t="str">
            <v>UM</v>
          </cell>
        </row>
        <row r="19419">
          <cell r="A19419">
            <v>708763709</v>
          </cell>
          <cell r="B19419" t="str">
            <v>PAREDE DO COFRE</v>
          </cell>
          <cell r="C19419" t="str">
            <v>UM</v>
          </cell>
        </row>
        <row r="19420">
          <cell r="A19420">
            <v>708763710</v>
          </cell>
          <cell r="B19420" t="str">
            <v>FECHAMENTO SUP. PORTA INTERNA DO COFRE</v>
          </cell>
          <cell r="C19420" t="str">
            <v>UM</v>
          </cell>
        </row>
        <row r="19421">
          <cell r="A19421">
            <v>708763711</v>
          </cell>
          <cell r="B19421" t="str">
            <v>PAREDE DO COFRE TRASEIRA</v>
          </cell>
          <cell r="C19421" t="str">
            <v>UM</v>
          </cell>
        </row>
        <row r="19422">
          <cell r="A19422">
            <v>708763712</v>
          </cell>
          <cell r="B19422" t="str">
            <v>BLINDAGEM DO COFRE</v>
          </cell>
          <cell r="C19422" t="str">
            <v>UM</v>
          </cell>
        </row>
        <row r="19423">
          <cell r="A19423">
            <v>708763802</v>
          </cell>
          <cell r="B19423" t="str">
            <v>MOLDURA DA SETEIRA FRONTAL</v>
          </cell>
          <cell r="C19423" t="str">
            <v>UM</v>
          </cell>
        </row>
        <row r="19424">
          <cell r="A19424">
            <v>708763851</v>
          </cell>
          <cell r="B19424" t="str">
            <v>OVERLAP SETEIRA LATERAL</v>
          </cell>
          <cell r="C19424" t="str">
            <v>UM</v>
          </cell>
        </row>
        <row r="19425">
          <cell r="A19425">
            <v>708763857</v>
          </cell>
          <cell r="B19425" t="str">
            <v>TRAVA DAS SETEIRAS - LASER</v>
          </cell>
          <cell r="C19425" t="str">
            <v>UM</v>
          </cell>
        </row>
        <row r="19426">
          <cell r="A19426">
            <v>708763858</v>
          </cell>
          <cell r="B19426" t="str">
            <v>TRAVA DAS SETEIRAS</v>
          </cell>
          <cell r="C19426" t="str">
            <v>UM</v>
          </cell>
        </row>
        <row r="19427">
          <cell r="A19427">
            <v>708763900</v>
          </cell>
          <cell r="B19427" t="str">
            <v>PREPARACAO CHASSI MB 915</v>
          </cell>
          <cell r="C19427" t="str">
            <v>UM</v>
          </cell>
        </row>
        <row r="19428">
          <cell r="A19428">
            <v>708763901</v>
          </cell>
          <cell r="B19428" t="str">
            <v>FECHAMENTO BOCA ABASTECIMENTO</v>
          </cell>
          <cell r="C19428" t="str">
            <v>UM</v>
          </cell>
        </row>
        <row r="19429">
          <cell r="A19429">
            <v>708763902</v>
          </cell>
          <cell r="B19429" t="str">
            <v>TAMPA INSPECAO DA BOIA</v>
          </cell>
          <cell r="C19429" t="str">
            <v>UM</v>
          </cell>
        </row>
        <row r="19430">
          <cell r="A19430">
            <v>708763904</v>
          </cell>
          <cell r="B19430" t="str">
            <v>SUPORTE DA VALVULA</v>
          </cell>
          <cell r="C19430" t="str">
            <v>UM</v>
          </cell>
        </row>
        <row r="19431">
          <cell r="A19431">
            <v>708763906</v>
          </cell>
          <cell r="B19431" t="str">
            <v>BLINDAGEM DO TANQUE DE COMBUSTIVEL</v>
          </cell>
          <cell r="C19431" t="str">
            <v>UM</v>
          </cell>
        </row>
        <row r="19432">
          <cell r="A19432">
            <v>708763907</v>
          </cell>
          <cell r="B19432" t="str">
            <v>BATENTE TAMPA DE ABASTECIMENTO</v>
          </cell>
          <cell r="C19432" t="str">
            <v>UM</v>
          </cell>
        </row>
        <row r="19433">
          <cell r="A19433">
            <v>708763908</v>
          </cell>
          <cell r="B19433" t="str">
            <v>TAMPA ABASTECIMENTO COMBUSTIVEL</v>
          </cell>
          <cell r="C19433" t="str">
            <v>UM</v>
          </cell>
        </row>
        <row r="19434">
          <cell r="A19434">
            <v>708763910</v>
          </cell>
          <cell r="B19434" t="str">
            <v>TUBO SUPORTE COLUNA DE DIRECAO</v>
          </cell>
          <cell r="C19434" t="str">
            <v>UM</v>
          </cell>
        </row>
        <row r="19435">
          <cell r="A19435">
            <v>708763911</v>
          </cell>
          <cell r="B19435" t="str">
            <v>BASE SUPORTE RETROVISOR DIANT.</v>
          </cell>
          <cell r="C19435" t="str">
            <v>UM</v>
          </cell>
        </row>
        <row r="19436">
          <cell r="A19436">
            <v>708763912</v>
          </cell>
          <cell r="B19436" t="str">
            <v>CONJ. RETROVISOR DIANT. DIREITO</v>
          </cell>
          <cell r="C19436" t="str">
            <v>UM</v>
          </cell>
        </row>
        <row r="19437">
          <cell r="A19437">
            <v>708763913</v>
          </cell>
          <cell r="B19437" t="str">
            <v>CONJ. RETROVISOR DIANT. ESQUERDO</v>
          </cell>
          <cell r="C19437" t="str">
            <v>UM</v>
          </cell>
        </row>
        <row r="19438">
          <cell r="A19438">
            <v>708763950</v>
          </cell>
          <cell r="B19438" t="str">
            <v>CONJ. SUPORTE COLUNA DE DIRECAO</v>
          </cell>
          <cell r="C19438" t="str">
            <v>UM</v>
          </cell>
        </row>
        <row r="19439">
          <cell r="A19439">
            <v>708763960</v>
          </cell>
          <cell r="B19439" t="str">
            <v>CONJ. COLUNA DE DIRECÃO</v>
          </cell>
          <cell r="C19439" t="str">
            <v>UM</v>
          </cell>
        </row>
        <row r="19440">
          <cell r="A19440">
            <v>708765010</v>
          </cell>
          <cell r="B19440" t="str">
            <v>TAMPA DO RESERVATORIO C/ CONEXAO</v>
          </cell>
          <cell r="C19440" t="str">
            <v>UM</v>
          </cell>
        </row>
        <row r="19441">
          <cell r="A19441">
            <v>708781010</v>
          </cell>
          <cell r="B19441" t="str">
            <v>CILINDRO DO RESERVATORIO</v>
          </cell>
          <cell r="C19441" t="str">
            <v>UM</v>
          </cell>
        </row>
        <row r="19442">
          <cell r="A19442">
            <v>708781020</v>
          </cell>
          <cell r="B19442" t="str">
            <v>SUPORTE DO RESERVATORIO DE AR</v>
          </cell>
          <cell r="C19442" t="str">
            <v>UM</v>
          </cell>
        </row>
        <row r="19443">
          <cell r="A19443">
            <v>708782010</v>
          </cell>
          <cell r="B19443" t="str">
            <v>CILINDRO DO RESERVATORIO</v>
          </cell>
          <cell r="C19443" t="str">
            <v>UM</v>
          </cell>
        </row>
        <row r="19444">
          <cell r="A19444">
            <v>708783000</v>
          </cell>
          <cell r="B19444" t="str">
            <v>CANO DE DESCARGA VOLARE - OBSOLETO - 10271623</v>
          </cell>
          <cell r="C19444" t="str">
            <v>UM</v>
          </cell>
        </row>
        <row r="19445">
          <cell r="A19445">
            <v>708783010</v>
          </cell>
          <cell r="B19445" t="str">
            <v>TUBO CANO DE DESCARGA VOLARE - PARTE 1 - OBSOLETO</v>
          </cell>
          <cell r="C19445" t="str">
            <v>UM</v>
          </cell>
        </row>
        <row r="19446">
          <cell r="A19446">
            <v>708783020</v>
          </cell>
          <cell r="B19446" t="str">
            <v>TUBO CANO DE DESCARGA VOLARE - PARTE 2 - OBSOLETO</v>
          </cell>
          <cell r="C19446" t="str">
            <v>UM</v>
          </cell>
        </row>
        <row r="19447">
          <cell r="A19447">
            <v>708784010</v>
          </cell>
          <cell r="B19447" t="str">
            <v>CANO DE DESCARGA - PARTE 1 - 26052443</v>
          </cell>
          <cell r="C19447" t="str">
            <v>UM</v>
          </cell>
        </row>
        <row r="19448">
          <cell r="A19448">
            <v>708784020</v>
          </cell>
          <cell r="B19448" t="str">
            <v>CANO DE DESCARGA - PARTE 2 - 26052443</v>
          </cell>
          <cell r="C19448" t="str">
            <v>UM</v>
          </cell>
        </row>
        <row r="19449">
          <cell r="A19449">
            <v>708785000</v>
          </cell>
          <cell r="B19449" t="str">
            <v>CHAMINE TRASEIRA INTERNA - MONTAGEM - 12050341/10328858</v>
          </cell>
          <cell r="C19449" t="str">
            <v>UM</v>
          </cell>
        </row>
        <row r="19450">
          <cell r="A19450">
            <v>708785010</v>
          </cell>
          <cell r="B19450" t="str">
            <v>CHAMINE TRASEIRA INTERNA - TUBO - 12050341</v>
          </cell>
          <cell r="C19450" t="str">
            <v>UM</v>
          </cell>
        </row>
        <row r="19451">
          <cell r="A19451">
            <v>708785020</v>
          </cell>
          <cell r="B19451" t="str">
            <v>SUPORTE TUBO CHAMINE - 12050341/10328858</v>
          </cell>
          <cell r="C19451" t="str">
            <v>UM</v>
          </cell>
        </row>
        <row r="19452">
          <cell r="A19452">
            <v>708785030</v>
          </cell>
          <cell r="B19452" t="str">
            <v>CHAMINE TRASEIRA INTERNA - PINTURA EXT. - 10328858</v>
          </cell>
          <cell r="C19452" t="str">
            <v>UM</v>
          </cell>
        </row>
        <row r="19453">
          <cell r="A19453">
            <v>708786000</v>
          </cell>
          <cell r="B19453" t="str">
            <v>CINTA</v>
          </cell>
          <cell r="C19453" t="str">
            <v>UM</v>
          </cell>
        </row>
        <row r="19454">
          <cell r="A19454">
            <v>708787010</v>
          </cell>
          <cell r="B19454" t="str">
            <v>BLANK DA LONGARINA CURVA MA8000 L</v>
          </cell>
          <cell r="C19454" t="str">
            <v>UM</v>
          </cell>
        </row>
        <row r="19455">
          <cell r="A19455">
            <v>708790000</v>
          </cell>
          <cell r="B19455" t="str">
            <v>BLANCK MEIO P.LAMA UNIV CARRETA/BI-TREM</v>
          </cell>
          <cell r="C19455" t="str">
            <v>UM</v>
          </cell>
        </row>
        <row r="19456">
          <cell r="A19456">
            <v>708793000</v>
          </cell>
          <cell r="B19456" t="str">
            <v>CANO DE DESCARGA VOLARE - OBSOLETO - 10271623</v>
          </cell>
          <cell r="C19456" t="str">
            <v>UM</v>
          </cell>
        </row>
        <row r="19457">
          <cell r="A19457">
            <v>708793010</v>
          </cell>
          <cell r="B19457" t="str">
            <v>CANO DE DESCARGA - PARTE 1 - 10271623</v>
          </cell>
          <cell r="C19457" t="str">
            <v>UM</v>
          </cell>
        </row>
        <row r="19458">
          <cell r="A19458">
            <v>708793020</v>
          </cell>
          <cell r="B19458" t="str">
            <v>CANO DE DESCARGA - PARTE 2 - 10271623</v>
          </cell>
          <cell r="C19458" t="str">
            <v>UM</v>
          </cell>
        </row>
        <row r="19459">
          <cell r="A19459">
            <v>708804000</v>
          </cell>
          <cell r="B19459" t="str">
            <v>RESERVATORIO DE AR 115 lts</v>
          </cell>
          <cell r="C19459" t="str">
            <v>UM</v>
          </cell>
        </row>
        <row r="19460">
          <cell r="A19460">
            <v>708804010</v>
          </cell>
          <cell r="B19460" t="str">
            <v>CILINDRO DO RESERVATORIO DE AR</v>
          </cell>
          <cell r="C19460" t="str">
            <v>UM</v>
          </cell>
        </row>
        <row r="19461">
          <cell r="A19461">
            <v>708804020</v>
          </cell>
          <cell r="B19461" t="str">
            <v>SUPORTE DE FIXACAO DO RESERVATORIO DE AR</v>
          </cell>
          <cell r="C19461" t="str">
            <v>UM</v>
          </cell>
        </row>
        <row r="19462">
          <cell r="A19462">
            <v>708804030</v>
          </cell>
          <cell r="B19462" t="str">
            <v>SUPORTE DA VALVULA DO RELE</v>
          </cell>
          <cell r="C19462" t="str">
            <v>UM</v>
          </cell>
        </row>
        <row r="19463">
          <cell r="A19463">
            <v>708804040</v>
          </cell>
          <cell r="B19463" t="str">
            <v>TUBO CONDUTOR DO AR</v>
          </cell>
          <cell r="C19463" t="str">
            <v>UM</v>
          </cell>
        </row>
        <row r="19464">
          <cell r="A19464">
            <v>708804050</v>
          </cell>
          <cell r="B19464" t="str">
            <v>FLANGE DO SUPORTE DA VALVULA</v>
          </cell>
          <cell r="C19464" t="str">
            <v>UM</v>
          </cell>
        </row>
        <row r="19465">
          <cell r="A19465">
            <v>708804060</v>
          </cell>
          <cell r="B19465" t="str">
            <v>TAMPA DO RESERVATORIO DE AR DIAM 454mm</v>
          </cell>
          <cell r="C19465" t="str">
            <v>UM</v>
          </cell>
        </row>
        <row r="19466">
          <cell r="A19466">
            <v>708804070</v>
          </cell>
          <cell r="B19466" t="str">
            <v>SUPORTE DE FIXACAO DO RESERVATORIO DE AR</v>
          </cell>
          <cell r="C19466" t="str">
            <v>UM</v>
          </cell>
        </row>
        <row r="19467">
          <cell r="A19467">
            <v>708805000</v>
          </cell>
          <cell r="B19467" t="str">
            <v>RESERVATORIO DE AR 75 lts</v>
          </cell>
          <cell r="C19467" t="str">
            <v>UM</v>
          </cell>
        </row>
        <row r="19468">
          <cell r="A19468">
            <v>708805010</v>
          </cell>
          <cell r="B19468" t="str">
            <v>CILINDRO DO RESERVATORIO DE AR</v>
          </cell>
          <cell r="C19468" t="str">
            <v>UM</v>
          </cell>
        </row>
        <row r="19469">
          <cell r="A19469">
            <v>708805020</v>
          </cell>
          <cell r="B19469" t="str">
            <v>SUPORTE DE FIXACAO DO RESERVATORIO DE AR-LASER</v>
          </cell>
          <cell r="C19469" t="str">
            <v>UM</v>
          </cell>
        </row>
        <row r="19470">
          <cell r="A19470">
            <v>708805030</v>
          </cell>
          <cell r="B19470" t="str">
            <v>SUPORTE DA VALVULA</v>
          </cell>
          <cell r="C19470" t="str">
            <v>UM</v>
          </cell>
        </row>
        <row r="19471">
          <cell r="A19471">
            <v>708805040</v>
          </cell>
          <cell r="B19471" t="str">
            <v>TUBO CONDUTOR DO AR</v>
          </cell>
          <cell r="C19471" t="str">
            <v>UM</v>
          </cell>
        </row>
        <row r="19472">
          <cell r="A19472">
            <v>708805050</v>
          </cell>
          <cell r="B19472" t="str">
            <v>FLANGE DO SUPORTE DA VALVULA</v>
          </cell>
          <cell r="C19472" t="str">
            <v>UM</v>
          </cell>
        </row>
        <row r="19473">
          <cell r="A19473">
            <v>708805060</v>
          </cell>
          <cell r="B19473" t="str">
            <v>TAMPA DO RESERVATORIO DE AR DIAM 396mm</v>
          </cell>
          <cell r="C19473" t="str">
            <v>UM</v>
          </cell>
        </row>
        <row r="19474">
          <cell r="A19474">
            <v>708805070</v>
          </cell>
          <cell r="B19474" t="str">
            <v>SUPORTE DE FIXACAO DO RESERVATORIO DE AR</v>
          </cell>
          <cell r="C19474" t="str">
            <v>UM</v>
          </cell>
        </row>
        <row r="19475">
          <cell r="A19475">
            <v>707565890</v>
          </cell>
          <cell r="B19475" t="str">
            <v>BORRACHA BASE LAT. CAIXA 9 RACK STARA</v>
          </cell>
          <cell r="C19475" t="str">
            <v>UM</v>
          </cell>
        </row>
        <row r="19476">
          <cell r="A19476">
            <v>708811000</v>
          </cell>
          <cell r="B19476" t="str">
            <v>CHAPA MOLDADA MEIO P-LAMA MENOR HCHORNBURG</v>
          </cell>
          <cell r="C19476" t="str">
            <v>UM</v>
          </cell>
        </row>
        <row r="19477">
          <cell r="A19477">
            <v>708812000</v>
          </cell>
          <cell r="B19477" t="str">
            <v>CHAPA MOLDADA MEIO P-LAMA MAIOR HCHORNBURG</v>
          </cell>
          <cell r="C19477" t="str">
            <v>UM</v>
          </cell>
        </row>
        <row r="19478">
          <cell r="A19478">
            <v>708814010</v>
          </cell>
          <cell r="B19478" t="str">
            <v>FIXACAO DO SUPORTE</v>
          </cell>
          <cell r="C19478" t="str">
            <v>UM</v>
          </cell>
        </row>
        <row r="19479">
          <cell r="A19479">
            <v>708814020</v>
          </cell>
          <cell r="B19479" t="str">
            <v>REFORCO DO SUPORTE</v>
          </cell>
          <cell r="C19479" t="str">
            <v>UM</v>
          </cell>
        </row>
        <row r="19480">
          <cell r="A19480">
            <v>708814030</v>
          </cell>
          <cell r="B19480" t="str">
            <v>SUPORTE DO PARALAMA</v>
          </cell>
          <cell r="C19480" t="str">
            <v>UM</v>
          </cell>
        </row>
        <row r="19481">
          <cell r="A19481">
            <v>708821000</v>
          </cell>
          <cell r="B19481" t="str">
            <v>MEIO P.LAMA CARRETA/BI-TREM LIBRELATO</v>
          </cell>
          <cell r="C19481" t="str">
            <v>UM</v>
          </cell>
        </row>
        <row r="19482">
          <cell r="A19482">
            <v>708824000</v>
          </cell>
          <cell r="B19482" t="str">
            <v>RESERVATORIO DE AR 37L - 6008.005.725.22.8</v>
          </cell>
          <cell r="C19482" t="str">
            <v>UM</v>
          </cell>
        </row>
        <row r="19483">
          <cell r="A19483">
            <v>708832010</v>
          </cell>
          <cell r="B19483" t="str">
            <v>TUBO DE ENTRADA</v>
          </cell>
          <cell r="C19483" t="str">
            <v>UM</v>
          </cell>
        </row>
        <row r="19484">
          <cell r="A19484">
            <v>708832030</v>
          </cell>
          <cell r="B19484" t="str">
            <v>TUBO INTERNO DE ENTRADA</v>
          </cell>
          <cell r="C19484" t="str">
            <v>UM</v>
          </cell>
        </row>
        <row r="19485">
          <cell r="A19485">
            <v>708832040</v>
          </cell>
          <cell r="B19485" t="str">
            <v>ABAFADOR DE ENTRADA</v>
          </cell>
          <cell r="C19485" t="str">
            <v>UM</v>
          </cell>
        </row>
        <row r="19486">
          <cell r="A19486">
            <v>708833000</v>
          </cell>
          <cell r="B19486" t="str">
            <v>MEIO P.LAMA BI-TREM FREEWAYS</v>
          </cell>
          <cell r="C19486" t="str">
            <v>UM</v>
          </cell>
        </row>
        <row r="19487">
          <cell r="A19487">
            <v>708839010</v>
          </cell>
          <cell r="B19487" t="str">
            <v>REFORCO DO SUPORTE</v>
          </cell>
          <cell r="C19487" t="str">
            <v>UM</v>
          </cell>
        </row>
        <row r="19488">
          <cell r="A19488">
            <v>708839020</v>
          </cell>
          <cell r="B19488" t="str">
            <v>TUBO DO SUPORTE</v>
          </cell>
          <cell r="C19488" t="str">
            <v>UM</v>
          </cell>
        </row>
        <row r="19489">
          <cell r="A19489">
            <v>708839030</v>
          </cell>
          <cell r="B19489" t="str">
            <v>REFORCO DO SUPORTE (Laser)</v>
          </cell>
          <cell r="C19489" t="str">
            <v>UM</v>
          </cell>
        </row>
        <row r="19490">
          <cell r="A19490">
            <v>708840000</v>
          </cell>
          <cell r="B19490" t="str">
            <v>CEGONHEIRA 05 CARROS</v>
          </cell>
          <cell r="C19490" t="str">
            <v>UM</v>
          </cell>
        </row>
        <row r="19491">
          <cell r="A19491">
            <v>708840001</v>
          </cell>
          <cell r="B19491" t="str">
            <v>COLUNA PRINCIPAL</v>
          </cell>
          <cell r="C19491" t="str">
            <v>UM</v>
          </cell>
        </row>
        <row r="19492">
          <cell r="A19492">
            <v>707565900</v>
          </cell>
          <cell r="B19492" t="str">
            <v>BORRACHA BASE MAIOR CAIXA 9 RACK STARA</v>
          </cell>
          <cell r="C19492" t="str">
            <v>UM</v>
          </cell>
        </row>
        <row r="19493">
          <cell r="A19493">
            <v>708840002</v>
          </cell>
          <cell r="B19493" t="str">
            <v>TRAVESSA</v>
          </cell>
          <cell r="C19493" t="str">
            <v>UM</v>
          </cell>
        </row>
        <row r="19494">
          <cell r="A19494">
            <v>708840003</v>
          </cell>
          <cell r="B19494" t="str">
            <v>PLACA</v>
          </cell>
          <cell r="C19494" t="str">
            <v>UM</v>
          </cell>
        </row>
        <row r="19495">
          <cell r="A19495">
            <v>708840004</v>
          </cell>
          <cell r="B19495" t="str">
            <v>TUBO LATERAL INFERIOR</v>
          </cell>
          <cell r="C19495" t="str">
            <v>UM</v>
          </cell>
        </row>
        <row r="19496">
          <cell r="A19496">
            <v>708840005</v>
          </cell>
          <cell r="B19496" t="str">
            <v>COLUNA DA ESCADA</v>
          </cell>
          <cell r="C19496" t="str">
            <v>UM</v>
          </cell>
        </row>
        <row r="19497">
          <cell r="A19497">
            <v>708840006</v>
          </cell>
          <cell r="B19497" t="str">
            <v>TUBO LATERAL GUIA DA PLACA</v>
          </cell>
          <cell r="C19497" t="str">
            <v>UM</v>
          </cell>
        </row>
        <row r="19498">
          <cell r="A19498">
            <v>708840007</v>
          </cell>
          <cell r="B19498" t="str">
            <v>TUBO DA PLACA TRASEIRA</v>
          </cell>
          <cell r="C19498" t="str">
            <v>UM</v>
          </cell>
        </row>
        <row r="19499">
          <cell r="A19499">
            <v>708840011</v>
          </cell>
          <cell r="B19499" t="str">
            <v>CONJUNTO DOBRADICA</v>
          </cell>
          <cell r="C19499" t="str">
            <v>UM</v>
          </cell>
        </row>
        <row r="19500">
          <cell r="A19500">
            <v>708840012</v>
          </cell>
          <cell r="B19500" t="str">
            <v>DEGRAU DA ESCADA</v>
          </cell>
          <cell r="C19500" t="str">
            <v>UM</v>
          </cell>
        </row>
        <row r="19501">
          <cell r="A19501">
            <v>190186000</v>
          </cell>
          <cell r="B19501" t="str">
            <v>CHAPA PP PRETO 7,00mm X 1100 X 2000 - AGRALE (OBSOLETO)</v>
          </cell>
          <cell r="C19501" t="str">
            <v>KG</v>
          </cell>
        </row>
        <row r="19502">
          <cell r="A19502">
            <v>708840013</v>
          </cell>
          <cell r="B19502" t="str">
            <v>REFORCO DOS TUBOS CAVALETE</v>
          </cell>
          <cell r="C19502" t="str">
            <v>UM</v>
          </cell>
        </row>
        <row r="19503">
          <cell r="A19503">
            <v>708840014</v>
          </cell>
          <cell r="B19503" t="str">
            <v>COLUNA DO CILINDRO TRASEIRO</v>
          </cell>
          <cell r="C19503" t="str">
            <v>UM</v>
          </cell>
        </row>
        <row r="19504">
          <cell r="A19504">
            <v>708840017</v>
          </cell>
          <cell r="B19504" t="str">
            <v>PINO DOBRADICA</v>
          </cell>
          <cell r="C19504" t="str">
            <v>UM</v>
          </cell>
        </row>
        <row r="19505">
          <cell r="A19505">
            <v>708840019</v>
          </cell>
          <cell r="B19505" t="str">
            <v>REFORCO ESTABILIZADOR</v>
          </cell>
          <cell r="C19505" t="str">
            <v>UM</v>
          </cell>
        </row>
        <row r="19506">
          <cell r="A19506" t="str">
            <v>70884001D</v>
          </cell>
          <cell r="B19506" t="str">
            <v>TUBO INCLINADO LD</v>
          </cell>
          <cell r="C19506" t="str">
            <v>UM</v>
          </cell>
        </row>
        <row r="19507">
          <cell r="A19507" t="str">
            <v>70884001E</v>
          </cell>
          <cell r="B19507" t="str">
            <v>TUBO INCLINADO LE</v>
          </cell>
          <cell r="C19507" t="str">
            <v>UM</v>
          </cell>
        </row>
        <row r="19508">
          <cell r="A19508">
            <v>708840020</v>
          </cell>
          <cell r="B19508" t="str">
            <v>BASE CILINDRO DIANTEIRO</v>
          </cell>
          <cell r="C19508" t="str">
            <v>UM</v>
          </cell>
        </row>
        <row r="19509">
          <cell r="A19509">
            <v>708840021</v>
          </cell>
          <cell r="B19509" t="str">
            <v>RAMPA DE CARREGAMENTO</v>
          </cell>
          <cell r="C19509" t="str">
            <v>UM</v>
          </cell>
        </row>
        <row r="19510">
          <cell r="A19510">
            <v>708840022</v>
          </cell>
          <cell r="B19510" t="str">
            <v>REFORCO DA RAMPA</v>
          </cell>
          <cell r="C19510" t="str">
            <v>UM</v>
          </cell>
        </row>
        <row r="19511">
          <cell r="A19511">
            <v>708840024</v>
          </cell>
          <cell r="B19511" t="str">
            <v>FIXACAO SUPERIOR CILINDRO DIANTEIRO</v>
          </cell>
          <cell r="C19511" t="str">
            <v>UM</v>
          </cell>
        </row>
        <row r="19512">
          <cell r="A19512">
            <v>708840025</v>
          </cell>
          <cell r="B19512" t="str">
            <v>FIXACAO SUPERIOR CILINDRO DIANTEIRO</v>
          </cell>
          <cell r="C19512" t="str">
            <v>UM</v>
          </cell>
        </row>
        <row r="19513">
          <cell r="A19513">
            <v>708840026</v>
          </cell>
          <cell r="B19513" t="str">
            <v>TRILHO DA RAMPA</v>
          </cell>
          <cell r="C19513" t="str">
            <v>UM</v>
          </cell>
        </row>
        <row r="19514">
          <cell r="A19514">
            <v>708840027</v>
          </cell>
          <cell r="B19514" t="str">
            <v>PERFIL U TRAVA RAMPA ARTICULADA</v>
          </cell>
          <cell r="C19514" t="str">
            <v>UM</v>
          </cell>
        </row>
        <row r="19515">
          <cell r="A19515">
            <v>708840028</v>
          </cell>
          <cell r="B19515" t="str">
            <v>TUBO SUSTENTACAO DA RAMPA</v>
          </cell>
          <cell r="C19515" t="str">
            <v>UM</v>
          </cell>
        </row>
        <row r="19516">
          <cell r="A19516">
            <v>708840029</v>
          </cell>
          <cell r="B19516" t="str">
            <v>FIXACAO HASTE DO CILNRO DIANTEIRO</v>
          </cell>
          <cell r="C19516" t="str">
            <v>UM</v>
          </cell>
        </row>
        <row r="19517">
          <cell r="A19517" t="str">
            <v>70884002D</v>
          </cell>
          <cell r="B19517" t="str">
            <v>REFORCO DA RAMPA</v>
          </cell>
          <cell r="C19517" t="str">
            <v>UM</v>
          </cell>
        </row>
        <row r="19518">
          <cell r="A19518" t="str">
            <v>70884002E</v>
          </cell>
          <cell r="B19518" t="str">
            <v>REFORCO DA RAMPA</v>
          </cell>
          <cell r="C19518" t="str">
            <v>UM</v>
          </cell>
        </row>
        <row r="19519">
          <cell r="A19519">
            <v>708840030</v>
          </cell>
          <cell r="B19519" t="str">
            <v>PERFIL C SUSTENTACAO</v>
          </cell>
          <cell r="C19519" t="str">
            <v>UM</v>
          </cell>
        </row>
        <row r="19520">
          <cell r="A19520">
            <v>708840031</v>
          </cell>
          <cell r="B19520" t="str">
            <v>COLUNA DE SUSTENTACAO DIANTEIRA</v>
          </cell>
          <cell r="C19520" t="str">
            <v>UM</v>
          </cell>
        </row>
        <row r="19521">
          <cell r="A19521">
            <v>708840032</v>
          </cell>
          <cell r="B19521" t="str">
            <v>BATENTE DO PNEU</v>
          </cell>
          <cell r="C19521" t="str">
            <v>UM</v>
          </cell>
        </row>
        <row r="19522">
          <cell r="A19522">
            <v>708840033</v>
          </cell>
          <cell r="B19522" t="str">
            <v>TUBO REFORCO RAMPA SUPERIOR</v>
          </cell>
          <cell r="C19522" t="str">
            <v>UM</v>
          </cell>
        </row>
        <row r="19523">
          <cell r="A19523">
            <v>708840036</v>
          </cell>
          <cell r="B19523" t="str">
            <v>TUBO TRILHO DA RAMPA</v>
          </cell>
          <cell r="C19523" t="str">
            <v>UM</v>
          </cell>
        </row>
        <row r="19524">
          <cell r="A19524">
            <v>708840037</v>
          </cell>
          <cell r="B19524" t="str">
            <v>CANTONEIRA TRILHO DA RAMPA</v>
          </cell>
          <cell r="C19524" t="str">
            <v>UM</v>
          </cell>
        </row>
        <row r="19525">
          <cell r="A19525">
            <v>708840038</v>
          </cell>
          <cell r="B19525" t="str">
            <v>TRILHO INFERIOR</v>
          </cell>
          <cell r="C19525" t="str">
            <v>UM</v>
          </cell>
        </row>
        <row r="19526">
          <cell r="A19526" t="str">
            <v>70884003D</v>
          </cell>
          <cell r="B19526" t="str">
            <v>TRILHO SUPERIOR LD</v>
          </cell>
          <cell r="C19526" t="str">
            <v>UM</v>
          </cell>
        </row>
        <row r="19527">
          <cell r="A19527" t="str">
            <v>70884003E</v>
          </cell>
          <cell r="B19527" t="str">
            <v>TRILHO SUPERIOR ESQUERDO</v>
          </cell>
          <cell r="C19527" t="str">
            <v>UM</v>
          </cell>
        </row>
        <row r="19528">
          <cell r="A19528" t="str">
            <v>70884003G</v>
          </cell>
          <cell r="B19528" t="str">
            <v>TRILHO INFERIOR</v>
          </cell>
          <cell r="C19528" t="str">
            <v>UM</v>
          </cell>
        </row>
        <row r="19529">
          <cell r="A19529">
            <v>708840041</v>
          </cell>
          <cell r="B19529" t="str">
            <v>TRILHO SUPERIOR LD</v>
          </cell>
          <cell r="C19529" t="str">
            <v>UM</v>
          </cell>
        </row>
        <row r="19530">
          <cell r="A19530">
            <v>708840042</v>
          </cell>
          <cell r="B19530" t="str">
            <v>TRAVA DA RAMPA</v>
          </cell>
          <cell r="C19530" t="str">
            <v>UM</v>
          </cell>
        </row>
        <row r="19531">
          <cell r="A19531">
            <v>708840043</v>
          </cell>
          <cell r="B19531" t="str">
            <v>APOIO TUBO CAVALETE</v>
          </cell>
          <cell r="C19531" t="str">
            <v>UM</v>
          </cell>
        </row>
        <row r="19532">
          <cell r="A19532">
            <v>708840046</v>
          </cell>
          <cell r="B19532" t="str">
            <v>SUPORTE DO GUINCHO ELETRICO WORK 9000</v>
          </cell>
          <cell r="C19532" t="str">
            <v>UM</v>
          </cell>
        </row>
        <row r="19533">
          <cell r="A19533">
            <v>708840047</v>
          </cell>
          <cell r="B19533" t="str">
            <v>TUBO PLACA DE SEGURANCA PRINCIPAL</v>
          </cell>
          <cell r="C19533" t="str">
            <v>UM</v>
          </cell>
        </row>
        <row r="19534">
          <cell r="A19534">
            <v>708840049</v>
          </cell>
          <cell r="B19534" t="str">
            <v>TUBO DE FIXACAO DA CATRACA</v>
          </cell>
          <cell r="C19534" t="str">
            <v>UM</v>
          </cell>
        </row>
        <row r="19535">
          <cell r="A19535" t="str">
            <v>70884004D</v>
          </cell>
          <cell r="B19535" t="str">
            <v>REFORÇO TRILHO SUPERIOR</v>
          </cell>
          <cell r="C19535" t="str">
            <v>UM</v>
          </cell>
        </row>
        <row r="19536">
          <cell r="A19536" t="str">
            <v>70884004E</v>
          </cell>
          <cell r="B19536" t="str">
            <v>REFORÇO TRILHO SUPERIOR</v>
          </cell>
          <cell r="C19536" t="str">
            <v>UM</v>
          </cell>
        </row>
        <row r="19537">
          <cell r="A19537">
            <v>708840050</v>
          </cell>
          <cell r="B19537" t="str">
            <v>PINO ENCAIXE PLACA</v>
          </cell>
          <cell r="C19537" t="str">
            <v>UM</v>
          </cell>
        </row>
        <row r="19538">
          <cell r="A19538">
            <v>708840052</v>
          </cell>
          <cell r="B19538" t="str">
            <v>BASE CAIXA DE FERRAMENTAS</v>
          </cell>
          <cell r="C19538" t="str">
            <v>UM</v>
          </cell>
        </row>
        <row r="19539">
          <cell r="A19539">
            <v>708840053</v>
          </cell>
          <cell r="B19539" t="str">
            <v>LATERAL CAIXA DE FERRAMENTAS</v>
          </cell>
          <cell r="C19539" t="str">
            <v>UM</v>
          </cell>
        </row>
        <row r="19540">
          <cell r="A19540">
            <v>708840054</v>
          </cell>
          <cell r="B19540" t="str">
            <v>TAMPA CAIXA</v>
          </cell>
          <cell r="C19540" t="str">
            <v>UM</v>
          </cell>
        </row>
        <row r="19541">
          <cell r="A19541">
            <v>708840055</v>
          </cell>
          <cell r="B19541" t="str">
            <v>TUBO ENCAIXE PLACA</v>
          </cell>
          <cell r="C19541" t="str">
            <v>UM</v>
          </cell>
        </row>
        <row r="19542">
          <cell r="A19542">
            <v>708840056</v>
          </cell>
          <cell r="B19542" t="str">
            <v>PINO SUPERIOR CILINDRO DIANTEIRO</v>
          </cell>
          <cell r="C19542" t="str">
            <v>UM</v>
          </cell>
        </row>
        <row r="19543">
          <cell r="A19543">
            <v>708840058</v>
          </cell>
          <cell r="B19543" t="str">
            <v>MAO FRANCESA CHAPA GUINCHO</v>
          </cell>
          <cell r="C19543" t="str">
            <v>UM</v>
          </cell>
        </row>
        <row r="19544">
          <cell r="A19544">
            <v>708840059</v>
          </cell>
          <cell r="B19544" t="str">
            <v>REFORCO DAS COLUNAS</v>
          </cell>
          <cell r="C19544" t="str">
            <v>UM</v>
          </cell>
        </row>
        <row r="19545">
          <cell r="A19545" t="str">
            <v>70884005D</v>
          </cell>
          <cell r="B19545" t="str">
            <v>TRILHO SUPERIOR LD</v>
          </cell>
          <cell r="C19545" t="str">
            <v>UM</v>
          </cell>
        </row>
        <row r="19546">
          <cell r="A19546" t="str">
            <v>70884005E</v>
          </cell>
          <cell r="B19546" t="str">
            <v>TRILHO SUPERIOR LE</v>
          </cell>
          <cell r="C19546" t="str">
            <v>UM</v>
          </cell>
        </row>
        <row r="19547">
          <cell r="A19547">
            <v>708840060</v>
          </cell>
          <cell r="B19547" t="str">
            <v>TUBO ESTR. PLACA DE SEGURANCA LATERAL</v>
          </cell>
          <cell r="C19547" t="str">
            <v>UM</v>
          </cell>
        </row>
        <row r="19548">
          <cell r="A19548">
            <v>708840061</v>
          </cell>
          <cell r="B19548" t="str">
            <v>REFORCO COLUNA TRASEIRA</v>
          </cell>
          <cell r="C19548" t="str">
            <v>UM</v>
          </cell>
        </row>
        <row r="19549">
          <cell r="A19549">
            <v>708840062</v>
          </cell>
          <cell r="B19549" t="str">
            <v>TUBO ESTR. PLACA DE SEGURANCA CENTRAL</v>
          </cell>
          <cell r="C19549" t="str">
            <v>UM</v>
          </cell>
        </row>
        <row r="19550">
          <cell r="A19550">
            <v>708840063</v>
          </cell>
          <cell r="B19550" t="str">
            <v>CORREDICA COLUNA TRASEIRA</v>
          </cell>
          <cell r="C19550" t="str">
            <v>UM</v>
          </cell>
        </row>
        <row r="19551">
          <cell r="A19551">
            <v>708840064</v>
          </cell>
          <cell r="B19551" t="str">
            <v>CAVALETE TRASEIRO</v>
          </cell>
          <cell r="C19551" t="str">
            <v>UM</v>
          </cell>
        </row>
        <row r="19552">
          <cell r="A19552">
            <v>708840065</v>
          </cell>
          <cell r="B19552" t="str">
            <v>TRILHO INFERIOR</v>
          </cell>
          <cell r="C19552" t="str">
            <v>UM</v>
          </cell>
        </row>
        <row r="19553">
          <cell r="A19553">
            <v>708840066</v>
          </cell>
          <cell r="B19553" t="str">
            <v>TRILHO SUPERIOR</v>
          </cell>
          <cell r="C19553" t="str">
            <v>UM</v>
          </cell>
        </row>
        <row r="19554">
          <cell r="A19554">
            <v>708840067</v>
          </cell>
          <cell r="B19554" t="str">
            <v>FECHAMENTO TRASEIRO COM SINALEIRAS</v>
          </cell>
          <cell r="C19554" t="str">
            <v>UM</v>
          </cell>
        </row>
        <row r="19555">
          <cell r="A19555">
            <v>708840068</v>
          </cell>
          <cell r="B19555" t="str">
            <v>REFORCO TRILHO SUPERIOR</v>
          </cell>
          <cell r="C19555" t="str">
            <v>UM</v>
          </cell>
        </row>
        <row r="19556">
          <cell r="A19556">
            <v>708840069</v>
          </cell>
          <cell r="B19556" t="str">
            <v>TUBO LATERAL INFERIOR TRASEIRO</v>
          </cell>
          <cell r="C19556" t="str">
            <v>UM</v>
          </cell>
        </row>
        <row r="19557">
          <cell r="A19557" t="str">
            <v>70884006D</v>
          </cell>
          <cell r="B19557" t="str">
            <v>REFORCO TRILHO SUPERIOR LD</v>
          </cell>
          <cell r="C19557" t="str">
            <v>UM</v>
          </cell>
        </row>
        <row r="19558">
          <cell r="A19558" t="str">
            <v>70884006E</v>
          </cell>
          <cell r="B19558" t="str">
            <v>REFORCO TRILHO SUPERIOR LE</v>
          </cell>
          <cell r="C19558" t="str">
            <v>UM</v>
          </cell>
        </row>
        <row r="19559">
          <cell r="A19559" t="str">
            <v>70884006G</v>
          </cell>
          <cell r="B19559" t="str">
            <v>TRILHO INFERIOR</v>
          </cell>
          <cell r="C19559" t="str">
            <v>UM</v>
          </cell>
        </row>
        <row r="19560">
          <cell r="A19560">
            <v>708840070</v>
          </cell>
          <cell r="B19560" t="str">
            <v>TUBO LATERAL SUPERIOR TRASEIRO</v>
          </cell>
          <cell r="C19560" t="str">
            <v>UM</v>
          </cell>
        </row>
        <row r="19561">
          <cell r="A19561">
            <v>708840071</v>
          </cell>
          <cell r="B19561" t="str">
            <v>TUBO REFORCO SUPERIOR 02</v>
          </cell>
          <cell r="C19561" t="str">
            <v>UM</v>
          </cell>
        </row>
        <row r="19562">
          <cell r="A19562">
            <v>707565840</v>
          </cell>
          <cell r="B19562" t="str">
            <v>BORRACHA FUNDO CAIXA 9 RACK STARA - DA0097B16</v>
          </cell>
          <cell r="C19562" t="str">
            <v>UM</v>
          </cell>
        </row>
        <row r="19563">
          <cell r="A19563">
            <v>708840072</v>
          </cell>
          <cell r="B19563" t="str">
            <v>REFORCO DA BASE DA ESTRUTURA</v>
          </cell>
          <cell r="C19563" t="str">
            <v>UM</v>
          </cell>
        </row>
        <row r="19564">
          <cell r="A19564">
            <v>708840073</v>
          </cell>
          <cell r="B19564" t="str">
            <v>TUBO REFORCO SUPERIOR</v>
          </cell>
          <cell r="C19564" t="str">
            <v>UM</v>
          </cell>
        </row>
        <row r="19565">
          <cell r="A19565">
            <v>708840074</v>
          </cell>
          <cell r="B19565" t="str">
            <v>REFORCO DAS COLUNAS</v>
          </cell>
          <cell r="C19565" t="str">
            <v>UM</v>
          </cell>
        </row>
        <row r="19566">
          <cell r="A19566">
            <v>708840075</v>
          </cell>
          <cell r="B19566" t="str">
            <v>TRAVESSA DO REFORCO</v>
          </cell>
          <cell r="C19566" t="str">
            <v>UM</v>
          </cell>
        </row>
        <row r="19567">
          <cell r="A19567">
            <v>708840076</v>
          </cell>
          <cell r="B19567" t="str">
            <v>REFORCO DO ESTBILIZADOR</v>
          </cell>
          <cell r="C19567" t="str">
            <v>UM</v>
          </cell>
        </row>
        <row r="19568">
          <cell r="A19568">
            <v>708840077</v>
          </cell>
          <cell r="B19568" t="str">
            <v>CORREDICA COLUNA DIANTEIRA</v>
          </cell>
          <cell r="C19568" t="str">
            <v>UM</v>
          </cell>
        </row>
        <row r="19569">
          <cell r="A19569">
            <v>708840078</v>
          </cell>
          <cell r="B19569" t="str">
            <v>REFORCO DIAGONAL SUPERIOR 02</v>
          </cell>
          <cell r="C19569" t="str">
            <v>UM</v>
          </cell>
        </row>
        <row r="19570">
          <cell r="A19570">
            <v>708840079</v>
          </cell>
          <cell r="B19570" t="str">
            <v>REFORCO DIAGONAL SUPERIOR</v>
          </cell>
          <cell r="C19570" t="str">
            <v>UM</v>
          </cell>
        </row>
        <row r="19571">
          <cell r="A19571">
            <v>707565850</v>
          </cell>
          <cell r="B19571" t="str">
            <v>BORRACHA LAT. MENOR CAIXA 9 RACK STARA - DA0097B09</v>
          </cell>
          <cell r="C19571" t="str">
            <v>UM</v>
          </cell>
        </row>
        <row r="19572">
          <cell r="A19572" t="str">
            <v>70884007D</v>
          </cell>
          <cell r="B19572" t="str">
            <v>TRILHO SUPERIOR LD</v>
          </cell>
          <cell r="C19572" t="str">
            <v>UM</v>
          </cell>
        </row>
        <row r="19573">
          <cell r="A19573" t="str">
            <v>70884007E</v>
          </cell>
          <cell r="B19573" t="str">
            <v>TRILHO SUPERIOR LE</v>
          </cell>
          <cell r="C19573" t="str">
            <v>UM</v>
          </cell>
        </row>
        <row r="19574">
          <cell r="A19574">
            <v>708840080</v>
          </cell>
          <cell r="B19574" t="str">
            <v>ACABAMENTO LATERAL</v>
          </cell>
          <cell r="C19574" t="str">
            <v>UM</v>
          </cell>
        </row>
        <row r="19575">
          <cell r="A19575">
            <v>708840081</v>
          </cell>
          <cell r="B19575" t="str">
            <v>RAMPA DE CIMA DO GUINCHO</v>
          </cell>
          <cell r="C19575" t="str">
            <v>UM</v>
          </cell>
        </row>
        <row r="19576">
          <cell r="A19576">
            <v>708840082</v>
          </cell>
          <cell r="B19576" t="str">
            <v>LEVANTE</v>
          </cell>
          <cell r="C19576" t="str">
            <v>UM</v>
          </cell>
        </row>
        <row r="19577">
          <cell r="A19577">
            <v>708840084</v>
          </cell>
          <cell r="B19577" t="str">
            <v>MANCAL ROLDANA GUINCHO</v>
          </cell>
          <cell r="C19577" t="str">
            <v>UM</v>
          </cell>
        </row>
        <row r="19578">
          <cell r="A19578">
            <v>708840087</v>
          </cell>
          <cell r="B19578" t="str">
            <v>REFORÇO DO LEVANTE</v>
          </cell>
          <cell r="C19578" t="str">
            <v>UM</v>
          </cell>
        </row>
        <row r="19579">
          <cell r="A19579">
            <v>708840088</v>
          </cell>
          <cell r="B19579" t="str">
            <v>LEVANTE FRONTAL</v>
          </cell>
          <cell r="C19579" t="str">
            <v>UM</v>
          </cell>
        </row>
        <row r="19580">
          <cell r="A19580" t="str">
            <v>70884008D</v>
          </cell>
          <cell r="B19580" t="str">
            <v>REFORCO TRILHO SUPERIOR LD</v>
          </cell>
          <cell r="C19580" t="str">
            <v>UM</v>
          </cell>
        </row>
        <row r="19581">
          <cell r="A19581" t="str">
            <v>70884008E</v>
          </cell>
          <cell r="B19581" t="str">
            <v>REFORCO TRILHO SUPERIOR LE</v>
          </cell>
          <cell r="C19581" t="str">
            <v>UM</v>
          </cell>
        </row>
        <row r="19582">
          <cell r="A19582">
            <v>708840090</v>
          </cell>
          <cell r="B19582" t="str">
            <v>COLUNA DE APOIO</v>
          </cell>
          <cell r="C19582" t="str">
            <v>UM</v>
          </cell>
        </row>
        <row r="19583">
          <cell r="A19583">
            <v>708840091</v>
          </cell>
          <cell r="B19583" t="str">
            <v>TUBO DE APOIO DA RAMPA SUPERIOR</v>
          </cell>
          <cell r="C19583" t="str">
            <v>UM</v>
          </cell>
        </row>
        <row r="19584">
          <cell r="A19584">
            <v>708840093</v>
          </cell>
          <cell r="B19584" t="str">
            <v>REFORCO DO LEVANTE FRONTAL</v>
          </cell>
          <cell r="C19584" t="str">
            <v>UM</v>
          </cell>
        </row>
        <row r="19585">
          <cell r="A19585">
            <v>708840094</v>
          </cell>
          <cell r="B19585" t="str">
            <v>LATERAL RAMPA AUXILIAR</v>
          </cell>
          <cell r="C19585" t="str">
            <v>UM</v>
          </cell>
        </row>
        <row r="19586">
          <cell r="A19586">
            <v>708840095</v>
          </cell>
          <cell r="B19586" t="str">
            <v>TRAVESSA RAMPA AUXILIAR</v>
          </cell>
          <cell r="C19586" t="str">
            <v>UM</v>
          </cell>
        </row>
        <row r="19587">
          <cell r="A19587">
            <v>708840096</v>
          </cell>
          <cell r="B19587" t="str">
            <v>BUCHA ESP SUPERIOR CIL TRASEIRO</v>
          </cell>
          <cell r="C19587" t="str">
            <v>UM</v>
          </cell>
        </row>
        <row r="19588">
          <cell r="A19588">
            <v>708840097</v>
          </cell>
          <cell r="B19588" t="str">
            <v>BUCHA ESP INFERIOR CIL TRASEIRO</v>
          </cell>
          <cell r="C19588" t="str">
            <v>UM</v>
          </cell>
        </row>
        <row r="19589">
          <cell r="A19589">
            <v>708840098</v>
          </cell>
          <cell r="B19589" t="str">
            <v>BUCHA ESP INFERIOR CIL DIANTEIRO</v>
          </cell>
          <cell r="C19589" t="str">
            <v>UM</v>
          </cell>
        </row>
        <row r="19590">
          <cell r="A19590">
            <v>708840099</v>
          </cell>
          <cell r="B19590" t="str">
            <v>TUBO CAVALETE DIANTEIRO</v>
          </cell>
          <cell r="C19590" t="str">
            <v>UM</v>
          </cell>
        </row>
        <row r="19591">
          <cell r="A19591">
            <v>708840100</v>
          </cell>
          <cell r="B19591" t="str">
            <v>CONJUNTO SUPORTE DA PLACA</v>
          </cell>
          <cell r="C19591" t="str">
            <v>UM</v>
          </cell>
        </row>
        <row r="19592">
          <cell r="A19592">
            <v>708840101</v>
          </cell>
          <cell r="B19592" t="str">
            <v>LATERAL ESCADA</v>
          </cell>
          <cell r="C19592" t="str">
            <v>UM</v>
          </cell>
        </row>
        <row r="19593">
          <cell r="A19593">
            <v>708840102</v>
          </cell>
          <cell r="B19593" t="str">
            <v>BASE ESCADA</v>
          </cell>
          <cell r="C19593" t="str">
            <v>UM</v>
          </cell>
        </row>
        <row r="19594">
          <cell r="A19594">
            <v>708840103</v>
          </cell>
          <cell r="B19594" t="str">
            <v>CONJUNTO ESCADA</v>
          </cell>
          <cell r="C19594" t="str">
            <v>UM</v>
          </cell>
        </row>
        <row r="19595">
          <cell r="A19595">
            <v>708840104</v>
          </cell>
          <cell r="B19595" t="str">
            <v>CONJUNTO DA RAMPA DE CARREGAMENTO</v>
          </cell>
          <cell r="C19595" t="str">
            <v>UM</v>
          </cell>
        </row>
        <row r="19596">
          <cell r="A19596">
            <v>708840106</v>
          </cell>
          <cell r="B19596" t="str">
            <v>COMPENSADOR DE ALTURA</v>
          </cell>
          <cell r="C19596" t="str">
            <v>UM</v>
          </cell>
        </row>
        <row r="19597">
          <cell r="A19597">
            <v>708840107</v>
          </cell>
          <cell r="B19597" t="str">
            <v>TRAVA DA RAMPA</v>
          </cell>
          <cell r="C19597" t="str">
            <v>UM</v>
          </cell>
        </row>
        <row r="19598">
          <cell r="A19598">
            <v>707565860</v>
          </cell>
          <cell r="B19598" t="str">
            <v>BORRACHA VERTIVAL CAIXA 9 RACK STARA - DA0097B17</v>
          </cell>
          <cell r="C19598" t="str">
            <v>UM</v>
          </cell>
        </row>
        <row r="19599">
          <cell r="A19599">
            <v>708840108</v>
          </cell>
          <cell r="B19599" t="str">
            <v>REFORCO PISO PARTE INCLINADA</v>
          </cell>
          <cell r="C19599" t="str">
            <v>UM</v>
          </cell>
        </row>
        <row r="19600">
          <cell r="A19600">
            <v>708840109</v>
          </cell>
          <cell r="B19600" t="str">
            <v>TUBO CERCA GUARDA CORPO</v>
          </cell>
          <cell r="C19600" t="str">
            <v>UM</v>
          </cell>
        </row>
        <row r="19601">
          <cell r="A19601" t="str">
            <v>70884010D</v>
          </cell>
          <cell r="B19601" t="str">
            <v>TRILHO INFERIOR LD</v>
          </cell>
          <cell r="C19601" t="str">
            <v>UM</v>
          </cell>
        </row>
        <row r="19602">
          <cell r="A19602" t="str">
            <v>70884010E</v>
          </cell>
          <cell r="B19602" t="str">
            <v>TRILHO INFERIOR LE</v>
          </cell>
          <cell r="C19602" t="str">
            <v>UM</v>
          </cell>
        </row>
        <row r="19603">
          <cell r="A19603" t="str">
            <v>70884010G</v>
          </cell>
          <cell r="B19603" t="str">
            <v>TRILHO INFERIOR LADO DIREITO</v>
          </cell>
          <cell r="C19603" t="str">
            <v>UM</v>
          </cell>
        </row>
        <row r="19604">
          <cell r="A19604">
            <v>708840110</v>
          </cell>
          <cell r="B19604" t="str">
            <v>TUBO CERCA GUARDA CORPO</v>
          </cell>
          <cell r="C19604" t="str">
            <v>UM</v>
          </cell>
        </row>
        <row r="19605">
          <cell r="A19605">
            <v>708840114</v>
          </cell>
          <cell r="B19605" t="str">
            <v>CHAPA FRISADA SUPERIOR</v>
          </cell>
          <cell r="C19605" t="str">
            <v>UM</v>
          </cell>
        </row>
        <row r="19606">
          <cell r="A19606">
            <v>708840115</v>
          </cell>
          <cell r="B19606" t="str">
            <v>CHAPA FRISADA SUPERIOR 01</v>
          </cell>
          <cell r="C19606" t="str">
            <v>UM</v>
          </cell>
        </row>
        <row r="19607">
          <cell r="A19607">
            <v>708840116</v>
          </cell>
          <cell r="B19607" t="str">
            <v>CHAPA FRISADA INFERIOR</v>
          </cell>
          <cell r="C19607" t="str">
            <v>UM</v>
          </cell>
        </row>
        <row r="19608">
          <cell r="A19608">
            <v>708840117</v>
          </cell>
          <cell r="B19608" t="str">
            <v>ARRUELA DE APOIO DA PLACA</v>
          </cell>
          <cell r="C19608" t="str">
            <v>UM</v>
          </cell>
        </row>
        <row r="19609">
          <cell r="A19609">
            <v>708840118</v>
          </cell>
          <cell r="B19609" t="str">
            <v>TUBO GUIA DA PLACA</v>
          </cell>
          <cell r="C19609" t="str">
            <v>UM</v>
          </cell>
        </row>
        <row r="19610">
          <cell r="A19610">
            <v>708840120</v>
          </cell>
          <cell r="B19610" t="str">
            <v>CONJUNTO SUPORTE DO PARACHOQUE</v>
          </cell>
          <cell r="C19610" t="str">
            <v>UM</v>
          </cell>
        </row>
        <row r="19611">
          <cell r="A19611">
            <v>708840121</v>
          </cell>
          <cell r="B19611" t="str">
            <v>ABA PARACHOQUE TRASEIRO</v>
          </cell>
          <cell r="C19611" t="str">
            <v>UM</v>
          </cell>
        </row>
        <row r="19612">
          <cell r="A19612">
            <v>708840122</v>
          </cell>
          <cell r="B19612" t="str">
            <v>SUPORTE DO BALANCO DO PARACHOQUE</v>
          </cell>
          <cell r="C19612" t="str">
            <v>UM</v>
          </cell>
        </row>
        <row r="19613">
          <cell r="A19613">
            <v>708840123</v>
          </cell>
          <cell r="B19613" t="str">
            <v>ABA PARACHOQUE TRASEIRO</v>
          </cell>
          <cell r="C19613" t="str">
            <v>UM</v>
          </cell>
        </row>
        <row r="19614">
          <cell r="A19614">
            <v>708840124</v>
          </cell>
          <cell r="B19614" t="str">
            <v>SUPORTE DA SINALEIRA TRASEIRA</v>
          </cell>
          <cell r="C19614" t="str">
            <v>UM</v>
          </cell>
        </row>
        <row r="19615">
          <cell r="A19615">
            <v>708840125</v>
          </cell>
          <cell r="B19615" t="str">
            <v>CHAPA DA ESCADA</v>
          </cell>
          <cell r="C19615" t="str">
            <v>UM</v>
          </cell>
        </row>
        <row r="19616">
          <cell r="A19616">
            <v>708840127</v>
          </cell>
          <cell r="B19616" t="str">
            <v>TRILHO SUPERIOR</v>
          </cell>
          <cell r="C19616" t="str">
            <v>UM</v>
          </cell>
        </row>
        <row r="19617">
          <cell r="A19617">
            <v>708840128</v>
          </cell>
          <cell r="B19617" t="str">
            <v>BASE RAMPA AUXILIAR</v>
          </cell>
          <cell r="C19617" t="str">
            <v>UM</v>
          </cell>
        </row>
        <row r="19618">
          <cell r="A19618">
            <v>708840129</v>
          </cell>
          <cell r="B19618" t="str">
            <v>TRAVESSA SUPERIOR RAMPA AUXILIAR</v>
          </cell>
          <cell r="C19618" t="str">
            <v>UM</v>
          </cell>
        </row>
        <row r="19619">
          <cell r="A19619">
            <v>708840130</v>
          </cell>
          <cell r="B19619" t="str">
            <v>CONJUNTO PARA-CHOQUE TRASEIRO</v>
          </cell>
          <cell r="C19619" t="str">
            <v>UM</v>
          </cell>
        </row>
        <row r="19620">
          <cell r="A19620">
            <v>708840131</v>
          </cell>
          <cell r="B19620" t="str">
            <v>BARRA DE ARTICULACAO DA EXTENSAO DA RAMPA</v>
          </cell>
          <cell r="C19620" t="str">
            <v>UM</v>
          </cell>
        </row>
        <row r="19621">
          <cell r="A19621">
            <v>708840132</v>
          </cell>
          <cell r="B19621" t="str">
            <v>TRAVA SUPORTE PLACA LE</v>
          </cell>
          <cell r="C19621" t="str">
            <v>UM</v>
          </cell>
        </row>
        <row r="19622">
          <cell r="A19622">
            <v>708840133</v>
          </cell>
          <cell r="B19622" t="str">
            <v>TUBO COLUNA</v>
          </cell>
          <cell r="C19622" t="str">
            <v>UM</v>
          </cell>
        </row>
        <row r="19623">
          <cell r="A19623">
            <v>708840135</v>
          </cell>
          <cell r="B19623" t="str">
            <v>TUBO REFORCO SUPERIOR 01</v>
          </cell>
          <cell r="C19623" t="str">
            <v>UM</v>
          </cell>
        </row>
        <row r="19624">
          <cell r="A19624">
            <v>708840136</v>
          </cell>
          <cell r="B19624" t="str">
            <v>REFORCO DIAGONAL SUPERIOR 01</v>
          </cell>
          <cell r="C19624" t="str">
            <v>UM</v>
          </cell>
        </row>
        <row r="19625">
          <cell r="A19625">
            <v>708840139</v>
          </cell>
          <cell r="B19625" t="str">
            <v>TRAVA SUPORTE PLACA LD</v>
          </cell>
          <cell r="C19625" t="str">
            <v>UM</v>
          </cell>
        </row>
        <row r="19626">
          <cell r="A19626">
            <v>708840140</v>
          </cell>
          <cell r="B19626" t="str">
            <v>CONJUNTO EXTENSAO DA RAMPA</v>
          </cell>
          <cell r="C19626" t="str">
            <v>UM</v>
          </cell>
        </row>
        <row r="19627">
          <cell r="A19627">
            <v>708840141</v>
          </cell>
          <cell r="B19627" t="str">
            <v>TUBO LATERAL SUPERIOR</v>
          </cell>
          <cell r="C19627" t="str">
            <v>UM</v>
          </cell>
        </row>
        <row r="19628">
          <cell r="A19628">
            <v>708840142</v>
          </cell>
          <cell r="B19628" t="str">
            <v>TRILHO SUPERIOR LE</v>
          </cell>
          <cell r="C19628" t="str">
            <v>UM</v>
          </cell>
        </row>
        <row r="19629">
          <cell r="A19629">
            <v>708840143</v>
          </cell>
          <cell r="B19629" t="str">
            <v>PUXADOR DA RAMPA</v>
          </cell>
          <cell r="C19629" t="str">
            <v>UM</v>
          </cell>
        </row>
        <row r="19630">
          <cell r="A19630">
            <v>708840144</v>
          </cell>
          <cell r="B19630" t="str">
            <v>SUPORTE CAIXA DE FERRAMENTAS</v>
          </cell>
          <cell r="C19630" t="str">
            <v>UM</v>
          </cell>
        </row>
        <row r="19631">
          <cell r="A19631">
            <v>708840145</v>
          </cell>
          <cell r="B19631" t="str">
            <v>TUBO SUPORTE DA CAIXA DE FERRAMENTAS</v>
          </cell>
          <cell r="C19631" t="str">
            <v>UM</v>
          </cell>
        </row>
        <row r="19632">
          <cell r="A19632">
            <v>708840146</v>
          </cell>
          <cell r="B19632" t="str">
            <v>REFORCO DO LEVANTE</v>
          </cell>
          <cell r="C19632" t="str">
            <v>UM</v>
          </cell>
        </row>
        <row r="19633">
          <cell r="A19633" t="str">
            <v>DD73069090</v>
          </cell>
          <cell r="B19633" t="str">
            <v>OUTROS TUBOS E PERFIS OCOS, DE FERRO</v>
          </cell>
          <cell r="C19633" t="str">
            <v>UM</v>
          </cell>
        </row>
        <row r="19634">
          <cell r="A19634">
            <v>708840147</v>
          </cell>
          <cell r="B19634" t="str">
            <v>REFORCO LEVANTE DIANTEIRO</v>
          </cell>
          <cell r="C19634" t="str">
            <v>UM</v>
          </cell>
        </row>
        <row r="19635">
          <cell r="A19635">
            <v>708840148</v>
          </cell>
          <cell r="B19635" t="str">
            <v>TUBO INFERIOR CHICOTE</v>
          </cell>
          <cell r="C19635" t="str">
            <v>UM</v>
          </cell>
        </row>
        <row r="19636">
          <cell r="A19636">
            <v>708840149</v>
          </cell>
          <cell r="B19636" t="str">
            <v>TUBO SUPERIOR CHICOTE</v>
          </cell>
          <cell r="C19636" t="str">
            <v>UM</v>
          </cell>
        </row>
        <row r="19637">
          <cell r="A19637">
            <v>708840150</v>
          </cell>
          <cell r="B19637" t="str">
            <v>CONJUNTO CAIXA DE FERRAMENTAS</v>
          </cell>
          <cell r="C19637" t="str">
            <v>UM</v>
          </cell>
        </row>
        <row r="19638">
          <cell r="A19638">
            <v>708840151</v>
          </cell>
          <cell r="B19638" t="str">
            <v>SUPORTE DELIMITADORA</v>
          </cell>
          <cell r="C19638" t="str">
            <v>UM</v>
          </cell>
        </row>
        <row r="19639">
          <cell r="A19639">
            <v>708840152</v>
          </cell>
          <cell r="B19639" t="str">
            <v>REFORCO BASE GUINCHO HIDRAULICO</v>
          </cell>
          <cell r="C19639" t="str">
            <v>UM</v>
          </cell>
        </row>
        <row r="19640">
          <cell r="A19640">
            <v>708840160</v>
          </cell>
          <cell r="B19640" t="str">
            <v>CONJUNTO LEVANTE</v>
          </cell>
          <cell r="C19640" t="str">
            <v>UM</v>
          </cell>
        </row>
        <row r="19641">
          <cell r="A19641">
            <v>708840170</v>
          </cell>
          <cell r="B19641" t="str">
            <v>CONJUNTO CAVALETE DO MEIO</v>
          </cell>
          <cell r="C19641" t="str">
            <v>UM</v>
          </cell>
        </row>
        <row r="19642">
          <cell r="A19642">
            <v>708840180</v>
          </cell>
          <cell r="B19642" t="str">
            <v>ESTRUTURA TUBULAR</v>
          </cell>
          <cell r="C19642" t="str">
            <v>UM</v>
          </cell>
        </row>
        <row r="19643">
          <cell r="A19643">
            <v>708840190</v>
          </cell>
          <cell r="B19643" t="str">
            <v>CONJUNTO CAVALETE TRASEIRO</v>
          </cell>
          <cell r="C19643" t="str">
            <v>UM</v>
          </cell>
        </row>
        <row r="19644">
          <cell r="A19644" t="str">
            <v>7088401EG</v>
          </cell>
          <cell r="B19644" t="str">
            <v>TRILHO INFERIOR LADO ESQUERDO</v>
          </cell>
          <cell r="C19644" t="str">
            <v>UM</v>
          </cell>
        </row>
        <row r="19645">
          <cell r="A19645" t="str">
            <v>7088401GA</v>
          </cell>
          <cell r="B19645" t="str">
            <v>CONJUNTO DA RAMPA DE CARREGAMENTO</v>
          </cell>
          <cell r="C19645" t="str">
            <v>UM</v>
          </cell>
        </row>
        <row r="19646">
          <cell r="A19646">
            <v>708840210</v>
          </cell>
          <cell r="B19646" t="str">
            <v>CONJUNTO MONTAGEM PISO INFERIOR</v>
          </cell>
          <cell r="C19646" t="str">
            <v>UM</v>
          </cell>
        </row>
        <row r="19647">
          <cell r="A19647">
            <v>708840220</v>
          </cell>
          <cell r="B19647" t="str">
            <v>CONJUNTO RAMPA SUPERIOR DIANTEIRA</v>
          </cell>
          <cell r="C19647" t="str">
            <v>UM</v>
          </cell>
        </row>
        <row r="19648">
          <cell r="A19648">
            <v>708840230</v>
          </cell>
          <cell r="B19648" t="str">
            <v>CONJUNTO RAMPA SUPERIOR TRASEIRA</v>
          </cell>
          <cell r="C19648" t="str">
            <v>UM</v>
          </cell>
        </row>
        <row r="19649">
          <cell r="A19649">
            <v>708840240</v>
          </cell>
          <cell r="B19649" t="str">
            <v>CONJUNTO CAVALETE FRONTAL</v>
          </cell>
          <cell r="C19649" t="str">
            <v>UM</v>
          </cell>
        </row>
        <row r="19650">
          <cell r="A19650">
            <v>708840300</v>
          </cell>
          <cell r="B19650" t="str">
            <v>CONJ PLACA TRASEIRA</v>
          </cell>
          <cell r="C19650" t="str">
            <v>UM</v>
          </cell>
        </row>
        <row r="19651">
          <cell r="A19651" t="str">
            <v>DD84145990</v>
          </cell>
          <cell r="B19651" t="str">
            <v>OUTROS VENTILADORES</v>
          </cell>
          <cell r="C19651" t="str">
            <v>UM</v>
          </cell>
        </row>
        <row r="19652">
          <cell r="A19652" t="str">
            <v>70884040G</v>
          </cell>
          <cell r="B19652" t="str">
            <v>CONJUNTO RAMPA SUPERIOR</v>
          </cell>
          <cell r="C19652" t="str">
            <v>UM</v>
          </cell>
        </row>
        <row r="19653">
          <cell r="A19653">
            <v>708840500</v>
          </cell>
          <cell r="B19653" t="str">
            <v>CONJUNTO MANGUEIRAS CEGONHEIRA 05 CARROS</v>
          </cell>
          <cell r="C19653" t="str">
            <v>UM</v>
          </cell>
        </row>
        <row r="19654">
          <cell r="A19654">
            <v>708841000</v>
          </cell>
          <cell r="B19654" t="str">
            <v>BLANCK MEIO PARALAMA TEXTURIZADO NOMA</v>
          </cell>
          <cell r="C19654" t="str">
            <v>UM</v>
          </cell>
        </row>
        <row r="19655">
          <cell r="A19655">
            <v>708841010</v>
          </cell>
          <cell r="B19655" t="str">
            <v>BLANCK DO REFORCO</v>
          </cell>
          <cell r="C19655" t="str">
            <v>UM</v>
          </cell>
        </row>
        <row r="19656">
          <cell r="A19656">
            <v>708841020</v>
          </cell>
          <cell r="B19656" t="str">
            <v>REFORCO</v>
          </cell>
          <cell r="C19656" t="str">
            <v>UM</v>
          </cell>
        </row>
        <row r="19657">
          <cell r="A19657">
            <v>708848000</v>
          </cell>
          <cell r="B19657" t="str">
            <v>RESERVATORIO DE AR 37L</v>
          </cell>
          <cell r="C19657" t="str">
            <v>UM</v>
          </cell>
        </row>
        <row r="19658">
          <cell r="A19658">
            <v>708848040</v>
          </cell>
          <cell r="B19658" t="str">
            <v>SUPORTE</v>
          </cell>
          <cell r="C19658" t="str">
            <v>UM</v>
          </cell>
        </row>
        <row r="19659">
          <cell r="A19659">
            <v>708848050</v>
          </cell>
          <cell r="B19659" t="str">
            <v>CONJUNTO SUPORTE</v>
          </cell>
          <cell r="C19659" t="str">
            <v>UM</v>
          </cell>
        </row>
        <row r="19660">
          <cell r="A19660">
            <v>105099000</v>
          </cell>
          <cell r="B19660" t="str">
            <v>CILINDRO ISO Ø80X150mm D/AM-PU-MAG-HTE 1045</v>
          </cell>
          <cell r="C19660" t="str">
            <v>UM</v>
          </cell>
        </row>
        <row r="19661">
          <cell r="A19661">
            <v>708850000</v>
          </cell>
          <cell r="B19661" t="str">
            <v>CONJUNTO ESTRUTURA ASA DELTA</v>
          </cell>
          <cell r="C19661" t="str">
            <v>UM</v>
          </cell>
        </row>
        <row r="19662">
          <cell r="A19662">
            <v>708850001</v>
          </cell>
          <cell r="B19662" t="str">
            <v>CONJUNTO FIXACAO ASA DELTA NA PLATAFORMA</v>
          </cell>
          <cell r="C19662" t="str">
            <v>UM</v>
          </cell>
        </row>
        <row r="19663">
          <cell r="A19663">
            <v>708850002</v>
          </cell>
          <cell r="B19663" t="str">
            <v>CONJUNTO ESTRUTURA INTERNA ASA DELTA</v>
          </cell>
          <cell r="C19663" t="str">
            <v>UM</v>
          </cell>
        </row>
        <row r="19664">
          <cell r="A19664">
            <v>708850003</v>
          </cell>
          <cell r="B19664" t="str">
            <v>FIXACAO NO CHASSI</v>
          </cell>
          <cell r="C19664" t="str">
            <v>UM</v>
          </cell>
        </row>
        <row r="19665">
          <cell r="A19665">
            <v>708850004</v>
          </cell>
          <cell r="B19665" t="str">
            <v>SUBCONJUNTO GARFO ASA DELTA</v>
          </cell>
          <cell r="C19665" t="str">
            <v>UM</v>
          </cell>
        </row>
        <row r="19666">
          <cell r="A19666">
            <v>708850005</v>
          </cell>
          <cell r="B19666" t="str">
            <v>PINO SUPORTE PNEUS</v>
          </cell>
          <cell r="C19666" t="str">
            <v>UM</v>
          </cell>
        </row>
        <row r="19667">
          <cell r="A19667">
            <v>708850006</v>
          </cell>
          <cell r="B19667" t="str">
            <v>CONJUNTO CAMBAO ASA DELTA</v>
          </cell>
          <cell r="C19667" t="str">
            <v>UM</v>
          </cell>
        </row>
        <row r="19668">
          <cell r="A19668">
            <v>708850007</v>
          </cell>
          <cell r="B19668" t="str">
            <v>SUBCONJUNTO GARFO ASA DELTA</v>
          </cell>
          <cell r="C19668" t="str">
            <v>UM</v>
          </cell>
        </row>
        <row r="19669">
          <cell r="A19669">
            <v>708850009</v>
          </cell>
          <cell r="B19669" t="str">
            <v>GARFO ASA DELTA</v>
          </cell>
          <cell r="C19669" t="str">
            <v>UM</v>
          </cell>
        </row>
        <row r="19670">
          <cell r="A19670">
            <v>708850010</v>
          </cell>
          <cell r="B19670" t="str">
            <v>TUBO EXTERNO ASA DELTA</v>
          </cell>
          <cell r="C19670" t="str">
            <v>UM</v>
          </cell>
        </row>
        <row r="19671">
          <cell r="A19671">
            <v>708850012</v>
          </cell>
          <cell r="B19671" t="str">
            <v>REFORCO DO TUBO EXT</v>
          </cell>
          <cell r="C19671" t="str">
            <v>UM</v>
          </cell>
        </row>
        <row r="19672">
          <cell r="A19672">
            <v>708850013</v>
          </cell>
          <cell r="B19672" t="str">
            <v>MAO FRANCESA MENOR</v>
          </cell>
          <cell r="C19672" t="str">
            <v>UM</v>
          </cell>
        </row>
        <row r="19673">
          <cell r="A19673">
            <v>708850014</v>
          </cell>
          <cell r="B19673" t="str">
            <v>REFORCO FIXACAO ASA DELTA</v>
          </cell>
          <cell r="C19673" t="str">
            <v>UM</v>
          </cell>
        </row>
        <row r="19674">
          <cell r="A19674">
            <v>708850015</v>
          </cell>
          <cell r="B19674" t="str">
            <v>REFORCO SUPORTE ASA DELTA</v>
          </cell>
          <cell r="C19674" t="str">
            <v>UM</v>
          </cell>
        </row>
        <row r="19675">
          <cell r="A19675">
            <v>708850016</v>
          </cell>
          <cell r="B19675" t="str">
            <v>MAO FRANCESA MAIOR</v>
          </cell>
          <cell r="C19675" t="str">
            <v>UM</v>
          </cell>
        </row>
        <row r="19676">
          <cell r="A19676">
            <v>708850020</v>
          </cell>
          <cell r="B19676" t="str">
            <v>CONJUNTO MANGUEIRAS ASA DELTA</v>
          </cell>
          <cell r="C19676" t="str">
            <v>UM</v>
          </cell>
        </row>
        <row r="19677">
          <cell r="A19677">
            <v>105100000</v>
          </cell>
          <cell r="B19677" t="str">
            <v>CILINDRO ISO Ø80X300mm D/AM-PU-MAG-HTE 1045</v>
          </cell>
          <cell r="C19677" t="str">
            <v>UM</v>
          </cell>
        </row>
        <row r="19678">
          <cell r="A19678">
            <v>708850021</v>
          </cell>
          <cell r="B19678" t="str">
            <v>PINO DE GIRO DA ASA DELTA</v>
          </cell>
          <cell r="C19678" t="str">
            <v>UM</v>
          </cell>
        </row>
        <row r="19679">
          <cell r="A19679">
            <v>708850022</v>
          </cell>
          <cell r="B19679" t="str">
            <v>SUPORTE DO CIL. ASA DELTA</v>
          </cell>
          <cell r="C19679" t="str">
            <v>UM</v>
          </cell>
        </row>
        <row r="19680">
          <cell r="A19680">
            <v>708850023</v>
          </cell>
          <cell r="B19680" t="str">
            <v>SUPORTE ASA DELTA NO CHASSI</v>
          </cell>
          <cell r="C19680" t="str">
            <v>UM</v>
          </cell>
        </row>
        <row r="19681">
          <cell r="A19681">
            <v>708850024</v>
          </cell>
          <cell r="B19681" t="str">
            <v>TUBO FIXACAO ASA DELTA</v>
          </cell>
          <cell r="C19681" t="str">
            <v>UM</v>
          </cell>
        </row>
        <row r="19682">
          <cell r="A19682">
            <v>708850025</v>
          </cell>
          <cell r="B19682" t="str">
            <v>REFORCO SUPORTE ASA DELTA</v>
          </cell>
          <cell r="C19682" t="str">
            <v>UM</v>
          </cell>
        </row>
        <row r="19683">
          <cell r="A19683">
            <v>708850026</v>
          </cell>
          <cell r="B19683" t="str">
            <v>TRAVA DA ASA INFERIOR LE</v>
          </cell>
          <cell r="C19683" t="str">
            <v>UM</v>
          </cell>
        </row>
        <row r="19684">
          <cell r="A19684">
            <v>708850027</v>
          </cell>
          <cell r="B19684" t="str">
            <v>TRAVA DA ASA DELTA LD</v>
          </cell>
          <cell r="C19684" t="str">
            <v>UM</v>
          </cell>
        </row>
        <row r="19685">
          <cell r="A19685">
            <v>708850032</v>
          </cell>
          <cell r="B19685" t="str">
            <v>TAMPA DO CAMBAO</v>
          </cell>
          <cell r="C19685" t="str">
            <v>UM</v>
          </cell>
        </row>
        <row r="19686">
          <cell r="A19686">
            <v>105101000</v>
          </cell>
          <cell r="B19686" t="str">
            <v>TUBO PU AZUL 5,5X8mm</v>
          </cell>
          <cell r="C19686" t="str">
            <v>M</v>
          </cell>
        </row>
        <row r="19687">
          <cell r="A19687">
            <v>708850033</v>
          </cell>
          <cell r="B19687" t="str">
            <v>FECHAMENTO DO CAMBAO</v>
          </cell>
          <cell r="C19687" t="str">
            <v>UM</v>
          </cell>
        </row>
        <row r="19688">
          <cell r="A19688">
            <v>708850034</v>
          </cell>
          <cell r="B19688" t="str">
            <v>TRAVA SUPORTE PNEUS ASA DELTA</v>
          </cell>
          <cell r="C19688" t="str">
            <v>UM</v>
          </cell>
        </row>
        <row r="19689">
          <cell r="A19689">
            <v>708850035</v>
          </cell>
          <cell r="B19689" t="str">
            <v>CAMBAO</v>
          </cell>
          <cell r="C19689" t="str">
            <v>UM</v>
          </cell>
        </row>
        <row r="19690">
          <cell r="A19690">
            <v>708850036</v>
          </cell>
          <cell r="B19690" t="str">
            <v>CHAPA INF. DO CAMBAO</v>
          </cell>
          <cell r="C19690" t="str">
            <v>UM</v>
          </cell>
        </row>
        <row r="19691">
          <cell r="A19691">
            <v>708850037</v>
          </cell>
          <cell r="B19691" t="str">
            <v>CHAPA SUP. DO CAMBAO</v>
          </cell>
          <cell r="C19691" t="str">
            <v>UM</v>
          </cell>
        </row>
        <row r="19692">
          <cell r="A19692">
            <v>708850038</v>
          </cell>
          <cell r="B19692" t="str">
            <v>SUPORTE DOS PNEUS</v>
          </cell>
          <cell r="C19692" t="str">
            <v>UM</v>
          </cell>
        </row>
        <row r="19693">
          <cell r="A19693">
            <v>708850039</v>
          </cell>
          <cell r="B19693" t="str">
            <v>CALCO DOS PNEUS</v>
          </cell>
          <cell r="C19693" t="str">
            <v>UM</v>
          </cell>
        </row>
        <row r="19694">
          <cell r="A19694">
            <v>708850040</v>
          </cell>
          <cell r="B19694" t="str">
            <v>PEGA MAO SUP. PNEUS</v>
          </cell>
          <cell r="C19694" t="str">
            <v>UM</v>
          </cell>
        </row>
        <row r="19695">
          <cell r="A19695">
            <v>708850042</v>
          </cell>
          <cell r="B19695" t="str">
            <v>SUP LATERAL ASA DELTA</v>
          </cell>
          <cell r="C19695" t="str">
            <v>UM</v>
          </cell>
        </row>
        <row r="19696">
          <cell r="A19696">
            <v>708850043</v>
          </cell>
          <cell r="B19696" t="str">
            <v>FIXADOR DO GANCHO DA CINTA</v>
          </cell>
          <cell r="C19696" t="str">
            <v>UM</v>
          </cell>
        </row>
        <row r="19697">
          <cell r="A19697">
            <v>708850045</v>
          </cell>
          <cell r="B19697" t="str">
            <v>REFORCO CALCO PNEUS</v>
          </cell>
          <cell r="C19697" t="str">
            <v>UM</v>
          </cell>
        </row>
        <row r="19698">
          <cell r="A19698">
            <v>708850046</v>
          </cell>
          <cell r="B19698" t="str">
            <v>TUBO INT ASA DELTA</v>
          </cell>
          <cell r="C19698" t="str">
            <v>UM</v>
          </cell>
        </row>
        <row r="19699">
          <cell r="A19699">
            <v>708850049</v>
          </cell>
          <cell r="B19699" t="str">
            <v>FECHAMENTO TUBO INTERNO ASA DELTA</v>
          </cell>
          <cell r="C19699" t="str">
            <v>UM</v>
          </cell>
        </row>
        <row r="19700">
          <cell r="A19700">
            <v>708850052</v>
          </cell>
          <cell r="B19700" t="str">
            <v>FIXACAO DO TUBO ASA DELTA</v>
          </cell>
          <cell r="C19700" t="str">
            <v>UM</v>
          </cell>
        </row>
        <row r="19701">
          <cell r="A19701">
            <v>708850053</v>
          </cell>
          <cell r="B19701" t="str">
            <v>REFORCO FIX. SUP. ASA DELTA</v>
          </cell>
          <cell r="C19701" t="str">
            <v>UM</v>
          </cell>
        </row>
        <row r="19702">
          <cell r="A19702">
            <v>708850055</v>
          </cell>
          <cell r="B19702" t="str">
            <v>REFORCO TUBO ASA DELTA</v>
          </cell>
          <cell r="C19702" t="str">
            <v>UM</v>
          </cell>
        </row>
        <row r="19703">
          <cell r="A19703" t="str">
            <v>DD85365090</v>
          </cell>
          <cell r="B19703" t="str">
            <v>OUTROS INTERRUPTORES, ETC. DE CIRCUITOS</v>
          </cell>
          <cell r="C19703" t="str">
            <v>UM</v>
          </cell>
        </row>
        <row r="19704">
          <cell r="A19704">
            <v>708850060</v>
          </cell>
          <cell r="B19704" t="str">
            <v>REGULAGEM POSICAO GARFO</v>
          </cell>
          <cell r="C19704" t="str">
            <v>UM</v>
          </cell>
        </row>
        <row r="19705">
          <cell r="A19705">
            <v>708850062</v>
          </cell>
          <cell r="B19705" t="str">
            <v>TAMPA SUPORTE ASA DELTA</v>
          </cell>
          <cell r="C19705" t="str">
            <v>UM</v>
          </cell>
        </row>
        <row r="19706">
          <cell r="A19706">
            <v>708850064</v>
          </cell>
          <cell r="B19706" t="str">
            <v>TUBO CONJ DE GIRO</v>
          </cell>
          <cell r="C19706" t="str">
            <v>UM</v>
          </cell>
        </row>
        <row r="19707">
          <cell r="A19707">
            <v>708850065</v>
          </cell>
          <cell r="B19707" t="str">
            <v>CONJUNTO TUBO EXTERNO ASA DELTA</v>
          </cell>
          <cell r="C19707" t="str">
            <v>UM</v>
          </cell>
        </row>
        <row r="19708">
          <cell r="A19708">
            <v>708850066</v>
          </cell>
          <cell r="B19708" t="str">
            <v>REFORÇO ASA DELTA</v>
          </cell>
          <cell r="C19708" t="str">
            <v>UM</v>
          </cell>
        </row>
        <row r="19709">
          <cell r="A19709">
            <v>708850079</v>
          </cell>
          <cell r="B19709" t="str">
            <v>CAMBAO</v>
          </cell>
          <cell r="C19709" t="str">
            <v>UM</v>
          </cell>
        </row>
        <row r="19710">
          <cell r="A19710">
            <v>708850080</v>
          </cell>
          <cell r="B19710" t="str">
            <v>TUBO DO CAMBAO</v>
          </cell>
          <cell r="C19710" t="str">
            <v>UM</v>
          </cell>
        </row>
        <row r="19711">
          <cell r="A19711">
            <v>708850084</v>
          </cell>
          <cell r="B19711" t="str">
            <v>MAO FRANCESA DO REBOCADOR</v>
          </cell>
          <cell r="C19711" t="str">
            <v>UM</v>
          </cell>
        </row>
        <row r="19712">
          <cell r="A19712">
            <v>708850086</v>
          </cell>
          <cell r="B19712" t="str">
            <v>SUPORTE CAMBAO E MANGUEIRAS</v>
          </cell>
          <cell r="C19712" t="str">
            <v>UM</v>
          </cell>
        </row>
        <row r="19713">
          <cell r="A19713">
            <v>708850087</v>
          </cell>
          <cell r="B19713" t="str">
            <v>SUPORTE DO CAMBAO</v>
          </cell>
          <cell r="C19713" t="str">
            <v>UM</v>
          </cell>
        </row>
        <row r="19714">
          <cell r="A19714">
            <v>708850089</v>
          </cell>
          <cell r="B19714" t="str">
            <v>CONJUNTO FIXACAO DO CAMBAO</v>
          </cell>
          <cell r="C19714" t="str">
            <v>UM</v>
          </cell>
        </row>
        <row r="19715">
          <cell r="A19715">
            <v>708850095</v>
          </cell>
          <cell r="B19715" t="str">
            <v>CJ ENGATE DO REBOCADOR</v>
          </cell>
          <cell r="C19715" t="str">
            <v>UM</v>
          </cell>
        </row>
        <row r="19716">
          <cell r="A19716">
            <v>708850096</v>
          </cell>
          <cell r="B19716" t="str">
            <v>CONJUNTO FIXACAO DO CAMBAO</v>
          </cell>
          <cell r="C19716" t="str">
            <v>UM</v>
          </cell>
        </row>
        <row r="19717">
          <cell r="A19717">
            <v>708850102</v>
          </cell>
          <cell r="B19717" t="str">
            <v>SUPORTE DA TRAVA</v>
          </cell>
          <cell r="C19717" t="str">
            <v>UM</v>
          </cell>
        </row>
        <row r="19718">
          <cell r="A19718">
            <v>708850103</v>
          </cell>
          <cell r="B19718" t="str">
            <v>TRAVA ASA DELTA SUPERIOR</v>
          </cell>
          <cell r="C19718" t="str">
            <v>UM</v>
          </cell>
        </row>
        <row r="19719">
          <cell r="A19719">
            <v>708850104</v>
          </cell>
          <cell r="B19719" t="str">
            <v>TRAVA ASA DELTA INFERIOR</v>
          </cell>
          <cell r="C19719" t="str">
            <v>UM</v>
          </cell>
        </row>
        <row r="19720">
          <cell r="A19720">
            <v>708850105</v>
          </cell>
          <cell r="B19720" t="str">
            <v>TRAVA DA LANCA DA ASA</v>
          </cell>
          <cell r="C19720" t="str">
            <v>UM</v>
          </cell>
        </row>
        <row r="19721">
          <cell r="A19721">
            <v>708850106</v>
          </cell>
          <cell r="B19721" t="str">
            <v>FLAMULA DA TRAVA</v>
          </cell>
          <cell r="C19721" t="str">
            <v>UM</v>
          </cell>
        </row>
        <row r="19722">
          <cell r="A19722">
            <v>708850357</v>
          </cell>
          <cell r="B19722" t="str">
            <v>REFORCO SUPORTE DE FIXACAO</v>
          </cell>
          <cell r="C19722" t="str">
            <v>UM</v>
          </cell>
        </row>
        <row r="19723">
          <cell r="A19723">
            <v>708850380</v>
          </cell>
          <cell r="B19723" t="str">
            <v>CONJUNTO TRAVA FIXA ASA DELTA FIXA</v>
          </cell>
          <cell r="C19723" t="str">
            <v>UM</v>
          </cell>
        </row>
        <row r="19724">
          <cell r="A19724">
            <v>708852000</v>
          </cell>
          <cell r="B19724" t="str">
            <v>CANO DE DESCARGA VOLARE - CONFORMACAO - 10316289</v>
          </cell>
          <cell r="C19724" t="str">
            <v>UM</v>
          </cell>
        </row>
        <row r="19725">
          <cell r="A19725">
            <v>708852010</v>
          </cell>
          <cell r="B19725" t="str">
            <v>CANO DE DESCARGA VOLARE - PINTURA EXT. - 10316289</v>
          </cell>
          <cell r="C19725" t="str">
            <v>UM</v>
          </cell>
        </row>
        <row r="19726">
          <cell r="A19726">
            <v>708854000</v>
          </cell>
          <cell r="B19726" t="str">
            <v>CANO DE DESCARGA VOLARE - CONFORMACAO - 10315866</v>
          </cell>
          <cell r="C19726" t="str">
            <v>UM</v>
          </cell>
        </row>
        <row r="19727">
          <cell r="A19727">
            <v>708854010</v>
          </cell>
          <cell r="B19727" t="str">
            <v>CANO DE DESCARGA VOLARE - PINTURA - 10315866</v>
          </cell>
          <cell r="C19727" t="str">
            <v>UM</v>
          </cell>
        </row>
        <row r="19728">
          <cell r="A19728">
            <v>708855000</v>
          </cell>
          <cell r="B19728" t="str">
            <v>CONJUNTO PLATAFORMA 6000mm</v>
          </cell>
          <cell r="C19728" t="str">
            <v>UM</v>
          </cell>
        </row>
        <row r="19729">
          <cell r="A19729">
            <v>708855010</v>
          </cell>
          <cell r="B19729" t="str">
            <v>COMPLEMENTO DO ASSOALHO LD</v>
          </cell>
          <cell r="C19729" t="str">
            <v>UM</v>
          </cell>
        </row>
        <row r="19730">
          <cell r="A19730">
            <v>708855011</v>
          </cell>
          <cell r="B19730" t="str">
            <v>COMPLEMENTO DO ASSOALHO LE</v>
          </cell>
          <cell r="C19730" t="str">
            <v>UM</v>
          </cell>
        </row>
        <row r="19731">
          <cell r="A19731">
            <v>708855013</v>
          </cell>
          <cell r="B19731" t="str">
            <v>TUBO SOBRE CHASSI</v>
          </cell>
          <cell r="C19731" t="str">
            <v>UM</v>
          </cell>
        </row>
        <row r="19732">
          <cell r="A19732">
            <v>708855016</v>
          </cell>
          <cell r="B19732" t="str">
            <v>TUBO LEVANTE DO CHASSI</v>
          </cell>
          <cell r="C19732" t="str">
            <v>UM</v>
          </cell>
        </row>
        <row r="19733">
          <cell r="A19733">
            <v>708855017</v>
          </cell>
          <cell r="B19733" t="str">
            <v>VIGA "I"</v>
          </cell>
          <cell r="C19733" t="str">
            <v>UM</v>
          </cell>
        </row>
        <row r="19734">
          <cell r="A19734">
            <v>708855018</v>
          </cell>
          <cell r="B19734" t="str">
            <v>LATERAL LD</v>
          </cell>
          <cell r="C19734" t="str">
            <v>UM</v>
          </cell>
        </row>
        <row r="19735">
          <cell r="A19735">
            <v>708855019</v>
          </cell>
          <cell r="B19735" t="str">
            <v>LATERAL DA PLATAFORMA</v>
          </cell>
          <cell r="C19735" t="str">
            <v>UM</v>
          </cell>
        </row>
        <row r="19736">
          <cell r="A19736" t="str">
            <v>DD84679900</v>
          </cell>
          <cell r="B19736" t="str">
            <v>PARTES DE FERRAMENTAS HIDRAUL/ DE MO</v>
          </cell>
          <cell r="C19736" t="str">
            <v>UM</v>
          </cell>
        </row>
        <row r="19737">
          <cell r="A19737">
            <v>708855020</v>
          </cell>
          <cell r="B19737" t="str">
            <v>CORPO CAIXA DE COMANDO</v>
          </cell>
          <cell r="C19737" t="str">
            <v>UM</v>
          </cell>
        </row>
        <row r="19738">
          <cell r="A19738">
            <v>708855021</v>
          </cell>
          <cell r="B19738" t="str">
            <v>TRASEIRA DA CAIXA DE COMANDO</v>
          </cell>
          <cell r="C19738" t="str">
            <v>UM</v>
          </cell>
        </row>
        <row r="19739">
          <cell r="A19739">
            <v>708855025</v>
          </cell>
          <cell r="B19739" t="str">
            <v>REFORCO FIXACAO GUINCHO</v>
          </cell>
          <cell r="C19739" t="str">
            <v>UM</v>
          </cell>
        </row>
        <row r="19740">
          <cell r="A19740">
            <v>708855026</v>
          </cell>
          <cell r="B19740" t="str">
            <v>REFORCO DO ASSOALHO</v>
          </cell>
          <cell r="C19740" t="str">
            <v>UM</v>
          </cell>
        </row>
        <row r="19741">
          <cell r="A19741">
            <v>708855027</v>
          </cell>
          <cell r="B19741" t="str">
            <v>REFORCO DO ASSOALHO</v>
          </cell>
          <cell r="C19741" t="str">
            <v>UM</v>
          </cell>
        </row>
        <row r="19742">
          <cell r="A19742">
            <v>708855030</v>
          </cell>
          <cell r="B19742" t="str">
            <v>CORREDICA</v>
          </cell>
          <cell r="C19742" t="str">
            <v>UM</v>
          </cell>
        </row>
        <row r="19743">
          <cell r="A19743">
            <v>708855040</v>
          </cell>
          <cell r="B19743" t="str">
            <v>CONJUNTO MANGUEIRAS PLATAFORMA 6000mm MALHAL FIXO</v>
          </cell>
          <cell r="C19743" t="str">
            <v>UM</v>
          </cell>
        </row>
        <row r="19744">
          <cell r="A19744">
            <v>708855050</v>
          </cell>
          <cell r="B19744" t="str">
            <v>CONJUNTO MANGUEIRAS PLATAFORMA 6000mm MALHAL MOVEL</v>
          </cell>
          <cell r="C19744" t="str">
            <v>UM</v>
          </cell>
        </row>
        <row r="19745">
          <cell r="A19745">
            <v>105103000</v>
          </cell>
          <cell r="B19745" t="str">
            <v>BUJÃO 1/4" BSP CBS14</v>
          </cell>
          <cell r="C19745" t="str">
            <v>UM</v>
          </cell>
        </row>
        <row r="19746">
          <cell r="A19746">
            <v>708855061</v>
          </cell>
          <cell r="B19746" t="str">
            <v>FECHAMENTO MALHAL LD</v>
          </cell>
          <cell r="C19746" t="str">
            <v>UM</v>
          </cell>
        </row>
        <row r="19747">
          <cell r="A19747">
            <v>708855062</v>
          </cell>
          <cell r="B19747" t="str">
            <v>REFORCO SUPORTE FIXACAO</v>
          </cell>
          <cell r="C19747" t="str">
            <v>UM</v>
          </cell>
        </row>
        <row r="19748">
          <cell r="A19748">
            <v>708855063</v>
          </cell>
          <cell r="B19748" t="str">
            <v>FECHAMENTO TUBO CAMBÃO</v>
          </cell>
          <cell r="C19748" t="str">
            <v>UM</v>
          </cell>
        </row>
        <row r="19749">
          <cell r="A19749">
            <v>708855064</v>
          </cell>
          <cell r="B19749" t="str">
            <v>QUEBRA ONDAS</v>
          </cell>
          <cell r="C19749" t="str">
            <v>UM</v>
          </cell>
        </row>
        <row r="19750">
          <cell r="A19750">
            <v>708855066</v>
          </cell>
          <cell r="B19750" t="str">
            <v>TRAVA FIXAÇÃO DO CAMBÃO</v>
          </cell>
          <cell r="C19750" t="str">
            <v>UM</v>
          </cell>
        </row>
        <row r="19751">
          <cell r="A19751">
            <v>708855068</v>
          </cell>
          <cell r="B19751" t="str">
            <v>FECHAMENTO LATERAL</v>
          </cell>
          <cell r="C19751" t="str">
            <v>UM</v>
          </cell>
        </row>
        <row r="19752">
          <cell r="A19752">
            <v>708855069</v>
          </cell>
          <cell r="B19752" t="str">
            <v>FECHAMENTO SINALEIRA</v>
          </cell>
          <cell r="C19752" t="str">
            <v>UM</v>
          </cell>
        </row>
        <row r="19753">
          <cell r="A19753">
            <v>708855070</v>
          </cell>
          <cell r="B19753" t="str">
            <v>TAMPA FECHAMENTO SINALEIRA</v>
          </cell>
          <cell r="C19753" t="str">
            <v>UM</v>
          </cell>
        </row>
        <row r="19754">
          <cell r="A19754">
            <v>708855100</v>
          </cell>
          <cell r="B19754" t="str">
            <v>CONJUNTO DO CHASSI 6000mm MALHAL MOVEL</v>
          </cell>
          <cell r="C19754" t="str">
            <v>UM</v>
          </cell>
        </row>
        <row r="19755">
          <cell r="A19755">
            <v>708855200</v>
          </cell>
          <cell r="B19755" t="str">
            <v>CONJUNTO DO CHASSI 6000mm MALHAL FIXO</v>
          </cell>
          <cell r="C19755" t="str">
            <v>UM</v>
          </cell>
        </row>
        <row r="19756">
          <cell r="A19756">
            <v>708855251</v>
          </cell>
          <cell r="B19756" t="str">
            <v>CONJUNTO SOBRE CHASSI 6,0 MTS</v>
          </cell>
          <cell r="C19756" t="str">
            <v>UM</v>
          </cell>
        </row>
        <row r="19757">
          <cell r="A19757">
            <v>708855255</v>
          </cell>
          <cell r="B19757" t="str">
            <v>SUBCONJUNTO DO LEVANTE 6,0 MTS</v>
          </cell>
          <cell r="C19757" t="str">
            <v>UM</v>
          </cell>
        </row>
        <row r="19758">
          <cell r="A19758">
            <v>708855260</v>
          </cell>
          <cell r="B19758" t="str">
            <v>CONJUNTO TUBO LEVANTE DO CHASSI</v>
          </cell>
          <cell r="C19758" t="str">
            <v>UM</v>
          </cell>
        </row>
        <row r="19759">
          <cell r="A19759">
            <v>708855270</v>
          </cell>
          <cell r="B19759" t="str">
            <v>TUBO SOBRE CHASSI</v>
          </cell>
          <cell r="C19759" t="str">
            <v>UM</v>
          </cell>
        </row>
        <row r="19760">
          <cell r="A19760">
            <v>708855400</v>
          </cell>
          <cell r="B19760" t="str">
            <v>CONJUNTO TAMPAS DE 400mm P/ PLTAFORMA 6000mm</v>
          </cell>
          <cell r="C19760" t="str">
            <v>UM</v>
          </cell>
        </row>
        <row r="19761">
          <cell r="A19761">
            <v>708855401</v>
          </cell>
          <cell r="B19761" t="str">
            <v>SUPORTE FRONTAL LE</v>
          </cell>
          <cell r="C19761" t="str">
            <v>UM</v>
          </cell>
        </row>
        <row r="19762">
          <cell r="A19762">
            <v>105104000</v>
          </cell>
          <cell r="B19762" t="str">
            <v>VALVULA SERIE 3000 AU - 1/4" 3566-CFE 5V ALAV/ALAV 3P CFE</v>
          </cell>
          <cell r="C19762" t="str">
            <v>UM</v>
          </cell>
        </row>
        <row r="19763">
          <cell r="A19763">
            <v>708855402</v>
          </cell>
          <cell r="B19763" t="str">
            <v>FECHAMENTO SUPORTE LATERAL</v>
          </cell>
          <cell r="C19763" t="str">
            <v>UM</v>
          </cell>
        </row>
        <row r="19764">
          <cell r="A19764">
            <v>708855403</v>
          </cell>
          <cell r="B19764" t="str">
            <v>TAMPA LATERAL</v>
          </cell>
          <cell r="C19764" t="str">
            <v>UM</v>
          </cell>
        </row>
        <row r="19765">
          <cell r="A19765">
            <v>708855404</v>
          </cell>
          <cell r="B19765" t="str">
            <v>FECHAMENTO DA TAMPA LATERAL</v>
          </cell>
          <cell r="C19765" t="str">
            <v>UM</v>
          </cell>
        </row>
        <row r="19766">
          <cell r="A19766">
            <v>708855405</v>
          </cell>
          <cell r="B19766" t="str">
            <v>REFORCO DA TAMPA LATERAL</v>
          </cell>
          <cell r="C19766" t="str">
            <v>UM</v>
          </cell>
        </row>
        <row r="19767">
          <cell r="A19767">
            <v>708855406</v>
          </cell>
          <cell r="B19767" t="str">
            <v>TRAVA DA TAMPA LATERAL</v>
          </cell>
          <cell r="C19767" t="str">
            <v>UM</v>
          </cell>
        </row>
        <row r="19768">
          <cell r="A19768">
            <v>708855407</v>
          </cell>
          <cell r="B19768" t="str">
            <v>TAMPA TRASEIRA</v>
          </cell>
          <cell r="C19768" t="str">
            <v>UM</v>
          </cell>
        </row>
        <row r="19769">
          <cell r="A19769">
            <v>708855408</v>
          </cell>
          <cell r="B19769" t="str">
            <v>FECHAMENTO DA TRAVA LATERAL</v>
          </cell>
          <cell r="C19769" t="str">
            <v>UM</v>
          </cell>
        </row>
        <row r="19770">
          <cell r="A19770">
            <v>708855409</v>
          </cell>
          <cell r="B19770" t="str">
            <v>FECHAMENTO DA TAMPA TRASEIRA</v>
          </cell>
          <cell r="C19770" t="str">
            <v>UM</v>
          </cell>
        </row>
        <row r="19771">
          <cell r="A19771">
            <v>708855410</v>
          </cell>
          <cell r="B19771" t="str">
            <v>CONJUNTO TAMPA LATERAL</v>
          </cell>
          <cell r="C19771" t="str">
            <v>UM</v>
          </cell>
        </row>
        <row r="19772">
          <cell r="A19772">
            <v>708855411</v>
          </cell>
          <cell r="B19772" t="str">
            <v>REFORCO DA TAMPA TRASEIRA</v>
          </cell>
          <cell r="C19772" t="str">
            <v>UM</v>
          </cell>
        </row>
        <row r="19773">
          <cell r="A19773">
            <v>708855412</v>
          </cell>
          <cell r="B19773" t="str">
            <v>TRAVA FRONTAL LD</v>
          </cell>
          <cell r="C19773" t="str">
            <v>UM</v>
          </cell>
        </row>
        <row r="19774">
          <cell r="A19774">
            <v>708855413</v>
          </cell>
          <cell r="B19774" t="str">
            <v>TAMPA FRONTAL</v>
          </cell>
          <cell r="C19774" t="str">
            <v>UM</v>
          </cell>
        </row>
        <row r="19775">
          <cell r="A19775">
            <v>708855414</v>
          </cell>
          <cell r="B19775" t="str">
            <v>REFORCO PERFIL "U" TRAVA CENTRAL</v>
          </cell>
          <cell r="C19775" t="str">
            <v>UM</v>
          </cell>
        </row>
        <row r="19776">
          <cell r="A19776">
            <v>708855420</v>
          </cell>
          <cell r="B19776" t="str">
            <v>CONJUNTO TRAVA LATERAL</v>
          </cell>
          <cell r="C19776" t="str">
            <v>UM</v>
          </cell>
        </row>
        <row r="19777">
          <cell r="A19777">
            <v>708855430</v>
          </cell>
          <cell r="B19777" t="str">
            <v>CONJUNTO TAMPA TRASEIRA</v>
          </cell>
          <cell r="C19777" t="str">
            <v>UM</v>
          </cell>
        </row>
        <row r="19778">
          <cell r="A19778">
            <v>708855500</v>
          </cell>
          <cell r="B19778" t="str">
            <v>CONJUNTO TAMPA LATERAL 500</v>
          </cell>
          <cell r="C19778" t="str">
            <v>UM</v>
          </cell>
        </row>
        <row r="19779">
          <cell r="A19779">
            <v>105105000</v>
          </cell>
          <cell r="B19779" t="str">
            <v>CONEXAO RETA 3/8" BSPX8MM CFRED08G38</v>
          </cell>
          <cell r="C19779" t="str">
            <v>UM</v>
          </cell>
        </row>
        <row r="19780">
          <cell r="A19780">
            <v>708855501</v>
          </cell>
          <cell r="B19780" t="str">
            <v>TAMPA FRONTAL 500x2160</v>
          </cell>
          <cell r="C19780" t="str">
            <v>UM</v>
          </cell>
        </row>
        <row r="19781">
          <cell r="A19781">
            <v>708855502</v>
          </cell>
          <cell r="B19781" t="str">
            <v>TAMPA LATERAL 500</v>
          </cell>
          <cell r="C19781" t="str">
            <v>UM</v>
          </cell>
        </row>
        <row r="19782">
          <cell r="A19782">
            <v>708855503</v>
          </cell>
          <cell r="B19782" t="str">
            <v>TAMPA LATERAL 560</v>
          </cell>
          <cell r="C19782" t="str">
            <v>UM</v>
          </cell>
        </row>
        <row r="19783">
          <cell r="A19783">
            <v>708855505</v>
          </cell>
          <cell r="B19783" t="str">
            <v>PERFIL "U" DO SUPORTE DAS TAMPAS</v>
          </cell>
          <cell r="C19783" t="str">
            <v>UM</v>
          </cell>
        </row>
        <row r="19784">
          <cell r="A19784">
            <v>708855506</v>
          </cell>
          <cell r="B19784" t="str">
            <v>FECHAMENTO DA LATERAL</v>
          </cell>
          <cell r="C19784" t="str">
            <v>UM</v>
          </cell>
        </row>
        <row r="19785">
          <cell r="A19785">
            <v>708855507</v>
          </cell>
          <cell r="B19785" t="str">
            <v>FECHAMENTO DA LATERAL</v>
          </cell>
          <cell r="C19785" t="str">
            <v>UM</v>
          </cell>
        </row>
        <row r="19786">
          <cell r="A19786">
            <v>708855508</v>
          </cell>
          <cell r="B19786" t="str">
            <v>FECHAMENTO DO PERFIL "U"</v>
          </cell>
          <cell r="C19786" t="str">
            <v>UM</v>
          </cell>
        </row>
        <row r="19787">
          <cell r="A19787">
            <v>708855509</v>
          </cell>
          <cell r="B19787" t="str">
            <v>PINO GUIA DA TAMPA TRASEIRA</v>
          </cell>
          <cell r="C19787" t="str">
            <v>UM</v>
          </cell>
        </row>
        <row r="19788">
          <cell r="A19788">
            <v>105106000</v>
          </cell>
          <cell r="B19788" t="str">
            <v>ACO TIRA</v>
          </cell>
          <cell r="C19788" t="str">
            <v>KG</v>
          </cell>
        </row>
        <row r="19789">
          <cell r="A19789">
            <v>708855510</v>
          </cell>
          <cell r="B19789" t="str">
            <v>CONJUNTO TAMPA LATERAL 500x2551</v>
          </cell>
          <cell r="C19789" t="str">
            <v>UM</v>
          </cell>
        </row>
        <row r="19790">
          <cell r="A19790">
            <v>708855511</v>
          </cell>
          <cell r="B19790" t="str">
            <v>SUPORTE FRONTAL LD</v>
          </cell>
          <cell r="C19790" t="str">
            <v>UM</v>
          </cell>
        </row>
        <row r="19791">
          <cell r="A19791">
            <v>708855514</v>
          </cell>
          <cell r="B19791" t="str">
            <v>FECHAMENTO DO SUPORTE DAS TAMPAS</v>
          </cell>
          <cell r="C19791" t="str">
            <v>UM</v>
          </cell>
        </row>
        <row r="19792">
          <cell r="A19792">
            <v>708855515</v>
          </cell>
          <cell r="B19792" t="str">
            <v>REFORCO DA LATERAL 500</v>
          </cell>
          <cell r="C19792" t="str">
            <v>UM</v>
          </cell>
        </row>
        <row r="19793">
          <cell r="A19793">
            <v>708855516</v>
          </cell>
          <cell r="B19793" t="str">
            <v>REFORCO DA TAMPA TRASEIRA</v>
          </cell>
          <cell r="C19793" t="str">
            <v>UM</v>
          </cell>
        </row>
        <row r="19794">
          <cell r="A19794">
            <v>708855517</v>
          </cell>
          <cell r="B19794" t="str">
            <v>SUPORTE DO PINO GUIA</v>
          </cell>
          <cell r="C19794" t="str">
            <v>UM</v>
          </cell>
        </row>
        <row r="19795">
          <cell r="A19795">
            <v>708855518</v>
          </cell>
          <cell r="B19795" t="str">
            <v>FECHAMENTO SUPORTE FRONTAL TAMPA 500</v>
          </cell>
          <cell r="C19795" t="str">
            <v>UM</v>
          </cell>
        </row>
        <row r="19796">
          <cell r="A19796">
            <v>708855520</v>
          </cell>
          <cell r="B19796" t="str">
            <v>CONJUNTO TAMPA TRASEIRA 560x2305</v>
          </cell>
          <cell r="C19796" t="str">
            <v>UM</v>
          </cell>
        </row>
        <row r="19797">
          <cell r="A19797">
            <v>708855522</v>
          </cell>
          <cell r="B19797" t="str">
            <v>TRAVA DO SUPORTE LE/LD</v>
          </cell>
          <cell r="C19797" t="str">
            <v>UM</v>
          </cell>
        </row>
        <row r="19798">
          <cell r="A19798">
            <v>708855523</v>
          </cell>
          <cell r="B19798" t="str">
            <v>PERFIL "U" TRAVA CENTRAL</v>
          </cell>
          <cell r="C19798" t="str">
            <v>UM</v>
          </cell>
        </row>
        <row r="19799">
          <cell r="A19799">
            <v>708855524</v>
          </cell>
          <cell r="B19799" t="str">
            <v>SUPORTE FRONTAL LD</v>
          </cell>
          <cell r="C19799" t="str">
            <v>UM</v>
          </cell>
        </row>
        <row r="19800">
          <cell r="A19800">
            <v>708855530</v>
          </cell>
          <cell r="B19800" t="str">
            <v>CONJUNTO TRAVA TAMPA 500</v>
          </cell>
          <cell r="C19800" t="str">
            <v>UM</v>
          </cell>
        </row>
        <row r="19801">
          <cell r="A19801">
            <v>708855540</v>
          </cell>
          <cell r="B19801" t="str">
            <v>CONJUNTO SUPORTE FRONTAL LE TAMPA 500</v>
          </cell>
          <cell r="C19801" t="str">
            <v>UM</v>
          </cell>
        </row>
        <row r="19802">
          <cell r="A19802">
            <v>708855550</v>
          </cell>
          <cell r="B19802" t="str">
            <v>CONJUNTO SUPORTE FRONTAL LD TAMPA 500</v>
          </cell>
          <cell r="C19802" t="str">
            <v>UM</v>
          </cell>
        </row>
        <row r="19803">
          <cell r="A19803">
            <v>708855558</v>
          </cell>
          <cell r="B19803" t="str">
            <v>FIXACAO DAS SINALEIRAS</v>
          </cell>
          <cell r="C19803" t="str">
            <v>UM</v>
          </cell>
        </row>
        <row r="19804">
          <cell r="A19804">
            <v>708855559</v>
          </cell>
          <cell r="B19804" t="str">
            <v>SUPORTE DAS SINALEIRAS</v>
          </cell>
          <cell r="C19804" t="str">
            <v>UM</v>
          </cell>
        </row>
        <row r="19805">
          <cell r="A19805" t="str">
            <v>DD85030090</v>
          </cell>
          <cell r="B19805" t="str">
            <v>PARTES DE OUTROS MOTORES/GERADORES</v>
          </cell>
          <cell r="C19805" t="str">
            <v>UM</v>
          </cell>
        </row>
        <row r="19806">
          <cell r="A19806">
            <v>708855561</v>
          </cell>
          <cell r="B19806" t="str">
            <v>TAMPA SUPORTE SINALEIRA</v>
          </cell>
          <cell r="C19806" t="str">
            <v>UM</v>
          </cell>
        </row>
        <row r="19807">
          <cell r="A19807">
            <v>708855562</v>
          </cell>
          <cell r="B19807" t="str">
            <v>FIXAÇAO DAS SINALEIRAS</v>
          </cell>
          <cell r="C19807" t="str">
            <v>UM</v>
          </cell>
        </row>
        <row r="19808">
          <cell r="A19808">
            <v>708855566</v>
          </cell>
          <cell r="B19808" t="str">
            <v>SUPORTE SINALEIRA</v>
          </cell>
          <cell r="C19808" t="str">
            <v>UM</v>
          </cell>
        </row>
        <row r="19809">
          <cell r="A19809">
            <v>708855567</v>
          </cell>
          <cell r="B19809" t="str">
            <v>SUPORTE SINALEIRA</v>
          </cell>
          <cell r="C19809" t="str">
            <v>UM</v>
          </cell>
        </row>
        <row r="19810">
          <cell r="A19810">
            <v>708855570</v>
          </cell>
          <cell r="B19810" t="str">
            <v>KIT FIXACAO PLATAFORMA 5500</v>
          </cell>
          <cell r="C19810" t="str">
            <v>UM</v>
          </cell>
        </row>
        <row r="19811">
          <cell r="A19811">
            <v>708855590</v>
          </cell>
          <cell r="B19811" t="str">
            <v>CONJUNTO SINALEIRA MALHAL</v>
          </cell>
          <cell r="C19811" t="str">
            <v>UM</v>
          </cell>
        </row>
        <row r="19812">
          <cell r="A19812">
            <v>708855591</v>
          </cell>
          <cell r="B19812" t="str">
            <v>TUBO SOBRE CHASSI</v>
          </cell>
          <cell r="C19812" t="str">
            <v>UM</v>
          </cell>
        </row>
        <row r="19813">
          <cell r="A19813">
            <v>708855592</v>
          </cell>
          <cell r="B19813" t="str">
            <v>REFORCO DO ASSOALHO</v>
          </cell>
          <cell r="C19813" t="str">
            <v>UM</v>
          </cell>
        </row>
        <row r="19814">
          <cell r="A19814" t="str">
            <v>8009290EX</v>
          </cell>
          <cell r="B19814" t="str">
            <v>TANQUE DE AR 1113</v>
          </cell>
          <cell r="C19814" t="str">
            <v>UM</v>
          </cell>
        </row>
        <row r="19815">
          <cell r="A19815">
            <v>708855593</v>
          </cell>
          <cell r="B19815" t="str">
            <v>REFORCO DO ASSOALHO</v>
          </cell>
          <cell r="C19815" t="str">
            <v>UM</v>
          </cell>
        </row>
        <row r="19816">
          <cell r="A19816">
            <v>708855594</v>
          </cell>
          <cell r="B19816" t="str">
            <v>TUBO LEVANTE DO CHASSI</v>
          </cell>
          <cell r="C19816" t="str">
            <v>UM</v>
          </cell>
        </row>
        <row r="19817">
          <cell r="A19817">
            <v>708855600</v>
          </cell>
          <cell r="B19817" t="str">
            <v>CONJUNTO PLATAFORMA 6000mm MALHAL MOVEL</v>
          </cell>
          <cell r="C19817" t="str">
            <v>UM</v>
          </cell>
        </row>
        <row r="19818">
          <cell r="A19818">
            <v>708857000</v>
          </cell>
          <cell r="B19818" t="str">
            <v>CONJUNTO PLATAFORMA 6500mm</v>
          </cell>
          <cell r="C19818" t="str">
            <v>UM</v>
          </cell>
        </row>
        <row r="19819">
          <cell r="A19819">
            <v>708857011</v>
          </cell>
          <cell r="B19819" t="str">
            <v>COMPLEMENTO CORREDICA</v>
          </cell>
          <cell r="C19819" t="str">
            <v>UM</v>
          </cell>
        </row>
        <row r="19820">
          <cell r="A19820">
            <v>708857012</v>
          </cell>
          <cell r="B19820" t="str">
            <v>COMPLEMENTO TUBO DO LEVANTE</v>
          </cell>
          <cell r="C19820" t="str">
            <v>UM</v>
          </cell>
        </row>
        <row r="19821">
          <cell r="A19821">
            <v>708857013</v>
          </cell>
          <cell r="B19821" t="str">
            <v>COMPLEMENTO ASSOALHO LD</v>
          </cell>
          <cell r="C19821" t="str">
            <v>UM</v>
          </cell>
        </row>
        <row r="19822">
          <cell r="A19822">
            <v>708857014</v>
          </cell>
          <cell r="B19822" t="str">
            <v>COMPLEMENTO ASSOALHO LE</v>
          </cell>
          <cell r="C19822" t="str">
            <v>UM</v>
          </cell>
        </row>
        <row r="19823">
          <cell r="A19823">
            <v>708857015</v>
          </cell>
          <cell r="B19823" t="str">
            <v>COMPLEMENTO DA LAT PLATAFORMA</v>
          </cell>
          <cell r="C19823" t="str">
            <v>UM</v>
          </cell>
        </row>
        <row r="19824">
          <cell r="A19824">
            <v>708857016</v>
          </cell>
          <cell r="B19824" t="str">
            <v>VIGA "I"</v>
          </cell>
          <cell r="C19824" t="str">
            <v>UM</v>
          </cell>
        </row>
        <row r="19825">
          <cell r="A19825">
            <v>708857017</v>
          </cell>
          <cell r="B19825" t="str">
            <v>COMPLEMENTO VIGA "I"</v>
          </cell>
          <cell r="C19825" t="str">
            <v>UM</v>
          </cell>
        </row>
        <row r="19826">
          <cell r="A19826">
            <v>708857018</v>
          </cell>
          <cell r="B19826" t="str">
            <v>REFORCO DO ASSOALHO</v>
          </cell>
          <cell r="C19826" t="str">
            <v>UM</v>
          </cell>
        </row>
        <row r="19827">
          <cell r="A19827">
            <v>708857019</v>
          </cell>
          <cell r="B19827" t="str">
            <v>REFORCO FIXACAO DO GUINCHO</v>
          </cell>
          <cell r="C19827" t="str">
            <v>UM</v>
          </cell>
        </row>
        <row r="19828">
          <cell r="A19828">
            <v>708857020</v>
          </cell>
          <cell r="B19828" t="str">
            <v>TUBO SOBRE CHASSI</v>
          </cell>
          <cell r="C19828" t="str">
            <v>UM</v>
          </cell>
        </row>
        <row r="19829">
          <cell r="A19829">
            <v>708857021</v>
          </cell>
          <cell r="B19829" t="str">
            <v>LATERAL LD</v>
          </cell>
          <cell r="C19829" t="str">
            <v>UM</v>
          </cell>
        </row>
        <row r="19830">
          <cell r="A19830">
            <v>708857022</v>
          </cell>
          <cell r="B19830" t="str">
            <v>LATERAL LE</v>
          </cell>
          <cell r="C19830" t="str">
            <v>UM</v>
          </cell>
        </row>
        <row r="19831">
          <cell r="A19831" t="str">
            <v>8009870EX</v>
          </cell>
          <cell r="B19831" t="str">
            <v>TANQUE DE AR 608</v>
          </cell>
          <cell r="C19831" t="str">
            <v>UM</v>
          </cell>
        </row>
        <row r="19832">
          <cell r="A19832">
            <v>708857025</v>
          </cell>
          <cell r="B19832" t="str">
            <v>COMPLEMENTO LATERAL DA PLATAFROMA</v>
          </cell>
          <cell r="C19832" t="str">
            <v>UM</v>
          </cell>
        </row>
        <row r="19833">
          <cell r="A19833">
            <v>708857026</v>
          </cell>
          <cell r="B19833" t="str">
            <v>TUBO REFORCO BASE GHUINCHO</v>
          </cell>
          <cell r="C19833" t="str">
            <v>UM</v>
          </cell>
        </row>
        <row r="19834">
          <cell r="A19834">
            <v>708857027</v>
          </cell>
          <cell r="B19834" t="str">
            <v>VIGA "I"</v>
          </cell>
          <cell r="C19834" t="str">
            <v>UM</v>
          </cell>
        </row>
        <row r="19835">
          <cell r="A19835">
            <v>708857030</v>
          </cell>
          <cell r="B19835" t="str">
            <v>TUBO REFORCO BASE GUINCHO</v>
          </cell>
          <cell r="C19835" t="str">
            <v>UM</v>
          </cell>
        </row>
        <row r="19836">
          <cell r="A19836">
            <v>708857031</v>
          </cell>
          <cell r="B19836" t="str">
            <v>TUBO REFORCO CAIXA DE FERRAMENTAS</v>
          </cell>
          <cell r="C19836" t="str">
            <v>UM</v>
          </cell>
        </row>
        <row r="19837">
          <cell r="A19837">
            <v>708857032</v>
          </cell>
          <cell r="B19837" t="str">
            <v>TUBO SUPORTE CAMBAO</v>
          </cell>
          <cell r="C19837" t="str">
            <v>UM</v>
          </cell>
        </row>
        <row r="19838">
          <cell r="A19838">
            <v>708857044</v>
          </cell>
          <cell r="B19838" t="str">
            <v>TUBO SOBRE CHASSI</v>
          </cell>
          <cell r="C19838" t="str">
            <v>UM</v>
          </cell>
        </row>
        <row r="19839">
          <cell r="A19839">
            <v>708857045</v>
          </cell>
          <cell r="B19839" t="str">
            <v>REFORCO EXTERNO VIGA "I"</v>
          </cell>
          <cell r="C19839" t="str">
            <v>UM</v>
          </cell>
        </row>
        <row r="19840">
          <cell r="A19840" t="str">
            <v>MATRIZ201</v>
          </cell>
          <cell r="B19840" t="str">
            <v>FERRAMENTA DE ESTAMPAGEM MB A6968877101 - (REFORMA)</v>
          </cell>
          <cell r="C19840" t="str">
            <v>UM</v>
          </cell>
        </row>
        <row r="19841">
          <cell r="A19841">
            <v>708857046</v>
          </cell>
          <cell r="B19841" t="str">
            <v>REFORCO DO ASSOALHO</v>
          </cell>
          <cell r="C19841" t="str">
            <v>UM</v>
          </cell>
        </row>
        <row r="19842">
          <cell r="A19842">
            <v>708857047</v>
          </cell>
          <cell r="B19842" t="str">
            <v>COMPLEMENTO TUBO SOBRE CHASSI</v>
          </cell>
          <cell r="C19842" t="str">
            <v>UM</v>
          </cell>
        </row>
        <row r="19843">
          <cell r="A19843">
            <v>708857050</v>
          </cell>
          <cell r="B19843" t="str">
            <v>SUBCONJUNTO DO LEVANTE</v>
          </cell>
          <cell r="C19843" t="str">
            <v>UM</v>
          </cell>
        </row>
        <row r="19844">
          <cell r="A19844">
            <v>708857060</v>
          </cell>
          <cell r="B19844" t="str">
            <v>CONJUNTO MANGUEIRAS PLATAFORMA 6500mm MALHAL FIXO</v>
          </cell>
          <cell r="C19844" t="str">
            <v>UM</v>
          </cell>
        </row>
        <row r="19845">
          <cell r="A19845">
            <v>708857070</v>
          </cell>
          <cell r="B19845" t="str">
            <v>CONJUNTO MANGUEIRAS PLATAFORMA 6500mm MALHAL MOVEL</v>
          </cell>
          <cell r="C19845" t="str">
            <v>UM</v>
          </cell>
        </row>
        <row r="19846">
          <cell r="A19846">
            <v>708857100</v>
          </cell>
          <cell r="B19846" t="str">
            <v>CONJUNTO DO CHASSI 6500mm MALHAL MOVEL</v>
          </cell>
          <cell r="C19846" t="str">
            <v>UM</v>
          </cell>
        </row>
        <row r="19847">
          <cell r="A19847">
            <v>708857251</v>
          </cell>
          <cell r="B19847" t="str">
            <v>CONJUNTO SOBRE CHASSI 6,5 MTS</v>
          </cell>
          <cell r="C19847" t="str">
            <v>UM</v>
          </cell>
        </row>
        <row r="19848">
          <cell r="A19848">
            <v>708857255</v>
          </cell>
          <cell r="B19848" t="str">
            <v>SUBCONJUNTO DO LEVANTE 6,5 MTS</v>
          </cell>
          <cell r="C19848" t="str">
            <v>UM</v>
          </cell>
        </row>
        <row r="19849">
          <cell r="A19849">
            <v>708857300</v>
          </cell>
          <cell r="B19849" t="str">
            <v>CONJUNTO DO CHASSI 6500mm MALHAL FIXO</v>
          </cell>
          <cell r="C19849" t="str">
            <v>UM</v>
          </cell>
        </row>
        <row r="19850">
          <cell r="A19850">
            <v>708857600</v>
          </cell>
          <cell r="B19850" t="str">
            <v>CONJUNTO PLATAFORMA 6500mm MALHAL MOVEL</v>
          </cell>
          <cell r="C19850" t="str">
            <v>UM</v>
          </cell>
        </row>
        <row r="19851">
          <cell r="A19851">
            <v>708862010</v>
          </cell>
          <cell r="B19851" t="str">
            <v>PROTETOR ESTEPE INFERIOR MOLDADO NISSAN</v>
          </cell>
          <cell r="C19851" t="str">
            <v>UM</v>
          </cell>
        </row>
        <row r="19852">
          <cell r="A19852">
            <v>708862020</v>
          </cell>
          <cell r="B19852" t="str">
            <v>TUBO REFORCO PROTETOR INFERIOR ESTEPE</v>
          </cell>
          <cell r="C19852" t="str">
            <v>UM</v>
          </cell>
        </row>
        <row r="19853">
          <cell r="A19853">
            <v>708862030</v>
          </cell>
          <cell r="B19853" t="str">
            <v>ENGATE DO TUBO</v>
          </cell>
          <cell r="C19853" t="str">
            <v>UM</v>
          </cell>
        </row>
        <row r="19854">
          <cell r="A19854">
            <v>708862040</v>
          </cell>
          <cell r="B19854" t="str">
            <v>CORPO DO PROTETOR</v>
          </cell>
          <cell r="C19854" t="str">
            <v>UM</v>
          </cell>
        </row>
        <row r="19855">
          <cell r="A19855">
            <v>708862050</v>
          </cell>
          <cell r="B19855" t="str">
            <v>CHAPA DO SUPORTE</v>
          </cell>
          <cell r="C19855" t="str">
            <v>UM</v>
          </cell>
        </row>
        <row r="19856">
          <cell r="A19856">
            <v>708862060</v>
          </cell>
          <cell r="B19856" t="str">
            <v>CONJUNTO CENTRAL PORTA ESTEPE</v>
          </cell>
          <cell r="C19856" t="str">
            <v>UM</v>
          </cell>
        </row>
        <row r="19857">
          <cell r="A19857">
            <v>708863010</v>
          </cell>
          <cell r="B19857" t="str">
            <v>ENGATE TUBO PORTA ESTEPE</v>
          </cell>
          <cell r="C19857" t="str">
            <v>UM</v>
          </cell>
        </row>
        <row r="19858">
          <cell r="A19858">
            <v>708863020</v>
          </cell>
          <cell r="B19858" t="str">
            <v>SUPORTE DO PROTETOR DO ESTEPE "P"</v>
          </cell>
          <cell r="C19858" t="str">
            <v>UM</v>
          </cell>
        </row>
        <row r="19859">
          <cell r="A19859">
            <v>708865000</v>
          </cell>
          <cell r="B19859" t="str">
            <v>MEIO P.LAMA SERVIPIEZAS (MOLDADO)</v>
          </cell>
          <cell r="C19859" t="str">
            <v>UM</v>
          </cell>
        </row>
        <row r="19860">
          <cell r="A19860">
            <v>708867010</v>
          </cell>
          <cell r="B19860" t="str">
            <v>TUBO DE DISTRIBUICAO DOS GASES ENTR.</v>
          </cell>
          <cell r="C19860" t="str">
            <v>UM</v>
          </cell>
        </row>
        <row r="19861">
          <cell r="A19861">
            <v>708867020</v>
          </cell>
          <cell r="B19861" t="str">
            <v>ABAFADOR DE ENTRADA</v>
          </cell>
          <cell r="C19861" t="str">
            <v>UM</v>
          </cell>
        </row>
        <row r="19862">
          <cell r="A19862">
            <v>708868010</v>
          </cell>
          <cell r="B19862" t="str">
            <v>TUBO DE SAIDA DOS GASES</v>
          </cell>
          <cell r="C19862" t="str">
            <v>UM</v>
          </cell>
        </row>
        <row r="19863">
          <cell r="A19863">
            <v>708868020</v>
          </cell>
          <cell r="B19863" t="str">
            <v>ABAFADOR DE SAIDA</v>
          </cell>
          <cell r="C19863" t="str">
            <v>UM</v>
          </cell>
        </row>
        <row r="19864">
          <cell r="A19864">
            <v>708869010</v>
          </cell>
          <cell r="B19864" t="str">
            <v>CILINDRO DO RESERVATORIO DO AR</v>
          </cell>
          <cell r="C19864" t="str">
            <v>UM</v>
          </cell>
        </row>
        <row r="19865">
          <cell r="A19865">
            <v>708869020</v>
          </cell>
          <cell r="B19865" t="str">
            <v>SUPORTE DE FIXACAO DO RESERVATORIO DE AR</v>
          </cell>
          <cell r="C19865" t="str">
            <v>UM</v>
          </cell>
        </row>
        <row r="19866">
          <cell r="A19866" t="str">
            <v>DD84825090</v>
          </cell>
          <cell r="B19866" t="str">
            <v>OUTROS ROLAMENTOS DE ROLETES CILIND</v>
          </cell>
          <cell r="C19866" t="str">
            <v>UM</v>
          </cell>
        </row>
        <row r="19867">
          <cell r="A19867">
            <v>708869030</v>
          </cell>
          <cell r="B19867" t="str">
            <v>CONJUNTO SUPORTE DA VALVULA DO RELE</v>
          </cell>
          <cell r="C19867" t="str">
            <v>UM</v>
          </cell>
        </row>
        <row r="19868">
          <cell r="A19868">
            <v>708869040</v>
          </cell>
          <cell r="B19868" t="str">
            <v>TUBO CONDUTOR DO AR</v>
          </cell>
          <cell r="C19868" t="str">
            <v>UM</v>
          </cell>
        </row>
        <row r="19869">
          <cell r="A19869">
            <v>708869050</v>
          </cell>
          <cell r="B19869" t="str">
            <v>FLANGE DO SUPORTE DA VALVULA</v>
          </cell>
          <cell r="C19869" t="str">
            <v>UM</v>
          </cell>
        </row>
        <row r="19870">
          <cell r="A19870">
            <v>708869060</v>
          </cell>
          <cell r="B19870" t="str">
            <v>SUPORTE DE FIXACAO DO RESERVATORIO DE AR (Plasma/Laser)</v>
          </cell>
          <cell r="C19870" t="str">
            <v>UM</v>
          </cell>
        </row>
        <row r="19871">
          <cell r="A19871">
            <v>708870010</v>
          </cell>
          <cell r="B19871" t="str">
            <v>TUBO DO EXPOSITOR PORTA ESTEPE</v>
          </cell>
          <cell r="C19871" t="str">
            <v>UM</v>
          </cell>
        </row>
        <row r="19872">
          <cell r="A19872">
            <v>708870020</v>
          </cell>
          <cell r="B19872" t="str">
            <v>BASE DO EXPOSITOR PORTA ESTEPE</v>
          </cell>
          <cell r="C19872" t="str">
            <v>UM</v>
          </cell>
        </row>
        <row r="19873">
          <cell r="A19873">
            <v>708872000</v>
          </cell>
          <cell r="B19873" t="str">
            <v>BLANCK DO MEIO PARA-LAMA UNIV NOVO CARRETA/BI-TREM</v>
          </cell>
          <cell r="C19873" t="str">
            <v>UM</v>
          </cell>
        </row>
        <row r="19874">
          <cell r="A19874">
            <v>708872010</v>
          </cell>
          <cell r="B19874" t="str">
            <v>BLANCK DO MEIO PARA-LAMA ENVOLV. RANDON</v>
          </cell>
          <cell r="C19874" t="str">
            <v>UM</v>
          </cell>
        </row>
        <row r="19875">
          <cell r="A19875">
            <v>708876000</v>
          </cell>
          <cell r="B19875" t="str">
            <v>MEIO PARA-LAMA CARRETA/BI-TREM ROD DUPLO- RECRUSUL</v>
          </cell>
          <cell r="C19875" t="str">
            <v>UM</v>
          </cell>
        </row>
        <row r="19876">
          <cell r="A19876">
            <v>708880000</v>
          </cell>
          <cell r="B19876" t="str">
            <v>BLANCK DO MEIO P-LAMA UNIV NOVO CARRETA/BI-TREM - ORO VERDE</v>
          </cell>
          <cell r="C19876" t="str">
            <v>UM</v>
          </cell>
        </row>
        <row r="19877">
          <cell r="A19877">
            <v>708886000</v>
          </cell>
          <cell r="B19877" t="str">
            <v>BLANCK DO MEIO P-LAMA UNIV NOVO CARRETA/BI-TREM LIBRELATO</v>
          </cell>
          <cell r="C19877" t="str">
            <v>UM</v>
          </cell>
        </row>
        <row r="19878">
          <cell r="A19878">
            <v>708985010</v>
          </cell>
          <cell r="B19878" t="str">
            <v>FLANGE TUBO ANTERIOR ESCAPE</v>
          </cell>
          <cell r="C19878" t="str">
            <v>UM</v>
          </cell>
        </row>
        <row r="19879">
          <cell r="A19879">
            <v>708985020</v>
          </cell>
          <cell r="B19879" t="str">
            <v>TUBO INTERMEDIARIO FREIO MOTOR</v>
          </cell>
          <cell r="C19879" t="str">
            <v>UM</v>
          </cell>
        </row>
        <row r="19880">
          <cell r="A19880">
            <v>708985030</v>
          </cell>
          <cell r="B19880" t="str">
            <v>CJ TUBO INTERMEDIARIO FREIO MOTOR</v>
          </cell>
          <cell r="C19880" t="str">
            <v>UM</v>
          </cell>
        </row>
        <row r="19881">
          <cell r="A19881">
            <v>708997010</v>
          </cell>
          <cell r="B19881" t="str">
            <v>BLANK DA TRAVESSA DIANTEIRA</v>
          </cell>
          <cell r="C19881" t="str">
            <v>UM</v>
          </cell>
        </row>
        <row r="19882">
          <cell r="A19882">
            <v>708999010</v>
          </cell>
          <cell r="B19882" t="str">
            <v>TUBO EVACUACAO SANITARIO - PARTE 1 - 10309992</v>
          </cell>
          <cell r="C19882" t="str">
            <v>UM</v>
          </cell>
        </row>
        <row r="19883">
          <cell r="A19883">
            <v>708999020</v>
          </cell>
          <cell r="B19883" t="str">
            <v>TUBO EVACUACAO SANITARIO - PARTE 2 - 10309992</v>
          </cell>
          <cell r="C19883" t="str">
            <v>UM</v>
          </cell>
        </row>
        <row r="19884">
          <cell r="A19884">
            <v>708999030</v>
          </cell>
          <cell r="B19884" t="str">
            <v>TUBO EVACUACAO SANITARIO - PARTE 3 - 10309992</v>
          </cell>
          <cell r="C19884" t="str">
            <v>UM</v>
          </cell>
        </row>
        <row r="19885">
          <cell r="A19885">
            <v>709001010</v>
          </cell>
          <cell r="B19885" t="str">
            <v>FLANGE TUBO DIANT 3" DIAM INT  86mm</v>
          </cell>
          <cell r="C19885" t="str">
            <v>UM</v>
          </cell>
        </row>
        <row r="19886">
          <cell r="A19886">
            <v>709002010</v>
          </cell>
          <cell r="B19886" t="str">
            <v>CILINDRO DO SIL MB 608/708 D/E</v>
          </cell>
          <cell r="C19886" t="str">
            <v>UM</v>
          </cell>
        </row>
        <row r="19887">
          <cell r="A19887">
            <v>709002020</v>
          </cell>
          <cell r="B19887" t="str">
            <v>CONJ ABAFADOR DIAM 2" ENTRADA MB 608/708D/E</v>
          </cell>
          <cell r="C19887" t="str">
            <v>UM</v>
          </cell>
        </row>
        <row r="19888">
          <cell r="A19888">
            <v>709002030</v>
          </cell>
          <cell r="B19888" t="str">
            <v>CONJ ABAFADOR DIAM 2" SAIDA MB 608/708 D/E</v>
          </cell>
          <cell r="C19888" t="str">
            <v>UM</v>
          </cell>
        </row>
        <row r="19889">
          <cell r="A19889">
            <v>709002040</v>
          </cell>
          <cell r="B19889" t="str">
            <v>TUBO ABAFADOR PERF D 2"MB 608/708 D/E</v>
          </cell>
          <cell r="C19889" t="str">
            <v>UM</v>
          </cell>
        </row>
        <row r="19890">
          <cell r="A19890">
            <v>709002050</v>
          </cell>
          <cell r="B19890" t="str">
            <v>DEFL MACICO SIL DIAM 2"MB608/708 D/E</v>
          </cell>
          <cell r="C19890" t="str">
            <v>UM</v>
          </cell>
        </row>
        <row r="19891">
          <cell r="A19891" t="str">
            <v>DD85441100</v>
          </cell>
          <cell r="B19891" t="str">
            <v>FIOS DE COBRE P/BOBINAR, ISOLADOS P/</v>
          </cell>
          <cell r="C19891" t="str">
            <v>UM</v>
          </cell>
        </row>
        <row r="19892">
          <cell r="A19892">
            <v>709002060</v>
          </cell>
          <cell r="B19892" t="str">
            <v>TAMPA FECH. LAT SIL D2"MB608/708 D/E</v>
          </cell>
          <cell r="C19892" t="str">
            <v>UM</v>
          </cell>
        </row>
        <row r="19893">
          <cell r="A19893">
            <v>709002070</v>
          </cell>
          <cell r="B19893" t="str">
            <v>TAMPA FECHAMENTO TUBO DIAM 2"</v>
          </cell>
          <cell r="C19893" t="str">
            <v>UM</v>
          </cell>
        </row>
        <row r="19894">
          <cell r="A19894">
            <v>709002080</v>
          </cell>
          <cell r="B19894" t="str">
            <v>SUPORTE SIL DIAM 2" MB 608/708 D/E</v>
          </cell>
          <cell r="C19894" t="str">
            <v>UM</v>
          </cell>
        </row>
        <row r="19895">
          <cell r="A19895">
            <v>709002090</v>
          </cell>
          <cell r="B19895" t="str">
            <v>DEFLETOR</v>
          </cell>
          <cell r="C19895" t="str">
            <v>UM</v>
          </cell>
        </row>
        <row r="19896">
          <cell r="A19896">
            <v>709003010</v>
          </cell>
          <cell r="B19896" t="str">
            <v>TUBO TRASEIRO DIAM 2"</v>
          </cell>
          <cell r="C19896" t="str">
            <v>UM</v>
          </cell>
        </row>
        <row r="19897">
          <cell r="A19897">
            <v>709003020</v>
          </cell>
          <cell r="B19897" t="str">
            <v>SUP SUST TUBO TRAS 2" MB 608/708 D/E</v>
          </cell>
          <cell r="C19897" t="str">
            <v>UM</v>
          </cell>
        </row>
        <row r="19898">
          <cell r="A19898">
            <v>709003030</v>
          </cell>
          <cell r="B19898" t="str">
            <v>TUBO GALV DIAM 2 " x 1,2 PAR x 1105mm</v>
          </cell>
          <cell r="C19898" t="str">
            <v>UM</v>
          </cell>
        </row>
        <row r="19899">
          <cell r="A19899">
            <v>709005010</v>
          </cell>
          <cell r="B19899" t="str">
            <v>TUBO DIAN DIAM 2" MB 608/708 D/E</v>
          </cell>
          <cell r="C19899" t="str">
            <v>UM</v>
          </cell>
        </row>
        <row r="19900">
          <cell r="A19900">
            <v>709005020</v>
          </cell>
          <cell r="B19900" t="str">
            <v>FLANGE SIL DIAM 2"608/708 D/E</v>
          </cell>
          <cell r="C19900" t="str">
            <v>UM</v>
          </cell>
        </row>
        <row r="19901">
          <cell r="A19901">
            <v>709005030</v>
          </cell>
          <cell r="B19901" t="str">
            <v>TUBO GALV DIAM 2 " x 1,25 PAR x 915mm</v>
          </cell>
          <cell r="C19901" t="str">
            <v>UM</v>
          </cell>
        </row>
        <row r="19902">
          <cell r="A19902">
            <v>709005040</v>
          </cell>
          <cell r="B19902" t="str">
            <v>REFORCO DO TUBO DIANTEIRO</v>
          </cell>
          <cell r="C19902" t="str">
            <v>UM</v>
          </cell>
        </row>
        <row r="19903">
          <cell r="A19903">
            <v>709006010</v>
          </cell>
          <cell r="B19903" t="str">
            <v>TUBO SIL DIAM 2"MB 608/708 D/E</v>
          </cell>
          <cell r="C19903" t="str">
            <v>UM</v>
          </cell>
        </row>
        <row r="19904">
          <cell r="A19904">
            <v>709006020</v>
          </cell>
          <cell r="B19904" t="str">
            <v>CONJ. SIL. C/TP. DUPLA S/MIOLO MB 608/708D/E</v>
          </cell>
          <cell r="C19904" t="str">
            <v>UM</v>
          </cell>
        </row>
        <row r="19905">
          <cell r="A19905">
            <v>709007010</v>
          </cell>
          <cell r="B19905" t="str">
            <v xml:space="preserve">TUBO TRAS D 2" LONGO MB 608/708 D/E </v>
          </cell>
          <cell r="C19905" t="str">
            <v>UM</v>
          </cell>
        </row>
        <row r="19906">
          <cell r="A19906">
            <v>709007020</v>
          </cell>
          <cell r="B19906" t="str">
            <v>TUBO GALV DIAM 2 " x 1,2 PAR x 1305mm</v>
          </cell>
          <cell r="C19906" t="str">
            <v>UM</v>
          </cell>
        </row>
        <row r="19907">
          <cell r="A19907">
            <v>709007070</v>
          </cell>
          <cell r="B19907" t="str">
            <v>TUBO DO SILENCIADOR DIAM 2.1/2"MB AGL ASPIRADO</v>
          </cell>
          <cell r="C19907" t="str">
            <v>UM</v>
          </cell>
        </row>
        <row r="19908">
          <cell r="A19908">
            <v>709008010</v>
          </cell>
          <cell r="B19908" t="str">
            <v>CHAPA PROTETORA DO SILENCIOSO</v>
          </cell>
          <cell r="C19908" t="str">
            <v>UM</v>
          </cell>
        </row>
        <row r="19909">
          <cell r="A19909">
            <v>709009010</v>
          </cell>
          <cell r="B19909" t="str">
            <v>CILINDRO DO SILENCIOSO MB AGL ASPIRADO</v>
          </cell>
          <cell r="C19909" t="str">
            <v>UM</v>
          </cell>
        </row>
        <row r="19910">
          <cell r="A19910">
            <v>709009020</v>
          </cell>
          <cell r="B19910" t="str">
            <v>CONJ ABAFADOR ENTRADA DIAM. 2.1/2" MB AGL ASPIRADO</v>
          </cell>
          <cell r="C19910" t="str">
            <v>UM</v>
          </cell>
        </row>
        <row r="19911">
          <cell r="A19911">
            <v>709009030</v>
          </cell>
          <cell r="B19911" t="str">
            <v>TUBO ABAFADOR DIAM 2.1/2 " MB AGL ASPIRADO</v>
          </cell>
          <cell r="C19911" t="str">
            <v>UM</v>
          </cell>
        </row>
        <row r="19912">
          <cell r="A19912">
            <v>709009040</v>
          </cell>
          <cell r="B19912" t="str">
            <v>DEFLETOR MACICO MB AGL ASPIRADO</v>
          </cell>
          <cell r="C19912" t="str">
            <v>UM</v>
          </cell>
        </row>
        <row r="19913">
          <cell r="A19913">
            <v>709009050</v>
          </cell>
          <cell r="B19913" t="str">
            <v>TAMPA FECHAMENTO TUBO 2.1/2"MB AGL ASPIRADO</v>
          </cell>
          <cell r="C19913" t="str">
            <v>UM</v>
          </cell>
        </row>
        <row r="19914">
          <cell r="A19914">
            <v>709009060</v>
          </cell>
          <cell r="B19914" t="str">
            <v>TAMPA FECHAMENTO SILENCIOSO DIAM 2.1/2" MB AGL ASPIRADO</v>
          </cell>
          <cell r="C19914" t="str">
            <v>UM</v>
          </cell>
        </row>
        <row r="19915">
          <cell r="A19915">
            <v>709009070</v>
          </cell>
          <cell r="B19915" t="str">
            <v>TUBO ABAFADOR DIAM 2.1/2 " MB AGL ASPIRADO</v>
          </cell>
          <cell r="C19915" t="str">
            <v>UM</v>
          </cell>
        </row>
        <row r="19916">
          <cell r="A19916">
            <v>709009080</v>
          </cell>
          <cell r="B19916" t="str">
            <v>CONJUNTO ABAFADOR SAÍDA DIAM 2.1/2"MB AGL ASPIRADO</v>
          </cell>
          <cell r="C19916" t="str">
            <v>UM</v>
          </cell>
        </row>
        <row r="19917">
          <cell r="A19917">
            <v>709010010</v>
          </cell>
          <cell r="B19917" t="str">
            <v>TUBO GALV DIAM 2. 1/2 " x 1,2 PAR x 1715mm</v>
          </cell>
          <cell r="C19917" t="str">
            <v>UM</v>
          </cell>
        </row>
        <row r="19918">
          <cell r="A19918">
            <v>709012010</v>
          </cell>
          <cell r="B19918" t="str">
            <v>TUBO DIANTEIRO MB AGL ASPIRADO</v>
          </cell>
          <cell r="C19918" t="str">
            <v>UM</v>
          </cell>
        </row>
        <row r="19919">
          <cell r="A19919">
            <v>709012020</v>
          </cell>
          <cell r="B19919" t="str">
            <v>FLANGE DO TUBO DIANTEIRO MB AGL ASPIRADO</v>
          </cell>
          <cell r="C19919" t="str">
            <v>UM</v>
          </cell>
        </row>
        <row r="19920">
          <cell r="A19920">
            <v>709012030</v>
          </cell>
          <cell r="B19920" t="str">
            <v>FLANGE DO TUBO DIANTEIRO MB AGL ASPIRADO</v>
          </cell>
          <cell r="C19920" t="str">
            <v>UM</v>
          </cell>
        </row>
        <row r="19921">
          <cell r="A19921">
            <v>709012040</v>
          </cell>
          <cell r="B19921" t="str">
            <v>TUBO GALV DIAM 2. 1/2" x 1,55 PAR x 1245mm</v>
          </cell>
          <cell r="C19921" t="str">
            <v>UM</v>
          </cell>
        </row>
        <row r="19922">
          <cell r="A19922">
            <v>709012050</v>
          </cell>
          <cell r="B19922" t="str">
            <v>TUBO GALV DIAM 2 .1/2" x 1,55 PAR x 1245mm</v>
          </cell>
          <cell r="C19922" t="str">
            <v>UM</v>
          </cell>
        </row>
        <row r="19923">
          <cell r="A19923">
            <v>709013010</v>
          </cell>
          <cell r="B19923" t="str">
            <v>DEFLETOR PERFURADO ASPIRADO</v>
          </cell>
          <cell r="C19923" t="str">
            <v>UM</v>
          </cell>
        </row>
        <row r="19924">
          <cell r="A19924">
            <v>709013020</v>
          </cell>
          <cell r="B19924" t="str">
            <v>TUBO CJ. TAMPA DUPLA MENOR ESQ MB AGL ASPIRADO</v>
          </cell>
          <cell r="C19924" t="str">
            <v>UM</v>
          </cell>
        </row>
        <row r="19925">
          <cell r="A19925">
            <v>709013030</v>
          </cell>
          <cell r="B19925" t="str">
            <v>TUBO CJ TAMPA DUPLA MENOR DIR  MB AGL ASPIRADO</v>
          </cell>
          <cell r="C19925" t="str">
            <v>UM</v>
          </cell>
        </row>
        <row r="19926">
          <cell r="A19926">
            <v>709013040</v>
          </cell>
          <cell r="B19926" t="str">
            <v>CONJUNTO TAMPA DUPLA ESQUERDO EXPANDIDO</v>
          </cell>
          <cell r="C19926" t="str">
            <v>UM</v>
          </cell>
        </row>
        <row r="19927">
          <cell r="A19927">
            <v>709013050</v>
          </cell>
          <cell r="B19927" t="str">
            <v>CONJUNTO TAMPA DUPLA DIREITO REDUZIDO</v>
          </cell>
          <cell r="C19927" t="str">
            <v>UM</v>
          </cell>
        </row>
        <row r="19928">
          <cell r="A19928">
            <v>709014010</v>
          </cell>
          <cell r="B19928" t="str">
            <v>TUBO GALV DIAM 2. 1/2 " x 1,2 PAR x 865mm</v>
          </cell>
          <cell r="C19928" t="str">
            <v>UM</v>
          </cell>
        </row>
        <row r="19929">
          <cell r="A19929">
            <v>709017010</v>
          </cell>
          <cell r="B19929" t="str">
            <v>TUBO GALV DIAM 2. 1/2 " x 1,2 PAR x 2380mm</v>
          </cell>
          <cell r="C19929" t="str">
            <v>UM</v>
          </cell>
        </row>
        <row r="19930">
          <cell r="A19930">
            <v>709018010</v>
          </cell>
          <cell r="B19930" t="str">
            <v>TUBO GALV DIAM 2. 1/2 " x 1,2 PAR x 535mm</v>
          </cell>
          <cell r="C19930" t="str">
            <v>UM</v>
          </cell>
        </row>
        <row r="19931">
          <cell r="A19931">
            <v>709018020</v>
          </cell>
          <cell r="B19931" t="str">
            <v>BLANCK DO TUBO INTERMEDIARIO</v>
          </cell>
          <cell r="C19931" t="str">
            <v>UM</v>
          </cell>
        </row>
        <row r="19932">
          <cell r="A19932">
            <v>709019010</v>
          </cell>
          <cell r="B19932" t="str">
            <v>CILINDRO SILENCIOSO CURTO RONCADOR MB AGL ASPIRADO</v>
          </cell>
          <cell r="C19932" t="str">
            <v>UM</v>
          </cell>
        </row>
        <row r="19933">
          <cell r="A19933">
            <v>709021010</v>
          </cell>
          <cell r="B19933" t="str">
            <v>TUBO SAIDA LATERAL 4" MB AGL ASPIRADO</v>
          </cell>
          <cell r="C19933" t="str">
            <v>UM</v>
          </cell>
        </row>
        <row r="19934">
          <cell r="A19934">
            <v>709021020</v>
          </cell>
          <cell r="B19934" t="str">
            <v>CILINDRO DO SILENCIOSO MB AGL ASPIRADO</v>
          </cell>
          <cell r="C19934" t="str">
            <v>UM</v>
          </cell>
        </row>
        <row r="19935">
          <cell r="A19935">
            <v>709021030</v>
          </cell>
          <cell r="B19935" t="str">
            <v>SUPORTE TUBO LATERAL MB AGL ASPIRADO</v>
          </cell>
          <cell r="C19935" t="str">
            <v>UM</v>
          </cell>
        </row>
        <row r="19936">
          <cell r="A19936">
            <v>709021040</v>
          </cell>
          <cell r="B19936" t="str">
            <v>FIXACAO DO SILENCIOSO MB AGL ASPIRADO</v>
          </cell>
          <cell r="C19936" t="str">
            <v>UM</v>
          </cell>
        </row>
        <row r="19937">
          <cell r="A19937">
            <v>709021050</v>
          </cell>
          <cell r="B19937" t="str">
            <v>TAMPA TRASEIRA SILENCIOSO MB AGL ASPIRADO</v>
          </cell>
          <cell r="C19937" t="str">
            <v>UM</v>
          </cell>
        </row>
        <row r="19938">
          <cell r="A19938">
            <v>709021060</v>
          </cell>
          <cell r="B19938" t="str">
            <v>TAMPA TRASEIRA SILENCIOSO MB AGL ASPIRADO (EMS)</v>
          </cell>
          <cell r="C19938" t="str">
            <v>UM</v>
          </cell>
        </row>
        <row r="19939">
          <cell r="A19939">
            <v>709023010</v>
          </cell>
          <cell r="B19939" t="str">
            <v>TUBO DIANTEIRO ONIBUS MOTOR REBAIXADO</v>
          </cell>
          <cell r="C19939" t="str">
            <v>UM</v>
          </cell>
        </row>
        <row r="19940">
          <cell r="A19940">
            <v>709023020</v>
          </cell>
          <cell r="B19940" t="str">
            <v>TUBO GALV DIAM 2.1/2" x 1,55 PAR x 1290mm</v>
          </cell>
          <cell r="C19940" t="str">
            <v>UM</v>
          </cell>
        </row>
        <row r="19941">
          <cell r="A19941">
            <v>709025010</v>
          </cell>
          <cell r="B19941" t="str">
            <v>CONJ ABAFADOR DIAM 3" ENTRADA MB AGL TURB</v>
          </cell>
          <cell r="C19941" t="str">
            <v>UM</v>
          </cell>
        </row>
        <row r="19942">
          <cell r="A19942">
            <v>709025020</v>
          </cell>
          <cell r="B19942" t="str">
            <v>TUBO ABAFADOR DIAM 3"MB AGL TURBINADO</v>
          </cell>
          <cell r="C19942" t="str">
            <v>UM</v>
          </cell>
        </row>
        <row r="19943">
          <cell r="A19943">
            <v>709025030</v>
          </cell>
          <cell r="B19943" t="str">
            <v>TAMPA FECHAMENTO DO SILENCIOSO</v>
          </cell>
          <cell r="C19943" t="str">
            <v>UM</v>
          </cell>
        </row>
        <row r="19944">
          <cell r="A19944">
            <v>709025040</v>
          </cell>
          <cell r="B19944" t="str">
            <v>DEFLETOR MACIÇO SILENCIOSO DIAM 3"</v>
          </cell>
          <cell r="C19944" t="str">
            <v>UM</v>
          </cell>
        </row>
        <row r="19945">
          <cell r="A19945">
            <v>709025050</v>
          </cell>
          <cell r="B19945" t="str">
            <v>TAMPA DE FECHAMENTO ABAFADOR 3" MB AGL TURB.</v>
          </cell>
          <cell r="C19945" t="str">
            <v>UM</v>
          </cell>
        </row>
        <row r="19946">
          <cell r="A19946">
            <v>709025060</v>
          </cell>
          <cell r="B19946" t="str">
            <v>CJ ABAFADOR SAIDA MB AGL TURBINADO</v>
          </cell>
          <cell r="C19946" t="str">
            <v>UM</v>
          </cell>
        </row>
        <row r="19947">
          <cell r="A19947">
            <v>709025070</v>
          </cell>
          <cell r="B19947" t="str">
            <v>TUBO PROLONG. SAIDA  DIAM 3"MB AGL TURBINADO</v>
          </cell>
          <cell r="C19947" t="str">
            <v>UM</v>
          </cell>
        </row>
        <row r="19948">
          <cell r="A19948">
            <v>709025080</v>
          </cell>
          <cell r="B19948" t="str">
            <v>CJ ABAFADOR DIAM 3" -SAIDA MB AGL TURBINADO</v>
          </cell>
          <cell r="C19948" t="str">
            <v>UM</v>
          </cell>
        </row>
        <row r="19949">
          <cell r="A19949">
            <v>709026010</v>
          </cell>
          <cell r="B19949" t="str">
            <v>TUBO DIANTEIRO DIAM 3"</v>
          </cell>
          <cell r="C19949" t="str">
            <v>UM</v>
          </cell>
        </row>
        <row r="19950">
          <cell r="A19950">
            <v>709026020</v>
          </cell>
          <cell r="B19950" t="str">
            <v>FLANGE SILENCIOSO DIAM 3" MB AGL TURB 1113/2217</v>
          </cell>
          <cell r="C19950" t="str">
            <v>UM</v>
          </cell>
        </row>
        <row r="19951">
          <cell r="A19951">
            <v>709026030</v>
          </cell>
          <cell r="B19951" t="str">
            <v>FLANGE SILENCIOSO DIAM 3"</v>
          </cell>
          <cell r="C19951" t="str">
            <v>UM</v>
          </cell>
        </row>
        <row r="19952">
          <cell r="A19952">
            <v>709026040</v>
          </cell>
          <cell r="B19952" t="str">
            <v>REFORCO DO TUBO DIANTEIRO</v>
          </cell>
          <cell r="C19952" t="str">
            <v>UM</v>
          </cell>
        </row>
        <row r="19953">
          <cell r="A19953">
            <v>709028010</v>
          </cell>
          <cell r="B19953" t="str">
            <v>CONJUNTO TAMPA DUPLA</v>
          </cell>
          <cell r="C19953" t="str">
            <v>UM</v>
          </cell>
        </row>
        <row r="19954">
          <cell r="A19954">
            <v>709028020</v>
          </cell>
          <cell r="B19954" t="str">
            <v>TUBO CENTRAL CURTO DIAM 3" MB AGL TURBINADO</v>
          </cell>
          <cell r="C19954" t="str">
            <v>UM</v>
          </cell>
        </row>
        <row r="19955">
          <cell r="A19955">
            <v>709028030</v>
          </cell>
          <cell r="B19955" t="str">
            <v>TUBO PROLONGADOR DIAM 3" MB AGL TURBINADO</v>
          </cell>
          <cell r="C19955" t="str">
            <v>UM</v>
          </cell>
        </row>
        <row r="19956">
          <cell r="A19956">
            <v>709028040</v>
          </cell>
          <cell r="B19956" t="str">
            <v>TUBO PROLONGADOR DIAM 3" MB AGL TURBINADO</v>
          </cell>
          <cell r="C19956" t="str">
            <v>UM</v>
          </cell>
        </row>
        <row r="19957">
          <cell r="A19957">
            <v>709028050</v>
          </cell>
          <cell r="B19957" t="str">
            <v>TUBO GALV DIAM 3" MB AGL</v>
          </cell>
          <cell r="C19957" t="str">
            <v>UM</v>
          </cell>
        </row>
        <row r="19958">
          <cell r="A19958">
            <v>709028060</v>
          </cell>
          <cell r="B19958" t="str">
            <v>TUBO GALV DIAM 3" MB AGL TURBINADO</v>
          </cell>
          <cell r="C19958" t="str">
            <v>UM</v>
          </cell>
        </row>
        <row r="19959">
          <cell r="A19959">
            <v>709029010</v>
          </cell>
          <cell r="B19959" t="str">
            <v>CONJUNTO TUBO ABAFADOR SAIDA DIAM 3" TURBINADO</v>
          </cell>
          <cell r="C19959" t="str">
            <v>UM</v>
          </cell>
        </row>
        <row r="19960">
          <cell r="A19960">
            <v>709029020</v>
          </cell>
          <cell r="B19960" t="str">
            <v>CJ ABAFADOR DIAM 3" ENTRADA MB AGL TURBINADO</v>
          </cell>
          <cell r="C19960" t="str">
            <v>UM</v>
          </cell>
        </row>
        <row r="19961">
          <cell r="A19961">
            <v>709029030</v>
          </cell>
          <cell r="B19961" t="str">
            <v>TUBO ABAFADOR DIAM 3"MB AGL TURBINADO</v>
          </cell>
          <cell r="C19961" t="str">
            <v>UM</v>
          </cell>
        </row>
        <row r="19962">
          <cell r="A19962">
            <v>709030000</v>
          </cell>
          <cell r="B19962" t="str">
            <v>TUBO TRASEIRO MB AGL (C/EXPANSAO)</v>
          </cell>
          <cell r="C19962" t="str">
            <v>UM</v>
          </cell>
        </row>
        <row r="19963">
          <cell r="A19963">
            <v>709030010</v>
          </cell>
          <cell r="B19963" t="str">
            <v>TUBO PROLONGADOR DIAM 3"(S/EXPANSAO)</v>
          </cell>
          <cell r="C19963" t="str">
            <v>UM</v>
          </cell>
        </row>
        <row r="19964">
          <cell r="A19964">
            <v>709030020</v>
          </cell>
          <cell r="B19964" t="str">
            <v>TUBO GALV DIAM 3" x 1,2 PAR x 1250mm</v>
          </cell>
          <cell r="C19964" t="str">
            <v>UM</v>
          </cell>
        </row>
        <row r="19965">
          <cell r="A19965">
            <v>709031010</v>
          </cell>
          <cell r="B19965" t="str">
            <v>TUBO DIANTEIRO DIAM 3"MB AGL TURBINADO</v>
          </cell>
          <cell r="C19965" t="str">
            <v>UM</v>
          </cell>
        </row>
        <row r="19966">
          <cell r="A19966">
            <v>709031020</v>
          </cell>
          <cell r="B19966" t="str">
            <v>TUBO DIANTEIRO DIAM 3" X PAR 1,2 X 1135</v>
          </cell>
          <cell r="C19966" t="str">
            <v>UM</v>
          </cell>
        </row>
        <row r="19967">
          <cell r="A19967">
            <v>709032000</v>
          </cell>
          <cell r="B19967" t="str">
            <v>TUBO INTERMEDIARIO (2 LADOS EXPANDIDOS)</v>
          </cell>
          <cell r="C19967" t="str">
            <v>UM</v>
          </cell>
        </row>
        <row r="19968">
          <cell r="A19968">
            <v>709032010</v>
          </cell>
          <cell r="B19968" t="str">
            <v>TUBO INTERMEDIARIO</v>
          </cell>
          <cell r="C19968" t="str">
            <v>UM</v>
          </cell>
        </row>
        <row r="19969">
          <cell r="A19969">
            <v>709032020</v>
          </cell>
          <cell r="B19969" t="str">
            <v>TUBO GALV DIAM 3" x 1,2 PAR x 745mm</v>
          </cell>
          <cell r="C19969" t="str">
            <v>UM</v>
          </cell>
        </row>
        <row r="19970">
          <cell r="A19970">
            <v>709033010</v>
          </cell>
          <cell r="B19970" t="str">
            <v>CONJUNTO TAMPA DUPLA</v>
          </cell>
          <cell r="C19970" t="str">
            <v>UM</v>
          </cell>
        </row>
        <row r="19971">
          <cell r="A19971">
            <v>709033020</v>
          </cell>
          <cell r="B19971" t="str">
            <v>TUBO CENTRAL CURTO DIAM 3" MB AGL TURBINADO</v>
          </cell>
          <cell r="C19971" t="str">
            <v>UM</v>
          </cell>
        </row>
        <row r="19972">
          <cell r="A19972">
            <v>709034000</v>
          </cell>
          <cell r="B19972" t="str">
            <v>TUBO GALV DIAM 3" x 1,2 PAR x 1740mm</v>
          </cell>
          <cell r="C19972" t="str">
            <v>UM</v>
          </cell>
        </row>
        <row r="19973">
          <cell r="A19973">
            <v>709035000</v>
          </cell>
          <cell r="B19973" t="str">
            <v>TUBO GALV DIAM 3" x 1,2 PAR x 850mm   F3025A</v>
          </cell>
          <cell r="C19973" t="str">
            <v>UM</v>
          </cell>
        </row>
        <row r="19974">
          <cell r="A19974">
            <v>709036010</v>
          </cell>
          <cell r="B19974" t="str">
            <v>CILINDRO DO SILENCIOSO MB AGL TURBINADO</v>
          </cell>
          <cell r="C19974" t="str">
            <v>UM</v>
          </cell>
        </row>
        <row r="19975">
          <cell r="A19975">
            <v>709037010</v>
          </cell>
          <cell r="B19975" t="str">
            <v>TUBO DIANTEIRO DIAM 3"MB AGL TURB. 1317/1318</v>
          </cell>
          <cell r="C19975" t="str">
            <v>UM</v>
          </cell>
        </row>
        <row r="19976">
          <cell r="A19976">
            <v>709037020</v>
          </cell>
          <cell r="B19976" t="str">
            <v>FLANGE  3"</v>
          </cell>
          <cell r="C19976" t="str">
            <v>UM</v>
          </cell>
        </row>
        <row r="19977">
          <cell r="A19977">
            <v>709037030</v>
          </cell>
          <cell r="B19977" t="str">
            <v>TUBO GALV DIAM 3" x 1,2 PAR x 1570mm</v>
          </cell>
          <cell r="C19977" t="str">
            <v>UM</v>
          </cell>
        </row>
        <row r="19978">
          <cell r="A19978">
            <v>709038000</v>
          </cell>
          <cell r="B19978" t="str">
            <v>TUBO GALV DIAM 4" x 1,55 PAR x 3000mm   ( F3041)</v>
          </cell>
          <cell r="C19978" t="str">
            <v>UM</v>
          </cell>
        </row>
        <row r="19979">
          <cell r="A19979">
            <v>709039010</v>
          </cell>
          <cell r="B19979" t="str">
            <v>CILINDRO DO SILENCIOSO VOLVO</v>
          </cell>
          <cell r="C19979" t="str">
            <v>UM</v>
          </cell>
        </row>
        <row r="19980">
          <cell r="A19980">
            <v>709039020</v>
          </cell>
          <cell r="B19980" t="str">
            <v>ABAFADOR VOLVO LADO SAIDA</v>
          </cell>
          <cell r="C19980" t="str">
            <v>UM</v>
          </cell>
        </row>
        <row r="19981">
          <cell r="A19981">
            <v>709039030</v>
          </cell>
          <cell r="B19981" t="str">
            <v>TAMPA FECHAMENTO SILENCIOSO VOLVO</v>
          </cell>
          <cell r="C19981" t="str">
            <v>UM</v>
          </cell>
        </row>
        <row r="19982">
          <cell r="A19982">
            <v>709039040</v>
          </cell>
          <cell r="B19982" t="str">
            <v>TUBO CENTRAL ABAFADOR VOLVO-LADO SAIDA</v>
          </cell>
          <cell r="C19982" t="str">
            <v>UM</v>
          </cell>
        </row>
        <row r="19983">
          <cell r="A19983">
            <v>709039050</v>
          </cell>
          <cell r="B19983" t="str">
            <v>DEFLETOR DO SILENCIOSO VOLVO</v>
          </cell>
          <cell r="C19983" t="str">
            <v>UM</v>
          </cell>
        </row>
        <row r="19984">
          <cell r="A19984">
            <v>709039060</v>
          </cell>
          <cell r="B19984" t="str">
            <v>ABAFADOR VOLVO-ENTRADA SIL. ORIGINAL VOLVO</v>
          </cell>
          <cell r="C19984" t="str">
            <v>UM</v>
          </cell>
        </row>
        <row r="19985">
          <cell r="A19985">
            <v>709039070</v>
          </cell>
          <cell r="B19985" t="str">
            <v>TUBO CENTRAL ABAFADOR VOLVO-LADO ENTRADA</v>
          </cell>
          <cell r="C19985" t="str">
            <v>UM</v>
          </cell>
        </row>
        <row r="19986">
          <cell r="A19986">
            <v>709039080</v>
          </cell>
          <cell r="B19986" t="str">
            <v>FLANGE DO SILENCIOSO VOLVO-LADO ENTRADA</v>
          </cell>
          <cell r="C19986" t="str">
            <v>UM</v>
          </cell>
        </row>
        <row r="19987">
          <cell r="A19987">
            <v>709039090</v>
          </cell>
          <cell r="B19987" t="str">
            <v>TAMPA DO ABAFADOR</v>
          </cell>
          <cell r="C19987" t="str">
            <v>UM</v>
          </cell>
        </row>
        <row r="19988">
          <cell r="A19988">
            <v>709039100</v>
          </cell>
          <cell r="B19988" t="str">
            <v>TAMPA FECHAMENTO SILENCIOSO VOLVO (C/ Furo)</v>
          </cell>
          <cell r="C19988" t="str">
            <v>UM</v>
          </cell>
        </row>
        <row r="19989">
          <cell r="A19989">
            <v>709039110</v>
          </cell>
          <cell r="B19989" t="str">
            <v>DEFLETOR DO SILENCIOSO VOLVO (C/ Furo)</v>
          </cell>
          <cell r="C19989" t="str">
            <v>UM</v>
          </cell>
        </row>
        <row r="19990">
          <cell r="A19990">
            <v>709040020</v>
          </cell>
          <cell r="B19990" t="str">
            <v>FLANGE DO SILENCIOSO VOLVO C/TB INTERM. TRAS</v>
          </cell>
          <cell r="C19990" t="str">
            <v>UM</v>
          </cell>
        </row>
        <row r="19991">
          <cell r="A19991">
            <v>709041000</v>
          </cell>
          <cell r="B19991" t="str">
            <v>TUBO GALV DIAM 4" x 1,55 PAR x 1200mm</v>
          </cell>
          <cell r="C19991" t="str">
            <v>UM</v>
          </cell>
        </row>
        <row r="19992">
          <cell r="A19992">
            <v>709044010</v>
          </cell>
          <cell r="B19992" t="str">
            <v>TUBO INTERMEDIARIO TRASEIRO VOLVO</v>
          </cell>
          <cell r="C19992" t="str">
            <v>UM</v>
          </cell>
        </row>
        <row r="19993">
          <cell r="A19993">
            <v>709044020</v>
          </cell>
          <cell r="B19993" t="str">
            <v>TUBO GALV DIAM 4" x 1,5 PAR x 1100mm</v>
          </cell>
          <cell r="C19993" t="str">
            <v>UM</v>
          </cell>
        </row>
        <row r="19994">
          <cell r="A19994">
            <v>709045000</v>
          </cell>
          <cell r="B19994" t="str">
            <v>TUBO COST. FF DIAM 4" X PAR 1,9 X 1030</v>
          </cell>
          <cell r="C19994" t="str">
            <v>UM</v>
          </cell>
        </row>
        <row r="19995">
          <cell r="A19995">
            <v>709046010</v>
          </cell>
          <cell r="B19995" t="str">
            <v>TUBO INTERMEDIARIO ESQUERDO</v>
          </cell>
          <cell r="C19995" t="str">
            <v>UM</v>
          </cell>
        </row>
        <row r="19996">
          <cell r="A19996">
            <v>709046020</v>
          </cell>
          <cell r="B19996" t="str">
            <v>TUBO INTERMEDIARIO DIREITO</v>
          </cell>
          <cell r="C19996" t="str">
            <v>UM</v>
          </cell>
        </row>
        <row r="19997">
          <cell r="A19997">
            <v>709046030</v>
          </cell>
          <cell r="B19997" t="str">
            <v>TUBO GALV DIAM 4" x 1,5 PAR x 1300mm</v>
          </cell>
          <cell r="C19997" t="str">
            <v>UM</v>
          </cell>
        </row>
        <row r="19998">
          <cell r="A19998">
            <v>709046040</v>
          </cell>
          <cell r="B19998" t="str">
            <v>TUBO COST. FF DIAM 4" X PAR 1,9 X 800</v>
          </cell>
          <cell r="C19998" t="str">
            <v>UM</v>
          </cell>
        </row>
        <row r="19999">
          <cell r="A19999">
            <v>709047000</v>
          </cell>
          <cell r="B19999" t="str">
            <v>TUBO COST. FF DIAM 4" X PAR 1,9 X 1250</v>
          </cell>
          <cell r="C19999" t="str">
            <v>UM</v>
          </cell>
        </row>
        <row r="20000">
          <cell r="A20000">
            <v>709048010</v>
          </cell>
          <cell r="B20000" t="str">
            <v>ABAFADOR VOLVO ENTRADA C/MIOLO METALICO</v>
          </cell>
          <cell r="C20000" t="str">
            <v>UM</v>
          </cell>
        </row>
        <row r="20001">
          <cell r="A20001">
            <v>709048020</v>
          </cell>
          <cell r="B20001" t="str">
            <v>TUBO CENTRAL ABAFADOR VOLVO - LADO ENTRADA</v>
          </cell>
          <cell r="C20001" t="str">
            <v>UM</v>
          </cell>
        </row>
        <row r="20002">
          <cell r="A20002">
            <v>709049010</v>
          </cell>
          <cell r="B20002" t="str">
            <v>ABAFADOR VOLVO ENTRADAQ S/FURACAO</v>
          </cell>
          <cell r="C20002" t="str">
            <v>UM</v>
          </cell>
        </row>
        <row r="20003">
          <cell r="A20003">
            <v>709049020</v>
          </cell>
          <cell r="B20003" t="str">
            <v>ABAFADOR VOLVO SAIDA SEM FURACAO</v>
          </cell>
          <cell r="C20003" t="str">
            <v>UM</v>
          </cell>
        </row>
        <row r="20004">
          <cell r="A20004">
            <v>709049030</v>
          </cell>
          <cell r="B20004" t="str">
            <v>TUBO CENTRAL ABAFADOR VOLVO-ENT.S/FURACAO</v>
          </cell>
          <cell r="C20004" t="str">
            <v>UM</v>
          </cell>
        </row>
        <row r="20005">
          <cell r="A20005">
            <v>709049040</v>
          </cell>
          <cell r="B20005" t="str">
            <v>TUBO CENTRAL ABAFADOR VOLVO-SAIDA S/FURACAO</v>
          </cell>
          <cell r="C20005" t="str">
            <v>UM</v>
          </cell>
        </row>
        <row r="20006">
          <cell r="A20006">
            <v>709050010</v>
          </cell>
          <cell r="B20006" t="str">
            <v>CILINDRO DO SILENCIOSO SCANIA</v>
          </cell>
          <cell r="C20006" t="str">
            <v>UM</v>
          </cell>
        </row>
        <row r="20007">
          <cell r="A20007">
            <v>709050020</v>
          </cell>
          <cell r="B20007" t="str">
            <v>ABAFADOR SCANIA</v>
          </cell>
          <cell r="C20007" t="str">
            <v>UM</v>
          </cell>
        </row>
        <row r="20008">
          <cell r="A20008">
            <v>709050030</v>
          </cell>
          <cell r="B20008" t="str">
            <v>TUBO PERFURADO ABAFADOR SCANIA</v>
          </cell>
          <cell r="C20008" t="str">
            <v>UM</v>
          </cell>
        </row>
        <row r="20009">
          <cell r="A20009">
            <v>709050040</v>
          </cell>
          <cell r="B20009" t="str">
            <v>TAMPA DO FECHAMENTO SILENCIOSO SCANIA</v>
          </cell>
          <cell r="C20009" t="str">
            <v>UM</v>
          </cell>
        </row>
        <row r="20010">
          <cell r="A20010">
            <v>709050050</v>
          </cell>
          <cell r="B20010" t="str">
            <v>DEFLETOR DO SILENCIOSO SCANIA</v>
          </cell>
          <cell r="C20010" t="str">
            <v>UM</v>
          </cell>
        </row>
        <row r="20011">
          <cell r="A20011">
            <v>709050060</v>
          </cell>
          <cell r="B20011" t="str">
            <v>TAMPA DO FECHAMENTO SILENCIOSO SCANIA (C/ Furo)</v>
          </cell>
          <cell r="C20011" t="str">
            <v>UM</v>
          </cell>
        </row>
        <row r="20012">
          <cell r="A20012">
            <v>709051010</v>
          </cell>
          <cell r="B20012" t="str">
            <v>TUBO DIANTEIRO MOTOR ORIGINAL 142</v>
          </cell>
          <cell r="C20012" t="str">
            <v>UM</v>
          </cell>
        </row>
        <row r="20013">
          <cell r="A20013">
            <v>709051020</v>
          </cell>
          <cell r="B20013" t="str">
            <v>FLANGE DO TUBO DIANTEIRO MOTOR ORIGINAL 142</v>
          </cell>
          <cell r="C20013" t="str">
            <v>UM</v>
          </cell>
        </row>
        <row r="20014">
          <cell r="A20014">
            <v>709051030</v>
          </cell>
          <cell r="B20014" t="str">
            <v>TUBO ADAPTADOR DO TB DIANT. MOTOR ORIGINAL</v>
          </cell>
          <cell r="C20014" t="str">
            <v>UM</v>
          </cell>
        </row>
        <row r="20015">
          <cell r="A20015">
            <v>709051040</v>
          </cell>
          <cell r="B20015" t="str">
            <v>TUBO GALV DIAM 1.1/2" x 1,55 PAR x 1110mm</v>
          </cell>
          <cell r="C20015" t="str">
            <v>UM</v>
          </cell>
        </row>
        <row r="20016">
          <cell r="A20016">
            <v>709052010</v>
          </cell>
          <cell r="B20016" t="str">
            <v>TUBO TRASEIRO S/SUCCIONADOR</v>
          </cell>
          <cell r="C20016" t="str">
            <v>UM</v>
          </cell>
        </row>
        <row r="20017">
          <cell r="A20017">
            <v>709052020</v>
          </cell>
          <cell r="B20017" t="str">
            <v>TUBO GALV DIAM 4.1/2" x 1,55 PAR x 1370mm  ( F1112)</v>
          </cell>
          <cell r="C20017" t="str">
            <v>UM</v>
          </cell>
        </row>
        <row r="20018">
          <cell r="A20018">
            <v>709053010</v>
          </cell>
          <cell r="B20018" t="str">
            <v>TUBO TRASEIRO COM SUCCIONADOR</v>
          </cell>
          <cell r="C20018" t="str">
            <v>UM</v>
          </cell>
        </row>
        <row r="20019">
          <cell r="A20019">
            <v>709053020</v>
          </cell>
          <cell r="B20019" t="str">
            <v>TUBO LATERAL</v>
          </cell>
          <cell r="C20019" t="str">
            <v>UM</v>
          </cell>
        </row>
        <row r="20020">
          <cell r="A20020">
            <v>707565820</v>
          </cell>
          <cell r="B20020" t="str">
            <v>BORRACHA LAT. CAIXA 9 RACK STARA - DA0097B15</v>
          </cell>
          <cell r="C20020" t="str">
            <v>UM</v>
          </cell>
        </row>
        <row r="20021">
          <cell r="A20021">
            <v>709053030</v>
          </cell>
          <cell r="B20021" t="str">
            <v>TUBO GALV DIAM 4.1/2 " x 1,55 PAR x 2200mm</v>
          </cell>
          <cell r="C20021" t="str">
            <v>UM</v>
          </cell>
        </row>
        <row r="20022">
          <cell r="A20022">
            <v>709054010</v>
          </cell>
          <cell r="B20022" t="str">
            <v>ABAFADOR SCANIA</v>
          </cell>
          <cell r="C20022" t="str">
            <v>UM</v>
          </cell>
        </row>
        <row r="20023">
          <cell r="A20023">
            <v>709054020</v>
          </cell>
          <cell r="B20023" t="str">
            <v>LA DE ROCHA ABAFADOR SCANIA</v>
          </cell>
          <cell r="C20023" t="str">
            <v>UM</v>
          </cell>
        </row>
        <row r="20024">
          <cell r="A20024">
            <v>709054030</v>
          </cell>
          <cell r="B20024" t="str">
            <v>ABAFADOR SCANIA</v>
          </cell>
          <cell r="C20024" t="str">
            <v>UM</v>
          </cell>
        </row>
        <row r="20025">
          <cell r="A20025">
            <v>709055010</v>
          </cell>
          <cell r="B20025" t="str">
            <v>TUBO DIANTEIRO</v>
          </cell>
          <cell r="C20025" t="str">
            <v>UM</v>
          </cell>
        </row>
        <row r="20026">
          <cell r="A20026">
            <v>709055020</v>
          </cell>
          <cell r="B20026" t="str">
            <v>FLANGE DO TUBO DIANTEIRO</v>
          </cell>
          <cell r="C20026" t="str">
            <v>UM</v>
          </cell>
        </row>
        <row r="20027">
          <cell r="A20027">
            <v>709055030</v>
          </cell>
          <cell r="B20027" t="str">
            <v>ADAPTADOR DO TUBO DIANTEIRO</v>
          </cell>
          <cell r="C20027" t="str">
            <v>UM</v>
          </cell>
        </row>
        <row r="20028">
          <cell r="A20028">
            <v>709055040</v>
          </cell>
          <cell r="B20028" t="str">
            <v>TUBO GALV DIAM 3. 1/2" x 1,55 PAR x 1520mm   ( F2240)</v>
          </cell>
          <cell r="C20028" t="str">
            <v>UM</v>
          </cell>
        </row>
        <row r="20029">
          <cell r="A20029">
            <v>709056010</v>
          </cell>
          <cell r="B20029" t="str">
            <v>TUBO TRASEIRO C/SUCCIONADOR</v>
          </cell>
          <cell r="C20029" t="str">
            <v>UM</v>
          </cell>
        </row>
        <row r="20030">
          <cell r="A20030">
            <v>709056020</v>
          </cell>
          <cell r="B20030" t="str">
            <v>TUBO LATERAL</v>
          </cell>
          <cell r="C20030" t="str">
            <v>UM</v>
          </cell>
        </row>
        <row r="20031">
          <cell r="A20031">
            <v>709056030</v>
          </cell>
          <cell r="B20031" t="str">
            <v>TUBO GALV DIAM 4.1/2" x 1,55 PAR</v>
          </cell>
          <cell r="C20031" t="str">
            <v>UM</v>
          </cell>
        </row>
        <row r="20032">
          <cell r="A20032">
            <v>709057010</v>
          </cell>
          <cell r="B20032" t="str">
            <v>TUBO DIANTEIRO</v>
          </cell>
          <cell r="C20032" t="str">
            <v>UM</v>
          </cell>
        </row>
        <row r="20033">
          <cell r="A20033">
            <v>709057020</v>
          </cell>
          <cell r="B20033" t="str">
            <v>TUBO GALV DIAM 4.1/2" x 1,55 PAR x 1550mm</v>
          </cell>
          <cell r="C20033" t="str">
            <v>UM</v>
          </cell>
        </row>
        <row r="20034">
          <cell r="A20034">
            <v>709058010</v>
          </cell>
          <cell r="B20034" t="str">
            <v>TUBO TRASEIRO LONGO C/SUCCIONADOR</v>
          </cell>
          <cell r="C20034" t="str">
            <v>UM</v>
          </cell>
        </row>
        <row r="20035">
          <cell r="A20035">
            <v>709058020</v>
          </cell>
          <cell r="B20035" t="str">
            <v>TUBO LATERAL</v>
          </cell>
          <cell r="C20035" t="str">
            <v>UM</v>
          </cell>
        </row>
        <row r="20036">
          <cell r="A20036">
            <v>709058030</v>
          </cell>
          <cell r="B20036" t="str">
            <v>TUBO GALV DIAM 4.1/2" x 1,55 PAR x 2200mm</v>
          </cell>
          <cell r="C20036" t="str">
            <v>UM</v>
          </cell>
        </row>
        <row r="20037">
          <cell r="A20037">
            <v>709059000</v>
          </cell>
          <cell r="B20037" t="str">
            <v>TUBO GALV DIAM 4.1/2" x 1,55 PAR x 2200mm</v>
          </cell>
          <cell r="C20037" t="str">
            <v>UM</v>
          </cell>
        </row>
        <row r="20038">
          <cell r="A20038">
            <v>709060010</v>
          </cell>
          <cell r="B20038" t="str">
            <v>CHAPA PROTETORA DO SILENCIOSO</v>
          </cell>
          <cell r="C20038" t="str">
            <v>UM</v>
          </cell>
        </row>
        <row r="20039">
          <cell r="A20039">
            <v>709060020</v>
          </cell>
          <cell r="B20039" t="str">
            <v>SUPORTE DA CHAPA  PROTETORA</v>
          </cell>
          <cell r="C20039" t="str">
            <v>UM</v>
          </cell>
        </row>
        <row r="20040">
          <cell r="A20040">
            <v>709061010</v>
          </cell>
          <cell r="B20040" t="str">
            <v>TUBO TRASEIRO CURTO C/SUCCIONADOR</v>
          </cell>
          <cell r="C20040" t="str">
            <v>UM</v>
          </cell>
        </row>
        <row r="20041">
          <cell r="A20041">
            <v>709061020</v>
          </cell>
          <cell r="B20041" t="str">
            <v>TUBO GALV DIAM 4.1/2" x 1,55 PAR x 1680mm</v>
          </cell>
          <cell r="C20041" t="str">
            <v>UM</v>
          </cell>
        </row>
        <row r="20042">
          <cell r="A20042">
            <v>709062000</v>
          </cell>
          <cell r="B20042" t="str">
            <v>TUBO GALV DIAM 4.1/2" x 1,55 PAR x 1680mm</v>
          </cell>
          <cell r="C20042" t="str">
            <v>UM</v>
          </cell>
        </row>
        <row r="20043">
          <cell r="A20043">
            <v>709063010</v>
          </cell>
          <cell r="B20043" t="str">
            <v>CILINDRO DO SILENCIOSO SCANIA</v>
          </cell>
          <cell r="C20043" t="str">
            <v>UM</v>
          </cell>
        </row>
        <row r="20044">
          <cell r="A20044">
            <v>709063020</v>
          </cell>
          <cell r="B20044" t="str">
            <v>ABAFADOR SCANIA LADO ENTRADA</v>
          </cell>
          <cell r="C20044" t="str">
            <v>UM</v>
          </cell>
        </row>
        <row r="20045">
          <cell r="A20045">
            <v>707565830</v>
          </cell>
          <cell r="B20045" t="str">
            <v>BORRACHA LAT. CAIXA 9 RACK STARA - DA0097B18</v>
          </cell>
          <cell r="C20045" t="str">
            <v>UM</v>
          </cell>
        </row>
        <row r="20046">
          <cell r="A20046">
            <v>709063030</v>
          </cell>
          <cell r="B20046" t="str">
            <v>TUBO PERFURADO ABAFADOR 4.1/2"</v>
          </cell>
          <cell r="C20046" t="str">
            <v>UM</v>
          </cell>
        </row>
        <row r="20047">
          <cell r="A20047">
            <v>709063040</v>
          </cell>
          <cell r="B20047" t="str">
            <v>SUPORTE FIXADOR SILENCIOSO</v>
          </cell>
          <cell r="C20047" t="str">
            <v>UM</v>
          </cell>
        </row>
        <row r="20048">
          <cell r="A20048">
            <v>709063050</v>
          </cell>
          <cell r="B20048" t="str">
            <v>ABAFADOR SCANIA LADO SAIDA</v>
          </cell>
          <cell r="C20048" t="str">
            <v>UM</v>
          </cell>
        </row>
        <row r="20049">
          <cell r="A20049">
            <v>709063060</v>
          </cell>
          <cell r="B20049" t="str">
            <v>DEFLETOR DO SILENCIOSO SCANIA</v>
          </cell>
          <cell r="C20049" t="str">
            <v>UM</v>
          </cell>
        </row>
        <row r="20050">
          <cell r="A20050">
            <v>709063070</v>
          </cell>
          <cell r="B20050" t="str">
            <v>TAMPA FECHAMENTO SILENCIOSO SCANIA</v>
          </cell>
          <cell r="C20050" t="str">
            <v>UM</v>
          </cell>
        </row>
        <row r="20051">
          <cell r="A20051">
            <v>709064010</v>
          </cell>
          <cell r="B20051" t="str">
            <v>TUBO DIANTEIRO LK/LKS-140/141'</v>
          </cell>
          <cell r="C20051" t="str">
            <v>UM</v>
          </cell>
        </row>
        <row r="20052">
          <cell r="A20052">
            <v>709064020</v>
          </cell>
          <cell r="B20052" t="str">
            <v>TUBO GALV DIAM 4.1/2" x 1,55 PAR x 1000mm</v>
          </cell>
          <cell r="C20052" t="str">
            <v>UM</v>
          </cell>
        </row>
        <row r="20053">
          <cell r="A20053">
            <v>709065000</v>
          </cell>
          <cell r="B20053" t="str">
            <v>TUBO GALV DIAM 4" x 1,55 PAR x 1200mm</v>
          </cell>
          <cell r="C20053" t="str">
            <v>UM</v>
          </cell>
        </row>
        <row r="20054">
          <cell r="A20054" t="str">
            <v>DD84842000</v>
          </cell>
          <cell r="B20054" t="str">
            <v>JUNTAS DE VEDACAO, MECANICA</v>
          </cell>
          <cell r="C20054" t="str">
            <v>UM</v>
          </cell>
        </row>
        <row r="20055">
          <cell r="A20055">
            <v>709068010</v>
          </cell>
          <cell r="B20055" t="str">
            <v>CILINDRO DO SILENCIOSO OVAL SPRINTER</v>
          </cell>
          <cell r="C20055" t="str">
            <v>UM</v>
          </cell>
        </row>
        <row r="20056">
          <cell r="A20056">
            <v>709068020</v>
          </cell>
          <cell r="B20056" t="str">
            <v>TAMPA FECHAMENTO SILENCIOSO OVAL</v>
          </cell>
          <cell r="C20056" t="str">
            <v>UM</v>
          </cell>
        </row>
        <row r="20057">
          <cell r="A20057">
            <v>709068030</v>
          </cell>
          <cell r="B20057" t="str">
            <v>DEFLETOR DO SILENCIOSO OVAL SPRINTER</v>
          </cell>
          <cell r="C20057" t="str">
            <v>UM</v>
          </cell>
        </row>
        <row r="20058">
          <cell r="A20058">
            <v>709068040</v>
          </cell>
          <cell r="B20058" t="str">
            <v>TUBO ABAFADOR PERFURADO SPRINTER</v>
          </cell>
          <cell r="C20058" t="str">
            <v>UM</v>
          </cell>
        </row>
        <row r="20059">
          <cell r="A20059">
            <v>709068050</v>
          </cell>
          <cell r="B20059" t="str">
            <v>CONJ ABAFADOR ENTRADA SPRINTER</v>
          </cell>
          <cell r="C20059" t="str">
            <v>UM</v>
          </cell>
        </row>
        <row r="20060">
          <cell r="A20060">
            <v>709068060</v>
          </cell>
          <cell r="B20060" t="str">
            <v>TUBO DE SAIDA SILENCIOSO OVAL SPRINTER</v>
          </cell>
          <cell r="C20060" t="str">
            <v>UM</v>
          </cell>
        </row>
        <row r="20061">
          <cell r="A20061">
            <v>709068070</v>
          </cell>
          <cell r="B20061" t="str">
            <v>TUBO ENTRADA SILENCIOSO OVAL SPRINTER</v>
          </cell>
          <cell r="C20061" t="str">
            <v>UM</v>
          </cell>
        </row>
        <row r="20062">
          <cell r="A20062">
            <v>709068080</v>
          </cell>
          <cell r="B20062" t="str">
            <v>CONJUNTO ABAFADOR SAIDA</v>
          </cell>
          <cell r="C20062" t="str">
            <v>UM</v>
          </cell>
        </row>
        <row r="20063">
          <cell r="A20063">
            <v>709068090</v>
          </cell>
          <cell r="B20063" t="str">
            <v>TUBO MAIOR ABAFADOR</v>
          </cell>
          <cell r="C20063" t="str">
            <v>UM</v>
          </cell>
        </row>
        <row r="20064">
          <cell r="A20064">
            <v>709068100</v>
          </cell>
          <cell r="B20064" t="str">
            <v>SUPORTE MENOR SILENCIOSO</v>
          </cell>
          <cell r="C20064" t="str">
            <v>UM</v>
          </cell>
        </row>
        <row r="20065">
          <cell r="A20065">
            <v>709068110</v>
          </cell>
          <cell r="B20065" t="str">
            <v>SUPORTE MAIOR SILENCIOSO</v>
          </cell>
          <cell r="C20065" t="str">
            <v>UM</v>
          </cell>
        </row>
        <row r="20066">
          <cell r="A20066">
            <v>709068120</v>
          </cell>
          <cell r="B20066" t="str">
            <v>DEFLETOR DO SILENCIOSO OVAL SPRINTER</v>
          </cell>
          <cell r="C20066" t="str">
            <v>UM</v>
          </cell>
        </row>
        <row r="20067">
          <cell r="A20067">
            <v>709068130</v>
          </cell>
          <cell r="B20067" t="str">
            <v>DEFLETOR DO SILENCIOSO OVAL SPRINTER</v>
          </cell>
          <cell r="C20067" t="str">
            <v>UM</v>
          </cell>
        </row>
        <row r="20068">
          <cell r="A20068">
            <v>709068140</v>
          </cell>
          <cell r="B20068" t="str">
            <v>TUBO ABAFADOR PERFURADO</v>
          </cell>
          <cell r="C20068" t="str">
            <v>UM</v>
          </cell>
        </row>
        <row r="20069">
          <cell r="A20069">
            <v>709068150</v>
          </cell>
          <cell r="B20069" t="str">
            <v>DEFLETOR DO SILENCIOSO OVAL SPRINTER</v>
          </cell>
          <cell r="C20069" t="str">
            <v>UM</v>
          </cell>
        </row>
        <row r="20070">
          <cell r="A20070">
            <v>709068160</v>
          </cell>
          <cell r="B20070" t="str">
            <v>DEFLETOR DO SILENCIOSO OVAL</v>
          </cell>
          <cell r="C20070" t="str">
            <v>UM</v>
          </cell>
        </row>
        <row r="20071">
          <cell r="A20071" t="str">
            <v>DD40021110</v>
          </cell>
          <cell r="B20071" t="str">
            <v>LATEX DE BORRACHA DE ESTIRENO-BUTAD</v>
          </cell>
          <cell r="C20071" t="str">
            <v>UM</v>
          </cell>
        </row>
        <row r="20072">
          <cell r="A20072">
            <v>709069010</v>
          </cell>
          <cell r="B20072" t="str">
            <v>TUBO TRASEIRO (CAM MB 97...SPRINTER 310 D)</v>
          </cell>
          <cell r="C20072" t="str">
            <v>UM</v>
          </cell>
        </row>
        <row r="20073">
          <cell r="A20073">
            <v>709069020</v>
          </cell>
          <cell r="B20073" t="str">
            <v>SUPORTE TUBO TRASEIRO</v>
          </cell>
          <cell r="C20073" t="str">
            <v>UM</v>
          </cell>
        </row>
        <row r="20074">
          <cell r="A20074">
            <v>709069030</v>
          </cell>
          <cell r="B20074" t="str">
            <v>TUBO SUSTENTACAO COXINHO</v>
          </cell>
          <cell r="C20074" t="str">
            <v>UM</v>
          </cell>
        </row>
        <row r="20075">
          <cell r="A20075">
            <v>709069040</v>
          </cell>
          <cell r="B20075" t="str">
            <v>TUBO GALV DIAM 2 .1/2" x 1,55 PAR x 2100mm</v>
          </cell>
          <cell r="C20075" t="str">
            <v>UM</v>
          </cell>
        </row>
        <row r="20076">
          <cell r="A20076">
            <v>709070010</v>
          </cell>
          <cell r="B20076" t="str">
            <v>TUBO DIANT S/FREIO MOTOR DIAM 3"</v>
          </cell>
          <cell r="C20076" t="str">
            <v>UM</v>
          </cell>
        </row>
        <row r="20077">
          <cell r="A20077">
            <v>709070020</v>
          </cell>
          <cell r="B20077" t="str">
            <v>FLANGE</v>
          </cell>
          <cell r="C20077" t="str">
            <v>UM</v>
          </cell>
        </row>
        <row r="20078">
          <cell r="A20078">
            <v>709070030</v>
          </cell>
          <cell r="B20078" t="str">
            <v>TUBO GALV DIAM 3" x 1,55 PAR x 1860mm</v>
          </cell>
          <cell r="C20078" t="str">
            <v>UM</v>
          </cell>
        </row>
        <row r="20079">
          <cell r="A20079">
            <v>709071010</v>
          </cell>
          <cell r="B20079" t="str">
            <v>CILINDRO DO SILENCIOSO MB 709</v>
          </cell>
          <cell r="C20079" t="str">
            <v>UM</v>
          </cell>
        </row>
        <row r="20080">
          <cell r="A20080">
            <v>709071020</v>
          </cell>
          <cell r="B20080" t="str">
            <v>CONJUNTO ABAFADOR</v>
          </cell>
          <cell r="C20080" t="str">
            <v>UM</v>
          </cell>
        </row>
        <row r="20081">
          <cell r="A20081">
            <v>709071030</v>
          </cell>
          <cell r="B20081" t="str">
            <v>TUBO DO ABAFADOR</v>
          </cell>
          <cell r="C20081" t="str">
            <v>UM</v>
          </cell>
        </row>
        <row r="20082">
          <cell r="A20082">
            <v>709071040</v>
          </cell>
          <cell r="B20082" t="str">
            <v>TAMPA DO FECHAMENTO DO SILENCIOSO</v>
          </cell>
          <cell r="C20082" t="str">
            <v>UM</v>
          </cell>
        </row>
        <row r="20083">
          <cell r="A20083">
            <v>709071050</v>
          </cell>
          <cell r="B20083" t="str">
            <v>DEFLETOR MACICO SILENCIOSO</v>
          </cell>
          <cell r="C20083" t="str">
            <v>UM</v>
          </cell>
        </row>
        <row r="20084">
          <cell r="A20084">
            <v>709071060</v>
          </cell>
          <cell r="B20084" t="str">
            <v>CONJUNTO ABAFADOR</v>
          </cell>
          <cell r="C20084" t="str">
            <v>UM</v>
          </cell>
        </row>
        <row r="20085">
          <cell r="A20085">
            <v>709072000</v>
          </cell>
          <cell r="B20085" t="str">
            <v>TUBO GALV DIAM 3" x 1,25 PAR x 1020mm   F3044</v>
          </cell>
          <cell r="C20085" t="str">
            <v>UM</v>
          </cell>
        </row>
        <row r="20086">
          <cell r="A20086">
            <v>709073010</v>
          </cell>
          <cell r="B20086" t="str">
            <v>TUBO DIANT C/FREIO MOTOR DIAM 3"</v>
          </cell>
          <cell r="C20086" t="str">
            <v>UM</v>
          </cell>
        </row>
        <row r="20087">
          <cell r="A20087">
            <v>709073020</v>
          </cell>
          <cell r="B20087" t="str">
            <v>REFORCO TUBO DIANTEIRO</v>
          </cell>
          <cell r="C20087" t="str">
            <v>UM</v>
          </cell>
        </row>
        <row r="20088">
          <cell r="A20088">
            <v>105107000</v>
          </cell>
          <cell r="B20088" t="str">
            <v>CHAPA OXICORTADA SAE 1020 12,7x720x1200mm</v>
          </cell>
          <cell r="C20088" t="str">
            <v>um</v>
          </cell>
        </row>
        <row r="20089">
          <cell r="A20089">
            <v>709074010</v>
          </cell>
          <cell r="B20089" t="str">
            <v>CONJUNTO ABAFADOR TAMPA DUPLA</v>
          </cell>
          <cell r="C20089" t="str">
            <v>UM</v>
          </cell>
        </row>
        <row r="20090">
          <cell r="A20090">
            <v>709074020</v>
          </cell>
          <cell r="B20090" t="str">
            <v>TUBO DO ABAFADOR TAMPA DUPLA</v>
          </cell>
          <cell r="C20090" t="str">
            <v>UM</v>
          </cell>
        </row>
        <row r="20091">
          <cell r="A20091">
            <v>709075010</v>
          </cell>
          <cell r="B20091" t="str">
            <v>TUBO DIANT DIAM 3 "</v>
          </cell>
          <cell r="C20091" t="str">
            <v>UM</v>
          </cell>
        </row>
        <row r="20092">
          <cell r="A20092">
            <v>709075020</v>
          </cell>
          <cell r="B20092" t="str">
            <v>FLANGE</v>
          </cell>
          <cell r="C20092" t="str">
            <v>UM</v>
          </cell>
        </row>
        <row r="20093">
          <cell r="A20093">
            <v>709075030</v>
          </cell>
          <cell r="B20093" t="str">
            <v>TUBO DIANTEIRO</v>
          </cell>
          <cell r="C20093" t="str">
            <v>UM</v>
          </cell>
        </row>
        <row r="20094">
          <cell r="A20094">
            <v>709075040</v>
          </cell>
          <cell r="B20094" t="str">
            <v>TUBO GALV DIAM 3" x 1,55 PAR x 920mm</v>
          </cell>
          <cell r="C20094" t="str">
            <v>UM</v>
          </cell>
        </row>
        <row r="20095">
          <cell r="A20095">
            <v>709075050</v>
          </cell>
          <cell r="B20095" t="str">
            <v>TUBO GALV DIAM 2.1/2" x 1,55 PAR x 600mm</v>
          </cell>
          <cell r="C20095" t="str">
            <v>UM</v>
          </cell>
        </row>
        <row r="20096">
          <cell r="A20096">
            <v>709076010</v>
          </cell>
          <cell r="B20096" t="str">
            <v>CILINDRO DO SILENCIOSO</v>
          </cell>
          <cell r="C20096" t="str">
            <v>UM</v>
          </cell>
        </row>
        <row r="20097">
          <cell r="A20097">
            <v>709076020</v>
          </cell>
          <cell r="B20097" t="str">
            <v>CONJUNTO ABAFADOR DE SAIDA</v>
          </cell>
          <cell r="C20097" t="str">
            <v>UM</v>
          </cell>
        </row>
        <row r="20098">
          <cell r="A20098">
            <v>709076030</v>
          </cell>
          <cell r="B20098" t="str">
            <v>TAMPA FECHAMENTO DO SILENCIOSO</v>
          </cell>
          <cell r="C20098" t="str">
            <v>UM</v>
          </cell>
        </row>
        <row r="20099">
          <cell r="A20099">
            <v>709076040</v>
          </cell>
          <cell r="B20099" t="str">
            <v>CONJUNTO ABAFADOR DE ENTRADA</v>
          </cell>
          <cell r="C20099" t="str">
            <v>UM</v>
          </cell>
        </row>
        <row r="20100">
          <cell r="A20100">
            <v>709076050</v>
          </cell>
          <cell r="B20100" t="str">
            <v>TUBO DO ABAFADOR</v>
          </cell>
          <cell r="C20100" t="str">
            <v>UM</v>
          </cell>
        </row>
        <row r="20101">
          <cell r="A20101">
            <v>709077000</v>
          </cell>
          <cell r="B20101" t="str">
            <v>TUBO GALV DIAM 3" x 1,25 PAR x 1600mm</v>
          </cell>
          <cell r="C20101" t="str">
            <v>UM</v>
          </cell>
        </row>
        <row r="20102">
          <cell r="A20102">
            <v>709079010</v>
          </cell>
          <cell r="B20102" t="str">
            <v>TUBO COMPLEMENTAR DO TUBO DIANTEIRO</v>
          </cell>
          <cell r="C20102" t="str">
            <v>UM</v>
          </cell>
        </row>
        <row r="20103">
          <cell r="A20103">
            <v>709079020</v>
          </cell>
          <cell r="B20103" t="str">
            <v>FLANGE TUBO INTERMEDIARIO</v>
          </cell>
          <cell r="C20103" t="str">
            <v>UM</v>
          </cell>
        </row>
        <row r="20104">
          <cell r="A20104">
            <v>709079030</v>
          </cell>
          <cell r="B20104" t="str">
            <v>TUBO FRONTAL DO TUBO DIANTEIRO</v>
          </cell>
          <cell r="C20104" t="str">
            <v>UM</v>
          </cell>
        </row>
        <row r="20105">
          <cell r="A20105">
            <v>105108000</v>
          </cell>
          <cell r="B20105" t="str">
            <v>CHAPA OXICORTADA SAE 1020 12,7x700x850mm</v>
          </cell>
          <cell r="C20105" t="str">
            <v>UM</v>
          </cell>
        </row>
        <row r="20106">
          <cell r="A20106">
            <v>709079040</v>
          </cell>
          <cell r="B20106" t="str">
            <v>FLANGE DUPLA</v>
          </cell>
          <cell r="C20106" t="str">
            <v>UM</v>
          </cell>
        </row>
        <row r="20107">
          <cell r="A20107">
            <v>709079050</v>
          </cell>
          <cell r="B20107" t="str">
            <v>TUBO GALV DIAM 3.1/2 " x 1,55 PAR x 850mm</v>
          </cell>
          <cell r="C20107" t="str">
            <v>UM</v>
          </cell>
        </row>
        <row r="20108">
          <cell r="A20108">
            <v>709079060</v>
          </cell>
          <cell r="B20108" t="str">
            <v>TUBO GALV DIAM 2" x 1,2 PAR x 385mm</v>
          </cell>
          <cell r="C20108" t="str">
            <v>UM</v>
          </cell>
        </row>
        <row r="20109">
          <cell r="A20109">
            <v>709080010</v>
          </cell>
          <cell r="B20109" t="str">
            <v>TUBO INTERMEDIARIO</v>
          </cell>
          <cell r="C20109" t="str">
            <v>UM</v>
          </cell>
        </row>
        <row r="20110">
          <cell r="A20110">
            <v>709081010</v>
          </cell>
          <cell r="B20110" t="str">
            <v>CILINDRO DO SILENCIOSO MERCEDES</v>
          </cell>
          <cell r="C20110" t="str">
            <v>UM</v>
          </cell>
        </row>
        <row r="20111">
          <cell r="A20111">
            <v>709081020</v>
          </cell>
          <cell r="B20111" t="str">
            <v>CONJUNTO ABAFADOR DIAM 4" SAIDA</v>
          </cell>
          <cell r="C20111" t="str">
            <v>UM</v>
          </cell>
        </row>
        <row r="20112">
          <cell r="A20112">
            <v>709081030</v>
          </cell>
          <cell r="B20112" t="str">
            <v>CONJUNTO ABAFADOR DIAM 4" ENTRADA</v>
          </cell>
          <cell r="C20112" t="str">
            <v>UM</v>
          </cell>
        </row>
        <row r="20113">
          <cell r="A20113">
            <v>709081040</v>
          </cell>
          <cell r="B20113" t="str">
            <v>TUBO ABAFADOR DIAM 4" ENTRADA</v>
          </cell>
          <cell r="C20113" t="str">
            <v>UM</v>
          </cell>
        </row>
        <row r="20114">
          <cell r="A20114">
            <v>709081050</v>
          </cell>
          <cell r="B20114" t="str">
            <v>TAMPA DE FECHAMENTO DO SILENCIOSO</v>
          </cell>
          <cell r="C20114" t="str">
            <v>UM</v>
          </cell>
        </row>
        <row r="20115">
          <cell r="A20115">
            <v>709081060</v>
          </cell>
          <cell r="B20115" t="str">
            <v>DEFLETOR</v>
          </cell>
          <cell r="C20115" t="str">
            <v>UM</v>
          </cell>
        </row>
        <row r="20116">
          <cell r="A20116">
            <v>709081070</v>
          </cell>
          <cell r="B20116" t="str">
            <v>TAMPA DO ABAFADOR</v>
          </cell>
          <cell r="C20116" t="str">
            <v>UM</v>
          </cell>
        </row>
        <row r="20117">
          <cell r="A20117">
            <v>709081080</v>
          </cell>
          <cell r="B20117" t="str">
            <v>TUBO ABAFADOR DIAM 4" SAIDA</v>
          </cell>
          <cell r="C20117" t="str">
            <v>UM</v>
          </cell>
        </row>
        <row r="20118">
          <cell r="A20118">
            <v>709082000</v>
          </cell>
          <cell r="B20118" t="str">
            <v>TUBO GALV DIAM 4" x 1,5 PAR x 800mm  F3080</v>
          </cell>
          <cell r="C20118" t="str">
            <v>UM</v>
          </cell>
        </row>
        <row r="20119">
          <cell r="A20119">
            <v>709082010</v>
          </cell>
          <cell r="B20119" t="str">
            <v>BLANCK DO TUBO TRASEIRO</v>
          </cell>
          <cell r="C20119" t="str">
            <v>UM</v>
          </cell>
        </row>
        <row r="20120">
          <cell r="A20120">
            <v>709083010</v>
          </cell>
          <cell r="B20120" t="str">
            <v>TUBO TRASEIRO DO TUBO DIANTEIRO</v>
          </cell>
          <cell r="C20120" t="str">
            <v>UM</v>
          </cell>
        </row>
        <row r="20121">
          <cell r="A20121">
            <v>709083020</v>
          </cell>
          <cell r="B20121" t="str">
            <v>TUBO GALV DIAM 3.1/2" x 1,55 PAR x 994mm</v>
          </cell>
          <cell r="C20121" t="str">
            <v>UM</v>
          </cell>
        </row>
        <row r="20122">
          <cell r="A20122">
            <v>105109000</v>
          </cell>
          <cell r="B20122" t="str">
            <v>CHAPA OXICORTADA SAE 1020 12,7x150x250mm</v>
          </cell>
          <cell r="C20122" t="str">
            <v>UM</v>
          </cell>
        </row>
        <row r="20123">
          <cell r="A20123">
            <v>709084010</v>
          </cell>
          <cell r="B20123" t="str">
            <v>CONJUNTO ABAFADOR TAMPA DUPLA</v>
          </cell>
          <cell r="C20123" t="str">
            <v>UM</v>
          </cell>
        </row>
        <row r="20124">
          <cell r="A20124">
            <v>709084020</v>
          </cell>
          <cell r="B20124" t="str">
            <v>TUBO ABAFADOR CURTO</v>
          </cell>
          <cell r="C20124" t="str">
            <v>UM</v>
          </cell>
        </row>
        <row r="20125">
          <cell r="A20125">
            <v>709084030</v>
          </cell>
          <cell r="B20125" t="str">
            <v>CONJUNTO ABAFADOR TAMPA DUPLA</v>
          </cell>
          <cell r="C20125" t="str">
            <v>UM</v>
          </cell>
        </row>
        <row r="20126">
          <cell r="A20126">
            <v>709084040</v>
          </cell>
          <cell r="B20126" t="str">
            <v>TUBO ABAFADOR CURTO</v>
          </cell>
          <cell r="C20126" t="str">
            <v>UM</v>
          </cell>
        </row>
        <row r="20127">
          <cell r="A20127">
            <v>709085000</v>
          </cell>
          <cell r="B20127" t="str">
            <v>TUBO GALV DIAM 4" x 1,5 PAR x 1430mm  ( F3085)</v>
          </cell>
          <cell r="C20127" t="str">
            <v>UM</v>
          </cell>
        </row>
        <row r="20128">
          <cell r="A20128">
            <v>709086000</v>
          </cell>
          <cell r="B20128" t="str">
            <v>TUBO DO SUPORTE</v>
          </cell>
          <cell r="C20128" t="str">
            <v>UM</v>
          </cell>
        </row>
        <row r="20129">
          <cell r="A20129">
            <v>709086010</v>
          </cell>
          <cell r="B20129" t="str">
            <v>TUBO DIANTEIRO DIAM 3 1/2"</v>
          </cell>
          <cell r="C20129" t="str">
            <v>UM</v>
          </cell>
        </row>
        <row r="20130">
          <cell r="A20130">
            <v>709086020</v>
          </cell>
          <cell r="B20130" t="str">
            <v>TUBO GALV DIAM 3.1/2" x 1,55 PAR x 1810mm  ( F3070)</v>
          </cell>
          <cell r="C20130" t="str">
            <v>UM</v>
          </cell>
        </row>
        <row r="20131">
          <cell r="A20131">
            <v>709089010</v>
          </cell>
          <cell r="B20131" t="str">
            <v>TUBO DIANTEIRO CABINA AVANCADA</v>
          </cell>
          <cell r="C20131" t="str">
            <v>UM</v>
          </cell>
        </row>
        <row r="20132">
          <cell r="A20132">
            <v>709089030</v>
          </cell>
          <cell r="B20132" t="str">
            <v>TUBO GALV DIAM 3.1/2" x 1,55 PAR x 1550mm</v>
          </cell>
          <cell r="C20132" t="str">
            <v>UM</v>
          </cell>
        </row>
        <row r="20133">
          <cell r="A20133">
            <v>709090010</v>
          </cell>
          <cell r="B20133" t="str">
            <v>DEFLETOR DO SILENCIOSO OVAL</v>
          </cell>
          <cell r="C20133" t="str">
            <v>UM</v>
          </cell>
        </row>
        <row r="20134">
          <cell r="A20134">
            <v>709090020</v>
          </cell>
          <cell r="B20134" t="str">
            <v>LA DE ROCHA SILENCIOSO MERCEDES</v>
          </cell>
          <cell r="C20134" t="str">
            <v>UM</v>
          </cell>
        </row>
        <row r="20135">
          <cell r="A20135">
            <v>709090030</v>
          </cell>
          <cell r="B20135" t="str">
            <v>CILINDRO SILENCIOSO OVAL</v>
          </cell>
          <cell r="C20135" t="str">
            <v>UM</v>
          </cell>
        </row>
        <row r="20136">
          <cell r="A20136">
            <v>709090040</v>
          </cell>
          <cell r="B20136" t="str">
            <v>TUBO LONGO SAIDA SIL OVAL</v>
          </cell>
          <cell r="C20136" t="str">
            <v>UM</v>
          </cell>
        </row>
        <row r="20137">
          <cell r="A20137">
            <v>709090050</v>
          </cell>
          <cell r="B20137" t="str">
            <v>ABRACADEIRA</v>
          </cell>
          <cell r="C20137" t="str">
            <v>UM</v>
          </cell>
        </row>
        <row r="20138">
          <cell r="A20138">
            <v>709090060</v>
          </cell>
          <cell r="B20138" t="str">
            <v>ABRACADEIRA</v>
          </cell>
          <cell r="C20138" t="str">
            <v>UM</v>
          </cell>
        </row>
        <row r="20139">
          <cell r="A20139">
            <v>105110000</v>
          </cell>
          <cell r="B20139" t="str">
            <v>CHAPA OXICORTADA SAE 1020 12,7x250x500mm</v>
          </cell>
          <cell r="C20139" t="str">
            <v>UM</v>
          </cell>
        </row>
        <row r="20140">
          <cell r="A20140">
            <v>709090070</v>
          </cell>
          <cell r="B20140" t="str">
            <v>TUBO GALV DIAM 4" x 1,55 PAR x 1200mm</v>
          </cell>
          <cell r="C20140" t="str">
            <v>UM</v>
          </cell>
        </row>
        <row r="20141">
          <cell r="A20141">
            <v>709092010</v>
          </cell>
          <cell r="B20141" t="str">
            <v>TUBO DIANTEIRO SIL MERCEDEZ</v>
          </cell>
          <cell r="C20141" t="str">
            <v>UM</v>
          </cell>
        </row>
        <row r="20142">
          <cell r="A20142">
            <v>709092020</v>
          </cell>
          <cell r="B20142" t="str">
            <v>FLANGE DO TUBO DIANTEIRO CILINDRO OVAL</v>
          </cell>
          <cell r="C20142" t="str">
            <v>UM</v>
          </cell>
        </row>
        <row r="20143">
          <cell r="A20143">
            <v>709092030</v>
          </cell>
          <cell r="B20143" t="str">
            <v>TUBO GALV DIAM 3" x 1,55 PAR x 1500mm</v>
          </cell>
          <cell r="C20143" t="str">
            <v>UM</v>
          </cell>
        </row>
        <row r="20144">
          <cell r="A20144">
            <v>709093010</v>
          </cell>
          <cell r="B20144" t="str">
            <v>CILINDRO SILENCIOSO OVAL</v>
          </cell>
          <cell r="C20144" t="str">
            <v>UM</v>
          </cell>
        </row>
        <row r="20145">
          <cell r="A20145">
            <v>709093020</v>
          </cell>
          <cell r="B20145" t="str">
            <v>CONJ SUPORTE FIX SAIDA SIL OVAL</v>
          </cell>
          <cell r="C20145" t="str">
            <v>UM</v>
          </cell>
        </row>
        <row r="20146">
          <cell r="A20146">
            <v>709093030</v>
          </cell>
          <cell r="B20146" t="str">
            <v>SUPORTE FIX SAIDA SIL OVAL</v>
          </cell>
          <cell r="C20146" t="str">
            <v>UM</v>
          </cell>
        </row>
        <row r="20147">
          <cell r="A20147">
            <v>709093040</v>
          </cell>
          <cell r="B20147" t="str">
            <v>TUBO DO SUPORTE FIXADOR SAIDA LATERAL</v>
          </cell>
          <cell r="C20147" t="str">
            <v>UM</v>
          </cell>
        </row>
        <row r="20148">
          <cell r="A20148">
            <v>709093060</v>
          </cell>
          <cell r="B20148" t="str">
            <v>CONJUNTO ABAFADOR OVAL</v>
          </cell>
          <cell r="C20148" t="str">
            <v>UM</v>
          </cell>
        </row>
        <row r="20149">
          <cell r="A20149">
            <v>709093070</v>
          </cell>
          <cell r="B20149" t="str">
            <v>TUBO SAIDA SILENCIOSO</v>
          </cell>
          <cell r="C20149" t="str">
            <v>UM</v>
          </cell>
        </row>
        <row r="20150">
          <cell r="A20150">
            <v>709093080</v>
          </cell>
          <cell r="B20150" t="str">
            <v>TUBO ABAFADOR PERFURADO LONGO</v>
          </cell>
          <cell r="C20150" t="str">
            <v>UM</v>
          </cell>
        </row>
        <row r="20151">
          <cell r="A20151">
            <v>709093090</v>
          </cell>
          <cell r="B20151" t="str">
            <v>DEFLETOR DO SILENCIOSO OVAL</v>
          </cell>
          <cell r="C20151" t="str">
            <v>UM</v>
          </cell>
        </row>
        <row r="20152">
          <cell r="A20152">
            <v>709093100</v>
          </cell>
          <cell r="B20152" t="str">
            <v>TUBO ABAFADOR PERFURADO CURTO</v>
          </cell>
          <cell r="C20152" t="str">
            <v>UM</v>
          </cell>
        </row>
        <row r="20153">
          <cell r="A20153">
            <v>709093110</v>
          </cell>
          <cell r="B20153" t="str">
            <v>SUPORTE CENTRAL</v>
          </cell>
          <cell r="C20153" t="str">
            <v>UM</v>
          </cell>
        </row>
        <row r="20154">
          <cell r="A20154">
            <v>709094020</v>
          </cell>
          <cell r="B20154" t="str">
            <v>ABRACADEIRA</v>
          </cell>
          <cell r="C20154" t="str">
            <v>UM</v>
          </cell>
        </row>
        <row r="20155">
          <cell r="A20155">
            <v>709094030</v>
          </cell>
          <cell r="B20155" t="str">
            <v>CILINDRO DO SIL OVAL</v>
          </cell>
          <cell r="C20155" t="str">
            <v>UM</v>
          </cell>
        </row>
        <row r="20156">
          <cell r="A20156">
            <v>105111000</v>
          </cell>
          <cell r="B20156" t="str">
            <v>CHAPA OXICORTADA SAE 1020 12,7x500x800mm</v>
          </cell>
          <cell r="C20156" t="str">
            <v>UM</v>
          </cell>
        </row>
        <row r="20157">
          <cell r="A20157">
            <v>709094040</v>
          </cell>
          <cell r="B20157" t="str">
            <v>CONJ SUPORTE FIX SAIDA SIL OVAL</v>
          </cell>
          <cell r="C20157" t="str">
            <v>UM</v>
          </cell>
        </row>
        <row r="20158">
          <cell r="A20158">
            <v>709094050</v>
          </cell>
          <cell r="B20158" t="str">
            <v>TUBO DO SUP FIXADOR SAIDA LATERAL</v>
          </cell>
          <cell r="C20158" t="str">
            <v>UM</v>
          </cell>
        </row>
        <row r="20159">
          <cell r="A20159">
            <v>709095010</v>
          </cell>
          <cell r="B20159" t="str">
            <v>TUBO DIANTEIRO</v>
          </cell>
          <cell r="C20159" t="str">
            <v>UM</v>
          </cell>
        </row>
        <row r="20160">
          <cell r="A20160">
            <v>709095020</v>
          </cell>
          <cell r="B20160" t="str">
            <v>FLANGE DO TUBO DIANTEIRO DIAM 4" MB HPN</v>
          </cell>
          <cell r="C20160" t="str">
            <v>UM</v>
          </cell>
        </row>
        <row r="20161">
          <cell r="A20161">
            <v>709095030</v>
          </cell>
          <cell r="B20161" t="str">
            <v>TUBO GALV DIAM 4" x 1,55 PAR x 1800mm</v>
          </cell>
          <cell r="C20161" t="str">
            <v>UM</v>
          </cell>
        </row>
        <row r="20162">
          <cell r="A20162">
            <v>709097010</v>
          </cell>
          <cell r="B20162" t="str">
            <v>CILINDRO DO SILENCIOSO DIAM 260</v>
          </cell>
          <cell r="C20162" t="str">
            <v>UM</v>
          </cell>
        </row>
        <row r="20163">
          <cell r="A20163">
            <v>709097020</v>
          </cell>
          <cell r="B20163" t="str">
            <v>ABAFADOR LADO ENTRADA</v>
          </cell>
          <cell r="C20163" t="str">
            <v>UM</v>
          </cell>
        </row>
        <row r="20164">
          <cell r="A20164">
            <v>709097030</v>
          </cell>
          <cell r="B20164" t="str">
            <v>ABAFADOR LADO SAIDA</v>
          </cell>
          <cell r="C20164" t="str">
            <v>UM</v>
          </cell>
        </row>
        <row r="20165">
          <cell r="A20165">
            <v>709097040</v>
          </cell>
          <cell r="B20165" t="str">
            <v>TUBO ABAFADOR</v>
          </cell>
          <cell r="C20165" t="str">
            <v>UM</v>
          </cell>
        </row>
        <row r="20166">
          <cell r="A20166">
            <v>709097050</v>
          </cell>
          <cell r="B20166" t="str">
            <v>PROLONGADOR DO TUBO ABAFADOR</v>
          </cell>
          <cell r="C20166" t="str">
            <v>UM</v>
          </cell>
        </row>
        <row r="20167">
          <cell r="A20167">
            <v>709097060</v>
          </cell>
          <cell r="B20167" t="str">
            <v>TUBO ABAFADOR</v>
          </cell>
          <cell r="C20167" t="str">
            <v>UM</v>
          </cell>
        </row>
        <row r="20168">
          <cell r="A20168">
            <v>709098000</v>
          </cell>
          <cell r="B20168" t="str">
            <v>TUBO GALV DIAM 4" x 1,6 PAR</v>
          </cell>
          <cell r="C20168" t="str">
            <v>UM</v>
          </cell>
        </row>
        <row r="20169">
          <cell r="A20169">
            <v>709099010</v>
          </cell>
          <cell r="B20169" t="str">
            <v>TUBO DE SAIDA</v>
          </cell>
          <cell r="C20169" t="str">
            <v>UM</v>
          </cell>
        </row>
        <row r="20170">
          <cell r="A20170">
            <v>709100010</v>
          </cell>
          <cell r="B20170" t="str">
            <v>ABAFADOR LADO ENTRADA</v>
          </cell>
          <cell r="C20170" t="str">
            <v>UM</v>
          </cell>
        </row>
        <row r="20171">
          <cell r="A20171">
            <v>709100020</v>
          </cell>
          <cell r="B20171" t="str">
            <v>TUBO ABAFADOR</v>
          </cell>
          <cell r="C20171" t="str">
            <v>UM</v>
          </cell>
        </row>
        <row r="20172">
          <cell r="A20172">
            <v>709101010</v>
          </cell>
          <cell r="B20172" t="str">
            <v>TUBO DIANTEIRO</v>
          </cell>
          <cell r="C20172" t="str">
            <v>UM</v>
          </cell>
        </row>
        <row r="20173">
          <cell r="A20173">
            <v>105112000</v>
          </cell>
          <cell r="B20173" t="str">
            <v>CHAPA OXICORTADA SAE 1020 12,7x200x1000mm</v>
          </cell>
          <cell r="C20173" t="str">
            <v>UM</v>
          </cell>
        </row>
        <row r="20174">
          <cell r="A20174">
            <v>709101030</v>
          </cell>
          <cell r="B20174" t="str">
            <v>TUBO GALV DIAM 4" x 1,55 PAR</v>
          </cell>
          <cell r="C20174" t="str">
            <v>UM</v>
          </cell>
        </row>
        <row r="20175">
          <cell r="A20175">
            <v>709103000</v>
          </cell>
          <cell r="B20175" t="str">
            <v>TUBO GALV DIAM 4" x 1,55 PAR x 2000mm ( F2250)</v>
          </cell>
          <cell r="C20175" t="str">
            <v>UM</v>
          </cell>
        </row>
        <row r="20176">
          <cell r="A20176">
            <v>709109010</v>
          </cell>
          <cell r="B20176" t="str">
            <v>TUBO DIANTEIRO</v>
          </cell>
          <cell r="C20176" t="str">
            <v>UM</v>
          </cell>
        </row>
        <row r="20177">
          <cell r="A20177">
            <v>709109020</v>
          </cell>
          <cell r="B20177" t="str">
            <v>TUBO GALV DIAM 4" x 1,55 PAR x 1060mm  ( F30258)</v>
          </cell>
          <cell r="C20177" t="str">
            <v>UM</v>
          </cell>
        </row>
        <row r="20178">
          <cell r="A20178">
            <v>709110000</v>
          </cell>
          <cell r="B20178" t="str">
            <v>TUBO GALV DIAM 4" x 1,55 PAR x 1830mm   ( F3030)</v>
          </cell>
          <cell r="C20178" t="str">
            <v>UM</v>
          </cell>
        </row>
        <row r="20179">
          <cell r="A20179">
            <v>709112010</v>
          </cell>
          <cell r="B20179" t="str">
            <v>TUBO DIANTEIRO</v>
          </cell>
          <cell r="C20179" t="str">
            <v>UM</v>
          </cell>
        </row>
        <row r="20180">
          <cell r="A20180">
            <v>709112020</v>
          </cell>
          <cell r="B20180" t="str">
            <v>TUBO GALV DIAM 4" x 1,55 PAR x 1670mm   ( F3025)</v>
          </cell>
          <cell r="C20180" t="str">
            <v>UM</v>
          </cell>
        </row>
        <row r="20181">
          <cell r="A20181">
            <v>709113010</v>
          </cell>
          <cell r="B20181" t="str">
            <v>CILINDRO SIL CAMINHAO MB 1935/41</v>
          </cell>
          <cell r="C20181" t="str">
            <v>UM</v>
          </cell>
        </row>
        <row r="20182">
          <cell r="A20182">
            <v>709113020</v>
          </cell>
          <cell r="B20182" t="str">
            <v>CONJ ABAFADOR CAMINHAO MB 1935/41</v>
          </cell>
          <cell r="C20182" t="str">
            <v>UM</v>
          </cell>
        </row>
        <row r="20183">
          <cell r="A20183">
            <v>709113030</v>
          </cell>
          <cell r="B20183" t="str">
            <v>TUBO DE ENTRADA SILENCIOSO MB 1935/41</v>
          </cell>
          <cell r="C20183" t="str">
            <v>UM</v>
          </cell>
        </row>
        <row r="20184">
          <cell r="A20184">
            <v>709113040</v>
          </cell>
          <cell r="B20184" t="str">
            <v>TUBO PERFURADO CAM MB 1935/41</v>
          </cell>
          <cell r="C20184" t="str">
            <v>UM</v>
          </cell>
        </row>
        <row r="20185">
          <cell r="A20185">
            <v>709113050</v>
          </cell>
          <cell r="B20185" t="str">
            <v>DEFLETOR MB</v>
          </cell>
          <cell r="C20185" t="str">
            <v>UM</v>
          </cell>
        </row>
        <row r="20186">
          <cell r="A20186">
            <v>709113060</v>
          </cell>
          <cell r="B20186" t="str">
            <v>CONJ SUP FIXADOR SAIDA LATERAL</v>
          </cell>
          <cell r="C20186" t="str">
            <v>UM</v>
          </cell>
        </row>
        <row r="20187">
          <cell r="A20187">
            <v>709113070</v>
          </cell>
          <cell r="B20187" t="str">
            <v>TUBO SAIDA LATERAL</v>
          </cell>
          <cell r="C20187" t="str">
            <v>UM</v>
          </cell>
        </row>
        <row r="20188">
          <cell r="A20188">
            <v>709113080</v>
          </cell>
          <cell r="B20188" t="str">
            <v>TAMPA DE FECHAMENTO DO SILENCIOSO</v>
          </cell>
          <cell r="C20188" t="str">
            <v>UM</v>
          </cell>
        </row>
        <row r="20189">
          <cell r="A20189">
            <v>709114000</v>
          </cell>
          <cell r="B20189" t="str">
            <v>TUBO GALV DIAM 4" x 1,55 PAR x 600mm</v>
          </cell>
          <cell r="C20189" t="str">
            <v>UM</v>
          </cell>
        </row>
        <row r="20190">
          <cell r="A20190">
            <v>105113000</v>
          </cell>
          <cell r="B20190" t="str">
            <v>CHAPA OXICORTADA SAE 1020 12,7x200x400mm</v>
          </cell>
          <cell r="C20190" t="str">
            <v>UM</v>
          </cell>
        </row>
        <row r="20191">
          <cell r="A20191">
            <v>709115010</v>
          </cell>
          <cell r="B20191" t="str">
            <v>TUBO DE ESCAPAMENTO DIANT</v>
          </cell>
          <cell r="C20191" t="str">
            <v>UM</v>
          </cell>
        </row>
        <row r="20192">
          <cell r="A20192">
            <v>709115020</v>
          </cell>
          <cell r="B20192" t="str">
            <v>FLANGE A3884927045</v>
          </cell>
          <cell r="C20192" t="str">
            <v>UM</v>
          </cell>
        </row>
        <row r="20193">
          <cell r="A20193">
            <v>709115030</v>
          </cell>
          <cell r="B20193" t="str">
            <v>FLANGE</v>
          </cell>
          <cell r="C20193" t="str">
            <v>UM</v>
          </cell>
        </row>
        <row r="20194">
          <cell r="A20194">
            <v>709115040</v>
          </cell>
          <cell r="B20194" t="str">
            <v>BLANCK DO TUBO DE ESCAPAMENTO DIANT</v>
          </cell>
          <cell r="C20194" t="str">
            <v>UM</v>
          </cell>
        </row>
        <row r="20195">
          <cell r="A20195">
            <v>709116010</v>
          </cell>
          <cell r="B20195" t="str">
            <v>TUBO DE ESCAPAMENTO INTERMEDIARIO</v>
          </cell>
          <cell r="C20195" t="str">
            <v>UM</v>
          </cell>
        </row>
        <row r="20196">
          <cell r="A20196">
            <v>709116020</v>
          </cell>
          <cell r="B20196" t="str">
            <v>SUPORTE FIXACAO</v>
          </cell>
          <cell r="C20196" t="str">
            <v>UM</v>
          </cell>
        </row>
        <row r="20197">
          <cell r="A20197">
            <v>709116030</v>
          </cell>
          <cell r="B20197" t="str">
            <v>SUPORTE FIXACAO (LASER)</v>
          </cell>
          <cell r="C20197" t="str">
            <v>UM</v>
          </cell>
        </row>
        <row r="20198">
          <cell r="A20198">
            <v>709117010</v>
          </cell>
          <cell r="B20198" t="str">
            <v>CORPO SILENCIOSO</v>
          </cell>
          <cell r="C20198" t="str">
            <v>UM</v>
          </cell>
        </row>
        <row r="20199">
          <cell r="A20199">
            <v>709117020</v>
          </cell>
          <cell r="B20199" t="str">
            <v>TAMPA SILENCIOSO</v>
          </cell>
          <cell r="C20199" t="str">
            <v>UM</v>
          </cell>
        </row>
        <row r="20200">
          <cell r="A20200">
            <v>709117030</v>
          </cell>
          <cell r="B20200" t="str">
            <v>DEFLETOR PERFURADO SILENCIOSO</v>
          </cell>
          <cell r="C20200" t="str">
            <v>UM</v>
          </cell>
        </row>
        <row r="20201">
          <cell r="A20201">
            <v>709117040</v>
          </cell>
          <cell r="B20201" t="str">
            <v>DEFLETOR QUATRO FUROS COM ALIVIO</v>
          </cell>
          <cell r="C20201" t="str">
            <v>UM</v>
          </cell>
        </row>
        <row r="20202">
          <cell r="A20202">
            <v>709117050</v>
          </cell>
          <cell r="B20202" t="str">
            <v>TUBO PERFURADO DE ENTRADA</v>
          </cell>
          <cell r="C20202" t="str">
            <v>UM</v>
          </cell>
        </row>
        <row r="20203">
          <cell r="A20203">
            <v>709117060</v>
          </cell>
          <cell r="B20203" t="str">
            <v>TAMPA FECHAMENTO SIL OVAL</v>
          </cell>
          <cell r="C20203" t="str">
            <v>UM</v>
          </cell>
        </row>
        <row r="20204">
          <cell r="A20204">
            <v>709117070</v>
          </cell>
          <cell r="B20204" t="str">
            <v>TUBO ENTRADA</v>
          </cell>
          <cell r="C20204" t="str">
            <v>UM</v>
          </cell>
        </row>
        <row r="20205">
          <cell r="A20205">
            <v>709117080</v>
          </cell>
          <cell r="B20205" t="str">
            <v>TUBO TRANSFERENCIA DOS GASES</v>
          </cell>
          <cell r="C20205" t="str">
            <v>UM</v>
          </cell>
        </row>
        <row r="20206">
          <cell r="A20206">
            <v>709117090</v>
          </cell>
          <cell r="B20206" t="str">
            <v>TUBO PERFURADO SILENCIOSO</v>
          </cell>
          <cell r="C20206" t="str">
            <v>UM</v>
          </cell>
        </row>
        <row r="20207">
          <cell r="A20207">
            <v>105125000</v>
          </cell>
          <cell r="B20207" t="str">
            <v>CHAPA OXICORTADA SAE 1020 12,7x500x650mm</v>
          </cell>
          <cell r="C20207" t="str">
            <v>UM</v>
          </cell>
        </row>
        <row r="20208">
          <cell r="A20208">
            <v>709117100</v>
          </cell>
          <cell r="B20208" t="str">
            <v>SEPARADOR DOS GASES DE COMBUSTAO</v>
          </cell>
          <cell r="C20208" t="str">
            <v>UM</v>
          </cell>
        </row>
        <row r="20209">
          <cell r="A20209">
            <v>709117110</v>
          </cell>
          <cell r="B20209" t="str">
            <v>TUBO DE SAIDA SILENCIOSO</v>
          </cell>
          <cell r="C20209" t="str">
            <v>UM</v>
          </cell>
        </row>
        <row r="20210">
          <cell r="A20210">
            <v>709117120</v>
          </cell>
          <cell r="B20210" t="str">
            <v>SUPORTE FIXACAO</v>
          </cell>
          <cell r="C20210" t="str">
            <v>UM</v>
          </cell>
        </row>
        <row r="20211">
          <cell r="A20211">
            <v>709117130</v>
          </cell>
          <cell r="B20211" t="str">
            <v>SUPORTE FIXACAO COM PORCA</v>
          </cell>
          <cell r="C20211" t="str">
            <v>UM</v>
          </cell>
        </row>
        <row r="20212">
          <cell r="A20212">
            <v>709117140</v>
          </cell>
          <cell r="B20212" t="str">
            <v>SUPORTE FIXACAO MAIOR COM PORCA</v>
          </cell>
          <cell r="C20212" t="str">
            <v>UM</v>
          </cell>
        </row>
        <row r="20213">
          <cell r="A20213">
            <v>709117150</v>
          </cell>
          <cell r="B20213" t="str">
            <v>ABAFADOR CENTRAL</v>
          </cell>
          <cell r="C20213" t="str">
            <v>UM</v>
          </cell>
        </row>
        <row r="20214">
          <cell r="A20214">
            <v>709117160</v>
          </cell>
          <cell r="B20214" t="str">
            <v>SUPORTE FIXACAO MAIOR</v>
          </cell>
          <cell r="C20214" t="str">
            <v>UM</v>
          </cell>
        </row>
        <row r="20215">
          <cell r="A20215">
            <v>709117170</v>
          </cell>
          <cell r="B20215" t="str">
            <v>TUBO INTERMEDIARIO DE SAIDA</v>
          </cell>
          <cell r="C20215" t="str">
            <v>UM</v>
          </cell>
        </row>
        <row r="20216">
          <cell r="A20216">
            <v>709117180</v>
          </cell>
          <cell r="B20216" t="str">
            <v>TUBO ENTRADA MONTADO</v>
          </cell>
          <cell r="C20216" t="str">
            <v>UM</v>
          </cell>
        </row>
        <row r="20217">
          <cell r="A20217">
            <v>709117190</v>
          </cell>
          <cell r="B20217" t="str">
            <v>TAMPA (laser)</v>
          </cell>
          <cell r="C20217" t="str">
            <v>UM</v>
          </cell>
        </row>
        <row r="20218">
          <cell r="A20218">
            <v>709117200</v>
          </cell>
          <cell r="B20218" t="str">
            <v>DEFLETOR (laser)</v>
          </cell>
          <cell r="C20218" t="str">
            <v>UM</v>
          </cell>
        </row>
        <row r="20219">
          <cell r="A20219">
            <v>709117210</v>
          </cell>
          <cell r="B20219" t="str">
            <v>SEPARADOR (laser)</v>
          </cell>
          <cell r="C20219" t="str">
            <v>UM</v>
          </cell>
        </row>
        <row r="20220">
          <cell r="A20220">
            <v>709117220</v>
          </cell>
          <cell r="B20220" t="str">
            <v>POSICIONADOR DA CINTA</v>
          </cell>
          <cell r="C20220" t="str">
            <v>UM</v>
          </cell>
        </row>
        <row r="20221">
          <cell r="A20221">
            <v>709117230</v>
          </cell>
          <cell r="B20221" t="str">
            <v>DEFLETOR DOIS FUROS</v>
          </cell>
          <cell r="C20221" t="str">
            <v>UM</v>
          </cell>
        </row>
        <row r="20222">
          <cell r="A20222">
            <v>709117260</v>
          </cell>
          <cell r="B20222" t="str">
            <v>DEFLETOR (laser)</v>
          </cell>
          <cell r="C20222" t="str">
            <v>UM</v>
          </cell>
        </row>
        <row r="20223">
          <cell r="A20223">
            <v>709117270</v>
          </cell>
          <cell r="B20223" t="str">
            <v>DEFLETOR (laser)</v>
          </cell>
          <cell r="C20223" t="str">
            <v>UM</v>
          </cell>
        </row>
        <row r="20224">
          <cell r="A20224">
            <v>105126000</v>
          </cell>
          <cell r="B20224" t="str">
            <v>CHAPA OXICORTADA SAE 1020 12,7x360x470mm</v>
          </cell>
          <cell r="C20224" t="str">
            <v>UM</v>
          </cell>
        </row>
        <row r="20225">
          <cell r="A20225">
            <v>709117280</v>
          </cell>
          <cell r="B20225" t="str">
            <v>TAMPA DO TUBO DE ENTRADA</v>
          </cell>
          <cell r="C20225" t="str">
            <v>UM</v>
          </cell>
        </row>
        <row r="20226">
          <cell r="A20226">
            <v>709117290</v>
          </cell>
          <cell r="B20226" t="str">
            <v>TAMPA DO TUBO DE ENTRADA (laser)</v>
          </cell>
          <cell r="C20226" t="str">
            <v>UM</v>
          </cell>
        </row>
        <row r="20227">
          <cell r="A20227">
            <v>709118010</v>
          </cell>
          <cell r="B20227" t="str">
            <v>TUBO DIANTEIRO</v>
          </cell>
          <cell r="C20227" t="str">
            <v>UM</v>
          </cell>
        </row>
        <row r="20228">
          <cell r="A20228">
            <v>709118020</v>
          </cell>
          <cell r="B20228" t="str">
            <v>FLANGE</v>
          </cell>
          <cell r="C20228" t="str">
            <v>UM</v>
          </cell>
        </row>
        <row r="20229">
          <cell r="A20229">
            <v>709118030</v>
          </cell>
          <cell r="B20229" t="str">
            <v>TUBO GALV DIAM 3.1/2 " x 1,55 PAR x 1430mm  ( F110)</v>
          </cell>
          <cell r="C20229" t="str">
            <v>UM</v>
          </cell>
        </row>
        <row r="20230">
          <cell r="A20230">
            <v>709119010</v>
          </cell>
          <cell r="B20230" t="str">
            <v>CILINDRO DO SILENCIOSO DIAM 220</v>
          </cell>
          <cell r="C20230" t="str">
            <v>UM</v>
          </cell>
        </row>
        <row r="20231">
          <cell r="A20231">
            <v>709119020</v>
          </cell>
          <cell r="B20231" t="str">
            <v>CONJUNTO ABAFADOR</v>
          </cell>
          <cell r="C20231" t="str">
            <v>UM</v>
          </cell>
        </row>
        <row r="20232">
          <cell r="A20232">
            <v>709119030</v>
          </cell>
          <cell r="B20232" t="str">
            <v>CONJUNTO FECHAMENTO DO SILENCIOSO</v>
          </cell>
          <cell r="C20232" t="str">
            <v>UM</v>
          </cell>
        </row>
        <row r="20233">
          <cell r="A20233">
            <v>105128000</v>
          </cell>
          <cell r="B20233" t="str">
            <v>CHAPA OXICORTADA SAE 1020 12,7x450x800mm</v>
          </cell>
          <cell r="C20233" t="str">
            <v>UM</v>
          </cell>
        </row>
        <row r="20234">
          <cell r="A20234">
            <v>709119040</v>
          </cell>
          <cell r="B20234" t="str">
            <v>DEFLETOR VAZADO SILENCIOSO DIAM 220</v>
          </cell>
          <cell r="C20234" t="str">
            <v>UM</v>
          </cell>
        </row>
        <row r="20235">
          <cell r="A20235">
            <v>709119050</v>
          </cell>
          <cell r="B20235" t="str">
            <v>TUBO ABAFADOR PERFURADO LONGO</v>
          </cell>
          <cell r="C20235" t="str">
            <v>UM</v>
          </cell>
        </row>
        <row r="20236">
          <cell r="A20236">
            <v>709119060</v>
          </cell>
          <cell r="B20236" t="str">
            <v>TUBO ABAFADOR PERFURADO CURTO</v>
          </cell>
          <cell r="C20236" t="str">
            <v>UM</v>
          </cell>
        </row>
        <row r="20237">
          <cell r="A20237">
            <v>709119070</v>
          </cell>
          <cell r="B20237" t="str">
            <v>TAMPA FECHAMENTO SILENCIOSO DIAM 220</v>
          </cell>
          <cell r="C20237" t="str">
            <v>UM</v>
          </cell>
        </row>
        <row r="20238">
          <cell r="A20238">
            <v>709119080</v>
          </cell>
          <cell r="B20238" t="str">
            <v>TUBO DE LIGACAO COM ABAFADOR</v>
          </cell>
          <cell r="C20238" t="str">
            <v>UM</v>
          </cell>
        </row>
        <row r="20239">
          <cell r="A20239">
            <v>709120000</v>
          </cell>
          <cell r="B20239" t="str">
            <v>TUBO GALV DIAM 3.1/2" x 1,55 PAR x 1955mm</v>
          </cell>
          <cell r="C20239" t="str">
            <v>UM</v>
          </cell>
        </row>
        <row r="20240">
          <cell r="A20240">
            <v>709122000</v>
          </cell>
          <cell r="B20240" t="str">
            <v>TUBO GALV DIAM 4" x 1,55 PAR x 1200mm</v>
          </cell>
          <cell r="C20240" t="str">
            <v>UM</v>
          </cell>
        </row>
        <row r="20241">
          <cell r="A20241">
            <v>709123010</v>
          </cell>
          <cell r="B20241" t="str">
            <v>TUBO DIANTEIRO DIAM 3. 1/2"</v>
          </cell>
          <cell r="C20241" t="str">
            <v>UM</v>
          </cell>
        </row>
        <row r="20242">
          <cell r="A20242">
            <v>709123020</v>
          </cell>
          <cell r="B20242" t="str">
            <v>FLANGE TUBO DIANTEIRO</v>
          </cell>
          <cell r="C20242" t="str">
            <v>UM</v>
          </cell>
        </row>
        <row r="20243">
          <cell r="A20243">
            <v>709123030</v>
          </cell>
          <cell r="B20243" t="str">
            <v>TUBO GALV DIAM 3. 1/2" x 1,55 PAR x 2170mm</v>
          </cell>
          <cell r="C20243" t="str">
            <v>UM</v>
          </cell>
        </row>
        <row r="20244">
          <cell r="A20244">
            <v>709124010</v>
          </cell>
          <cell r="B20244" t="str">
            <v>CILINDRO DO SIL SCANIA DIAM 260</v>
          </cell>
          <cell r="C20244" t="str">
            <v>UM</v>
          </cell>
        </row>
        <row r="20245">
          <cell r="A20245">
            <v>709124020</v>
          </cell>
          <cell r="B20245" t="str">
            <v>ABAFADOR SIL SCANIA</v>
          </cell>
          <cell r="C20245" t="str">
            <v>UM</v>
          </cell>
        </row>
        <row r="20246">
          <cell r="A20246">
            <v>709124030</v>
          </cell>
          <cell r="B20246" t="str">
            <v>TAMPA FECHAMENTO DO SILENCIOSO</v>
          </cell>
          <cell r="C20246" t="str">
            <v>UM</v>
          </cell>
        </row>
        <row r="20247">
          <cell r="A20247">
            <v>709124040</v>
          </cell>
          <cell r="B20247" t="str">
            <v>CJ SUPORTE FIXADOR SAIDA LATERAL</v>
          </cell>
          <cell r="C20247" t="str">
            <v>UM</v>
          </cell>
        </row>
        <row r="20248">
          <cell r="A20248">
            <v>709124050</v>
          </cell>
          <cell r="B20248" t="str">
            <v>TUBO PERFURADO ABAFADOR</v>
          </cell>
          <cell r="C20248" t="str">
            <v>UM</v>
          </cell>
        </row>
        <row r="20249">
          <cell r="A20249">
            <v>709124060</v>
          </cell>
          <cell r="B20249" t="str">
            <v>DEFLETOR</v>
          </cell>
          <cell r="C20249" t="str">
            <v>UM</v>
          </cell>
        </row>
        <row r="20250">
          <cell r="A20250">
            <v>105129000</v>
          </cell>
          <cell r="B20250" t="str">
            <v>CHAPA OXICORTADA SAE 1020 12,7x250x300mm</v>
          </cell>
          <cell r="C20250" t="str">
            <v>UM</v>
          </cell>
        </row>
        <row r="20251">
          <cell r="A20251">
            <v>709124070</v>
          </cell>
          <cell r="B20251" t="str">
            <v>TUBO DO ABAFADOR</v>
          </cell>
          <cell r="C20251" t="str">
            <v>UM</v>
          </cell>
        </row>
        <row r="20252">
          <cell r="A20252">
            <v>709124080</v>
          </cell>
          <cell r="B20252" t="str">
            <v>TUBO SAIDA LATERAL</v>
          </cell>
          <cell r="C20252" t="str">
            <v>UM</v>
          </cell>
        </row>
        <row r="20253">
          <cell r="A20253">
            <v>709124090</v>
          </cell>
          <cell r="B20253" t="str">
            <v>SUPORTE FIXADOR SAIDA LATERAL</v>
          </cell>
          <cell r="C20253" t="str">
            <v>UM</v>
          </cell>
        </row>
        <row r="20254">
          <cell r="A20254">
            <v>709125010</v>
          </cell>
          <cell r="B20254" t="str">
            <v>ABAFADOR SCANIA</v>
          </cell>
          <cell r="C20254" t="str">
            <v>UM</v>
          </cell>
        </row>
        <row r="20255">
          <cell r="A20255">
            <v>709125020</v>
          </cell>
          <cell r="B20255" t="str">
            <v>TUBO ABAFADOR CURTO</v>
          </cell>
          <cell r="C20255" t="str">
            <v>UM</v>
          </cell>
        </row>
        <row r="20256">
          <cell r="A20256">
            <v>709125030</v>
          </cell>
          <cell r="B20256" t="str">
            <v>DEFLETOR PERFURADO</v>
          </cell>
          <cell r="C20256" t="str">
            <v>UM</v>
          </cell>
        </row>
        <row r="20257">
          <cell r="A20257">
            <v>709126010</v>
          </cell>
          <cell r="B20257" t="str">
            <v>TUBO DIANTEIRO</v>
          </cell>
          <cell r="C20257" t="str">
            <v>UM</v>
          </cell>
        </row>
        <row r="20258">
          <cell r="A20258">
            <v>709126020</v>
          </cell>
          <cell r="B20258" t="str">
            <v>FLANGE DO TUBO DIANTEIRO</v>
          </cell>
          <cell r="C20258" t="str">
            <v>UM</v>
          </cell>
        </row>
        <row r="20259">
          <cell r="A20259">
            <v>709126030</v>
          </cell>
          <cell r="B20259" t="str">
            <v>FLANGE ( Laser)</v>
          </cell>
          <cell r="C20259" t="str">
            <v>UM</v>
          </cell>
        </row>
        <row r="20260">
          <cell r="A20260">
            <v>709127010</v>
          </cell>
          <cell r="B20260" t="str">
            <v>CONJ ABAFADOR CURTO</v>
          </cell>
          <cell r="C20260" t="str">
            <v>UM</v>
          </cell>
        </row>
        <row r="20261">
          <cell r="A20261">
            <v>709127020</v>
          </cell>
          <cell r="B20261" t="str">
            <v>TUBO ABAFADOR CURTO</v>
          </cell>
          <cell r="C20261" t="str">
            <v>UM</v>
          </cell>
        </row>
        <row r="20262">
          <cell r="A20262">
            <v>709127030</v>
          </cell>
          <cell r="B20262" t="str">
            <v>CONJ ABAFADOR CURTO</v>
          </cell>
          <cell r="C20262" t="str">
            <v>UM</v>
          </cell>
        </row>
        <row r="20263">
          <cell r="A20263">
            <v>709133010</v>
          </cell>
          <cell r="B20263" t="str">
            <v>CORPO SILENCIOSO INTERMEDIARIO VOLVO</v>
          </cell>
          <cell r="C20263" t="str">
            <v>UM</v>
          </cell>
        </row>
        <row r="20264">
          <cell r="A20264">
            <v>709133020</v>
          </cell>
          <cell r="B20264" t="str">
            <v>TAMPA PERFURADA SILENCIOSO VOLVO</v>
          </cell>
          <cell r="C20264" t="str">
            <v>UM</v>
          </cell>
        </row>
        <row r="20265">
          <cell r="A20265">
            <v>709133030</v>
          </cell>
          <cell r="B20265" t="str">
            <v>DEFLETOR SILENCIOSO INTERMED VOLVO</v>
          </cell>
          <cell r="C20265" t="str">
            <v>UM</v>
          </cell>
        </row>
        <row r="20266">
          <cell r="A20266">
            <v>709133040</v>
          </cell>
          <cell r="B20266" t="str">
            <v>DEFLETOR 2 FUROS SILENCIOSO INTERMED. VOLVO</v>
          </cell>
          <cell r="C20266" t="str">
            <v>UM</v>
          </cell>
        </row>
        <row r="20267">
          <cell r="A20267">
            <v>105130000</v>
          </cell>
          <cell r="B20267" t="str">
            <v>CHAPA OXICORTADA SAE 1020 12,7x300x500mm</v>
          </cell>
          <cell r="C20267" t="str">
            <v>UM</v>
          </cell>
        </row>
        <row r="20268">
          <cell r="A20268">
            <v>709133050</v>
          </cell>
          <cell r="B20268" t="str">
            <v>TUBO PERFURADO SILENCIOSO VOLVO</v>
          </cell>
          <cell r="C20268" t="str">
            <v>UM</v>
          </cell>
        </row>
        <row r="20269">
          <cell r="A20269">
            <v>709133060</v>
          </cell>
          <cell r="B20269" t="str">
            <v>TUBO DE SAIDA</v>
          </cell>
          <cell r="C20269" t="str">
            <v>UM</v>
          </cell>
        </row>
        <row r="20270">
          <cell r="A20270">
            <v>709133070</v>
          </cell>
          <cell r="B20270" t="str">
            <v>ABAFADOR SILENCIOSO VOLVO</v>
          </cell>
          <cell r="C20270" t="str">
            <v>UM</v>
          </cell>
        </row>
        <row r="20271">
          <cell r="A20271">
            <v>709133080</v>
          </cell>
          <cell r="B20271" t="str">
            <v>TAMPA PERF SILENCIOSO VOLVO (laser)</v>
          </cell>
          <cell r="C20271" t="str">
            <v>UM</v>
          </cell>
        </row>
        <row r="20272">
          <cell r="A20272">
            <v>709133090</v>
          </cell>
          <cell r="B20272" t="str">
            <v>DEFLETOR SILENCIOSO INTERMED VOLVO (laser)</v>
          </cell>
          <cell r="C20272" t="str">
            <v>UM</v>
          </cell>
        </row>
        <row r="20273">
          <cell r="A20273">
            <v>709133100</v>
          </cell>
          <cell r="B20273" t="str">
            <v>DEFLETOR 2 FUROS SILENCIOSO VOLVO (laser)</v>
          </cell>
          <cell r="C20273" t="str">
            <v>UM</v>
          </cell>
        </row>
        <row r="20274">
          <cell r="A20274">
            <v>709136010</v>
          </cell>
          <cell r="B20274" t="str">
            <v>TUBO DIANTEIRO</v>
          </cell>
          <cell r="C20274" t="str">
            <v>UM</v>
          </cell>
        </row>
        <row r="20275">
          <cell r="A20275">
            <v>709136020</v>
          </cell>
          <cell r="B20275" t="str">
            <v>ADAPTADOR (FLANGE TUBO DIANTEIRO)</v>
          </cell>
          <cell r="C20275" t="str">
            <v>UM</v>
          </cell>
        </row>
        <row r="20276">
          <cell r="A20276">
            <v>709136030</v>
          </cell>
          <cell r="B20276" t="str">
            <v>TUBO GALV DIAM 2. 1/4" x 1,55 PAR x 945mm</v>
          </cell>
          <cell r="C20276" t="str">
            <v>UM</v>
          </cell>
        </row>
        <row r="20277">
          <cell r="A20277">
            <v>709137010</v>
          </cell>
          <cell r="B20277" t="str">
            <v>CILINDRO DO SILENCIOSO DIAM 180</v>
          </cell>
          <cell r="C20277" t="str">
            <v>UM</v>
          </cell>
        </row>
        <row r="20278">
          <cell r="A20278">
            <v>709137020</v>
          </cell>
          <cell r="B20278" t="str">
            <v>TUBO DE SAIDA</v>
          </cell>
          <cell r="C20278" t="str">
            <v>UM</v>
          </cell>
        </row>
        <row r="20279">
          <cell r="A20279">
            <v>709137030</v>
          </cell>
          <cell r="B20279" t="str">
            <v>TUBO DE ENTRADA</v>
          </cell>
          <cell r="C20279" t="str">
            <v>UM</v>
          </cell>
        </row>
        <row r="20280">
          <cell r="A20280">
            <v>709137070</v>
          </cell>
          <cell r="B20280" t="str">
            <v>CJ TAMPA DUPLA SAIDA</v>
          </cell>
          <cell r="C20280" t="str">
            <v>UM</v>
          </cell>
        </row>
        <row r="20281">
          <cell r="A20281">
            <v>709137080</v>
          </cell>
          <cell r="B20281" t="str">
            <v>CJ TAMPA DUPLA ENTRADA</v>
          </cell>
          <cell r="C20281" t="str">
            <v>UM</v>
          </cell>
        </row>
        <row r="20282">
          <cell r="A20282">
            <v>709138010</v>
          </cell>
          <cell r="B20282" t="str">
            <v>TUBO GALV DIAM 2. 1/4 " x 1,55 PAR x 290mm</v>
          </cell>
          <cell r="C20282" t="str">
            <v>UM</v>
          </cell>
        </row>
        <row r="20283">
          <cell r="A20283">
            <v>709140010</v>
          </cell>
          <cell r="B20283" t="str">
            <v>FLANGE DO TUBO ENTRADA</v>
          </cell>
          <cell r="C20283" t="str">
            <v>UM</v>
          </cell>
        </row>
        <row r="20284">
          <cell r="A20284">
            <v>105131000</v>
          </cell>
          <cell r="B20284" t="str">
            <v>CHAPA OXICORTADA SAE 1020 12,7x400x650mm</v>
          </cell>
          <cell r="C20284" t="str">
            <v>UM</v>
          </cell>
        </row>
        <row r="20285">
          <cell r="A20285">
            <v>709140020</v>
          </cell>
          <cell r="B20285" t="str">
            <v>TUBO DIANTEIRO LONGO</v>
          </cell>
          <cell r="C20285" t="str">
            <v>UM</v>
          </cell>
        </row>
        <row r="20286">
          <cell r="A20286">
            <v>709140030</v>
          </cell>
          <cell r="B20286" t="str">
            <v>TUBO GALV DIAM 2. 1/4" x 1,55 PAR x 1560mm</v>
          </cell>
          <cell r="C20286" t="str">
            <v>UM</v>
          </cell>
        </row>
        <row r="20287">
          <cell r="A20287">
            <v>709140040</v>
          </cell>
          <cell r="B20287" t="str">
            <v>FLANGE DO TUBO ( laser)</v>
          </cell>
          <cell r="C20287" t="str">
            <v>UM</v>
          </cell>
        </row>
        <row r="20288">
          <cell r="A20288">
            <v>709140050</v>
          </cell>
          <cell r="B20288" t="str">
            <v>FLANGE DO TUBO</v>
          </cell>
          <cell r="C20288" t="str">
            <v>UM</v>
          </cell>
        </row>
        <row r="20289">
          <cell r="A20289">
            <v>709140060</v>
          </cell>
          <cell r="B20289" t="str">
            <v>BOCAL DO TUBO</v>
          </cell>
          <cell r="C20289" t="str">
            <v>UM</v>
          </cell>
        </row>
        <row r="20290">
          <cell r="A20290">
            <v>709145010</v>
          </cell>
          <cell r="B20290" t="str">
            <v>TUBO DIANTEIRO</v>
          </cell>
          <cell r="C20290" t="str">
            <v>UM</v>
          </cell>
        </row>
        <row r="20291">
          <cell r="A20291">
            <v>709145020</v>
          </cell>
          <cell r="B20291" t="str">
            <v>FLANGE</v>
          </cell>
          <cell r="C20291" t="str">
            <v>UM</v>
          </cell>
        </row>
        <row r="20292">
          <cell r="A20292">
            <v>709145030</v>
          </cell>
          <cell r="B20292" t="str">
            <v>TUBO GALV DIAM 3" x 1,55 PAR x 1055mm</v>
          </cell>
          <cell r="C20292" t="str">
            <v>UM</v>
          </cell>
        </row>
        <row r="20293">
          <cell r="A20293">
            <v>709146020</v>
          </cell>
          <cell r="B20293" t="str">
            <v>CONJ ABAFADOR ENTRADA SILENCIOSO</v>
          </cell>
          <cell r="C20293" t="str">
            <v>UM</v>
          </cell>
        </row>
        <row r="20294">
          <cell r="A20294">
            <v>709146030</v>
          </cell>
          <cell r="B20294" t="str">
            <v>TUBO PERFURADO ABAFADOR</v>
          </cell>
          <cell r="C20294" t="str">
            <v>UM</v>
          </cell>
        </row>
        <row r="20295">
          <cell r="A20295">
            <v>709146040</v>
          </cell>
          <cell r="B20295" t="str">
            <v>DEFLETOR PERFURADO</v>
          </cell>
          <cell r="C20295" t="str">
            <v>UM</v>
          </cell>
        </row>
        <row r="20296">
          <cell r="A20296">
            <v>709146050</v>
          </cell>
          <cell r="B20296" t="str">
            <v>CONJ ABAFADOR SAIDA SILENCIOSO</v>
          </cell>
          <cell r="C20296" t="str">
            <v>UM</v>
          </cell>
        </row>
        <row r="20297">
          <cell r="A20297">
            <v>709146060</v>
          </cell>
          <cell r="B20297" t="str">
            <v>TUBO ABAFADOR SAIDA SILENCIOSO</v>
          </cell>
          <cell r="C20297" t="str">
            <v>UM</v>
          </cell>
        </row>
        <row r="20298">
          <cell r="A20298">
            <v>709146070</v>
          </cell>
          <cell r="B20298" t="str">
            <v>TUBO DE SAIDA SILENCIOSO</v>
          </cell>
          <cell r="C20298" t="str">
            <v>UM</v>
          </cell>
        </row>
        <row r="20299">
          <cell r="A20299">
            <v>709146080</v>
          </cell>
          <cell r="B20299" t="str">
            <v>TUBO GALV DIAM 3" x 1,55 PAR x 345mm</v>
          </cell>
          <cell r="C20299" t="str">
            <v>UM</v>
          </cell>
        </row>
        <row r="20300">
          <cell r="A20300">
            <v>709148010</v>
          </cell>
          <cell r="B20300" t="str">
            <v>TUBO DIANTEIRO</v>
          </cell>
          <cell r="C20300" t="str">
            <v>UM</v>
          </cell>
        </row>
        <row r="20301">
          <cell r="A20301">
            <v>190188000</v>
          </cell>
          <cell r="B20301" t="str">
            <v>CHAPA PP PRETO 7,00mm X 1100 X 1700 - AGRALE</v>
          </cell>
          <cell r="C20301" t="str">
            <v>KG</v>
          </cell>
        </row>
        <row r="20302">
          <cell r="A20302">
            <v>709148020</v>
          </cell>
          <cell r="B20302" t="str">
            <v>CHAPA DE PROTECAO</v>
          </cell>
          <cell r="C20302" t="str">
            <v>UM</v>
          </cell>
        </row>
        <row r="20303">
          <cell r="A20303">
            <v>709149010</v>
          </cell>
          <cell r="B20303" t="str">
            <v>TUBO INTERMEDIARIO</v>
          </cell>
          <cell r="C20303" t="str">
            <v>UM</v>
          </cell>
        </row>
        <row r="20304">
          <cell r="A20304">
            <v>709149020</v>
          </cell>
          <cell r="B20304" t="str">
            <v>FLANGE</v>
          </cell>
          <cell r="C20304" t="str">
            <v>UM</v>
          </cell>
        </row>
        <row r="20305">
          <cell r="A20305">
            <v>709150010</v>
          </cell>
          <cell r="B20305" t="str">
            <v>CILINDRO SILENCIOSO MB 608/708 D-E</v>
          </cell>
          <cell r="C20305" t="str">
            <v>UM</v>
          </cell>
        </row>
        <row r="20306">
          <cell r="A20306">
            <v>709150020</v>
          </cell>
          <cell r="B20306" t="str">
            <v>TAMPA FECHAMENTO SILENCIOSO</v>
          </cell>
          <cell r="C20306" t="str">
            <v>UM</v>
          </cell>
        </row>
        <row r="20307">
          <cell r="A20307">
            <v>709150030</v>
          </cell>
          <cell r="B20307" t="str">
            <v>DEFLETOR MACICO SILENCIOSO C/MIOLO</v>
          </cell>
          <cell r="C20307" t="str">
            <v>UM</v>
          </cell>
        </row>
        <row r="20308">
          <cell r="A20308">
            <v>709150040</v>
          </cell>
          <cell r="B20308" t="str">
            <v>DEFLETOR MACICO SILENCIOSO C/MIOLO</v>
          </cell>
          <cell r="C20308" t="str">
            <v>UM</v>
          </cell>
        </row>
        <row r="20309">
          <cell r="A20309">
            <v>709150050</v>
          </cell>
          <cell r="B20309" t="str">
            <v>DEFLETOR MACICO SILENCIOSO C/MIOLO</v>
          </cell>
          <cell r="C20309" t="str">
            <v>UM</v>
          </cell>
        </row>
        <row r="20310">
          <cell r="A20310">
            <v>709150060</v>
          </cell>
          <cell r="B20310" t="str">
            <v>TUBO DIAMETRO MENOR ABAFADOR</v>
          </cell>
          <cell r="C20310" t="str">
            <v>UM</v>
          </cell>
        </row>
        <row r="20311">
          <cell r="A20311">
            <v>709150070</v>
          </cell>
          <cell r="B20311" t="str">
            <v>TUBO DO ABAFADOR SAIDA</v>
          </cell>
          <cell r="C20311" t="str">
            <v>UM</v>
          </cell>
        </row>
        <row r="20312">
          <cell r="A20312">
            <v>709150080</v>
          </cell>
          <cell r="B20312" t="str">
            <v>TUBO MENOR ABAFADOR</v>
          </cell>
          <cell r="C20312" t="str">
            <v>UM</v>
          </cell>
        </row>
        <row r="20313">
          <cell r="A20313">
            <v>709150090</v>
          </cell>
          <cell r="B20313" t="str">
            <v>TUBO DE ENTRADA SILENCIOSO C/MIOLO</v>
          </cell>
          <cell r="C20313" t="str">
            <v>UM</v>
          </cell>
        </row>
        <row r="20314">
          <cell r="A20314">
            <v>709150100</v>
          </cell>
          <cell r="B20314" t="str">
            <v>ABAFADOR DO SILENCIOSO</v>
          </cell>
          <cell r="C20314" t="str">
            <v>UM</v>
          </cell>
        </row>
        <row r="20315">
          <cell r="A20315">
            <v>709150110</v>
          </cell>
          <cell r="B20315" t="str">
            <v>CJ. ABAFADOR SAIDA SILENCIOSO</v>
          </cell>
          <cell r="C20315" t="str">
            <v>UM</v>
          </cell>
        </row>
        <row r="20316">
          <cell r="A20316">
            <v>709150120</v>
          </cell>
          <cell r="B20316" t="str">
            <v>ABAFADOR ENTRADA DO SILENCIOSO</v>
          </cell>
          <cell r="C20316" t="str">
            <v>UM</v>
          </cell>
        </row>
        <row r="20317">
          <cell r="A20317">
            <v>709150130</v>
          </cell>
          <cell r="B20317" t="str">
            <v>TUBO ABAFADOR ENTRADA SILENCIOSO</v>
          </cell>
          <cell r="C20317" t="str">
            <v>UM</v>
          </cell>
        </row>
        <row r="20318">
          <cell r="A20318" t="str">
            <v>DD48211000</v>
          </cell>
          <cell r="B20318" t="str">
            <v>ETIQUETAS IMPRESSAS</v>
          </cell>
          <cell r="C20318" t="str">
            <v>UM</v>
          </cell>
        </row>
        <row r="20319">
          <cell r="A20319">
            <v>709150140</v>
          </cell>
          <cell r="B20319" t="str">
            <v>DEFLETOR</v>
          </cell>
          <cell r="C20319" t="str">
            <v>UM</v>
          </cell>
        </row>
        <row r="20320">
          <cell r="A20320">
            <v>709150150</v>
          </cell>
          <cell r="B20320" t="str">
            <v>DEFLETOR</v>
          </cell>
          <cell r="C20320" t="str">
            <v>UM</v>
          </cell>
        </row>
        <row r="20321">
          <cell r="A20321">
            <v>709150160</v>
          </cell>
          <cell r="B20321" t="str">
            <v>TUBO ABAFADOR ENTRADA SILENCIOSO</v>
          </cell>
          <cell r="C20321" t="str">
            <v>UM</v>
          </cell>
        </row>
        <row r="20322">
          <cell r="A20322">
            <v>709151000</v>
          </cell>
          <cell r="B20322" t="str">
            <v>TUBO TRASEIRO DIAM 2.1/2"</v>
          </cell>
          <cell r="C20322" t="str">
            <v>UM</v>
          </cell>
        </row>
        <row r="20323">
          <cell r="A20323">
            <v>709151010</v>
          </cell>
          <cell r="B20323" t="str">
            <v>TUBO GALV DIAM 2. 1/2" x 1,55 PAR x 370mm</v>
          </cell>
          <cell r="C20323" t="str">
            <v>UM</v>
          </cell>
        </row>
        <row r="20324">
          <cell r="A20324">
            <v>709152010</v>
          </cell>
          <cell r="B20324" t="str">
            <v>CJ. ABAFADOR SAIDA SILENCIOSO</v>
          </cell>
          <cell r="C20324" t="str">
            <v>UM</v>
          </cell>
        </row>
        <row r="20325">
          <cell r="A20325">
            <v>709152020</v>
          </cell>
          <cell r="B20325" t="str">
            <v>TUBO ABAFADOR LADO SAIDA</v>
          </cell>
          <cell r="C20325" t="str">
            <v>UM</v>
          </cell>
        </row>
        <row r="20326">
          <cell r="A20326">
            <v>709153010</v>
          </cell>
          <cell r="B20326" t="str">
            <v>TUBO DIANTEIRO LONGO S/FREIO MOTOR</v>
          </cell>
          <cell r="C20326" t="str">
            <v>UM</v>
          </cell>
        </row>
        <row r="20327">
          <cell r="A20327">
            <v>709153020</v>
          </cell>
          <cell r="B20327" t="str">
            <v>FLANGE</v>
          </cell>
          <cell r="C20327" t="str">
            <v>UM</v>
          </cell>
        </row>
        <row r="20328">
          <cell r="A20328">
            <v>709153030</v>
          </cell>
          <cell r="B20328" t="str">
            <v>TUBO GALV DIAM 2. 1/2 " x 1,55 PAR x 1835mm</v>
          </cell>
          <cell r="C20328" t="str">
            <v>UM</v>
          </cell>
        </row>
        <row r="20329">
          <cell r="A20329">
            <v>709154010</v>
          </cell>
          <cell r="B20329" t="str">
            <v>CILINDRO DO SILENCIOSO</v>
          </cell>
          <cell r="C20329" t="str">
            <v>UM</v>
          </cell>
        </row>
        <row r="20330">
          <cell r="A20330">
            <v>709154020</v>
          </cell>
          <cell r="B20330" t="str">
            <v>TAMPA FECHAM. SILENCIOSO VW DIAM 2 .1/2"</v>
          </cell>
          <cell r="C20330" t="str">
            <v>UM</v>
          </cell>
        </row>
        <row r="20331">
          <cell r="A20331">
            <v>709154030</v>
          </cell>
          <cell r="B20331" t="str">
            <v>DEFLETOR MACICO SILENCIOSO VW DIAM 2.1/2"</v>
          </cell>
          <cell r="C20331" t="str">
            <v>UM</v>
          </cell>
        </row>
        <row r="20332">
          <cell r="A20332">
            <v>709154040</v>
          </cell>
          <cell r="B20332" t="str">
            <v>ABAFADOR SILENCIOSO C/MIOLO diam 2.1/2"</v>
          </cell>
          <cell r="C20332" t="str">
            <v>UM</v>
          </cell>
        </row>
        <row r="20333">
          <cell r="A20333">
            <v>709154050</v>
          </cell>
          <cell r="B20333" t="str">
            <v>TUBO ABAFADOR diam 2.1/2" VW SILENCIOSO C/MIOLO</v>
          </cell>
          <cell r="C20333" t="str">
            <v>UM</v>
          </cell>
        </row>
        <row r="20334">
          <cell r="A20334">
            <v>709155010</v>
          </cell>
          <cell r="B20334" t="str">
            <v>TUBO GALV DIAM 2. 1/2 " x 1,55 PAR x 950mm</v>
          </cell>
          <cell r="C20334" t="str">
            <v>UM</v>
          </cell>
        </row>
        <row r="20335">
          <cell r="A20335">
            <v>709156010</v>
          </cell>
          <cell r="B20335" t="str">
            <v>TUBO DIANTEIRO CURTO C/FREIO MOTOR</v>
          </cell>
          <cell r="C20335" t="str">
            <v>UM</v>
          </cell>
        </row>
        <row r="20336">
          <cell r="A20336">
            <v>709156020</v>
          </cell>
          <cell r="B20336" t="str">
            <v>TUBO GALV DIAM 2. 1/2 " x 1,55 PAR x 1685mm</v>
          </cell>
          <cell r="C20336" t="str">
            <v>UM</v>
          </cell>
        </row>
        <row r="20337">
          <cell r="A20337">
            <v>709157010</v>
          </cell>
          <cell r="B20337" t="str">
            <v>TUBO GALV DIAM 2. 1/2 " x 1,55 PAR x 450mm</v>
          </cell>
          <cell r="C20337" t="str">
            <v>UM</v>
          </cell>
        </row>
        <row r="20338">
          <cell r="A20338">
            <v>709158000</v>
          </cell>
          <cell r="B20338" t="str">
            <v>TUBO GALV DIAM 4" x 1,55 PAR x 1065mm ( F 3045)</v>
          </cell>
          <cell r="C20338" t="str">
            <v>UM</v>
          </cell>
        </row>
        <row r="20339">
          <cell r="A20339">
            <v>709159010</v>
          </cell>
          <cell r="B20339" t="str">
            <v>TUBO DIANTEIRO</v>
          </cell>
          <cell r="C20339" t="str">
            <v>UM</v>
          </cell>
        </row>
        <row r="20340">
          <cell r="A20340">
            <v>709159020</v>
          </cell>
          <cell r="B20340" t="str">
            <v>FLANGE</v>
          </cell>
          <cell r="C20340" t="str">
            <v>UM</v>
          </cell>
        </row>
        <row r="20341">
          <cell r="A20341">
            <v>709159030</v>
          </cell>
          <cell r="B20341" t="str">
            <v>TUBO GALV DIAM 2.1/2" x 1,95 PAR x 2000mm</v>
          </cell>
          <cell r="C20341" t="str">
            <v>UM</v>
          </cell>
        </row>
        <row r="20342">
          <cell r="A20342">
            <v>709160010</v>
          </cell>
          <cell r="B20342" t="str">
            <v>ABAFADOR SILENCIOSO</v>
          </cell>
          <cell r="C20342" t="str">
            <v>UM</v>
          </cell>
        </row>
        <row r="20343">
          <cell r="A20343">
            <v>190189000</v>
          </cell>
          <cell r="B20343" t="str">
            <v>CHAPA PP PRETO 6,50mm X 1000 X 1500 - AGRALE</v>
          </cell>
          <cell r="C20343" t="str">
            <v>KG</v>
          </cell>
        </row>
        <row r="20344">
          <cell r="A20344">
            <v>709160020</v>
          </cell>
          <cell r="B20344" t="str">
            <v>DEFLETOR PERFURADO</v>
          </cell>
          <cell r="C20344" t="str">
            <v>UM</v>
          </cell>
        </row>
        <row r="20345">
          <cell r="A20345">
            <v>709160030</v>
          </cell>
          <cell r="B20345" t="str">
            <v>TUBO DE ENTRADA SILENCIOSO</v>
          </cell>
          <cell r="C20345" t="str">
            <v>UM</v>
          </cell>
        </row>
        <row r="20346">
          <cell r="A20346">
            <v>709160040</v>
          </cell>
          <cell r="B20346" t="str">
            <v>TUBO ENTRADA SILENCIOSO</v>
          </cell>
          <cell r="C20346" t="str">
            <v>UM</v>
          </cell>
        </row>
        <row r="20347">
          <cell r="A20347">
            <v>709160050</v>
          </cell>
          <cell r="B20347" t="str">
            <v>FLANGE</v>
          </cell>
          <cell r="C20347" t="str">
            <v>UM</v>
          </cell>
        </row>
        <row r="20348">
          <cell r="A20348">
            <v>709160060</v>
          </cell>
          <cell r="B20348" t="str">
            <v>TUBO DE SAIDA SILENCIOSO</v>
          </cell>
          <cell r="C20348" t="str">
            <v>UM</v>
          </cell>
        </row>
        <row r="20349">
          <cell r="A20349">
            <v>709160070</v>
          </cell>
          <cell r="B20349" t="str">
            <v>TUBO GALV DIAM 2 .1/2" x 1,55 PAR x 370mm</v>
          </cell>
          <cell r="C20349" t="str">
            <v>UM</v>
          </cell>
        </row>
        <row r="20350">
          <cell r="A20350">
            <v>709162010</v>
          </cell>
          <cell r="B20350" t="str">
            <v>TUBO DIANTEIRO</v>
          </cell>
          <cell r="C20350" t="str">
            <v>UM</v>
          </cell>
        </row>
        <row r="20351">
          <cell r="A20351">
            <v>709162020</v>
          </cell>
          <cell r="B20351" t="str">
            <v>TUBO GALV DIAM 4" x 1,95 PAR x 990mm</v>
          </cell>
          <cell r="C20351" t="str">
            <v>UM</v>
          </cell>
        </row>
        <row r="20352">
          <cell r="A20352">
            <v>709163010</v>
          </cell>
          <cell r="B20352" t="str">
            <v>CILINDRO DO SILENCIOSO</v>
          </cell>
          <cell r="C20352" t="str">
            <v>UM</v>
          </cell>
        </row>
        <row r="20353">
          <cell r="A20353">
            <v>709163020</v>
          </cell>
          <cell r="B20353" t="str">
            <v>TUBO DE SAIDA</v>
          </cell>
          <cell r="C20353" t="str">
            <v>UM</v>
          </cell>
        </row>
        <row r="20354">
          <cell r="A20354">
            <v>709164010</v>
          </cell>
          <cell r="B20354" t="str">
            <v>TUBO DIANTEIRO</v>
          </cell>
          <cell r="C20354" t="str">
            <v>UM</v>
          </cell>
        </row>
        <row r="20355">
          <cell r="A20355">
            <v>709164020</v>
          </cell>
          <cell r="B20355" t="str">
            <v>FLANGE CILINDRICA cfe des</v>
          </cell>
          <cell r="C20355" t="str">
            <v>UM</v>
          </cell>
        </row>
        <row r="20356">
          <cell r="A20356">
            <v>709165010</v>
          </cell>
          <cell r="B20356" t="str">
            <v>TUBO INTERMEDIARIO</v>
          </cell>
          <cell r="C20356" t="str">
            <v>UM</v>
          </cell>
        </row>
        <row r="20357">
          <cell r="A20357">
            <v>709165020</v>
          </cell>
          <cell r="B20357" t="str">
            <v>FLANGE</v>
          </cell>
          <cell r="C20357" t="str">
            <v>UM</v>
          </cell>
        </row>
        <row r="20358">
          <cell r="A20358">
            <v>709166010</v>
          </cell>
          <cell r="B20358" t="str">
            <v>TUBO INTERMEDIARIO S/FREIO MOTOR</v>
          </cell>
          <cell r="C20358" t="str">
            <v>UM</v>
          </cell>
        </row>
        <row r="20359">
          <cell r="A20359">
            <v>709166020</v>
          </cell>
          <cell r="B20359" t="str">
            <v>FLANGE</v>
          </cell>
          <cell r="C20359" t="str">
            <v>UM</v>
          </cell>
        </row>
        <row r="20360">
          <cell r="A20360">
            <v>190184000</v>
          </cell>
          <cell r="B20360" t="str">
            <v>CHAPA PP PRETO 8,00mm X 950 X 950 - AGRALE</v>
          </cell>
          <cell r="C20360" t="str">
            <v>KG</v>
          </cell>
        </row>
        <row r="20361">
          <cell r="A20361">
            <v>709167010</v>
          </cell>
          <cell r="B20361" t="str">
            <v>ABAFADOR ENTRADA SILENCIOSO VW</v>
          </cell>
          <cell r="C20361" t="str">
            <v>UM</v>
          </cell>
        </row>
        <row r="20362">
          <cell r="A20362">
            <v>709167020</v>
          </cell>
          <cell r="B20362" t="str">
            <v>TUBO ABAFADOR ENTRADA SILENCIOSO</v>
          </cell>
          <cell r="C20362" t="str">
            <v>UM</v>
          </cell>
        </row>
        <row r="20363">
          <cell r="A20363">
            <v>709167030</v>
          </cell>
          <cell r="B20363" t="str">
            <v>ABAFADOR SAIDA SILENCIOSO</v>
          </cell>
          <cell r="C20363" t="str">
            <v>UM</v>
          </cell>
        </row>
        <row r="20364">
          <cell r="A20364">
            <v>709167040</v>
          </cell>
          <cell r="B20364" t="str">
            <v>TUBO ABAFADOR SAIDA SILENCIOSO</v>
          </cell>
          <cell r="C20364" t="str">
            <v>UM</v>
          </cell>
        </row>
        <row r="20365">
          <cell r="A20365">
            <v>709167050</v>
          </cell>
          <cell r="B20365" t="str">
            <v>TUBO SAIDA DO SILENCIOSO</v>
          </cell>
          <cell r="C20365" t="str">
            <v>UM</v>
          </cell>
        </row>
        <row r="20366">
          <cell r="A20366">
            <v>709167060</v>
          </cell>
          <cell r="B20366" t="str">
            <v>DEFLETOR DO SILENCIOSO</v>
          </cell>
          <cell r="C20366" t="str">
            <v>UM</v>
          </cell>
        </row>
        <row r="20367">
          <cell r="A20367">
            <v>709167070</v>
          </cell>
          <cell r="B20367" t="str">
            <v>REFORCO DO ABAFADOR</v>
          </cell>
          <cell r="C20367" t="str">
            <v>UM</v>
          </cell>
        </row>
        <row r="20368">
          <cell r="A20368">
            <v>709167080</v>
          </cell>
          <cell r="B20368" t="str">
            <v>CILINDRO DO SILENCIOSO</v>
          </cell>
          <cell r="C20368" t="str">
            <v>UM</v>
          </cell>
        </row>
        <row r="20369">
          <cell r="A20369">
            <v>709167090</v>
          </cell>
          <cell r="B20369" t="str">
            <v>REFORCO DO ABAFADOR</v>
          </cell>
          <cell r="C20369" t="str">
            <v>UM</v>
          </cell>
        </row>
        <row r="20370">
          <cell r="A20370">
            <v>709168000</v>
          </cell>
          <cell r="B20370" t="str">
            <v>TUBO COST. FF DIAM 4" X PAR 1,55 X 540</v>
          </cell>
          <cell r="C20370" t="str">
            <v>UM</v>
          </cell>
        </row>
        <row r="20371">
          <cell r="A20371">
            <v>709169010</v>
          </cell>
          <cell r="B20371" t="str">
            <v>TUBO DIANTEIRO</v>
          </cell>
          <cell r="C20371" t="str">
            <v>UM</v>
          </cell>
        </row>
        <row r="20372">
          <cell r="A20372">
            <v>709170010</v>
          </cell>
          <cell r="B20372" t="str">
            <v>ABAFADOR DO SILENCIOSO</v>
          </cell>
          <cell r="C20372" t="str">
            <v>UM</v>
          </cell>
        </row>
        <row r="20373">
          <cell r="A20373">
            <v>709170020</v>
          </cell>
          <cell r="B20373" t="str">
            <v>TAMPA FECHAMENTO SILENCIOSO OVAL</v>
          </cell>
          <cell r="C20373" t="str">
            <v>UM</v>
          </cell>
        </row>
        <row r="20374">
          <cell r="A20374">
            <v>709170030</v>
          </cell>
          <cell r="B20374" t="str">
            <v>DEFLETOR DO SILENCIOSO OVAL</v>
          </cell>
          <cell r="C20374" t="str">
            <v>UM</v>
          </cell>
        </row>
        <row r="20375">
          <cell r="A20375">
            <v>709170040</v>
          </cell>
          <cell r="B20375" t="str">
            <v>REFORCO DO ABAFADOR</v>
          </cell>
          <cell r="C20375" t="str">
            <v>UM</v>
          </cell>
        </row>
        <row r="20376">
          <cell r="A20376">
            <v>709170050</v>
          </cell>
          <cell r="B20376" t="str">
            <v>TUBO DO VENTURE</v>
          </cell>
          <cell r="C20376" t="str">
            <v>UM</v>
          </cell>
        </row>
        <row r="20377">
          <cell r="A20377">
            <v>190185000</v>
          </cell>
          <cell r="B20377" t="str">
            <v>CHAPA PP PRETO 8,00mm X 950 X 1150 - AGRALE</v>
          </cell>
          <cell r="C20377" t="str">
            <v>KG</v>
          </cell>
        </row>
        <row r="20378">
          <cell r="A20378">
            <v>709170060</v>
          </cell>
          <cell r="B20378" t="str">
            <v>COMPLEMENTO TUBO DO VENTURE ( dobra)</v>
          </cell>
          <cell r="C20378" t="str">
            <v>UM</v>
          </cell>
        </row>
        <row r="20379">
          <cell r="A20379">
            <v>709170070</v>
          </cell>
          <cell r="B20379" t="str">
            <v>TUBO ABAFADOR MAIOR</v>
          </cell>
          <cell r="C20379" t="str">
            <v>UM</v>
          </cell>
        </row>
        <row r="20380">
          <cell r="A20380">
            <v>709170080</v>
          </cell>
          <cell r="B20380" t="str">
            <v>VENTURE</v>
          </cell>
          <cell r="C20380" t="str">
            <v>UM</v>
          </cell>
        </row>
        <row r="20381">
          <cell r="A20381">
            <v>709170090</v>
          </cell>
          <cell r="B20381" t="str">
            <v>TUBO DE SAIDA</v>
          </cell>
          <cell r="C20381" t="str">
            <v>UM</v>
          </cell>
        </row>
        <row r="20382">
          <cell r="A20382">
            <v>709170100</v>
          </cell>
          <cell r="B20382" t="str">
            <v>REFORCO DO ABAFADOR</v>
          </cell>
          <cell r="C20382" t="str">
            <v>UM</v>
          </cell>
        </row>
        <row r="20383">
          <cell r="A20383">
            <v>709170110</v>
          </cell>
          <cell r="B20383" t="str">
            <v>COMPLEMENTO TUBO DO VENTURE</v>
          </cell>
          <cell r="C20383" t="str">
            <v>UM</v>
          </cell>
        </row>
        <row r="20384">
          <cell r="A20384">
            <v>709170120</v>
          </cell>
          <cell r="B20384" t="str">
            <v>COMPLEMENTO TUBO DO VENTURE (corte)</v>
          </cell>
          <cell r="C20384" t="str">
            <v>UM</v>
          </cell>
        </row>
        <row r="20385">
          <cell r="A20385">
            <v>709170130</v>
          </cell>
          <cell r="B20385" t="str">
            <v>TUBO ABAFADOR ENTRADA</v>
          </cell>
          <cell r="C20385" t="str">
            <v>UM</v>
          </cell>
        </row>
        <row r="20386">
          <cell r="A20386">
            <v>709170140</v>
          </cell>
          <cell r="B20386" t="str">
            <v>VENTURE</v>
          </cell>
          <cell r="C20386" t="str">
            <v>UM</v>
          </cell>
        </row>
        <row r="20387">
          <cell r="A20387">
            <v>709172010</v>
          </cell>
          <cell r="B20387" t="str">
            <v>TUBO DIANTEIRO FORD E VOLKS</v>
          </cell>
          <cell r="C20387" t="str">
            <v>UM</v>
          </cell>
        </row>
        <row r="20388">
          <cell r="A20388">
            <v>709174010</v>
          </cell>
          <cell r="B20388" t="str">
            <v>CILINDRO DO SILENCIOSO</v>
          </cell>
          <cell r="C20388" t="str">
            <v>UM</v>
          </cell>
        </row>
        <row r="20389">
          <cell r="A20389">
            <v>709174020</v>
          </cell>
          <cell r="B20389" t="str">
            <v>ABAFADOR ENTRADA SILENCIOSO</v>
          </cell>
          <cell r="C20389" t="str">
            <v>UM</v>
          </cell>
        </row>
        <row r="20390">
          <cell r="A20390">
            <v>709174030</v>
          </cell>
          <cell r="B20390" t="str">
            <v>TUBO ABAFADOR ENTRADA SILENCIOSO</v>
          </cell>
          <cell r="C20390" t="str">
            <v>UM</v>
          </cell>
        </row>
        <row r="20391">
          <cell r="A20391">
            <v>709174040</v>
          </cell>
          <cell r="B20391" t="str">
            <v>FLANGE</v>
          </cell>
          <cell r="C20391" t="str">
            <v>UM</v>
          </cell>
        </row>
        <row r="20392">
          <cell r="A20392">
            <v>709174050</v>
          </cell>
          <cell r="B20392" t="str">
            <v>TUBO DE SAIDA</v>
          </cell>
          <cell r="C20392" t="str">
            <v>UM</v>
          </cell>
        </row>
        <row r="20393">
          <cell r="A20393">
            <v>709174060</v>
          </cell>
          <cell r="B20393" t="str">
            <v>ABAFADOR ENTRADA SILENCIOSO</v>
          </cell>
          <cell r="C20393" t="str">
            <v>UM</v>
          </cell>
        </row>
        <row r="20394">
          <cell r="A20394" t="str">
            <v>MEDICAMENTOS</v>
          </cell>
          <cell r="B20394" t="str">
            <v>MEDICAMENTOS</v>
          </cell>
          <cell r="C20394" t="str">
            <v>UM</v>
          </cell>
        </row>
        <row r="20395">
          <cell r="A20395">
            <v>709174070</v>
          </cell>
          <cell r="B20395" t="str">
            <v>TUBO ENTRADA SILENCIOSO</v>
          </cell>
          <cell r="C20395" t="str">
            <v>UM</v>
          </cell>
        </row>
        <row r="20396">
          <cell r="A20396">
            <v>709174080</v>
          </cell>
          <cell r="B20396" t="str">
            <v>TUBO ABAFADOR ENTRADA SILENCIOSO</v>
          </cell>
          <cell r="C20396" t="str">
            <v>UM</v>
          </cell>
        </row>
        <row r="20397">
          <cell r="A20397">
            <v>709174090</v>
          </cell>
          <cell r="B20397" t="str">
            <v>TUBO ENTRADA SILENCIOSO</v>
          </cell>
          <cell r="C20397" t="str">
            <v>UM</v>
          </cell>
        </row>
        <row r="20398">
          <cell r="A20398">
            <v>709175010</v>
          </cell>
          <cell r="B20398" t="str">
            <v>ABAFADOR SAIDA SILENCIOSO</v>
          </cell>
          <cell r="C20398" t="str">
            <v>UM</v>
          </cell>
        </row>
        <row r="20399">
          <cell r="A20399">
            <v>709176010</v>
          </cell>
          <cell r="B20399" t="str">
            <v>TUBO DIANTEIRO VOLKS</v>
          </cell>
          <cell r="C20399" t="str">
            <v>UM</v>
          </cell>
        </row>
        <row r="20400">
          <cell r="A20400">
            <v>709177010</v>
          </cell>
          <cell r="B20400" t="str">
            <v>CILINDRO DO SIL OVAL SAIDA RETA</v>
          </cell>
          <cell r="C20400" t="str">
            <v>UM</v>
          </cell>
        </row>
        <row r="20401">
          <cell r="A20401">
            <v>709177020</v>
          </cell>
          <cell r="B20401" t="str">
            <v>CONJ ABAFADOR SIL SAIDA RETA</v>
          </cell>
          <cell r="C20401" t="str">
            <v>UM</v>
          </cell>
        </row>
        <row r="20402">
          <cell r="A20402">
            <v>709177030</v>
          </cell>
          <cell r="B20402" t="str">
            <v>TUBO DE SAIDA SILENCIOSO OVAL</v>
          </cell>
          <cell r="C20402" t="str">
            <v>UM</v>
          </cell>
        </row>
        <row r="20403">
          <cell r="A20403">
            <v>105127000</v>
          </cell>
          <cell r="B20403" t="str">
            <v>CHAPA OXICORTADA SAE 1020 12,7x360x470mm</v>
          </cell>
          <cell r="C20403" t="str">
            <v>UM</v>
          </cell>
        </row>
        <row r="20404">
          <cell r="A20404">
            <v>709177040</v>
          </cell>
          <cell r="B20404" t="str">
            <v>TUBO LONGO SILENCIOSO OVAL</v>
          </cell>
          <cell r="C20404" t="str">
            <v>UM</v>
          </cell>
        </row>
        <row r="20405">
          <cell r="A20405">
            <v>709177050</v>
          </cell>
          <cell r="B20405" t="str">
            <v>TUBO ENTRADA SILENCIOSO OVAL</v>
          </cell>
          <cell r="C20405" t="str">
            <v>UM</v>
          </cell>
        </row>
        <row r="20406">
          <cell r="A20406">
            <v>709177060</v>
          </cell>
          <cell r="B20406" t="str">
            <v>TAMPA FECHAMENTO SIL OVAL</v>
          </cell>
          <cell r="C20406" t="str">
            <v>UM</v>
          </cell>
        </row>
        <row r="20407">
          <cell r="A20407">
            <v>709177070</v>
          </cell>
          <cell r="B20407" t="str">
            <v>TUBO ABAFADOR PERFURADO LONGO</v>
          </cell>
          <cell r="C20407" t="str">
            <v>UM</v>
          </cell>
        </row>
        <row r="20408">
          <cell r="A20408">
            <v>709177080</v>
          </cell>
          <cell r="B20408" t="str">
            <v>DEFLETOR DO SILENCIOSO OVAL</v>
          </cell>
          <cell r="C20408" t="str">
            <v>UM</v>
          </cell>
        </row>
        <row r="20409">
          <cell r="A20409">
            <v>709177090</v>
          </cell>
          <cell r="B20409" t="str">
            <v>SUPORTE CENTRAL</v>
          </cell>
          <cell r="C20409" t="str">
            <v>UM</v>
          </cell>
        </row>
        <row r="20410">
          <cell r="A20410">
            <v>709184000</v>
          </cell>
          <cell r="B20410" t="str">
            <v>TUBO GALV DIAM 2" x 1,25mm PAR x 450mm</v>
          </cell>
          <cell r="C20410" t="str">
            <v>UM</v>
          </cell>
        </row>
        <row r="20411">
          <cell r="A20411">
            <v>709184010</v>
          </cell>
          <cell r="B20411" t="str">
            <v>TUBO GALV DIAM 2 " x 1,2 PAR x 525mm</v>
          </cell>
          <cell r="C20411" t="str">
            <v>UM</v>
          </cell>
        </row>
        <row r="20412">
          <cell r="A20412">
            <v>709185000</v>
          </cell>
          <cell r="B20412" t="str">
            <v>TUBO GALV DIAM 2.1/2" x 1,25 PAR x 540mm</v>
          </cell>
          <cell r="C20412" t="str">
            <v>UM</v>
          </cell>
        </row>
        <row r="20413">
          <cell r="A20413">
            <v>709195000</v>
          </cell>
          <cell r="B20413" t="str">
            <v>TUBO GALV DIAM 3" x 1,25 PAR x 570mm</v>
          </cell>
          <cell r="C20413" t="str">
            <v>UM</v>
          </cell>
        </row>
        <row r="20414">
          <cell r="A20414">
            <v>709196000</v>
          </cell>
          <cell r="B20414" t="str">
            <v>TUBO GALV DIAM 3.1/2" x 1,55 PAR x 630mm</v>
          </cell>
          <cell r="C20414" t="str">
            <v>UM</v>
          </cell>
        </row>
        <row r="20415">
          <cell r="A20415">
            <v>709197000</v>
          </cell>
          <cell r="B20415" t="str">
            <v>TUBO GALV DIAM 4" x 1,55 PAR x 800mm</v>
          </cell>
          <cell r="C20415" t="str">
            <v>UM</v>
          </cell>
        </row>
        <row r="20416">
          <cell r="A20416">
            <v>709198000</v>
          </cell>
          <cell r="B20416" t="str">
            <v>TUBO GALV DIAM 4.1/2" x 1,55 PAR x 860mm</v>
          </cell>
          <cell r="C20416" t="str">
            <v>UM</v>
          </cell>
        </row>
        <row r="20417">
          <cell r="A20417">
            <v>709199010</v>
          </cell>
          <cell r="B20417" t="str">
            <v>CILINDRO DO SILENCIOSO OVAL</v>
          </cell>
          <cell r="C20417" t="str">
            <v>UM</v>
          </cell>
        </row>
        <row r="20418">
          <cell r="A20418">
            <v>709199020</v>
          </cell>
          <cell r="B20418" t="str">
            <v>TAMPA FECHAMENTO SILENCIOSO OVAL</v>
          </cell>
          <cell r="C20418" t="str">
            <v>UM</v>
          </cell>
        </row>
        <row r="20419">
          <cell r="A20419">
            <v>709199030</v>
          </cell>
          <cell r="B20419" t="str">
            <v>TAMPA FECHAMENTO SILENCIOSO</v>
          </cell>
          <cell r="C20419" t="str">
            <v>UM</v>
          </cell>
        </row>
        <row r="20420">
          <cell r="A20420">
            <v>709199040</v>
          </cell>
          <cell r="B20420" t="str">
            <v>DEFLETOR DO SILENCIOSO OVAL</v>
          </cell>
          <cell r="C20420" t="str">
            <v>UM</v>
          </cell>
        </row>
        <row r="20421">
          <cell r="A20421">
            <v>709199050</v>
          </cell>
          <cell r="B20421" t="str">
            <v>TUBO PERFURADO ABAFADOR</v>
          </cell>
          <cell r="C20421" t="str">
            <v>UM</v>
          </cell>
        </row>
        <row r="20422">
          <cell r="A20422">
            <v>709199060</v>
          </cell>
          <cell r="B20422" t="str">
            <v>TUBO PERFURADO ABAFADOR</v>
          </cell>
          <cell r="C20422" t="str">
            <v>UM</v>
          </cell>
        </row>
        <row r="20423">
          <cell r="A20423">
            <v>709199070</v>
          </cell>
          <cell r="B20423" t="str">
            <v>ABAFADOR DO SILENCIOSO LADO SAIDA</v>
          </cell>
          <cell r="C20423" t="str">
            <v>UM</v>
          </cell>
        </row>
        <row r="20424">
          <cell r="A20424">
            <v>709199080</v>
          </cell>
          <cell r="B20424" t="str">
            <v>ABAFADOR DO SILENCIOSO LADO ENTRADA</v>
          </cell>
          <cell r="C20424" t="str">
            <v>UM</v>
          </cell>
        </row>
        <row r="20425">
          <cell r="A20425">
            <v>709201010</v>
          </cell>
          <cell r="B20425" t="str">
            <v>CILINDRO DO SILENCIOSO</v>
          </cell>
          <cell r="C20425" t="str">
            <v>UM</v>
          </cell>
        </row>
        <row r="20426">
          <cell r="A20426">
            <v>709201020</v>
          </cell>
          <cell r="B20426" t="str">
            <v>ABAFADOR DO SILENCIOSO</v>
          </cell>
          <cell r="C20426" t="str">
            <v>UM</v>
          </cell>
        </row>
        <row r="20427">
          <cell r="A20427">
            <v>709201030</v>
          </cell>
          <cell r="B20427" t="str">
            <v>TUBO ENTRADA SILENCIOSO</v>
          </cell>
          <cell r="C20427" t="str">
            <v>UM</v>
          </cell>
        </row>
        <row r="20428">
          <cell r="A20428">
            <v>190190000</v>
          </cell>
          <cell r="B20428" t="str">
            <v>ACO TIRA</v>
          </cell>
          <cell r="C20428" t="str">
            <v>KG</v>
          </cell>
        </row>
        <row r="20429">
          <cell r="A20429">
            <v>709201040</v>
          </cell>
          <cell r="B20429" t="str">
            <v>ABAFADOR SAIDA DO SILENCIOSO</v>
          </cell>
          <cell r="C20429" t="str">
            <v>UM</v>
          </cell>
        </row>
        <row r="20430">
          <cell r="A20430">
            <v>709201050</v>
          </cell>
          <cell r="B20430" t="str">
            <v>TUBO ENTRADA SILENCIOSO</v>
          </cell>
          <cell r="C20430" t="str">
            <v>UM</v>
          </cell>
        </row>
        <row r="20431">
          <cell r="A20431">
            <v>709201060</v>
          </cell>
          <cell r="B20431" t="str">
            <v>TUBO SAIDA SILENCIOSO</v>
          </cell>
          <cell r="C20431" t="str">
            <v>UM</v>
          </cell>
        </row>
        <row r="20432">
          <cell r="A20432">
            <v>709201070</v>
          </cell>
          <cell r="B20432" t="str">
            <v>TUBO ABAFADOR LADO SAIDA SILENCIOSO</v>
          </cell>
          <cell r="C20432" t="str">
            <v>UM</v>
          </cell>
        </row>
        <row r="20433">
          <cell r="A20433">
            <v>709202010</v>
          </cell>
          <cell r="B20433" t="str">
            <v>CILINDRO DO SILENCIOSO</v>
          </cell>
          <cell r="C20433" t="str">
            <v>UM</v>
          </cell>
        </row>
        <row r="20434">
          <cell r="A20434">
            <v>709202020</v>
          </cell>
          <cell r="B20434" t="str">
            <v>ABAFADOR CENTRAL SILENCIOSO</v>
          </cell>
          <cell r="C20434" t="str">
            <v>UM</v>
          </cell>
        </row>
        <row r="20435">
          <cell r="A20435">
            <v>709202030</v>
          </cell>
          <cell r="B20435" t="str">
            <v>DEFLETOR MACICO</v>
          </cell>
          <cell r="C20435" t="str">
            <v>UM</v>
          </cell>
        </row>
        <row r="20436">
          <cell r="A20436">
            <v>709202040</v>
          </cell>
          <cell r="B20436" t="str">
            <v>TUBO DO ABAFADOR</v>
          </cell>
          <cell r="C20436" t="str">
            <v>UM</v>
          </cell>
        </row>
        <row r="20437">
          <cell r="A20437">
            <v>709202050</v>
          </cell>
          <cell r="B20437" t="str">
            <v>TUBO DO ABAFADOR</v>
          </cell>
          <cell r="C20437" t="str">
            <v>UM</v>
          </cell>
        </row>
        <row r="20438">
          <cell r="A20438">
            <v>709202060</v>
          </cell>
          <cell r="B20438" t="str">
            <v>ABAFADOR ENTRADA DO SILENCIOSO</v>
          </cell>
          <cell r="C20438" t="str">
            <v>UM</v>
          </cell>
        </row>
        <row r="20439">
          <cell r="A20439">
            <v>709202070</v>
          </cell>
          <cell r="B20439" t="str">
            <v>DEFLETOR MACICO</v>
          </cell>
          <cell r="C20439" t="str">
            <v>UM</v>
          </cell>
        </row>
        <row r="20440">
          <cell r="A20440">
            <v>709202080</v>
          </cell>
          <cell r="B20440" t="str">
            <v>TAMPA DO FECHAMENTO DO SILENCIOSO</v>
          </cell>
          <cell r="C20440" t="str">
            <v>UM</v>
          </cell>
        </row>
        <row r="20441">
          <cell r="A20441">
            <v>709202090</v>
          </cell>
          <cell r="B20441" t="str">
            <v>TUBO ABAFADOR ENTRADA SILENCIOSO</v>
          </cell>
          <cell r="C20441" t="str">
            <v>UM</v>
          </cell>
        </row>
        <row r="20442">
          <cell r="A20442">
            <v>709202100</v>
          </cell>
          <cell r="B20442" t="str">
            <v>ABAFADOR SAIDA SILENCIOSO</v>
          </cell>
          <cell r="C20442" t="str">
            <v>UM</v>
          </cell>
        </row>
        <row r="20443">
          <cell r="A20443">
            <v>709202110</v>
          </cell>
          <cell r="B20443" t="str">
            <v>TUBO ABAFADOR SAIDA SILENCIOSO</v>
          </cell>
          <cell r="C20443" t="str">
            <v>UM</v>
          </cell>
        </row>
        <row r="20444">
          <cell r="A20444">
            <v>709202120</v>
          </cell>
          <cell r="B20444" t="str">
            <v>DEFLETOR MACICO</v>
          </cell>
          <cell r="C20444" t="str">
            <v>UM</v>
          </cell>
        </row>
        <row r="20445">
          <cell r="A20445">
            <v>701811000</v>
          </cell>
          <cell r="B20445" t="str">
            <v>REFORÇO COM PORCA FRONTAL</v>
          </cell>
          <cell r="C20445" t="str">
            <v>UM</v>
          </cell>
        </row>
        <row r="20446">
          <cell r="A20446">
            <v>709202130</v>
          </cell>
          <cell r="B20446" t="str">
            <v>BLANCK DA TAMPA DO SILENCIOSO (ESTAMPADO)</v>
          </cell>
          <cell r="C20446" t="str">
            <v>UM</v>
          </cell>
        </row>
        <row r="20447">
          <cell r="A20447">
            <v>709203010</v>
          </cell>
          <cell r="B20447" t="str">
            <v>ABAFADOR SAIDA SILENCIOSO</v>
          </cell>
          <cell r="C20447" t="str">
            <v>UM</v>
          </cell>
        </row>
        <row r="20448">
          <cell r="A20448">
            <v>709203020</v>
          </cell>
          <cell r="B20448" t="str">
            <v>TUBO ABAFADOR SAIDA SILENCIOSO</v>
          </cell>
          <cell r="C20448" t="str">
            <v>UM</v>
          </cell>
        </row>
        <row r="20449">
          <cell r="A20449">
            <v>709203030</v>
          </cell>
          <cell r="B20449" t="str">
            <v>TUBO DE SAIDA SILENCIOSO</v>
          </cell>
          <cell r="C20449" t="str">
            <v>UM</v>
          </cell>
        </row>
        <row r="20450">
          <cell r="A20450">
            <v>709203040</v>
          </cell>
          <cell r="B20450" t="str">
            <v>TUBO GALV DIAM 3" x 1,55 PAR x 510mm</v>
          </cell>
          <cell r="C20450" t="str">
            <v>UM</v>
          </cell>
        </row>
        <row r="20451">
          <cell r="A20451">
            <v>709203060</v>
          </cell>
          <cell r="B20451" t="str">
            <v>ABAFADOR ENTRADA DO SILENCIOSO</v>
          </cell>
          <cell r="C20451" t="str">
            <v>UM</v>
          </cell>
        </row>
        <row r="20452">
          <cell r="A20452">
            <v>709203090</v>
          </cell>
          <cell r="B20452" t="str">
            <v>TUBO ABAFADOR SAIDA SILENCIOSO</v>
          </cell>
          <cell r="C20452" t="str">
            <v>UM</v>
          </cell>
        </row>
        <row r="20453">
          <cell r="A20453">
            <v>709228010</v>
          </cell>
          <cell r="B20453" t="str">
            <v>CORPO SILENCIOSO FPN</v>
          </cell>
          <cell r="C20453" t="str">
            <v>UM</v>
          </cell>
        </row>
        <row r="20454">
          <cell r="A20454">
            <v>709229000</v>
          </cell>
          <cell r="B20454" t="str">
            <v>TUBO TRASEIRO VERTICAL BETONEIRA</v>
          </cell>
          <cell r="C20454" t="str">
            <v>UM</v>
          </cell>
        </row>
        <row r="20455">
          <cell r="A20455">
            <v>709229010</v>
          </cell>
          <cell r="B20455" t="str">
            <v>ABRACADEIRA 4"</v>
          </cell>
          <cell r="C20455" t="str">
            <v>UM</v>
          </cell>
        </row>
        <row r="20456">
          <cell r="A20456">
            <v>709229020</v>
          </cell>
          <cell r="B20456" t="str">
            <v>SUPORTE FIXACAO</v>
          </cell>
          <cell r="C20456" t="str">
            <v>UM</v>
          </cell>
        </row>
        <row r="20457">
          <cell r="A20457">
            <v>709229030</v>
          </cell>
          <cell r="B20457" t="str">
            <v>CJ. SUPORTE FIXACAO</v>
          </cell>
          <cell r="C20457" t="str">
            <v>UM</v>
          </cell>
        </row>
        <row r="20458">
          <cell r="A20458">
            <v>709230010</v>
          </cell>
          <cell r="B20458" t="str">
            <v>CORPO SILENCIOSO</v>
          </cell>
          <cell r="C20458" t="str">
            <v>UM</v>
          </cell>
        </row>
        <row r="20459">
          <cell r="A20459">
            <v>709230020</v>
          </cell>
          <cell r="B20459" t="str">
            <v>DEFLETOR 3 FUROS</v>
          </cell>
          <cell r="C20459" t="str">
            <v>UM</v>
          </cell>
        </row>
        <row r="20460">
          <cell r="A20460">
            <v>709230070</v>
          </cell>
          <cell r="B20460" t="str">
            <v>ABAFADOR INTERNO</v>
          </cell>
          <cell r="C20460" t="str">
            <v>UM</v>
          </cell>
        </row>
        <row r="20461">
          <cell r="A20461">
            <v>709232010</v>
          </cell>
          <cell r="B20461" t="str">
            <v>CORPO SILENCIOSO VOLVO NH</v>
          </cell>
          <cell r="C20461" t="str">
            <v>UM</v>
          </cell>
        </row>
        <row r="20462">
          <cell r="A20462">
            <v>709232030</v>
          </cell>
          <cell r="B20462" t="str">
            <v>PINO DE POSICIONAMENTO</v>
          </cell>
          <cell r="C20462" t="str">
            <v>UM</v>
          </cell>
        </row>
        <row r="20463">
          <cell r="A20463">
            <v>701811010</v>
          </cell>
          <cell r="B20463" t="str">
            <v>SUPORTE LAVADOR PARABRISA</v>
          </cell>
          <cell r="C20463" t="str">
            <v>UM</v>
          </cell>
        </row>
        <row r="20464">
          <cell r="A20464">
            <v>709235010</v>
          </cell>
          <cell r="B20464" t="str">
            <v>CORPO SILENCIOSO TRASEIRO</v>
          </cell>
          <cell r="C20464" t="str">
            <v>UM</v>
          </cell>
        </row>
        <row r="20465">
          <cell r="A20465">
            <v>709235020</v>
          </cell>
          <cell r="B20465" t="str">
            <v>TAMPA SILENCIOSO TRASEIRO</v>
          </cell>
          <cell r="C20465" t="str">
            <v>UM</v>
          </cell>
        </row>
        <row r="20466">
          <cell r="A20466">
            <v>709235030</v>
          </cell>
          <cell r="B20466" t="str">
            <v>TUBO DE ENTRADA SILENCIOSO</v>
          </cell>
          <cell r="C20466" t="str">
            <v>UM</v>
          </cell>
        </row>
        <row r="20467">
          <cell r="A20467">
            <v>709235040</v>
          </cell>
          <cell r="B20467" t="str">
            <v>TUBO SAIDA SILENCIOSO</v>
          </cell>
          <cell r="C20467" t="str">
            <v>UM</v>
          </cell>
        </row>
        <row r="20468">
          <cell r="A20468">
            <v>709235050</v>
          </cell>
          <cell r="B20468" t="str">
            <v>TUBO DEFLETOR SILENCIOSO TRASEIRO</v>
          </cell>
          <cell r="C20468" t="str">
            <v>UM</v>
          </cell>
        </row>
        <row r="20469">
          <cell r="A20469">
            <v>709235060</v>
          </cell>
          <cell r="B20469" t="str">
            <v>REFORCO TUBO DE SAIDA</v>
          </cell>
          <cell r="C20469" t="str">
            <v>UM</v>
          </cell>
        </row>
        <row r="20470">
          <cell r="A20470">
            <v>709235070</v>
          </cell>
          <cell r="B20470" t="str">
            <v>TUBO DEFLETOR SOLDADO</v>
          </cell>
          <cell r="C20470" t="str">
            <v>UM</v>
          </cell>
        </row>
        <row r="20471">
          <cell r="A20471">
            <v>709235080</v>
          </cell>
          <cell r="B20471" t="str">
            <v>CONJUNTO TUBO DE SAIDA</v>
          </cell>
          <cell r="C20471" t="str">
            <v>UM</v>
          </cell>
        </row>
        <row r="20472">
          <cell r="A20472">
            <v>709236010</v>
          </cell>
          <cell r="B20472" t="str">
            <v>TUBO INTERMEDIARIO</v>
          </cell>
          <cell r="C20472" t="str">
            <v>UM</v>
          </cell>
        </row>
        <row r="20473">
          <cell r="A20473">
            <v>709237010</v>
          </cell>
          <cell r="B20473" t="str">
            <v>ABAFADOR DO SILENCIOSO</v>
          </cell>
          <cell r="C20473" t="str">
            <v>UM</v>
          </cell>
        </row>
        <row r="20474">
          <cell r="A20474">
            <v>709237020</v>
          </cell>
          <cell r="B20474" t="str">
            <v>ABAFADOR DO SILENCIOSO</v>
          </cell>
          <cell r="C20474" t="str">
            <v>UM</v>
          </cell>
        </row>
        <row r="20475">
          <cell r="A20475">
            <v>709237030</v>
          </cell>
          <cell r="B20475" t="str">
            <v>TUBO DO ABAFADOR</v>
          </cell>
          <cell r="C20475" t="str">
            <v>UM</v>
          </cell>
        </row>
        <row r="20476">
          <cell r="A20476">
            <v>709237040</v>
          </cell>
          <cell r="B20476" t="str">
            <v>TUBO DO ABAFADOR</v>
          </cell>
          <cell r="C20476" t="str">
            <v>UM</v>
          </cell>
        </row>
        <row r="20477">
          <cell r="A20477">
            <v>709237050</v>
          </cell>
          <cell r="B20477" t="str">
            <v>TUBO ENTRADA SILENCIOSO</v>
          </cell>
          <cell r="C20477" t="str">
            <v>UM</v>
          </cell>
        </row>
        <row r="20478">
          <cell r="A20478">
            <v>709237060</v>
          </cell>
          <cell r="B20478" t="str">
            <v>TUBO DE SAIDA SILENCIOSO</v>
          </cell>
          <cell r="C20478" t="str">
            <v>UM</v>
          </cell>
        </row>
        <row r="20479">
          <cell r="A20479">
            <v>709237070</v>
          </cell>
          <cell r="B20479" t="str">
            <v>TUBO DE ENTRADA C/ FLANGE</v>
          </cell>
          <cell r="C20479" t="str">
            <v>UM</v>
          </cell>
        </row>
        <row r="20480">
          <cell r="A20480">
            <v>701811020</v>
          </cell>
          <cell r="B20480" t="str">
            <v>REFORCO SUPORTE LAVADOR PARABRISA</v>
          </cell>
          <cell r="C20480" t="str">
            <v>UM</v>
          </cell>
        </row>
        <row r="20481">
          <cell r="A20481">
            <v>709237080</v>
          </cell>
          <cell r="B20481" t="str">
            <v>REFORCO DO ABAFADOR</v>
          </cell>
          <cell r="C20481" t="str">
            <v>UM</v>
          </cell>
        </row>
        <row r="20482">
          <cell r="A20482">
            <v>709237090</v>
          </cell>
          <cell r="B20482" t="str">
            <v>DEFLETOR DO SILENCIOSO</v>
          </cell>
          <cell r="C20482" t="str">
            <v>UM</v>
          </cell>
        </row>
        <row r="20483">
          <cell r="A20483">
            <v>709237100</v>
          </cell>
          <cell r="B20483" t="str">
            <v>ABRACADEIRA DO SILENCIOSO</v>
          </cell>
          <cell r="C20483" t="str">
            <v>UM</v>
          </cell>
        </row>
        <row r="20484">
          <cell r="A20484">
            <v>709237110</v>
          </cell>
          <cell r="B20484" t="str">
            <v>CILINDRO DO SILENCIOSO</v>
          </cell>
          <cell r="C20484" t="str">
            <v>UM</v>
          </cell>
        </row>
        <row r="20485">
          <cell r="A20485">
            <v>709238010</v>
          </cell>
          <cell r="B20485" t="str">
            <v>ABAFADOR DO SILENCIOSO</v>
          </cell>
          <cell r="C20485" t="str">
            <v>UM</v>
          </cell>
        </row>
        <row r="20486">
          <cell r="A20486">
            <v>709238020</v>
          </cell>
          <cell r="B20486" t="str">
            <v>TUBO DO ABAFADOR</v>
          </cell>
          <cell r="C20486" t="str">
            <v>UM</v>
          </cell>
        </row>
        <row r="20487">
          <cell r="A20487">
            <v>709238030</v>
          </cell>
          <cell r="B20487" t="str">
            <v>ABAFADOR DO SILENCIOSO</v>
          </cell>
          <cell r="C20487" t="str">
            <v>UM</v>
          </cell>
        </row>
        <row r="20488">
          <cell r="A20488">
            <v>709238040</v>
          </cell>
          <cell r="B20488" t="str">
            <v>TUBO DO ABAFADOR</v>
          </cell>
          <cell r="C20488" t="str">
            <v>UM</v>
          </cell>
        </row>
        <row r="20489">
          <cell r="A20489">
            <v>701811030</v>
          </cell>
          <cell r="B20489" t="str">
            <v>CONJ. SUPORTE LAVADOR PARABRISA</v>
          </cell>
          <cell r="C20489" t="str">
            <v>UM</v>
          </cell>
        </row>
        <row r="20490">
          <cell r="A20490">
            <v>709240010</v>
          </cell>
          <cell r="B20490" t="str">
            <v>TUBO INTERMED. C/FREIO MOTOR</v>
          </cell>
          <cell r="C20490" t="str">
            <v>UM</v>
          </cell>
        </row>
        <row r="20491">
          <cell r="A20491">
            <v>709242010</v>
          </cell>
          <cell r="B20491" t="str">
            <v>TUBO DIANTEIRO</v>
          </cell>
          <cell r="C20491" t="str">
            <v>UM</v>
          </cell>
        </row>
        <row r="20492">
          <cell r="A20492">
            <v>709246010</v>
          </cell>
          <cell r="B20492" t="str">
            <v>ABAFADOR SAIDA SILENCIOSO</v>
          </cell>
          <cell r="C20492" t="str">
            <v>UM</v>
          </cell>
        </row>
        <row r="20493">
          <cell r="A20493">
            <v>709246020</v>
          </cell>
          <cell r="B20493" t="str">
            <v>TUBO ABAFADOR SAIDA</v>
          </cell>
          <cell r="C20493" t="str">
            <v>UM</v>
          </cell>
        </row>
        <row r="20494">
          <cell r="A20494">
            <v>709247010</v>
          </cell>
          <cell r="B20494" t="str">
            <v>TUBO TRASEIRO 4"</v>
          </cell>
          <cell r="C20494" t="str">
            <v>UM</v>
          </cell>
        </row>
        <row r="20495">
          <cell r="A20495">
            <v>709247020</v>
          </cell>
          <cell r="B20495" t="str">
            <v>COMPLEMENTO TUBO TRASEIRO 4"</v>
          </cell>
          <cell r="C20495" t="str">
            <v>UM</v>
          </cell>
        </row>
        <row r="20496">
          <cell r="A20496">
            <v>709251010</v>
          </cell>
          <cell r="B20496" t="str">
            <v>TUBO INTERMEDIARIO</v>
          </cell>
          <cell r="C20496" t="str">
            <v>UM</v>
          </cell>
        </row>
        <row r="20497">
          <cell r="A20497">
            <v>709252010</v>
          </cell>
          <cell r="B20497" t="str">
            <v>TUBO DIANTEIRO 4"</v>
          </cell>
          <cell r="C20497" t="str">
            <v>UM</v>
          </cell>
        </row>
        <row r="20498">
          <cell r="A20498">
            <v>709253010</v>
          </cell>
          <cell r="B20498" t="str">
            <v>ABAFADOR DO SILENCIOSO</v>
          </cell>
          <cell r="C20498" t="str">
            <v>UM</v>
          </cell>
        </row>
        <row r="20499">
          <cell r="A20499">
            <v>709253020</v>
          </cell>
          <cell r="B20499" t="str">
            <v>ABAFADOR DO SILENCIOSO</v>
          </cell>
          <cell r="C20499" t="str">
            <v>UM</v>
          </cell>
        </row>
        <row r="20500">
          <cell r="A20500">
            <v>709253030</v>
          </cell>
          <cell r="B20500" t="str">
            <v>TUBO ABAFADOR ENTRADA SILENCIOSO</v>
          </cell>
          <cell r="C20500" t="str">
            <v>UM</v>
          </cell>
        </row>
        <row r="20501">
          <cell r="A20501">
            <v>709254010</v>
          </cell>
          <cell r="B20501" t="str">
            <v>ABAFADOR SAIDA SILENCIOSO</v>
          </cell>
          <cell r="C20501" t="str">
            <v>UM</v>
          </cell>
        </row>
        <row r="20502">
          <cell r="A20502">
            <v>709255010</v>
          </cell>
          <cell r="B20502" t="str">
            <v>ABAFADOR DO SILENCIOSO</v>
          </cell>
          <cell r="C20502" t="str">
            <v>UM</v>
          </cell>
        </row>
        <row r="20503">
          <cell r="A20503">
            <v>709255020</v>
          </cell>
          <cell r="B20503" t="str">
            <v>TUBO ABAFADOR MAIOR</v>
          </cell>
          <cell r="C20503" t="str">
            <v>UM</v>
          </cell>
        </row>
        <row r="20504">
          <cell r="A20504">
            <v>709255030</v>
          </cell>
          <cell r="B20504" t="str">
            <v>VENTURE</v>
          </cell>
          <cell r="C20504" t="str">
            <v>UM</v>
          </cell>
        </row>
        <row r="20505">
          <cell r="A20505">
            <v>709255040</v>
          </cell>
          <cell r="B20505" t="str">
            <v>REFORCO DO TUBO VENTURE</v>
          </cell>
          <cell r="C20505" t="str">
            <v>UM</v>
          </cell>
        </row>
        <row r="20506">
          <cell r="A20506" t="str">
            <v>DD48025899</v>
          </cell>
          <cell r="B20506" t="str">
            <v>OUTROS</v>
          </cell>
          <cell r="C20506" t="str">
            <v>UM</v>
          </cell>
        </row>
        <row r="20507">
          <cell r="A20507">
            <v>709256010</v>
          </cell>
          <cell r="B20507" t="str">
            <v>TUBO TRASEIRO 4"</v>
          </cell>
          <cell r="C20507" t="str">
            <v>UM</v>
          </cell>
        </row>
        <row r="20508">
          <cell r="A20508">
            <v>709257010</v>
          </cell>
          <cell r="B20508" t="str">
            <v>TUBO TRASEIRO 4"</v>
          </cell>
          <cell r="C20508" t="str">
            <v>UM</v>
          </cell>
        </row>
        <row r="20509">
          <cell r="A20509">
            <v>709257020</v>
          </cell>
          <cell r="B20509" t="str">
            <v>COMPLEMENTO TUBO TRASEIRO 4"</v>
          </cell>
          <cell r="C20509" t="str">
            <v>UM</v>
          </cell>
        </row>
        <row r="20510">
          <cell r="A20510">
            <v>709258010</v>
          </cell>
          <cell r="B20510" t="str">
            <v>TUBO TRASEIRO 4"</v>
          </cell>
          <cell r="C20510" t="str">
            <v>UM</v>
          </cell>
        </row>
        <row r="20511">
          <cell r="A20511">
            <v>709258020</v>
          </cell>
          <cell r="B20511" t="str">
            <v>COMPLEMENTO TUBO TRASEIRO 4"</v>
          </cell>
          <cell r="C20511" t="str">
            <v>UM</v>
          </cell>
        </row>
        <row r="20512">
          <cell r="A20512">
            <v>709263010</v>
          </cell>
          <cell r="B20512" t="str">
            <v>CILINDRO DO SILENCIOSO FORD</v>
          </cell>
          <cell r="C20512" t="str">
            <v>UM</v>
          </cell>
        </row>
        <row r="20513">
          <cell r="A20513">
            <v>709263020</v>
          </cell>
          <cell r="B20513" t="str">
            <v>CONJ. ABAFADOR SILENCIOSO</v>
          </cell>
          <cell r="C20513" t="str">
            <v>UM</v>
          </cell>
        </row>
        <row r="20514">
          <cell r="A20514">
            <v>709263030</v>
          </cell>
          <cell r="B20514" t="str">
            <v>TUBO ABAFADOR SILENCIOSO</v>
          </cell>
          <cell r="C20514" t="str">
            <v>UM</v>
          </cell>
        </row>
        <row r="20515">
          <cell r="A20515">
            <v>190183000</v>
          </cell>
          <cell r="B20515" t="str">
            <v>CHAPA PP PRETO 7,00mm X 1100 X 1500 - AGRALE</v>
          </cell>
          <cell r="C20515" t="str">
            <v>KG</v>
          </cell>
        </row>
        <row r="20516">
          <cell r="A20516">
            <v>709263040</v>
          </cell>
          <cell r="B20516" t="str">
            <v>CONJ. ABAFADOR SAIDA SILENCIOSO</v>
          </cell>
          <cell r="C20516" t="str">
            <v>UM</v>
          </cell>
        </row>
        <row r="20517">
          <cell r="A20517">
            <v>709263050</v>
          </cell>
          <cell r="B20517" t="str">
            <v>TUBO ABAFADOR SILENCIOSO</v>
          </cell>
          <cell r="C20517" t="str">
            <v>UM</v>
          </cell>
        </row>
        <row r="20518">
          <cell r="A20518">
            <v>709267010</v>
          </cell>
          <cell r="B20518" t="str">
            <v>CILINDRO DO SILENCIOSO OVAL (FORD)</v>
          </cell>
          <cell r="C20518" t="str">
            <v>UM</v>
          </cell>
        </row>
        <row r="20519">
          <cell r="A20519">
            <v>709267020</v>
          </cell>
          <cell r="B20519" t="str">
            <v>ABAFADOR SAIDA SILENCIOSO FORD.</v>
          </cell>
          <cell r="C20519" t="str">
            <v>UM</v>
          </cell>
        </row>
        <row r="20520">
          <cell r="A20520">
            <v>709267030</v>
          </cell>
          <cell r="B20520" t="str">
            <v>TUBO ABAFADOR SAIDA SILENCIOSO FORD</v>
          </cell>
          <cell r="C20520" t="str">
            <v>UM</v>
          </cell>
        </row>
        <row r="20521">
          <cell r="A20521">
            <v>709267040</v>
          </cell>
          <cell r="B20521" t="str">
            <v>TAMPA FECHAMENTO SILENCIOSO OVAL FORD</v>
          </cell>
          <cell r="C20521" t="str">
            <v>UM</v>
          </cell>
        </row>
        <row r="20522">
          <cell r="A20522">
            <v>709267050</v>
          </cell>
          <cell r="B20522" t="str">
            <v>DEFLETOR DO SILENCIOSO OVAL FORD</v>
          </cell>
          <cell r="C20522" t="str">
            <v>UM</v>
          </cell>
        </row>
        <row r="20523">
          <cell r="A20523">
            <v>709267060</v>
          </cell>
          <cell r="B20523" t="str">
            <v>ABAFADOR ENTRADA SILENCIOSO FORD</v>
          </cell>
          <cell r="C20523" t="str">
            <v>UM</v>
          </cell>
        </row>
        <row r="20524">
          <cell r="A20524">
            <v>709267070</v>
          </cell>
          <cell r="B20524" t="str">
            <v>TUBO ABAFADOR ENTRADA SILENCIOSO FORD</v>
          </cell>
          <cell r="C20524" t="str">
            <v>UM</v>
          </cell>
        </row>
        <row r="20525">
          <cell r="A20525">
            <v>709267080</v>
          </cell>
          <cell r="B20525" t="str">
            <v>TAMPA FECHAMENTO SILENCIOSO OVAL</v>
          </cell>
          <cell r="C20525" t="str">
            <v>UM</v>
          </cell>
        </row>
        <row r="20526">
          <cell r="A20526">
            <v>709267090</v>
          </cell>
          <cell r="B20526" t="str">
            <v>DEFLETOR DO SILENCIOSO OVAL</v>
          </cell>
          <cell r="C20526" t="str">
            <v>UM</v>
          </cell>
        </row>
        <row r="20527">
          <cell r="A20527">
            <v>709269010</v>
          </cell>
          <cell r="B20527" t="str">
            <v>TUBO DIANTEIRO</v>
          </cell>
          <cell r="C20527" t="str">
            <v>UM</v>
          </cell>
        </row>
        <row r="20528">
          <cell r="A20528">
            <v>709269020</v>
          </cell>
          <cell r="B20528" t="str">
            <v>TUBO GALV DIAM 2. 1/2 " x 1,55 PAR x 2050mm</v>
          </cell>
          <cell r="C20528" t="str">
            <v>UM</v>
          </cell>
        </row>
        <row r="20529">
          <cell r="A20529">
            <v>709269030</v>
          </cell>
          <cell r="B20529" t="str">
            <v>FLANGE</v>
          </cell>
          <cell r="C20529" t="str">
            <v>UM</v>
          </cell>
        </row>
        <row r="20530">
          <cell r="A20530">
            <v>709270010</v>
          </cell>
          <cell r="B20530" t="str">
            <v>CILINDRO DO SILENCIOSO DIAM 150mm</v>
          </cell>
          <cell r="C20530" t="str">
            <v>UM</v>
          </cell>
        </row>
        <row r="20531">
          <cell r="A20531">
            <v>709270020</v>
          </cell>
          <cell r="B20531" t="str">
            <v>ABAFADOR DO SILENCIOSO</v>
          </cell>
          <cell r="C20531" t="str">
            <v>UM</v>
          </cell>
        </row>
        <row r="20532">
          <cell r="A20532" t="str">
            <v>DD85362000</v>
          </cell>
          <cell r="B20532" t="str">
            <v>DISJUNTORES P/TENSAO &lt;=1KV</v>
          </cell>
          <cell r="C20532" t="str">
            <v>UM</v>
          </cell>
        </row>
        <row r="20533">
          <cell r="A20533">
            <v>709270030</v>
          </cell>
          <cell r="B20533" t="str">
            <v>TAMPA FECHAMENTO SILENCIOSO</v>
          </cell>
          <cell r="C20533" t="str">
            <v>UM</v>
          </cell>
        </row>
        <row r="20534">
          <cell r="A20534">
            <v>709270040</v>
          </cell>
          <cell r="B20534" t="str">
            <v>DEFLETOR DO SILENCIOSO</v>
          </cell>
          <cell r="C20534" t="str">
            <v>UM</v>
          </cell>
        </row>
        <row r="20535">
          <cell r="A20535">
            <v>709271010</v>
          </cell>
          <cell r="B20535" t="str">
            <v>TUBO GALV DIAM 2. 1/2 " x 1,25 PAR x 700mm</v>
          </cell>
          <cell r="C20535" t="str">
            <v>UM</v>
          </cell>
        </row>
        <row r="20536">
          <cell r="A20536">
            <v>709273010</v>
          </cell>
          <cell r="B20536" t="str">
            <v>TUBO DIANTEIRO</v>
          </cell>
          <cell r="C20536" t="str">
            <v>UM</v>
          </cell>
        </row>
        <row r="20537">
          <cell r="A20537">
            <v>709273020</v>
          </cell>
          <cell r="B20537" t="str">
            <v>TUBO GALV DIAM 2. 1/2 " x 1,55 PAR x 2335mm</v>
          </cell>
          <cell r="C20537" t="str">
            <v>UM</v>
          </cell>
        </row>
        <row r="20538">
          <cell r="A20538">
            <v>709277010</v>
          </cell>
          <cell r="B20538" t="str">
            <v>TUBO DIANTEIRO</v>
          </cell>
          <cell r="C20538" t="str">
            <v>UM</v>
          </cell>
        </row>
        <row r="20539">
          <cell r="A20539">
            <v>709277020</v>
          </cell>
          <cell r="B20539" t="str">
            <v>TUBO GALV DIAM 2. 1/2 " x 1,55 PAR x 2170mm</v>
          </cell>
          <cell r="C20539" t="str">
            <v>UM</v>
          </cell>
        </row>
        <row r="20540">
          <cell r="A20540">
            <v>709278010</v>
          </cell>
          <cell r="B20540" t="str">
            <v>CILINDRO DO SILENCIOSO (FORD)</v>
          </cell>
          <cell r="C20540" t="str">
            <v>UM</v>
          </cell>
        </row>
        <row r="20541">
          <cell r="A20541">
            <v>709278020</v>
          </cell>
          <cell r="B20541" t="str">
            <v>CONJ. ABAFADOR ENTRADA SILENCIOSO</v>
          </cell>
          <cell r="C20541" t="str">
            <v>UM</v>
          </cell>
        </row>
        <row r="20542">
          <cell r="A20542">
            <v>709279010</v>
          </cell>
          <cell r="B20542" t="str">
            <v>TUBO GALV DIAM 2. 1/2 " x 1,25 PAR x 530mm</v>
          </cell>
          <cell r="C20542" t="str">
            <v>UM</v>
          </cell>
        </row>
        <row r="20543">
          <cell r="A20543">
            <v>709280010</v>
          </cell>
          <cell r="B20543" t="str">
            <v>TUBO DIANTEIRO</v>
          </cell>
          <cell r="C20543" t="str">
            <v>UM</v>
          </cell>
        </row>
        <row r="20544">
          <cell r="A20544">
            <v>709280020</v>
          </cell>
          <cell r="B20544" t="str">
            <v>FLANGE</v>
          </cell>
          <cell r="C20544" t="str">
            <v>UM</v>
          </cell>
        </row>
        <row r="20545">
          <cell r="A20545">
            <v>709280030</v>
          </cell>
          <cell r="B20545" t="str">
            <v>TUBO GALV DIAM 2.1/4" x 1,55 PAR x 1300mm</v>
          </cell>
          <cell r="C20545" t="str">
            <v>UM</v>
          </cell>
        </row>
        <row r="20546">
          <cell r="A20546">
            <v>709282010</v>
          </cell>
          <cell r="B20546" t="str">
            <v>TUBO GALV DIAM 2. 1/2 " x 1,55 PAR x 965mm</v>
          </cell>
          <cell r="C20546" t="str">
            <v>UM</v>
          </cell>
        </row>
        <row r="20547">
          <cell r="A20547">
            <v>709284010</v>
          </cell>
          <cell r="B20547" t="str">
            <v>CONJ ABAFADOR ENTRADA SILENCIOSO</v>
          </cell>
          <cell r="C20547" t="str">
            <v>UM</v>
          </cell>
        </row>
        <row r="20548">
          <cell r="A20548">
            <v>709284020</v>
          </cell>
          <cell r="B20548" t="str">
            <v>TUBO DE SAIDA SILENCIOSO</v>
          </cell>
          <cell r="C20548" t="str">
            <v>UM</v>
          </cell>
        </row>
        <row r="20549">
          <cell r="A20549" t="str">
            <v>DD85359000</v>
          </cell>
          <cell r="B20549" t="str">
            <v>OUTROS APARS. P/INTERRIPCAO, ETC. DE CIR.</v>
          </cell>
          <cell r="C20549" t="str">
            <v>UM</v>
          </cell>
        </row>
        <row r="20550">
          <cell r="A20550">
            <v>709284030</v>
          </cell>
          <cell r="B20550" t="str">
            <v>CONJ. ABAFADOR SAIDA SILENCIOSO</v>
          </cell>
          <cell r="C20550" t="str">
            <v>UM</v>
          </cell>
        </row>
        <row r="20551">
          <cell r="A20551">
            <v>709284040</v>
          </cell>
          <cell r="B20551" t="str">
            <v>TUBO ABAFADOR SILENCIOSO</v>
          </cell>
          <cell r="C20551" t="str">
            <v>UM</v>
          </cell>
        </row>
        <row r="20552">
          <cell r="A20552">
            <v>709285010</v>
          </cell>
          <cell r="B20552" t="str">
            <v>TUBO DIANTEIRO</v>
          </cell>
          <cell r="C20552" t="str">
            <v>UM</v>
          </cell>
        </row>
        <row r="20553">
          <cell r="A20553">
            <v>709285020</v>
          </cell>
          <cell r="B20553" t="str">
            <v>TUBO GALV DIAM 2. 1/2 " x 1,55 PAR x 1840mm</v>
          </cell>
          <cell r="C20553" t="str">
            <v>UM</v>
          </cell>
        </row>
        <row r="20554">
          <cell r="A20554">
            <v>709286010</v>
          </cell>
          <cell r="B20554" t="str">
            <v>CONJ. ABAFADOR SILENCIOSO</v>
          </cell>
          <cell r="C20554" t="str">
            <v>UM</v>
          </cell>
        </row>
        <row r="20555">
          <cell r="A20555">
            <v>709289010</v>
          </cell>
          <cell r="B20555" t="str">
            <v>TUBO DIANTEIRO FORD</v>
          </cell>
          <cell r="C20555" t="str">
            <v>UM</v>
          </cell>
        </row>
        <row r="20556">
          <cell r="A20556">
            <v>709290010</v>
          </cell>
          <cell r="B20556" t="str">
            <v>TUBO INTERMED C/FREIO MOTOR</v>
          </cell>
          <cell r="C20556" t="str">
            <v>UM</v>
          </cell>
        </row>
        <row r="20557">
          <cell r="A20557">
            <v>709291010</v>
          </cell>
          <cell r="B20557" t="str">
            <v>TUBO INTERMED S/FREIO MOTOR</v>
          </cell>
          <cell r="C20557" t="str">
            <v>UM</v>
          </cell>
        </row>
        <row r="20558">
          <cell r="A20558">
            <v>709292010</v>
          </cell>
          <cell r="B20558" t="str">
            <v>TUBO DE SAIDA</v>
          </cell>
          <cell r="C20558" t="str">
            <v>UM</v>
          </cell>
        </row>
        <row r="20559">
          <cell r="A20559">
            <v>709294010</v>
          </cell>
          <cell r="B20559" t="str">
            <v>TUBO DIANTEIRO</v>
          </cell>
          <cell r="C20559" t="str">
            <v>UM</v>
          </cell>
        </row>
        <row r="20560">
          <cell r="A20560">
            <v>709294020</v>
          </cell>
          <cell r="B20560" t="str">
            <v>TUBO GALV DIAM 2 1/2"  x 1,55 PAR x 1785mm</v>
          </cell>
          <cell r="C20560" t="str">
            <v>UM</v>
          </cell>
        </row>
        <row r="20561">
          <cell r="A20561">
            <v>709296010</v>
          </cell>
          <cell r="B20561" t="str">
            <v>TUBO DIANTEIRO</v>
          </cell>
          <cell r="C20561" t="str">
            <v>UM</v>
          </cell>
        </row>
        <row r="20562">
          <cell r="A20562">
            <v>709298010</v>
          </cell>
          <cell r="B20562" t="str">
            <v>TUBO DIANTEIRO FORD</v>
          </cell>
          <cell r="C20562" t="str">
            <v>UM</v>
          </cell>
        </row>
        <row r="20563">
          <cell r="A20563">
            <v>709302010</v>
          </cell>
          <cell r="B20563" t="str">
            <v>TUBO DE SAIDA SILENCIOSO</v>
          </cell>
          <cell r="C20563" t="str">
            <v>UM</v>
          </cell>
        </row>
        <row r="20564">
          <cell r="A20564">
            <v>709302020</v>
          </cell>
          <cell r="B20564" t="str">
            <v>ABAFADOR SAIDA SILENCIOSO</v>
          </cell>
          <cell r="C20564" t="str">
            <v>UM</v>
          </cell>
        </row>
        <row r="20565">
          <cell r="A20565">
            <v>709302030</v>
          </cell>
          <cell r="B20565" t="str">
            <v>TUBO DE ENTRADA SILENCIOSO</v>
          </cell>
          <cell r="C20565" t="str">
            <v>UM</v>
          </cell>
        </row>
        <row r="20566">
          <cell r="A20566" t="str">
            <v>DD85318000</v>
          </cell>
          <cell r="B20566" t="str">
            <v>OUTROS APARELHOS ELETR. DE SINALIZAC</v>
          </cell>
          <cell r="C20566" t="str">
            <v>UM</v>
          </cell>
        </row>
        <row r="20567">
          <cell r="A20567">
            <v>709304010</v>
          </cell>
          <cell r="B20567" t="str">
            <v>ABAFADOR ENTRADA SILENCIOSO</v>
          </cell>
          <cell r="C20567" t="str">
            <v>UM</v>
          </cell>
        </row>
        <row r="20568">
          <cell r="A20568">
            <v>709304020</v>
          </cell>
          <cell r="B20568" t="str">
            <v>ABAFADOR SAIDA SILENCIOSO</v>
          </cell>
          <cell r="C20568" t="str">
            <v>UM</v>
          </cell>
        </row>
        <row r="20569">
          <cell r="A20569">
            <v>709304030</v>
          </cell>
          <cell r="B20569" t="str">
            <v>TUBO ENTRADA SILENCIOSO</v>
          </cell>
          <cell r="C20569" t="str">
            <v>UM</v>
          </cell>
        </row>
        <row r="20570">
          <cell r="A20570">
            <v>709304040</v>
          </cell>
          <cell r="B20570" t="str">
            <v>TUBO DE SAIDA</v>
          </cell>
          <cell r="C20570" t="str">
            <v>UM</v>
          </cell>
        </row>
        <row r="20571">
          <cell r="A20571">
            <v>709304050</v>
          </cell>
          <cell r="B20571" t="str">
            <v>REFORCO DO ABAFADOR</v>
          </cell>
          <cell r="C20571" t="str">
            <v>UM</v>
          </cell>
        </row>
        <row r="20572">
          <cell r="A20572">
            <v>709304060</v>
          </cell>
          <cell r="B20572" t="str">
            <v>TUBO ENTRADA SILENCIOSO</v>
          </cell>
          <cell r="C20572" t="str">
            <v>UM</v>
          </cell>
        </row>
        <row r="20573">
          <cell r="A20573">
            <v>709304070</v>
          </cell>
          <cell r="B20573" t="str">
            <v>TUBO ABAFADOR SAIDA</v>
          </cell>
          <cell r="C20573" t="str">
            <v>UM</v>
          </cell>
        </row>
        <row r="20574">
          <cell r="A20574">
            <v>709304080</v>
          </cell>
          <cell r="B20574" t="str">
            <v>TUBO ABAFADOR ENTRADA SILENCIOSO</v>
          </cell>
          <cell r="C20574" t="str">
            <v>UM</v>
          </cell>
        </row>
        <row r="20575">
          <cell r="A20575" t="str">
            <v>DD85041000</v>
          </cell>
          <cell r="B20575" t="str">
            <v>REATORES P/ LAMPADAS / TUBOS DE DESCAR</v>
          </cell>
          <cell r="C20575" t="str">
            <v>UM</v>
          </cell>
        </row>
        <row r="20576">
          <cell r="A20576">
            <v>709305010</v>
          </cell>
          <cell r="B20576" t="str">
            <v>TUBO DIANTEIRO</v>
          </cell>
          <cell r="C20576" t="str">
            <v>UM</v>
          </cell>
        </row>
        <row r="20577">
          <cell r="A20577">
            <v>709391000</v>
          </cell>
          <cell r="B20577" t="str">
            <v>SILENCIOSO ORIGINAL</v>
          </cell>
          <cell r="C20577" t="str">
            <v>UM</v>
          </cell>
        </row>
        <row r="20578">
          <cell r="A20578">
            <v>709391010</v>
          </cell>
          <cell r="B20578" t="str">
            <v>CILINDRO DO SILENCIOSO</v>
          </cell>
          <cell r="C20578" t="str">
            <v>UM</v>
          </cell>
        </row>
        <row r="20579">
          <cell r="A20579">
            <v>709391020</v>
          </cell>
          <cell r="B20579" t="str">
            <v>TUBO DE SAIDA SILENCIOSO</v>
          </cell>
          <cell r="C20579" t="str">
            <v>UM</v>
          </cell>
        </row>
        <row r="20580">
          <cell r="A20580">
            <v>709391030</v>
          </cell>
          <cell r="B20580" t="str">
            <v>TUBO DE ENTRADA SILENCIOSO</v>
          </cell>
          <cell r="C20580" t="str">
            <v>UM</v>
          </cell>
        </row>
        <row r="20581">
          <cell r="A20581">
            <v>709391040</v>
          </cell>
          <cell r="B20581" t="str">
            <v>SUPORTE FIXACAO TUBO ENTRADA</v>
          </cell>
          <cell r="C20581" t="str">
            <v>UM</v>
          </cell>
        </row>
        <row r="20582">
          <cell r="A20582">
            <v>709391050</v>
          </cell>
          <cell r="B20582" t="str">
            <v>TUBO GALV DIAM 4" x 1,55 PAR x 185mm</v>
          </cell>
          <cell r="C20582" t="str">
            <v>UM</v>
          </cell>
        </row>
        <row r="20583">
          <cell r="A20583">
            <v>709391060</v>
          </cell>
          <cell r="B20583" t="str">
            <v>CILINDRO DO SILENCIOSO MB</v>
          </cell>
          <cell r="C20583" t="str">
            <v>UM</v>
          </cell>
        </row>
        <row r="20584">
          <cell r="A20584">
            <v>709391070</v>
          </cell>
          <cell r="B20584" t="str">
            <v>CILINDRO INTERNO DO SILENCIOSO MB</v>
          </cell>
          <cell r="C20584" t="str">
            <v>UM</v>
          </cell>
        </row>
        <row r="20585">
          <cell r="A20585">
            <v>709391080</v>
          </cell>
          <cell r="B20585" t="str">
            <v>DEFLETOR DO SILENCIOSO OVAL</v>
          </cell>
          <cell r="C20585" t="str">
            <v>UM</v>
          </cell>
        </row>
        <row r="20586">
          <cell r="A20586">
            <v>709391090</v>
          </cell>
          <cell r="B20586" t="str">
            <v>SILENCIOSO ORIGINAL MB A 695 490 74 01 COMPLETO (montagem)</v>
          </cell>
          <cell r="C20586" t="str">
            <v>UM</v>
          </cell>
        </row>
        <row r="20587">
          <cell r="A20587">
            <v>709470010</v>
          </cell>
          <cell r="B20587" t="str">
            <v>CILINDRO DO SILENCIOSO 350 490 72 15</v>
          </cell>
          <cell r="C20587" t="str">
            <v>UM</v>
          </cell>
        </row>
        <row r="20588">
          <cell r="A20588">
            <v>709470020</v>
          </cell>
          <cell r="B20588" t="str">
            <v>CONJ. ABAFADOR ENTRADA SILENCIOSO</v>
          </cell>
          <cell r="C20588" t="str">
            <v>UM</v>
          </cell>
        </row>
        <row r="20589">
          <cell r="A20589">
            <v>709470030</v>
          </cell>
          <cell r="B20589" t="str">
            <v>TUBO ABAFADOR ENTRADA SILENCIOSO</v>
          </cell>
          <cell r="C20589" t="str">
            <v>UM</v>
          </cell>
        </row>
        <row r="20590">
          <cell r="A20590">
            <v>709470040</v>
          </cell>
          <cell r="B20590" t="str">
            <v>TAMPA FECHAMENTO DO SILENCIOSO</v>
          </cell>
          <cell r="C20590" t="str">
            <v>UM</v>
          </cell>
        </row>
        <row r="20591">
          <cell r="A20591">
            <v>709470050</v>
          </cell>
          <cell r="B20591" t="str">
            <v>TUBO ABAFADOR SILENCIOSO</v>
          </cell>
          <cell r="C20591" t="str">
            <v>UM</v>
          </cell>
        </row>
        <row r="20592">
          <cell r="A20592" t="str">
            <v>DD84804990</v>
          </cell>
          <cell r="B20592" t="str">
            <v>OUTROS MOLDES P/METAIS/CARBONETOS M</v>
          </cell>
          <cell r="C20592" t="str">
            <v>UM</v>
          </cell>
        </row>
        <row r="20593">
          <cell r="A20593">
            <v>709470060</v>
          </cell>
          <cell r="B20593" t="str">
            <v>TUBO DE SAIDA SILENCIOSO</v>
          </cell>
          <cell r="C20593" t="str">
            <v>UM</v>
          </cell>
        </row>
        <row r="20594">
          <cell r="A20594">
            <v>709470070</v>
          </cell>
          <cell r="B20594" t="str">
            <v>ANEL FIXADOR DA CHAPA PROTETORA</v>
          </cell>
          <cell r="C20594" t="str">
            <v>UM</v>
          </cell>
        </row>
        <row r="20595">
          <cell r="A20595">
            <v>709470080</v>
          </cell>
          <cell r="B20595" t="str">
            <v>CHAPA CALANDRADA PROTETORA DO TUBO ABAFADOR</v>
          </cell>
          <cell r="C20595" t="str">
            <v>UM</v>
          </cell>
        </row>
        <row r="20596">
          <cell r="A20596">
            <v>709470090</v>
          </cell>
          <cell r="B20596" t="str">
            <v>CHAPA RETA PROTETORA DO TUBO ABAFADOR</v>
          </cell>
          <cell r="C20596" t="str">
            <v>UM</v>
          </cell>
        </row>
        <row r="20597">
          <cell r="A20597">
            <v>709470100</v>
          </cell>
          <cell r="B20597" t="str">
            <v>CHAPA DO CILINDRO</v>
          </cell>
          <cell r="C20597" t="str">
            <v>UM</v>
          </cell>
        </row>
        <row r="20598">
          <cell r="A20598">
            <v>709470110</v>
          </cell>
          <cell r="B20598" t="str">
            <v>SILENCIOSO ORIGINAL MB A 3504907215 (montagem)</v>
          </cell>
          <cell r="C20598" t="str">
            <v>UM</v>
          </cell>
        </row>
        <row r="20599">
          <cell r="A20599">
            <v>709471000</v>
          </cell>
          <cell r="B20599" t="str">
            <v>CHAPA DA ABRACADEIRA DIAM 2.1/2"</v>
          </cell>
          <cell r="C20599" t="str">
            <v>UM</v>
          </cell>
        </row>
        <row r="20600">
          <cell r="A20600">
            <v>709474000</v>
          </cell>
          <cell r="B20600" t="str">
            <v>ABRACADEIRA DIAM 95,5mm</v>
          </cell>
          <cell r="C20600" t="str">
            <v>UM</v>
          </cell>
        </row>
        <row r="20601">
          <cell r="A20601">
            <v>709476010</v>
          </cell>
          <cell r="B20601" t="str">
            <v>TUBO DO ESCAPAMENTO -93928291</v>
          </cell>
          <cell r="C20601" t="str">
            <v>UM</v>
          </cell>
        </row>
        <row r="20602">
          <cell r="A20602">
            <v>709476020</v>
          </cell>
          <cell r="B20602" t="str">
            <v>SUPORTE DO TUBO</v>
          </cell>
          <cell r="C20602" t="str">
            <v>UM</v>
          </cell>
        </row>
        <row r="20603">
          <cell r="A20603">
            <v>709476030</v>
          </cell>
          <cell r="B20603" t="str">
            <v>TUBO GALV DIAM 2.1/2" x 1,55 PAR x 2380mm</v>
          </cell>
          <cell r="C20603" t="str">
            <v>UM</v>
          </cell>
        </row>
        <row r="20604">
          <cell r="A20604">
            <v>709477010</v>
          </cell>
          <cell r="B20604" t="str">
            <v>TUBO DO ESCAPAMENTO -93828292</v>
          </cell>
          <cell r="C20604" t="str">
            <v>UM</v>
          </cell>
        </row>
        <row r="20605">
          <cell r="A20605">
            <v>709477020</v>
          </cell>
          <cell r="B20605" t="str">
            <v>TUBO GALV DIAM 2.1/2" x 1,55 PAR x 2495mm</v>
          </cell>
          <cell r="C20605" t="str">
            <v>UM</v>
          </cell>
        </row>
        <row r="20606">
          <cell r="A20606">
            <v>709478010</v>
          </cell>
          <cell r="B20606" t="str">
            <v>TUBO DO ESCAPAMENTO -93828293</v>
          </cell>
          <cell r="C20606" t="str">
            <v>UM</v>
          </cell>
        </row>
        <row r="20607">
          <cell r="A20607">
            <v>709478020</v>
          </cell>
          <cell r="B20607" t="str">
            <v>TUBO GALV DIAM 2.1/2" x 1,55 PAR x 2530mm</v>
          </cell>
          <cell r="C20607" t="str">
            <v>UM</v>
          </cell>
        </row>
        <row r="20608">
          <cell r="A20608">
            <v>709479010</v>
          </cell>
          <cell r="B20608" t="str">
            <v>TUBO DO ESCAPAMENTO -93828294</v>
          </cell>
          <cell r="C20608" t="str">
            <v>UM</v>
          </cell>
        </row>
        <row r="20609">
          <cell r="A20609">
            <v>709479020</v>
          </cell>
          <cell r="B20609" t="str">
            <v>TUBO GALV DIAM 2.1/2" x 1,55 PAR x 2670mm</v>
          </cell>
          <cell r="C20609" t="str">
            <v>UM</v>
          </cell>
        </row>
        <row r="20610">
          <cell r="A20610">
            <v>709481010</v>
          </cell>
          <cell r="B20610" t="str">
            <v>CONJ ABAFADOR ENTRADA SILENCIOSO</v>
          </cell>
          <cell r="C20610" t="str">
            <v>UM</v>
          </cell>
        </row>
        <row r="20611">
          <cell r="A20611">
            <v>709481020</v>
          </cell>
          <cell r="B20611" t="str">
            <v>TUBO ABAFADOR ENTRADA</v>
          </cell>
          <cell r="C20611" t="str">
            <v>UM</v>
          </cell>
        </row>
        <row r="20612">
          <cell r="A20612">
            <v>709481030</v>
          </cell>
          <cell r="B20612" t="str">
            <v>CILINDRO DO SILENCIOSO - 386 490 70 01</v>
          </cell>
          <cell r="C20612" t="str">
            <v>UM</v>
          </cell>
        </row>
        <row r="20613">
          <cell r="A20613">
            <v>709481040</v>
          </cell>
          <cell r="B20613" t="str">
            <v>CONJ ABAFADOR ENTRADA SILENCIOSO</v>
          </cell>
          <cell r="C20613" t="str">
            <v>UM</v>
          </cell>
        </row>
        <row r="20614">
          <cell r="A20614">
            <v>709482010</v>
          </cell>
          <cell r="B20614" t="str">
            <v>TUBO DE SAIDA SILENCIOSO MB.</v>
          </cell>
          <cell r="C20614" t="str">
            <v>UM</v>
          </cell>
        </row>
        <row r="20615">
          <cell r="A20615">
            <v>709482020</v>
          </cell>
          <cell r="B20615" t="str">
            <v>CILINDRO DO SILENCIOSO - 386 490 70 15</v>
          </cell>
          <cell r="C20615" t="str">
            <v>UM</v>
          </cell>
        </row>
        <row r="20616">
          <cell r="A20616">
            <v>709482030</v>
          </cell>
          <cell r="B20616" t="str">
            <v>BLANCK DO TUBO DE SAIDA SILENCIOSO MB.</v>
          </cell>
          <cell r="C20616" t="str">
            <v>UM</v>
          </cell>
        </row>
        <row r="20617">
          <cell r="A20617" t="str">
            <v>ENERGIA ELETRICA</v>
          </cell>
          <cell r="B20617" t="str">
            <v>ENERGIA ELETRICA</v>
          </cell>
          <cell r="C20617" t="str">
            <v>UM</v>
          </cell>
        </row>
        <row r="20618">
          <cell r="A20618">
            <v>709483010</v>
          </cell>
          <cell r="B20618" t="str">
            <v>CONJUNTO ABAFADOR ENTRADA</v>
          </cell>
          <cell r="C20618" t="str">
            <v>UM</v>
          </cell>
        </row>
        <row r="20619">
          <cell r="A20619">
            <v>709483020</v>
          </cell>
          <cell r="B20619" t="str">
            <v>CILINDRO DO SILENCIOSO - 388 490 70 15</v>
          </cell>
          <cell r="C20619" t="str">
            <v>UM</v>
          </cell>
        </row>
        <row r="20620">
          <cell r="A20620">
            <v>709483030</v>
          </cell>
          <cell r="B20620" t="str">
            <v>TUBO ABAFADOR ENTRADA SILENCIOSO</v>
          </cell>
          <cell r="C20620" t="str">
            <v>UM</v>
          </cell>
        </row>
        <row r="20621">
          <cell r="A20621">
            <v>709483040</v>
          </cell>
          <cell r="B20621" t="str">
            <v>TUBO ABAFADOR SILENCIOSO</v>
          </cell>
          <cell r="C20621" t="str">
            <v>UM</v>
          </cell>
        </row>
        <row r="20622">
          <cell r="A20622">
            <v>709483050</v>
          </cell>
          <cell r="B20622" t="str">
            <v>SILENCIOSO ORIGINAL MB A 3884907015 (montagem)</v>
          </cell>
          <cell r="C20622" t="str">
            <v>UM</v>
          </cell>
        </row>
        <row r="20623">
          <cell r="A20623">
            <v>709488010</v>
          </cell>
          <cell r="B20623" t="str">
            <v>CILINDRO DO SILENCIOSO ORIGINAL</v>
          </cell>
          <cell r="C20623" t="str">
            <v>UM</v>
          </cell>
        </row>
        <row r="20624">
          <cell r="A20624">
            <v>709488020</v>
          </cell>
          <cell r="B20624" t="str">
            <v>TUBO SAIDA SILENCIOSO ORIGINAL</v>
          </cell>
          <cell r="C20624" t="str">
            <v>UM</v>
          </cell>
        </row>
        <row r="20625">
          <cell r="A20625">
            <v>709488030</v>
          </cell>
          <cell r="B20625" t="str">
            <v>ABAFADOR INTERNO SILENCIOSO ORIGINAL</v>
          </cell>
          <cell r="C20625" t="str">
            <v>UM</v>
          </cell>
        </row>
        <row r="20626">
          <cell r="A20626">
            <v>709488040</v>
          </cell>
          <cell r="B20626" t="str">
            <v>TUBO ABAFADOR SILENCIOSO ORGINAL</v>
          </cell>
          <cell r="C20626" t="str">
            <v>UM</v>
          </cell>
        </row>
        <row r="20627">
          <cell r="A20627">
            <v>709488050</v>
          </cell>
          <cell r="B20627" t="str">
            <v>TUBO ABAFADOR SILENCIOSO ORIGINAL</v>
          </cell>
          <cell r="C20627" t="str">
            <v>UM</v>
          </cell>
        </row>
        <row r="20628">
          <cell r="A20628">
            <v>709488060</v>
          </cell>
          <cell r="B20628" t="str">
            <v>DEFLETOR DO ABAFADOR SILENCIOSO ORIGINAL</v>
          </cell>
          <cell r="C20628" t="str">
            <v>UM</v>
          </cell>
        </row>
        <row r="20629">
          <cell r="A20629">
            <v>709488070</v>
          </cell>
          <cell r="B20629" t="str">
            <v>ABAFADOR ENTRADA SILENCIOSO ORIGINAL</v>
          </cell>
          <cell r="C20629" t="str">
            <v>UM</v>
          </cell>
        </row>
        <row r="20630">
          <cell r="A20630">
            <v>709488080</v>
          </cell>
          <cell r="B20630" t="str">
            <v>TUBO ABAFADOR SILENCIOSO ORIGINAL</v>
          </cell>
          <cell r="C20630" t="str">
            <v>UM</v>
          </cell>
        </row>
        <row r="20631">
          <cell r="A20631">
            <v>709488090</v>
          </cell>
          <cell r="B20631" t="str">
            <v>ABAFADOR SAIDA SILENCIOSO ORIGINAL</v>
          </cell>
          <cell r="C20631" t="str">
            <v>UM</v>
          </cell>
        </row>
        <row r="20632">
          <cell r="A20632">
            <v>709488100</v>
          </cell>
          <cell r="B20632" t="str">
            <v>TUBO ABAFADOR SILENCIOSO ORIGINAL</v>
          </cell>
          <cell r="C20632" t="str">
            <v>UM</v>
          </cell>
        </row>
        <row r="20633">
          <cell r="A20633">
            <v>709488110</v>
          </cell>
          <cell r="B20633" t="str">
            <v>TAMPA SILENCIOSO ORIGINAL</v>
          </cell>
          <cell r="C20633" t="str">
            <v>UM</v>
          </cell>
        </row>
        <row r="20634">
          <cell r="A20634">
            <v>709488120</v>
          </cell>
          <cell r="B20634" t="str">
            <v>DEFLETOR DO SILENCIOSO ORIGINAL</v>
          </cell>
          <cell r="C20634" t="str">
            <v>UM</v>
          </cell>
        </row>
        <row r="20635">
          <cell r="A20635">
            <v>709488130</v>
          </cell>
          <cell r="B20635" t="str">
            <v>REFORCO</v>
          </cell>
          <cell r="C20635" t="str">
            <v>UM</v>
          </cell>
        </row>
        <row r="20636">
          <cell r="A20636">
            <v>709488140</v>
          </cell>
          <cell r="B20636" t="str">
            <v>DEFLETOR DO SILENCIOSO</v>
          </cell>
          <cell r="C20636" t="str">
            <v>UM</v>
          </cell>
        </row>
        <row r="20637">
          <cell r="A20637">
            <v>709488150</v>
          </cell>
          <cell r="B20637" t="str">
            <v>DEFLETOR DO SILENCIOSO</v>
          </cell>
          <cell r="C20637" t="str">
            <v>UM</v>
          </cell>
        </row>
        <row r="20638">
          <cell r="A20638">
            <v>709489010</v>
          </cell>
          <cell r="B20638" t="str">
            <v>CILINDRO DO SILENCIOSO</v>
          </cell>
          <cell r="C20638" t="str">
            <v>UM</v>
          </cell>
        </row>
        <row r="20639">
          <cell r="A20639">
            <v>709489020</v>
          </cell>
          <cell r="B20639" t="str">
            <v>ABAFADOR ENTRADA SILENCIOSO</v>
          </cell>
          <cell r="C20639" t="str">
            <v>UM</v>
          </cell>
        </row>
        <row r="20640">
          <cell r="A20640">
            <v>709489030</v>
          </cell>
          <cell r="B20640" t="str">
            <v>TUBO ABAFADOR SILENCIOSO</v>
          </cell>
          <cell r="C20640" t="str">
            <v>UM</v>
          </cell>
        </row>
        <row r="20641">
          <cell r="A20641">
            <v>709489040</v>
          </cell>
          <cell r="B20641" t="str">
            <v>DEFLETOR DO SILENCIOSO</v>
          </cell>
          <cell r="C20641" t="str">
            <v>UM</v>
          </cell>
        </row>
        <row r="20642">
          <cell r="A20642">
            <v>709489050</v>
          </cell>
          <cell r="B20642" t="str">
            <v>ABAFADOR SAIDA SILENCIOSO</v>
          </cell>
          <cell r="C20642" t="str">
            <v>UM</v>
          </cell>
        </row>
        <row r="20643">
          <cell r="A20643">
            <v>709489060</v>
          </cell>
          <cell r="B20643" t="str">
            <v>TUBO ABAFADOR SILENCIOSO</v>
          </cell>
          <cell r="C20643" t="str">
            <v>UM</v>
          </cell>
        </row>
        <row r="20644">
          <cell r="A20644">
            <v>709489070</v>
          </cell>
          <cell r="B20644" t="str">
            <v>DEFLETOR DO SILENCIOSO</v>
          </cell>
          <cell r="C20644" t="str">
            <v>UM</v>
          </cell>
        </row>
        <row r="20645">
          <cell r="A20645">
            <v>709489080</v>
          </cell>
          <cell r="B20645" t="str">
            <v>TUBO ENTRADA SILENCIOSO</v>
          </cell>
          <cell r="C20645" t="str">
            <v>UM</v>
          </cell>
        </row>
        <row r="20646">
          <cell r="A20646">
            <v>709489090</v>
          </cell>
          <cell r="B20646" t="str">
            <v>REFORCO</v>
          </cell>
          <cell r="C20646" t="str">
            <v>UM</v>
          </cell>
        </row>
        <row r="20647">
          <cell r="A20647">
            <v>709489100</v>
          </cell>
          <cell r="B20647" t="str">
            <v>TUBO SAIDA SILENCIOSO</v>
          </cell>
          <cell r="C20647" t="str">
            <v>UM</v>
          </cell>
        </row>
        <row r="20648">
          <cell r="A20648">
            <v>709489110</v>
          </cell>
          <cell r="B20648" t="str">
            <v>TUBO SAIDA SILENCIOSO</v>
          </cell>
          <cell r="C20648" t="str">
            <v>UM</v>
          </cell>
        </row>
        <row r="20649">
          <cell r="A20649">
            <v>709490010</v>
          </cell>
          <cell r="B20649" t="str">
            <v>ABAFADOR ENTRADA SILENCIOSO ORIGINAL</v>
          </cell>
          <cell r="C20649" t="str">
            <v>UM</v>
          </cell>
        </row>
        <row r="20650">
          <cell r="A20650">
            <v>709490020</v>
          </cell>
          <cell r="B20650" t="str">
            <v>TUBO ABAFADOR SILENCIOSO</v>
          </cell>
          <cell r="C20650" t="str">
            <v>UM</v>
          </cell>
        </row>
        <row r="20651">
          <cell r="A20651">
            <v>709490030</v>
          </cell>
          <cell r="B20651" t="str">
            <v>TAMPA FECHAMENTO SILENCIOSO</v>
          </cell>
          <cell r="C20651" t="str">
            <v>UM</v>
          </cell>
        </row>
        <row r="20652">
          <cell r="A20652">
            <v>709491010</v>
          </cell>
          <cell r="B20652" t="str">
            <v>ABAFADOR CENTRAL SILENCIOSO</v>
          </cell>
          <cell r="C20652" t="str">
            <v>UM</v>
          </cell>
        </row>
        <row r="20653">
          <cell r="A20653">
            <v>709491020</v>
          </cell>
          <cell r="B20653" t="str">
            <v>DEFLETOR DO SILENCIOSO</v>
          </cell>
          <cell r="C20653" t="str">
            <v>UM</v>
          </cell>
        </row>
        <row r="20654">
          <cell r="A20654">
            <v>709491030</v>
          </cell>
          <cell r="B20654" t="str">
            <v>TUBO ABAFADOR SILENCIOSO</v>
          </cell>
          <cell r="C20654" t="str">
            <v>UM</v>
          </cell>
        </row>
        <row r="20655">
          <cell r="A20655" t="str">
            <v>DD84879000</v>
          </cell>
          <cell r="B20655" t="str">
            <v>PARTES E PECAS MATRIZ</v>
          </cell>
          <cell r="C20655" t="str">
            <v>UM</v>
          </cell>
        </row>
        <row r="20656">
          <cell r="A20656">
            <v>709491040</v>
          </cell>
          <cell r="B20656" t="str">
            <v>DEFLETOR DO SILENCIOSO</v>
          </cell>
          <cell r="C20656" t="str">
            <v>UM</v>
          </cell>
        </row>
        <row r="20657">
          <cell r="A20657">
            <v>709491050</v>
          </cell>
          <cell r="B20657" t="str">
            <v>DEFLETOR DO SILENCIOSO</v>
          </cell>
          <cell r="C20657" t="str">
            <v>UM</v>
          </cell>
        </row>
        <row r="20658">
          <cell r="A20658">
            <v>709491060</v>
          </cell>
          <cell r="B20658" t="str">
            <v>TUBO ABAFADOR SILENCIOSO</v>
          </cell>
          <cell r="C20658" t="str">
            <v>UM</v>
          </cell>
        </row>
        <row r="20659">
          <cell r="A20659">
            <v>709491070</v>
          </cell>
          <cell r="B20659" t="str">
            <v>TUBO ENTRADA SILENCIOSO</v>
          </cell>
          <cell r="C20659" t="str">
            <v>UM</v>
          </cell>
        </row>
        <row r="20660">
          <cell r="A20660">
            <v>709491080</v>
          </cell>
          <cell r="B20660" t="str">
            <v>TUBO SAIDA SILENCIOSO</v>
          </cell>
          <cell r="C20660" t="str">
            <v>UM</v>
          </cell>
        </row>
        <row r="20661">
          <cell r="A20661">
            <v>709491090</v>
          </cell>
          <cell r="B20661" t="str">
            <v>TAMPA FECHAMENTO SILENCIOSO</v>
          </cell>
          <cell r="C20661" t="str">
            <v>UM</v>
          </cell>
        </row>
        <row r="20662">
          <cell r="A20662">
            <v>709491100</v>
          </cell>
          <cell r="B20662" t="str">
            <v>BLANK DO DEFLETOR 1,25mm (ESTAMPADO)</v>
          </cell>
          <cell r="C20662" t="str">
            <v>UM</v>
          </cell>
        </row>
        <row r="20663">
          <cell r="A20663">
            <v>709493000</v>
          </cell>
          <cell r="B20663" t="str">
            <v>SILENCIOSO ORIGINAL</v>
          </cell>
          <cell r="C20663" t="str">
            <v>UM</v>
          </cell>
        </row>
        <row r="20664">
          <cell r="A20664">
            <v>105133000</v>
          </cell>
          <cell r="B20664" t="str">
            <v>CHAPA PP PRETO 5,00 x 840 x 1220 mm</v>
          </cell>
          <cell r="C20664" t="str">
            <v>UM</v>
          </cell>
        </row>
        <row r="20665">
          <cell r="A20665">
            <v>709493010</v>
          </cell>
          <cell r="B20665" t="str">
            <v>TUBO DE ENTRADA SILENCIOSO</v>
          </cell>
          <cell r="C20665" t="str">
            <v>UM</v>
          </cell>
        </row>
        <row r="20666">
          <cell r="A20666">
            <v>709493020</v>
          </cell>
          <cell r="B20666" t="str">
            <v>ABAFADOR CENTRAL</v>
          </cell>
          <cell r="C20666" t="str">
            <v>UM</v>
          </cell>
        </row>
        <row r="20667">
          <cell r="A20667">
            <v>709493030</v>
          </cell>
          <cell r="B20667" t="str">
            <v>DEFLETOR DO SILENCIOSO</v>
          </cell>
          <cell r="C20667" t="str">
            <v>UM</v>
          </cell>
        </row>
        <row r="20668">
          <cell r="A20668">
            <v>709493040</v>
          </cell>
          <cell r="B20668" t="str">
            <v>TUBO ABAFADOR SILENCIOSO</v>
          </cell>
          <cell r="C20668" t="str">
            <v>UM</v>
          </cell>
        </row>
        <row r="20669">
          <cell r="A20669">
            <v>709493050</v>
          </cell>
          <cell r="B20669" t="str">
            <v>TUBO DO ABAFADOR</v>
          </cell>
          <cell r="C20669" t="str">
            <v>UM</v>
          </cell>
        </row>
        <row r="20670">
          <cell r="A20670">
            <v>709493060</v>
          </cell>
          <cell r="B20670" t="str">
            <v>TUBO ABAFADOR SILENCIOSO</v>
          </cell>
          <cell r="C20670" t="str">
            <v>UM</v>
          </cell>
        </row>
        <row r="20671">
          <cell r="A20671">
            <v>709493070</v>
          </cell>
          <cell r="B20671" t="str">
            <v>TUBO DE SAIDA SILENCIOSO</v>
          </cell>
          <cell r="C20671" t="str">
            <v>UM</v>
          </cell>
        </row>
        <row r="20672">
          <cell r="A20672">
            <v>709493080</v>
          </cell>
          <cell r="B20672" t="str">
            <v>CONJ INTERNO SILENCIOSO 9493</v>
          </cell>
          <cell r="C20672" t="str">
            <v>UM</v>
          </cell>
        </row>
        <row r="20673">
          <cell r="A20673">
            <v>709493090</v>
          </cell>
          <cell r="B20673" t="str">
            <v>REFORCO</v>
          </cell>
          <cell r="C20673" t="str">
            <v>UM</v>
          </cell>
        </row>
        <row r="20674">
          <cell r="A20674">
            <v>709493100</v>
          </cell>
          <cell r="B20674" t="str">
            <v>REFORCO</v>
          </cell>
          <cell r="C20674" t="str">
            <v>UM</v>
          </cell>
        </row>
        <row r="20675">
          <cell r="A20675">
            <v>709493110</v>
          </cell>
          <cell r="B20675" t="str">
            <v>ABAFADOR ENTRADA</v>
          </cell>
          <cell r="C20675" t="str">
            <v>UM</v>
          </cell>
        </row>
        <row r="20676">
          <cell r="A20676">
            <v>709493120</v>
          </cell>
          <cell r="B20676" t="str">
            <v>ABAFADOR SAIDA</v>
          </cell>
          <cell r="C20676" t="str">
            <v>UM</v>
          </cell>
        </row>
        <row r="20677">
          <cell r="A20677">
            <v>709493130</v>
          </cell>
          <cell r="B20677" t="str">
            <v>SILENCIOSO - 6013.101.159.00.9</v>
          </cell>
          <cell r="C20677" t="str">
            <v>UM</v>
          </cell>
        </row>
        <row r="20678">
          <cell r="A20678">
            <v>709494010</v>
          </cell>
          <cell r="B20678" t="str">
            <v>CILINDRO DO SILENCIOSO</v>
          </cell>
          <cell r="C20678" t="str">
            <v>UM</v>
          </cell>
        </row>
        <row r="20679">
          <cell r="A20679">
            <v>709494020</v>
          </cell>
          <cell r="B20679" t="str">
            <v>TUBO DE ENTRADA SILENCIOSO</v>
          </cell>
          <cell r="C20679" t="str">
            <v>UM</v>
          </cell>
        </row>
        <row r="20680">
          <cell r="A20680">
            <v>709494030</v>
          </cell>
          <cell r="B20680" t="str">
            <v>ABAFADOR CENTRAL SILENCIOSO</v>
          </cell>
          <cell r="C20680" t="str">
            <v>UM</v>
          </cell>
        </row>
        <row r="20681">
          <cell r="A20681">
            <v>709494040</v>
          </cell>
          <cell r="B20681" t="str">
            <v>CONJUNTO ABAFADOR  SILENCIOSO</v>
          </cell>
          <cell r="C20681" t="str">
            <v>UM</v>
          </cell>
        </row>
        <row r="20682">
          <cell r="A20682">
            <v>709494050</v>
          </cell>
          <cell r="B20682" t="str">
            <v>DEFLETOR DO SILENCIOSO</v>
          </cell>
          <cell r="C20682" t="str">
            <v>UM</v>
          </cell>
        </row>
        <row r="20683">
          <cell r="A20683">
            <v>709494060</v>
          </cell>
          <cell r="B20683" t="str">
            <v>TUBO ABAFADOR SILENCIOSO</v>
          </cell>
          <cell r="C20683" t="str">
            <v>UM</v>
          </cell>
        </row>
        <row r="20684">
          <cell r="A20684">
            <v>709494070</v>
          </cell>
          <cell r="B20684" t="str">
            <v>TUBO DO ABAFADOR</v>
          </cell>
          <cell r="C20684" t="str">
            <v>UM</v>
          </cell>
        </row>
        <row r="20685">
          <cell r="A20685">
            <v>709494080</v>
          </cell>
          <cell r="B20685" t="str">
            <v>TUBO ABAFADOR SILENCIOSO</v>
          </cell>
          <cell r="C20685" t="str">
            <v>UM</v>
          </cell>
        </row>
        <row r="20686">
          <cell r="A20686">
            <v>709494090</v>
          </cell>
          <cell r="B20686" t="str">
            <v>DEFLETOR DO SILENCIOSO</v>
          </cell>
          <cell r="C20686" t="str">
            <v>UM</v>
          </cell>
        </row>
        <row r="20687">
          <cell r="A20687">
            <v>709494100</v>
          </cell>
          <cell r="B20687" t="str">
            <v>REFORCO</v>
          </cell>
          <cell r="C20687" t="str">
            <v>UM</v>
          </cell>
        </row>
        <row r="20688">
          <cell r="A20688">
            <v>709494110</v>
          </cell>
          <cell r="B20688" t="str">
            <v>TUBO DE SAIDA SILENCIOSO</v>
          </cell>
          <cell r="C20688" t="str">
            <v>UM</v>
          </cell>
        </row>
        <row r="20689">
          <cell r="A20689">
            <v>709494120</v>
          </cell>
          <cell r="B20689" t="str">
            <v>REFORCO</v>
          </cell>
          <cell r="C20689" t="str">
            <v>UM</v>
          </cell>
        </row>
        <row r="20690">
          <cell r="A20690">
            <v>709494130</v>
          </cell>
          <cell r="B20690" t="str">
            <v>TAMPA FECHAMENTO SILENCIOSO</v>
          </cell>
          <cell r="C20690" t="str">
            <v>UM</v>
          </cell>
        </row>
        <row r="20691">
          <cell r="A20691">
            <v>709494140</v>
          </cell>
          <cell r="B20691" t="str">
            <v>ABAFADOR ENTRADA</v>
          </cell>
          <cell r="C20691" t="str">
            <v>UM</v>
          </cell>
        </row>
        <row r="20692">
          <cell r="A20692">
            <v>709494150</v>
          </cell>
          <cell r="B20692" t="str">
            <v>ABAFADOR SAIDA</v>
          </cell>
          <cell r="C20692" t="str">
            <v>UM</v>
          </cell>
        </row>
        <row r="20693">
          <cell r="A20693">
            <v>709494160</v>
          </cell>
          <cell r="B20693" t="str">
            <v>BLANCK DA TAMPA DO SILENCIOSO (ESTAMPADO)</v>
          </cell>
          <cell r="C20693" t="str">
            <v>UM</v>
          </cell>
        </row>
        <row r="20694">
          <cell r="A20694">
            <v>709495010</v>
          </cell>
          <cell r="B20694" t="str">
            <v>TUBO DIANTEIRO ASPIRADO</v>
          </cell>
          <cell r="C20694" t="str">
            <v>UM</v>
          </cell>
        </row>
        <row r="20695">
          <cell r="A20695">
            <v>709495020</v>
          </cell>
          <cell r="B20695" t="str">
            <v>TUBO GALV DIAM 2.1/2" x 1,55 PAR x 1350mm</v>
          </cell>
          <cell r="C20695" t="str">
            <v>UM</v>
          </cell>
        </row>
        <row r="20696">
          <cell r="A20696">
            <v>709496010</v>
          </cell>
          <cell r="B20696" t="str">
            <v>CILINDRO DO SILENCIOSO</v>
          </cell>
          <cell r="C20696" t="str">
            <v>UM</v>
          </cell>
        </row>
        <row r="20697">
          <cell r="A20697">
            <v>709497000</v>
          </cell>
          <cell r="B20697" t="str">
            <v>SILENCIOSO MB ONIBUS ARTICULADO (montagem)</v>
          </cell>
          <cell r="C20697" t="str">
            <v>UM</v>
          </cell>
        </row>
        <row r="20698">
          <cell r="A20698">
            <v>807407000</v>
          </cell>
          <cell r="B20698" t="str">
            <v>FECHAMENTO RAMPA SUP. DIANT.DAMBROZ 996-118.004</v>
          </cell>
          <cell r="C20698" t="str">
            <v>UM</v>
          </cell>
        </row>
        <row r="20699">
          <cell r="A20699">
            <v>709497010</v>
          </cell>
          <cell r="B20699" t="str">
            <v>CORPO DO SILENCIOSO ONIBUS ARTICULADO</v>
          </cell>
          <cell r="C20699" t="str">
            <v>UM</v>
          </cell>
        </row>
        <row r="20700">
          <cell r="A20700">
            <v>709497020</v>
          </cell>
          <cell r="B20700" t="str">
            <v>TAMPA DO SILENCIOSO</v>
          </cell>
          <cell r="C20700" t="str">
            <v>UM</v>
          </cell>
        </row>
        <row r="20701">
          <cell r="A20701">
            <v>709497030</v>
          </cell>
          <cell r="B20701" t="str">
            <v>DEFLETOR 2 FUROS CAMARA EXPANSAO</v>
          </cell>
          <cell r="C20701" t="str">
            <v>UM</v>
          </cell>
        </row>
        <row r="20702">
          <cell r="A20702">
            <v>709497040</v>
          </cell>
          <cell r="B20702" t="str">
            <v>DEFLETOR PERFURADO DIAM 5mm x 10 mm</v>
          </cell>
          <cell r="C20702" t="str">
            <v>UM</v>
          </cell>
        </row>
        <row r="20703">
          <cell r="A20703">
            <v>709497050</v>
          </cell>
          <cell r="B20703" t="str">
            <v>DEFLETOR TUBO ABAFADOR 5 FUROS</v>
          </cell>
          <cell r="C20703" t="str">
            <v>UM</v>
          </cell>
        </row>
        <row r="20704">
          <cell r="A20704">
            <v>709497060</v>
          </cell>
          <cell r="B20704" t="str">
            <v>TAMPA CAMARA DE EXPANSAO PERFURADA</v>
          </cell>
          <cell r="C20704" t="str">
            <v>UM</v>
          </cell>
        </row>
        <row r="20705">
          <cell r="A20705">
            <v>709497070</v>
          </cell>
          <cell r="B20705" t="str">
            <v>PLACA DIVISORIA DOS TUBOS ABAFADORES</v>
          </cell>
          <cell r="C20705" t="str">
            <v>UM</v>
          </cell>
        </row>
        <row r="20706">
          <cell r="A20706">
            <v>709497080</v>
          </cell>
          <cell r="B20706" t="str">
            <v>CAMARA DE EXPANSAO DOS GASES PERFURADA</v>
          </cell>
          <cell r="C20706" t="str">
            <v>UM</v>
          </cell>
        </row>
        <row r="20707">
          <cell r="A20707">
            <v>707565390</v>
          </cell>
          <cell r="B20707" t="str">
            <v>TUBO ESTRUT. FRONTAL RACK STARA - DA0097P02</v>
          </cell>
          <cell r="C20707" t="str">
            <v>UM</v>
          </cell>
        </row>
        <row r="20708">
          <cell r="A20708">
            <v>709497090</v>
          </cell>
          <cell r="B20708" t="str">
            <v>TUBO ABAFADOR 5" SILENCIOSO MB</v>
          </cell>
          <cell r="C20708" t="str">
            <v>UM</v>
          </cell>
        </row>
        <row r="20709">
          <cell r="A20709">
            <v>709497100</v>
          </cell>
          <cell r="B20709" t="str">
            <v>TUBO ABAFADOR 4 1/2" SILENCIOSO MB</v>
          </cell>
          <cell r="C20709" t="str">
            <v>UM</v>
          </cell>
        </row>
        <row r="20710">
          <cell r="A20710">
            <v>709497110</v>
          </cell>
          <cell r="B20710" t="str">
            <v>TUBO DE ENTRADA SILENCIOSO</v>
          </cell>
          <cell r="C20710" t="str">
            <v>UM</v>
          </cell>
        </row>
        <row r="20711">
          <cell r="A20711">
            <v>709497120</v>
          </cell>
          <cell r="B20711" t="str">
            <v>CAMARA DE EXPANSAO PERFURADA</v>
          </cell>
          <cell r="C20711" t="str">
            <v>UM</v>
          </cell>
        </row>
        <row r="20712">
          <cell r="A20712">
            <v>709497130</v>
          </cell>
          <cell r="B20712" t="str">
            <v>TUBO DE SAIDA SILENCIOSO</v>
          </cell>
          <cell r="C20712" t="str">
            <v>UM</v>
          </cell>
        </row>
        <row r="20713">
          <cell r="A20713">
            <v>709497140</v>
          </cell>
          <cell r="B20713" t="str">
            <v>LUVA TUBO DE ENTRADA</v>
          </cell>
          <cell r="C20713" t="str">
            <v>UM</v>
          </cell>
        </row>
        <row r="20714">
          <cell r="A20714">
            <v>709497150</v>
          </cell>
          <cell r="B20714" t="str">
            <v>LUVA TUBO DE SAIDA</v>
          </cell>
          <cell r="C20714" t="str">
            <v>UM</v>
          </cell>
        </row>
        <row r="20715">
          <cell r="A20715">
            <v>709497160</v>
          </cell>
          <cell r="B20715" t="str">
            <v>PLACA DE IDENTIFICACAO SILENCIOSO 9497</v>
          </cell>
          <cell r="C20715" t="str">
            <v>UM</v>
          </cell>
        </row>
        <row r="20716">
          <cell r="A20716">
            <v>807406000</v>
          </cell>
          <cell r="B20716" t="str">
            <v>FECHAMENTO SUP.PROLONGADOR DAMBROZ 996-118.003</v>
          </cell>
          <cell r="C20716" t="str">
            <v>UM</v>
          </cell>
        </row>
        <row r="20717">
          <cell r="A20717">
            <v>709497170</v>
          </cell>
          <cell r="B20717" t="str">
            <v>TUBO ABAFADOR 5" SILENCIOSO MB</v>
          </cell>
          <cell r="C20717" t="str">
            <v>UM</v>
          </cell>
        </row>
        <row r="20718">
          <cell r="A20718">
            <v>709498010</v>
          </cell>
          <cell r="B20718" t="str">
            <v>CORPO DO SILENCIOSO ONIBUS ARTIC EM INOX</v>
          </cell>
          <cell r="C20718" t="str">
            <v>UM</v>
          </cell>
        </row>
        <row r="20719">
          <cell r="A20719">
            <v>709498020</v>
          </cell>
          <cell r="B20719" t="str">
            <v>TAMPA DO SILENCIOSO ARTICULADO EM INOX</v>
          </cell>
          <cell r="C20719" t="str">
            <v>UM</v>
          </cell>
        </row>
        <row r="20720">
          <cell r="A20720">
            <v>709498030</v>
          </cell>
          <cell r="B20720" t="str">
            <v>DEFLETOR PERFURADO INOX 3,5mm x 8mm</v>
          </cell>
          <cell r="C20720" t="str">
            <v>UM</v>
          </cell>
        </row>
        <row r="20721">
          <cell r="A20721">
            <v>709498040</v>
          </cell>
          <cell r="B20721" t="str">
            <v>DEFLETOR INOX 2 FUROS CAMARA DE EXPANSAO</v>
          </cell>
          <cell r="C20721" t="str">
            <v>UM</v>
          </cell>
        </row>
        <row r="20722">
          <cell r="A20722">
            <v>709498050</v>
          </cell>
          <cell r="B20722" t="str">
            <v>DEFLETOR INOX 4 FUROS CAMARA CONV CATALITICO</v>
          </cell>
          <cell r="C20722" t="str">
            <v>UM</v>
          </cell>
        </row>
        <row r="20723">
          <cell r="A20723">
            <v>709498060</v>
          </cell>
          <cell r="B20723" t="str">
            <v>CAMARA INOX DE EXPANSAO PERFURADA DIAM 3,5 x 8mm</v>
          </cell>
          <cell r="C20723" t="str">
            <v>UM</v>
          </cell>
        </row>
        <row r="20724">
          <cell r="A20724">
            <v>709498070</v>
          </cell>
          <cell r="B20724" t="str">
            <v>TAMPA INOX DA CAMARA DE EXPANSAO PERFURADA</v>
          </cell>
          <cell r="C20724" t="str">
            <v>UM</v>
          </cell>
        </row>
        <row r="20725">
          <cell r="A20725">
            <v>709498080</v>
          </cell>
          <cell r="B20725" t="str">
            <v>TUBO DE ENTRADA SILENCIOSO EM INOX</v>
          </cell>
          <cell r="C20725" t="str">
            <v>UM</v>
          </cell>
        </row>
        <row r="20726">
          <cell r="A20726">
            <v>709498090</v>
          </cell>
          <cell r="B20726" t="str">
            <v>TUBO DE SAIDA SILENCIOSO EM INOX</v>
          </cell>
          <cell r="C20726" t="str">
            <v>UM</v>
          </cell>
        </row>
        <row r="20727">
          <cell r="A20727">
            <v>709498100</v>
          </cell>
          <cell r="B20727" t="str">
            <v>TUBO ABAFADOR EM INOX</v>
          </cell>
          <cell r="C20727" t="str">
            <v>UM</v>
          </cell>
        </row>
        <row r="20728">
          <cell r="A20728">
            <v>709498110</v>
          </cell>
          <cell r="B20728" t="str">
            <v>ABRACADEIRA DE FIXACAO SILENCIOSO SUPERIOR</v>
          </cell>
          <cell r="C20728" t="str">
            <v>UM</v>
          </cell>
        </row>
        <row r="20729">
          <cell r="A20729">
            <v>709498120</v>
          </cell>
          <cell r="B20729" t="str">
            <v>SUPORTE INFERIOR DA CINTA FIXACAO</v>
          </cell>
          <cell r="C20729" t="str">
            <v>UM</v>
          </cell>
        </row>
        <row r="20730">
          <cell r="A20730">
            <v>709498130</v>
          </cell>
          <cell r="B20730" t="str">
            <v>DISTANCIADOR ABRACADEIRA DE FIXACAO</v>
          </cell>
          <cell r="C20730" t="str">
            <v>UM</v>
          </cell>
        </row>
        <row r="20731">
          <cell r="A20731">
            <v>709498140</v>
          </cell>
          <cell r="B20731" t="str">
            <v>LUVA TUBO DE SAIDA INOX</v>
          </cell>
          <cell r="C20731" t="str">
            <v>UM</v>
          </cell>
        </row>
        <row r="20732">
          <cell r="A20732">
            <v>709498150</v>
          </cell>
          <cell r="B20732" t="str">
            <v>LUVA TUBO DE ENTRADA INOX</v>
          </cell>
          <cell r="C20732" t="str">
            <v>UM</v>
          </cell>
        </row>
        <row r="20733">
          <cell r="A20733">
            <v>709498160</v>
          </cell>
          <cell r="B20733" t="str">
            <v>SUPORTE SUPERIOR CINTA DE FIXACAO</v>
          </cell>
          <cell r="C20733" t="str">
            <v>UM</v>
          </cell>
        </row>
        <row r="20734">
          <cell r="A20734">
            <v>709498170</v>
          </cell>
          <cell r="B20734" t="str">
            <v>PLACA DE IDENTIFICACAO SILENCIOSO 9498</v>
          </cell>
          <cell r="C20734" t="str">
            <v>UM</v>
          </cell>
        </row>
        <row r="20735">
          <cell r="A20735">
            <v>709498180</v>
          </cell>
          <cell r="B20735" t="str">
            <v>SUPORTE DA CINTA</v>
          </cell>
          <cell r="C20735" t="str">
            <v>UM</v>
          </cell>
        </row>
        <row r="20736">
          <cell r="A20736">
            <v>709498190</v>
          </cell>
          <cell r="B20736" t="str">
            <v>BARRA DO SUPORTE DA CINTA</v>
          </cell>
          <cell r="C20736" t="str">
            <v>UM</v>
          </cell>
        </row>
        <row r="20737">
          <cell r="A20737">
            <v>709498200</v>
          </cell>
          <cell r="B20737" t="str">
            <v>SUPORTE SUPERIOR CINTA DE FIXACAO</v>
          </cell>
          <cell r="C20737" t="str">
            <v>UM</v>
          </cell>
        </row>
        <row r="20738">
          <cell r="A20738">
            <v>709498210</v>
          </cell>
          <cell r="B20738" t="str">
            <v>SUPORTE SUPERIOR CINTA DE FIXACAO (c/ pintura)</v>
          </cell>
          <cell r="C20738" t="str">
            <v>UM</v>
          </cell>
        </row>
        <row r="20739">
          <cell r="A20739">
            <v>709498220</v>
          </cell>
          <cell r="B20739" t="str">
            <v>SILENC MB ONIB ART INOX CC A3824900901 (montagem)</v>
          </cell>
          <cell r="C20739" t="str">
            <v>UM</v>
          </cell>
        </row>
        <row r="20740">
          <cell r="A20740">
            <v>709498230</v>
          </cell>
          <cell r="B20740" t="str">
            <v>SUPORTE INFERIOR DA CINTA FIXACAO (pintura)</v>
          </cell>
          <cell r="C20740" t="str">
            <v>UM</v>
          </cell>
        </row>
        <row r="20741">
          <cell r="A20741">
            <v>709500010</v>
          </cell>
          <cell r="B20741" t="str">
            <v>CILINDRO DO SILENCIOSO</v>
          </cell>
          <cell r="C20741" t="str">
            <v>UM</v>
          </cell>
        </row>
        <row r="20742">
          <cell r="A20742">
            <v>709500020</v>
          </cell>
          <cell r="B20742" t="str">
            <v>ABAFADOR ENTRADA SILENCIOSO</v>
          </cell>
          <cell r="C20742" t="str">
            <v>UM</v>
          </cell>
        </row>
        <row r="20743">
          <cell r="A20743">
            <v>709500030</v>
          </cell>
          <cell r="B20743" t="str">
            <v>DEFLETOR DO SILENCIOSO OVAL</v>
          </cell>
          <cell r="C20743" t="str">
            <v>UM</v>
          </cell>
        </row>
        <row r="20744">
          <cell r="A20744">
            <v>709500040</v>
          </cell>
          <cell r="B20744" t="str">
            <v>DEFLETOR DO SILENCIOSO</v>
          </cell>
          <cell r="C20744" t="str">
            <v>UM</v>
          </cell>
        </row>
        <row r="20745">
          <cell r="A20745">
            <v>709500050</v>
          </cell>
          <cell r="B20745" t="str">
            <v>DEFLETOR DO SILENCIOSO OVAL</v>
          </cell>
          <cell r="C20745" t="str">
            <v>UM</v>
          </cell>
        </row>
        <row r="20746">
          <cell r="A20746">
            <v>709500060</v>
          </cell>
          <cell r="B20746" t="str">
            <v>TUBO ABAFADOR ENTRADA SILENCIOSO OVAL</v>
          </cell>
          <cell r="C20746" t="str">
            <v>UM</v>
          </cell>
        </row>
        <row r="20747">
          <cell r="A20747">
            <v>709500070</v>
          </cell>
          <cell r="B20747" t="str">
            <v>TUBO ABAFADOR CENTRAL SILENCIOSO</v>
          </cell>
          <cell r="C20747" t="str">
            <v>UM</v>
          </cell>
        </row>
        <row r="20748">
          <cell r="A20748">
            <v>709500080</v>
          </cell>
          <cell r="B20748" t="str">
            <v>ABAFADOR SAIDA SILENCIOSO</v>
          </cell>
          <cell r="C20748" t="str">
            <v>UM</v>
          </cell>
        </row>
        <row r="20749">
          <cell r="A20749">
            <v>709500090</v>
          </cell>
          <cell r="B20749" t="str">
            <v>TUBO ABAFADOR SAIDA SILENCIOSO OVAL</v>
          </cell>
          <cell r="C20749" t="str">
            <v>UM</v>
          </cell>
        </row>
        <row r="20750">
          <cell r="A20750">
            <v>709500100</v>
          </cell>
          <cell r="B20750" t="str">
            <v>REFORCO DO ABAFADOR</v>
          </cell>
          <cell r="C20750" t="str">
            <v>UM</v>
          </cell>
        </row>
        <row r="20751">
          <cell r="A20751">
            <v>709500110</v>
          </cell>
          <cell r="B20751" t="str">
            <v>BLANCK DO DEFLETOR 1,06 MM (ESTAMPADO)</v>
          </cell>
          <cell r="C20751" t="str">
            <v>UM</v>
          </cell>
        </row>
        <row r="20752">
          <cell r="A20752">
            <v>709504000</v>
          </cell>
          <cell r="B20752" t="str">
            <v>SILENCIOSO P/ MARRUA</v>
          </cell>
          <cell r="C20752" t="str">
            <v>UM</v>
          </cell>
        </row>
        <row r="20753">
          <cell r="A20753">
            <v>709504010</v>
          </cell>
          <cell r="B20753" t="str">
            <v>CILINDRO DO SILENCIOSO</v>
          </cell>
          <cell r="C20753" t="str">
            <v>UM</v>
          </cell>
        </row>
        <row r="20754">
          <cell r="A20754">
            <v>709504020</v>
          </cell>
          <cell r="B20754" t="str">
            <v>TAMPA FECHAMENTO SILENCIOSO P/ MARRUA</v>
          </cell>
          <cell r="C20754" t="str">
            <v>UM</v>
          </cell>
        </row>
        <row r="20755">
          <cell r="A20755">
            <v>709504030</v>
          </cell>
          <cell r="B20755" t="str">
            <v>REFORCO MENOR DO ABAFADOR</v>
          </cell>
          <cell r="C20755" t="str">
            <v>UM</v>
          </cell>
        </row>
        <row r="20756">
          <cell r="A20756">
            <v>709504040</v>
          </cell>
          <cell r="B20756" t="str">
            <v>SUPORTE DE FIXACAO</v>
          </cell>
          <cell r="C20756" t="str">
            <v>UM</v>
          </cell>
        </row>
        <row r="20757">
          <cell r="A20757">
            <v>709504050</v>
          </cell>
          <cell r="B20757" t="str">
            <v>TUBO DE ENTRADA SILENCIOSO P/ MARRUA</v>
          </cell>
          <cell r="C20757" t="str">
            <v>UM</v>
          </cell>
        </row>
        <row r="20758">
          <cell r="A20758">
            <v>709504060</v>
          </cell>
          <cell r="B20758" t="str">
            <v>DEFLETOR DO SILENCIOSO P/ MARRUA</v>
          </cell>
          <cell r="C20758" t="str">
            <v>UM</v>
          </cell>
        </row>
        <row r="20759">
          <cell r="A20759">
            <v>709504080</v>
          </cell>
          <cell r="B20759" t="str">
            <v>DEFLETOR DO SILENCIOSO P/ MARRUA</v>
          </cell>
          <cell r="C20759" t="str">
            <v>UM</v>
          </cell>
        </row>
        <row r="20760">
          <cell r="A20760">
            <v>709504090</v>
          </cell>
          <cell r="B20760" t="str">
            <v>ABAFADOR SAIDA SILENCIOSO P/ MARRUA</v>
          </cell>
          <cell r="C20760" t="str">
            <v>UM</v>
          </cell>
        </row>
        <row r="20761">
          <cell r="A20761">
            <v>709504100</v>
          </cell>
          <cell r="B20761" t="str">
            <v>TUBO DE SAIDA</v>
          </cell>
          <cell r="C20761" t="str">
            <v>UM</v>
          </cell>
        </row>
        <row r="20762">
          <cell r="A20762">
            <v>709504110</v>
          </cell>
          <cell r="B20762" t="str">
            <v>TUBO DEFLETOR INTERNO MENOR</v>
          </cell>
          <cell r="C20762" t="str">
            <v>UM</v>
          </cell>
        </row>
        <row r="20763">
          <cell r="A20763">
            <v>709504120</v>
          </cell>
          <cell r="B20763" t="str">
            <v>TUBO DEFLETOR INTERNO MAIOR</v>
          </cell>
          <cell r="C20763" t="str">
            <v>UM</v>
          </cell>
        </row>
        <row r="20764">
          <cell r="A20764">
            <v>709504130</v>
          </cell>
          <cell r="B20764" t="str">
            <v>REFORCO MAIOR DO ABAFADOR</v>
          </cell>
          <cell r="C20764" t="str">
            <v>UM</v>
          </cell>
        </row>
        <row r="20765">
          <cell r="A20765">
            <v>709504140</v>
          </cell>
          <cell r="B20765" t="str">
            <v>ABAFADOR ENTRADA SILENCIOSO P/ MARRUA</v>
          </cell>
          <cell r="C20765" t="str">
            <v>UM</v>
          </cell>
        </row>
        <row r="20766">
          <cell r="A20766">
            <v>709504150</v>
          </cell>
          <cell r="B20766" t="str">
            <v>DEFLETOR PERFURADO</v>
          </cell>
          <cell r="C20766" t="str">
            <v>UM</v>
          </cell>
        </row>
        <row r="20767">
          <cell r="A20767">
            <v>709504160</v>
          </cell>
          <cell r="B20767" t="str">
            <v>TAMPA FECHAMENTO SILENCIOSO P/ MARRUA</v>
          </cell>
          <cell r="C20767" t="str">
            <v>UM</v>
          </cell>
        </row>
        <row r="20768">
          <cell r="A20768">
            <v>709505000</v>
          </cell>
          <cell r="B20768" t="str">
            <v>TUBO CURVADO 5" TUPER</v>
          </cell>
          <cell r="C20768" t="str">
            <v>UM</v>
          </cell>
        </row>
        <row r="20769">
          <cell r="A20769">
            <v>709509010</v>
          </cell>
          <cell r="B20769" t="str">
            <v>DEFLETOR PERFURADO</v>
          </cell>
          <cell r="C20769" t="str">
            <v>UM</v>
          </cell>
        </row>
        <row r="20770">
          <cell r="A20770">
            <v>709510000</v>
          </cell>
          <cell r="B20770" t="str">
            <v>SILENCIOSO XBC ONIBUS</v>
          </cell>
          <cell r="C20770" t="str">
            <v>UM</v>
          </cell>
        </row>
        <row r="20771">
          <cell r="A20771">
            <v>709510010</v>
          </cell>
          <cell r="B20771" t="str">
            <v>CORPO SILENCIOSO XBC ONIBUS</v>
          </cell>
          <cell r="C20771" t="str">
            <v>UM</v>
          </cell>
        </row>
        <row r="20772">
          <cell r="A20772">
            <v>709510020</v>
          </cell>
          <cell r="B20772" t="str">
            <v>DEFLETOR 2 FUROS SILENCIOSO MB XBC</v>
          </cell>
          <cell r="C20772" t="str">
            <v>UM</v>
          </cell>
        </row>
        <row r="20773">
          <cell r="A20773" t="str">
            <v>DD40119990</v>
          </cell>
          <cell r="B20773" t="str">
            <v>PNEUS PARA EMPILHADEIRA</v>
          </cell>
          <cell r="C20773" t="str">
            <v>UM</v>
          </cell>
        </row>
        <row r="20774">
          <cell r="A20774">
            <v>709510030</v>
          </cell>
          <cell r="B20774" t="str">
            <v>TAMPA SILENCIOSO MB XBC ONIBUS</v>
          </cell>
          <cell r="C20774" t="str">
            <v>UM</v>
          </cell>
        </row>
        <row r="20775">
          <cell r="A20775">
            <v>709510040</v>
          </cell>
          <cell r="B20775" t="str">
            <v>DEFLETOR PERFURADO MB XBC ONIBUS</v>
          </cell>
          <cell r="C20775" t="str">
            <v>UM</v>
          </cell>
        </row>
        <row r="20776">
          <cell r="A20776">
            <v>709510050</v>
          </cell>
          <cell r="B20776" t="str">
            <v>CAMARA RETANGULAR SILENCIOSO XBC</v>
          </cell>
          <cell r="C20776" t="str">
            <v>UM</v>
          </cell>
        </row>
        <row r="20777">
          <cell r="A20777">
            <v>709510060</v>
          </cell>
          <cell r="B20777" t="str">
            <v>DEFLETOR 5 FUROS MB XBC</v>
          </cell>
          <cell r="C20777" t="str">
            <v>UM</v>
          </cell>
        </row>
        <row r="20778">
          <cell r="A20778">
            <v>709510070</v>
          </cell>
          <cell r="B20778" t="str">
            <v>TUBO INTERMEDIARIO MB XBC ONIBUS</v>
          </cell>
          <cell r="C20778" t="str">
            <v>UM</v>
          </cell>
        </row>
        <row r="20779">
          <cell r="A20779">
            <v>709510080</v>
          </cell>
          <cell r="B20779" t="str">
            <v>TUBO MENOR MB XBC 1725</v>
          </cell>
          <cell r="C20779" t="str">
            <v>UM</v>
          </cell>
        </row>
        <row r="20780">
          <cell r="A20780">
            <v>709510090</v>
          </cell>
          <cell r="B20780" t="str">
            <v>CAMARA RETANGULAR SILENCIOSO XBC</v>
          </cell>
          <cell r="C20780" t="str">
            <v>UM</v>
          </cell>
        </row>
        <row r="20781">
          <cell r="A20781">
            <v>709510100</v>
          </cell>
          <cell r="B20781" t="str">
            <v>CONJ FIXACAO MB XBC ONIBUS</v>
          </cell>
          <cell r="C20781" t="str">
            <v>UM</v>
          </cell>
        </row>
        <row r="20782">
          <cell r="A20782">
            <v>709510110</v>
          </cell>
          <cell r="B20782" t="str">
            <v>CONJ FIXACAO MB XBC ONIBUS</v>
          </cell>
          <cell r="C20782" t="str">
            <v>UM</v>
          </cell>
        </row>
        <row r="20783">
          <cell r="A20783">
            <v>709510120</v>
          </cell>
          <cell r="B20783" t="str">
            <v>TUBO DE SAIDA MB XBC ONIBUS</v>
          </cell>
          <cell r="C20783" t="str">
            <v>UM</v>
          </cell>
        </row>
        <row r="20784">
          <cell r="A20784">
            <v>709510130</v>
          </cell>
          <cell r="B20784" t="str">
            <v>TUBO DE ENTRADA MB XBC ONIBUS</v>
          </cell>
          <cell r="C20784" t="str">
            <v>UM</v>
          </cell>
        </row>
        <row r="20785">
          <cell r="A20785">
            <v>709510140</v>
          </cell>
          <cell r="B20785" t="str">
            <v>ABRACADEIRA DE FIXACAO SUP MB XBC</v>
          </cell>
          <cell r="C20785" t="str">
            <v>UM</v>
          </cell>
        </row>
        <row r="20786">
          <cell r="A20786">
            <v>709510150</v>
          </cell>
          <cell r="B20786" t="str">
            <v>ABRACADEIRA DE FIXACAO INF MB XBC</v>
          </cell>
          <cell r="C20786" t="str">
            <v>UM</v>
          </cell>
        </row>
        <row r="20787">
          <cell r="A20787">
            <v>709510160</v>
          </cell>
          <cell r="B20787" t="str">
            <v>ABRACADEIRA RETA COM ROSCA (externa)</v>
          </cell>
          <cell r="C20787" t="str">
            <v>UM</v>
          </cell>
        </row>
        <row r="20788">
          <cell r="A20788">
            <v>709510170</v>
          </cell>
          <cell r="B20788" t="str">
            <v>ABRACADEIRA RETA</v>
          </cell>
          <cell r="C20788" t="str">
            <v>UM</v>
          </cell>
        </row>
        <row r="20789">
          <cell r="A20789">
            <v>709510180</v>
          </cell>
          <cell r="B20789" t="str">
            <v>LUVA TUBO DE ENTRADA SILENCIOSO MB XBC</v>
          </cell>
          <cell r="C20789" t="str">
            <v>UM</v>
          </cell>
        </row>
        <row r="20790">
          <cell r="A20790">
            <v>709510190</v>
          </cell>
          <cell r="B20790" t="str">
            <v>LUVA TUBO DE SAIDA SILENCIOSO MB XBC</v>
          </cell>
          <cell r="C20790" t="str">
            <v>UM</v>
          </cell>
        </row>
        <row r="20791">
          <cell r="A20791" t="str">
            <v>DD86090000</v>
          </cell>
          <cell r="B20791" t="str">
            <v>CONTAINER / CONTENTORES</v>
          </cell>
          <cell r="C20791" t="str">
            <v>UM</v>
          </cell>
        </row>
        <row r="20792">
          <cell r="A20792">
            <v>709510210</v>
          </cell>
          <cell r="B20792" t="str">
            <v>PLACA DE IDENTIFICACAO</v>
          </cell>
          <cell r="C20792" t="str">
            <v>UM</v>
          </cell>
        </row>
        <row r="20793">
          <cell r="A20793">
            <v>709510220</v>
          </cell>
          <cell r="B20793" t="str">
            <v>DISTANCIADOR ABRACADEIRA XBC</v>
          </cell>
          <cell r="C20793" t="str">
            <v>UM</v>
          </cell>
        </row>
        <row r="20794">
          <cell r="A20794">
            <v>709510230</v>
          </cell>
          <cell r="B20794" t="str">
            <v>MAO FRANCESA</v>
          </cell>
          <cell r="C20794" t="str">
            <v>UM</v>
          </cell>
        </row>
        <row r="20795">
          <cell r="A20795">
            <v>709510240</v>
          </cell>
          <cell r="B20795" t="str">
            <v>CONJ FIXACAO MB XBC ONIBUS (c/ pintura)</v>
          </cell>
          <cell r="C20795" t="str">
            <v>UM</v>
          </cell>
        </row>
        <row r="20796">
          <cell r="A20796">
            <v>709510250</v>
          </cell>
          <cell r="B20796" t="str">
            <v>ABRACADEIRA DE FIXACAO INF MB XBC (pintura)</v>
          </cell>
          <cell r="C20796" t="str">
            <v>UM</v>
          </cell>
        </row>
        <row r="20797">
          <cell r="A20797">
            <v>709510260</v>
          </cell>
          <cell r="B20797" t="str">
            <v>TUBO MENOR MB XBC 1725</v>
          </cell>
          <cell r="C20797" t="str">
            <v>UM</v>
          </cell>
        </row>
        <row r="20798">
          <cell r="A20798">
            <v>709510270</v>
          </cell>
          <cell r="B20798" t="str">
            <v>TUBO INTERMEDIARIO MB XBC ONIBUS</v>
          </cell>
          <cell r="C20798" t="str">
            <v>UM</v>
          </cell>
        </row>
        <row r="20799">
          <cell r="A20799">
            <v>709510280</v>
          </cell>
          <cell r="B20799" t="str">
            <v>CAMARA RETANGULAR SILENCIOSO XBC (Laser)</v>
          </cell>
          <cell r="C20799" t="str">
            <v>UM</v>
          </cell>
        </row>
        <row r="20800">
          <cell r="A20800">
            <v>709511010</v>
          </cell>
          <cell r="B20800" t="str">
            <v>ABAFADOR ENTRADA SILENCIOSO</v>
          </cell>
          <cell r="C20800" t="str">
            <v>UM</v>
          </cell>
        </row>
        <row r="20801">
          <cell r="A20801">
            <v>709511020</v>
          </cell>
          <cell r="B20801" t="str">
            <v>TUBO DE SAIDA</v>
          </cell>
          <cell r="C20801" t="str">
            <v>UM</v>
          </cell>
        </row>
        <row r="20802">
          <cell r="A20802">
            <v>709511030</v>
          </cell>
          <cell r="B20802" t="str">
            <v>TUBO ABAFADOR ENTRADA SILENCIOSO</v>
          </cell>
          <cell r="C20802" t="str">
            <v>UM</v>
          </cell>
        </row>
        <row r="20803">
          <cell r="A20803">
            <v>709512010</v>
          </cell>
          <cell r="B20803" t="str">
            <v>ABAFADOR ENTRADA SILENCIOSO</v>
          </cell>
          <cell r="C20803" t="str">
            <v>UM</v>
          </cell>
        </row>
        <row r="20804">
          <cell r="A20804">
            <v>709512020</v>
          </cell>
          <cell r="B20804" t="str">
            <v>ABAFADOR SAIDA SILENCIOSO</v>
          </cell>
          <cell r="C20804" t="str">
            <v>UM</v>
          </cell>
        </row>
        <row r="20805">
          <cell r="A20805">
            <v>709513010</v>
          </cell>
          <cell r="B20805" t="str">
            <v>TUBO DE SAIDA</v>
          </cell>
          <cell r="C20805" t="str">
            <v>UM</v>
          </cell>
        </row>
        <row r="20806">
          <cell r="A20806">
            <v>709515010</v>
          </cell>
          <cell r="B20806" t="str">
            <v>CORPO SILENCIOSO RODOVIARIO</v>
          </cell>
          <cell r="C20806" t="str">
            <v>UM</v>
          </cell>
        </row>
        <row r="20807">
          <cell r="A20807">
            <v>709515020</v>
          </cell>
          <cell r="B20807" t="str">
            <v>DEFLETOR 4 FUROS SILENCIOSO ROD</v>
          </cell>
          <cell r="C20807" t="str">
            <v>UM</v>
          </cell>
        </row>
        <row r="20808">
          <cell r="A20808">
            <v>709515030</v>
          </cell>
          <cell r="B20808" t="str">
            <v>DEFLETOR 5 FUROS SILENCIOSO RODOVIARIO</v>
          </cell>
          <cell r="C20808" t="str">
            <v>UM</v>
          </cell>
        </row>
        <row r="20809">
          <cell r="A20809" t="str">
            <v>DD85392990</v>
          </cell>
          <cell r="B20809" t="str">
            <v>OUTRAS LAMPADAS / TUBOS INCANDESC</v>
          </cell>
          <cell r="C20809" t="str">
            <v>UM</v>
          </cell>
        </row>
        <row r="20810">
          <cell r="A20810">
            <v>709515040</v>
          </cell>
          <cell r="B20810" t="str">
            <v>DEFLETOR PERFURADO SILENCIOSO</v>
          </cell>
          <cell r="C20810" t="str">
            <v>UM</v>
          </cell>
        </row>
        <row r="20811">
          <cell r="A20811">
            <v>709515050</v>
          </cell>
          <cell r="B20811" t="str">
            <v>TAMPA SILENCIOSO ROD PERFURADA</v>
          </cell>
          <cell r="C20811" t="str">
            <v>UM</v>
          </cell>
        </row>
        <row r="20812">
          <cell r="A20812">
            <v>709515060</v>
          </cell>
          <cell r="B20812" t="str">
            <v>TUBO ENTRADA SILENCIOSO RODOVIARIO</v>
          </cell>
          <cell r="C20812" t="str">
            <v>UM</v>
          </cell>
        </row>
        <row r="20813">
          <cell r="A20813">
            <v>709515070</v>
          </cell>
          <cell r="B20813" t="str">
            <v>TUBO SAIDA SILENCIOSO RODOVIARIO</v>
          </cell>
          <cell r="C20813" t="str">
            <v>UM</v>
          </cell>
        </row>
        <row r="20814">
          <cell r="A20814">
            <v>709515080</v>
          </cell>
          <cell r="B20814" t="str">
            <v>TUBO MENOR SILENCIOSO RODOVIARIO</v>
          </cell>
          <cell r="C20814" t="str">
            <v>UM</v>
          </cell>
        </row>
        <row r="20815">
          <cell r="A20815">
            <v>709515090</v>
          </cell>
          <cell r="B20815" t="str">
            <v>CINTA DE SUSTENTACAO SILENCIOSO</v>
          </cell>
          <cell r="C20815" t="str">
            <v>UM</v>
          </cell>
        </row>
        <row r="20816">
          <cell r="A20816">
            <v>709515150</v>
          </cell>
          <cell r="B20816" t="str">
            <v>CINTA DE SUSTENTACAO MONTADA</v>
          </cell>
          <cell r="C20816" t="str">
            <v>UM</v>
          </cell>
        </row>
        <row r="20817">
          <cell r="A20817">
            <v>709515160</v>
          </cell>
          <cell r="B20817" t="str">
            <v>TAMPA SILENCIOSO RODOVIARIO</v>
          </cell>
          <cell r="C20817" t="str">
            <v>UM</v>
          </cell>
        </row>
        <row r="20818">
          <cell r="A20818">
            <v>709515190</v>
          </cell>
          <cell r="B20818" t="str">
            <v>DEFLETOR PERFURADO SILENCIOSO</v>
          </cell>
          <cell r="C20818" t="str">
            <v>UM</v>
          </cell>
        </row>
        <row r="20819">
          <cell r="A20819">
            <v>709515210</v>
          </cell>
          <cell r="B20819" t="str">
            <v>ABAFADOR SAIDA SILENCIOSO O-400</v>
          </cell>
          <cell r="C20819" t="str">
            <v>UM</v>
          </cell>
        </row>
        <row r="20820">
          <cell r="A20820">
            <v>709516010</v>
          </cell>
          <cell r="B20820" t="str">
            <v>ABAFADOR SAIDA DO SILENCIOSO</v>
          </cell>
          <cell r="C20820" t="str">
            <v>UM</v>
          </cell>
        </row>
        <row r="20821">
          <cell r="A20821">
            <v>709516020</v>
          </cell>
          <cell r="B20821" t="str">
            <v>TUBO ABAFADOR DE SAIDA</v>
          </cell>
          <cell r="C20821" t="str">
            <v>UM</v>
          </cell>
        </row>
        <row r="20822">
          <cell r="A20822">
            <v>709517010</v>
          </cell>
          <cell r="B20822" t="str">
            <v>TUBO DE SAIDA</v>
          </cell>
          <cell r="C20822" t="str">
            <v>UM</v>
          </cell>
        </row>
        <row r="20823">
          <cell r="A20823">
            <v>709518010</v>
          </cell>
          <cell r="B20823" t="str">
            <v>CORPO DO SILENCIOSO RODOVIARIO O-500</v>
          </cell>
          <cell r="C20823" t="str">
            <v>UM</v>
          </cell>
        </row>
        <row r="20824">
          <cell r="A20824">
            <v>709518020</v>
          </cell>
          <cell r="B20824" t="str">
            <v>TUBO DE SAIDA SILENCIOSO O-500</v>
          </cell>
          <cell r="C20824" t="str">
            <v>UM</v>
          </cell>
        </row>
        <row r="20825">
          <cell r="A20825">
            <v>709518030</v>
          </cell>
          <cell r="B20825" t="str">
            <v>TAMPA SILENC RODOVIARIO O-500</v>
          </cell>
          <cell r="C20825" t="str">
            <v>UM</v>
          </cell>
        </row>
        <row r="20826">
          <cell r="A20826" t="str">
            <v>DD73181600</v>
          </cell>
          <cell r="B20826" t="str">
            <v>PORCA</v>
          </cell>
          <cell r="C20826" t="str">
            <v>UM</v>
          </cell>
        </row>
        <row r="20827">
          <cell r="A20827">
            <v>709518040</v>
          </cell>
          <cell r="B20827" t="str">
            <v>DEFLETOR PERFURADO SILENCIOSO ROD O-500</v>
          </cell>
          <cell r="C20827" t="str">
            <v>UM</v>
          </cell>
        </row>
        <row r="20828">
          <cell r="A20828">
            <v>709518050</v>
          </cell>
          <cell r="B20828" t="str">
            <v>TUBO DE ENTRADA SILENC ROD O-500</v>
          </cell>
          <cell r="C20828" t="str">
            <v>UM</v>
          </cell>
        </row>
        <row r="20829">
          <cell r="A20829">
            <v>709518060</v>
          </cell>
          <cell r="B20829" t="str">
            <v>TUBO DE SAIDA SILENCIOSO O-500</v>
          </cell>
          <cell r="C20829" t="str">
            <v>UM</v>
          </cell>
        </row>
        <row r="20830">
          <cell r="A20830">
            <v>709519010</v>
          </cell>
          <cell r="B20830" t="str">
            <v>CORPO SILENCIOSO 1938/1944</v>
          </cell>
          <cell r="C20830" t="str">
            <v>UM</v>
          </cell>
        </row>
        <row r="20831">
          <cell r="A20831">
            <v>709519020</v>
          </cell>
          <cell r="B20831" t="str">
            <v>TUBO DE ENTRADA</v>
          </cell>
          <cell r="C20831" t="str">
            <v>UM</v>
          </cell>
        </row>
        <row r="20832">
          <cell r="A20832">
            <v>709519040</v>
          </cell>
          <cell r="B20832" t="str">
            <v>TUBO DE ENTRADA 1938/1944</v>
          </cell>
          <cell r="C20832" t="str">
            <v>UM</v>
          </cell>
        </row>
        <row r="20833">
          <cell r="A20833">
            <v>709519050</v>
          </cell>
          <cell r="B20833" t="str">
            <v>TUBO DE ENTRADA 1938/1944</v>
          </cell>
          <cell r="C20833" t="str">
            <v>UM</v>
          </cell>
        </row>
        <row r="20834">
          <cell r="A20834">
            <v>709519060</v>
          </cell>
          <cell r="B20834" t="str">
            <v>TUBO INTERNO DE SAIDA</v>
          </cell>
          <cell r="C20834" t="str">
            <v>UM</v>
          </cell>
        </row>
        <row r="20835">
          <cell r="A20835" t="str">
            <v>DD84601900</v>
          </cell>
          <cell r="B20835" t="str">
            <v>MAQ. RETIFICADORA</v>
          </cell>
          <cell r="C20835" t="str">
            <v>UM</v>
          </cell>
        </row>
        <row r="20836">
          <cell r="A20836">
            <v>709520010</v>
          </cell>
          <cell r="B20836" t="str">
            <v>CILINDRO DO SILENCIOSO</v>
          </cell>
          <cell r="C20836" t="str">
            <v>UM</v>
          </cell>
        </row>
        <row r="20837">
          <cell r="A20837">
            <v>709520020</v>
          </cell>
          <cell r="B20837" t="str">
            <v>ABAFADOR ENTRADA SILENCIOSO</v>
          </cell>
          <cell r="C20837" t="str">
            <v>UM</v>
          </cell>
        </row>
        <row r="20838">
          <cell r="A20838">
            <v>709520040</v>
          </cell>
          <cell r="B20838" t="str">
            <v>TUBO ABAFADOR ENTRADA SILENCIOSO</v>
          </cell>
          <cell r="C20838" t="str">
            <v>UM</v>
          </cell>
        </row>
        <row r="20839">
          <cell r="A20839">
            <v>709520050</v>
          </cell>
          <cell r="B20839" t="str">
            <v>TUBO ABAFADOR SAIDA SILENCIOSO</v>
          </cell>
          <cell r="C20839" t="str">
            <v>UM</v>
          </cell>
        </row>
        <row r="20840">
          <cell r="A20840">
            <v>709520060</v>
          </cell>
          <cell r="B20840" t="str">
            <v>TUBO ABAFADOR ENTRADA SILENCIOSO</v>
          </cell>
          <cell r="C20840" t="str">
            <v>UM</v>
          </cell>
        </row>
        <row r="20841">
          <cell r="A20841">
            <v>709520070</v>
          </cell>
          <cell r="B20841" t="str">
            <v>DEFLETOR DO SILENCIOSO</v>
          </cell>
          <cell r="C20841" t="str">
            <v>UM</v>
          </cell>
        </row>
        <row r="20842">
          <cell r="A20842">
            <v>709520080</v>
          </cell>
          <cell r="B20842" t="str">
            <v>TUBO DE ENTRADA</v>
          </cell>
          <cell r="C20842" t="str">
            <v>UM</v>
          </cell>
        </row>
        <row r="20843">
          <cell r="A20843">
            <v>709520090</v>
          </cell>
          <cell r="B20843" t="str">
            <v>SUPORTE FIXACAO SILENCIOSO OVAL</v>
          </cell>
          <cell r="C20843" t="str">
            <v>UM</v>
          </cell>
        </row>
        <row r="20844">
          <cell r="A20844">
            <v>709522010</v>
          </cell>
          <cell r="B20844" t="str">
            <v>TUBO DE SAIDA</v>
          </cell>
          <cell r="C20844" t="str">
            <v>UM</v>
          </cell>
        </row>
        <row r="20845">
          <cell r="A20845">
            <v>709522020</v>
          </cell>
          <cell r="B20845" t="str">
            <v>COMPLEMENTO DO TUBO VENTURE</v>
          </cell>
          <cell r="C20845" t="str">
            <v>UM</v>
          </cell>
        </row>
        <row r="20846">
          <cell r="A20846">
            <v>709522030</v>
          </cell>
          <cell r="B20846" t="str">
            <v>COMPLEMENTO DO TUBO VENTURE (dobra)</v>
          </cell>
          <cell r="C20846" t="str">
            <v>UM</v>
          </cell>
        </row>
        <row r="20847">
          <cell r="A20847">
            <v>709522040</v>
          </cell>
          <cell r="B20847" t="str">
            <v>COMPLEMENTO DO TUBO VENTURE (corte)</v>
          </cell>
          <cell r="C20847" t="str">
            <v>UM</v>
          </cell>
        </row>
        <row r="20848">
          <cell r="A20848">
            <v>709522050</v>
          </cell>
          <cell r="B20848" t="str">
            <v>ABAFADOR DO SILENCIOSO</v>
          </cell>
          <cell r="C20848" t="str">
            <v>UM</v>
          </cell>
        </row>
        <row r="20849">
          <cell r="A20849">
            <v>709524010</v>
          </cell>
          <cell r="B20849" t="str">
            <v>TUBO DE SAIDA</v>
          </cell>
          <cell r="C20849" t="str">
            <v>UM</v>
          </cell>
        </row>
        <row r="20850">
          <cell r="A20850">
            <v>709525010</v>
          </cell>
          <cell r="B20850" t="str">
            <v>TUBO DIANTEIRO FORD</v>
          </cell>
          <cell r="C20850" t="str">
            <v>UM</v>
          </cell>
        </row>
        <row r="20851">
          <cell r="A20851">
            <v>709526010</v>
          </cell>
          <cell r="B20851" t="str">
            <v>TUBO DIANTEIRO ONIBUS MB</v>
          </cell>
          <cell r="C20851" t="str">
            <v>UM</v>
          </cell>
        </row>
        <row r="20852">
          <cell r="A20852" t="str">
            <v>IMOB84158300</v>
          </cell>
          <cell r="B20852" t="str">
            <v>OUTROS APARELHOS DE AR CONDICIONADO</v>
          </cell>
          <cell r="C20852" t="str">
            <v>UM</v>
          </cell>
        </row>
        <row r="20853">
          <cell r="A20853">
            <v>709532010</v>
          </cell>
          <cell r="B20853" t="str">
            <v>CONJUNTO DA FIXACAO DA CINTA</v>
          </cell>
          <cell r="C20853" t="str">
            <v>UM</v>
          </cell>
        </row>
        <row r="20854">
          <cell r="A20854">
            <v>709532020</v>
          </cell>
          <cell r="B20854" t="str">
            <v>CINTA</v>
          </cell>
          <cell r="C20854" t="str">
            <v>UM</v>
          </cell>
        </row>
        <row r="20855">
          <cell r="A20855">
            <v>709532030</v>
          </cell>
          <cell r="B20855" t="str">
            <v>CHAPA DOBRADA DA CINTA</v>
          </cell>
          <cell r="C20855" t="str">
            <v>UM</v>
          </cell>
        </row>
        <row r="20856">
          <cell r="A20856">
            <v>709538010</v>
          </cell>
          <cell r="B20856" t="str">
            <v>CORPO DO SILENCIOSO</v>
          </cell>
          <cell r="C20856" t="str">
            <v>UM</v>
          </cell>
        </row>
        <row r="20857">
          <cell r="A20857">
            <v>709538020</v>
          </cell>
          <cell r="B20857" t="str">
            <v>CORPO DO SILENCIOSO (laser)</v>
          </cell>
          <cell r="C20857" t="str">
            <v>UM</v>
          </cell>
        </row>
        <row r="20858">
          <cell r="A20858">
            <v>709538030</v>
          </cell>
          <cell r="B20858" t="str">
            <v>TUBO DE SAIDA</v>
          </cell>
          <cell r="C20858" t="str">
            <v>UM</v>
          </cell>
        </row>
        <row r="20859">
          <cell r="A20859">
            <v>709538040</v>
          </cell>
          <cell r="B20859" t="str">
            <v>SUPORTE DE FIXACAO LATERAL</v>
          </cell>
          <cell r="C20859" t="str">
            <v>UM</v>
          </cell>
        </row>
        <row r="20860">
          <cell r="A20860">
            <v>709538050</v>
          </cell>
          <cell r="B20860" t="str">
            <v>SUPORTE DE FIXACAO MAIOR</v>
          </cell>
          <cell r="C20860" t="str">
            <v>UM</v>
          </cell>
        </row>
        <row r="20861">
          <cell r="A20861">
            <v>709538060</v>
          </cell>
          <cell r="B20861" t="str">
            <v>ABAFADOR CENTRAL</v>
          </cell>
          <cell r="C20861" t="str">
            <v>UM</v>
          </cell>
        </row>
        <row r="20862">
          <cell r="A20862">
            <v>709538070</v>
          </cell>
          <cell r="B20862" t="str">
            <v>TUBO DE ENTRADA INTERNO</v>
          </cell>
          <cell r="C20862" t="str">
            <v>UM</v>
          </cell>
        </row>
        <row r="20863">
          <cell r="A20863">
            <v>709538080</v>
          </cell>
          <cell r="B20863" t="str">
            <v>TUBO DE ENTRADA</v>
          </cell>
          <cell r="C20863" t="str">
            <v>UM</v>
          </cell>
        </row>
        <row r="20864">
          <cell r="A20864">
            <v>709538090</v>
          </cell>
          <cell r="B20864" t="str">
            <v>FLANGE DO TUBO DE ENTRADA</v>
          </cell>
          <cell r="C20864" t="str">
            <v>UM</v>
          </cell>
        </row>
        <row r="20865">
          <cell r="A20865">
            <v>709538100</v>
          </cell>
          <cell r="B20865" t="str">
            <v>TUBO ENTRADA EXTERNO</v>
          </cell>
          <cell r="C20865" t="str">
            <v>UM</v>
          </cell>
        </row>
        <row r="20866">
          <cell r="A20866">
            <v>709538110</v>
          </cell>
          <cell r="B20866" t="str">
            <v>TUBO PERFURADO SILENCIOSO MB 1634/1938L C/ TAMPA</v>
          </cell>
          <cell r="C20866" t="str">
            <v>UM</v>
          </cell>
        </row>
        <row r="20867">
          <cell r="A20867">
            <v>709541010</v>
          </cell>
          <cell r="B20867" t="str">
            <v>TUBO INTERNO SILENCIOSO</v>
          </cell>
          <cell r="C20867" t="str">
            <v>UM</v>
          </cell>
        </row>
        <row r="20868">
          <cell r="A20868">
            <v>709541020</v>
          </cell>
          <cell r="B20868" t="str">
            <v>TUBO ENTRADA SILENCIOSO CBC. 1725</v>
          </cell>
          <cell r="C20868" t="str">
            <v>UM</v>
          </cell>
        </row>
        <row r="20869">
          <cell r="A20869">
            <v>709541030</v>
          </cell>
          <cell r="B20869" t="str">
            <v>CORPO SILENCIOSO CBC. 1725</v>
          </cell>
          <cell r="C20869" t="str">
            <v>UM</v>
          </cell>
        </row>
        <row r="20870">
          <cell r="A20870">
            <v>709541040</v>
          </cell>
          <cell r="B20870" t="str">
            <v>CINTA DE SUSTENTACAO SILENCIOSO</v>
          </cell>
          <cell r="C20870" t="str">
            <v>UM</v>
          </cell>
        </row>
        <row r="20871">
          <cell r="A20871">
            <v>709541050</v>
          </cell>
          <cell r="B20871" t="str">
            <v>CINTA DE SUSTENTACAO MONTADA</v>
          </cell>
          <cell r="C20871" t="str">
            <v>UM</v>
          </cell>
        </row>
        <row r="20872">
          <cell r="A20872">
            <v>709541060</v>
          </cell>
          <cell r="B20872" t="str">
            <v>LUVA TUBO DE SAIDA</v>
          </cell>
          <cell r="C20872" t="str">
            <v>UM</v>
          </cell>
        </row>
        <row r="20873">
          <cell r="A20873">
            <v>709541070</v>
          </cell>
          <cell r="B20873" t="str">
            <v>LUVA TUBO DE ENTRADA</v>
          </cell>
          <cell r="C20873" t="str">
            <v>UM</v>
          </cell>
        </row>
        <row r="20874">
          <cell r="A20874">
            <v>709547010</v>
          </cell>
          <cell r="B20874" t="str">
            <v>CORPO DO SILENCIOSO</v>
          </cell>
          <cell r="C20874" t="str">
            <v>UM</v>
          </cell>
        </row>
        <row r="20875">
          <cell r="A20875">
            <v>709547020</v>
          </cell>
          <cell r="B20875" t="str">
            <v>TAMPA DO SILENCIOSO</v>
          </cell>
          <cell r="C20875" t="str">
            <v>UM</v>
          </cell>
        </row>
        <row r="20876">
          <cell r="A20876">
            <v>709547030</v>
          </cell>
          <cell r="B20876" t="str">
            <v>DEFLETOR INTERNO</v>
          </cell>
          <cell r="C20876" t="str">
            <v>UM</v>
          </cell>
        </row>
        <row r="20877">
          <cell r="A20877">
            <v>709547050</v>
          </cell>
          <cell r="B20877" t="str">
            <v>TUBO DE ENTRADA</v>
          </cell>
          <cell r="C20877" t="str">
            <v>UM</v>
          </cell>
        </row>
        <row r="20878">
          <cell r="A20878">
            <v>709547060</v>
          </cell>
          <cell r="B20878" t="str">
            <v>TUBO DE SAIDA</v>
          </cell>
          <cell r="C20878" t="str">
            <v>UM</v>
          </cell>
        </row>
        <row r="20879">
          <cell r="A20879">
            <v>709547070</v>
          </cell>
          <cell r="B20879" t="str">
            <v>ABAFADOR DE ENTRADA</v>
          </cell>
          <cell r="C20879" t="str">
            <v>UM</v>
          </cell>
        </row>
        <row r="20880">
          <cell r="A20880">
            <v>709547080</v>
          </cell>
          <cell r="B20880" t="str">
            <v>ABAFADOR DE SAIDA</v>
          </cell>
          <cell r="C20880" t="str">
            <v>UM</v>
          </cell>
        </row>
        <row r="20881">
          <cell r="A20881">
            <v>709563010</v>
          </cell>
          <cell r="B20881" t="str">
            <v>CORPO SILENCIOSO VOLVO EDC</v>
          </cell>
          <cell r="C20881" t="str">
            <v>UM</v>
          </cell>
        </row>
        <row r="20882">
          <cell r="A20882">
            <v>709563020</v>
          </cell>
          <cell r="B20882" t="str">
            <v>TAMPA SILENCIOSO VOLVO</v>
          </cell>
          <cell r="C20882" t="str">
            <v>UM</v>
          </cell>
        </row>
        <row r="20883">
          <cell r="A20883">
            <v>709563030</v>
          </cell>
          <cell r="B20883" t="str">
            <v>DEFLETOR PERFURADO</v>
          </cell>
          <cell r="C20883" t="str">
            <v>UM</v>
          </cell>
        </row>
        <row r="20884">
          <cell r="A20884">
            <v>709563040</v>
          </cell>
          <cell r="B20884" t="str">
            <v>DEFLETOR 4 FUROS VOLVO</v>
          </cell>
          <cell r="C20884" t="str">
            <v>UM</v>
          </cell>
        </row>
        <row r="20885">
          <cell r="A20885">
            <v>709563050</v>
          </cell>
          <cell r="B20885" t="str">
            <v>TUBO DE TRANSFERENCIA VOLVO</v>
          </cell>
          <cell r="C20885" t="str">
            <v>UM</v>
          </cell>
        </row>
        <row r="20886">
          <cell r="A20886">
            <v>709563060</v>
          </cell>
          <cell r="B20886" t="str">
            <v>TUBO PERFURADO SILENCIOSO VOLVO</v>
          </cell>
          <cell r="C20886" t="str">
            <v>UM</v>
          </cell>
        </row>
        <row r="20887">
          <cell r="A20887">
            <v>807421000</v>
          </cell>
          <cell r="B20887" t="str">
            <v>CANO DE DESCARGA - 10347214</v>
          </cell>
          <cell r="C20887" t="str">
            <v>UM</v>
          </cell>
        </row>
        <row r="20888">
          <cell r="A20888">
            <v>709563070</v>
          </cell>
          <cell r="B20888" t="str">
            <v>SUPORTE DE FIXACAO</v>
          </cell>
          <cell r="C20888" t="str">
            <v>UM</v>
          </cell>
        </row>
        <row r="20889">
          <cell r="A20889">
            <v>709563090</v>
          </cell>
          <cell r="B20889" t="str">
            <v>TUBO DE SAIDA VOLVO</v>
          </cell>
          <cell r="C20889" t="str">
            <v>UM</v>
          </cell>
        </row>
        <row r="20890">
          <cell r="A20890">
            <v>709563100</v>
          </cell>
          <cell r="B20890" t="str">
            <v>TUBO DE ENTRADA</v>
          </cell>
          <cell r="C20890" t="str">
            <v>UM</v>
          </cell>
        </row>
        <row r="20891">
          <cell r="A20891">
            <v>709563110</v>
          </cell>
          <cell r="B20891" t="str">
            <v>TUBO DE ENTRADA</v>
          </cell>
          <cell r="C20891" t="str">
            <v>UM</v>
          </cell>
        </row>
        <row r="20892">
          <cell r="A20892">
            <v>709563130</v>
          </cell>
          <cell r="B20892" t="str">
            <v>APOIO DO TUBO DE SAIDA</v>
          </cell>
          <cell r="C20892" t="str">
            <v>UM</v>
          </cell>
        </row>
        <row r="20893">
          <cell r="A20893">
            <v>709563140</v>
          </cell>
          <cell r="B20893" t="str">
            <v>TUBO DE ENTRADA VOLVO</v>
          </cell>
          <cell r="C20893" t="str">
            <v>UM</v>
          </cell>
        </row>
        <row r="20894">
          <cell r="A20894">
            <v>709563150</v>
          </cell>
          <cell r="B20894" t="str">
            <v>ABAFADOR SILENCIOSO VOLVO</v>
          </cell>
          <cell r="C20894" t="str">
            <v>UM</v>
          </cell>
        </row>
        <row r="20895">
          <cell r="A20895">
            <v>709563160</v>
          </cell>
          <cell r="B20895" t="str">
            <v>APOIO DO TUBO DE SAIDA (laser)</v>
          </cell>
          <cell r="C20895" t="str">
            <v>UM</v>
          </cell>
        </row>
        <row r="20896">
          <cell r="A20896">
            <v>709563170</v>
          </cell>
          <cell r="B20896" t="str">
            <v>TAMPA SILENCIOSO (laser)</v>
          </cell>
          <cell r="C20896" t="str">
            <v>UM</v>
          </cell>
        </row>
        <row r="20897">
          <cell r="A20897">
            <v>709563180</v>
          </cell>
          <cell r="B20897" t="str">
            <v>DEFLETOR 4 FUROS (laser)</v>
          </cell>
          <cell r="C20897" t="str">
            <v>UM</v>
          </cell>
        </row>
        <row r="20898">
          <cell r="A20898">
            <v>709563190</v>
          </cell>
          <cell r="B20898" t="str">
            <v>DEFLETOR PERFURADO (laser)</v>
          </cell>
          <cell r="C20898" t="str">
            <v>UM</v>
          </cell>
        </row>
        <row r="20899">
          <cell r="A20899">
            <v>709563200</v>
          </cell>
          <cell r="B20899" t="str">
            <v>SUPORTE FIXACAO COM PORCA</v>
          </cell>
          <cell r="C20899" t="str">
            <v>UM</v>
          </cell>
        </row>
        <row r="20900">
          <cell r="A20900">
            <v>709566010</v>
          </cell>
          <cell r="B20900" t="str">
            <v>TUBO DE SAIDA</v>
          </cell>
          <cell r="C20900" t="str">
            <v>UM</v>
          </cell>
        </row>
        <row r="20901">
          <cell r="A20901">
            <v>709571010</v>
          </cell>
          <cell r="B20901" t="str">
            <v>TUBO SAIDA SILENCIOSO</v>
          </cell>
          <cell r="C20901" t="str">
            <v>UM</v>
          </cell>
        </row>
        <row r="20902">
          <cell r="A20902">
            <v>709571020</v>
          </cell>
          <cell r="B20902" t="str">
            <v>CHAPA DO TUBO SAIDA SILENCIOSO</v>
          </cell>
          <cell r="C20902" t="str">
            <v>UM</v>
          </cell>
        </row>
        <row r="20903">
          <cell r="A20903">
            <v>709574010</v>
          </cell>
          <cell r="B20903" t="str">
            <v>TUBO INTERMEDIARIO</v>
          </cell>
          <cell r="C20903" t="str">
            <v>UM</v>
          </cell>
        </row>
        <row r="20904">
          <cell r="A20904" t="str">
            <v>DD76061290</v>
          </cell>
          <cell r="B20904" t="str">
            <v>OUTRAS CHAPAS E TIRAS, DE LIGAS ALUM</v>
          </cell>
          <cell r="C20904" t="str">
            <v>UM</v>
          </cell>
        </row>
        <row r="20905">
          <cell r="A20905">
            <v>709575010</v>
          </cell>
          <cell r="B20905" t="str">
            <v>TUBO INTERMEDIARIO</v>
          </cell>
          <cell r="C20905" t="str">
            <v>UM</v>
          </cell>
        </row>
        <row r="20906">
          <cell r="A20906">
            <v>709591010</v>
          </cell>
          <cell r="B20906" t="str">
            <v>TUBO DIANTEIRO FORD</v>
          </cell>
          <cell r="C20906" t="str">
            <v>UM</v>
          </cell>
        </row>
        <row r="20907">
          <cell r="A20907">
            <v>709591020</v>
          </cell>
          <cell r="B20907" t="str">
            <v>CHAPA DE FIXACAO</v>
          </cell>
          <cell r="C20907" t="str">
            <v>UM</v>
          </cell>
        </row>
        <row r="20908">
          <cell r="A20908">
            <v>709591030</v>
          </cell>
          <cell r="B20908" t="str">
            <v>SUPORTE FIXACAO DO TUBO</v>
          </cell>
          <cell r="C20908" t="str">
            <v>UM</v>
          </cell>
        </row>
        <row r="20909">
          <cell r="A20909">
            <v>709591040</v>
          </cell>
          <cell r="B20909" t="str">
            <v>CHAPA DE FIXACAO (laser)</v>
          </cell>
          <cell r="C20909" t="str">
            <v>UM</v>
          </cell>
        </row>
        <row r="20910">
          <cell r="A20910">
            <v>709597010</v>
          </cell>
          <cell r="B20910" t="str">
            <v>TUBO INTERMEDIARIO</v>
          </cell>
          <cell r="C20910" t="str">
            <v>UM</v>
          </cell>
        </row>
        <row r="20911">
          <cell r="A20911">
            <v>709598010</v>
          </cell>
          <cell r="B20911" t="str">
            <v>TUBO DIANTEIRO FORD</v>
          </cell>
          <cell r="C20911" t="str">
            <v>UM</v>
          </cell>
        </row>
        <row r="20912">
          <cell r="A20912">
            <v>709600010</v>
          </cell>
          <cell r="B20912" t="str">
            <v>TUBO DIANTEIRO FORD</v>
          </cell>
          <cell r="C20912" t="str">
            <v>UM</v>
          </cell>
        </row>
        <row r="20913">
          <cell r="A20913">
            <v>709601010</v>
          </cell>
          <cell r="B20913" t="str">
            <v>TUBO EXTENSAO CURTO</v>
          </cell>
          <cell r="C20913" t="str">
            <v>UM</v>
          </cell>
        </row>
        <row r="20914">
          <cell r="A20914">
            <v>709603010</v>
          </cell>
          <cell r="B20914" t="str">
            <v>TUBO INTERMEDIARIO</v>
          </cell>
          <cell r="C20914" t="str">
            <v>UM</v>
          </cell>
        </row>
        <row r="20915">
          <cell r="A20915">
            <v>709604010</v>
          </cell>
          <cell r="B20915" t="str">
            <v>TUBO DIANTEIRO</v>
          </cell>
          <cell r="C20915" t="str">
            <v>UM</v>
          </cell>
        </row>
        <row r="20916">
          <cell r="A20916">
            <v>709615010</v>
          </cell>
          <cell r="B20916" t="str">
            <v>TUBO DE EXTENSAO</v>
          </cell>
          <cell r="C20916" t="str">
            <v>UM</v>
          </cell>
        </row>
        <row r="20917">
          <cell r="A20917">
            <v>709635000</v>
          </cell>
          <cell r="B20917" t="str">
            <v>SILENCIOSO CBC 1830 PURO (MONT.)</v>
          </cell>
          <cell r="C20917" t="str">
            <v>UM</v>
          </cell>
        </row>
        <row r="20918">
          <cell r="A20918">
            <v>709635010</v>
          </cell>
          <cell r="B20918" t="str">
            <v>CORPO SILENCIOSO CBC 1830</v>
          </cell>
          <cell r="C20918" t="str">
            <v>UM</v>
          </cell>
        </row>
        <row r="20919">
          <cell r="A20919">
            <v>709635020</v>
          </cell>
          <cell r="B20919" t="str">
            <v>TAMPA SILENCIOSO CBC 1830</v>
          </cell>
          <cell r="C20919" t="str">
            <v>UM</v>
          </cell>
        </row>
        <row r="20920">
          <cell r="A20920">
            <v>709635030</v>
          </cell>
          <cell r="B20920" t="str">
            <v>TUBO DE SAIDA SILENCIOSO CBC 1830</v>
          </cell>
          <cell r="C20920" t="str">
            <v>UM</v>
          </cell>
        </row>
        <row r="20921">
          <cell r="A20921">
            <v>709635040</v>
          </cell>
          <cell r="B20921" t="str">
            <v>TUBO DE ENTRADA SILENCIOSO CBC 1830</v>
          </cell>
          <cell r="C20921" t="str">
            <v>UM</v>
          </cell>
        </row>
        <row r="20922">
          <cell r="A20922">
            <v>709635050</v>
          </cell>
          <cell r="B20922" t="str">
            <v>LUVA TUBO DE SAIDA CBC 1830</v>
          </cell>
          <cell r="C20922" t="str">
            <v>UM</v>
          </cell>
        </row>
        <row r="20923">
          <cell r="A20923">
            <v>709635060</v>
          </cell>
          <cell r="B20923" t="str">
            <v>LUVA TUBO DE ENTRADA CBC 1830</v>
          </cell>
          <cell r="C20923" t="str">
            <v>UM</v>
          </cell>
        </row>
        <row r="20924">
          <cell r="A20924">
            <v>709635070</v>
          </cell>
          <cell r="B20924" t="str">
            <v>TUBO SILENCIOSO CBC1830</v>
          </cell>
          <cell r="C20924" t="str">
            <v>UM</v>
          </cell>
        </row>
        <row r="20925">
          <cell r="A20925">
            <v>709635080</v>
          </cell>
          <cell r="B20925" t="str">
            <v>ABRACADEIRA DE FIXACAO SUPERIOR CBC 1830</v>
          </cell>
          <cell r="C20925" t="str">
            <v>UM</v>
          </cell>
        </row>
        <row r="20926">
          <cell r="A20926">
            <v>709635090</v>
          </cell>
          <cell r="B20926" t="str">
            <v>ABRACADEIRA DE FIXACAO INFERIOR CBC 1830</v>
          </cell>
          <cell r="C20926" t="str">
            <v>UM</v>
          </cell>
        </row>
        <row r="20927">
          <cell r="A20927">
            <v>709635100</v>
          </cell>
          <cell r="B20927" t="str">
            <v>DEFLETOR SILENCIOSO CBC 1830</v>
          </cell>
          <cell r="C20927" t="str">
            <v>UM</v>
          </cell>
        </row>
        <row r="20928">
          <cell r="A20928">
            <v>709635110</v>
          </cell>
          <cell r="B20928" t="str">
            <v>DEFLETOR 3 FUROS SILENCIOSO CBC 1830</v>
          </cell>
          <cell r="C20928" t="str">
            <v>UM</v>
          </cell>
        </row>
        <row r="20929">
          <cell r="A20929">
            <v>709635120</v>
          </cell>
          <cell r="B20929" t="str">
            <v>DEFLETOR PERFURADO SILENCIOSO CBC 1830</v>
          </cell>
          <cell r="C20929" t="str">
            <v>UM</v>
          </cell>
        </row>
        <row r="20930">
          <cell r="A20930">
            <v>709635140</v>
          </cell>
          <cell r="B20930" t="str">
            <v>CAMARA DE RETENCAO SILENCIOSO CBC 1830</v>
          </cell>
          <cell r="C20930" t="str">
            <v>UM</v>
          </cell>
        </row>
        <row r="20931">
          <cell r="A20931">
            <v>709635150</v>
          </cell>
          <cell r="B20931" t="str">
            <v>CAMARA RETENCAO SILENCIOSO CBC 1830</v>
          </cell>
          <cell r="C20931" t="str">
            <v>UM</v>
          </cell>
        </row>
        <row r="20932">
          <cell r="A20932">
            <v>709635160</v>
          </cell>
          <cell r="B20932" t="str">
            <v>SEPARADOR- SILENCIOSO CBC 1830</v>
          </cell>
          <cell r="C20932" t="str">
            <v>UM</v>
          </cell>
        </row>
        <row r="20933">
          <cell r="A20933">
            <v>709635170</v>
          </cell>
          <cell r="B20933" t="str">
            <v>TUBO MENOR SILENCIOSO CBC 1830</v>
          </cell>
          <cell r="C20933" t="str">
            <v>UM</v>
          </cell>
        </row>
        <row r="20934">
          <cell r="A20934">
            <v>709635180</v>
          </cell>
          <cell r="B20934" t="str">
            <v>TUBO MAIOR SILENCIOSO CBC 1830</v>
          </cell>
          <cell r="C20934" t="str">
            <v>UM</v>
          </cell>
        </row>
        <row r="20935">
          <cell r="A20935">
            <v>709635190</v>
          </cell>
          <cell r="B20935" t="str">
            <v>ABRACADEIRA DE FIXACAO INF SILENC CBC 1830</v>
          </cell>
          <cell r="C20935" t="str">
            <v>UM</v>
          </cell>
        </row>
        <row r="20936">
          <cell r="A20936">
            <v>709635200</v>
          </cell>
          <cell r="B20936" t="str">
            <v>ABRACADEIRA DE FIXACAO INF SILENC CBC 1830</v>
          </cell>
          <cell r="C20936" t="str">
            <v>UM</v>
          </cell>
        </row>
        <row r="20937">
          <cell r="A20937">
            <v>709635210</v>
          </cell>
          <cell r="B20937" t="str">
            <v>DISTANCIADOR ABRACADEIRA</v>
          </cell>
          <cell r="C20937" t="str">
            <v>UM</v>
          </cell>
        </row>
        <row r="20938">
          <cell r="A20938">
            <v>709635220</v>
          </cell>
          <cell r="B20938" t="str">
            <v>ABRACADEIRA DE FIXACAO SUP.</v>
          </cell>
          <cell r="C20938" t="str">
            <v>UM</v>
          </cell>
        </row>
        <row r="20939">
          <cell r="A20939">
            <v>709635230</v>
          </cell>
          <cell r="B20939" t="str">
            <v>ABRACADEIRA CURVADA INFERIOR C/ROSCA</v>
          </cell>
          <cell r="C20939" t="str">
            <v>UM</v>
          </cell>
        </row>
        <row r="20940">
          <cell r="A20940">
            <v>709635240</v>
          </cell>
          <cell r="B20940" t="str">
            <v>ABRACADEIRA CURVADA INFERIOR</v>
          </cell>
          <cell r="C20940" t="str">
            <v>UM</v>
          </cell>
        </row>
        <row r="20941">
          <cell r="A20941">
            <v>709635250</v>
          </cell>
          <cell r="B20941" t="str">
            <v>TUBO INTERNO SAIDA</v>
          </cell>
          <cell r="C20941" t="str">
            <v>UM</v>
          </cell>
        </row>
        <row r="20942">
          <cell r="A20942">
            <v>709635260</v>
          </cell>
          <cell r="B20942" t="str">
            <v>CONJ. FIXACAO SUPERIOR ABRAÇ CBC</v>
          </cell>
          <cell r="C20942" t="str">
            <v>UM</v>
          </cell>
        </row>
        <row r="20943">
          <cell r="A20943">
            <v>709635270</v>
          </cell>
          <cell r="B20943" t="str">
            <v>PLACA DE IDENTIFICACAO</v>
          </cell>
          <cell r="C20943" t="str">
            <v>UM</v>
          </cell>
        </row>
        <row r="20944">
          <cell r="A20944">
            <v>709635280</v>
          </cell>
          <cell r="B20944" t="str">
            <v>TUBO INTERNO SAIDA</v>
          </cell>
          <cell r="C20944" t="str">
            <v>UM</v>
          </cell>
        </row>
        <row r="20945">
          <cell r="A20945">
            <v>709635290</v>
          </cell>
          <cell r="B20945" t="str">
            <v>TUBO INTERNO SAIDA MONTADO</v>
          </cell>
          <cell r="C20945" t="str">
            <v>UM</v>
          </cell>
        </row>
        <row r="20946">
          <cell r="A20946">
            <v>709635310</v>
          </cell>
          <cell r="B20946" t="str">
            <v>CONJ. TUBO INTERNO SAIDA</v>
          </cell>
          <cell r="C20946" t="str">
            <v>UM</v>
          </cell>
        </row>
        <row r="20947">
          <cell r="A20947">
            <v>709635320</v>
          </cell>
          <cell r="B20947" t="str">
            <v>SILENCIOSO ORIGINAL MB CBC 1830 3824901301 (montagem)</v>
          </cell>
          <cell r="C20947" t="str">
            <v>UM</v>
          </cell>
        </row>
        <row r="20948">
          <cell r="A20948">
            <v>709635330</v>
          </cell>
          <cell r="B20948" t="str">
            <v>ABRACADEIRA RETA MENOR COM ROSCA CBC (externa)</v>
          </cell>
          <cell r="C20948" t="str">
            <v>UM</v>
          </cell>
        </row>
        <row r="20949">
          <cell r="A20949">
            <v>709635340</v>
          </cell>
          <cell r="B20949" t="str">
            <v>ABRACADEIRA CURVADA INFERIOR CBC (PINTURA)</v>
          </cell>
          <cell r="C20949" t="str">
            <v>UM</v>
          </cell>
        </row>
        <row r="20950">
          <cell r="A20950">
            <v>709635350</v>
          </cell>
          <cell r="B20950" t="str">
            <v>ABRACADEIRA INFERIOR CBC (PINTURA)</v>
          </cell>
          <cell r="C20950" t="str">
            <v>UM</v>
          </cell>
        </row>
        <row r="20951">
          <cell r="A20951">
            <v>709635360</v>
          </cell>
          <cell r="B20951" t="str">
            <v>CONJ. FIXACAO SUPERIOR ABRAÇ CBC (PINTURA)</v>
          </cell>
          <cell r="C20951" t="str">
            <v>UM</v>
          </cell>
        </row>
        <row r="20952">
          <cell r="A20952">
            <v>709636000</v>
          </cell>
          <cell r="B20952" t="str">
            <v>SILENCIOSO DCBR 140L (montagem)</v>
          </cell>
          <cell r="C20952" t="str">
            <v>UM</v>
          </cell>
        </row>
        <row r="20953">
          <cell r="A20953">
            <v>709636010</v>
          </cell>
          <cell r="B20953" t="str">
            <v>CORPO SILENCIOSO 140L</v>
          </cell>
          <cell r="C20953" t="str">
            <v>UM</v>
          </cell>
        </row>
        <row r="20954">
          <cell r="A20954">
            <v>709636020</v>
          </cell>
          <cell r="B20954" t="str">
            <v>TAMPA FURADA SILENCIOSO 140L</v>
          </cell>
          <cell r="C20954" t="str">
            <v>UM</v>
          </cell>
        </row>
        <row r="20955">
          <cell r="A20955">
            <v>709636030</v>
          </cell>
          <cell r="B20955" t="str">
            <v>ABRACADEIRA DE SUSTENTACAO SILENCIOSO 140L</v>
          </cell>
          <cell r="C20955" t="str">
            <v>UM</v>
          </cell>
        </row>
        <row r="20956">
          <cell r="A20956">
            <v>709636040</v>
          </cell>
          <cell r="B20956" t="str">
            <v>ABRACADEIRA DE SUSTENTACAO INFERIOR SILENCIOSO 140L</v>
          </cell>
          <cell r="C20956" t="str">
            <v>UM</v>
          </cell>
        </row>
        <row r="20957">
          <cell r="A20957">
            <v>709636050</v>
          </cell>
          <cell r="B20957" t="str">
            <v>TAMPA SILENCIOSO 140L</v>
          </cell>
          <cell r="C20957" t="str">
            <v>UM</v>
          </cell>
        </row>
        <row r="20958">
          <cell r="A20958">
            <v>709636060</v>
          </cell>
          <cell r="B20958" t="str">
            <v>MAO FRANCESA TUBO SILENCIOSO 140L</v>
          </cell>
          <cell r="C20958" t="str">
            <v>UM</v>
          </cell>
        </row>
        <row r="20959">
          <cell r="A20959">
            <v>709636070</v>
          </cell>
          <cell r="B20959" t="str">
            <v>DEFLETOR PERFURADO SILENCIOSO 140L</v>
          </cell>
          <cell r="C20959" t="str">
            <v>UM</v>
          </cell>
        </row>
        <row r="20960">
          <cell r="A20960">
            <v>709636080</v>
          </cell>
          <cell r="B20960" t="str">
            <v>DEFLETOR 2 FUROS SILENCIOSO 140L</v>
          </cell>
          <cell r="C20960" t="str">
            <v>UM</v>
          </cell>
        </row>
        <row r="20961">
          <cell r="A20961">
            <v>709636090</v>
          </cell>
          <cell r="B20961" t="str">
            <v>DEFLETOR 3 FUROS SILENCIOSO 140L</v>
          </cell>
          <cell r="C20961" t="str">
            <v>UM</v>
          </cell>
        </row>
        <row r="20962">
          <cell r="A20962">
            <v>709636100</v>
          </cell>
          <cell r="B20962" t="str">
            <v>DEFLETOR PERFURADO SAIDA SILENCIOSO 140L</v>
          </cell>
          <cell r="C20962" t="str">
            <v>UM</v>
          </cell>
        </row>
        <row r="20963">
          <cell r="A20963">
            <v>709636110</v>
          </cell>
          <cell r="B20963" t="str">
            <v>CAMARA RETENCAO DE ENTRADA SILENCIOSO 140L</v>
          </cell>
          <cell r="C20963" t="str">
            <v>UM</v>
          </cell>
        </row>
        <row r="20964">
          <cell r="A20964">
            <v>709636120</v>
          </cell>
          <cell r="B20964" t="str">
            <v>CAMARA RETENCAO MAIOR SILENCIOSO 140L</v>
          </cell>
          <cell r="C20964" t="str">
            <v>UM</v>
          </cell>
        </row>
        <row r="20965">
          <cell r="A20965">
            <v>709636130</v>
          </cell>
          <cell r="B20965" t="str">
            <v>TUBO DE EXPANSAO DOS GASES SILENCIOSO 140L</v>
          </cell>
          <cell r="C20965" t="str">
            <v>UM</v>
          </cell>
        </row>
        <row r="20966">
          <cell r="A20966" t="str">
            <v>DD84716053</v>
          </cell>
          <cell r="B20966" t="str">
            <v>MOUSE LOGITEC.</v>
          </cell>
          <cell r="C20966" t="str">
            <v>UM</v>
          </cell>
        </row>
        <row r="20967">
          <cell r="A20967">
            <v>709636140</v>
          </cell>
          <cell r="B20967" t="str">
            <v>TUBO ABAFADOR ENTRADA SILENCIOSO 140L</v>
          </cell>
          <cell r="C20967" t="str">
            <v>UM</v>
          </cell>
        </row>
        <row r="20968">
          <cell r="A20968">
            <v>709636150</v>
          </cell>
          <cell r="B20968" t="str">
            <v>TUBO ABAFADOR SAIDA SILENCIOSO 140L</v>
          </cell>
          <cell r="C20968" t="str">
            <v>UM</v>
          </cell>
        </row>
        <row r="20969">
          <cell r="A20969">
            <v>709636170</v>
          </cell>
          <cell r="B20969" t="str">
            <v>TUBO DE ENTRADA SILENCIOSO 140L</v>
          </cell>
          <cell r="C20969" t="str">
            <v>UM</v>
          </cell>
        </row>
        <row r="20970">
          <cell r="A20970">
            <v>709636180</v>
          </cell>
          <cell r="B20970" t="str">
            <v>DISTANCIADOR ABRACADEIRA SILENCIOSO 140L</v>
          </cell>
          <cell r="C20970" t="str">
            <v>UM</v>
          </cell>
        </row>
        <row r="20971">
          <cell r="A20971">
            <v>709636190</v>
          </cell>
          <cell r="B20971" t="str">
            <v>CONJ DE SUSTENTACAO SILENCIOSO 140L</v>
          </cell>
          <cell r="C20971" t="str">
            <v>UM</v>
          </cell>
        </row>
        <row r="20972">
          <cell r="A20972">
            <v>709636200</v>
          </cell>
          <cell r="B20972" t="str">
            <v>ABAFADOR CENTRAL 140 L</v>
          </cell>
          <cell r="C20972" t="str">
            <v>UM</v>
          </cell>
        </row>
        <row r="20973">
          <cell r="A20973">
            <v>709636210</v>
          </cell>
          <cell r="B20973" t="str">
            <v>ABAFADOR  DE SAIDA 140 L</v>
          </cell>
          <cell r="C20973" t="str">
            <v>UM</v>
          </cell>
        </row>
        <row r="20974">
          <cell r="A20974">
            <v>709636220</v>
          </cell>
          <cell r="B20974" t="str">
            <v>LUVA DE ENTRADA 140 L</v>
          </cell>
          <cell r="C20974" t="str">
            <v>UM</v>
          </cell>
        </row>
        <row r="20975">
          <cell r="A20975">
            <v>709636230</v>
          </cell>
          <cell r="B20975" t="str">
            <v>CONJ DE SUSTENTACAO SILENCIOSO 140L</v>
          </cell>
          <cell r="C20975" t="str">
            <v>UM</v>
          </cell>
        </row>
        <row r="20976">
          <cell r="A20976">
            <v>709636240</v>
          </cell>
          <cell r="B20976" t="str">
            <v>ABRACADEIRA COM ROSCA 140L</v>
          </cell>
          <cell r="C20976" t="str">
            <v>UM</v>
          </cell>
        </row>
        <row r="20977">
          <cell r="A20977">
            <v>709636250</v>
          </cell>
          <cell r="B20977" t="str">
            <v>ABRACADEIRA RETA 140L</v>
          </cell>
          <cell r="C20977" t="str">
            <v>UM</v>
          </cell>
        </row>
        <row r="20978">
          <cell r="A20978">
            <v>709636260</v>
          </cell>
          <cell r="B20978" t="str">
            <v>REFORCO MENOR TUBO 140L</v>
          </cell>
          <cell r="C20978" t="str">
            <v>UM</v>
          </cell>
        </row>
        <row r="20979">
          <cell r="A20979">
            <v>709636270</v>
          </cell>
          <cell r="B20979" t="str">
            <v>TUBO DE ENTRADA SILENCIOSO 140L</v>
          </cell>
          <cell r="C20979" t="str">
            <v>UM</v>
          </cell>
        </row>
        <row r="20980">
          <cell r="A20980">
            <v>709636280</v>
          </cell>
          <cell r="B20980" t="str">
            <v>TUBO DE SAIDA SILENCIOSO</v>
          </cell>
          <cell r="C20980" t="str">
            <v>UM</v>
          </cell>
        </row>
        <row r="20981">
          <cell r="A20981">
            <v>709636310</v>
          </cell>
          <cell r="B20981" t="str">
            <v>PLACA DE IDENTIFICACAO 140L</v>
          </cell>
          <cell r="C20981" t="str">
            <v>UM</v>
          </cell>
        </row>
        <row r="20982">
          <cell r="A20982">
            <v>709636320</v>
          </cell>
          <cell r="B20982" t="str">
            <v>CONJ DE SUSTENTACAO SILENCIOSO 140L (c/ pintura)</v>
          </cell>
          <cell r="C20982" t="str">
            <v>UM</v>
          </cell>
        </row>
        <row r="20983">
          <cell r="A20983">
            <v>709636330</v>
          </cell>
          <cell r="B20983" t="str">
            <v>ABRACADEIRA DE SUSTENTACAO INFERIOR SILENCIOSO 140L (pintura</v>
          </cell>
          <cell r="C20983" t="str">
            <v>UM</v>
          </cell>
        </row>
        <row r="20984">
          <cell r="A20984" t="str">
            <v>DD84136011</v>
          </cell>
          <cell r="B20984" t="str">
            <v>BOMBAS VOLUMETR.ROTATIVAS, VAZAO, &lt;=30</v>
          </cell>
          <cell r="C20984" t="str">
            <v>UM</v>
          </cell>
        </row>
        <row r="20985">
          <cell r="A20985">
            <v>709636340</v>
          </cell>
          <cell r="B20985" t="str">
            <v>TUBO ABAFADOR SAIDA SILENCIOSO 140L</v>
          </cell>
          <cell r="C20985" t="str">
            <v>UM</v>
          </cell>
        </row>
        <row r="20986">
          <cell r="A20986">
            <v>709636350</v>
          </cell>
          <cell r="B20986" t="str">
            <v>TUBO ABAFADOR ENTRADA SILENCIOSO 140L</v>
          </cell>
          <cell r="C20986" t="str">
            <v>UM</v>
          </cell>
        </row>
        <row r="20987">
          <cell r="A20987">
            <v>709636360</v>
          </cell>
          <cell r="B20987" t="str">
            <v>TUBO DE EXPANSAO DOS GASES SILENCIOSO 140L</v>
          </cell>
          <cell r="C20987" t="str">
            <v>UM</v>
          </cell>
        </row>
        <row r="20988">
          <cell r="A20988">
            <v>709646010</v>
          </cell>
          <cell r="B20988" t="str">
            <v>TUBO ESCAPAMENTO DIANT A6884920801</v>
          </cell>
          <cell r="C20988" t="str">
            <v>UM</v>
          </cell>
        </row>
        <row r="20989">
          <cell r="A20989">
            <v>709646020</v>
          </cell>
          <cell r="B20989" t="str">
            <v>FLANGE CIRCULAR ESCAP DIANT A6884920045</v>
          </cell>
          <cell r="C20989" t="str">
            <v>UM</v>
          </cell>
        </row>
        <row r="20990">
          <cell r="A20990">
            <v>709646030</v>
          </cell>
          <cell r="B20990" t="str">
            <v>FLANGE RETANGULAR ESCAP DIANT A6884920245</v>
          </cell>
          <cell r="C20990" t="str">
            <v>UM</v>
          </cell>
        </row>
        <row r="20991">
          <cell r="A20991">
            <v>709646040</v>
          </cell>
          <cell r="B20991" t="str">
            <v>PLACA DE IDENTIFICACAO TUBO ESCAP DIANT</v>
          </cell>
          <cell r="C20991" t="str">
            <v>UM</v>
          </cell>
        </row>
        <row r="20992">
          <cell r="A20992">
            <v>709647010</v>
          </cell>
          <cell r="B20992" t="str">
            <v>TUBO INTERMEDIARIO DIANTEIRO</v>
          </cell>
          <cell r="C20992" t="str">
            <v>UM</v>
          </cell>
        </row>
        <row r="20993">
          <cell r="A20993" t="str">
            <v>DD84213990</v>
          </cell>
          <cell r="B20993" t="str">
            <v>OUTROS APARELHOS PARA FILTRAR OU DEPURAR</v>
          </cell>
          <cell r="C20993" t="str">
            <v>UM</v>
          </cell>
        </row>
        <row r="20994">
          <cell r="A20994">
            <v>709647020</v>
          </cell>
          <cell r="B20994" t="str">
            <v>PLACA DE IDENTIFICACAO TUBO DIANTEIRO</v>
          </cell>
          <cell r="C20994" t="str">
            <v>UM</v>
          </cell>
        </row>
        <row r="20995">
          <cell r="A20995">
            <v>709648010</v>
          </cell>
          <cell r="B20995" t="str">
            <v>TUBO DE ESCAPE DIANTEIRO</v>
          </cell>
          <cell r="C20995" t="str">
            <v>UM</v>
          </cell>
        </row>
        <row r="20996">
          <cell r="A20996">
            <v>709648020</v>
          </cell>
          <cell r="B20996" t="str">
            <v>BOCAL DO TUBO DE ESCAPE DIANTEIRO</v>
          </cell>
          <cell r="C20996" t="str">
            <v>UM</v>
          </cell>
        </row>
        <row r="20997">
          <cell r="A20997">
            <v>709648030</v>
          </cell>
          <cell r="B20997" t="str">
            <v>SUPORTE</v>
          </cell>
          <cell r="C20997" t="str">
            <v>UM</v>
          </cell>
        </row>
        <row r="20998">
          <cell r="A20998">
            <v>709648040</v>
          </cell>
          <cell r="B20998" t="str">
            <v>CHAPA DO SUPORTE (LASER)</v>
          </cell>
          <cell r="C20998" t="str">
            <v>UM</v>
          </cell>
        </row>
        <row r="20999">
          <cell r="A20999">
            <v>709648050</v>
          </cell>
          <cell r="B20999" t="str">
            <v>PLACA DE IDENTIFICACAO TUBO DIANTEIRO</v>
          </cell>
          <cell r="C20999" t="str">
            <v>UM</v>
          </cell>
        </row>
        <row r="21000">
          <cell r="A21000">
            <v>709649010</v>
          </cell>
          <cell r="B21000" t="str">
            <v>TAMPA FECHAMENTO DO SILENCIOSO</v>
          </cell>
          <cell r="C21000" t="str">
            <v>UM</v>
          </cell>
        </row>
        <row r="21001">
          <cell r="A21001">
            <v>709649020</v>
          </cell>
          <cell r="B21001" t="str">
            <v>DEFLETOR MACICO SILENCIOSO 4"</v>
          </cell>
          <cell r="C21001" t="str">
            <v>UM</v>
          </cell>
        </row>
        <row r="21002">
          <cell r="A21002">
            <v>709649030</v>
          </cell>
          <cell r="B21002" t="str">
            <v>TUBO DE ENTRADA SILENCIOSO</v>
          </cell>
          <cell r="C21002" t="str">
            <v>UM</v>
          </cell>
        </row>
        <row r="21003">
          <cell r="A21003">
            <v>709649040</v>
          </cell>
          <cell r="B21003" t="str">
            <v>TUBO DE SAIDA SILENCIOSO</v>
          </cell>
          <cell r="C21003" t="str">
            <v>UM</v>
          </cell>
        </row>
        <row r="21004">
          <cell r="A21004">
            <v>709654010</v>
          </cell>
          <cell r="B21004" t="str">
            <v>CORPO SILENCIOSO</v>
          </cell>
          <cell r="C21004" t="str">
            <v>UM</v>
          </cell>
        </row>
        <row r="21005">
          <cell r="A21005">
            <v>709654020</v>
          </cell>
          <cell r="B21005" t="str">
            <v>TAMPA FURADA SILENCIOSO</v>
          </cell>
          <cell r="C21005" t="str">
            <v>UM</v>
          </cell>
        </row>
        <row r="21006">
          <cell r="A21006">
            <v>709654030</v>
          </cell>
          <cell r="B21006" t="str">
            <v>SUPORTE FIXACAO TUBO ENTRADA</v>
          </cell>
          <cell r="C21006" t="str">
            <v>UM</v>
          </cell>
        </row>
        <row r="21007">
          <cell r="A21007">
            <v>709654040</v>
          </cell>
          <cell r="B21007" t="str">
            <v>TUBO DE EXPANSAO DOS GASES</v>
          </cell>
          <cell r="C21007" t="str">
            <v>UM</v>
          </cell>
        </row>
        <row r="21008">
          <cell r="A21008">
            <v>709654050</v>
          </cell>
          <cell r="B21008" t="str">
            <v>PLACA DE IDENTIFICACAO 9654 A6344901101</v>
          </cell>
          <cell r="C21008" t="str">
            <v>UM</v>
          </cell>
        </row>
        <row r="21009">
          <cell r="A21009">
            <v>709654060</v>
          </cell>
          <cell r="B21009" t="str">
            <v>TUBO DE SAIDA SILENCIOSO</v>
          </cell>
          <cell r="C21009" t="str">
            <v>UM</v>
          </cell>
        </row>
        <row r="21010">
          <cell r="A21010">
            <v>709654070</v>
          </cell>
          <cell r="B21010" t="str">
            <v>DISTANCIADOR ABRACADEIRA</v>
          </cell>
          <cell r="C21010" t="str">
            <v>UM</v>
          </cell>
        </row>
        <row r="21011">
          <cell r="A21011">
            <v>709654080</v>
          </cell>
          <cell r="B21011" t="str">
            <v>DEFLETOR DE ENTRADA</v>
          </cell>
          <cell r="C21011" t="str">
            <v>UM</v>
          </cell>
        </row>
        <row r="21012">
          <cell r="A21012">
            <v>709654090</v>
          </cell>
          <cell r="B21012" t="str">
            <v>DEFLETOR 5 FUROS PRIMARIO</v>
          </cell>
          <cell r="C21012" t="str">
            <v>UM</v>
          </cell>
        </row>
        <row r="21013">
          <cell r="A21013">
            <v>709654100</v>
          </cell>
          <cell r="B21013" t="str">
            <v>DEFLETOR PERFURADO SAIDA</v>
          </cell>
          <cell r="C21013" t="str">
            <v>UM</v>
          </cell>
        </row>
        <row r="21014">
          <cell r="A21014">
            <v>709654110</v>
          </cell>
          <cell r="B21014" t="str">
            <v>TUBO DE EXPANSAO DOS GASES SILENCIOSO</v>
          </cell>
          <cell r="C21014" t="str">
            <v>UM</v>
          </cell>
        </row>
        <row r="21015">
          <cell r="A21015">
            <v>709654120</v>
          </cell>
          <cell r="B21015" t="str">
            <v>CAMARA DOS GASES CENTRAL</v>
          </cell>
          <cell r="C21015" t="str">
            <v>UM</v>
          </cell>
        </row>
        <row r="21016">
          <cell r="A21016">
            <v>709654130</v>
          </cell>
          <cell r="B21016" t="str">
            <v>BOCAL DO TUBO DE ENTRADA</v>
          </cell>
          <cell r="C21016" t="str">
            <v>UM</v>
          </cell>
        </row>
        <row r="21017">
          <cell r="A21017">
            <v>709654140</v>
          </cell>
          <cell r="B21017" t="str">
            <v>TUBO ABAFADOR ENTRADA</v>
          </cell>
          <cell r="C21017" t="str">
            <v>UM</v>
          </cell>
        </row>
        <row r="21018">
          <cell r="A21018">
            <v>709654150</v>
          </cell>
          <cell r="B21018" t="str">
            <v>TUBO ABAFADOR SAIDA SILENCIOSO</v>
          </cell>
          <cell r="C21018" t="str">
            <v>UM</v>
          </cell>
        </row>
        <row r="21019">
          <cell r="A21019">
            <v>709654160</v>
          </cell>
          <cell r="B21019" t="str">
            <v>SUPORTE SUPERIOR FIXACAO SILENCIOSO</v>
          </cell>
          <cell r="C21019" t="str">
            <v>UM</v>
          </cell>
        </row>
        <row r="21020">
          <cell r="A21020">
            <v>709654170</v>
          </cell>
          <cell r="B21020" t="str">
            <v>CAMARA DOS GASES NA SAIDA</v>
          </cell>
          <cell r="C21020" t="str">
            <v>UM</v>
          </cell>
        </row>
        <row r="21021">
          <cell r="A21021">
            <v>709654180</v>
          </cell>
          <cell r="B21021" t="str">
            <v>CAMARA DE SAIDA PASSAGEM DOS GASES</v>
          </cell>
          <cell r="C21021" t="str">
            <v>UM</v>
          </cell>
        </row>
        <row r="21022">
          <cell r="A21022">
            <v>709654190</v>
          </cell>
          <cell r="B21022" t="str">
            <v>CAMARA DE PASSAGEM DOS GASES</v>
          </cell>
          <cell r="C21022" t="str">
            <v>UM</v>
          </cell>
        </row>
        <row r="21023">
          <cell r="A21023">
            <v>709654200</v>
          </cell>
          <cell r="B21023" t="str">
            <v>TUBO DE EXPANSAO DOS GASES DE ENTRADA</v>
          </cell>
          <cell r="C21023" t="str">
            <v>UM</v>
          </cell>
        </row>
        <row r="21024">
          <cell r="A21024">
            <v>709654210</v>
          </cell>
          <cell r="B21024" t="str">
            <v>DEFLETOR 5 FUROS SILENCIOSO</v>
          </cell>
          <cell r="C21024" t="str">
            <v>UM</v>
          </cell>
        </row>
        <row r="21025">
          <cell r="A21025">
            <v>709654220</v>
          </cell>
          <cell r="B21025" t="str">
            <v>TUBO DE ENTRADA SILENCIOSO</v>
          </cell>
          <cell r="C21025" t="str">
            <v>UM</v>
          </cell>
        </row>
        <row r="21026">
          <cell r="A21026">
            <v>709654230</v>
          </cell>
          <cell r="B21026" t="str">
            <v>ABRACADEIRA SILENCIOSO</v>
          </cell>
          <cell r="C21026" t="str">
            <v>UM</v>
          </cell>
        </row>
        <row r="21027">
          <cell r="A21027">
            <v>709654240</v>
          </cell>
          <cell r="B21027" t="str">
            <v>TAMPA DOS TUBOS ABAFADORES</v>
          </cell>
          <cell r="C21027" t="str">
            <v>UM</v>
          </cell>
        </row>
        <row r="21028">
          <cell r="A21028">
            <v>709654250</v>
          </cell>
          <cell r="B21028" t="str">
            <v>SUPORTE SUPERIOR FIXACAO SILENCIOSO</v>
          </cell>
          <cell r="C21028" t="str">
            <v>UM</v>
          </cell>
        </row>
        <row r="21029">
          <cell r="A21029">
            <v>709654260</v>
          </cell>
          <cell r="B21029" t="str">
            <v>BLANCK BOCAL TUBO DE ESCAP INTERMEDIARIO</v>
          </cell>
          <cell r="C21029" t="str">
            <v>UM</v>
          </cell>
        </row>
        <row r="21030">
          <cell r="A21030">
            <v>709654270</v>
          </cell>
          <cell r="B21030" t="str">
            <v>SUPORTE SUPERIOR FIXACAO SILENCIOSO (c/ pintura)</v>
          </cell>
          <cell r="C21030" t="str">
            <v>UM</v>
          </cell>
        </row>
        <row r="21031">
          <cell r="A21031">
            <v>709654280</v>
          </cell>
          <cell r="B21031" t="str">
            <v>SILENCIOSO DCBR A6344901101 (montagem)</v>
          </cell>
          <cell r="C21031" t="str">
            <v>UM</v>
          </cell>
        </row>
        <row r="21032">
          <cell r="A21032">
            <v>709655010</v>
          </cell>
          <cell r="B21032" t="str">
            <v>CORPO DO SILENCIOSO</v>
          </cell>
          <cell r="C21032" t="str">
            <v>UM</v>
          </cell>
        </row>
        <row r="21033">
          <cell r="A21033">
            <v>709655020</v>
          </cell>
          <cell r="B21033" t="str">
            <v>TUBO DE ENTRADA SILENCIOSO</v>
          </cell>
          <cell r="C21033" t="str">
            <v>UM</v>
          </cell>
        </row>
        <row r="21034">
          <cell r="A21034">
            <v>709655030</v>
          </cell>
          <cell r="B21034" t="str">
            <v>SUPORTE FIXACAO TUBO DE ENTRADA</v>
          </cell>
          <cell r="C21034" t="str">
            <v>UM</v>
          </cell>
        </row>
        <row r="21035">
          <cell r="A21035">
            <v>709655050</v>
          </cell>
          <cell r="B21035" t="str">
            <v>TUBO DE EXPANSAO DOS GASES SILENCIOSO</v>
          </cell>
          <cell r="C21035" t="str">
            <v>UM</v>
          </cell>
        </row>
        <row r="21036">
          <cell r="A21036">
            <v>709655070</v>
          </cell>
          <cell r="B21036" t="str">
            <v>PLACA DE IDENTIFICACAO 9655</v>
          </cell>
          <cell r="C21036" t="str">
            <v>UM</v>
          </cell>
        </row>
        <row r="21037">
          <cell r="A21037" t="str">
            <v>DD90262010</v>
          </cell>
          <cell r="B21037" t="str">
            <v>MANOMETROS</v>
          </cell>
          <cell r="C21037" t="str">
            <v>UM</v>
          </cell>
        </row>
        <row r="21038">
          <cell r="A21038">
            <v>709655240</v>
          </cell>
          <cell r="B21038" t="str">
            <v>DISTANCIADOR ABRACADEIRA</v>
          </cell>
          <cell r="C21038" t="str">
            <v>UM</v>
          </cell>
        </row>
        <row r="21039">
          <cell r="A21039">
            <v>709655250</v>
          </cell>
          <cell r="B21039" t="str">
            <v>SILENCIOSO DCBR A6344900901 (montagem)</v>
          </cell>
          <cell r="C21039" t="str">
            <v>UM</v>
          </cell>
        </row>
        <row r="21040">
          <cell r="A21040">
            <v>709659010</v>
          </cell>
          <cell r="B21040" t="str">
            <v>ABAFADOR SAIDA SILENCIOSO</v>
          </cell>
          <cell r="C21040" t="str">
            <v>UM</v>
          </cell>
        </row>
        <row r="21041">
          <cell r="A21041">
            <v>709659020</v>
          </cell>
          <cell r="B21041" t="str">
            <v>TUBO ABAFADOR SAIDA SILENCIOSO OVAL</v>
          </cell>
          <cell r="C21041" t="str">
            <v>UM</v>
          </cell>
        </row>
        <row r="21042">
          <cell r="A21042">
            <v>709659030</v>
          </cell>
          <cell r="B21042" t="str">
            <v>TUBO SAIDA SILENCIOSO</v>
          </cell>
          <cell r="C21042" t="str">
            <v>UM</v>
          </cell>
        </row>
        <row r="21043">
          <cell r="A21043">
            <v>709660010</v>
          </cell>
          <cell r="B21043" t="str">
            <v>TUBO ABAFADOR ENTRADA SILENCIOSO</v>
          </cell>
          <cell r="C21043" t="str">
            <v>UM</v>
          </cell>
        </row>
        <row r="21044">
          <cell r="A21044">
            <v>709660020</v>
          </cell>
          <cell r="B21044" t="str">
            <v>TUBO  PERFURADO 4"</v>
          </cell>
          <cell r="C21044" t="str">
            <v>UM</v>
          </cell>
        </row>
        <row r="21045">
          <cell r="A21045">
            <v>709660030</v>
          </cell>
          <cell r="B21045" t="str">
            <v>TUBO DE SAIDA 4"</v>
          </cell>
          <cell r="C21045" t="str">
            <v>UM</v>
          </cell>
        </row>
        <row r="21046">
          <cell r="A21046" t="str">
            <v>DD85015190</v>
          </cell>
          <cell r="B21046" t="str">
            <v>OUTROS MOTORES TRIFASICOS</v>
          </cell>
          <cell r="C21046" t="str">
            <v>UM</v>
          </cell>
        </row>
        <row r="21047">
          <cell r="A21047">
            <v>709660040</v>
          </cell>
          <cell r="B21047" t="str">
            <v>TUBO ABAFADOR CENTRAL</v>
          </cell>
          <cell r="C21047" t="str">
            <v>UM</v>
          </cell>
        </row>
        <row r="21048">
          <cell r="A21048">
            <v>709660050</v>
          </cell>
          <cell r="B21048" t="str">
            <v>ABAFADOR ENTRADA</v>
          </cell>
          <cell r="C21048" t="str">
            <v>UM</v>
          </cell>
        </row>
        <row r="21049">
          <cell r="A21049">
            <v>709660060</v>
          </cell>
          <cell r="B21049" t="str">
            <v>ABAFADOR SAIDA</v>
          </cell>
          <cell r="C21049" t="str">
            <v>UM</v>
          </cell>
        </row>
        <row r="21050">
          <cell r="A21050">
            <v>709661010</v>
          </cell>
          <cell r="B21050" t="str">
            <v>TUBO ABAFADOR SAIDA SILENCIOSO</v>
          </cell>
          <cell r="C21050" t="str">
            <v>UM</v>
          </cell>
        </row>
        <row r="21051">
          <cell r="A21051">
            <v>709661020</v>
          </cell>
          <cell r="B21051" t="str">
            <v>ABAFADOR ENTRADA SILENCIOSO</v>
          </cell>
          <cell r="C21051" t="str">
            <v>UM</v>
          </cell>
        </row>
        <row r="21052">
          <cell r="A21052">
            <v>709664010</v>
          </cell>
          <cell r="B21052" t="str">
            <v>DEFLETOR DO SILENCIOSO</v>
          </cell>
          <cell r="C21052" t="str">
            <v>UM</v>
          </cell>
        </row>
        <row r="21053">
          <cell r="A21053">
            <v>709664020</v>
          </cell>
          <cell r="B21053" t="str">
            <v>DEFLETOR DO SILENCIOSO</v>
          </cell>
          <cell r="C21053" t="str">
            <v>UM</v>
          </cell>
        </row>
        <row r="21054">
          <cell r="A21054">
            <v>709664030</v>
          </cell>
          <cell r="B21054" t="str">
            <v>TAMPA FECHAMENTO SILENCIOSO</v>
          </cell>
          <cell r="C21054" t="str">
            <v>UM</v>
          </cell>
        </row>
        <row r="21055">
          <cell r="A21055" t="str">
            <v>DD90318099</v>
          </cell>
          <cell r="B21055" t="str">
            <v>INSTR./EQUIPS DE MEDICAO</v>
          </cell>
          <cell r="C21055" t="str">
            <v>UM</v>
          </cell>
        </row>
        <row r="21056">
          <cell r="A21056">
            <v>709664040</v>
          </cell>
          <cell r="B21056" t="str">
            <v>TAMPA FECHAMENTO SILENCIOSO</v>
          </cell>
          <cell r="C21056" t="str">
            <v>UM</v>
          </cell>
        </row>
        <row r="21057">
          <cell r="A21057">
            <v>709664050</v>
          </cell>
          <cell r="B21057" t="str">
            <v>TUBO INTERMEDIARIO</v>
          </cell>
          <cell r="C21057" t="str">
            <v>UM</v>
          </cell>
        </row>
        <row r="21058">
          <cell r="A21058">
            <v>709664070</v>
          </cell>
          <cell r="B21058" t="str">
            <v>TUBO DE ENTRADA</v>
          </cell>
          <cell r="C21058" t="str">
            <v>UM</v>
          </cell>
        </row>
        <row r="21059">
          <cell r="A21059">
            <v>709664090</v>
          </cell>
          <cell r="B21059" t="str">
            <v>CILINDRO DO SILENCIOSO OVAL</v>
          </cell>
          <cell r="C21059" t="str">
            <v>UM</v>
          </cell>
        </row>
        <row r="21060">
          <cell r="A21060">
            <v>709664100</v>
          </cell>
          <cell r="B21060" t="str">
            <v>SUPORTE FIXACAO</v>
          </cell>
          <cell r="C21060" t="str">
            <v>UM</v>
          </cell>
        </row>
        <row r="21061">
          <cell r="A21061">
            <v>709664110</v>
          </cell>
          <cell r="B21061" t="str">
            <v>SUPORTE DE FIXACAO</v>
          </cell>
          <cell r="C21061" t="str">
            <v>UM</v>
          </cell>
        </row>
        <row r="21062">
          <cell r="A21062">
            <v>709664120</v>
          </cell>
          <cell r="B21062" t="str">
            <v>CONJUNTO ABAFADOR</v>
          </cell>
          <cell r="C21062" t="str">
            <v>UM</v>
          </cell>
        </row>
        <row r="21063">
          <cell r="A21063">
            <v>709664130</v>
          </cell>
          <cell r="B21063" t="str">
            <v>CONJUNTO FIXAÇAO</v>
          </cell>
          <cell r="C21063" t="str">
            <v>UM</v>
          </cell>
        </row>
        <row r="21064">
          <cell r="A21064">
            <v>709664140</v>
          </cell>
          <cell r="B21064" t="str">
            <v>BLANCK DO DEFLETOR (ESTAMPADO)</v>
          </cell>
          <cell r="C21064" t="str">
            <v>UM</v>
          </cell>
        </row>
        <row r="21065">
          <cell r="A21065">
            <v>709664150</v>
          </cell>
          <cell r="B21065" t="str">
            <v>BLANCK DA TAMPA DO SILENCIOSO (ESTAMPADO)</v>
          </cell>
          <cell r="C21065" t="str">
            <v>UM</v>
          </cell>
        </row>
        <row r="21066">
          <cell r="A21066">
            <v>709666010</v>
          </cell>
          <cell r="B21066" t="str">
            <v>PRESILHA DO PARAFUSO</v>
          </cell>
          <cell r="C21066" t="str">
            <v>UM</v>
          </cell>
        </row>
        <row r="21067">
          <cell r="A21067">
            <v>709668000</v>
          </cell>
          <cell r="B21067" t="str">
            <v>CAPA DO PARAFUSO M8</v>
          </cell>
          <cell r="C21067" t="str">
            <v>UM</v>
          </cell>
        </row>
        <row r="21068">
          <cell r="A21068">
            <v>709669000</v>
          </cell>
          <cell r="B21068" t="str">
            <v>CAPA DO PARAFUSO M10</v>
          </cell>
          <cell r="C21068" t="str">
            <v>UM</v>
          </cell>
        </row>
        <row r="21069">
          <cell r="A21069">
            <v>709670000</v>
          </cell>
          <cell r="B21069" t="str">
            <v>CAPA DO PARAFUSO M12</v>
          </cell>
          <cell r="C21069" t="str">
            <v>UM</v>
          </cell>
        </row>
        <row r="21070">
          <cell r="A21070">
            <v>709671000</v>
          </cell>
          <cell r="B21070" t="str">
            <v>CAPA DO PARAFUSO M16</v>
          </cell>
          <cell r="C21070" t="str">
            <v>UM</v>
          </cell>
        </row>
        <row r="21071">
          <cell r="A21071">
            <v>709672020</v>
          </cell>
          <cell r="B21071" t="str">
            <v>PLACA DE IDENTIFICACAO DO TUBO</v>
          </cell>
          <cell r="C21071" t="str">
            <v>UM</v>
          </cell>
        </row>
        <row r="21072">
          <cell r="A21072">
            <v>709675010</v>
          </cell>
          <cell r="B21072" t="str">
            <v>ABAFADOR CENTRAL SILENCIOSO</v>
          </cell>
          <cell r="C21072" t="str">
            <v>UM</v>
          </cell>
        </row>
        <row r="21073">
          <cell r="A21073">
            <v>709675020</v>
          </cell>
          <cell r="B21073" t="str">
            <v>TUBO DE SAIDA SILENCIOSO</v>
          </cell>
          <cell r="C21073" t="str">
            <v>UM</v>
          </cell>
        </row>
        <row r="21074">
          <cell r="A21074">
            <v>709675030</v>
          </cell>
          <cell r="B21074" t="str">
            <v>ABAFADOR ENTRADA SILENCIOSO</v>
          </cell>
          <cell r="C21074" t="str">
            <v>UM</v>
          </cell>
        </row>
        <row r="21075">
          <cell r="A21075">
            <v>709675040</v>
          </cell>
          <cell r="B21075" t="str">
            <v>TUBO DE ENTRADA SILENCIOSO</v>
          </cell>
          <cell r="C21075" t="str">
            <v>UM</v>
          </cell>
        </row>
        <row r="21076">
          <cell r="A21076">
            <v>709682010</v>
          </cell>
          <cell r="B21076" t="str">
            <v>TUBO REDUTOR DE RUIDO TRASEIRO</v>
          </cell>
          <cell r="C21076" t="str">
            <v>UM</v>
          </cell>
        </row>
        <row r="21077">
          <cell r="A21077">
            <v>709682020</v>
          </cell>
          <cell r="B21077" t="str">
            <v>FLANGE DO PROLONGADOR ESCAPAMENTO</v>
          </cell>
          <cell r="C21077" t="str">
            <v>UM</v>
          </cell>
        </row>
        <row r="21078">
          <cell r="A21078">
            <v>709682030</v>
          </cell>
          <cell r="B21078" t="str">
            <v>TUBO REDUTOR DE RUIDO DIANTEIRO</v>
          </cell>
          <cell r="C21078" t="str">
            <v>UM</v>
          </cell>
        </row>
        <row r="21079">
          <cell r="A21079">
            <v>709682040</v>
          </cell>
          <cell r="B21079" t="str">
            <v>TUBO REDUTOR DE RUIDO DIANTEIRO MONTADO</v>
          </cell>
          <cell r="C21079" t="str">
            <v>UM</v>
          </cell>
        </row>
        <row r="21080">
          <cell r="A21080">
            <v>709682050</v>
          </cell>
          <cell r="B21080" t="str">
            <v>KIT DO SILENCIOSO</v>
          </cell>
          <cell r="C21080" t="str">
            <v>UM</v>
          </cell>
        </row>
        <row r="21081">
          <cell r="A21081" t="str">
            <v>DD40082100</v>
          </cell>
          <cell r="B21081" t="str">
            <v>CHAPAS,FOLHAS,ETC. DE BORRACHA VULCA</v>
          </cell>
          <cell r="C21081" t="str">
            <v>UM</v>
          </cell>
        </row>
        <row r="21082">
          <cell r="A21082">
            <v>709682060</v>
          </cell>
          <cell r="B21082" t="str">
            <v>CONJUNTO ABRACADEIRA SOLDADO</v>
          </cell>
          <cell r="C21082" t="str">
            <v>UM</v>
          </cell>
        </row>
        <row r="21083">
          <cell r="A21083">
            <v>709682061</v>
          </cell>
          <cell r="B21083" t="str">
            <v>ABRACADEIRA DO SILENCIOSO</v>
          </cell>
          <cell r="C21083" t="str">
            <v>UM</v>
          </cell>
        </row>
        <row r="21084">
          <cell r="A21084">
            <v>709682062</v>
          </cell>
          <cell r="B21084" t="str">
            <v>ABRACADEIRA DO SILENCIOSO</v>
          </cell>
          <cell r="C21084" t="str">
            <v>UM</v>
          </cell>
        </row>
        <row r="21085">
          <cell r="A21085">
            <v>709682063</v>
          </cell>
          <cell r="B21085" t="str">
            <v>SUPORTE DO SILENCIOSO</v>
          </cell>
          <cell r="C21085" t="str">
            <v>UM</v>
          </cell>
        </row>
        <row r="21086">
          <cell r="A21086">
            <v>709682064</v>
          </cell>
          <cell r="B21086" t="str">
            <v>SUPORTE DO COXIM</v>
          </cell>
          <cell r="C21086" t="str">
            <v>UM</v>
          </cell>
        </row>
        <row r="21087">
          <cell r="A21087">
            <v>709682065</v>
          </cell>
          <cell r="B21087" t="str">
            <v>SUPORTE DO SILENCIOSO - Laser</v>
          </cell>
          <cell r="C21087" t="str">
            <v>UM</v>
          </cell>
        </row>
        <row r="21088">
          <cell r="A21088">
            <v>709682070</v>
          </cell>
          <cell r="B21088" t="str">
            <v>CONJUNTO SOLDADO DAS ABRACADEIRAS</v>
          </cell>
          <cell r="C21088" t="str">
            <v>UM</v>
          </cell>
        </row>
        <row r="21089">
          <cell r="A21089" t="str">
            <v>70968207Z</v>
          </cell>
          <cell r="B21089" t="str">
            <v>ABRACADEIRA DE SUPORTE ZINCADO</v>
          </cell>
          <cell r="C21089" t="str">
            <v>UM</v>
          </cell>
        </row>
        <row r="21090">
          <cell r="A21090" t="str">
            <v>DD29221320</v>
          </cell>
          <cell r="B21090" t="str">
            <v>SAIS DE TRIETANOLAMINA</v>
          </cell>
          <cell r="C21090" t="str">
            <v>UM</v>
          </cell>
        </row>
        <row r="21091">
          <cell r="A21091">
            <v>709682080</v>
          </cell>
          <cell r="B21091" t="str">
            <v>CONJUNTO MONTADO ABRACADEIRA DO SILENCIOSO</v>
          </cell>
          <cell r="C21091" t="str">
            <v>UM</v>
          </cell>
        </row>
        <row r="21092">
          <cell r="A21092">
            <v>709682090</v>
          </cell>
          <cell r="B21092" t="str">
            <v>ABRACADEIRA DESCARGA 3" 372 - 071 555 07 55 00</v>
          </cell>
          <cell r="C21092" t="str">
            <v>UM</v>
          </cell>
        </row>
        <row r="21093">
          <cell r="A21093">
            <v>709683010</v>
          </cell>
          <cell r="B21093" t="str">
            <v>TUBO INTERNO DE SAIDA</v>
          </cell>
          <cell r="C21093" t="str">
            <v>UM</v>
          </cell>
        </row>
        <row r="21094">
          <cell r="A21094">
            <v>709683020</v>
          </cell>
          <cell r="B21094" t="str">
            <v>ABAFADOR ATEGO 4CC REPOSICAO</v>
          </cell>
          <cell r="C21094" t="str">
            <v>UM</v>
          </cell>
        </row>
        <row r="21095">
          <cell r="A21095">
            <v>709683030</v>
          </cell>
          <cell r="B21095" t="str">
            <v>TUBO REDUTOR DE ENTRADA ATEGO</v>
          </cell>
          <cell r="C21095" t="str">
            <v>UM</v>
          </cell>
        </row>
        <row r="21096">
          <cell r="A21096">
            <v>709684010</v>
          </cell>
          <cell r="B21096" t="str">
            <v>TUBO INTERNO DE SAIDA</v>
          </cell>
          <cell r="C21096" t="str">
            <v>UM</v>
          </cell>
        </row>
        <row r="21097">
          <cell r="A21097">
            <v>709684020</v>
          </cell>
          <cell r="B21097" t="str">
            <v>ABAFADOR ATEGO 6CC REPOSICAO</v>
          </cell>
          <cell r="C21097" t="str">
            <v>UM</v>
          </cell>
        </row>
        <row r="21098">
          <cell r="A21098">
            <v>709684030</v>
          </cell>
          <cell r="B21098" t="str">
            <v>TUBO REDUTOR DE ENTRADA ATEGO</v>
          </cell>
          <cell r="C21098" t="str">
            <v>UM</v>
          </cell>
        </row>
        <row r="21099">
          <cell r="A21099">
            <v>709685010</v>
          </cell>
          <cell r="B21099" t="str">
            <v>TUBO DE SAIDA</v>
          </cell>
          <cell r="C21099" t="str">
            <v>UM</v>
          </cell>
        </row>
        <row r="21100">
          <cell r="A21100">
            <v>709686010</v>
          </cell>
          <cell r="B21100" t="str">
            <v>CORPO SILENCIOSO MB HSK</v>
          </cell>
          <cell r="C21100" t="str">
            <v>UM</v>
          </cell>
        </row>
        <row r="21101">
          <cell r="A21101">
            <v>709688010</v>
          </cell>
          <cell r="B21101" t="str">
            <v>ABAFADOR ENTRADA SILENCIOSO ORIGINAL</v>
          </cell>
          <cell r="C21101" t="str">
            <v>UM</v>
          </cell>
        </row>
        <row r="21102">
          <cell r="A21102">
            <v>709688020</v>
          </cell>
          <cell r="B21102" t="str">
            <v>TUBO ABAFADOR SILENCIOSO</v>
          </cell>
          <cell r="C21102" t="str">
            <v>UM</v>
          </cell>
        </row>
        <row r="21103">
          <cell r="A21103">
            <v>709688030</v>
          </cell>
          <cell r="B21103" t="str">
            <v>TUBO SAIDA SILENCIOSO ORIGINAL</v>
          </cell>
          <cell r="C21103" t="str">
            <v>UM</v>
          </cell>
        </row>
        <row r="21104">
          <cell r="A21104">
            <v>709688040</v>
          </cell>
          <cell r="B21104" t="str">
            <v>ABAFADOR SAIDA SILENCIOSO ORIGINAL</v>
          </cell>
          <cell r="C21104" t="str">
            <v>UM</v>
          </cell>
        </row>
        <row r="21105">
          <cell r="A21105">
            <v>709688050</v>
          </cell>
          <cell r="B21105" t="str">
            <v>TUBO ABAFADOR SILENCIOSO ORIGINAL</v>
          </cell>
          <cell r="C21105" t="str">
            <v>UM</v>
          </cell>
        </row>
        <row r="21106">
          <cell r="A21106">
            <v>709688060</v>
          </cell>
          <cell r="B21106" t="str">
            <v>ABAFADOR SAIDA</v>
          </cell>
          <cell r="C21106" t="str">
            <v>UM</v>
          </cell>
        </row>
        <row r="21107">
          <cell r="A21107">
            <v>709688070</v>
          </cell>
          <cell r="B21107" t="str">
            <v>TUBO ABAFADOR SAIDA</v>
          </cell>
          <cell r="C21107" t="str">
            <v>UM</v>
          </cell>
        </row>
        <row r="21108">
          <cell r="A21108" t="str">
            <v>DD27101932</v>
          </cell>
          <cell r="B21108" t="str">
            <v>OLEO ADITIVADO</v>
          </cell>
          <cell r="C21108" t="str">
            <v>UM</v>
          </cell>
        </row>
        <row r="21109">
          <cell r="A21109">
            <v>709689000</v>
          </cell>
          <cell r="B21109" t="str">
            <v>ABRACADEIRA A9584900041</v>
          </cell>
          <cell r="C21109" t="str">
            <v>UM</v>
          </cell>
        </row>
        <row r="21110">
          <cell r="A21110">
            <v>709689010</v>
          </cell>
          <cell r="B21110" t="str">
            <v>CINTA</v>
          </cell>
          <cell r="C21110" t="str">
            <v>UM</v>
          </cell>
        </row>
        <row r="21111">
          <cell r="A21111">
            <v>709689020</v>
          </cell>
          <cell r="B21111" t="str">
            <v>SUPORTE FIXACAO DA CINTA</v>
          </cell>
          <cell r="C21111" t="str">
            <v>UM</v>
          </cell>
        </row>
        <row r="21112">
          <cell r="A21112">
            <v>709689030</v>
          </cell>
          <cell r="B21112" t="str">
            <v>SUPORTE FIXACAO DA CINTA MONTADO</v>
          </cell>
          <cell r="C21112" t="str">
            <v>UM</v>
          </cell>
        </row>
        <row r="21113">
          <cell r="A21113">
            <v>709689040</v>
          </cell>
          <cell r="B21113" t="str">
            <v>ABRACADEIRA A9584900041 (Pintura)</v>
          </cell>
          <cell r="C21113" t="str">
            <v>UM</v>
          </cell>
        </row>
        <row r="21114">
          <cell r="A21114">
            <v>709691010</v>
          </cell>
          <cell r="B21114" t="str">
            <v>CILINDRO DO SILENCIOSO</v>
          </cell>
          <cell r="C21114" t="str">
            <v>UM</v>
          </cell>
        </row>
        <row r="21115">
          <cell r="A21115">
            <v>709691020</v>
          </cell>
          <cell r="B21115" t="str">
            <v>TUBO DE ENTRADA</v>
          </cell>
          <cell r="C21115" t="str">
            <v>UM</v>
          </cell>
        </row>
        <row r="21116">
          <cell r="A21116">
            <v>709691030</v>
          </cell>
          <cell r="B21116" t="str">
            <v>TUBO ABAFADOR</v>
          </cell>
          <cell r="C21116" t="str">
            <v>UM</v>
          </cell>
        </row>
        <row r="21117">
          <cell r="A21117">
            <v>709691040</v>
          </cell>
          <cell r="B21117" t="str">
            <v>ABAFADOR DE ENTRADA</v>
          </cell>
          <cell r="C21117" t="str">
            <v>UM</v>
          </cell>
        </row>
        <row r="21118">
          <cell r="A21118">
            <v>709691050</v>
          </cell>
          <cell r="B21118" t="str">
            <v>ABAFADOR DE SAIDA</v>
          </cell>
          <cell r="C21118" t="str">
            <v>UM</v>
          </cell>
        </row>
        <row r="21119">
          <cell r="A21119">
            <v>709691060</v>
          </cell>
          <cell r="B21119" t="str">
            <v>SUPORTE FIXACAO CENTRAL</v>
          </cell>
          <cell r="C21119" t="str">
            <v>UM</v>
          </cell>
        </row>
        <row r="21120">
          <cell r="A21120">
            <v>709691070</v>
          </cell>
          <cell r="B21120" t="str">
            <v>SUPORTE FIXACAO LATERAL</v>
          </cell>
          <cell r="C21120" t="str">
            <v>UM</v>
          </cell>
        </row>
        <row r="21121">
          <cell r="A21121">
            <v>709691080</v>
          </cell>
          <cell r="B21121" t="str">
            <v>TUBO DE SAIDA</v>
          </cell>
          <cell r="C21121" t="str">
            <v>UM</v>
          </cell>
        </row>
        <row r="21122">
          <cell r="A21122">
            <v>709691090</v>
          </cell>
          <cell r="B21122" t="str">
            <v>TAMPA FECHAMENTO DO SILENCIOSO</v>
          </cell>
          <cell r="C21122" t="str">
            <v>UM</v>
          </cell>
        </row>
        <row r="21123">
          <cell r="A21123">
            <v>709691100</v>
          </cell>
          <cell r="B21123" t="str">
            <v>SUPORTE FIXACAO CENTRAL COM PORCA</v>
          </cell>
          <cell r="C21123" t="str">
            <v>UM</v>
          </cell>
        </row>
        <row r="21124">
          <cell r="A21124">
            <v>709691110</v>
          </cell>
          <cell r="B21124" t="str">
            <v>SUPORTE FIXACAO LATERAL COM PORCA</v>
          </cell>
          <cell r="C21124" t="str">
            <v>UM</v>
          </cell>
        </row>
        <row r="21125">
          <cell r="A21125">
            <v>709693010</v>
          </cell>
          <cell r="B21125" t="str">
            <v>ABAFADOR DE ENTRADA</v>
          </cell>
          <cell r="C21125" t="str">
            <v>UM</v>
          </cell>
        </row>
        <row r="21126">
          <cell r="A21126" t="str">
            <v>DD73269000</v>
          </cell>
          <cell r="B21126" t="str">
            <v>OUTRAS OBRAS FERRO / ACO</v>
          </cell>
          <cell r="C21126" t="str">
            <v>UM</v>
          </cell>
        </row>
        <row r="21127">
          <cell r="A21127">
            <v>709693020</v>
          </cell>
          <cell r="B21127" t="str">
            <v>TUBO ABAFADOR DE ENTRADA</v>
          </cell>
          <cell r="C21127" t="str">
            <v>UM</v>
          </cell>
        </row>
        <row r="21128">
          <cell r="A21128">
            <v>709694000</v>
          </cell>
          <cell r="B21128" t="str">
            <v>SILENCIOSO DCBR 140L (montagem)</v>
          </cell>
          <cell r="C21128" t="str">
            <v>UM</v>
          </cell>
        </row>
        <row r="21129">
          <cell r="A21129">
            <v>709694010</v>
          </cell>
          <cell r="B21129" t="str">
            <v>PLACA DE IDENTIFICACAO 140L</v>
          </cell>
          <cell r="C21129" t="str">
            <v>UM</v>
          </cell>
        </row>
        <row r="21130">
          <cell r="A21130">
            <v>709694020</v>
          </cell>
          <cell r="B21130" t="str">
            <v>DISTANCIADOR ABRACADEIRA SILENCIOSO 140L</v>
          </cell>
          <cell r="C21130" t="str">
            <v>UM</v>
          </cell>
        </row>
        <row r="21131">
          <cell r="A21131">
            <v>709694030</v>
          </cell>
          <cell r="B21131" t="str">
            <v>CONJ DE SUSTENTACAO SILENCIOSO 140L MONTADO</v>
          </cell>
          <cell r="C21131" t="str">
            <v>UM</v>
          </cell>
        </row>
        <row r="21132">
          <cell r="A21132">
            <v>709694040</v>
          </cell>
          <cell r="B21132" t="str">
            <v>CONJ DE SUSTENTACAO SILENCIOSO 140L (c/ pintura)</v>
          </cell>
          <cell r="C21132" t="str">
            <v>UM</v>
          </cell>
        </row>
        <row r="21133">
          <cell r="A21133">
            <v>709703000</v>
          </cell>
          <cell r="B21133" t="str">
            <v>BLANK LONGARINA TRASEIRA DIR./ESQ.</v>
          </cell>
          <cell r="C21133" t="str">
            <v>UM</v>
          </cell>
        </row>
        <row r="21134">
          <cell r="A21134">
            <v>709704000</v>
          </cell>
          <cell r="B21134" t="str">
            <v>BLANK FECHAMENTO TRASEIRO DIR./ESQ.</v>
          </cell>
          <cell r="C21134" t="str">
            <v>UM</v>
          </cell>
        </row>
        <row r="21135">
          <cell r="A21135">
            <v>709705000</v>
          </cell>
          <cell r="B21135" t="str">
            <v>BLANK LONGARINA TRAS DIR./ESQ.</v>
          </cell>
          <cell r="C21135" t="str">
            <v>UM</v>
          </cell>
        </row>
        <row r="21136">
          <cell r="A21136">
            <v>709706000</v>
          </cell>
          <cell r="B21136" t="str">
            <v>BLANK LONGARINA EXT. DIANT. DIR.</v>
          </cell>
          <cell r="C21136" t="str">
            <v>UM</v>
          </cell>
        </row>
        <row r="21137">
          <cell r="A21137">
            <v>709707000</v>
          </cell>
          <cell r="B21137" t="str">
            <v>BLANK LONGARINA EXT. DIANT. ESQ.</v>
          </cell>
          <cell r="C21137" t="str">
            <v>UM</v>
          </cell>
        </row>
        <row r="21138">
          <cell r="A21138">
            <v>709708000</v>
          </cell>
          <cell r="B21138" t="str">
            <v>BLANK LONGARINA EXT. DIANT. DIR.</v>
          </cell>
          <cell r="C21138" t="str">
            <v>UM</v>
          </cell>
        </row>
        <row r="21139">
          <cell r="A21139">
            <v>709709000</v>
          </cell>
          <cell r="B21139" t="str">
            <v>BLANK LONGARINA EXT. DIANT. ESQ.</v>
          </cell>
          <cell r="C21139" t="str">
            <v>UM</v>
          </cell>
        </row>
        <row r="21140">
          <cell r="A21140">
            <v>709710000</v>
          </cell>
          <cell r="B21140" t="str">
            <v>BLANK LONGARINA INT. DIANT. DIR.</v>
          </cell>
          <cell r="C21140" t="str">
            <v>UM</v>
          </cell>
        </row>
        <row r="21141">
          <cell r="A21141">
            <v>709711000</v>
          </cell>
          <cell r="B21141" t="str">
            <v>BLANK LONGARINA INT. DIANT. ESQ.</v>
          </cell>
          <cell r="C21141" t="str">
            <v>UM</v>
          </cell>
        </row>
        <row r="21142">
          <cell r="A21142">
            <v>709712000</v>
          </cell>
          <cell r="B21142" t="str">
            <v>BLANK LONGARINA INT. DIANT. DIR. 180 CIVIL</v>
          </cell>
          <cell r="C21142" t="str">
            <v>UM</v>
          </cell>
        </row>
        <row r="21143">
          <cell r="A21143">
            <v>709713000</v>
          </cell>
          <cell r="B21143" t="str">
            <v>BLANK LONGARINA INT. DIANT. ESQ. 180 CIVIL</v>
          </cell>
          <cell r="C21143" t="str">
            <v>UM</v>
          </cell>
        </row>
        <row r="21144">
          <cell r="A21144">
            <v>709774030</v>
          </cell>
          <cell r="B21144" t="str">
            <v>TUBO DE SAIDA</v>
          </cell>
          <cell r="C21144" t="str">
            <v>UM</v>
          </cell>
        </row>
        <row r="21145">
          <cell r="A21145">
            <v>709774040</v>
          </cell>
          <cell r="B21145" t="str">
            <v>TAMPA SILENCIOSO CARGO 2422</v>
          </cell>
          <cell r="C21145" t="str">
            <v>UM</v>
          </cell>
        </row>
        <row r="21146">
          <cell r="A21146" t="str">
            <v>DD83021000</v>
          </cell>
          <cell r="B21146" t="str">
            <v>DOBRADICAS DE METAIS COMUNS, DE QQ.T</v>
          </cell>
          <cell r="C21146" t="str">
            <v>UM</v>
          </cell>
        </row>
        <row r="21147">
          <cell r="A21147">
            <v>709774050</v>
          </cell>
          <cell r="B21147" t="str">
            <v>DEFLETOR SILENCIOSO CARGO 2422</v>
          </cell>
          <cell r="C21147" t="str">
            <v>UM</v>
          </cell>
        </row>
        <row r="21148">
          <cell r="A21148">
            <v>709774070</v>
          </cell>
          <cell r="B21148" t="str">
            <v>TUBO DE ENTRADA SIL. CARGO 2422</v>
          </cell>
          <cell r="C21148" t="str">
            <v>UM</v>
          </cell>
        </row>
        <row r="21149">
          <cell r="A21149">
            <v>709774080</v>
          </cell>
          <cell r="B21149" t="str">
            <v>TUBO DE SAIDA SILENCIOSO CARGO 2422</v>
          </cell>
          <cell r="C21149" t="str">
            <v>UM</v>
          </cell>
        </row>
        <row r="21150">
          <cell r="A21150">
            <v>709774090</v>
          </cell>
          <cell r="B21150" t="str">
            <v>ABAFADOR DE ENTRADA CARGO 2422</v>
          </cell>
          <cell r="C21150" t="str">
            <v>UM</v>
          </cell>
        </row>
        <row r="21151">
          <cell r="A21151">
            <v>709774100</v>
          </cell>
          <cell r="B21151" t="str">
            <v>ABAFADOR DE SAIDA CARGO 2422</v>
          </cell>
          <cell r="C21151" t="str">
            <v>UM</v>
          </cell>
        </row>
        <row r="21152">
          <cell r="A21152">
            <v>709777020</v>
          </cell>
          <cell r="B21152" t="str">
            <v>ABAFADOR ENTRADA</v>
          </cell>
          <cell r="C21152" t="str">
            <v>UM</v>
          </cell>
        </row>
        <row r="21153">
          <cell r="A21153">
            <v>709777030</v>
          </cell>
          <cell r="B21153" t="str">
            <v>TUBO ABAFADOR ENTRADA SILENCIOSO</v>
          </cell>
          <cell r="C21153" t="str">
            <v>UM</v>
          </cell>
        </row>
        <row r="21154">
          <cell r="A21154">
            <v>709779010</v>
          </cell>
          <cell r="B21154" t="str">
            <v>BLANCK DO TERMINAL ESCAP CR RETO 5"</v>
          </cell>
          <cell r="C21154" t="str">
            <v>UM</v>
          </cell>
        </row>
        <row r="21155">
          <cell r="A21155">
            <v>710555010</v>
          </cell>
          <cell r="B21155" t="str">
            <v>BLANCK DA ESTRUTURA LATERAL</v>
          </cell>
          <cell r="C21155" t="str">
            <v>UM</v>
          </cell>
        </row>
        <row r="21156">
          <cell r="A21156">
            <v>710568010</v>
          </cell>
          <cell r="B21156" t="str">
            <v>BLANK DE MOLDAGEM 81057100E/810579000/81056800D</v>
          </cell>
          <cell r="C21156" t="str">
            <v>UM</v>
          </cell>
        </row>
        <row r="21157">
          <cell r="A21157">
            <v>710569010</v>
          </cell>
          <cell r="B21157" t="str">
            <v>BLANK DE MOLDAGEM 810569000/81057100D</v>
          </cell>
          <cell r="C21157" t="str">
            <v>UM</v>
          </cell>
        </row>
        <row r="21158">
          <cell r="A21158">
            <v>710596010</v>
          </cell>
          <cell r="B21158" t="str">
            <v>BLANCK DE MOLDAGEM 81059600D-E</v>
          </cell>
          <cell r="C21158" t="str">
            <v>UM</v>
          </cell>
        </row>
        <row r="21159">
          <cell r="A21159">
            <v>78545618</v>
          </cell>
          <cell r="B21159" t="str">
            <v>BLJNDAGEM SUPORTE DO ACELERADOR</v>
          </cell>
          <cell r="C21159" t="str">
            <v>UM</v>
          </cell>
        </row>
        <row r="21160">
          <cell r="A21160">
            <v>78545620</v>
          </cell>
          <cell r="B21160" t="str">
            <v>CONJUNTO SUPORTE DO ACELERADOR</v>
          </cell>
          <cell r="C21160" t="str">
            <v>UM</v>
          </cell>
        </row>
        <row r="21161">
          <cell r="A21161">
            <v>800004000</v>
          </cell>
          <cell r="B21161" t="str">
            <v>TUBINHO DO KITS 602</v>
          </cell>
          <cell r="C21161" t="str">
            <v>UM</v>
          </cell>
        </row>
        <row r="21162">
          <cell r="A21162">
            <v>800013000</v>
          </cell>
          <cell r="B21162" t="str">
            <v>DOBRADICA PORTA SUP. ESQ. 608/708</v>
          </cell>
          <cell r="C21162" t="str">
            <v>UM</v>
          </cell>
        </row>
        <row r="21163">
          <cell r="A21163">
            <v>800014000</v>
          </cell>
          <cell r="B21163" t="str">
            <v>DOBRADICA PORTA SUP. DIR. 608/708</v>
          </cell>
          <cell r="C21163" t="str">
            <v>UM</v>
          </cell>
        </row>
        <row r="21164">
          <cell r="A21164">
            <v>800015000</v>
          </cell>
          <cell r="B21164" t="str">
            <v>DOBRADICA PORTA INF. ESQ. 608 - 308.720.02.37</v>
          </cell>
          <cell r="C21164" t="str">
            <v>UM</v>
          </cell>
        </row>
        <row r="21165">
          <cell r="A21165">
            <v>800016000</v>
          </cell>
          <cell r="B21165" t="str">
            <v>DOBRADICA PORTA INF. DIR. 608</v>
          </cell>
          <cell r="C21165" t="str">
            <v>UM</v>
          </cell>
        </row>
        <row r="21166">
          <cell r="A21166">
            <v>800026000</v>
          </cell>
          <cell r="B21166" t="str">
            <v>ARRUELA CROMADA DA GRADE          26</v>
          </cell>
          <cell r="C21166" t="str">
            <v>UM</v>
          </cell>
        </row>
        <row r="21167">
          <cell r="A21167">
            <v>800058000</v>
          </cell>
          <cell r="B21167" t="str">
            <v>SUPORTE BATERIA                   58</v>
          </cell>
          <cell r="C21167" t="str">
            <v>UM</v>
          </cell>
        </row>
        <row r="21168">
          <cell r="A21168">
            <v>800068000</v>
          </cell>
          <cell r="B21168" t="str">
            <v>CONEXAO</v>
          </cell>
          <cell r="C21168" t="str">
            <v>UM</v>
          </cell>
        </row>
        <row r="21169">
          <cell r="A21169">
            <v>800072000</v>
          </cell>
          <cell r="B21169" t="str">
            <v>SPOILER DIANTEIRO</v>
          </cell>
          <cell r="C21169" t="str">
            <v>UM</v>
          </cell>
        </row>
        <row r="21170">
          <cell r="A21170" t="str">
            <v>80009100D</v>
          </cell>
          <cell r="B21170" t="str">
            <v>PAREDE DIANTEIRA DIR              91</v>
          </cell>
          <cell r="C21170" t="str">
            <v>UM</v>
          </cell>
        </row>
        <row r="21171">
          <cell r="A21171" t="str">
            <v>80009100E</v>
          </cell>
          <cell r="B21171" t="str">
            <v>PAREDE DIANTEIRA ESQ              91</v>
          </cell>
          <cell r="C21171" t="str">
            <v>UM</v>
          </cell>
        </row>
        <row r="21172">
          <cell r="A21172" t="str">
            <v>80009200D</v>
          </cell>
          <cell r="B21172" t="str">
            <v>PARA-LAMA DO FIAT DIR             92</v>
          </cell>
          <cell r="C21172" t="str">
            <v>UM</v>
          </cell>
        </row>
        <row r="21173">
          <cell r="A21173" t="str">
            <v>80009200E</v>
          </cell>
          <cell r="B21173" t="str">
            <v>PARA-LAMA DO FIAT ESQ             92</v>
          </cell>
          <cell r="C21173" t="str">
            <v>UM</v>
          </cell>
        </row>
        <row r="21174">
          <cell r="A21174" t="str">
            <v>80009300D</v>
          </cell>
          <cell r="B21174" t="str">
            <v>ESTRIBO DIR.                      93</v>
          </cell>
          <cell r="C21174" t="str">
            <v>UM</v>
          </cell>
        </row>
        <row r="21175">
          <cell r="A21175" t="str">
            <v>80009300E</v>
          </cell>
          <cell r="B21175" t="str">
            <v>ESTRIBO ESQ.                      93</v>
          </cell>
          <cell r="C21175" t="str">
            <v>UM</v>
          </cell>
        </row>
        <row r="21176">
          <cell r="A21176" t="str">
            <v>80009400D</v>
          </cell>
          <cell r="B21176" t="str">
            <v>CHAPA P/BARRO DIANTEIRA DIR.      94</v>
          </cell>
          <cell r="C21176" t="str">
            <v>UM</v>
          </cell>
        </row>
        <row r="21177">
          <cell r="A21177" t="str">
            <v>DD32081010</v>
          </cell>
          <cell r="B21177" t="str">
            <v>TINTAS DE POLIESTERES, DISPERSOS / DIS</v>
          </cell>
          <cell r="C21177" t="str">
            <v>UM</v>
          </cell>
        </row>
        <row r="21178">
          <cell r="A21178" t="str">
            <v>80009400E</v>
          </cell>
          <cell r="B21178" t="str">
            <v>CHAPA P/BARRO DIANTEIRA ESQ.      94</v>
          </cell>
          <cell r="C21178" t="str">
            <v>UM</v>
          </cell>
        </row>
        <row r="21179">
          <cell r="A21179" t="str">
            <v>80009500D</v>
          </cell>
          <cell r="B21179" t="str">
            <v>CHAPA DE ALUMINIO ESTRIBO DIR.    95</v>
          </cell>
          <cell r="C21179" t="str">
            <v>UM</v>
          </cell>
        </row>
        <row r="21180">
          <cell r="A21180" t="str">
            <v>80009500E</v>
          </cell>
          <cell r="B21180" t="str">
            <v>CHAPA DE ALUMINIO ESTRIBO ESQ.    95</v>
          </cell>
          <cell r="C21180" t="str">
            <v>UM</v>
          </cell>
        </row>
        <row r="21181">
          <cell r="A21181" t="str">
            <v>80009600D</v>
          </cell>
          <cell r="B21181" t="str">
            <v>CHAPA LATERAL DIR.                96</v>
          </cell>
          <cell r="C21181" t="str">
            <v>UM</v>
          </cell>
        </row>
        <row r="21182">
          <cell r="A21182" t="str">
            <v>80009600E</v>
          </cell>
          <cell r="B21182" t="str">
            <v>CHAPA LATERAL ESQ.                96</v>
          </cell>
          <cell r="C21182" t="str">
            <v>UM</v>
          </cell>
        </row>
        <row r="21183">
          <cell r="A21183">
            <v>800097000</v>
          </cell>
          <cell r="B21183" t="str">
            <v>PARA-CHOQUE DIANTEIRO             97</v>
          </cell>
          <cell r="C21183" t="str">
            <v>UM</v>
          </cell>
        </row>
        <row r="21184">
          <cell r="A21184" t="str">
            <v>DD84679200</v>
          </cell>
          <cell r="B21184" t="str">
            <v>PARTES DE FERRAMENTAS PNEUMATICAS</v>
          </cell>
          <cell r="C21184" t="str">
            <v>UM</v>
          </cell>
        </row>
        <row r="21185">
          <cell r="A21185" t="str">
            <v>DD48191000</v>
          </cell>
          <cell r="B21185" t="str">
            <v>EMBALAGEM PAPELAO</v>
          </cell>
          <cell r="C21185" t="str">
            <v>UM</v>
          </cell>
        </row>
        <row r="21186">
          <cell r="A21186">
            <v>800098000</v>
          </cell>
          <cell r="B21186" t="str">
            <v>PORTA ESTEPE (PESADO)            098</v>
          </cell>
          <cell r="C21186" t="str">
            <v>UM</v>
          </cell>
        </row>
        <row r="21187">
          <cell r="A21187">
            <v>800100000</v>
          </cell>
          <cell r="B21187" t="str">
            <v>SUCATA DE FERRO AÇO 1010/20</v>
          </cell>
          <cell r="C21187" t="str">
            <v>KG</v>
          </cell>
        </row>
        <row r="21188">
          <cell r="A21188">
            <v>800101000</v>
          </cell>
          <cell r="B21188" t="str">
            <v>CONJ QUADRO SUSTENTACAO RADIAD   101</v>
          </cell>
          <cell r="C21188" t="str">
            <v>UM</v>
          </cell>
        </row>
        <row r="21189">
          <cell r="A21189">
            <v>800113000</v>
          </cell>
          <cell r="B21189" t="str">
            <v>ALCA SUPERIOR DO CAPO            113</v>
          </cell>
          <cell r="C21189" t="str">
            <v>UM</v>
          </cell>
        </row>
        <row r="21190">
          <cell r="A21190" t="str">
            <v>80011300A</v>
          </cell>
          <cell r="B21190" t="str">
            <v>FECHO DA ALCA ANTIGA             113</v>
          </cell>
          <cell r="C21190" t="str">
            <v>UM</v>
          </cell>
        </row>
        <row r="21191">
          <cell r="A21191" t="str">
            <v>80011400D</v>
          </cell>
          <cell r="B21191" t="str">
            <v>MEIA TAMPA DA PORTA DIR          114</v>
          </cell>
          <cell r="C21191" t="str">
            <v>UM</v>
          </cell>
        </row>
        <row r="21192">
          <cell r="A21192" t="str">
            <v>80011400E</v>
          </cell>
          <cell r="B21192" t="str">
            <v>MEIA TAMPA DA PORTA ESQ          114</v>
          </cell>
          <cell r="C21192" t="str">
            <v>UM</v>
          </cell>
        </row>
        <row r="21193">
          <cell r="A21193" t="str">
            <v>8001150DG</v>
          </cell>
          <cell r="B21193" t="str">
            <v>MB 1113 GRADE DESMONTADA</v>
          </cell>
          <cell r="C21193" t="str">
            <v>UM</v>
          </cell>
        </row>
        <row r="21194">
          <cell r="A21194" t="str">
            <v>8001150EG</v>
          </cell>
          <cell r="B21194" t="str">
            <v>MB 1113 GRADE DESMONTADA</v>
          </cell>
          <cell r="C21194" t="str">
            <v>UM</v>
          </cell>
        </row>
        <row r="21195">
          <cell r="A21195" t="str">
            <v>80011600G</v>
          </cell>
          <cell r="B21195" t="str">
            <v>MB 1113 GRADE DESMONTADA</v>
          </cell>
          <cell r="C21195" t="str">
            <v>UM</v>
          </cell>
        </row>
        <row r="21196">
          <cell r="A21196" t="str">
            <v>DD90049020</v>
          </cell>
          <cell r="B21196" t="str">
            <v>OCULOS SEGURANCA</v>
          </cell>
          <cell r="C21196" t="str">
            <v>UM</v>
          </cell>
        </row>
        <row r="21197">
          <cell r="A21197">
            <v>800200000</v>
          </cell>
          <cell r="B21197" t="str">
            <v>CALCO DO SUPORTE DA CABINE</v>
          </cell>
          <cell r="C21197" t="str">
            <v>UM</v>
          </cell>
        </row>
        <row r="21198">
          <cell r="A21198" t="str">
            <v>80020000F</v>
          </cell>
          <cell r="B21198" t="str">
            <v>CALCO DO SUPORTE DA CABINE 200 - REP</v>
          </cell>
          <cell r="C21198" t="str">
            <v>UM</v>
          </cell>
        </row>
        <row r="21199">
          <cell r="A21199">
            <v>800201000</v>
          </cell>
          <cell r="B21199" t="str">
            <v>CABINE NUA 1519 PA/FM</v>
          </cell>
          <cell r="C21199" t="str">
            <v>UM</v>
          </cell>
        </row>
        <row r="21200">
          <cell r="A21200" t="str">
            <v>DD73259990</v>
          </cell>
          <cell r="B21200" t="str">
            <v>OUTRAS OBRAS FERRO/ACO</v>
          </cell>
          <cell r="C21200" t="str">
            <v>UM</v>
          </cell>
        </row>
        <row r="21201">
          <cell r="A21201" t="str">
            <v>DD73269090</v>
          </cell>
          <cell r="B21201" t="str">
            <v>OUTRAS OBRAS FERRO/ACO</v>
          </cell>
          <cell r="C21201" t="str">
            <v>UM</v>
          </cell>
        </row>
        <row r="21202">
          <cell r="A21202" t="str">
            <v>DD84212990</v>
          </cell>
          <cell r="B21202" t="str">
            <v>OUTROS APARELHOS P/ FILTRAR OU DEPUR</v>
          </cell>
          <cell r="C21202" t="str">
            <v>UM</v>
          </cell>
        </row>
        <row r="21203">
          <cell r="A21203">
            <v>800202000</v>
          </cell>
          <cell r="B21203" t="str">
            <v>CABINE GAIOLA 1519 PA-FA</v>
          </cell>
          <cell r="C21203" t="str">
            <v>UM</v>
          </cell>
        </row>
        <row r="21204">
          <cell r="A21204">
            <v>800203000</v>
          </cell>
          <cell r="B21204" t="str">
            <v>CABINE GAIOLA 1519 PA-FM</v>
          </cell>
          <cell r="C21204" t="str">
            <v>UM</v>
          </cell>
        </row>
        <row r="21205">
          <cell r="A21205" t="str">
            <v>80020400D</v>
          </cell>
          <cell r="B21205" t="str">
            <v>CANALETA VIDRO DA PORTA 708 DIR</v>
          </cell>
          <cell r="C21205" t="str">
            <v>UM</v>
          </cell>
        </row>
        <row r="21206">
          <cell r="A21206" t="str">
            <v>80020400E</v>
          </cell>
          <cell r="B21206" t="str">
            <v>CANALETA VIDRO DA PORTA 708 ESQ</v>
          </cell>
          <cell r="C21206" t="str">
            <v>UM</v>
          </cell>
        </row>
        <row r="21207">
          <cell r="A21207" t="str">
            <v>8002040DF</v>
          </cell>
          <cell r="B21207" t="str">
            <v>CANALETA VIDRO DA PORTA 708 DIR</v>
          </cell>
          <cell r="C21207" t="str">
            <v>UM</v>
          </cell>
        </row>
        <row r="21208">
          <cell r="A21208" t="str">
            <v>8002040EF</v>
          </cell>
          <cell r="B21208" t="str">
            <v>CANALETA VIDRO DA PORTA 708 ESQ</v>
          </cell>
          <cell r="C21208" t="str">
            <v>UM</v>
          </cell>
        </row>
        <row r="21209">
          <cell r="A21209">
            <v>800205000</v>
          </cell>
          <cell r="B21209" t="str">
            <v>CABINE GAIOLA 1113/13 PA/FA</v>
          </cell>
          <cell r="C21209" t="str">
            <v>UM</v>
          </cell>
        </row>
        <row r="21210">
          <cell r="A21210">
            <v>800206000</v>
          </cell>
          <cell r="B21210" t="str">
            <v>QUADRO DO RADIADOR 1519/24/25    206</v>
          </cell>
          <cell r="C21210" t="str">
            <v>UM</v>
          </cell>
        </row>
        <row r="21211">
          <cell r="A21211" t="str">
            <v>DD73121090</v>
          </cell>
          <cell r="B21211" t="str">
            <v>CORDOALHA DE COBRE</v>
          </cell>
          <cell r="C21211" t="str">
            <v>UM</v>
          </cell>
        </row>
        <row r="21212">
          <cell r="A21212" t="str">
            <v>DD48203000</v>
          </cell>
          <cell r="B21212" t="str">
            <v>CLASSIFICADORES, CAPAS P/ENCADERNACAO</v>
          </cell>
          <cell r="C21212" t="str">
            <v>UM</v>
          </cell>
        </row>
        <row r="21213">
          <cell r="A21213" t="str">
            <v>80020700D</v>
          </cell>
          <cell r="B21213" t="str">
            <v>PEGA-MAO ATE 82 DIR              207</v>
          </cell>
          <cell r="C21213" t="str">
            <v>UM</v>
          </cell>
        </row>
        <row r="21214">
          <cell r="A21214" t="str">
            <v>80020700E</v>
          </cell>
          <cell r="B21214" t="str">
            <v>PEGA-MAO ATE 82 ESQ              207</v>
          </cell>
          <cell r="C21214" t="str">
            <v>UM</v>
          </cell>
        </row>
        <row r="21215">
          <cell r="A21215">
            <v>800208000</v>
          </cell>
          <cell r="B21215" t="str">
            <v>PEGA-MAO MODERNO                 208</v>
          </cell>
          <cell r="C21215" t="str">
            <v>UM</v>
          </cell>
        </row>
        <row r="21216">
          <cell r="A21216" t="str">
            <v>DD42021210</v>
          </cell>
          <cell r="B21216" t="str">
            <v>PASTA PARA NOTEBOOK</v>
          </cell>
          <cell r="C21216" t="str">
            <v>UM</v>
          </cell>
        </row>
        <row r="21217">
          <cell r="A21217">
            <v>800209000</v>
          </cell>
          <cell r="B21217" t="str">
            <v>PARA-CHOQUE TRASEIRO             209</v>
          </cell>
          <cell r="C21217" t="str">
            <v>UM</v>
          </cell>
        </row>
        <row r="21218">
          <cell r="A21218" t="str">
            <v>80021000D</v>
          </cell>
          <cell r="B21218" t="str">
            <v>APOIO DO BRACO ATE ANO 82 DIR    210 - 344 970 71 01</v>
          </cell>
          <cell r="C21218" t="str">
            <v>UM</v>
          </cell>
        </row>
        <row r="21219">
          <cell r="A21219" t="str">
            <v>80021000E</v>
          </cell>
          <cell r="B21219" t="str">
            <v>APOIO DO BRACO ATE ANO 82 ESQ    210 - 344 970 70 01</v>
          </cell>
          <cell r="C21219" t="str">
            <v>UM</v>
          </cell>
        </row>
        <row r="21220">
          <cell r="A21220" t="str">
            <v>8002100DF</v>
          </cell>
          <cell r="B21220" t="str">
            <v>APOIO DO BRACO ATE ANO 82 DIR    210 - 344 970 71 01</v>
          </cell>
          <cell r="C21220" t="str">
            <v>UM</v>
          </cell>
        </row>
        <row r="21221">
          <cell r="A21221" t="str">
            <v>8002100EF</v>
          </cell>
          <cell r="B21221" t="str">
            <v>APOIO DO BRACO ATE ANO 82 ESQ    210 - 344 970 70 01</v>
          </cell>
          <cell r="C21221" t="str">
            <v>UM</v>
          </cell>
        </row>
        <row r="21222">
          <cell r="A21222" t="str">
            <v>DD96081000</v>
          </cell>
          <cell r="B21222" t="str">
            <v>CANETA ESFEROGRAFICA</v>
          </cell>
          <cell r="C21222" t="str">
            <v>UM</v>
          </cell>
        </row>
        <row r="21223">
          <cell r="A21223">
            <v>800211000</v>
          </cell>
          <cell r="B21223" t="str">
            <v>APOIO DO BRACO (83 A 99)         211 - 331 760 70 59</v>
          </cell>
          <cell r="C21223" t="str">
            <v>UM</v>
          </cell>
        </row>
        <row r="21224">
          <cell r="A21224" t="str">
            <v>80021100F</v>
          </cell>
          <cell r="B21224" t="str">
            <v>APOIO DO BRACO (83 A 99)         211 - 331 760 70 59</v>
          </cell>
          <cell r="C21224" t="str">
            <v>UM</v>
          </cell>
        </row>
        <row r="21225">
          <cell r="A21225">
            <v>800212000</v>
          </cell>
          <cell r="B21225" t="str">
            <v xml:space="preserve">CANTONEIRA P/ PARA-BARRO         </v>
          </cell>
          <cell r="C21225" t="str">
            <v>UM</v>
          </cell>
        </row>
        <row r="21226">
          <cell r="A21226" t="str">
            <v>DD96092000</v>
          </cell>
          <cell r="B21226" t="str">
            <v>MINAS P/ LAPIS E LAPISEIRA</v>
          </cell>
          <cell r="C21226" t="str">
            <v>UM</v>
          </cell>
        </row>
        <row r="21227">
          <cell r="A21227" t="str">
            <v>DD34011900</v>
          </cell>
          <cell r="B21227" t="str">
            <v>OUTROS CREMES</v>
          </cell>
          <cell r="C21227" t="str">
            <v>UM</v>
          </cell>
        </row>
        <row r="21228">
          <cell r="A21228" t="str">
            <v>DD82130000</v>
          </cell>
          <cell r="B21228" t="str">
            <v>TESOURAS E SUAS LAMINAS DE METAIS</v>
          </cell>
          <cell r="C21228" t="str">
            <v>UM</v>
          </cell>
        </row>
        <row r="21229">
          <cell r="A21229">
            <v>800213000</v>
          </cell>
          <cell r="B21229" t="str">
            <v>CHAPA P/ PARA-BARRO              213</v>
          </cell>
          <cell r="C21229" t="str">
            <v>UM</v>
          </cell>
        </row>
        <row r="21230">
          <cell r="A21230">
            <v>800214000</v>
          </cell>
          <cell r="B21230" t="str">
            <v>PERFIL "U" (2500X2,20)           214</v>
          </cell>
          <cell r="C21230" t="str">
            <v>UM</v>
          </cell>
        </row>
        <row r="21231">
          <cell r="A21231" t="str">
            <v>80021500D</v>
          </cell>
          <cell r="B21231" t="str">
            <v xml:space="preserve">CANTONEIRA DIR                 </v>
          </cell>
          <cell r="C21231" t="str">
            <v>UM</v>
          </cell>
        </row>
        <row r="21232">
          <cell r="A21232" t="str">
            <v>DD35069190</v>
          </cell>
          <cell r="B21232" t="str">
            <v>OUTRAS COLAS</v>
          </cell>
          <cell r="C21232" t="str">
            <v>UM</v>
          </cell>
        </row>
        <row r="21233">
          <cell r="A21233" t="str">
            <v>80021500E</v>
          </cell>
          <cell r="B21233" t="str">
            <v>CANTONEIRA ESQ</v>
          </cell>
          <cell r="C21233" t="str">
            <v>UM</v>
          </cell>
        </row>
        <row r="21234">
          <cell r="A21234">
            <v>800216000</v>
          </cell>
          <cell r="B21234" t="str">
            <v>CAIXA DE FERRAMENTA              216</v>
          </cell>
          <cell r="C21234" t="str">
            <v>UM</v>
          </cell>
        </row>
        <row r="21235">
          <cell r="A21235" t="str">
            <v>80021700D</v>
          </cell>
          <cell r="B21235" t="str">
            <v>QUADRO DIREITO                   217</v>
          </cell>
          <cell r="C21235" t="str">
            <v>UM</v>
          </cell>
        </row>
        <row r="21236">
          <cell r="A21236" t="str">
            <v>DD35061090</v>
          </cell>
          <cell r="B21236" t="str">
            <v>COLA / ADESIVA</v>
          </cell>
          <cell r="C21236" t="str">
            <v>UM</v>
          </cell>
        </row>
        <row r="21237">
          <cell r="A21237" t="str">
            <v>80021700E</v>
          </cell>
          <cell r="B21237" t="str">
            <v>QUADRO ESQUERDO                  217</v>
          </cell>
          <cell r="C21237" t="str">
            <v>UM</v>
          </cell>
        </row>
        <row r="21238">
          <cell r="A21238" t="str">
            <v>80021800D</v>
          </cell>
          <cell r="B21238" t="str">
            <v>REFORCO SUP FEIXO MOLAS DIR      218</v>
          </cell>
          <cell r="C21238" t="str">
            <v>UM</v>
          </cell>
        </row>
        <row r="21239">
          <cell r="A21239" t="str">
            <v>80021800E</v>
          </cell>
          <cell r="B21239" t="str">
            <v>REFORCO SUP FEIXO MOLAS ESQ      218</v>
          </cell>
          <cell r="C21239" t="str">
            <v>UM</v>
          </cell>
        </row>
        <row r="21240">
          <cell r="A21240">
            <v>800219000</v>
          </cell>
          <cell r="B21240" t="str">
            <v>TRAVESSA   608                  2190</v>
          </cell>
          <cell r="C21240" t="str">
            <v>UM</v>
          </cell>
        </row>
        <row r="21241">
          <cell r="A21241">
            <v>800220000</v>
          </cell>
          <cell r="B21241" t="str">
            <v>ALAVANCA  INTERMEDIARIA          220</v>
          </cell>
          <cell r="C21241" t="str">
            <v>UM</v>
          </cell>
        </row>
        <row r="21242">
          <cell r="A21242">
            <v>800221000</v>
          </cell>
          <cell r="B21242" t="str">
            <v>SUPORTE PARA-CHOQUE TRAS (CH 1/4")</v>
          </cell>
          <cell r="C21242" t="str">
            <v>UM</v>
          </cell>
        </row>
        <row r="21243">
          <cell r="A21243">
            <v>800222000</v>
          </cell>
          <cell r="B21243" t="str">
            <v>PARA-CHOQUE TRASEIRO (CHAPA 1/4")</v>
          </cell>
          <cell r="C21243" t="str">
            <v>UM</v>
          </cell>
        </row>
        <row r="21244">
          <cell r="A21244" t="str">
            <v>DD84701000</v>
          </cell>
          <cell r="B21244" t="str">
            <v>MAQUINAS DE CALCULAR</v>
          </cell>
          <cell r="C21244" t="str">
            <v>UM</v>
          </cell>
        </row>
        <row r="21245">
          <cell r="A21245">
            <v>800223000</v>
          </cell>
          <cell r="B21245" t="str">
            <v>TRAVES MONT(1313/1513/19/24/25   223</v>
          </cell>
          <cell r="C21245" t="str">
            <v>UM</v>
          </cell>
        </row>
        <row r="21246">
          <cell r="A21246" t="str">
            <v>80022400D</v>
          </cell>
          <cell r="B21246" t="str">
            <v>CANTONEIRA DA TRAVES CHASSIS DIR</v>
          </cell>
          <cell r="C21246" t="str">
            <v>UM</v>
          </cell>
        </row>
        <row r="21247">
          <cell r="A21247" t="str">
            <v>80022400E</v>
          </cell>
          <cell r="B21247" t="str">
            <v>CANTONEIRA DA TRAVES CHASSIS ESQ</v>
          </cell>
          <cell r="C21247" t="str">
            <v>UM</v>
          </cell>
        </row>
        <row r="21248">
          <cell r="A21248" t="str">
            <v>8002240DF</v>
          </cell>
          <cell r="B21248" t="str">
            <v>CANTONEIRA DA TRAVES CHASSIS DIR</v>
          </cell>
          <cell r="C21248" t="str">
            <v>UM</v>
          </cell>
        </row>
        <row r="21249">
          <cell r="A21249" t="str">
            <v>8002240EF</v>
          </cell>
          <cell r="B21249" t="str">
            <v>CANTONEIRA DA TRAVES CHASSIS ESQ</v>
          </cell>
          <cell r="C21249" t="str">
            <v>UM</v>
          </cell>
        </row>
        <row r="21250">
          <cell r="A21250">
            <v>105136000</v>
          </cell>
          <cell r="B21250" t="str">
            <v>CHAPA PP AMARELO 4,00 x 530 x 965 mm</v>
          </cell>
          <cell r="C21250" t="str">
            <v>UM</v>
          </cell>
        </row>
        <row r="21251">
          <cell r="A21251">
            <v>800226000</v>
          </cell>
          <cell r="B21251" t="str">
            <v>PLACA DE FIXACAO                 226</v>
          </cell>
          <cell r="C21251" t="str">
            <v>UM</v>
          </cell>
        </row>
        <row r="21252">
          <cell r="A21252" t="str">
            <v>80022700D</v>
          </cell>
          <cell r="B21252" t="str">
            <v>REVESTIMENTO LATERAL DIR         227</v>
          </cell>
          <cell r="C21252" t="str">
            <v>UM</v>
          </cell>
        </row>
        <row r="21253">
          <cell r="A21253" t="str">
            <v>80022700E</v>
          </cell>
          <cell r="B21253" t="str">
            <v>REVESTIMENTO LATERAL ESQ         227</v>
          </cell>
          <cell r="C21253" t="str">
            <v>UM</v>
          </cell>
        </row>
        <row r="21254">
          <cell r="A21254">
            <v>800228000</v>
          </cell>
          <cell r="B21254" t="str">
            <v>PONTEIRA DO PARACHOQUE USA       228</v>
          </cell>
          <cell r="C21254" t="str">
            <v>UM</v>
          </cell>
        </row>
        <row r="21255">
          <cell r="A21255" t="str">
            <v>80022900D</v>
          </cell>
          <cell r="B21255" t="str">
            <v>CHAPA DA PORTA SUPERIOR DIREITA</v>
          </cell>
          <cell r="C21255" t="str">
            <v>UM</v>
          </cell>
        </row>
        <row r="21256">
          <cell r="A21256" t="str">
            <v>11170200E</v>
          </cell>
          <cell r="B21256" t="str">
            <v>PONTEIRA PARA-CHOQUE ESQ. EM ACO</v>
          </cell>
          <cell r="C21256" t="str">
            <v>UM</v>
          </cell>
        </row>
        <row r="21257">
          <cell r="A21257" t="str">
            <v>80022900E</v>
          </cell>
          <cell r="B21257" t="str">
            <v>CHAPA DA PORTA SUPERIOR ESQ</v>
          </cell>
          <cell r="C21257" t="str">
            <v>UM</v>
          </cell>
        </row>
        <row r="21258">
          <cell r="A21258">
            <v>800230000</v>
          </cell>
          <cell r="B21258" t="str">
            <v>REVESTIMENTO DIANT TETO ONIBUS</v>
          </cell>
          <cell r="C21258" t="str">
            <v>UM</v>
          </cell>
        </row>
        <row r="21259">
          <cell r="A21259">
            <v>800231000</v>
          </cell>
          <cell r="B21259" t="str">
            <v xml:space="preserve">REVESTIMENTO DIANT TETO ONIBUS </v>
          </cell>
          <cell r="C21259" t="str">
            <v>UM</v>
          </cell>
        </row>
        <row r="21260">
          <cell r="A21260">
            <v>800232000</v>
          </cell>
          <cell r="B21260" t="str">
            <v>REVESTIMENTO DIANT TETO ONIBUS</v>
          </cell>
          <cell r="C21260" t="str">
            <v>UM</v>
          </cell>
        </row>
        <row r="21261">
          <cell r="A21261" t="str">
            <v>80023300D</v>
          </cell>
          <cell r="B21261" t="str">
            <v>CHAPA TRASEIRA     (0 370)     ONIBUS</v>
          </cell>
          <cell r="C21261" t="str">
            <v>UM</v>
          </cell>
        </row>
        <row r="21262">
          <cell r="A21262" t="str">
            <v>80023300E</v>
          </cell>
          <cell r="B21262" t="str">
            <v>CHAPA TRASEIRA     (0 370)      ONIBUS</v>
          </cell>
          <cell r="C21262" t="str">
            <v>UM</v>
          </cell>
        </row>
        <row r="21263">
          <cell r="A21263" t="str">
            <v>80023400D</v>
          </cell>
          <cell r="B21263" t="str">
            <v>CHAPA TRASEIRA     (0 400)   ONIBUS</v>
          </cell>
          <cell r="C21263" t="str">
            <v>UM</v>
          </cell>
        </row>
        <row r="21264">
          <cell r="A21264" t="str">
            <v>80023400E</v>
          </cell>
          <cell r="B21264" t="str">
            <v>CHAPA TRASEIRA     (0 400)     ONIBUS</v>
          </cell>
          <cell r="C21264" t="str">
            <v>UM</v>
          </cell>
        </row>
        <row r="21265">
          <cell r="A21265">
            <v>800235000</v>
          </cell>
          <cell r="B21265" t="str">
            <v>QUADRO DO RADIADOR</v>
          </cell>
          <cell r="C21265" t="str">
            <v>UM</v>
          </cell>
        </row>
        <row r="21266">
          <cell r="A21266">
            <v>800236000</v>
          </cell>
          <cell r="B21266" t="str">
            <v>DEFLETOR DE AR        1519/24/25</v>
          </cell>
          <cell r="C21266" t="str">
            <v>UM</v>
          </cell>
        </row>
        <row r="21267">
          <cell r="A21267" t="str">
            <v>80023600F</v>
          </cell>
          <cell r="B21267" t="str">
            <v>DEFLETOR DE AR        1519/24/25</v>
          </cell>
          <cell r="C21267" t="str">
            <v>UM</v>
          </cell>
        </row>
        <row r="21268">
          <cell r="A21268">
            <v>800237000</v>
          </cell>
          <cell r="B21268" t="str">
            <v>CHAPA RETENTORA  OLEO 608/708D</v>
          </cell>
          <cell r="C21268" t="str">
            <v>UM</v>
          </cell>
        </row>
        <row r="21269">
          <cell r="A21269">
            <v>800238000</v>
          </cell>
          <cell r="B21269" t="str">
            <v>DEFL RADIAD-1983 À 1989</v>
          </cell>
          <cell r="C21269" t="str">
            <v>UM</v>
          </cell>
        </row>
        <row r="21270">
          <cell r="A21270" t="str">
            <v>11170200D</v>
          </cell>
          <cell r="B21270" t="str">
            <v>PONTEIRA PARA-CHOQUE DIR. EM ACO</v>
          </cell>
          <cell r="C21270" t="str">
            <v>UM</v>
          </cell>
        </row>
        <row r="21271">
          <cell r="A21271" t="str">
            <v>80023800F</v>
          </cell>
          <cell r="B21271" t="str">
            <v>DEFL RADIAD-1983 · 1989</v>
          </cell>
          <cell r="C21271" t="str">
            <v>UM</v>
          </cell>
        </row>
        <row r="21272">
          <cell r="A21272">
            <v>800239000</v>
          </cell>
          <cell r="B21272" t="str">
            <v xml:space="preserve">REFORCO DA TRAVESSA </v>
          </cell>
          <cell r="C21272" t="str">
            <v>UM</v>
          </cell>
        </row>
        <row r="21273">
          <cell r="A21273">
            <v>800240000</v>
          </cell>
          <cell r="B21273" t="str">
            <v xml:space="preserve">CONSOLE DA TRAVESSA </v>
          </cell>
          <cell r="C21273" t="str">
            <v>UM</v>
          </cell>
        </row>
        <row r="21274">
          <cell r="A21274" t="str">
            <v>80024100D</v>
          </cell>
          <cell r="B21274" t="str">
            <v>SUPORTE FREIO MAO 608/708/709/912/914</v>
          </cell>
          <cell r="C21274" t="str">
            <v>UM</v>
          </cell>
        </row>
        <row r="21275">
          <cell r="A21275" t="str">
            <v>80024100E</v>
          </cell>
          <cell r="B21275" t="str">
            <v>SUPORTE FREIO MAO 608/708/709/912/914</v>
          </cell>
          <cell r="C21275" t="str">
            <v>UM</v>
          </cell>
        </row>
        <row r="21276">
          <cell r="A21276">
            <v>800242000</v>
          </cell>
          <cell r="B21276" t="str">
            <v>CARTER DO OLEO                   242</v>
          </cell>
          <cell r="C21276" t="str">
            <v>UM</v>
          </cell>
        </row>
        <row r="21277">
          <cell r="A21277">
            <v>800243000</v>
          </cell>
          <cell r="B21277" t="str">
            <v>SUPORTE FIXACAO DO AMORTECEDOR</v>
          </cell>
          <cell r="C21277" t="str">
            <v>UM</v>
          </cell>
        </row>
        <row r="21278">
          <cell r="A21278">
            <v>111703000</v>
          </cell>
          <cell r="B21278" t="str">
            <v>SUPORTE CENTRAL PARA-CHOQUE INF.EM ACO</v>
          </cell>
          <cell r="C21278" t="str">
            <v>UM</v>
          </cell>
        </row>
        <row r="21279">
          <cell r="A21279" t="str">
            <v>80024300F</v>
          </cell>
          <cell r="B21279" t="str">
            <v>SUPORTE FIXACAO DO AMORTECEDOR</v>
          </cell>
          <cell r="C21279" t="str">
            <v>UM</v>
          </cell>
        </row>
        <row r="21280">
          <cell r="A21280">
            <v>800244000</v>
          </cell>
          <cell r="B21280" t="str">
            <v>ALAVANCA DE REGULAGEM</v>
          </cell>
          <cell r="C21280" t="str">
            <v>UM</v>
          </cell>
        </row>
        <row r="21281">
          <cell r="A21281">
            <v>800245000</v>
          </cell>
          <cell r="B21281" t="str">
            <v>ABA TRAVESSA MB TRACADO 2220</v>
          </cell>
          <cell r="C21281" t="str">
            <v>UM</v>
          </cell>
        </row>
        <row r="21282">
          <cell r="A21282">
            <v>800248000</v>
          </cell>
          <cell r="B21282" t="str">
            <v>CANIVETE ZINCADO</v>
          </cell>
          <cell r="C21282" t="str">
            <v>UM</v>
          </cell>
        </row>
        <row r="21283">
          <cell r="A21283">
            <v>800249000</v>
          </cell>
          <cell r="B21283" t="str">
            <v xml:space="preserve">SUPORTE CABINE DIANTEIRO ESQ          </v>
          </cell>
          <cell r="C21283" t="str">
            <v>UM</v>
          </cell>
        </row>
        <row r="21284">
          <cell r="A21284">
            <v>111704000</v>
          </cell>
          <cell r="B21284" t="str">
            <v>SUPORTE CENTRAL PARA-CHOQUE SUP.EM ACO</v>
          </cell>
          <cell r="C21284" t="str">
            <v>UM</v>
          </cell>
        </row>
        <row r="21285">
          <cell r="A21285">
            <v>800250000</v>
          </cell>
          <cell r="B21285" t="str">
            <v>TRAVESSA SUPORTE AMORTECEDOR 608/708</v>
          </cell>
          <cell r="C21285" t="str">
            <v>UM</v>
          </cell>
        </row>
        <row r="21286">
          <cell r="A21286" t="str">
            <v>80025000F</v>
          </cell>
          <cell r="B21286" t="str">
            <v>TRAVESSA SUPORTE AMORTECEDOR 608/708</v>
          </cell>
          <cell r="C21286" t="str">
            <v>UM</v>
          </cell>
        </row>
        <row r="21287">
          <cell r="A21287">
            <v>800251000</v>
          </cell>
          <cell r="B21287" t="str">
            <v>CABINE COMPLETA 1929</v>
          </cell>
          <cell r="C21287" t="str">
            <v>UM</v>
          </cell>
        </row>
        <row r="21288">
          <cell r="A21288">
            <v>800252000</v>
          </cell>
          <cell r="B21288" t="str">
            <v>DEFLETOR DO RADIADOR         OF. 1315</v>
          </cell>
          <cell r="C21288" t="str">
            <v>UM</v>
          </cell>
        </row>
        <row r="21289">
          <cell r="A21289">
            <v>800253000</v>
          </cell>
          <cell r="B21289" t="str">
            <v>SUPORTE ROLAMENTO CARDAN  MB 1519</v>
          </cell>
          <cell r="C21289" t="str">
            <v>UM</v>
          </cell>
        </row>
        <row r="21290">
          <cell r="A21290">
            <v>707422001</v>
          </cell>
          <cell r="B21290" t="str">
            <v>MANCAL DO ACELERADOR SUSPENSO P/ DUMPER - 007.07.036</v>
          </cell>
          <cell r="C21290" t="str">
            <v>UM</v>
          </cell>
        </row>
        <row r="21291">
          <cell r="A21291">
            <v>800254000</v>
          </cell>
          <cell r="B21291" t="str">
            <v>CARTER DO OLEO PARTE SUPERIOR</v>
          </cell>
          <cell r="C21291" t="str">
            <v>UM</v>
          </cell>
        </row>
        <row r="21292">
          <cell r="A21292">
            <v>800255000</v>
          </cell>
          <cell r="B21292" t="str">
            <v>TAMPA INFERIOR CARTER DO OLEO - A3140141103</v>
          </cell>
          <cell r="C21292" t="str">
            <v>UM</v>
          </cell>
        </row>
        <row r="21293">
          <cell r="A21293">
            <v>800256000</v>
          </cell>
          <cell r="B21293" t="str">
            <v>COBERTURA DO TUBO DE SUCCAO DE AR</v>
          </cell>
          <cell r="C21293" t="str">
            <v>UM</v>
          </cell>
        </row>
        <row r="21294">
          <cell r="A21294">
            <v>800257000</v>
          </cell>
          <cell r="B21294" t="str">
            <v>GANCHO TRAS P/ TRANSPORTE  MOTOR</v>
          </cell>
          <cell r="C21294" t="str">
            <v>UM</v>
          </cell>
        </row>
        <row r="21295">
          <cell r="A21295">
            <v>800258000</v>
          </cell>
          <cell r="B21295" t="str">
            <v>CAIXA CIRCULAÇAO DE AR</v>
          </cell>
          <cell r="C21295" t="str">
            <v>UM</v>
          </cell>
        </row>
        <row r="21296">
          <cell r="A21296" t="str">
            <v>80025800F</v>
          </cell>
          <cell r="B21296" t="str">
            <v>CAIXA CIRCULAAO DE AR</v>
          </cell>
          <cell r="C21296" t="str">
            <v>UM</v>
          </cell>
        </row>
        <row r="21297">
          <cell r="A21297">
            <v>800259000</v>
          </cell>
          <cell r="B21297" t="str">
            <v>TRILHO GUIA DO ASSENTO CAMINHÃO MERCEDES-BENZ</v>
          </cell>
          <cell r="C21297" t="str">
            <v>UM</v>
          </cell>
        </row>
        <row r="21298">
          <cell r="A21298">
            <v>707422002</v>
          </cell>
          <cell r="B21298" t="str">
            <v>BASE SUPORTE FREIO MANUAL P/ DUMPER - 001.07.049</v>
          </cell>
          <cell r="C21298" t="str">
            <v>UM</v>
          </cell>
        </row>
        <row r="21299">
          <cell r="A21299">
            <v>800260000</v>
          </cell>
          <cell r="B21299" t="str">
            <v>REFORCO DA CAPA PASSAGEM BARRA DIRECAO</v>
          </cell>
          <cell r="C21299" t="str">
            <v>UM</v>
          </cell>
        </row>
        <row r="21300">
          <cell r="A21300">
            <v>800265000</v>
          </cell>
          <cell r="B21300" t="str">
            <v>CARTER DO OLEO (608/708)</v>
          </cell>
          <cell r="C21300" t="str">
            <v>UM</v>
          </cell>
        </row>
        <row r="21301">
          <cell r="A21301" t="str">
            <v>80026600D</v>
          </cell>
          <cell r="B21301" t="str">
            <v>BORRACHA DO QUEBRA-VENTO 708 DIR.</v>
          </cell>
          <cell r="C21301" t="str">
            <v>UM</v>
          </cell>
        </row>
        <row r="21302">
          <cell r="A21302" t="str">
            <v>80026600E</v>
          </cell>
          <cell r="B21302" t="str">
            <v>BORRACHA DO QUEBRA-VENTO 708 ESQ.</v>
          </cell>
          <cell r="C21302" t="str">
            <v>UM</v>
          </cell>
        </row>
        <row r="21303">
          <cell r="A21303" t="str">
            <v>8002660DF</v>
          </cell>
          <cell r="B21303" t="str">
            <v>BORRACHA DO QUEBRA-VENTO 708 DIR</v>
          </cell>
          <cell r="C21303" t="str">
            <v>UM</v>
          </cell>
        </row>
        <row r="21304">
          <cell r="A21304" t="str">
            <v>8002660EF</v>
          </cell>
          <cell r="B21304" t="str">
            <v>BORRACHA DO QUEBRA-VENTO 708 ESQ</v>
          </cell>
          <cell r="C21304" t="str">
            <v>UM</v>
          </cell>
        </row>
        <row r="21305">
          <cell r="A21305">
            <v>800267000</v>
          </cell>
          <cell r="B21305" t="str">
            <v>SUPORTE FILTRO DO AR - ORIGINAL</v>
          </cell>
          <cell r="C21305" t="str">
            <v>UM</v>
          </cell>
        </row>
        <row r="21306">
          <cell r="A21306">
            <v>707422003</v>
          </cell>
          <cell r="B21306" t="str">
            <v>SUPORTE MOTOR P/ DUMPER - 001.07.047</v>
          </cell>
          <cell r="C21306" t="str">
            <v>UM</v>
          </cell>
        </row>
        <row r="21307">
          <cell r="A21307">
            <v>800268000</v>
          </cell>
          <cell r="B21307" t="str">
            <v>ARRUELA COM RESSALTOS</v>
          </cell>
          <cell r="C21307" t="str">
            <v>UM</v>
          </cell>
        </row>
        <row r="21308">
          <cell r="A21308">
            <v>800269000</v>
          </cell>
          <cell r="B21308" t="str">
            <v>CHAPA DO ESTRIBO (LADO DIREITO)</v>
          </cell>
          <cell r="C21308" t="str">
            <v>UM</v>
          </cell>
        </row>
        <row r="21309">
          <cell r="A21309">
            <v>800270000</v>
          </cell>
          <cell r="B21309" t="str">
            <v>PARA-CHOQUE TRAS. DENATRAN 608/709 MOVEL</v>
          </cell>
          <cell r="C21309" t="str">
            <v>UM</v>
          </cell>
        </row>
        <row r="21310">
          <cell r="A21310">
            <v>800271000</v>
          </cell>
          <cell r="B21310" t="str">
            <v>PARA-CHOQUE TRAS. 1113/1518 DENATRAN FIXO</v>
          </cell>
          <cell r="C21310" t="str">
            <v>UM</v>
          </cell>
        </row>
        <row r="21311">
          <cell r="A21311">
            <v>800272000</v>
          </cell>
          <cell r="B21311" t="str">
            <v>PARA-CHOQUE TRAS. MOVEL DENATRAN 1113/1518</v>
          </cell>
          <cell r="C21311" t="str">
            <v>UM</v>
          </cell>
        </row>
        <row r="21312">
          <cell r="A21312" t="str">
            <v>80027200F</v>
          </cell>
          <cell r="B21312" t="str">
            <v>PARA-CHOQUE TRAS. MOVEL DENATRAN 1113/1518</v>
          </cell>
          <cell r="C21312" t="str">
            <v>UM</v>
          </cell>
        </row>
        <row r="21313">
          <cell r="A21313">
            <v>800273000</v>
          </cell>
          <cell r="B21313" t="str">
            <v>FAIXA REFLETIVA P.CHOQUE 608/709  0,10 x 2,100mm  (270)</v>
          </cell>
          <cell r="C21313" t="str">
            <v>UM</v>
          </cell>
        </row>
        <row r="21314">
          <cell r="A21314">
            <v>707422004</v>
          </cell>
          <cell r="B21314" t="str">
            <v>BASE ASSENTAMENTO EIXO DANA S10 P/ DUMPER - 001.07.046</v>
          </cell>
          <cell r="C21314" t="str">
            <v>UM</v>
          </cell>
        </row>
        <row r="21315">
          <cell r="A21315">
            <v>800274000</v>
          </cell>
          <cell r="B21315" t="str">
            <v>FAIXA REFLETIVA P.CHOQUE 1113/1518  0,10 x 2,400mm (271,272)</v>
          </cell>
          <cell r="C21315" t="str">
            <v>UM</v>
          </cell>
        </row>
        <row r="21316">
          <cell r="A21316" t="str">
            <v>80027400F</v>
          </cell>
          <cell r="B21316" t="str">
            <v>FAIXA REFLETIVA P.CHOQUE 1113/1518  0,10 x 2,400mm (271,272)</v>
          </cell>
          <cell r="C21316" t="str">
            <v>UM</v>
          </cell>
        </row>
        <row r="21317">
          <cell r="A21317">
            <v>800275000</v>
          </cell>
          <cell r="B21317" t="str">
            <v>PARA-CHOQUE TRASEIRO MOVEL</v>
          </cell>
          <cell r="C21317" t="str">
            <v>UM</v>
          </cell>
        </row>
        <row r="21318">
          <cell r="A21318">
            <v>800276000</v>
          </cell>
          <cell r="B21318" t="str">
            <v>GRADE MODELO ALEMA KUWAIT</v>
          </cell>
          <cell r="C21318" t="str">
            <v>UM</v>
          </cell>
        </row>
        <row r="21319">
          <cell r="A21319" t="str">
            <v>80027700D</v>
          </cell>
          <cell r="B21319" t="str">
            <v>QUADRO DO QUEBRA VENTO 708 DIR.</v>
          </cell>
          <cell r="C21319" t="str">
            <v>UM</v>
          </cell>
        </row>
        <row r="21320">
          <cell r="A21320" t="str">
            <v>80027700E</v>
          </cell>
          <cell r="B21320" t="str">
            <v>QUADRO DO QUEBRA VENTO 708 ESQ.</v>
          </cell>
          <cell r="C21320" t="str">
            <v>UM</v>
          </cell>
        </row>
        <row r="21321">
          <cell r="A21321" t="str">
            <v>8002770DF</v>
          </cell>
          <cell r="B21321" t="str">
            <v>QUADRO DO QUEBRA VENTO 708 DIR</v>
          </cell>
          <cell r="C21321" t="str">
            <v>UM</v>
          </cell>
        </row>
        <row r="21322">
          <cell r="A21322" t="str">
            <v>8002770EF</v>
          </cell>
          <cell r="B21322" t="str">
            <v>QUADRO DO QUEBRA VENTO 708 ESQ</v>
          </cell>
          <cell r="C21322" t="str">
            <v>UM</v>
          </cell>
        </row>
        <row r="21323">
          <cell r="A21323">
            <v>800278000</v>
          </cell>
          <cell r="B21323" t="str">
            <v>LAMINA PARACHOQUE TRAS 608/709L</v>
          </cell>
          <cell r="C21323" t="str">
            <v>UM</v>
          </cell>
        </row>
        <row r="21324">
          <cell r="A21324">
            <v>800279000</v>
          </cell>
          <cell r="B21324" t="str">
            <v>SUPORTE MOVEL PARACHOQUE TRAS 608/709L</v>
          </cell>
          <cell r="C21324" t="str">
            <v>UM</v>
          </cell>
        </row>
        <row r="21325">
          <cell r="A21325" t="str">
            <v>80030000D</v>
          </cell>
          <cell r="B21325" t="str">
            <v>QUADRO DO VIDRO PORTA DIR PRETO</v>
          </cell>
          <cell r="C21325" t="str">
            <v>UM</v>
          </cell>
        </row>
        <row r="21326">
          <cell r="A21326" t="str">
            <v>80030000E</v>
          </cell>
          <cell r="B21326" t="str">
            <v>QUADRO DO VIDRO PORTA ESQ PRETO</v>
          </cell>
          <cell r="C21326" t="str">
            <v>UM</v>
          </cell>
        </row>
        <row r="21327">
          <cell r="A21327" t="str">
            <v>8003000DF</v>
          </cell>
          <cell r="B21327" t="str">
            <v>QUADRO DO VIDRO PORTA DIR PRETO</v>
          </cell>
          <cell r="C21327" t="str">
            <v>UM</v>
          </cell>
        </row>
        <row r="21328">
          <cell r="A21328" t="str">
            <v>8003000EF</v>
          </cell>
          <cell r="B21328" t="str">
            <v>QUADRO DO VIDRO PORTA DIR PRETO</v>
          </cell>
          <cell r="C21328" t="str">
            <v>UM</v>
          </cell>
        </row>
        <row r="21329">
          <cell r="A21329">
            <v>707422005</v>
          </cell>
          <cell r="B21329" t="str">
            <v>REFORCO BASE APOIO EIXO DANA P/ DUMPER - 001.07.045</v>
          </cell>
          <cell r="C21329" t="str">
            <v>UM</v>
          </cell>
        </row>
        <row r="21330">
          <cell r="A21330" t="str">
            <v>80030100D</v>
          </cell>
          <cell r="B21330" t="str">
            <v>SUPORTE LATERAL CURTO DIR        301</v>
          </cell>
          <cell r="C21330" t="str">
            <v>UM</v>
          </cell>
        </row>
        <row r="21331">
          <cell r="A21331" t="str">
            <v>80030100E</v>
          </cell>
          <cell r="B21331" t="str">
            <v>SUPORTE LATERAL CURTO ESQ        301</v>
          </cell>
          <cell r="C21331" t="str">
            <v>UM</v>
          </cell>
        </row>
        <row r="21332">
          <cell r="A21332" t="str">
            <v>80030200D</v>
          </cell>
          <cell r="B21332" t="str">
            <v>SUPORTE LATERAL DIR</v>
          </cell>
          <cell r="C21332" t="str">
            <v>UM</v>
          </cell>
        </row>
        <row r="21333">
          <cell r="A21333" t="str">
            <v>80030200E</v>
          </cell>
          <cell r="B21333" t="str">
            <v>SUPORTE LATERAL ESQ</v>
          </cell>
          <cell r="C21333" t="str">
            <v>UM</v>
          </cell>
        </row>
        <row r="21334">
          <cell r="A21334" t="str">
            <v>8003020DF</v>
          </cell>
          <cell r="B21334" t="str">
            <v>SUPORTE LATERAL DIR</v>
          </cell>
          <cell r="C21334" t="str">
            <v>UM</v>
          </cell>
        </row>
        <row r="21335">
          <cell r="A21335" t="str">
            <v>8003020EF</v>
          </cell>
          <cell r="B21335" t="str">
            <v>SUPORTE LATERAL ESQ              302E</v>
          </cell>
          <cell r="C21335" t="str">
            <v>UM</v>
          </cell>
        </row>
        <row r="21336">
          <cell r="A21336" t="str">
            <v>800302PFD</v>
          </cell>
          <cell r="B21336" t="str">
            <v>SUPORTE LATERAL DIR PRETO FOSCO</v>
          </cell>
          <cell r="C21336" t="str">
            <v>UM</v>
          </cell>
        </row>
        <row r="21337">
          <cell r="A21337">
            <v>707422006</v>
          </cell>
          <cell r="B21337" t="str">
            <v>REFORÇO TRAVESSA P/ DUMPER - 001.07.044</v>
          </cell>
          <cell r="C21337" t="str">
            <v>UM</v>
          </cell>
        </row>
        <row r="21338">
          <cell r="A21338" t="str">
            <v>800302PFE</v>
          </cell>
          <cell r="B21338" t="str">
            <v>SUPORTE LATERAL ESQ PRETO FOSCO</v>
          </cell>
          <cell r="C21338" t="str">
            <v>UM</v>
          </cell>
        </row>
        <row r="21339">
          <cell r="A21339" t="str">
            <v>80030300D</v>
          </cell>
          <cell r="B21339" t="str">
            <v>SUP LATERAL COMPRIDO DIR</v>
          </cell>
          <cell r="C21339" t="str">
            <v>UM</v>
          </cell>
        </row>
        <row r="21340">
          <cell r="A21340" t="str">
            <v>80030300E</v>
          </cell>
          <cell r="B21340" t="str">
            <v>SUP LATERAL COMPRIDO ESQ</v>
          </cell>
          <cell r="C21340" t="str">
            <v>UM</v>
          </cell>
        </row>
        <row r="21341">
          <cell r="A21341" t="str">
            <v>8003030DF</v>
          </cell>
          <cell r="B21341" t="str">
            <v>SUP LATERAL COMPRIDO DIR     303D</v>
          </cell>
          <cell r="C21341" t="str">
            <v>UM</v>
          </cell>
        </row>
        <row r="21342">
          <cell r="A21342" t="str">
            <v>8003030EF</v>
          </cell>
          <cell r="B21342" t="str">
            <v>SUP LATERAL COMPRIDO ESQ     303E</v>
          </cell>
          <cell r="C21342" t="str">
            <v>UM</v>
          </cell>
        </row>
        <row r="21343">
          <cell r="A21343" t="str">
            <v>800303PFD</v>
          </cell>
          <cell r="B21343" t="str">
            <v>SUP LATERAL COMPRIDO DIR PRETO FOSCO</v>
          </cell>
          <cell r="C21343" t="str">
            <v>UM</v>
          </cell>
        </row>
        <row r="21344">
          <cell r="A21344" t="str">
            <v>800303PFE</v>
          </cell>
          <cell r="B21344" t="str">
            <v>SUP LATERAL COMPRIDO ESQ PRETO FOSCO</v>
          </cell>
          <cell r="C21344" t="str">
            <v>UM</v>
          </cell>
        </row>
        <row r="21345">
          <cell r="A21345">
            <v>707422007</v>
          </cell>
          <cell r="B21345" t="str">
            <v>REFORÇO TRAVESSA P/ DUMPER - 001.07.043</v>
          </cell>
          <cell r="C21345" t="str">
            <v>UM</v>
          </cell>
        </row>
        <row r="21346">
          <cell r="A21346" t="str">
            <v>80030400D</v>
          </cell>
          <cell r="B21346" t="str">
            <v>CHAPA LATERAL DIR.</v>
          </cell>
          <cell r="C21346" t="str">
            <v>UM</v>
          </cell>
        </row>
        <row r="21347">
          <cell r="A21347" t="str">
            <v>80030400E</v>
          </cell>
          <cell r="B21347" t="str">
            <v>CHAPA LATERAL ESQ.</v>
          </cell>
          <cell r="C21347" t="str">
            <v>UM</v>
          </cell>
        </row>
        <row r="21348">
          <cell r="A21348" t="str">
            <v>8003040DF</v>
          </cell>
          <cell r="B21348" t="str">
            <v>CHAPA LATERAL DIR.               304</v>
          </cell>
          <cell r="C21348" t="str">
            <v>UM</v>
          </cell>
        </row>
        <row r="21349">
          <cell r="A21349" t="str">
            <v>8003040EF</v>
          </cell>
          <cell r="B21349" t="str">
            <v>CHAPA LATERAL ESQ.               304</v>
          </cell>
          <cell r="C21349" t="str">
            <v>UM</v>
          </cell>
        </row>
        <row r="21350">
          <cell r="A21350" t="str">
            <v>80030500D</v>
          </cell>
          <cell r="B21350" t="str">
            <v>CURVAO LATERAL DIR.</v>
          </cell>
          <cell r="C21350" t="str">
            <v>UM</v>
          </cell>
        </row>
        <row r="21351">
          <cell r="A21351" t="str">
            <v>80030500E</v>
          </cell>
          <cell r="B21351" t="str">
            <v>CURVAO LATERAL ESQ.</v>
          </cell>
          <cell r="C21351" t="str">
            <v>UM</v>
          </cell>
        </row>
        <row r="21352">
          <cell r="A21352" t="str">
            <v>8003050DF</v>
          </cell>
          <cell r="B21352" t="str">
            <v>CURVAO LATERAL DIR.</v>
          </cell>
          <cell r="C21352" t="str">
            <v>UM</v>
          </cell>
        </row>
        <row r="21353">
          <cell r="A21353" t="str">
            <v>70132707D</v>
          </cell>
          <cell r="B21353" t="str">
            <v>CHAPA INT. PORTA DIREITA MB 1620</v>
          </cell>
          <cell r="C21353" t="str">
            <v>UM</v>
          </cell>
        </row>
        <row r="21354">
          <cell r="A21354" t="str">
            <v>8003050DG</v>
          </cell>
          <cell r="B21354" t="str">
            <v>REPARAÇÃO DE PARALAMA</v>
          </cell>
          <cell r="C21354" t="str">
            <v>UM</v>
          </cell>
        </row>
        <row r="21355">
          <cell r="A21355" t="str">
            <v>8003050EF</v>
          </cell>
          <cell r="B21355" t="str">
            <v>CURVAO LATERAL ESQ.             305</v>
          </cell>
          <cell r="C21355" t="str">
            <v>UM</v>
          </cell>
        </row>
        <row r="21356">
          <cell r="A21356" t="str">
            <v>8003050EG</v>
          </cell>
          <cell r="B21356" t="str">
            <v>REPARAÇÃO DE PARALAMA</v>
          </cell>
          <cell r="C21356" t="str">
            <v>UM</v>
          </cell>
        </row>
        <row r="21357">
          <cell r="A21357" t="str">
            <v>80030600D</v>
          </cell>
          <cell r="B21357" t="str">
            <v>CHAPA P/BARRO DIANTEIRA DIR.</v>
          </cell>
          <cell r="C21357" t="str">
            <v>UM</v>
          </cell>
        </row>
        <row r="21358">
          <cell r="A21358" t="str">
            <v>80030600E</v>
          </cell>
          <cell r="B21358" t="str">
            <v>CHAPA P/BARRO DIANTEIRA ESQ.</v>
          </cell>
          <cell r="C21358" t="str">
            <v>UM</v>
          </cell>
        </row>
        <row r="21359">
          <cell r="A21359" t="str">
            <v>8003060DF</v>
          </cell>
          <cell r="B21359" t="str">
            <v>CHAPA P/BARRO DIANTEIRA DIR.     306 - 322 881 01 28</v>
          </cell>
          <cell r="C21359" t="str">
            <v>UM</v>
          </cell>
        </row>
        <row r="21360">
          <cell r="A21360" t="str">
            <v>8003060EF</v>
          </cell>
          <cell r="B21360" t="str">
            <v>CHAPA P/BARRO DIANTEIRA ESQ. 306 - 322 881 00 28</v>
          </cell>
          <cell r="C21360" t="str">
            <v>UM</v>
          </cell>
        </row>
        <row r="21361">
          <cell r="A21361">
            <v>800307000</v>
          </cell>
          <cell r="B21361" t="str">
            <v>CHASSIS REFORCO TETO MAIOR</v>
          </cell>
          <cell r="C21361" t="str">
            <v>UM</v>
          </cell>
        </row>
        <row r="21362">
          <cell r="A21362" t="str">
            <v>80030700F</v>
          </cell>
          <cell r="B21362" t="str">
            <v>CHASSIS REFORCO TETO MAIOR    307 - 344 652 00 02</v>
          </cell>
          <cell r="C21362" t="str">
            <v>UM</v>
          </cell>
        </row>
        <row r="21363">
          <cell r="A21363">
            <v>800308000</v>
          </cell>
          <cell r="B21363" t="str">
            <v>DEFLETOR RADIADOR OM 364     308</v>
          </cell>
          <cell r="C21363" t="str">
            <v>UM</v>
          </cell>
        </row>
        <row r="21364">
          <cell r="A21364">
            <v>800309000</v>
          </cell>
          <cell r="B21364" t="str">
            <v>CAPA PROT ROLAM VIRABR OM352   309</v>
          </cell>
          <cell r="C21364" t="str">
            <v>UM</v>
          </cell>
        </row>
        <row r="21365">
          <cell r="A21365">
            <v>800310000</v>
          </cell>
          <cell r="B21365" t="str">
            <v>REFORCO DO TETO MENOR</v>
          </cell>
          <cell r="C21365" t="str">
            <v>UM</v>
          </cell>
        </row>
        <row r="21366">
          <cell r="A21366" t="str">
            <v>80031000F</v>
          </cell>
          <cell r="B21366" t="str">
            <v>REFORCO DO TETO MENOR            310 - 344 652 02 02</v>
          </cell>
          <cell r="C21366" t="str">
            <v>UM</v>
          </cell>
        </row>
        <row r="21367">
          <cell r="A21367">
            <v>800311000</v>
          </cell>
          <cell r="B21367" t="str">
            <v>REFORCO DO TETO MEDIO</v>
          </cell>
          <cell r="C21367" t="str">
            <v>UM</v>
          </cell>
        </row>
        <row r="21368">
          <cell r="A21368" t="str">
            <v>DD82077010</v>
          </cell>
          <cell r="B21368" t="str">
            <v>FERRAMENTAS DE FRESA DE TOPO, DE ME</v>
          </cell>
          <cell r="C21368" t="str">
            <v>UM</v>
          </cell>
        </row>
        <row r="21369">
          <cell r="A21369" t="str">
            <v>80031100F</v>
          </cell>
          <cell r="B21369" t="str">
            <v>REFORCO DO TETO MEDIO            311 - 344 652 01 02</v>
          </cell>
          <cell r="C21369" t="str">
            <v>UM</v>
          </cell>
        </row>
        <row r="21370">
          <cell r="A21370">
            <v>800312000</v>
          </cell>
          <cell r="B21370" t="str">
            <v>SUPORTE DO RELE                  312</v>
          </cell>
          <cell r="C21370" t="str">
            <v>UM</v>
          </cell>
        </row>
        <row r="21371">
          <cell r="A21371">
            <v>800313000</v>
          </cell>
          <cell r="B21371" t="str">
            <v>CALHA DO TETO TRASEIRA</v>
          </cell>
          <cell r="C21371" t="str">
            <v>UM</v>
          </cell>
        </row>
        <row r="21372">
          <cell r="A21372" t="str">
            <v>80031300F</v>
          </cell>
          <cell r="B21372" t="str">
            <v>CALHA DO TETO TRASEIRA           313 - 322 647 00 78</v>
          </cell>
          <cell r="C21372" t="str">
            <v>UM</v>
          </cell>
        </row>
        <row r="21373">
          <cell r="A21373" t="str">
            <v>8003130PF</v>
          </cell>
          <cell r="B21373" t="str">
            <v>CALHA DO TETO TRASEIRA PRETO FOSCO</v>
          </cell>
          <cell r="C21373" t="str">
            <v>UM</v>
          </cell>
        </row>
        <row r="21374">
          <cell r="A21374" t="str">
            <v>80031400D</v>
          </cell>
          <cell r="B21374" t="str">
            <v>CALHA DA CURVA DO TETO TRAS DIR</v>
          </cell>
          <cell r="C21374" t="str">
            <v>UM</v>
          </cell>
        </row>
        <row r="21375">
          <cell r="A21375" t="str">
            <v>80031400E</v>
          </cell>
          <cell r="B21375" t="str">
            <v>CALHA DA CURVA DO TETO TRAS ESQ</v>
          </cell>
          <cell r="C21375" t="str">
            <v>UM</v>
          </cell>
        </row>
        <row r="21376">
          <cell r="A21376">
            <v>807422000</v>
          </cell>
          <cell r="B21376" t="str">
            <v>CONJUNTO CHASSI P/ DUMPER MM 150 - 001.07.000</v>
          </cell>
          <cell r="C21376" t="str">
            <v>UM</v>
          </cell>
        </row>
        <row r="21377">
          <cell r="A21377" t="str">
            <v>8003140DF</v>
          </cell>
          <cell r="B21377" t="str">
            <v>CALHA DA CURVA DO TETO TRAS DIR  314 - 322 647 04 78</v>
          </cell>
          <cell r="C21377" t="str">
            <v>UM</v>
          </cell>
        </row>
        <row r="21378">
          <cell r="A21378" t="str">
            <v>8003140EF</v>
          </cell>
          <cell r="B21378" t="str">
            <v>CALHA DA CURVA DO TETO TRAS ESQ  314 - 322 647 04 78</v>
          </cell>
          <cell r="C21378" t="str">
            <v>UM</v>
          </cell>
        </row>
        <row r="21379">
          <cell r="A21379" t="str">
            <v>800314PFD</v>
          </cell>
          <cell r="B21379" t="str">
            <v>CALHA DA CURVA DO TETO TRAS DIR</v>
          </cell>
          <cell r="C21379" t="str">
            <v>UM</v>
          </cell>
        </row>
        <row r="21380">
          <cell r="A21380" t="str">
            <v>800314PFE</v>
          </cell>
          <cell r="B21380" t="str">
            <v>CALHA DA CURVA DO TETO TRAS ESQ</v>
          </cell>
          <cell r="C21380" t="str">
            <v>UM</v>
          </cell>
        </row>
        <row r="21381">
          <cell r="A21381">
            <v>800315000</v>
          </cell>
          <cell r="B21381" t="str">
            <v>SUPORTE SINALEIRA  E PLACA</v>
          </cell>
          <cell r="C21381" t="str">
            <v>UM</v>
          </cell>
        </row>
        <row r="21382">
          <cell r="A21382" t="str">
            <v>80031500F</v>
          </cell>
          <cell r="B21382" t="str">
            <v>SUPORTE SINALEIRA  E PLACA       315 - 345 540 06 73</v>
          </cell>
          <cell r="C21382" t="str">
            <v>UM</v>
          </cell>
        </row>
        <row r="21383">
          <cell r="A21383">
            <v>800316000</v>
          </cell>
          <cell r="B21383" t="str">
            <v>SUPORTE DE SINALEIRA TRASEIRA</v>
          </cell>
          <cell r="C21383" t="str">
            <v>UM</v>
          </cell>
        </row>
        <row r="21384">
          <cell r="A21384">
            <v>707422008</v>
          </cell>
          <cell r="B21384" t="str">
            <v>TRAVESSA CHASSI DOBRADA P/ DUMPER - 001.07.042</v>
          </cell>
          <cell r="C21384" t="str">
            <v>UM</v>
          </cell>
        </row>
        <row r="21385">
          <cell r="A21385" t="str">
            <v>80031600F</v>
          </cell>
          <cell r="B21385" t="str">
            <v>SUPORTE DE SINALEIRA TRASEIRA    316 - 345 540 07 73</v>
          </cell>
          <cell r="C21385" t="str">
            <v>UM</v>
          </cell>
        </row>
        <row r="21386">
          <cell r="A21386">
            <v>800317000</v>
          </cell>
          <cell r="B21386" t="str">
            <v>PARA-CHOQUE DIANTEIRO</v>
          </cell>
          <cell r="C21386" t="str">
            <v>UM</v>
          </cell>
        </row>
        <row r="21387">
          <cell r="A21387" t="str">
            <v>80031700F</v>
          </cell>
          <cell r="B21387" t="str">
            <v>PARA-CHOQUE DIANTEIRO            317 - 344 880 05 70</v>
          </cell>
          <cell r="C21387" t="str">
            <v>UM</v>
          </cell>
        </row>
        <row r="21388">
          <cell r="A21388" t="str">
            <v>80031700P</v>
          </cell>
          <cell r="B21388" t="str">
            <v>PARA-CHOQUE DIANT PRETO</v>
          </cell>
          <cell r="C21388" t="str">
            <v>UM</v>
          </cell>
        </row>
        <row r="21389">
          <cell r="A21389" t="str">
            <v>80031800D</v>
          </cell>
          <cell r="B21389" t="str">
            <v>CHAPA DE ALUMINIO DIR.           318 - 344 884 03 90</v>
          </cell>
          <cell r="C21389" t="str">
            <v>UM</v>
          </cell>
        </row>
        <row r="21390">
          <cell r="A21390" t="str">
            <v>80031800E</v>
          </cell>
          <cell r="B21390" t="str">
            <v>CHAPA DE ALUMINIO ESQ.           318 - 344 884 02 90</v>
          </cell>
          <cell r="C21390" t="str">
            <v>UM</v>
          </cell>
        </row>
        <row r="21391">
          <cell r="A21391" t="str">
            <v>8003180DF</v>
          </cell>
          <cell r="B21391" t="str">
            <v>CHAPA DE ALUMINIO DIR.           318 - 344 884 03 90</v>
          </cell>
          <cell r="C21391" t="str">
            <v>UM</v>
          </cell>
        </row>
        <row r="21392">
          <cell r="A21392" t="str">
            <v>8003180EF</v>
          </cell>
          <cell r="B21392" t="str">
            <v>CHAPA DE ALUMINIO ESQ.           318 - 344 884 02 90</v>
          </cell>
          <cell r="C21392" t="str">
            <v>UM</v>
          </cell>
        </row>
        <row r="21393">
          <cell r="A21393">
            <v>800319000</v>
          </cell>
          <cell r="B21393" t="str">
            <v>PARA-CHOQUE DIANTEIRO 1111       319</v>
          </cell>
          <cell r="C21393" t="str">
            <v>UM</v>
          </cell>
        </row>
        <row r="21394">
          <cell r="A21394">
            <v>800320000</v>
          </cell>
          <cell r="B21394" t="str">
            <v>PARA-CHOQUE DIANTEIRO</v>
          </cell>
          <cell r="C21394" t="str">
            <v>UM</v>
          </cell>
        </row>
        <row r="21395">
          <cell r="A21395" t="str">
            <v>80032000F</v>
          </cell>
          <cell r="B21395" t="str">
            <v>PARA-CHOQUE DIANTEIRO            320 - 344 880 02 70</v>
          </cell>
          <cell r="C21395" t="str">
            <v>UM</v>
          </cell>
        </row>
        <row r="21396">
          <cell r="A21396" t="str">
            <v>8003200PB</v>
          </cell>
          <cell r="B21396" t="str">
            <v>PARA-CHOQUE DIANT PRETO BRILHANTE</v>
          </cell>
          <cell r="C21396" t="str">
            <v>UM</v>
          </cell>
        </row>
        <row r="21397">
          <cell r="A21397" t="str">
            <v>8003200PF</v>
          </cell>
          <cell r="B21397" t="str">
            <v>PARA-CHOQUE DIANTEIRO PRETO FOSCO</v>
          </cell>
          <cell r="C21397" t="str">
            <v>UM</v>
          </cell>
        </row>
        <row r="21398">
          <cell r="A21398" t="str">
            <v>80032100D</v>
          </cell>
          <cell r="B21398" t="str">
            <v>CHAPA DE ALUMINIO DIR.</v>
          </cell>
          <cell r="C21398" t="str">
            <v>UM</v>
          </cell>
        </row>
        <row r="21399">
          <cell r="A21399">
            <v>707422009</v>
          </cell>
          <cell r="B21399" t="str">
            <v>SUPORTE MANCAL DIANTEIRO P/ DUMPER - 001.07.039</v>
          </cell>
          <cell r="C21399" t="str">
            <v>UM</v>
          </cell>
        </row>
        <row r="21400">
          <cell r="A21400" t="str">
            <v>80032100E</v>
          </cell>
          <cell r="B21400" t="str">
            <v>CHAPA DE ALUMINIO ESQ.</v>
          </cell>
          <cell r="C21400" t="str">
            <v>UM</v>
          </cell>
        </row>
        <row r="21401">
          <cell r="A21401" t="str">
            <v>8003210DF</v>
          </cell>
          <cell r="B21401" t="str">
            <v>CHAPA DE ALUMINIO DIR.           321 - 344 884 01 90</v>
          </cell>
          <cell r="C21401" t="str">
            <v>UM</v>
          </cell>
        </row>
        <row r="21402">
          <cell r="A21402" t="str">
            <v>8003210EF</v>
          </cell>
          <cell r="B21402" t="str">
            <v>CHAPA DE ALUMINIO ESQ.           321 - 344 884 00 90</v>
          </cell>
          <cell r="C21402" t="str">
            <v>UM</v>
          </cell>
        </row>
        <row r="21403">
          <cell r="A21403">
            <v>800322000</v>
          </cell>
          <cell r="B21403" t="str">
            <v>SUPORTE BATERIA COMPLETA     322 - 344 540 00 40</v>
          </cell>
          <cell r="C21403" t="str">
            <v>UM</v>
          </cell>
        </row>
        <row r="21404">
          <cell r="A21404" t="str">
            <v>80032200F</v>
          </cell>
          <cell r="B21404" t="str">
            <v>SUPORTE BATERIA COMPLETA     322 - 344 540 00 40</v>
          </cell>
          <cell r="C21404" t="str">
            <v>UM</v>
          </cell>
        </row>
        <row r="21405">
          <cell r="A21405">
            <v>800323000</v>
          </cell>
          <cell r="B21405" t="str">
            <v>ALCA PORTA LUVAS</v>
          </cell>
          <cell r="C21405" t="str">
            <v>UM</v>
          </cell>
        </row>
        <row r="21406">
          <cell r="A21406" t="str">
            <v>80032300F</v>
          </cell>
          <cell r="B21406" t="str">
            <v>ALCA PORTA LUVAS                 323 - 344 689 70 70</v>
          </cell>
          <cell r="C21406" t="str">
            <v>UM</v>
          </cell>
        </row>
        <row r="21407">
          <cell r="A21407">
            <v>707422010</v>
          </cell>
          <cell r="B21407" t="str">
            <v>CJ. TRAVESSA CHASSI COXINS P/ DUMPER - 001.07.038</v>
          </cell>
          <cell r="C21407" t="str">
            <v>UM</v>
          </cell>
        </row>
        <row r="21408">
          <cell r="A21408">
            <v>800324000</v>
          </cell>
          <cell r="B21408" t="str">
            <v>FUNDO DO SUPORTE  BATERIA  324 - 344 540 00 14</v>
          </cell>
          <cell r="C21408" t="str">
            <v>UM</v>
          </cell>
        </row>
        <row r="21409">
          <cell r="A21409" t="str">
            <v>80032400F</v>
          </cell>
          <cell r="B21409" t="str">
            <v>FUNDO DO SUPORTE  BATERIA  324 - 344 540 00 14</v>
          </cell>
          <cell r="C21409" t="str">
            <v>UM</v>
          </cell>
        </row>
        <row r="21410">
          <cell r="A21410">
            <v>800325000</v>
          </cell>
          <cell r="B21410" t="str">
            <v>TAMPA FRONTAL</v>
          </cell>
          <cell r="C21410" t="str">
            <v>UM</v>
          </cell>
        </row>
        <row r="21411">
          <cell r="A21411" t="str">
            <v>80032500F</v>
          </cell>
          <cell r="B21411" t="str">
            <v>TAMPA FRONTAL                    325 - 344 540 00 18</v>
          </cell>
          <cell r="C21411" t="str">
            <v>UM</v>
          </cell>
        </row>
        <row r="21412">
          <cell r="A21412">
            <v>800326000</v>
          </cell>
          <cell r="B21412" t="str">
            <v>TAMPA SUPERIOR</v>
          </cell>
          <cell r="C21412" t="str">
            <v>UM</v>
          </cell>
        </row>
        <row r="21413">
          <cell r="A21413" t="str">
            <v>80032600F</v>
          </cell>
          <cell r="B21413" t="str">
            <v>TAMPA SUPERIOR                   326 - 344 540 00 82</v>
          </cell>
          <cell r="C21413" t="str">
            <v>UM</v>
          </cell>
        </row>
        <row r="21414">
          <cell r="A21414">
            <v>800327000</v>
          </cell>
          <cell r="B21414" t="str">
            <v>ALCA SUPORTE BATERIA             327 - 344 540 00 19</v>
          </cell>
          <cell r="C21414" t="str">
            <v>UM</v>
          </cell>
        </row>
        <row r="21415">
          <cell r="A21415">
            <v>109564000</v>
          </cell>
          <cell r="B21415" t="str">
            <v>ADESIVO CARGO</v>
          </cell>
          <cell r="C21415" t="str">
            <v>UM</v>
          </cell>
        </row>
        <row r="21416">
          <cell r="A21416" t="str">
            <v>80032700F</v>
          </cell>
          <cell r="B21416" t="str">
            <v>ALCA SUPORTE BATERIA             327 - 344 540 00 19</v>
          </cell>
          <cell r="C21416" t="str">
            <v>UM</v>
          </cell>
        </row>
        <row r="21417">
          <cell r="A21417">
            <v>800328000</v>
          </cell>
          <cell r="B21417" t="str">
            <v>PINO DA ALCA                     328 - 001 444 005 211</v>
          </cell>
          <cell r="C21417" t="str">
            <v>UM</v>
          </cell>
        </row>
        <row r="21418">
          <cell r="A21418" t="str">
            <v>80032800F</v>
          </cell>
          <cell r="B21418" t="str">
            <v>PINO DA ALCA                     328 - 001 444 005 211</v>
          </cell>
          <cell r="C21418" t="str">
            <v>UM</v>
          </cell>
        </row>
        <row r="21419">
          <cell r="A21419">
            <v>800329000</v>
          </cell>
          <cell r="B21419" t="str">
            <v>SUPORTE BATERIA COMPLETA     329</v>
          </cell>
          <cell r="C21419" t="str">
            <v>UM</v>
          </cell>
        </row>
        <row r="21420">
          <cell r="A21420">
            <v>800330000</v>
          </cell>
          <cell r="B21420" t="str">
            <v>TAMPA DO SUPORTE                 330</v>
          </cell>
          <cell r="C21420" t="str">
            <v>UM</v>
          </cell>
        </row>
        <row r="21421">
          <cell r="A21421">
            <v>707422011</v>
          </cell>
          <cell r="B21421" t="str">
            <v>BATENTE MENOR EIXO P/ DUMPER - 001.07.036</v>
          </cell>
          <cell r="C21421" t="str">
            <v>UM</v>
          </cell>
        </row>
        <row r="21422">
          <cell r="A21422">
            <v>800331000</v>
          </cell>
          <cell r="B21422" t="str">
            <v>FUNDO DO SUPORTE                 331</v>
          </cell>
          <cell r="C21422" t="str">
            <v>UM</v>
          </cell>
        </row>
        <row r="21423">
          <cell r="A21423">
            <v>800332000</v>
          </cell>
          <cell r="B21423" t="str">
            <v>CHAPA FIXACAO PORTA LUVAS        332 - 322 688 00 11</v>
          </cell>
          <cell r="C21423" t="str">
            <v>UM</v>
          </cell>
        </row>
        <row r="21424">
          <cell r="A21424" t="str">
            <v>80033200F</v>
          </cell>
          <cell r="B21424" t="str">
            <v>CHAPA FIXACAO PORTA LUVAS        332 - 322 688 00 11</v>
          </cell>
          <cell r="C21424" t="str">
            <v>UM</v>
          </cell>
        </row>
        <row r="21425">
          <cell r="A21425">
            <v>800333000</v>
          </cell>
          <cell r="B21425" t="str">
            <v>PARAFUSO DE SEGURANCA</v>
          </cell>
          <cell r="C21425" t="str">
            <v>UM</v>
          </cell>
        </row>
        <row r="21426">
          <cell r="A21426" t="str">
            <v>80033300F</v>
          </cell>
          <cell r="B21426" t="str">
            <v>PARAFUSO DE SEGURANCA               333 - 345 541 71 22</v>
          </cell>
          <cell r="C21426" t="str">
            <v>UM</v>
          </cell>
        </row>
        <row r="21427">
          <cell r="A21427">
            <v>707422014</v>
          </cell>
          <cell r="B21427" t="str">
            <v>CHAPA EIXO DIREÇÃO P/ DUMPER - 001.07.030</v>
          </cell>
          <cell r="C21427" t="str">
            <v>UM</v>
          </cell>
        </row>
        <row r="21428">
          <cell r="A21428">
            <v>707422015</v>
          </cell>
          <cell r="B21428" t="str">
            <v>BATENTE EIXO TRASEIRO P/ DUMPER - 001.07.028</v>
          </cell>
          <cell r="C21428" t="str">
            <v>UM</v>
          </cell>
        </row>
        <row r="21429">
          <cell r="A21429">
            <v>707422016</v>
          </cell>
          <cell r="B21429" t="str">
            <v>BATENTE EIXO TRASEIRO MENOR P/ DUMPER - 001.07.027</v>
          </cell>
          <cell r="C21429" t="str">
            <v>UM</v>
          </cell>
        </row>
        <row r="21430">
          <cell r="A21430">
            <v>800334000</v>
          </cell>
          <cell r="B21430" t="str">
            <v>CANTONEIRA DE FIXACAO BATERIA</v>
          </cell>
          <cell r="C21430" t="str">
            <v>UM</v>
          </cell>
        </row>
        <row r="21431">
          <cell r="A21431" t="str">
            <v>80033400M</v>
          </cell>
          <cell r="B21431" t="str">
            <v>KIT DA CANTONEIRA  DO SUPORTE</v>
          </cell>
          <cell r="C21431" t="str">
            <v>UM</v>
          </cell>
        </row>
        <row r="21432">
          <cell r="A21432">
            <v>800335000</v>
          </cell>
          <cell r="B21432" t="str">
            <v>TRAVA CARRETA RANDON</v>
          </cell>
          <cell r="C21432" t="str">
            <v>UM</v>
          </cell>
        </row>
        <row r="21433">
          <cell r="A21433">
            <v>707422017</v>
          </cell>
          <cell r="B21433" t="str">
            <v>BASE TANQUE HIDRAULICO P/ DUMPER - 001.07.026</v>
          </cell>
          <cell r="C21433" t="str">
            <v>UM</v>
          </cell>
        </row>
        <row r="21434">
          <cell r="A21434" t="str">
            <v>80033500F</v>
          </cell>
          <cell r="B21434" t="str">
            <v>TRAVA CARRETA RANDON             335 - 3010 694</v>
          </cell>
          <cell r="C21434" t="str">
            <v>UM</v>
          </cell>
        </row>
        <row r="21435">
          <cell r="A21435">
            <v>800336000</v>
          </cell>
          <cell r="B21435" t="str">
            <v>REMENDO PAREDE TRAS INTERNA  336</v>
          </cell>
          <cell r="C21435" t="str">
            <v>UM</v>
          </cell>
        </row>
        <row r="21436">
          <cell r="A21436" t="str">
            <v>80033600F</v>
          </cell>
          <cell r="B21436" t="str">
            <v>REMENDO PAREDE TRAS INTERNA  336</v>
          </cell>
          <cell r="C21436" t="str">
            <v>UM</v>
          </cell>
        </row>
        <row r="21437">
          <cell r="A21437">
            <v>707422018</v>
          </cell>
          <cell r="B21437" t="str">
            <v>SUPORTE DIR CILINDRO P/ DUMPER - 001.07.025</v>
          </cell>
          <cell r="C21437" t="str">
            <v>UM</v>
          </cell>
        </row>
        <row r="21438">
          <cell r="A21438" t="str">
            <v>80033700D</v>
          </cell>
          <cell r="B21438" t="str">
            <v>SUPORTE INTERNO FRENTE DIR</v>
          </cell>
          <cell r="C21438" t="str">
            <v>UM</v>
          </cell>
        </row>
        <row r="21439">
          <cell r="A21439" t="str">
            <v>80033700E</v>
          </cell>
          <cell r="B21439" t="str">
            <v>SUPORTE INTERNO FRENTE ESQ</v>
          </cell>
          <cell r="C21439" t="str">
            <v>UM</v>
          </cell>
        </row>
        <row r="21440">
          <cell r="A21440" t="str">
            <v>8003370DF</v>
          </cell>
          <cell r="B21440" t="str">
            <v>SUPORTE INTERNO FRENTE DIR       337 - 344 626 73 16</v>
          </cell>
          <cell r="C21440" t="str">
            <v>UM</v>
          </cell>
        </row>
        <row r="21441">
          <cell r="A21441" t="str">
            <v>8003370EF</v>
          </cell>
          <cell r="B21441" t="str">
            <v>SUPORTE INTERNO FRENTE ESQ       337 - 344 626 72 16</v>
          </cell>
          <cell r="C21441" t="str">
            <v>UM</v>
          </cell>
        </row>
        <row r="21442">
          <cell r="A21442" t="str">
            <v>80033800D</v>
          </cell>
          <cell r="B21442" t="str">
            <v>BOJO DO FAROL ATE ANO 82 DIR</v>
          </cell>
          <cell r="C21442" t="str">
            <v>UM</v>
          </cell>
        </row>
        <row r="21443">
          <cell r="A21443" t="str">
            <v>80033800E</v>
          </cell>
          <cell r="B21443" t="str">
            <v>BOJO DO FAROL ATE ANO 82 ESQ</v>
          </cell>
          <cell r="C21443" t="str">
            <v>UM</v>
          </cell>
        </row>
        <row r="21444">
          <cell r="A21444" t="str">
            <v>8003380DF</v>
          </cell>
          <cell r="B21444" t="str">
            <v>BOJO DO FAROL ATE ANO 82 DIR     338 - 344 627 02 35</v>
          </cell>
          <cell r="C21444" t="str">
            <v>UM</v>
          </cell>
        </row>
        <row r="21445">
          <cell r="A21445">
            <v>707422019</v>
          </cell>
          <cell r="B21445" t="str">
            <v>SUPORTE ESQ CILINDRO P/ DUMPER - 001.07.023</v>
          </cell>
          <cell r="C21445" t="str">
            <v>UM</v>
          </cell>
        </row>
        <row r="21446">
          <cell r="A21446" t="str">
            <v>8003380EF</v>
          </cell>
          <cell r="B21446" t="str">
            <v>BOJO DO FAROL ATE ANO 82 ESQ     338 - 344 627 02 35</v>
          </cell>
          <cell r="C21446" t="str">
            <v>UM</v>
          </cell>
        </row>
        <row r="21447">
          <cell r="A21447">
            <v>800339000</v>
          </cell>
          <cell r="B21447" t="str">
            <v>BICO DESCONGELADOR PAINEL</v>
          </cell>
          <cell r="C21447" t="str">
            <v>UM</v>
          </cell>
        </row>
        <row r="21448">
          <cell r="A21448" t="str">
            <v>80033900F</v>
          </cell>
          <cell r="B21448" t="str">
            <v>BICO DESCONGELADOR PAINEL     339 - 344 831 00 75</v>
          </cell>
          <cell r="C21448" t="str">
            <v>UM</v>
          </cell>
        </row>
        <row r="21449">
          <cell r="A21449" t="str">
            <v>80033900G</v>
          </cell>
          <cell r="B21449" t="str">
            <v>BICO DESCONGELADOR PAINEL</v>
          </cell>
          <cell r="C21449" t="str">
            <v>UM</v>
          </cell>
        </row>
        <row r="21450">
          <cell r="A21450" t="str">
            <v>80034000D</v>
          </cell>
          <cell r="B21450" t="str">
            <v>SUP ESTRIBO COMPLETO DIR</v>
          </cell>
          <cell r="C21450" t="str">
            <v>UM</v>
          </cell>
        </row>
        <row r="21451">
          <cell r="A21451" t="str">
            <v>80034000E</v>
          </cell>
          <cell r="B21451" t="str">
            <v>SUP ESTRIBO COMPLETO ESQ</v>
          </cell>
          <cell r="C21451" t="str">
            <v>UM</v>
          </cell>
        </row>
        <row r="21452">
          <cell r="A21452" t="str">
            <v>8003400DF</v>
          </cell>
          <cell r="B21452" t="str">
            <v>SUP ESTRIBO COMPLETO DIR     340 - 322 610 01 06</v>
          </cell>
          <cell r="C21452" t="str">
            <v>UM</v>
          </cell>
        </row>
        <row r="21453">
          <cell r="A21453">
            <v>707422022</v>
          </cell>
          <cell r="B21453" t="str">
            <v>TRAVESSA TRASEIRA P/ DUMPER - 001.07.016</v>
          </cell>
          <cell r="C21453" t="str">
            <v>UM</v>
          </cell>
        </row>
        <row r="21454">
          <cell r="A21454" t="str">
            <v>8003400EF</v>
          </cell>
          <cell r="B21454" t="str">
            <v>SUP ESTRIBO COMPLETO ESQ     340 - 322 610 00 06</v>
          </cell>
          <cell r="C21454" t="str">
            <v>UM</v>
          </cell>
        </row>
        <row r="21455">
          <cell r="A21455">
            <v>800341000</v>
          </cell>
          <cell r="B21455" t="str">
            <v>BASE DO ESTRIBO</v>
          </cell>
          <cell r="C21455" t="str">
            <v>UM</v>
          </cell>
        </row>
        <row r="21456">
          <cell r="A21456" t="str">
            <v>80034100F</v>
          </cell>
          <cell r="B21456" t="str">
            <v>BASE DO ESTRIBO                  341 - 322 612 01 34</v>
          </cell>
          <cell r="C21456" t="str">
            <v>UM</v>
          </cell>
        </row>
        <row r="21457">
          <cell r="A21457" t="str">
            <v>80034200D</v>
          </cell>
          <cell r="B21457" t="str">
            <v>CHAPA LATERAL ESTRIBO DIR.</v>
          </cell>
          <cell r="C21457" t="str">
            <v>UM</v>
          </cell>
        </row>
        <row r="21458">
          <cell r="A21458" t="str">
            <v>80034200E</v>
          </cell>
          <cell r="B21458" t="str">
            <v>CHAPA LATERAL ESTRIBO ESQ.</v>
          </cell>
          <cell r="C21458" t="str">
            <v>UM</v>
          </cell>
        </row>
        <row r="21459">
          <cell r="A21459" t="str">
            <v>8003420DF</v>
          </cell>
          <cell r="B21459" t="str">
            <v>CHAPA LATERAL ESTRIBO DIR.    342 - 331 614 71 25</v>
          </cell>
          <cell r="C21459" t="str">
            <v>UM</v>
          </cell>
        </row>
        <row r="21460">
          <cell r="A21460" t="str">
            <v>8003420EF</v>
          </cell>
          <cell r="B21460" t="str">
            <v>CHAPA LATERAL ESTRIBO ESQ.    342 - 331 614 70 25</v>
          </cell>
          <cell r="C21460" t="str">
            <v>UM</v>
          </cell>
        </row>
        <row r="21461">
          <cell r="A21461" t="str">
            <v>80034300D</v>
          </cell>
          <cell r="B21461" t="str">
            <v>ESTRIBO ZINCADO DIR.</v>
          </cell>
          <cell r="C21461" t="str">
            <v>UM</v>
          </cell>
        </row>
        <row r="21462">
          <cell r="A21462" t="str">
            <v>80034300E</v>
          </cell>
          <cell r="B21462" t="str">
            <v>ESTRIBO ZINCADO ESQ.</v>
          </cell>
          <cell r="C21462" t="str">
            <v>UM</v>
          </cell>
        </row>
        <row r="21463">
          <cell r="A21463" t="str">
            <v>8003430DF</v>
          </cell>
          <cell r="B21463" t="str">
            <v>ESTRIBO ZINCADO DIR.             343 - A3446660128 -</v>
          </cell>
          <cell r="C21463" t="str">
            <v>UM</v>
          </cell>
        </row>
        <row r="21464">
          <cell r="A21464" t="str">
            <v>8003430DG</v>
          </cell>
          <cell r="B21464" t="str">
            <v>BASE PÁRA-CHOQUE</v>
          </cell>
          <cell r="C21464" t="str">
            <v>UM</v>
          </cell>
        </row>
        <row r="21465">
          <cell r="A21465" t="str">
            <v>8003430EF</v>
          </cell>
          <cell r="B21465" t="str">
            <v>ESTRIBO ZINCADO ESQ.             343 - 344 666 00 28</v>
          </cell>
          <cell r="C21465" t="str">
            <v>UM</v>
          </cell>
        </row>
        <row r="21466">
          <cell r="A21466" t="str">
            <v>8003430EG</v>
          </cell>
          <cell r="B21466" t="str">
            <v>BASE PÁRA-CHOQUE</v>
          </cell>
          <cell r="C21466" t="str">
            <v>UM</v>
          </cell>
        </row>
        <row r="21467">
          <cell r="A21467">
            <v>800344000</v>
          </cell>
          <cell r="B21467" t="str">
            <v>ESTRIBO ZINCADO INFERIOR</v>
          </cell>
          <cell r="C21467" t="str">
            <v>UM</v>
          </cell>
        </row>
        <row r="21468">
          <cell r="A21468">
            <v>707422023</v>
          </cell>
          <cell r="B21468" t="str">
            <v>REFORÇO SUPORTE MANCAL P/ DUMPER - 001.07.014</v>
          </cell>
          <cell r="C21468" t="str">
            <v>UM</v>
          </cell>
        </row>
        <row r="21469">
          <cell r="A21469" t="str">
            <v>80034400F</v>
          </cell>
          <cell r="B21469" t="str">
            <v>ESTRIBO ZINCADO INFERIOR         344 - 344 666 01 32</v>
          </cell>
          <cell r="C21469" t="str">
            <v>UM</v>
          </cell>
        </row>
        <row r="21470">
          <cell r="A21470" t="str">
            <v>80034400G</v>
          </cell>
          <cell r="B21470" t="str">
            <v>BASE PÁRA-CHOQUE</v>
          </cell>
          <cell r="C21470" t="str">
            <v>UM</v>
          </cell>
        </row>
        <row r="21471">
          <cell r="A21471" t="str">
            <v>80034500D</v>
          </cell>
          <cell r="B21471" t="str">
            <v>SUPORTE ESTRIBO 1519 DIR      345</v>
          </cell>
          <cell r="C21471" t="str">
            <v>UM</v>
          </cell>
        </row>
        <row r="21472">
          <cell r="A21472" t="str">
            <v>80034500E</v>
          </cell>
          <cell r="B21472" t="str">
            <v>SUPORTE DO ESTRIBO 1519 ESQ  345</v>
          </cell>
          <cell r="C21472" t="str">
            <v>UM</v>
          </cell>
        </row>
        <row r="21473">
          <cell r="A21473">
            <v>800346000</v>
          </cell>
          <cell r="B21473" t="str">
            <v>GUARNICAO DE PLASTICO            346</v>
          </cell>
          <cell r="C21473" t="str">
            <v>UM</v>
          </cell>
        </row>
        <row r="21474">
          <cell r="A21474" t="str">
            <v>80034700D</v>
          </cell>
          <cell r="B21474" t="str">
            <v>CHAPA DO ESTRIBO DIR.</v>
          </cell>
          <cell r="C21474" t="str">
            <v>UM</v>
          </cell>
        </row>
        <row r="21475">
          <cell r="A21475" t="str">
            <v>80034700E</v>
          </cell>
          <cell r="B21475" t="str">
            <v>CHAPA DO ESTRIBO ESQ.</v>
          </cell>
          <cell r="C21475" t="str">
            <v>UM</v>
          </cell>
        </row>
        <row r="21476">
          <cell r="A21476">
            <v>707422024</v>
          </cell>
          <cell r="B21476" t="str">
            <v>BASE INFERIOR DO REBOCADOR P/ DUMPER - 001.07.013</v>
          </cell>
          <cell r="C21476" t="str">
            <v>UM</v>
          </cell>
        </row>
        <row r="21477">
          <cell r="A21477" t="str">
            <v>8003470DF</v>
          </cell>
          <cell r="B21477" t="str">
            <v>CHAPA DO ESTRIBO DIR.            347 - 344 614 01 25</v>
          </cell>
          <cell r="C21477" t="str">
            <v>UM</v>
          </cell>
        </row>
        <row r="21478">
          <cell r="A21478" t="str">
            <v>8003470EF</v>
          </cell>
          <cell r="B21478" t="str">
            <v>CHAPA DO ESTRIBO ESQ.            347 - 344 614 00 25</v>
          </cell>
          <cell r="C21478" t="str">
            <v>UM</v>
          </cell>
        </row>
        <row r="21479">
          <cell r="A21479">
            <v>800348000</v>
          </cell>
          <cell r="B21479" t="str">
            <v>SUPORTE AMORTEC SUP CAPO         348</v>
          </cell>
          <cell r="C21479" t="str">
            <v>UM</v>
          </cell>
        </row>
        <row r="21480">
          <cell r="A21480">
            <v>800349000</v>
          </cell>
          <cell r="B21480" t="str">
            <v>ESTRIBO ZINCADO                  349 - 344 666 02 32</v>
          </cell>
          <cell r="C21480" t="str">
            <v>UM</v>
          </cell>
        </row>
        <row r="21481">
          <cell r="A21481" t="str">
            <v>80034900F</v>
          </cell>
          <cell r="B21481" t="str">
            <v>ESTRIBO ZINCADO                  349 - 344 666 02 32</v>
          </cell>
          <cell r="C21481" t="str">
            <v>UM</v>
          </cell>
        </row>
        <row r="21482">
          <cell r="A21482">
            <v>800350000</v>
          </cell>
          <cell r="B21482" t="str">
            <v>QUADRO DA TAMPA DO TETO</v>
          </cell>
          <cell r="C21482" t="str">
            <v>UM</v>
          </cell>
        </row>
        <row r="21483">
          <cell r="A21483" t="str">
            <v>80035000F</v>
          </cell>
          <cell r="B21483" t="str">
            <v>QUADRO DA TAMPA DO TETO          350 - 344 650 00 65</v>
          </cell>
          <cell r="C21483" t="str">
            <v>UM</v>
          </cell>
        </row>
        <row r="21484">
          <cell r="A21484" t="str">
            <v>8003500PF</v>
          </cell>
          <cell r="B21484" t="str">
            <v>QUADRO DA TAMPA DO TETO  PRETO FOSCO</v>
          </cell>
          <cell r="C21484" t="str">
            <v>UM</v>
          </cell>
        </row>
        <row r="21485">
          <cell r="A21485" t="str">
            <v>80035100D</v>
          </cell>
          <cell r="B21485" t="str">
            <v>CHAPA DO ASSOALHO DIR.</v>
          </cell>
          <cell r="C21485" t="str">
            <v>UM</v>
          </cell>
        </row>
        <row r="21486">
          <cell r="A21486" t="str">
            <v>80035100E</v>
          </cell>
          <cell r="B21486" t="str">
            <v>CHAPA DO ASSOALHO ESQ.</v>
          </cell>
          <cell r="C21486" t="str">
            <v>UM</v>
          </cell>
        </row>
        <row r="21487">
          <cell r="A21487" t="str">
            <v>8003510DF</v>
          </cell>
          <cell r="B21487" t="str">
            <v>CHAPA DO ASSOALHO DIR.           351 - 344 616 03 68</v>
          </cell>
          <cell r="C21487" t="str">
            <v>UM</v>
          </cell>
        </row>
        <row r="21488">
          <cell r="A21488" t="str">
            <v>8003510EF</v>
          </cell>
          <cell r="B21488" t="str">
            <v>CHAPA DO ASSOALHO ESQ.           351 - 344 616 02 68</v>
          </cell>
          <cell r="C21488" t="str">
            <v>UM</v>
          </cell>
        </row>
        <row r="21489">
          <cell r="A21489">
            <v>800352000</v>
          </cell>
          <cell r="B21489" t="str">
            <v>CHAPA P/BARRO TRASEIRA</v>
          </cell>
          <cell r="C21489" t="str">
            <v>UM</v>
          </cell>
        </row>
        <row r="21490">
          <cell r="A21490" t="str">
            <v>80035200F</v>
          </cell>
          <cell r="B21490" t="str">
            <v>CHAPA P/BARRO TRASEIRA           352 - 344 880 70 24</v>
          </cell>
          <cell r="C21490" t="str">
            <v>UM</v>
          </cell>
        </row>
        <row r="21491">
          <cell r="A21491">
            <v>707422025</v>
          </cell>
          <cell r="B21491" t="str">
            <v>REBOCADOR SUPERIOR P/ DUMPER - 001.07.011</v>
          </cell>
          <cell r="C21491" t="str">
            <v>UM</v>
          </cell>
        </row>
        <row r="21492">
          <cell r="A21492">
            <v>800353000</v>
          </cell>
          <cell r="B21492" t="str">
            <v>ASSOALHO EM COMPENSADO</v>
          </cell>
          <cell r="C21492" t="str">
            <v>UM</v>
          </cell>
        </row>
        <row r="21493">
          <cell r="A21493" t="str">
            <v>80035300F</v>
          </cell>
          <cell r="B21493" t="str">
            <v>ASSOALHO EM COMPENSADO           353 - 344 616 01 60</v>
          </cell>
          <cell r="C21493" t="str">
            <v>UM</v>
          </cell>
        </row>
        <row r="21494">
          <cell r="A21494">
            <v>800354000</v>
          </cell>
          <cell r="B21494" t="str">
            <v>QUADRO DO VIDRO</v>
          </cell>
          <cell r="C21494" t="str">
            <v>UM</v>
          </cell>
        </row>
        <row r="21495">
          <cell r="A21495" t="str">
            <v>80035400F</v>
          </cell>
          <cell r="B21495" t="str">
            <v>QUADRO DO VIDRO                  354 - 309 670 03 31</v>
          </cell>
          <cell r="C21495" t="str">
            <v>UM</v>
          </cell>
        </row>
        <row r="21496">
          <cell r="A21496" t="str">
            <v>80035500D</v>
          </cell>
          <cell r="B21496" t="str">
            <v>FRIZO DE ALUMINIO 1313 DIR       355 - 344 626 01 20</v>
          </cell>
          <cell r="C21496" t="str">
            <v>UM</v>
          </cell>
        </row>
        <row r="21497">
          <cell r="A21497" t="str">
            <v>80035500E</v>
          </cell>
          <cell r="B21497" t="str">
            <v>FRIZO DE ALUMINIO 1313 ESQ       355 - 344 626 00 20</v>
          </cell>
          <cell r="C21497" t="str">
            <v>UM</v>
          </cell>
        </row>
        <row r="21498">
          <cell r="A21498" t="str">
            <v>8003550DF</v>
          </cell>
          <cell r="B21498" t="str">
            <v>FRIZO DE ALUMINIO 1313 DIR       355 - 344 626 01 20</v>
          </cell>
          <cell r="C21498" t="str">
            <v>UM</v>
          </cell>
        </row>
        <row r="21499">
          <cell r="A21499">
            <v>707422026</v>
          </cell>
          <cell r="B21499" t="str">
            <v>SUPORTE EXTERNO ARCO P/ DUMPER - 001.07.005</v>
          </cell>
          <cell r="C21499" t="str">
            <v>UM</v>
          </cell>
        </row>
        <row r="21500">
          <cell r="A21500" t="str">
            <v>8003550EF</v>
          </cell>
          <cell r="B21500" t="str">
            <v>FRIZO DE ALUMINIO 1313 ESQ       355 - 344 626 00 20</v>
          </cell>
          <cell r="C21500" t="str">
            <v>UM</v>
          </cell>
        </row>
        <row r="21501">
          <cell r="A21501" t="str">
            <v>80035600D</v>
          </cell>
          <cell r="B21501" t="str">
            <v>CHAPA REVESTIM PEDAIS 1519 DIR.  356</v>
          </cell>
          <cell r="C21501" t="str">
            <v>UM</v>
          </cell>
        </row>
        <row r="21502">
          <cell r="A21502" t="str">
            <v>80035700E</v>
          </cell>
          <cell r="B21502" t="str">
            <v>CHAPA REVESTIM PEDAIS 1519 ESQ.  357</v>
          </cell>
          <cell r="C21502" t="str">
            <v>UM</v>
          </cell>
        </row>
        <row r="21503">
          <cell r="A21503" t="str">
            <v>80035800D</v>
          </cell>
          <cell r="B21503" t="str">
            <v>HASTE PORTA-LUVA P. ANTIGO DIR</v>
          </cell>
          <cell r="C21503" t="str">
            <v>UM</v>
          </cell>
        </row>
        <row r="21504">
          <cell r="A21504" t="str">
            <v>80035800E</v>
          </cell>
          <cell r="B21504" t="str">
            <v>HASTE PORTA-LUVA P. ANTIGO ESQ</v>
          </cell>
          <cell r="C21504" t="str">
            <v>UM</v>
          </cell>
        </row>
        <row r="21505">
          <cell r="A21505" t="str">
            <v>8003580DF</v>
          </cell>
          <cell r="B21505" t="str">
            <v>HASTE PORTA-LUVA P. ANTIGO DIR   358 - 344 680 71 51</v>
          </cell>
          <cell r="C21505" t="str">
            <v>UM</v>
          </cell>
        </row>
        <row r="21506">
          <cell r="A21506" t="str">
            <v>8003580EF</v>
          </cell>
          <cell r="B21506" t="str">
            <v>HASTE PORTA-LUVA P. ANTIGO ESQ   358 - 344 680 70 51</v>
          </cell>
          <cell r="C21506" t="str">
            <v>UM</v>
          </cell>
        </row>
        <row r="21507">
          <cell r="A21507">
            <v>109565000</v>
          </cell>
          <cell r="B21507" t="str">
            <v>PALHETA LIMPADOR</v>
          </cell>
          <cell r="C21507" t="str">
            <v>UM</v>
          </cell>
        </row>
        <row r="21508">
          <cell r="A21508">
            <v>800359000</v>
          </cell>
          <cell r="B21508" t="str">
            <v>PRESILHA TRAVA BOLSA PORTA    359</v>
          </cell>
          <cell r="C21508" t="str">
            <v>UM</v>
          </cell>
        </row>
        <row r="21509">
          <cell r="A21509">
            <v>800360000</v>
          </cell>
          <cell r="B21509" t="str">
            <v>ALCA CABINE</v>
          </cell>
          <cell r="C21509" t="str">
            <v>UM</v>
          </cell>
        </row>
        <row r="21510">
          <cell r="A21510" t="str">
            <v>80036000F</v>
          </cell>
          <cell r="B21510" t="str">
            <v>ALCA CABINE                      360 - 344 815 71 36</v>
          </cell>
          <cell r="C21510" t="str">
            <v>UM</v>
          </cell>
        </row>
        <row r="21511">
          <cell r="A21511">
            <v>800361000</v>
          </cell>
          <cell r="B21511" t="str">
            <v>TRAVA SEGURANCA CAPO MBB     361 - 350 880 70 64</v>
          </cell>
          <cell r="C21511" t="str">
            <v>UM</v>
          </cell>
        </row>
        <row r="21512">
          <cell r="A21512" t="str">
            <v>80036100F</v>
          </cell>
          <cell r="B21512" t="str">
            <v>TRAVA SEGURANCA CAPO MBB     361 - 350 880 70 64</v>
          </cell>
          <cell r="C21512" t="str">
            <v>UM</v>
          </cell>
        </row>
        <row r="21513">
          <cell r="A21513" t="str">
            <v>80036200D</v>
          </cell>
          <cell r="B21513" t="str">
            <v>REFORCO P/ REVEST. TETO DIR      362</v>
          </cell>
          <cell r="C21513" t="str">
            <v>UM</v>
          </cell>
        </row>
        <row r="21514">
          <cell r="A21514" t="str">
            <v>80036200E</v>
          </cell>
          <cell r="B21514" t="str">
            <v>REFORCO P/ REVEST. TETO ESQ      362</v>
          </cell>
          <cell r="C21514" t="str">
            <v>UM</v>
          </cell>
        </row>
        <row r="21515">
          <cell r="A21515">
            <v>707422027</v>
          </cell>
          <cell r="B21515" t="str">
            <v>SUPORTE INTERNO ARCO P/ DUMPER - 001.07.004</v>
          </cell>
          <cell r="C21515" t="str">
            <v>UM</v>
          </cell>
        </row>
        <row r="21516">
          <cell r="A21516">
            <v>800363000</v>
          </cell>
          <cell r="B21516" t="str">
            <v>RESERVATORIO DE AR 110 L         363</v>
          </cell>
          <cell r="C21516" t="str">
            <v>UM</v>
          </cell>
        </row>
        <row r="21517">
          <cell r="A21517">
            <v>800364000</v>
          </cell>
          <cell r="B21517" t="str">
            <v>GANCHO PARA TIRAR MOTOR          364 - 352 223 03 41</v>
          </cell>
          <cell r="C21517" t="str">
            <v>UM</v>
          </cell>
        </row>
        <row r="21518">
          <cell r="A21518" t="str">
            <v>80036400F</v>
          </cell>
          <cell r="B21518" t="str">
            <v>GANCHO PARA TIRAR MOTOR          364 - 352 223 03 41</v>
          </cell>
          <cell r="C21518" t="str">
            <v>UM</v>
          </cell>
        </row>
        <row r="21519">
          <cell r="A21519">
            <v>800365000</v>
          </cell>
          <cell r="B21519" t="str">
            <v>FEIXE DE MOLA CABINE MB AGL</v>
          </cell>
          <cell r="C21519" t="str">
            <v>UM</v>
          </cell>
        </row>
        <row r="21520">
          <cell r="A21520" t="str">
            <v>80036500F</v>
          </cell>
          <cell r="B21520" t="str">
            <v>FEIXE DE MOLA CABINE MB AGL      365 - 322 310 01 79</v>
          </cell>
          <cell r="C21520" t="str">
            <v>UM</v>
          </cell>
        </row>
        <row r="21521">
          <cell r="A21521">
            <v>800366000</v>
          </cell>
          <cell r="B21521" t="str">
            <v>TRAVA BRACO SUSTENT CAPO AGL 366</v>
          </cell>
          <cell r="C21521" t="str">
            <v>UM</v>
          </cell>
        </row>
        <row r="21522">
          <cell r="A21522">
            <v>800367000</v>
          </cell>
          <cell r="B21522" t="str">
            <v>SUPORTE DO RADIADOR              367 - 345 504 01 39</v>
          </cell>
          <cell r="C21522" t="str">
            <v>UM</v>
          </cell>
        </row>
        <row r="21523">
          <cell r="A21523" t="str">
            <v>80170100E</v>
          </cell>
          <cell r="B21523" t="str">
            <v>CONJUNTO DEFLETOR DE AR ESQUERDO</v>
          </cell>
          <cell r="C21523" t="str">
            <v>UM</v>
          </cell>
        </row>
        <row r="21524">
          <cell r="A21524" t="str">
            <v>80036700F</v>
          </cell>
          <cell r="B21524" t="str">
            <v>SUPORTE DO RADIADOR              367 - 345 504 01 39</v>
          </cell>
          <cell r="C21524" t="str">
            <v>UM</v>
          </cell>
        </row>
        <row r="21525">
          <cell r="A21525">
            <v>800368000</v>
          </cell>
          <cell r="B21525" t="str">
            <v>SUPORTE DO RADIADOR              368 - 322 504 01 39</v>
          </cell>
          <cell r="C21525" t="str">
            <v>UM</v>
          </cell>
        </row>
        <row r="21526">
          <cell r="A21526" t="str">
            <v>80036800F</v>
          </cell>
          <cell r="B21526" t="str">
            <v>SUPORTE DO RADIADOR              368 - 322 504 01 39</v>
          </cell>
          <cell r="C21526" t="str">
            <v>UM</v>
          </cell>
        </row>
        <row r="21527">
          <cell r="A21527">
            <v>800369000</v>
          </cell>
          <cell r="B21527" t="str">
            <v>CHAPA LATERAL DO RADIADOR        369</v>
          </cell>
          <cell r="C21527" t="str">
            <v>UM</v>
          </cell>
        </row>
        <row r="21528">
          <cell r="A21528" t="str">
            <v>80037000E</v>
          </cell>
          <cell r="B21528" t="str">
            <v>SUP PLACA E SINALEIRA TRAS</v>
          </cell>
          <cell r="C21528" t="str">
            <v>UM</v>
          </cell>
        </row>
        <row r="21529">
          <cell r="A21529" t="str">
            <v>8003700EF</v>
          </cell>
          <cell r="B21529" t="str">
            <v>SUP PLACA E SINALEIRA TRAS   370 - 344 540 04 73</v>
          </cell>
          <cell r="C21529" t="str">
            <v>UM</v>
          </cell>
        </row>
        <row r="21530">
          <cell r="A21530" t="str">
            <v>80037100D</v>
          </cell>
          <cell r="B21530" t="str">
            <v>SUPORTE DE SINALEIRA TRASEIRA</v>
          </cell>
          <cell r="C21530" t="str">
            <v>UM</v>
          </cell>
        </row>
        <row r="21531">
          <cell r="A21531" t="str">
            <v>8003710DF</v>
          </cell>
          <cell r="B21531" t="str">
            <v>SUPORTE DE SINALEIRA TRASEIRA    371 - 344 540 03 73</v>
          </cell>
          <cell r="C21531" t="str">
            <v>UM</v>
          </cell>
        </row>
        <row r="21532">
          <cell r="A21532">
            <v>800372000</v>
          </cell>
          <cell r="B21532" t="str">
            <v>ABRACADEIRA DESCARGA 3"</v>
          </cell>
          <cell r="C21532" t="str">
            <v>UM</v>
          </cell>
        </row>
        <row r="21533">
          <cell r="A21533" t="str">
            <v>80037200F</v>
          </cell>
          <cell r="B21533" t="str">
            <v>ABRACADEIRA DESCARGA 3"          372 - 071 555 07 55 00</v>
          </cell>
          <cell r="C21533" t="str">
            <v>UM</v>
          </cell>
        </row>
        <row r="21534">
          <cell r="A21534">
            <v>800373000</v>
          </cell>
          <cell r="B21534" t="str">
            <v>ABRACADEIRA TURBINADA 2.3/4"     373 - 071 555 07 05 00</v>
          </cell>
          <cell r="C21534" t="str">
            <v>UM</v>
          </cell>
        </row>
        <row r="21535">
          <cell r="A21535" t="str">
            <v>80037300F</v>
          </cell>
          <cell r="B21535" t="str">
            <v>ABRACADEIRA TURBINADA 2.3/4"     373 - 071 555 07 05 00</v>
          </cell>
          <cell r="C21535" t="str">
            <v>UM</v>
          </cell>
        </row>
        <row r="21536">
          <cell r="A21536">
            <v>800374000</v>
          </cell>
          <cell r="B21536" t="str">
            <v>ABRACADEIRA 2.1/2"</v>
          </cell>
          <cell r="C21536" t="str">
            <v>UM</v>
          </cell>
        </row>
        <row r="21537">
          <cell r="A21537" t="str">
            <v>80037400F</v>
          </cell>
          <cell r="B21537" t="str">
            <v>ABRACADEIRA 2.1/2"               374</v>
          </cell>
          <cell r="C21537" t="str">
            <v>UM</v>
          </cell>
        </row>
        <row r="21538">
          <cell r="A21538" t="str">
            <v>80170100D</v>
          </cell>
          <cell r="B21538" t="str">
            <v>CONJUNTO DEFLETOR DE AR DIREITO</v>
          </cell>
          <cell r="C21538" t="str">
            <v>UM</v>
          </cell>
        </row>
        <row r="21539">
          <cell r="A21539">
            <v>800375000</v>
          </cell>
          <cell r="B21539" t="str">
            <v>SUP CABO ELETRICO 608/708    375</v>
          </cell>
          <cell r="C21539" t="str">
            <v>UM</v>
          </cell>
        </row>
        <row r="21540">
          <cell r="A21540">
            <v>800376000</v>
          </cell>
          <cell r="B21540" t="str">
            <v>PINO DA PORTA</v>
          </cell>
          <cell r="C21540" t="str">
            <v>UM</v>
          </cell>
        </row>
        <row r="21541">
          <cell r="A21541" t="str">
            <v>80037600F</v>
          </cell>
          <cell r="B21541" t="str">
            <v>PINO DA PORTA                    376 - 322 723 00 52</v>
          </cell>
          <cell r="C21541" t="str">
            <v>UM</v>
          </cell>
        </row>
        <row r="21542">
          <cell r="A21542" t="str">
            <v>80037700D</v>
          </cell>
          <cell r="B21542" t="str">
            <v>PARA-LAMA PLASTICO (1519) DIREITO</v>
          </cell>
          <cell r="C21542" t="str">
            <v>UM</v>
          </cell>
        </row>
        <row r="21543">
          <cell r="A21543" t="str">
            <v>80037700E</v>
          </cell>
          <cell r="B21543" t="str">
            <v>PARA-LAMA PLASTICO (1519) ESQUERDO</v>
          </cell>
          <cell r="C21543" t="str">
            <v>UM</v>
          </cell>
        </row>
        <row r="21544">
          <cell r="A21544" t="str">
            <v>8003770DF</v>
          </cell>
          <cell r="B21544" t="str">
            <v>PARA-LAMA PLASTICO (1519) DIREITO - 344 881 08 03</v>
          </cell>
          <cell r="C21544" t="str">
            <v>UM</v>
          </cell>
        </row>
        <row r="21545">
          <cell r="A21545" t="str">
            <v>8003770EF</v>
          </cell>
          <cell r="B21545" t="str">
            <v>PARA-LAMA PLASTICO (1519) ESQUERDO - 344 881 09 03</v>
          </cell>
          <cell r="C21545" t="str">
            <v>UM</v>
          </cell>
        </row>
        <row r="21546">
          <cell r="A21546" t="str">
            <v>80037800D</v>
          </cell>
          <cell r="B21546" t="str">
            <v>PARA-LAMA EM CHAPA DIR</v>
          </cell>
          <cell r="C21546" t="str">
            <v>UM</v>
          </cell>
        </row>
        <row r="21547">
          <cell r="A21547" t="str">
            <v>80037800E</v>
          </cell>
          <cell r="B21547" t="str">
            <v>PARA-LAMA EM CHAPA ESQ</v>
          </cell>
          <cell r="C21547" t="str">
            <v>UM</v>
          </cell>
        </row>
        <row r="21548">
          <cell r="A21548" t="str">
            <v>8003780DF</v>
          </cell>
          <cell r="B21548" t="str">
            <v>PARA-LAMA EM CHAPA DIR</v>
          </cell>
          <cell r="C21548" t="str">
            <v>UM</v>
          </cell>
        </row>
        <row r="21549">
          <cell r="A21549" t="str">
            <v>8003780EF</v>
          </cell>
          <cell r="B21549" t="str">
            <v>PARA-LAMA EM CHAPA ESQ</v>
          </cell>
          <cell r="C21549" t="str">
            <v>UM</v>
          </cell>
        </row>
        <row r="21550">
          <cell r="A21550" t="str">
            <v>8003780PD</v>
          </cell>
          <cell r="B21550" t="str">
            <v>PARA-LAMA PINT DE PRETO DIR</v>
          </cell>
          <cell r="C21550" t="str">
            <v>UM</v>
          </cell>
        </row>
        <row r="21551">
          <cell r="A21551" t="str">
            <v>8003780PE</v>
          </cell>
          <cell r="B21551" t="str">
            <v>PARA-LAMA PINT DE PRETO ESQ</v>
          </cell>
          <cell r="C21551" t="str">
            <v>UM</v>
          </cell>
        </row>
        <row r="21552">
          <cell r="A21552" t="str">
            <v>800378PFD</v>
          </cell>
          <cell r="B21552" t="str">
            <v>PARA-LAMA EM CHAPA DIR PRETO FOSCO</v>
          </cell>
          <cell r="C21552" t="str">
            <v>UM</v>
          </cell>
        </row>
        <row r="21553">
          <cell r="A21553">
            <v>707422020</v>
          </cell>
          <cell r="B21553" t="str">
            <v>TRAVESSA ANTERIOR P/ DUMPER - 001.07.022</v>
          </cell>
          <cell r="C21553" t="str">
            <v>UM</v>
          </cell>
        </row>
        <row r="21554">
          <cell r="A21554" t="str">
            <v>800378PFE</v>
          </cell>
          <cell r="B21554" t="str">
            <v>PARA-LAMA EM CHAPA ESQ PRETO FOSCO</v>
          </cell>
          <cell r="C21554" t="str">
            <v>UM</v>
          </cell>
        </row>
        <row r="21555">
          <cell r="A21555" t="str">
            <v>80037900D</v>
          </cell>
          <cell r="B21555" t="str">
            <v>PARA-LAMA EM FIBRA DIR</v>
          </cell>
          <cell r="C21555" t="str">
            <v>UM</v>
          </cell>
        </row>
        <row r="21556">
          <cell r="A21556" t="str">
            <v>80037900E</v>
          </cell>
          <cell r="B21556" t="str">
            <v>PARA-LAMA EM FIBRA ESQ</v>
          </cell>
          <cell r="C21556" t="str">
            <v>UM</v>
          </cell>
        </row>
        <row r="21557">
          <cell r="A21557">
            <v>800380000</v>
          </cell>
          <cell r="B21557" t="str">
            <v>RESERVATORIO DE AR 200 L         380</v>
          </cell>
          <cell r="C21557" t="str">
            <v>UM</v>
          </cell>
        </row>
        <row r="21558">
          <cell r="A21558">
            <v>707422012</v>
          </cell>
          <cell r="B21558" t="str">
            <v>LONGARINA ESQUERDA P/ DUMPER - 001.07.035</v>
          </cell>
          <cell r="C21558" t="str">
            <v>UM</v>
          </cell>
        </row>
        <row r="21559">
          <cell r="A21559">
            <v>707422013</v>
          </cell>
          <cell r="B21559" t="str">
            <v>LONGARINA DIREITA P/ DUMPER - 001.07.034</v>
          </cell>
          <cell r="C21559" t="str">
            <v>UM</v>
          </cell>
        </row>
        <row r="21560">
          <cell r="A21560">
            <v>800381000</v>
          </cell>
          <cell r="B21560" t="str">
            <v>SUPORTE DIRECAO HIDRAULICA 381</v>
          </cell>
          <cell r="C21560" t="str">
            <v>UM</v>
          </cell>
        </row>
        <row r="21561">
          <cell r="A21561">
            <v>800382000</v>
          </cell>
          <cell r="B21561" t="str">
            <v>PARA-CHOQUE TRAS UNIVERSAL   382</v>
          </cell>
          <cell r="C21561" t="str">
            <v>UM</v>
          </cell>
        </row>
        <row r="21562">
          <cell r="A21562">
            <v>707422021</v>
          </cell>
          <cell r="B21562" t="str">
            <v>BASE SUPORTE BATERIA P/ DUMPER - 001.07.018</v>
          </cell>
          <cell r="C21562" t="str">
            <v>UM</v>
          </cell>
        </row>
        <row r="21563">
          <cell r="A21563">
            <v>107422010</v>
          </cell>
          <cell r="B21563" t="str">
            <v>BUCHA PINO EIXO</v>
          </cell>
          <cell r="C21563" t="str">
            <v>UM</v>
          </cell>
        </row>
        <row r="21564">
          <cell r="A21564">
            <v>800383000</v>
          </cell>
          <cell r="B21564" t="str">
            <v>TRAV. CENTRAL ASSOALHO 1519</v>
          </cell>
          <cell r="C21564" t="str">
            <v>UM</v>
          </cell>
        </row>
        <row r="21565">
          <cell r="A21565">
            <v>800384000</v>
          </cell>
          <cell r="B21565" t="str">
            <v>RESERVATORIO DE AR 115 L         384</v>
          </cell>
          <cell r="C21565" t="str">
            <v>UM</v>
          </cell>
        </row>
        <row r="21566">
          <cell r="A21566" t="str">
            <v>80038500D</v>
          </cell>
          <cell r="B21566" t="str">
            <v>REFORCO SUP CABINE 1111/13 DIR   385</v>
          </cell>
          <cell r="C21566" t="str">
            <v>UM</v>
          </cell>
        </row>
        <row r="21567">
          <cell r="A21567" t="str">
            <v>80038500E</v>
          </cell>
          <cell r="B21567" t="str">
            <v>REFORCO SUP CABINE 1111/13 ESQ   385</v>
          </cell>
          <cell r="C21567" t="str">
            <v>UM</v>
          </cell>
        </row>
        <row r="21568">
          <cell r="A21568">
            <v>800386000</v>
          </cell>
          <cell r="B21568" t="str">
            <v>REFORCO SUP CABINE1313/1518      386</v>
          </cell>
          <cell r="C21568" t="str">
            <v>UM</v>
          </cell>
        </row>
        <row r="21569">
          <cell r="A21569">
            <v>107422020</v>
          </cell>
          <cell r="B21569" t="str">
            <v>MANCAL ARTICULAÇÃO</v>
          </cell>
          <cell r="C21569" t="str">
            <v>UM</v>
          </cell>
        </row>
        <row r="21570">
          <cell r="A21570">
            <v>107422030</v>
          </cell>
          <cell r="B21570" t="str">
            <v>BUCHA BRONZE</v>
          </cell>
          <cell r="C21570" t="str">
            <v>UM</v>
          </cell>
        </row>
        <row r="21571">
          <cell r="A21571">
            <v>107422040</v>
          </cell>
          <cell r="B21571" t="str">
            <v>CALÇO REBOCADOR</v>
          </cell>
          <cell r="C21571" t="str">
            <v>UM</v>
          </cell>
        </row>
        <row r="21572">
          <cell r="A21572">
            <v>800387000</v>
          </cell>
          <cell r="B21572" t="str">
            <v>REFORCO DO ASSENTO               387</v>
          </cell>
          <cell r="C21572" t="str">
            <v>UM</v>
          </cell>
        </row>
        <row r="21573">
          <cell r="A21573">
            <v>800388000</v>
          </cell>
          <cell r="B21573" t="str">
            <v>PARA-CHOQUE TRASEIRO 608         388</v>
          </cell>
          <cell r="C21573" t="str">
            <v>UM</v>
          </cell>
        </row>
        <row r="21574">
          <cell r="A21574">
            <v>107422050</v>
          </cell>
          <cell r="B21574" t="str">
            <v>MANCAL PEQUENO</v>
          </cell>
          <cell r="C21574" t="str">
            <v>UM</v>
          </cell>
        </row>
        <row r="21575">
          <cell r="A21575">
            <v>107422060</v>
          </cell>
          <cell r="B21575" t="str">
            <v>TRAVA EIXO</v>
          </cell>
          <cell r="C21575" t="str">
            <v>UM</v>
          </cell>
        </row>
        <row r="21576">
          <cell r="A21576">
            <v>800389000</v>
          </cell>
          <cell r="B21576" t="str">
            <v>REFORCO                          389</v>
          </cell>
          <cell r="C21576" t="str">
            <v>UM</v>
          </cell>
        </row>
        <row r="21577">
          <cell r="A21577">
            <v>800390000</v>
          </cell>
          <cell r="B21577" t="str">
            <v>TRAVESSA CENTRAL 1933            390</v>
          </cell>
          <cell r="C21577" t="str">
            <v>UM</v>
          </cell>
        </row>
        <row r="21578">
          <cell r="A21578">
            <v>800391000</v>
          </cell>
          <cell r="B21578" t="str">
            <v>CONSOLE DA FECHADURA DO CAPO - A 331 880 70 75</v>
          </cell>
          <cell r="C21578" t="str">
            <v>UM</v>
          </cell>
        </row>
        <row r="21579">
          <cell r="A21579">
            <v>107422070</v>
          </cell>
          <cell r="B21579" t="str">
            <v>PC SEX M10 DIN 929</v>
          </cell>
          <cell r="C21579" t="str">
            <v>UM</v>
          </cell>
        </row>
        <row r="21580">
          <cell r="A21580" t="str">
            <v>80039100F</v>
          </cell>
          <cell r="B21580" t="str">
            <v>CONSOLE DA FECHADURA DO CAPO     391 - 331 880 70 75</v>
          </cell>
          <cell r="C21580" t="str">
            <v>UM</v>
          </cell>
        </row>
        <row r="21581">
          <cell r="A21581">
            <v>800392000</v>
          </cell>
          <cell r="B21581" t="str">
            <v>SUPORTE DIRECAO HIDRAULICA       392</v>
          </cell>
          <cell r="C21581" t="str">
            <v>UM</v>
          </cell>
        </row>
        <row r="21582">
          <cell r="A21582" t="str">
            <v>80039300D</v>
          </cell>
          <cell r="B21582" t="str">
            <v>CHAPA REV. PEDAIS MONT.1519 DIR. 393</v>
          </cell>
          <cell r="C21582" t="str">
            <v>UM</v>
          </cell>
        </row>
        <row r="21583">
          <cell r="A21583">
            <v>107422080</v>
          </cell>
          <cell r="B21583" t="str">
            <v>PC SEX M12  DIN 929</v>
          </cell>
          <cell r="C21583" t="str">
            <v>UM</v>
          </cell>
        </row>
        <row r="21584">
          <cell r="A21584">
            <v>807423000</v>
          </cell>
          <cell r="B21584" t="str">
            <v>CONJ. MEC. COMPLETO TAMPAO - 6023.013.081.00.1</v>
          </cell>
          <cell r="C21584" t="str">
            <v>UM</v>
          </cell>
        </row>
        <row r="21585">
          <cell r="A21585">
            <v>707423000</v>
          </cell>
          <cell r="B21585" t="str">
            <v>MECANISMO TAMPAO DO TETO</v>
          </cell>
          <cell r="C21585" t="str">
            <v>UM</v>
          </cell>
        </row>
        <row r="21586">
          <cell r="A21586" t="str">
            <v>80039300E</v>
          </cell>
          <cell r="B21586" t="str">
            <v>CHAPA REV. PEDAIS MONT.1519 ESQ. 393</v>
          </cell>
          <cell r="C21586" t="str">
            <v>UM</v>
          </cell>
        </row>
        <row r="21587">
          <cell r="A21587">
            <v>800394000</v>
          </cell>
          <cell r="B21587" t="str">
            <v>CONTRA FLANGE P/ COLETOR ESCAPE</v>
          </cell>
          <cell r="C21587" t="str">
            <v>UM</v>
          </cell>
        </row>
        <row r="21588">
          <cell r="A21588">
            <v>800395000</v>
          </cell>
          <cell r="B21588" t="str">
            <v>CINTA DO TANQUE DO OLEO</v>
          </cell>
          <cell r="C21588" t="str">
            <v>UM</v>
          </cell>
        </row>
        <row r="21589">
          <cell r="A21589" t="str">
            <v>80039500F</v>
          </cell>
          <cell r="B21589" t="str">
            <v>CINTA DO TANQUE DO OLEO          395 - 345 470 01 40</v>
          </cell>
          <cell r="C21589" t="str">
            <v>UM</v>
          </cell>
        </row>
        <row r="21590">
          <cell r="A21590">
            <v>800396000</v>
          </cell>
          <cell r="B21590" t="str">
            <v>SUPORTE DO TANQUE DO OLEO</v>
          </cell>
          <cell r="C21590" t="str">
            <v>UM</v>
          </cell>
        </row>
        <row r="21591">
          <cell r="A21591">
            <v>707423010</v>
          </cell>
          <cell r="B21591" t="str">
            <v>SUPORTE DO MECANISMO</v>
          </cell>
          <cell r="C21591" t="str">
            <v>UM</v>
          </cell>
        </row>
        <row r="21592">
          <cell r="A21592" t="str">
            <v>80039600F</v>
          </cell>
          <cell r="B21592" t="str">
            <v>SUPORTE DO TANQUE DO OLEO        396 - 322 470 05 42</v>
          </cell>
          <cell r="C21592" t="str">
            <v>UM</v>
          </cell>
        </row>
        <row r="21593">
          <cell r="A21593" t="str">
            <v>80039600M</v>
          </cell>
          <cell r="B21593" t="str">
            <v>SUPORTE DO TANQUE MONTADO</v>
          </cell>
          <cell r="C21593" t="str">
            <v>UM</v>
          </cell>
        </row>
        <row r="21594">
          <cell r="A21594" t="str">
            <v>8003960MF</v>
          </cell>
          <cell r="B21594" t="str">
            <v>SUPORTE DO TANQUE MONTADO    396/395 - 322 470 97 42</v>
          </cell>
          <cell r="C21594" t="str">
            <v>UM</v>
          </cell>
        </row>
        <row r="21595">
          <cell r="A21595">
            <v>800397000</v>
          </cell>
          <cell r="B21595" t="str">
            <v>CHAPA DO SUPORTE                 397</v>
          </cell>
          <cell r="C21595" t="str">
            <v>UM</v>
          </cell>
        </row>
        <row r="21596">
          <cell r="A21596">
            <v>800398000</v>
          </cell>
          <cell r="B21596" t="str">
            <v>CINTA DO RESERVATORIO AR</v>
          </cell>
          <cell r="C21596" t="str">
            <v>UM</v>
          </cell>
        </row>
        <row r="21597">
          <cell r="A21597" t="str">
            <v>80039800F</v>
          </cell>
          <cell r="B21597" t="str">
            <v>CINTA DO RESERVATORIO AR         398 - 360 430 00 40</v>
          </cell>
          <cell r="C21597" t="str">
            <v>UM</v>
          </cell>
        </row>
        <row r="21598">
          <cell r="A21598">
            <v>800399000</v>
          </cell>
          <cell r="B21598" t="str">
            <v>SUPORTE RESERVATORIO AR DUPLO</v>
          </cell>
          <cell r="C21598" t="str">
            <v>UM</v>
          </cell>
        </row>
        <row r="21599">
          <cell r="A21599">
            <v>707423020</v>
          </cell>
          <cell r="B21599" t="str">
            <v>FIXADOR FURADO DO TAMPAO</v>
          </cell>
          <cell r="C21599" t="str">
            <v>UM</v>
          </cell>
        </row>
        <row r="21600">
          <cell r="A21600" t="str">
            <v>80039900F</v>
          </cell>
          <cell r="B21600" t="str">
            <v>SUPORTE RESERVATORIO AR DUPLO    399 - 345 430 79 11</v>
          </cell>
          <cell r="C21600" t="str">
            <v>UM</v>
          </cell>
        </row>
        <row r="21601">
          <cell r="A21601">
            <v>800400000</v>
          </cell>
          <cell r="B21601" t="str">
            <v>SUPORTE DO TANQUE DO OLEO</v>
          </cell>
          <cell r="C21601" t="str">
            <v>UM</v>
          </cell>
        </row>
        <row r="21602">
          <cell r="A21602" t="str">
            <v>80040000A</v>
          </cell>
          <cell r="B21602" t="str">
            <v>PINO SUPORTE DA CINTA ZB</v>
          </cell>
          <cell r="C21602" t="str">
            <v>UM</v>
          </cell>
        </row>
        <row r="21603">
          <cell r="A21603" t="str">
            <v>80040000F</v>
          </cell>
          <cell r="B21603" t="str">
            <v>SUPORTE DO TANQUE DO OLEO        400 - 345 475 70 03</v>
          </cell>
          <cell r="C21603" t="str">
            <v>UM</v>
          </cell>
        </row>
        <row r="21604">
          <cell r="A21604" t="str">
            <v>80040000M</v>
          </cell>
          <cell r="B21604" t="str">
            <v>SUPORTE TANQUE MONTADO</v>
          </cell>
          <cell r="C21604" t="str">
            <v>UM</v>
          </cell>
        </row>
        <row r="21605">
          <cell r="A21605" t="str">
            <v>8004000AF</v>
          </cell>
          <cell r="B21605" t="str">
            <v>PINO SUPORTE DA CINTA ZB        400A - 001 433 01 60 10</v>
          </cell>
          <cell r="C21605" t="str">
            <v>UM</v>
          </cell>
        </row>
        <row r="21606">
          <cell r="A21606" t="str">
            <v>8004000MF</v>
          </cell>
          <cell r="B21606" t="str">
            <v>SUPORTE TANQUE MONTADO     400/A/401 - 345 470 72 42</v>
          </cell>
          <cell r="C21606" t="str">
            <v>UM</v>
          </cell>
        </row>
        <row r="21607">
          <cell r="A21607">
            <v>707423030</v>
          </cell>
          <cell r="B21607" t="str">
            <v>SUPORTE DO MECANISMO ESTAMPADO</v>
          </cell>
          <cell r="C21607" t="str">
            <v>UM</v>
          </cell>
        </row>
        <row r="21608">
          <cell r="A21608">
            <v>800401000</v>
          </cell>
          <cell r="B21608" t="str">
            <v>CINTA DO TANQUE DO OLEO</v>
          </cell>
          <cell r="C21608" t="str">
            <v>UM</v>
          </cell>
        </row>
        <row r="21609">
          <cell r="A21609" t="str">
            <v>80040100F</v>
          </cell>
          <cell r="B21609" t="str">
            <v>CINTA DO TANQUE DO OLEO          401 - 345 470 01 40</v>
          </cell>
          <cell r="C21609" t="str">
            <v>UM</v>
          </cell>
        </row>
        <row r="21610">
          <cell r="A21610">
            <v>800402000</v>
          </cell>
          <cell r="B21610" t="str">
            <v>CINTA DO TANQUE</v>
          </cell>
          <cell r="C21610" t="str">
            <v>UM</v>
          </cell>
        </row>
        <row r="21611">
          <cell r="A21611" t="str">
            <v>80040200F</v>
          </cell>
          <cell r="B21611" t="str">
            <v>CINTA DO TANQUE                  402 - 308 470 00 40</v>
          </cell>
          <cell r="C21611" t="str">
            <v>UM</v>
          </cell>
        </row>
        <row r="21612">
          <cell r="A21612">
            <v>800403000</v>
          </cell>
          <cell r="B21612" t="str">
            <v>PINO DO REBOCADOR                403</v>
          </cell>
          <cell r="C21612" t="str">
            <v>UM</v>
          </cell>
        </row>
        <row r="21613">
          <cell r="A21613">
            <v>800404000</v>
          </cell>
          <cell r="B21613" t="str">
            <v>TRAVESSA DO CHASSIS 1111/1113</v>
          </cell>
          <cell r="C21613" t="str">
            <v>UM</v>
          </cell>
        </row>
        <row r="21614">
          <cell r="A21614" t="str">
            <v>80040400F</v>
          </cell>
          <cell r="B21614" t="str">
            <v>TRAVESSA DO CHASSIS 1111/1113    404 - 321 312 11 10</v>
          </cell>
          <cell r="C21614" t="str">
            <v>UM</v>
          </cell>
        </row>
        <row r="21615">
          <cell r="A21615">
            <v>109566000</v>
          </cell>
          <cell r="B21615" t="str">
            <v>RESERVATORIO LIMPADOR</v>
          </cell>
          <cell r="C21615" t="str">
            <v>UM</v>
          </cell>
        </row>
        <row r="21616">
          <cell r="A21616">
            <v>800405000</v>
          </cell>
          <cell r="B21616" t="str">
            <v>CANTONEIRA TRAVESSA DO CHASSIS</v>
          </cell>
          <cell r="C21616" t="str">
            <v>UM</v>
          </cell>
        </row>
        <row r="21617">
          <cell r="A21617" t="str">
            <v>80040500F</v>
          </cell>
          <cell r="B21617" t="str">
            <v>CANTONEIRA TRAVESSA DO CHASSIS   405 - 321 312 00 52</v>
          </cell>
          <cell r="C21617" t="str">
            <v>UM</v>
          </cell>
        </row>
        <row r="21618">
          <cell r="A21618">
            <v>800406000</v>
          </cell>
          <cell r="B21618" t="str">
            <v>FORRO DO TETO DURATEX            406 - 308 695 70 25</v>
          </cell>
          <cell r="C21618" t="str">
            <v>UM</v>
          </cell>
        </row>
        <row r="21619">
          <cell r="A21619" t="str">
            <v>80040600F</v>
          </cell>
          <cell r="B21619" t="str">
            <v>FORRO DO TETO DURATEX            406 - 308 695 70 25</v>
          </cell>
          <cell r="C21619" t="str">
            <v>UM</v>
          </cell>
        </row>
        <row r="21620">
          <cell r="A21620">
            <v>800407000</v>
          </cell>
          <cell r="B21620" t="str">
            <v>FORRO TETO DURATEX PERFURADO</v>
          </cell>
          <cell r="C21620" t="str">
            <v>UM</v>
          </cell>
        </row>
        <row r="21621">
          <cell r="A21621" t="str">
            <v>80040700F</v>
          </cell>
          <cell r="B21621" t="str">
            <v>FORRO TETO DURATEX PERFURADO     407 - 344 695 70 25</v>
          </cell>
          <cell r="C21621" t="str">
            <v>UM</v>
          </cell>
        </row>
        <row r="21622">
          <cell r="A21622">
            <v>800408000</v>
          </cell>
          <cell r="B21622" t="str">
            <v>VEDACAO SUPERIOR</v>
          </cell>
          <cell r="C21622" t="str">
            <v>UM</v>
          </cell>
        </row>
        <row r="21623">
          <cell r="A21623">
            <v>703181100</v>
          </cell>
          <cell r="B21623" t="str">
            <v>BLANK REFORÇO MAIOR E MENOR FORD CARGO</v>
          </cell>
          <cell r="C21623" t="str">
            <v>UM</v>
          </cell>
        </row>
        <row r="21624">
          <cell r="A21624">
            <v>800409000</v>
          </cell>
          <cell r="B21624" t="str">
            <v>QUADRO DE ACABAMENTO FORRO</v>
          </cell>
          <cell r="C21624" t="str">
            <v>UM</v>
          </cell>
        </row>
        <row r="21625">
          <cell r="A21625" t="str">
            <v>80040900F</v>
          </cell>
          <cell r="B21625" t="str">
            <v>QUADRO DE ACABAMENTO FORRO       409 - 344 690 70 06</v>
          </cell>
          <cell r="C21625" t="str">
            <v>UM</v>
          </cell>
        </row>
        <row r="21626">
          <cell r="A21626">
            <v>800410000</v>
          </cell>
          <cell r="B21626" t="str">
            <v>ASSOALHO DA ALAVANCA</v>
          </cell>
          <cell r="C21626" t="str">
            <v>UM</v>
          </cell>
        </row>
        <row r="21627">
          <cell r="A21627" t="str">
            <v>80041000F</v>
          </cell>
          <cell r="B21627" t="str">
            <v>ASSOALHO DA ALAVANCA             410 - 344 610 74 88</v>
          </cell>
          <cell r="C21627" t="str">
            <v>UM</v>
          </cell>
        </row>
        <row r="21628">
          <cell r="A21628">
            <v>800411000</v>
          </cell>
          <cell r="B21628" t="str">
            <v>CANTONEIRA DA TRAVESSA</v>
          </cell>
          <cell r="C21628" t="str">
            <v>UM</v>
          </cell>
        </row>
        <row r="21629">
          <cell r="A21629" t="str">
            <v>80041100F</v>
          </cell>
          <cell r="B21629" t="str">
            <v>CANTONEIRA DA TRAVESSA           411 - 345 312 73 60</v>
          </cell>
          <cell r="C21629" t="str">
            <v>UM</v>
          </cell>
        </row>
        <row r="21630">
          <cell r="A21630">
            <v>800412000</v>
          </cell>
          <cell r="B21630" t="str">
            <v>CINTA DE BORRACHA</v>
          </cell>
          <cell r="C21630" t="str">
            <v>UM</v>
          </cell>
        </row>
        <row r="21631">
          <cell r="A21631" t="str">
            <v>DD84139100</v>
          </cell>
          <cell r="B21631" t="str">
            <v>PARTES DE COMBAS P/LIQUIDOS</v>
          </cell>
          <cell r="C21631" t="str">
            <v>UM</v>
          </cell>
        </row>
        <row r="21632">
          <cell r="A21632" t="str">
            <v>80041200F</v>
          </cell>
          <cell r="B21632" t="str">
            <v>CINTA DE BORRACHA                412 - 345 983 73 91</v>
          </cell>
          <cell r="C21632" t="str">
            <v>UM</v>
          </cell>
        </row>
        <row r="21633">
          <cell r="A21633">
            <v>800413000</v>
          </cell>
          <cell r="B21633" t="str">
            <v>CHAPA ALAVANCA DO CAMBIO         413</v>
          </cell>
          <cell r="C21633" t="str">
            <v>UM</v>
          </cell>
        </row>
        <row r="21634">
          <cell r="A21634">
            <v>800414000</v>
          </cell>
          <cell r="B21634" t="str">
            <v>CHAPA COBERTURA EMBREAGEM 1519   414</v>
          </cell>
          <cell r="C21634" t="str">
            <v>UM</v>
          </cell>
        </row>
        <row r="21635">
          <cell r="A21635" t="str">
            <v>80041500D</v>
          </cell>
          <cell r="B21635" t="str">
            <v>CAIXA DE RODA COMPLETA 608 DIR</v>
          </cell>
          <cell r="C21635" t="str">
            <v>UM</v>
          </cell>
        </row>
        <row r="21636">
          <cell r="A21636" t="str">
            <v>80041500E</v>
          </cell>
          <cell r="B21636" t="str">
            <v>CAIXA DE RODA COMPLETA 608 ESQ</v>
          </cell>
          <cell r="C21636" t="str">
            <v>UM</v>
          </cell>
        </row>
        <row r="21637">
          <cell r="A21637" t="str">
            <v>8004150DF</v>
          </cell>
          <cell r="B21637" t="str">
            <v>CAIXA DE RODA COMPLETA 608 DIR   415 - 308 620 03 61</v>
          </cell>
          <cell r="C21637" t="str">
            <v>UM</v>
          </cell>
        </row>
        <row r="21638">
          <cell r="A21638" t="str">
            <v>8004150DG</v>
          </cell>
          <cell r="B21638" t="str">
            <v>MB 608 REPARO PARALAMA</v>
          </cell>
          <cell r="C21638" t="str">
            <v>UM</v>
          </cell>
        </row>
        <row r="21639">
          <cell r="A21639" t="str">
            <v>8004150EF</v>
          </cell>
          <cell r="B21639" t="str">
            <v>CAIXA DE RODA COMPLETA 608 ESQ   415 - 308 620 02 61</v>
          </cell>
          <cell r="C21639" t="str">
            <v>UM</v>
          </cell>
        </row>
        <row r="21640">
          <cell r="A21640" t="str">
            <v>8004150EG</v>
          </cell>
          <cell r="B21640" t="str">
            <v>MB 608 REPARO PARALAMA</v>
          </cell>
          <cell r="C21640" t="str">
            <v>UM</v>
          </cell>
        </row>
        <row r="21641">
          <cell r="A21641">
            <v>800416000</v>
          </cell>
          <cell r="B21641" t="str">
            <v>ABRACADEIRA 3.1/2"</v>
          </cell>
          <cell r="C21641" t="str">
            <v>UM</v>
          </cell>
        </row>
        <row r="21642">
          <cell r="A21642" t="str">
            <v>80041600F</v>
          </cell>
          <cell r="B21642" t="str">
            <v>ABRACADEIRA 3.1/2"               416</v>
          </cell>
          <cell r="C21642" t="str">
            <v>UM</v>
          </cell>
        </row>
        <row r="21643">
          <cell r="A21643" t="str">
            <v>80041700D</v>
          </cell>
          <cell r="B21643" t="str">
            <v>REMENDO CAIXA RODA608/708 DIR    417</v>
          </cell>
          <cell r="C21643" t="str">
            <v>UM</v>
          </cell>
        </row>
        <row r="21644">
          <cell r="A21644" t="str">
            <v>DD84212300</v>
          </cell>
          <cell r="B21644" t="str">
            <v>APARS.P/FILTRAR OLEOS MINERAIS NOS</v>
          </cell>
          <cell r="C21644" t="str">
            <v>UM</v>
          </cell>
        </row>
        <row r="21645">
          <cell r="A21645" t="str">
            <v>DD34029031</v>
          </cell>
          <cell r="B21645" t="str">
            <v>PREPARS.DE NONIFENOL ETOXILADO</v>
          </cell>
          <cell r="C21645" t="str">
            <v>UM</v>
          </cell>
        </row>
        <row r="21646">
          <cell r="A21646" t="str">
            <v>DD74152100</v>
          </cell>
          <cell r="B21646" t="str">
            <v>ARRUELA DE COBRE</v>
          </cell>
          <cell r="C21646" t="str">
            <v>UM</v>
          </cell>
        </row>
        <row r="21647">
          <cell r="A21647" t="str">
            <v>80041700E</v>
          </cell>
          <cell r="B21647" t="str">
            <v>REMENDO CAIXA RODA608/708 ESQ    417</v>
          </cell>
          <cell r="C21647" t="str">
            <v>UM</v>
          </cell>
        </row>
        <row r="21648">
          <cell r="A21648">
            <v>800418000</v>
          </cell>
          <cell r="B21648" t="str">
            <v>SUPORTE DO TANQUE D'AGUA         418</v>
          </cell>
          <cell r="C21648" t="str">
            <v>UM</v>
          </cell>
        </row>
        <row r="21649">
          <cell r="A21649">
            <v>703181110</v>
          </cell>
          <cell r="B21649" t="str">
            <v>CANTO DO TETO FORD CARGO</v>
          </cell>
          <cell r="C21649" t="str">
            <v>UM</v>
          </cell>
        </row>
        <row r="21650">
          <cell r="A21650">
            <v>807424000</v>
          </cell>
          <cell r="B21650" t="str">
            <v>CANO DE DESCARGA - 10365594</v>
          </cell>
          <cell r="C21650" t="str">
            <v>UM</v>
          </cell>
        </row>
        <row r="21651">
          <cell r="A21651" t="str">
            <v>80041800M</v>
          </cell>
          <cell r="B21651" t="str">
            <v>SUPORTE TANQUE D'AGUA MONTADO    418</v>
          </cell>
          <cell r="C21651" t="str">
            <v>UM</v>
          </cell>
        </row>
        <row r="21652">
          <cell r="A21652">
            <v>800419000</v>
          </cell>
          <cell r="B21652" t="str">
            <v>CINTA DO TANQUE                  419</v>
          </cell>
          <cell r="C21652" t="str">
            <v>UM</v>
          </cell>
        </row>
        <row r="21653">
          <cell r="A21653">
            <v>800420000</v>
          </cell>
          <cell r="B21653" t="str">
            <v>SUPORTE DO CARDAN</v>
          </cell>
          <cell r="C21653" t="str">
            <v>UM</v>
          </cell>
        </row>
        <row r="21654">
          <cell r="A21654">
            <v>807425000</v>
          </cell>
          <cell r="B21654" t="str">
            <v>CANO DE DESCARGA - 10355364</v>
          </cell>
          <cell r="C21654" t="str">
            <v>UM</v>
          </cell>
        </row>
        <row r="21655">
          <cell r="A21655" t="str">
            <v>80042000F</v>
          </cell>
          <cell r="B21655" t="str">
            <v>SUPORTE DO CARDAN                420 - 345 410 73 40</v>
          </cell>
          <cell r="C21655" t="str">
            <v>UM</v>
          </cell>
        </row>
        <row r="21656">
          <cell r="A21656" t="str">
            <v>8004200PF</v>
          </cell>
          <cell r="B21656" t="str">
            <v>SUPORTE DO CARDAN PRETO FOSCO</v>
          </cell>
          <cell r="C21656" t="str">
            <v>UM</v>
          </cell>
        </row>
        <row r="21657">
          <cell r="A21657">
            <v>800421000</v>
          </cell>
          <cell r="B21657" t="str">
            <v>SUPORTE RESERVATORIO AR</v>
          </cell>
          <cell r="C21657" t="str">
            <v>UM</v>
          </cell>
        </row>
        <row r="21658">
          <cell r="A21658" t="str">
            <v>80042100F</v>
          </cell>
          <cell r="B21658" t="str">
            <v>SUPORTE RESERVATORIO AR          421</v>
          </cell>
          <cell r="C21658" t="str">
            <v>UM</v>
          </cell>
        </row>
        <row r="21659">
          <cell r="A21659">
            <v>800422000</v>
          </cell>
          <cell r="B21659" t="str">
            <v>CINTA RESERVATORIO AR SIMPLES</v>
          </cell>
          <cell r="C21659" t="str">
            <v>UM</v>
          </cell>
        </row>
        <row r="21660">
          <cell r="A21660">
            <v>807426000</v>
          </cell>
          <cell r="B21660" t="str">
            <v>CANO DE DESCARGA - 10317583</v>
          </cell>
          <cell r="C21660" t="str">
            <v>UM</v>
          </cell>
        </row>
        <row r="21661">
          <cell r="A21661" t="str">
            <v>80042200F</v>
          </cell>
          <cell r="B21661" t="str">
            <v>CINTA RESERVATORIO AR SIMPLES    422 - 321 430 01 40</v>
          </cell>
          <cell r="C21661" t="str">
            <v>UM</v>
          </cell>
        </row>
        <row r="21662">
          <cell r="A21662">
            <v>800423000</v>
          </cell>
          <cell r="B21662" t="str">
            <v>TIRANTE DO RADIADOR</v>
          </cell>
          <cell r="C21662" t="str">
            <v>UM</v>
          </cell>
        </row>
        <row r="21663">
          <cell r="A21663" t="str">
            <v>80042300F</v>
          </cell>
          <cell r="B21663" t="str">
            <v>TIRANTE DO RADIADOR              423 - 322 500 03 45</v>
          </cell>
          <cell r="C21663" t="str">
            <v>UM</v>
          </cell>
        </row>
        <row r="21664">
          <cell r="A21664">
            <v>800424000</v>
          </cell>
          <cell r="B21664" t="str">
            <v>TIRANTE DO RADIADOR</v>
          </cell>
          <cell r="C21664" t="str">
            <v>UM</v>
          </cell>
        </row>
        <row r="21665">
          <cell r="A21665" t="str">
            <v>80042400F</v>
          </cell>
          <cell r="B21665" t="str">
            <v>TIRANTE DO RADIADOR              424 - 345 500 72 45</v>
          </cell>
          <cell r="C21665" t="str">
            <v>UM</v>
          </cell>
        </row>
        <row r="21666">
          <cell r="A21666">
            <v>800425000</v>
          </cell>
          <cell r="B21666" t="str">
            <v>TIRANTE DO RADIADOR</v>
          </cell>
          <cell r="C21666" t="str">
            <v>UM</v>
          </cell>
        </row>
        <row r="21667">
          <cell r="A21667" t="str">
            <v>80042500F</v>
          </cell>
          <cell r="B21667" t="str">
            <v>TIRANTE DO RADIADOR              425 - 322 500 13 45</v>
          </cell>
          <cell r="C21667" t="str">
            <v>UM</v>
          </cell>
        </row>
        <row r="21668">
          <cell r="A21668">
            <v>707422100</v>
          </cell>
          <cell r="B21668" t="str">
            <v>CONJUNTO TRAVESSA CHASSI P/ DUMPER - 001.07.041</v>
          </cell>
          <cell r="C21668" t="str">
            <v>UM</v>
          </cell>
        </row>
        <row r="21669">
          <cell r="A21669">
            <v>800426000</v>
          </cell>
          <cell r="B21669" t="str">
            <v>CANALETA SEPARADOR VIDRO PORTA</v>
          </cell>
          <cell r="C21669" t="str">
            <v>UM</v>
          </cell>
        </row>
        <row r="21670">
          <cell r="A21670" t="str">
            <v>80042600F</v>
          </cell>
          <cell r="B21670" t="str">
            <v>CANALETA SEPARADOR VIDRO PORTA   426 - 308 673 00 36</v>
          </cell>
          <cell r="C21670" t="str">
            <v>UM</v>
          </cell>
        </row>
        <row r="21671">
          <cell r="A21671" t="str">
            <v>80042700D</v>
          </cell>
          <cell r="B21671" t="str">
            <v>SUPORTE DA LONGARINA  DIR</v>
          </cell>
          <cell r="C21671" t="str">
            <v>UM</v>
          </cell>
        </row>
        <row r="21672">
          <cell r="A21672" t="str">
            <v>8004270DF</v>
          </cell>
          <cell r="B21672" t="str">
            <v>SUPORTE DA LONGARINA  DIR    427 - 344 611 70 12</v>
          </cell>
          <cell r="C21672" t="str">
            <v>UM</v>
          </cell>
        </row>
        <row r="21673">
          <cell r="A21673" t="str">
            <v>800427PFD</v>
          </cell>
          <cell r="B21673" t="str">
            <v>SUPORTE DA LONGARINA  DIR PRETO</v>
          </cell>
          <cell r="C21673" t="str">
            <v>UM</v>
          </cell>
        </row>
        <row r="21674">
          <cell r="A21674" t="str">
            <v>80042800E</v>
          </cell>
          <cell r="B21674" t="str">
            <v>SUPORTE DA LONGARINA ESQ</v>
          </cell>
          <cell r="C21674" t="str">
            <v>UM</v>
          </cell>
        </row>
        <row r="21675">
          <cell r="A21675" t="str">
            <v>8004280EF</v>
          </cell>
          <cell r="B21675" t="str">
            <v>SUPORTE DA LONGARINA ESQ      428 - 344 611 71 12</v>
          </cell>
          <cell r="C21675" t="str">
            <v>UM</v>
          </cell>
        </row>
        <row r="21676">
          <cell r="A21676" t="str">
            <v>800428PFE</v>
          </cell>
          <cell r="B21676" t="str">
            <v>SUPORTE DA LONGARINA ESQ PRETO</v>
          </cell>
          <cell r="C21676" t="str">
            <v>UM</v>
          </cell>
        </row>
        <row r="21677">
          <cell r="A21677">
            <v>800429000</v>
          </cell>
          <cell r="B21677" t="str">
            <v>ESTRELA M.B</v>
          </cell>
          <cell r="C21677" t="str">
            <v>UM</v>
          </cell>
        </row>
        <row r="21678">
          <cell r="A21678" t="str">
            <v>80042900F</v>
          </cell>
          <cell r="B21678" t="str">
            <v>ESTRELA M.B.                     429 - 331 810 00 18</v>
          </cell>
          <cell r="C21678" t="str">
            <v>UM</v>
          </cell>
        </row>
        <row r="21679">
          <cell r="A21679">
            <v>800430000</v>
          </cell>
          <cell r="B21679" t="str">
            <v>BORRACHA TAMPAO TETO</v>
          </cell>
          <cell r="C21679" t="str">
            <v>UM</v>
          </cell>
        </row>
        <row r="21680">
          <cell r="A21680" t="str">
            <v>80043000F</v>
          </cell>
          <cell r="B21680" t="str">
            <v>BORRACHA TAMPAO TETO             430 - 344 837 01 98</v>
          </cell>
          <cell r="C21680" t="str">
            <v>UM</v>
          </cell>
        </row>
        <row r="21681">
          <cell r="A21681">
            <v>800431000</v>
          </cell>
          <cell r="B21681" t="str">
            <v>BASE FIXACAO COXIM DA CABINE     431</v>
          </cell>
          <cell r="C21681" t="str">
            <v>UM</v>
          </cell>
        </row>
        <row r="21682">
          <cell r="A21682">
            <v>800432000</v>
          </cell>
          <cell r="B21682" t="str">
            <v>GRADE 1525</v>
          </cell>
          <cell r="C21682" t="str">
            <v>UM</v>
          </cell>
        </row>
        <row r="21683">
          <cell r="A21683" t="str">
            <v>DD84195010</v>
          </cell>
          <cell r="B21683" t="str">
            <v>TROCADORES (PERMUTADORES) DE CALOR</v>
          </cell>
          <cell r="C21683" t="str">
            <v>UM</v>
          </cell>
        </row>
        <row r="21684">
          <cell r="A21684" t="str">
            <v>80043200F</v>
          </cell>
          <cell r="B21684" t="str">
            <v>GRADE 1525                       432 - 350 750 71 02</v>
          </cell>
          <cell r="C21684" t="str">
            <v>UM</v>
          </cell>
        </row>
        <row r="21685">
          <cell r="A21685">
            <v>800433000</v>
          </cell>
          <cell r="B21685" t="str">
            <v>SUPORTE INFERIOR VIDRO PORTA MB</v>
          </cell>
          <cell r="C21685" t="str">
            <v>UM</v>
          </cell>
        </row>
        <row r="21686">
          <cell r="A21686">
            <v>800434000</v>
          </cell>
          <cell r="B21686" t="str">
            <v>BORRACHA CORTADA 553mm</v>
          </cell>
          <cell r="C21686" t="str">
            <v>UM</v>
          </cell>
        </row>
        <row r="21687">
          <cell r="A21687" t="str">
            <v>80043700D</v>
          </cell>
          <cell r="B21687" t="str">
            <v>CHAPA COBERTURA CHASSIS CAB. DIR 437</v>
          </cell>
          <cell r="C21687" t="str">
            <v>UM</v>
          </cell>
        </row>
        <row r="21688">
          <cell r="A21688" t="str">
            <v>DD73110000</v>
          </cell>
          <cell r="B21688" t="str">
            <v>CILINDRO P/GASES FER/ACO</v>
          </cell>
          <cell r="C21688" t="str">
            <v>UM</v>
          </cell>
        </row>
        <row r="21689">
          <cell r="A21689" t="str">
            <v>10957200E</v>
          </cell>
          <cell r="B21689" t="str">
            <v>BOLSA DA PORTA L/E</v>
          </cell>
          <cell r="C21689" t="str">
            <v>UM</v>
          </cell>
        </row>
        <row r="21690">
          <cell r="A21690" t="str">
            <v>80043700E</v>
          </cell>
          <cell r="B21690" t="str">
            <v>CHAPA COBERTURA CHASSIS CAB. ESQ 437</v>
          </cell>
          <cell r="C21690" t="str">
            <v>UM</v>
          </cell>
        </row>
        <row r="21691">
          <cell r="A21691">
            <v>800438000</v>
          </cell>
          <cell r="B21691" t="str">
            <v>TAMPA DO TETO COMPLETA</v>
          </cell>
          <cell r="C21691" t="str">
            <v>UM</v>
          </cell>
        </row>
        <row r="21692">
          <cell r="A21692" t="str">
            <v>80043800F</v>
          </cell>
          <cell r="B21692" t="str">
            <v>TAMPA DO TETO COMPLETA           438 - 344 830 70 42</v>
          </cell>
          <cell r="C21692" t="str">
            <v>UM</v>
          </cell>
        </row>
        <row r="21693">
          <cell r="A21693" t="str">
            <v>8004380PF</v>
          </cell>
          <cell r="B21693" t="str">
            <v>TAMPA DO TETO COMPLETA PRETO FO</v>
          </cell>
          <cell r="C21693" t="str">
            <v>UM</v>
          </cell>
        </row>
        <row r="21694">
          <cell r="A21694" t="str">
            <v>10956700D</v>
          </cell>
          <cell r="B21694" t="str">
            <v>BASE DA LANTERNA L/D</v>
          </cell>
          <cell r="C21694" t="str">
            <v>UM</v>
          </cell>
        </row>
        <row r="21695">
          <cell r="A21695">
            <v>707422300</v>
          </cell>
          <cell r="B21695" t="str">
            <v>CONJUNTO SUPORTE ARCO P/ DUMPER - 001.07.006</v>
          </cell>
          <cell r="C21695" t="str">
            <v>UM</v>
          </cell>
        </row>
        <row r="21696">
          <cell r="A21696">
            <v>800439000</v>
          </cell>
          <cell r="B21696" t="str">
            <v>TAMPA SUPERIOR SIMPLES           439</v>
          </cell>
          <cell r="C21696" t="str">
            <v>UM</v>
          </cell>
        </row>
        <row r="21697">
          <cell r="A21697">
            <v>800440000</v>
          </cell>
          <cell r="B21697" t="str">
            <v>PAREDE TRASEIRA DA CABINE</v>
          </cell>
          <cell r="C21697" t="str">
            <v>UM</v>
          </cell>
        </row>
        <row r="21698">
          <cell r="A21698" t="str">
            <v>80044000F</v>
          </cell>
          <cell r="B21698" t="str">
            <v>PAREDE TRASEIRA DA CABINE        440 - 344 647 00 07</v>
          </cell>
          <cell r="C21698" t="str">
            <v>UM</v>
          </cell>
        </row>
        <row r="21699">
          <cell r="A21699" t="str">
            <v>8004400PF</v>
          </cell>
          <cell r="B21699" t="str">
            <v>PAREDE TRASEIRA DA CABINE  PRET O FOSCO</v>
          </cell>
          <cell r="C21699" t="str">
            <v>UM</v>
          </cell>
        </row>
        <row r="21700">
          <cell r="A21700">
            <v>800441000</v>
          </cell>
          <cell r="B21700" t="str">
            <v>SUPORTE TANQUE DO OLEO 608-D</v>
          </cell>
          <cell r="C21700" t="str">
            <v>UM</v>
          </cell>
        </row>
        <row r="21701">
          <cell r="A21701" t="str">
            <v>DESPESASDIVERSAS</v>
          </cell>
          <cell r="B21701" t="str">
            <v>DESPESAS DIVERSAS</v>
          </cell>
          <cell r="C21701" t="str">
            <v>UM</v>
          </cell>
        </row>
        <row r="21702">
          <cell r="A21702" t="str">
            <v>80044100F</v>
          </cell>
          <cell r="B21702" t="str">
            <v>SUPORTE TANQUE DO OLEO 608-D     441 - 308 470 02 42</v>
          </cell>
          <cell r="C21702" t="str">
            <v>UM</v>
          </cell>
        </row>
        <row r="21703">
          <cell r="A21703" t="str">
            <v>80044100M</v>
          </cell>
          <cell r="B21703" t="str">
            <v>SUPORTE TANQUE MONTADO</v>
          </cell>
          <cell r="C21703" t="str">
            <v>UM</v>
          </cell>
        </row>
        <row r="21704">
          <cell r="A21704">
            <v>800442000</v>
          </cell>
          <cell r="B21704" t="str">
            <v>PARAFUSO PARACHOQUE PHILIPS Z.B     442 - 007 985 010 112</v>
          </cell>
          <cell r="C21704" t="str">
            <v>UM</v>
          </cell>
        </row>
        <row r="21705">
          <cell r="A21705" t="str">
            <v>80044200F</v>
          </cell>
          <cell r="B21705" t="str">
            <v>PARAFUSO PARACHOQUE PHILIPS Z.B     442 - 007 985 010 112</v>
          </cell>
          <cell r="C21705" t="str">
            <v>UM</v>
          </cell>
        </row>
        <row r="21706">
          <cell r="A21706" t="str">
            <v>80044400D</v>
          </cell>
          <cell r="B21706" t="str">
            <v>REFORCO SUPORTE MOLA 1513 DIR    444</v>
          </cell>
          <cell r="C21706" t="str">
            <v>UM</v>
          </cell>
        </row>
        <row r="21707">
          <cell r="A21707" t="str">
            <v>DD85072010</v>
          </cell>
          <cell r="B21707" t="str">
            <v>OUTROS ACUMULADORES ELETRICOS, DE CH</v>
          </cell>
          <cell r="C21707" t="str">
            <v>UM</v>
          </cell>
        </row>
        <row r="21708">
          <cell r="A21708" t="str">
            <v>DD72285000</v>
          </cell>
          <cell r="B21708" t="str">
            <v>OUTRAS BARRAS FERRO/ACO</v>
          </cell>
          <cell r="C21708" t="str">
            <v>UM</v>
          </cell>
        </row>
        <row r="21709">
          <cell r="A21709" t="str">
            <v>80044400E</v>
          </cell>
          <cell r="B21709" t="str">
            <v>REFORCO SUPORTE MOLA 1513 ESQ    444</v>
          </cell>
          <cell r="C21709" t="str">
            <v>UM</v>
          </cell>
        </row>
        <row r="21710">
          <cell r="A21710">
            <v>800446000</v>
          </cell>
          <cell r="B21710" t="str">
            <v>CANTONEIRA 5. TRAVESSA 1513</v>
          </cell>
          <cell r="C21710" t="str">
            <v>UM</v>
          </cell>
        </row>
        <row r="21711">
          <cell r="A21711" t="str">
            <v>80044600F</v>
          </cell>
          <cell r="B21711" t="str">
            <v>CANTONEIRA 5. TRAVESSA 1513      446 - 352 312 00 52</v>
          </cell>
          <cell r="C21711" t="str">
            <v>UM</v>
          </cell>
        </row>
        <row r="21712">
          <cell r="A21712">
            <v>800447000</v>
          </cell>
          <cell r="B21712" t="str">
            <v>CANTONEIRA L-1313/1513</v>
          </cell>
          <cell r="C21712" t="str">
            <v>UM</v>
          </cell>
        </row>
        <row r="21713">
          <cell r="A21713" t="str">
            <v>80044700F</v>
          </cell>
          <cell r="B21713" t="str">
            <v>CANTONEIRA L-1313/1513           447 - 345 312 80 52</v>
          </cell>
          <cell r="C21713" t="str">
            <v>UM</v>
          </cell>
        </row>
        <row r="21714">
          <cell r="A21714" t="str">
            <v>DD39172300</v>
          </cell>
          <cell r="B21714" t="str">
            <v>TUBO RIGIDO, DE POLIMEROS DE CLORETO</v>
          </cell>
          <cell r="C21714" t="str">
            <v>UM</v>
          </cell>
        </row>
        <row r="21715">
          <cell r="A21715" t="str">
            <v>DD39174090</v>
          </cell>
          <cell r="B21715" t="str">
            <v>TUBOS E SEUS ACESSORIOS - OUTROS</v>
          </cell>
          <cell r="C21715" t="str">
            <v>UM</v>
          </cell>
        </row>
        <row r="21716">
          <cell r="A21716" t="str">
            <v>DD74031900</v>
          </cell>
          <cell r="B21716" t="str">
            <v>OUTROS PRODUTOS DE COBRE REFINADO</v>
          </cell>
          <cell r="C21716" t="str">
            <v>UM</v>
          </cell>
        </row>
        <row r="21717">
          <cell r="A21717">
            <v>800448000</v>
          </cell>
          <cell r="B21717" t="str">
            <v>REFORCO DA TRAVESSA 1519         448</v>
          </cell>
          <cell r="C21717" t="str">
            <v>UM</v>
          </cell>
        </row>
        <row r="21718">
          <cell r="A21718">
            <v>800450000</v>
          </cell>
          <cell r="B21718" t="str">
            <v>SUPORTE PLACA DIANT TRES LETRAS</v>
          </cell>
          <cell r="C21718" t="str">
            <v>UM</v>
          </cell>
        </row>
        <row r="21719">
          <cell r="A21719" t="str">
            <v>80045000F</v>
          </cell>
          <cell r="B21719" t="str">
            <v>SUPORTE PLACA DIANT TRES LETRAS  450</v>
          </cell>
          <cell r="C21719" t="str">
            <v>UM</v>
          </cell>
        </row>
        <row r="21720">
          <cell r="A21720" t="str">
            <v>DD38109000</v>
          </cell>
          <cell r="B21720" t="str">
            <v>SOLDA DIVERSAS / FLUXO SOLDA</v>
          </cell>
          <cell r="C21720" t="str">
            <v>UM</v>
          </cell>
        </row>
        <row r="21721">
          <cell r="A21721" t="str">
            <v>DD85479000</v>
          </cell>
          <cell r="B21721" t="str">
            <v>OUTRAS PECAS / TUBOS ISOLANTES P/MAQS A</v>
          </cell>
          <cell r="C21721" t="str">
            <v>UM</v>
          </cell>
        </row>
        <row r="21722">
          <cell r="A21722" t="str">
            <v>DD83082000</v>
          </cell>
          <cell r="B21722" t="str">
            <v>REBITES TUBULARES OU DE HASTE FENDI</v>
          </cell>
          <cell r="C21722" t="str">
            <v>UM</v>
          </cell>
        </row>
        <row r="21723">
          <cell r="A21723">
            <v>800451000</v>
          </cell>
          <cell r="B21723" t="str">
            <v>CAIXA DE FERRAMENTAS 750x250x250 451</v>
          </cell>
          <cell r="C21723" t="str">
            <v>UM</v>
          </cell>
        </row>
        <row r="21724">
          <cell r="A21724">
            <v>800452000</v>
          </cell>
          <cell r="B21724" t="str">
            <v>CANAL DO QUADRO DO AR</v>
          </cell>
          <cell r="C21724" t="str">
            <v>UM</v>
          </cell>
        </row>
        <row r="21725">
          <cell r="A21725" t="str">
            <v>80045200F</v>
          </cell>
          <cell r="B21725" t="str">
            <v>CANAL DO QUADRO DO AR            452 - 344 830 71 66</v>
          </cell>
          <cell r="C21725" t="str">
            <v>UM</v>
          </cell>
        </row>
        <row r="21726">
          <cell r="A21726">
            <v>800454000</v>
          </cell>
          <cell r="B21726" t="str">
            <v>QUADRO DO AR</v>
          </cell>
          <cell r="C21726" t="str">
            <v>UM</v>
          </cell>
        </row>
        <row r="21727">
          <cell r="A21727" t="str">
            <v>80045400F</v>
          </cell>
          <cell r="B21727" t="str">
            <v>QUADRO DO AR                     454 - 344 830 81 66</v>
          </cell>
          <cell r="C21727" t="str">
            <v>UM</v>
          </cell>
        </row>
        <row r="21728">
          <cell r="A21728" t="str">
            <v>DD72155000</v>
          </cell>
          <cell r="B21728" t="str">
            <v>ACO 1020/1045 RED TREFILADO</v>
          </cell>
          <cell r="C21728" t="str">
            <v>UM</v>
          </cell>
        </row>
        <row r="21729">
          <cell r="A21729">
            <v>800455000</v>
          </cell>
          <cell r="B21729" t="str">
            <v>SUPORTE DE PLACA DIANTEIRA       455 - 320 880 00 70</v>
          </cell>
          <cell r="C21729" t="str">
            <v>UM</v>
          </cell>
        </row>
        <row r="21730">
          <cell r="A21730" t="str">
            <v>80045500F</v>
          </cell>
          <cell r="B21730" t="str">
            <v>SUPORTE DE PLACA DIANTEIRA       455 - 320 880 00 70</v>
          </cell>
          <cell r="C21730" t="str">
            <v>UM</v>
          </cell>
        </row>
        <row r="21731">
          <cell r="A21731">
            <v>800456000</v>
          </cell>
          <cell r="B21731" t="str">
            <v>CUBINHO DE APOIO CABINE</v>
          </cell>
          <cell r="C21731" t="str">
            <v>UM</v>
          </cell>
        </row>
        <row r="21732">
          <cell r="A21732" t="str">
            <v>80045600F</v>
          </cell>
          <cell r="B21732" t="str">
            <v>CUBINHO DE APOIO CABINE          456 - 344 891 70 20</v>
          </cell>
          <cell r="C21732" t="str">
            <v>UM</v>
          </cell>
        </row>
        <row r="21733">
          <cell r="A21733" t="str">
            <v>80045800D</v>
          </cell>
          <cell r="B21733" t="str">
            <v>REFORCO DO CHASSIS DIR           458</v>
          </cell>
          <cell r="C21733" t="str">
            <v>UM</v>
          </cell>
        </row>
        <row r="21734">
          <cell r="A21734" t="str">
            <v>80045800E</v>
          </cell>
          <cell r="B21734" t="str">
            <v>REFORCO DO CHASSIS ESQ           458</v>
          </cell>
          <cell r="C21734" t="str">
            <v>UM</v>
          </cell>
        </row>
        <row r="21735">
          <cell r="A21735" t="str">
            <v>80045900D</v>
          </cell>
          <cell r="B21735" t="str">
            <v>REFORCO DO CHASSIS DIR           459</v>
          </cell>
          <cell r="C21735" t="str">
            <v>UM</v>
          </cell>
        </row>
        <row r="21736">
          <cell r="A21736" t="str">
            <v>DD72283000</v>
          </cell>
          <cell r="B21736" t="str">
            <v>OUTRAS BARRAS DE FERRO</v>
          </cell>
          <cell r="C21736" t="str">
            <v>UM</v>
          </cell>
        </row>
        <row r="21737">
          <cell r="A21737" t="str">
            <v>80045900E</v>
          </cell>
          <cell r="B21737" t="str">
            <v>REFORCO DO CHASSIS ESQ           459</v>
          </cell>
          <cell r="C21737" t="str">
            <v>UM</v>
          </cell>
        </row>
        <row r="21738">
          <cell r="A21738" t="str">
            <v>80046000D</v>
          </cell>
          <cell r="B21738" t="str">
            <v>REFORCO DA TRAVESSA DIR</v>
          </cell>
          <cell r="C21738" t="str">
            <v>UM</v>
          </cell>
        </row>
        <row r="21739">
          <cell r="A21739" t="str">
            <v>80046000E</v>
          </cell>
          <cell r="B21739" t="str">
            <v>REFORCO DA TRAVESSA ESQ</v>
          </cell>
          <cell r="C21739" t="str">
            <v>UM</v>
          </cell>
        </row>
        <row r="21740">
          <cell r="A21740" t="str">
            <v>8004600DF</v>
          </cell>
          <cell r="B21740" t="str">
            <v>REFORCO DA TRAVESSA DIR  460 - 344 312 78 87</v>
          </cell>
          <cell r="C21740" t="str">
            <v>UM</v>
          </cell>
        </row>
        <row r="21741">
          <cell r="A21741" t="str">
            <v>8004600EF</v>
          </cell>
          <cell r="B21741" t="str">
            <v>REFORCO DA TRAVESSA ESQ  460 - 344 312 00 87</v>
          </cell>
          <cell r="C21741" t="str">
            <v>UM</v>
          </cell>
        </row>
        <row r="21742">
          <cell r="A21742" t="str">
            <v>80046100D</v>
          </cell>
          <cell r="B21742" t="str">
            <v>REFORCO DO CHASSIS DIR</v>
          </cell>
          <cell r="C21742" t="str">
            <v>UM</v>
          </cell>
        </row>
        <row r="21743">
          <cell r="A21743" t="str">
            <v>80046100E</v>
          </cell>
          <cell r="B21743" t="str">
            <v>REFORCO DO CHASSIS ESQ</v>
          </cell>
          <cell r="C21743" t="str">
            <v>UM</v>
          </cell>
        </row>
        <row r="21744">
          <cell r="A21744" t="str">
            <v>DD48025799</v>
          </cell>
          <cell r="B21744" t="str">
            <v>OUTROS</v>
          </cell>
          <cell r="C21744" t="str">
            <v>UM</v>
          </cell>
        </row>
        <row r="21745">
          <cell r="A21745" t="str">
            <v>8004610DF</v>
          </cell>
          <cell r="B21745" t="str">
            <v>REFORCO DO CHASSIS DIR           461 - 344 312 75 87</v>
          </cell>
          <cell r="C21745" t="str">
            <v>UM</v>
          </cell>
        </row>
        <row r="21746">
          <cell r="A21746" t="str">
            <v>8004610EF</v>
          </cell>
          <cell r="B21746" t="str">
            <v>REFORCO DO CHASSIS ESQ           461 - 344 312 76 87</v>
          </cell>
          <cell r="C21746" t="str">
            <v>UM</v>
          </cell>
        </row>
        <row r="21747">
          <cell r="A21747" t="str">
            <v>80046200D</v>
          </cell>
          <cell r="B21747" t="str">
            <v>REFORCO DO CHASSIS DIR</v>
          </cell>
          <cell r="C21747" t="str">
            <v>UM</v>
          </cell>
        </row>
        <row r="21748">
          <cell r="A21748" t="str">
            <v>80046200E</v>
          </cell>
          <cell r="B21748" t="str">
            <v>REFORCO DO CHASSIS ESQ</v>
          </cell>
          <cell r="C21748" t="str">
            <v>UM</v>
          </cell>
        </row>
        <row r="21749">
          <cell r="A21749" t="str">
            <v>8004620DF</v>
          </cell>
          <cell r="B21749" t="str">
            <v>REFORCO DO CHASSIS DIR           462 - 345 312 01 52</v>
          </cell>
          <cell r="C21749" t="str">
            <v>UM</v>
          </cell>
        </row>
        <row r="21750">
          <cell r="A21750" t="str">
            <v>8004620EF</v>
          </cell>
          <cell r="B21750" t="str">
            <v>REFORCO DO CHASSIS ESQ           462 - 345 312 00 52</v>
          </cell>
          <cell r="C21750" t="str">
            <v>UM</v>
          </cell>
        </row>
        <row r="21751">
          <cell r="A21751" t="str">
            <v>80046300D</v>
          </cell>
          <cell r="B21751" t="str">
            <v>REFORCO DO CHASSIS DIR           463</v>
          </cell>
          <cell r="C21751" t="str">
            <v>UM</v>
          </cell>
        </row>
        <row r="21752">
          <cell r="A21752" t="str">
            <v>IMOINTER84561011</v>
          </cell>
          <cell r="B21752" t="str">
            <v>MAQUINA LASER 3D</v>
          </cell>
          <cell r="C21752" t="str">
            <v>UM</v>
          </cell>
        </row>
        <row r="21753">
          <cell r="A21753" t="str">
            <v>80046300E</v>
          </cell>
          <cell r="B21753" t="str">
            <v>REFORCO DO CHASSIS ESQ           463 - 345 311 02 53</v>
          </cell>
          <cell r="C21753" t="str">
            <v>UM</v>
          </cell>
        </row>
        <row r="21754">
          <cell r="A21754" t="str">
            <v>80046400D</v>
          </cell>
          <cell r="B21754" t="str">
            <v>REFORCO DO CHASSIS DIR</v>
          </cell>
          <cell r="C21754" t="str">
            <v>UM</v>
          </cell>
        </row>
        <row r="21755">
          <cell r="A21755" t="str">
            <v>80046400E</v>
          </cell>
          <cell r="B21755" t="str">
            <v>REFORCO DO CHASSIS ESQ</v>
          </cell>
          <cell r="C21755" t="str">
            <v>UM</v>
          </cell>
        </row>
        <row r="21756">
          <cell r="A21756" t="str">
            <v>8004640DF</v>
          </cell>
          <cell r="B21756" t="str">
            <v>REFORCO DO CHASSIS DIR           464 - 321 312 02 52</v>
          </cell>
          <cell r="C21756" t="str">
            <v>UM</v>
          </cell>
        </row>
        <row r="21757">
          <cell r="A21757" t="str">
            <v>8004640EF</v>
          </cell>
          <cell r="B21757" t="str">
            <v>REFORCO DO CHASSIS ESQ           464 - 321 312 01 52</v>
          </cell>
          <cell r="C21757" t="str">
            <v>UM</v>
          </cell>
        </row>
        <row r="21758">
          <cell r="A21758">
            <v>800465000</v>
          </cell>
          <cell r="B21758" t="str">
            <v>PARA-CHOQUE DIANTEIRO 608-D</v>
          </cell>
          <cell r="C21758" t="str">
            <v>UM</v>
          </cell>
        </row>
        <row r="21759">
          <cell r="A21759" t="str">
            <v>80046500F</v>
          </cell>
          <cell r="B21759" t="str">
            <v>PARA-CHOQUE DIANTEIRO 608-D      465 - 308 880 70 70</v>
          </cell>
          <cell r="C21759" t="str">
            <v>UM</v>
          </cell>
        </row>
        <row r="21760">
          <cell r="A21760" t="str">
            <v>8004650PB</v>
          </cell>
          <cell r="B21760" t="str">
            <v>PARA-CHOQUE DIANT PRETO BRILHANTE</v>
          </cell>
          <cell r="C21760" t="str">
            <v>UM</v>
          </cell>
        </row>
        <row r="21761">
          <cell r="A21761" t="str">
            <v>8004650PF</v>
          </cell>
          <cell r="B21761" t="str">
            <v>PARA-CHOQUE DIANTEIRO 608-D PRETO FOSCO</v>
          </cell>
          <cell r="C21761" t="str">
            <v>UM</v>
          </cell>
        </row>
        <row r="21762">
          <cell r="A21762">
            <v>800466000</v>
          </cell>
          <cell r="B21762" t="str">
            <v>FIXADOR DO BATENTE               466 - 344 640 00 16</v>
          </cell>
          <cell r="C21762" t="str">
            <v>UM</v>
          </cell>
        </row>
        <row r="21763">
          <cell r="A21763" t="str">
            <v>80046600F</v>
          </cell>
          <cell r="B21763" t="str">
            <v>FIXADOR DO BATENTE               466 - 344 640 00 16</v>
          </cell>
          <cell r="C21763" t="str">
            <v>UM</v>
          </cell>
        </row>
        <row r="21764">
          <cell r="A21764">
            <v>800467000</v>
          </cell>
          <cell r="B21764" t="str">
            <v>CHAPA MACANETA DA PORTA          467</v>
          </cell>
          <cell r="C21764" t="str">
            <v>UM</v>
          </cell>
        </row>
        <row r="21765">
          <cell r="A21765" t="str">
            <v>DD83017000</v>
          </cell>
          <cell r="B21765" t="str">
            <v>CHAVES DE METAIS COMUNS</v>
          </cell>
          <cell r="C21765" t="str">
            <v>UM</v>
          </cell>
        </row>
        <row r="21766">
          <cell r="A21766" t="str">
            <v>DD83014000</v>
          </cell>
          <cell r="B21766" t="str">
            <v>OUTRAS FECHADURAS E FERROLHOS</v>
          </cell>
          <cell r="C21766" t="str">
            <v>UM</v>
          </cell>
        </row>
        <row r="21767">
          <cell r="A21767" t="str">
            <v>DD83026000</v>
          </cell>
          <cell r="B21767" t="str">
            <v>FECHOS AUTOMATICOS DE METAIS COMUNS</v>
          </cell>
          <cell r="C21767" t="str">
            <v>UM</v>
          </cell>
        </row>
        <row r="21768">
          <cell r="A21768" t="str">
            <v>80046800D</v>
          </cell>
          <cell r="B21768" t="str">
            <v>KIT CHAPA INFERIOR PORTA DIR    468</v>
          </cell>
          <cell r="C21768" t="str">
            <v>UM</v>
          </cell>
        </row>
        <row r="21769">
          <cell r="A21769" t="str">
            <v>80046800E</v>
          </cell>
          <cell r="B21769" t="str">
            <v>KIT CHAPA INFERIOR PORTA ESQ    468</v>
          </cell>
          <cell r="C21769" t="str">
            <v>UM</v>
          </cell>
        </row>
        <row r="21770">
          <cell r="A21770" t="str">
            <v>DD72149910</v>
          </cell>
          <cell r="B21770" t="str">
            <v>BARRA DE ACO - EIXO</v>
          </cell>
          <cell r="C21770" t="str">
            <v>UM</v>
          </cell>
        </row>
        <row r="21771">
          <cell r="A21771">
            <v>707427007</v>
          </cell>
          <cell r="B21771" t="str">
            <v>GANCHO SUSTENTACAO P/ DUMPER - 001.03.008</v>
          </cell>
          <cell r="C21771" t="str">
            <v>UM</v>
          </cell>
        </row>
        <row r="21772">
          <cell r="A21772" t="str">
            <v>8004680DF</v>
          </cell>
          <cell r="B21772" t="str">
            <v>KIT CHAPA INFERIOR PORTA DIR    468</v>
          </cell>
          <cell r="C21772" t="str">
            <v>UM</v>
          </cell>
        </row>
        <row r="21773">
          <cell r="A21773" t="str">
            <v>8004680EF</v>
          </cell>
          <cell r="B21773" t="str">
            <v>KIT CHAPA INFERIOR PORTA ESQ    468</v>
          </cell>
          <cell r="C21773" t="str">
            <v>UM</v>
          </cell>
        </row>
        <row r="21774">
          <cell r="A21774" t="str">
            <v>80046900D</v>
          </cell>
          <cell r="B21774" t="str">
            <v>FUNDO DA PORTA DIR</v>
          </cell>
          <cell r="C21774" t="str">
            <v>UM</v>
          </cell>
        </row>
        <row r="21775">
          <cell r="A21775">
            <v>707427008</v>
          </cell>
          <cell r="B21775" t="str">
            <v>APOIO INFERIOR P/ DUMPER - 001.03.009</v>
          </cell>
          <cell r="C21775" t="str">
            <v>UM</v>
          </cell>
        </row>
        <row r="21776">
          <cell r="A21776" t="str">
            <v>80046900E</v>
          </cell>
          <cell r="B21776" t="str">
            <v>FUNDO DA PORTA ESQ</v>
          </cell>
          <cell r="C21776" t="str">
            <v>UM</v>
          </cell>
        </row>
        <row r="21777">
          <cell r="A21777" t="str">
            <v>8004690DF</v>
          </cell>
          <cell r="B21777" t="str">
            <v>FUNDO DA PORTA DIR               469</v>
          </cell>
          <cell r="C21777" t="str">
            <v>UM</v>
          </cell>
        </row>
        <row r="21778">
          <cell r="A21778" t="str">
            <v>8004690EF</v>
          </cell>
          <cell r="B21778" t="str">
            <v>FUNDO DA PORTA ESQ               469</v>
          </cell>
          <cell r="C21778" t="str">
            <v>UM</v>
          </cell>
        </row>
        <row r="21779">
          <cell r="A21779">
            <v>707427009</v>
          </cell>
          <cell r="B21779" t="str">
            <v>GUIAS LATERAIS P/ DUMPER - 001.03.010</v>
          </cell>
          <cell r="C21779" t="str">
            <v>UM</v>
          </cell>
        </row>
        <row r="21780">
          <cell r="A21780" t="str">
            <v>80047000D</v>
          </cell>
          <cell r="B21780" t="str">
            <v>CHASSIS FUNDO DA PORTA DIR.</v>
          </cell>
          <cell r="C21780" t="str">
            <v>UM</v>
          </cell>
        </row>
        <row r="21781">
          <cell r="A21781" t="str">
            <v>80047000E</v>
          </cell>
          <cell r="B21781" t="str">
            <v>CHASSIS FUNDO DA PORTA ESQ.</v>
          </cell>
          <cell r="C21781" t="str">
            <v>UM</v>
          </cell>
        </row>
        <row r="21782">
          <cell r="A21782" t="str">
            <v>8004700DF</v>
          </cell>
          <cell r="B21782" t="str">
            <v>CHASSIS FUNDO DA PORTA DIR.      470</v>
          </cell>
          <cell r="C21782" t="str">
            <v>UM</v>
          </cell>
        </row>
        <row r="21783">
          <cell r="A21783">
            <v>707427011</v>
          </cell>
          <cell r="B21783" t="str">
            <v>SUPORTE ARTICULACAO EXTERNO P/ DUMPER - 001.03.012</v>
          </cell>
          <cell r="C21783" t="str">
            <v>UM</v>
          </cell>
        </row>
        <row r="21784">
          <cell r="A21784">
            <v>707427013</v>
          </cell>
          <cell r="B21784" t="str">
            <v>REFORCO CACAMBA P/ DUMPER - 001.03.014</v>
          </cell>
          <cell r="C21784" t="str">
            <v>UM</v>
          </cell>
        </row>
        <row r="21785">
          <cell r="A21785">
            <v>707427015</v>
          </cell>
          <cell r="B21785" t="str">
            <v>SUPORTE ARTICULACAO EXTERNO P/ DUMPER - 001.03.016</v>
          </cell>
          <cell r="C21785" t="str">
            <v>UM</v>
          </cell>
        </row>
        <row r="21786">
          <cell r="A21786" t="str">
            <v>8004700EF</v>
          </cell>
          <cell r="B21786" t="str">
            <v>CHASSIS FUNDO DA PORTA ESQ.      470</v>
          </cell>
          <cell r="C21786" t="str">
            <v>UM</v>
          </cell>
        </row>
        <row r="21787">
          <cell r="A21787">
            <v>800471000</v>
          </cell>
          <cell r="B21787" t="str">
            <v>CHAPA DEFLETORA DE AR</v>
          </cell>
          <cell r="C21787" t="str">
            <v>UM</v>
          </cell>
        </row>
        <row r="21788">
          <cell r="A21788" t="str">
            <v>80047100F</v>
          </cell>
          <cell r="B21788" t="str">
            <v>CHAPA DEFLETORA DE AR            471 - 344 830 78 66</v>
          </cell>
          <cell r="C21788" t="str">
            <v>UM</v>
          </cell>
        </row>
        <row r="21789">
          <cell r="A21789">
            <v>800472000</v>
          </cell>
          <cell r="B21789" t="str">
            <v>CURVA DO TETO TRASEIRA           472</v>
          </cell>
          <cell r="C21789" t="str">
            <v>UM</v>
          </cell>
        </row>
        <row r="21790">
          <cell r="A21790">
            <v>707427016</v>
          </cell>
          <cell r="B21790" t="str">
            <v>SUPORTE DO EIXO DIR. P/ DUMPER - 001.03.017</v>
          </cell>
          <cell r="C21790" t="str">
            <v>UM</v>
          </cell>
        </row>
        <row r="21791">
          <cell r="A21791">
            <v>707427017</v>
          </cell>
          <cell r="B21791" t="str">
            <v>REFORCO CENTRAL P/ DUMPER - 001.03.018</v>
          </cell>
          <cell r="C21791" t="str">
            <v>UM</v>
          </cell>
        </row>
        <row r="21792">
          <cell r="A21792" t="str">
            <v>80047200D</v>
          </cell>
          <cell r="B21792" t="str">
            <v>CURVA DO TETO TRASEIRO</v>
          </cell>
          <cell r="C21792" t="str">
            <v>UM</v>
          </cell>
        </row>
        <row r="21793">
          <cell r="A21793" t="str">
            <v>80047200E</v>
          </cell>
          <cell r="B21793" t="str">
            <v xml:space="preserve">CURVA DO TETO TRASEIRO              </v>
          </cell>
          <cell r="C21793" t="str">
            <v>UM</v>
          </cell>
        </row>
        <row r="21794">
          <cell r="A21794">
            <v>800473000</v>
          </cell>
          <cell r="B21794" t="str">
            <v>BORRACHA CHAPA INTERNA CAPO</v>
          </cell>
          <cell r="C21794" t="str">
            <v>UM</v>
          </cell>
        </row>
        <row r="21795">
          <cell r="A21795">
            <v>707427001</v>
          </cell>
          <cell r="B21795" t="str">
            <v>FECHAMENTO INFERIOR P/ DUMPER - 001.03.002</v>
          </cell>
          <cell r="C21795" t="str">
            <v>UM</v>
          </cell>
        </row>
        <row r="21796">
          <cell r="A21796" t="str">
            <v>80047300F</v>
          </cell>
          <cell r="B21796" t="str">
            <v>BORRACHA CHAPA INTERNA CAPO      473 - 322 832 10 98</v>
          </cell>
          <cell r="C21796" t="str">
            <v>UM</v>
          </cell>
        </row>
        <row r="21797">
          <cell r="A21797">
            <v>800474000</v>
          </cell>
          <cell r="B21797" t="str">
            <v>TRAV PAREDE TRAS C/SUP BANCO     474</v>
          </cell>
          <cell r="C21797" t="str">
            <v>UM</v>
          </cell>
        </row>
        <row r="21798">
          <cell r="A21798">
            <v>800475000</v>
          </cell>
          <cell r="B21798" t="str">
            <v>TRAVESSA INFERIOR TRASEIRA</v>
          </cell>
          <cell r="C21798" t="str">
            <v>UM</v>
          </cell>
        </row>
        <row r="21799">
          <cell r="A21799" t="str">
            <v>80047500F</v>
          </cell>
          <cell r="B21799" t="str">
            <v>TRAVESSA INFERIOR TRASEIRA       475 - 344 646 01 38</v>
          </cell>
          <cell r="C21799" t="str">
            <v>UM</v>
          </cell>
        </row>
        <row r="21800">
          <cell r="A21800">
            <v>800476000</v>
          </cell>
          <cell r="B21800" t="str">
            <v>FECHO SUPERIOR  CAPO</v>
          </cell>
          <cell r="C21800" t="str">
            <v>UM</v>
          </cell>
        </row>
        <row r="21801">
          <cell r="A21801" t="str">
            <v>80047600F</v>
          </cell>
          <cell r="B21801" t="str">
            <v>FECHO SUPERIOR  CAPO             476 - 322 880 01 60</v>
          </cell>
          <cell r="C21801" t="str">
            <v>UM</v>
          </cell>
        </row>
        <row r="21802">
          <cell r="A21802" t="str">
            <v>80047700D</v>
          </cell>
          <cell r="B21802" t="str">
            <v>CHAPA P/BARRO 1519 DIR.</v>
          </cell>
          <cell r="C21802" t="str">
            <v>UM</v>
          </cell>
        </row>
        <row r="21803">
          <cell r="A21803">
            <v>707427002</v>
          </cell>
          <cell r="B21803" t="str">
            <v>FECHAMENTO INFERIOR P/ DUMPER - 001.03.003</v>
          </cell>
          <cell r="C21803" t="str">
            <v>UM</v>
          </cell>
        </row>
        <row r="21804">
          <cell r="A21804" t="str">
            <v>80047700E</v>
          </cell>
          <cell r="B21804" t="str">
            <v>CHAPA P/BARRO 1519 ESQ.</v>
          </cell>
          <cell r="C21804" t="str">
            <v>UM</v>
          </cell>
        </row>
        <row r="21805">
          <cell r="A21805" t="str">
            <v>8004770DF</v>
          </cell>
          <cell r="B21805" t="str">
            <v>CHAPA P/BARRO 1519 DIR.          477 - 344 881 02 28</v>
          </cell>
          <cell r="C21805" t="str">
            <v>UM</v>
          </cell>
        </row>
        <row r="21806">
          <cell r="A21806" t="str">
            <v>8004770EF</v>
          </cell>
          <cell r="B21806" t="str">
            <v>CHAPA P/BARRO 1519 ESQ.          477 - 344 881 01 28</v>
          </cell>
          <cell r="C21806" t="str">
            <v>UM</v>
          </cell>
        </row>
        <row r="21807">
          <cell r="A21807">
            <v>800478000</v>
          </cell>
          <cell r="B21807" t="str">
            <v>SUPORTE MACANETA INTERNA</v>
          </cell>
          <cell r="C21807" t="str">
            <v>UM</v>
          </cell>
        </row>
        <row r="21808">
          <cell r="A21808" t="str">
            <v>80047800F</v>
          </cell>
          <cell r="B21808" t="str">
            <v>SUPORTE MACANETA INTERNA         478 - 344 725 00 18</v>
          </cell>
          <cell r="C21808" t="str">
            <v>UM</v>
          </cell>
        </row>
        <row r="21809">
          <cell r="A21809">
            <v>800479000</v>
          </cell>
          <cell r="B21809" t="str">
            <v>SUPORTE CANAL DO AR SUPERIOR</v>
          </cell>
          <cell r="C21809" t="str">
            <v>UM</v>
          </cell>
        </row>
        <row r="21810">
          <cell r="A21810" t="str">
            <v>80047900F</v>
          </cell>
          <cell r="B21810" t="str">
            <v>SUPORTE CANAL DO AR SUPERIOR     479 - 344 830 75 14</v>
          </cell>
          <cell r="C21810" t="str">
            <v>UM</v>
          </cell>
        </row>
        <row r="21811">
          <cell r="A21811">
            <v>707427003</v>
          </cell>
          <cell r="B21811" t="str">
            <v>FECHAMENTO ESQUERDO P/ DUMPER - 001.03.004</v>
          </cell>
          <cell r="C21811" t="str">
            <v>UM</v>
          </cell>
        </row>
        <row r="21812">
          <cell r="A21812">
            <v>800480000</v>
          </cell>
          <cell r="B21812" t="str">
            <v>SUPORTE CANAL DO AR INFERIOR</v>
          </cell>
          <cell r="C21812" t="str">
            <v>UM</v>
          </cell>
        </row>
        <row r="21813">
          <cell r="A21813" t="str">
            <v>80048000F</v>
          </cell>
          <cell r="B21813" t="str">
            <v>SUPORTE CANAL DO AR INFERIOR     480 - 344 830 74 14</v>
          </cell>
          <cell r="C21813" t="str">
            <v>UM</v>
          </cell>
        </row>
        <row r="21814">
          <cell r="A21814">
            <v>800481000</v>
          </cell>
          <cell r="B21814" t="str">
            <v>PAR ASSOALHO MADEIRA 1519        481 - 344 616 02 60</v>
          </cell>
          <cell r="C21814" t="str">
            <v>UM</v>
          </cell>
        </row>
        <row r="21815">
          <cell r="A21815" t="str">
            <v>80048100D</v>
          </cell>
          <cell r="B21815" t="str">
            <v>ASSOALHO DE MADEIRA 1519 DIR.    481</v>
          </cell>
          <cell r="C21815" t="str">
            <v>UM</v>
          </cell>
        </row>
        <row r="21816">
          <cell r="A21816">
            <v>707427004</v>
          </cell>
          <cell r="B21816" t="str">
            <v>FECHAMENTO DIREITO P/ DUMPER - 001.03.005</v>
          </cell>
          <cell r="C21816" t="str">
            <v>UM</v>
          </cell>
        </row>
        <row r="21817">
          <cell r="A21817">
            <v>707427005</v>
          </cell>
          <cell r="B21817" t="str">
            <v>REFORCO LATERAL ESQUERDO P/ DUMPER - 001.03.006</v>
          </cell>
          <cell r="C21817" t="str">
            <v>UM</v>
          </cell>
        </row>
        <row r="21818">
          <cell r="A21818" t="str">
            <v>80048100E</v>
          </cell>
          <cell r="B21818" t="str">
            <v>ASSOALHO DE MADEIRA 1519 ESQ.    481</v>
          </cell>
          <cell r="C21818" t="str">
            <v>UM</v>
          </cell>
        </row>
        <row r="21819">
          <cell r="A21819" t="str">
            <v>80048100F</v>
          </cell>
          <cell r="B21819" t="str">
            <v>PAR ASSOALHO MADEIRA 1519        481 - 344 616 02 60</v>
          </cell>
          <cell r="C21819" t="str">
            <v>UM</v>
          </cell>
        </row>
        <row r="21820">
          <cell r="A21820">
            <v>800482000</v>
          </cell>
          <cell r="B21820" t="str">
            <v>REFORCO INTERNO PAREDE TRASEIRA  482</v>
          </cell>
          <cell r="C21820" t="str">
            <v>UM</v>
          </cell>
        </row>
        <row r="21821">
          <cell r="A21821">
            <v>707427006</v>
          </cell>
          <cell r="B21821" t="str">
            <v>REFORCO LATERAL DIREITO P/ DUMPER - 001.03.007</v>
          </cell>
          <cell r="C21821" t="str">
            <v>UM</v>
          </cell>
        </row>
        <row r="21822">
          <cell r="A21822">
            <v>800484000</v>
          </cell>
          <cell r="B21822" t="str">
            <v>SUPORTE DO TANQUE  REFORCADO</v>
          </cell>
          <cell r="C21822" t="str">
            <v>UM</v>
          </cell>
        </row>
        <row r="21823">
          <cell r="A21823" t="str">
            <v>80048400F</v>
          </cell>
          <cell r="B21823" t="str">
            <v>SUPORTE DO TANQUE  REFORCADO     484 - 344 470 00 42</v>
          </cell>
          <cell r="C21823" t="str">
            <v>UM</v>
          </cell>
        </row>
        <row r="21824">
          <cell r="A21824" t="str">
            <v>80048400M</v>
          </cell>
          <cell r="B21824" t="str">
            <v>SUPORTE TANQUE MONTADO</v>
          </cell>
          <cell r="C21824" t="str">
            <v>UM</v>
          </cell>
        </row>
        <row r="21825">
          <cell r="A21825" t="str">
            <v>8004840MF</v>
          </cell>
          <cell r="B21825" t="str">
            <v>SUPORTE TANQUE MONTADO       484/395</v>
          </cell>
          <cell r="C21825" t="str">
            <v>UM</v>
          </cell>
        </row>
        <row r="21826">
          <cell r="A21826">
            <v>707427010</v>
          </cell>
          <cell r="B21826" t="str">
            <v>CANTONEIRA INFERIOR P/ DUMPER - 001.03.011</v>
          </cell>
          <cell r="C21826" t="str">
            <v>UM</v>
          </cell>
        </row>
        <row r="21827">
          <cell r="A21827">
            <v>707427012</v>
          </cell>
          <cell r="B21827" t="str">
            <v>REFORCO SUPORTE ARTICULACAO P/ DUMPER - 001.03.013</v>
          </cell>
          <cell r="C21827" t="str">
            <v>UM</v>
          </cell>
        </row>
        <row r="21828">
          <cell r="A21828">
            <v>800485000</v>
          </cell>
          <cell r="B21828" t="str">
            <v>QUADRO DE FIXACAO BATERIA        485</v>
          </cell>
          <cell r="C21828" t="str">
            <v>UM</v>
          </cell>
        </row>
        <row r="21829">
          <cell r="A21829">
            <v>800486000</v>
          </cell>
          <cell r="B21829" t="str">
            <v>SEPARADOR BALAO AR EM PLASTICO</v>
          </cell>
          <cell r="C21829" t="str">
            <v>UM</v>
          </cell>
        </row>
        <row r="21830">
          <cell r="A21830" t="str">
            <v>80048600F</v>
          </cell>
          <cell r="B21830" t="str">
            <v>SEPARADOR BALAO AR EM PLASTICO   486 - 335 432 02 18</v>
          </cell>
          <cell r="C21830" t="str">
            <v>UM</v>
          </cell>
        </row>
        <row r="21831">
          <cell r="A21831">
            <v>800487000</v>
          </cell>
          <cell r="B21831" t="str">
            <v>CINTA DE BORRACHA TANQUE 1519</v>
          </cell>
          <cell r="C21831" t="str">
            <v>UM</v>
          </cell>
        </row>
        <row r="21832">
          <cell r="A21832" t="str">
            <v>80048700F</v>
          </cell>
          <cell r="B21832" t="str">
            <v>CINTA DE BORRACHA TANQUE 1519    487 - 345 983 71 91</v>
          </cell>
          <cell r="C21832" t="str">
            <v>UM</v>
          </cell>
        </row>
        <row r="21833">
          <cell r="A21833">
            <v>707427014</v>
          </cell>
          <cell r="B21833" t="str">
            <v>REFORCO ABA FRONTAL P/ DUMPER - 001.03.015</v>
          </cell>
          <cell r="C21833" t="str">
            <v>UM</v>
          </cell>
        </row>
        <row r="21834">
          <cell r="A21834">
            <v>800488000</v>
          </cell>
          <cell r="B21834" t="str">
            <v>FRENTE PARCIAL CABINE 608/708    488 - 308 600 10 05</v>
          </cell>
          <cell r="C21834" t="str">
            <v>UM</v>
          </cell>
        </row>
        <row r="21835">
          <cell r="A21835">
            <v>800489000</v>
          </cell>
          <cell r="B21835" t="str">
            <v>CABINE COMPL ANTIGA MODELO  ALEMA</v>
          </cell>
          <cell r="C21835" t="str">
            <v>UM</v>
          </cell>
        </row>
        <row r="21836">
          <cell r="A21836">
            <v>800490000</v>
          </cell>
          <cell r="B21836" t="str">
            <v>CABINE COMPL ALONG. 610mm  MOD. ALEMA</v>
          </cell>
          <cell r="C21836" t="str">
            <v>UM</v>
          </cell>
        </row>
        <row r="21837">
          <cell r="A21837">
            <v>800491000</v>
          </cell>
          <cell r="B21837" t="str">
            <v>CABINE NUA S/PORTA/CAPO/GRADE    491</v>
          </cell>
          <cell r="C21837" t="str">
            <v>UM</v>
          </cell>
        </row>
        <row r="21838">
          <cell r="A21838">
            <v>800492000</v>
          </cell>
          <cell r="B21838" t="str">
            <v>CINTA BORRACHA TANQUE QUADRADO   492</v>
          </cell>
          <cell r="C21838" t="str">
            <v>UM</v>
          </cell>
        </row>
        <row r="21839">
          <cell r="A21839" t="str">
            <v>80049200F</v>
          </cell>
          <cell r="B21839" t="str">
            <v>CINTA BORRACHA TANQUE QUADRADO   492 - 308 983 71 91</v>
          </cell>
          <cell r="C21839" t="str">
            <v>UM</v>
          </cell>
        </row>
        <row r="21840">
          <cell r="A21840" t="str">
            <v>DD84249010</v>
          </cell>
          <cell r="B21840" t="str">
            <v>PARTES DE EXTINTORES / APARELHOS P/PU</v>
          </cell>
          <cell r="C21840" t="str">
            <v>UM</v>
          </cell>
        </row>
        <row r="21841">
          <cell r="A21841">
            <v>800493000</v>
          </cell>
          <cell r="B21841" t="str">
            <v>CINTA DE BORRACHA TANQUE AR      493</v>
          </cell>
          <cell r="C21841" t="str">
            <v>UM</v>
          </cell>
        </row>
        <row r="21842">
          <cell r="A21842" t="str">
            <v>80049300F</v>
          </cell>
          <cell r="B21842" t="str">
            <v>CINTA DE BORRACHA TANQUE AR      493</v>
          </cell>
          <cell r="C21842" t="str">
            <v>UM</v>
          </cell>
        </row>
        <row r="21843">
          <cell r="A21843" t="str">
            <v>IMOB84253110</v>
          </cell>
          <cell r="B21843" t="str">
            <v>GUINCHOS E CABRESTANTES, DE MOTOR ELE</v>
          </cell>
          <cell r="C21843" t="str">
            <v>UM</v>
          </cell>
        </row>
        <row r="21844">
          <cell r="A21844" t="str">
            <v>DD84834090</v>
          </cell>
          <cell r="B21844" t="str">
            <v>ENGRENAGENS E RODAS DE FRICCAO, EIXO</v>
          </cell>
          <cell r="C21844" t="str">
            <v>UM</v>
          </cell>
        </row>
        <row r="21845">
          <cell r="A21845">
            <v>800494000</v>
          </cell>
          <cell r="B21845" t="str">
            <v>CINTA DE BORRACHA TANQUE AR      494</v>
          </cell>
          <cell r="C21845" t="str">
            <v>UM</v>
          </cell>
        </row>
        <row r="21846">
          <cell r="A21846" t="str">
            <v>80049400F</v>
          </cell>
          <cell r="B21846" t="str">
            <v>CINTA DE BORRACHA TANQUE AR      494</v>
          </cell>
          <cell r="C21846" t="str">
            <v>UM</v>
          </cell>
        </row>
        <row r="21847">
          <cell r="A21847">
            <v>800495000</v>
          </cell>
          <cell r="B21847" t="str">
            <v>CINTA DE BORRACHA TANQUE 1519</v>
          </cell>
          <cell r="C21847" t="str">
            <v>UM</v>
          </cell>
        </row>
        <row r="21848">
          <cell r="A21848" t="str">
            <v>DD85119000</v>
          </cell>
          <cell r="B21848" t="str">
            <v>PARTES DE APARS. DISPOSIT. ELETR. IGNI</v>
          </cell>
          <cell r="C21848" t="str">
            <v>UM</v>
          </cell>
        </row>
        <row r="21849">
          <cell r="A21849" t="str">
            <v>80049500F</v>
          </cell>
          <cell r="B21849" t="str">
            <v>CINTA DE BORRACHA TANQUE 1519    495 - 345 983 71 91</v>
          </cell>
          <cell r="C21849" t="str">
            <v>UM</v>
          </cell>
        </row>
        <row r="21850">
          <cell r="A21850">
            <v>800500000</v>
          </cell>
          <cell r="B21850" t="str">
            <v>FORRO FRENTE CABINE ALTA         500</v>
          </cell>
          <cell r="C21850" t="str">
            <v>UM</v>
          </cell>
        </row>
        <row r="21851">
          <cell r="A21851" t="str">
            <v>80050000D</v>
          </cell>
          <cell r="B21851" t="str">
            <v>FORRO FRENTE CABINE ALTA DIR</v>
          </cell>
          <cell r="C21851" t="str">
            <v>UM</v>
          </cell>
        </row>
        <row r="21852">
          <cell r="A21852" t="str">
            <v>80050000E</v>
          </cell>
          <cell r="B21852" t="str">
            <v>FORRO FRENTE CABINE ALTA ESQ</v>
          </cell>
          <cell r="C21852" t="str">
            <v>UM</v>
          </cell>
        </row>
        <row r="21853">
          <cell r="A21853" t="str">
            <v>8005000DF</v>
          </cell>
          <cell r="B21853" t="str">
            <v>FORRO FRENTE CABINE ALTA DIR     500 - 344 688 00 06</v>
          </cell>
          <cell r="C21853" t="str">
            <v>UM</v>
          </cell>
        </row>
        <row r="21854">
          <cell r="A21854" t="str">
            <v>8005000EF</v>
          </cell>
          <cell r="B21854" t="str">
            <v>FORRO FRENTE CABINE ALTA ESQ     500 - 344 688 01 06</v>
          </cell>
          <cell r="C21854" t="str">
            <v>UM</v>
          </cell>
        </row>
        <row r="21855">
          <cell r="A21855" t="str">
            <v>80050100D</v>
          </cell>
          <cell r="B21855" t="str">
            <v>FRONTAL DO FAROL 1313 DIR</v>
          </cell>
          <cell r="C21855" t="str">
            <v>UM</v>
          </cell>
        </row>
        <row r="21856">
          <cell r="A21856" t="str">
            <v>DD85392910</v>
          </cell>
          <cell r="B21856" t="str">
            <v>OUTRAS LAMPDAS / TUBOS INCANDESC. T &lt;=</v>
          </cell>
          <cell r="C21856" t="str">
            <v>UM</v>
          </cell>
        </row>
        <row r="21857">
          <cell r="A21857" t="str">
            <v>80050100E</v>
          </cell>
          <cell r="B21857" t="str">
            <v>FRONTAL DO FAROL 1313 ESQ</v>
          </cell>
          <cell r="C21857" t="str">
            <v>UM</v>
          </cell>
        </row>
        <row r="21858">
          <cell r="A21858" t="str">
            <v>8005010DF</v>
          </cell>
          <cell r="B21858" t="str">
            <v>FRONTAL DO FAROL 1313 DIR        501 - 344 620 02 09</v>
          </cell>
          <cell r="C21858" t="str">
            <v>UM</v>
          </cell>
        </row>
        <row r="21859">
          <cell r="A21859" t="str">
            <v>8005010EF</v>
          </cell>
          <cell r="B21859" t="str">
            <v>FRONTAL DO FAROL 1313 ESQ        501 - 344 620 01 09</v>
          </cell>
          <cell r="C21859" t="str">
            <v>UM</v>
          </cell>
        </row>
        <row r="21860">
          <cell r="A21860" t="str">
            <v>800501PFD</v>
          </cell>
          <cell r="B21860" t="str">
            <v>FRONTAL DO FAROL 1313 DIR PRETO FOSCO</v>
          </cell>
          <cell r="C21860" t="str">
            <v>UM</v>
          </cell>
        </row>
        <row r="21861">
          <cell r="A21861" t="str">
            <v>800501PFE</v>
          </cell>
          <cell r="B21861" t="str">
            <v>FRONTAL DO FAROL 1313 ESQ PRETO FOSCO</v>
          </cell>
          <cell r="C21861" t="str">
            <v>UM</v>
          </cell>
        </row>
        <row r="21862">
          <cell r="A21862" t="str">
            <v>80050200D</v>
          </cell>
          <cell r="B21862" t="str">
            <v>FRONTAL DO FAROL 1519 RED DIR</v>
          </cell>
          <cell r="C21862" t="str">
            <v>UM</v>
          </cell>
        </row>
        <row r="21863">
          <cell r="A21863" t="str">
            <v>80050200E</v>
          </cell>
          <cell r="B21863" t="str">
            <v>FRONTAL DO FAROL 1519 RED ESQ</v>
          </cell>
          <cell r="C21863" t="str">
            <v>UM</v>
          </cell>
        </row>
        <row r="21864">
          <cell r="A21864" t="str">
            <v>DD72173090</v>
          </cell>
          <cell r="B21864" t="str">
            <v>ARAME SOLDA MIG</v>
          </cell>
          <cell r="C21864" t="str">
            <v>UM</v>
          </cell>
        </row>
        <row r="21865">
          <cell r="A21865" t="str">
            <v>8005020DF</v>
          </cell>
          <cell r="B21865" t="str">
            <v>FRONTAL DO FAROL 1519 RED DIR    502 - 344 620 10 04</v>
          </cell>
          <cell r="C21865" t="str">
            <v>UM</v>
          </cell>
        </row>
        <row r="21866">
          <cell r="A21866" t="str">
            <v>8005020EF</v>
          </cell>
          <cell r="B21866" t="str">
            <v>FRONTAL DO FAROL 1519 RED ESQ    502 - 344 620 09 04</v>
          </cell>
          <cell r="C21866" t="str">
            <v>UM</v>
          </cell>
        </row>
        <row r="21867">
          <cell r="A21867">
            <v>800503000</v>
          </cell>
          <cell r="B21867" t="str">
            <v>SUPORTE DO CARDAN                503</v>
          </cell>
          <cell r="C21867" t="str">
            <v>UM</v>
          </cell>
        </row>
        <row r="21868">
          <cell r="A21868">
            <v>800504000</v>
          </cell>
          <cell r="B21868" t="str">
            <v>CHAPA PISO TRAS CABINE LEITO     504</v>
          </cell>
          <cell r="C21868" t="str">
            <v>UM</v>
          </cell>
        </row>
        <row r="21869">
          <cell r="A21869" t="str">
            <v>80050500D</v>
          </cell>
          <cell r="B21869" t="str">
            <v>FRONTAL DO FAROL 1313 QUAD DIR</v>
          </cell>
          <cell r="C21869" t="str">
            <v>UM</v>
          </cell>
        </row>
        <row r="21870">
          <cell r="A21870" t="str">
            <v>DD85389090</v>
          </cell>
          <cell r="B21870" t="str">
            <v>OUTRAS PARTES P/APARELHOS INTERRUP.</v>
          </cell>
          <cell r="C21870" t="str">
            <v>UM</v>
          </cell>
        </row>
        <row r="21871">
          <cell r="A21871" t="str">
            <v>80050500E</v>
          </cell>
          <cell r="B21871" t="str">
            <v>FRONTAL DO FAROL 1313 QUAD ESQ</v>
          </cell>
          <cell r="C21871" t="str">
            <v>UM</v>
          </cell>
        </row>
        <row r="21872">
          <cell r="A21872" t="str">
            <v>8005050DF</v>
          </cell>
          <cell r="B21872" t="str">
            <v>FRONTAL DO FAROL 1313 QUAD DIR   505 - 331 620 01 04</v>
          </cell>
          <cell r="C21872" t="str">
            <v>UM</v>
          </cell>
        </row>
        <row r="21873">
          <cell r="A21873" t="str">
            <v>8005050DG</v>
          </cell>
          <cell r="B21873" t="str">
            <v>PARALAMA TIPO BRASIL</v>
          </cell>
          <cell r="C21873" t="str">
            <v>UM</v>
          </cell>
        </row>
        <row r="21874">
          <cell r="A21874" t="str">
            <v>8005050EF</v>
          </cell>
          <cell r="B21874" t="str">
            <v>FRONTAL DO FAROL 1313 QUAD ESQ   505 - 331 620 01 04</v>
          </cell>
          <cell r="C21874" t="str">
            <v>UM</v>
          </cell>
        </row>
        <row r="21875">
          <cell r="A21875" t="str">
            <v>8005050EG</v>
          </cell>
          <cell r="B21875" t="str">
            <v>PARALAMA TIPO BRASIL</v>
          </cell>
          <cell r="C21875" t="str">
            <v>UM</v>
          </cell>
        </row>
        <row r="21876">
          <cell r="A21876" t="str">
            <v>80050600D</v>
          </cell>
          <cell r="B21876" t="str">
            <v>MOLDURA FAROL EM ABS PRETO DIR</v>
          </cell>
          <cell r="C21876" t="str">
            <v>UM</v>
          </cell>
        </row>
        <row r="21877">
          <cell r="A21877" t="str">
            <v>80050600E</v>
          </cell>
          <cell r="B21877" t="str">
            <v>MOLDURA FAROL EM ABS PRETO ESQ</v>
          </cell>
          <cell r="C21877" t="str">
            <v>UM</v>
          </cell>
        </row>
        <row r="21878">
          <cell r="A21878" t="str">
            <v>10956800D</v>
          </cell>
          <cell r="B21878" t="str">
            <v>ACABAMENTO INFERIOR DIANTEIRO L/D</v>
          </cell>
          <cell r="C21878" t="str">
            <v>UM</v>
          </cell>
        </row>
        <row r="21879">
          <cell r="A21879" t="str">
            <v>8005060DF</v>
          </cell>
          <cell r="B21879" t="str">
            <v>MOLDURA FAROL EM ABS PRETO DIR   506 - 331 698 01 79</v>
          </cell>
          <cell r="C21879" t="str">
            <v>UM</v>
          </cell>
        </row>
        <row r="21880">
          <cell r="A21880" t="str">
            <v>8005060EF</v>
          </cell>
          <cell r="B21880" t="str">
            <v>MOLDURA FAROL EM ABS PRETO ESQ   506 - 331 698 00 79</v>
          </cell>
          <cell r="C21880" t="str">
            <v>UM</v>
          </cell>
        </row>
        <row r="21881">
          <cell r="A21881">
            <v>800507000</v>
          </cell>
          <cell r="B21881" t="str">
            <v>PRATO DO FAROL</v>
          </cell>
          <cell r="C21881" t="str">
            <v>UM</v>
          </cell>
        </row>
        <row r="21882">
          <cell r="A21882" t="str">
            <v>80050700F</v>
          </cell>
          <cell r="B21882" t="str">
            <v>PRATO DO FAROL                   507 - 331 698 00 30</v>
          </cell>
          <cell r="C21882" t="str">
            <v>UM</v>
          </cell>
        </row>
        <row r="21883">
          <cell r="A21883">
            <v>800508000</v>
          </cell>
          <cell r="B21883" t="str">
            <v>GRADE DE ABS PRETO</v>
          </cell>
          <cell r="C21883" t="str">
            <v>UM</v>
          </cell>
        </row>
        <row r="21884">
          <cell r="A21884" t="str">
            <v>80050800F</v>
          </cell>
          <cell r="B21884" t="str">
            <v>GRADE DE ABS PRETO - 331 751 00 18</v>
          </cell>
          <cell r="C21884" t="str">
            <v>UM</v>
          </cell>
        </row>
        <row r="21885">
          <cell r="A21885" t="str">
            <v>80050900D</v>
          </cell>
          <cell r="B21885" t="str">
            <v>FRONTAL EXTERNA 1932/33/34 DIR</v>
          </cell>
          <cell r="C21885" t="str">
            <v>UM</v>
          </cell>
        </row>
        <row r="21886">
          <cell r="A21886" t="str">
            <v>LOCACAO</v>
          </cell>
          <cell r="B21886" t="str">
            <v>LOCACAO</v>
          </cell>
          <cell r="C21886" t="str">
            <v>UM</v>
          </cell>
        </row>
        <row r="21887">
          <cell r="A21887" t="str">
            <v>80050900E</v>
          </cell>
          <cell r="B21887" t="str">
            <v>FRONTAL EXTERNA 1932/33/34 ESQ</v>
          </cell>
          <cell r="C21887" t="str">
            <v>UM</v>
          </cell>
        </row>
        <row r="21888">
          <cell r="A21888" t="str">
            <v>8005090DF</v>
          </cell>
          <cell r="B21888" t="str">
            <v>FRONTAL EXTERNA 1932/33/34 DIR   509 - 350 620 74 09</v>
          </cell>
          <cell r="C21888" t="str">
            <v>UM</v>
          </cell>
        </row>
        <row r="21889">
          <cell r="A21889" t="str">
            <v>8005090EF</v>
          </cell>
          <cell r="B21889" t="str">
            <v>FRONTAL EXTERNA 1932/33/34 ESQ   509 - 350 620 73 09</v>
          </cell>
          <cell r="C21889" t="str">
            <v>UM</v>
          </cell>
        </row>
        <row r="21890">
          <cell r="A21890" t="str">
            <v>800509MBD</v>
          </cell>
          <cell r="B21890" t="str">
            <v>FRONTAL EXT 1932/33/34 MBB DIR   509</v>
          </cell>
          <cell r="C21890" t="str">
            <v>UM</v>
          </cell>
        </row>
        <row r="21891">
          <cell r="A21891" t="str">
            <v>800509MBE</v>
          </cell>
          <cell r="B21891" t="str">
            <v>FRONTAL EXT 1932/33/34 MBB ESQ   509</v>
          </cell>
          <cell r="C21891" t="str">
            <v>UM</v>
          </cell>
        </row>
        <row r="21892">
          <cell r="A21892">
            <v>800510000</v>
          </cell>
          <cell r="B21892" t="str">
            <v>DOBRADICA  PORTA-LUVA</v>
          </cell>
          <cell r="C21892" t="str">
            <v>UM</v>
          </cell>
        </row>
        <row r="21893">
          <cell r="A21893" t="str">
            <v>80051000F</v>
          </cell>
          <cell r="B21893" t="str">
            <v>DOBRADICA  PORTA-LUVA            510 - 331 680 00 51</v>
          </cell>
          <cell r="C21893" t="str">
            <v>UM</v>
          </cell>
        </row>
        <row r="21894">
          <cell r="A21894">
            <v>800511000</v>
          </cell>
          <cell r="B21894" t="str">
            <v>DOBRADICA TAMPA DOS FUSIVEIS</v>
          </cell>
          <cell r="C21894" t="str">
            <v>UM</v>
          </cell>
        </row>
        <row r="21895">
          <cell r="A21895" t="str">
            <v>80051100F</v>
          </cell>
          <cell r="B21895" t="str">
            <v>DOBRADICA TAMPA DOS FUSIVEIS     511 - 331 680 01 51</v>
          </cell>
          <cell r="C21895" t="str">
            <v>UM</v>
          </cell>
        </row>
        <row r="21896">
          <cell r="A21896">
            <v>800512000</v>
          </cell>
          <cell r="B21896" t="str">
            <v>TRAVESSA CHASSIS CABINE LEITO    512</v>
          </cell>
          <cell r="C21896" t="str">
            <v>UM</v>
          </cell>
        </row>
        <row r="21897">
          <cell r="A21897" t="str">
            <v>80051300D</v>
          </cell>
          <cell r="B21897" t="str">
            <v>CHAPA EXT INF PORTA 608D DIR.</v>
          </cell>
          <cell r="C21897" t="str">
            <v>UM</v>
          </cell>
        </row>
        <row r="21898">
          <cell r="A21898" t="str">
            <v>80051300E</v>
          </cell>
          <cell r="B21898" t="str">
            <v>CHAPA EXT INF PORTA 608D ESQ.</v>
          </cell>
          <cell r="C21898" t="str">
            <v>UM</v>
          </cell>
        </row>
        <row r="21899">
          <cell r="A21899" t="str">
            <v>DD27101919</v>
          </cell>
          <cell r="B21899" t="str">
            <v>OUTROS OLEOS DE PETROLEO OU DE MINERAIS BETUMINOSOS</v>
          </cell>
          <cell r="C21899" t="str">
            <v>UM</v>
          </cell>
        </row>
        <row r="21900">
          <cell r="A21900" t="str">
            <v>10956800E</v>
          </cell>
          <cell r="B21900" t="str">
            <v>ACABAMENTO INFERIOR DIANTEIRO L/E</v>
          </cell>
          <cell r="C21900" t="str">
            <v>UM</v>
          </cell>
        </row>
        <row r="21901">
          <cell r="A21901">
            <v>109569000</v>
          </cell>
          <cell r="B21901" t="str">
            <v>ACABAMENTO LIMPADOR PARABRISA</v>
          </cell>
          <cell r="C21901" t="str">
            <v>UM</v>
          </cell>
        </row>
        <row r="21902">
          <cell r="A21902" t="str">
            <v>8005130DF</v>
          </cell>
          <cell r="B21902" t="str">
            <v>CHAPA EXT INF PORTA 608D DIR.    513</v>
          </cell>
          <cell r="C21902" t="str">
            <v>UM</v>
          </cell>
        </row>
        <row r="21903">
          <cell r="A21903" t="str">
            <v>8005130EF</v>
          </cell>
          <cell r="B21903" t="str">
            <v>CHAPA EXT INF PORTA 608D ESQ.    513</v>
          </cell>
          <cell r="C21903" t="str">
            <v>UM</v>
          </cell>
        </row>
        <row r="21904">
          <cell r="A21904" t="str">
            <v>80051400D</v>
          </cell>
          <cell r="B21904" t="str">
            <v>CANTO TRAS INF LATERAL 608D DIR</v>
          </cell>
          <cell r="C21904" t="str">
            <v>UM</v>
          </cell>
        </row>
        <row r="21905">
          <cell r="A21905" t="str">
            <v>11175000D</v>
          </cell>
          <cell r="B21905" t="str">
            <v>PORTA DIREITA ACTROS</v>
          </cell>
          <cell r="C21905" t="str">
            <v>UM</v>
          </cell>
        </row>
        <row r="21906">
          <cell r="A21906" t="str">
            <v>80051400E</v>
          </cell>
          <cell r="B21906" t="str">
            <v>CANTO TRAS INF LATERAL 608D ESQ</v>
          </cell>
          <cell r="C21906" t="str">
            <v>UM</v>
          </cell>
        </row>
        <row r="21907">
          <cell r="A21907" t="str">
            <v>8005140DF</v>
          </cell>
          <cell r="B21907" t="str">
            <v>CANTO TRAS INF LATERAL 608D DIR  514</v>
          </cell>
          <cell r="C21907" t="str">
            <v>UM</v>
          </cell>
        </row>
        <row r="21908">
          <cell r="A21908" t="str">
            <v>8005140EF</v>
          </cell>
          <cell r="B21908" t="str">
            <v>CANTO TRAS INF LATERAL 608D ESQ  514</v>
          </cell>
          <cell r="C21908" t="str">
            <v>UM</v>
          </cell>
        </row>
        <row r="21909">
          <cell r="A21909" t="str">
            <v>80051500D</v>
          </cell>
          <cell r="B21909" t="str">
            <v>CANTO TRAS INFERIOR 608D DIR.</v>
          </cell>
          <cell r="C21909" t="str">
            <v>UM</v>
          </cell>
        </row>
        <row r="21910">
          <cell r="A21910" t="str">
            <v>80051500E</v>
          </cell>
          <cell r="B21910" t="str">
            <v>CANTO TRAS INFERIOR 608D ESQ.</v>
          </cell>
          <cell r="C21910" t="str">
            <v>UM</v>
          </cell>
        </row>
        <row r="21911">
          <cell r="A21911" t="str">
            <v>11175000E</v>
          </cell>
          <cell r="B21911" t="str">
            <v>PORTA ESQUERDA ACTROS</v>
          </cell>
          <cell r="C21911" t="str">
            <v>UM</v>
          </cell>
        </row>
        <row r="21912">
          <cell r="A21912" t="str">
            <v>8005150DF</v>
          </cell>
          <cell r="B21912" t="str">
            <v>CANTO TRAS INFERIOR 608D DIR.    515 - 309 647 03 08</v>
          </cell>
          <cell r="C21912" t="str">
            <v>UM</v>
          </cell>
        </row>
        <row r="21913">
          <cell r="A21913" t="str">
            <v>8005150EF</v>
          </cell>
          <cell r="B21913" t="str">
            <v>CANTO TRAS INFERIOR 608D ESQ.    515 - 309 647 02 08</v>
          </cell>
          <cell r="C21913" t="str">
            <v>UM</v>
          </cell>
        </row>
        <row r="21914">
          <cell r="A21914">
            <v>800516000</v>
          </cell>
          <cell r="B21914" t="str">
            <v>PARAFUSO SUP TANQUE M12x40          516</v>
          </cell>
          <cell r="C21914" t="str">
            <v>UM</v>
          </cell>
        </row>
        <row r="21915">
          <cell r="A21915" t="str">
            <v>80051600M</v>
          </cell>
          <cell r="B21915" t="str">
            <v>SUPORTE MONT C/PARAFUSO</v>
          </cell>
          <cell r="C21915" t="str">
            <v>UM</v>
          </cell>
        </row>
        <row r="21916">
          <cell r="A21916" t="str">
            <v>80708400D</v>
          </cell>
          <cell r="B21916" t="str">
            <v>PORTA DIREITA VOLVO FM</v>
          </cell>
          <cell r="C21916" t="str">
            <v>UM</v>
          </cell>
        </row>
        <row r="21917">
          <cell r="A21917" t="str">
            <v>80708400E</v>
          </cell>
          <cell r="B21917" t="str">
            <v>PORTA ESQUERDA VOLVO FM</v>
          </cell>
          <cell r="C21917" t="str">
            <v>UM</v>
          </cell>
        </row>
        <row r="21918">
          <cell r="A21918" t="str">
            <v>8005160MF</v>
          </cell>
          <cell r="B21918" t="str">
            <v>SUPORTE MONT C/PARAFUSO  441/402/516</v>
          </cell>
          <cell r="C21918" t="str">
            <v>UM</v>
          </cell>
        </row>
        <row r="21919">
          <cell r="A21919">
            <v>800517000</v>
          </cell>
          <cell r="B21919" t="str">
            <v>HASTE DA FECHADURA</v>
          </cell>
          <cell r="C21919" t="str">
            <v>UM</v>
          </cell>
        </row>
        <row r="21920">
          <cell r="A21920" t="str">
            <v>80051700F</v>
          </cell>
          <cell r="B21920" t="str">
            <v>HASTE DA FECHADURA               517 - 344 723 00 69</v>
          </cell>
          <cell r="C21920" t="str">
            <v>UM</v>
          </cell>
        </row>
        <row r="21921">
          <cell r="A21921">
            <v>800518000</v>
          </cell>
          <cell r="B21921" t="str">
            <v>HASTE TRANCA PORTA</v>
          </cell>
          <cell r="C21921" t="str">
            <v>UM</v>
          </cell>
        </row>
        <row r="21922">
          <cell r="A21922" t="str">
            <v>80051800F</v>
          </cell>
          <cell r="B21922" t="str">
            <v>HASTE TRANCA PORTA               518 - 344 723 01 69</v>
          </cell>
          <cell r="C21922" t="str">
            <v>UM</v>
          </cell>
        </row>
        <row r="21923">
          <cell r="A21923" t="str">
            <v>80175000D</v>
          </cell>
          <cell r="B21923" t="str">
            <v>PORTA DIREITA ACTROS</v>
          </cell>
          <cell r="C21923" t="str">
            <v>UM</v>
          </cell>
        </row>
        <row r="21924">
          <cell r="A21924" t="str">
            <v>80051900D</v>
          </cell>
          <cell r="B21924" t="str">
            <v>SUPORTE ADAPTACAO FAROL DIR</v>
          </cell>
          <cell r="C21924" t="str">
            <v>UM</v>
          </cell>
        </row>
        <row r="21925">
          <cell r="A21925" t="str">
            <v>80051900E</v>
          </cell>
          <cell r="B21925" t="str">
            <v>SUPORTE ADAPTACAO FAROL ESQ</v>
          </cell>
          <cell r="C21925" t="str">
            <v>UM</v>
          </cell>
        </row>
        <row r="21926">
          <cell r="A21926" t="str">
            <v>8005190DF</v>
          </cell>
          <cell r="B21926" t="str">
            <v>SUPORTE ADAPTACAO FAROL DIR      519 - 331 698 01 79</v>
          </cell>
          <cell r="C21926" t="str">
            <v>UM</v>
          </cell>
        </row>
        <row r="21927">
          <cell r="A21927" t="str">
            <v>8005190EF</v>
          </cell>
          <cell r="B21927" t="str">
            <v>SUPORTE ADAPTACAO FAROL ESQ      519 - 331 698 00 79</v>
          </cell>
          <cell r="C21927" t="str">
            <v>UM</v>
          </cell>
        </row>
        <row r="21928">
          <cell r="A21928" t="str">
            <v>80052100D</v>
          </cell>
          <cell r="B21928" t="str">
            <v>FRONTAL DO FAROL 1519 QUAD DIR</v>
          </cell>
          <cell r="C21928" t="str">
            <v>UM</v>
          </cell>
        </row>
        <row r="21929">
          <cell r="A21929" t="str">
            <v>80052100E</v>
          </cell>
          <cell r="B21929" t="str">
            <v>FRONTAL DO FAROL 1519 QUAD ESQ</v>
          </cell>
          <cell r="C21929" t="str">
            <v>UM</v>
          </cell>
        </row>
        <row r="21930">
          <cell r="A21930" t="str">
            <v>8005210DF</v>
          </cell>
          <cell r="B21930" t="str">
            <v>FRONTAL DO FAROL 1519 QUAD DIR   521 - 331 620 03 04</v>
          </cell>
          <cell r="C21930" t="str">
            <v>UM</v>
          </cell>
        </row>
        <row r="21931">
          <cell r="A21931" t="str">
            <v>80175000E</v>
          </cell>
          <cell r="B21931" t="str">
            <v>PORTA ESQUERDA ACTROS</v>
          </cell>
          <cell r="C21931" t="str">
            <v>UM</v>
          </cell>
        </row>
        <row r="21932">
          <cell r="A21932" t="str">
            <v>8005210EF</v>
          </cell>
          <cell r="B21932" t="str">
            <v>FRONTAL DO FAROL 1519 QUAD ESQ   521 - 331 620 02 04</v>
          </cell>
          <cell r="C21932" t="str">
            <v>UM</v>
          </cell>
        </row>
        <row r="21933">
          <cell r="A21933">
            <v>800522000</v>
          </cell>
          <cell r="B21933" t="str">
            <v>PARAFUSO C/ PORCA SUP TANQUE M14 X 35</v>
          </cell>
          <cell r="C21933" t="str">
            <v>UM</v>
          </cell>
        </row>
        <row r="21934">
          <cell r="A21934" t="str">
            <v>80052200M</v>
          </cell>
          <cell r="B21934" t="str">
            <v>SUPORTE MONT COM PARAFUSO</v>
          </cell>
          <cell r="C21934" t="str">
            <v>UM</v>
          </cell>
        </row>
        <row r="21935">
          <cell r="A21935" t="str">
            <v>8005220MF</v>
          </cell>
          <cell r="B21935" t="str">
            <v>SUPORTE MONT COM PARAFUSO  398/9/522</v>
          </cell>
          <cell r="C21935" t="str">
            <v>UM</v>
          </cell>
        </row>
        <row r="21936">
          <cell r="A21936" t="str">
            <v>80052300D</v>
          </cell>
          <cell r="B21936" t="str">
            <v>MEIA TAMPA DA PORTA DIR</v>
          </cell>
          <cell r="C21936" t="str">
            <v>UM</v>
          </cell>
        </row>
        <row r="21937">
          <cell r="A21937">
            <v>807430000</v>
          </cell>
          <cell r="B21937" t="str">
            <v>TRAVESSA SUSPENSAO DIANTEIRA - 6021.002.030.00.5</v>
          </cell>
          <cell r="C21937" t="str">
            <v>UM</v>
          </cell>
        </row>
        <row r="21938">
          <cell r="A21938" t="str">
            <v>80052300E</v>
          </cell>
          <cell r="B21938" t="str">
            <v>MEIA TAMPA DA PORTA ESQ</v>
          </cell>
          <cell r="C21938" t="str">
            <v>UM</v>
          </cell>
        </row>
        <row r="21939">
          <cell r="A21939" t="str">
            <v>8005230DF</v>
          </cell>
          <cell r="B21939" t="str">
            <v>MEIA TAMPA DA PORTA DIR          523</v>
          </cell>
          <cell r="C21939" t="str">
            <v>UM</v>
          </cell>
        </row>
        <row r="21940">
          <cell r="A21940" t="str">
            <v>8005230EF</v>
          </cell>
          <cell r="B21940" t="str">
            <v>MEIA TAMPA DA PORTA ESQ          523</v>
          </cell>
          <cell r="C21940" t="str">
            <v>UM</v>
          </cell>
        </row>
        <row r="21941">
          <cell r="A21941" t="str">
            <v>800523PFD</v>
          </cell>
          <cell r="B21941" t="str">
            <v>MEIA TAMPA DA PORTA DIR PRETO F</v>
          </cell>
          <cell r="C21941" t="str">
            <v>UM</v>
          </cell>
        </row>
        <row r="21942">
          <cell r="A21942" t="str">
            <v>800523PFE</v>
          </cell>
          <cell r="B21942" t="str">
            <v>MEIA TAMPA DA PORTA ESQ PRETO F</v>
          </cell>
          <cell r="C21942" t="str">
            <v>UM</v>
          </cell>
        </row>
        <row r="21943">
          <cell r="A21943">
            <v>800524000</v>
          </cell>
          <cell r="B21943" t="str">
            <v>ABRACADEIRA 4"</v>
          </cell>
          <cell r="C21943" t="str">
            <v>UM</v>
          </cell>
        </row>
        <row r="21944">
          <cell r="A21944" t="str">
            <v>80052400F</v>
          </cell>
          <cell r="B21944" t="str">
            <v>ABRACADEIRA 4"                   524 - 071 555 10 45 00</v>
          </cell>
          <cell r="C21944" t="str">
            <v>UM</v>
          </cell>
        </row>
        <row r="21945">
          <cell r="A21945" t="str">
            <v>80052500D</v>
          </cell>
          <cell r="B21945" t="str">
            <v>SUPORTE BALAO AR  DIR            525</v>
          </cell>
          <cell r="C21945" t="str">
            <v>UM</v>
          </cell>
        </row>
        <row r="21946">
          <cell r="A21946" t="str">
            <v>80052500E</v>
          </cell>
          <cell r="B21946" t="str">
            <v>SUPORTE BALAO AR  ESQ            525</v>
          </cell>
          <cell r="C21946" t="str">
            <v>UM</v>
          </cell>
        </row>
        <row r="21947">
          <cell r="A21947">
            <v>800526000</v>
          </cell>
          <cell r="B21947" t="str">
            <v>PARA-CHOQUE DIANTEIRO</v>
          </cell>
          <cell r="C21947" t="str">
            <v>UM</v>
          </cell>
        </row>
        <row r="21948">
          <cell r="A21948" t="str">
            <v>80052600D</v>
          </cell>
          <cell r="B21948" t="str">
            <v>PARA-CHOQUE DIANTEIRO DESMONTADO - 3318800070</v>
          </cell>
          <cell r="C21948" t="str">
            <v>UM</v>
          </cell>
        </row>
        <row r="21949">
          <cell r="A21949" t="str">
            <v>80052600F</v>
          </cell>
          <cell r="B21949" t="str">
            <v>PARA-CHOQUE DIANTEIRO            526 - 331 880 00 70</v>
          </cell>
          <cell r="C21949" t="str">
            <v>UM</v>
          </cell>
        </row>
        <row r="21950">
          <cell r="A21950" t="str">
            <v>8005260MB</v>
          </cell>
          <cell r="B21950" t="str">
            <v>PARA-CHOQUE DIANT. M.BENZ - 3318800070</v>
          </cell>
          <cell r="C21950" t="str">
            <v>UM</v>
          </cell>
        </row>
        <row r="21951">
          <cell r="A21951" t="str">
            <v>8005260PB</v>
          </cell>
          <cell r="B21951" t="str">
            <v>PARA-CHOQUE PRETO BRILHANTE</v>
          </cell>
          <cell r="C21951" t="str">
            <v>UM</v>
          </cell>
        </row>
        <row r="21952">
          <cell r="A21952" t="str">
            <v>11708400D</v>
          </cell>
          <cell r="B21952" t="str">
            <v>PORTA DIREITA VOLVO FM</v>
          </cell>
          <cell r="C21952" t="str">
            <v>UM</v>
          </cell>
        </row>
        <row r="21953">
          <cell r="A21953" t="str">
            <v>8005260PF</v>
          </cell>
          <cell r="B21953" t="str">
            <v>PARA-CHOQUE DIANTEIRO PRETO FOSCO</v>
          </cell>
          <cell r="C21953" t="str">
            <v>UM</v>
          </cell>
        </row>
        <row r="21954">
          <cell r="A21954" t="str">
            <v>80052700D</v>
          </cell>
          <cell r="B21954" t="str">
            <v>CHAPA DE ALUMINIO DIR.</v>
          </cell>
          <cell r="C21954" t="str">
            <v>UM</v>
          </cell>
        </row>
        <row r="21955">
          <cell r="A21955" t="str">
            <v>80052700E</v>
          </cell>
          <cell r="B21955" t="str">
            <v>CHAPA DE ALUMINIO ESQ.</v>
          </cell>
          <cell r="C21955" t="str">
            <v>UM</v>
          </cell>
        </row>
        <row r="21956">
          <cell r="A21956" t="str">
            <v>8005270DF</v>
          </cell>
          <cell r="B21956" t="str">
            <v>CHAPA DE ALUMINIO DIR.           527 - 331 884 01 90</v>
          </cell>
          <cell r="C21956" t="str">
            <v>UM</v>
          </cell>
        </row>
        <row r="21957">
          <cell r="A21957" t="str">
            <v>8005270EF</v>
          </cell>
          <cell r="B21957" t="str">
            <v>CHAPA DE ALUMINIO ESQ.           527 - 331 884 00 90</v>
          </cell>
          <cell r="C21957" t="str">
            <v>UM</v>
          </cell>
        </row>
        <row r="21958">
          <cell r="A21958" t="str">
            <v>11708400E</v>
          </cell>
          <cell r="B21958" t="str">
            <v>PORTA ESQUERDA VOLVO FM</v>
          </cell>
          <cell r="C21958" t="str">
            <v>UM</v>
          </cell>
        </row>
        <row r="21959">
          <cell r="A21959">
            <v>807431000</v>
          </cell>
          <cell r="B21959" t="str">
            <v>TRAVESSA SUSPENSAO TRASEIRA - 6021.002.031.00.3</v>
          </cell>
          <cell r="C21959" t="str">
            <v>UM</v>
          </cell>
        </row>
        <row r="21960">
          <cell r="A21960">
            <v>807432000</v>
          </cell>
          <cell r="B21960" t="str">
            <v>TRAVESSA DIANTEIRA DO MOTOR - 6021.002.014.00.9</v>
          </cell>
          <cell r="C21960" t="str">
            <v>UM</v>
          </cell>
        </row>
        <row r="21961">
          <cell r="A21961" t="str">
            <v>80052800M</v>
          </cell>
          <cell r="B21961" t="str">
            <v>SUPORTE TANQUE D'AGUA MONTADO    528</v>
          </cell>
          <cell r="C21961" t="str">
            <v>UM</v>
          </cell>
        </row>
        <row r="21962">
          <cell r="A21962">
            <v>800529000</v>
          </cell>
          <cell r="B21962" t="str">
            <v>CHASSIS DA TRAVESSA TRASEIRA     529</v>
          </cell>
          <cell r="C21962" t="str">
            <v>UM</v>
          </cell>
        </row>
        <row r="21963">
          <cell r="A21963">
            <v>800530000</v>
          </cell>
          <cell r="B21963" t="str">
            <v>CHAPA REFORCO DA CINTA           530</v>
          </cell>
          <cell r="C21963" t="str">
            <v>UM</v>
          </cell>
        </row>
        <row r="21964">
          <cell r="A21964">
            <v>807433000</v>
          </cell>
          <cell r="B21964" t="str">
            <v>TRAVESSA DIANTEIRA DO MOTOR - 6020.002.018.00.2</v>
          </cell>
          <cell r="C21964" t="str">
            <v>UM</v>
          </cell>
        </row>
        <row r="21965">
          <cell r="A21965" t="str">
            <v>8070830DF</v>
          </cell>
          <cell r="B21965" t="str">
            <v>EXTENSAO DO PARALAMA DIREITO VOLVO/FH 2004 -</v>
          </cell>
          <cell r="C21965" t="str">
            <v>UM</v>
          </cell>
        </row>
        <row r="21966">
          <cell r="A21966" t="str">
            <v>80053000M</v>
          </cell>
          <cell r="B21966" t="str">
            <v>SUPORTE RESERVAT AR DUPLO  398/9/530</v>
          </cell>
          <cell r="C21966" t="str">
            <v>UM</v>
          </cell>
        </row>
        <row r="21967">
          <cell r="A21967" t="str">
            <v>80053100D</v>
          </cell>
          <cell r="B21967" t="str">
            <v>REMENDO DA CAIXA DE RODA DIR</v>
          </cell>
          <cell r="C21967" t="str">
            <v>UM</v>
          </cell>
        </row>
        <row r="21968">
          <cell r="A21968" t="str">
            <v>80053100E</v>
          </cell>
          <cell r="B21968" t="str">
            <v>REMENDO DA CAIXA DE RODA ESQ</v>
          </cell>
          <cell r="C21968" t="str">
            <v>UM</v>
          </cell>
        </row>
        <row r="21969">
          <cell r="A21969" t="str">
            <v>8070830EF</v>
          </cell>
          <cell r="B21969" t="str">
            <v>EXTENSAO DO PARALAMA ESQUERDO VOLVO/FH 2004 -</v>
          </cell>
          <cell r="C21969" t="str">
            <v>UM</v>
          </cell>
        </row>
        <row r="21970">
          <cell r="A21970">
            <v>702521010</v>
          </cell>
          <cell r="B21970" t="str">
            <v>TUBO RETO  A6345286408</v>
          </cell>
          <cell r="C21970" t="str">
            <v>UM</v>
          </cell>
        </row>
        <row r="21971">
          <cell r="A21971">
            <v>702521020</v>
          </cell>
          <cell r="B21971" t="str">
            <v>TUBO INTERMEDIARIO  A6345286508</v>
          </cell>
          <cell r="C21971" t="str">
            <v>UM</v>
          </cell>
        </row>
        <row r="21972">
          <cell r="A21972" t="str">
            <v>8005310DF</v>
          </cell>
          <cell r="B21972" t="str">
            <v>REMENDO DA CAIXA DE RODA DIR     531</v>
          </cell>
          <cell r="C21972" t="str">
            <v>UM</v>
          </cell>
        </row>
        <row r="21973">
          <cell r="A21973" t="str">
            <v>8005310EF</v>
          </cell>
          <cell r="B21973" t="str">
            <v>REMENDO DA CAIXA DE RODA ESQ     531</v>
          </cell>
          <cell r="C21973" t="str">
            <v>UM</v>
          </cell>
        </row>
        <row r="21974">
          <cell r="A21974">
            <v>800532000</v>
          </cell>
          <cell r="B21974" t="str">
            <v>KIT REVESTIMENTO  BOLEIA        532</v>
          </cell>
          <cell r="C21974" t="str">
            <v>UM</v>
          </cell>
        </row>
        <row r="21975">
          <cell r="A21975" t="str">
            <v>IND84663000</v>
          </cell>
          <cell r="B21975" t="str">
            <v>DISPOSITIVOS / DIVISORES</v>
          </cell>
          <cell r="C21975" t="str">
            <v>UM</v>
          </cell>
        </row>
        <row r="21976">
          <cell r="A21976">
            <v>800533000</v>
          </cell>
          <cell r="B21976" t="str">
            <v>TIRANTE DO RADIADOR</v>
          </cell>
          <cell r="C21976" t="str">
            <v>UM</v>
          </cell>
        </row>
        <row r="21977">
          <cell r="A21977" t="str">
            <v>80053300F</v>
          </cell>
          <cell r="B21977" t="str">
            <v>TIRANTE DO RADIADOR              533 - 344 500 70 45</v>
          </cell>
          <cell r="C21977" t="str">
            <v>UM</v>
          </cell>
        </row>
        <row r="21978">
          <cell r="A21978">
            <v>800534000</v>
          </cell>
          <cell r="B21978" t="str">
            <v>CALCO DE APOIO DA FRONTAL        534</v>
          </cell>
          <cell r="C21978" t="str">
            <v>UM</v>
          </cell>
        </row>
        <row r="21979">
          <cell r="A21979">
            <v>115167000</v>
          </cell>
          <cell r="B21979" t="str">
            <v>PARA-CHOQUE INF CENTRAL NEW STRALIS</v>
          </cell>
          <cell r="C21979" t="str">
            <v>UM</v>
          </cell>
        </row>
        <row r="21980">
          <cell r="A21980" t="str">
            <v>11516800E</v>
          </cell>
          <cell r="B21980" t="str">
            <v>PARA-CHOQUE INF ESQ NEW STRALIS</v>
          </cell>
          <cell r="C21980" t="str">
            <v>UM</v>
          </cell>
        </row>
        <row r="21981">
          <cell r="A21981" t="str">
            <v>11516800D</v>
          </cell>
          <cell r="B21981" t="str">
            <v>PARA-CHOQUE INF DIR NEW STRALIS</v>
          </cell>
          <cell r="C21981" t="str">
            <v>UM</v>
          </cell>
        </row>
        <row r="21982">
          <cell r="A21982">
            <v>800535000</v>
          </cell>
          <cell r="B21982" t="str">
            <v>CANALETA FIXACAO PESTANA PORTA   535</v>
          </cell>
          <cell r="C21982" t="str">
            <v>UM</v>
          </cell>
        </row>
        <row r="21983">
          <cell r="A21983">
            <v>800536000</v>
          </cell>
          <cell r="B21983" t="str">
            <v>CHAPA FIXACAO PESTANA PORTA</v>
          </cell>
          <cell r="C21983" t="str">
            <v>UM</v>
          </cell>
        </row>
        <row r="21984">
          <cell r="A21984" t="str">
            <v>80053600F</v>
          </cell>
          <cell r="B21984" t="str">
            <v>CHAPA FIXACAO PESTANA PORTA      536</v>
          </cell>
          <cell r="C21984" t="str">
            <v>UM</v>
          </cell>
        </row>
        <row r="21985">
          <cell r="A21985">
            <v>805167000</v>
          </cell>
          <cell r="B21985" t="str">
            <v>PARA-CHOQUE INF CENTRAL NEW STRALIS</v>
          </cell>
          <cell r="C21985" t="str">
            <v>UM</v>
          </cell>
        </row>
        <row r="21986">
          <cell r="A21986">
            <v>800537000</v>
          </cell>
          <cell r="B21986" t="str">
            <v>CAIXINHA DE FIXACAO              537</v>
          </cell>
          <cell r="C21986" t="str">
            <v>UM</v>
          </cell>
        </row>
        <row r="21987">
          <cell r="A21987" t="str">
            <v>80053800D</v>
          </cell>
          <cell r="B21987" t="str">
            <v>CURVA DO TETO TRASEIRO DIR.</v>
          </cell>
          <cell r="C21987" t="str">
            <v>UM</v>
          </cell>
        </row>
        <row r="21988">
          <cell r="A21988" t="str">
            <v>80053800E</v>
          </cell>
          <cell r="B21988" t="str">
            <v>CURVA DO TETO TRASEIRO ESQ.</v>
          </cell>
          <cell r="C21988" t="str">
            <v>UM</v>
          </cell>
        </row>
        <row r="21989">
          <cell r="A21989" t="str">
            <v>80516800D</v>
          </cell>
          <cell r="B21989" t="str">
            <v>PARA-CHOQUE INF DIR NEW STRALIS</v>
          </cell>
          <cell r="C21989" t="str">
            <v>UM</v>
          </cell>
        </row>
        <row r="21990">
          <cell r="A21990" t="str">
            <v>80516800E</v>
          </cell>
          <cell r="B21990" t="str">
            <v>PARA-CHOQUE INF ESQ NEW STRALIS</v>
          </cell>
          <cell r="C21990" t="str">
            <v>UM</v>
          </cell>
        </row>
        <row r="21991">
          <cell r="A21991">
            <v>707430000</v>
          </cell>
          <cell r="B21991" t="str">
            <v>BLANK DA TRAVESSA DIANTEIRA SUSPENSAO</v>
          </cell>
          <cell r="C21991" t="str">
            <v>UM</v>
          </cell>
        </row>
        <row r="21992">
          <cell r="A21992" t="str">
            <v>8005380DF</v>
          </cell>
          <cell r="B21992" t="str">
            <v>CURVA DO TETO TRASEIRO DIR.      538</v>
          </cell>
          <cell r="C21992" t="str">
            <v>UM</v>
          </cell>
        </row>
        <row r="21993">
          <cell r="A21993" t="str">
            <v>8005380EF</v>
          </cell>
          <cell r="B21993" t="str">
            <v>CURVA DO TETO TRASEIRO ESQ.      538</v>
          </cell>
          <cell r="C21993" t="str">
            <v>UM</v>
          </cell>
        </row>
        <row r="21994">
          <cell r="A21994">
            <v>800539000</v>
          </cell>
          <cell r="B21994" t="str">
            <v>CONJ. MEC. COMPLETO TAMPAO</v>
          </cell>
          <cell r="C21994" t="str">
            <v>UM</v>
          </cell>
        </row>
        <row r="21995">
          <cell r="A21995">
            <v>707431000</v>
          </cell>
          <cell r="B21995" t="str">
            <v>BLANK DA TRAVESSA SUSPENSAO TRASEIRA</v>
          </cell>
          <cell r="C21995" t="str">
            <v>UM</v>
          </cell>
        </row>
        <row r="21996">
          <cell r="A21996" t="str">
            <v>80053900F</v>
          </cell>
          <cell r="B21996" t="str">
            <v>CONJ. MEC. COMPLETO TAMPAO       539</v>
          </cell>
          <cell r="C21996" t="str">
            <v>UM</v>
          </cell>
        </row>
        <row r="21997">
          <cell r="A21997" t="str">
            <v>80053900Z</v>
          </cell>
          <cell r="B21997" t="str">
            <v>CONJ MEC COMPL TAMPAO (METALBUS)</v>
          </cell>
          <cell r="C21997" t="str">
            <v>UM</v>
          </cell>
        </row>
        <row r="21998">
          <cell r="A21998" t="str">
            <v>DD85176254</v>
          </cell>
          <cell r="B21998" t="str">
            <v>DISTRIBUICAO DE CONEXAO PARA REDE</v>
          </cell>
          <cell r="C21998" t="str">
            <v>UM</v>
          </cell>
        </row>
        <row r="21999">
          <cell r="A21999" t="str">
            <v>DD85361000</v>
          </cell>
          <cell r="B21999" t="str">
            <v>FUSIVEIS E CORTA CIRCUITOS DE FUSIVEIS</v>
          </cell>
          <cell r="C21999" t="str">
            <v>UM</v>
          </cell>
        </row>
        <row r="22000">
          <cell r="A22000">
            <v>800540000</v>
          </cell>
          <cell r="B22000" t="str">
            <v>PORCA M 8 X 1,25 QUADRADA MA     540</v>
          </cell>
          <cell r="C22000" t="str">
            <v>UM</v>
          </cell>
        </row>
        <row r="22001">
          <cell r="A22001">
            <v>800541000</v>
          </cell>
          <cell r="B22001" t="str">
            <v>REMENDO TRASEIRO DO TETO</v>
          </cell>
          <cell r="C22001" t="str">
            <v>UM</v>
          </cell>
        </row>
        <row r="22002">
          <cell r="A22002" t="str">
            <v>80054100F</v>
          </cell>
          <cell r="B22002" t="str">
            <v>REMENDO TRASEIRO DO TETO         541</v>
          </cell>
          <cell r="C22002" t="str">
            <v>UM</v>
          </cell>
        </row>
        <row r="22003">
          <cell r="A22003" t="str">
            <v>DD74121000</v>
          </cell>
          <cell r="B22003" t="str">
            <v>ACESSORIOS PARA TUBOS DE COBRE REFRI</v>
          </cell>
          <cell r="C22003" t="str">
            <v>UM</v>
          </cell>
        </row>
        <row r="22004">
          <cell r="A22004">
            <v>800542000</v>
          </cell>
          <cell r="B22004" t="str">
            <v>CONJ. MEC. TAMPA TETO SCANIA     542</v>
          </cell>
          <cell r="C22004" t="str">
            <v>UM</v>
          </cell>
        </row>
        <row r="22005">
          <cell r="A22005">
            <v>800543000</v>
          </cell>
          <cell r="B22005" t="str">
            <v>PROLONGAMENTO DO CHASSIS 1113    543</v>
          </cell>
          <cell r="C22005" t="str">
            <v>UM</v>
          </cell>
        </row>
        <row r="22006">
          <cell r="A22006">
            <v>800544000</v>
          </cell>
          <cell r="B22006" t="str">
            <v>PROLONGAMENTO DO CHASSIS 1313    544</v>
          </cell>
          <cell r="C22006" t="str">
            <v>UM</v>
          </cell>
        </row>
        <row r="22007">
          <cell r="A22007" t="str">
            <v>DD27101159</v>
          </cell>
          <cell r="B22007" t="str">
            <v>OUTROS OLEOS DE PETROLEO</v>
          </cell>
          <cell r="C22007" t="str">
            <v>UM</v>
          </cell>
        </row>
        <row r="22008">
          <cell r="A22008">
            <v>800545000</v>
          </cell>
          <cell r="B22008" t="str">
            <v>PROLONGAMENTO DO CHASSIS 608     545</v>
          </cell>
          <cell r="C22008" t="str">
            <v>UM</v>
          </cell>
        </row>
        <row r="22009">
          <cell r="A22009">
            <v>800546000</v>
          </cell>
          <cell r="B22009" t="str">
            <v>PARA-CHOQUE DIANTEIRO</v>
          </cell>
          <cell r="C22009" t="str">
            <v>UM</v>
          </cell>
        </row>
        <row r="22010">
          <cell r="A22010" t="str">
            <v>80054600F</v>
          </cell>
          <cell r="B22010" t="str">
            <v>PARA-CHOQUE DIANTEIRO            546 - 331 880 71 70</v>
          </cell>
          <cell r="C22010" t="str">
            <v>UM</v>
          </cell>
        </row>
        <row r="22011">
          <cell r="A22011" t="str">
            <v>80054600P</v>
          </cell>
          <cell r="B22011" t="str">
            <v>PARA-CHOQUE PINTADO</v>
          </cell>
          <cell r="C22011" t="str">
            <v>UM</v>
          </cell>
        </row>
        <row r="22012">
          <cell r="A22012" t="str">
            <v>8005460MB</v>
          </cell>
          <cell r="B22012" t="str">
            <v>PARA-CHOQUE DIANTEIRO M. BENZ - 3318807170</v>
          </cell>
          <cell r="C22012" t="str">
            <v>UM</v>
          </cell>
        </row>
        <row r="22013">
          <cell r="A22013" t="str">
            <v>DD96110000</v>
          </cell>
          <cell r="B22013" t="str">
            <v>CARIMBOS, DATADORES, NUMERADORES</v>
          </cell>
          <cell r="C22013" t="str">
            <v>UM</v>
          </cell>
        </row>
        <row r="22014">
          <cell r="A22014" t="str">
            <v>8005460PF</v>
          </cell>
          <cell r="B22014" t="str">
            <v>PARA-CHOQUE PRETO FOSCO</v>
          </cell>
          <cell r="C22014" t="str">
            <v>UM</v>
          </cell>
        </row>
        <row r="22015">
          <cell r="A22015" t="str">
            <v>80054700D</v>
          </cell>
          <cell r="B22015" t="str">
            <v>CHAPA DE ALUMINIO DIR.</v>
          </cell>
          <cell r="C22015" t="str">
            <v>UM</v>
          </cell>
        </row>
        <row r="22016">
          <cell r="A22016" t="str">
            <v>80054700E</v>
          </cell>
          <cell r="B22016" t="str">
            <v>CHAPA DE ALUMINIO ESQ.</v>
          </cell>
          <cell r="C22016" t="str">
            <v>UM</v>
          </cell>
        </row>
        <row r="22017">
          <cell r="A22017" t="str">
            <v>8005470DF</v>
          </cell>
          <cell r="B22017" t="str">
            <v>CHAPA DE ALUMINIO DIR.           547 - 331 884 03 90</v>
          </cell>
          <cell r="C22017" t="str">
            <v>UM</v>
          </cell>
        </row>
        <row r="22018">
          <cell r="A22018" t="str">
            <v>8005470EF</v>
          </cell>
          <cell r="B22018" t="str">
            <v>CHAPA DE ALUMINIO ESQ.           547 - 331 884 02 90</v>
          </cell>
          <cell r="C22018" t="str">
            <v>UM</v>
          </cell>
        </row>
        <row r="22019">
          <cell r="A22019">
            <v>800548000</v>
          </cell>
          <cell r="B22019" t="str">
            <v>DEBRUM DE VEDACAO TAMPAO TETO</v>
          </cell>
          <cell r="C22019" t="str">
            <v>UM</v>
          </cell>
        </row>
        <row r="22020">
          <cell r="A22020" t="str">
            <v>80054800F</v>
          </cell>
          <cell r="B22020" t="str">
            <v>DEBRUM DE VEDACAO TAMPAO TETO    548 - 344 836 00 62</v>
          </cell>
          <cell r="C22020" t="str">
            <v>UM</v>
          </cell>
        </row>
        <row r="22021">
          <cell r="A22021">
            <v>800549000</v>
          </cell>
          <cell r="B22021" t="str">
            <v>REBOCADOR P/CARRO 83 EM DIANTE</v>
          </cell>
          <cell r="C22021" t="str">
            <v>UM</v>
          </cell>
        </row>
        <row r="22022">
          <cell r="A22022" t="str">
            <v>80054900F</v>
          </cell>
          <cell r="B22022" t="str">
            <v>REBOCADOR P/CARRO 83 EM DIANTE   549 - 344 310 01 09</v>
          </cell>
          <cell r="C22022" t="str">
            <v>UM</v>
          </cell>
        </row>
        <row r="22023">
          <cell r="A22023">
            <v>800550000</v>
          </cell>
          <cell r="B22023" t="str">
            <v>REBOCADOR P/CARRO ATE 82</v>
          </cell>
          <cell r="C22023" t="str">
            <v>UM</v>
          </cell>
        </row>
        <row r="22024">
          <cell r="A22024" t="str">
            <v>80055000F</v>
          </cell>
          <cell r="B22024" t="str">
            <v>REBOCADOR P/CARRO ATE 82         550 - 344 310 02 09</v>
          </cell>
          <cell r="C22024" t="str">
            <v>UM</v>
          </cell>
        </row>
        <row r="22025">
          <cell r="A22025" t="str">
            <v>8005500PF</v>
          </cell>
          <cell r="B22025" t="str">
            <v>REBOCADOR P/CARRO ATE 82</v>
          </cell>
          <cell r="C22025" t="str">
            <v>UM</v>
          </cell>
        </row>
        <row r="22026">
          <cell r="A22026">
            <v>800551000</v>
          </cell>
          <cell r="B22026" t="str">
            <v>REBOCADOR P/CARRO ATE 82</v>
          </cell>
          <cell r="C22026" t="str">
            <v>UM</v>
          </cell>
        </row>
        <row r="22027">
          <cell r="A22027" t="str">
            <v>80055100F</v>
          </cell>
          <cell r="B22027" t="str">
            <v>REBOCADOR P/CARRO ATE 82         551 - 345 310 71 09</v>
          </cell>
          <cell r="C22027" t="str">
            <v>UM</v>
          </cell>
        </row>
        <row r="22028">
          <cell r="A22028" t="str">
            <v>8005510PF</v>
          </cell>
          <cell r="B22028" t="str">
            <v>REBOCADOR P/CARRO ATE 82  PRETO FOSCO</v>
          </cell>
          <cell r="C22028" t="str">
            <v>UM</v>
          </cell>
        </row>
        <row r="22029">
          <cell r="A22029">
            <v>800552000</v>
          </cell>
          <cell r="B22029" t="str">
            <v>REBOCADOR P/CARRO 83 EM DIANTE</v>
          </cell>
          <cell r="C22029" t="str">
            <v>UM</v>
          </cell>
        </row>
        <row r="22030">
          <cell r="A22030" t="str">
            <v>80055200F</v>
          </cell>
          <cell r="B22030" t="str">
            <v>REBOCADOR P/CARRO 83 EM DIANTE   552 - 345 310 03 09</v>
          </cell>
          <cell r="C22030" t="str">
            <v>UM</v>
          </cell>
        </row>
        <row r="22031">
          <cell r="A22031" t="str">
            <v>80055300D</v>
          </cell>
          <cell r="B22031" t="str">
            <v>TELA DE VENTILACAO MB 2272 DIR</v>
          </cell>
          <cell r="C22031" t="str">
            <v>UM</v>
          </cell>
        </row>
        <row r="22032">
          <cell r="A22032" t="str">
            <v>80055300E</v>
          </cell>
          <cell r="B22032" t="str">
            <v>TELA DE VENTILACAO MB 2272 ESQ</v>
          </cell>
          <cell r="C22032" t="str">
            <v>UM</v>
          </cell>
        </row>
        <row r="22033">
          <cell r="A22033" t="str">
            <v>8005530DF</v>
          </cell>
          <cell r="B22033" t="str">
            <v>TELA DE VENTILACAO MB 2272 DIR   553 - 322 831 06 65</v>
          </cell>
          <cell r="C22033" t="str">
            <v>UM</v>
          </cell>
        </row>
        <row r="22034">
          <cell r="A22034" t="str">
            <v>8005530EF</v>
          </cell>
          <cell r="B22034" t="str">
            <v>TELA DE VENTILACAO MB 2272 ESQ   553 - 322 831 05 65</v>
          </cell>
          <cell r="C22034" t="str">
            <v>UM</v>
          </cell>
        </row>
        <row r="22035">
          <cell r="A22035">
            <v>800554000</v>
          </cell>
          <cell r="B22035" t="str">
            <v>PROLONGAMENTO DO CHASSIS 1313</v>
          </cell>
          <cell r="C22035" t="str">
            <v>UM</v>
          </cell>
        </row>
        <row r="22036">
          <cell r="A22036" t="str">
            <v>80055400D</v>
          </cell>
          <cell r="B22036" t="str">
            <v>SUPORTE CENTRAL DIR</v>
          </cell>
          <cell r="C22036" t="str">
            <v>UM</v>
          </cell>
        </row>
        <row r="22037">
          <cell r="A22037" t="str">
            <v>80055400E</v>
          </cell>
          <cell r="B22037" t="str">
            <v>SUPORTE CENTRAL ESQ</v>
          </cell>
          <cell r="C22037" t="str">
            <v>UM</v>
          </cell>
        </row>
        <row r="22038">
          <cell r="A22038" t="str">
            <v>8005540DF</v>
          </cell>
          <cell r="B22038" t="str">
            <v>SUPORTE CENTRAL DIR              554 - 352 313 09 26</v>
          </cell>
          <cell r="C22038" t="str">
            <v>UM</v>
          </cell>
        </row>
        <row r="22039">
          <cell r="A22039" t="str">
            <v>8005540EF</v>
          </cell>
          <cell r="B22039" t="str">
            <v>SUPORTE CENTRAL ESQ              554 - 352 313 08 26</v>
          </cell>
          <cell r="C22039" t="str">
            <v>UM</v>
          </cell>
        </row>
        <row r="22040">
          <cell r="A22040" t="str">
            <v>DD84829990</v>
          </cell>
          <cell r="B22040" t="str">
            <v>OUTROS ROLAMENTOS E ESFERAS</v>
          </cell>
          <cell r="C22040" t="str">
            <v>UM</v>
          </cell>
        </row>
        <row r="22041">
          <cell r="A22041" t="str">
            <v>800554PFD</v>
          </cell>
          <cell r="B22041" t="str">
            <v>SUPORTE CENTRAL DIR PRETO FOSCO</v>
          </cell>
          <cell r="C22041" t="str">
            <v>UM</v>
          </cell>
        </row>
        <row r="22042">
          <cell r="A22042" t="str">
            <v>800554PFE</v>
          </cell>
          <cell r="B22042" t="str">
            <v>SUPORTE CENTRAL ESQ PRETO FOSCO</v>
          </cell>
          <cell r="C22042" t="str">
            <v>UM</v>
          </cell>
        </row>
        <row r="22043">
          <cell r="A22043">
            <v>800555000</v>
          </cell>
          <cell r="B22043" t="str">
            <v>PORTA-ESTEPE MENOR 1113</v>
          </cell>
          <cell r="C22043" t="str">
            <v>UM</v>
          </cell>
        </row>
        <row r="22044">
          <cell r="A22044" t="str">
            <v>80055500F</v>
          </cell>
          <cell r="B22044" t="str">
            <v>PORTA-ESTEPE MENOR 1113          555 - 344 402 01 75</v>
          </cell>
          <cell r="C22044" t="str">
            <v>UM</v>
          </cell>
        </row>
        <row r="22045">
          <cell r="A22045">
            <v>800556000</v>
          </cell>
          <cell r="B22045" t="str">
            <v>PORTA-ESTEPE MAIOR 1313</v>
          </cell>
          <cell r="C22045" t="str">
            <v>UM</v>
          </cell>
        </row>
        <row r="22046">
          <cell r="A22046" t="str">
            <v>DD84828000</v>
          </cell>
          <cell r="B22046" t="str">
            <v>OUTROS ROLAMENTOS DE ROLETES</v>
          </cell>
          <cell r="C22046" t="str">
            <v>UM</v>
          </cell>
        </row>
        <row r="22047">
          <cell r="A22047" t="str">
            <v>DD17049090</v>
          </cell>
          <cell r="B22047" t="str">
            <v>OUTROS PRODUTOS DE CONFEITARIA</v>
          </cell>
          <cell r="C22047" t="str">
            <v>UM</v>
          </cell>
        </row>
        <row r="22048">
          <cell r="A22048" t="str">
            <v>80055600F</v>
          </cell>
          <cell r="B22048" t="str">
            <v>PORTA-ESTEPE MAIOR 1313          556</v>
          </cell>
          <cell r="C22048" t="str">
            <v>UM</v>
          </cell>
        </row>
        <row r="22049">
          <cell r="A22049">
            <v>800557000</v>
          </cell>
          <cell r="B22049" t="str">
            <v>TRAVESSA TRASEIRA CABINE 608/708D</v>
          </cell>
          <cell r="C22049" t="str">
            <v>UM</v>
          </cell>
        </row>
        <row r="22050">
          <cell r="A22050" t="str">
            <v>80055700F</v>
          </cell>
          <cell r="B22050" t="str">
            <v>TRAVESSA TRASEIRA CABINE 608/708D    557 - 308 620 04 87</v>
          </cell>
          <cell r="C22050" t="str">
            <v>UM</v>
          </cell>
        </row>
        <row r="22051">
          <cell r="A22051">
            <v>800558000</v>
          </cell>
          <cell r="B22051" t="str">
            <v>KIT P/ PORTA MENOR</v>
          </cell>
          <cell r="C22051" t="str">
            <v>UM</v>
          </cell>
        </row>
        <row r="22052">
          <cell r="A22052" t="str">
            <v>DD33074900</v>
          </cell>
          <cell r="B22052" t="str">
            <v>DESODORIZADOR DE AMBIENTE</v>
          </cell>
          <cell r="C22052" t="str">
            <v>UM</v>
          </cell>
        </row>
        <row r="22053">
          <cell r="A22053" t="str">
            <v>DD21069090</v>
          </cell>
          <cell r="B22053" t="str">
            <v>OUTRAS PREPARACOES ALIMENTICIAS</v>
          </cell>
          <cell r="C22053" t="str">
            <v>UM</v>
          </cell>
        </row>
        <row r="22054">
          <cell r="A22054" t="str">
            <v>80055800D</v>
          </cell>
          <cell r="B22054" t="str">
            <v>KIT PARA PORTA MENOR DIR        558</v>
          </cell>
          <cell r="C22054" t="str">
            <v>UM</v>
          </cell>
        </row>
        <row r="22055">
          <cell r="A22055" t="str">
            <v>80055800E</v>
          </cell>
          <cell r="B22055" t="str">
            <v>KIT PARA PORTA MENOR ESQ        558</v>
          </cell>
          <cell r="C22055" t="str">
            <v>UM</v>
          </cell>
        </row>
        <row r="22056">
          <cell r="A22056" t="str">
            <v>DD27121000</v>
          </cell>
          <cell r="B22056" t="str">
            <v>VASELINA</v>
          </cell>
          <cell r="C22056" t="str">
            <v>UM</v>
          </cell>
        </row>
        <row r="22057">
          <cell r="A22057" t="str">
            <v>IND84879000</v>
          </cell>
          <cell r="B22057" t="str">
            <v>PARTES E PECAS DE MATRIZES</v>
          </cell>
          <cell r="C22057" t="str">
            <v>UM</v>
          </cell>
        </row>
        <row r="22058">
          <cell r="A22058" t="str">
            <v>80055800F</v>
          </cell>
          <cell r="B22058" t="str">
            <v>KIT P/ PORTA MENOR              558</v>
          </cell>
          <cell r="C22058" t="str">
            <v>UM</v>
          </cell>
        </row>
        <row r="22059">
          <cell r="A22059">
            <v>800559000</v>
          </cell>
          <cell r="B22059" t="str">
            <v>AMORTECEDOR DIANTEIRO            559</v>
          </cell>
          <cell r="C22059" t="str">
            <v>UM</v>
          </cell>
        </row>
        <row r="22060">
          <cell r="A22060">
            <v>800560000</v>
          </cell>
          <cell r="B22060" t="str">
            <v>REBOCADOR 1519 ANO 83 EM DIANTE</v>
          </cell>
          <cell r="C22060" t="str">
            <v>UM</v>
          </cell>
        </row>
        <row r="22061">
          <cell r="A22061" t="str">
            <v>DD72085200</v>
          </cell>
          <cell r="B22061" t="str">
            <v>LAMIN FERRO/ACO, QUENTE, L&gt;=60CM, N/EN</v>
          </cell>
          <cell r="C22061" t="str">
            <v>UM</v>
          </cell>
        </row>
        <row r="22062">
          <cell r="A22062" t="str">
            <v>80056000F</v>
          </cell>
          <cell r="B22062" t="str">
            <v>REBOCADOR 1519 ANO 83 EM DIANTE  560 - 345 310 02 09</v>
          </cell>
          <cell r="C22062" t="str">
            <v>UM</v>
          </cell>
        </row>
        <row r="22063">
          <cell r="A22063">
            <v>800561000</v>
          </cell>
          <cell r="B22063" t="str">
            <v>REBOCADOR 1519 ATE ANO 83</v>
          </cell>
          <cell r="C22063" t="str">
            <v>UM</v>
          </cell>
        </row>
        <row r="22064">
          <cell r="A22064" t="str">
            <v>80056100F</v>
          </cell>
          <cell r="B22064" t="str">
            <v>REBOCADOR 1519 ATE ANO 83        561 - 345 310 00 09</v>
          </cell>
          <cell r="C22064" t="str">
            <v>UM</v>
          </cell>
        </row>
        <row r="22065">
          <cell r="A22065" t="str">
            <v>80056200D</v>
          </cell>
          <cell r="B22065" t="str">
            <v>FUNDO INTERNO PORTA 608D DIR.</v>
          </cell>
          <cell r="C22065" t="str">
            <v>UM</v>
          </cell>
        </row>
        <row r="22066">
          <cell r="A22066" t="str">
            <v>80056200E</v>
          </cell>
          <cell r="B22066" t="str">
            <v>FUNDO INTERNO PORTA 608D ESQ.</v>
          </cell>
          <cell r="C22066" t="str">
            <v>UM</v>
          </cell>
        </row>
        <row r="22067">
          <cell r="A22067" t="str">
            <v>SERVICO TAXI</v>
          </cell>
          <cell r="B22067" t="str">
            <v>SERVICO RADIO TAXI</v>
          </cell>
          <cell r="C22067" t="str">
            <v>UM</v>
          </cell>
        </row>
        <row r="22068">
          <cell r="A22068" t="str">
            <v>DD38249049</v>
          </cell>
          <cell r="B22068" t="str">
            <v>OUTROS FLUIDOS PARA TRANSFERENCIA</v>
          </cell>
          <cell r="C22068" t="str">
            <v>UM</v>
          </cell>
        </row>
        <row r="22069">
          <cell r="A22069" t="str">
            <v>DD29161520</v>
          </cell>
          <cell r="B22069" t="str">
            <v>ACIDO LINOLEICO E ACIDO LINONENICO</v>
          </cell>
          <cell r="C22069" t="str">
            <v>UM</v>
          </cell>
        </row>
        <row r="22070">
          <cell r="A22070" t="str">
            <v>8005620DF</v>
          </cell>
          <cell r="B22070" t="str">
            <v>FUNDO INTERNO PORTA 608D DIR     562</v>
          </cell>
          <cell r="C22070" t="str">
            <v>UM</v>
          </cell>
        </row>
        <row r="22071">
          <cell r="A22071" t="str">
            <v>8005620EF</v>
          </cell>
          <cell r="B22071" t="str">
            <v>FUNDO INTERNO PORTA 608D ESQ     562</v>
          </cell>
          <cell r="C22071" t="str">
            <v>UM</v>
          </cell>
        </row>
        <row r="22072">
          <cell r="A22072">
            <v>701811040</v>
          </cell>
          <cell r="B22072" t="str">
            <v>VARÃO DA FRONTAL 710/912/914</v>
          </cell>
          <cell r="C22072" t="str">
            <v>UM</v>
          </cell>
        </row>
        <row r="22073">
          <cell r="A22073" t="str">
            <v>DD73181400</v>
          </cell>
          <cell r="B22073" t="str">
            <v>PARAFUSOS PERFURANTES</v>
          </cell>
          <cell r="C22073" t="str">
            <v>UM</v>
          </cell>
        </row>
        <row r="22074">
          <cell r="A22074" t="str">
            <v>80056300D</v>
          </cell>
          <cell r="B22074" t="str">
            <v>CHASSIS CABINE TRASEIRA DIR.     563</v>
          </cell>
          <cell r="C22074" t="str">
            <v>UM</v>
          </cell>
        </row>
        <row r="22075">
          <cell r="A22075" t="str">
            <v>80056300E</v>
          </cell>
          <cell r="B22075" t="str">
            <v>CHASSIS CABINE TRASEIRA ESQ.     563</v>
          </cell>
          <cell r="C22075" t="str">
            <v>UM</v>
          </cell>
        </row>
        <row r="22076">
          <cell r="A22076">
            <v>800564000</v>
          </cell>
          <cell r="B22076" t="str">
            <v>3a TRAVESSA DA CABINE LEITO      564</v>
          </cell>
          <cell r="C22076" t="str">
            <v>UM</v>
          </cell>
        </row>
        <row r="22077">
          <cell r="A22077">
            <v>800565000</v>
          </cell>
          <cell r="B22077" t="str">
            <v>GANCHO TRAS P/ TIRAR  MOTOR - 343 223 01 41</v>
          </cell>
          <cell r="C22077" t="str">
            <v>UM</v>
          </cell>
        </row>
        <row r="22078">
          <cell r="A22078" t="str">
            <v>80056500F</v>
          </cell>
          <cell r="B22078" t="str">
            <v>GANCHO TRAS P/ TIRAR  MOTOR - 343 223 01 41</v>
          </cell>
          <cell r="C22078" t="str">
            <v>UM</v>
          </cell>
        </row>
        <row r="22079">
          <cell r="A22079" t="str">
            <v>DD73181900</v>
          </cell>
          <cell r="B22079" t="str">
            <v>CASQUILHOS/ROSCADOS</v>
          </cell>
          <cell r="C22079" t="str">
            <v>UM</v>
          </cell>
        </row>
        <row r="22080">
          <cell r="A22080" t="str">
            <v>80056600D</v>
          </cell>
          <cell r="B22080" t="str">
            <v>CHASSIS P/ CABINE ALTA DIR.      566</v>
          </cell>
          <cell r="C22080" t="str">
            <v>UM</v>
          </cell>
        </row>
        <row r="22081">
          <cell r="A22081" t="str">
            <v>80056600E</v>
          </cell>
          <cell r="B22081" t="str">
            <v>CHASSIS P/ CABINE ALTA ESQ.      566</v>
          </cell>
          <cell r="C22081" t="str">
            <v>UM</v>
          </cell>
        </row>
        <row r="22082">
          <cell r="A22082">
            <v>800567000</v>
          </cell>
          <cell r="B22082" t="str">
            <v>6a TRAVESSA DO CHASSIS 1111/13   567</v>
          </cell>
          <cell r="C22082" t="str">
            <v>UM</v>
          </cell>
        </row>
        <row r="22083">
          <cell r="A22083" t="str">
            <v>DD84663000</v>
          </cell>
          <cell r="B22083" t="str">
            <v>DISPOSITIVOS / DIVISORES ESPECIAIS</v>
          </cell>
          <cell r="C22083" t="str">
            <v>UM</v>
          </cell>
        </row>
        <row r="22084">
          <cell r="A22084" t="str">
            <v>80056800D</v>
          </cell>
          <cell r="B22084" t="str">
            <v>CHAPA DE ALUMINIO  1932/34 DIR   568 - 350 884 01 90</v>
          </cell>
          <cell r="C22084" t="str">
            <v>UM</v>
          </cell>
        </row>
        <row r="22085">
          <cell r="A22085" t="str">
            <v>80056800E</v>
          </cell>
          <cell r="B22085" t="str">
            <v>CHAPA DE ALUMINIO  1932/34 ESQ   568 - 350 884 00 90</v>
          </cell>
          <cell r="C22085" t="str">
            <v>UM</v>
          </cell>
        </row>
        <row r="22086">
          <cell r="A22086" t="str">
            <v>8005680DF</v>
          </cell>
          <cell r="B22086" t="str">
            <v>CHAPA DE ALUMINIO  1932/34 DIR   568 - 350 884 01 90</v>
          </cell>
          <cell r="C22086" t="str">
            <v>UM</v>
          </cell>
        </row>
        <row r="22087">
          <cell r="A22087" t="str">
            <v>8005680EF</v>
          </cell>
          <cell r="B22087" t="str">
            <v>CHAPA DE ALUMINIO  1932/34 ESQ   568 - 350 884 00 90</v>
          </cell>
          <cell r="C22087" t="str">
            <v>UM</v>
          </cell>
        </row>
        <row r="22088">
          <cell r="A22088">
            <v>800569000</v>
          </cell>
          <cell r="B22088" t="str">
            <v>KIT 1113                        569</v>
          </cell>
          <cell r="C22088" t="str">
            <v>UM</v>
          </cell>
        </row>
        <row r="22089">
          <cell r="A22089" t="str">
            <v>DD85051990</v>
          </cell>
          <cell r="B22089" t="str">
            <v>OUTROS IMAS PERMENTES</v>
          </cell>
          <cell r="C22089" t="str">
            <v>UM</v>
          </cell>
        </row>
        <row r="22090">
          <cell r="A22090">
            <v>800570000</v>
          </cell>
          <cell r="B22090" t="str">
            <v>KIT 1313                        570</v>
          </cell>
          <cell r="C22090" t="str">
            <v>UM</v>
          </cell>
        </row>
        <row r="22091">
          <cell r="A22091">
            <v>800571000</v>
          </cell>
          <cell r="B22091" t="str">
            <v>KIT 1113/1313                   571</v>
          </cell>
          <cell r="C22091" t="str">
            <v>UM</v>
          </cell>
        </row>
        <row r="22092">
          <cell r="A22092">
            <v>810193000</v>
          </cell>
          <cell r="B22092" t="str">
            <v>M.O. ESTAMPAGEM CARCACA U REF. D51</v>
          </cell>
          <cell r="C22092" t="str">
            <v>UM</v>
          </cell>
        </row>
        <row r="22093">
          <cell r="A22093">
            <v>105140000</v>
          </cell>
          <cell r="B22093" t="str">
            <v>VENTOSA PARA ROBO</v>
          </cell>
          <cell r="C22093" t="str">
            <v>UM</v>
          </cell>
        </row>
        <row r="22094">
          <cell r="A22094">
            <v>800572000</v>
          </cell>
          <cell r="B22094" t="str">
            <v>KIT 1113 ABS                    572</v>
          </cell>
          <cell r="C22094" t="str">
            <v>UM</v>
          </cell>
        </row>
        <row r="22095">
          <cell r="A22095" t="str">
            <v>80057200F</v>
          </cell>
          <cell r="B22095" t="str">
            <v>KIT 1113                        572</v>
          </cell>
          <cell r="C22095" t="str">
            <v>UM</v>
          </cell>
        </row>
        <row r="22096">
          <cell r="A22096">
            <v>800573000</v>
          </cell>
          <cell r="B22096" t="str">
            <v>KIT 1313 ABS                    573</v>
          </cell>
          <cell r="C22096" t="str">
            <v>UM</v>
          </cell>
        </row>
        <row r="22097">
          <cell r="A22097">
            <v>810690000</v>
          </cell>
          <cell r="B22097" t="str">
            <v>M.O. TAPA PÓ (DUST SHIELD)</v>
          </cell>
          <cell r="C22097" t="str">
            <v>UM</v>
          </cell>
        </row>
        <row r="22098">
          <cell r="A22098" t="str">
            <v>80057300F</v>
          </cell>
          <cell r="B22098" t="str">
            <v>KIT 1313                        573</v>
          </cell>
          <cell r="C22098" t="str">
            <v>UM</v>
          </cell>
        </row>
        <row r="22099">
          <cell r="A22099">
            <v>800574000</v>
          </cell>
          <cell r="B22099" t="str">
            <v>KIT 1519 ABS                    574</v>
          </cell>
          <cell r="C22099" t="str">
            <v>UM</v>
          </cell>
        </row>
        <row r="22100">
          <cell r="A22100" t="str">
            <v>80057400F</v>
          </cell>
          <cell r="B22100" t="str">
            <v>KIT 1519                        574</v>
          </cell>
          <cell r="C22100" t="str">
            <v>UM</v>
          </cell>
        </row>
        <row r="22101">
          <cell r="A22101">
            <v>190192000</v>
          </cell>
          <cell r="B22101" t="str">
            <v>PEÇA ESTAMPADA TAPA PÓ MASTER</v>
          </cell>
          <cell r="C22101" t="str">
            <v>UM</v>
          </cell>
        </row>
        <row r="22102">
          <cell r="A22102">
            <v>800575000</v>
          </cell>
          <cell r="B22102" t="str">
            <v>KIT GRADE ABS PRETO</v>
          </cell>
          <cell r="C22102" t="str">
            <v>UM</v>
          </cell>
        </row>
        <row r="22103">
          <cell r="A22103" t="str">
            <v>80057500F</v>
          </cell>
          <cell r="B22103" t="str">
            <v>KIT 1113/1313                   575</v>
          </cell>
          <cell r="C22103" t="str">
            <v>UM</v>
          </cell>
        </row>
        <row r="22104">
          <cell r="A22104">
            <v>800576000</v>
          </cell>
          <cell r="B22104" t="str">
            <v>GARFO DO AMORTECEDOR 608D</v>
          </cell>
          <cell r="C22104" t="str">
            <v>UM</v>
          </cell>
        </row>
        <row r="22105">
          <cell r="A22105" t="str">
            <v>80057600F</v>
          </cell>
          <cell r="B22105" t="str">
            <v>GARFO DO AMORTECEDOR 608D        576 - 309 323 05 40</v>
          </cell>
          <cell r="C22105" t="str">
            <v>UM</v>
          </cell>
        </row>
        <row r="22106">
          <cell r="A22106">
            <v>800577000</v>
          </cell>
          <cell r="B22106" t="str">
            <v>AMORTECEDOR CABINE               577</v>
          </cell>
          <cell r="C22106" t="str">
            <v>UM</v>
          </cell>
        </row>
        <row r="22107">
          <cell r="A22107" t="str">
            <v>10957000E</v>
          </cell>
          <cell r="B22107" t="str">
            <v>ACABAMENTO INFERIOR TRASEIRO L/E</v>
          </cell>
          <cell r="C22107" t="str">
            <v>UM</v>
          </cell>
        </row>
        <row r="22108">
          <cell r="A22108">
            <v>800578000</v>
          </cell>
          <cell r="B22108" t="str">
            <v>TAMPA CEGA REGULADA VIDRO 708    578</v>
          </cell>
          <cell r="C22108" t="str">
            <v>UM</v>
          </cell>
        </row>
        <row r="22109">
          <cell r="A22109">
            <v>800579000</v>
          </cell>
          <cell r="B22109" t="str">
            <v>TAMPA CEGA DO CAJADO 708         579</v>
          </cell>
          <cell r="C22109" t="str">
            <v>UM</v>
          </cell>
        </row>
        <row r="22110">
          <cell r="A22110">
            <v>800580000</v>
          </cell>
          <cell r="B22110" t="str">
            <v>CAIXA DO ASSENTO CABINE LEITO    580</v>
          </cell>
          <cell r="C22110" t="str">
            <v>UM</v>
          </cell>
        </row>
        <row r="22111">
          <cell r="A22111">
            <v>800581000</v>
          </cell>
          <cell r="B22111" t="str">
            <v>TRAVA DA PORTA</v>
          </cell>
          <cell r="C22111" t="str">
            <v>UM</v>
          </cell>
        </row>
        <row r="22112">
          <cell r="A22112">
            <v>800582000</v>
          </cell>
          <cell r="B22112" t="str">
            <v>MACANETA INTERNA              582</v>
          </cell>
          <cell r="C22112" t="str">
            <v>UM</v>
          </cell>
        </row>
        <row r="22113">
          <cell r="A22113" t="str">
            <v>80058300D</v>
          </cell>
          <cell r="B22113" t="str">
            <v>SUP FAROL INTER 1933/34 DIR      583</v>
          </cell>
          <cell r="C22113" t="str">
            <v>UM</v>
          </cell>
        </row>
        <row r="22114">
          <cell r="A22114" t="str">
            <v>80058300E</v>
          </cell>
          <cell r="B22114" t="str">
            <v>SUP FAROL INTER 1933/34 ESQ      583</v>
          </cell>
          <cell r="C22114" t="str">
            <v>UM</v>
          </cell>
        </row>
        <row r="22115">
          <cell r="A22115">
            <v>800584000</v>
          </cell>
          <cell r="B22115" t="str">
            <v>MASTRO TIRA-FINO</v>
          </cell>
          <cell r="C22115" t="str">
            <v>UM</v>
          </cell>
        </row>
        <row r="22116">
          <cell r="A22116" t="str">
            <v>80058400F</v>
          </cell>
          <cell r="B22116" t="str">
            <v>MASTRO TIRA-FINO                 584 - 344 595 70 01</v>
          </cell>
          <cell r="C22116" t="str">
            <v>UM</v>
          </cell>
        </row>
        <row r="22117">
          <cell r="A22117">
            <v>800585000</v>
          </cell>
          <cell r="B22117" t="str">
            <v>PINO REBOCADOR P/CHOQUE MODERNO  585 - 345 315 72 06</v>
          </cell>
          <cell r="C22117" t="str">
            <v>UM</v>
          </cell>
        </row>
        <row r="22118">
          <cell r="A22118" t="str">
            <v>80058500F</v>
          </cell>
          <cell r="B22118" t="str">
            <v>PINO REBOCADOR P/CHOQUE MODERNO  585 - 345 315 72 06</v>
          </cell>
          <cell r="C22118" t="str">
            <v>UM</v>
          </cell>
        </row>
        <row r="22119">
          <cell r="A22119">
            <v>800586000</v>
          </cell>
          <cell r="B22119" t="str">
            <v>SUPORTE CALCO MOTOR DIANTEIRO</v>
          </cell>
          <cell r="C22119" t="str">
            <v>UM</v>
          </cell>
        </row>
        <row r="22120">
          <cell r="A22120" t="str">
            <v>80058600F</v>
          </cell>
          <cell r="B22120" t="str">
            <v>SUPORTE CALCO MOTOR DIANTEIRO    586</v>
          </cell>
          <cell r="C22120" t="str">
            <v>UM</v>
          </cell>
        </row>
        <row r="22121">
          <cell r="A22121">
            <v>800587000</v>
          </cell>
          <cell r="B22121" t="str">
            <v>ULTIMA TRAVESSA MONT 1111/1113</v>
          </cell>
          <cell r="C22121" t="str">
            <v>UM</v>
          </cell>
        </row>
        <row r="22122">
          <cell r="A22122" t="str">
            <v>DD84835010</v>
          </cell>
          <cell r="B22122" t="str">
            <v>POLIAS EXC AS DE ROLAMENTO</v>
          </cell>
          <cell r="C22122" t="str">
            <v>UM</v>
          </cell>
        </row>
        <row r="22123">
          <cell r="A22123" t="str">
            <v>DD72166100</v>
          </cell>
          <cell r="B22123" t="str">
            <v>PERFIS DE AÇO</v>
          </cell>
          <cell r="C22123" t="str">
            <v>KG</v>
          </cell>
        </row>
        <row r="22124">
          <cell r="A22124" t="str">
            <v>80058700F</v>
          </cell>
          <cell r="B22124" t="str">
            <v>ULTIMA TRAVESSA MONT 1111/1113   587</v>
          </cell>
          <cell r="C22124" t="str">
            <v>UM</v>
          </cell>
        </row>
        <row r="22125">
          <cell r="A22125">
            <v>800588000</v>
          </cell>
          <cell r="B22125" t="str">
            <v>SUPORTE CALCO MOTOR DIANTEIRO</v>
          </cell>
          <cell r="C22125" t="str">
            <v>UM</v>
          </cell>
        </row>
        <row r="22126">
          <cell r="A22126" t="str">
            <v>80058800F</v>
          </cell>
          <cell r="B22126" t="str">
            <v>SUPORTE CALCO MOTOR DIANTEIRO    588</v>
          </cell>
          <cell r="C22126" t="str">
            <v>UM</v>
          </cell>
        </row>
        <row r="22127">
          <cell r="A22127">
            <v>200059000</v>
          </cell>
          <cell r="B22127" t="str">
            <v>CONTAINER 1000 LTS - RAUTER</v>
          </cell>
          <cell r="C22127" t="str">
            <v>UM</v>
          </cell>
        </row>
        <row r="22128">
          <cell r="A22128" t="str">
            <v>DD32129090</v>
          </cell>
          <cell r="B22128" t="str">
            <v>OUTROS PIGMENTOS DISPERS. MEIOS N/AQUO</v>
          </cell>
          <cell r="C22128" t="str">
            <v>UM</v>
          </cell>
        </row>
        <row r="22129">
          <cell r="A22129" t="str">
            <v>DD22011000</v>
          </cell>
          <cell r="B22129" t="str">
            <v>AGUA MINERAL</v>
          </cell>
          <cell r="C22129" t="str">
            <v>UM</v>
          </cell>
        </row>
        <row r="22130">
          <cell r="A22130">
            <v>800589000</v>
          </cell>
          <cell r="B22130" t="str">
            <v>SUPORTE CENTRAL DA TRAVESSA      589</v>
          </cell>
          <cell r="C22130" t="str">
            <v>UM</v>
          </cell>
        </row>
        <row r="22131">
          <cell r="A22131">
            <v>800590000</v>
          </cell>
          <cell r="B22131" t="str">
            <v>SUPORTE LATERAL DA TRAVESSA      590</v>
          </cell>
          <cell r="C22131" t="str">
            <v>UM</v>
          </cell>
        </row>
        <row r="22132">
          <cell r="A22132">
            <v>800591000</v>
          </cell>
          <cell r="B22132" t="str">
            <v>REFORCO DO SUPORTE DA TRAVESSA   591</v>
          </cell>
          <cell r="C22132" t="str">
            <v>UM</v>
          </cell>
        </row>
        <row r="22133">
          <cell r="A22133" t="str">
            <v>DD40103900</v>
          </cell>
          <cell r="B22133" t="str">
            <v>OUTRAS CORREIAS DE TRANSMISSAO</v>
          </cell>
          <cell r="C22133" t="str">
            <v>UM</v>
          </cell>
        </row>
        <row r="22134">
          <cell r="A22134">
            <v>800592000</v>
          </cell>
          <cell r="B22134" t="str">
            <v>CHASSIS TRAVESSA TRAS MONTADA</v>
          </cell>
          <cell r="C22134" t="str">
            <v>UM</v>
          </cell>
        </row>
        <row r="22135">
          <cell r="A22135" t="str">
            <v>80059200F</v>
          </cell>
          <cell r="B22135" t="str">
            <v>CHASSIS TRAVESSA TRAS MONTADA    592 - 344 610 05 14</v>
          </cell>
          <cell r="C22135" t="str">
            <v>UM</v>
          </cell>
        </row>
        <row r="22136">
          <cell r="A22136">
            <v>800593000</v>
          </cell>
          <cell r="B22136" t="str">
            <v>ENCOSTO DO BATENTE</v>
          </cell>
          <cell r="C22136" t="str">
            <v>UM</v>
          </cell>
        </row>
        <row r="22137">
          <cell r="A22137" t="str">
            <v>80059300F</v>
          </cell>
          <cell r="B22137" t="str">
            <v>ENCOSTO DO BATENTE               593 - 344 723 00 18</v>
          </cell>
          <cell r="C22137" t="str">
            <v>UM</v>
          </cell>
        </row>
        <row r="22138">
          <cell r="A22138">
            <v>800594000</v>
          </cell>
          <cell r="B22138" t="str">
            <v>PAREDE TRASEIRA C/ TRAVESSA</v>
          </cell>
          <cell r="C22138" t="str">
            <v>UM</v>
          </cell>
        </row>
        <row r="22139">
          <cell r="A22139" t="str">
            <v>DD85149000</v>
          </cell>
          <cell r="B22139" t="str">
            <v>PARTE ESTUFA</v>
          </cell>
          <cell r="C22139" t="str">
            <v>UM</v>
          </cell>
        </row>
        <row r="22140">
          <cell r="A22140" t="str">
            <v>DD39259000</v>
          </cell>
          <cell r="B22140" t="str">
            <v>OUTROS ARTEFATOS PLASTICOS</v>
          </cell>
          <cell r="C22140" t="str">
            <v>UM</v>
          </cell>
        </row>
        <row r="22141">
          <cell r="A22141">
            <v>807428000</v>
          </cell>
          <cell r="B22141" t="str">
            <v>CANO DE DESCARGA - 10228275</v>
          </cell>
          <cell r="C22141" t="str">
            <v>UM</v>
          </cell>
        </row>
        <row r="22142">
          <cell r="A22142" t="str">
            <v>80059400F</v>
          </cell>
          <cell r="B22142" t="str">
            <v>PAREDE TRASEIRA C/ TRAVESSA      594</v>
          </cell>
          <cell r="C22142" t="str">
            <v>UM</v>
          </cell>
        </row>
        <row r="22143">
          <cell r="A22143">
            <v>800595000</v>
          </cell>
          <cell r="B22143" t="str">
            <v>TAMPA SUPERIOR SUPORTE BATERIA</v>
          </cell>
          <cell r="C22143" t="str">
            <v>UM</v>
          </cell>
        </row>
        <row r="22144">
          <cell r="A22144" t="str">
            <v>80059500F</v>
          </cell>
          <cell r="B22144" t="str">
            <v>TAMPA SUPERIOR SUPORTE BATERIA   595 - 344 540 72 82</v>
          </cell>
          <cell r="C22144" t="str">
            <v>UM</v>
          </cell>
        </row>
        <row r="22145">
          <cell r="A22145">
            <v>800596000</v>
          </cell>
          <cell r="B22145" t="str">
            <v>FUNDO SUPORTE BATERIA MODERNA</v>
          </cell>
          <cell r="C22145" t="str">
            <v>UM</v>
          </cell>
        </row>
        <row r="22146">
          <cell r="A22146" t="str">
            <v>80059600F</v>
          </cell>
          <cell r="B22146" t="str">
            <v>FUNDO SUPORTE BATERIA MODERNA    596 - 344 540 70 14</v>
          </cell>
          <cell r="C22146" t="str">
            <v>UM</v>
          </cell>
        </row>
        <row r="22147">
          <cell r="A22147" t="str">
            <v>DD76161000</v>
          </cell>
          <cell r="B22147" t="str">
            <v>TACHAS, PREGOS, ESPATULAS, PARAFUSOS</v>
          </cell>
          <cell r="C22147" t="str">
            <v>UM</v>
          </cell>
        </row>
        <row r="22148">
          <cell r="A22148" t="str">
            <v>80059700D</v>
          </cell>
          <cell r="B22148" t="str">
            <v>CANTONEIRA SUPORTE BATERIA DIR.  597 - 345 541 77 40</v>
          </cell>
          <cell r="C22148" t="str">
            <v>UM</v>
          </cell>
        </row>
        <row r="22149">
          <cell r="A22149" t="str">
            <v>80059700E</v>
          </cell>
          <cell r="B22149" t="str">
            <v>CANTONEIRA SUPORTE BATERIA ESQ.  597 - 345 541 76 40</v>
          </cell>
          <cell r="C22149" t="str">
            <v>UM</v>
          </cell>
        </row>
        <row r="22150">
          <cell r="A22150" t="str">
            <v>8005970DF</v>
          </cell>
          <cell r="B22150" t="str">
            <v>CANTONEIRA SUPORTE BATERIA DIR.  597 - 345 541 77 40</v>
          </cell>
          <cell r="C22150" t="str">
            <v>UM</v>
          </cell>
        </row>
        <row r="22151">
          <cell r="A22151" t="str">
            <v>8005970EF</v>
          </cell>
          <cell r="B22151" t="str">
            <v>CANTONEIRA SUPORTE BATERIA ESQ.  597 - 345 541 76 40</v>
          </cell>
          <cell r="C22151" t="str">
            <v>UM</v>
          </cell>
        </row>
        <row r="22152">
          <cell r="A22152">
            <v>800598000</v>
          </cell>
          <cell r="B22152" t="str">
            <v>SUPORTE BATERIA MODERNO</v>
          </cell>
          <cell r="C22152" t="str">
            <v>UM</v>
          </cell>
        </row>
        <row r="22153">
          <cell r="A22153" t="str">
            <v>80059800F</v>
          </cell>
          <cell r="B22153" t="str">
            <v>SUPORTE BATERIA MODERNO          598 - 344 540 70 14</v>
          </cell>
          <cell r="C22153" t="str">
            <v>UM</v>
          </cell>
        </row>
        <row r="22154">
          <cell r="A22154">
            <v>800599000</v>
          </cell>
          <cell r="B22154" t="str">
            <v>SUPORTE TIPO Z DA MOLDURA</v>
          </cell>
          <cell r="C22154" t="str">
            <v>UM</v>
          </cell>
        </row>
        <row r="22155">
          <cell r="A22155">
            <v>500326000</v>
          </cell>
          <cell r="B22155" t="str">
            <v>CALÇA FEMININA - ELASTICO TOTAL - PRETA</v>
          </cell>
          <cell r="C22155" t="str">
            <v>UM</v>
          </cell>
        </row>
        <row r="22156">
          <cell r="A22156" t="str">
            <v>80059900F</v>
          </cell>
          <cell r="B22156" t="str">
            <v>SUPORTE TIPO Z DA MOLDURA        599 - 331 690 70 14</v>
          </cell>
          <cell r="C22156" t="str">
            <v>UM</v>
          </cell>
        </row>
        <row r="22157">
          <cell r="A22157">
            <v>800600000</v>
          </cell>
          <cell r="B22157" t="str">
            <v>PRESILHA DE FIXACAO FAROL</v>
          </cell>
          <cell r="C22157" t="str">
            <v>UM</v>
          </cell>
        </row>
        <row r="22158">
          <cell r="A22158" t="str">
            <v>80060000F</v>
          </cell>
          <cell r="B22158" t="str">
            <v>PRESILHA DE FIXACAO FAROL        600 - 331 994 71 45</v>
          </cell>
          <cell r="C22158" t="str">
            <v>UM</v>
          </cell>
        </row>
        <row r="22159">
          <cell r="A22159">
            <v>800601000</v>
          </cell>
          <cell r="B22159" t="str">
            <v>TRAVESSA DO CHASSIS</v>
          </cell>
          <cell r="C22159" t="str">
            <v>UM</v>
          </cell>
        </row>
        <row r="22160">
          <cell r="A22160" t="str">
            <v>80060100F</v>
          </cell>
          <cell r="B22160" t="str">
            <v>TRAVESSA DO CHASSIS              601 - 345 312 71 15</v>
          </cell>
          <cell r="C22160" t="str">
            <v>UM</v>
          </cell>
        </row>
        <row r="22161">
          <cell r="A22161">
            <v>800602000</v>
          </cell>
          <cell r="B22161" t="str">
            <v>KIT PCS P/MONTAGEM FRENTE</v>
          </cell>
          <cell r="C22161" t="str">
            <v>UM</v>
          </cell>
        </row>
        <row r="22162">
          <cell r="A22162" t="str">
            <v>DD40103400</v>
          </cell>
          <cell r="B22162" t="str">
            <v>CORREIAS DE TRANSMISSAO SEM FIO</v>
          </cell>
          <cell r="C22162" t="str">
            <v>UM</v>
          </cell>
        </row>
        <row r="22163">
          <cell r="A22163" t="str">
            <v>IMOB85364900</v>
          </cell>
          <cell r="B22163" t="str">
            <v>APARELHO SEG MEC ELETRO</v>
          </cell>
          <cell r="C22163" t="str">
            <v>UM</v>
          </cell>
        </row>
        <row r="22164">
          <cell r="A22164" t="str">
            <v>80060200F</v>
          </cell>
          <cell r="B22164" t="str">
            <v>KIT PCS P/MONTAGEM FRENTE       602</v>
          </cell>
          <cell r="C22164" t="str">
            <v>UM</v>
          </cell>
        </row>
        <row r="22165">
          <cell r="A22165" t="str">
            <v>80060300D</v>
          </cell>
          <cell r="B22165" t="str">
            <v>CHAPA LATERAL 1933/1934 DIR.</v>
          </cell>
          <cell r="C22165" t="str">
            <v>UM</v>
          </cell>
        </row>
        <row r="22166">
          <cell r="A22166" t="str">
            <v>80060300E</v>
          </cell>
          <cell r="B22166" t="str">
            <v>CHAPA LATERAL 1933/1934 ESQ.</v>
          </cell>
          <cell r="C22166" t="str">
            <v>UM</v>
          </cell>
        </row>
        <row r="22167">
          <cell r="A22167" t="str">
            <v>8006030DF</v>
          </cell>
          <cell r="B22167" t="str">
            <v>CHAPA LATERAL 1933/1934 DIR.     603 - 350 627 71 01</v>
          </cell>
          <cell r="C22167" t="str">
            <v>UM</v>
          </cell>
        </row>
        <row r="22168">
          <cell r="A22168" t="str">
            <v>8006030EF</v>
          </cell>
          <cell r="B22168" t="str">
            <v>CHAPA LATERAL 1933/1934 ESQ.     603 - 350 627 70 01</v>
          </cell>
          <cell r="C22168" t="str">
            <v>UM</v>
          </cell>
        </row>
        <row r="22169">
          <cell r="A22169" t="str">
            <v>DD48196000</v>
          </cell>
          <cell r="B22169" t="str">
            <v>SACOLA ECOLOGICA</v>
          </cell>
          <cell r="C22169" t="str">
            <v>UM</v>
          </cell>
        </row>
        <row r="22170">
          <cell r="A22170" t="str">
            <v>80060400D</v>
          </cell>
          <cell r="B22170" t="str">
            <v>REFORCO DO TETO DIR              604</v>
          </cell>
          <cell r="C22170" t="str">
            <v>UM</v>
          </cell>
        </row>
        <row r="22171">
          <cell r="A22171" t="str">
            <v>80060400E</v>
          </cell>
          <cell r="B22171" t="str">
            <v>REFORCO DO TETO ESQ              604</v>
          </cell>
          <cell r="C22171" t="str">
            <v>UM</v>
          </cell>
        </row>
        <row r="22172">
          <cell r="A22172">
            <v>800605000</v>
          </cell>
          <cell r="B22172" t="str">
            <v>GARFO AMORTECEDOR 608D</v>
          </cell>
          <cell r="C22172" t="str">
            <v>UM</v>
          </cell>
        </row>
        <row r="22173">
          <cell r="A22173" t="str">
            <v>80060500F</v>
          </cell>
          <cell r="B22173" t="str">
            <v>GARFO AMORTECEDOR 608D           605</v>
          </cell>
          <cell r="C22173" t="str">
            <v>UM</v>
          </cell>
        </row>
        <row r="22174">
          <cell r="A22174">
            <v>800606000</v>
          </cell>
          <cell r="B22174" t="str">
            <v>PARAFUSO M14 x 1,5 x 80 SEXT 8.8     606</v>
          </cell>
          <cell r="C22174" t="str">
            <v>UM</v>
          </cell>
        </row>
        <row r="22175">
          <cell r="A22175" t="str">
            <v>80404500F</v>
          </cell>
          <cell r="B22175" t="str">
            <v>ASSOALHO DIANT. DA CABINE   4045</v>
          </cell>
          <cell r="C22175" t="str">
            <v>UM</v>
          </cell>
        </row>
        <row r="22176">
          <cell r="A22176" t="str">
            <v>80060700D</v>
          </cell>
          <cell r="B22176" t="str">
            <v>PORTINHOLA DO AR DIR</v>
          </cell>
          <cell r="C22176" t="str">
            <v>UM</v>
          </cell>
        </row>
        <row r="22177">
          <cell r="A22177" t="str">
            <v>80060700E</v>
          </cell>
          <cell r="B22177" t="str">
            <v>PORTINHOLA DO AR ESQ</v>
          </cell>
          <cell r="C22177" t="str">
            <v>UM</v>
          </cell>
        </row>
        <row r="22178">
          <cell r="A22178" t="str">
            <v>8006070DF</v>
          </cell>
          <cell r="B22178" t="str">
            <v>PORTINHOLA DO AR DIR             607 - 344 830 76 42</v>
          </cell>
          <cell r="C22178" t="str">
            <v>UM</v>
          </cell>
        </row>
        <row r="22179">
          <cell r="A22179" t="str">
            <v>8006070EF</v>
          </cell>
          <cell r="B22179" t="str">
            <v>PORTINHOLA DO AR ESQ             607 - 344 830 75 42</v>
          </cell>
          <cell r="C22179" t="str">
            <v>UM</v>
          </cell>
        </row>
        <row r="22180">
          <cell r="A22180">
            <v>800608000</v>
          </cell>
          <cell r="B22180" t="str">
            <v>REFORCO APOIO FORRO TETO         608</v>
          </cell>
          <cell r="C22180" t="str">
            <v>UM</v>
          </cell>
        </row>
        <row r="22181">
          <cell r="A22181">
            <v>800609000</v>
          </cell>
          <cell r="B22181" t="str">
            <v>SUPORTE BATERIA COMPLETO</v>
          </cell>
          <cell r="C22181" t="str">
            <v>UM</v>
          </cell>
        </row>
        <row r="22182">
          <cell r="A22182" t="str">
            <v>80443800F</v>
          </cell>
          <cell r="B22182" t="str">
            <v>FRONTAL SUPERIOR DA CABINE S/FUROS</v>
          </cell>
          <cell r="C22182" t="str">
            <v>UM</v>
          </cell>
        </row>
        <row r="22183">
          <cell r="A22183" t="str">
            <v>DD85168090</v>
          </cell>
          <cell r="B22183" t="str">
            <v>OUTRAS RESISTENCIAS DE AQUECIMENTO</v>
          </cell>
          <cell r="C22183" t="str">
            <v>UM</v>
          </cell>
        </row>
        <row r="22184">
          <cell r="A22184" t="str">
            <v>80060900F</v>
          </cell>
          <cell r="B22184" t="str">
            <v>SUPORTE BATERIA COMPLETO         609</v>
          </cell>
          <cell r="C22184" t="str">
            <v>UM</v>
          </cell>
        </row>
        <row r="22185">
          <cell r="A22185" t="str">
            <v>80060900J</v>
          </cell>
          <cell r="B22185" t="str">
            <v>SUPORTE BATERIA COMPLETO</v>
          </cell>
          <cell r="C22185" t="str">
            <v>UM</v>
          </cell>
        </row>
        <row r="22186">
          <cell r="A22186" t="str">
            <v>80060900S</v>
          </cell>
          <cell r="B22186" t="str">
            <v>SUPORTE BATERIA COMPLETO - VERDE</v>
          </cell>
          <cell r="C22186" t="str">
            <v>UM</v>
          </cell>
        </row>
        <row r="22187">
          <cell r="A22187" t="str">
            <v>80318100F</v>
          </cell>
          <cell r="B22187" t="str">
            <v>TETO COMPLETO FORD CARGO</v>
          </cell>
          <cell r="C22187" t="str">
            <v>UM</v>
          </cell>
        </row>
        <row r="22188">
          <cell r="A22188">
            <v>800610000</v>
          </cell>
          <cell r="B22188" t="str">
            <v>ANEL FOLE ALAVANCADO CAMBIO      610</v>
          </cell>
          <cell r="C22188" t="str">
            <v>UM</v>
          </cell>
        </row>
        <row r="22189">
          <cell r="A22189">
            <v>800611000</v>
          </cell>
          <cell r="B22189" t="str">
            <v>CHAPA CENTRAL DO SERVO FREIO     611</v>
          </cell>
          <cell r="C22189" t="str">
            <v>UM</v>
          </cell>
        </row>
        <row r="22190">
          <cell r="A22190" t="str">
            <v>80061200D</v>
          </cell>
          <cell r="B22190" t="str">
            <v>PONTEIRA DO TETO DIR             612</v>
          </cell>
          <cell r="C22190" t="str">
            <v>UM</v>
          </cell>
        </row>
        <row r="22191">
          <cell r="A22191" t="str">
            <v>80061200E</v>
          </cell>
          <cell r="B22191" t="str">
            <v>PONTEIRA DO TETO ESQ             612</v>
          </cell>
          <cell r="C22191" t="str">
            <v>UM</v>
          </cell>
        </row>
        <row r="22192">
          <cell r="A22192">
            <v>800613000</v>
          </cell>
          <cell r="B22192" t="str">
            <v>KIT TAMPAO TETO                 613</v>
          </cell>
          <cell r="C22192" t="str">
            <v>UM</v>
          </cell>
        </row>
        <row r="22193">
          <cell r="A22193">
            <v>800614000</v>
          </cell>
          <cell r="B22193" t="str">
            <v>PEITORAL DO PAINEL CENTRAL       614</v>
          </cell>
          <cell r="C22193" t="str">
            <v>UM</v>
          </cell>
        </row>
        <row r="22194">
          <cell r="A22194">
            <v>800615000</v>
          </cell>
          <cell r="B22194" t="str">
            <v>DUTO DO AR                       615</v>
          </cell>
          <cell r="C22194" t="str">
            <v>UM</v>
          </cell>
        </row>
        <row r="22195">
          <cell r="A22195">
            <v>800616000</v>
          </cell>
          <cell r="B22195" t="str">
            <v>CALHA DESVIO DA AGUA             616</v>
          </cell>
          <cell r="C22195" t="str">
            <v>UM</v>
          </cell>
        </row>
        <row r="22196">
          <cell r="A22196">
            <v>800617000</v>
          </cell>
          <cell r="B22196" t="str">
            <v>FUNDO DA CAIXA DA AGUA           617</v>
          </cell>
          <cell r="C22196" t="str">
            <v>UM</v>
          </cell>
        </row>
        <row r="22197">
          <cell r="A22197">
            <v>800618000</v>
          </cell>
          <cell r="B22197" t="str">
            <v>KIT 1113                        618</v>
          </cell>
          <cell r="C22197" t="str">
            <v>UM</v>
          </cell>
        </row>
        <row r="22198">
          <cell r="A22198" t="str">
            <v>80061800D</v>
          </cell>
          <cell r="B22198" t="str">
            <v>SUPORTE DA CABINE DIANTEIRA DIR  618</v>
          </cell>
          <cell r="C22198" t="str">
            <v>UM</v>
          </cell>
        </row>
        <row r="22199">
          <cell r="A22199" t="str">
            <v>80061800E</v>
          </cell>
          <cell r="B22199" t="str">
            <v>SUPORTE DA CABINE DIANTEIRA ESQ  618</v>
          </cell>
          <cell r="C22199" t="str">
            <v>UM</v>
          </cell>
        </row>
        <row r="22200">
          <cell r="A22200">
            <v>800619000</v>
          </cell>
          <cell r="B22200" t="str">
            <v>TAMPA DO DUTO COM TELA           619</v>
          </cell>
          <cell r="C22200" t="str">
            <v>UM</v>
          </cell>
        </row>
        <row r="22201">
          <cell r="A22201" t="str">
            <v>80061900D</v>
          </cell>
          <cell r="B22201" t="str">
            <v xml:space="preserve">SUPORTE DA CABINE DIANTEIRA         </v>
          </cell>
          <cell r="C22201" t="str">
            <v>UM</v>
          </cell>
        </row>
        <row r="22202">
          <cell r="A22202" t="str">
            <v>8031730DF</v>
          </cell>
          <cell r="B22202" t="str">
            <v>CANTO TRASEIRO DIR. FORD CARGO</v>
          </cell>
          <cell r="C22202" t="str">
            <v>UM</v>
          </cell>
        </row>
        <row r="22203">
          <cell r="A22203" t="str">
            <v>8031730EF</v>
          </cell>
          <cell r="B22203" t="str">
            <v>CANTO TRASEIRO ESQ. FORD CARGO</v>
          </cell>
          <cell r="C22203" t="str">
            <v>UM</v>
          </cell>
        </row>
        <row r="22204">
          <cell r="A22204" t="str">
            <v>80061900E</v>
          </cell>
          <cell r="B22204" t="str">
            <v xml:space="preserve">SUPORTE DA CABINE DIANTEIRA         </v>
          </cell>
          <cell r="C22204" t="str">
            <v>UM</v>
          </cell>
        </row>
        <row r="22205">
          <cell r="A22205">
            <v>800620000</v>
          </cell>
          <cell r="B22205" t="str">
            <v>CHAPA INTERNA VIGIA TRASEIRA     620</v>
          </cell>
          <cell r="C22205" t="str">
            <v>UM</v>
          </cell>
        </row>
        <row r="22206">
          <cell r="A22206">
            <v>800621000</v>
          </cell>
          <cell r="B22206" t="str">
            <v>MOLA TRAVA DO CAPO 608/708       621 - 308 751 00 36</v>
          </cell>
          <cell r="C22206" t="str">
            <v>UM</v>
          </cell>
        </row>
        <row r="22207">
          <cell r="A22207" t="str">
            <v>80062100F</v>
          </cell>
          <cell r="B22207" t="str">
            <v>MOLA TRAVA DO CAPO 608/708       621 - 308 751 00 36</v>
          </cell>
          <cell r="C22207" t="str">
            <v>UM</v>
          </cell>
        </row>
        <row r="22208">
          <cell r="A22208">
            <v>800622000</v>
          </cell>
          <cell r="B22208" t="str">
            <v>HASTE DO CAPO RADIADOR</v>
          </cell>
          <cell r="C22208" t="str">
            <v>UM</v>
          </cell>
        </row>
        <row r="22209">
          <cell r="A22209" t="str">
            <v>8031720DF</v>
          </cell>
          <cell r="B22209" t="str">
            <v>LONGARINA LAT. DIR. ASSOALHO FORD CARGO</v>
          </cell>
          <cell r="C22209" t="str">
            <v>UM</v>
          </cell>
        </row>
        <row r="22210">
          <cell r="A22210" t="str">
            <v>80062200F</v>
          </cell>
          <cell r="B22210" t="str">
            <v>HASTE DO CAPO RADIADOR           622 - 309 752 01 51</v>
          </cell>
          <cell r="C22210" t="str">
            <v>UM</v>
          </cell>
        </row>
        <row r="22211">
          <cell r="A22211" t="str">
            <v>80062300D</v>
          </cell>
          <cell r="B22211" t="str">
            <v>CAIXA DE RODA 1933/1934 DIR</v>
          </cell>
          <cell r="C22211" t="str">
            <v>UM</v>
          </cell>
        </row>
        <row r="22212">
          <cell r="A22212" t="str">
            <v>80062300E</v>
          </cell>
          <cell r="B22212" t="str">
            <v>CAIXA DE RODA 1933/1934 ESQ</v>
          </cell>
          <cell r="C22212" t="str">
            <v>UM</v>
          </cell>
        </row>
        <row r="22213">
          <cell r="A22213" t="str">
            <v>8006230DF</v>
          </cell>
          <cell r="B22213" t="str">
            <v>CAIXA DE RODA 1933/1934 DIR      623 - 350 620 71 50</v>
          </cell>
          <cell r="C22213" t="str">
            <v>UM</v>
          </cell>
        </row>
        <row r="22214">
          <cell r="A22214" t="str">
            <v>8006230EF</v>
          </cell>
          <cell r="B22214" t="str">
            <v>CAIXA DE RODA 1933/1934 ESQ      623 - 350 620 70 50</v>
          </cell>
          <cell r="C22214" t="str">
            <v>UM</v>
          </cell>
        </row>
        <row r="22215">
          <cell r="A22215">
            <v>800624000</v>
          </cell>
          <cell r="B22215" t="str">
            <v>1a TRAVESSA D0 CHASSIS 608/708</v>
          </cell>
          <cell r="C22215" t="str">
            <v>UM</v>
          </cell>
        </row>
        <row r="22216">
          <cell r="A22216" t="str">
            <v>80062400F</v>
          </cell>
          <cell r="B22216" t="str">
            <v>1a TRAVESSA D0 CHASSIS 608/708   624 - 309 310 10 22</v>
          </cell>
          <cell r="C22216" t="str">
            <v>UM</v>
          </cell>
        </row>
        <row r="22217">
          <cell r="A22217" t="str">
            <v>8031720EF</v>
          </cell>
          <cell r="B22217" t="str">
            <v>LONGARINA LAT. ESQ. ASSOALHO FORD CARGO</v>
          </cell>
          <cell r="C22217" t="str">
            <v>UM</v>
          </cell>
        </row>
        <row r="22218">
          <cell r="A22218">
            <v>800625000</v>
          </cell>
          <cell r="B22218" t="str">
            <v>RESERVATORIO AR SCHIFFER 23 L    625</v>
          </cell>
          <cell r="C22218" t="str">
            <v>UM</v>
          </cell>
        </row>
        <row r="22219">
          <cell r="A22219">
            <v>800626000</v>
          </cell>
          <cell r="B22219" t="str">
            <v>PORCA DO ESTEPE 608              626</v>
          </cell>
          <cell r="C22219" t="str">
            <v>UM</v>
          </cell>
        </row>
        <row r="22220">
          <cell r="A22220" t="str">
            <v>80062700D</v>
          </cell>
          <cell r="B22220" t="str">
            <v>SUPORTE DO COXIM 1519 DIR        627</v>
          </cell>
          <cell r="C22220" t="str">
            <v>UM</v>
          </cell>
        </row>
        <row r="22221">
          <cell r="A22221" t="str">
            <v>80062700E</v>
          </cell>
          <cell r="B22221" t="str">
            <v>SUPORTE DO COXIM 1519 ESQ        627</v>
          </cell>
          <cell r="C22221" t="str">
            <v>UM</v>
          </cell>
        </row>
        <row r="22222">
          <cell r="A22222" t="str">
            <v>80167900F</v>
          </cell>
          <cell r="B22222" t="str">
            <v>SUPORTE PARA-CHOQUE ATEGO</v>
          </cell>
          <cell r="C22222" t="str">
            <v>UM</v>
          </cell>
        </row>
        <row r="22223">
          <cell r="A22223" t="str">
            <v>8017010DF</v>
          </cell>
          <cell r="B22223" t="str">
            <v>CONJUNTO DEFLETOR DE AR DIREITO</v>
          </cell>
          <cell r="C22223" t="str">
            <v>UM</v>
          </cell>
        </row>
        <row r="22224">
          <cell r="A22224" t="str">
            <v>80062800D</v>
          </cell>
          <cell r="B22224" t="str">
            <v>FORRO TORPEDO 83/1519 DIR        628</v>
          </cell>
          <cell r="C22224" t="str">
            <v>UM</v>
          </cell>
        </row>
        <row r="22225">
          <cell r="A22225" t="str">
            <v>80062800E</v>
          </cell>
          <cell r="B22225" t="str">
            <v>FORRO TORPEDO 83/1519 ESQ        628</v>
          </cell>
          <cell r="C22225" t="str">
            <v>UM</v>
          </cell>
        </row>
        <row r="22226">
          <cell r="A22226" t="str">
            <v>8017010EF</v>
          </cell>
          <cell r="B22226" t="str">
            <v>CONJUNTO DEFLETOR DE AR ESQUERDO</v>
          </cell>
          <cell r="C22226" t="str">
            <v>UM</v>
          </cell>
        </row>
        <row r="22227">
          <cell r="A22227" t="str">
            <v>8017020DF</v>
          </cell>
          <cell r="B22227" t="str">
            <v>PONTEIRA EM ACO</v>
          </cell>
          <cell r="C22227" t="str">
            <v>UM</v>
          </cell>
        </row>
        <row r="22228">
          <cell r="A22228" t="str">
            <v>8006280DF</v>
          </cell>
          <cell r="B22228" t="str">
            <v>FORRO TORPEDO 83/1519 DIR        628</v>
          </cell>
          <cell r="C22228" t="str">
            <v>UM</v>
          </cell>
        </row>
        <row r="22229">
          <cell r="A22229" t="str">
            <v>8006280EF</v>
          </cell>
          <cell r="B22229" t="str">
            <v>FORRO TORPEDO 83/1519 ESQ        628</v>
          </cell>
          <cell r="C22229" t="str">
            <v>UM</v>
          </cell>
        </row>
        <row r="22230">
          <cell r="A22230" t="str">
            <v>8017020EF</v>
          </cell>
          <cell r="B22230" t="str">
            <v>PONTEIRA EM ACO</v>
          </cell>
          <cell r="C22230" t="str">
            <v>UM</v>
          </cell>
        </row>
        <row r="22231">
          <cell r="A22231" t="str">
            <v>80170300F</v>
          </cell>
          <cell r="B22231" t="str">
            <v>SUPORTE CENTRAL INF. EM ACO</v>
          </cell>
          <cell r="C22231" t="str">
            <v>UM</v>
          </cell>
        </row>
        <row r="22232">
          <cell r="A22232" t="str">
            <v>80062900D</v>
          </cell>
          <cell r="B22232" t="str">
            <v>FORRO TORPEDO 83 EM DIANTE DIR   629</v>
          </cell>
          <cell r="C22232" t="str">
            <v>UM</v>
          </cell>
        </row>
        <row r="22233">
          <cell r="A22233" t="str">
            <v>80062900E</v>
          </cell>
          <cell r="B22233" t="str">
            <v>FORRO TORPEDO 83 EM DIANTE ESQ   629</v>
          </cell>
          <cell r="C22233" t="str">
            <v>UM</v>
          </cell>
        </row>
        <row r="22234">
          <cell r="A22234" t="str">
            <v>80063000D</v>
          </cell>
          <cell r="B22234" t="str">
            <v>QUADRO VIDRO PORTA 83 DIANTE  DIR</v>
          </cell>
          <cell r="C22234" t="str">
            <v>UM</v>
          </cell>
        </row>
        <row r="22235">
          <cell r="A22235" t="str">
            <v>80063000E</v>
          </cell>
          <cell r="B22235" t="str">
            <v>QUADRO VIDRO PORTA 83 DIANTE ESQ.</v>
          </cell>
          <cell r="C22235" t="str">
            <v>UM</v>
          </cell>
        </row>
        <row r="22236">
          <cell r="A22236" t="str">
            <v>80063000F</v>
          </cell>
          <cell r="B22236" t="str">
            <v>CANTONEIRA 2013                  632</v>
          </cell>
          <cell r="C22236" t="str">
            <v>UM</v>
          </cell>
        </row>
        <row r="22237">
          <cell r="A22237" t="str">
            <v>80170400F</v>
          </cell>
          <cell r="B22237" t="str">
            <v>SUPORTE CENTRAL SUP. EM ACO</v>
          </cell>
          <cell r="C22237" t="str">
            <v>UM</v>
          </cell>
        </row>
        <row r="22238">
          <cell r="A22238" t="str">
            <v>8006300DF</v>
          </cell>
          <cell r="B22238" t="str">
            <v>QUADRO VIDRO PORTA 83 DIANTE  DIR 630D - 331 720 71 30</v>
          </cell>
          <cell r="C22238" t="str">
            <v>UM</v>
          </cell>
        </row>
        <row r="22239">
          <cell r="A22239" t="str">
            <v>8006300EF</v>
          </cell>
          <cell r="B22239" t="str">
            <v>QUADRO VIDRO PORTA 83 DIANTE ESQ 630 - 331 720 70 30</v>
          </cell>
          <cell r="C22239" t="str">
            <v>UM</v>
          </cell>
        </row>
        <row r="22240">
          <cell r="A22240">
            <v>800631000</v>
          </cell>
          <cell r="B22240" t="str">
            <v>SUPORTE DE CARDAN 1519</v>
          </cell>
          <cell r="C22240" t="str">
            <v>UM</v>
          </cell>
        </row>
        <row r="22241">
          <cell r="A22241">
            <v>800632000</v>
          </cell>
          <cell r="B22241" t="str">
            <v>CANTONEIRA 2013</v>
          </cell>
          <cell r="C22241" t="str">
            <v>UM</v>
          </cell>
        </row>
        <row r="22242">
          <cell r="A22242" t="str">
            <v>80063200F</v>
          </cell>
          <cell r="B22242" t="str">
            <v>CANTONEIRA 2013                  632 - 352 312 04 52</v>
          </cell>
          <cell r="C22242" t="str">
            <v>UM</v>
          </cell>
        </row>
        <row r="22243">
          <cell r="A22243">
            <v>800633000</v>
          </cell>
          <cell r="B22243" t="str">
            <v>PEGA MAO EXTERNO</v>
          </cell>
          <cell r="C22243" t="str">
            <v>UM</v>
          </cell>
        </row>
        <row r="22244">
          <cell r="A22244" t="str">
            <v>80063300F</v>
          </cell>
          <cell r="B22244" t="str">
            <v>PEGA MAO EXTERNO                 633 - 344 810 70 54</v>
          </cell>
          <cell r="C22244" t="str">
            <v>UM</v>
          </cell>
        </row>
        <row r="22245">
          <cell r="A22245">
            <v>116130000</v>
          </cell>
          <cell r="B22245" t="str">
            <v>GRADE SUP. PAINEL SUPERIOR SCANIA R420</v>
          </cell>
          <cell r="C22245" t="str">
            <v>UM</v>
          </cell>
        </row>
        <row r="22246">
          <cell r="A22246">
            <v>800634000</v>
          </cell>
          <cell r="B22246" t="str">
            <v>TAMPA TETO SEM MECANISMO         634</v>
          </cell>
          <cell r="C22246" t="str">
            <v>UM</v>
          </cell>
        </row>
        <row r="22247">
          <cell r="A22247">
            <v>800635000</v>
          </cell>
          <cell r="B22247" t="str">
            <v>QUADRO DO RADIADOR</v>
          </cell>
          <cell r="C22247" t="str">
            <v>UM</v>
          </cell>
        </row>
        <row r="22248">
          <cell r="A22248" t="str">
            <v>80063500F</v>
          </cell>
          <cell r="B22248" t="str">
            <v>QUADRO DO RADIADOR               635 - 344 500 80 27</v>
          </cell>
          <cell r="C22248" t="str">
            <v>UM</v>
          </cell>
        </row>
        <row r="22249">
          <cell r="A22249">
            <v>800636000</v>
          </cell>
          <cell r="B22249" t="str">
            <v>TELA QUADRO DO AR</v>
          </cell>
          <cell r="C22249" t="str">
            <v>UM</v>
          </cell>
        </row>
        <row r="22250">
          <cell r="A22250" t="str">
            <v>80063600F</v>
          </cell>
          <cell r="B22250" t="str">
            <v>TELA QUADRO DO AR                636 - 322 831 04 65</v>
          </cell>
          <cell r="C22250" t="str">
            <v>UM</v>
          </cell>
        </row>
        <row r="22251">
          <cell r="A22251">
            <v>116131000</v>
          </cell>
          <cell r="B22251" t="str">
            <v>GRADE CENTRAL PAINEL SUPERIOR SCANIA R420</v>
          </cell>
          <cell r="C22251" t="str">
            <v>UM</v>
          </cell>
        </row>
        <row r="22252">
          <cell r="A22252">
            <v>800637000</v>
          </cell>
          <cell r="B22252" t="str">
            <v>REFORCO LATERAL DO ASSOALHO      637</v>
          </cell>
          <cell r="C22252" t="str">
            <v>UM</v>
          </cell>
        </row>
        <row r="22253">
          <cell r="A22253">
            <v>800638000</v>
          </cell>
          <cell r="B22253" t="str">
            <v>HASTE DA FECHADURA MODERNA</v>
          </cell>
          <cell r="C22253" t="str">
            <v>UM</v>
          </cell>
        </row>
        <row r="22254">
          <cell r="A22254" t="str">
            <v>80063800F</v>
          </cell>
          <cell r="B22254" t="str">
            <v>HASTE DA FECHADURA MODERNA       638 - 331 723 00 69</v>
          </cell>
          <cell r="C22254" t="str">
            <v>UM</v>
          </cell>
        </row>
        <row r="22255">
          <cell r="A22255">
            <v>800639000</v>
          </cell>
          <cell r="B22255" t="str">
            <v>8a TRAVESSA D0 CHASSIS 608/708   639 - 309 310 09 38</v>
          </cell>
          <cell r="C22255" t="str">
            <v>UM</v>
          </cell>
        </row>
        <row r="22256">
          <cell r="A22256" t="str">
            <v>80063900F</v>
          </cell>
          <cell r="B22256" t="str">
            <v>8a TRAVESSA D0 CHASSIS 608/708   639 - 309 310 09 38</v>
          </cell>
          <cell r="C22256" t="str">
            <v>UM</v>
          </cell>
        </row>
        <row r="22257">
          <cell r="A22257">
            <v>707582020</v>
          </cell>
          <cell r="B22257" t="str">
            <v>CONJUNTO REFORCO METALICO PARALAMA - 3225</v>
          </cell>
          <cell r="C22257" t="str">
            <v>UM</v>
          </cell>
        </row>
        <row r="22258">
          <cell r="A22258">
            <v>800640000</v>
          </cell>
          <cell r="B22258" t="str">
            <v>REFORCO DO ASSENTO               640</v>
          </cell>
          <cell r="C22258" t="str">
            <v>UM</v>
          </cell>
        </row>
        <row r="22259">
          <cell r="A22259" t="str">
            <v>80064000E</v>
          </cell>
          <cell r="B22259" t="str">
            <v>REFORCO DO ASSENTO ESQ           640</v>
          </cell>
          <cell r="C22259" t="str">
            <v>UM</v>
          </cell>
        </row>
        <row r="22260">
          <cell r="A22260">
            <v>800641000</v>
          </cell>
          <cell r="B22260" t="str">
            <v>QUADRO DO RADIADOR MODERNO</v>
          </cell>
          <cell r="C22260" t="str">
            <v>UM</v>
          </cell>
        </row>
        <row r="22261">
          <cell r="A22261" t="str">
            <v>DD58063200</v>
          </cell>
          <cell r="B22261" t="str">
            <v>FITAS DE FIBRAS SINTETICAS OU ARTIFICIAIS</v>
          </cell>
          <cell r="C22261" t="str">
            <v>UM</v>
          </cell>
        </row>
        <row r="22262">
          <cell r="A22262" t="str">
            <v>80064100F</v>
          </cell>
          <cell r="B22262" t="str">
            <v>QUADRO DO RADIADOR MODERNO       641 - 376 500 70 27</v>
          </cell>
          <cell r="C22262" t="str">
            <v>UM</v>
          </cell>
        </row>
        <row r="22263">
          <cell r="A22263">
            <v>800642000</v>
          </cell>
          <cell r="B22263" t="str">
            <v>ULTIMA TRAVESSA TRASEIRA         642</v>
          </cell>
          <cell r="C22263" t="str">
            <v>UM</v>
          </cell>
        </row>
        <row r="22264">
          <cell r="A22264">
            <v>800643000</v>
          </cell>
          <cell r="B22264" t="str">
            <v>SUPORTE CARDAN ONIBUS</v>
          </cell>
          <cell r="C22264" t="str">
            <v>UM</v>
          </cell>
        </row>
        <row r="22265">
          <cell r="A22265" t="str">
            <v>80064300F</v>
          </cell>
          <cell r="B22265" t="str">
            <v>SUPORTE CARDAN ONIBUS            643 - 376 410 01 40</v>
          </cell>
          <cell r="C22265" t="str">
            <v>UM</v>
          </cell>
        </row>
        <row r="22266">
          <cell r="A22266">
            <v>800644000</v>
          </cell>
          <cell r="B22266" t="str">
            <v>SUPORTE CARDAN 1519 90 GRAUS     644</v>
          </cell>
          <cell r="C22266" t="str">
            <v>UM</v>
          </cell>
        </row>
        <row r="22267">
          <cell r="A22267">
            <v>116132000</v>
          </cell>
          <cell r="B22267" t="str">
            <v>GRADE INF. PAINEL SUPERIOR SCANIA R420</v>
          </cell>
          <cell r="C22267" t="str">
            <v>UM</v>
          </cell>
        </row>
        <row r="22268">
          <cell r="A22268" t="str">
            <v>80064500D</v>
          </cell>
          <cell r="B22268" t="str">
            <v>PARA-LAMA FIBRA 1113/1313 DIR    645</v>
          </cell>
          <cell r="C22268" t="str">
            <v>UM</v>
          </cell>
        </row>
        <row r="22269">
          <cell r="A22269" t="str">
            <v>80064500E</v>
          </cell>
          <cell r="B22269" t="str">
            <v>PARA-LAMA FIBRA 1113/1313 ESQ    645</v>
          </cell>
          <cell r="C22269" t="str">
            <v>UM</v>
          </cell>
        </row>
        <row r="22270">
          <cell r="A22270">
            <v>800646000</v>
          </cell>
          <cell r="B22270" t="str">
            <v>TRAVA TRUCK GUERRA</v>
          </cell>
          <cell r="C22270" t="str">
            <v>UM</v>
          </cell>
        </row>
        <row r="22271">
          <cell r="A22271">
            <v>116133000</v>
          </cell>
          <cell r="B22271" t="str">
            <v>GRADE SUP. PAINEL INFERIOR SCANIA R420</v>
          </cell>
          <cell r="C22271" t="str">
            <v>UM</v>
          </cell>
        </row>
        <row r="22272">
          <cell r="A22272" t="str">
            <v>80064600F</v>
          </cell>
          <cell r="B22272" t="str">
            <v>TRAVA TRUCK GUERRA               646</v>
          </cell>
          <cell r="C22272" t="str">
            <v>UM</v>
          </cell>
        </row>
        <row r="22273">
          <cell r="A22273">
            <v>800647000</v>
          </cell>
          <cell r="B22273" t="str">
            <v>PORTA-ESTEPE 608D</v>
          </cell>
          <cell r="C22273" t="str">
            <v>UM</v>
          </cell>
        </row>
        <row r="22274">
          <cell r="A22274" t="str">
            <v>80064700F</v>
          </cell>
          <cell r="B22274" t="str">
            <v>PORTA-ESTEPE 608D                647</v>
          </cell>
          <cell r="C22274" t="str">
            <v>UM</v>
          </cell>
        </row>
        <row r="22275">
          <cell r="A22275">
            <v>116134000</v>
          </cell>
          <cell r="B22275" t="str">
            <v>GRADE INF. PAINEL INFERIOR SCANIA R420</v>
          </cell>
          <cell r="C22275" t="str">
            <v>UM</v>
          </cell>
        </row>
        <row r="22276">
          <cell r="A22276">
            <v>800648000</v>
          </cell>
          <cell r="B22276" t="str">
            <v>REBOCADOR TRASEIRO</v>
          </cell>
          <cell r="C22276" t="str">
            <v>UM</v>
          </cell>
        </row>
        <row r="22277">
          <cell r="A22277" t="str">
            <v>80064800F</v>
          </cell>
          <cell r="B22277" t="str">
            <v>REBOCADOR TRASEIRO               648</v>
          </cell>
          <cell r="C22277" t="str">
            <v>UM</v>
          </cell>
        </row>
        <row r="22278">
          <cell r="A22278" t="str">
            <v>80064900M</v>
          </cell>
          <cell r="B22278" t="str">
            <v>SUPORTE TANQUE D'AGUA MONTADO    649</v>
          </cell>
          <cell r="C22278" t="str">
            <v>UM</v>
          </cell>
        </row>
        <row r="22279">
          <cell r="A22279">
            <v>707432000</v>
          </cell>
          <cell r="B22279" t="str">
            <v>BLANK TRAVESSA DIANTEIRA DO MOTOR</v>
          </cell>
          <cell r="C22279" t="str">
            <v>UM</v>
          </cell>
        </row>
        <row r="22280">
          <cell r="A22280">
            <v>800650000</v>
          </cell>
          <cell r="B22280" t="str">
            <v>CALCO BORRACHA MAIOR             650 - 322 891 01 01</v>
          </cell>
          <cell r="C22280" t="str">
            <v>UM</v>
          </cell>
        </row>
        <row r="22281">
          <cell r="A22281" t="str">
            <v>80065000F</v>
          </cell>
          <cell r="B22281" t="str">
            <v>CALCO BORRACHA MAIOR             650 - 322 891 01 01</v>
          </cell>
          <cell r="C22281" t="str">
            <v>UM</v>
          </cell>
        </row>
        <row r="22282">
          <cell r="A22282">
            <v>800651000</v>
          </cell>
          <cell r="B22282" t="str">
            <v>CALCO BORRACHA MENOR             651 - 120 333 19 65</v>
          </cell>
          <cell r="C22282" t="str">
            <v>UM</v>
          </cell>
        </row>
        <row r="22283">
          <cell r="A22283" t="str">
            <v>80065100F</v>
          </cell>
          <cell r="B22283" t="str">
            <v>CALCO BORRACHA MENOR             651 - 120 333 19 65</v>
          </cell>
          <cell r="C22283" t="str">
            <v>UM</v>
          </cell>
        </row>
        <row r="22284">
          <cell r="A22284">
            <v>800652000</v>
          </cell>
          <cell r="B22284" t="str">
            <v>ARRUELA DO CUBINHO APOIO CABINE ZB 652 - 322 891 00 10 (OBSO</v>
          </cell>
          <cell r="C22284" t="str">
            <v>UM</v>
          </cell>
        </row>
        <row r="22285">
          <cell r="A22285" t="str">
            <v>80065200F</v>
          </cell>
          <cell r="B22285" t="str">
            <v>ARRUELA DO CUBINHO APOIO CABINE ZB 652 - 322 891 00 10</v>
          </cell>
          <cell r="C22285" t="str">
            <v>UM</v>
          </cell>
        </row>
        <row r="22286">
          <cell r="A22286">
            <v>707433000</v>
          </cell>
          <cell r="B22286" t="str">
            <v>BLANK TRAVESSA DIANT. MOTOR</v>
          </cell>
          <cell r="C22286" t="str">
            <v>UM</v>
          </cell>
        </row>
        <row r="22287">
          <cell r="A22287">
            <v>806130000</v>
          </cell>
          <cell r="B22287" t="str">
            <v>GRADE SUP. PAINEL SUPERIOR SCANIA R420</v>
          </cell>
          <cell r="C22287" t="str">
            <v>UM</v>
          </cell>
        </row>
        <row r="22288">
          <cell r="A22288">
            <v>800653000</v>
          </cell>
          <cell r="B22288" t="str">
            <v>PARAFUSO M12 x 1,5 x 60  8.8 SEXT RT</v>
          </cell>
          <cell r="C22288" t="str">
            <v>UM</v>
          </cell>
        </row>
        <row r="22289">
          <cell r="A22289" t="str">
            <v>80065300F</v>
          </cell>
          <cell r="B22289" t="str">
            <v>PARAFUSO M12 x 1,5 x 60  8.8 SEXT RT</v>
          </cell>
          <cell r="C22289" t="str">
            <v>UM</v>
          </cell>
        </row>
        <row r="22290">
          <cell r="A22290" t="str">
            <v>DD87169090</v>
          </cell>
          <cell r="B22290" t="str">
            <v>OUTRAS PARTES DE REBOQUES / SEMI-REBOQUES</v>
          </cell>
          <cell r="C22290" t="str">
            <v>UM</v>
          </cell>
        </row>
        <row r="22291">
          <cell r="A22291">
            <v>806131000</v>
          </cell>
          <cell r="B22291" t="str">
            <v>GRADE CENTRAL PAINEL SUPERIOR SCANIA R420</v>
          </cell>
          <cell r="C22291" t="str">
            <v>UM</v>
          </cell>
        </row>
        <row r="22292">
          <cell r="A22292">
            <v>800654000</v>
          </cell>
          <cell r="B22292" t="str">
            <v>TUBINHO ZB                       654</v>
          </cell>
          <cell r="C22292" t="str">
            <v>UM</v>
          </cell>
        </row>
        <row r="22293">
          <cell r="A22293" t="str">
            <v>80065400F</v>
          </cell>
          <cell r="B22293" t="str">
            <v>TUBINHO ZB                       654</v>
          </cell>
          <cell r="C22293" t="str">
            <v>UM</v>
          </cell>
        </row>
        <row r="22294">
          <cell r="A22294">
            <v>800655000</v>
          </cell>
          <cell r="B22294" t="str">
            <v>KIT DO CUBINHO</v>
          </cell>
          <cell r="C22294" t="str">
            <v>UM</v>
          </cell>
        </row>
        <row r="22295">
          <cell r="A22295">
            <v>806132000</v>
          </cell>
          <cell r="B22295" t="str">
            <v>GRADE INF. PAINEL SUPERIOR SCANIA R420</v>
          </cell>
          <cell r="C22295" t="str">
            <v>UM</v>
          </cell>
        </row>
        <row r="22296">
          <cell r="A22296" t="str">
            <v>80065500F</v>
          </cell>
          <cell r="B22296" t="str">
            <v>KIT DO CUBINHO                  655</v>
          </cell>
          <cell r="C22296" t="str">
            <v>UM</v>
          </cell>
        </row>
        <row r="22297">
          <cell r="A22297">
            <v>800656000</v>
          </cell>
          <cell r="B22297" t="str">
            <v>PARA-CHOQUE DIANTEIRO USA        656</v>
          </cell>
          <cell r="C22297" t="str">
            <v>UM</v>
          </cell>
        </row>
        <row r="22298">
          <cell r="A22298">
            <v>800657000</v>
          </cell>
          <cell r="B22298" t="str">
            <v>SUPORTE ESTICADOR  DA CAIXA</v>
          </cell>
          <cell r="C22298" t="str">
            <v>UM</v>
          </cell>
        </row>
        <row r="22299">
          <cell r="A22299" t="str">
            <v>80065700F</v>
          </cell>
          <cell r="B22299" t="str">
            <v>SUPORTE ESTICADOR  DA CAIXA      657 - 345 240 00 35</v>
          </cell>
          <cell r="C22299" t="str">
            <v>UM</v>
          </cell>
        </row>
        <row r="22300">
          <cell r="A22300">
            <v>800660000</v>
          </cell>
          <cell r="B22300" t="str">
            <v>CHAPA FIXACAO FEIXE CABINE       660 - 335 891 04 11</v>
          </cell>
          <cell r="C22300" t="str">
            <v>UM</v>
          </cell>
        </row>
        <row r="22301">
          <cell r="A22301">
            <v>806133000</v>
          </cell>
          <cell r="B22301" t="str">
            <v>GRADE SUP. PAINEL INFERIOR SCANIA R420</v>
          </cell>
          <cell r="C22301" t="str">
            <v>UM</v>
          </cell>
        </row>
        <row r="22302">
          <cell r="A22302" t="str">
            <v>80066000F</v>
          </cell>
          <cell r="B22302" t="str">
            <v>CHAPA FIXACAO FEIXE CABINE       660 - 335 891 04 11</v>
          </cell>
          <cell r="C22302" t="str">
            <v>UM</v>
          </cell>
        </row>
        <row r="22303">
          <cell r="A22303" t="str">
            <v>80066100D</v>
          </cell>
          <cell r="B22303" t="str">
            <v>LONGAR DA CAB COMPL 1932/34 DIR  661</v>
          </cell>
          <cell r="C22303" t="str">
            <v>UM</v>
          </cell>
        </row>
        <row r="22304">
          <cell r="A22304" t="str">
            <v>80066100E</v>
          </cell>
          <cell r="B22304" t="str">
            <v>LONGAR DA CAB COMPL 1932/34 ESQ  661</v>
          </cell>
          <cell r="C22304" t="str">
            <v>UM</v>
          </cell>
        </row>
        <row r="22305">
          <cell r="A22305">
            <v>800662000</v>
          </cell>
          <cell r="B22305" t="str">
            <v>TRAVESSA TRAS DO MOTOR (1519/20/24/25)</v>
          </cell>
          <cell r="C22305" t="str">
            <v>UM</v>
          </cell>
        </row>
        <row r="22306">
          <cell r="A22306" t="str">
            <v>80066300D</v>
          </cell>
          <cell r="B22306" t="str">
            <v>PARA-LAMA PLASTICO C/SUP. SINALEIRA  (1519) DIR</v>
          </cell>
          <cell r="C22306" t="str">
            <v>UM</v>
          </cell>
        </row>
        <row r="22307">
          <cell r="A22307" t="str">
            <v>80066300E</v>
          </cell>
          <cell r="B22307" t="str">
            <v>PARA-LAMA PLASTICO C/SUP. SINALEIRA  (1519) ESQ</v>
          </cell>
          <cell r="C22307" t="str">
            <v>UM</v>
          </cell>
        </row>
        <row r="22308">
          <cell r="A22308">
            <v>800664000</v>
          </cell>
          <cell r="B22308" t="str">
            <v>CAMBAO 3200x75x5                 664</v>
          </cell>
          <cell r="C22308" t="str">
            <v>UM</v>
          </cell>
        </row>
        <row r="22309">
          <cell r="A22309">
            <v>800665000</v>
          </cell>
          <cell r="B22309" t="str">
            <v>TRAVESSA TRASEIRA DO MOTOR</v>
          </cell>
          <cell r="C22309" t="str">
            <v>UM</v>
          </cell>
        </row>
        <row r="22310">
          <cell r="A22310">
            <v>806134000</v>
          </cell>
          <cell r="B22310" t="str">
            <v>GRADE INF. PAINEL INFERIOR SCANIA R420</v>
          </cell>
          <cell r="C22310" t="str">
            <v>UM</v>
          </cell>
        </row>
        <row r="22311">
          <cell r="A22311" t="str">
            <v>80066500F</v>
          </cell>
          <cell r="B22311" t="str">
            <v>TRAVESSA TRASEIRA DO MOTOR       665 - 344 310 01 28</v>
          </cell>
          <cell r="C22311" t="str">
            <v>UM</v>
          </cell>
        </row>
        <row r="22312">
          <cell r="A22312" t="str">
            <v>80066500G</v>
          </cell>
          <cell r="B22312" t="str">
            <v>REFORÇO PÁRA-CHOQUE MB 1113</v>
          </cell>
          <cell r="C22312" t="str">
            <v>UM</v>
          </cell>
        </row>
        <row r="22313">
          <cell r="A22313">
            <v>800676000</v>
          </cell>
          <cell r="B22313" t="str">
            <v>PONTEIRA DO PARACHOQUE MODERNO   676 - 331 880 10 70</v>
          </cell>
          <cell r="C22313" t="str">
            <v>UM</v>
          </cell>
        </row>
        <row r="22314">
          <cell r="A22314" t="str">
            <v>80067600F</v>
          </cell>
          <cell r="B22314" t="str">
            <v>PONTEIRA DO PARACHOQUE MODERNO   676 - 331 880 10 70</v>
          </cell>
          <cell r="C22314" t="str">
            <v>UM</v>
          </cell>
        </row>
        <row r="22315">
          <cell r="A22315">
            <v>800677000</v>
          </cell>
          <cell r="B22315" t="str">
            <v>SEMI-PARA-CHOQUE   MODERNO</v>
          </cell>
          <cell r="C22315" t="str">
            <v>UM</v>
          </cell>
        </row>
        <row r="22316">
          <cell r="A22316" t="str">
            <v>80067700F</v>
          </cell>
          <cell r="B22316" t="str">
            <v>SEMI-PARA-CHOQUE   MODERNO</v>
          </cell>
          <cell r="C22316" t="str">
            <v>UM</v>
          </cell>
        </row>
        <row r="22317">
          <cell r="A22317">
            <v>800679000</v>
          </cell>
          <cell r="B22317" t="str">
            <v>REFORCO SUP TRAV  FEIXE MOLA</v>
          </cell>
          <cell r="C22317" t="str">
            <v>UM</v>
          </cell>
        </row>
        <row r="22318">
          <cell r="A22318" t="str">
            <v>DD85444100</v>
          </cell>
          <cell r="B22318" t="str">
            <v>OUTROS CONDUTORES ELETR MUNIDOS PECAS</v>
          </cell>
          <cell r="C22318" t="str">
            <v>UM</v>
          </cell>
        </row>
        <row r="22319">
          <cell r="A22319" t="str">
            <v>80067900F</v>
          </cell>
          <cell r="B22319" t="str">
            <v>REFORCO SUP TRAV  FEIXE MOLA     679</v>
          </cell>
          <cell r="C22319" t="str">
            <v>UM</v>
          </cell>
        </row>
        <row r="22320">
          <cell r="A22320">
            <v>800680000</v>
          </cell>
          <cell r="B22320" t="str">
            <v>TRAVESSA DO CHASSIS SUP MOLA</v>
          </cell>
          <cell r="C22320" t="str">
            <v>UM</v>
          </cell>
        </row>
        <row r="22321">
          <cell r="A22321" t="str">
            <v>80068000F</v>
          </cell>
          <cell r="B22321" t="str">
            <v>TRAVESSA DO CHASSIS SUP MOLA     680 - 345 312 73 17</v>
          </cell>
          <cell r="C22321" t="str">
            <v>UM</v>
          </cell>
        </row>
        <row r="22322">
          <cell r="A22322" t="str">
            <v>80613000F</v>
          </cell>
          <cell r="B22322" t="str">
            <v>GRADE SUP. PAINEL SUPERIOR SCANIA R420</v>
          </cell>
          <cell r="C22322" t="str">
            <v>UM</v>
          </cell>
        </row>
        <row r="22323">
          <cell r="A22323" t="str">
            <v>80613100F</v>
          </cell>
          <cell r="B22323" t="str">
            <v>GRADE CENTRAL PAINEL SUPERIOR SCANIA R420</v>
          </cell>
          <cell r="C22323" t="str">
            <v>UM</v>
          </cell>
        </row>
        <row r="22324">
          <cell r="A22324" t="str">
            <v>80613200F</v>
          </cell>
          <cell r="B22324" t="str">
            <v>GRADE INF. PAINEL SUPERIOR SCANIA R420</v>
          </cell>
          <cell r="C22324" t="str">
            <v>UM</v>
          </cell>
        </row>
        <row r="22325">
          <cell r="A22325">
            <v>800681000</v>
          </cell>
          <cell r="B22325" t="str">
            <v>PARAFUSO 3/8"x7/8" CAB RED 5.8      681</v>
          </cell>
          <cell r="C22325" t="str">
            <v>UM</v>
          </cell>
        </row>
        <row r="22326">
          <cell r="A22326">
            <v>800682000</v>
          </cell>
          <cell r="B22326" t="str">
            <v>PARAFUSO M8 x 1,25 x 20 SEXT 8.8</v>
          </cell>
          <cell r="C22326" t="str">
            <v>UM</v>
          </cell>
        </row>
        <row r="22327">
          <cell r="A22327">
            <v>800683000</v>
          </cell>
          <cell r="B22327" t="str">
            <v>ABA 2a TRAVESSA CHASSIS</v>
          </cell>
          <cell r="C22327" t="str">
            <v>UM</v>
          </cell>
        </row>
        <row r="22328">
          <cell r="A22328" t="str">
            <v>80613300F</v>
          </cell>
          <cell r="B22328" t="str">
            <v>GRADE SUP. PAINEL INFERIOR SCANIA R420</v>
          </cell>
          <cell r="C22328" t="str">
            <v>UM</v>
          </cell>
        </row>
        <row r="22329">
          <cell r="A22329" t="str">
            <v>80068300F</v>
          </cell>
          <cell r="B22329" t="str">
            <v>ABA 2a TRAVESSA CHASSIS          683 - 322 313 01 08</v>
          </cell>
          <cell r="C22329" t="str">
            <v>UM</v>
          </cell>
        </row>
        <row r="22330">
          <cell r="A22330">
            <v>800684000</v>
          </cell>
          <cell r="B22330" t="str">
            <v>REFORCO PE DA COLUNA LATERAL P/BRISA</v>
          </cell>
          <cell r="C22330" t="str">
            <v>UM</v>
          </cell>
        </row>
        <row r="22331">
          <cell r="A22331" t="str">
            <v>80068400D</v>
          </cell>
          <cell r="B22331" t="str">
            <v>REFORCO PE COL LAT P/BRISA DIR   684</v>
          </cell>
          <cell r="C22331" t="str">
            <v>UM</v>
          </cell>
        </row>
        <row r="22332">
          <cell r="A22332" t="str">
            <v>80068400E</v>
          </cell>
          <cell r="B22332" t="str">
            <v>REFORCO PE COL LAT P/BRISA ESQ   684</v>
          </cell>
          <cell r="C22332" t="str">
            <v>UM</v>
          </cell>
        </row>
        <row r="22333">
          <cell r="A22333">
            <v>800685000</v>
          </cell>
          <cell r="B22333" t="str">
            <v>BUCHINHA DOBRADICA PORTA/CAPO</v>
          </cell>
          <cell r="C22333" t="str">
            <v>UM</v>
          </cell>
        </row>
        <row r="22334">
          <cell r="A22334" t="str">
            <v>80613400F</v>
          </cell>
          <cell r="B22334" t="str">
            <v>GRADE INF. PAINEL INFERIOR SCANIA R420</v>
          </cell>
          <cell r="C22334" t="str">
            <v>UM</v>
          </cell>
        </row>
        <row r="22335">
          <cell r="A22335" t="str">
            <v>80068500F</v>
          </cell>
          <cell r="B22335" t="str">
            <v>BUCHINHA DOBRADICA PORTA/CAPO    685 - 364 723 00 53</v>
          </cell>
          <cell r="C22335" t="str">
            <v>UM</v>
          </cell>
        </row>
        <row r="22336">
          <cell r="A22336" t="str">
            <v>80068600D</v>
          </cell>
          <cell r="B22336" t="str">
            <v>MOLDURA FAROL EM ABS GELO DIR    686</v>
          </cell>
          <cell r="C22336" t="str">
            <v>UM</v>
          </cell>
        </row>
        <row r="22337">
          <cell r="A22337" t="str">
            <v>80068600E</v>
          </cell>
          <cell r="B22337" t="str">
            <v>MOLDURA FAROL EM ABS GELO ESQ    686</v>
          </cell>
          <cell r="C22337" t="str">
            <v>UM</v>
          </cell>
        </row>
        <row r="22338">
          <cell r="A22338">
            <v>800687000</v>
          </cell>
          <cell r="B22338" t="str">
            <v>PRATO DO FAROL COR GELO      687-972</v>
          </cell>
          <cell r="C22338" t="str">
            <v>UM</v>
          </cell>
        </row>
        <row r="22339">
          <cell r="A22339">
            <v>800688000</v>
          </cell>
          <cell r="B22339" t="str">
            <v>GRADE DE ABS NATURAL             688</v>
          </cell>
          <cell r="C22339" t="str">
            <v>UM</v>
          </cell>
        </row>
        <row r="22340">
          <cell r="A22340">
            <v>800689000</v>
          </cell>
          <cell r="B22340" t="str">
            <v>KIT ABS (COR GELO)      689</v>
          </cell>
          <cell r="C22340" t="str">
            <v>UM</v>
          </cell>
        </row>
        <row r="22341">
          <cell r="A22341" t="str">
            <v>DD84219999</v>
          </cell>
          <cell r="B22341" t="str">
            <v>OUTROS APARELHOS DEP. / FILTRAR LIQUIDOS</v>
          </cell>
          <cell r="C22341" t="str">
            <v>UM</v>
          </cell>
        </row>
        <row r="22342">
          <cell r="A22342" t="str">
            <v>DD84212100</v>
          </cell>
          <cell r="B22342" t="str">
            <v>APARELHOS P/ FILTRAR OU DEPURAR AGUA</v>
          </cell>
          <cell r="C22342" t="str">
            <v>UM</v>
          </cell>
        </row>
        <row r="22343">
          <cell r="A22343" t="str">
            <v>80068900F</v>
          </cell>
          <cell r="B22343" t="str">
            <v>KIT FRENTE COR GELO             689</v>
          </cell>
          <cell r="C22343" t="str">
            <v>UM</v>
          </cell>
        </row>
        <row r="22344">
          <cell r="A22344">
            <v>800690000</v>
          </cell>
          <cell r="B22344" t="str">
            <v>TRAVESSA ASSOALHO INFERIOR       690</v>
          </cell>
          <cell r="C22344" t="str">
            <v>UM</v>
          </cell>
        </row>
        <row r="22345">
          <cell r="A22345">
            <v>800691000</v>
          </cell>
          <cell r="B22345" t="str">
            <v>TRAVESSA ASSOALHO SUPERIOR       691</v>
          </cell>
          <cell r="C22345" t="str">
            <v>UM</v>
          </cell>
        </row>
        <row r="22346">
          <cell r="A22346">
            <v>800692000</v>
          </cell>
          <cell r="B22346" t="str">
            <v>TRAVESSA ASSOALHO  MONTADA</v>
          </cell>
          <cell r="C22346" t="str">
            <v>UM</v>
          </cell>
        </row>
        <row r="22347">
          <cell r="A22347" t="str">
            <v>DD84249090</v>
          </cell>
          <cell r="B22347" t="str">
            <v>PARTES DE OUTS. APARS. MECAN. P/PROJET</v>
          </cell>
          <cell r="C22347" t="str">
            <v>UM</v>
          </cell>
        </row>
        <row r="22348">
          <cell r="A22348" t="str">
            <v>DD84219910</v>
          </cell>
          <cell r="B22348" t="str">
            <v>PARTES DE OUTROS APARELHOS P/FILTRAR</v>
          </cell>
          <cell r="C22348" t="str">
            <v>UM</v>
          </cell>
        </row>
        <row r="22349">
          <cell r="A22349" t="str">
            <v>80069200F</v>
          </cell>
          <cell r="B22349" t="str">
            <v>TRAVESSA ASSOALHO  MONTADA       692</v>
          </cell>
          <cell r="C22349" t="str">
            <v>UM</v>
          </cell>
        </row>
        <row r="22350">
          <cell r="A22350" t="str">
            <v>80069300E</v>
          </cell>
          <cell r="B22350" t="str">
            <v>LONGARINA DA CABINE COMPL ESQ</v>
          </cell>
          <cell r="C22350" t="str">
            <v>UM</v>
          </cell>
        </row>
        <row r="22351">
          <cell r="A22351" t="str">
            <v>8006930EF</v>
          </cell>
          <cell r="B22351" t="str">
            <v>LONGARINA DA CABINE COMPL ESQ    693 - 344 610 00 10</v>
          </cell>
          <cell r="C22351" t="str">
            <v>UM</v>
          </cell>
        </row>
        <row r="22352">
          <cell r="A22352" t="str">
            <v>80069400D</v>
          </cell>
          <cell r="B22352" t="str">
            <v>LONGARINA DA CABINE COMPL DIR</v>
          </cell>
          <cell r="C22352" t="str">
            <v>UM</v>
          </cell>
        </row>
        <row r="22353">
          <cell r="A22353" t="str">
            <v>8006940DF</v>
          </cell>
          <cell r="B22353" t="str">
            <v>LONGARINA DA CABINE COMPL DIR    694 - 344 610 01 10</v>
          </cell>
          <cell r="C22353" t="str">
            <v>UM</v>
          </cell>
        </row>
        <row r="22354">
          <cell r="A22354">
            <v>703181120</v>
          </cell>
          <cell r="B22354" t="str">
            <v>CJ REFORÇO MAIOR TOMADA DE AR FORD CARGO</v>
          </cell>
          <cell r="C22354" t="str">
            <v>UM</v>
          </cell>
        </row>
        <row r="22355">
          <cell r="A22355" t="str">
            <v>80069500D</v>
          </cell>
          <cell r="B22355" t="str">
            <v>PONTEIRA DA LONGAR CABINE DIR</v>
          </cell>
          <cell r="C22355" t="str">
            <v>UM</v>
          </cell>
        </row>
        <row r="22356">
          <cell r="A22356" t="str">
            <v>80069600E</v>
          </cell>
          <cell r="B22356" t="str">
            <v>PONTEIRA DA LONGAR CABINE ESQ</v>
          </cell>
          <cell r="C22356" t="str">
            <v>UM</v>
          </cell>
        </row>
        <row r="22357">
          <cell r="A22357">
            <v>800697000</v>
          </cell>
          <cell r="B22357" t="str">
            <v>DEBRUM DA COLUNA DIANT CABINE</v>
          </cell>
          <cell r="C22357" t="str">
            <v>UM</v>
          </cell>
        </row>
        <row r="22358">
          <cell r="A22358" t="str">
            <v>80069700F</v>
          </cell>
          <cell r="B22358" t="str">
            <v>DEBRUM DA COLUNA DIANT CABINE    697 - 344 697 72 62</v>
          </cell>
          <cell r="C22358" t="str">
            <v>UM</v>
          </cell>
        </row>
        <row r="22359">
          <cell r="A22359">
            <v>800698000</v>
          </cell>
          <cell r="B22359" t="str">
            <v>CANTONEIRA SEGURANCA BATERIA</v>
          </cell>
          <cell r="C22359" t="str">
            <v>UM</v>
          </cell>
        </row>
        <row r="22360">
          <cell r="A22360" t="str">
            <v>DD84597000</v>
          </cell>
          <cell r="B22360" t="str">
            <v>FURADEIRA ELETRICA</v>
          </cell>
          <cell r="C22360" t="str">
            <v>UM</v>
          </cell>
        </row>
        <row r="22361">
          <cell r="A22361" t="str">
            <v>DD68080000</v>
          </cell>
          <cell r="B22361" t="str">
            <v>PAINEIS E SEMELH DE FIBRA VEGETAL</v>
          </cell>
          <cell r="C22361" t="str">
            <v>UM</v>
          </cell>
        </row>
        <row r="22362">
          <cell r="A22362" t="str">
            <v>80069800F</v>
          </cell>
          <cell r="B22362" t="str">
            <v>CANTONEIRA SEGURANCA BATERIA     698</v>
          </cell>
          <cell r="C22362" t="str">
            <v>UM</v>
          </cell>
        </row>
        <row r="22363">
          <cell r="A22363" t="str">
            <v>80069800M</v>
          </cell>
          <cell r="B22363" t="str">
            <v>CANTONEIRA DE SEGURANCA COM HASTE</v>
          </cell>
          <cell r="C22363" t="str">
            <v>UM</v>
          </cell>
        </row>
        <row r="22364">
          <cell r="A22364" t="str">
            <v>DD90309090</v>
          </cell>
          <cell r="B22364" t="str">
            <v>PARTES E ACESS. P/OSCILOSCOPIOS</v>
          </cell>
          <cell r="C22364" t="str">
            <v>UM</v>
          </cell>
        </row>
        <row r="22365">
          <cell r="A22365" t="str">
            <v>DD17041000</v>
          </cell>
          <cell r="B22365" t="str">
            <v>GOMAS DE MASCAR</v>
          </cell>
          <cell r="C22365" t="str">
            <v>UM</v>
          </cell>
        </row>
        <row r="22366">
          <cell r="A22366">
            <v>800699000</v>
          </cell>
          <cell r="B22366" t="str">
            <v>PRESILHA ACABAMENTO DEBRUM       699</v>
          </cell>
          <cell r="C22366" t="str">
            <v>UM</v>
          </cell>
        </row>
        <row r="22367">
          <cell r="A22367" t="str">
            <v>80069900D</v>
          </cell>
          <cell r="B22367" t="str">
            <v>PRESILHA ACABAMENTO DEBRUM DIR</v>
          </cell>
          <cell r="C22367" t="str">
            <v>UM</v>
          </cell>
        </row>
        <row r="22368">
          <cell r="A22368" t="str">
            <v>80069900E</v>
          </cell>
          <cell r="B22368" t="str">
            <v>PRESILHA ACABAMENTO DEBRUM ESQ</v>
          </cell>
          <cell r="C22368" t="str">
            <v>UM</v>
          </cell>
        </row>
        <row r="22369">
          <cell r="A22369" t="str">
            <v>8006990DF</v>
          </cell>
          <cell r="B22369" t="str">
            <v>PRESILHA ACABAMENTO DEBRUM DIR   699 - 044 997 01 81</v>
          </cell>
          <cell r="C22369" t="str">
            <v>UM</v>
          </cell>
        </row>
        <row r="22370">
          <cell r="A22370" t="str">
            <v>8006990EF</v>
          </cell>
          <cell r="B22370" t="str">
            <v>PRESILHA ACABAMENTO DEBRUM ESQ   699 - 044 997 02 81</v>
          </cell>
          <cell r="C22370" t="str">
            <v>UM</v>
          </cell>
        </row>
        <row r="22371">
          <cell r="A22371" t="str">
            <v>DD44151000</v>
          </cell>
          <cell r="B22371" t="str">
            <v>EMBALAGEM DE MADEIRA</v>
          </cell>
          <cell r="C22371" t="str">
            <v>UM</v>
          </cell>
        </row>
        <row r="22372">
          <cell r="A22372">
            <v>800701000</v>
          </cell>
          <cell r="B22372" t="str">
            <v>DEFLETOR DO ROLAMENTO CARDAN</v>
          </cell>
          <cell r="C22372" t="str">
            <v>UM</v>
          </cell>
        </row>
        <row r="22373">
          <cell r="A22373" t="str">
            <v>80070100F</v>
          </cell>
          <cell r="B22373" t="str">
            <v>DEFLETOR DO ROLAMENTO CARDAN     701 - 352 413 00 61</v>
          </cell>
          <cell r="C22373" t="str">
            <v>UM</v>
          </cell>
        </row>
        <row r="22374">
          <cell r="A22374">
            <v>800702000</v>
          </cell>
          <cell r="B22374" t="str">
            <v>SUPORTE CARDAN ALTO ONIBUS</v>
          </cell>
          <cell r="C22374" t="str">
            <v>UM</v>
          </cell>
        </row>
        <row r="22375">
          <cell r="A22375" t="str">
            <v>80070200F</v>
          </cell>
          <cell r="B22375" t="str">
            <v>SUPORTE CARDAN ALTO ONIBUS       702 - A3444107040 -</v>
          </cell>
          <cell r="C22375" t="str">
            <v>UM</v>
          </cell>
        </row>
        <row r="22376">
          <cell r="A22376" t="str">
            <v>80070300D</v>
          </cell>
          <cell r="B22376" t="str">
            <v>REFORCO INTERNO FRENTE DIR       703</v>
          </cell>
          <cell r="C22376" t="str">
            <v>UM</v>
          </cell>
        </row>
        <row r="22377">
          <cell r="A22377" t="str">
            <v>80070300E</v>
          </cell>
          <cell r="B22377" t="str">
            <v>REFORCO INTERNO FRENTE ESQ</v>
          </cell>
          <cell r="C22377" t="str">
            <v>UM</v>
          </cell>
        </row>
        <row r="22378">
          <cell r="A22378">
            <v>800704000</v>
          </cell>
          <cell r="B22378" t="str">
            <v>REFORCO PAREDE TRASEIRA          704</v>
          </cell>
          <cell r="C22378" t="str">
            <v>UM</v>
          </cell>
        </row>
        <row r="22379">
          <cell r="A22379" t="str">
            <v>DD72141010</v>
          </cell>
          <cell r="B22379" t="str">
            <v>BARRAS DE FERRO/ACO</v>
          </cell>
          <cell r="C22379" t="str">
            <v>UM</v>
          </cell>
        </row>
        <row r="22380">
          <cell r="A22380" t="str">
            <v>80070500D</v>
          </cell>
          <cell r="B22380" t="str">
            <v>PORTA NUA ANTIGA 608 DIR</v>
          </cell>
          <cell r="C22380" t="str">
            <v>UM</v>
          </cell>
        </row>
        <row r="22381">
          <cell r="A22381" t="str">
            <v>80070500E</v>
          </cell>
          <cell r="B22381" t="str">
            <v>PORTA NUA ANTIGA 608 ESQ</v>
          </cell>
          <cell r="C22381" t="str">
            <v>UM</v>
          </cell>
        </row>
        <row r="22382">
          <cell r="A22382" t="str">
            <v>8007050DF</v>
          </cell>
          <cell r="B22382" t="str">
            <v>PORTA NUA ANTIGA 608 DIR       705 - 308 722 70 10</v>
          </cell>
          <cell r="C22382" t="str">
            <v>UM</v>
          </cell>
        </row>
        <row r="22383">
          <cell r="A22383" t="str">
            <v>8007050EF</v>
          </cell>
          <cell r="B22383" t="str">
            <v>PORTA NUA ANTIGA 608 ESQ       705 - 308 722 70 10</v>
          </cell>
          <cell r="C22383" t="str">
            <v>UM</v>
          </cell>
        </row>
        <row r="22384">
          <cell r="A22384">
            <v>800706000</v>
          </cell>
          <cell r="B22384" t="str">
            <v>COMPLEMENTO DO ASSOALHO          706</v>
          </cell>
          <cell r="C22384" t="str">
            <v>UM</v>
          </cell>
        </row>
        <row r="22385">
          <cell r="A22385" t="str">
            <v>DD85381000</v>
          </cell>
          <cell r="B22385" t="str">
            <v>QUADROS, PAINEIS, ETC S/APARELHOS INT</v>
          </cell>
          <cell r="C22385" t="str">
            <v>UM</v>
          </cell>
        </row>
        <row r="22386">
          <cell r="A22386">
            <v>800707000</v>
          </cell>
          <cell r="B22386" t="str">
            <v>TUBINHO 9/16" X 22mm  ZB</v>
          </cell>
          <cell r="C22386" t="str">
            <v>UM</v>
          </cell>
        </row>
        <row r="22387">
          <cell r="A22387" t="str">
            <v>80070700F</v>
          </cell>
          <cell r="B22387" t="str">
            <v>TUBINHO 9/16" X 22mm  ZB         707 - 319 991 05 40</v>
          </cell>
          <cell r="C22387" t="str">
            <v>UM</v>
          </cell>
        </row>
        <row r="22388">
          <cell r="A22388" t="str">
            <v>80070800D</v>
          </cell>
          <cell r="B22388" t="str">
            <v>REVESTIMENTO COLUNA CABINE DIR</v>
          </cell>
          <cell r="C22388" t="str">
            <v>UM</v>
          </cell>
        </row>
        <row r="22389">
          <cell r="A22389" t="str">
            <v>80070800E</v>
          </cell>
          <cell r="B22389" t="str">
            <v>REVESTIMENTO COLUNA CABINE ESQ</v>
          </cell>
          <cell r="C22389" t="str">
            <v>UM</v>
          </cell>
        </row>
        <row r="22390">
          <cell r="A22390" t="str">
            <v>8007080DF</v>
          </cell>
          <cell r="B22390" t="str">
            <v>REVESTIMENTO COLUNA CABINE DIR   708 - 344 627 01 04</v>
          </cell>
          <cell r="C22390" t="str">
            <v>UM</v>
          </cell>
        </row>
        <row r="22391">
          <cell r="A22391" t="str">
            <v>8007080DG</v>
          </cell>
          <cell r="B22391" t="str">
            <v>REFORÇO LATERAL DA PORTA</v>
          </cell>
          <cell r="C22391" t="str">
            <v>UM</v>
          </cell>
        </row>
        <row r="22392">
          <cell r="A22392" t="str">
            <v>8007080EF</v>
          </cell>
          <cell r="B22392" t="str">
            <v>REVESTIMENTO COLUNA CABINE ESQ   708 - 344 627 00 04</v>
          </cell>
          <cell r="C22392" t="str">
            <v>UM</v>
          </cell>
        </row>
        <row r="22393">
          <cell r="A22393">
            <v>109571000</v>
          </cell>
          <cell r="B22393" t="str">
            <v>ADESIVO CUMMINS</v>
          </cell>
          <cell r="C22393" t="str">
            <v>UM</v>
          </cell>
        </row>
        <row r="22394">
          <cell r="A22394" t="str">
            <v>8007080EG</v>
          </cell>
          <cell r="B22394" t="str">
            <v>REFORÇO LATERAL DA PORTA</v>
          </cell>
          <cell r="C22394" t="str">
            <v>UM</v>
          </cell>
        </row>
        <row r="22395">
          <cell r="A22395" t="str">
            <v>800708PFD</v>
          </cell>
          <cell r="B22395" t="str">
            <v>REVESTIMENTO COLUNA CABINE DIR PRETO FOSCO</v>
          </cell>
          <cell r="C22395" t="str">
            <v>UM</v>
          </cell>
        </row>
        <row r="22396">
          <cell r="A22396" t="str">
            <v>800708PFE</v>
          </cell>
          <cell r="B22396" t="str">
            <v>REVESTIMENTO COLUNA CABINE ESQ PRETO FOSCO</v>
          </cell>
          <cell r="C22396" t="str">
            <v>UM</v>
          </cell>
        </row>
        <row r="22397">
          <cell r="A22397" t="str">
            <v>80070900D</v>
          </cell>
          <cell r="B22397" t="str">
            <v>TAMPA DA PORTA 608 DIR</v>
          </cell>
          <cell r="C22397" t="str">
            <v>UM</v>
          </cell>
        </row>
        <row r="22398">
          <cell r="A22398" t="str">
            <v>80070900E</v>
          </cell>
          <cell r="B22398" t="str">
            <v>TAMPA DA PORTA 608 ESQ</v>
          </cell>
          <cell r="C22398" t="str">
            <v>UM</v>
          </cell>
        </row>
        <row r="22399">
          <cell r="A22399" t="str">
            <v>8007090DF</v>
          </cell>
          <cell r="B22399" t="str">
            <v>TAMPA DA PORTA 608 DIR           709 - 308 722 74 09</v>
          </cell>
          <cell r="C22399" t="str">
            <v>UM</v>
          </cell>
        </row>
        <row r="22400">
          <cell r="A22400" t="str">
            <v>8007090EF</v>
          </cell>
          <cell r="B22400" t="str">
            <v>TAMPA DA PORTA 608 ESQ           709 - 308 722 74 09</v>
          </cell>
          <cell r="C22400" t="str">
            <v>UM</v>
          </cell>
        </row>
        <row r="22401">
          <cell r="A22401" t="str">
            <v>DD06031900</v>
          </cell>
          <cell r="B22401" t="str">
            <v>OUTRAS FLORES, BOTOES</v>
          </cell>
          <cell r="C22401" t="str">
            <v>UM</v>
          </cell>
        </row>
        <row r="22402">
          <cell r="A22402" t="str">
            <v>80071000D</v>
          </cell>
          <cell r="B22402" t="str">
            <v>CAIXA DE RODA DIR</v>
          </cell>
          <cell r="C22402" t="str">
            <v>UM</v>
          </cell>
        </row>
        <row r="22403">
          <cell r="A22403" t="str">
            <v>80071000E</v>
          </cell>
          <cell r="B22403" t="str">
            <v>CAIXA DE RODA ESQ</v>
          </cell>
          <cell r="C22403" t="str">
            <v>UM</v>
          </cell>
        </row>
        <row r="22404">
          <cell r="A22404" t="str">
            <v>8007100DF</v>
          </cell>
          <cell r="B22404" t="str">
            <v>CAIXA DE RODA DIR                710 - 344 620 71 50</v>
          </cell>
          <cell r="C22404" t="str">
            <v>UM</v>
          </cell>
        </row>
        <row r="22405">
          <cell r="A22405" t="str">
            <v>8007100EF</v>
          </cell>
          <cell r="B22405" t="str">
            <v>CAIXA DE RODA ESQ                710 - 344 620 70 50</v>
          </cell>
          <cell r="C22405" t="str">
            <v>UM</v>
          </cell>
        </row>
        <row r="22406">
          <cell r="A22406" t="str">
            <v>800710PFD</v>
          </cell>
          <cell r="B22406" t="str">
            <v>CAIXA DE RODA DIR PRETO FOSCO</v>
          </cell>
          <cell r="C22406" t="str">
            <v>UM</v>
          </cell>
        </row>
        <row r="22407">
          <cell r="A22407" t="str">
            <v>800710PFE</v>
          </cell>
          <cell r="B22407" t="str">
            <v>CAIXA DE RODA ESQ PRETO FOSCO</v>
          </cell>
          <cell r="C22407" t="str">
            <v>UM</v>
          </cell>
        </row>
        <row r="22408">
          <cell r="A22408" t="str">
            <v>80071100D</v>
          </cell>
          <cell r="B22408" t="str">
            <v>FRONTAL INTERNA DIR</v>
          </cell>
          <cell r="C22408" t="str">
            <v>UM</v>
          </cell>
        </row>
        <row r="22409">
          <cell r="A22409" t="str">
            <v>DD84622900</v>
          </cell>
          <cell r="B22409" t="str">
            <v>MORSA HIDRAULICA</v>
          </cell>
          <cell r="C22409" t="str">
            <v>UM</v>
          </cell>
        </row>
        <row r="22410">
          <cell r="A22410" t="str">
            <v>80071100E</v>
          </cell>
          <cell r="B22410" t="str">
            <v>FRONTAL INTERNA ESQ</v>
          </cell>
          <cell r="C22410" t="str">
            <v>UM</v>
          </cell>
        </row>
        <row r="22411">
          <cell r="A22411" t="str">
            <v>8007110DF</v>
          </cell>
          <cell r="B22411" t="str">
            <v>FRONTAL INTERNA DIR              711 - 344 620 01 65</v>
          </cell>
          <cell r="C22411" t="str">
            <v>UM</v>
          </cell>
        </row>
        <row r="22412">
          <cell r="A22412" t="str">
            <v>8007110EF</v>
          </cell>
          <cell r="B22412" t="str">
            <v>FRONTAL INTERNA ESQ              711 - 344 620 00 65</v>
          </cell>
          <cell r="C22412" t="str">
            <v>UM</v>
          </cell>
        </row>
        <row r="22413">
          <cell r="A22413" t="str">
            <v>80071200D</v>
          </cell>
          <cell r="B22413" t="str">
            <v>TAMPA DA PORTA DIR</v>
          </cell>
          <cell r="C22413" t="str">
            <v>UM</v>
          </cell>
        </row>
        <row r="22414">
          <cell r="A22414" t="str">
            <v>80071200E</v>
          </cell>
          <cell r="B22414" t="str">
            <v>TAMPA DA PORTA ESQ</v>
          </cell>
          <cell r="C22414" t="str">
            <v>UM</v>
          </cell>
        </row>
        <row r="22415">
          <cell r="A22415" t="str">
            <v>8007120DF</v>
          </cell>
          <cell r="B22415" t="str">
            <v>TAMPA DA PORTA DIR               712 - 331 722 01 09</v>
          </cell>
          <cell r="C22415" t="str">
            <v>UM</v>
          </cell>
        </row>
        <row r="22416">
          <cell r="A22416" t="str">
            <v>8007120EF</v>
          </cell>
          <cell r="B22416" t="str">
            <v>TAMPA DA PORTA ESQ               712 - 331 722 00 09</v>
          </cell>
          <cell r="C22416" t="str">
            <v>UM</v>
          </cell>
        </row>
        <row r="22417">
          <cell r="A22417" t="str">
            <v>DD76042919</v>
          </cell>
          <cell r="B22417" t="str">
            <v>OUTRAS BARRAS DE LIGAS DE ALUMINIO</v>
          </cell>
          <cell r="C22417" t="str">
            <v>UM</v>
          </cell>
        </row>
        <row r="22418">
          <cell r="A22418">
            <v>800713000</v>
          </cell>
          <cell r="B22418" t="str">
            <v>KIT ALONGAMENTO CABINE LEITO    713</v>
          </cell>
          <cell r="C22418" t="str">
            <v>UM</v>
          </cell>
        </row>
        <row r="22419">
          <cell r="A22419">
            <v>800714000</v>
          </cell>
          <cell r="B22419" t="str">
            <v>CAPO MOTOR FIBRA COR GELO        714</v>
          </cell>
          <cell r="C22419" t="str">
            <v>UM</v>
          </cell>
        </row>
        <row r="22420">
          <cell r="A22420">
            <v>800715000</v>
          </cell>
          <cell r="B22420" t="str">
            <v>TRAVA BRACO SUSTENTACAO CAPO AGL 715</v>
          </cell>
          <cell r="C22420" t="str">
            <v>UM</v>
          </cell>
        </row>
        <row r="22421">
          <cell r="A22421">
            <v>800716000</v>
          </cell>
          <cell r="B22421" t="str">
            <v>CHAPA DO ENGATE PORTA-LUVA</v>
          </cell>
          <cell r="C22421" t="str">
            <v>UM</v>
          </cell>
        </row>
        <row r="22422">
          <cell r="A22422" t="str">
            <v>80071600F</v>
          </cell>
          <cell r="B22422" t="str">
            <v>CHAPA DO ENGATE PORTA-LUVA       716 - 322 688 00 87</v>
          </cell>
          <cell r="C22422" t="str">
            <v>UM</v>
          </cell>
        </row>
        <row r="22423">
          <cell r="A22423" t="str">
            <v>80071700D</v>
          </cell>
          <cell r="B22423" t="str">
            <v>PORTA NUA COMPLETA DIR</v>
          </cell>
          <cell r="C22423" t="str">
            <v>UM</v>
          </cell>
        </row>
        <row r="22424">
          <cell r="A22424" t="str">
            <v>80071700E</v>
          </cell>
          <cell r="B22424" t="str">
            <v>PORTA NUA COMPLETA ESQ</v>
          </cell>
          <cell r="C22424" t="str">
            <v>UM</v>
          </cell>
        </row>
        <row r="22425">
          <cell r="A22425" t="str">
            <v>8007170DF</v>
          </cell>
          <cell r="B22425" t="str">
            <v>PORTA NUA COMPLETA DIR           717 - 331 720 83 05</v>
          </cell>
          <cell r="C22425" t="str">
            <v>UM</v>
          </cell>
        </row>
        <row r="22426">
          <cell r="A22426" t="str">
            <v>8007170EF</v>
          </cell>
          <cell r="B22426" t="str">
            <v>PORTA NUA COMPLETA ESQ           717 - 331 720 82 05</v>
          </cell>
          <cell r="C22426" t="str">
            <v>UM</v>
          </cell>
        </row>
        <row r="22427">
          <cell r="A22427" t="str">
            <v>800717PFD</v>
          </cell>
          <cell r="B22427" t="str">
            <v>PORTA NUA COMPLETA DIR PRETO FOSCO</v>
          </cell>
          <cell r="C22427" t="str">
            <v>UM</v>
          </cell>
        </row>
        <row r="22428">
          <cell r="A22428" t="str">
            <v>800717PFE</v>
          </cell>
          <cell r="B22428" t="str">
            <v>PORTA NUA COMPLETA ESQ PRETO FOSCO</v>
          </cell>
          <cell r="C22428" t="str">
            <v>UM</v>
          </cell>
        </row>
        <row r="22429">
          <cell r="A22429">
            <v>800718000</v>
          </cell>
          <cell r="B22429" t="str">
            <v>SUPORTE FILTRO DO AR</v>
          </cell>
          <cell r="C22429" t="str">
            <v>UM</v>
          </cell>
        </row>
        <row r="22430">
          <cell r="A22430" t="str">
            <v>80071800F</v>
          </cell>
          <cell r="B22430" t="str">
            <v>SUPORTE FILTRO DO AR             718 - 344 626 00 14</v>
          </cell>
          <cell r="C22430" t="str">
            <v>UM</v>
          </cell>
        </row>
        <row r="22431">
          <cell r="A22431">
            <v>800719000</v>
          </cell>
          <cell r="B22431" t="str">
            <v>COMPLEMENTO DA LONGARINA 1519    719</v>
          </cell>
          <cell r="C22431" t="str">
            <v>UM</v>
          </cell>
        </row>
        <row r="22432">
          <cell r="A22432">
            <v>800720000</v>
          </cell>
          <cell r="B22432" t="str">
            <v>CARTER SECO AGL</v>
          </cell>
          <cell r="C22432" t="str">
            <v>UM</v>
          </cell>
        </row>
        <row r="22433">
          <cell r="A22433" t="str">
            <v>80072000F</v>
          </cell>
          <cell r="B22433" t="str">
            <v>CARTER SECO AGL                  720 - 381 251 01 02</v>
          </cell>
          <cell r="C22433" t="str">
            <v>UM</v>
          </cell>
        </row>
        <row r="22434">
          <cell r="A22434" t="str">
            <v>DD76042920</v>
          </cell>
          <cell r="B22434" t="str">
            <v>TELHA TRAPEZOIDAL</v>
          </cell>
          <cell r="C22434" t="str">
            <v>UM</v>
          </cell>
        </row>
        <row r="22435">
          <cell r="A22435">
            <v>800721000</v>
          </cell>
          <cell r="B22435" t="str">
            <v>REFORCO DO REBOCADOR 549/550     721</v>
          </cell>
          <cell r="C22435" t="str">
            <v>UM</v>
          </cell>
        </row>
        <row r="22436">
          <cell r="A22436">
            <v>800722000</v>
          </cell>
          <cell r="B22436" t="str">
            <v>VARAO DIANTEIRO DA CABINE</v>
          </cell>
          <cell r="C22436" t="str">
            <v>UM</v>
          </cell>
        </row>
        <row r="22437">
          <cell r="A22437" t="str">
            <v>80072200F</v>
          </cell>
          <cell r="B22437" t="str">
            <v>VARAO DIANTEIRO DA CABINE        722 - 376 612 72 14</v>
          </cell>
          <cell r="C22437" t="str">
            <v>UM</v>
          </cell>
        </row>
        <row r="22438">
          <cell r="A22438">
            <v>800723000</v>
          </cell>
          <cell r="B22438" t="str">
            <v>SUPORTE DO LIMPADOR PARA-BRISA</v>
          </cell>
          <cell r="C22438" t="str">
            <v>UM</v>
          </cell>
        </row>
        <row r="22439">
          <cell r="A22439" t="str">
            <v>80072300F</v>
          </cell>
          <cell r="B22439" t="str">
            <v>SUPORTE DO LIMPADOR PARA-BRISA   723 - 344 824 71 31</v>
          </cell>
          <cell r="C22439" t="str">
            <v>UM</v>
          </cell>
        </row>
        <row r="22440">
          <cell r="A22440">
            <v>800724000</v>
          </cell>
          <cell r="B22440" t="str">
            <v>BOLSA DA PORTA                   724 - 331 720 70 74</v>
          </cell>
          <cell r="C22440" t="str">
            <v>UM</v>
          </cell>
        </row>
        <row r="22441">
          <cell r="A22441" t="str">
            <v>80072400F</v>
          </cell>
          <cell r="B22441" t="str">
            <v>BOLSA DA PORTA                   724 - 331 720 70 74</v>
          </cell>
          <cell r="C22441" t="str">
            <v>UM</v>
          </cell>
        </row>
        <row r="22442">
          <cell r="A22442">
            <v>105139000</v>
          </cell>
          <cell r="B22442" t="str">
            <v>BLOCO DE AÇO SAE 1020</v>
          </cell>
          <cell r="C22442" t="str">
            <v>UM</v>
          </cell>
        </row>
        <row r="22443">
          <cell r="A22443">
            <v>800725000</v>
          </cell>
          <cell r="B22443" t="str">
            <v>MACANETA PLASTICA                725 - 331 725 70 60</v>
          </cell>
          <cell r="C22443" t="str">
            <v>UM</v>
          </cell>
        </row>
        <row r="22444">
          <cell r="A22444" t="str">
            <v>80072500F</v>
          </cell>
          <cell r="B22444" t="str">
            <v>MACANETA PLASTICA                725 - 331 725 70 60</v>
          </cell>
          <cell r="C22444" t="str">
            <v>UM</v>
          </cell>
        </row>
        <row r="22445">
          <cell r="A22445">
            <v>800726000</v>
          </cell>
          <cell r="B22445" t="str">
            <v>CHAPA LATERAL ESTRIBO MODERNO</v>
          </cell>
          <cell r="C22445" t="str">
            <v>UM</v>
          </cell>
        </row>
        <row r="22446">
          <cell r="A22446" t="str">
            <v>80072600F</v>
          </cell>
          <cell r="B22446" t="str">
            <v>CHAPA LATERAL ESTRIBO MODERNO    726 - 331 614 73 25</v>
          </cell>
          <cell r="C22446" t="str">
            <v>UM</v>
          </cell>
        </row>
        <row r="22447">
          <cell r="A22447">
            <v>800727000</v>
          </cell>
          <cell r="B22447" t="str">
            <v>CONE APOIO CALCO DO SUP CABINE</v>
          </cell>
          <cell r="C22447" t="str">
            <v>UM</v>
          </cell>
        </row>
        <row r="22448">
          <cell r="A22448" t="str">
            <v>80072700F</v>
          </cell>
          <cell r="B22448" t="str">
            <v>CONE APOIO CALCO DO SUP CABINE   727 - 345 310 70 63</v>
          </cell>
          <cell r="C22448" t="str">
            <v>UM</v>
          </cell>
        </row>
        <row r="22449">
          <cell r="A22449" t="str">
            <v>80072800E</v>
          </cell>
          <cell r="B22449" t="str">
            <v>SUPORTE CABINE DIANTEIRO ESQ</v>
          </cell>
          <cell r="C22449" t="str">
            <v>UM</v>
          </cell>
        </row>
        <row r="22450">
          <cell r="A22450" t="str">
            <v>8007280EF</v>
          </cell>
          <cell r="B22450" t="str">
            <v>SUPORTE CABINE DIANTEIRO ESQ     728 - 345 310 70 63</v>
          </cell>
          <cell r="C22450" t="str">
            <v>UM</v>
          </cell>
        </row>
        <row r="22451">
          <cell r="A22451" t="str">
            <v>8007280EG</v>
          </cell>
          <cell r="B22451" t="str">
            <v>SUPORTE PÁRA-CHOQUE</v>
          </cell>
          <cell r="C22451" t="str">
            <v>UM</v>
          </cell>
        </row>
        <row r="22452">
          <cell r="A22452" t="str">
            <v>80072900D</v>
          </cell>
          <cell r="B22452" t="str">
            <v>SUPORTE CABINE DIANTEIRO DIR</v>
          </cell>
          <cell r="C22452" t="str">
            <v>UM</v>
          </cell>
        </row>
        <row r="22453">
          <cell r="A22453" t="str">
            <v>8007290DF</v>
          </cell>
          <cell r="B22453" t="str">
            <v>SUPORTE CABINE DIANTEIRO DIR     729 - 345 310 71 63</v>
          </cell>
          <cell r="C22453" t="str">
            <v>UM</v>
          </cell>
        </row>
        <row r="22454">
          <cell r="A22454" t="str">
            <v>8007290DG</v>
          </cell>
          <cell r="B22454" t="str">
            <v>SUPORTE LATERAL PÁRA-CHOQUE</v>
          </cell>
          <cell r="C22454" t="str">
            <v>UM</v>
          </cell>
        </row>
        <row r="22455">
          <cell r="A22455" t="str">
            <v>80073000E</v>
          </cell>
          <cell r="B22455" t="str">
            <v>CHAPA REVESTIMENTO PEDAIS ESQ.</v>
          </cell>
          <cell r="C22455" t="str">
            <v>UM</v>
          </cell>
        </row>
        <row r="22456">
          <cell r="A22456" t="str">
            <v>8007300EF</v>
          </cell>
          <cell r="B22456" t="str">
            <v>CHAPA REVESTIMENTO PEDAIS ESQ.   730 - 344 620 00 08</v>
          </cell>
          <cell r="C22456" t="str">
            <v>UM</v>
          </cell>
        </row>
        <row r="22457">
          <cell r="A22457" t="str">
            <v>DD39172900</v>
          </cell>
          <cell r="B22457" t="str">
            <v>TEFLON BUCHA</v>
          </cell>
          <cell r="C22457" t="str">
            <v>UM</v>
          </cell>
        </row>
        <row r="22458">
          <cell r="A22458" t="str">
            <v>80073100D</v>
          </cell>
          <cell r="B22458" t="str">
            <v>CHAPA DO ASSOALHO DIR.</v>
          </cell>
          <cell r="C22458" t="str">
            <v>UM</v>
          </cell>
        </row>
        <row r="22459">
          <cell r="A22459" t="str">
            <v>8007310DF</v>
          </cell>
          <cell r="B22459" t="str">
            <v>CHAPA DO ASSOALHO DIR.           731 - 331 620 13 08</v>
          </cell>
          <cell r="C22459" t="str">
            <v>UM</v>
          </cell>
        </row>
        <row r="22460">
          <cell r="A22460" t="str">
            <v>80073200D</v>
          </cell>
          <cell r="B22460" t="str">
            <v>QUEBRA VENTO COMPLETO 708 DIR    732</v>
          </cell>
          <cell r="C22460" t="str">
            <v>UM</v>
          </cell>
        </row>
        <row r="22461">
          <cell r="A22461" t="str">
            <v>80073200E</v>
          </cell>
          <cell r="B22461" t="str">
            <v>QUEBRA VENTO COMPLETO 708 ESQ    732</v>
          </cell>
          <cell r="C22461" t="str">
            <v>UM</v>
          </cell>
        </row>
        <row r="22462">
          <cell r="A22462">
            <v>800733000</v>
          </cell>
          <cell r="B22462" t="str">
            <v>ABRACADEIRA DO CHICOTE ELETRICO  733 - 304 546 12 75</v>
          </cell>
          <cell r="C22462" t="str">
            <v>UM</v>
          </cell>
        </row>
        <row r="22463">
          <cell r="A22463" t="str">
            <v>80073300F</v>
          </cell>
          <cell r="B22463" t="str">
            <v>ABRACADEIRA DO CHICOTE ELETRICO  733 - 304 546 12 75</v>
          </cell>
          <cell r="C22463" t="str">
            <v>UM</v>
          </cell>
        </row>
        <row r="22464">
          <cell r="A22464">
            <v>800734000</v>
          </cell>
          <cell r="B22464" t="str">
            <v>ULTIMA TRAVESSA TRAS 1313/2013   734</v>
          </cell>
          <cell r="C22464" t="str">
            <v>UM</v>
          </cell>
        </row>
        <row r="22465">
          <cell r="A22465" t="str">
            <v>IMOB84713012</v>
          </cell>
          <cell r="B22465" t="str">
            <v>MICROCOMPUTADOR PORTATIL</v>
          </cell>
          <cell r="C22465" t="str">
            <v>UM</v>
          </cell>
        </row>
        <row r="22466">
          <cell r="A22466">
            <v>800735000</v>
          </cell>
          <cell r="B22466" t="str">
            <v>ULTIMA TRAV TRAS MONT 1313/2013</v>
          </cell>
          <cell r="C22466" t="str">
            <v>UM</v>
          </cell>
        </row>
        <row r="22467">
          <cell r="A22467" t="str">
            <v>80073500F</v>
          </cell>
          <cell r="B22467" t="str">
            <v>ULTIMA TRAV TRAS MONT 1313/2013  735 - 345 312 72 35</v>
          </cell>
          <cell r="C22467" t="str">
            <v>UM</v>
          </cell>
        </row>
        <row r="22468">
          <cell r="A22468">
            <v>800736000</v>
          </cell>
          <cell r="B22468" t="str">
            <v>CHAPA FRONTAL DO  CAPO</v>
          </cell>
          <cell r="C22468" t="str">
            <v>UM</v>
          </cell>
        </row>
        <row r="22469">
          <cell r="A22469" t="str">
            <v>80073600F</v>
          </cell>
          <cell r="B22469" t="str">
            <v>CHAPA FRONTAL DO  CAPO           736 - 331 880 73 56</v>
          </cell>
          <cell r="C22469" t="str">
            <v>UM</v>
          </cell>
        </row>
        <row r="22470">
          <cell r="A22470">
            <v>800737000</v>
          </cell>
          <cell r="B22470" t="str">
            <v>BOLEIA CENTRAL</v>
          </cell>
          <cell r="C22470" t="str">
            <v>UM</v>
          </cell>
        </row>
        <row r="22471">
          <cell r="A22471" t="str">
            <v>80073700F</v>
          </cell>
          <cell r="B22471" t="str">
            <v>BOLEIA CENTRAL                   737 - 344 620 00 07</v>
          </cell>
          <cell r="C22471" t="str">
            <v>UM</v>
          </cell>
        </row>
        <row r="22472">
          <cell r="A22472">
            <v>800738000</v>
          </cell>
          <cell r="B22472" t="str">
            <v>REVESTIMENTO DA BOLEIA</v>
          </cell>
          <cell r="C22472" t="str">
            <v>UM</v>
          </cell>
        </row>
        <row r="22473">
          <cell r="A22473" t="str">
            <v>DD85234022</v>
          </cell>
          <cell r="B22473" t="str">
            <v>SOFTWARE</v>
          </cell>
          <cell r="C22473" t="str">
            <v>UM</v>
          </cell>
        </row>
        <row r="22474">
          <cell r="A22474" t="str">
            <v>80073800F</v>
          </cell>
          <cell r="B22474" t="str">
            <v>REVESTIMENTO DA BOLEIA           738 - 344 620 01 07</v>
          </cell>
          <cell r="C22474" t="str">
            <v>UM</v>
          </cell>
        </row>
        <row r="22475">
          <cell r="A22475" t="str">
            <v>80073900D</v>
          </cell>
          <cell r="B22475" t="str">
            <v>CHAPA DO PISO DIR.               739</v>
          </cell>
          <cell r="C22475" t="str">
            <v>UM</v>
          </cell>
        </row>
        <row r="22476">
          <cell r="A22476" t="str">
            <v>80074000D</v>
          </cell>
          <cell r="B22476" t="str">
            <v>QUADRO DO ACENTO DIR             740</v>
          </cell>
          <cell r="C22476" t="str">
            <v>UM</v>
          </cell>
        </row>
        <row r="22477">
          <cell r="A22477" t="str">
            <v>80074100D</v>
          </cell>
          <cell r="B22477" t="str">
            <v>QUADRO ACENTO COMPLETO DIR</v>
          </cell>
          <cell r="C22477" t="str">
            <v>UM</v>
          </cell>
        </row>
        <row r="22478">
          <cell r="A22478" t="str">
            <v>8007410DF</v>
          </cell>
          <cell r="B22478" t="str">
            <v>QUADRO ACENTO COMPLETO DIR       741 - 344 610 73 66</v>
          </cell>
          <cell r="C22478" t="str">
            <v>UM</v>
          </cell>
        </row>
        <row r="22479">
          <cell r="A22479" t="str">
            <v>80074200E</v>
          </cell>
          <cell r="B22479" t="str">
            <v>QUADRO ACENTO COMPLETO ESQ</v>
          </cell>
          <cell r="C22479" t="str">
            <v>UM</v>
          </cell>
        </row>
        <row r="22480">
          <cell r="A22480" t="str">
            <v>8007420EF</v>
          </cell>
          <cell r="B22480" t="str">
            <v>QUADRO ACENTO COMPLETO ESQ       742 - 344 664 70 11</v>
          </cell>
          <cell r="C22480" t="str">
            <v>UM</v>
          </cell>
        </row>
        <row r="22481">
          <cell r="A22481">
            <v>800743000</v>
          </cell>
          <cell r="B22481" t="str">
            <v>LONGARINA DO PAINEL</v>
          </cell>
          <cell r="C22481" t="str">
            <v>UM</v>
          </cell>
        </row>
        <row r="22482">
          <cell r="A22482" t="str">
            <v>80074300A</v>
          </cell>
          <cell r="B22482" t="str">
            <v>LONGARINA DO PAINEL ANTIGA</v>
          </cell>
          <cell r="C22482" t="str">
            <v>UM</v>
          </cell>
        </row>
        <row r="22483">
          <cell r="A22483">
            <v>800744000</v>
          </cell>
          <cell r="B22483" t="str">
            <v>BRACO PITMAN                     744</v>
          </cell>
          <cell r="C22483" t="str">
            <v>UM</v>
          </cell>
        </row>
        <row r="22484">
          <cell r="A22484" t="str">
            <v>80074500D</v>
          </cell>
          <cell r="B22484" t="str">
            <v>REVESTIMENTO BOLEIA 1932/34 DIR  745</v>
          </cell>
          <cell r="C22484" t="str">
            <v>UM</v>
          </cell>
        </row>
        <row r="22485">
          <cell r="A22485" t="str">
            <v>80074500E</v>
          </cell>
          <cell r="B22485" t="str">
            <v>REVESTIMENTO BOLEIA 1932/34 ESQ  745 - 350 680 70 06</v>
          </cell>
          <cell r="C22485" t="str">
            <v>UM</v>
          </cell>
        </row>
        <row r="22486">
          <cell r="A22486">
            <v>800746000</v>
          </cell>
          <cell r="B22486" t="str">
            <v>PE DE PATO                       746</v>
          </cell>
          <cell r="C22486" t="str">
            <v>UM</v>
          </cell>
        </row>
        <row r="22487">
          <cell r="A22487">
            <v>800747000</v>
          </cell>
          <cell r="B22487" t="str">
            <v>ABRACADEIRA 2"                   747</v>
          </cell>
          <cell r="C22487" t="str">
            <v>UM</v>
          </cell>
        </row>
        <row r="22488">
          <cell r="A22488" t="str">
            <v>DD72119090</v>
          </cell>
          <cell r="B22488" t="str">
            <v>OUTROS LAMIN. FERRO/ACO</v>
          </cell>
          <cell r="C22488" t="str">
            <v>UM</v>
          </cell>
        </row>
        <row r="22489">
          <cell r="A22489" t="str">
            <v>80074700F</v>
          </cell>
          <cell r="B22489" t="str">
            <v>ABRACADEIRA 2"                   747</v>
          </cell>
          <cell r="C22489" t="str">
            <v>UM</v>
          </cell>
        </row>
        <row r="22490">
          <cell r="A22490">
            <v>800748000</v>
          </cell>
          <cell r="B22490" t="str">
            <v>DEFLETOR ROLAMENTO CARDAN        748</v>
          </cell>
          <cell r="C22490" t="str">
            <v>UM</v>
          </cell>
        </row>
        <row r="22491">
          <cell r="A22491">
            <v>800749000</v>
          </cell>
          <cell r="B22491" t="str">
            <v>LINGUETA TRAVAMENTO CX. FUSÍVEIS</v>
          </cell>
          <cell r="C22491" t="str">
            <v>UM</v>
          </cell>
        </row>
        <row r="22492">
          <cell r="A22492" t="str">
            <v>80074900F</v>
          </cell>
          <cell r="B22492" t="str">
            <v>LINGUETA TRAVAMENTO CX. FUSÖVEIS 749 - 319 688 00 87</v>
          </cell>
          <cell r="C22492" t="str">
            <v>UM</v>
          </cell>
        </row>
        <row r="22493">
          <cell r="A22493" t="str">
            <v>80075000D</v>
          </cell>
          <cell r="B22493" t="str">
            <v>REFORCO PONTEIRA DO CHASSIS DIR  750</v>
          </cell>
          <cell r="C22493" t="str">
            <v>UM</v>
          </cell>
        </row>
        <row r="22494">
          <cell r="A22494" t="str">
            <v>80075000E</v>
          </cell>
          <cell r="B22494" t="str">
            <v>REFORCO PONTEIRA DO CHASSIS ESQ  750</v>
          </cell>
          <cell r="C22494" t="str">
            <v>UM</v>
          </cell>
        </row>
        <row r="22495">
          <cell r="A22495" t="str">
            <v>80075100D</v>
          </cell>
          <cell r="B22495" t="str">
            <v>QUADRO ACABAMENTO  DA PORTA DIR</v>
          </cell>
          <cell r="C22495" t="str">
            <v>UM</v>
          </cell>
        </row>
        <row r="22496">
          <cell r="A22496" t="str">
            <v>80075100E</v>
          </cell>
          <cell r="B22496" t="str">
            <v>QUADRO ACABAMENTO DA PORTA ESQ</v>
          </cell>
          <cell r="C22496" t="str">
            <v>UM</v>
          </cell>
        </row>
        <row r="22497">
          <cell r="A22497" t="str">
            <v>8007510DF</v>
          </cell>
          <cell r="B22497" t="str">
            <v>QUADRO ACABAMENTO  DA PORTA DIR  751 - 344 727 73 71</v>
          </cell>
          <cell r="C22497" t="str">
            <v>UM</v>
          </cell>
        </row>
        <row r="22498">
          <cell r="A22498" t="str">
            <v>8007510EF</v>
          </cell>
          <cell r="B22498" t="str">
            <v>QUADRO ACABAMENTO DA PORTA ESQ   751 - A3447277271 -</v>
          </cell>
          <cell r="C22498" t="str">
            <v>UM</v>
          </cell>
        </row>
        <row r="22499">
          <cell r="A22499">
            <v>800752000</v>
          </cell>
          <cell r="B22499" t="str">
            <v>QUADRO DO TUBO DO  AR            752</v>
          </cell>
          <cell r="C22499" t="str">
            <v>UM</v>
          </cell>
        </row>
        <row r="22500">
          <cell r="A22500">
            <v>800753000</v>
          </cell>
          <cell r="B22500" t="str">
            <v>BUCHA DO TIRANTE DO RADIADOR</v>
          </cell>
          <cell r="C22500" t="str">
            <v>UM</v>
          </cell>
        </row>
        <row r="22501">
          <cell r="A22501" t="str">
            <v>80075300F</v>
          </cell>
          <cell r="B22501" t="str">
            <v>BUCHA DO TIRANTE DO RADIADOR     753 - 327 504 50 82</v>
          </cell>
          <cell r="C22501" t="str">
            <v>UM</v>
          </cell>
        </row>
        <row r="22502">
          <cell r="A22502" t="str">
            <v>80075400D</v>
          </cell>
          <cell r="B22502" t="str">
            <v>QUEBRA VENTO COMPLETO DIR        754</v>
          </cell>
          <cell r="C22502" t="str">
            <v>UM</v>
          </cell>
        </row>
        <row r="22503">
          <cell r="A22503" t="str">
            <v>IMOB85234022</v>
          </cell>
          <cell r="B22503" t="str">
            <v>MIDIA DE SOFTWARE</v>
          </cell>
          <cell r="C22503" t="str">
            <v>UM</v>
          </cell>
        </row>
        <row r="22504">
          <cell r="A22504" t="str">
            <v>80075400E</v>
          </cell>
          <cell r="B22504" t="str">
            <v>QUEBRA VENTO COMPLETO ESQ        754</v>
          </cell>
          <cell r="C22504" t="str">
            <v>UM</v>
          </cell>
        </row>
        <row r="22505">
          <cell r="A22505" t="str">
            <v>80075500E</v>
          </cell>
          <cell r="B22505" t="str">
            <v>REMENDO DO ASSOALHO ESQ</v>
          </cell>
          <cell r="C22505" t="str">
            <v>UM</v>
          </cell>
        </row>
        <row r="22506">
          <cell r="A22506" t="str">
            <v>8007550EF</v>
          </cell>
          <cell r="B22506" t="str">
            <v>REMENDO DO ASSOALHO ESQ          755 - 344 620 00 08</v>
          </cell>
          <cell r="C22506" t="str">
            <v>UM</v>
          </cell>
        </row>
        <row r="22507">
          <cell r="A22507" t="str">
            <v>80075600D</v>
          </cell>
          <cell r="B22507" t="str">
            <v>REMENDO DO ASSOALHO DIR</v>
          </cell>
          <cell r="C22507" t="str">
            <v>UM</v>
          </cell>
        </row>
        <row r="22508">
          <cell r="A22508" t="str">
            <v>8007560DF</v>
          </cell>
          <cell r="B22508" t="str">
            <v>REMENDO DO ASSOALHO DIR          756 - 344 620 01 08</v>
          </cell>
          <cell r="C22508" t="str">
            <v>UM</v>
          </cell>
        </row>
        <row r="22509">
          <cell r="A22509" t="str">
            <v>80075700E</v>
          </cell>
          <cell r="B22509" t="str">
            <v>QUADRO DO ACENTO ESQ             757</v>
          </cell>
          <cell r="C22509" t="str">
            <v>UM</v>
          </cell>
        </row>
        <row r="22510">
          <cell r="A22510" t="str">
            <v>80075800E</v>
          </cell>
          <cell r="B22510" t="str">
            <v>CHAPA DO PISO ESQ.               758</v>
          </cell>
          <cell r="C22510" t="str">
            <v>UM</v>
          </cell>
        </row>
        <row r="22511">
          <cell r="A22511">
            <v>810700000</v>
          </cell>
          <cell r="B22511" t="str">
            <v>M.O. MONTTEK</v>
          </cell>
          <cell r="C22511" t="str">
            <v>UM</v>
          </cell>
        </row>
        <row r="22512">
          <cell r="A22512">
            <v>800759000</v>
          </cell>
          <cell r="B22512" t="str">
            <v>ALAVANCA DO CAMBIO 1113/1518     759</v>
          </cell>
          <cell r="C22512" t="str">
            <v>UM</v>
          </cell>
        </row>
        <row r="22513">
          <cell r="A22513">
            <v>800760000</v>
          </cell>
          <cell r="B22513" t="str">
            <v>ALAVANCA CAMBIO ONIBUS LPO REBAX 760</v>
          </cell>
          <cell r="C22513" t="str">
            <v>UM</v>
          </cell>
        </row>
        <row r="22514">
          <cell r="A22514">
            <v>800761000</v>
          </cell>
          <cell r="B22514" t="str">
            <v>BORRACHA DO CANAL DO AR          761 - 322 832 06 98</v>
          </cell>
          <cell r="C22514" t="str">
            <v>UM</v>
          </cell>
        </row>
        <row r="22515">
          <cell r="A22515" t="str">
            <v>80076100F</v>
          </cell>
          <cell r="B22515" t="str">
            <v>BORRACHA DO CANAL DO AR          761 - 322 832 06 98</v>
          </cell>
          <cell r="C22515" t="str">
            <v>UM</v>
          </cell>
        </row>
        <row r="22516">
          <cell r="A22516">
            <v>800762000</v>
          </cell>
          <cell r="B22516" t="str">
            <v>BORRACHA DO QUADRO DO AR         762 - 322 832 08 98</v>
          </cell>
          <cell r="C22516" t="str">
            <v>UM</v>
          </cell>
        </row>
        <row r="22517">
          <cell r="A22517" t="str">
            <v>80076200F</v>
          </cell>
          <cell r="B22517" t="str">
            <v>BORRACHA DO QUADRO DO AR         762 - 322 832 08 98</v>
          </cell>
          <cell r="C22517" t="str">
            <v>UM</v>
          </cell>
        </row>
        <row r="22518">
          <cell r="A22518">
            <v>800763000</v>
          </cell>
          <cell r="B22518" t="str">
            <v>DEBRUM DO PARALAMA</v>
          </cell>
          <cell r="C22518" t="str">
            <v>UM</v>
          </cell>
        </row>
        <row r="22519">
          <cell r="A22519" t="str">
            <v>80076300F</v>
          </cell>
          <cell r="B22519" t="str">
            <v>DEBRUM DO PARALAMA               763 - 322 881 01 94</v>
          </cell>
          <cell r="C22519" t="str">
            <v>UM</v>
          </cell>
        </row>
        <row r="22520">
          <cell r="A22520">
            <v>800764000</v>
          </cell>
          <cell r="B22520" t="str">
            <v>BATENTE DO CAPO</v>
          </cell>
          <cell r="C22520" t="str">
            <v>UM</v>
          </cell>
        </row>
        <row r="22521">
          <cell r="A22521" t="str">
            <v>80076400F</v>
          </cell>
          <cell r="B22521" t="str">
            <v>BATENTE DO CAPO                  764 - 322 987 01 39</v>
          </cell>
          <cell r="C22521" t="str">
            <v>UM</v>
          </cell>
        </row>
        <row r="22522">
          <cell r="A22522">
            <v>800765000</v>
          </cell>
          <cell r="B22522" t="str">
            <v>TAPA FURO                        765</v>
          </cell>
          <cell r="C22522" t="str">
            <v>UM</v>
          </cell>
        </row>
        <row r="22523">
          <cell r="A22523">
            <v>800766000</v>
          </cell>
          <cell r="B22523" t="str">
            <v>BORRACHA ACABAM. INF. DOBRAD</v>
          </cell>
          <cell r="C22523" t="str">
            <v>UM</v>
          </cell>
        </row>
        <row r="22524">
          <cell r="A22524" t="str">
            <v>DD34059000</v>
          </cell>
          <cell r="B22524" t="str">
            <v>OUTRAS PREPARACOES PARA DAR BRILHO</v>
          </cell>
          <cell r="C22524" t="str">
            <v>UM</v>
          </cell>
        </row>
        <row r="22525">
          <cell r="A22525" t="str">
            <v>80076600F</v>
          </cell>
          <cell r="B22525" t="str">
            <v>BORRACHA ACABAM. INF. DOBRAD - 331 766 73 25</v>
          </cell>
          <cell r="C22525" t="str">
            <v>UM</v>
          </cell>
        </row>
        <row r="22526">
          <cell r="A22526">
            <v>800767000</v>
          </cell>
          <cell r="B22526" t="str">
            <v>BORRACHA ACABAM. SUPER. DOBRAD</v>
          </cell>
          <cell r="C22526" t="str">
            <v>UM</v>
          </cell>
        </row>
        <row r="22527">
          <cell r="A22527" t="str">
            <v>80076700F</v>
          </cell>
          <cell r="B22527" t="str">
            <v>BORRACHA ACABAM. SUPER. DOBRAD - 331 766 71 25</v>
          </cell>
          <cell r="C22527" t="str">
            <v>UM</v>
          </cell>
        </row>
        <row r="22528">
          <cell r="A22528" t="str">
            <v>80076800D</v>
          </cell>
          <cell r="B22528" t="str">
            <v>GARFO DO AMORTECEDOR DIR</v>
          </cell>
          <cell r="C22528" t="str">
            <v>UM</v>
          </cell>
        </row>
        <row r="22529">
          <cell r="A22529" t="str">
            <v>80076800E</v>
          </cell>
          <cell r="B22529" t="str">
            <v>GARFO DO AMORTECEDOR ESQ</v>
          </cell>
          <cell r="C22529" t="str">
            <v>UM</v>
          </cell>
        </row>
        <row r="22530">
          <cell r="A22530" t="str">
            <v>8007680DF</v>
          </cell>
          <cell r="B22530" t="str">
            <v>GARFO DO AMORTECEDOR DIR         768 - 352 323 16 63</v>
          </cell>
          <cell r="C22530" t="str">
            <v>UM</v>
          </cell>
        </row>
        <row r="22531">
          <cell r="A22531" t="str">
            <v>8007680EF</v>
          </cell>
          <cell r="B22531" t="str">
            <v>GARFO DO AMORTECEDOR ESQ         768 - 352 323 15 63</v>
          </cell>
          <cell r="C22531" t="str">
            <v>UM</v>
          </cell>
        </row>
        <row r="22532">
          <cell r="A22532" t="str">
            <v>DD73072200</v>
          </cell>
          <cell r="B22532" t="str">
            <v>COTOVELOS, CURVAS E LUVAS, ROSCADOS GALVANIZADO</v>
          </cell>
          <cell r="C22532" t="str">
            <v>UM</v>
          </cell>
        </row>
        <row r="22533">
          <cell r="A22533">
            <v>800769000</v>
          </cell>
          <cell r="B22533" t="str">
            <v>ALMOFADA SUPORTE ESTRAG.</v>
          </cell>
          <cell r="C22533" t="str">
            <v>UM</v>
          </cell>
        </row>
        <row r="22534">
          <cell r="A22534" t="str">
            <v>80076900F</v>
          </cell>
          <cell r="B22534" t="str">
            <v>ALMOFADA SUPORTE ESTRAG.         769 - 350 680 70 07</v>
          </cell>
          <cell r="C22534" t="str">
            <v>UM</v>
          </cell>
        </row>
        <row r="22535">
          <cell r="A22535">
            <v>800770000</v>
          </cell>
          <cell r="B22535" t="str">
            <v>CAIXA DO ASSENTO DIR             770</v>
          </cell>
          <cell r="C22535" t="str">
            <v>UM</v>
          </cell>
        </row>
        <row r="22536">
          <cell r="A22536">
            <v>800771000</v>
          </cell>
          <cell r="B22536" t="str">
            <v>CABINE PARCIAL 1929             771</v>
          </cell>
          <cell r="C22536" t="str">
            <v>UM</v>
          </cell>
        </row>
        <row r="22537">
          <cell r="A22537">
            <v>800772000</v>
          </cell>
          <cell r="B22537" t="str">
            <v>ALAVANCA CAMBIO 608/708          772</v>
          </cell>
          <cell r="C22537" t="str">
            <v>UM</v>
          </cell>
        </row>
        <row r="22538">
          <cell r="A22538" t="str">
            <v>DD76090000</v>
          </cell>
          <cell r="B22538" t="str">
            <v>ACESSORIOS PARA TUBOS DE ALUMINIO</v>
          </cell>
          <cell r="C22538" t="str">
            <v>UM</v>
          </cell>
        </row>
        <row r="22539">
          <cell r="A22539">
            <v>800773000</v>
          </cell>
          <cell r="B22539" t="str">
            <v>2a MOLA                          773</v>
          </cell>
          <cell r="C22539" t="str">
            <v>UM</v>
          </cell>
        </row>
        <row r="22540">
          <cell r="A22540">
            <v>800774000</v>
          </cell>
          <cell r="B22540" t="str">
            <v>REVESTIMENTO INTERNO SUPERIOR  ESQUERDO</v>
          </cell>
          <cell r="C22540" t="str">
            <v>UM</v>
          </cell>
        </row>
        <row r="22541">
          <cell r="A22541">
            <v>800775000</v>
          </cell>
          <cell r="B22541" t="str">
            <v>CHAPA DA BOLEIA                  775</v>
          </cell>
          <cell r="C22541" t="str">
            <v>UM</v>
          </cell>
        </row>
        <row r="22542">
          <cell r="A22542">
            <v>800776000</v>
          </cell>
          <cell r="B22542" t="str">
            <v>CINTA DO TANQUE 608/708/709/912  776 - 308 311 02 60</v>
          </cell>
          <cell r="C22542" t="str">
            <v>UM</v>
          </cell>
        </row>
        <row r="22543">
          <cell r="A22543" t="str">
            <v>80077600F</v>
          </cell>
          <cell r="B22543" t="str">
            <v>CINTA DO TANQUE 608/708/709/912  776 - 308 311 02 60</v>
          </cell>
          <cell r="C22543" t="str">
            <v>UM</v>
          </cell>
        </row>
        <row r="22544">
          <cell r="A22544" t="str">
            <v>DD72169100</v>
          </cell>
          <cell r="B22544" t="str">
            <v>PLACAS METALICAS</v>
          </cell>
          <cell r="C22544" t="str">
            <v>UM</v>
          </cell>
        </row>
        <row r="22545">
          <cell r="A22545">
            <v>800777000</v>
          </cell>
          <cell r="B22545" t="str">
            <v>REBOCADOR ANTIGO 1924/29         777</v>
          </cell>
          <cell r="C22545" t="str">
            <v>UM</v>
          </cell>
        </row>
        <row r="22546">
          <cell r="A22546" t="str">
            <v>80077800D</v>
          </cell>
          <cell r="B22546" t="str">
            <v>CALHA SUPERIOR DA PORTA DIR</v>
          </cell>
          <cell r="C22546" t="str">
            <v>UM</v>
          </cell>
        </row>
        <row r="22547">
          <cell r="A22547" t="str">
            <v>80077800E</v>
          </cell>
          <cell r="B22547" t="str">
            <v>CALHA SUPERIOR DA PORTA ESQ</v>
          </cell>
          <cell r="C22547" t="str">
            <v>UM</v>
          </cell>
        </row>
        <row r="22548">
          <cell r="A22548" t="str">
            <v>8007780DF</v>
          </cell>
          <cell r="B22548" t="str">
            <v>CALHA SUPERIOR DA PORTA DIR      778 - 344 620 03 23</v>
          </cell>
          <cell r="C22548" t="str">
            <v>UM</v>
          </cell>
        </row>
        <row r="22549">
          <cell r="A22549" t="str">
            <v>8007780DG</v>
          </cell>
          <cell r="B22549" t="str">
            <v>REFORÇO SUPERIOR DA PORTA</v>
          </cell>
          <cell r="C22549" t="str">
            <v>UM</v>
          </cell>
        </row>
        <row r="22550">
          <cell r="A22550" t="str">
            <v>8007780EF</v>
          </cell>
          <cell r="B22550" t="str">
            <v>CALHA SUPERIOR DA PORTA ESQ      778 - 344 620 02 23</v>
          </cell>
          <cell r="C22550" t="str">
            <v>UM</v>
          </cell>
        </row>
        <row r="22551">
          <cell r="A22551" t="str">
            <v>8007780EG</v>
          </cell>
          <cell r="B22551" t="str">
            <v>REFORÇO SUPERIOR DA PORTA</v>
          </cell>
          <cell r="C22551" t="str">
            <v>UM</v>
          </cell>
        </row>
        <row r="22552">
          <cell r="A22552" t="str">
            <v>80077900D</v>
          </cell>
          <cell r="B22552" t="str">
            <v>CHAPA VIOLAO LATERAL DIR.</v>
          </cell>
          <cell r="C22552" t="str">
            <v>UM</v>
          </cell>
        </row>
        <row r="22553">
          <cell r="A22553" t="str">
            <v>80077900E</v>
          </cell>
          <cell r="B22553" t="str">
            <v>CHAPA VIOLAO LATERAL ESQ.</v>
          </cell>
          <cell r="C22553" t="str">
            <v>UM</v>
          </cell>
        </row>
        <row r="22554">
          <cell r="A22554" t="str">
            <v>8007790AD</v>
          </cell>
          <cell r="B22554" t="str">
            <v>PONTA CHAPA VIOLAO LATERAL DIR  779A</v>
          </cell>
          <cell r="C22554" t="str">
            <v>UM</v>
          </cell>
        </row>
        <row r="22555">
          <cell r="A22555" t="str">
            <v>8007790AE</v>
          </cell>
          <cell r="B22555" t="str">
            <v>PONTA CHAPA VIOLAO LATERAL ESQ  779A</v>
          </cell>
          <cell r="C22555" t="str">
            <v>UM</v>
          </cell>
        </row>
        <row r="22556">
          <cell r="A22556" t="str">
            <v>8007790DF</v>
          </cell>
          <cell r="B22556" t="str">
            <v>CHAPA VIOLAO LATERAL DIR.        779 - 344 620 03 04</v>
          </cell>
          <cell r="C22556" t="str">
            <v>UM</v>
          </cell>
        </row>
        <row r="22557">
          <cell r="A22557" t="str">
            <v>8007790DG</v>
          </cell>
          <cell r="B22557" t="str">
            <v>REFORÇO LATERAL DA PORTA</v>
          </cell>
          <cell r="C22557" t="str">
            <v>UM</v>
          </cell>
        </row>
        <row r="22558">
          <cell r="A22558" t="str">
            <v>8007790EF</v>
          </cell>
          <cell r="B22558" t="str">
            <v>CHAPA VIOLAO LATERAL ESQ.        779 - 344 620 02 04</v>
          </cell>
          <cell r="C22558" t="str">
            <v>UM</v>
          </cell>
        </row>
        <row r="22559">
          <cell r="A22559" t="str">
            <v>8007790EG</v>
          </cell>
          <cell r="B22559" t="str">
            <v>REFORÇO LATERAL DA PORTA</v>
          </cell>
          <cell r="C22559" t="str">
            <v>UM</v>
          </cell>
        </row>
        <row r="22560">
          <cell r="A22560" t="str">
            <v>800779PFD</v>
          </cell>
          <cell r="B22560" t="str">
            <v>CHAPA VIOLAO LATERAL DIR PRETO FOSCO</v>
          </cell>
          <cell r="C22560" t="str">
            <v>UM</v>
          </cell>
        </row>
        <row r="22561">
          <cell r="A22561" t="str">
            <v>800779PFE</v>
          </cell>
          <cell r="B22561" t="str">
            <v>CHAPA VIOLAO LATERAL ESQ PRETO FOSCO</v>
          </cell>
          <cell r="C22561" t="str">
            <v>UM</v>
          </cell>
        </row>
        <row r="22562">
          <cell r="A22562">
            <v>800780000</v>
          </cell>
          <cell r="B22562" t="str">
            <v>BORRACHA DA JANELINHA</v>
          </cell>
          <cell r="C22562" t="str">
            <v>UM</v>
          </cell>
        </row>
        <row r="22563">
          <cell r="A22563" t="str">
            <v>DD85366100</v>
          </cell>
          <cell r="B22563" t="str">
            <v>SUPORTE PARA LAMPADAS, P/TENSAO &lt;=1KV</v>
          </cell>
          <cell r="C22563" t="str">
            <v>UM</v>
          </cell>
        </row>
        <row r="22564">
          <cell r="A22564" t="str">
            <v>80078000F</v>
          </cell>
          <cell r="B22564" t="str">
            <v>BORRACHA DA JANELINHA            780 - 322 837 04 98</v>
          </cell>
          <cell r="C22564" t="str">
            <v>UM</v>
          </cell>
        </row>
        <row r="22565">
          <cell r="A22565" t="str">
            <v>80078100D</v>
          </cell>
          <cell r="B22565" t="str">
            <v>COLUNA INTERNA VIOLAO DIR.</v>
          </cell>
          <cell r="C22565" t="str">
            <v>UM</v>
          </cell>
        </row>
        <row r="22566">
          <cell r="A22566" t="str">
            <v>80078100E</v>
          </cell>
          <cell r="B22566" t="str">
            <v>COLUNA INTERNA VIOLAO ESQ.</v>
          </cell>
          <cell r="C22566" t="str">
            <v>UM</v>
          </cell>
        </row>
        <row r="22567">
          <cell r="A22567" t="str">
            <v>8007810DF</v>
          </cell>
          <cell r="B22567" t="str">
            <v>COLUNA INTERNA VIOLAO DIR.       781 - 344 620 82 10</v>
          </cell>
          <cell r="C22567" t="str">
            <v>UM</v>
          </cell>
        </row>
        <row r="22568">
          <cell r="A22568" t="str">
            <v>8007810EF</v>
          </cell>
          <cell r="B22568" t="str">
            <v>COLUNA INTERNA VIOLAO ESQ.       781 - 344 620 81 10</v>
          </cell>
          <cell r="C22568" t="str">
            <v>UM</v>
          </cell>
        </row>
        <row r="22569">
          <cell r="A22569" t="str">
            <v>DD85235190</v>
          </cell>
          <cell r="B22569" t="str">
            <v>PEN DRIVE</v>
          </cell>
          <cell r="C22569" t="str">
            <v>UM</v>
          </cell>
        </row>
        <row r="22570">
          <cell r="A22570" t="str">
            <v>IMOB90251990</v>
          </cell>
          <cell r="B22570" t="str">
            <v>OUTROS TERMOMETROS E PIROMETROS</v>
          </cell>
          <cell r="C22570" t="str">
            <v>UM</v>
          </cell>
        </row>
        <row r="22571">
          <cell r="A22571" t="str">
            <v>IMOB90173020</v>
          </cell>
          <cell r="B22571" t="str">
            <v>PAQUIMETRO</v>
          </cell>
          <cell r="C22571" t="str">
            <v>UM</v>
          </cell>
        </row>
        <row r="22572">
          <cell r="A22572">
            <v>800782000</v>
          </cell>
          <cell r="B22572" t="str">
            <v>SUPORTE AMORTECEDOR DIANT SUP    782</v>
          </cell>
          <cell r="C22572" t="str">
            <v>UM</v>
          </cell>
        </row>
        <row r="22573">
          <cell r="A22573">
            <v>800783000</v>
          </cell>
          <cell r="B22573" t="str">
            <v>CONJUNTO PEDALEIRA A AR          783</v>
          </cell>
          <cell r="C22573" t="str">
            <v>UM</v>
          </cell>
        </row>
        <row r="22574">
          <cell r="A22574" t="str">
            <v>DD84169000</v>
          </cell>
          <cell r="B22574" t="str">
            <v>PARTES DE QUEIMADORES</v>
          </cell>
          <cell r="C22574" t="str">
            <v>UM</v>
          </cell>
        </row>
        <row r="22575">
          <cell r="A22575" t="str">
            <v>DD85043219</v>
          </cell>
          <cell r="B22575" t="str">
            <v>OUTROS TRANSFORMADORES ELETR 1KVA &lt;P</v>
          </cell>
          <cell r="C22575" t="str">
            <v>UM</v>
          </cell>
        </row>
        <row r="22576">
          <cell r="A22576">
            <v>800784000</v>
          </cell>
          <cell r="B22576" t="str">
            <v>TAMPA CAMBIO 1513                784</v>
          </cell>
          <cell r="C22576" t="str">
            <v>UM</v>
          </cell>
        </row>
        <row r="22577">
          <cell r="A22577">
            <v>800785000</v>
          </cell>
          <cell r="B22577" t="str">
            <v>QUADRO BASE DA CABINE</v>
          </cell>
          <cell r="C22577" t="str">
            <v>UM</v>
          </cell>
        </row>
        <row r="22578">
          <cell r="A22578" t="str">
            <v>DD85392190</v>
          </cell>
          <cell r="B22578" t="str">
            <v>OUTRAS LAMPADAS / TUBO INCADESC</v>
          </cell>
          <cell r="C22578" t="str">
            <v>UM</v>
          </cell>
        </row>
        <row r="22579">
          <cell r="A22579">
            <v>105143000</v>
          </cell>
          <cell r="B22579" t="str">
            <v>PARAF M 6 x 1,0 x 20 DIN 912 SI CI 12.9</v>
          </cell>
          <cell r="C22579" t="str">
            <v>UM</v>
          </cell>
        </row>
        <row r="22580">
          <cell r="A22580">
            <v>105142000</v>
          </cell>
          <cell r="B22580" t="str">
            <v>PARAF M 5 x 0,8 x 25 DIN 912 SI CI 12.9</v>
          </cell>
          <cell r="C22580" t="str">
            <v>UM</v>
          </cell>
        </row>
        <row r="22581">
          <cell r="A22581">
            <v>105144000</v>
          </cell>
          <cell r="B22581" t="str">
            <v>PARAF M 8 x 1,25 x 20 DIN 912 SI CI 12.9</v>
          </cell>
          <cell r="C22581" t="str">
            <v>UM</v>
          </cell>
        </row>
        <row r="22582">
          <cell r="A22582" t="str">
            <v>80078500F</v>
          </cell>
          <cell r="B22582" t="str">
            <v>QUADRO BASE DA CABINE            785</v>
          </cell>
          <cell r="C22582" t="str">
            <v>UM</v>
          </cell>
        </row>
        <row r="22583">
          <cell r="A22583">
            <v>800786000</v>
          </cell>
          <cell r="B22583" t="str">
            <v>CHAPA TRASEIRA SUPERIOR</v>
          </cell>
          <cell r="C22583" t="str">
            <v>UM</v>
          </cell>
        </row>
        <row r="22584">
          <cell r="A22584" t="str">
            <v>80078600F</v>
          </cell>
          <cell r="B22584" t="str">
            <v>CHAPA TRASEIRA SUPERIOR          786 - 344 640 00 04</v>
          </cell>
          <cell r="C22584" t="str">
            <v>UM</v>
          </cell>
        </row>
        <row r="22585">
          <cell r="A22585" t="str">
            <v>80078600G</v>
          </cell>
          <cell r="B22585" t="str">
            <v>REFORÇO PÁRA-CHOQUE MB 1517</v>
          </cell>
          <cell r="C22585" t="str">
            <v>UM</v>
          </cell>
        </row>
        <row r="22586">
          <cell r="A22586">
            <v>800787000</v>
          </cell>
          <cell r="B22586" t="str">
            <v>PAREDE TRAS COMPLETA   1113/1518</v>
          </cell>
          <cell r="C22586" t="str">
            <v>UM</v>
          </cell>
        </row>
        <row r="22587">
          <cell r="A22587">
            <v>105145000</v>
          </cell>
          <cell r="B22587" t="str">
            <v>PARAF M 10 x 1,5 x 25 DIN 912 SI CI 12.9</v>
          </cell>
          <cell r="C22587" t="str">
            <v>UM</v>
          </cell>
        </row>
        <row r="22588">
          <cell r="A22588" t="str">
            <v>80078700F</v>
          </cell>
          <cell r="B22588" t="str">
            <v>PAREDE TRAS COMPLETA   1113/1518      787 - 344 640 77 02</v>
          </cell>
          <cell r="C22588" t="str">
            <v>UM</v>
          </cell>
        </row>
        <row r="22589">
          <cell r="A22589" t="str">
            <v>80078800D</v>
          </cell>
          <cell r="B22589" t="str">
            <v>PAREDE LATERAL TRAS CANTO DIR</v>
          </cell>
          <cell r="C22589" t="str">
            <v>UM</v>
          </cell>
        </row>
        <row r="22590">
          <cell r="A22590" t="str">
            <v>80078800E</v>
          </cell>
          <cell r="B22590" t="str">
            <v>PAREDE LATERAL TRAS CANTO ESQ</v>
          </cell>
          <cell r="C22590" t="str">
            <v>UM</v>
          </cell>
        </row>
        <row r="22591">
          <cell r="A22591" t="str">
            <v>8007880DF</v>
          </cell>
          <cell r="B22591" t="str">
            <v>PAREDE LATERAL TRAS CANTO DIR    788 - 331 640 71 09</v>
          </cell>
          <cell r="C22591" t="str">
            <v>UM</v>
          </cell>
        </row>
        <row r="22592">
          <cell r="A22592" t="str">
            <v>8007880EF</v>
          </cell>
          <cell r="B22592" t="str">
            <v>PAREDE LATERAL TRAS CANTO ESQ    788 - 331 640 70 09</v>
          </cell>
          <cell r="C22592" t="str">
            <v>UM</v>
          </cell>
        </row>
        <row r="22593">
          <cell r="A22593" t="str">
            <v>80078900D</v>
          </cell>
          <cell r="B22593" t="str">
            <v>REVESTIMENTO INT LAT TRAS DIR</v>
          </cell>
          <cell r="C22593" t="str">
            <v>UM</v>
          </cell>
        </row>
        <row r="22594">
          <cell r="A22594" t="str">
            <v>80078900E</v>
          </cell>
          <cell r="B22594" t="str">
            <v>REVESTIMENTO INT LAT TRAS ESQ</v>
          </cell>
          <cell r="C22594" t="str">
            <v>UM</v>
          </cell>
        </row>
        <row r="22595">
          <cell r="A22595" t="str">
            <v>DD84242000</v>
          </cell>
          <cell r="B22595" t="str">
            <v>PISTOLAS AEROGRAFICAS E APARELHOS</v>
          </cell>
          <cell r="C22595" t="str">
            <v>UM</v>
          </cell>
        </row>
        <row r="22596">
          <cell r="A22596" t="str">
            <v>8007890DF</v>
          </cell>
          <cell r="B22596" t="str">
            <v>REVESTIMENTO INT LAT TRAS DIR    789 - 331 646 71 28</v>
          </cell>
          <cell r="C22596" t="str">
            <v>UM</v>
          </cell>
        </row>
        <row r="22597">
          <cell r="A22597" t="str">
            <v>8007890EF</v>
          </cell>
          <cell r="B22597" t="str">
            <v>REVESTIMENTO INT LAT TRAS ESQ    789 - 331 646 70 28</v>
          </cell>
          <cell r="C22597" t="str">
            <v>UM</v>
          </cell>
        </row>
        <row r="22598">
          <cell r="A22598">
            <v>800790000</v>
          </cell>
          <cell r="B22598" t="str">
            <v>CHAPA INTERNA VIGIA TRASEIRA</v>
          </cell>
          <cell r="C22598" t="str">
            <v>UM</v>
          </cell>
        </row>
        <row r="22599">
          <cell r="A22599" t="str">
            <v>80079000F</v>
          </cell>
          <cell r="B22599" t="str">
            <v>CHAPA INTERNA VIGIA TRASEIRA     790 - 344 640 03 50</v>
          </cell>
          <cell r="C22599" t="str">
            <v>UM</v>
          </cell>
        </row>
        <row r="22600">
          <cell r="A22600" t="str">
            <v>8007900PF</v>
          </cell>
          <cell r="B22600" t="str">
            <v>CHAPA INTERNA VIGIA TRASEIRA  PRETO FOSCO</v>
          </cell>
          <cell r="C22600" t="str">
            <v>UM</v>
          </cell>
        </row>
        <row r="22601">
          <cell r="A22601">
            <v>800791000</v>
          </cell>
          <cell r="B22601" t="str">
            <v>CHAPA INTERNA ITINERARIO</v>
          </cell>
          <cell r="C22601" t="str">
            <v>UM</v>
          </cell>
        </row>
        <row r="22602">
          <cell r="A22602" t="str">
            <v>80079100F</v>
          </cell>
          <cell r="B22602" t="str">
            <v>CHAPA INTERNA ITINERARIO         791 - 344 620 02 35</v>
          </cell>
          <cell r="C22602" t="str">
            <v>UM</v>
          </cell>
        </row>
        <row r="22603">
          <cell r="A22603">
            <v>800792000</v>
          </cell>
          <cell r="B22603" t="str">
            <v>QUADRO OCULOS INFERIOR P/BRISA</v>
          </cell>
          <cell r="C22603" t="str">
            <v>UM</v>
          </cell>
        </row>
        <row r="22604">
          <cell r="A22604" t="str">
            <v>80079200F</v>
          </cell>
          <cell r="B22604" t="str">
            <v>QUADRO OCULOS INFERIOR P/BRISA   792 - 344 620 04 04</v>
          </cell>
          <cell r="C22604" t="str">
            <v>UM</v>
          </cell>
        </row>
        <row r="22605">
          <cell r="A22605">
            <v>800793000</v>
          </cell>
          <cell r="B22605" t="str">
            <v>BASE DO PAINEL MODERNO</v>
          </cell>
          <cell r="C22605" t="str">
            <v>UM</v>
          </cell>
        </row>
        <row r="22606">
          <cell r="A22606" t="str">
            <v>80079300A</v>
          </cell>
          <cell r="B22606" t="str">
            <v>BASE DO PAINEL ANTIGO</v>
          </cell>
          <cell r="C22606" t="str">
            <v>UM</v>
          </cell>
        </row>
        <row r="22607">
          <cell r="A22607" t="str">
            <v>80079300F</v>
          </cell>
          <cell r="B22607" t="str">
            <v>BASE DO PAINEL MODERNO           793</v>
          </cell>
          <cell r="C22607" t="str">
            <v>UM</v>
          </cell>
        </row>
        <row r="22608">
          <cell r="A22608">
            <v>800794000</v>
          </cell>
          <cell r="B22608" t="str">
            <v>DEBRUM ACABAMENTO</v>
          </cell>
          <cell r="C22608" t="str">
            <v>UM</v>
          </cell>
        </row>
        <row r="22609">
          <cell r="A22609" t="str">
            <v>80079400F</v>
          </cell>
          <cell r="B22609" t="str">
            <v>DEBRUM ACABAMENTO                794 - 322 881 02 94</v>
          </cell>
          <cell r="C22609" t="str">
            <v>UM</v>
          </cell>
        </row>
        <row r="22610">
          <cell r="A22610" t="str">
            <v>DD8425311</v>
          </cell>
          <cell r="B22610" t="str">
            <v>GUINCHO ELÉTRICO PARA TALHA</v>
          </cell>
          <cell r="C22610" t="str">
            <v>UM</v>
          </cell>
        </row>
        <row r="22611">
          <cell r="A22611">
            <v>800795000</v>
          </cell>
          <cell r="B22611" t="str">
            <v>PONTEIRA PARA-CHOQUE MODERNO     795</v>
          </cell>
          <cell r="C22611" t="str">
            <v>UM</v>
          </cell>
        </row>
        <row r="22612">
          <cell r="A22612" t="str">
            <v>80079500F</v>
          </cell>
          <cell r="B22612" t="str">
            <v>PONTEIRA PARA-CHOQUE MODERNO     795</v>
          </cell>
          <cell r="C22612" t="str">
            <v>UM</v>
          </cell>
        </row>
        <row r="22613">
          <cell r="A22613">
            <v>800796000</v>
          </cell>
          <cell r="B22613" t="str">
            <v>PINO DA TRAVA DA PORTA</v>
          </cell>
          <cell r="C22613" t="str">
            <v>UM</v>
          </cell>
        </row>
        <row r="22614">
          <cell r="A22614" t="str">
            <v>80079600F</v>
          </cell>
          <cell r="B22614" t="str">
            <v>PINO DA TRAVA DA PORTA           796 - 344 760 00 65</v>
          </cell>
          <cell r="C22614" t="str">
            <v>UM</v>
          </cell>
        </row>
        <row r="22615">
          <cell r="A22615">
            <v>800797000</v>
          </cell>
          <cell r="B22615" t="str">
            <v>CABINE COMPL 1113/13 PA/FA</v>
          </cell>
          <cell r="C22615" t="str">
            <v>UM</v>
          </cell>
        </row>
        <row r="22616">
          <cell r="A22616" t="str">
            <v>IMOB44189000</v>
          </cell>
          <cell r="B22616" t="str">
            <v>OUTRAS ARMACOES MADEIRA</v>
          </cell>
          <cell r="C22616" t="str">
            <v>UM</v>
          </cell>
        </row>
        <row r="22617">
          <cell r="A22617">
            <v>701811050</v>
          </cell>
          <cell r="B22617" t="str">
            <v>REFORÇO DO FRONTAL 710</v>
          </cell>
          <cell r="C22617" t="str">
            <v>UM</v>
          </cell>
        </row>
        <row r="22618">
          <cell r="A22618">
            <v>107004000</v>
          </cell>
          <cell r="B22618" t="str">
            <v>BRACO ESPELHO MB HPN 1218/1618</v>
          </cell>
          <cell r="C22618" t="str">
            <v>UM</v>
          </cell>
        </row>
        <row r="22619">
          <cell r="A22619" t="str">
            <v>80079700A</v>
          </cell>
          <cell r="B22619" t="str">
            <v>CABINE COMPL 1113/13 PA/FA - ALONG. 610mm</v>
          </cell>
          <cell r="C22619" t="str">
            <v>UM</v>
          </cell>
        </row>
        <row r="22620">
          <cell r="A22620" t="str">
            <v>800797AAB</v>
          </cell>
          <cell r="B22620" t="str">
            <v>CABINE COMPL 1113/13 PA/FA - ALONG. 610mm BANCO INDIVIDUAL</v>
          </cell>
          <cell r="C22620" t="str">
            <v>UM</v>
          </cell>
        </row>
        <row r="22621">
          <cell r="A22621">
            <v>107005000</v>
          </cell>
          <cell r="B22621" t="str">
            <v>ESTIRANTE MB HPN</v>
          </cell>
          <cell r="C22621" t="str">
            <v>UM</v>
          </cell>
        </row>
        <row r="22622">
          <cell r="A22622">
            <v>701401030</v>
          </cell>
          <cell r="B22622" t="str">
            <v>CONJUNTO ESPELHO DIREITO 1618</v>
          </cell>
          <cell r="C22622" t="str">
            <v>UM</v>
          </cell>
        </row>
        <row r="22623">
          <cell r="A22623" t="str">
            <v>800797PAR</v>
          </cell>
          <cell r="B22623" t="str">
            <v>CABINE PARCIAL 1113/13 PA/FA</v>
          </cell>
          <cell r="C22623" t="str">
            <v>UM</v>
          </cell>
        </row>
        <row r="22624">
          <cell r="A22624">
            <v>800798000</v>
          </cell>
          <cell r="B22624" t="str">
            <v>CABINE COMPL 1113/13 PA/FM</v>
          </cell>
          <cell r="C22624" t="str">
            <v>UM</v>
          </cell>
        </row>
        <row r="22625">
          <cell r="A22625">
            <v>701401040</v>
          </cell>
          <cell r="B22625" t="str">
            <v>CONJUNTO ESPELHO ESQUERDO 1618</v>
          </cell>
          <cell r="C22625" t="str">
            <v>UM</v>
          </cell>
        </row>
        <row r="22626">
          <cell r="A22626" t="str">
            <v>DD96122000</v>
          </cell>
          <cell r="B22626" t="str">
            <v>ALMOFADA PARA CARIMBOS</v>
          </cell>
          <cell r="C22626" t="str">
            <v>UM</v>
          </cell>
        </row>
        <row r="22627">
          <cell r="A22627" t="str">
            <v>DD21069029</v>
          </cell>
          <cell r="B22627" t="str">
            <v>GELATINA</v>
          </cell>
          <cell r="C22627" t="str">
            <v>UM</v>
          </cell>
        </row>
        <row r="22628">
          <cell r="A22628" t="str">
            <v>DD85369090</v>
          </cell>
          <cell r="B22628" t="str">
            <v>OUTROS APARS P/INTERRUPCAO, ETC P/CIRC</v>
          </cell>
          <cell r="C22628" t="str">
            <v>UM</v>
          </cell>
        </row>
        <row r="22629">
          <cell r="A22629" t="str">
            <v>80079800A</v>
          </cell>
          <cell r="B22629" t="str">
            <v>CABINE COMPL 1113/13 PA/FM - ALONG. 610mm</v>
          </cell>
          <cell r="C22629" t="str">
            <v>UM</v>
          </cell>
        </row>
        <row r="22630">
          <cell r="A22630" t="str">
            <v>8007980FA</v>
          </cell>
          <cell r="B22630" t="str">
            <v>CABINE COMPL 1113/13 PM/FA</v>
          </cell>
          <cell r="C22630" t="str">
            <v>UM</v>
          </cell>
        </row>
        <row r="22631">
          <cell r="A22631" t="str">
            <v>IMOB84672999</v>
          </cell>
          <cell r="B22631" t="str">
            <v>ESMERILHADEIRA</v>
          </cell>
          <cell r="C22631" t="str">
            <v>UM</v>
          </cell>
        </row>
        <row r="22632">
          <cell r="A22632" t="str">
            <v>DD48025610</v>
          </cell>
          <cell r="B22632" t="str">
            <v>FOLHA DESENHO A4</v>
          </cell>
          <cell r="C22632" t="str">
            <v>UM</v>
          </cell>
        </row>
        <row r="22633">
          <cell r="A22633" t="str">
            <v>DD48025510</v>
          </cell>
          <cell r="B22633" t="str">
            <v>BOBINA 57 X 60</v>
          </cell>
          <cell r="C22633" t="str">
            <v>UM</v>
          </cell>
        </row>
        <row r="22634">
          <cell r="A22634" t="str">
            <v>800798AFA</v>
          </cell>
          <cell r="B22634" t="str">
            <v>CABINE COMPL 1113/13 PM/FA ALONG 610mm</v>
          </cell>
          <cell r="C22634" t="str">
            <v>UM</v>
          </cell>
        </row>
        <row r="22635">
          <cell r="A22635" t="str">
            <v>800798PAR</v>
          </cell>
          <cell r="B22635" t="str">
            <v>CABINE PARCIAL 1113/13 PA/FM</v>
          </cell>
          <cell r="C22635" t="str">
            <v>UM</v>
          </cell>
        </row>
        <row r="22636">
          <cell r="A22636" t="str">
            <v>DD48209000</v>
          </cell>
          <cell r="B22636" t="str">
            <v>OUTROS ARTIGOS DE PAPEL/CARTAO</v>
          </cell>
          <cell r="C22636" t="str">
            <v>UM</v>
          </cell>
        </row>
        <row r="22637">
          <cell r="A22637" t="str">
            <v>IMOB84717012</v>
          </cell>
          <cell r="B22637" t="str">
            <v>UNIDADES DE DISCOS MAGNETICOS</v>
          </cell>
          <cell r="C22637" t="str">
            <v>UM</v>
          </cell>
        </row>
        <row r="22638">
          <cell r="A22638" t="str">
            <v>DD85043300</v>
          </cell>
          <cell r="B22638" t="str">
            <v>TRANSFORMADORES ELETR</v>
          </cell>
          <cell r="C22638" t="str">
            <v>UM</v>
          </cell>
        </row>
        <row r="22639">
          <cell r="A22639" t="str">
            <v>DD85015290</v>
          </cell>
          <cell r="B22639" t="str">
            <v>OUTROS MOTORES ELETR DE CORR ALTERN</v>
          </cell>
          <cell r="C22639" t="str">
            <v>UM</v>
          </cell>
        </row>
        <row r="22640">
          <cell r="A22640">
            <v>800799000</v>
          </cell>
          <cell r="B22640" t="str">
            <v>CABINE NUA 1313 4 PORTAS         799</v>
          </cell>
          <cell r="C22640" t="str">
            <v>UM</v>
          </cell>
        </row>
        <row r="22641">
          <cell r="A22641" t="str">
            <v>80079900P</v>
          </cell>
          <cell r="B22641" t="str">
            <v>CABINE NUA 1313/14 PORTA PINTADA 799</v>
          </cell>
          <cell r="C22641" t="str">
            <v>UM</v>
          </cell>
        </row>
        <row r="22642">
          <cell r="A22642">
            <v>800800000</v>
          </cell>
          <cell r="B22642" t="str">
            <v>CABINE COMPL 708D</v>
          </cell>
          <cell r="C22642" t="str">
            <v>UM</v>
          </cell>
        </row>
        <row r="22643">
          <cell r="A22643" t="str">
            <v>DD76101000</v>
          </cell>
          <cell r="B22643" t="str">
            <v>PORTAS, JANELAS E SEUS CAIXILHOS</v>
          </cell>
          <cell r="C22643" t="str">
            <v>UM</v>
          </cell>
        </row>
        <row r="22644">
          <cell r="A22644" t="str">
            <v>800800PAR</v>
          </cell>
          <cell r="B22644" t="str">
            <v>CABINE PARCIAL 708D                800PAR</v>
          </cell>
          <cell r="C22644" t="str">
            <v>UM</v>
          </cell>
        </row>
        <row r="22645">
          <cell r="A22645">
            <v>800801000</v>
          </cell>
          <cell r="B22645" t="str">
            <v>CABINE NUA 708D</v>
          </cell>
          <cell r="C22645" t="str">
            <v>UM</v>
          </cell>
        </row>
        <row r="22646">
          <cell r="A22646" t="str">
            <v>80080100E</v>
          </cell>
          <cell r="B22646" t="str">
            <v>ESTRUTURA DA CABINE 708D</v>
          </cell>
          <cell r="C22646" t="str">
            <v>UM</v>
          </cell>
        </row>
        <row r="22647">
          <cell r="A22647" t="str">
            <v>80080100P</v>
          </cell>
          <cell r="B22647" t="str">
            <v>CABINE NUA 708D PINTADA</v>
          </cell>
          <cell r="C22647" t="str">
            <v>UM</v>
          </cell>
        </row>
        <row r="22648">
          <cell r="A22648" t="str">
            <v>DD42023200</v>
          </cell>
          <cell r="B22648" t="str">
            <v>ARTIGOS DE BOLSOS/BOLSAS</v>
          </cell>
          <cell r="C22648" t="str">
            <v>UM</v>
          </cell>
        </row>
        <row r="22649">
          <cell r="A22649" t="str">
            <v>DD63026000</v>
          </cell>
          <cell r="B22649" t="str">
            <v>ROUPAS DE TOUCADOR/COZINHA DE TECIDO</v>
          </cell>
          <cell r="C22649" t="str">
            <v>UM</v>
          </cell>
        </row>
        <row r="22650">
          <cell r="A22650" t="str">
            <v>DD63029100</v>
          </cell>
          <cell r="B22650" t="str">
            <v>OUTRAS ROUPAS DE TOUCADOR OU DE COZINHA</v>
          </cell>
          <cell r="C22650" t="str">
            <v>UM</v>
          </cell>
        </row>
        <row r="22651">
          <cell r="A22651" t="str">
            <v>DD63029900</v>
          </cell>
          <cell r="B22651" t="str">
            <v>ROUPAS DE TOUCADOR/COZINHA</v>
          </cell>
          <cell r="C22651" t="str">
            <v>UM</v>
          </cell>
        </row>
        <row r="22652">
          <cell r="A22652" t="str">
            <v>8008010EP</v>
          </cell>
          <cell r="B22652" t="str">
            <v>ESTRUTURA DA CABINE PINTADA</v>
          </cell>
          <cell r="C22652" t="str">
            <v>UM</v>
          </cell>
        </row>
        <row r="22653">
          <cell r="A22653" t="str">
            <v>8008010PA</v>
          </cell>
          <cell r="B22653" t="str">
            <v>CABINE NUA 608D                  801</v>
          </cell>
          <cell r="C22653" t="str">
            <v>UM</v>
          </cell>
        </row>
        <row r="22654">
          <cell r="A22654" t="str">
            <v>DD84241000</v>
          </cell>
          <cell r="B22654" t="str">
            <v>EXTINTOR</v>
          </cell>
          <cell r="C22654" t="str">
            <v>UM</v>
          </cell>
        </row>
        <row r="22655">
          <cell r="A22655" t="str">
            <v>IMOB82073000</v>
          </cell>
          <cell r="B22655" t="str">
            <v>FERRAMENTAS DE EMBUTIR / ESTAMPAR</v>
          </cell>
          <cell r="C22655" t="str">
            <v>UM</v>
          </cell>
        </row>
        <row r="22656">
          <cell r="A22656" t="str">
            <v>800801EPA</v>
          </cell>
          <cell r="B22656" t="str">
            <v>ESTRUTURA DA CABINE 608D</v>
          </cell>
          <cell r="C22656" t="str">
            <v>UM</v>
          </cell>
        </row>
        <row r="22657">
          <cell r="A22657" t="str">
            <v>800801PAP</v>
          </cell>
          <cell r="B22657" t="str">
            <v>CABINE NUA 608 PORTA ANTIGA PINT</v>
          </cell>
          <cell r="C22657" t="str">
            <v>UM</v>
          </cell>
        </row>
        <row r="22658">
          <cell r="A22658">
            <v>800802000</v>
          </cell>
          <cell r="B22658" t="str">
            <v>CABINE PARCIAL 608/708D</v>
          </cell>
          <cell r="C22658" t="str">
            <v>UM</v>
          </cell>
        </row>
        <row r="22659">
          <cell r="A22659" t="str">
            <v>DD22041010</v>
          </cell>
          <cell r="B22659" t="str">
            <v>CHAMPAGNA</v>
          </cell>
          <cell r="C22659" t="str">
            <v>UM</v>
          </cell>
        </row>
        <row r="22660">
          <cell r="A22660" t="str">
            <v>DD22041090</v>
          </cell>
          <cell r="B22660" t="str">
            <v>VINHOS</v>
          </cell>
          <cell r="C22660" t="str">
            <v>UM</v>
          </cell>
        </row>
        <row r="22661">
          <cell r="A22661" t="str">
            <v>DD84136090</v>
          </cell>
          <cell r="B22661" t="str">
            <v>OUTRAS BOMBAS VOLUMETRICAS ROTATIVAS</v>
          </cell>
          <cell r="C22661" t="str">
            <v>UM</v>
          </cell>
        </row>
        <row r="22662">
          <cell r="A22662" t="str">
            <v>80080200B</v>
          </cell>
          <cell r="B22662" t="str">
            <v>BASE DA CABINE 608/708D</v>
          </cell>
          <cell r="C22662" t="str">
            <v>UM</v>
          </cell>
        </row>
        <row r="22663">
          <cell r="A22663" t="str">
            <v>80080300D</v>
          </cell>
          <cell r="B22663" t="str">
            <v>PORTA NUA COMPLETA 708 DIR</v>
          </cell>
          <cell r="C22663" t="str">
            <v>UM</v>
          </cell>
        </row>
        <row r="22664">
          <cell r="A22664" t="str">
            <v>80080300E</v>
          </cell>
          <cell r="B22664" t="str">
            <v>PORTA NUA COMPLETA 708 ESQ</v>
          </cell>
          <cell r="C22664" t="str">
            <v>UM</v>
          </cell>
        </row>
        <row r="22665">
          <cell r="A22665" t="str">
            <v>8008030DF</v>
          </cell>
          <cell r="B22665" t="str">
            <v>PORTA NUA COMPLETA 708 DIR       803 - 308 720 79 05</v>
          </cell>
          <cell r="C22665" t="str">
            <v>UM</v>
          </cell>
        </row>
        <row r="22666">
          <cell r="A22666" t="str">
            <v>8008030EF</v>
          </cell>
          <cell r="B22666" t="str">
            <v>PORTA NUA COMPLETA 708 ESQ       803 - 308 720 78 05</v>
          </cell>
          <cell r="C22666" t="str">
            <v>UM</v>
          </cell>
        </row>
        <row r="22667">
          <cell r="A22667">
            <v>800804000</v>
          </cell>
          <cell r="B22667" t="str">
            <v>GRADE INTERCOOLER 1924/29/32/34</v>
          </cell>
          <cell r="C22667" t="str">
            <v>UM</v>
          </cell>
        </row>
        <row r="22668">
          <cell r="A22668" t="str">
            <v>80080400F</v>
          </cell>
          <cell r="B22668" t="str">
            <v>GRADE INTERCOOLER 1924/29/32/3/4  804 - 350 750 73 02</v>
          </cell>
          <cell r="C22668" t="str">
            <v>UM</v>
          </cell>
        </row>
        <row r="22669">
          <cell r="A22669" t="str">
            <v>DD73079100</v>
          </cell>
          <cell r="B22669" t="str">
            <v>OUTRAS FLANGES P/TUBOS, DE FERRO</v>
          </cell>
          <cell r="C22669" t="str">
            <v>UM</v>
          </cell>
        </row>
        <row r="22670">
          <cell r="A22670" t="str">
            <v>80080500D</v>
          </cell>
          <cell r="B22670" t="str">
            <v>FRONTAL EXTERNA 1924/1925 DIR    805</v>
          </cell>
          <cell r="C22670" t="str">
            <v>UM</v>
          </cell>
        </row>
        <row r="22671">
          <cell r="A22671" t="str">
            <v>80080500E</v>
          </cell>
          <cell r="B22671" t="str">
            <v>FRONTAL EXTERNA 1924/1925 ESQ    805</v>
          </cell>
          <cell r="C22671" t="str">
            <v>UM</v>
          </cell>
        </row>
        <row r="22672">
          <cell r="A22672" t="str">
            <v>80080600D</v>
          </cell>
          <cell r="B22672" t="str">
            <v>CALHA SUPER PORTA 1933/34 DIR</v>
          </cell>
          <cell r="C22672" t="str">
            <v>UM</v>
          </cell>
        </row>
        <row r="22673">
          <cell r="A22673" t="str">
            <v>80080600E</v>
          </cell>
          <cell r="B22673" t="str">
            <v>CALHA SUPER PORTA 1933/34 ESQ</v>
          </cell>
          <cell r="C22673" t="str">
            <v>UM</v>
          </cell>
        </row>
        <row r="22674">
          <cell r="A22674" t="str">
            <v>8008060DF</v>
          </cell>
          <cell r="B22674" t="str">
            <v>CALHA SUPER PORTA 1933/34 DIR    806 - 350 620 01 35</v>
          </cell>
          <cell r="C22674" t="str">
            <v>UM</v>
          </cell>
        </row>
        <row r="22675">
          <cell r="A22675" t="str">
            <v>8008060EF</v>
          </cell>
          <cell r="B22675" t="str">
            <v>CALHA SUPER PORTA 1933/34 ESQ    806 - 350 620 00 35</v>
          </cell>
          <cell r="C22675" t="str">
            <v>UM</v>
          </cell>
        </row>
        <row r="22676">
          <cell r="A22676">
            <v>800807000</v>
          </cell>
          <cell r="B22676" t="str">
            <v>BOLEIA CENTRAL 1933/1934         807</v>
          </cell>
          <cell r="C22676" t="str">
            <v>UM</v>
          </cell>
        </row>
        <row r="22677">
          <cell r="A22677">
            <v>807517000</v>
          </cell>
          <cell r="B22677" t="str">
            <v>CARENAGEM CATRACA DE EVENTOS DIGICON - 059.01.508</v>
          </cell>
          <cell r="C22677" t="str">
            <v>UM</v>
          </cell>
        </row>
        <row r="22678">
          <cell r="A22678">
            <v>800808000</v>
          </cell>
          <cell r="B22678" t="str">
            <v>SUPORTE RESERVATORIO DE AGUA     808</v>
          </cell>
          <cell r="C22678" t="str">
            <v>UM</v>
          </cell>
        </row>
        <row r="22679">
          <cell r="A22679" t="str">
            <v>80080900D</v>
          </cell>
          <cell r="B22679" t="str">
            <v>TAMPA MANUTENCAO DA PORTA DIR</v>
          </cell>
          <cell r="C22679" t="str">
            <v>UM</v>
          </cell>
        </row>
        <row r="22680">
          <cell r="A22680" t="str">
            <v>80080900E</v>
          </cell>
          <cell r="B22680" t="str">
            <v>TAMPA MANUTENCAO DA PORTA ESQ</v>
          </cell>
          <cell r="C22680" t="str">
            <v>UM</v>
          </cell>
        </row>
        <row r="22681">
          <cell r="A22681" t="str">
            <v>8008090DF</v>
          </cell>
          <cell r="B22681" t="str">
            <v>TAMPA MANUTENCAO DA PORTA DIR    809 - 308 727 71 48</v>
          </cell>
          <cell r="C22681" t="str">
            <v>UM</v>
          </cell>
        </row>
        <row r="22682">
          <cell r="A22682" t="str">
            <v>8008090EF</v>
          </cell>
          <cell r="B22682" t="str">
            <v>TAMPA MANUTENCAO DA PORTA ESQ    809 - 308 727 70 48</v>
          </cell>
          <cell r="C22682" t="str">
            <v>UM</v>
          </cell>
        </row>
        <row r="22683">
          <cell r="A22683">
            <v>800810000</v>
          </cell>
          <cell r="B22683" t="str">
            <v>COBERTURA CAIXA DE VENT 608/708  810</v>
          </cell>
          <cell r="C22683" t="str">
            <v>UM</v>
          </cell>
        </row>
        <row r="22684">
          <cell r="A22684">
            <v>800811000</v>
          </cell>
          <cell r="B22684" t="str">
            <v>CARCACA VENTILACAO 608/708       811</v>
          </cell>
          <cell r="C22684" t="str">
            <v>UM</v>
          </cell>
        </row>
        <row r="22685">
          <cell r="A22685">
            <v>800812000</v>
          </cell>
          <cell r="B22685" t="str">
            <v>PAINEL DE INSTRUMENTOS 608/708   812</v>
          </cell>
          <cell r="C22685" t="str">
            <v>UM</v>
          </cell>
        </row>
        <row r="22686">
          <cell r="A22686" t="str">
            <v>80081300D</v>
          </cell>
          <cell r="B22686" t="str">
            <v>SUPORTE ADAPT FAROL 608/708 DIR</v>
          </cell>
          <cell r="C22686" t="str">
            <v>UM</v>
          </cell>
        </row>
        <row r="22687">
          <cell r="A22687" t="str">
            <v>80081300E</v>
          </cell>
          <cell r="B22687" t="str">
            <v>SUPORTE ADAPT FAROL 608/708 ESQ</v>
          </cell>
          <cell r="C22687" t="str">
            <v>UM</v>
          </cell>
        </row>
        <row r="22688">
          <cell r="A22688" t="str">
            <v>8008130DF</v>
          </cell>
          <cell r="B22688" t="str">
            <v>SUPORTE ADAPT FAROL 608/708 DIR  813 - 308 826 71 01</v>
          </cell>
          <cell r="C22688" t="str">
            <v>UM</v>
          </cell>
        </row>
        <row r="22689">
          <cell r="A22689" t="str">
            <v>8008130EF</v>
          </cell>
          <cell r="B22689" t="str">
            <v>SUPORTE ADAPT FAROL 608/708 ESQ  813 - 308 826 70 01</v>
          </cell>
          <cell r="C22689" t="str">
            <v>UM</v>
          </cell>
        </row>
        <row r="22690">
          <cell r="A22690">
            <v>800814000</v>
          </cell>
          <cell r="B22690" t="str">
            <v>BASE DO PAINEL LATERAL</v>
          </cell>
          <cell r="C22690" t="str">
            <v>UM</v>
          </cell>
        </row>
        <row r="22691">
          <cell r="A22691" t="str">
            <v>80081400F</v>
          </cell>
          <cell r="B22691" t="str">
            <v>BASE DO PAINEL LATERAL           814 - 331 622 00 40</v>
          </cell>
          <cell r="C22691" t="str">
            <v>UM</v>
          </cell>
        </row>
        <row r="22692">
          <cell r="A22692">
            <v>707517000</v>
          </cell>
          <cell r="B22692" t="str">
            <v>BLANCK CARENAGEM CATRACA DE EVENTOS DIGICON</v>
          </cell>
          <cell r="C22692" t="str">
            <v>UM</v>
          </cell>
        </row>
        <row r="22693">
          <cell r="A22693">
            <v>800815000</v>
          </cell>
          <cell r="B22693" t="str">
            <v>BASE DO PAINEL CENTRAL</v>
          </cell>
          <cell r="C22693" t="str">
            <v>UM</v>
          </cell>
        </row>
        <row r="22694">
          <cell r="A22694" t="str">
            <v>80081500F</v>
          </cell>
          <cell r="B22694" t="str">
            <v>BASE DO PAINEL CENTRAL           815 - 331 622 00 16</v>
          </cell>
          <cell r="C22694" t="str">
            <v>UM</v>
          </cell>
        </row>
        <row r="22695">
          <cell r="A22695" t="str">
            <v>80081600D</v>
          </cell>
          <cell r="B22695" t="str">
            <v>REFORCO QUADR PORTA 608/708 DIR</v>
          </cell>
          <cell r="C22695" t="str">
            <v>UM</v>
          </cell>
        </row>
        <row r="22696">
          <cell r="A22696" t="str">
            <v>80081600E</v>
          </cell>
          <cell r="B22696" t="str">
            <v>REFORCO QUADR PORTA 608/708 ESQ</v>
          </cell>
          <cell r="C22696" t="str">
            <v>UM</v>
          </cell>
        </row>
        <row r="22697">
          <cell r="A22697" t="str">
            <v>8008160DF</v>
          </cell>
          <cell r="B22697" t="str">
            <v>REFORCO QUADR PORTA 608/708 DIR  816 - 308 622 76 16</v>
          </cell>
          <cell r="C22697" t="str">
            <v>UM</v>
          </cell>
        </row>
        <row r="22698">
          <cell r="A22698" t="str">
            <v>8008160EF</v>
          </cell>
          <cell r="B22698" t="str">
            <v>REFORCO QUADR PORTA 608/708 ESQ  816 - 308 622 75 16</v>
          </cell>
          <cell r="C22698" t="str">
            <v>UM</v>
          </cell>
        </row>
        <row r="22699">
          <cell r="A22699" t="str">
            <v>80081700D</v>
          </cell>
          <cell r="B22699" t="str">
            <v>CHAPA DO PAINEL DIR.</v>
          </cell>
          <cell r="C22699" t="str">
            <v>UM</v>
          </cell>
        </row>
        <row r="22700">
          <cell r="A22700" t="str">
            <v>80081700E</v>
          </cell>
          <cell r="B22700" t="str">
            <v>CHAPA DO PAINEL ESQ.</v>
          </cell>
          <cell r="C22700" t="str">
            <v>UM</v>
          </cell>
        </row>
        <row r="22701">
          <cell r="A22701" t="str">
            <v>8008170DF</v>
          </cell>
          <cell r="B22701" t="str">
            <v>CHAPA DO PAINEL DIR.             817 - 331 622 01 10</v>
          </cell>
          <cell r="C22701" t="str">
            <v>UM</v>
          </cell>
        </row>
        <row r="22702">
          <cell r="A22702" t="str">
            <v>8008170EF</v>
          </cell>
          <cell r="B22702" t="str">
            <v>CHAPA DO PAINEL ESQ.             817 - 331 622 00 10</v>
          </cell>
          <cell r="C22702" t="str">
            <v>UM</v>
          </cell>
        </row>
        <row r="22703">
          <cell r="A22703" t="str">
            <v>80081800D</v>
          </cell>
          <cell r="B22703" t="str">
            <v>CHAPA PAINEL INSTR DIR. ATE 82</v>
          </cell>
          <cell r="C22703" t="str">
            <v>UM</v>
          </cell>
        </row>
        <row r="22704">
          <cell r="A22704" t="str">
            <v>80081800E</v>
          </cell>
          <cell r="B22704" t="str">
            <v>CHAPA PAINEL INSTR ESQ. ATE 82</v>
          </cell>
          <cell r="C22704" t="str">
            <v>UM</v>
          </cell>
        </row>
        <row r="22705">
          <cell r="A22705" t="str">
            <v>8008180DF</v>
          </cell>
          <cell r="B22705" t="str">
            <v>CHAPA PAINEL INSTR DIR. ATE 82   818 - 344 622 75 10</v>
          </cell>
          <cell r="C22705" t="str">
            <v>UM</v>
          </cell>
        </row>
        <row r="22706">
          <cell r="A22706" t="str">
            <v>8008180EF</v>
          </cell>
          <cell r="B22706" t="str">
            <v>CHAPA PAINEL INSTR ESQ. ATE 82   818 - 344 622 74 10</v>
          </cell>
          <cell r="C22706" t="str">
            <v>UM</v>
          </cell>
        </row>
        <row r="22707">
          <cell r="A22707" t="str">
            <v>DD84689090</v>
          </cell>
          <cell r="B22707" t="str">
            <v>PARTES E PECAS DE MAQUINAS DE SOLDA</v>
          </cell>
          <cell r="C22707" t="str">
            <v>UM</v>
          </cell>
        </row>
        <row r="22708">
          <cell r="A22708" t="str">
            <v>80081900D</v>
          </cell>
          <cell r="B22708" t="str">
            <v>APOIO DIANTEIRO DO CAPO DIR.     819</v>
          </cell>
          <cell r="C22708" t="str">
            <v>UM</v>
          </cell>
        </row>
        <row r="22709">
          <cell r="A22709" t="str">
            <v>80081900E</v>
          </cell>
          <cell r="B22709" t="str">
            <v>APOIO DIANTEIRO DO CAPO ESQ.     819</v>
          </cell>
          <cell r="C22709" t="str">
            <v>UM</v>
          </cell>
        </row>
        <row r="22710">
          <cell r="A22710">
            <v>800820000</v>
          </cell>
          <cell r="B22710" t="str">
            <v>PAINEL DE INSTRUMENTOS ANTIGO</v>
          </cell>
          <cell r="C22710" t="str">
            <v>UM</v>
          </cell>
        </row>
        <row r="22711">
          <cell r="A22711" t="str">
            <v>80082000F</v>
          </cell>
          <cell r="B22711" t="str">
            <v>PAINEL DE INSTRUMENTOS ANTIGO    820 - 344 680 00 90</v>
          </cell>
          <cell r="C22711" t="str">
            <v>UM</v>
          </cell>
        </row>
        <row r="22712">
          <cell r="A22712">
            <v>800821000</v>
          </cell>
          <cell r="B22712" t="str">
            <v>REFORCO INTERNO PAINEL ATE 82    821</v>
          </cell>
          <cell r="C22712" t="str">
            <v>UM</v>
          </cell>
        </row>
        <row r="22713">
          <cell r="A22713" t="str">
            <v>DD84811000</v>
          </cell>
          <cell r="B22713" t="str">
            <v>VALVULAS REDUTORAS DE PRESSAO</v>
          </cell>
          <cell r="C22713" t="str">
            <v>UM</v>
          </cell>
        </row>
        <row r="22714">
          <cell r="A22714" t="str">
            <v>80082100F</v>
          </cell>
          <cell r="B22714" t="str">
            <v>REFORCO INTERNO PAINEL ATE 82    821</v>
          </cell>
          <cell r="C22714" t="str">
            <v>UM</v>
          </cell>
        </row>
        <row r="22715">
          <cell r="A22715">
            <v>800822000</v>
          </cell>
          <cell r="B22715" t="str">
            <v>TAMPA FUSIVEIS PAINEL ANTIGO</v>
          </cell>
          <cell r="C22715" t="str">
            <v>UM</v>
          </cell>
        </row>
        <row r="22716">
          <cell r="A22716" t="str">
            <v>80082200F</v>
          </cell>
          <cell r="B22716" t="str">
            <v>TAMPA FUSIVEIS PAINEL ANTIGO     822 - 344 680 70 82</v>
          </cell>
          <cell r="C22716" t="str">
            <v>UM</v>
          </cell>
        </row>
        <row r="22717">
          <cell r="A22717">
            <v>800823000</v>
          </cell>
          <cell r="B22717" t="str">
            <v>TAMPA PORTA-LUVAS PAINEL ANTIGO</v>
          </cell>
          <cell r="C22717" t="str">
            <v>UM</v>
          </cell>
        </row>
        <row r="22718">
          <cell r="A22718" t="str">
            <v>80082300F</v>
          </cell>
          <cell r="B22718" t="str">
            <v>TAMPA PORTA-LUVAS PAINEL ANTIGO  823 - 344 680 00 82</v>
          </cell>
          <cell r="C22718" t="str">
            <v>UM</v>
          </cell>
        </row>
        <row r="22719">
          <cell r="A22719">
            <v>109573000</v>
          </cell>
          <cell r="B22719" t="str">
            <v>ALCA</v>
          </cell>
          <cell r="C22719" t="str">
            <v>UM</v>
          </cell>
        </row>
        <row r="22720">
          <cell r="A22720" t="str">
            <v>80082400D</v>
          </cell>
          <cell r="B22720" t="str">
            <v>CINTO PEITORIL PAIN 608/708 DIR. 824</v>
          </cell>
          <cell r="C22720" t="str">
            <v>UM</v>
          </cell>
        </row>
        <row r="22721">
          <cell r="A22721" t="str">
            <v>80082400E</v>
          </cell>
          <cell r="B22721" t="str">
            <v>CINTO PEITORIL PAIN 608/708 ESQ. 824</v>
          </cell>
          <cell r="C22721" t="str">
            <v>UM</v>
          </cell>
        </row>
        <row r="22722">
          <cell r="A22722">
            <v>800825000</v>
          </cell>
          <cell r="B22722" t="str">
            <v>TRAVESSA DO CARDAN MONTADA</v>
          </cell>
          <cell r="C22722" t="str">
            <v>UM</v>
          </cell>
        </row>
        <row r="22723">
          <cell r="A22723" t="str">
            <v>80082500F</v>
          </cell>
          <cell r="B22723" t="str">
            <v>TRAVESSA DO CARDAN MONTADA       825 - 345 312 01 07</v>
          </cell>
          <cell r="C22723" t="str">
            <v>UM</v>
          </cell>
        </row>
        <row r="22724">
          <cell r="A22724">
            <v>800826000</v>
          </cell>
          <cell r="B22724" t="str">
            <v>TRAVESSA DO CARDAN MONTADA</v>
          </cell>
          <cell r="C22724" t="str">
            <v>UM</v>
          </cell>
        </row>
        <row r="22725">
          <cell r="A22725" t="str">
            <v>80082600F</v>
          </cell>
          <cell r="B22725" t="str">
            <v>TRAVESSA DO CARDAN MONTADA       826 - 345 312 71 36</v>
          </cell>
          <cell r="C22725" t="str">
            <v>UM</v>
          </cell>
        </row>
        <row r="22726">
          <cell r="A22726">
            <v>800827000</v>
          </cell>
          <cell r="B22726" t="str">
            <v>TRAVESSA DO CARDAN</v>
          </cell>
          <cell r="C22726" t="str">
            <v>UM</v>
          </cell>
        </row>
        <row r="22727">
          <cell r="A22727" t="str">
            <v>ALUGUEL</v>
          </cell>
          <cell r="B22727" t="str">
            <v>ALUGUEL</v>
          </cell>
          <cell r="C22727" t="str">
            <v>UM</v>
          </cell>
        </row>
        <row r="22728">
          <cell r="A22728" t="str">
            <v>80082700F</v>
          </cell>
          <cell r="B22728" t="str">
            <v>TRAVESSA DO CARDAN               827 - 345 312 71 75</v>
          </cell>
          <cell r="C22728" t="str">
            <v>UM</v>
          </cell>
        </row>
        <row r="22729">
          <cell r="A22729">
            <v>800828000</v>
          </cell>
          <cell r="B22729" t="str">
            <v>TRAVESSA DO CARDAN MONTADA</v>
          </cell>
          <cell r="C22729" t="str">
            <v>UM</v>
          </cell>
        </row>
        <row r="22730">
          <cell r="A22730" t="str">
            <v>80082800F</v>
          </cell>
          <cell r="B22730" t="str">
            <v>TRAVESSA DO CARDAN MONTADA       828 - 345 312 71 15</v>
          </cell>
          <cell r="C22730" t="str">
            <v>UM</v>
          </cell>
        </row>
        <row r="22731">
          <cell r="A22731">
            <v>800829000</v>
          </cell>
          <cell r="B22731" t="str">
            <v>TRAVESSA DO CARDAN</v>
          </cell>
          <cell r="C22731" t="str">
            <v>UM</v>
          </cell>
        </row>
        <row r="22732">
          <cell r="A22732" t="str">
            <v>80082900F</v>
          </cell>
          <cell r="B22732" t="str">
            <v>TRAVESSA DO CARDAN               829 - 345 312 72 15</v>
          </cell>
          <cell r="C22732" t="str">
            <v>UM</v>
          </cell>
        </row>
        <row r="22733">
          <cell r="A22733">
            <v>800830000</v>
          </cell>
          <cell r="B22733" t="str">
            <v>TRAVESSA DO CARDAN MONTADA</v>
          </cell>
          <cell r="C22733" t="str">
            <v>UM</v>
          </cell>
        </row>
        <row r="22734">
          <cell r="A22734" t="str">
            <v>80083000F</v>
          </cell>
          <cell r="B22734" t="str">
            <v>TRAVESSA DO CARDAN MONTADA       830 - 345 312 73 17</v>
          </cell>
          <cell r="C22734" t="str">
            <v>UM</v>
          </cell>
        </row>
        <row r="22735">
          <cell r="A22735" t="str">
            <v>DD22071000</v>
          </cell>
          <cell r="B22735" t="str">
            <v>ALCOOL ETILICO N/DESNATURADO</v>
          </cell>
          <cell r="C22735" t="str">
            <v>UM</v>
          </cell>
        </row>
        <row r="22736">
          <cell r="A22736" t="str">
            <v>80083100D</v>
          </cell>
          <cell r="B22736" t="str">
            <v>COLUNA EXT PORTA 608/708 DIR.</v>
          </cell>
          <cell r="C22736" t="str">
            <v>UM</v>
          </cell>
        </row>
        <row r="22737">
          <cell r="A22737" t="str">
            <v>80083100E</v>
          </cell>
          <cell r="B22737" t="str">
            <v>COLUNA EXT PORTA 608/708 ESQ.</v>
          </cell>
          <cell r="C22737" t="str">
            <v>UM</v>
          </cell>
        </row>
        <row r="22738">
          <cell r="A22738" t="str">
            <v>8008310DF</v>
          </cell>
          <cell r="B22738" t="str">
            <v>COLUNA EXT PORTA 608/708 DIR.    831 - 308 620 03 13</v>
          </cell>
          <cell r="C22738" t="str">
            <v>UM</v>
          </cell>
        </row>
        <row r="22739">
          <cell r="A22739" t="str">
            <v>8008310EF</v>
          </cell>
          <cell r="B22739" t="str">
            <v>COLUNA EXT PORTA 608/708 ESQ.    831 - 308 620 02 13</v>
          </cell>
          <cell r="C22739" t="str">
            <v>UM</v>
          </cell>
        </row>
        <row r="22740">
          <cell r="A22740">
            <v>800832000</v>
          </cell>
          <cell r="B22740" t="str">
            <v>VARAO DA CABINE INTERCOOLER      832 - 350 610 71 14</v>
          </cell>
          <cell r="C22740" t="str">
            <v>UM</v>
          </cell>
        </row>
        <row r="22741">
          <cell r="A22741" t="str">
            <v>80083200F</v>
          </cell>
          <cell r="B22741" t="str">
            <v>VARAO DA CABINE INTERCOOLER      832 - 350 610 71 14</v>
          </cell>
          <cell r="C22741" t="str">
            <v>UM</v>
          </cell>
        </row>
        <row r="22742">
          <cell r="A22742" t="str">
            <v>80083300D</v>
          </cell>
          <cell r="B22742" t="str">
            <v>CANTO TRAS CAB DUP COMP 1932 DIR</v>
          </cell>
          <cell r="C22742" t="str">
            <v>UM</v>
          </cell>
        </row>
        <row r="22743">
          <cell r="A22743" t="str">
            <v>80083300E</v>
          </cell>
          <cell r="B22743" t="str">
            <v>CANTO TRAS CAB DUP COMP 1932 ESQ</v>
          </cell>
          <cell r="C22743" t="str">
            <v>UM</v>
          </cell>
        </row>
        <row r="22744">
          <cell r="A22744" t="str">
            <v>8008330DF</v>
          </cell>
          <cell r="B22744" t="str">
            <v>CANTO TRAS CAB DUP COMP 1932 DIR 833 - 350 640 74 02</v>
          </cell>
          <cell r="C22744" t="str">
            <v>UM</v>
          </cell>
        </row>
        <row r="22745">
          <cell r="A22745" t="str">
            <v>8008330EF</v>
          </cell>
          <cell r="B22745" t="str">
            <v>CANTO TRAS CAB DUP COMP 1932 ESQ 833 - 350 640 77 02</v>
          </cell>
          <cell r="C22745" t="str">
            <v>UM</v>
          </cell>
        </row>
        <row r="22746">
          <cell r="A22746" t="str">
            <v>80083400D</v>
          </cell>
          <cell r="B22746" t="str">
            <v>CANTO EXT TRAS CAB MOD ANTIG DIR</v>
          </cell>
          <cell r="C22746" t="str">
            <v>UM</v>
          </cell>
        </row>
        <row r="22747">
          <cell r="A22747" t="str">
            <v>80083400E</v>
          </cell>
          <cell r="B22747" t="str">
            <v>CANTO EXT TRAS CAB MOD ANTIG ESQ</v>
          </cell>
          <cell r="C22747" t="str">
            <v>UM</v>
          </cell>
        </row>
        <row r="22748">
          <cell r="A22748" t="str">
            <v>8008340DF</v>
          </cell>
          <cell r="B22748" t="str">
            <v>CANTO EXT TRAS CAB MOD ANTIG DIR 834 - 331 640 71 09</v>
          </cell>
          <cell r="C22748" t="str">
            <v>UM</v>
          </cell>
        </row>
        <row r="22749">
          <cell r="A22749" t="str">
            <v>8008340EF</v>
          </cell>
          <cell r="B22749" t="str">
            <v>CANTO EXT TRAS CAB MOD ANTIG ESQ 834 - 331 640 70 09</v>
          </cell>
          <cell r="C22749" t="str">
            <v>UM</v>
          </cell>
        </row>
        <row r="22750">
          <cell r="A22750" t="str">
            <v>DD95051000</v>
          </cell>
          <cell r="B22750" t="str">
            <v>ARTIGOS DE NATAL</v>
          </cell>
          <cell r="C22750" t="str">
            <v>UM</v>
          </cell>
        </row>
        <row r="22751">
          <cell r="A22751" t="str">
            <v>80083500D</v>
          </cell>
          <cell r="B22751" t="str">
            <v>CAIXA DE RODA 608 DIR.           835</v>
          </cell>
          <cell r="C22751" t="str">
            <v>UM</v>
          </cell>
        </row>
        <row r="22752">
          <cell r="A22752" t="str">
            <v>80083500E</v>
          </cell>
          <cell r="B22752" t="str">
            <v>CAIXA DE RODA 608 ESQ.           835</v>
          </cell>
          <cell r="C22752" t="str">
            <v>UM</v>
          </cell>
        </row>
        <row r="22753">
          <cell r="A22753" t="str">
            <v>80083600D</v>
          </cell>
          <cell r="B22753" t="str">
            <v>TAMPA PORTA EXTERNA INTEIRA  MODERNA</v>
          </cell>
          <cell r="C22753" t="str">
            <v>UM</v>
          </cell>
        </row>
        <row r="22754">
          <cell r="A22754" t="str">
            <v>80083600E</v>
          </cell>
          <cell r="B22754" t="str">
            <v>TAMPA PORTA EXTERNA INTEIRA  MODERNA</v>
          </cell>
          <cell r="C22754" t="str">
            <v>UM</v>
          </cell>
        </row>
        <row r="22755">
          <cell r="A22755" t="str">
            <v>8008360DF</v>
          </cell>
          <cell r="B22755" t="str">
            <v>TAMPA PORTA EXTERNA INTEIRA  MODERNA - 308 722 75 09</v>
          </cell>
          <cell r="C22755" t="str">
            <v>UM</v>
          </cell>
        </row>
        <row r="22756">
          <cell r="A22756" t="str">
            <v>8008360EF</v>
          </cell>
          <cell r="B22756" t="str">
            <v>TAMPA PORTA EXTERNA INTEIRA  MODERNA - 308 722 74 09</v>
          </cell>
          <cell r="C22756" t="str">
            <v>UM</v>
          </cell>
        </row>
        <row r="22757">
          <cell r="A22757" t="str">
            <v>80083700D</v>
          </cell>
          <cell r="B22757" t="str">
            <v>FRONTAL INTERNA 1932/1934 DIR</v>
          </cell>
          <cell r="C22757" t="str">
            <v>UM</v>
          </cell>
        </row>
        <row r="22758">
          <cell r="A22758" t="str">
            <v>80083700E</v>
          </cell>
          <cell r="B22758" t="str">
            <v>FRONTAL INTERNA 1932/1934 ESQ</v>
          </cell>
          <cell r="C22758" t="str">
            <v>UM</v>
          </cell>
        </row>
        <row r="22759">
          <cell r="A22759" t="str">
            <v>8008370DF</v>
          </cell>
          <cell r="B22759" t="str">
            <v>FRONTAL INTERNA 1932/1934 DIR    837 - 350 620 71 65</v>
          </cell>
          <cell r="C22759" t="str">
            <v>UM</v>
          </cell>
        </row>
        <row r="22760">
          <cell r="A22760" t="str">
            <v>8008370EF</v>
          </cell>
          <cell r="B22760" t="str">
            <v>FRONTAL INTERNA 1932/1934 ESQ    837 - 350 620 72 65</v>
          </cell>
          <cell r="C22760" t="str">
            <v>UM</v>
          </cell>
        </row>
        <row r="22761">
          <cell r="A22761">
            <v>800838000</v>
          </cell>
          <cell r="B22761" t="str">
            <v>HASTE DA FECHADURA PORTA 608D    838 - 344 723 00 69</v>
          </cell>
          <cell r="C22761" t="str">
            <v>UM</v>
          </cell>
        </row>
        <row r="22762">
          <cell r="A22762" t="str">
            <v>80083800F</v>
          </cell>
          <cell r="B22762" t="str">
            <v>HASTE DA FECHADURA PORTA 608D    838 - 344 723 00 69</v>
          </cell>
          <cell r="C22762" t="str">
            <v>UM</v>
          </cell>
        </row>
        <row r="22763">
          <cell r="A22763">
            <v>800839000</v>
          </cell>
          <cell r="B22763" t="str">
            <v>BORRACHA SUP. PEDAL PROTETOR     839 - 322 293 00 77</v>
          </cell>
          <cell r="C22763" t="str">
            <v>UM</v>
          </cell>
        </row>
        <row r="22764">
          <cell r="A22764" t="str">
            <v>80083900F</v>
          </cell>
          <cell r="B22764" t="str">
            <v>BORRACHA SUP. PEDAL PROTETOR     839 - 322 293 00 77</v>
          </cell>
          <cell r="C22764" t="str">
            <v>UM</v>
          </cell>
        </row>
        <row r="22765">
          <cell r="A22765" t="str">
            <v>DD73079900</v>
          </cell>
          <cell r="B22765" t="str">
            <v>CONEXOES FERRO - OUTRAS</v>
          </cell>
          <cell r="C22765" t="str">
            <v>UM</v>
          </cell>
        </row>
        <row r="22766">
          <cell r="A22766">
            <v>800840000</v>
          </cell>
          <cell r="B22766" t="str">
            <v>BORRACHA INF. PEDAL PROTETOR     840 - 312 291 11 97</v>
          </cell>
          <cell r="C22766" t="str">
            <v>UM</v>
          </cell>
        </row>
        <row r="22767">
          <cell r="A22767" t="str">
            <v>80084000F</v>
          </cell>
          <cell r="B22767" t="str">
            <v>BORRACHA INF. PEDAL PROTETOR     840 - 312 291 11 97</v>
          </cell>
          <cell r="C22767" t="str">
            <v>UM</v>
          </cell>
        </row>
        <row r="22768">
          <cell r="A22768" t="str">
            <v>80084100D</v>
          </cell>
          <cell r="B22768" t="str">
            <v>REFORCO LAT ASSOALHO 608 DIR     841</v>
          </cell>
          <cell r="C22768" t="str">
            <v>UM</v>
          </cell>
        </row>
        <row r="22769">
          <cell r="A22769">
            <v>800842000</v>
          </cell>
          <cell r="B22769" t="str">
            <v>SUPORTE P/CHOQUE 608D DIANTEIRO</v>
          </cell>
          <cell r="C22769" t="str">
            <v>UM</v>
          </cell>
        </row>
        <row r="22770">
          <cell r="A22770" t="str">
            <v>80084200F</v>
          </cell>
          <cell r="B22770" t="str">
            <v>SUPORTE P/CHOQUE 608D DIANTEIRO  842 - 309 525 02 39</v>
          </cell>
          <cell r="C22770" t="str">
            <v>UM</v>
          </cell>
        </row>
        <row r="22771">
          <cell r="A22771" t="str">
            <v>80084300E</v>
          </cell>
          <cell r="B22771" t="str">
            <v>LONGARINA CABINE 608/708 ESQ</v>
          </cell>
          <cell r="C22771" t="str">
            <v>UM</v>
          </cell>
        </row>
        <row r="22772">
          <cell r="A22772" t="str">
            <v>8008430EF</v>
          </cell>
          <cell r="B22772" t="str">
            <v>LONGARINA CABINE 608/708 ESQ     843 - 308 620 70 86</v>
          </cell>
          <cell r="C22772" t="str">
            <v>UM</v>
          </cell>
        </row>
        <row r="22773">
          <cell r="A22773" t="str">
            <v>80084400D</v>
          </cell>
          <cell r="B22773" t="str">
            <v>LONGARINA CABINE 608/708 DIR</v>
          </cell>
          <cell r="C22773" t="str">
            <v>UM</v>
          </cell>
        </row>
        <row r="22774">
          <cell r="A22774" t="str">
            <v>8008440DF</v>
          </cell>
          <cell r="B22774" t="str">
            <v>LONGARINA CABINE 608/708 DIR     844 - 308 620 71 86</v>
          </cell>
          <cell r="C22774" t="str">
            <v>UM</v>
          </cell>
        </row>
        <row r="22775">
          <cell r="A22775">
            <v>800845000</v>
          </cell>
          <cell r="B22775" t="str">
            <v>REFORCO CENTR ASSOALHO 608/708   845</v>
          </cell>
          <cell r="C22775" t="str">
            <v>UM</v>
          </cell>
        </row>
        <row r="22776">
          <cell r="A22776" t="str">
            <v>80084600E</v>
          </cell>
          <cell r="B22776" t="str">
            <v>REFORCO LAT ASSOALHO 608D ESQ    846</v>
          </cell>
          <cell r="C22776" t="str">
            <v>UM</v>
          </cell>
        </row>
        <row r="22777">
          <cell r="A22777">
            <v>800847000</v>
          </cell>
          <cell r="B22777" t="str">
            <v>CAIXA DO ASSENTO MOTORISTA</v>
          </cell>
          <cell r="C22777" t="str">
            <v>UM</v>
          </cell>
        </row>
        <row r="22778">
          <cell r="A22778" t="str">
            <v>80084700F</v>
          </cell>
          <cell r="B22778" t="str">
            <v>CAIXA DO ASSENTO MOTORISTA       847 - 308 620 72 46</v>
          </cell>
          <cell r="C22778" t="str">
            <v>UM</v>
          </cell>
        </row>
        <row r="22779">
          <cell r="A22779">
            <v>800848000</v>
          </cell>
          <cell r="B22779" t="str">
            <v>TAMPA SUPORTE BATERIA 608/708    848</v>
          </cell>
          <cell r="C22779" t="str">
            <v>UM</v>
          </cell>
        </row>
        <row r="22780">
          <cell r="A22780" t="str">
            <v>DD35069110</v>
          </cell>
          <cell r="B22780" t="str">
            <v>ADESIVO BASE BORRACHA</v>
          </cell>
          <cell r="C22780" t="str">
            <v>UM</v>
          </cell>
        </row>
        <row r="22781">
          <cell r="A22781">
            <v>800849000</v>
          </cell>
          <cell r="B22781" t="str">
            <v>KIT FIXACAO SUP BATERIA 608D    849</v>
          </cell>
          <cell r="C22781" t="str">
            <v>UM</v>
          </cell>
        </row>
        <row r="22782">
          <cell r="A22782">
            <v>800850000</v>
          </cell>
          <cell r="B22782" t="str">
            <v>PORTA-LUVAS DO PAINEL 608D/708   850</v>
          </cell>
          <cell r="C22782" t="str">
            <v>UM</v>
          </cell>
        </row>
        <row r="22783">
          <cell r="A22783">
            <v>800851000</v>
          </cell>
          <cell r="B22783" t="str">
            <v>CAPO INTERNO MOTOR 608/708</v>
          </cell>
          <cell r="C22783" t="str">
            <v>UM</v>
          </cell>
        </row>
        <row r="22784">
          <cell r="A22784" t="str">
            <v>80085200E</v>
          </cell>
          <cell r="B22784" t="str">
            <v>REVESTIMENTO LATERAL 608 ESQ     852</v>
          </cell>
          <cell r="C22784" t="str">
            <v>UM</v>
          </cell>
        </row>
        <row r="22785">
          <cell r="A22785" t="str">
            <v>80085300E</v>
          </cell>
          <cell r="B22785" t="str">
            <v>REVESTIMENTO FRENTE 608 ESQ      853</v>
          </cell>
          <cell r="C22785" t="str">
            <v>UM</v>
          </cell>
        </row>
        <row r="22786">
          <cell r="A22786" t="str">
            <v>80085400D</v>
          </cell>
          <cell r="B22786" t="str">
            <v>REVESTIMENTO FRENTE 608 DIR      854</v>
          </cell>
          <cell r="C22786" t="str">
            <v>UM</v>
          </cell>
        </row>
        <row r="22787">
          <cell r="A22787" t="str">
            <v>80085500D</v>
          </cell>
          <cell r="B22787" t="str">
            <v>REVESTIMENTO LATERAL 608 DIR     855</v>
          </cell>
          <cell r="C22787" t="str">
            <v>UM</v>
          </cell>
        </row>
        <row r="22788">
          <cell r="A22788" t="str">
            <v>DD3906100</v>
          </cell>
          <cell r="B22788" t="str">
            <v>CHAPAS ACRÍLICAS BRANCAS</v>
          </cell>
          <cell r="C22788" t="str">
            <v>UM</v>
          </cell>
        </row>
        <row r="22789">
          <cell r="A22789">
            <v>800856000</v>
          </cell>
          <cell r="B22789" t="str">
            <v>REFORCO SUPERIOR PAREDE TRAS     856</v>
          </cell>
          <cell r="C22789" t="str">
            <v>UM</v>
          </cell>
        </row>
        <row r="22790">
          <cell r="A22790" t="str">
            <v>80085700D</v>
          </cell>
          <cell r="B22790" t="str">
            <v>CALHA SUPERIOR PORTA DIR</v>
          </cell>
          <cell r="C22790" t="str">
            <v>UM</v>
          </cell>
        </row>
        <row r="22791">
          <cell r="A22791" t="str">
            <v>80085700E</v>
          </cell>
          <cell r="B22791" t="str">
            <v>CALHA SUPERIOR PORTA ESQ</v>
          </cell>
          <cell r="C22791" t="str">
            <v>UM</v>
          </cell>
        </row>
        <row r="22792">
          <cell r="A22792" t="str">
            <v>DD39251000</v>
          </cell>
          <cell r="B22792" t="str">
            <v>RESERVATORIOS, CISTERNAS, CUBAS</v>
          </cell>
          <cell r="C22792" t="str">
            <v>UM</v>
          </cell>
        </row>
        <row r="22793">
          <cell r="A22793" t="str">
            <v>DD39169090</v>
          </cell>
          <cell r="B22793" t="str">
            <v>TEFLON TARUGO</v>
          </cell>
          <cell r="C22793" t="str">
            <v>UM</v>
          </cell>
        </row>
        <row r="22794">
          <cell r="A22794">
            <v>807408000</v>
          </cell>
          <cell r="B22794" t="str">
            <v>FECHAMENTO 1800 DAMBROZ 996-118.005</v>
          </cell>
          <cell r="C22794" t="str">
            <v>UM</v>
          </cell>
        </row>
        <row r="22795">
          <cell r="A22795" t="str">
            <v>8008570DF</v>
          </cell>
          <cell r="B22795" t="str">
            <v>CALHA SUPERIOR PORTA DIR         857</v>
          </cell>
          <cell r="C22795" t="str">
            <v>UM</v>
          </cell>
        </row>
        <row r="22796">
          <cell r="A22796" t="str">
            <v>8008570EF</v>
          </cell>
          <cell r="B22796" t="str">
            <v>CALHA SUPERIOR PORTA ESQ         857</v>
          </cell>
          <cell r="C22796" t="str">
            <v>UM</v>
          </cell>
        </row>
        <row r="22797">
          <cell r="A22797">
            <v>800858000</v>
          </cell>
          <cell r="B22797" t="str">
            <v>TAMPA DA CAIXA DE FUSIVEIS</v>
          </cell>
          <cell r="C22797" t="str">
            <v>UM</v>
          </cell>
        </row>
        <row r="22798">
          <cell r="A22798" t="str">
            <v>DD84682000</v>
          </cell>
          <cell r="B22798" t="str">
            <v>OUTRAS MAQUINAS DE SOLDA</v>
          </cell>
          <cell r="C22798" t="str">
            <v>UM</v>
          </cell>
        </row>
        <row r="22799">
          <cell r="A22799">
            <v>800859000</v>
          </cell>
          <cell r="B22799" t="str">
            <v>CHAPA PROTETORA P/BARRO (PAR)    859</v>
          </cell>
          <cell r="C22799" t="str">
            <v>UM</v>
          </cell>
        </row>
        <row r="22800">
          <cell r="A22800" t="str">
            <v>80085900D</v>
          </cell>
          <cell r="B22800" t="str">
            <v>CHAPA PROTETORA P/BARRO DIR.     859</v>
          </cell>
          <cell r="C22800" t="str">
            <v>UM</v>
          </cell>
        </row>
        <row r="22801">
          <cell r="A22801" t="str">
            <v>MATRIZ202</v>
          </cell>
          <cell r="B22801" t="str">
            <v>MOLDE DE ALUMINIO DIGICON - EST0746-11</v>
          </cell>
          <cell r="C22801" t="str">
            <v>UM</v>
          </cell>
        </row>
        <row r="22802">
          <cell r="A22802" t="str">
            <v>MATRIZ203</v>
          </cell>
          <cell r="B22802" t="str">
            <v>GABARITO DE CORTE ROBO DIGICON - EST0746-11</v>
          </cell>
          <cell r="C22802" t="str">
            <v>UM</v>
          </cell>
        </row>
        <row r="22803">
          <cell r="A22803" t="str">
            <v>80085900E</v>
          </cell>
          <cell r="B22803" t="str">
            <v>CHAPA PROTETORA P/BARRO ESQ.     859</v>
          </cell>
          <cell r="C22803" t="str">
            <v>UM</v>
          </cell>
        </row>
        <row r="22804">
          <cell r="A22804" t="str">
            <v>80086000D</v>
          </cell>
          <cell r="B22804" t="str">
            <v>CURVAO DO PARALAMA DIR.</v>
          </cell>
          <cell r="C22804" t="str">
            <v>UM</v>
          </cell>
        </row>
        <row r="22805">
          <cell r="A22805" t="str">
            <v>80086000E</v>
          </cell>
          <cell r="B22805" t="str">
            <v>CURVAO DO PARALAMA ESQ.</v>
          </cell>
          <cell r="C22805" t="str">
            <v>UM</v>
          </cell>
        </row>
        <row r="22806">
          <cell r="A22806" t="str">
            <v>8008600DF</v>
          </cell>
          <cell r="B22806" t="str">
            <v>CURVAO DO PARALAMA DIR.          860 - 308 626 01 33</v>
          </cell>
          <cell r="C22806" t="str">
            <v>UM</v>
          </cell>
        </row>
        <row r="22807">
          <cell r="A22807" t="str">
            <v>8008600DG</v>
          </cell>
          <cell r="B22807" t="str">
            <v>MB 608 REPARO PARALAMA</v>
          </cell>
          <cell r="C22807" t="str">
            <v>UM</v>
          </cell>
        </row>
        <row r="22808">
          <cell r="A22808" t="str">
            <v>DD73261900</v>
          </cell>
          <cell r="B22808" t="str">
            <v>BICO PARA ENGRAXADEIRA</v>
          </cell>
          <cell r="C22808" t="str">
            <v>UM</v>
          </cell>
        </row>
        <row r="22809">
          <cell r="A22809" t="str">
            <v>8008600EF</v>
          </cell>
          <cell r="B22809" t="str">
            <v>CURVAO DO PARALAMA ESQ.          860 - 308 626 00 33</v>
          </cell>
          <cell r="C22809" t="str">
            <v>UM</v>
          </cell>
        </row>
        <row r="22810">
          <cell r="A22810" t="str">
            <v>8008600EG</v>
          </cell>
          <cell r="B22810" t="str">
            <v>MB 608 REPARO PARALAMA</v>
          </cell>
          <cell r="C22810" t="str">
            <v>UM</v>
          </cell>
        </row>
        <row r="22811">
          <cell r="A22811" t="str">
            <v>80086100E</v>
          </cell>
          <cell r="B22811" t="str">
            <v>CANAL DO AR LATERAL 608 ESQ.     861</v>
          </cell>
          <cell r="C22811" t="str">
            <v>UM</v>
          </cell>
        </row>
        <row r="22812">
          <cell r="A22812" t="str">
            <v>80086200D</v>
          </cell>
          <cell r="B22812" t="str">
            <v>CANAL DO AR LATERAL 608 DIR.     862</v>
          </cell>
          <cell r="C22812" t="str">
            <v>UM</v>
          </cell>
        </row>
        <row r="22813">
          <cell r="A22813">
            <v>800863000</v>
          </cell>
          <cell r="B22813" t="str">
            <v>QUADRO FIX TAMPAO TETO 608/708   863</v>
          </cell>
          <cell r="C22813" t="str">
            <v>UM</v>
          </cell>
        </row>
        <row r="22814">
          <cell r="A22814">
            <v>800864000</v>
          </cell>
          <cell r="B22814" t="str">
            <v>TETO CABINA 608D/708D</v>
          </cell>
          <cell r="C22814" t="str">
            <v>UM</v>
          </cell>
        </row>
        <row r="22815">
          <cell r="A22815" t="str">
            <v>80086400F</v>
          </cell>
          <cell r="B22815" t="str">
            <v>TETO CABINA 608D/708D            864 - 308 650 02 09</v>
          </cell>
          <cell r="C22815" t="str">
            <v>UM</v>
          </cell>
        </row>
        <row r="22816">
          <cell r="A22816" t="str">
            <v>80743600D</v>
          </cell>
          <cell r="B22816" t="str">
            <v>LONGARINA CURVA DIR. EURO V - 6025.002.032.00.2</v>
          </cell>
          <cell r="C22816" t="str">
            <v>UM</v>
          </cell>
        </row>
        <row r="22817">
          <cell r="A22817">
            <v>800865000</v>
          </cell>
          <cell r="B22817" t="str">
            <v>GRADE DE FERRO TIPO ANTIGO</v>
          </cell>
          <cell r="C22817" t="str">
            <v>UM</v>
          </cell>
        </row>
        <row r="22818">
          <cell r="A22818" t="str">
            <v>80086500F</v>
          </cell>
          <cell r="B22818" t="str">
            <v>GRADE DE FERRO TIPO ANTIGO       865 - 344 750 70 02</v>
          </cell>
          <cell r="C22818" t="str">
            <v>UM</v>
          </cell>
        </row>
        <row r="22819">
          <cell r="A22819" t="str">
            <v>8008650PF</v>
          </cell>
          <cell r="B22819" t="str">
            <v>GRADE DE FERRO TIPO ANTIGO PRETO FOSCO</v>
          </cell>
          <cell r="C22819" t="str">
            <v>UM</v>
          </cell>
        </row>
        <row r="22820">
          <cell r="A22820">
            <v>800866000</v>
          </cell>
          <cell r="B22820" t="str">
            <v>TRAVESSA DA PAREDE TRAS LEITO</v>
          </cell>
          <cell r="C22820" t="str">
            <v>UM</v>
          </cell>
        </row>
        <row r="22821">
          <cell r="A22821" t="str">
            <v>80086600F</v>
          </cell>
          <cell r="B22821" t="str">
            <v>TRAVESSA DA PAREDE TRAS LEITO    866 - 350 610 02 14</v>
          </cell>
          <cell r="C22821" t="str">
            <v>UM</v>
          </cell>
        </row>
        <row r="22822">
          <cell r="A22822" t="str">
            <v>80743600E</v>
          </cell>
          <cell r="B22822" t="str">
            <v>LONGARINA CURVA ESQ. EURO V - 6025.002.033.00.0</v>
          </cell>
          <cell r="C22822" t="str">
            <v>UM</v>
          </cell>
        </row>
        <row r="22823">
          <cell r="A22823">
            <v>707436010</v>
          </cell>
          <cell r="B22823" t="str">
            <v>BLANK DA LONGARINA CURVA P/ EURO V</v>
          </cell>
          <cell r="C22823" t="str">
            <v>UM</v>
          </cell>
        </row>
        <row r="22824">
          <cell r="A22824">
            <v>104535000</v>
          </cell>
          <cell r="B22824" t="str">
            <v>PARAF 3/8" x 1" SEXT ANSI B18.2.1 GRAU 5 OLEADO ROSCA UNC</v>
          </cell>
          <cell r="C22824" t="str">
            <v>UM</v>
          </cell>
        </row>
        <row r="22825">
          <cell r="A22825">
            <v>800867000</v>
          </cell>
          <cell r="B22825" t="str">
            <v>PARAFUSO DO ESTRIBO ZINCADO BR</v>
          </cell>
          <cell r="C22825" t="str">
            <v>UM</v>
          </cell>
        </row>
        <row r="22826">
          <cell r="A22826">
            <v>800868000</v>
          </cell>
          <cell r="B22826" t="str">
            <v>PAREDE CENTRAL TRASEIRA 608/708</v>
          </cell>
          <cell r="C22826" t="str">
            <v>UM</v>
          </cell>
        </row>
        <row r="22827">
          <cell r="A22827" t="str">
            <v>80086800F</v>
          </cell>
          <cell r="B22827" t="str">
            <v>PAREDE CENTRAL TRASEIRA 608/708  868 - 308 647 00 09</v>
          </cell>
          <cell r="C22827" t="str">
            <v>UM</v>
          </cell>
        </row>
        <row r="22828">
          <cell r="A22828" t="str">
            <v>80086900D</v>
          </cell>
          <cell r="B22828" t="str">
            <v>REV EXT CANTO TRAS 608/708 DIR</v>
          </cell>
          <cell r="C22828" t="str">
            <v>UM</v>
          </cell>
        </row>
        <row r="22829">
          <cell r="A22829" t="str">
            <v>80086900E</v>
          </cell>
          <cell r="B22829" t="str">
            <v>REV EXT CANTO TRAS 608/708 ESQ</v>
          </cell>
          <cell r="C22829" t="str">
            <v>UM</v>
          </cell>
        </row>
        <row r="22830">
          <cell r="A22830" t="str">
            <v>80745000D</v>
          </cell>
          <cell r="B22830" t="str">
            <v>ACAB.FAROL NEBLINA DIR - COMIL 492651</v>
          </cell>
          <cell r="C22830" t="str">
            <v>UM</v>
          </cell>
        </row>
        <row r="22831">
          <cell r="A22831" t="str">
            <v>80745000E</v>
          </cell>
          <cell r="B22831" t="str">
            <v>ACAB.FAROL NEBLINA ESQ - COMIL 492652</v>
          </cell>
          <cell r="C22831" t="str">
            <v>UM</v>
          </cell>
        </row>
        <row r="22832">
          <cell r="A22832">
            <v>707450000</v>
          </cell>
          <cell r="B22832" t="str">
            <v>BLANCK ACAB.PCHOQUE DIANT.FAROL NEBLINA D/E</v>
          </cell>
          <cell r="C22832" t="str">
            <v>UM</v>
          </cell>
        </row>
        <row r="22833">
          <cell r="A22833" t="str">
            <v>8008690DF</v>
          </cell>
          <cell r="B22833" t="str">
            <v>REV EXT CANTO TRAS 608/708 DIR   869 - 308 640 72 09</v>
          </cell>
          <cell r="C22833" t="str">
            <v>UM</v>
          </cell>
        </row>
        <row r="22834">
          <cell r="A22834" t="str">
            <v>8008690EF</v>
          </cell>
          <cell r="B22834" t="str">
            <v>REV EXT CANTO TRAS 608/708 ESQ   869 - 308 640 71 09</v>
          </cell>
          <cell r="C22834" t="str">
            <v>UM</v>
          </cell>
        </row>
        <row r="22835">
          <cell r="A22835" t="str">
            <v>80087000D</v>
          </cell>
          <cell r="B22835" t="str">
            <v>REVEST INT CANTO TRAS 608 DIR</v>
          </cell>
          <cell r="C22835" t="str">
            <v>UM</v>
          </cell>
        </row>
        <row r="22836">
          <cell r="A22836" t="str">
            <v>80087000E</v>
          </cell>
          <cell r="B22836" t="str">
            <v>REVEST INT CANTO TRAS 608 ESQ</v>
          </cell>
          <cell r="C22836" t="str">
            <v>UM</v>
          </cell>
        </row>
        <row r="22837">
          <cell r="A22837" t="str">
            <v>8008700DF</v>
          </cell>
          <cell r="B22837" t="str">
            <v>REVEST INT CANTO TRAS 608 DIR    870 - 308 641 72 10</v>
          </cell>
          <cell r="C22837" t="str">
            <v>UM</v>
          </cell>
        </row>
        <row r="22838">
          <cell r="A22838" t="str">
            <v>8008700EF</v>
          </cell>
          <cell r="B22838" t="str">
            <v>REVEST INT CANTO TRAS 608 ESQ    870 - 308 641 71 10</v>
          </cell>
          <cell r="C22838" t="str">
            <v>UM</v>
          </cell>
        </row>
        <row r="22839">
          <cell r="A22839" t="str">
            <v>70745000D</v>
          </cell>
          <cell r="B22839" t="str">
            <v>ACAB.PCHOQUE DIANT.FAROL NEBLINA DIR</v>
          </cell>
          <cell r="C22839" t="str">
            <v>UM</v>
          </cell>
        </row>
        <row r="22840">
          <cell r="A22840" t="str">
            <v>70745000E</v>
          </cell>
          <cell r="B22840" t="str">
            <v>ACAB.PCHOQUE DIANT.FAROL NEBLINA ESQ</v>
          </cell>
          <cell r="C22840" t="str">
            <v>UM</v>
          </cell>
        </row>
        <row r="22841">
          <cell r="A22841">
            <v>800871000</v>
          </cell>
          <cell r="B22841" t="str">
            <v>CHAPA PROTETORA</v>
          </cell>
          <cell r="C22841" t="str">
            <v>UM</v>
          </cell>
        </row>
        <row r="22842">
          <cell r="A22842" t="str">
            <v>80087100D</v>
          </cell>
          <cell r="B22842" t="str">
            <v>CHAPA PROTETORA ALUMINIO DIR.    871</v>
          </cell>
          <cell r="C22842" t="str">
            <v>UM</v>
          </cell>
        </row>
        <row r="22843">
          <cell r="A22843" t="str">
            <v>7074500CE</v>
          </cell>
          <cell r="B22843" t="str">
            <v>ACAB.PCHOQUE DIANT.FAROL NEBLINA CROMADO ESQ</v>
          </cell>
          <cell r="C22843" t="str">
            <v>UM</v>
          </cell>
        </row>
        <row r="22844">
          <cell r="A22844" t="str">
            <v>7074500CD</v>
          </cell>
          <cell r="B22844" t="str">
            <v>ACAB.PCHOQUE DIANT.FAROL NEBLINA CROMADO DIR</v>
          </cell>
          <cell r="C22844" t="str">
            <v>UM</v>
          </cell>
        </row>
        <row r="22845">
          <cell r="A22845">
            <v>109574000</v>
          </cell>
          <cell r="B22845" t="str">
            <v>REFORCO DA ALCA</v>
          </cell>
          <cell r="C22845" t="str">
            <v>UM</v>
          </cell>
        </row>
        <row r="22846">
          <cell r="A22846" t="str">
            <v>80087100E</v>
          </cell>
          <cell r="B22846" t="str">
            <v>CHAPA PROTETORA ALUMINIO ESQ.    871</v>
          </cell>
          <cell r="C22846" t="str">
            <v>UM</v>
          </cell>
        </row>
        <row r="22847">
          <cell r="A22847">
            <v>800872000</v>
          </cell>
          <cell r="B22847" t="str">
            <v>CHAPA PAREDE TRASEIRA 1933/34</v>
          </cell>
          <cell r="C22847" t="str">
            <v>UM</v>
          </cell>
        </row>
        <row r="22848">
          <cell r="A22848" t="str">
            <v>80087200F</v>
          </cell>
          <cell r="B22848" t="str">
            <v>CHAPA PAREDE TRASEIRA 1933/34    872 - 350 647 00 07</v>
          </cell>
          <cell r="C22848" t="str">
            <v>UM</v>
          </cell>
        </row>
        <row r="22849">
          <cell r="A22849">
            <v>800873000</v>
          </cell>
          <cell r="B22849" t="str">
            <v>CALHA SUP PARED TRASEIRA 608/708</v>
          </cell>
          <cell r="C22849" t="str">
            <v>UM</v>
          </cell>
        </row>
        <row r="22850">
          <cell r="A22850" t="str">
            <v>80087300F</v>
          </cell>
          <cell r="B22850" t="str">
            <v>CALHA SUP PARED TRASEIRA 608/708 873 - 308 640 00 28</v>
          </cell>
          <cell r="C22850" t="str">
            <v>UM</v>
          </cell>
        </row>
        <row r="22851">
          <cell r="A22851" t="str">
            <v>DD74199990</v>
          </cell>
          <cell r="B22851" t="str">
            <v>OUTRAS OBRAS DE COBRE</v>
          </cell>
          <cell r="C22851" t="str">
            <v>UM</v>
          </cell>
        </row>
        <row r="22852">
          <cell r="A22852">
            <v>800874000</v>
          </cell>
          <cell r="B22852" t="str">
            <v>PARAFUSO M8 x 10 PHILIPS TAMP TETO    874</v>
          </cell>
          <cell r="C22852" t="str">
            <v>UM</v>
          </cell>
        </row>
        <row r="22853">
          <cell r="A22853">
            <v>800875000</v>
          </cell>
          <cell r="B22853" t="str">
            <v>COLUNA SEPAR DO P/BRISA DIANT    875</v>
          </cell>
          <cell r="C22853" t="str">
            <v>UM</v>
          </cell>
        </row>
        <row r="22854">
          <cell r="A22854" t="str">
            <v>80087600D</v>
          </cell>
          <cell r="B22854" t="str">
            <v>REMENDO DO CANTO DO CAPO DIR     876</v>
          </cell>
          <cell r="C22854" t="str">
            <v>UM</v>
          </cell>
        </row>
        <row r="22855">
          <cell r="A22855" t="str">
            <v>DD85044090</v>
          </cell>
          <cell r="B22855" t="str">
            <v>OUTROS CONVERSORES ELETRICOS</v>
          </cell>
          <cell r="C22855" t="str">
            <v>UM</v>
          </cell>
        </row>
        <row r="22856">
          <cell r="A22856" t="str">
            <v>80087600E</v>
          </cell>
          <cell r="B22856" t="str">
            <v>REMENDO DO CANTO DO CAPO ESQ     876</v>
          </cell>
          <cell r="C22856" t="str">
            <v>UM</v>
          </cell>
        </row>
        <row r="22857">
          <cell r="A22857">
            <v>800877000</v>
          </cell>
          <cell r="B22857" t="str">
            <v>FECHO INFERIOR DO CAPO</v>
          </cell>
          <cell r="C22857" t="str">
            <v>UM</v>
          </cell>
        </row>
        <row r="22858">
          <cell r="A22858" t="str">
            <v>80087700F</v>
          </cell>
          <cell r="B22858" t="str">
            <v>FECHO INFERIOR DO CAPO           877 - 331 880 70 60</v>
          </cell>
          <cell r="C22858" t="str">
            <v>UM</v>
          </cell>
        </row>
        <row r="22859">
          <cell r="A22859">
            <v>800878000</v>
          </cell>
          <cell r="B22859" t="str">
            <v>CHAPA LIGACAO DEFLETORES         878</v>
          </cell>
          <cell r="C22859" t="str">
            <v>UM</v>
          </cell>
        </row>
        <row r="22860">
          <cell r="A22860" t="str">
            <v>80087900D</v>
          </cell>
          <cell r="B22860" t="str">
            <v>CHAPA LIGACAO COFRE MOTOR DIR.   879</v>
          </cell>
          <cell r="C22860" t="str">
            <v>UM</v>
          </cell>
        </row>
        <row r="22861">
          <cell r="A22861" t="str">
            <v>DD25171000</v>
          </cell>
          <cell r="B22861" t="str">
            <v>CALHAS, CASCALHOS E PEDRAS FRITAS</v>
          </cell>
          <cell r="C22861" t="str">
            <v>UM</v>
          </cell>
        </row>
        <row r="22862">
          <cell r="A22862" t="str">
            <v>80087900E</v>
          </cell>
          <cell r="B22862" t="str">
            <v>CHAPA LIGACAO COFRE MOTOR ESQ.   879</v>
          </cell>
          <cell r="C22862" t="str">
            <v>UM</v>
          </cell>
        </row>
        <row r="22863">
          <cell r="A22863">
            <v>800880000</v>
          </cell>
          <cell r="B22863" t="str">
            <v>ALONGAMENTO DO ESTRIBO</v>
          </cell>
          <cell r="C22863" t="str">
            <v>UM</v>
          </cell>
        </row>
        <row r="22864">
          <cell r="A22864" t="str">
            <v>80088000F</v>
          </cell>
          <cell r="B22864" t="str">
            <v>ALONGAMENTO DO ESTRIBO           880</v>
          </cell>
          <cell r="C22864" t="str">
            <v>UM</v>
          </cell>
        </row>
        <row r="22865">
          <cell r="A22865" t="str">
            <v>DD25232910</v>
          </cell>
          <cell r="B22865" t="str">
            <v>CIMENTO COMUM</v>
          </cell>
          <cell r="C22865" t="str">
            <v>UM</v>
          </cell>
        </row>
        <row r="22866">
          <cell r="A22866" t="str">
            <v>DD39061000</v>
          </cell>
          <cell r="B22866" t="str">
            <v>PLACA DE ACRILICO</v>
          </cell>
          <cell r="C22866" t="str">
            <v>UM</v>
          </cell>
        </row>
        <row r="22867">
          <cell r="A22867" t="str">
            <v>DD39199000</v>
          </cell>
          <cell r="B22867" t="str">
            <v>ADESIVO RECORTADO</v>
          </cell>
          <cell r="C22867" t="str">
            <v>UM</v>
          </cell>
        </row>
        <row r="22868">
          <cell r="A22868">
            <v>800881000</v>
          </cell>
          <cell r="B22868" t="str">
            <v>TAMPA DO PAINEL CENTRAL</v>
          </cell>
          <cell r="C22868" t="str">
            <v>UM</v>
          </cell>
        </row>
        <row r="22869">
          <cell r="A22869" t="str">
            <v>80088200D</v>
          </cell>
          <cell r="B22869" t="str">
            <v>CHAPA LATERAL VENTAROLA AR DIR.  882</v>
          </cell>
          <cell r="C22869" t="str">
            <v>UM</v>
          </cell>
        </row>
        <row r="22870">
          <cell r="A22870" t="str">
            <v>80088200E</v>
          </cell>
          <cell r="B22870" t="str">
            <v>CHAPA LATERAL VENTAROLA AR ESQ.  882</v>
          </cell>
          <cell r="C22870" t="str">
            <v>UM</v>
          </cell>
        </row>
        <row r="22871">
          <cell r="A22871" t="str">
            <v>80088300D</v>
          </cell>
          <cell r="B22871" t="str">
            <v>FIXADOR CAPO MOTOR INTERNO DIR   883</v>
          </cell>
          <cell r="C22871" t="str">
            <v>UM</v>
          </cell>
        </row>
        <row r="22872">
          <cell r="A22872" t="str">
            <v>80088300E</v>
          </cell>
          <cell r="B22872" t="str">
            <v>FIXADOR CAPO MOTOR INTERNO ESQ   883</v>
          </cell>
          <cell r="C22872" t="str">
            <v>UM</v>
          </cell>
        </row>
        <row r="22873">
          <cell r="A22873">
            <v>800884000</v>
          </cell>
          <cell r="B22873" t="str">
            <v>CHAPA CENTRAL PARABRISA 608/708</v>
          </cell>
          <cell r="C22873" t="str">
            <v>UM</v>
          </cell>
        </row>
        <row r="22874">
          <cell r="A22874" t="str">
            <v>80088400F</v>
          </cell>
          <cell r="B22874" t="str">
            <v>CHAPA CENTRAL PARABRISA 608/708  884 - 309 627 00 02</v>
          </cell>
          <cell r="C22874" t="str">
            <v>UM</v>
          </cell>
        </row>
        <row r="22875">
          <cell r="A22875" t="str">
            <v>80088400G</v>
          </cell>
          <cell r="B22875" t="str">
            <v>MB 608 GRADE</v>
          </cell>
          <cell r="C22875" t="str">
            <v>UM</v>
          </cell>
        </row>
        <row r="22876">
          <cell r="A22876">
            <v>800885000</v>
          </cell>
          <cell r="B22876" t="str">
            <v>CABINE COMPL 4 PORTAS 1519(2220) 885</v>
          </cell>
          <cell r="C22876" t="str">
            <v>UM</v>
          </cell>
        </row>
        <row r="22877">
          <cell r="A22877" t="str">
            <v>DD84671190</v>
          </cell>
          <cell r="B22877" t="str">
            <v>LIXADEIRA PNEUMATICA</v>
          </cell>
          <cell r="C22877" t="str">
            <v>UM</v>
          </cell>
        </row>
        <row r="22878">
          <cell r="A22878">
            <v>800886000</v>
          </cell>
          <cell r="B22878" t="str">
            <v>SUPORTE TRASEIRO DA CABINE</v>
          </cell>
          <cell r="C22878" t="str">
            <v>UM</v>
          </cell>
        </row>
        <row r="22879">
          <cell r="A22879" t="str">
            <v>80088600F</v>
          </cell>
          <cell r="B22879" t="str">
            <v>SUPORTE TRASEIRO DA CABINE       886</v>
          </cell>
          <cell r="C22879" t="str">
            <v>UM</v>
          </cell>
        </row>
        <row r="22880">
          <cell r="A22880" t="str">
            <v>80088600G</v>
          </cell>
          <cell r="B22880" t="str">
            <v>SUPORTE LATERAL PÁRA-CHOQUE</v>
          </cell>
          <cell r="C22880" t="str">
            <v>UM</v>
          </cell>
        </row>
        <row r="22881">
          <cell r="A22881" t="str">
            <v>8008860PF</v>
          </cell>
          <cell r="B22881" t="str">
            <v>SUPORTE TRASEIRO DA CABINE PRETO FOSCO</v>
          </cell>
          <cell r="C22881" t="str">
            <v>UM</v>
          </cell>
        </row>
        <row r="22882">
          <cell r="A22882">
            <v>800887000</v>
          </cell>
          <cell r="B22882" t="str">
            <v>CANAL DO AR</v>
          </cell>
          <cell r="C22882" t="str">
            <v>UM</v>
          </cell>
        </row>
        <row r="22883">
          <cell r="A22883" t="str">
            <v>80088700F</v>
          </cell>
          <cell r="B22883" t="str">
            <v>CANAL DO AR                      887 - 322 830 07 62</v>
          </cell>
          <cell r="C22883" t="str">
            <v>UM</v>
          </cell>
        </row>
        <row r="22884">
          <cell r="A22884">
            <v>800888000</v>
          </cell>
          <cell r="B22884" t="str">
            <v>SUPORTE FILTRO DO AR PEQUENO</v>
          </cell>
          <cell r="C22884" t="str">
            <v>UM</v>
          </cell>
        </row>
        <row r="22885">
          <cell r="A22885" t="str">
            <v>IMOB85015110</v>
          </cell>
          <cell r="B22885" t="str">
            <v>MOTORREDUTOR</v>
          </cell>
          <cell r="C22885" t="str">
            <v>UM</v>
          </cell>
        </row>
        <row r="22886">
          <cell r="A22886" t="str">
            <v>80088800F</v>
          </cell>
          <cell r="B22886" t="str">
            <v>SUPORTE FILTRO DO AR PEQUENO     888 - 352 528 24 40</v>
          </cell>
          <cell r="C22886" t="str">
            <v>UM</v>
          </cell>
        </row>
        <row r="22887">
          <cell r="A22887" t="str">
            <v>80088900D</v>
          </cell>
          <cell r="B22887" t="str">
            <v>REVEST INTER DA COLUNA DIR       889</v>
          </cell>
          <cell r="C22887" t="str">
            <v>UM</v>
          </cell>
        </row>
        <row r="22888">
          <cell r="A22888" t="str">
            <v>80088900E</v>
          </cell>
          <cell r="B22888" t="str">
            <v>REVEST INTER DA COLUNA ESQ       889</v>
          </cell>
          <cell r="C22888" t="str">
            <v>UM</v>
          </cell>
        </row>
        <row r="22889">
          <cell r="A22889" t="str">
            <v>80089000D</v>
          </cell>
          <cell r="B22889" t="str">
            <v>CONJ. MANCAL ESCORA DO CAPO DIR.</v>
          </cell>
          <cell r="C22889" t="str">
            <v>UM</v>
          </cell>
        </row>
        <row r="22890">
          <cell r="A22890" t="str">
            <v>80089000E</v>
          </cell>
          <cell r="B22890" t="str">
            <v>CONJ. MANCAL ESCORA DO CAPO ESQ.</v>
          </cell>
          <cell r="C22890" t="str">
            <v>UM</v>
          </cell>
        </row>
        <row r="22891">
          <cell r="A22891" t="str">
            <v>80089100D</v>
          </cell>
          <cell r="B22891" t="str">
            <v>CHAPA LATERAL DOS PES DIR.       891</v>
          </cell>
          <cell r="C22891" t="str">
            <v>UM</v>
          </cell>
        </row>
        <row r="22892">
          <cell r="A22892" t="str">
            <v>80089100E</v>
          </cell>
          <cell r="B22892" t="str">
            <v>CHAPA LATERAL DOS PES ESQ.       891</v>
          </cell>
          <cell r="C22892" t="str">
            <v>UM</v>
          </cell>
        </row>
        <row r="22893">
          <cell r="A22893" t="str">
            <v>DD82052000</v>
          </cell>
          <cell r="B22893" t="str">
            <v>MARTELO OU MARRETA</v>
          </cell>
          <cell r="C22893" t="str">
            <v>UM</v>
          </cell>
        </row>
        <row r="22894">
          <cell r="A22894">
            <v>800892000</v>
          </cell>
          <cell r="B22894" t="str">
            <v>CHAPA INTERNA TETO ITINERARIO</v>
          </cell>
          <cell r="C22894" t="str">
            <v>UM</v>
          </cell>
        </row>
        <row r="22895">
          <cell r="A22895" t="str">
            <v>80089200F</v>
          </cell>
          <cell r="B22895" t="str">
            <v>CHAPA INTERNA TETO ITINERARIO    892 - 308 622 70 35</v>
          </cell>
          <cell r="C22895" t="str">
            <v>UM</v>
          </cell>
        </row>
        <row r="22896">
          <cell r="A22896">
            <v>800893000</v>
          </cell>
          <cell r="B22896" t="str">
            <v>GRADE DIANTEIRA 608D</v>
          </cell>
          <cell r="C22896" t="str">
            <v>UM</v>
          </cell>
        </row>
        <row r="22897">
          <cell r="A22897" t="str">
            <v>80089300F</v>
          </cell>
          <cell r="B22897" t="str">
            <v>GRADE DIANTEIRA 608D             893 - 308 750 02 02</v>
          </cell>
          <cell r="C22897" t="str">
            <v>UM</v>
          </cell>
        </row>
        <row r="22898">
          <cell r="A22898">
            <v>800894000</v>
          </cell>
          <cell r="B22898" t="str">
            <v>CAPO DIANTEIRO MOTOR 608D</v>
          </cell>
          <cell r="C22898" t="str">
            <v>UM</v>
          </cell>
        </row>
        <row r="22899">
          <cell r="A22899" t="str">
            <v>80089400F</v>
          </cell>
          <cell r="B22899" t="str">
            <v>CAPO DIANTEIRO MOTOR 608D        894 - 308 750 70 02</v>
          </cell>
          <cell r="C22899" t="str">
            <v>UM</v>
          </cell>
        </row>
        <row r="22900">
          <cell r="A22900" t="str">
            <v>80089500D</v>
          </cell>
          <cell r="B22900" t="str">
            <v>FRONTAL DO FAROL 608D DIR</v>
          </cell>
          <cell r="C22900" t="str">
            <v>UM</v>
          </cell>
        </row>
        <row r="22901">
          <cell r="A22901" t="str">
            <v>DD82041100</v>
          </cell>
          <cell r="B22901" t="str">
            <v>CHAVES DE PORCA, MANUAIS</v>
          </cell>
          <cell r="C22901" t="str">
            <v>UM</v>
          </cell>
        </row>
        <row r="22902">
          <cell r="A22902" t="str">
            <v>80089500E</v>
          </cell>
          <cell r="B22902" t="str">
            <v>FRONTAL DO FAROL 608D ESQ</v>
          </cell>
          <cell r="C22902" t="str">
            <v>UM</v>
          </cell>
        </row>
        <row r="22903">
          <cell r="A22903" t="str">
            <v>8008950DF</v>
          </cell>
          <cell r="B22903" t="str">
            <v>FRONTAL DO FAROL 608D DIR        895 - 308 627 72 01</v>
          </cell>
          <cell r="C22903" t="str">
            <v>UM</v>
          </cell>
        </row>
        <row r="22904">
          <cell r="A22904" t="str">
            <v>8008950EF</v>
          </cell>
          <cell r="B22904" t="str">
            <v>FRONTAL DO FAROL 608D ESQ        895 - 308 627 71 01</v>
          </cell>
          <cell r="C22904" t="str">
            <v>UM</v>
          </cell>
        </row>
        <row r="22905">
          <cell r="A22905" t="str">
            <v>800895PFD</v>
          </cell>
          <cell r="B22905" t="str">
            <v>FRONTAL DO FAROL 608D DIR PRETO FOSCO</v>
          </cell>
          <cell r="C22905" t="str">
            <v>UM</v>
          </cell>
        </row>
        <row r="22906">
          <cell r="A22906" t="str">
            <v>800895PFE</v>
          </cell>
          <cell r="B22906" t="str">
            <v>FRONTAL DO FAROL 608D ESQ PRETO FOSCO</v>
          </cell>
          <cell r="C22906" t="str">
            <v>UM</v>
          </cell>
        </row>
        <row r="22907">
          <cell r="A22907" t="str">
            <v>80089600D</v>
          </cell>
          <cell r="B22907" t="str">
            <v>ESTRIBO COMPLETO 608D DIR.</v>
          </cell>
          <cell r="C22907" t="str">
            <v>UM</v>
          </cell>
        </row>
        <row r="22908">
          <cell r="A22908" t="str">
            <v>80089600E</v>
          </cell>
          <cell r="B22908" t="str">
            <v>ESTRIBO COMPLETO 608D ESQ.</v>
          </cell>
          <cell r="C22908" t="str">
            <v>UM</v>
          </cell>
        </row>
        <row r="22909">
          <cell r="A22909" t="str">
            <v>DD85444200</v>
          </cell>
          <cell r="B22909" t="str">
            <v>FIOS E CABOS ELETRICOS</v>
          </cell>
          <cell r="C22909" t="str">
            <v>UM</v>
          </cell>
        </row>
        <row r="22910">
          <cell r="A22910" t="str">
            <v>8008960DF</v>
          </cell>
          <cell r="B22910" t="str">
            <v>ESTRIBO COMPLETO 608D DIR.       896 - 309 620 29 10</v>
          </cell>
          <cell r="C22910" t="str">
            <v>UM</v>
          </cell>
        </row>
        <row r="22911">
          <cell r="A22911" t="str">
            <v>8008960EF</v>
          </cell>
          <cell r="B22911" t="str">
            <v>ESTRIBO COMPLETO 608D ESQ.       896 - 309 620 28 10</v>
          </cell>
          <cell r="C22911" t="str">
            <v>UM</v>
          </cell>
        </row>
        <row r="22912">
          <cell r="A22912">
            <v>800897000</v>
          </cell>
          <cell r="B22912" t="str">
            <v>TAMPA MANUT INFER PORTA</v>
          </cell>
          <cell r="C22912" t="str">
            <v>UM</v>
          </cell>
        </row>
        <row r="22913">
          <cell r="A22913" t="str">
            <v>80089700F</v>
          </cell>
          <cell r="B22913" t="str">
            <v>TAMPA MANUT INFER PORTA          897 - 309 727 00 48</v>
          </cell>
          <cell r="C22913" t="str">
            <v>UM</v>
          </cell>
        </row>
        <row r="22914">
          <cell r="A22914">
            <v>800898000</v>
          </cell>
          <cell r="B22914" t="str">
            <v>SUPORTE FIXADOR BATERIA          898</v>
          </cell>
          <cell r="C22914" t="str">
            <v>UM</v>
          </cell>
        </row>
        <row r="22915">
          <cell r="A22915" t="str">
            <v>DD39173100</v>
          </cell>
          <cell r="B22915" t="str">
            <v>TUBOS DE PLASTICO</v>
          </cell>
          <cell r="C22915" t="str">
            <v>UM</v>
          </cell>
        </row>
        <row r="22916">
          <cell r="A22916" t="str">
            <v>DD73066100</v>
          </cell>
          <cell r="B22916" t="str">
            <v>TUBO DE SECAO QUADRADA OU RETANGULAR</v>
          </cell>
          <cell r="C22916" t="str">
            <v>UM</v>
          </cell>
        </row>
        <row r="22917">
          <cell r="A22917">
            <v>800899000</v>
          </cell>
          <cell r="B22917" t="str">
            <v>PAREDE TRASEIRA COMPL 608/708    899</v>
          </cell>
          <cell r="C22917" t="str">
            <v>UM</v>
          </cell>
        </row>
        <row r="22918">
          <cell r="A22918">
            <v>800900000</v>
          </cell>
          <cell r="B22918" t="str">
            <v>CABINE COMPL 1934 LEITO          900</v>
          </cell>
          <cell r="C22918" t="str">
            <v>UM</v>
          </cell>
        </row>
        <row r="22919">
          <cell r="A22919" t="str">
            <v>IMOB84702100</v>
          </cell>
          <cell r="B22919" t="str">
            <v>MAQUINA DE CALCULAR</v>
          </cell>
          <cell r="C22919" t="str">
            <v>UM</v>
          </cell>
        </row>
        <row r="22920">
          <cell r="A22920" t="str">
            <v>MATRIZ205</v>
          </cell>
          <cell r="B22920" t="str">
            <v>MOLDE P/CONFECCAO DA PECA 492651 ACAB.FAROL DE NEBLINA LD CR</v>
          </cell>
          <cell r="C22920" t="str">
            <v>UM</v>
          </cell>
        </row>
        <row r="22921">
          <cell r="A22921" t="str">
            <v>80090000F</v>
          </cell>
          <cell r="B22921" t="str">
            <v>CABINE COMPL 1934 LEITO          900</v>
          </cell>
          <cell r="C22921" t="str">
            <v>UM</v>
          </cell>
        </row>
        <row r="22922">
          <cell r="A22922">
            <v>800901000</v>
          </cell>
          <cell r="B22922" t="str">
            <v>CHICOTE ELETRICO</v>
          </cell>
          <cell r="C22922" t="str">
            <v>UM</v>
          </cell>
        </row>
        <row r="22923">
          <cell r="A22923" t="str">
            <v>80090100F</v>
          </cell>
          <cell r="B22923" t="str">
            <v>CHICOTE ELETRICO                 901 - 345 540 70 06</v>
          </cell>
          <cell r="C22923" t="str">
            <v>UM</v>
          </cell>
        </row>
        <row r="22924">
          <cell r="A22924">
            <v>800902000</v>
          </cell>
          <cell r="B22924" t="str">
            <v>CHAPA DA BOLEIA</v>
          </cell>
          <cell r="C22924" t="str">
            <v>UM</v>
          </cell>
        </row>
        <row r="22925">
          <cell r="A22925" t="str">
            <v>MATRIZ206</v>
          </cell>
          <cell r="B22925" t="str">
            <v>MOLDE P/CONFECCAO DA PECA 492652 ACAB.FAROL DE NEBLINA LE CR</v>
          </cell>
          <cell r="C22925" t="str">
            <v>UM</v>
          </cell>
        </row>
        <row r="22926">
          <cell r="A22926" t="str">
            <v>DD83015000</v>
          </cell>
          <cell r="B22926" t="str">
            <v>OUTROS FECHOS E ARMACOES C/FECHO,C/FECHADURA</v>
          </cell>
          <cell r="C22926" t="str">
            <v>UM</v>
          </cell>
        </row>
        <row r="22927">
          <cell r="A22927" t="str">
            <v>80090200F</v>
          </cell>
          <cell r="B22927" t="str">
            <v>CHAPA DA BOLEIA                  902</v>
          </cell>
          <cell r="C22927" t="str">
            <v>UM</v>
          </cell>
        </row>
        <row r="22928">
          <cell r="A22928">
            <v>800903000</v>
          </cell>
          <cell r="B22928" t="str">
            <v>SUPORTE FILTRO OLEO HIDRAULICO</v>
          </cell>
          <cell r="C22928" t="str">
            <v>UM</v>
          </cell>
        </row>
        <row r="22929">
          <cell r="A22929" t="str">
            <v>80090300F</v>
          </cell>
          <cell r="B22929" t="str">
            <v>SUPORTE FILTRO OLEO HIDRAULICO   903 - 345 466 70 40</v>
          </cell>
          <cell r="C22929" t="str">
            <v>UM</v>
          </cell>
        </row>
        <row r="22930">
          <cell r="A22930" t="str">
            <v>80090400D</v>
          </cell>
          <cell r="B22930" t="str">
            <v>DUTO DO AR LATERAL DIR.</v>
          </cell>
          <cell r="C22930" t="str">
            <v>UM</v>
          </cell>
        </row>
        <row r="22931">
          <cell r="A22931" t="str">
            <v>80090400E</v>
          </cell>
          <cell r="B22931" t="str">
            <v>DUTO DO AR LATERAL ESQ.</v>
          </cell>
          <cell r="C22931" t="str">
            <v>UM</v>
          </cell>
        </row>
        <row r="22932">
          <cell r="A22932" t="str">
            <v>DD84717012</v>
          </cell>
          <cell r="B22932" t="str">
            <v>UNIDADES DE DISCOS MAGNETICOS</v>
          </cell>
          <cell r="C22932" t="str">
            <v>UM</v>
          </cell>
        </row>
        <row r="22933">
          <cell r="A22933" t="str">
            <v>8009040DF</v>
          </cell>
          <cell r="B22933" t="str">
            <v>DUTO DO AR LATERAL DIR.          904 - 322 830 08 62</v>
          </cell>
          <cell r="C22933" t="str">
            <v>UM</v>
          </cell>
        </row>
        <row r="22934">
          <cell r="A22934" t="str">
            <v>8009040EF</v>
          </cell>
          <cell r="B22934" t="str">
            <v>DUTO DO AR LATERAL ESQ.          904 - 322 830 07 62</v>
          </cell>
          <cell r="C22934" t="str">
            <v>UM</v>
          </cell>
        </row>
        <row r="22935">
          <cell r="A22935" t="str">
            <v>80090500D</v>
          </cell>
          <cell r="B22935" t="str">
            <v>SUPORTE DO ESTRIBO 1934 DIR</v>
          </cell>
          <cell r="C22935" t="str">
            <v>UM</v>
          </cell>
        </row>
        <row r="22936">
          <cell r="A22936" t="str">
            <v>80090500E</v>
          </cell>
          <cell r="B22936" t="str">
            <v>SUPORTE DO ESTRIBO 1934 ESQ</v>
          </cell>
          <cell r="C22936" t="str">
            <v>UM</v>
          </cell>
        </row>
        <row r="22937">
          <cell r="A22937" t="str">
            <v>8009050DF</v>
          </cell>
          <cell r="B22937" t="str">
            <v>SUPORTE DO ESTRIBO 1934 DIR      905 - 350 660 71 30</v>
          </cell>
          <cell r="C22937" t="str">
            <v>UM</v>
          </cell>
        </row>
        <row r="22938">
          <cell r="A22938" t="str">
            <v>8009050EF</v>
          </cell>
          <cell r="B22938" t="str">
            <v>SUPORTE DO ESTRIBO 1934 ESQ      905 - 350 660 70 30</v>
          </cell>
          <cell r="C22938" t="str">
            <v>UM</v>
          </cell>
        </row>
        <row r="22939">
          <cell r="A22939" t="str">
            <v>DD09021000</v>
          </cell>
          <cell r="B22939" t="str">
            <v>CHA</v>
          </cell>
          <cell r="C22939" t="str">
            <v>UM</v>
          </cell>
        </row>
        <row r="22940">
          <cell r="A22940" t="str">
            <v>DD73209000</v>
          </cell>
          <cell r="B22940" t="str">
            <v>MOLA OUTRAS</v>
          </cell>
          <cell r="C22940" t="str">
            <v>UM</v>
          </cell>
        </row>
        <row r="22941">
          <cell r="A22941">
            <v>800906000</v>
          </cell>
          <cell r="B22941" t="str">
            <v>SUPORTE DO ESTRIBO 1933/1934</v>
          </cell>
          <cell r="C22941" t="str">
            <v>UM</v>
          </cell>
        </row>
        <row r="22942">
          <cell r="A22942" t="str">
            <v>80090600D</v>
          </cell>
          <cell r="B22942" t="str">
            <v>PARA-LAMA COMPLETO 1934 DIR      906</v>
          </cell>
          <cell r="C22942" t="str">
            <v>UM</v>
          </cell>
        </row>
        <row r="22943">
          <cell r="A22943" t="str">
            <v>80090600E</v>
          </cell>
          <cell r="B22943" t="str">
            <v>PARA-LAMA COMPLETO 1934 ESQ      906</v>
          </cell>
          <cell r="C22943" t="str">
            <v>UM</v>
          </cell>
        </row>
        <row r="22944">
          <cell r="A22944">
            <v>800907000</v>
          </cell>
          <cell r="B22944" t="str">
            <v>CHAPA INTERNA DO CAPO            907</v>
          </cell>
          <cell r="C22944" t="str">
            <v>UM</v>
          </cell>
        </row>
        <row r="22945">
          <cell r="A22945" t="str">
            <v>80090800D</v>
          </cell>
          <cell r="B22945" t="str">
            <v>DOBRADICA DO CAPO 1934 DIR.</v>
          </cell>
          <cell r="C22945" t="str">
            <v>UM</v>
          </cell>
        </row>
        <row r="22946">
          <cell r="A22946" t="str">
            <v>70758202P</v>
          </cell>
          <cell r="B22946" t="str">
            <v>CONJUNTO REFORCO METALICO PARALAMA PINTADO - 3225</v>
          </cell>
          <cell r="C22946" t="str">
            <v>UM</v>
          </cell>
        </row>
        <row r="22947">
          <cell r="A22947" t="str">
            <v>80090800E</v>
          </cell>
          <cell r="B22947" t="str">
            <v>DOBRADICA DO CAPO 1934 ESQ.</v>
          </cell>
          <cell r="C22947" t="str">
            <v>UM</v>
          </cell>
        </row>
        <row r="22948">
          <cell r="A22948">
            <v>800909000</v>
          </cell>
          <cell r="B22948" t="str">
            <v>CABINE COMPL 1932/33 LEITO       909 - 350 600 05 01</v>
          </cell>
          <cell r="C22948" t="str">
            <v>UM</v>
          </cell>
        </row>
        <row r="22949">
          <cell r="A22949" t="str">
            <v>80090900F</v>
          </cell>
          <cell r="B22949" t="str">
            <v>CABINE COMPL 1932/33 LEITO       909 - 350 600 05 01</v>
          </cell>
          <cell r="C22949" t="str">
            <v>UM</v>
          </cell>
        </row>
        <row r="22950">
          <cell r="A22950">
            <v>800910000</v>
          </cell>
          <cell r="B22950" t="str">
            <v>CABINE NUA 1932/33/34</v>
          </cell>
          <cell r="C22950" t="str">
            <v>UM</v>
          </cell>
        </row>
        <row r="22951">
          <cell r="A22951" t="str">
            <v>DD83022000</v>
          </cell>
          <cell r="B22951" t="str">
            <v>RODIZIOS COM ARMACAO, DE METAIS COMUNS</v>
          </cell>
          <cell r="C22951" t="str">
            <v>UM</v>
          </cell>
        </row>
        <row r="22952">
          <cell r="A22952">
            <v>200060000</v>
          </cell>
          <cell r="B22952" t="str">
            <v>RACK DE AÇO DOS TETOS AGRALE</v>
          </cell>
          <cell r="C22952" t="str">
            <v>UM</v>
          </cell>
        </row>
        <row r="22953">
          <cell r="A22953" t="str">
            <v>DD73071920</v>
          </cell>
          <cell r="B22953" t="str">
            <v>ACESS TUBOS ACO</v>
          </cell>
          <cell r="C22953" t="str">
            <v>UM</v>
          </cell>
        </row>
        <row r="22954">
          <cell r="A22954">
            <v>190193000</v>
          </cell>
          <cell r="B22954" t="str">
            <v>PNEU ARO 13</v>
          </cell>
          <cell r="C22954" t="str">
            <v>UM</v>
          </cell>
        </row>
        <row r="22955">
          <cell r="A22955" t="str">
            <v>80091000E</v>
          </cell>
          <cell r="B22955" t="str">
            <v>ESTRUTURA DE CABINE 1932/33/34</v>
          </cell>
          <cell r="C22955" t="str">
            <v>UM</v>
          </cell>
        </row>
        <row r="22956">
          <cell r="A22956" t="str">
            <v>80091000F</v>
          </cell>
          <cell r="B22956" t="str">
            <v>CABINE NUA 1932/33/34            910</v>
          </cell>
          <cell r="C22956" t="str">
            <v>UM</v>
          </cell>
        </row>
        <row r="22957">
          <cell r="A22957">
            <v>817406000</v>
          </cell>
          <cell r="B22957" t="str">
            <v>M.O. ESTAMPAGEM FLANGE AÇO V 50 ø247</v>
          </cell>
          <cell r="C22957" t="str">
            <v>UM</v>
          </cell>
        </row>
        <row r="22958">
          <cell r="A22958">
            <v>817407000</v>
          </cell>
          <cell r="B22958" t="str">
            <v>M.O. ESTAMPAGEM FLANGE AÇO V 50 ø225</v>
          </cell>
          <cell r="C22958" t="str">
            <v>UM</v>
          </cell>
        </row>
        <row r="22959">
          <cell r="A22959" t="str">
            <v>80091000P</v>
          </cell>
          <cell r="B22959" t="str">
            <v>CABINE NUA 1932/33/34-PINTADA</v>
          </cell>
          <cell r="C22959" t="str">
            <v>UM</v>
          </cell>
        </row>
        <row r="22960">
          <cell r="A22960" t="str">
            <v>8009100PF</v>
          </cell>
          <cell r="B22960" t="str">
            <v>CABINE NUA 1932/33/34-PINTADA   910P</v>
          </cell>
          <cell r="C22960" t="str">
            <v>UM</v>
          </cell>
        </row>
        <row r="22961">
          <cell r="A22961">
            <v>817408000</v>
          </cell>
          <cell r="B22961" t="str">
            <v>M.O. ESTAMPAGEM FLANGE AÇO V 50 ø214</v>
          </cell>
          <cell r="C22961" t="str">
            <v>UM</v>
          </cell>
        </row>
        <row r="22962">
          <cell r="A22962">
            <v>190194000</v>
          </cell>
          <cell r="B22962" t="str">
            <v>BLANK FLANGE AÇO 4,75 X 205mm</v>
          </cell>
          <cell r="C22962" t="str">
            <v>UM</v>
          </cell>
        </row>
        <row r="22963">
          <cell r="A22963">
            <v>190195000</v>
          </cell>
          <cell r="B22963" t="str">
            <v>BLANK 4,75 X 200mm</v>
          </cell>
          <cell r="C22963" t="str">
            <v>UM</v>
          </cell>
        </row>
        <row r="22964">
          <cell r="A22964">
            <v>190196000</v>
          </cell>
          <cell r="B22964" t="str">
            <v>BLANK FLANGE AÇO</v>
          </cell>
          <cell r="C22964" t="str">
            <v>UM</v>
          </cell>
        </row>
        <row r="22965">
          <cell r="A22965">
            <v>800911000</v>
          </cell>
          <cell r="B22965" t="str">
            <v>CABINE PARCIAL 1932/33/34        911</v>
          </cell>
          <cell r="C22965" t="str">
            <v>UM</v>
          </cell>
        </row>
        <row r="22966">
          <cell r="A22966" t="str">
            <v>80091100B</v>
          </cell>
          <cell r="B22966" t="str">
            <v>BASE DE CABINA 1932/1933/1934</v>
          </cell>
          <cell r="C22966" t="str">
            <v>UM</v>
          </cell>
        </row>
        <row r="22967">
          <cell r="A22967">
            <v>806507000</v>
          </cell>
          <cell r="B22967" t="str">
            <v>KIT ACESSORIOS BLINDADOS</v>
          </cell>
          <cell r="C22967" t="str">
            <v>UM</v>
          </cell>
        </row>
        <row r="22968">
          <cell r="A22968" t="str">
            <v>DD44111410</v>
          </cell>
          <cell r="B22968" t="str">
            <v>CHAPA MDF</v>
          </cell>
          <cell r="C22968" t="str">
            <v>UM</v>
          </cell>
        </row>
        <row r="22969">
          <cell r="A22969" t="str">
            <v>80091100F</v>
          </cell>
          <cell r="B22969" t="str">
            <v>CABINE PARCIAL 1932/33/34        911</v>
          </cell>
          <cell r="C22969" t="str">
            <v>UM</v>
          </cell>
        </row>
        <row r="22970">
          <cell r="A22970" t="str">
            <v>80091200D</v>
          </cell>
          <cell r="B22970" t="str">
            <v>PORTA NUA COMPLETA C/DOBR DIR</v>
          </cell>
          <cell r="C22970" t="str">
            <v>UM</v>
          </cell>
        </row>
        <row r="22971">
          <cell r="A22971" t="str">
            <v>80091200E</v>
          </cell>
          <cell r="B22971" t="str">
            <v>PORTA NUA COMPLETA C/DOBR ESQ</v>
          </cell>
          <cell r="C22971" t="str">
            <v>UM</v>
          </cell>
        </row>
        <row r="22972">
          <cell r="A22972" t="str">
            <v>8009120DF</v>
          </cell>
          <cell r="B22972" t="str">
            <v>PORTA NUA COMPLETA C/DOBR DIR    912 - 344 720 83 05</v>
          </cell>
          <cell r="C22972" t="str">
            <v>UM</v>
          </cell>
        </row>
        <row r="22973">
          <cell r="A22973" t="str">
            <v>8009120EF</v>
          </cell>
          <cell r="B22973" t="str">
            <v>PORTA NUA COMPLETA C/DOBR ESQ    912 - 344 720 82 05</v>
          </cell>
          <cell r="C22973" t="str">
            <v>UM</v>
          </cell>
        </row>
        <row r="22974">
          <cell r="A22974">
            <v>806508000</v>
          </cell>
          <cell r="B22974" t="str">
            <v>QUEBRA MATO DIANTEIRO</v>
          </cell>
          <cell r="C22974" t="str">
            <v>UM</v>
          </cell>
        </row>
        <row r="22975">
          <cell r="A22975" t="str">
            <v>8009120PD</v>
          </cell>
          <cell r="B22975" t="str">
            <v>PORTA NUA COMPL. C/DOBR PRETO FOSCO DIR   912PD</v>
          </cell>
          <cell r="C22975" t="str">
            <v>UM</v>
          </cell>
        </row>
        <row r="22976">
          <cell r="A22976" t="str">
            <v>8009120PE</v>
          </cell>
          <cell r="B22976" t="str">
            <v>PORTA NUA COMPL. C/DOBR PRETO FOSCO ESQ   912PE</v>
          </cell>
          <cell r="C22976" t="str">
            <v>UM</v>
          </cell>
        </row>
        <row r="22977">
          <cell r="A22977" t="str">
            <v>800912PFD</v>
          </cell>
          <cell r="B22977" t="str">
            <v>PORTA NUA COMPL. C/DOBR PRETO FOSCO DIR</v>
          </cell>
          <cell r="C22977" t="str">
            <v>UM</v>
          </cell>
        </row>
        <row r="22978">
          <cell r="A22978" t="str">
            <v>800912PFE</v>
          </cell>
          <cell r="B22978" t="str">
            <v>PORTA NUA COMPL. C/DOBR PRETO FOSCO ESQ</v>
          </cell>
          <cell r="C22978" t="str">
            <v>UM</v>
          </cell>
        </row>
        <row r="22979">
          <cell r="A22979">
            <v>800913000</v>
          </cell>
          <cell r="B22979" t="str">
            <v>CHAPA</v>
          </cell>
          <cell r="C22979" t="str">
            <v>UM</v>
          </cell>
        </row>
        <row r="22980">
          <cell r="A22980" t="str">
            <v>80091300E</v>
          </cell>
          <cell r="B22980" t="str">
            <v>DOBRADICA SUPERIOR PORTA ESQ.</v>
          </cell>
          <cell r="C22980" t="str">
            <v>UM</v>
          </cell>
        </row>
        <row r="22981">
          <cell r="A22981" t="str">
            <v>8009130EF</v>
          </cell>
          <cell r="B22981" t="str">
            <v>DOBRADICA SUPERIOR PORTA ESQ.    913 - 331 720 72 37</v>
          </cell>
          <cell r="C22981" t="str">
            <v>UM</v>
          </cell>
        </row>
        <row r="22982">
          <cell r="A22982" t="str">
            <v>80091400D</v>
          </cell>
          <cell r="B22982" t="str">
            <v>DOBRADICA SUPERIOR PORTA DIR.</v>
          </cell>
          <cell r="C22982" t="str">
            <v>UM</v>
          </cell>
        </row>
        <row r="22983">
          <cell r="A22983" t="str">
            <v>8009140DF</v>
          </cell>
          <cell r="B22983" t="str">
            <v>DOBRADICA SUPERIOR PORTA DIR.    914 - 331 720 73 37</v>
          </cell>
          <cell r="C22983" t="str">
            <v>UM</v>
          </cell>
        </row>
        <row r="22984">
          <cell r="A22984" t="str">
            <v>80091500E</v>
          </cell>
          <cell r="B22984" t="str">
            <v>DOBRADICA INFERIOR PORTA ESQ.</v>
          </cell>
          <cell r="C22984" t="str">
            <v>UM</v>
          </cell>
        </row>
        <row r="22985">
          <cell r="A22985" t="str">
            <v>8009150EF</v>
          </cell>
          <cell r="B22985" t="str">
            <v>DOBRADICA INFERIOR PORTA ESQ.    915 - 331 720 70 37</v>
          </cell>
          <cell r="C22985" t="str">
            <v>UM</v>
          </cell>
        </row>
        <row r="22986">
          <cell r="A22986" t="str">
            <v>80091600D</v>
          </cell>
          <cell r="B22986" t="str">
            <v>DOBRADICA INFERIOR PORTA DIR.</v>
          </cell>
          <cell r="C22986" t="str">
            <v>UM</v>
          </cell>
        </row>
        <row r="22987">
          <cell r="A22987" t="str">
            <v>8009160DF</v>
          </cell>
          <cell r="B22987" t="str">
            <v>DOBRADICA INFERIOR PORTA DIR.    916 - 331 720 71 37</v>
          </cell>
          <cell r="C22987" t="str">
            <v>UM</v>
          </cell>
        </row>
        <row r="22988">
          <cell r="A22988" t="str">
            <v>80091700E</v>
          </cell>
          <cell r="B22988" t="str">
            <v>DOBRADICA DO CAPO ESQ.</v>
          </cell>
          <cell r="C22988" t="str">
            <v>UM</v>
          </cell>
        </row>
        <row r="22989">
          <cell r="A22989" t="str">
            <v>8009170EF</v>
          </cell>
          <cell r="B22989" t="str">
            <v>DOBRADICA DO CAPO ESQ.           917 - 344 880 00 28</v>
          </cell>
          <cell r="C22989" t="str">
            <v>UM</v>
          </cell>
        </row>
        <row r="22990">
          <cell r="A22990" t="str">
            <v>80091800D</v>
          </cell>
          <cell r="B22990" t="str">
            <v>DOBRADICA DO CAPO DIR.</v>
          </cell>
          <cell r="C22990" t="str">
            <v>UM</v>
          </cell>
        </row>
        <row r="22991">
          <cell r="A22991" t="str">
            <v>8009180DF</v>
          </cell>
          <cell r="B22991" t="str">
            <v>DOBRADICA DO CAPO DIR.           918 - 344 880 01 28</v>
          </cell>
          <cell r="C22991" t="str">
            <v>UM</v>
          </cell>
        </row>
        <row r="22992">
          <cell r="A22992">
            <v>800919000</v>
          </cell>
          <cell r="B22992" t="str">
            <v>TETO CABINE LEITO 1933/34</v>
          </cell>
          <cell r="C22992" t="str">
            <v>UM</v>
          </cell>
        </row>
        <row r="22993">
          <cell r="A22993" t="str">
            <v>80091900F</v>
          </cell>
          <cell r="B22993" t="str">
            <v>TETO CABINE LEITO 1933/34        919 - 350 657 01 09</v>
          </cell>
          <cell r="C22993" t="str">
            <v>UM</v>
          </cell>
        </row>
        <row r="22994">
          <cell r="A22994">
            <v>800919020</v>
          </cell>
          <cell r="B22994" t="str">
            <v>TETO CABINE LEITO 1933/34 (C/ GLACO)        919 - 350 657 01</v>
          </cell>
          <cell r="C22994" t="str">
            <v>UM</v>
          </cell>
        </row>
        <row r="22995">
          <cell r="A22995" t="str">
            <v>DD73102190</v>
          </cell>
          <cell r="B22995" t="str">
            <v>OUTRAS LATAS DE FERRO / ACO</v>
          </cell>
          <cell r="C22995" t="str">
            <v>UM</v>
          </cell>
        </row>
        <row r="22996">
          <cell r="A22996">
            <v>800920000</v>
          </cell>
          <cell r="B22996" t="str">
            <v>APOIO CALCO MOTOR DIANTEIRO</v>
          </cell>
          <cell r="C22996" t="str">
            <v>UM</v>
          </cell>
        </row>
        <row r="22997">
          <cell r="A22997" t="str">
            <v>80092000F</v>
          </cell>
          <cell r="B22997" t="str">
            <v>APOIO CALCO MOTOR DIANTEIRO      920 - 352 242 05 09</v>
          </cell>
          <cell r="C22997" t="str">
            <v>UM</v>
          </cell>
        </row>
        <row r="22998">
          <cell r="A22998" t="str">
            <v>80092100d</v>
          </cell>
          <cell r="B22998" t="str">
            <v>APOIO CALCO MOTOR TRASEIRO</v>
          </cell>
          <cell r="C22998" t="str">
            <v>UM</v>
          </cell>
        </row>
        <row r="22999">
          <cell r="A22999" t="str">
            <v>80092100E</v>
          </cell>
          <cell r="B22999" t="str">
            <v>APOIO CALCO MOTOR TRASEIRO ESQ.</v>
          </cell>
          <cell r="C22999" t="str">
            <v>UM</v>
          </cell>
        </row>
        <row r="23000">
          <cell r="A23000" t="str">
            <v>8009210DF</v>
          </cell>
          <cell r="B23000" t="str">
            <v>APOIO CALCO MOTOR TRASEIRO   921 - 352 242 04 09</v>
          </cell>
          <cell r="C23000" t="str">
            <v>UM</v>
          </cell>
        </row>
        <row r="23001">
          <cell r="A23001" t="str">
            <v>8009210EF</v>
          </cell>
          <cell r="B23001" t="str">
            <v>APOIO CALCO MOTOR TRASEIRO ESQ.  921 - 352 242 05 09</v>
          </cell>
          <cell r="C23001" t="str">
            <v>UM</v>
          </cell>
        </row>
        <row r="23002">
          <cell r="A23002">
            <v>800922000</v>
          </cell>
          <cell r="B23002" t="str">
            <v>REFORCO TETO CABINE LEITO        922</v>
          </cell>
          <cell r="C23002" t="str">
            <v>UM</v>
          </cell>
        </row>
        <row r="23003">
          <cell r="A23003" t="str">
            <v>DD84129080</v>
          </cell>
          <cell r="B23003" t="str">
            <v>PARTES DE MOTORES HIDRAULICOS E PNEUMATICOS</v>
          </cell>
          <cell r="C23003" t="str">
            <v>UM</v>
          </cell>
        </row>
        <row r="23004">
          <cell r="A23004">
            <v>800923000</v>
          </cell>
          <cell r="B23004" t="str">
            <v>CAIXA DO PORTA LUVA</v>
          </cell>
          <cell r="C23004" t="str">
            <v>UM</v>
          </cell>
        </row>
        <row r="23005">
          <cell r="A23005" t="str">
            <v>80092300F</v>
          </cell>
          <cell r="B23005" t="str">
            <v>CAIXA DO PORTA LUVA              923 - 331 689 00 91</v>
          </cell>
          <cell r="C23005" t="str">
            <v>UM</v>
          </cell>
        </row>
        <row r="23006">
          <cell r="A23006">
            <v>800924000</v>
          </cell>
          <cell r="B23006" t="str">
            <v>TAMPA DO PORTA-LUVA</v>
          </cell>
          <cell r="C23006" t="str">
            <v>UM</v>
          </cell>
        </row>
        <row r="23007">
          <cell r="A23007" t="str">
            <v>80092400F</v>
          </cell>
          <cell r="B23007" t="str">
            <v>TAMPA DO PORTA-LUVA              924 - 331 680 00 82</v>
          </cell>
          <cell r="C23007" t="str">
            <v>UM</v>
          </cell>
        </row>
        <row r="23008">
          <cell r="A23008" t="str">
            <v>80092500E</v>
          </cell>
          <cell r="B23008" t="str">
            <v>MOLDURA DO PAINEL ESQ</v>
          </cell>
          <cell r="C23008" t="str">
            <v>UM</v>
          </cell>
        </row>
        <row r="23009">
          <cell r="A23009" t="str">
            <v>8009250EF</v>
          </cell>
          <cell r="B23009" t="str">
            <v>MOLDURA DO PAINEL ESQ            925 - 331 680 00 06</v>
          </cell>
          <cell r="C23009" t="str">
            <v>UM</v>
          </cell>
        </row>
        <row r="23010">
          <cell r="A23010">
            <v>800926000</v>
          </cell>
          <cell r="B23010" t="str">
            <v>MOLDURA DO PAINEL CENTRAL</v>
          </cell>
          <cell r="C23010" t="str">
            <v>UM</v>
          </cell>
        </row>
        <row r="23011">
          <cell r="A23011" t="str">
            <v>80092600F</v>
          </cell>
          <cell r="B23011" t="str">
            <v>MOLDURA DO PAINEL CENTRAL        926 - 331 680 02 06</v>
          </cell>
          <cell r="C23011" t="str">
            <v>UM</v>
          </cell>
        </row>
        <row r="23012">
          <cell r="A23012" t="str">
            <v>80092700D</v>
          </cell>
          <cell r="B23012" t="str">
            <v>MOLDURA DO PAINEL  DIR</v>
          </cell>
          <cell r="C23012" t="str">
            <v>UM</v>
          </cell>
        </row>
        <row r="23013">
          <cell r="A23013" t="str">
            <v>8009270DF</v>
          </cell>
          <cell r="B23013" t="str">
            <v>MOLDURA DO PAINEL  DIR           927 - 331 680 01 06</v>
          </cell>
          <cell r="C23013" t="str">
            <v>UM</v>
          </cell>
        </row>
        <row r="23014">
          <cell r="A23014">
            <v>800928000</v>
          </cell>
          <cell r="B23014" t="str">
            <v>PAINEL DOS INSTRUMENTOS</v>
          </cell>
          <cell r="C23014" t="str">
            <v>UM</v>
          </cell>
        </row>
        <row r="23015">
          <cell r="A23015" t="str">
            <v>80092800F</v>
          </cell>
          <cell r="B23015" t="str">
            <v>PAINEL DOS INSTRUMENTOS          928 - 331 689 00 90</v>
          </cell>
          <cell r="C23015" t="str">
            <v>UM</v>
          </cell>
        </row>
        <row r="23016">
          <cell r="A23016">
            <v>800929000</v>
          </cell>
          <cell r="B23016" t="str">
            <v>RESERVATORIO DE AR 40L</v>
          </cell>
          <cell r="C23016" t="str">
            <v>UM</v>
          </cell>
        </row>
        <row r="23017">
          <cell r="A23017" t="str">
            <v>80092900F</v>
          </cell>
          <cell r="B23017" t="str">
            <v>RESERVATORIO DE AR 40L           929 - 321 430 02 05</v>
          </cell>
          <cell r="C23017" t="str">
            <v>UM</v>
          </cell>
        </row>
        <row r="23018">
          <cell r="A23018">
            <v>190197000</v>
          </cell>
          <cell r="B23018" t="str">
            <v>BLANK TRAVESSA AGRALE 4,25mm</v>
          </cell>
          <cell r="C23018" t="str">
            <v>UM</v>
          </cell>
        </row>
        <row r="23019">
          <cell r="A23019" t="str">
            <v>80092900S</v>
          </cell>
          <cell r="B23019" t="str">
            <v>RESERVATORIO DE AR 40L - 929 (Stara)</v>
          </cell>
          <cell r="C23019" t="str">
            <v>UM</v>
          </cell>
        </row>
        <row r="23020">
          <cell r="A23020">
            <v>800930000</v>
          </cell>
          <cell r="B23020" t="str">
            <v>CANAL DO AR  SUPERIOR</v>
          </cell>
          <cell r="C23020" t="str">
            <v>UM</v>
          </cell>
        </row>
        <row r="23021">
          <cell r="A23021" t="str">
            <v>80093000F</v>
          </cell>
          <cell r="B23021" t="str">
            <v>CANAL DO AR  SUPERIOR            930 - 331 830 00 44</v>
          </cell>
          <cell r="C23021" t="str">
            <v>UM</v>
          </cell>
        </row>
        <row r="23022">
          <cell r="A23022">
            <v>800931000</v>
          </cell>
          <cell r="B23022" t="str">
            <v>CABINE NUA 1519</v>
          </cell>
          <cell r="C23022" t="str">
            <v>UM</v>
          </cell>
        </row>
        <row r="23023">
          <cell r="A23023">
            <v>190198000</v>
          </cell>
          <cell r="B23023" t="str">
            <v>BLANK TRAVESSA AGRALE 4,75mm</v>
          </cell>
          <cell r="C23023" t="str">
            <v>UM</v>
          </cell>
        </row>
        <row r="23024">
          <cell r="A23024">
            <v>190199000</v>
          </cell>
          <cell r="B23024" t="str">
            <v>Cj CHAVE PARTIDA ELÉTRICA 380V COMPL. C/CHAVE WEG (75000030)</v>
          </cell>
          <cell r="C23024" t="str">
            <v>UM</v>
          </cell>
        </row>
        <row r="23025">
          <cell r="A23025">
            <v>190200000</v>
          </cell>
          <cell r="B23025" t="str">
            <v>CONEXÃO 90º 7/8" UNF C/ PORCA (29750214)</v>
          </cell>
          <cell r="C23025" t="str">
            <v>UM</v>
          </cell>
        </row>
        <row r="23026">
          <cell r="A23026" t="str">
            <v>DD59069900</v>
          </cell>
          <cell r="B23026" t="str">
            <v>OUTROS TECIDOS DE BORRACHA</v>
          </cell>
          <cell r="C23026" t="str">
            <v>UM</v>
          </cell>
        </row>
        <row r="23027">
          <cell r="A23027" t="str">
            <v>80093100A</v>
          </cell>
          <cell r="B23027" t="str">
            <v>CABINE NUA 1525 ALONGADA</v>
          </cell>
          <cell r="C23027" t="str">
            <v>UM</v>
          </cell>
        </row>
        <row r="23028">
          <cell r="A23028" t="str">
            <v>80093100E</v>
          </cell>
          <cell r="B23028" t="str">
            <v>ESTRUTURA DA CABINE 1519/24/25</v>
          </cell>
          <cell r="C23028" t="str">
            <v>UM</v>
          </cell>
        </row>
        <row r="23029">
          <cell r="A23029">
            <v>810194000</v>
          </cell>
          <cell r="B23029" t="str">
            <v>M.O. ESTAMPAGEM TRAVESSAS DO MOTOR AGRALE EURO 5</v>
          </cell>
          <cell r="C23029" t="str">
            <v>UM</v>
          </cell>
        </row>
        <row r="23030">
          <cell r="A23030">
            <v>702022020</v>
          </cell>
          <cell r="B23030" t="str">
            <v>REFORCO</v>
          </cell>
          <cell r="C23030" t="str">
            <v>UM</v>
          </cell>
        </row>
        <row r="23031">
          <cell r="A23031">
            <v>109575000</v>
          </cell>
          <cell r="B23031" t="str">
            <v>TAMPAO DA PORTA REDONDO</v>
          </cell>
          <cell r="C23031" t="str">
            <v>UM</v>
          </cell>
        </row>
        <row r="23032">
          <cell r="A23032">
            <v>109576000</v>
          </cell>
          <cell r="B23032" t="str">
            <v>TAMPAO DA PORTA OVAL</v>
          </cell>
          <cell r="C23032" t="str">
            <v>UM</v>
          </cell>
        </row>
        <row r="23033">
          <cell r="A23033" t="str">
            <v>80093100P</v>
          </cell>
          <cell r="B23033" t="str">
            <v>CABINE NUA 1519 PINTADA</v>
          </cell>
          <cell r="C23033" t="str">
            <v>UM</v>
          </cell>
        </row>
        <row r="23034">
          <cell r="A23034" t="str">
            <v>8009310AP</v>
          </cell>
          <cell r="B23034" t="str">
            <v>CABINE NUA 1525 ALONGADA PINTADA</v>
          </cell>
          <cell r="C23034" t="str">
            <v>UM</v>
          </cell>
        </row>
        <row r="23035">
          <cell r="A23035" t="str">
            <v>MOMATRIZ</v>
          </cell>
          <cell r="B23035" t="str">
            <v>M.O. FERRAMENTAL</v>
          </cell>
          <cell r="C23035" t="str">
            <v>UM</v>
          </cell>
        </row>
        <row r="23036">
          <cell r="A23036">
            <v>810195000</v>
          </cell>
          <cell r="B23036" t="str">
            <v>M.O. ESTAMPAGEM TRAVESSAS DO MOTOR MARRUÁ</v>
          </cell>
          <cell r="C23036" t="str">
            <v>UM</v>
          </cell>
        </row>
        <row r="23037">
          <cell r="A23037" t="str">
            <v>MATRIZ209</v>
          </cell>
          <cell r="B23037" t="str">
            <v>ROLETE PARA ACANALAR TUBO 1" (MACHO)</v>
          </cell>
          <cell r="C23037" t="str">
            <v>UM</v>
          </cell>
        </row>
        <row r="23038">
          <cell r="A23038" t="str">
            <v>MATRIZ210</v>
          </cell>
          <cell r="B23038" t="str">
            <v>ROLETE PARA ACANALAR TUBO 1" (FEMEA)</v>
          </cell>
          <cell r="C23038" t="str">
            <v>UM</v>
          </cell>
        </row>
        <row r="23039">
          <cell r="A23039" t="str">
            <v>DD96084000</v>
          </cell>
          <cell r="B23039" t="str">
            <v>LAPISEIRAS</v>
          </cell>
          <cell r="C23039" t="str">
            <v>UM</v>
          </cell>
        </row>
        <row r="23040">
          <cell r="A23040">
            <v>105147000</v>
          </cell>
          <cell r="B23040" t="str">
            <v>TUBO INOX 304 Ø 3 1/2" x 6000 x PAR 1,5mm AISI A-269</v>
          </cell>
          <cell r="C23040" t="str">
            <v>M</v>
          </cell>
        </row>
        <row r="23041">
          <cell r="A23041" t="str">
            <v>8009310EA</v>
          </cell>
          <cell r="B23041" t="str">
            <v>ESTRUTURA DA CABINE 1519/24/25 ALONGADA</v>
          </cell>
          <cell r="C23041" t="str">
            <v>UM</v>
          </cell>
        </row>
        <row r="23042">
          <cell r="A23042" t="str">
            <v>8009310EP</v>
          </cell>
          <cell r="B23042" t="str">
            <v>ESTRUTURA DA CABINE 1519/24/25  PINTADA</v>
          </cell>
          <cell r="C23042" t="str">
            <v>UM</v>
          </cell>
        </row>
        <row r="23043">
          <cell r="A23043">
            <v>807437000</v>
          </cell>
          <cell r="B23043" t="str">
            <v>TUBO PONTEIRA ESCAPE - 6023.101.037.00.6</v>
          </cell>
          <cell r="C23043" t="str">
            <v>UM</v>
          </cell>
        </row>
        <row r="23044">
          <cell r="A23044" t="str">
            <v>80073700G</v>
          </cell>
          <cell r="B23044" t="str">
            <v>MB REFORÇO SUP.PARACHOQUE</v>
          </cell>
          <cell r="C23044" t="str">
            <v>UM</v>
          </cell>
        </row>
        <row r="23045">
          <cell r="A23045" t="str">
            <v>8009310TA</v>
          </cell>
          <cell r="B23045" t="str">
            <v>CABINE NUA 1519  PA /FA</v>
          </cell>
          <cell r="C23045" t="str">
            <v>UM</v>
          </cell>
        </row>
        <row r="23046">
          <cell r="A23046" t="str">
            <v>800931EAA</v>
          </cell>
          <cell r="B23046" t="str">
            <v>ESTRUTURA DA CABINE 1519/24/25 ALONGADA - TODA ANTIGA</v>
          </cell>
          <cell r="C23046" t="str">
            <v>UM</v>
          </cell>
        </row>
        <row r="23047">
          <cell r="A23047" t="str">
            <v>8008960DG</v>
          </cell>
          <cell r="B23047" t="str">
            <v>MB 608 APOIO DO PARACHOQUE</v>
          </cell>
          <cell r="C23047" t="str">
            <v>UM</v>
          </cell>
        </row>
        <row r="23048">
          <cell r="A23048" t="str">
            <v>DD44071000</v>
          </cell>
          <cell r="B23048" t="str">
            <v>CHAPA MDF COLA BRANCA</v>
          </cell>
          <cell r="C23048" t="str">
            <v>UM</v>
          </cell>
        </row>
        <row r="23049">
          <cell r="A23049" t="str">
            <v>8008960EG</v>
          </cell>
          <cell r="B23049" t="str">
            <v>MB 608 APOIO DO PÁRA-CHOQUE</v>
          </cell>
          <cell r="C23049" t="str">
            <v>UM</v>
          </cell>
        </row>
        <row r="23050">
          <cell r="A23050" t="str">
            <v>8007810EG</v>
          </cell>
          <cell r="B23050" t="str">
            <v>MB 1517 REFORÇO LAT. PORTA</v>
          </cell>
          <cell r="C23050" t="str">
            <v>UM</v>
          </cell>
        </row>
        <row r="23051">
          <cell r="A23051">
            <v>800932000</v>
          </cell>
          <cell r="B23051" t="str">
            <v>CABINE COMPL 1519</v>
          </cell>
          <cell r="C23051" t="str">
            <v>UM</v>
          </cell>
        </row>
        <row r="23052">
          <cell r="A23052" t="str">
            <v>80093200A</v>
          </cell>
          <cell r="B23052" t="str">
            <v>CABINE COMPL 1519  ALONGADA</v>
          </cell>
          <cell r="C23052" t="str">
            <v>UM</v>
          </cell>
        </row>
        <row r="23053">
          <cell r="A23053" t="str">
            <v>8007810DG</v>
          </cell>
          <cell r="B23053" t="str">
            <v xml:space="preserve"> MB 1517 REFORÇO LAT. PORTA</v>
          </cell>
          <cell r="C23053" t="str">
            <v>UM</v>
          </cell>
        </row>
        <row r="23054">
          <cell r="A23054" t="str">
            <v>DD85333110</v>
          </cell>
          <cell r="B23054" t="str">
            <v>OUTRAS RESISTENCIAS</v>
          </cell>
          <cell r="C23054" t="str">
            <v>UM</v>
          </cell>
        </row>
        <row r="23055">
          <cell r="A23055" t="str">
            <v>IMOB84672992</v>
          </cell>
          <cell r="B23055" t="str">
            <v>PARAFUSADEIRAS E ROSQUEADEIRAS</v>
          </cell>
          <cell r="C23055" t="str">
            <v>UM</v>
          </cell>
        </row>
        <row r="23056">
          <cell r="A23056" t="str">
            <v>DD39231090</v>
          </cell>
          <cell r="B23056" t="str">
            <v>GAVETEIROS DE PLASTICO</v>
          </cell>
          <cell r="C23056" t="str">
            <v>UM</v>
          </cell>
        </row>
        <row r="23057">
          <cell r="A23057" t="str">
            <v>DD61059000</v>
          </cell>
          <cell r="B23057" t="str">
            <v>CAMISAS DE MALHAS E OUTROS MATERIAIS</v>
          </cell>
          <cell r="C23057" t="str">
            <v>UM</v>
          </cell>
        </row>
        <row r="23058">
          <cell r="A23058" t="str">
            <v>DD61143000</v>
          </cell>
          <cell r="B23058" t="str">
            <v>OUTROS VESTUARIOS DE MALHA DE FIBRA</v>
          </cell>
          <cell r="C23058" t="str">
            <v>UM</v>
          </cell>
        </row>
        <row r="23059">
          <cell r="A23059" t="str">
            <v>8009320TA</v>
          </cell>
          <cell r="B23059" t="str">
            <v>CABINE COMPL 1519 TODA ANTIGA</v>
          </cell>
          <cell r="C23059" t="str">
            <v>UM</v>
          </cell>
        </row>
        <row r="23060">
          <cell r="A23060" t="str">
            <v>800932APR</v>
          </cell>
          <cell r="B23060" t="str">
            <v>CABINE PARCIAL 1519 ALONGADA</v>
          </cell>
          <cell r="C23060" t="str">
            <v>UM</v>
          </cell>
        </row>
        <row r="23061">
          <cell r="A23061" t="str">
            <v>8007880DG</v>
          </cell>
          <cell r="B23061" t="str">
            <v>MB 1517 REFORÇO TRAS.PORTA</v>
          </cell>
          <cell r="C23061" t="str">
            <v>UM</v>
          </cell>
        </row>
        <row r="23062">
          <cell r="A23062" t="str">
            <v>DD70071900</v>
          </cell>
          <cell r="B23062" t="str">
            <v>VIDROS</v>
          </cell>
          <cell r="C23062" t="str">
            <v>UM</v>
          </cell>
        </row>
        <row r="23063">
          <cell r="A23063" t="str">
            <v>8007880EG</v>
          </cell>
          <cell r="B23063" t="str">
            <v>MB 1517 REFORÇO TRAS . PORTA</v>
          </cell>
          <cell r="C23063" t="str">
            <v>UM</v>
          </cell>
        </row>
        <row r="23064">
          <cell r="A23064" t="str">
            <v>80023800G</v>
          </cell>
          <cell r="B23064" t="str">
            <v>MB SUPORTE DA GRADE LATERAL</v>
          </cell>
          <cell r="C23064" t="str">
            <v>UM</v>
          </cell>
        </row>
        <row r="23065">
          <cell r="A23065" t="str">
            <v>800932PAR</v>
          </cell>
          <cell r="B23065" t="str">
            <v>CABINE PARCIAL 1519/24/25</v>
          </cell>
          <cell r="C23065" t="str">
            <v>UM</v>
          </cell>
        </row>
        <row r="23066">
          <cell r="A23066">
            <v>800933000</v>
          </cell>
          <cell r="B23066" t="str">
            <v>SUPORTE DO PAINEL DOS INSTRUMENTOS</v>
          </cell>
          <cell r="C23066" t="str">
            <v>UM</v>
          </cell>
        </row>
        <row r="23067">
          <cell r="A23067" t="str">
            <v>80093300F</v>
          </cell>
          <cell r="B23067" t="str">
            <v>SUPORTE DO PAINEL DOS INSTRUMENTOS - 331 689 01 14</v>
          </cell>
          <cell r="C23067" t="str">
            <v>UM</v>
          </cell>
        </row>
        <row r="23068">
          <cell r="A23068">
            <v>800934000</v>
          </cell>
          <cell r="B23068" t="str">
            <v>SUPORTE DO PAINEL</v>
          </cell>
          <cell r="C23068" t="str">
            <v>UM</v>
          </cell>
        </row>
        <row r="23069">
          <cell r="A23069" t="str">
            <v>80093400F</v>
          </cell>
          <cell r="B23069" t="str">
            <v>SUPORTE DO PAINEL                934 - 331 680 03 06</v>
          </cell>
          <cell r="C23069" t="str">
            <v>UM</v>
          </cell>
        </row>
        <row r="23070">
          <cell r="A23070" t="str">
            <v>80063500G</v>
          </cell>
          <cell r="B23070" t="str">
            <v>MB SUPORTE DA GRADE FRONTAL</v>
          </cell>
          <cell r="C23070" t="str">
            <v>UM</v>
          </cell>
        </row>
        <row r="23071">
          <cell r="A23071">
            <v>800935000</v>
          </cell>
          <cell r="B23071" t="str">
            <v>CABINE COMPL 1313  4 PORTAS      935</v>
          </cell>
          <cell r="C23071" t="str">
            <v>UM</v>
          </cell>
        </row>
        <row r="23072">
          <cell r="A23072">
            <v>800936000</v>
          </cell>
          <cell r="B23072" t="str">
            <v>PARAFUSO DA DOBRAD PORTA M6x20-Z.A.</v>
          </cell>
          <cell r="C23072" t="str">
            <v>UM</v>
          </cell>
        </row>
        <row r="23073">
          <cell r="A23073" t="str">
            <v>80093600F</v>
          </cell>
          <cell r="B23073" t="str">
            <v>PARAFUSO DA DOBRAD PORTA M6x20-Z.A. 936 - 000 965 006 026</v>
          </cell>
          <cell r="C23073" t="str">
            <v>UM</v>
          </cell>
        </row>
        <row r="23074">
          <cell r="A23074" t="str">
            <v>8009040DG</v>
          </cell>
          <cell r="B23074" t="str">
            <v>MB REFORÇO DA GRADE LATERAL</v>
          </cell>
          <cell r="C23074" t="str">
            <v>UM</v>
          </cell>
        </row>
        <row r="23075">
          <cell r="A23075">
            <v>707405205</v>
          </cell>
          <cell r="B23075" t="str">
            <v>CACAMBA P/ BET. - 003.04.015</v>
          </cell>
          <cell r="C23075" t="str">
            <v>UM</v>
          </cell>
        </row>
        <row r="23076">
          <cell r="A23076">
            <v>109739000</v>
          </cell>
          <cell r="B23076" t="str">
            <v>PARAF M 4 x 0,7 x 12 PHS CAB PAN ZP</v>
          </cell>
          <cell r="C23076" t="str">
            <v>UM</v>
          </cell>
        </row>
        <row r="23077">
          <cell r="A23077">
            <v>800937000</v>
          </cell>
          <cell r="B23077" t="str">
            <v>PARAFUSO M8 x 1,25 x 20 PHILIPS CAB CHATA</v>
          </cell>
          <cell r="C23077" t="str">
            <v>UM</v>
          </cell>
        </row>
        <row r="23078">
          <cell r="A23078">
            <v>800938000</v>
          </cell>
          <cell r="B23078" t="str">
            <v>CABINE PARCIAL 1519</v>
          </cell>
          <cell r="C23078" t="str">
            <v>UM</v>
          </cell>
        </row>
        <row r="23079">
          <cell r="A23079">
            <v>109741000</v>
          </cell>
          <cell r="B23079" t="str">
            <v>PORCA M4 x 0,7 CLASSE 8 SEXTAVADA ZA</v>
          </cell>
          <cell r="C23079" t="str">
            <v>UM</v>
          </cell>
        </row>
        <row r="23080">
          <cell r="A23080">
            <v>109740000</v>
          </cell>
          <cell r="B23080" t="str">
            <v>ARRUELA M 4,3 LISA DIN125 ZA</v>
          </cell>
          <cell r="C23080" t="str">
            <v>UM</v>
          </cell>
        </row>
        <row r="23081">
          <cell r="A23081" t="str">
            <v>8009040EG</v>
          </cell>
          <cell r="B23081" t="str">
            <v>MB REFORÇO DA GRADE LATERAL</v>
          </cell>
          <cell r="C23081" t="str">
            <v>UM</v>
          </cell>
        </row>
        <row r="23082">
          <cell r="A23082" t="str">
            <v>8005530DG</v>
          </cell>
          <cell r="B23082" t="str">
            <v>MB GRADE LATERAL</v>
          </cell>
          <cell r="C23082" t="str">
            <v>UM</v>
          </cell>
        </row>
        <row r="23083">
          <cell r="A23083" t="str">
            <v>80093800A</v>
          </cell>
          <cell r="B23083" t="str">
            <v>CABINE PARCIAL MB1519 ALONGADA</v>
          </cell>
          <cell r="C23083" t="str">
            <v>UM</v>
          </cell>
        </row>
        <row r="23084">
          <cell r="A23084" t="str">
            <v>80093800F</v>
          </cell>
          <cell r="B23084" t="str">
            <v>CABINE PARCIAL 1519              938</v>
          </cell>
          <cell r="C23084" t="str">
            <v>UM</v>
          </cell>
        </row>
        <row r="23085">
          <cell r="A23085" t="str">
            <v>8005530EG</v>
          </cell>
          <cell r="B23085" t="str">
            <v>MB GRADE LATERAL</v>
          </cell>
          <cell r="C23085" t="str">
            <v>UM</v>
          </cell>
        </row>
        <row r="23086">
          <cell r="A23086" t="str">
            <v>80082000G</v>
          </cell>
          <cell r="B23086" t="str">
            <v>MB GRADE DIANTEIRA DESMONTADA</v>
          </cell>
          <cell r="C23086" t="str">
            <v>UM</v>
          </cell>
        </row>
        <row r="23087">
          <cell r="A23087" t="str">
            <v>80082200G</v>
          </cell>
          <cell r="B23087" t="str">
            <v>MB GRADE DIANTEIRA DESMONTADA</v>
          </cell>
          <cell r="C23087" t="str">
            <v>UM</v>
          </cell>
        </row>
        <row r="23088">
          <cell r="A23088" t="str">
            <v>80082300G</v>
          </cell>
          <cell r="B23088" t="str">
            <v>MB GRADE DIANTEIRA DESMONTADA</v>
          </cell>
          <cell r="C23088" t="str">
            <v>UM</v>
          </cell>
        </row>
        <row r="23089">
          <cell r="A23089" t="str">
            <v>8009380TA</v>
          </cell>
          <cell r="B23089" t="str">
            <v>CABINE PARCIAL 1519 FA/PA</v>
          </cell>
          <cell r="C23089" t="str">
            <v>UM</v>
          </cell>
        </row>
        <row r="23090">
          <cell r="A23090">
            <v>800939000</v>
          </cell>
          <cell r="B23090" t="str">
            <v>CABINE COMPL 11/1313</v>
          </cell>
          <cell r="C23090" t="str">
            <v>UM</v>
          </cell>
        </row>
        <row r="23091">
          <cell r="A23091" t="str">
            <v>80093900A</v>
          </cell>
          <cell r="B23091" t="str">
            <v>CABINE COMPL 1113/13 ALONG 610m</v>
          </cell>
          <cell r="C23091" t="str">
            <v>UM</v>
          </cell>
        </row>
        <row r="23092">
          <cell r="A23092" t="str">
            <v>80177300G</v>
          </cell>
          <cell r="B23092" t="str">
            <v>MB 710 PARALAMA PLANO</v>
          </cell>
          <cell r="C23092" t="str">
            <v>UM</v>
          </cell>
        </row>
        <row r="23093">
          <cell r="A23093" t="str">
            <v>8008130DG</v>
          </cell>
          <cell r="B23093" t="str">
            <v>MB 608 COMPLEMENTO DA GRADE</v>
          </cell>
          <cell r="C23093" t="str">
            <v>UM</v>
          </cell>
        </row>
        <row r="23094">
          <cell r="A23094" t="str">
            <v>8008130EG</v>
          </cell>
          <cell r="B23094" t="str">
            <v>MB 608 COMPLEMENTO DA GRADE</v>
          </cell>
          <cell r="C23094" t="str">
            <v>UM</v>
          </cell>
        </row>
        <row r="23095">
          <cell r="A23095" t="str">
            <v>80099000G</v>
          </cell>
          <cell r="B23095" t="str">
            <v>MB 1620 PARALAMA INFERIOR</v>
          </cell>
          <cell r="C23095" t="str">
            <v>UM</v>
          </cell>
        </row>
        <row r="23096">
          <cell r="A23096" t="str">
            <v>80086400G</v>
          </cell>
          <cell r="B23096" t="str">
            <v>MB 1620 PARALAMA DIANTEIRO</v>
          </cell>
          <cell r="C23096" t="str">
            <v>UM</v>
          </cell>
        </row>
        <row r="23097">
          <cell r="A23097" t="str">
            <v>80093900K</v>
          </cell>
          <cell r="B23097" t="str">
            <v>KIT RANCHO (ACESSORIOS CAB. 939)</v>
          </cell>
          <cell r="C23097" t="str">
            <v>UM</v>
          </cell>
        </row>
        <row r="23098">
          <cell r="A23098" t="str">
            <v>8009390AA</v>
          </cell>
          <cell r="B23098" t="str">
            <v>CABINE COMPL 1113/13 ALONG 420mm 939aa</v>
          </cell>
          <cell r="C23098" t="str">
            <v>UM</v>
          </cell>
        </row>
        <row r="23099">
          <cell r="A23099" t="str">
            <v>8009390BA</v>
          </cell>
          <cell r="B23099" t="str">
            <v>CABINE COMPL 1113/13 ALONG 610m BANCO RECL</v>
          </cell>
          <cell r="C23099" t="str">
            <v>UM</v>
          </cell>
        </row>
        <row r="23100">
          <cell r="A23100" t="str">
            <v>8008690DG</v>
          </cell>
          <cell r="B23100" t="str">
            <v>MB 608 REFORÇO TRASEIRO DA PORTA</v>
          </cell>
          <cell r="C23100" t="str">
            <v>UM</v>
          </cell>
        </row>
        <row r="23101">
          <cell r="A23101" t="str">
            <v>8008690EG</v>
          </cell>
          <cell r="B23101" t="str">
            <v>MB 608 REFORÇO TRASEIRO DA PORTA</v>
          </cell>
          <cell r="C23101" t="str">
            <v>UM</v>
          </cell>
        </row>
        <row r="23102">
          <cell r="A23102" t="str">
            <v>8008700DG</v>
          </cell>
          <cell r="B23102" t="str">
            <v>MB 608 REFORÇO TRASEIRO DA PORTA</v>
          </cell>
          <cell r="C23102" t="str">
            <v>UM</v>
          </cell>
        </row>
        <row r="23103">
          <cell r="A23103" t="str">
            <v>800939MEX</v>
          </cell>
          <cell r="B23103" t="str">
            <v>CABINE COMPL 1313 CARA PRETA</v>
          </cell>
          <cell r="C23103" t="str">
            <v>UM</v>
          </cell>
        </row>
        <row r="23104">
          <cell r="A23104" t="str">
            <v>800939PAR</v>
          </cell>
          <cell r="B23104" t="str">
            <v>CABINE PARCIAL   11/1313</v>
          </cell>
          <cell r="C23104" t="str">
            <v>UM</v>
          </cell>
        </row>
        <row r="23105">
          <cell r="A23105">
            <v>800940000</v>
          </cell>
          <cell r="B23105" t="str">
            <v>CABINE NUA 1113/1313</v>
          </cell>
          <cell r="C23105" t="str">
            <v>UM</v>
          </cell>
        </row>
        <row r="23106">
          <cell r="A23106" t="str">
            <v>80094000A</v>
          </cell>
          <cell r="B23106" t="str">
            <v>CABINE NUA 11/1313 ALONG 610mm</v>
          </cell>
          <cell r="C23106" t="str">
            <v>UM</v>
          </cell>
        </row>
        <row r="23107">
          <cell r="A23107" t="str">
            <v>80094000E</v>
          </cell>
          <cell r="B23107" t="str">
            <v>ESTRUTURA CABINE 1113/1313/1518</v>
          </cell>
          <cell r="C23107" t="str">
            <v>UM</v>
          </cell>
        </row>
        <row r="23108">
          <cell r="A23108" t="str">
            <v>8008700EG</v>
          </cell>
          <cell r="B23108" t="str">
            <v>MB 608 REFORÇO TRASEIRO DA PORTA</v>
          </cell>
          <cell r="C23108" t="str">
            <v>UM</v>
          </cell>
        </row>
        <row r="23109">
          <cell r="A23109" t="str">
            <v>80109400G</v>
          </cell>
          <cell r="B23109" t="str">
            <v>MB 1215 REFORÇO PÁRA-CHOQUE</v>
          </cell>
          <cell r="C23109" t="str">
            <v>UM</v>
          </cell>
        </row>
        <row r="23110">
          <cell r="A23110" t="str">
            <v>80094000P</v>
          </cell>
          <cell r="B23110" t="str">
            <v>CABINE NUA 1113/13 PINTADA</v>
          </cell>
          <cell r="C23110" t="str">
            <v>UM</v>
          </cell>
        </row>
        <row r="23111">
          <cell r="A23111" t="str">
            <v>8009400AA</v>
          </cell>
          <cell r="B23111" t="str">
            <v>CABINE NUA 11/1313 ALONG 420mm  940</v>
          </cell>
          <cell r="C23111" t="str">
            <v>UM</v>
          </cell>
        </row>
        <row r="23112">
          <cell r="A23112" t="str">
            <v>80097700G</v>
          </cell>
          <cell r="B23112" t="str">
            <v>MB SUPORTE CENTRAL DO PÁRA-CHOQUE</v>
          </cell>
          <cell r="C23112" t="str">
            <v>UM</v>
          </cell>
        </row>
        <row r="23113">
          <cell r="A23113" t="str">
            <v>800981KDG</v>
          </cell>
          <cell r="B23113" t="str">
            <v>MB 1633 PARALAMA TRASEIRO</v>
          </cell>
          <cell r="C23113" t="str">
            <v>UM</v>
          </cell>
        </row>
        <row r="23114">
          <cell r="A23114" t="str">
            <v>80044000G</v>
          </cell>
          <cell r="B23114" t="str">
            <v>MB 1517 PORTA</v>
          </cell>
          <cell r="C23114" t="str">
            <v>UM</v>
          </cell>
        </row>
        <row r="23115">
          <cell r="A23115" t="str">
            <v>80079000G</v>
          </cell>
          <cell r="B23115" t="str">
            <v>MB 1517 PAINEL DA PORTA</v>
          </cell>
          <cell r="C23115" t="str">
            <v>UM</v>
          </cell>
        </row>
        <row r="23116">
          <cell r="A23116" t="str">
            <v>8009400EA</v>
          </cell>
          <cell r="B23116" t="str">
            <v>ESTRUTURA DE CABINE 11/1313/1518  ALONG 610mm</v>
          </cell>
          <cell r="C23116" t="str">
            <v>UM</v>
          </cell>
        </row>
        <row r="23117">
          <cell r="A23117" t="str">
            <v>8009400EP</v>
          </cell>
          <cell r="B23117" t="str">
            <v>ESTRUTURA DE CABINE 1113/13/1518  PINTADA</v>
          </cell>
          <cell r="C23117" t="str">
            <v>UM</v>
          </cell>
        </row>
        <row r="23118">
          <cell r="A23118">
            <v>800941000</v>
          </cell>
          <cell r="B23118" t="str">
            <v>CABINE PARCIAL 1113/13</v>
          </cell>
          <cell r="C23118" t="str">
            <v>UM</v>
          </cell>
        </row>
        <row r="23119">
          <cell r="A23119" t="str">
            <v>DD39232110</v>
          </cell>
          <cell r="B23119" t="str">
            <v>SACOS, BOLSAS, CARTUCHOS, DE POLIM</v>
          </cell>
          <cell r="C23119" t="str">
            <v>UM</v>
          </cell>
        </row>
        <row r="23120">
          <cell r="A23120" t="str">
            <v>80094100B</v>
          </cell>
          <cell r="B23120" t="str">
            <v>BASE DA CABINE 1113/13</v>
          </cell>
          <cell r="C23120" t="str">
            <v>UM</v>
          </cell>
        </row>
        <row r="23121">
          <cell r="A23121" t="str">
            <v>80094100P</v>
          </cell>
          <cell r="B23121" t="str">
            <v>CABINE PARCIAL 1113/13 PINTADA  941P</v>
          </cell>
          <cell r="C23121" t="str">
            <v>UM</v>
          </cell>
        </row>
        <row r="23122">
          <cell r="A23122" t="str">
            <v>8009410BP</v>
          </cell>
          <cell r="B23122" t="str">
            <v>BASE DA CABINE PARCIAL 1113/13 PINTADA</v>
          </cell>
          <cell r="C23122" t="str">
            <v>UM</v>
          </cell>
        </row>
        <row r="23123">
          <cell r="A23123" t="str">
            <v>DD85051100</v>
          </cell>
          <cell r="B23123" t="str">
            <v>IMAS PERMANENTES DE METAL</v>
          </cell>
          <cell r="C23123" t="str">
            <v>UM</v>
          </cell>
        </row>
        <row r="23124">
          <cell r="A23124">
            <v>800942000</v>
          </cell>
          <cell r="B23124" t="str">
            <v>KIT PAINEL INSTRUMENTOS</v>
          </cell>
          <cell r="C23124" t="str">
            <v>UM</v>
          </cell>
        </row>
        <row r="23125">
          <cell r="A23125" t="str">
            <v>80094200F</v>
          </cell>
          <cell r="B23125" t="str">
            <v>KIT PAINEL INSTRUMENTOS         942</v>
          </cell>
          <cell r="C23125" t="str">
            <v>UM</v>
          </cell>
        </row>
        <row r="23126">
          <cell r="A23126">
            <v>800943000</v>
          </cell>
          <cell r="B23126" t="str">
            <v>CABINE COMPL 1113/13 CAPO INT 1519</v>
          </cell>
          <cell r="C23126" t="str">
            <v>UM</v>
          </cell>
        </row>
        <row r="23127">
          <cell r="A23127" t="str">
            <v>DD28112230</v>
          </cell>
          <cell r="B23127" t="str">
            <v>SILICA GEL BRANCA</v>
          </cell>
          <cell r="C23127" t="str">
            <v>UM</v>
          </cell>
        </row>
        <row r="23128">
          <cell r="A23128">
            <v>800944000</v>
          </cell>
          <cell r="B23128" t="str">
            <v>QUADRO CANAL DO AR MODERNO       944 - 331 620 00 46</v>
          </cell>
          <cell r="C23128" t="str">
            <v>UM</v>
          </cell>
        </row>
        <row r="23129">
          <cell r="A23129" t="str">
            <v>80094400F</v>
          </cell>
          <cell r="B23129" t="str">
            <v>QUADRO CANAL DO AR MODERNO       944 - 331 620 00 46</v>
          </cell>
          <cell r="C23129" t="str">
            <v>UM</v>
          </cell>
        </row>
        <row r="23130">
          <cell r="A23130">
            <v>800945000</v>
          </cell>
          <cell r="B23130" t="str">
            <v>TETO CABINE ALTA</v>
          </cell>
          <cell r="C23130" t="str">
            <v>UM</v>
          </cell>
        </row>
        <row r="23131">
          <cell r="A23131" t="str">
            <v>80094500A</v>
          </cell>
          <cell r="B23131" t="str">
            <v>TETO CABINE ALTA    ( ARGENTINA )</v>
          </cell>
          <cell r="C23131" t="str">
            <v>UM</v>
          </cell>
        </row>
        <row r="23132">
          <cell r="A23132" t="str">
            <v>80094500F</v>
          </cell>
          <cell r="B23132" t="str">
            <v>TETO CABINE ALTA                 945 - A3446570009 -</v>
          </cell>
          <cell r="C23132" t="str">
            <v>UM</v>
          </cell>
        </row>
        <row r="23133">
          <cell r="A23133">
            <v>109577000</v>
          </cell>
          <cell r="B23133" t="str">
            <v>TAMPAO DO TETO</v>
          </cell>
          <cell r="C23133" t="str">
            <v>UM</v>
          </cell>
        </row>
        <row r="23134">
          <cell r="A23134" t="str">
            <v>8009450PF</v>
          </cell>
          <cell r="B23134" t="str">
            <v>TETO CABINE ALTA PRETO FOSCO</v>
          </cell>
          <cell r="C23134" t="str">
            <v>UM</v>
          </cell>
        </row>
        <row r="23135">
          <cell r="A23135">
            <v>800946000</v>
          </cell>
          <cell r="B23135" t="str">
            <v>ABA 5a TRAVESSA 2213             946</v>
          </cell>
          <cell r="C23135" t="str">
            <v>UM</v>
          </cell>
        </row>
        <row r="23136">
          <cell r="A23136" t="str">
            <v>80094600F</v>
          </cell>
          <cell r="B23136" t="str">
            <v>ABA 5a TRAVESSA 2213             946 - 345 312 75 60</v>
          </cell>
          <cell r="C23136" t="str">
            <v>UM</v>
          </cell>
        </row>
        <row r="23137">
          <cell r="A23137">
            <v>800947000</v>
          </cell>
          <cell r="B23137" t="str">
            <v>TRAVESSA CHASSIS MONTADA 2213    947</v>
          </cell>
          <cell r="C23137" t="str">
            <v>UM</v>
          </cell>
        </row>
        <row r="23138">
          <cell r="A23138">
            <v>800948000</v>
          </cell>
          <cell r="B23138" t="str">
            <v>QUADRO DO PARABRISA MONTADO      948</v>
          </cell>
          <cell r="C23138" t="str">
            <v>UM</v>
          </cell>
        </row>
        <row r="23139">
          <cell r="A23139" t="str">
            <v>8009480PF</v>
          </cell>
          <cell r="B23139" t="str">
            <v>QUADRO DO PARA-BRISA MONT PRETO FOSCO</v>
          </cell>
          <cell r="C23139" t="str">
            <v>UM</v>
          </cell>
        </row>
        <row r="23140">
          <cell r="A23140">
            <v>707405206</v>
          </cell>
          <cell r="B23140" t="str">
            <v>SUPORTE COMANDO HIDRAULICO P/ BET. - 003.07.014</v>
          </cell>
          <cell r="C23140" t="str">
            <v>UM</v>
          </cell>
        </row>
        <row r="23141">
          <cell r="A23141" t="str">
            <v>DD90173010</v>
          </cell>
          <cell r="B23141" t="str">
            <v>MICROMETRO</v>
          </cell>
          <cell r="C23141" t="str">
            <v>UM</v>
          </cell>
        </row>
        <row r="23142">
          <cell r="A23142">
            <v>800949000</v>
          </cell>
          <cell r="B23142" t="str">
            <v>CABINE NUA 1113/13 PA/FM</v>
          </cell>
          <cell r="C23142" t="str">
            <v>UM</v>
          </cell>
        </row>
        <row r="23143">
          <cell r="A23143" t="str">
            <v>80094900E</v>
          </cell>
          <cell r="B23143" t="str">
            <v>ESTRUTURA DA CABINE 1113/13 PA/FM</v>
          </cell>
          <cell r="C23143" t="str">
            <v>UM</v>
          </cell>
        </row>
        <row r="23144">
          <cell r="A23144" t="str">
            <v>DD84715010</v>
          </cell>
          <cell r="B23144" t="str">
            <v>TERMINAL NUMERICON</v>
          </cell>
          <cell r="C23144" t="str">
            <v>UM</v>
          </cell>
        </row>
        <row r="23145">
          <cell r="A23145" t="str">
            <v>DD84719012</v>
          </cell>
          <cell r="B23145" t="str">
            <v>LEITOR CODIGO DE BARRAS</v>
          </cell>
          <cell r="C23145" t="str">
            <v>UM</v>
          </cell>
        </row>
        <row r="23146">
          <cell r="A23146" t="str">
            <v>DD38140090</v>
          </cell>
          <cell r="B23146" t="str">
            <v>SOLUCAO DE ALASTRAMENTO</v>
          </cell>
          <cell r="C23146" t="str">
            <v>UM</v>
          </cell>
        </row>
        <row r="23147">
          <cell r="A23147" t="str">
            <v>MATRIZ211</v>
          </cell>
          <cell r="B23147" t="str">
            <v>MOLDE P/PROD ITEM 514579-ACAB.LAT.SUP. LD CP HD ABS CROMADO</v>
          </cell>
          <cell r="C23147" t="str">
            <v>UM</v>
          </cell>
        </row>
        <row r="23148">
          <cell r="A23148" t="str">
            <v>80094900P</v>
          </cell>
          <cell r="B23148" t="str">
            <v>CABINE NUA 1113/13 PA PINTADA</v>
          </cell>
          <cell r="C23148" t="str">
            <v>UM</v>
          </cell>
        </row>
        <row r="23149">
          <cell r="A23149" t="str">
            <v>8009490AA</v>
          </cell>
          <cell r="B23149" t="str">
            <v>CABINE NUA 11/1313 ANTIGA AL. 420mm 949</v>
          </cell>
          <cell r="C23149" t="str">
            <v>UM</v>
          </cell>
        </row>
        <row r="23150">
          <cell r="A23150" t="str">
            <v>MATRIZ212</v>
          </cell>
          <cell r="B23150" t="str">
            <v>GABARITO DE CORTE ROBO COMIL - 514579</v>
          </cell>
          <cell r="C23150" t="str">
            <v>UM</v>
          </cell>
        </row>
        <row r="23151">
          <cell r="A23151" t="str">
            <v>MATRIZ214</v>
          </cell>
          <cell r="B23151" t="str">
            <v>GABARITO DE CORTE ROBO COMIL - 509702 - 509177</v>
          </cell>
          <cell r="C23151" t="str">
            <v>UM</v>
          </cell>
        </row>
        <row r="23152">
          <cell r="A23152" t="str">
            <v>MATRIZ213</v>
          </cell>
          <cell r="B23152" t="str">
            <v>MOLDE DE ALUMINIO COMIL - 509702 - 509177</v>
          </cell>
          <cell r="C23152" t="str">
            <v>UM</v>
          </cell>
        </row>
        <row r="23153">
          <cell r="A23153" t="str">
            <v>MATRIZ215</v>
          </cell>
          <cell r="B23153" t="str">
            <v>MOLDE P/ITEM 499047-ACAB.LAT.SUP LD/ 505048-ACAB.LAT.SUP LE</v>
          </cell>
          <cell r="C23153" t="str">
            <v>UM</v>
          </cell>
        </row>
        <row r="23154">
          <cell r="A23154" t="str">
            <v>8009490EP</v>
          </cell>
          <cell r="B23154" t="str">
            <v>ESTRUTURA DA CABINE 1113/13 PA PINTADA</v>
          </cell>
          <cell r="C23154" t="str">
            <v>UM</v>
          </cell>
        </row>
        <row r="23155">
          <cell r="A23155" t="str">
            <v>8009490PA</v>
          </cell>
          <cell r="B23155" t="str">
            <v>CABINE NUA 1113/13 PA/FM PINTADA ALONG 610mm</v>
          </cell>
          <cell r="C23155" t="str">
            <v>UM</v>
          </cell>
        </row>
        <row r="23156">
          <cell r="A23156" t="str">
            <v>MATRIZ216</v>
          </cell>
          <cell r="B23156" t="str">
            <v>GABARITO DE CORTE ROBO COMIL - 499047 - 505048</v>
          </cell>
          <cell r="C23156" t="str">
            <v>UM</v>
          </cell>
        </row>
        <row r="23157">
          <cell r="A23157">
            <v>109578000</v>
          </cell>
          <cell r="B23157" t="str">
            <v>JUNTA DA BASE</v>
          </cell>
          <cell r="C23157" t="str">
            <v>UM</v>
          </cell>
        </row>
        <row r="23158">
          <cell r="A23158" t="str">
            <v>8009490TA</v>
          </cell>
          <cell r="B23158" t="str">
            <v>CABINE NUA 1113/13 TODA ANTIGA</v>
          </cell>
          <cell r="C23158" t="str">
            <v>UM</v>
          </cell>
        </row>
        <row r="23159">
          <cell r="A23159" t="str">
            <v>800949AAP</v>
          </cell>
          <cell r="B23159" t="str">
            <v>CABINE NUA 11/1313 PA/FM   AL. 420mm - PINTADA</v>
          </cell>
          <cell r="C23159" t="str">
            <v>UM</v>
          </cell>
        </row>
        <row r="23160">
          <cell r="A23160" t="str">
            <v>MATRIZ217</v>
          </cell>
          <cell r="B23160" t="str">
            <v>MOLDE P/PROD ITEM 504685-ACAB LAT.INF.LD CP HD ABS CROMADO</v>
          </cell>
          <cell r="C23160" t="str">
            <v>UM</v>
          </cell>
        </row>
        <row r="23161">
          <cell r="A23161" t="str">
            <v>MATRIZ218</v>
          </cell>
          <cell r="B23161" t="str">
            <v>GABARITO DE CORTE ROBO COMIL - 504685</v>
          </cell>
          <cell r="C23161" t="str">
            <v>UM</v>
          </cell>
        </row>
        <row r="23162">
          <cell r="A23162" t="str">
            <v>MATRIZ219</v>
          </cell>
          <cell r="B23162" t="str">
            <v>MOLDE DE ALUMINIO COMIL - 493643 - 506630 - 506631</v>
          </cell>
          <cell r="C23162" t="str">
            <v>UM</v>
          </cell>
        </row>
        <row r="23163">
          <cell r="A23163" t="str">
            <v>MATRIZ220</v>
          </cell>
          <cell r="B23163" t="str">
            <v>GABARITO DE CORTE ROBO COMIL - 493643 - 506630 - 506631</v>
          </cell>
          <cell r="C23163" t="str">
            <v>UM</v>
          </cell>
        </row>
        <row r="23164">
          <cell r="A23164" t="str">
            <v>800949EAP</v>
          </cell>
          <cell r="B23164" t="str">
            <v>ESTRUTURA DA CABINA 1113/13 TODA ANTIGA PINTADA</v>
          </cell>
          <cell r="C23164" t="str">
            <v>UM</v>
          </cell>
        </row>
        <row r="23165">
          <cell r="A23165" t="str">
            <v>800949ETA</v>
          </cell>
          <cell r="B23165" t="str">
            <v>ESTRUTURA DA CABINE 1113/13/1518  TODA ANTIGA</v>
          </cell>
          <cell r="C23165" t="str">
            <v>UM</v>
          </cell>
        </row>
        <row r="23166">
          <cell r="A23166" t="str">
            <v>MATRIZ221</v>
          </cell>
          <cell r="B23166" t="str">
            <v>MOLDE P/PROD.ITEM 504684 - ACAB LAT.SUP.LE CP HD ABS CROMADO</v>
          </cell>
          <cell r="C23166" t="str">
            <v>UM</v>
          </cell>
        </row>
        <row r="23167">
          <cell r="A23167" t="str">
            <v>MATRIZ222</v>
          </cell>
          <cell r="B23167" t="str">
            <v>GABARITO DE CORTE ROBO COMIL - 504684</v>
          </cell>
          <cell r="C23167" t="str">
            <v>UM</v>
          </cell>
        </row>
        <row r="23168">
          <cell r="A23168" t="str">
            <v>800949TAP</v>
          </cell>
          <cell r="B23168" t="str">
            <v>CABINE NUA 1113/13 ANTIGA PINT</v>
          </cell>
          <cell r="C23168" t="str">
            <v>UM</v>
          </cell>
        </row>
        <row r="23169">
          <cell r="A23169">
            <v>800950000</v>
          </cell>
          <cell r="B23169" t="str">
            <v>TAPA FURO DA COLUNA DA PORTA</v>
          </cell>
          <cell r="C23169" t="str">
            <v>UM</v>
          </cell>
        </row>
        <row r="23170">
          <cell r="A23170" t="str">
            <v>80095000F</v>
          </cell>
          <cell r="B23170" t="str">
            <v>TAPA FURO DA COLUNA DA PORTA     950 - 000 987 07 44</v>
          </cell>
          <cell r="C23170" t="str">
            <v>UM</v>
          </cell>
        </row>
        <row r="23171">
          <cell r="A23171" t="str">
            <v>MATRIZ223</v>
          </cell>
          <cell r="B23171" t="str">
            <v>MOLDE P/PROD ITEM 514580-ACAB.PORTA LD CP HD ABS CROMADO</v>
          </cell>
          <cell r="C23171" t="str">
            <v>UM</v>
          </cell>
        </row>
        <row r="23172">
          <cell r="A23172" t="str">
            <v>MATRIZ224</v>
          </cell>
          <cell r="B23172" t="str">
            <v>GABARITO DE CORTE ROBO COMIL - 514580</v>
          </cell>
          <cell r="C23172" t="str">
            <v>UM</v>
          </cell>
        </row>
        <row r="23173">
          <cell r="A23173" t="str">
            <v>MATRIZ225</v>
          </cell>
          <cell r="B23173" t="str">
            <v>MOLDE P/ITEM 499048-ACAB.LAT.INF LD/505049-ACAB.LAT.INF LE</v>
          </cell>
          <cell r="C23173" t="str">
            <v>UM</v>
          </cell>
        </row>
        <row r="23174">
          <cell r="A23174" t="str">
            <v>MATRIZ226</v>
          </cell>
          <cell r="B23174" t="str">
            <v>GABARITO DE CORTE ROBO COMIL - 505049 - 499048</v>
          </cell>
          <cell r="C23174" t="str">
            <v>UM</v>
          </cell>
        </row>
        <row r="23175">
          <cell r="A23175" t="str">
            <v>MATRIZ227</v>
          </cell>
          <cell r="B23175" t="str">
            <v>MOLDE P/PRODUTO ITEM 514578-ACAB.LAT.COMPL.LD CP HD ABS CROM</v>
          </cell>
          <cell r="C23175" t="str">
            <v>UM</v>
          </cell>
        </row>
        <row r="23176">
          <cell r="A23176">
            <v>800951000</v>
          </cell>
          <cell r="B23176" t="str">
            <v>CABINE PARCIAL 1113/13 PA/FM</v>
          </cell>
          <cell r="C23176" t="str">
            <v>UM</v>
          </cell>
        </row>
        <row r="23177">
          <cell r="A23177" t="str">
            <v>80095100B</v>
          </cell>
          <cell r="B23177" t="str">
            <v>BASE DA CABINE 1113/13 PA/FM</v>
          </cell>
          <cell r="C23177" t="str">
            <v>UM</v>
          </cell>
        </row>
        <row r="23178">
          <cell r="A23178" t="str">
            <v>MATRIZ228</v>
          </cell>
          <cell r="B23178" t="str">
            <v>GABARITO DE CORTE ROBO COMIL - 514578</v>
          </cell>
          <cell r="C23178" t="str">
            <v>UM</v>
          </cell>
        </row>
        <row r="23179">
          <cell r="A23179" t="str">
            <v>MATRIZ229</v>
          </cell>
          <cell r="B23179" t="str">
            <v>MOLDE P/ ITEM 499058-ACAB.PORTA LE / 511411-ACAB.PORTA LD</v>
          </cell>
          <cell r="C23179" t="str">
            <v>UM</v>
          </cell>
        </row>
        <row r="23180">
          <cell r="A23180" t="str">
            <v>MATRIZ230</v>
          </cell>
          <cell r="B23180" t="str">
            <v>GABARITO DE CORTE ROBO COMIL - 499058 - 511411</v>
          </cell>
          <cell r="C23180" t="str">
            <v>UM</v>
          </cell>
        </row>
        <row r="23181">
          <cell r="A23181" t="str">
            <v>8009510AA</v>
          </cell>
          <cell r="B23181" t="str">
            <v>CABINE PARCIAL 1113/13 PA/FM   ANT ALONGADA    420mm     951</v>
          </cell>
          <cell r="C23181" t="str">
            <v>UM</v>
          </cell>
        </row>
        <row r="23182">
          <cell r="A23182" t="str">
            <v>8009510TA</v>
          </cell>
          <cell r="B23182" t="str">
            <v>CABINE PARCIAL 1113/13 PA/FA</v>
          </cell>
          <cell r="C23182" t="str">
            <v>UM</v>
          </cell>
        </row>
        <row r="23183">
          <cell r="A23183" t="str">
            <v>DD84804100</v>
          </cell>
          <cell r="B23183" t="str">
            <v>MOLDES P/MOLDAGEM DE METAIS</v>
          </cell>
          <cell r="C23183" t="str">
            <v>UM</v>
          </cell>
        </row>
        <row r="23184">
          <cell r="A23184">
            <v>109579000</v>
          </cell>
          <cell r="B23184" t="str">
            <v>REVESTIMENTO DA PAREDE TRASEIRA</v>
          </cell>
          <cell r="C23184" t="str">
            <v>UM</v>
          </cell>
        </row>
        <row r="23185">
          <cell r="A23185" t="str">
            <v>DD32089010</v>
          </cell>
          <cell r="B23185" t="str">
            <v>TINTAS</v>
          </cell>
          <cell r="C23185" t="str">
            <v>UM</v>
          </cell>
        </row>
        <row r="23186">
          <cell r="A23186" t="str">
            <v>DD85159000</v>
          </cell>
          <cell r="B23186" t="str">
            <v>PARTES DE MAQUINAS E APARELHOS PARA SOLDAR</v>
          </cell>
          <cell r="C23186" t="str">
            <v>UM</v>
          </cell>
        </row>
        <row r="23187">
          <cell r="A23187" t="str">
            <v>800951BTA</v>
          </cell>
          <cell r="B23187" t="str">
            <v>BASE DA CABINE 1113/13 PA/FA</v>
          </cell>
          <cell r="C23187" t="str">
            <v>UM</v>
          </cell>
        </row>
        <row r="23188">
          <cell r="A23188" t="str">
            <v>800951TAP</v>
          </cell>
          <cell r="B23188" t="str">
            <v>CABINE PARCIAL 1113/13 ANT PINT  951</v>
          </cell>
          <cell r="C23188" t="str">
            <v>UM</v>
          </cell>
        </row>
        <row r="23189">
          <cell r="A23189">
            <v>800952000</v>
          </cell>
          <cell r="B23189" t="str">
            <v>REFORCO TRAS PISO CABINE LEITO   952</v>
          </cell>
          <cell r="C23189" t="str">
            <v>UM</v>
          </cell>
        </row>
        <row r="23190">
          <cell r="A23190">
            <v>707405207</v>
          </cell>
          <cell r="B23190" t="str">
            <v>CJ ENGRENAGEM Z=20 P/ BET. - 003.03.028</v>
          </cell>
          <cell r="C23190" t="str">
            <v>UM</v>
          </cell>
        </row>
        <row r="23191">
          <cell r="A23191">
            <v>800953000</v>
          </cell>
          <cell r="B23191" t="str">
            <v>KIT MONTAGEM PAINEL MODERNO</v>
          </cell>
          <cell r="C23191" t="str">
            <v>UM</v>
          </cell>
        </row>
        <row r="23192">
          <cell r="A23192" t="str">
            <v>80095300F</v>
          </cell>
          <cell r="B23192" t="str">
            <v>KIT MONTAGEM PAINEL MODERNO     953</v>
          </cell>
          <cell r="C23192" t="str">
            <v>UM</v>
          </cell>
        </row>
        <row r="23193">
          <cell r="A23193">
            <v>800954000</v>
          </cell>
          <cell r="B23193" t="str">
            <v>PARA-CHOQUE DIANTEIRO 1924/1929  954</v>
          </cell>
          <cell r="C23193" t="str">
            <v>UM</v>
          </cell>
        </row>
        <row r="23194">
          <cell r="A23194">
            <v>707405208</v>
          </cell>
          <cell r="B23194" t="str">
            <v>TAMPA P/ BET. - 003.03.036</v>
          </cell>
          <cell r="C23194" t="str">
            <v>UM</v>
          </cell>
        </row>
        <row r="23195">
          <cell r="A23195">
            <v>707405209</v>
          </cell>
          <cell r="B23195" t="str">
            <v>CJ MANCAL TAMBOR P/ BET. - 003.03.058</v>
          </cell>
          <cell r="C23195" t="str">
            <v>UM</v>
          </cell>
        </row>
        <row r="23196">
          <cell r="A23196">
            <v>707405210</v>
          </cell>
          <cell r="B23196" t="str">
            <v>CJ SUPORTE MANCAL P/ BET. - 003.03.050</v>
          </cell>
          <cell r="C23196" t="str">
            <v>UM</v>
          </cell>
        </row>
        <row r="23197">
          <cell r="A23197" t="str">
            <v>80095400P</v>
          </cell>
          <cell r="B23197" t="str">
            <v>PARA-CHOQUE DIANTEIRO 1924/1929 954P</v>
          </cell>
          <cell r="C23197" t="str">
            <v>UM</v>
          </cell>
        </row>
        <row r="23198">
          <cell r="A23198">
            <v>800955000</v>
          </cell>
          <cell r="B23198" t="str">
            <v>DEFLETOR DO RADIADOR</v>
          </cell>
          <cell r="C23198" t="str">
            <v>UM</v>
          </cell>
        </row>
        <row r="23199">
          <cell r="A23199" t="str">
            <v>80095500F</v>
          </cell>
          <cell r="B23199" t="str">
            <v>DEFLETOR DO RADIADOR             955 - 344 505 70 55</v>
          </cell>
          <cell r="C23199" t="str">
            <v>UM</v>
          </cell>
        </row>
        <row r="23200">
          <cell r="A23200">
            <v>800956000</v>
          </cell>
          <cell r="B23200" t="str">
            <v>ABA 2a TRAVESSA MOTOR 1313</v>
          </cell>
          <cell r="C23200" t="str">
            <v>UM</v>
          </cell>
        </row>
        <row r="23201">
          <cell r="A23201" t="str">
            <v>80095600F</v>
          </cell>
          <cell r="B23201" t="str">
            <v>ABA 2a TRAVESSA MOTOR 1313       956 - 360 313 00 08</v>
          </cell>
          <cell r="C23201" t="str">
            <v>UM</v>
          </cell>
        </row>
        <row r="23202">
          <cell r="A23202">
            <v>707405211</v>
          </cell>
          <cell r="B23202" t="str">
            <v>HASTE APOIO CAMBAO P/ BET. - 003.05.025</v>
          </cell>
          <cell r="C23202" t="str">
            <v>UM</v>
          </cell>
        </row>
        <row r="23203">
          <cell r="A23203">
            <v>800957000</v>
          </cell>
          <cell r="B23203" t="str">
            <v>COLUNA REFORCO PAREDE TRASEIRA   957</v>
          </cell>
          <cell r="C23203" t="str">
            <v>UM</v>
          </cell>
        </row>
        <row r="23204">
          <cell r="A23204">
            <v>800958000</v>
          </cell>
          <cell r="B23204" t="str">
            <v>CABINE COMPL 1525</v>
          </cell>
          <cell r="C23204" t="str">
            <v>UM</v>
          </cell>
        </row>
        <row r="23205">
          <cell r="A23205" t="str">
            <v>80095800A</v>
          </cell>
          <cell r="B23205" t="str">
            <v>CABINE COMPL 1525    PA / FM</v>
          </cell>
          <cell r="C23205" t="str">
            <v>UM</v>
          </cell>
        </row>
        <row r="23206">
          <cell r="A23206">
            <v>707405212</v>
          </cell>
          <cell r="B23206" t="str">
            <v>BUCHA ESPACADORA P/ BET. - 003.01.029</v>
          </cell>
          <cell r="C23206" t="str">
            <v>UM</v>
          </cell>
        </row>
        <row r="23207">
          <cell r="A23207">
            <v>707405213</v>
          </cell>
          <cell r="B23207" t="str">
            <v>GUIA DA HASTE P/ BET. - 003.08.009</v>
          </cell>
          <cell r="C23207" t="str">
            <v>UM</v>
          </cell>
        </row>
        <row r="23208">
          <cell r="A23208">
            <v>707405214</v>
          </cell>
          <cell r="B23208" t="str">
            <v>ALINHADOR DA ALAVANCA P/ BET. - 003.10.015</v>
          </cell>
          <cell r="C23208" t="str">
            <v>UM</v>
          </cell>
        </row>
        <row r="23209">
          <cell r="A23209" t="str">
            <v>8009580TA</v>
          </cell>
          <cell r="B23209" t="str">
            <v>CABINE COMPL 1525    PA / FA</v>
          </cell>
          <cell r="C23209" t="str">
            <v>UM</v>
          </cell>
        </row>
        <row r="23210">
          <cell r="A23210">
            <v>800959000</v>
          </cell>
          <cell r="B23210" t="str">
            <v>BUCHA INTERNA DA TRAVESSA 866</v>
          </cell>
          <cell r="C23210" t="str">
            <v>UM</v>
          </cell>
        </row>
        <row r="23211">
          <cell r="A23211" t="str">
            <v>80096000D</v>
          </cell>
          <cell r="B23211" t="str">
            <v>GRADE VENTILACAO DO CAPO DIR</v>
          </cell>
          <cell r="C23211" t="str">
            <v>UM</v>
          </cell>
        </row>
        <row r="23212">
          <cell r="A23212">
            <v>707405215</v>
          </cell>
          <cell r="B23212" t="str">
            <v>ARRUELA DIR. TAMBOR P/ BET. - 003.05.026</v>
          </cell>
          <cell r="C23212" t="str">
            <v>UM</v>
          </cell>
        </row>
        <row r="23213">
          <cell r="A23213" t="str">
            <v>80096000E</v>
          </cell>
          <cell r="B23213" t="str">
            <v>GRADE VENTILACAO DO CAPO ESQ</v>
          </cell>
          <cell r="C23213" t="str">
            <v>UM</v>
          </cell>
        </row>
        <row r="23214">
          <cell r="A23214" t="str">
            <v>8009600DF</v>
          </cell>
          <cell r="B23214" t="str">
            <v>GRADE VENTILACAO DO CAPO DIR     960 - 331 880 71 56</v>
          </cell>
          <cell r="C23214" t="str">
            <v>UM</v>
          </cell>
        </row>
        <row r="23215">
          <cell r="A23215" t="str">
            <v>8009600EF</v>
          </cell>
          <cell r="B23215" t="str">
            <v>GRADE VENTILACAO DO CAPO ESQ     960 - 331 880 70 56</v>
          </cell>
          <cell r="C23215" t="str">
            <v>UM</v>
          </cell>
        </row>
        <row r="23216">
          <cell r="A23216">
            <v>800961000</v>
          </cell>
          <cell r="B23216" t="str">
            <v>CHAPA ALAVANCA DO CAMBIO</v>
          </cell>
          <cell r="C23216" t="str">
            <v>UM</v>
          </cell>
        </row>
        <row r="23217">
          <cell r="A23217" t="str">
            <v>80096100F</v>
          </cell>
          <cell r="B23217" t="str">
            <v>CHAPA ALAVANCA DO CAMBIO         961 - 344 610 75 88</v>
          </cell>
          <cell r="C23217" t="str">
            <v>UM</v>
          </cell>
        </row>
        <row r="23218">
          <cell r="A23218">
            <v>800962000</v>
          </cell>
          <cell r="B23218" t="str">
            <v>PARA-CHOQUE DIANTEIRO 1932/33/34</v>
          </cell>
          <cell r="C23218" t="str">
            <v>UM</v>
          </cell>
        </row>
        <row r="23219">
          <cell r="A23219" t="str">
            <v>80096200F</v>
          </cell>
          <cell r="B23219" t="str">
            <v>PARA-CHOQUE DIANTEIRO 1932/33/34 962 - 350 880 82 70</v>
          </cell>
          <cell r="C23219" t="str">
            <v>UM</v>
          </cell>
        </row>
        <row r="23220">
          <cell r="A23220">
            <v>707405216</v>
          </cell>
          <cell r="B23220" t="str">
            <v>ARR. EIXO DIR. TAMBOR P/ BET. - 003.03.033</v>
          </cell>
          <cell r="C23220" t="str">
            <v>UM</v>
          </cell>
        </row>
        <row r="23221">
          <cell r="A23221" t="str">
            <v>80096200P</v>
          </cell>
          <cell r="B23221" t="str">
            <v>PARA-CHOQUE DIANT PRETO</v>
          </cell>
          <cell r="C23221" t="str">
            <v>UM</v>
          </cell>
        </row>
        <row r="23222">
          <cell r="A23222" t="str">
            <v>80096300D</v>
          </cell>
          <cell r="B23222" t="str">
            <v>SUPORTE CENTRAL P/CHOQUE DIR</v>
          </cell>
          <cell r="C23222" t="str">
            <v>UM</v>
          </cell>
        </row>
        <row r="23223">
          <cell r="A23223" t="str">
            <v>80096300E</v>
          </cell>
          <cell r="B23223" t="str">
            <v>SUPORTE CENTRAL P/CHOQUE ESQ</v>
          </cell>
          <cell r="C23223" t="str">
            <v>UM</v>
          </cell>
        </row>
        <row r="23224">
          <cell r="A23224" t="str">
            <v>8009630DF</v>
          </cell>
          <cell r="B23224" t="str">
            <v>SUPORTE CENTRAL P/CHOQUE DIR     963 - 350 315 71 94</v>
          </cell>
          <cell r="C23224" t="str">
            <v>UM</v>
          </cell>
        </row>
        <row r="23225">
          <cell r="A23225" t="str">
            <v>8009630EF</v>
          </cell>
          <cell r="B23225" t="str">
            <v>SUPORTE CENTRAL P/CHOQUE ESQ     963 - 350 315 70 94</v>
          </cell>
          <cell r="C23225" t="str">
            <v>UM</v>
          </cell>
        </row>
        <row r="23226">
          <cell r="A23226">
            <v>707405217</v>
          </cell>
          <cell r="B23226" t="str">
            <v>ARRUELA APOIO ROLAMENTO P/ BET. - 003.03.063</v>
          </cell>
          <cell r="C23226" t="str">
            <v>UM</v>
          </cell>
        </row>
        <row r="23227">
          <cell r="A23227">
            <v>707405218</v>
          </cell>
          <cell r="B23227" t="str">
            <v>FLANGE ACOPLAMENTO MOTOR WEG P/ BET. - 003.01.005</v>
          </cell>
          <cell r="C23227" t="str">
            <v>UM</v>
          </cell>
        </row>
        <row r="23228">
          <cell r="A23228">
            <v>707405219</v>
          </cell>
          <cell r="B23228" t="str">
            <v>MANCAL TAMBOR P/ BET. - 003.03.017</v>
          </cell>
          <cell r="C23228" t="str">
            <v>UM</v>
          </cell>
        </row>
        <row r="23229">
          <cell r="A23229" t="str">
            <v>80096400D</v>
          </cell>
          <cell r="B23229" t="str">
            <v>SUPORTE LATERAL PARA-CHOQUE DIR</v>
          </cell>
          <cell r="C23229" t="str">
            <v>UM</v>
          </cell>
        </row>
        <row r="23230">
          <cell r="A23230" t="str">
            <v>80096400E</v>
          </cell>
          <cell r="B23230" t="str">
            <v>SUPORTE LATERAL PARA CHOQUE ESQ</v>
          </cell>
          <cell r="C23230" t="str">
            <v>UM</v>
          </cell>
        </row>
        <row r="23231">
          <cell r="A23231" t="str">
            <v>8009640DF</v>
          </cell>
          <cell r="B23231" t="str">
            <v>SUPORTE LATERAL PARA-CHOQUE DIR  964 - 350 520 01 72</v>
          </cell>
          <cell r="C23231" t="str">
            <v>UM</v>
          </cell>
        </row>
        <row r="23232">
          <cell r="A23232" t="str">
            <v>8009640EF</v>
          </cell>
          <cell r="B23232" t="str">
            <v>SUPORTE LATERAL PARA CHOQUE ESQ  964 - 350 520 00 72</v>
          </cell>
          <cell r="C23232" t="str">
            <v>UM</v>
          </cell>
        </row>
        <row r="23233">
          <cell r="A23233">
            <v>800965000</v>
          </cell>
          <cell r="B23233" t="str">
            <v>PAREDE TRAS PORTA-LUVA ANTIGO</v>
          </cell>
          <cell r="C23233" t="str">
            <v>UM</v>
          </cell>
        </row>
        <row r="23234">
          <cell r="A23234">
            <v>800966000</v>
          </cell>
          <cell r="B23234" t="str">
            <v>SUPORTE DIANTEIRO CABINE 1519    966 - 345 310 72 63</v>
          </cell>
          <cell r="C23234" t="str">
            <v>UM</v>
          </cell>
        </row>
        <row r="23235">
          <cell r="A23235" t="str">
            <v>80096600F</v>
          </cell>
          <cell r="B23235" t="str">
            <v>SUPORTE DIANTEIRO CABINE 1519    966 - 345 310 72 63</v>
          </cell>
          <cell r="C23235" t="str">
            <v>UM</v>
          </cell>
        </row>
        <row r="23236">
          <cell r="A23236">
            <v>101003000</v>
          </cell>
          <cell r="B23236" t="str">
            <v>GRAMPO GENÉRICO PARA FIXAÇÃO</v>
          </cell>
          <cell r="C23236" t="str">
            <v>UM</v>
          </cell>
        </row>
        <row r="23237">
          <cell r="A23237" t="str">
            <v>80096700D</v>
          </cell>
          <cell r="B23237" t="str">
            <v>BASE CHAS. LONGAR. 1924a1934    967d</v>
          </cell>
          <cell r="C23237" t="str">
            <v>UM</v>
          </cell>
        </row>
        <row r="23238">
          <cell r="A23238" t="str">
            <v>80096700E</v>
          </cell>
          <cell r="B23238" t="str">
            <v>BASE CHAS. LON. ESQ. 1924/34    967E</v>
          </cell>
          <cell r="C23238" t="str">
            <v>UM</v>
          </cell>
        </row>
        <row r="23239">
          <cell r="A23239">
            <v>800968000</v>
          </cell>
          <cell r="B23239" t="str">
            <v>CALCO FEIXE DE MOLAS CABINE</v>
          </cell>
          <cell r="C23239" t="str">
            <v>UM</v>
          </cell>
        </row>
        <row r="23240">
          <cell r="A23240" t="str">
            <v>80096800F</v>
          </cell>
          <cell r="B23240" t="str">
            <v>CALCO FEIXE DE MOLAS CABINE      968 - 352 317 02 40</v>
          </cell>
          <cell r="C23240" t="str">
            <v>UM</v>
          </cell>
        </row>
        <row r="23241">
          <cell r="A23241" t="str">
            <v>80096800G</v>
          </cell>
          <cell r="B23241" t="str">
            <v>APOIO DO PÁRA-CHOQUE</v>
          </cell>
          <cell r="C23241" t="str">
            <v>UM</v>
          </cell>
        </row>
        <row r="23242">
          <cell r="A23242">
            <v>800969000</v>
          </cell>
          <cell r="B23242" t="str">
            <v>CANAL DO AR CABINE ALTA</v>
          </cell>
          <cell r="C23242" t="str">
            <v>UM</v>
          </cell>
        </row>
        <row r="23243">
          <cell r="A23243" t="str">
            <v>80096900F</v>
          </cell>
          <cell r="B23243" t="str">
            <v>CANAL DO AR CABINE ALTA          969 - 331 830 03 44</v>
          </cell>
          <cell r="C23243" t="str">
            <v>UM</v>
          </cell>
        </row>
        <row r="23244">
          <cell r="A23244">
            <v>800970000</v>
          </cell>
          <cell r="B23244" t="str">
            <v>1a TRAVESSA DO MOTOR 1519</v>
          </cell>
          <cell r="C23244" t="str">
            <v>UM</v>
          </cell>
        </row>
        <row r="23245">
          <cell r="A23245" t="str">
            <v>80097000F</v>
          </cell>
          <cell r="B23245" t="str">
            <v>1a TRAVESSA DO MOTOR 1519        970 - 345 310 03 62</v>
          </cell>
          <cell r="C23245" t="str">
            <v>UM</v>
          </cell>
        </row>
        <row r="23246">
          <cell r="A23246" t="str">
            <v>80097100D</v>
          </cell>
          <cell r="B23246" t="str">
            <v>MOLDURA FAROL 1924 A 1934 DIR    971</v>
          </cell>
          <cell r="C23246" t="str">
            <v>UM</v>
          </cell>
        </row>
        <row r="23247">
          <cell r="A23247" t="str">
            <v>80097100E</v>
          </cell>
          <cell r="B23247" t="str">
            <v>MOLDURA FAROL 1924 A 1934 ESQ    971</v>
          </cell>
          <cell r="C23247" t="str">
            <v>UM</v>
          </cell>
        </row>
        <row r="23248">
          <cell r="A23248">
            <v>800972000</v>
          </cell>
          <cell r="B23248" t="str">
            <v>PRATO FAROL 1924 A 1934          972</v>
          </cell>
          <cell r="C23248" t="str">
            <v>UM</v>
          </cell>
        </row>
        <row r="23249">
          <cell r="A23249">
            <v>800973000</v>
          </cell>
          <cell r="B23249" t="str">
            <v>GRADE FIBRA 1924 A 1934          973</v>
          </cell>
          <cell r="C23249" t="str">
            <v>UM</v>
          </cell>
        </row>
        <row r="23250">
          <cell r="A23250">
            <v>707405220</v>
          </cell>
          <cell r="B23250" t="str">
            <v>CJ TAMBOR P/ BET. - 003.03.013</v>
          </cell>
          <cell r="C23250" t="str">
            <v>UM</v>
          </cell>
        </row>
        <row r="23251">
          <cell r="A23251" t="str">
            <v>IMOB90303329</v>
          </cell>
          <cell r="B23251" t="str">
            <v>OUTROS</v>
          </cell>
          <cell r="C23251" t="str">
            <v>UM</v>
          </cell>
        </row>
        <row r="23252">
          <cell r="A23252">
            <v>800974000</v>
          </cell>
          <cell r="B23252" t="str">
            <v>KIT FRENTE FIBRA 1924 A 1934    974</v>
          </cell>
          <cell r="C23252" t="str">
            <v>UM</v>
          </cell>
        </row>
        <row r="23253">
          <cell r="A23253">
            <v>800975000</v>
          </cell>
          <cell r="B23253" t="str">
            <v>DEFLETOR DO RADIADOR 608D</v>
          </cell>
          <cell r="C23253" t="str">
            <v>UM</v>
          </cell>
        </row>
        <row r="23254">
          <cell r="A23254" t="str">
            <v>80097500F</v>
          </cell>
          <cell r="B23254" t="str">
            <v>DEFLETOR DO RADIADOR 608D        975 - 309 500 14 60</v>
          </cell>
          <cell r="C23254" t="str">
            <v>UM</v>
          </cell>
        </row>
        <row r="23255">
          <cell r="A23255">
            <v>800976000</v>
          </cell>
          <cell r="B23255" t="str">
            <v>REBOCADOR 1924 A 1934</v>
          </cell>
          <cell r="C23255" t="str">
            <v>UM</v>
          </cell>
        </row>
        <row r="23256">
          <cell r="A23256" t="str">
            <v>80097600F</v>
          </cell>
          <cell r="B23256" t="str">
            <v>REBOCADOR 1924 A 1934            976 - 350 310 71 26</v>
          </cell>
          <cell r="C23256" t="str">
            <v>UM</v>
          </cell>
        </row>
        <row r="23257">
          <cell r="A23257" t="str">
            <v>DD82077090</v>
          </cell>
          <cell r="B23257" t="str">
            <v>OUTRAS FERRAMENTAS DE FRESAR</v>
          </cell>
          <cell r="C23257" t="str">
            <v>UM</v>
          </cell>
        </row>
        <row r="23258">
          <cell r="A23258">
            <v>800977000</v>
          </cell>
          <cell r="B23258" t="str">
            <v>1a TRAVESSA DIANT MOTOR 1113</v>
          </cell>
          <cell r="C23258" t="str">
            <v>UM</v>
          </cell>
        </row>
        <row r="23259">
          <cell r="A23259" t="str">
            <v>80097700F</v>
          </cell>
          <cell r="B23259" t="str">
            <v>1a TRAVESSA DIANT MOTOR 1113     977 - 344 310 01 26</v>
          </cell>
          <cell r="C23259" t="str">
            <v>UM</v>
          </cell>
        </row>
        <row r="23260">
          <cell r="A23260">
            <v>800978000</v>
          </cell>
          <cell r="B23260" t="str">
            <v>1a TRAVESSA DIANT MOTOR 1313</v>
          </cell>
          <cell r="C23260" t="str">
            <v>UM</v>
          </cell>
        </row>
        <row r="23261">
          <cell r="A23261" t="str">
            <v>80097800F</v>
          </cell>
          <cell r="B23261" t="str">
            <v>1a TRAVESSA DIANT MOTOR 1313     978 - 345 310 02 26</v>
          </cell>
          <cell r="C23261" t="str">
            <v>UM</v>
          </cell>
        </row>
        <row r="23262">
          <cell r="A23262">
            <v>800979000</v>
          </cell>
          <cell r="B23262" t="str">
            <v>KIT LEVANTAMENTO  CABINE        979</v>
          </cell>
          <cell r="C23262" t="str">
            <v>UM</v>
          </cell>
        </row>
        <row r="23263">
          <cell r="A23263" t="str">
            <v>DD34029019</v>
          </cell>
          <cell r="B23263" t="str">
            <v>OUTRAS MISTURAS DE AGENTES ORGANICOS</v>
          </cell>
          <cell r="C23263" t="str">
            <v>UM</v>
          </cell>
        </row>
        <row r="23264">
          <cell r="A23264">
            <v>800980000</v>
          </cell>
          <cell r="B23264" t="str">
            <v>2a TRAVESSA DO MOTOR 1313</v>
          </cell>
          <cell r="C23264" t="str">
            <v>UM</v>
          </cell>
        </row>
        <row r="23265">
          <cell r="A23265" t="str">
            <v>80098000F</v>
          </cell>
          <cell r="B23265" t="str">
            <v>2a TRAVESSA DO MOTOR 1313        980 - 360 310 00 28</v>
          </cell>
          <cell r="C23265" t="str">
            <v>UM</v>
          </cell>
        </row>
        <row r="23266">
          <cell r="A23266" t="str">
            <v>80098000G</v>
          </cell>
          <cell r="B23266" t="str">
            <v>SUPORTE CENTRAL PÁRA-CHOQUE</v>
          </cell>
          <cell r="C23266" t="str">
            <v>UM</v>
          </cell>
        </row>
        <row r="23267">
          <cell r="A23267">
            <v>800981000</v>
          </cell>
          <cell r="B23267" t="str">
            <v>CAPO DO MOTOR</v>
          </cell>
          <cell r="C23267" t="str">
            <v>UM</v>
          </cell>
        </row>
        <row r="23268">
          <cell r="A23268" t="str">
            <v>80098100F</v>
          </cell>
          <cell r="B23268" t="str">
            <v>CAPO DO MOTOR                     981 - 331 880 73 56</v>
          </cell>
          <cell r="C23268" t="str">
            <v>UM</v>
          </cell>
        </row>
        <row r="23269">
          <cell r="A23269" t="str">
            <v>8009810KD</v>
          </cell>
          <cell r="B23269" t="str">
            <v>KIT CAPO DO MOTOR DESMONTADO</v>
          </cell>
          <cell r="C23269" t="str">
            <v>UM</v>
          </cell>
        </row>
        <row r="23270">
          <cell r="A23270" t="str">
            <v>8009810PF</v>
          </cell>
          <cell r="B23270" t="str">
            <v>CAPO DO MOTOR PRETO FOSCO</v>
          </cell>
          <cell r="C23270" t="str">
            <v>UM</v>
          </cell>
        </row>
        <row r="23271">
          <cell r="A23271" t="str">
            <v>DD29033911</v>
          </cell>
          <cell r="B23271" t="str">
            <v>CARGA DE GAS R134A ECOLOGICO</v>
          </cell>
          <cell r="C23271" t="str">
            <v>UM</v>
          </cell>
        </row>
        <row r="23272">
          <cell r="A23272">
            <v>800982000</v>
          </cell>
          <cell r="B23272" t="str">
            <v>GRADE DE FERRO MODERNA</v>
          </cell>
          <cell r="C23272" t="str">
            <v>UM</v>
          </cell>
        </row>
        <row r="23273">
          <cell r="A23273" t="str">
            <v>80098200F</v>
          </cell>
          <cell r="B23273" t="str">
            <v>GRADE DE FERRO MODERNA           982 - 331 750 00 02</v>
          </cell>
          <cell r="C23273" t="str">
            <v>UM</v>
          </cell>
        </row>
        <row r="23274">
          <cell r="A23274">
            <v>800983000</v>
          </cell>
          <cell r="B23274" t="str">
            <v>SUPORTE MANEQUIM ESTRANGULADOR</v>
          </cell>
          <cell r="C23274" t="str">
            <v>UM</v>
          </cell>
        </row>
        <row r="23275">
          <cell r="A23275" t="str">
            <v>80098300F</v>
          </cell>
          <cell r="B23275" t="str">
            <v>SUPORTE MANEQUIM ESTRANGULADOR   983</v>
          </cell>
          <cell r="C23275" t="str">
            <v>UM</v>
          </cell>
        </row>
        <row r="23276">
          <cell r="A23276" t="str">
            <v>80098400D</v>
          </cell>
          <cell r="B23276" t="str">
            <v>CAIXA DE RODA 1519/25/2219 DIR</v>
          </cell>
          <cell r="C23276" t="str">
            <v>UM</v>
          </cell>
        </row>
        <row r="23277">
          <cell r="A23277" t="str">
            <v>80098400E</v>
          </cell>
          <cell r="B23277" t="str">
            <v>CAIXA DE RODA 1519/25/2219 ESQ</v>
          </cell>
          <cell r="C23277" t="str">
            <v>UM</v>
          </cell>
        </row>
        <row r="23278">
          <cell r="A23278" t="str">
            <v>8009840DF</v>
          </cell>
          <cell r="B23278" t="str">
            <v>CAIXA DE RODA 1519/25/2219 DIR   984 - 331 610 71 66</v>
          </cell>
          <cell r="C23278" t="str">
            <v>UM</v>
          </cell>
        </row>
        <row r="23279">
          <cell r="A23279" t="str">
            <v>DD85366910</v>
          </cell>
          <cell r="B23279" t="str">
            <v>TOMADA POLARIZADA E TOMADA BLINDADA</v>
          </cell>
          <cell r="C23279" t="str">
            <v>UM</v>
          </cell>
        </row>
        <row r="23280">
          <cell r="A23280" t="str">
            <v>8009840EF</v>
          </cell>
          <cell r="B23280" t="str">
            <v>CAIXA DE RODA 1519/25/2219 ESQ   984 - 331 610 70 66</v>
          </cell>
          <cell r="C23280" t="str">
            <v>UM</v>
          </cell>
        </row>
        <row r="23281">
          <cell r="A23281">
            <v>800985000</v>
          </cell>
          <cell r="B23281" t="str">
            <v>RESERVATORIO DE AR ONIBUS 40L                            985</v>
          </cell>
          <cell r="C23281" t="str">
            <v>UM</v>
          </cell>
        </row>
        <row r="23282">
          <cell r="A23282">
            <v>800986000</v>
          </cell>
          <cell r="B23282" t="str">
            <v>RESERVATORIO DE AR 60L 1519/2213</v>
          </cell>
          <cell r="C23282" t="str">
            <v>UM</v>
          </cell>
        </row>
        <row r="23283">
          <cell r="A23283" t="str">
            <v>80098600F</v>
          </cell>
          <cell r="B23283" t="str">
            <v>RESERVATORIO DE AR 60L 1519/2213</v>
          </cell>
          <cell r="C23283" t="str">
            <v>UM</v>
          </cell>
        </row>
        <row r="23284">
          <cell r="A23284">
            <v>800987000</v>
          </cell>
          <cell r="B23284" t="str">
            <v>RESERVATORIO DE AR 608/708 20L</v>
          </cell>
          <cell r="C23284" t="str">
            <v>UM</v>
          </cell>
        </row>
        <row r="23285">
          <cell r="A23285" t="str">
            <v>80098700F</v>
          </cell>
          <cell r="B23285" t="str">
            <v>RESERVATORIO DE AR 608/708 20L   987 - 308 430 70 05</v>
          </cell>
          <cell r="C23285" t="str">
            <v>UM</v>
          </cell>
        </row>
        <row r="23286">
          <cell r="A23286" t="str">
            <v>80098800D</v>
          </cell>
          <cell r="B23286" t="str">
            <v>MEIA-TAMPA PORTA DIR. 608/708    988</v>
          </cell>
          <cell r="C23286" t="str">
            <v>UM</v>
          </cell>
        </row>
        <row r="23287">
          <cell r="A23287" t="str">
            <v>80098800E</v>
          </cell>
          <cell r="B23287" t="str">
            <v>MEIA-TAMPA PORTA ESQ. 608/708    988</v>
          </cell>
          <cell r="C23287" t="str">
            <v>UM</v>
          </cell>
        </row>
        <row r="23288">
          <cell r="A23288">
            <v>800989000</v>
          </cell>
          <cell r="B23288" t="str">
            <v>ASSOALHO CABINE 608D/708</v>
          </cell>
          <cell r="C23288" t="str">
            <v>UM</v>
          </cell>
        </row>
        <row r="23289">
          <cell r="A23289">
            <v>800990000</v>
          </cell>
          <cell r="B23289" t="str">
            <v>CHAPA DO ASSOALHO 608D/708</v>
          </cell>
          <cell r="C23289" t="str">
            <v>UM</v>
          </cell>
        </row>
        <row r="23290">
          <cell r="A23290" t="str">
            <v>80099000F</v>
          </cell>
          <cell r="B23290" t="str">
            <v>CHAPA DO ASSOALHO 608D/708       990 - 308 620 70 41</v>
          </cell>
          <cell r="C23290" t="str">
            <v>UM</v>
          </cell>
        </row>
        <row r="23291">
          <cell r="A23291">
            <v>800991000</v>
          </cell>
          <cell r="B23291" t="str">
            <v>ESTRUTURA DO ASSOALHO 608D       991</v>
          </cell>
          <cell r="C23291" t="str">
            <v>UM</v>
          </cell>
        </row>
        <row r="23292">
          <cell r="A23292" t="str">
            <v>DD21050010</v>
          </cell>
          <cell r="B23292" t="str">
            <v>SORVETES</v>
          </cell>
          <cell r="C23292" t="str">
            <v>UM</v>
          </cell>
        </row>
        <row r="23293">
          <cell r="A23293" t="str">
            <v>DD85177091</v>
          </cell>
          <cell r="B23293" t="str">
            <v>GABINETES, BASTIDORES E ARMACOES</v>
          </cell>
          <cell r="C23293" t="str">
            <v>UM</v>
          </cell>
        </row>
        <row r="23294">
          <cell r="A23294">
            <v>109580000</v>
          </cell>
          <cell r="B23294" t="str">
            <v>REVESTIMENTO DO TETO</v>
          </cell>
          <cell r="C23294" t="str">
            <v>UM</v>
          </cell>
        </row>
        <row r="23295">
          <cell r="A23295">
            <v>800992000</v>
          </cell>
          <cell r="B23295" t="str">
            <v>PARA-CHOQUE TRASEIRO             992</v>
          </cell>
          <cell r="C23295" t="str">
            <v>UM</v>
          </cell>
        </row>
        <row r="23296">
          <cell r="A23296">
            <v>800993000</v>
          </cell>
          <cell r="B23296" t="str">
            <v>ARRUELA LISA M 8 x 25 ZA.</v>
          </cell>
          <cell r="C23296" t="str">
            <v>UM</v>
          </cell>
        </row>
        <row r="23297">
          <cell r="A23297" t="str">
            <v>DD82031010</v>
          </cell>
          <cell r="B23297" t="str">
            <v>LIMAS E GROSAS DE METAIS COMUNS</v>
          </cell>
          <cell r="C23297" t="str">
            <v>UM</v>
          </cell>
        </row>
        <row r="23298">
          <cell r="A23298">
            <v>105148000</v>
          </cell>
          <cell r="B23298" t="str">
            <v>PROTETOR PLASTICO M16 - ALLIANCE PLASTICS #17 (AZUL)</v>
          </cell>
          <cell r="C23298" t="str">
            <v>UM</v>
          </cell>
        </row>
        <row r="23299">
          <cell r="A23299" t="str">
            <v>80099300F</v>
          </cell>
          <cell r="B23299" t="str">
            <v>ARRUELA LISA M 8 x 25 ZA.</v>
          </cell>
          <cell r="C23299" t="str">
            <v>UM</v>
          </cell>
        </row>
        <row r="23300">
          <cell r="A23300">
            <v>800994000</v>
          </cell>
          <cell r="B23300" t="str">
            <v>TAMPA CANAL DO AR 83 EM DIANTE</v>
          </cell>
          <cell r="C23300" t="str">
            <v>UM</v>
          </cell>
        </row>
        <row r="23301">
          <cell r="A23301" t="str">
            <v>80099400F</v>
          </cell>
          <cell r="B23301" t="str">
            <v>TAMPA CANAL DO AR 83 EM DIANTE   994 - 331 831 71 41</v>
          </cell>
          <cell r="C23301" t="str">
            <v>UM</v>
          </cell>
        </row>
        <row r="23302">
          <cell r="A23302">
            <v>800995000</v>
          </cell>
          <cell r="B23302" t="str">
            <v>TETO CABINE BAIXA</v>
          </cell>
          <cell r="C23302" t="str">
            <v>UM</v>
          </cell>
        </row>
        <row r="23303">
          <cell r="A23303" t="str">
            <v>80099500F</v>
          </cell>
          <cell r="B23303" t="str">
            <v>TETO CABINE BAIXA                995 - 344 650 00 09</v>
          </cell>
          <cell r="C23303" t="str">
            <v>UM</v>
          </cell>
        </row>
        <row r="23304">
          <cell r="A23304">
            <v>105149000</v>
          </cell>
          <cell r="B23304" t="str">
            <v>PROTETOR PLASTICO M22 - ALLIANCE PLASTICS #27 (AZUL)</v>
          </cell>
          <cell r="C23304" t="str">
            <v>UM</v>
          </cell>
        </row>
        <row r="23305">
          <cell r="A23305">
            <v>800996000</v>
          </cell>
          <cell r="B23305" t="str">
            <v>PARA-CHOQUE TRAS CFE DENATRAN    996</v>
          </cell>
          <cell r="C23305" t="str">
            <v>UM</v>
          </cell>
        </row>
        <row r="23306">
          <cell r="A23306">
            <v>800996010</v>
          </cell>
          <cell r="B23306" t="str">
            <v>LAMINA DO PARA CHOQUE DOBRADA</v>
          </cell>
          <cell r="C23306" t="str">
            <v>UM</v>
          </cell>
        </row>
        <row r="23307">
          <cell r="A23307">
            <v>800997000</v>
          </cell>
          <cell r="B23307" t="str">
            <v>PARA-CHOQUE TRAS 608D DENATRAN   997</v>
          </cell>
          <cell r="C23307" t="str">
            <v>UM</v>
          </cell>
        </row>
        <row r="23308">
          <cell r="A23308" t="str">
            <v>DD84814000</v>
          </cell>
          <cell r="B23308" t="str">
            <v>VALVULA DE SEGURANCA OU ALIVIO</v>
          </cell>
          <cell r="C23308" t="str">
            <v>UM</v>
          </cell>
        </row>
        <row r="23309">
          <cell r="A23309">
            <v>800998000</v>
          </cell>
          <cell r="B23309" t="str">
            <v>FRIZO ACABAM FORRO TETO GERMAN</v>
          </cell>
          <cell r="C23309" t="str">
            <v>UM</v>
          </cell>
        </row>
        <row r="23310">
          <cell r="A23310">
            <v>800999000</v>
          </cell>
          <cell r="B23310" t="str">
            <v>KIT PARA-CHOQUE MOVEL          999</v>
          </cell>
          <cell r="C23310" t="str">
            <v>UM</v>
          </cell>
        </row>
        <row r="23311">
          <cell r="A23311">
            <v>801000000</v>
          </cell>
          <cell r="B23311" t="str">
            <v>ARRUELA ESPACADORA              1000</v>
          </cell>
          <cell r="C23311" t="str">
            <v>UM</v>
          </cell>
        </row>
        <row r="23312">
          <cell r="A23312" t="str">
            <v>8051650DF</v>
          </cell>
          <cell r="B23312" t="str">
            <v>DEFLETOR DE AR DIREITO NEW STRALIS 2007</v>
          </cell>
          <cell r="C23312" t="str">
            <v>UM</v>
          </cell>
        </row>
        <row r="23313">
          <cell r="A23313" t="str">
            <v>8051650EF</v>
          </cell>
          <cell r="B23313" t="str">
            <v>DEFLETOR DE AR ESQUERDO NEW STRALIS 2007</v>
          </cell>
          <cell r="C23313" t="str">
            <v>UM</v>
          </cell>
        </row>
        <row r="23314">
          <cell r="A23314" t="str">
            <v>80516700F</v>
          </cell>
          <cell r="B23314" t="str">
            <v>PARA-CHOQUE INF CENTRAL NEW STRALIS</v>
          </cell>
          <cell r="C23314" t="str">
            <v>UM</v>
          </cell>
        </row>
        <row r="23315">
          <cell r="A23315" t="str">
            <v>80100100D</v>
          </cell>
          <cell r="B23315" t="str">
            <v>PONTEIRA DO PARACHOQUE DIR(1618)1001</v>
          </cell>
          <cell r="C23315" t="str">
            <v>UM</v>
          </cell>
        </row>
        <row r="23316">
          <cell r="A23316" t="str">
            <v>80100100E</v>
          </cell>
          <cell r="B23316" t="str">
            <v>PONTEIRA DO PARACHOQUE ESQ(1618)1001</v>
          </cell>
          <cell r="C23316" t="str">
            <v>UM</v>
          </cell>
        </row>
        <row r="23317">
          <cell r="A23317" t="str">
            <v>8010010DF</v>
          </cell>
          <cell r="B23317" t="str">
            <v>PONTEIRA DO PARACHOQUE DIR(1618)1001 - 384 880 88 07</v>
          </cell>
          <cell r="C23317" t="str">
            <v>UM</v>
          </cell>
        </row>
        <row r="23318">
          <cell r="A23318" t="str">
            <v>8010010EF</v>
          </cell>
          <cell r="B23318" t="str">
            <v>PONTEIRA DO PARACHOQUE ESQ(1618)1001 - 384 880 87 07</v>
          </cell>
          <cell r="C23318" t="str">
            <v>UM</v>
          </cell>
        </row>
        <row r="23319">
          <cell r="A23319" t="str">
            <v>8010010MD</v>
          </cell>
          <cell r="B23319" t="str">
            <v>PONTEIRA DO PARACHOQUE DIR MEX(1618)</v>
          </cell>
          <cell r="C23319" t="str">
            <v>UM</v>
          </cell>
        </row>
        <row r="23320">
          <cell r="A23320" t="str">
            <v>8010010ME</v>
          </cell>
          <cell r="B23320" t="str">
            <v>PONTEIRA DO PARACHOQUE ESQ MEX(1618)</v>
          </cell>
          <cell r="C23320" t="str">
            <v>UM</v>
          </cell>
        </row>
        <row r="23321">
          <cell r="A23321">
            <v>801002000</v>
          </cell>
          <cell r="B23321" t="str">
            <v>SUPORTE BATERIA COMPLETO</v>
          </cell>
          <cell r="C23321" t="str">
            <v>UM</v>
          </cell>
        </row>
        <row r="23322">
          <cell r="A23322" t="str">
            <v>8051680DF</v>
          </cell>
          <cell r="B23322" t="str">
            <v>PARA-CHOQUE INF DIR NEW STRALIS</v>
          </cell>
          <cell r="C23322" t="str">
            <v>UM</v>
          </cell>
        </row>
        <row r="23323">
          <cell r="A23323" t="str">
            <v>80100200F</v>
          </cell>
          <cell r="B23323" t="str">
            <v>SUPORTE BATERIA COMPLETO        1002 - 384 541 73 03</v>
          </cell>
          <cell r="C23323" t="str">
            <v>UM</v>
          </cell>
        </row>
        <row r="23324">
          <cell r="A23324">
            <v>801003000</v>
          </cell>
          <cell r="B23324" t="str">
            <v>TAMPA DO SUPORTE DE BATERIA</v>
          </cell>
          <cell r="C23324" t="str">
            <v>UM</v>
          </cell>
        </row>
        <row r="23325">
          <cell r="A23325" t="str">
            <v>80100300F</v>
          </cell>
          <cell r="B23325" t="str">
            <v>TAMPA DO SUPORTE DE BATERIA     1003 - 384 540 70 82</v>
          </cell>
          <cell r="C23325" t="str">
            <v>UM</v>
          </cell>
        </row>
        <row r="23326">
          <cell r="A23326">
            <v>801004000</v>
          </cell>
          <cell r="B23326" t="str">
            <v>FUNDO DO SUPORTE DE BATERIA</v>
          </cell>
          <cell r="C23326" t="str">
            <v>UM</v>
          </cell>
        </row>
        <row r="23327">
          <cell r="A23327" t="str">
            <v>80100400F</v>
          </cell>
          <cell r="B23327" t="str">
            <v>FUNDO DO SUPORTE DE BATERIA     1004 - 392 540 70 14</v>
          </cell>
          <cell r="C23327" t="str">
            <v>UM</v>
          </cell>
        </row>
        <row r="23328">
          <cell r="A23328">
            <v>801005000</v>
          </cell>
          <cell r="B23328" t="str">
            <v>SUPORTE BATERIA COMPLETO        1005</v>
          </cell>
          <cell r="C23328" t="str">
            <v>UM</v>
          </cell>
        </row>
        <row r="23329">
          <cell r="A23329">
            <v>801006000</v>
          </cell>
          <cell r="B23329" t="str">
            <v>HASTE FIXACAO SUPORTE BATERIA</v>
          </cell>
          <cell r="C23329" t="str">
            <v>UM</v>
          </cell>
        </row>
        <row r="23330">
          <cell r="A23330" t="str">
            <v>80100600F</v>
          </cell>
          <cell r="B23330" t="str">
            <v>HASTE FIXACAO SUPORTE BATERIA   1006 - 695 541 70 40</v>
          </cell>
          <cell r="C23330" t="str">
            <v>UM</v>
          </cell>
        </row>
        <row r="23331">
          <cell r="A23331">
            <v>801007000</v>
          </cell>
          <cell r="B23331" t="str">
            <v>BORBOLETA M.BENZ M8x1,25 Z.A.</v>
          </cell>
          <cell r="C23331" t="str">
            <v>UM</v>
          </cell>
        </row>
        <row r="23332">
          <cell r="A23332" t="str">
            <v>80100700F</v>
          </cell>
          <cell r="B23332" t="str">
            <v>BORBOLETA M.BENZ M8x1,25 Z.A.   1007</v>
          </cell>
          <cell r="C23332" t="str">
            <v>UM</v>
          </cell>
        </row>
        <row r="23333">
          <cell r="A23333">
            <v>801008000</v>
          </cell>
          <cell r="B23333" t="str">
            <v>GRADE DIANTEIRA INFERIOR (1618)</v>
          </cell>
          <cell r="C23333" t="str">
            <v>UM</v>
          </cell>
        </row>
        <row r="23334">
          <cell r="A23334" t="str">
            <v>80100800F</v>
          </cell>
          <cell r="B23334" t="str">
            <v>GRADE DIANTEIRA INFERIOR(1618)  1008 - 384 880 81 85</v>
          </cell>
          <cell r="C23334" t="str">
            <v>UM</v>
          </cell>
        </row>
        <row r="23335">
          <cell r="A23335" t="str">
            <v>8051680EF</v>
          </cell>
          <cell r="B23335" t="str">
            <v>PARA-CHOQUE INF ESQ NEW STRALIS</v>
          </cell>
          <cell r="C23335" t="str">
            <v>UM</v>
          </cell>
        </row>
        <row r="23336">
          <cell r="A23336" t="str">
            <v>80100800M</v>
          </cell>
          <cell r="B23336" t="str">
            <v>GRADE DIANTEIRA INFERIOR MEX (1618)</v>
          </cell>
          <cell r="C23336" t="str">
            <v>UM</v>
          </cell>
        </row>
        <row r="23337">
          <cell r="A23337" t="str">
            <v>80100900D</v>
          </cell>
          <cell r="B23337" t="str">
            <v>REVEST.EXT.COL.P/BRISA DIR. ABS (1618)</v>
          </cell>
          <cell r="C23337" t="str">
            <v>UM</v>
          </cell>
        </row>
        <row r="23338">
          <cell r="A23338" t="str">
            <v>80100900E</v>
          </cell>
          <cell r="B23338" t="str">
            <v>REVEST.EXT.COL.P/BISA ESQ. ABS (1618)</v>
          </cell>
          <cell r="C23338" t="str">
            <v>UM</v>
          </cell>
        </row>
        <row r="23339">
          <cell r="A23339" t="str">
            <v>8010090DF</v>
          </cell>
          <cell r="B23339" t="str">
            <v>REVEST.EXT.COL.P/BRISA DIR. ABS (1618) 1009 - 384 628 72 07</v>
          </cell>
          <cell r="C23339" t="str">
            <v>UM</v>
          </cell>
        </row>
        <row r="23340">
          <cell r="A23340" t="str">
            <v>8010090EF</v>
          </cell>
          <cell r="B23340" t="str">
            <v>REVEST.EXT.COL.P/BISA ESQ. ABS (1618)   1009 - 384 628 71 08</v>
          </cell>
          <cell r="C23340" t="str">
            <v>UM</v>
          </cell>
        </row>
        <row r="23341">
          <cell r="A23341" t="str">
            <v>80101000D</v>
          </cell>
          <cell r="B23341" t="str">
            <v>CALHA EXTERNA DA PORTA DIR</v>
          </cell>
          <cell r="C23341" t="str">
            <v>UM</v>
          </cell>
        </row>
        <row r="23342">
          <cell r="A23342" t="str">
            <v>80101000E</v>
          </cell>
          <cell r="B23342" t="str">
            <v>CALHA EXTERNA DA PORTA ESQ</v>
          </cell>
          <cell r="C23342" t="str">
            <v>UM</v>
          </cell>
        </row>
        <row r="23343">
          <cell r="A23343" t="str">
            <v>DT090900F</v>
          </cell>
          <cell r="B23343" t="str">
            <v>CABINE COMPL 1932/33 LEITO       909 - 350 600 05 01</v>
          </cell>
          <cell r="C23343" t="str">
            <v>UM</v>
          </cell>
        </row>
        <row r="23344">
          <cell r="A23344" t="str">
            <v>8010100DF</v>
          </cell>
          <cell r="B23344" t="str">
            <v>CALHA EXTERNA DA PORTA DIR      1010 - 688 651 71 33</v>
          </cell>
          <cell r="C23344" t="str">
            <v>UM</v>
          </cell>
        </row>
        <row r="23345">
          <cell r="A23345" t="str">
            <v>8010100EF</v>
          </cell>
          <cell r="B23345" t="str">
            <v>CALHA EXTERNA DA PORTA ESQ      1010 - 688 651 70 33</v>
          </cell>
          <cell r="C23345" t="str">
            <v>UM</v>
          </cell>
        </row>
        <row r="23346">
          <cell r="A23346" t="str">
            <v>80101100D</v>
          </cell>
          <cell r="B23346" t="str">
            <v>TRAVESSA SUP INTERNA PORTA DIR</v>
          </cell>
          <cell r="C23346" t="str">
            <v>UM</v>
          </cell>
        </row>
        <row r="23347">
          <cell r="A23347" t="str">
            <v>80101100E</v>
          </cell>
          <cell r="B23347" t="str">
            <v>TRAVESSA SUP INTERNA PORTA ESQ</v>
          </cell>
          <cell r="C23347" t="str">
            <v>UM</v>
          </cell>
        </row>
        <row r="23348">
          <cell r="A23348" t="str">
            <v>8010110DF</v>
          </cell>
          <cell r="B23348" t="str">
            <v>TRAVESSA SUP INTERNA PORTA DIR  1011 - 688 650 71 01</v>
          </cell>
          <cell r="C23348" t="str">
            <v>UM</v>
          </cell>
        </row>
        <row r="23349">
          <cell r="A23349" t="str">
            <v>8010110EF</v>
          </cell>
          <cell r="B23349" t="str">
            <v>TRAVESSA SUP INTERNA PORTA ESQ  1011 - 688 650 70 01</v>
          </cell>
          <cell r="C23349" t="str">
            <v>UM</v>
          </cell>
        </row>
        <row r="23350">
          <cell r="A23350">
            <v>702013020</v>
          </cell>
          <cell r="B23350" t="str">
            <v>REFORCO</v>
          </cell>
          <cell r="C23350" t="str">
            <v>UM</v>
          </cell>
        </row>
        <row r="23351">
          <cell r="A23351" t="str">
            <v>DD90318090</v>
          </cell>
          <cell r="B23351" t="str">
            <v>OUTROS INSTRUMENTOS</v>
          </cell>
          <cell r="C23351" t="str">
            <v>UM</v>
          </cell>
        </row>
        <row r="23352">
          <cell r="A23352">
            <v>801012000</v>
          </cell>
          <cell r="B23352" t="str">
            <v>SUPORTE RADIO ALTOFALANTE       1012</v>
          </cell>
          <cell r="C23352" t="str">
            <v>UM</v>
          </cell>
        </row>
        <row r="23353">
          <cell r="A23353">
            <v>801013000</v>
          </cell>
          <cell r="B23353" t="str">
            <v>SUPORTE BATENTE CABINE          1013</v>
          </cell>
          <cell r="C23353" t="str">
            <v>UM</v>
          </cell>
        </row>
        <row r="23354">
          <cell r="A23354" t="str">
            <v>80101400D</v>
          </cell>
          <cell r="B23354" t="str">
            <v>CHAPA LATERAL DO ESTRIBO DIR.   1014 - 384 610 71 06</v>
          </cell>
          <cell r="C23354" t="str">
            <v>UM</v>
          </cell>
        </row>
        <row r="23355">
          <cell r="A23355" t="str">
            <v>DD84152090</v>
          </cell>
          <cell r="B23355" t="str">
            <v>OUTROS APARELHOS DE AR CONDICIONADO</v>
          </cell>
          <cell r="C23355" t="str">
            <v>UM</v>
          </cell>
        </row>
        <row r="23356">
          <cell r="A23356" t="str">
            <v>80101400E</v>
          </cell>
          <cell r="B23356" t="str">
            <v>CHAPA LATERAL DO ESTRIBO ESQ.   1014 - 384 610 70 06</v>
          </cell>
          <cell r="C23356" t="str">
            <v>UM</v>
          </cell>
        </row>
        <row r="23357">
          <cell r="A23357" t="str">
            <v>8010140DF</v>
          </cell>
          <cell r="B23357" t="str">
            <v>CHAPA LATERAL DO ESTRIBO DIR.   1014 - 384 610 71 06</v>
          </cell>
          <cell r="C23357" t="str">
            <v>UM</v>
          </cell>
        </row>
        <row r="23358">
          <cell r="A23358" t="str">
            <v>8010140E</v>
          </cell>
          <cell r="B23358" t="str">
            <v>CHAPA LATERAL DO ESTRIBO ESQ.   1014 - 384 610 70 06</v>
          </cell>
          <cell r="C23358" t="str">
            <v>UM</v>
          </cell>
        </row>
        <row r="23359">
          <cell r="A23359" t="str">
            <v>8010140EF</v>
          </cell>
          <cell r="B23359" t="str">
            <v>CHAPA LATERAL DO ESTRIBO ESQ.   1014 - 384 610 70 06</v>
          </cell>
          <cell r="C23359" t="str">
            <v>UM</v>
          </cell>
        </row>
        <row r="23360">
          <cell r="A23360">
            <v>801015000</v>
          </cell>
          <cell r="B23360" t="str">
            <v>SUPORTE DO ACELERADOR           1015</v>
          </cell>
          <cell r="C23360" t="str">
            <v>UM</v>
          </cell>
        </row>
        <row r="23361">
          <cell r="A23361">
            <v>105150000</v>
          </cell>
          <cell r="B23361" t="str">
            <v>CHAPA PEAD PRETO 4,00 x 175 x 1460 mm</v>
          </cell>
          <cell r="C23361" t="str">
            <v>UM</v>
          </cell>
        </row>
        <row r="23362">
          <cell r="A23362" t="str">
            <v>80101600D</v>
          </cell>
          <cell r="B23362" t="str">
            <v>FORRO COLUNA PARABRISA</v>
          </cell>
          <cell r="C23362" t="str">
            <v>UM</v>
          </cell>
        </row>
        <row r="23363">
          <cell r="A23363" t="str">
            <v>80101600E</v>
          </cell>
          <cell r="B23363" t="str">
            <v>FORRO COLUNA PARABRISA</v>
          </cell>
          <cell r="C23363" t="str">
            <v>UM</v>
          </cell>
        </row>
        <row r="23364">
          <cell r="A23364" t="str">
            <v>8010160DF</v>
          </cell>
          <cell r="B23364" t="str">
            <v>FORRO COLUNA PARABRISA          1016 - 688 621 71 40</v>
          </cell>
          <cell r="C23364" t="str">
            <v>UM</v>
          </cell>
        </row>
        <row r="23365">
          <cell r="A23365" t="str">
            <v>8010160EF</v>
          </cell>
          <cell r="B23365" t="str">
            <v>FORRO COLUNA PARABRISA          1016 - 688 621 70 40</v>
          </cell>
          <cell r="C23365" t="str">
            <v>UM</v>
          </cell>
        </row>
        <row r="23366">
          <cell r="A23366">
            <v>801017000</v>
          </cell>
          <cell r="B23366" t="str">
            <v>SUPORTE LATERAL PARA-CHOQUE</v>
          </cell>
          <cell r="C23366" t="str">
            <v>UM</v>
          </cell>
        </row>
        <row r="23367">
          <cell r="A23367">
            <v>807409000</v>
          </cell>
          <cell r="B23367" t="str">
            <v>ACABAMENTO RECORTE TRILHO TRAS.DAMBROZ 118-019.016</v>
          </cell>
          <cell r="C23367" t="str">
            <v>UM</v>
          </cell>
        </row>
        <row r="23368">
          <cell r="A23368">
            <v>807410000</v>
          </cell>
          <cell r="B23368" t="str">
            <v>ACABAMENTO PASSAGEM HIDRAULICA DAMBROZ 118-019.014</v>
          </cell>
          <cell r="C23368" t="str">
            <v>UM</v>
          </cell>
        </row>
        <row r="23369">
          <cell r="A23369" t="str">
            <v>80101700E</v>
          </cell>
          <cell r="B23369" t="str">
            <v>SUPORTE LATERAL PARACHOQUE ESQ  1017</v>
          </cell>
          <cell r="C23369" t="str">
            <v>UM</v>
          </cell>
        </row>
        <row r="23370">
          <cell r="A23370" t="str">
            <v>80101700F</v>
          </cell>
          <cell r="B23370" t="str">
            <v>SUPORTE LATERAL PARA-CHOQUE     1017 - 384 525 72 39</v>
          </cell>
          <cell r="C23370" t="str">
            <v>UM</v>
          </cell>
        </row>
        <row r="23371">
          <cell r="A23371">
            <v>801018000</v>
          </cell>
          <cell r="B23371" t="str">
            <v>QUADRO FIXACAO RADIADOR         1018 - 384 500 70 16</v>
          </cell>
          <cell r="C23371" t="str">
            <v>UM</v>
          </cell>
        </row>
        <row r="23372">
          <cell r="A23372" t="str">
            <v>80101800F</v>
          </cell>
          <cell r="B23372" t="str">
            <v>QUADRO FIXACAO RADIADOR         1018 - 384 500 70 16</v>
          </cell>
          <cell r="C23372" t="str">
            <v>UM</v>
          </cell>
        </row>
        <row r="23373">
          <cell r="A23373">
            <v>801019000</v>
          </cell>
          <cell r="B23373" t="str">
            <v>KIT BORRACHA PROT RADIAD CAPO  1019 - 384 887 76 98</v>
          </cell>
          <cell r="C23373" t="str">
            <v>UM</v>
          </cell>
        </row>
        <row r="23374">
          <cell r="A23374">
            <v>807411000</v>
          </cell>
          <cell r="B23374" t="str">
            <v>ACABAMENTO PASSAGEM HIDRAULICA DAMBROZ 118-019.015</v>
          </cell>
          <cell r="C23374" t="str">
            <v>UM</v>
          </cell>
        </row>
        <row r="23375">
          <cell r="A23375" t="str">
            <v>80101900F</v>
          </cell>
          <cell r="B23375" t="str">
            <v>KIT BORRACHA PROT RADIAD CAPO  1019 - 384 887 76 98</v>
          </cell>
          <cell r="C23375" t="str">
            <v>UM</v>
          </cell>
        </row>
        <row r="23376">
          <cell r="A23376">
            <v>801020000</v>
          </cell>
          <cell r="B23376" t="str">
            <v>KIT COXIM CABINE COMPLETO</v>
          </cell>
          <cell r="C23376" t="str">
            <v>UM</v>
          </cell>
        </row>
        <row r="23377">
          <cell r="A23377" t="str">
            <v>80102000F</v>
          </cell>
          <cell r="B23377" t="str">
            <v>KIT COXIM CABINE COMPLETO      1020</v>
          </cell>
          <cell r="C23377" t="str">
            <v>UM</v>
          </cell>
        </row>
        <row r="23378">
          <cell r="A23378">
            <v>801021000</v>
          </cell>
          <cell r="B23378" t="str">
            <v>CONE NYLON COXIM DA CABINE      1021</v>
          </cell>
          <cell r="C23378" t="str">
            <v>UM</v>
          </cell>
        </row>
        <row r="23379">
          <cell r="A23379">
            <v>801022000</v>
          </cell>
          <cell r="B23379" t="str">
            <v>COXIM DA CABINE                 1022</v>
          </cell>
          <cell r="C23379" t="str">
            <v>UM</v>
          </cell>
        </row>
        <row r="23380">
          <cell r="A23380">
            <v>807412000</v>
          </cell>
          <cell r="B23380" t="str">
            <v>ACABAMENTO PASSAGEM HIDRAULICA DAMBROZ 118-019.017</v>
          </cell>
          <cell r="C23380" t="str">
            <v>UM</v>
          </cell>
        </row>
        <row r="23381">
          <cell r="A23381">
            <v>801023000</v>
          </cell>
          <cell r="B23381" t="str">
            <v>BORRACHA PROT. COXIM CABINE</v>
          </cell>
          <cell r="C23381" t="str">
            <v>UM</v>
          </cell>
        </row>
        <row r="23382">
          <cell r="A23382">
            <v>801024000</v>
          </cell>
          <cell r="B23382" t="str">
            <v>ARRUELA SUP. COXIM DA CABINE ZB 1024</v>
          </cell>
          <cell r="C23382" t="str">
            <v>UM</v>
          </cell>
        </row>
        <row r="23383">
          <cell r="A23383">
            <v>801025000</v>
          </cell>
          <cell r="B23383" t="str">
            <v>ARRUELA INF COXIM DA CABINE ZB</v>
          </cell>
          <cell r="C23383" t="str">
            <v>UM</v>
          </cell>
        </row>
        <row r="23384">
          <cell r="A23384">
            <v>801026000</v>
          </cell>
          <cell r="B23384" t="str">
            <v>ARRUELA COXIM DA CABINE Z.B     1026</v>
          </cell>
          <cell r="C23384" t="str">
            <v>UM</v>
          </cell>
        </row>
        <row r="23385">
          <cell r="A23385">
            <v>801027000</v>
          </cell>
          <cell r="B23385" t="str">
            <v>PARAFUSO 10.9 COXIM DA CAB. ZB     1027</v>
          </cell>
          <cell r="C23385" t="str">
            <v>UM</v>
          </cell>
        </row>
        <row r="23386">
          <cell r="A23386">
            <v>801028000</v>
          </cell>
          <cell r="B23386" t="str">
            <v>PORCA DO COXIM DA CABINE       1028</v>
          </cell>
          <cell r="C23386" t="str">
            <v>UM</v>
          </cell>
        </row>
        <row r="23387">
          <cell r="A23387">
            <v>801029000</v>
          </cell>
          <cell r="B23387" t="str">
            <v>TUBO ESPACADOR COXIM CABINE ZB  1029</v>
          </cell>
          <cell r="C23387" t="str">
            <v>UM</v>
          </cell>
        </row>
        <row r="23388">
          <cell r="A23388">
            <v>801030000</v>
          </cell>
          <cell r="B23388" t="str">
            <v>DEFLETOR DO RADIADOR HPN</v>
          </cell>
          <cell r="C23388" t="str">
            <v>UM</v>
          </cell>
        </row>
        <row r="23389">
          <cell r="A23389" t="str">
            <v>80103000F</v>
          </cell>
          <cell r="B23389" t="str">
            <v>DEFLETOR DO RADIADOR HPN        1030 - 384 505 84 55</v>
          </cell>
          <cell r="C23389" t="str">
            <v>UM</v>
          </cell>
        </row>
        <row r="23390">
          <cell r="A23390" t="str">
            <v>80103100D</v>
          </cell>
          <cell r="B23390" t="str">
            <v>ARO DO FAROL HPN DIR. (1618)</v>
          </cell>
          <cell r="C23390" t="str">
            <v>UM</v>
          </cell>
        </row>
        <row r="23391">
          <cell r="A23391" t="str">
            <v>80103100E</v>
          </cell>
          <cell r="B23391" t="str">
            <v>ARO DO FAROL HPN ESQ. (1618)</v>
          </cell>
          <cell r="C23391" t="str">
            <v>UM</v>
          </cell>
        </row>
        <row r="23392">
          <cell r="A23392" t="str">
            <v>8010310DF</v>
          </cell>
          <cell r="B23392" t="str">
            <v>ARO DO FAROL HPN DIR. (1618)    1031 - 384 881 75 23</v>
          </cell>
          <cell r="C23392" t="str">
            <v>UM</v>
          </cell>
        </row>
        <row r="23393">
          <cell r="A23393" t="str">
            <v>8010310DG</v>
          </cell>
          <cell r="B23393" t="str">
            <v>MB 1215 PONTEIRA DA GRADE</v>
          </cell>
          <cell r="C23393" t="str">
            <v>UM</v>
          </cell>
        </row>
        <row r="23394">
          <cell r="A23394" t="str">
            <v>8010310EF</v>
          </cell>
          <cell r="B23394" t="str">
            <v>ARO DO FAROL HPN ESQ. (1618)    1031 - 384 881 74 23</v>
          </cell>
          <cell r="C23394" t="str">
            <v>UM</v>
          </cell>
        </row>
        <row r="23395">
          <cell r="A23395" t="str">
            <v>8017500DF</v>
          </cell>
          <cell r="B23395" t="str">
            <v>PORTA DIREITA ACTROS</v>
          </cell>
          <cell r="C23395" t="str">
            <v>UM</v>
          </cell>
        </row>
        <row r="23396">
          <cell r="A23396" t="str">
            <v>8010310EG</v>
          </cell>
          <cell r="B23396" t="str">
            <v>MB 1215 ARO PLASTICO</v>
          </cell>
          <cell r="C23396" t="str">
            <v>UM</v>
          </cell>
        </row>
        <row r="23397">
          <cell r="A23397">
            <v>801032000</v>
          </cell>
          <cell r="B23397" t="str">
            <v>TAMPA BATERIA 1618              1032</v>
          </cell>
          <cell r="C23397" t="str">
            <v>UM</v>
          </cell>
        </row>
        <row r="23398">
          <cell r="A23398">
            <v>801033000</v>
          </cell>
          <cell r="B23398" t="str">
            <v>FUNDO BATERIA 1618              1033</v>
          </cell>
          <cell r="C23398" t="str">
            <v>UM</v>
          </cell>
        </row>
        <row r="23399">
          <cell r="A23399" t="str">
            <v>80103400D</v>
          </cell>
          <cell r="B23399" t="str">
            <v>ESTRIBO COMPLETO 1618 DIR</v>
          </cell>
          <cell r="C23399" t="str">
            <v>UM</v>
          </cell>
        </row>
        <row r="23400">
          <cell r="A23400" t="str">
            <v>80103400E</v>
          </cell>
          <cell r="B23400" t="str">
            <v>ESTRIBO COMPLETO 1618 ESQ</v>
          </cell>
          <cell r="C23400" t="str">
            <v>UM</v>
          </cell>
        </row>
        <row r="23401">
          <cell r="A23401" t="str">
            <v>8010340DF</v>
          </cell>
          <cell r="B23401" t="str">
            <v>ESTRIBO COMPLETO 1618 DIR       1034 - 384 660 96 06</v>
          </cell>
          <cell r="C23401" t="str">
            <v>UM</v>
          </cell>
        </row>
        <row r="23402">
          <cell r="A23402" t="str">
            <v>8010340EF</v>
          </cell>
          <cell r="B23402" t="str">
            <v>ESTRIBO COMPLETO 1618 ESQ       1034 - 384 660 97 06</v>
          </cell>
          <cell r="C23402" t="str">
            <v>UM</v>
          </cell>
        </row>
        <row r="23403">
          <cell r="A23403" t="str">
            <v>8017500EF</v>
          </cell>
          <cell r="B23403" t="str">
            <v>PORTA ESQUERDA ACTROS</v>
          </cell>
          <cell r="C23403" t="str">
            <v>UM</v>
          </cell>
        </row>
        <row r="23404">
          <cell r="A23404">
            <v>801035000</v>
          </cell>
          <cell r="B23404" t="str">
            <v>SUPORTE PLACA E SINALEIRA HPN</v>
          </cell>
          <cell r="C23404" t="str">
            <v>UM</v>
          </cell>
        </row>
        <row r="23405">
          <cell r="A23405" t="str">
            <v>80103500D</v>
          </cell>
          <cell r="B23405" t="str">
            <v>SUPORTE SINALEIRA DIR           1035</v>
          </cell>
          <cell r="C23405" t="str">
            <v>UM</v>
          </cell>
        </row>
        <row r="23406">
          <cell r="A23406" t="str">
            <v>80103500E</v>
          </cell>
          <cell r="B23406" t="str">
            <v>SUPORTE PLACA E SINALEIRA ESQ   1035</v>
          </cell>
          <cell r="C23406" t="str">
            <v>UM</v>
          </cell>
        </row>
        <row r="23407">
          <cell r="A23407" t="str">
            <v>8070840DF</v>
          </cell>
          <cell r="B23407" t="str">
            <v>PORTA DIREITA VOLVO FM</v>
          </cell>
          <cell r="C23407" t="str">
            <v>UM</v>
          </cell>
        </row>
        <row r="23408">
          <cell r="A23408" t="str">
            <v>80103500F</v>
          </cell>
          <cell r="B23408" t="str">
            <v>SUPORTE PLACA E SINALEIRA HPN   1035 - 384 520 74 41</v>
          </cell>
          <cell r="C23408" t="str">
            <v>UM</v>
          </cell>
        </row>
        <row r="23409">
          <cell r="A23409">
            <v>801036000</v>
          </cell>
          <cell r="B23409" t="str">
            <v>SUPORTE DE SINALEIRA TRAS DIR</v>
          </cell>
          <cell r="C23409" t="str">
            <v>UM</v>
          </cell>
        </row>
        <row r="23410">
          <cell r="A23410" t="str">
            <v>80103600F</v>
          </cell>
          <cell r="B23410" t="str">
            <v>SUPORTE DE SINALEIRA TRAS DIR   1036 - 384 520 75 41</v>
          </cell>
          <cell r="C23410" t="str">
            <v>UM</v>
          </cell>
        </row>
        <row r="23411">
          <cell r="A23411">
            <v>801037000</v>
          </cell>
          <cell r="B23411" t="str">
            <v>SUPORTE BATERIA COMPL DUPLO</v>
          </cell>
          <cell r="C23411" t="str">
            <v>UM</v>
          </cell>
        </row>
        <row r="23412">
          <cell r="A23412" t="str">
            <v>80103700F</v>
          </cell>
          <cell r="B23412" t="str">
            <v>SUPORTE BATERIA COMPL DUPLO     1037 - 386 540 70 14</v>
          </cell>
          <cell r="C23412" t="str">
            <v>UM</v>
          </cell>
        </row>
        <row r="23413">
          <cell r="A23413">
            <v>801038000</v>
          </cell>
          <cell r="B23413" t="str">
            <v>ESCORA 1620 CAPO HPN</v>
          </cell>
          <cell r="C23413" t="str">
            <v>UM</v>
          </cell>
        </row>
        <row r="23414">
          <cell r="A23414" t="str">
            <v>80103800F</v>
          </cell>
          <cell r="B23414" t="str">
            <v>ESCORA 1620 CAPO HPN            1038 - 694 887 70 72</v>
          </cell>
          <cell r="C23414" t="str">
            <v>UM</v>
          </cell>
        </row>
        <row r="23415">
          <cell r="A23415">
            <v>801039000</v>
          </cell>
          <cell r="B23415" t="str">
            <v>FUNDO SUPORT BAT DUPLO 1935/41  1039</v>
          </cell>
          <cell r="C23415" t="str">
            <v>UM</v>
          </cell>
        </row>
        <row r="23416">
          <cell r="A23416" t="str">
            <v>80104000D</v>
          </cell>
          <cell r="B23416" t="str">
            <v>SUPORTE FEIXE MOLA CABINE DIR   1040</v>
          </cell>
          <cell r="C23416" t="str">
            <v>UM</v>
          </cell>
        </row>
        <row r="23417">
          <cell r="A23417" t="str">
            <v>80104100E</v>
          </cell>
          <cell r="B23417" t="str">
            <v>SUPORTE FEIXE MOLA CABINE ESQ.  1041</v>
          </cell>
          <cell r="C23417" t="str">
            <v>UM</v>
          </cell>
        </row>
        <row r="23418">
          <cell r="A23418">
            <v>801042000</v>
          </cell>
          <cell r="B23418" t="str">
            <v>SUPORTE DO TANQUE DO OLEO       1042</v>
          </cell>
          <cell r="C23418" t="str">
            <v>UM</v>
          </cell>
        </row>
        <row r="23419">
          <cell r="A23419" t="str">
            <v>80104200M</v>
          </cell>
          <cell r="B23419" t="str">
            <v>SUPORTE TANQUE OLEO MONTADO  1042/43</v>
          </cell>
          <cell r="C23419" t="str">
            <v>UM</v>
          </cell>
        </row>
        <row r="23420">
          <cell r="A23420">
            <v>801043000</v>
          </cell>
          <cell r="B23420" t="str">
            <v>CINTA DO TANQUE DO OLEO</v>
          </cell>
          <cell r="C23420" t="str">
            <v>UM</v>
          </cell>
        </row>
        <row r="23421">
          <cell r="A23421" t="str">
            <v>80104300F</v>
          </cell>
          <cell r="B23421" t="str">
            <v>CINTA DO TANQUE DO OLEO         1043 - 382 470 70 40</v>
          </cell>
          <cell r="C23421" t="str">
            <v>UM</v>
          </cell>
        </row>
        <row r="23422">
          <cell r="A23422">
            <v>801044000</v>
          </cell>
          <cell r="B23422" t="str">
            <v>CALCO DO SUPORTE FRONTAL HPN</v>
          </cell>
          <cell r="C23422" t="str">
            <v>UM</v>
          </cell>
        </row>
        <row r="23423">
          <cell r="A23423" t="str">
            <v>80104400F</v>
          </cell>
          <cell r="B23423" t="str">
            <v>CALCO DO SUPORTE FRONTAL HPN    1044 - 384 987 72 39</v>
          </cell>
          <cell r="C23423" t="str">
            <v>UM</v>
          </cell>
        </row>
        <row r="23424">
          <cell r="A23424">
            <v>801045000</v>
          </cell>
          <cell r="B23424" t="str">
            <v>PARAFUSO SUP FRONTAL  HPN 20x97    1045 - 384 990 70 75</v>
          </cell>
          <cell r="C23424" t="str">
            <v>UM</v>
          </cell>
        </row>
        <row r="23425">
          <cell r="A23425" t="str">
            <v>80104500F</v>
          </cell>
          <cell r="B23425" t="str">
            <v>PARAFUSO SUP FRONTAL  HPN 20x97    1045 - 384 990 70 75</v>
          </cell>
          <cell r="C23425" t="str">
            <v>UM</v>
          </cell>
        </row>
        <row r="23426">
          <cell r="A23426" t="str">
            <v>80104600D</v>
          </cell>
          <cell r="B23426" t="str">
            <v>REVEST EXT COLUNA 709/912 DIR</v>
          </cell>
          <cell r="C23426" t="str">
            <v>UM</v>
          </cell>
        </row>
        <row r="23427">
          <cell r="A23427" t="str">
            <v>80104600E</v>
          </cell>
          <cell r="B23427" t="str">
            <v>REVEST EXT COLUNA 709/912 ESQ</v>
          </cell>
          <cell r="C23427" t="str">
            <v>UM</v>
          </cell>
        </row>
        <row r="23428">
          <cell r="A23428" t="str">
            <v>8070840EF</v>
          </cell>
          <cell r="B23428" t="str">
            <v>PORTA ESQUERDA VOLVO FM</v>
          </cell>
          <cell r="C23428" t="str">
            <v>UM</v>
          </cell>
        </row>
        <row r="23429">
          <cell r="A23429" t="str">
            <v>8010460DF</v>
          </cell>
          <cell r="B23429" t="str">
            <v>REVEST EXT COLUNA 709/912 DIR   1046 - 688 628 72 07</v>
          </cell>
          <cell r="C23429" t="str">
            <v>UM</v>
          </cell>
        </row>
        <row r="23430">
          <cell r="A23430" t="str">
            <v>8010460EF</v>
          </cell>
          <cell r="B23430" t="str">
            <v>REVEST EXT COLUNA 709/912 ESQ   1046 - 688 628 71 07</v>
          </cell>
          <cell r="C23430" t="str">
            <v>UM</v>
          </cell>
        </row>
        <row r="23431">
          <cell r="A23431">
            <v>801047000</v>
          </cell>
          <cell r="B23431" t="str">
            <v>SUPORTE TANQUE OLEO ONIB 1620</v>
          </cell>
          <cell r="C23431" t="str">
            <v>UM</v>
          </cell>
        </row>
        <row r="23432">
          <cell r="A23432" t="str">
            <v>80104700f</v>
          </cell>
          <cell r="B23432" t="str">
            <v>SUPORTE TANQUE OLEO ONIB 1620   1047</v>
          </cell>
          <cell r="C23432" t="str">
            <v>UM</v>
          </cell>
        </row>
        <row r="23433">
          <cell r="A23433" t="str">
            <v>80104700M</v>
          </cell>
          <cell r="B23433" t="str">
            <v>SUPORTE TANQUE MONTADO</v>
          </cell>
          <cell r="C23433" t="str">
            <v>UM</v>
          </cell>
        </row>
        <row r="23434">
          <cell r="A23434">
            <v>801048000</v>
          </cell>
          <cell r="B23434" t="str">
            <v>CINTA TANQUE OLEO ONIBUS 1620</v>
          </cell>
          <cell r="C23434" t="str">
            <v>UM</v>
          </cell>
        </row>
        <row r="23435">
          <cell r="A23435" t="str">
            <v>80104800F</v>
          </cell>
          <cell r="B23435" t="str">
            <v>CINTA TANQUE OLEO ONIBUS 1620   1048 - 345.470.70.70</v>
          </cell>
          <cell r="C23435" t="str">
            <v>UM</v>
          </cell>
        </row>
        <row r="23436">
          <cell r="A23436">
            <v>707410000</v>
          </cell>
          <cell r="B23436" t="str">
            <v>BLANCK ACABAMENTO RECORTE E PASSAGEM HIDRAULICA</v>
          </cell>
          <cell r="C23436" t="str">
            <v>UM</v>
          </cell>
        </row>
        <row r="23437">
          <cell r="A23437">
            <v>801049000</v>
          </cell>
          <cell r="B23437" t="str">
            <v>BUCHA SUPORTE TRAS CABINE HPN   1049</v>
          </cell>
          <cell r="C23437" t="str">
            <v>UM</v>
          </cell>
        </row>
        <row r="23438">
          <cell r="A23438">
            <v>801050000</v>
          </cell>
          <cell r="B23438" t="str">
            <v>GRADE DIANT SUPERIOR 1618</v>
          </cell>
          <cell r="C23438" t="str">
            <v>UM</v>
          </cell>
        </row>
        <row r="23439">
          <cell r="A23439" t="str">
            <v>80105000F</v>
          </cell>
          <cell r="B23439" t="str">
            <v>GRADE DIANT SUPERIOR 1618       1050 - 384 880 80 85</v>
          </cell>
          <cell r="C23439" t="str">
            <v>UM</v>
          </cell>
        </row>
        <row r="23440">
          <cell r="A23440" t="str">
            <v>80105000M</v>
          </cell>
          <cell r="B23440" t="str">
            <v>GRADE DIANT SUPERIOR 1618 MEX</v>
          </cell>
          <cell r="C23440" t="str">
            <v>UM</v>
          </cell>
        </row>
        <row r="23441">
          <cell r="A23441">
            <v>801051000</v>
          </cell>
          <cell r="B23441" t="str">
            <v>ARRUELA DO BATENTE TRASEIRO     1051 - 384 990 71 41</v>
          </cell>
          <cell r="C23441" t="str">
            <v>UM</v>
          </cell>
        </row>
        <row r="23442">
          <cell r="A23442" t="str">
            <v>80105100F</v>
          </cell>
          <cell r="B23442" t="str">
            <v>ARRUELA DO BATENTE TRASEIRO     1051 - 384 990 71 41</v>
          </cell>
          <cell r="C23442" t="str">
            <v>UM</v>
          </cell>
        </row>
        <row r="23443">
          <cell r="A23443">
            <v>801052000</v>
          </cell>
          <cell r="B23443" t="str">
            <v>BUCHA DO JUMELO DA CABINE 1618  1052 - 384 317 72 53</v>
          </cell>
          <cell r="C23443" t="str">
            <v>UM</v>
          </cell>
        </row>
        <row r="23444">
          <cell r="A23444" t="str">
            <v>DD21069010</v>
          </cell>
          <cell r="B23444" t="str">
            <v>OUTRAS PREPARACOES PARA ELABORACAO</v>
          </cell>
          <cell r="C23444" t="str">
            <v>UM</v>
          </cell>
        </row>
        <row r="23445">
          <cell r="A23445">
            <v>801053000</v>
          </cell>
          <cell r="B23445" t="str">
            <v>PARAFUSO SUPORTE CAB  TRAS HPN     1053</v>
          </cell>
          <cell r="C23445" t="str">
            <v>UM</v>
          </cell>
        </row>
        <row r="23446">
          <cell r="A23446">
            <v>801054000</v>
          </cell>
          <cell r="B23446" t="str">
            <v>ALGEMA COM PORCA                1054</v>
          </cell>
          <cell r="C23446" t="str">
            <v>UM</v>
          </cell>
        </row>
        <row r="23447">
          <cell r="A23447">
            <v>801055000</v>
          </cell>
          <cell r="B23447" t="str">
            <v>ALGEMA                          1055</v>
          </cell>
          <cell r="C23447" t="str">
            <v>UM</v>
          </cell>
        </row>
        <row r="23448">
          <cell r="A23448">
            <v>801056000</v>
          </cell>
          <cell r="B23448" t="str">
            <v>BUCHA SEPARADORA DO JUMELO      1056</v>
          </cell>
          <cell r="C23448" t="str">
            <v>UM</v>
          </cell>
        </row>
        <row r="23449">
          <cell r="A23449">
            <v>801057000</v>
          </cell>
          <cell r="B23449" t="str">
            <v>ARRUELA M 12 LISA ZB            1057</v>
          </cell>
          <cell r="C23449" t="str">
            <v>UM</v>
          </cell>
        </row>
        <row r="23450">
          <cell r="A23450" t="str">
            <v>DD84669410</v>
          </cell>
          <cell r="B23450" t="str">
            <v>PARTES E ACESS DE MAQUINAS FERRAM</v>
          </cell>
          <cell r="C23450" t="str">
            <v>UM</v>
          </cell>
        </row>
        <row r="23451">
          <cell r="A23451">
            <v>801058000</v>
          </cell>
          <cell r="B23451" t="str">
            <v>PORCA M12 x 1,50 AUTO FRENANTE ZB   1058</v>
          </cell>
          <cell r="C23451" t="str">
            <v>UM</v>
          </cell>
        </row>
        <row r="23452">
          <cell r="A23452">
            <v>801059000</v>
          </cell>
          <cell r="B23452" t="str">
            <v>CHAPA FIXACAO MOLA CABINA       1059</v>
          </cell>
          <cell r="C23452" t="str">
            <v>UM</v>
          </cell>
        </row>
        <row r="23453">
          <cell r="A23453">
            <v>801060000</v>
          </cell>
          <cell r="B23453" t="str">
            <v>KIT SUP MOLA CABINE 1618       1060</v>
          </cell>
          <cell r="C23453" t="str">
            <v>UM</v>
          </cell>
        </row>
        <row r="23454">
          <cell r="A23454" t="str">
            <v>80106100D</v>
          </cell>
          <cell r="B23454" t="str">
            <v>ESTRIBO HPN 1935/1941 DIR.      1061</v>
          </cell>
          <cell r="C23454" t="str">
            <v>UM</v>
          </cell>
        </row>
        <row r="23455">
          <cell r="A23455" t="str">
            <v>80106100E</v>
          </cell>
          <cell r="B23455" t="str">
            <v>ESTRIBO HPN 1935/1941 ESQ.      1061</v>
          </cell>
          <cell r="C23455" t="str">
            <v>UM</v>
          </cell>
        </row>
        <row r="23456">
          <cell r="A23456">
            <v>801062000</v>
          </cell>
          <cell r="B23456" t="str">
            <v>ALGEMA ESTABILIZADOR 709/914</v>
          </cell>
          <cell r="C23456" t="str">
            <v>UM</v>
          </cell>
        </row>
        <row r="23457">
          <cell r="A23457" t="str">
            <v>80106200F</v>
          </cell>
          <cell r="B23457" t="str">
            <v>ALGEMA ESTABILIZADOR 709/914    1062 - 667 326 00 47</v>
          </cell>
          <cell r="C23457" t="str">
            <v>UM</v>
          </cell>
        </row>
        <row r="23458">
          <cell r="A23458">
            <v>801063000</v>
          </cell>
          <cell r="B23458" t="str">
            <v>GRADE DIANTEIRA DE PLASTICO</v>
          </cell>
          <cell r="C23458" t="str">
            <v>UM</v>
          </cell>
        </row>
        <row r="23459">
          <cell r="A23459" t="str">
            <v>80106300F</v>
          </cell>
          <cell r="B23459" t="str">
            <v>GRADE DIANTEIRA DE PLASTICO     1063 - 670 690 04 89</v>
          </cell>
          <cell r="C23459" t="str">
            <v>UM</v>
          </cell>
        </row>
        <row r="23460">
          <cell r="A23460" t="str">
            <v>80106300G</v>
          </cell>
          <cell r="B23460" t="str">
            <v>GRADE 710</v>
          </cell>
          <cell r="C23460" t="str">
            <v>UM</v>
          </cell>
        </row>
        <row r="23461">
          <cell r="A23461" t="str">
            <v>80106400D</v>
          </cell>
          <cell r="B23461" t="str">
            <v>MOLDURA DO FAROL DIR.</v>
          </cell>
          <cell r="C23461" t="str">
            <v>UM</v>
          </cell>
        </row>
        <row r="23462">
          <cell r="A23462" t="str">
            <v>IMOB90328911</v>
          </cell>
          <cell r="B23462" t="str">
            <v>ESTABILIZADOR DE TENSAO</v>
          </cell>
          <cell r="C23462" t="str">
            <v>UM</v>
          </cell>
        </row>
        <row r="23463">
          <cell r="A23463" t="str">
            <v>80106400E</v>
          </cell>
          <cell r="B23463" t="str">
            <v>MOLDURA DO FAROL ESQ.</v>
          </cell>
          <cell r="C23463" t="str">
            <v>UM</v>
          </cell>
        </row>
        <row r="23464">
          <cell r="A23464" t="str">
            <v>8010640DF</v>
          </cell>
          <cell r="B23464" t="str">
            <v>MOLDURA DO FAROL DIR.               1064 - 670 690 01 89</v>
          </cell>
          <cell r="C23464" t="str">
            <v>UM</v>
          </cell>
        </row>
        <row r="23465">
          <cell r="A23465" t="str">
            <v>8010640DG</v>
          </cell>
          <cell r="B23465" t="str">
            <v>PLASTICO DA GRADE 710</v>
          </cell>
          <cell r="C23465" t="str">
            <v>UM</v>
          </cell>
        </row>
        <row r="23466">
          <cell r="A23466" t="str">
            <v>8010640EF</v>
          </cell>
          <cell r="B23466" t="str">
            <v>MOLDURA DO FAROL ESQ.               1064 - 670 690 00 89</v>
          </cell>
          <cell r="C23466" t="str">
            <v>UM</v>
          </cell>
        </row>
        <row r="23467">
          <cell r="A23467" t="str">
            <v>8010640EG</v>
          </cell>
          <cell r="B23467" t="str">
            <v>PLASTICO DA GRADE 710</v>
          </cell>
          <cell r="C23467" t="str">
            <v>UM</v>
          </cell>
        </row>
        <row r="23468">
          <cell r="A23468">
            <v>801065000</v>
          </cell>
          <cell r="B23468" t="str">
            <v>KIT EM PLASTICO 709/912</v>
          </cell>
          <cell r="C23468" t="str">
            <v>UM</v>
          </cell>
        </row>
        <row r="23469">
          <cell r="A23469" t="str">
            <v>80106500F</v>
          </cell>
          <cell r="B23469" t="str">
            <v>KIT EM PLASTICO 709/912         1065</v>
          </cell>
          <cell r="C23469" t="str">
            <v>UM</v>
          </cell>
        </row>
        <row r="23470">
          <cell r="A23470">
            <v>801066000</v>
          </cell>
          <cell r="B23470" t="str">
            <v>CINTA DO RESERVATORIO AR 1620</v>
          </cell>
          <cell r="C23470" t="str">
            <v>UM</v>
          </cell>
        </row>
        <row r="23471">
          <cell r="A23471" t="str">
            <v>80106600F</v>
          </cell>
          <cell r="B23471" t="str">
            <v>CINTA DO RESERVATORIO AR 1620   1066 - 695 430 70 40</v>
          </cell>
          <cell r="C23471" t="str">
            <v>UM</v>
          </cell>
        </row>
        <row r="23472">
          <cell r="A23472">
            <v>801067000</v>
          </cell>
          <cell r="B23472" t="str">
            <v>CINTA TANQUE PLAST REDONDO MB</v>
          </cell>
          <cell r="C23472" t="str">
            <v>UM</v>
          </cell>
        </row>
        <row r="23473">
          <cell r="A23473" t="str">
            <v>80106700F</v>
          </cell>
          <cell r="B23473" t="str">
            <v>CINTA TANQUE PLAST REDONDO MB   1067 - 386 470 72 40</v>
          </cell>
          <cell r="C23473" t="str">
            <v>UM</v>
          </cell>
        </row>
        <row r="23474">
          <cell r="A23474">
            <v>801068000</v>
          </cell>
          <cell r="B23474" t="str">
            <v>CINTA TANQUE PLAST REDONDO MB</v>
          </cell>
          <cell r="C23474" t="str">
            <v>UM</v>
          </cell>
        </row>
        <row r="23475">
          <cell r="A23475" t="str">
            <v>80106800F</v>
          </cell>
          <cell r="B23475" t="str">
            <v>CINTA TANQUE PLAST REDONDO MB   1068 - 386 470 71 40</v>
          </cell>
          <cell r="C23475" t="str">
            <v>UM</v>
          </cell>
        </row>
        <row r="23476">
          <cell r="A23476">
            <v>801069000</v>
          </cell>
          <cell r="B23476" t="str">
            <v>GRADE SUPERIOR MB  1620</v>
          </cell>
          <cell r="C23476" t="str">
            <v>UM</v>
          </cell>
        </row>
        <row r="23477">
          <cell r="A23477">
            <v>700882020</v>
          </cell>
          <cell r="B23477" t="str">
            <v>CHAPA LAT. DA VENTAROLA DO AR</v>
          </cell>
          <cell r="C23477" t="str">
            <v>UM</v>
          </cell>
        </row>
        <row r="23478">
          <cell r="A23478" t="str">
            <v>80106900F</v>
          </cell>
          <cell r="B23478" t="str">
            <v>GRADE SUPERIOR MB  1620         1069 - 694 880 70 85</v>
          </cell>
          <cell r="C23478" t="str">
            <v>UM</v>
          </cell>
        </row>
        <row r="23479">
          <cell r="A23479">
            <v>801070000</v>
          </cell>
          <cell r="B23479" t="str">
            <v>GRADE INFERIOR MB  1620</v>
          </cell>
          <cell r="C23479" t="str">
            <v>UM</v>
          </cell>
        </row>
        <row r="23480">
          <cell r="A23480" t="str">
            <v>80107000F</v>
          </cell>
          <cell r="B23480" t="str">
            <v>GRADE INFERIOR MB  1620         1070 - 694 888 70 23</v>
          </cell>
          <cell r="C23480" t="str">
            <v>UM</v>
          </cell>
        </row>
        <row r="23481">
          <cell r="A23481" t="str">
            <v>80107100E</v>
          </cell>
          <cell r="B23481" t="str">
            <v>SUPORTE P/CHOQUE DIANT ESQ</v>
          </cell>
          <cell r="C23481" t="str">
            <v>UM</v>
          </cell>
        </row>
        <row r="23482">
          <cell r="A23482" t="str">
            <v>8010710EF</v>
          </cell>
          <cell r="B23482" t="str">
            <v>SUPORTE P/CHOQUE DIANT ESQ      1071 - 695 520 72 72</v>
          </cell>
          <cell r="C23482" t="str">
            <v>UM</v>
          </cell>
        </row>
        <row r="23483">
          <cell r="A23483" t="str">
            <v>80107200D</v>
          </cell>
          <cell r="B23483" t="str">
            <v>SUPORTE P/CHOQUE DIANT DIR</v>
          </cell>
          <cell r="C23483" t="str">
            <v>UM</v>
          </cell>
        </row>
        <row r="23484">
          <cell r="A23484" t="str">
            <v>8010720DF</v>
          </cell>
          <cell r="B23484" t="str">
            <v>SUPORTE P/CHOQUE DIANT DIR      1072 - 695 520 73 72</v>
          </cell>
          <cell r="C23484" t="str">
            <v>UM</v>
          </cell>
        </row>
        <row r="23485">
          <cell r="A23485" t="str">
            <v>80107300D</v>
          </cell>
          <cell r="B23485" t="str">
            <v>SUPORTE PARACHOQUE HPN 1620 DIR.1073</v>
          </cell>
          <cell r="C23485" t="str">
            <v>UM</v>
          </cell>
        </row>
        <row r="23486">
          <cell r="A23486" t="str">
            <v>80107300E</v>
          </cell>
          <cell r="B23486" t="str">
            <v>SUPORTE PARACHOQUE HPN 1620 ESQ.1073</v>
          </cell>
          <cell r="C23486" t="str">
            <v>UM</v>
          </cell>
        </row>
        <row r="23487">
          <cell r="A23487">
            <v>801074000</v>
          </cell>
          <cell r="B23487" t="str">
            <v>EMBLEMA 1620 HPN CROMADO</v>
          </cell>
          <cell r="C23487" t="str">
            <v>UM</v>
          </cell>
        </row>
        <row r="23488">
          <cell r="A23488" t="str">
            <v>80107400F</v>
          </cell>
          <cell r="B23488" t="str">
            <v>EMBLEMA 1620 HPN CROMADO        1074 - 314 810 02 18</v>
          </cell>
          <cell r="C23488" t="str">
            <v>UM</v>
          </cell>
        </row>
        <row r="23489">
          <cell r="A23489" t="str">
            <v>80107400G</v>
          </cell>
          <cell r="B23489" t="str">
            <v>EMBLEMA 1620 HPN CROMADO</v>
          </cell>
          <cell r="C23489" t="str">
            <v>UM</v>
          </cell>
        </row>
        <row r="23490">
          <cell r="A23490">
            <v>801075000</v>
          </cell>
          <cell r="B23490" t="str">
            <v>RESERVATORIO DE AR 40L</v>
          </cell>
          <cell r="C23490" t="str">
            <v>UM</v>
          </cell>
        </row>
        <row r="23491">
          <cell r="A23491" t="str">
            <v>80107500F</v>
          </cell>
          <cell r="B23491" t="str">
            <v>RESERVATORIO DE AR 40L          1075 - 695 432 73 01</v>
          </cell>
          <cell r="C23491" t="str">
            <v>UM</v>
          </cell>
        </row>
        <row r="23492">
          <cell r="A23492">
            <v>105151000</v>
          </cell>
          <cell r="B23492" t="str">
            <v>PROTETOR MODELO CALÇO TRIANGULAR PARA PORTAS</v>
          </cell>
          <cell r="C23492" t="str">
            <v>UM</v>
          </cell>
        </row>
        <row r="23493">
          <cell r="A23493">
            <v>801076000</v>
          </cell>
          <cell r="B23493" t="str">
            <v>HASTE FIXACAO SUP. BAT. DUPLO</v>
          </cell>
          <cell r="C23493" t="str">
            <v>UM</v>
          </cell>
        </row>
        <row r="23494">
          <cell r="A23494" t="str">
            <v>80107600F</v>
          </cell>
          <cell r="B23494" t="str">
            <v>HASTE FIXACAO SUP. BAT. DUPLO   1076 - 386 541 70 13</v>
          </cell>
          <cell r="C23494" t="str">
            <v>UM</v>
          </cell>
        </row>
        <row r="23495">
          <cell r="A23495">
            <v>801077000</v>
          </cell>
          <cell r="B23495" t="str">
            <v>KIT ALONGAMENTO CABINE 1618     1077</v>
          </cell>
          <cell r="C23495" t="str">
            <v>UM</v>
          </cell>
        </row>
        <row r="23496">
          <cell r="A23496" t="str">
            <v>80107800D</v>
          </cell>
          <cell r="B23496" t="str">
            <v>SUPORTE TANQUE 1935/41 DIAN DIR</v>
          </cell>
          <cell r="C23496" t="str">
            <v>UM</v>
          </cell>
        </row>
        <row r="23497">
          <cell r="A23497" t="str">
            <v>80107800E</v>
          </cell>
          <cell r="B23497" t="str">
            <v>SUPORTE TANQUE 1935/41 DIAN ESQ</v>
          </cell>
          <cell r="C23497" t="str">
            <v>UM</v>
          </cell>
        </row>
        <row r="23498">
          <cell r="A23498" t="str">
            <v>70162800E</v>
          </cell>
          <cell r="B23498" t="str">
            <v>FOLHA TRASEIRA ESQUERDA HPN 1618/1620</v>
          </cell>
          <cell r="C23498" t="str">
            <v>UM</v>
          </cell>
        </row>
        <row r="23499">
          <cell r="A23499" t="str">
            <v>8010780Df</v>
          </cell>
          <cell r="B23499" t="str">
            <v>SUPORTE TANQUE 1935/41 DIAN DIR 1078 - 388 470 68 42</v>
          </cell>
          <cell r="C23499" t="str">
            <v>UM</v>
          </cell>
        </row>
        <row r="23500">
          <cell r="A23500" t="str">
            <v>8010780DM</v>
          </cell>
          <cell r="B23500" t="str">
            <v>SUPORTE TANQUE DIANT MONT DIR</v>
          </cell>
          <cell r="C23500" t="str">
            <v>UM</v>
          </cell>
        </row>
        <row r="23501">
          <cell r="A23501" t="str">
            <v>8010780EF</v>
          </cell>
          <cell r="B23501" t="str">
            <v>SUPORTE TANQUE 1935/41 DIAN ESQ 1078 - 388 470 67 42</v>
          </cell>
          <cell r="C23501" t="str">
            <v>UM</v>
          </cell>
        </row>
        <row r="23502">
          <cell r="A23502" t="str">
            <v>8010780EM</v>
          </cell>
          <cell r="B23502" t="str">
            <v>SUPORTE TANQUE DIANT MONT ESQ</v>
          </cell>
          <cell r="C23502" t="str">
            <v>UM</v>
          </cell>
        </row>
        <row r="23503">
          <cell r="A23503" t="str">
            <v>801078DMF</v>
          </cell>
          <cell r="B23503" t="str">
            <v>SUPORTE TANQUE DIANT MONT DIR   1078</v>
          </cell>
          <cell r="C23503" t="str">
            <v>UM</v>
          </cell>
        </row>
        <row r="23504">
          <cell r="A23504">
            <v>707582040</v>
          </cell>
          <cell r="B23504" t="str">
            <v>CONJUNTO REFORCO METALICO PARALAMA - 3226</v>
          </cell>
          <cell r="C23504" t="str">
            <v>UM</v>
          </cell>
        </row>
        <row r="23505">
          <cell r="A23505" t="str">
            <v>801078EMF</v>
          </cell>
          <cell r="B23505" t="str">
            <v>SUPORTE TANQUE DIANT MONT ESQ   1078</v>
          </cell>
          <cell r="C23505" t="str">
            <v>UM</v>
          </cell>
        </row>
        <row r="23506">
          <cell r="A23506">
            <v>801079000</v>
          </cell>
          <cell r="B23506" t="str">
            <v>SUPORTE TANQUE 1935/41 TRAS</v>
          </cell>
          <cell r="C23506" t="str">
            <v>UM</v>
          </cell>
        </row>
        <row r="23507">
          <cell r="A23507" t="str">
            <v>80107900F</v>
          </cell>
          <cell r="B23507" t="str">
            <v>SUPORTE TANQUE 1935/41 TRAS     1079 - 388 470 69 42</v>
          </cell>
          <cell r="C23507" t="str">
            <v>UM</v>
          </cell>
        </row>
        <row r="23508">
          <cell r="A23508" t="str">
            <v>80107900M</v>
          </cell>
          <cell r="B23508" t="str">
            <v>SUPORTE TANQUE TRAS MONTADO</v>
          </cell>
          <cell r="C23508" t="str">
            <v>UM</v>
          </cell>
        </row>
        <row r="23509">
          <cell r="A23509" t="str">
            <v>DD73182100</v>
          </cell>
          <cell r="B23509" t="str">
            <v>ARRUELA</v>
          </cell>
          <cell r="C23509" t="str">
            <v>UM</v>
          </cell>
        </row>
        <row r="23510">
          <cell r="A23510" t="str">
            <v>DD39235000</v>
          </cell>
          <cell r="B23510" t="str">
            <v>DISP P/ FECHAR RECIPIENTE</v>
          </cell>
          <cell r="C23510" t="str">
            <v>UM</v>
          </cell>
        </row>
        <row r="23511">
          <cell r="A23511" t="str">
            <v>8010790MF</v>
          </cell>
          <cell r="B23511" t="str">
            <v>SUPORTE TANQUE TRAS MONTADO     1079</v>
          </cell>
          <cell r="C23511" t="str">
            <v>UM</v>
          </cell>
        </row>
        <row r="23512">
          <cell r="A23512">
            <v>801080000</v>
          </cell>
          <cell r="B23512" t="str">
            <v>FUNDO SUP BATERIA MB 1620</v>
          </cell>
          <cell r="C23512" t="str">
            <v>UM</v>
          </cell>
        </row>
        <row r="23513">
          <cell r="A23513" t="str">
            <v>80108000F</v>
          </cell>
          <cell r="B23513" t="str">
            <v>FUNDO SUP BATERIA MB 1620       1080 - 695 541 70 40</v>
          </cell>
          <cell r="C23513" t="str">
            <v>UM</v>
          </cell>
        </row>
        <row r="23514">
          <cell r="A23514">
            <v>801081000</v>
          </cell>
          <cell r="B23514" t="str">
            <v>SUPORTE BATERIA MB1620          1081</v>
          </cell>
          <cell r="C23514" t="str">
            <v>UM</v>
          </cell>
        </row>
        <row r="23515">
          <cell r="A23515">
            <v>801082000</v>
          </cell>
          <cell r="B23515" t="str">
            <v>SUPORTE DIANTEIRO DO ESTRIBO</v>
          </cell>
          <cell r="C23515" t="str">
            <v>UM</v>
          </cell>
        </row>
        <row r="23516">
          <cell r="A23516">
            <v>105152000</v>
          </cell>
          <cell r="B23516" t="str">
            <v>TUBO PU AZUL Ø 8mm</v>
          </cell>
          <cell r="C23516" t="str">
            <v>M</v>
          </cell>
        </row>
        <row r="23517">
          <cell r="A23517" t="str">
            <v>80108200F</v>
          </cell>
          <cell r="B23517" t="str">
            <v>SUPORTE DIANTEIRO DO ESTRIBO    1082 - 384 660 76 30</v>
          </cell>
          <cell r="C23517" t="str">
            <v>UM</v>
          </cell>
        </row>
        <row r="23518">
          <cell r="A23518" t="str">
            <v>80108300D</v>
          </cell>
          <cell r="B23518" t="str">
            <v>SUPORTE TRASEIRO ESTRIBO DIR</v>
          </cell>
          <cell r="C23518" t="str">
            <v>UM</v>
          </cell>
        </row>
        <row r="23519">
          <cell r="A23519" t="str">
            <v>80108300E</v>
          </cell>
          <cell r="B23519" t="str">
            <v>SUPORTE TRASEIRO ESTRIBO ESQ</v>
          </cell>
          <cell r="C23519" t="str">
            <v>UM</v>
          </cell>
        </row>
        <row r="23520">
          <cell r="A23520" t="str">
            <v>8010830DF</v>
          </cell>
          <cell r="B23520" t="str">
            <v>SUPORTE TRASEIRO ESTRIBO DIR    1083 - 384 660 78 30</v>
          </cell>
          <cell r="C23520" t="str">
            <v>UM</v>
          </cell>
        </row>
        <row r="23521">
          <cell r="A23521" t="str">
            <v>8010830EF</v>
          </cell>
          <cell r="B23521" t="str">
            <v>SUPORTE TRASEIRO ESTRIBO ESQ    1083 - 384 660 77 30</v>
          </cell>
          <cell r="C23521" t="str">
            <v>UM</v>
          </cell>
        </row>
        <row r="23522">
          <cell r="A23522">
            <v>801084000</v>
          </cell>
          <cell r="B23522" t="str">
            <v>FUNDO SUPORT BAT DUPLO 1935/41</v>
          </cell>
          <cell r="C23522" t="str">
            <v>UM</v>
          </cell>
        </row>
        <row r="23523">
          <cell r="A23523" t="str">
            <v>80108400F</v>
          </cell>
          <cell r="B23523" t="str">
            <v>FUNDO SUPORT BAT DUPLO 1935/41  1084 - 388 540 72 14</v>
          </cell>
          <cell r="C23523" t="str">
            <v>UM</v>
          </cell>
        </row>
        <row r="23524">
          <cell r="A23524">
            <v>801085000</v>
          </cell>
          <cell r="B23524" t="str">
            <v>TAMPA SUPORT BAT DUPLO PLASTCA</v>
          </cell>
          <cell r="C23524" t="str">
            <v>UM</v>
          </cell>
        </row>
        <row r="23525">
          <cell r="A23525" t="str">
            <v>80108500F</v>
          </cell>
          <cell r="B23525" t="str">
            <v>TAMPA SUPORT BAT DUPLO PLASTCA  1085 - 386 540 71 82</v>
          </cell>
          <cell r="C23525" t="str">
            <v>UM</v>
          </cell>
        </row>
        <row r="23526">
          <cell r="A23526">
            <v>801086000</v>
          </cell>
          <cell r="B23526" t="str">
            <v>1a TRAVESSA DO CHASSIS 1618     1086 - 386 310 74 22</v>
          </cell>
          <cell r="C23526" t="str">
            <v>UM</v>
          </cell>
        </row>
        <row r="23527">
          <cell r="A23527" t="str">
            <v>80108600F</v>
          </cell>
          <cell r="B23527" t="str">
            <v>1a TRAVESSA DO CHASSIS 1618     1086 - 386 310 74 22</v>
          </cell>
          <cell r="C23527" t="str">
            <v>UM</v>
          </cell>
        </row>
        <row r="23528">
          <cell r="A23528">
            <v>801087000</v>
          </cell>
          <cell r="B23528" t="str">
            <v>PARA-CHOQUE DIANTEIRO 709/710/912/914</v>
          </cell>
          <cell r="C23528" t="str">
            <v>UM</v>
          </cell>
        </row>
        <row r="23529">
          <cell r="A23529" t="str">
            <v>80108700F</v>
          </cell>
          <cell r="B23529" t="str">
            <v>PARA-CHOQUE DIANTEIRO 709/710/912/914</v>
          </cell>
          <cell r="C23529" t="str">
            <v>UM</v>
          </cell>
        </row>
        <row r="23530">
          <cell r="A23530" t="str">
            <v>8010870MB</v>
          </cell>
          <cell r="B23530" t="str">
            <v>PARA-CHOQUE DIANTEIRO 709/710/912/914 1087MB</v>
          </cell>
          <cell r="C23530" t="str">
            <v>UM</v>
          </cell>
        </row>
        <row r="23531">
          <cell r="A23531" t="str">
            <v>DD44219000</v>
          </cell>
          <cell r="B23531" t="str">
            <v>OUTRAS OBRAS DE MADEIRA</v>
          </cell>
          <cell r="C23531" t="str">
            <v>UM</v>
          </cell>
        </row>
        <row r="23532">
          <cell r="A23532">
            <v>801088000</v>
          </cell>
          <cell r="B23532" t="str">
            <v>KIT ALONGAMENTO CABINE 2635</v>
          </cell>
          <cell r="C23532" t="str">
            <v>UM</v>
          </cell>
        </row>
        <row r="23533">
          <cell r="A23533" t="str">
            <v>80108900D</v>
          </cell>
          <cell r="B23533" t="str">
            <v>ESTRIBO 1618 PLASTICO DIR</v>
          </cell>
          <cell r="C23533" t="str">
            <v>UM</v>
          </cell>
        </row>
        <row r="23534">
          <cell r="A23534" t="str">
            <v>80108900E</v>
          </cell>
          <cell r="B23534" t="str">
            <v>ESTRIBO 1618 PLASTICO ESQ</v>
          </cell>
          <cell r="C23534" t="str">
            <v>UM</v>
          </cell>
        </row>
        <row r="23535">
          <cell r="A23535" t="str">
            <v>8010890DF</v>
          </cell>
          <cell r="B23535" t="str">
            <v>ESTRIBO 1618 PLASTICO DIR      1089 - 384 689 71 28</v>
          </cell>
          <cell r="C23535" t="str">
            <v>UM</v>
          </cell>
        </row>
        <row r="23536">
          <cell r="A23536" t="str">
            <v>8010890EF</v>
          </cell>
          <cell r="B23536" t="str">
            <v>ESTRIBO 1618 PLASTICO ESQ       1089 - 384 689 70 28</v>
          </cell>
          <cell r="C23536" t="str">
            <v>UM</v>
          </cell>
        </row>
        <row r="23537">
          <cell r="A23537" t="str">
            <v>80109000M</v>
          </cell>
          <cell r="B23537" t="str">
            <v>CINTA APERTO FILTRO AR          1090</v>
          </cell>
          <cell r="C23537" t="str">
            <v>UM</v>
          </cell>
        </row>
        <row r="23538">
          <cell r="A23538">
            <v>801091000</v>
          </cell>
          <cell r="B23538" t="str">
            <v>SUPORTE DO TANQUE DO OLEO 1620</v>
          </cell>
          <cell r="C23538" t="str">
            <v>UM</v>
          </cell>
        </row>
        <row r="23539">
          <cell r="A23539" t="str">
            <v>DD48183000</v>
          </cell>
          <cell r="B23539" t="str">
            <v>TOALHAS E GUARDANAPOS  DE PAPEL</v>
          </cell>
          <cell r="C23539" t="str">
            <v>UM</v>
          </cell>
        </row>
        <row r="23540">
          <cell r="A23540" t="str">
            <v>80109100F</v>
          </cell>
          <cell r="B23540" t="str">
            <v>SUPORTE DO TANQUE DO OLEO 1620  1091 - 386 470 76 42</v>
          </cell>
          <cell r="C23540" t="str">
            <v>UM</v>
          </cell>
        </row>
        <row r="23541">
          <cell r="A23541">
            <v>801092000</v>
          </cell>
          <cell r="B23541" t="str">
            <v>PORCA SUP FRONTAL  HPN SEX AA   1092</v>
          </cell>
          <cell r="C23541" t="str">
            <v>UM</v>
          </cell>
        </row>
        <row r="23542">
          <cell r="A23542">
            <v>801093000</v>
          </cell>
          <cell r="B23542" t="str">
            <v>DOBRADICA CAPO HPN</v>
          </cell>
          <cell r="C23542" t="str">
            <v>UM</v>
          </cell>
        </row>
        <row r="23543">
          <cell r="A23543" t="str">
            <v>80109300F</v>
          </cell>
          <cell r="B23543" t="str">
            <v>DOBRADICA CAPO HPN              1093 - 384 887 70 51</v>
          </cell>
          <cell r="C23543" t="str">
            <v>UM</v>
          </cell>
        </row>
        <row r="23544">
          <cell r="A23544">
            <v>801094000</v>
          </cell>
          <cell r="B23544" t="str">
            <v>TRAVESSA FIXACAO DO CAPO</v>
          </cell>
          <cell r="C23544" t="str">
            <v>UM</v>
          </cell>
        </row>
        <row r="23545">
          <cell r="A23545" t="str">
            <v>DD70071100</v>
          </cell>
          <cell r="B23545" t="str">
            <v>VIDROS</v>
          </cell>
          <cell r="C23545" t="str">
            <v>UM</v>
          </cell>
        </row>
        <row r="23546">
          <cell r="A23546" t="str">
            <v>80109400F</v>
          </cell>
          <cell r="B23546" t="str">
            <v>TRAVESSA FIXACAO   DO CAPO      1094 - 384 880 79 52</v>
          </cell>
          <cell r="C23546" t="str">
            <v>UM</v>
          </cell>
        </row>
        <row r="23547">
          <cell r="A23547" t="str">
            <v>80109500D</v>
          </cell>
          <cell r="B23547" t="str">
            <v>REFORCO SUP DIANTEIRO HPN DIR   1095 - 386 313 91 46</v>
          </cell>
          <cell r="C23547" t="str">
            <v>UM</v>
          </cell>
        </row>
        <row r="23548">
          <cell r="A23548" t="str">
            <v>80109500E</v>
          </cell>
          <cell r="B23548" t="str">
            <v>REFORCO SUP DIANTEIRO HPN ESQ   1095 - 386 313 90 46</v>
          </cell>
          <cell r="C23548" t="str">
            <v>UM</v>
          </cell>
        </row>
        <row r="23549">
          <cell r="A23549" t="str">
            <v>8010950DF</v>
          </cell>
          <cell r="B23549" t="str">
            <v>REFORCO SUP DIANTEIRO HPN DIR   1095 - 386 313 91 46</v>
          </cell>
          <cell r="C23549" t="str">
            <v>UM</v>
          </cell>
        </row>
        <row r="23550">
          <cell r="A23550" t="str">
            <v>8010950EF</v>
          </cell>
          <cell r="B23550" t="str">
            <v>REFORCO SUP DIANTEIRO HPN ESQ   1095 - 386 313 90 46</v>
          </cell>
          <cell r="C23550" t="str">
            <v>UM</v>
          </cell>
        </row>
        <row r="23551">
          <cell r="A23551" t="str">
            <v>80109600D</v>
          </cell>
          <cell r="B23551" t="str">
            <v>REFORCO INF DIANT HPN DIR       1096 - 386 313 83 46</v>
          </cell>
          <cell r="C23551" t="str">
            <v>UM</v>
          </cell>
        </row>
        <row r="23552">
          <cell r="A23552" t="str">
            <v>80109600E</v>
          </cell>
          <cell r="B23552" t="str">
            <v>REFORCO INF DIANT HPN ESQ       1096 - 386 313 84 46</v>
          </cell>
          <cell r="C23552" t="str">
            <v>UM</v>
          </cell>
        </row>
        <row r="23553">
          <cell r="A23553" t="str">
            <v>DD40029920</v>
          </cell>
          <cell r="B23553" t="str">
            <v>BORRACHA</v>
          </cell>
          <cell r="C23553" t="str">
            <v>UM</v>
          </cell>
        </row>
        <row r="23554">
          <cell r="A23554" t="str">
            <v>8010960DF</v>
          </cell>
          <cell r="B23554" t="str">
            <v>REFORCO INF DIANT HPN DIR       1096 - 386 313 83 46</v>
          </cell>
          <cell r="C23554" t="str">
            <v>UM</v>
          </cell>
        </row>
        <row r="23555">
          <cell r="A23555" t="str">
            <v>8010960EF</v>
          </cell>
          <cell r="B23555" t="str">
            <v>REFORCO INF DIANT HPN ESQ       1096 - 386 313 84 46</v>
          </cell>
          <cell r="C23555" t="str">
            <v>UM</v>
          </cell>
        </row>
        <row r="23556">
          <cell r="A23556">
            <v>801097000</v>
          </cell>
          <cell r="B23556" t="str">
            <v>ESTRIBO ZINCADO MB 1620</v>
          </cell>
          <cell r="C23556" t="str">
            <v>UM</v>
          </cell>
        </row>
        <row r="23557">
          <cell r="A23557" t="str">
            <v>80109700F</v>
          </cell>
          <cell r="B23557" t="str">
            <v>ESTRIBO ZINCADO MB 1620         1097 - 696 660 70 11</v>
          </cell>
          <cell r="C23557" t="str">
            <v>UM</v>
          </cell>
        </row>
        <row r="23558">
          <cell r="A23558" t="str">
            <v>80109800D</v>
          </cell>
          <cell r="B23558" t="str">
            <v>CHAPA PROTETORA HPN DIR</v>
          </cell>
          <cell r="C23558" t="str">
            <v>UM</v>
          </cell>
        </row>
        <row r="23559">
          <cell r="A23559" t="str">
            <v>80109800E</v>
          </cell>
          <cell r="B23559" t="str">
            <v>CHAPA PROTETORA HPN ESQ</v>
          </cell>
          <cell r="C23559" t="str">
            <v>UM</v>
          </cell>
        </row>
        <row r="23560">
          <cell r="A23560" t="str">
            <v>8010980DF</v>
          </cell>
          <cell r="B23560" t="str">
            <v>CHAPA PROTETORA HPN DIR         1098 - 388 520 78 31</v>
          </cell>
          <cell r="C23560" t="str">
            <v>UM</v>
          </cell>
        </row>
        <row r="23561">
          <cell r="A23561" t="str">
            <v>8010980EF</v>
          </cell>
          <cell r="B23561" t="str">
            <v>CHAPA PROTETORA HPN ESQ         1098 - 388 520 77 31</v>
          </cell>
          <cell r="C23561" t="str">
            <v>UM</v>
          </cell>
        </row>
        <row r="23562">
          <cell r="A23562" t="str">
            <v>80109900D</v>
          </cell>
          <cell r="B23562" t="str">
            <v>SUPORTE PLACA DO ESTRIBO DIR    1099</v>
          </cell>
          <cell r="C23562" t="str">
            <v>UM</v>
          </cell>
        </row>
        <row r="23563">
          <cell r="A23563" t="str">
            <v>80109900E</v>
          </cell>
          <cell r="B23563" t="str">
            <v>SUPORTE PLACA DO ESTRIBO ESQ    1099</v>
          </cell>
          <cell r="C23563" t="str">
            <v>UM</v>
          </cell>
        </row>
        <row r="23564">
          <cell r="A23564">
            <v>801100000</v>
          </cell>
          <cell r="B23564" t="str">
            <v>SUPORTE LONGO DO PARA-CHOQUE</v>
          </cell>
          <cell r="C23564" t="str">
            <v>UM</v>
          </cell>
        </row>
        <row r="23565">
          <cell r="A23565" t="str">
            <v>80110000F</v>
          </cell>
          <cell r="B23565" t="str">
            <v>SUPORTE LONGO DO PARA-CHOQUE    1100 - 388 520 85 41</v>
          </cell>
          <cell r="C23565" t="str">
            <v>UM</v>
          </cell>
        </row>
        <row r="23566">
          <cell r="A23566">
            <v>801101000</v>
          </cell>
          <cell r="B23566" t="str">
            <v>SUPORTE DO CARDAN  ONIBUS ECOL</v>
          </cell>
          <cell r="C23566" t="str">
            <v>UM</v>
          </cell>
        </row>
        <row r="23567">
          <cell r="A23567" t="str">
            <v>80110100F</v>
          </cell>
          <cell r="B23567" t="str">
            <v>SUPORTE DO CARDAN  ONIBUS ECOL  1101 - 376 410 06 40</v>
          </cell>
          <cell r="C23567" t="str">
            <v>UM</v>
          </cell>
        </row>
        <row r="23568">
          <cell r="A23568" t="str">
            <v>80745100D</v>
          </cell>
          <cell r="B23568" t="str">
            <v>ACABAMENTO LATERAL SUP.DIR CP11_ 405 - COMIL 514579</v>
          </cell>
          <cell r="C23568" t="str">
            <v>UM</v>
          </cell>
        </row>
        <row r="23569">
          <cell r="A23569">
            <v>801102000</v>
          </cell>
          <cell r="B23569" t="str">
            <v>ABA SUPORTE MOLA TRAS DIANTEIRA</v>
          </cell>
          <cell r="C23569" t="str">
            <v>UM</v>
          </cell>
        </row>
        <row r="23570">
          <cell r="A23570" t="str">
            <v>80110200F</v>
          </cell>
          <cell r="B23570" t="str">
            <v>ABA SUPORTE MOLA TRAS DIANTEIRA 1102</v>
          </cell>
          <cell r="C23570" t="str">
            <v>UM</v>
          </cell>
        </row>
        <row r="23571">
          <cell r="A23571">
            <v>801103000</v>
          </cell>
          <cell r="B23571" t="str">
            <v>ABA SUPERIOR DA TRAVESSA</v>
          </cell>
          <cell r="C23571" t="str">
            <v>UM</v>
          </cell>
        </row>
        <row r="23572">
          <cell r="A23572" t="str">
            <v>80110300F</v>
          </cell>
          <cell r="B23572" t="str">
            <v>ABA SUPERIOR DA TRAVESSA        1103 - 384 312 73 61</v>
          </cell>
          <cell r="C23572" t="str">
            <v>UM</v>
          </cell>
        </row>
        <row r="23573">
          <cell r="A23573">
            <v>801104000</v>
          </cell>
          <cell r="B23573" t="str">
            <v>3a 4a TRAVESSA HPN</v>
          </cell>
          <cell r="C23573" t="str">
            <v>UM</v>
          </cell>
        </row>
        <row r="23574">
          <cell r="A23574" t="str">
            <v>80110400F</v>
          </cell>
          <cell r="B23574" t="str">
            <v>3a 4a TRAVESSA HPN              1104 - 384 612 72 17</v>
          </cell>
          <cell r="C23574" t="str">
            <v>UM</v>
          </cell>
        </row>
        <row r="23575">
          <cell r="A23575" t="str">
            <v>80110500D</v>
          </cell>
          <cell r="B23575" t="str">
            <v>SUPORTE CENTRAL PARA-CHOQUE DIR</v>
          </cell>
          <cell r="C23575" t="str">
            <v>UM</v>
          </cell>
        </row>
        <row r="23576">
          <cell r="A23576">
            <v>105153000</v>
          </cell>
          <cell r="B23576" t="str">
            <v>CHAPA ABS P/CROMAGEM 3,00 x 730 x 1800 mm</v>
          </cell>
          <cell r="C23576" t="str">
            <v>UM</v>
          </cell>
        </row>
        <row r="23577">
          <cell r="A23577" t="str">
            <v>80110500E</v>
          </cell>
          <cell r="B23577" t="str">
            <v>SUPORTE CENTRAL PARA-CHOQUE ESQ</v>
          </cell>
          <cell r="C23577" t="str">
            <v>UM</v>
          </cell>
        </row>
        <row r="23578">
          <cell r="A23578" t="str">
            <v>8011050DF</v>
          </cell>
          <cell r="B23578" t="str">
            <v>SUPORTE CENTRAL PARA-CHOQUE DIR 1105 - 388 525 73 39</v>
          </cell>
          <cell r="C23578" t="str">
            <v>UM</v>
          </cell>
        </row>
        <row r="23579">
          <cell r="A23579" t="str">
            <v>8011050EF</v>
          </cell>
          <cell r="B23579" t="str">
            <v>SUPORTE CENTRAL PARA-CHOQUE ESQ 1105 - 388 525 72 39</v>
          </cell>
          <cell r="C23579" t="str">
            <v>UM</v>
          </cell>
        </row>
        <row r="23580">
          <cell r="A23580">
            <v>801106000</v>
          </cell>
          <cell r="B23580" t="str">
            <v>PORTA-ESTEPE HPN</v>
          </cell>
          <cell r="C23580" t="str">
            <v>UM</v>
          </cell>
        </row>
        <row r="23581">
          <cell r="A23581" t="str">
            <v>80110600F</v>
          </cell>
          <cell r="B23581" t="str">
            <v>PORTA-ESTEPE HPN                1106 - 386 400 70 39</v>
          </cell>
          <cell r="C23581" t="str">
            <v>UM</v>
          </cell>
        </row>
        <row r="23582">
          <cell r="A23582">
            <v>801107000</v>
          </cell>
          <cell r="B23582" t="str">
            <v>SUPORTE TANQUE OLEO 1618</v>
          </cell>
          <cell r="C23582" t="str">
            <v>UM</v>
          </cell>
        </row>
        <row r="23583">
          <cell r="A23583" t="str">
            <v>80110700F</v>
          </cell>
          <cell r="B23583" t="str">
            <v>SUPORTE TANQUE OLEO 1618        1107 - 384 470 70 42</v>
          </cell>
          <cell r="C23583" t="str">
            <v>UM</v>
          </cell>
        </row>
        <row r="23584">
          <cell r="A23584" t="str">
            <v>DD29163210</v>
          </cell>
          <cell r="B23584" t="str">
            <v>PEROXIDO DE BENZOILA</v>
          </cell>
          <cell r="C23584" t="str">
            <v>UM</v>
          </cell>
        </row>
        <row r="23585">
          <cell r="A23585" t="str">
            <v>80110700M</v>
          </cell>
          <cell r="B23585" t="str">
            <v>SUPORTE TANQUE MONTADO 1618</v>
          </cell>
          <cell r="C23585" t="str">
            <v>UM</v>
          </cell>
        </row>
        <row r="23586">
          <cell r="A23586" t="str">
            <v>8011070MF</v>
          </cell>
          <cell r="B23586" t="str">
            <v>SUPORTE TANQUE MONTADO 1618   1107/8 - 384 470 70 42</v>
          </cell>
          <cell r="C23586" t="str">
            <v>UM</v>
          </cell>
        </row>
        <row r="23587">
          <cell r="A23587">
            <v>801108000</v>
          </cell>
          <cell r="B23587" t="str">
            <v>CINTA TANQUE DO OLEO 1618</v>
          </cell>
          <cell r="C23587" t="str">
            <v>UM</v>
          </cell>
        </row>
        <row r="23588">
          <cell r="A23588" t="str">
            <v>80110800F</v>
          </cell>
          <cell r="B23588" t="str">
            <v>CINTA TANQUE DO OLEO 1618       1108 - 384 470 70 40</v>
          </cell>
          <cell r="C23588" t="str">
            <v>UM</v>
          </cell>
        </row>
        <row r="23589">
          <cell r="A23589">
            <v>801110000</v>
          </cell>
          <cell r="B23589" t="str">
            <v>1a TRAVESSA DIANTEIRA MONTADA   1110</v>
          </cell>
          <cell r="C23589" t="str">
            <v>UM</v>
          </cell>
        </row>
        <row r="23590">
          <cell r="A23590">
            <v>801111000</v>
          </cell>
          <cell r="B23590" t="str">
            <v>SUPORTE CARDAN 1618</v>
          </cell>
          <cell r="C23590" t="str">
            <v>UM</v>
          </cell>
        </row>
        <row r="23591">
          <cell r="A23591" t="str">
            <v>80111100F</v>
          </cell>
          <cell r="B23591" t="str">
            <v>SUPORTE CARDAN 1618             1111 - 376 410 07 40</v>
          </cell>
          <cell r="C23591" t="str">
            <v>UM</v>
          </cell>
        </row>
        <row r="23592">
          <cell r="A23592" t="str">
            <v>70745100D</v>
          </cell>
          <cell r="B23592" t="str">
            <v>ACABAMENTO LATERAL SUP.DIR CP11_ 405</v>
          </cell>
          <cell r="C23592" t="str">
            <v>UM</v>
          </cell>
        </row>
        <row r="23593">
          <cell r="A23593">
            <v>801112000</v>
          </cell>
          <cell r="B23593" t="str">
            <v>TAMPA CAIXA DA BATERIA-1620</v>
          </cell>
          <cell r="C23593" t="str">
            <v>UM</v>
          </cell>
        </row>
        <row r="23594">
          <cell r="A23594" t="str">
            <v>80111200F</v>
          </cell>
          <cell r="B23594" t="str">
            <v>TAMPA CAIXA DA BATERIA-1620     1112 - 695 541 71 03</v>
          </cell>
          <cell r="C23594" t="str">
            <v>UM</v>
          </cell>
        </row>
        <row r="23595">
          <cell r="A23595">
            <v>801113000</v>
          </cell>
          <cell r="B23595" t="str">
            <v>SUPORTE BATERIA COMPLETO</v>
          </cell>
          <cell r="C23595" t="str">
            <v>UM</v>
          </cell>
        </row>
        <row r="23596">
          <cell r="A23596" t="str">
            <v>80111300F</v>
          </cell>
          <cell r="B23596" t="str">
            <v>SUPORTE BATERIA COMPLETO        1113 - 392 317 72 40</v>
          </cell>
          <cell r="C23596" t="str">
            <v>UM</v>
          </cell>
        </row>
        <row r="23597">
          <cell r="A23597" t="str">
            <v>80111400D</v>
          </cell>
          <cell r="B23597" t="str">
            <v>SUPORTE ESTRIBO COM P/LAMA DIR</v>
          </cell>
          <cell r="C23597" t="str">
            <v>UM</v>
          </cell>
        </row>
        <row r="23598">
          <cell r="A23598" t="str">
            <v>80111400E</v>
          </cell>
          <cell r="B23598" t="str">
            <v>SUPORTE ESTRIBO COM P/LAMA ESQ</v>
          </cell>
          <cell r="C23598" t="str">
            <v>UM</v>
          </cell>
        </row>
        <row r="23599">
          <cell r="A23599" t="str">
            <v>8011140DF</v>
          </cell>
          <cell r="B23599" t="str">
            <v>SUPORTE ESTRIBO COM P/LAMA DIR  1114 - 694 660 71 14</v>
          </cell>
          <cell r="C23599" t="str">
            <v>UM</v>
          </cell>
        </row>
        <row r="23600">
          <cell r="A23600" t="str">
            <v>7074510CD</v>
          </cell>
          <cell r="B23600" t="str">
            <v>ACAB.LATERAL SUP.DIR CROMADO CP11_ 405 - 514579</v>
          </cell>
          <cell r="C23600" t="str">
            <v>UM</v>
          </cell>
        </row>
        <row r="23601">
          <cell r="A23601" t="str">
            <v>8011140EF</v>
          </cell>
          <cell r="B23601" t="str">
            <v>SUPORTE ESTRIBO COM P/LAMA ESQ  1114 - 694 660 71 14 B</v>
          </cell>
          <cell r="C23601" t="str">
            <v>UM</v>
          </cell>
        </row>
        <row r="23602">
          <cell r="A23602">
            <v>801115000</v>
          </cell>
          <cell r="B23602" t="str">
            <v>TRAVESSA DIANT CHASSIS 1620</v>
          </cell>
          <cell r="C23602" t="str">
            <v>UM</v>
          </cell>
        </row>
        <row r="23603">
          <cell r="A23603" t="str">
            <v>80111500F</v>
          </cell>
          <cell r="B23603" t="str">
            <v>TRAVESSA DIANT CHASSIS 1620     1115 - 695 310 70 22</v>
          </cell>
          <cell r="C23603" t="str">
            <v>UM</v>
          </cell>
        </row>
        <row r="23604">
          <cell r="A23604">
            <v>801116000</v>
          </cell>
          <cell r="B23604" t="str">
            <v>MASTRO TIRA-FINO 1618/20</v>
          </cell>
          <cell r="C23604" t="str">
            <v>UM</v>
          </cell>
        </row>
        <row r="23605">
          <cell r="A23605" t="str">
            <v>80111600F</v>
          </cell>
          <cell r="B23605" t="str">
            <v>MASTRO TIRA-FINO 1618/20        1116 - 694 595 00 01</v>
          </cell>
          <cell r="C23605" t="str">
            <v>UM</v>
          </cell>
        </row>
        <row r="23606">
          <cell r="A23606" t="str">
            <v>80111700D</v>
          </cell>
          <cell r="B23606" t="str">
            <v>SUPORTE ESTRIBO/RESERV AR DIR</v>
          </cell>
          <cell r="C23606" t="str">
            <v>UM</v>
          </cell>
        </row>
        <row r="23607">
          <cell r="A23607" t="str">
            <v>80111700E</v>
          </cell>
          <cell r="B23607" t="str">
            <v>SUPORTE ESTRIBO BATERIA ESQ</v>
          </cell>
          <cell r="C23607" t="str">
            <v>UM</v>
          </cell>
        </row>
        <row r="23608">
          <cell r="A23608" t="str">
            <v>8011170DF</v>
          </cell>
          <cell r="B23608" t="str">
            <v>SUPORTE ESTRIBO/RESERV AR DIR   1117 - 695 520 71 30</v>
          </cell>
          <cell r="C23608" t="str">
            <v>UM</v>
          </cell>
        </row>
        <row r="23609">
          <cell r="A23609" t="str">
            <v>8011170EF</v>
          </cell>
          <cell r="B23609" t="str">
            <v>SUPORTE ESTRIBO BATERIA ESQ     1117 - 695 520 70 30</v>
          </cell>
          <cell r="C23609" t="str">
            <v>UM</v>
          </cell>
        </row>
        <row r="23610">
          <cell r="A23610" t="str">
            <v>80111800D</v>
          </cell>
          <cell r="B23610" t="str">
            <v>ARO DO FAROL DIR</v>
          </cell>
          <cell r="C23610" t="str">
            <v>UM</v>
          </cell>
        </row>
        <row r="23611">
          <cell r="A23611" t="str">
            <v>80111800E</v>
          </cell>
          <cell r="B23611" t="str">
            <v>ARO DO FAROL ESQ</v>
          </cell>
          <cell r="C23611" t="str">
            <v>UM</v>
          </cell>
        </row>
        <row r="23612">
          <cell r="A23612" t="str">
            <v>8011180DF</v>
          </cell>
          <cell r="B23612" t="str">
            <v>ARO DO FAROL DIR                1118 - 694 826 71 76</v>
          </cell>
          <cell r="C23612" t="str">
            <v>UM</v>
          </cell>
        </row>
        <row r="23613">
          <cell r="A23613" t="str">
            <v>8011180EF</v>
          </cell>
          <cell r="B23613" t="str">
            <v>ARO DO FAROL ESQ                1118 - 694 826 70 76</v>
          </cell>
          <cell r="C23613" t="str">
            <v>UM</v>
          </cell>
        </row>
        <row r="23614">
          <cell r="A23614" t="str">
            <v>80745200E</v>
          </cell>
          <cell r="B23614" t="str">
            <v>ACABAMENTO LATERAL INF.ESQ CP11_ 405 - COMIL 504685</v>
          </cell>
          <cell r="C23614" t="str">
            <v>UM</v>
          </cell>
        </row>
        <row r="23615">
          <cell r="A23615">
            <v>105154000</v>
          </cell>
          <cell r="B23615" t="str">
            <v>CHAPA ABS P/CROMAGEM 3,00 x 1200 x 400 mm</v>
          </cell>
          <cell r="C23615" t="str">
            <v>UM</v>
          </cell>
        </row>
        <row r="23616">
          <cell r="A23616">
            <v>801119000</v>
          </cell>
          <cell r="B23616" t="str">
            <v>CONJ. 4 FAROIS COMPLETO         1119</v>
          </cell>
          <cell r="C23616" t="str">
            <v>UM</v>
          </cell>
        </row>
        <row r="23617">
          <cell r="A23617" t="str">
            <v>80112000D</v>
          </cell>
          <cell r="B23617" t="str">
            <v>PONTEIRA PARA-CHOQUE DIR        1120</v>
          </cell>
          <cell r="C23617" t="str">
            <v>UM</v>
          </cell>
        </row>
        <row r="23618">
          <cell r="A23618" t="str">
            <v>80112000E</v>
          </cell>
          <cell r="B23618" t="str">
            <v>PONTEIRA PARA-CHOQUE ESQ</v>
          </cell>
          <cell r="C23618" t="str">
            <v>UM</v>
          </cell>
        </row>
        <row r="23619">
          <cell r="A23619">
            <v>801121000</v>
          </cell>
          <cell r="B23619" t="str">
            <v>MEIO DO PARA-CHOQUE             1121</v>
          </cell>
          <cell r="C23619" t="str">
            <v>UM</v>
          </cell>
        </row>
        <row r="23620">
          <cell r="A23620">
            <v>801122000</v>
          </cell>
          <cell r="B23620" t="str">
            <v>TELA VENTILACAO MEIO P/-CHOQUE  1122</v>
          </cell>
          <cell r="C23620" t="str">
            <v>UM</v>
          </cell>
        </row>
        <row r="23621">
          <cell r="A23621" t="str">
            <v>70745200E</v>
          </cell>
          <cell r="B23621" t="str">
            <v>ACABAMENTO LATERAL INF.ESQ CP11_ 405 - 504685</v>
          </cell>
          <cell r="C23621" t="str">
            <v>UM</v>
          </cell>
        </row>
        <row r="23622">
          <cell r="A23622">
            <v>801123000</v>
          </cell>
          <cell r="B23622" t="str">
            <v>ACABAMENTO INF PARA-CHOQUE      1123</v>
          </cell>
          <cell r="C23622" t="str">
            <v>UM</v>
          </cell>
        </row>
        <row r="23623">
          <cell r="A23623">
            <v>801124000</v>
          </cell>
          <cell r="B23623" t="str">
            <v>TAPA FURO DO ARO FAROL</v>
          </cell>
          <cell r="C23623" t="str">
            <v>UM</v>
          </cell>
        </row>
        <row r="23624">
          <cell r="A23624" t="str">
            <v>80112400F</v>
          </cell>
          <cell r="B23624" t="str">
            <v>TAPA FURO DO ARO FAROL          1124 - 694 888 70 59</v>
          </cell>
          <cell r="C23624" t="str">
            <v>UM</v>
          </cell>
        </row>
        <row r="23625">
          <cell r="A23625">
            <v>801125000</v>
          </cell>
          <cell r="B23625" t="str">
            <v>KIT COMPLETO JUNTA NOVA 1620   1125</v>
          </cell>
          <cell r="C23625" t="str">
            <v>UM</v>
          </cell>
        </row>
        <row r="23626">
          <cell r="A23626">
            <v>801126000</v>
          </cell>
          <cell r="B23626" t="str">
            <v>BORRACHA DEFL RADIADOR 1935/41</v>
          </cell>
          <cell r="C23626" t="str">
            <v>UM</v>
          </cell>
        </row>
        <row r="23627">
          <cell r="A23627">
            <v>707405245</v>
          </cell>
          <cell r="B23627" t="str">
            <v>TUBO INFERIOR 1 P/ BET. - 003.02.007</v>
          </cell>
          <cell r="C23627" t="str">
            <v>UM</v>
          </cell>
        </row>
        <row r="23628">
          <cell r="A23628" t="str">
            <v>80112600F</v>
          </cell>
          <cell r="B23628" t="str">
            <v>BORRACHA DEFL RADIADOR 1935/41  1126 - 384 887 77 98</v>
          </cell>
          <cell r="C23628" t="str">
            <v>UM</v>
          </cell>
        </row>
        <row r="23629">
          <cell r="A23629">
            <v>801127000</v>
          </cell>
          <cell r="B23629" t="str">
            <v>CONE DO SUPORTE CABINE          1127 - 384 317 75 01</v>
          </cell>
          <cell r="C23629" t="str">
            <v>UM</v>
          </cell>
        </row>
        <row r="23630">
          <cell r="A23630" t="str">
            <v>80112700F</v>
          </cell>
          <cell r="B23630" t="str">
            <v>CONE DO SUPORTE CABINE          1127 - 384 317 75 01</v>
          </cell>
          <cell r="C23630" t="str">
            <v>UM</v>
          </cell>
        </row>
        <row r="23631">
          <cell r="A23631">
            <v>801128000</v>
          </cell>
          <cell r="B23631" t="str">
            <v>SUPORTE CABINE COMPLETO</v>
          </cell>
          <cell r="C23631" t="str">
            <v>UM</v>
          </cell>
        </row>
        <row r="23632">
          <cell r="A23632" t="str">
            <v>80112800F</v>
          </cell>
          <cell r="B23632" t="str">
            <v>SUPORTE CABINE COMPLETO         1128 - 384 317 75 01</v>
          </cell>
          <cell r="C23632" t="str">
            <v>UM</v>
          </cell>
        </row>
        <row r="23633">
          <cell r="A23633" t="str">
            <v>80112900D</v>
          </cell>
          <cell r="B23633" t="str">
            <v>LATERAL DO CAPO C/ REFORCO DIR</v>
          </cell>
          <cell r="C23633" t="str">
            <v>UM</v>
          </cell>
        </row>
        <row r="23634">
          <cell r="A23634" t="str">
            <v>80112900E</v>
          </cell>
          <cell r="B23634" t="str">
            <v>LATERAL DO CAPO C/ REFORCO ESQ</v>
          </cell>
          <cell r="C23634" t="str">
            <v>UM</v>
          </cell>
        </row>
        <row r="23635">
          <cell r="A23635">
            <v>102391000</v>
          </cell>
          <cell r="B23635" t="str">
            <v>ARRUELA BTC LISA PLG ESP 5/16" X 28 X 4,5</v>
          </cell>
          <cell r="C23635" t="str">
            <v>UM</v>
          </cell>
        </row>
        <row r="23636">
          <cell r="A23636" t="str">
            <v>8011290DF</v>
          </cell>
          <cell r="B23636" t="str">
            <v>LATERAL DO CAPO C/ REFORCO DIR  1129 - 384 880 74 56</v>
          </cell>
          <cell r="C23636" t="str">
            <v>UM</v>
          </cell>
        </row>
        <row r="23637">
          <cell r="A23637" t="str">
            <v>8011290EF</v>
          </cell>
          <cell r="B23637" t="str">
            <v>LATERAL DO CAPO C/ REFORCO ESQ  1129 - 384 880 73 56</v>
          </cell>
          <cell r="C23637" t="str">
            <v>UM</v>
          </cell>
        </row>
        <row r="23638">
          <cell r="A23638">
            <v>801130000</v>
          </cell>
          <cell r="B23638" t="str">
            <v>CARTER SECO 1618/1620           1130</v>
          </cell>
          <cell r="C23638" t="str">
            <v>UM</v>
          </cell>
        </row>
        <row r="23639">
          <cell r="A23639">
            <v>801131000</v>
          </cell>
          <cell r="B23639" t="str">
            <v>CARTER SECO 709/912/914         1131</v>
          </cell>
          <cell r="C23639" t="str">
            <v>UM</v>
          </cell>
        </row>
        <row r="23640">
          <cell r="A23640">
            <v>801132000</v>
          </cell>
          <cell r="B23640" t="str">
            <v>RESERVATORIO AR ONIBUS 30L      1132</v>
          </cell>
          <cell r="C23640" t="str">
            <v>UM</v>
          </cell>
        </row>
        <row r="23641">
          <cell r="A23641" t="str">
            <v>7074520CE</v>
          </cell>
          <cell r="B23641" t="str">
            <v>ACAB.LATERAL INF.ESQ CROMADO CP11_ 405 - 504685</v>
          </cell>
          <cell r="C23641" t="str">
            <v>UM</v>
          </cell>
        </row>
        <row r="23642">
          <cell r="A23642">
            <v>801133000</v>
          </cell>
          <cell r="B23642" t="str">
            <v>1a TRAVESSA CHASSIS 1414/16/18  1133</v>
          </cell>
          <cell r="C23642" t="str">
            <v>UM</v>
          </cell>
        </row>
        <row r="23643">
          <cell r="A23643">
            <v>801134000</v>
          </cell>
          <cell r="B23643" t="str">
            <v>1a TRAVESSA CHASSIS MONTADA     1134</v>
          </cell>
          <cell r="C23643" t="str">
            <v>UM</v>
          </cell>
        </row>
        <row r="23644">
          <cell r="A23644">
            <v>801135000</v>
          </cell>
          <cell r="B23644" t="str">
            <v>PARA-CHOQUE DIANTEIRO HPN (1618)</v>
          </cell>
          <cell r="C23644" t="str">
            <v>UM</v>
          </cell>
        </row>
        <row r="23645">
          <cell r="A23645" t="str">
            <v>80113500F</v>
          </cell>
          <cell r="B23645" t="str">
            <v>PARA-CHOQUE DIANTEIRO HPN (1618)1135</v>
          </cell>
          <cell r="C23645" t="str">
            <v>UM</v>
          </cell>
        </row>
        <row r="23646">
          <cell r="A23646" t="str">
            <v>80113500M</v>
          </cell>
          <cell r="B23646" t="str">
            <v>PARA-CHOQUE DIANTEIRO HPN MEXICO (1618)1135</v>
          </cell>
          <cell r="C23646" t="str">
            <v>UM</v>
          </cell>
        </row>
        <row r="23647">
          <cell r="A23647" t="str">
            <v>80113600D</v>
          </cell>
          <cell r="B23647" t="str">
            <v>SUPORTE ESTRIBO SUPERIOR DIR</v>
          </cell>
          <cell r="C23647" t="str">
            <v>UM</v>
          </cell>
        </row>
        <row r="23648">
          <cell r="A23648" t="str">
            <v>80113600E</v>
          </cell>
          <cell r="B23648" t="str">
            <v>SUPORTE ESTRIBO SUPERIOR ESQ</v>
          </cell>
          <cell r="C23648" t="str">
            <v>UM</v>
          </cell>
        </row>
        <row r="23649">
          <cell r="A23649">
            <v>105155000</v>
          </cell>
          <cell r="B23649" t="str">
            <v>CHAPA ABS P/CROMAGEM 3,00 x 1040 x 350 mm</v>
          </cell>
          <cell r="C23649" t="str">
            <v>UM</v>
          </cell>
        </row>
        <row r="23650">
          <cell r="A23650" t="str">
            <v>8011360DF</v>
          </cell>
          <cell r="B23650" t="str">
            <v>SUPORTE ESTRIBO SUPERIOR DIR    1136 - 694 660 71 14</v>
          </cell>
          <cell r="C23650" t="str">
            <v>UM</v>
          </cell>
        </row>
        <row r="23651">
          <cell r="A23651" t="str">
            <v>8011360EF</v>
          </cell>
          <cell r="B23651" t="str">
            <v>SUPORTE ESTRIBO SUPERIOR ESQ    1136 - 694 660 70 14</v>
          </cell>
          <cell r="C23651" t="str">
            <v>UM</v>
          </cell>
        </row>
        <row r="23652">
          <cell r="A23652">
            <v>801137000</v>
          </cell>
          <cell r="B23652" t="str">
            <v>CARTER DO OLEO(1218/1418/1618)</v>
          </cell>
          <cell r="C23652" t="str">
            <v>UM</v>
          </cell>
        </row>
        <row r="23653">
          <cell r="A23653" t="str">
            <v>80113700F</v>
          </cell>
          <cell r="B23653" t="str">
            <v>CARTER DO OLEO(1218/1418/1618)  1137 - 376 010 01 13</v>
          </cell>
          <cell r="C23653" t="str">
            <v>UM</v>
          </cell>
        </row>
        <row r="23654">
          <cell r="A23654">
            <v>801138000</v>
          </cell>
          <cell r="B23654" t="str">
            <v>QUADRO DO RADIADOR (1620)</v>
          </cell>
          <cell r="C23654" t="str">
            <v>UM</v>
          </cell>
        </row>
        <row r="23655">
          <cell r="A23655" t="str">
            <v>80113800F</v>
          </cell>
          <cell r="B23655" t="str">
            <v>QUADRO DO RADIADOR (1620)       1138 - 695 500 70 27</v>
          </cell>
          <cell r="C23655" t="str">
            <v>UM</v>
          </cell>
        </row>
        <row r="23656">
          <cell r="A23656" t="str">
            <v>80745300D</v>
          </cell>
          <cell r="B23656" t="str">
            <v>ACABAMENTO PORTA DIR. CP11_ 405 - COMIL 514580</v>
          </cell>
          <cell r="C23656" t="str">
            <v>UM</v>
          </cell>
        </row>
        <row r="23657">
          <cell r="A23657">
            <v>801139000</v>
          </cell>
          <cell r="B23657" t="str">
            <v>FIXADOR DO AMORTECEDOR  CABINE  1139</v>
          </cell>
          <cell r="C23657" t="str">
            <v>UM</v>
          </cell>
        </row>
        <row r="23658">
          <cell r="A23658">
            <v>801140000</v>
          </cell>
          <cell r="B23658" t="str">
            <v>KIT PARA-CHOQUE 1620           1140</v>
          </cell>
          <cell r="C23658" t="str">
            <v>UM</v>
          </cell>
        </row>
        <row r="23659">
          <cell r="A23659" t="str">
            <v>80114100D</v>
          </cell>
          <cell r="B23659" t="str">
            <v>REVESTIMENTO DA COLUNA DIR</v>
          </cell>
          <cell r="C23659" t="str">
            <v>UM</v>
          </cell>
        </row>
        <row r="23660">
          <cell r="A23660" t="str">
            <v>80114100E</v>
          </cell>
          <cell r="B23660" t="str">
            <v>REVESTIMENTO DA COLUNA ESQ</v>
          </cell>
          <cell r="C23660" t="str">
            <v>UM</v>
          </cell>
        </row>
        <row r="23661">
          <cell r="A23661" t="str">
            <v>8011410DF</v>
          </cell>
          <cell r="B23661" t="str">
            <v>REVESTIMENTO DA COLUNA DIR      1141 - 384 627 77 04</v>
          </cell>
          <cell r="C23661" t="str">
            <v>UM</v>
          </cell>
        </row>
        <row r="23662">
          <cell r="A23662" t="str">
            <v>7074530CD</v>
          </cell>
          <cell r="B23662" t="str">
            <v>ACABAMENTO PORTA DIR. CP11_ 405 - 514580</v>
          </cell>
          <cell r="C23662" t="str">
            <v>UM</v>
          </cell>
        </row>
        <row r="23663">
          <cell r="A23663" t="str">
            <v>8011410EF</v>
          </cell>
          <cell r="B23663" t="str">
            <v>REVESTIMENTO DA COLUNA ESQ      1141 - 384 627 76 04</v>
          </cell>
          <cell r="C23663" t="str">
            <v>UM</v>
          </cell>
        </row>
        <row r="23664">
          <cell r="A23664">
            <v>801142000</v>
          </cell>
          <cell r="B23664" t="str">
            <v>PARAFUSO FIXACAO PARA-CHOQUE ZB</v>
          </cell>
          <cell r="C23664" t="str">
            <v>UM</v>
          </cell>
        </row>
        <row r="23665">
          <cell r="A23665" t="str">
            <v>80114200F</v>
          </cell>
          <cell r="B23665" t="str">
            <v>PARAFUSO FIXACAO PARA-CHOQUE ZB    1142</v>
          </cell>
          <cell r="C23665" t="str">
            <v>UM</v>
          </cell>
        </row>
        <row r="23666">
          <cell r="A23666" t="str">
            <v>70745300D</v>
          </cell>
          <cell r="B23666" t="str">
            <v>ACABAMENTO PORTA DIR. CP11_ 405 - 514580</v>
          </cell>
          <cell r="C23666" t="str">
            <v>UM</v>
          </cell>
        </row>
        <row r="23667">
          <cell r="A23667" t="str">
            <v>DD95069100</v>
          </cell>
          <cell r="B23667" t="str">
            <v>ARTIGOS E EQUIPAMENTOS PARA CULTURA</v>
          </cell>
          <cell r="C23667" t="str">
            <v>UM</v>
          </cell>
        </row>
        <row r="23668">
          <cell r="A23668" t="str">
            <v>DD49019990</v>
          </cell>
          <cell r="B23668" t="str">
            <v>OUTROS LIVROS, BROCHURAS E IMPRESSOS</v>
          </cell>
          <cell r="C23668" t="str">
            <v>UM</v>
          </cell>
        </row>
        <row r="23669">
          <cell r="A23669">
            <v>801144000</v>
          </cell>
          <cell r="B23669" t="str">
            <v>TAMPA DO FAROL 1620             1144</v>
          </cell>
          <cell r="C23669" t="str">
            <v>UM</v>
          </cell>
        </row>
        <row r="23670">
          <cell r="A23670">
            <v>801145000</v>
          </cell>
          <cell r="B23670" t="str">
            <v>MOLA PRESILHA DO FAROL</v>
          </cell>
          <cell r="C23670" t="str">
            <v>UM</v>
          </cell>
        </row>
        <row r="23671">
          <cell r="A23671" t="str">
            <v>80114500F</v>
          </cell>
          <cell r="B23671" t="str">
            <v>MOLA PRESILHA DO FAROL          1145 - 384 826 70 84</v>
          </cell>
          <cell r="C23671" t="str">
            <v>UM</v>
          </cell>
        </row>
        <row r="23672">
          <cell r="A23672">
            <v>801146000</v>
          </cell>
          <cell r="B23672" t="str">
            <v>RESERVATORIO DO AR 5 Lts 1620</v>
          </cell>
          <cell r="C23672" t="str">
            <v>UM</v>
          </cell>
        </row>
        <row r="23673">
          <cell r="A23673" t="str">
            <v>80114600F</v>
          </cell>
          <cell r="B23673" t="str">
            <v>RESERVATORIO DO AR 5 Lts 1620   1146 - 695 432 71 01</v>
          </cell>
          <cell r="C23673" t="str">
            <v>UM</v>
          </cell>
        </row>
        <row r="23674">
          <cell r="A23674" t="str">
            <v>DD49019900</v>
          </cell>
          <cell r="B23674" t="str">
            <v>OUTROS LIVROS, BROCHURAS E IMPRESSOS</v>
          </cell>
          <cell r="C23674" t="str">
            <v>UM</v>
          </cell>
        </row>
        <row r="23675">
          <cell r="A23675">
            <v>801147000</v>
          </cell>
          <cell r="B23675" t="str">
            <v>CINTA DO RESERVATORIO AR 5Lts</v>
          </cell>
          <cell r="C23675" t="str">
            <v>UM</v>
          </cell>
        </row>
        <row r="23676">
          <cell r="A23676" t="str">
            <v>80114700F</v>
          </cell>
          <cell r="B23676" t="str">
            <v>CINTA DO RESERVATORIO AR 5Lts   1147 - 695 430 71 40</v>
          </cell>
          <cell r="C23676" t="str">
            <v>UM</v>
          </cell>
        </row>
        <row r="23677">
          <cell r="A23677">
            <v>801148000</v>
          </cell>
          <cell r="B23677" t="str">
            <v>RESERVATORIO AR 0400 RSD ONIBUS 1148</v>
          </cell>
          <cell r="C23677" t="str">
            <v>UM</v>
          </cell>
        </row>
        <row r="23678">
          <cell r="A23678" t="str">
            <v>80114900M</v>
          </cell>
          <cell r="B23678" t="str">
            <v>SUPORTE DO TANQUE MONTADO 1149M</v>
          </cell>
          <cell r="C23678" t="str">
            <v>UM</v>
          </cell>
        </row>
        <row r="23679">
          <cell r="A23679" t="str">
            <v>80115000D</v>
          </cell>
          <cell r="B23679" t="str">
            <v>ESTRIBO HPN   709/912 DIR 1150</v>
          </cell>
          <cell r="C23679" t="str">
            <v>UM</v>
          </cell>
        </row>
        <row r="23680">
          <cell r="A23680" t="str">
            <v>80115000E</v>
          </cell>
          <cell r="B23680" t="str">
            <v>ESTRIBO HPN  709/912 ESQ  1150</v>
          </cell>
          <cell r="C23680" t="str">
            <v>UM</v>
          </cell>
        </row>
        <row r="23681">
          <cell r="A23681" t="str">
            <v>8011500DF</v>
          </cell>
          <cell r="B23681" t="str">
            <v>ESTRIBO HPN   709/912 DIR 1150 - 688 610 70 06</v>
          </cell>
          <cell r="C23681" t="str">
            <v>UM</v>
          </cell>
        </row>
        <row r="23682">
          <cell r="A23682" t="str">
            <v>80745400E</v>
          </cell>
          <cell r="B23682" t="str">
            <v>ACABAMENTO LATERAL SUP.ESQ CP11_ 405 - COMIL 504684</v>
          </cell>
          <cell r="C23682" t="str">
            <v>UM</v>
          </cell>
        </row>
        <row r="23683">
          <cell r="A23683" t="str">
            <v>8011500EF</v>
          </cell>
          <cell r="B23683" t="str">
            <v>ESTRIBO HPN  709/912 ESQ  1150 - 688 610 71 06</v>
          </cell>
          <cell r="C23683" t="str">
            <v>UM</v>
          </cell>
        </row>
        <row r="23684">
          <cell r="A23684">
            <v>801151000</v>
          </cell>
          <cell r="B23684" t="str">
            <v>SUPORTE RESERV AGUA 1618/1935   1151 - 384 860 70 14</v>
          </cell>
          <cell r="C23684" t="str">
            <v>UM</v>
          </cell>
        </row>
        <row r="23685">
          <cell r="A23685" t="str">
            <v>80115100F</v>
          </cell>
          <cell r="B23685" t="str">
            <v>SUPORTE RESERV AGUA 1618/1935   1151 - 384 860 70 14</v>
          </cell>
          <cell r="C23685" t="str">
            <v>UM</v>
          </cell>
        </row>
        <row r="23686">
          <cell r="A23686">
            <v>801152000</v>
          </cell>
          <cell r="B23686" t="str">
            <v>RESERVATORIO AR 1618/935/41 40L</v>
          </cell>
          <cell r="C23686" t="str">
            <v>UM</v>
          </cell>
        </row>
        <row r="23687">
          <cell r="A23687" t="str">
            <v>80115200F</v>
          </cell>
          <cell r="B23687" t="str">
            <v>RESERVATORIO AR 1618/935/41 40L 1152 - 384 432 71 01</v>
          </cell>
          <cell r="C23687" t="str">
            <v>UM</v>
          </cell>
        </row>
        <row r="23688">
          <cell r="A23688">
            <v>801153000</v>
          </cell>
          <cell r="B23688" t="str">
            <v>RESERVATORIO AR 1618/935/41 20L</v>
          </cell>
          <cell r="C23688" t="str">
            <v>UM</v>
          </cell>
        </row>
        <row r="23689">
          <cell r="A23689" t="str">
            <v>80115300F</v>
          </cell>
          <cell r="B23689" t="str">
            <v>RESERVATORIO AR 1618/935/41 20L 1153 - 382 432 71 01</v>
          </cell>
          <cell r="C23689" t="str">
            <v>UM</v>
          </cell>
        </row>
        <row r="23690">
          <cell r="A23690">
            <v>801154000</v>
          </cell>
          <cell r="B23690" t="str">
            <v>REFORCO MOLA TRASEIRA TRASEIRO</v>
          </cell>
          <cell r="C23690" t="str">
            <v>UM</v>
          </cell>
        </row>
        <row r="23691">
          <cell r="A23691" t="str">
            <v>80115400F</v>
          </cell>
          <cell r="B23691" t="str">
            <v>REFORCO MOLA TRASEIRA TRASEIRO  1154 - 384 312 74 60</v>
          </cell>
          <cell r="C23691" t="str">
            <v>UM</v>
          </cell>
        </row>
        <row r="23692">
          <cell r="A23692" t="str">
            <v>80115500D</v>
          </cell>
          <cell r="B23692" t="str">
            <v>COBERTURA ESTRIBO 1620 DIR</v>
          </cell>
          <cell r="C23692" t="str">
            <v>UM</v>
          </cell>
        </row>
        <row r="23693">
          <cell r="A23693" t="str">
            <v>80115500E</v>
          </cell>
          <cell r="B23693" t="str">
            <v>COBERTURA ESTRIBO 1620 ESQ</v>
          </cell>
          <cell r="C23693" t="str">
            <v>UM</v>
          </cell>
        </row>
        <row r="23694">
          <cell r="A23694" t="str">
            <v>8011550DF</v>
          </cell>
          <cell r="B23694" t="str">
            <v>COBERTURA ESTRIBO 1620 DIR      1155 - 694 880 75 07</v>
          </cell>
          <cell r="C23694" t="str">
            <v>UM</v>
          </cell>
        </row>
        <row r="23695">
          <cell r="A23695" t="str">
            <v>8011550EF</v>
          </cell>
          <cell r="B23695" t="str">
            <v>COBERTURA ESTRIBO 1620 ESQ      1155 - 694 880 74 07</v>
          </cell>
          <cell r="C23695" t="str">
            <v>UM</v>
          </cell>
        </row>
        <row r="23696">
          <cell r="A23696">
            <v>801156000</v>
          </cell>
          <cell r="B23696" t="str">
            <v>SUPORTE CABINE 1935/38/41</v>
          </cell>
          <cell r="C23696" t="str">
            <v>UM</v>
          </cell>
        </row>
        <row r="23697">
          <cell r="A23697" t="str">
            <v>7074540CE</v>
          </cell>
          <cell r="B23697" t="str">
            <v>ACABAMENTO LATERAL SUP.ESQ CROMADO CP11_ 405 - 504684</v>
          </cell>
          <cell r="C23697" t="str">
            <v>UM</v>
          </cell>
        </row>
        <row r="23698">
          <cell r="A23698" t="str">
            <v>80115600F</v>
          </cell>
          <cell r="B23698" t="str">
            <v>SUPORTE CABINE 1935/38/41       1156 - 388 310 70 67</v>
          </cell>
          <cell r="C23698" t="str">
            <v>UM</v>
          </cell>
        </row>
        <row r="23699">
          <cell r="A23699">
            <v>801157000</v>
          </cell>
          <cell r="B23699" t="str">
            <v>TRAVESSA TRAS CHASSIS 1620</v>
          </cell>
          <cell r="C23699" t="str">
            <v>UM</v>
          </cell>
        </row>
        <row r="23700">
          <cell r="A23700" t="str">
            <v>80115700f</v>
          </cell>
          <cell r="B23700" t="str">
            <v>TRAVESSA TRAS CHASSIS 1620      1157 - 695 312 71 35</v>
          </cell>
          <cell r="C23700" t="str">
            <v>UM</v>
          </cell>
        </row>
        <row r="23701">
          <cell r="A23701" t="str">
            <v>80115700M</v>
          </cell>
          <cell r="B23701" t="str">
            <v>CONJ. TRAVESSA TRAS CHASSIS 1620      1157M</v>
          </cell>
          <cell r="C23701" t="str">
            <v>UM</v>
          </cell>
        </row>
        <row r="23702">
          <cell r="A23702" t="str">
            <v>8011570MF</v>
          </cell>
          <cell r="B23702" t="str">
            <v>CONJ. TRAVESSA TRAS CHASSIS 1620      1157M</v>
          </cell>
          <cell r="C23702" t="str">
            <v>UM</v>
          </cell>
        </row>
        <row r="23703">
          <cell r="A23703">
            <v>801158000</v>
          </cell>
          <cell r="B23703" t="str">
            <v>ARRUELA DO BATENTE TRASEIRO     1158</v>
          </cell>
          <cell r="C23703" t="str">
            <v>UM</v>
          </cell>
        </row>
        <row r="23704">
          <cell r="A23704" t="str">
            <v>80115900D</v>
          </cell>
          <cell r="B23704" t="str">
            <v>PARA-LAMA LEVE 1414/1620 DIR</v>
          </cell>
          <cell r="C23704" t="str">
            <v>UM</v>
          </cell>
        </row>
        <row r="23705">
          <cell r="A23705" t="str">
            <v>70745400E</v>
          </cell>
          <cell r="B23705" t="str">
            <v>ACABAMENTO LATERAL SUP.ESQ CP11_ 405 - 504684</v>
          </cell>
          <cell r="C23705" t="str">
            <v>UM</v>
          </cell>
        </row>
        <row r="23706">
          <cell r="A23706" t="str">
            <v>80115900E</v>
          </cell>
          <cell r="B23706" t="str">
            <v>PARA-LAMA LEVE 1414/1620 ESQ</v>
          </cell>
          <cell r="C23706" t="str">
            <v>UM</v>
          </cell>
        </row>
        <row r="23707">
          <cell r="A23707" t="str">
            <v>8011590DF</v>
          </cell>
          <cell r="B23707" t="str">
            <v>PARA-LAMA LEVE 1414/1620 DIR    1159 - 384 880 71 21</v>
          </cell>
          <cell r="C23707" t="str">
            <v>UM</v>
          </cell>
        </row>
        <row r="23708">
          <cell r="A23708" t="str">
            <v>8011590EF</v>
          </cell>
          <cell r="B23708" t="str">
            <v>PARA-LAMA LEVE 1414/1620 ESQ    1159 - 384 880 70 21</v>
          </cell>
          <cell r="C23708" t="str">
            <v>UM</v>
          </cell>
        </row>
        <row r="23709">
          <cell r="A23709" t="str">
            <v>80116000D</v>
          </cell>
          <cell r="B23709" t="str">
            <v>PARA-LAMA PESADO 1935/38/41 DIR</v>
          </cell>
          <cell r="C23709" t="str">
            <v>UM</v>
          </cell>
        </row>
        <row r="23710">
          <cell r="A23710" t="str">
            <v>80116000E</v>
          </cell>
          <cell r="B23710" t="str">
            <v>PARA-LAMA PESADO 1935/38/41 ESQ</v>
          </cell>
          <cell r="C23710" t="str">
            <v>UM</v>
          </cell>
        </row>
        <row r="23711">
          <cell r="A23711" t="str">
            <v>8011600DF</v>
          </cell>
          <cell r="B23711" t="str">
            <v>PARA-LAMA PESADO 1935/38/41 DIR 1160 - 384 880 73 21</v>
          </cell>
          <cell r="C23711" t="str">
            <v>UM</v>
          </cell>
        </row>
        <row r="23712">
          <cell r="A23712" t="str">
            <v>8011600EF</v>
          </cell>
          <cell r="B23712" t="str">
            <v>PARA-LAMA PESADO 1935/38/41 ESQ 1160 - 384 880 72 21</v>
          </cell>
          <cell r="C23712" t="str">
            <v>UM</v>
          </cell>
        </row>
        <row r="23713">
          <cell r="A23713">
            <v>801161000</v>
          </cell>
          <cell r="B23713" t="str">
            <v>SUPORTE DA LANTERNA</v>
          </cell>
          <cell r="C23713" t="str">
            <v>UM</v>
          </cell>
        </row>
        <row r="23714">
          <cell r="A23714" t="str">
            <v>80116100F</v>
          </cell>
          <cell r="B23714" t="str">
            <v>SUPORTE DA LANTERNA             1161 - 695 544 70 38</v>
          </cell>
          <cell r="C23714" t="str">
            <v>UM</v>
          </cell>
        </row>
        <row r="23715">
          <cell r="A23715">
            <v>801162000</v>
          </cell>
          <cell r="B23715" t="str">
            <v>TALA                            1162</v>
          </cell>
          <cell r="C23715" t="str">
            <v>UM</v>
          </cell>
        </row>
        <row r="23716">
          <cell r="A23716">
            <v>801163000</v>
          </cell>
          <cell r="B23716" t="str">
            <v>TALA DO ESTABILIZADOR           1163</v>
          </cell>
          <cell r="C23716" t="str">
            <v>UM</v>
          </cell>
        </row>
        <row r="23717">
          <cell r="A23717">
            <v>801164000</v>
          </cell>
          <cell r="B23717" t="str">
            <v>ABRACADEIRA DIAM 107mm</v>
          </cell>
          <cell r="C23717" t="str">
            <v>UM</v>
          </cell>
        </row>
        <row r="23718">
          <cell r="A23718" t="str">
            <v>80116400F</v>
          </cell>
          <cell r="B23718" t="str">
            <v>ABRACADEIRA DIAM 107mm                    1164 - 384 492 74</v>
          </cell>
          <cell r="C23718" t="str">
            <v>UM</v>
          </cell>
        </row>
        <row r="23719">
          <cell r="A23719">
            <v>801165000</v>
          </cell>
          <cell r="B23719" t="str">
            <v>ABRACADEIRA DIAM 104mm</v>
          </cell>
          <cell r="C23719" t="str">
            <v>UM</v>
          </cell>
        </row>
        <row r="23720">
          <cell r="A23720" t="str">
            <v>DD48205000</v>
          </cell>
          <cell r="B23720" t="str">
            <v>ALBUNS PARA AMOSTRAS</v>
          </cell>
          <cell r="C23720" t="str">
            <v>UM</v>
          </cell>
        </row>
        <row r="23721">
          <cell r="A23721" t="str">
            <v>80116500F</v>
          </cell>
          <cell r="B23721" t="str">
            <v>ABRACADEIRA DIAM 104mm                    1165 - 386 492 70</v>
          </cell>
          <cell r="C23721" t="str">
            <v>UM</v>
          </cell>
        </row>
        <row r="23722">
          <cell r="A23722">
            <v>801166000</v>
          </cell>
          <cell r="B23722" t="str">
            <v>TRAVESSA TRASEIRA 1618</v>
          </cell>
          <cell r="C23722" t="str">
            <v>UM</v>
          </cell>
        </row>
        <row r="23723">
          <cell r="A23723" t="str">
            <v>80116600F</v>
          </cell>
          <cell r="B23723" t="str">
            <v>TRAVESSA TRASEIRA 1618          1166 - 386 312 70 35</v>
          </cell>
          <cell r="C23723" t="str">
            <v>UM</v>
          </cell>
        </row>
        <row r="23724">
          <cell r="A23724" t="str">
            <v>80116600M</v>
          </cell>
          <cell r="B23724" t="str">
            <v>CONJ. TRAVESSA TRASEIRA 1618          1166M</v>
          </cell>
          <cell r="C23724" t="str">
            <v>UM</v>
          </cell>
        </row>
        <row r="23725">
          <cell r="A23725" t="str">
            <v>8011660MF</v>
          </cell>
          <cell r="B23725" t="str">
            <v>CONJ. TRAVESSA TRASEIRA 1618          1166M</v>
          </cell>
          <cell r="C23725" t="str">
            <v>UM</v>
          </cell>
        </row>
        <row r="23726">
          <cell r="A23726">
            <v>801167000</v>
          </cell>
          <cell r="B23726" t="str">
            <v>CINTA SEGURANCA DO CARDAN</v>
          </cell>
          <cell r="C23726" t="str">
            <v>UM</v>
          </cell>
        </row>
        <row r="23727">
          <cell r="A23727" t="str">
            <v>80116700F</v>
          </cell>
          <cell r="B23727" t="str">
            <v>CINTA SEGURANCA DO CARDAN       1167 - 695 411 72 82</v>
          </cell>
          <cell r="C23727" t="str">
            <v>UM</v>
          </cell>
        </row>
        <row r="23728">
          <cell r="A23728" t="str">
            <v>DD84669360</v>
          </cell>
          <cell r="B23728" t="str">
            <v>INVERSOR DE FREQUENCIA</v>
          </cell>
          <cell r="C23728" t="str">
            <v>UM</v>
          </cell>
        </row>
        <row r="23729">
          <cell r="A23729">
            <v>801168000</v>
          </cell>
          <cell r="B23729" t="str">
            <v>RESERVATORIO DO AR 5L UNIVERSAL 1168</v>
          </cell>
          <cell r="C23729" t="str">
            <v>UM</v>
          </cell>
        </row>
        <row r="23730">
          <cell r="A23730" t="str">
            <v>80116900D</v>
          </cell>
          <cell r="B23730" t="str">
            <v>ESTRIBO INT COMPL 1214/1414/1618 DIR</v>
          </cell>
          <cell r="C23730" t="str">
            <v>UM</v>
          </cell>
        </row>
        <row r="23731">
          <cell r="A23731" t="str">
            <v>80116900E</v>
          </cell>
          <cell r="B23731" t="str">
            <v>ESTRIBO INT COMPL 1214/1414/1618 ESQ</v>
          </cell>
          <cell r="C23731" t="str">
            <v>UM</v>
          </cell>
        </row>
        <row r="23732">
          <cell r="A23732" t="str">
            <v>8011690DF</v>
          </cell>
          <cell r="B23732" t="str">
            <v>ESTRIBO INT COMPL 1214/1414/1618 DIR - 384 610 70 06</v>
          </cell>
          <cell r="C23732" t="str">
            <v>UM</v>
          </cell>
        </row>
        <row r="23733">
          <cell r="A23733" t="str">
            <v>8011690EF</v>
          </cell>
          <cell r="B23733" t="str">
            <v>ESTRIBO INT COMPL 1214/1414/1618 ESQ  1169 - 384 610 71 06</v>
          </cell>
          <cell r="C23733" t="str">
            <v>UM</v>
          </cell>
        </row>
        <row r="23734">
          <cell r="A23734">
            <v>801170000</v>
          </cell>
          <cell r="B23734" t="str">
            <v>KIT SUPORTE CARA NOVA</v>
          </cell>
          <cell r="C23734" t="str">
            <v>UM</v>
          </cell>
        </row>
        <row r="23735">
          <cell r="A23735" t="str">
            <v>80117000F</v>
          </cell>
          <cell r="B23735" t="str">
            <v>KIT SUPORTE CARA NOVA             1170</v>
          </cell>
          <cell r="C23735" t="str">
            <v>UM</v>
          </cell>
        </row>
        <row r="23736">
          <cell r="A23736">
            <v>801171000</v>
          </cell>
          <cell r="B23736" t="str">
            <v>KIT SUPORTE CARA NOVA</v>
          </cell>
          <cell r="C23736" t="str">
            <v>UM</v>
          </cell>
        </row>
        <row r="23737">
          <cell r="A23737">
            <v>801172000</v>
          </cell>
          <cell r="B23737" t="str">
            <v>PARA-CHOQUE DIANTEIRO (2638)</v>
          </cell>
          <cell r="C23737" t="str">
            <v>UM</v>
          </cell>
        </row>
        <row r="23738">
          <cell r="A23738" t="str">
            <v>80117200F</v>
          </cell>
          <cell r="B23738" t="str">
            <v>PARA-CHOQUE DIANTEIRO (2638)    1172</v>
          </cell>
          <cell r="C23738" t="str">
            <v>UM</v>
          </cell>
        </row>
        <row r="23739">
          <cell r="A23739" t="str">
            <v>80117200M</v>
          </cell>
          <cell r="B23739" t="str">
            <v>PARA-CHOQUE DIANTEIRO (2638)</v>
          </cell>
          <cell r="C23739" t="str">
            <v>UM</v>
          </cell>
        </row>
        <row r="23740">
          <cell r="A23740">
            <v>801173000</v>
          </cell>
          <cell r="B23740" t="str">
            <v>SUPORTE ESTRIBO                 1173 - 384 880 81 39</v>
          </cell>
          <cell r="C23740" t="str">
            <v>UM</v>
          </cell>
        </row>
        <row r="23741">
          <cell r="A23741">
            <v>707455000</v>
          </cell>
          <cell r="B23741" t="str">
            <v>BLANCK ACABAMENTO LATERAL COMPL.DIR CP11_405</v>
          </cell>
          <cell r="C23741" t="str">
            <v>UM</v>
          </cell>
        </row>
        <row r="23742">
          <cell r="A23742" t="str">
            <v>70745500D</v>
          </cell>
          <cell r="B23742" t="str">
            <v>ACABAMENTO LATERAL COMPL.DIR CP11_405 - 514578</v>
          </cell>
          <cell r="C23742" t="str">
            <v>UM</v>
          </cell>
        </row>
        <row r="23743">
          <cell r="A23743" t="str">
            <v>7074550CD</v>
          </cell>
          <cell r="B23743" t="str">
            <v>ACABAMENTO LATERAL COMPL.DIR CROMADO CP11_405 - 514578</v>
          </cell>
          <cell r="C23743" t="str">
            <v>UM</v>
          </cell>
        </row>
        <row r="23744">
          <cell r="A23744" t="str">
            <v>DD48114190</v>
          </cell>
          <cell r="B23744" t="str">
            <v>OUTROS AUTO ADESIVOS</v>
          </cell>
          <cell r="C23744" t="str">
            <v>UM</v>
          </cell>
        </row>
        <row r="23745">
          <cell r="A23745" t="str">
            <v>80117300F</v>
          </cell>
          <cell r="B23745" t="str">
            <v>SUPORTE ESTRIBO                 1173 - 384 880 81 39</v>
          </cell>
          <cell r="C23745" t="str">
            <v>UM</v>
          </cell>
        </row>
        <row r="23746">
          <cell r="A23746">
            <v>801174000</v>
          </cell>
          <cell r="B23746" t="str">
            <v>CINTA DO TANQUE DO OLEO PRETA   1174</v>
          </cell>
          <cell r="C23746" t="str">
            <v>UM</v>
          </cell>
        </row>
        <row r="23747">
          <cell r="A23747" t="str">
            <v>80117500D</v>
          </cell>
          <cell r="B23747" t="str">
            <v>REFORCO DA 1a TRAVESSA DIR</v>
          </cell>
          <cell r="C23747" t="str">
            <v>UM</v>
          </cell>
        </row>
        <row r="23748">
          <cell r="A23748" t="str">
            <v>80117500E</v>
          </cell>
          <cell r="B23748" t="str">
            <v>REFORCO DA 1a TRAVESSA ESQ</v>
          </cell>
          <cell r="C23748" t="str">
            <v>UM</v>
          </cell>
        </row>
        <row r="23749">
          <cell r="A23749" t="str">
            <v>8011750DF</v>
          </cell>
          <cell r="B23749" t="str">
            <v>REFORCO DA 1a TRAVESSA DIR      1175 - 695 312 72 87</v>
          </cell>
          <cell r="C23749" t="str">
            <v>UM</v>
          </cell>
        </row>
        <row r="23750">
          <cell r="A23750" t="str">
            <v>8011750EF</v>
          </cell>
          <cell r="B23750" t="str">
            <v>REFORCO DA 1a TRAVESSA ESQ      1175 - 695 312 71 87</v>
          </cell>
          <cell r="C23750" t="str">
            <v>UM</v>
          </cell>
        </row>
        <row r="23751">
          <cell r="A23751" t="str">
            <v>80117600M</v>
          </cell>
          <cell r="B23751" t="str">
            <v>TRAVESSA DIANT MONTADA     1115</v>
          </cell>
          <cell r="C23751" t="str">
            <v>UM</v>
          </cell>
        </row>
        <row r="23752">
          <cell r="A23752">
            <v>105156000</v>
          </cell>
          <cell r="B23752" t="str">
            <v>CHAPA ABS P/CROMAGEM 3,00 x 400 x 370 mm</v>
          </cell>
          <cell r="C23752" t="str">
            <v>UM</v>
          </cell>
        </row>
        <row r="23753">
          <cell r="A23753" t="str">
            <v>8011760MF</v>
          </cell>
          <cell r="B23753" t="str">
            <v>TRAVESSA DIANT MONTADA     1115/1175 - 695 310 70 22</v>
          </cell>
          <cell r="C23753" t="str">
            <v>UM</v>
          </cell>
        </row>
        <row r="23754">
          <cell r="A23754" t="str">
            <v>80117700M</v>
          </cell>
          <cell r="B23754" t="str">
            <v>SUPORTE TANQUE OLEO MONTADO     1177</v>
          </cell>
          <cell r="C23754" t="str">
            <v>UM</v>
          </cell>
        </row>
        <row r="23755">
          <cell r="A23755" t="str">
            <v>80117800M</v>
          </cell>
          <cell r="B23755" t="str">
            <v>SUPORTE TANQUE OLEO MONTADO     1178</v>
          </cell>
          <cell r="C23755" t="str">
            <v>UM</v>
          </cell>
        </row>
        <row r="23756">
          <cell r="A23756">
            <v>801179000</v>
          </cell>
          <cell r="B23756" t="str">
            <v>KIT FIX. APARA BARRO 709/12</v>
          </cell>
          <cell r="C23756" t="str">
            <v>UM</v>
          </cell>
        </row>
        <row r="23757">
          <cell r="A23757" t="str">
            <v>80117900F</v>
          </cell>
          <cell r="B23757" t="str">
            <v>KIT FIX. APARA BARRO 709/12     1179</v>
          </cell>
          <cell r="C23757" t="str">
            <v>UM</v>
          </cell>
        </row>
        <row r="23758">
          <cell r="A23758" t="str">
            <v>80745500D</v>
          </cell>
          <cell r="B23758" t="str">
            <v>ACABAMENTO LATERAL COMPL.DIR CP11_405 - COMIL 514578</v>
          </cell>
          <cell r="C23758" t="str">
            <v>UM</v>
          </cell>
        </row>
        <row r="23759">
          <cell r="A23759" t="str">
            <v>80118000D</v>
          </cell>
          <cell r="B23759" t="str">
            <v>FECHAMENTO LAT. ASSOALHO DIR</v>
          </cell>
          <cell r="C23759" t="str">
            <v>UM</v>
          </cell>
        </row>
        <row r="23760">
          <cell r="A23760" t="str">
            <v>80118000E</v>
          </cell>
          <cell r="B23760" t="str">
            <v>FECHAMENTO LAT. ASSOALHO ESQ</v>
          </cell>
          <cell r="C23760" t="str">
            <v>UM</v>
          </cell>
        </row>
        <row r="23761">
          <cell r="A23761" t="str">
            <v>DD44181000</v>
          </cell>
          <cell r="B23761" t="str">
            <v>JANELA DE MADEIRA</v>
          </cell>
          <cell r="C23761" t="str">
            <v>UM</v>
          </cell>
        </row>
        <row r="23762">
          <cell r="A23762" t="str">
            <v>DD73083000</v>
          </cell>
          <cell r="B23762" t="str">
            <v>PORTAS E JANELAS DE FERRO FUNDIDO</v>
          </cell>
          <cell r="C23762" t="str">
            <v>UM</v>
          </cell>
        </row>
        <row r="23763">
          <cell r="A23763" t="str">
            <v>DD32091010</v>
          </cell>
          <cell r="B23763" t="str">
            <v>TINTAS DE POLIM ACRIL/VINIL DISPERS</v>
          </cell>
          <cell r="C23763" t="str">
            <v>UM</v>
          </cell>
        </row>
        <row r="23764">
          <cell r="A23764" t="str">
            <v>DD42021220</v>
          </cell>
          <cell r="B23764" t="str">
            <v>MALAS, MALETAS E PASTAS</v>
          </cell>
          <cell r="C23764" t="str">
            <v>UM</v>
          </cell>
        </row>
        <row r="23765">
          <cell r="A23765">
            <v>105159000</v>
          </cell>
          <cell r="B23765" t="str">
            <v>CHAPA ABS P/CROMAGEM 3,00 x 770 x 350 mm</v>
          </cell>
          <cell r="C23765" t="str">
            <v>UM</v>
          </cell>
        </row>
        <row r="23766">
          <cell r="A23766" t="str">
            <v>80745800D</v>
          </cell>
          <cell r="B23766" t="str">
            <v>ACABAMENTO PORTA MOT.DIR.DD -  COMIL 511411</v>
          </cell>
          <cell r="C23766" t="str">
            <v>UM</v>
          </cell>
        </row>
        <row r="23767">
          <cell r="A23767" t="str">
            <v>80118100D</v>
          </cell>
          <cell r="B23767" t="str">
            <v>REFORCO INF. ESTRIBO DIR.       1181</v>
          </cell>
          <cell r="C23767" t="str">
            <v>UM</v>
          </cell>
        </row>
        <row r="23768">
          <cell r="A23768" t="str">
            <v>80118100E</v>
          </cell>
          <cell r="B23768" t="str">
            <v>REFORCO INF. ESTRIBO ESQ        1181</v>
          </cell>
          <cell r="C23768" t="str">
            <v>UM</v>
          </cell>
        </row>
        <row r="23769">
          <cell r="A23769" t="str">
            <v>80745800E</v>
          </cell>
          <cell r="B23769" t="str">
            <v>ACABAMENTO PORTA MOT.ESQ.DD -  COMIL 499058</v>
          </cell>
          <cell r="C23769" t="str">
            <v>UM</v>
          </cell>
        </row>
        <row r="23770">
          <cell r="A23770" t="str">
            <v>7074580CD</v>
          </cell>
          <cell r="B23770" t="str">
            <v>ACABAMENTO PORTA MOT.DIR.DD CROMADO - 511411</v>
          </cell>
          <cell r="C23770" t="str">
            <v>UM</v>
          </cell>
        </row>
        <row r="23771">
          <cell r="A23771" t="str">
            <v>8011810DF</v>
          </cell>
          <cell r="B23771" t="str">
            <v>REFORCO INF. ESTRIBO DIR.       1181</v>
          </cell>
          <cell r="C23771" t="str">
            <v>UM</v>
          </cell>
        </row>
        <row r="23772">
          <cell r="A23772" t="str">
            <v>8011810EF</v>
          </cell>
          <cell r="B23772" t="str">
            <v>REFORCO INF. ESTRIBO ESQ.       1181</v>
          </cell>
          <cell r="C23772" t="str">
            <v>UM</v>
          </cell>
        </row>
        <row r="23773">
          <cell r="A23773" t="str">
            <v>7074580CE</v>
          </cell>
          <cell r="B23773" t="str">
            <v>ACABAMENTO PORTA MOT.ESQ.DD CROMADO - 499058</v>
          </cell>
          <cell r="C23773" t="str">
            <v>UM</v>
          </cell>
        </row>
        <row r="23774">
          <cell r="A23774" t="str">
            <v>70745800E</v>
          </cell>
          <cell r="B23774" t="str">
            <v>ACABAMENTO PORTA MOT.ESQ.DD - 499058</v>
          </cell>
          <cell r="C23774" t="str">
            <v>UM</v>
          </cell>
        </row>
        <row r="23775">
          <cell r="A23775">
            <v>801184000</v>
          </cell>
          <cell r="B23775" t="str">
            <v>DEFLETOR DO ROLAMENTO CARDAN    1184</v>
          </cell>
          <cell r="C23775" t="str">
            <v>UM</v>
          </cell>
        </row>
        <row r="23776">
          <cell r="A23776">
            <v>801185000</v>
          </cell>
          <cell r="B23776" t="str">
            <v>PORTA-ESTEPE                    1185</v>
          </cell>
          <cell r="C23776" t="str">
            <v>UM</v>
          </cell>
        </row>
        <row r="23777">
          <cell r="A23777" t="str">
            <v>80118700D</v>
          </cell>
          <cell r="B23777" t="str">
            <v>PARA-LAMA PLASTICO DIR          1187</v>
          </cell>
          <cell r="C23777" t="str">
            <v>UM</v>
          </cell>
        </row>
        <row r="23778">
          <cell r="A23778" t="str">
            <v>70745800D</v>
          </cell>
          <cell r="B23778" t="str">
            <v>ACABAMENTO PORTA MOT.DIR.DD - 511411</v>
          </cell>
          <cell r="C23778" t="str">
            <v>UM</v>
          </cell>
        </row>
        <row r="23779">
          <cell r="A23779" t="str">
            <v>80118700E</v>
          </cell>
          <cell r="B23779" t="str">
            <v>PARA-LAMA PLASTICO ESQ          1187</v>
          </cell>
          <cell r="C23779" t="str">
            <v>UM</v>
          </cell>
        </row>
        <row r="23780">
          <cell r="A23780" t="str">
            <v>8011870DF</v>
          </cell>
          <cell r="B23780" t="str">
            <v>PARA-LAMA PLASTICO DIR          1187</v>
          </cell>
          <cell r="C23780" t="str">
            <v>UM</v>
          </cell>
        </row>
        <row r="23781">
          <cell r="A23781" t="str">
            <v>8011870EF</v>
          </cell>
          <cell r="B23781" t="str">
            <v>PARA-LAMA PLASTICO ESQ          1187</v>
          </cell>
          <cell r="C23781" t="str">
            <v>UM</v>
          </cell>
        </row>
        <row r="23782">
          <cell r="A23782">
            <v>801188000</v>
          </cell>
          <cell r="B23782" t="str">
            <v>LIMITADOR DA PORTA              1188 - 694 720 70 16</v>
          </cell>
          <cell r="C23782" t="str">
            <v>UM</v>
          </cell>
        </row>
        <row r="23783">
          <cell r="A23783" t="str">
            <v>80118800F</v>
          </cell>
          <cell r="B23783" t="str">
            <v>LIMITADOR DA PORTA              1188 - 694 720 70 16</v>
          </cell>
          <cell r="C23783" t="str">
            <v>UM</v>
          </cell>
        </row>
        <row r="23784">
          <cell r="A23784" t="str">
            <v>80118900D</v>
          </cell>
          <cell r="B23784" t="str">
            <v>BORRACHA FECHAMENTO CAPO DIR</v>
          </cell>
          <cell r="C23784" t="str">
            <v>UM</v>
          </cell>
        </row>
        <row r="23785">
          <cell r="A23785" t="str">
            <v>80118900E</v>
          </cell>
          <cell r="B23785" t="str">
            <v>BORRACHA FECHAMENTO CAPO ESQ</v>
          </cell>
          <cell r="C23785" t="str">
            <v>UM</v>
          </cell>
        </row>
        <row r="23786">
          <cell r="A23786">
            <v>707458000</v>
          </cell>
          <cell r="B23786" t="str">
            <v>BLANCK ACABAMENTO PORTA MOT.DIR/ESQ DD</v>
          </cell>
          <cell r="C23786" t="str">
            <v>UM</v>
          </cell>
        </row>
        <row r="23787">
          <cell r="A23787" t="str">
            <v>8011890DF</v>
          </cell>
          <cell r="B23787" t="str">
            <v>BORRACHA FECHAMENTO CAPO DIR    1189 - 384 880 81 97</v>
          </cell>
          <cell r="C23787" t="str">
            <v>UM</v>
          </cell>
        </row>
        <row r="23788">
          <cell r="A23788" t="str">
            <v>8011890EF</v>
          </cell>
          <cell r="B23788" t="str">
            <v>BORRACHA FECHAMENTO CAPO ESQ   1189 - 384 880 80 97</v>
          </cell>
          <cell r="C23788" t="str">
            <v>UM</v>
          </cell>
        </row>
        <row r="23789">
          <cell r="A23789">
            <v>801190000</v>
          </cell>
          <cell r="B23789" t="str">
            <v>FECHO  DO CAPO SUP  E INFERIOR</v>
          </cell>
          <cell r="C23789" t="str">
            <v>UM</v>
          </cell>
        </row>
        <row r="23790">
          <cell r="A23790" t="str">
            <v>80119000F</v>
          </cell>
          <cell r="B23790" t="str">
            <v>FECHO  DO CAPO SUP  E INFERIOR  1190 - 694 880 70 60</v>
          </cell>
          <cell r="C23790" t="str">
            <v>UM</v>
          </cell>
        </row>
        <row r="23791">
          <cell r="A23791">
            <v>801191000</v>
          </cell>
          <cell r="B23791" t="str">
            <v>DEBRUN DO PARALAMA     1191 - 384 882 71 98</v>
          </cell>
          <cell r="C23791" t="str">
            <v>JG</v>
          </cell>
        </row>
        <row r="23792">
          <cell r="A23792" t="str">
            <v>80119100E</v>
          </cell>
          <cell r="B23792" t="str">
            <v>DEBRUN DO PARALAM A ESQ         1191</v>
          </cell>
          <cell r="C23792" t="str">
            <v>UM</v>
          </cell>
        </row>
        <row r="23793">
          <cell r="A23793" t="str">
            <v>80119100F</v>
          </cell>
          <cell r="B23793" t="str">
            <v>DEBRUN DO PARALAMA     1191 - 384 882 71 98</v>
          </cell>
          <cell r="C23793" t="str">
            <v>JG</v>
          </cell>
        </row>
        <row r="23794">
          <cell r="A23794">
            <v>190214000</v>
          </cell>
          <cell r="B23794" t="str">
            <v>CHAPA SUPERIOR GRILL 300 LINHA GOURMET FELESA</v>
          </cell>
          <cell r="C23794" t="str">
            <v>UM</v>
          </cell>
        </row>
        <row r="23795">
          <cell r="A23795">
            <v>801192000</v>
          </cell>
          <cell r="B23795" t="str">
            <v>DEBRUN DO PARALAM A             1192 - 384 882 84 98</v>
          </cell>
          <cell r="C23795" t="str">
            <v>UM</v>
          </cell>
        </row>
        <row r="23796">
          <cell r="A23796" t="str">
            <v>80119200F</v>
          </cell>
          <cell r="B23796" t="str">
            <v>DEBRUN DO PARALAM A             1192 - 384 882 84 98</v>
          </cell>
          <cell r="C23796" t="str">
            <v>UM</v>
          </cell>
        </row>
        <row r="23797">
          <cell r="A23797">
            <v>801193000</v>
          </cell>
          <cell r="B23797" t="str">
            <v>DEFLETOR DO RADIADOR</v>
          </cell>
          <cell r="C23797" t="str">
            <v>UM</v>
          </cell>
        </row>
        <row r="23798">
          <cell r="A23798" t="str">
            <v>80119300F</v>
          </cell>
          <cell r="B23798" t="str">
            <v>DEFLETOR DO RADIADOR            1193 - 388 505 70 55</v>
          </cell>
          <cell r="C23798" t="str">
            <v>UM</v>
          </cell>
        </row>
        <row r="23799">
          <cell r="A23799" t="str">
            <v>80119400D</v>
          </cell>
          <cell r="B23799" t="str">
            <v>PROTETOR DO PARA-LAMA DIR</v>
          </cell>
          <cell r="C23799" t="str">
            <v>UM</v>
          </cell>
        </row>
        <row r="23800">
          <cell r="A23800" t="str">
            <v>80119400E</v>
          </cell>
          <cell r="B23800" t="str">
            <v>PROTETOR DO PARA-LAMA ESQ</v>
          </cell>
          <cell r="C23800" t="str">
            <v>UM</v>
          </cell>
        </row>
        <row r="23801">
          <cell r="A23801" t="str">
            <v>8011940DF</v>
          </cell>
          <cell r="B23801" t="str">
            <v>PROTETOR DO PARA-LAMA DIR       1194 - 384 881 73 05</v>
          </cell>
          <cell r="C23801" t="str">
            <v>UM</v>
          </cell>
        </row>
        <row r="23802">
          <cell r="A23802" t="str">
            <v>DD39173290</v>
          </cell>
          <cell r="B23802" t="str">
            <v>OUTROS TUBOS DE PLASTICO</v>
          </cell>
          <cell r="C23802" t="str">
            <v>UM</v>
          </cell>
        </row>
        <row r="23803">
          <cell r="A23803" t="str">
            <v>8011940EF</v>
          </cell>
          <cell r="B23803" t="str">
            <v>PROTETOR DO PARA-LAMA ESQ       1194 - 384 881 72 05</v>
          </cell>
          <cell r="C23803" t="str">
            <v>UM</v>
          </cell>
        </row>
        <row r="23804">
          <cell r="A23804">
            <v>801195000</v>
          </cell>
          <cell r="B23804" t="str">
            <v>FAIXA REFLET DENATRAN COMPL</v>
          </cell>
          <cell r="C23804" t="str">
            <v>UM</v>
          </cell>
        </row>
        <row r="23805">
          <cell r="A23805" t="str">
            <v>80119600D</v>
          </cell>
          <cell r="B23805" t="str">
            <v>DOBRADICA PORTA SUPERIOR DIR    1196 - 694 720 71 37</v>
          </cell>
          <cell r="C23805" t="str">
            <v>UM</v>
          </cell>
        </row>
        <row r="23806">
          <cell r="A23806" t="str">
            <v>80119600E</v>
          </cell>
          <cell r="B23806" t="str">
            <v>DOBRADICA PORTA SUPERIOR ESQ    1196 - 694 720 70 37</v>
          </cell>
          <cell r="C23806" t="str">
            <v>UM</v>
          </cell>
        </row>
        <row r="23807">
          <cell r="A23807" t="str">
            <v>8011960DF</v>
          </cell>
          <cell r="B23807" t="str">
            <v>DOBRADICA PORTA SUPERIOR DIR    1196 - 694 720 71 37</v>
          </cell>
          <cell r="C23807" t="str">
            <v>UM</v>
          </cell>
        </row>
        <row r="23808">
          <cell r="A23808" t="str">
            <v>DD84248121</v>
          </cell>
          <cell r="B23808" t="str">
            <v>IRRIGADOR</v>
          </cell>
          <cell r="C23808" t="str">
            <v>UM</v>
          </cell>
        </row>
        <row r="23809">
          <cell r="A23809" t="str">
            <v>80745900E</v>
          </cell>
          <cell r="B23809" t="str">
            <v>ACABAMENTO LATERAL ESQ.DD - COMIL 499048</v>
          </cell>
          <cell r="C23809" t="str">
            <v>UM</v>
          </cell>
        </row>
        <row r="23810">
          <cell r="A23810" t="str">
            <v>8011960EF</v>
          </cell>
          <cell r="B23810" t="str">
            <v>DOBRADICA PORTA SUPERIOR ESQ    1196 - 694 720 70 37</v>
          </cell>
          <cell r="C23810" t="str">
            <v>UM</v>
          </cell>
        </row>
        <row r="23811">
          <cell r="A23811">
            <v>801197000</v>
          </cell>
          <cell r="B23811" t="str">
            <v>DOBRADICA PORTA INFERIOR</v>
          </cell>
          <cell r="C23811" t="str">
            <v>UM</v>
          </cell>
        </row>
        <row r="23812">
          <cell r="A23812" t="str">
            <v>80119700F</v>
          </cell>
          <cell r="B23812" t="str">
            <v>DOBRADICA PORTA INFERIOR        1197 - 673 720 02 37</v>
          </cell>
          <cell r="C23812" t="str">
            <v>UM</v>
          </cell>
        </row>
        <row r="23813">
          <cell r="A23813">
            <v>801198000</v>
          </cell>
          <cell r="B23813" t="str">
            <v>TETO COMPLETO CABINE HPN</v>
          </cell>
          <cell r="C23813" t="str">
            <v>UM</v>
          </cell>
        </row>
        <row r="23814">
          <cell r="A23814" t="str">
            <v>80119800F</v>
          </cell>
          <cell r="B23814" t="str">
            <v>TETO COMPLETO CABINE HPN        1198 - 688 650 00 02</v>
          </cell>
          <cell r="C23814" t="str">
            <v>UM</v>
          </cell>
        </row>
        <row r="23815">
          <cell r="A23815">
            <v>801199000</v>
          </cell>
          <cell r="B23815" t="str">
            <v>QUADRO DO CAPO HPN</v>
          </cell>
          <cell r="C23815" t="str">
            <v>UM</v>
          </cell>
        </row>
        <row r="23816">
          <cell r="A23816" t="str">
            <v>80746000E</v>
          </cell>
          <cell r="B23816" t="str">
            <v>ACABAMENTO LATERAL INF ESQ DD - COMIL 505049</v>
          </cell>
          <cell r="C23816" t="str">
            <v>UM</v>
          </cell>
        </row>
        <row r="23817">
          <cell r="A23817">
            <v>105160000</v>
          </cell>
          <cell r="B23817" t="str">
            <v>CHAPA ABS P/CROMAGEM 3,00 x 610 x 1430 mm</v>
          </cell>
          <cell r="C23817" t="str">
            <v>UM</v>
          </cell>
        </row>
        <row r="23818">
          <cell r="A23818" t="str">
            <v>80119900F</v>
          </cell>
          <cell r="B23818" t="str">
            <v>QUADRO DO CAPO HPN              1199</v>
          </cell>
          <cell r="C23818" t="str">
            <v>UM</v>
          </cell>
        </row>
        <row r="23819">
          <cell r="A23819">
            <v>801200000</v>
          </cell>
          <cell r="B23819" t="str">
            <v>ASSOALHO ORIGINAL 709/912/914        1200</v>
          </cell>
          <cell r="C23819" t="str">
            <v>UM</v>
          </cell>
        </row>
        <row r="23820">
          <cell r="A23820" t="str">
            <v>7074590CE</v>
          </cell>
          <cell r="B23820" t="str">
            <v>ACABAMENTO LATERAL ESQ DD CROMADO - 499048</v>
          </cell>
          <cell r="C23820" t="str">
            <v>UM</v>
          </cell>
        </row>
        <row r="23821">
          <cell r="A23821" t="str">
            <v>70745900E</v>
          </cell>
          <cell r="B23821" t="str">
            <v>ACABAMENTO LATERAL ESQ DD - 499048</v>
          </cell>
          <cell r="C23821" t="str">
            <v>UM</v>
          </cell>
        </row>
        <row r="23822">
          <cell r="A23822">
            <v>801201000</v>
          </cell>
          <cell r="B23822" t="str">
            <v>REFORCO CENTRAL CAPO            1201</v>
          </cell>
          <cell r="C23822" t="str">
            <v>UM</v>
          </cell>
        </row>
        <row r="23823">
          <cell r="A23823">
            <v>801202000</v>
          </cell>
          <cell r="B23823" t="str">
            <v>REFORCO TRASEIRO DO CAPO        1202</v>
          </cell>
          <cell r="C23823" t="str">
            <v>UM</v>
          </cell>
        </row>
        <row r="23824">
          <cell r="A23824">
            <v>707459000</v>
          </cell>
          <cell r="B23824" t="str">
            <v>BLANCK ACABAMENTO LAT INF.ESQ/ACABAMENTO LAT.ESQ DD</v>
          </cell>
          <cell r="C23824" t="str">
            <v>UM</v>
          </cell>
        </row>
        <row r="23825">
          <cell r="A23825" t="str">
            <v>7074600CE</v>
          </cell>
          <cell r="B23825" t="str">
            <v>ACABAMENTO LATERAL INF ESQ DD CROMADO - 505049</v>
          </cell>
          <cell r="C23825" t="str">
            <v>UM</v>
          </cell>
        </row>
        <row r="23826">
          <cell r="A23826" t="str">
            <v>80120300D</v>
          </cell>
          <cell r="B23826" t="str">
            <v>CHAPA FIXACAO TRASEIRA CAPO DIR 1203</v>
          </cell>
          <cell r="C23826" t="str">
            <v>UM</v>
          </cell>
        </row>
        <row r="23827">
          <cell r="A23827" t="str">
            <v>80120300E</v>
          </cell>
          <cell r="B23827" t="str">
            <v>CHAPA FIXACAO TRASEIRA CAPO ESQ 1203</v>
          </cell>
          <cell r="C23827" t="str">
            <v>UM</v>
          </cell>
        </row>
        <row r="23828">
          <cell r="A23828">
            <v>801204000</v>
          </cell>
          <cell r="B23828" t="str">
            <v>TETO SIMPLES CABINE HPN</v>
          </cell>
          <cell r="C23828" t="str">
            <v>UM</v>
          </cell>
        </row>
        <row r="23829">
          <cell r="A23829" t="str">
            <v>80120400F</v>
          </cell>
          <cell r="B23829" t="str">
            <v>TETO SIMPLES CABINE HPN         1204 - 688 650 00 02</v>
          </cell>
          <cell r="C23829" t="str">
            <v>UM</v>
          </cell>
        </row>
        <row r="23830">
          <cell r="A23830">
            <v>801205000</v>
          </cell>
          <cell r="B23830" t="str">
            <v>CABINE NUA 709/912/914          1205</v>
          </cell>
          <cell r="C23830" t="str">
            <v>UM</v>
          </cell>
        </row>
        <row r="23831">
          <cell r="A23831">
            <v>801206000</v>
          </cell>
          <cell r="B23831" t="str">
            <v>SUPORTE PEGA-MAO                1206</v>
          </cell>
          <cell r="C23831" t="str">
            <v>UM</v>
          </cell>
        </row>
        <row r="23832">
          <cell r="A23832" t="str">
            <v>80120600M</v>
          </cell>
          <cell r="B23832" t="str">
            <v>SUPORTE ALCA PEGA MAO MONT 1206/1210</v>
          </cell>
          <cell r="C23832" t="str">
            <v>UM</v>
          </cell>
        </row>
        <row r="23833">
          <cell r="A23833" t="str">
            <v>70746000E</v>
          </cell>
          <cell r="B23833" t="str">
            <v>ACABAMENTO LATERAL INF ESQ DD - 505049</v>
          </cell>
          <cell r="C23833" t="str">
            <v>UM</v>
          </cell>
        </row>
        <row r="23834">
          <cell r="A23834">
            <v>801207000</v>
          </cell>
          <cell r="B23834" t="str">
            <v>FAIXA REFLETIVA GRAU DIAMANTE</v>
          </cell>
          <cell r="C23834" t="str">
            <v>UM</v>
          </cell>
        </row>
        <row r="23835">
          <cell r="A23835" t="str">
            <v>80120800D</v>
          </cell>
          <cell r="B23835" t="str">
            <v>CHAPA COLUNA DO PARABRISA DIR   1208</v>
          </cell>
          <cell r="C23835" t="str">
            <v>UM</v>
          </cell>
        </row>
        <row r="23836">
          <cell r="A23836" t="str">
            <v>80120800E</v>
          </cell>
          <cell r="B23836" t="str">
            <v>CHAPA COLUNA DO PARABRISA ESQ   1208</v>
          </cell>
          <cell r="C23836" t="str">
            <v>UM</v>
          </cell>
        </row>
        <row r="23837">
          <cell r="A23837" t="str">
            <v>80120900D</v>
          </cell>
          <cell r="B23837" t="str">
            <v>DOBRADICA PORTA 1618 DIR        1209 - 673 720 04 37</v>
          </cell>
          <cell r="C23837" t="str">
            <v>UM</v>
          </cell>
        </row>
        <row r="23838">
          <cell r="A23838" t="str">
            <v>80120900E</v>
          </cell>
          <cell r="B23838" t="str">
            <v>DOBRADICA PORTA 1618 ESQ        1209 - 673 720 03 37</v>
          </cell>
          <cell r="C23838" t="str">
            <v>UM</v>
          </cell>
        </row>
        <row r="23839">
          <cell r="A23839">
            <v>807461000</v>
          </cell>
          <cell r="B23839" t="str">
            <v>ACABAMENTO ARO DE RODA DD - COMIL 517432</v>
          </cell>
          <cell r="C23839" t="str">
            <v>UM</v>
          </cell>
        </row>
        <row r="23840">
          <cell r="A23840">
            <v>105161000</v>
          </cell>
          <cell r="B23840" t="str">
            <v>CHAPA NORYL 4,00 x 1300 x 2010 mm</v>
          </cell>
          <cell r="C23840" t="str">
            <v>UM</v>
          </cell>
        </row>
        <row r="23841">
          <cell r="A23841" t="str">
            <v>DD16042010</v>
          </cell>
          <cell r="B23841" t="str">
            <v>OUTRAS PREPARACOES E CONSERVAS</v>
          </cell>
          <cell r="C23841" t="str">
            <v>UM</v>
          </cell>
        </row>
        <row r="23842">
          <cell r="A23842" t="str">
            <v>8012090DF</v>
          </cell>
          <cell r="B23842" t="str">
            <v>DOBRADICA PORTA 1618 DIR        1209 - 673 720 04 37</v>
          </cell>
          <cell r="C23842" t="str">
            <v>UM</v>
          </cell>
        </row>
        <row r="23843">
          <cell r="A23843" t="str">
            <v>8012090EF</v>
          </cell>
          <cell r="B23843" t="str">
            <v>DOBRADICA PORTA 1618 ESQ        1209 - 673 720 03 37</v>
          </cell>
          <cell r="C23843" t="str">
            <v>UM</v>
          </cell>
        </row>
        <row r="23844">
          <cell r="A23844">
            <v>801210000</v>
          </cell>
          <cell r="B23844" t="str">
            <v>ALCA DA CABINE</v>
          </cell>
          <cell r="C23844" t="str">
            <v>UM</v>
          </cell>
        </row>
        <row r="23845">
          <cell r="A23845" t="str">
            <v>80121000F</v>
          </cell>
          <cell r="B23845" t="str">
            <v>ALCA DA CABINE                  1210 - 384 527 70 37</v>
          </cell>
          <cell r="C23845" t="str">
            <v>UM</v>
          </cell>
        </row>
        <row r="23846">
          <cell r="A23846" t="str">
            <v>80121100M</v>
          </cell>
          <cell r="B23846" t="str">
            <v>SUPORTE TANQUE OLEO MONTADO     1211</v>
          </cell>
          <cell r="C23846" t="str">
            <v>UM</v>
          </cell>
        </row>
        <row r="23847">
          <cell r="A23847">
            <v>801213000</v>
          </cell>
          <cell r="B23847" t="str">
            <v>CHAPA DE ALUMINIO               1213</v>
          </cell>
          <cell r="C23847" t="str">
            <v>UM</v>
          </cell>
        </row>
        <row r="23848">
          <cell r="A23848">
            <v>801214000</v>
          </cell>
          <cell r="B23848" t="str">
            <v>ESTRIBO INFERIOR PLAST 1935/41</v>
          </cell>
          <cell r="C23848" t="str">
            <v>UM</v>
          </cell>
        </row>
        <row r="23849">
          <cell r="A23849" t="str">
            <v>80121400F</v>
          </cell>
          <cell r="B23849" t="str">
            <v>ESTRIBO INFERIOR PLAST 1935/41  1214 - 384 686 73 28</v>
          </cell>
          <cell r="C23849" t="str">
            <v>UM</v>
          </cell>
        </row>
        <row r="23850">
          <cell r="A23850">
            <v>801215000</v>
          </cell>
          <cell r="B23850" t="str">
            <v>ESTRIBO SUPERIOR PLAST 1935/41</v>
          </cell>
          <cell r="C23850" t="str">
            <v>UM</v>
          </cell>
        </row>
        <row r="23851">
          <cell r="A23851" t="str">
            <v>80121500F</v>
          </cell>
          <cell r="B23851" t="str">
            <v>ESTRIBO SUPERIOR PLAST 1935/41  1215 - 384 686 74 28</v>
          </cell>
          <cell r="C23851" t="str">
            <v>UM</v>
          </cell>
        </row>
        <row r="23852">
          <cell r="A23852">
            <v>801216000</v>
          </cell>
          <cell r="B23852" t="str">
            <v>TRAVESSA DO MOTOR 1214C/1214K   1216</v>
          </cell>
          <cell r="C23852" t="str">
            <v>UM</v>
          </cell>
        </row>
        <row r="23853">
          <cell r="A23853">
            <v>801217000</v>
          </cell>
          <cell r="B23853" t="str">
            <v>TRAVESSA DO MOTOR 1620</v>
          </cell>
          <cell r="C23853" t="str">
            <v>UM</v>
          </cell>
        </row>
        <row r="23854">
          <cell r="A23854" t="str">
            <v>DD04013021</v>
          </cell>
          <cell r="B23854" t="str">
            <v>CREME DE LEITE</v>
          </cell>
          <cell r="C23854" t="str">
            <v>UM</v>
          </cell>
        </row>
        <row r="23855">
          <cell r="A23855" t="str">
            <v>80121700F</v>
          </cell>
          <cell r="B23855" t="str">
            <v>TRAVESSA DO MOTOR 1620          1217 - 695 240 70 01</v>
          </cell>
          <cell r="C23855" t="str">
            <v>UM</v>
          </cell>
        </row>
        <row r="23856">
          <cell r="A23856">
            <v>801218000</v>
          </cell>
          <cell r="B23856" t="str">
            <v>TRAVESSA DO MOTOR  L1718/1721   1218</v>
          </cell>
          <cell r="C23856" t="str">
            <v>UM</v>
          </cell>
        </row>
        <row r="23857">
          <cell r="A23857">
            <v>801219000</v>
          </cell>
          <cell r="B23857" t="str">
            <v>PARA-CHOQUE DIANT 712C/914C     1219</v>
          </cell>
          <cell r="C23857" t="str">
            <v>UM</v>
          </cell>
        </row>
        <row r="23858">
          <cell r="A23858">
            <v>801220000</v>
          </cell>
          <cell r="B23858" t="str">
            <v>DEFLETOR RADIADOR 1620          1220</v>
          </cell>
          <cell r="C23858" t="str">
            <v>UM</v>
          </cell>
        </row>
        <row r="23859">
          <cell r="A23859">
            <v>801221000</v>
          </cell>
          <cell r="B23859" t="str">
            <v>BOLSA DA PORTA HPN CINZA        1221</v>
          </cell>
          <cell r="C23859" t="str">
            <v>UM</v>
          </cell>
        </row>
        <row r="23860">
          <cell r="A23860">
            <v>801222000</v>
          </cell>
          <cell r="B23860" t="str">
            <v>BOLSA DA PORTA HPN MARRON       1222</v>
          </cell>
          <cell r="C23860" t="str">
            <v>UM</v>
          </cell>
        </row>
        <row r="23861">
          <cell r="A23861" t="str">
            <v>80122700D</v>
          </cell>
          <cell r="B23861" t="str">
            <v>CANTO TRASEIRO 1620 DIR         1227</v>
          </cell>
          <cell r="C23861" t="str">
            <v>UM</v>
          </cell>
        </row>
        <row r="23862">
          <cell r="A23862" t="str">
            <v>80122700E</v>
          </cell>
          <cell r="B23862" t="str">
            <v>CANTO TRASEIRO 1620 ESQ         1227</v>
          </cell>
          <cell r="C23862" t="str">
            <v>UM</v>
          </cell>
        </row>
        <row r="23863">
          <cell r="A23863">
            <v>801228000</v>
          </cell>
          <cell r="B23863" t="str">
            <v>QUADRO TRASEIRO 1620            1228</v>
          </cell>
          <cell r="C23863" t="str">
            <v>UM</v>
          </cell>
        </row>
        <row r="23864">
          <cell r="A23864">
            <v>801229000</v>
          </cell>
          <cell r="B23864" t="str">
            <v>COLUNA CENTRAL 1620             1229</v>
          </cell>
          <cell r="C23864" t="str">
            <v>UM</v>
          </cell>
        </row>
        <row r="23865">
          <cell r="A23865">
            <v>801230000</v>
          </cell>
          <cell r="B23865" t="str">
            <v>FECHAMENTO CAPO E BOLEIA (1519/1525)</v>
          </cell>
          <cell r="C23865" t="str">
            <v>UM</v>
          </cell>
        </row>
        <row r="23866">
          <cell r="A23866" t="str">
            <v>80123100D</v>
          </cell>
          <cell r="B23866" t="str">
            <v>PAREDE CENTRAL 1620 DIR         1231</v>
          </cell>
          <cell r="C23866" t="str">
            <v>UM</v>
          </cell>
        </row>
        <row r="23867">
          <cell r="A23867" t="str">
            <v>80123100E</v>
          </cell>
          <cell r="B23867" t="str">
            <v>PAREDE CENTRAL 1620 ESQ         1231</v>
          </cell>
          <cell r="C23867" t="str">
            <v>UM</v>
          </cell>
        </row>
        <row r="23868">
          <cell r="A23868" t="str">
            <v>80123200D</v>
          </cell>
          <cell r="B23868" t="str">
            <v>CANTO TRASEIRO 1620 DIR         1232</v>
          </cell>
          <cell r="C23868" t="str">
            <v>UM</v>
          </cell>
        </row>
        <row r="23869">
          <cell r="A23869" t="str">
            <v>80123200E</v>
          </cell>
          <cell r="B23869" t="str">
            <v>CANTO TRASEIRO 1620 ESQ.  1232</v>
          </cell>
          <cell r="C23869" t="str">
            <v>UM</v>
          </cell>
        </row>
        <row r="23870">
          <cell r="A23870">
            <v>801233000</v>
          </cell>
          <cell r="B23870" t="str">
            <v>SUPORTE FILTRAO 1935/41         1233</v>
          </cell>
          <cell r="C23870" t="str">
            <v>UM</v>
          </cell>
        </row>
        <row r="23871">
          <cell r="A23871">
            <v>801234000</v>
          </cell>
          <cell r="B23871" t="str">
            <v>PARA-CHOQUE DIANTEIRO 712C/914C 1234</v>
          </cell>
          <cell r="C23871" t="str">
            <v>UM</v>
          </cell>
        </row>
        <row r="23872">
          <cell r="A23872" t="str">
            <v>80123500D</v>
          </cell>
          <cell r="B23872" t="str">
            <v>ESTRIBO EM FIBRA 1935/41 DIR    1235</v>
          </cell>
          <cell r="C23872" t="str">
            <v>UM</v>
          </cell>
        </row>
        <row r="23873">
          <cell r="A23873" t="str">
            <v>80123500E</v>
          </cell>
          <cell r="B23873" t="str">
            <v>ESTRIBO EM FIBRA 1935/41 ESQ    1235</v>
          </cell>
          <cell r="C23873" t="str">
            <v>UM</v>
          </cell>
        </row>
        <row r="23874">
          <cell r="A23874">
            <v>801236000</v>
          </cell>
          <cell r="B23874" t="str">
            <v>FAIXA REFL GRAU DIAMANTE</v>
          </cell>
          <cell r="C23874" t="str">
            <v>RL</v>
          </cell>
        </row>
        <row r="23875">
          <cell r="A23875">
            <v>801237000</v>
          </cell>
          <cell r="B23875" t="str">
            <v>SUPORTE DIRECAO HIDRAULICA      1237</v>
          </cell>
          <cell r="C23875" t="str">
            <v>UM</v>
          </cell>
        </row>
        <row r="23876">
          <cell r="A23876">
            <v>801238000</v>
          </cell>
          <cell r="B23876" t="str">
            <v>SUPORTE FILTRO AR               1238</v>
          </cell>
          <cell r="C23876" t="str">
            <v>UM</v>
          </cell>
        </row>
        <row r="23877">
          <cell r="A23877">
            <v>801239000</v>
          </cell>
          <cell r="B23877" t="str">
            <v>SUPORTE CAIXA DIRECAO OH ONIBUS</v>
          </cell>
          <cell r="C23877" t="str">
            <v>UM</v>
          </cell>
        </row>
        <row r="23878">
          <cell r="A23878" t="str">
            <v>80123900F</v>
          </cell>
          <cell r="B23878" t="str">
            <v>SUPORTE CAIXA DIRECAO OH ONIBUS 1239 - 382 460 70 29</v>
          </cell>
          <cell r="C23878" t="str">
            <v>UM</v>
          </cell>
        </row>
        <row r="23879">
          <cell r="A23879">
            <v>801240000</v>
          </cell>
          <cell r="B23879" t="str">
            <v>PARA-CHOQUE DIANT FIBRA 1938   1240</v>
          </cell>
          <cell r="C23879" t="str">
            <v>UM</v>
          </cell>
        </row>
        <row r="23880">
          <cell r="A23880">
            <v>801241000</v>
          </cell>
          <cell r="B23880" t="str">
            <v>PARA-CHOQUE DIANT FIBRA 1935/41 1241</v>
          </cell>
          <cell r="C23880" t="str">
            <v>UM</v>
          </cell>
        </row>
        <row r="23881">
          <cell r="A23881">
            <v>801242000</v>
          </cell>
          <cell r="B23881" t="str">
            <v>PARA-LAMA CAVALO MB 1935/38 (CINZA)</v>
          </cell>
          <cell r="C23881" t="str">
            <v>UM</v>
          </cell>
        </row>
        <row r="23882">
          <cell r="A23882" t="str">
            <v>DD20054000</v>
          </cell>
          <cell r="B23882" t="str">
            <v>ERVILHAS PREPARADAS OU CONSERVADAS</v>
          </cell>
          <cell r="C23882" t="str">
            <v>UM</v>
          </cell>
        </row>
        <row r="23883">
          <cell r="A23883" t="str">
            <v>80124200E</v>
          </cell>
          <cell r="B23883" t="str">
            <v>PARA-LAMA ESQ. PLASTICO MB 1935/38</v>
          </cell>
          <cell r="C23883" t="str">
            <v>UM</v>
          </cell>
        </row>
        <row r="23884">
          <cell r="A23884" t="str">
            <v>80124200F</v>
          </cell>
          <cell r="B23884" t="str">
            <v>PARA-LAMA CAVALO MB 1935/38 (CINZA) REC      1242 - 696 520</v>
          </cell>
          <cell r="C23884" t="str">
            <v>UM</v>
          </cell>
        </row>
        <row r="23885">
          <cell r="A23885" t="str">
            <v>8012420EF</v>
          </cell>
          <cell r="B23885" t="str">
            <v>PARA-LAMA ESQUERDO PLASTICO MB 1935/38 REC</v>
          </cell>
          <cell r="C23885" t="str">
            <v>UM</v>
          </cell>
        </row>
        <row r="23886">
          <cell r="A23886">
            <v>801243000</v>
          </cell>
          <cell r="B23886" t="str">
            <v>PARA-CHOQUE DIANT FIBRA 180    1243</v>
          </cell>
          <cell r="C23886" t="str">
            <v>UM</v>
          </cell>
        </row>
        <row r="23887">
          <cell r="A23887">
            <v>801244000</v>
          </cell>
          <cell r="B23887" t="str">
            <v>PARA-CHOQUE DIANT  SPRINTER     1244</v>
          </cell>
          <cell r="C23887" t="str">
            <v>UM</v>
          </cell>
        </row>
        <row r="23888">
          <cell r="A23888">
            <v>801245000</v>
          </cell>
          <cell r="B23888" t="str">
            <v>PARA-CHOQUE DIANT FIBRA 1721    1245</v>
          </cell>
          <cell r="C23888" t="str">
            <v>UM</v>
          </cell>
        </row>
        <row r="23889">
          <cell r="A23889">
            <v>801246000</v>
          </cell>
          <cell r="B23889" t="str">
            <v>KIT CARDAN MB 1618/20 (SUPORTE,TRAVA,ANEL)</v>
          </cell>
          <cell r="C23889" t="str">
            <v>UM</v>
          </cell>
        </row>
        <row r="23890">
          <cell r="A23890" t="str">
            <v>DD04029900</v>
          </cell>
          <cell r="B23890" t="str">
            <v>OUTROS LEITES</v>
          </cell>
          <cell r="C23890" t="str">
            <v>UM</v>
          </cell>
        </row>
        <row r="23891">
          <cell r="A23891" t="str">
            <v>80124600F</v>
          </cell>
          <cell r="B23891" t="str">
            <v>KIT CARDAN MB 1618/20 (SUPORTE,TRAVA,ANEL)</v>
          </cell>
          <cell r="C23891" t="str">
            <v>UM</v>
          </cell>
        </row>
        <row r="23892">
          <cell r="A23892" t="str">
            <v>8012460SP</v>
          </cell>
          <cell r="B23892" t="str">
            <v>KIT CARDAN MB 1618/20 (SUPORTE,TRAVA,ANEL) OLEADA</v>
          </cell>
          <cell r="C23892" t="str">
            <v>UM</v>
          </cell>
        </row>
        <row r="23893">
          <cell r="A23893">
            <v>801247000</v>
          </cell>
          <cell r="B23893" t="str">
            <v>MOLDURA DO CAPO                 1247</v>
          </cell>
          <cell r="C23893" t="str">
            <v>UM</v>
          </cell>
        </row>
        <row r="23894">
          <cell r="A23894" t="str">
            <v>80124800D</v>
          </cell>
          <cell r="B23894" t="str">
            <v>SUPORTE P/CHOQUE MOD 1620 DIR</v>
          </cell>
          <cell r="C23894" t="str">
            <v>UM</v>
          </cell>
        </row>
        <row r="23895">
          <cell r="A23895" t="str">
            <v>80124800E</v>
          </cell>
          <cell r="B23895" t="str">
            <v>SUPORTE P/CHOQUE MOD 1620 ESQ</v>
          </cell>
          <cell r="C23895" t="str">
            <v>UM</v>
          </cell>
        </row>
        <row r="23896">
          <cell r="A23896" t="str">
            <v>8012480DF</v>
          </cell>
          <cell r="B23896" t="str">
            <v>SUPORTE P/CHOQUE MOD 1620 DIR   1248 - 694 520 78 72</v>
          </cell>
          <cell r="C23896" t="str">
            <v>UM</v>
          </cell>
        </row>
        <row r="23897">
          <cell r="A23897" t="str">
            <v>8012480EF</v>
          </cell>
          <cell r="B23897" t="str">
            <v>SUPORTE P/CHOQUE MOD 1620 ESQ   1248 - 694 520 77 72</v>
          </cell>
          <cell r="C23897" t="str">
            <v>UM</v>
          </cell>
        </row>
        <row r="23898">
          <cell r="A23898">
            <v>801249000</v>
          </cell>
          <cell r="B23898" t="str">
            <v>SUPORTE DO CARDAN</v>
          </cell>
          <cell r="C23898" t="str">
            <v>UM</v>
          </cell>
        </row>
        <row r="23899">
          <cell r="A23899" t="str">
            <v>80124900F</v>
          </cell>
          <cell r="B23899" t="str">
            <v>SUPORTE DO CARDAN               1249 - 000 410 02 22</v>
          </cell>
          <cell r="C23899" t="str">
            <v>UM</v>
          </cell>
        </row>
        <row r="23900">
          <cell r="A23900" t="str">
            <v>8012490SP</v>
          </cell>
          <cell r="B23900" t="str">
            <v>SUPORTE DO CARDAN OLEADO               1249SP</v>
          </cell>
          <cell r="C23900" t="str">
            <v>UM</v>
          </cell>
        </row>
        <row r="23901">
          <cell r="A23901" t="str">
            <v>80125000D</v>
          </cell>
          <cell r="B23901" t="str">
            <v>SUPORTE P/CHOQUE MOD 1938 DIR</v>
          </cell>
          <cell r="C23901" t="str">
            <v>UM</v>
          </cell>
        </row>
        <row r="23902">
          <cell r="A23902" t="str">
            <v>80125000E</v>
          </cell>
          <cell r="B23902" t="str">
            <v>SUPORTE P/CHOQUE MOD ESQ 1938</v>
          </cell>
          <cell r="C23902" t="str">
            <v>UM</v>
          </cell>
        </row>
        <row r="23903">
          <cell r="A23903" t="str">
            <v>8012500DF</v>
          </cell>
          <cell r="B23903" t="str">
            <v>SUPORTE P/CHOQUE MOD 1938 DIR   1250 - 696 520 72 72</v>
          </cell>
          <cell r="C23903" t="str">
            <v>UM</v>
          </cell>
        </row>
        <row r="23904">
          <cell r="A23904" t="str">
            <v>8012500EF</v>
          </cell>
          <cell r="B23904" t="str">
            <v>SUPORTE P/CHOQUE MOD ESQ 1938   1250 - 696 520 71 72</v>
          </cell>
          <cell r="C23904" t="str">
            <v>UM</v>
          </cell>
        </row>
        <row r="23905">
          <cell r="A23905" t="str">
            <v>DD20058000</v>
          </cell>
          <cell r="B23905" t="str">
            <v>MILHO DOCE, PREPARADO OU CONSERVADO</v>
          </cell>
          <cell r="C23905" t="str">
            <v>UM</v>
          </cell>
        </row>
        <row r="23906">
          <cell r="A23906">
            <v>801252000</v>
          </cell>
          <cell r="B23906" t="str">
            <v>SUPORTE DO FILTRO  1620         1252</v>
          </cell>
          <cell r="C23906" t="str">
            <v>UM</v>
          </cell>
        </row>
        <row r="23907">
          <cell r="A23907">
            <v>801253000</v>
          </cell>
          <cell r="B23907" t="str">
            <v>TRAVA DO CAVALETE</v>
          </cell>
          <cell r="C23907" t="str">
            <v>UM</v>
          </cell>
        </row>
        <row r="23908">
          <cell r="A23908" t="str">
            <v>80125300F</v>
          </cell>
          <cell r="B23908" t="str">
            <v>TRAVA DO CAVALETE               1253 - 59 529</v>
          </cell>
          <cell r="C23908" t="str">
            <v>UM</v>
          </cell>
        </row>
        <row r="23909">
          <cell r="A23909">
            <v>801254000</v>
          </cell>
          <cell r="B23909" t="str">
            <v>KIT ALONG CABINE TETO ALTO 1620</v>
          </cell>
          <cell r="C23909" t="str">
            <v>UM</v>
          </cell>
        </row>
        <row r="23910">
          <cell r="A23910" t="str">
            <v>80746200D</v>
          </cell>
          <cell r="B23910" t="str">
            <v>ACABAMENTO ARO DE RODA DIANT LD 8X2DD - COMIL 506630</v>
          </cell>
          <cell r="C23910" t="str">
            <v>UM</v>
          </cell>
        </row>
        <row r="23911">
          <cell r="A23911" t="str">
            <v>DD18069000</v>
          </cell>
          <cell r="B23911" t="str">
            <v>CREMES DE CHOCOLATE</v>
          </cell>
          <cell r="C23911" t="str">
            <v>UM</v>
          </cell>
        </row>
        <row r="23912">
          <cell r="A23912">
            <v>801255000</v>
          </cell>
          <cell r="B23912" t="str">
            <v>KIT ALONG CABINE TETO ALTO 1618</v>
          </cell>
          <cell r="C23912" t="str">
            <v>UM</v>
          </cell>
        </row>
        <row r="23913">
          <cell r="A23913">
            <v>801256000</v>
          </cell>
          <cell r="B23913" t="str">
            <v>MEIO PARA-LAMA CAVALO TRAS MB1935/38 (CINZA)</v>
          </cell>
          <cell r="C23913" t="str">
            <v>UM</v>
          </cell>
        </row>
        <row r="23914">
          <cell r="A23914" t="str">
            <v>80125600E</v>
          </cell>
          <cell r="B23914" t="str">
            <v>MEIO PARA-LAMA TRAS. ESQ  MB1935/38</v>
          </cell>
          <cell r="C23914" t="str">
            <v>UM</v>
          </cell>
        </row>
        <row r="23915">
          <cell r="A23915" t="str">
            <v>80125600F</v>
          </cell>
          <cell r="B23915" t="str">
            <v>MEIO PARA-LAMA CAVALO TRAS MB1935/38(CZ)REC - 696 520 70 20</v>
          </cell>
          <cell r="C23915" t="str">
            <v>UM</v>
          </cell>
        </row>
        <row r="23916">
          <cell r="A23916" t="str">
            <v>8012560EF</v>
          </cell>
          <cell r="B23916" t="str">
            <v>MEIO PARA-LAMA TRAS. ESQ  MB1935/38 REC</v>
          </cell>
          <cell r="C23916" t="str">
            <v>UM</v>
          </cell>
        </row>
        <row r="23917">
          <cell r="A23917" t="str">
            <v>DD20087010</v>
          </cell>
          <cell r="B23917" t="str">
            <v>PESSEGOS PREPAR/ CONSERV EM AGUA</v>
          </cell>
          <cell r="C23917" t="str">
            <v>UM</v>
          </cell>
        </row>
        <row r="23918">
          <cell r="A23918">
            <v>801257000</v>
          </cell>
          <cell r="B23918" t="str">
            <v>MEIO PARA-LAMA CAVALO DIANT MB1935/38(CINZA)</v>
          </cell>
          <cell r="C23918" t="str">
            <v>UM</v>
          </cell>
        </row>
        <row r="23919">
          <cell r="A23919" t="str">
            <v>80125700E</v>
          </cell>
          <cell r="B23919" t="str">
            <v>MEIO PARA-LAMA ESQ  MB1935/38</v>
          </cell>
          <cell r="C23919" t="str">
            <v>UM</v>
          </cell>
        </row>
        <row r="23920">
          <cell r="A23920" t="str">
            <v>80125700F</v>
          </cell>
          <cell r="B23920" t="str">
            <v>MEIO PARA-LAMA CAVALO DIANT.MB1935/38(CZ)REC - 696 520 70 20</v>
          </cell>
          <cell r="C23920" t="str">
            <v>UM</v>
          </cell>
        </row>
        <row r="23921">
          <cell r="A23921" t="str">
            <v>8012570EF</v>
          </cell>
          <cell r="B23921" t="str">
            <v>MEIO PARA-LAMA ESQ  MB1935/38 REC</v>
          </cell>
          <cell r="C23921" t="str">
            <v>UM</v>
          </cell>
        </row>
        <row r="23922">
          <cell r="A23922">
            <v>801258000</v>
          </cell>
          <cell r="B23922" t="str">
            <v>CONJUNTO SUPORTE DO PARA-LAMA  (MB 1935/38)</v>
          </cell>
          <cell r="C23922" t="str">
            <v>UM</v>
          </cell>
        </row>
        <row r="23923">
          <cell r="A23923">
            <v>801259000</v>
          </cell>
          <cell r="B23923" t="str">
            <v>SUPORTE TRASEIRO DO VARAO   (para-lama MB 1935/38)</v>
          </cell>
          <cell r="C23923" t="str">
            <v>UM</v>
          </cell>
        </row>
        <row r="23924">
          <cell r="A23924">
            <v>801260000</v>
          </cell>
          <cell r="B23924" t="str">
            <v>CHAPA FIXADORA PARA-LAMA  (superior traseiro 1935/38)</v>
          </cell>
          <cell r="C23924" t="str">
            <v>UM</v>
          </cell>
        </row>
        <row r="23925">
          <cell r="A23925">
            <v>801261000</v>
          </cell>
          <cell r="B23925" t="str">
            <v>CHAPA FIXADORA PARA-LAMA  (superior traseiro 1935/38)</v>
          </cell>
          <cell r="C23925" t="str">
            <v>UM</v>
          </cell>
        </row>
        <row r="23926">
          <cell r="A23926">
            <v>801262000</v>
          </cell>
          <cell r="B23926" t="str">
            <v>SUPORTE INFERIOR DIANTEIRO DO VARAO  (MB 1935/38)</v>
          </cell>
          <cell r="C23926" t="str">
            <v>UM</v>
          </cell>
        </row>
        <row r="23927">
          <cell r="A23927">
            <v>801263000</v>
          </cell>
          <cell r="B23927" t="str">
            <v>CHAPA FIXADORA DIANTEIRA DO PARA-LAMA</v>
          </cell>
          <cell r="C23927" t="str">
            <v>UM</v>
          </cell>
        </row>
        <row r="23928">
          <cell r="A23928">
            <v>801264000</v>
          </cell>
          <cell r="B23928" t="str">
            <v>SUPORTE PRINCIPAL DO PARA-LAMA</v>
          </cell>
          <cell r="C23928" t="str">
            <v>UM</v>
          </cell>
        </row>
        <row r="23929">
          <cell r="A23929" t="str">
            <v>80126400f</v>
          </cell>
          <cell r="B23929" t="str">
            <v>SUPORTE PRINCIPAL DO PARA-LAMA - 696 520 70 25</v>
          </cell>
          <cell r="C23929" t="str">
            <v>UM</v>
          </cell>
        </row>
        <row r="23930">
          <cell r="A23930">
            <v>801265000</v>
          </cell>
          <cell r="B23930" t="str">
            <v>KIT P/UM PARA-LAMA</v>
          </cell>
          <cell r="C23930" t="str">
            <v>UM</v>
          </cell>
        </row>
        <row r="23931">
          <cell r="A23931">
            <v>801266000</v>
          </cell>
          <cell r="B23931" t="str">
            <v>SUPORTE PRINCIPAL TRASEIRO DO PARA-LAMA</v>
          </cell>
          <cell r="C23931" t="str">
            <v>UM</v>
          </cell>
        </row>
        <row r="23932">
          <cell r="A23932" t="str">
            <v>DD17019900</v>
          </cell>
          <cell r="B23932" t="str">
            <v>OUTROS ACUCARES DE CANA, BETERRABA</v>
          </cell>
          <cell r="C23932" t="str">
            <v>UM</v>
          </cell>
        </row>
        <row r="23933">
          <cell r="A23933" t="str">
            <v>80126600F</v>
          </cell>
          <cell r="B23933" t="str">
            <v>SUPORTE PRINCIPAL TRASEIRO DO PARA-LAMA - 693 520 70 25</v>
          </cell>
          <cell r="C23933" t="str">
            <v>UM</v>
          </cell>
        </row>
        <row r="23934">
          <cell r="A23934">
            <v>801267000</v>
          </cell>
          <cell r="B23934" t="str">
            <v>SUPORTE PRINCIPAL DIANTEIRO DO PARA-LAMA</v>
          </cell>
          <cell r="C23934" t="str">
            <v>UM</v>
          </cell>
        </row>
        <row r="23935">
          <cell r="A23935" t="str">
            <v>80126700F</v>
          </cell>
          <cell r="B23935" t="str">
            <v>SUPORTE PRINCIPAL DIANTEIRO DO PARA-LAMA - 693 520 71 25</v>
          </cell>
          <cell r="C23935" t="str">
            <v>UM</v>
          </cell>
        </row>
        <row r="23936">
          <cell r="A23936" t="str">
            <v>80127200D</v>
          </cell>
          <cell r="B23936" t="str">
            <v>SUPORTE INFERIOR FECHO CAPO DIR</v>
          </cell>
          <cell r="C23936" t="str">
            <v>UM</v>
          </cell>
        </row>
        <row r="23937">
          <cell r="A23937" t="str">
            <v>80127200E</v>
          </cell>
          <cell r="B23937" t="str">
            <v>SUPORTE INFERIOR FECHO CAPO ESQ</v>
          </cell>
          <cell r="C23937" t="str">
            <v>UM</v>
          </cell>
        </row>
        <row r="23938">
          <cell r="A23938" t="str">
            <v>8012720DF</v>
          </cell>
          <cell r="B23938" t="str">
            <v>SUPORTE INFERIOR FECHO CAPO DIR 1272 - 384 620 71 31</v>
          </cell>
          <cell r="C23938" t="str">
            <v>UM</v>
          </cell>
        </row>
        <row r="23939">
          <cell r="A23939" t="str">
            <v>8012720EF</v>
          </cell>
          <cell r="B23939" t="str">
            <v>SUPORTE INFERIOR FECHO CAPO ESQ 1272 - 384 620 70 31</v>
          </cell>
          <cell r="C23939" t="str">
            <v>UM</v>
          </cell>
        </row>
        <row r="23940">
          <cell r="A23940">
            <v>801273000</v>
          </cell>
          <cell r="B23940" t="str">
            <v>DEFLETOR DO ROLAMENTO CARDAN</v>
          </cell>
          <cell r="C23940" t="str">
            <v>UM</v>
          </cell>
        </row>
        <row r="23941">
          <cell r="A23941" t="str">
            <v>80127300F</v>
          </cell>
          <cell r="B23941" t="str">
            <v>DEFLETOR DO ROLAMENTO CARDAN    1273 - 210 084 2XR-A</v>
          </cell>
          <cell r="C23941" t="str">
            <v>UM</v>
          </cell>
        </row>
        <row r="23942">
          <cell r="A23942">
            <v>801274000</v>
          </cell>
          <cell r="B23942" t="str">
            <v>SUPORTE DO ESCAPAMENTO  CHASSIS 1274 - 386 491 72 16</v>
          </cell>
          <cell r="C23942" t="str">
            <v>UM</v>
          </cell>
        </row>
        <row r="23943">
          <cell r="A23943" t="str">
            <v>80127400F</v>
          </cell>
          <cell r="B23943" t="str">
            <v>SUPORTE DO ESCAPAMENTO  CHASSIS 1274 - 386 491 72 16</v>
          </cell>
          <cell r="C23943" t="str">
            <v>UM</v>
          </cell>
        </row>
        <row r="23944">
          <cell r="A23944" t="str">
            <v>80127500D</v>
          </cell>
          <cell r="B23944" t="str">
            <v>REFORCO DO TETO DIR             1275</v>
          </cell>
          <cell r="C23944" t="str">
            <v>UM</v>
          </cell>
        </row>
        <row r="23945">
          <cell r="A23945" t="str">
            <v>80127500E</v>
          </cell>
          <cell r="B23945" t="str">
            <v>REFORCO DO TETO ESQ             1275</v>
          </cell>
          <cell r="C23945" t="str">
            <v>UM</v>
          </cell>
        </row>
        <row r="23946">
          <cell r="A23946">
            <v>801276000</v>
          </cell>
          <cell r="B23946" t="str">
            <v>REFORCO DO TETO DIANT/TRAS      1276</v>
          </cell>
          <cell r="C23946" t="str">
            <v>UM</v>
          </cell>
        </row>
        <row r="23947">
          <cell r="A23947" t="str">
            <v>80746200E</v>
          </cell>
          <cell r="B23947" t="str">
            <v>ACABAMENTO ARO DE RODA DIANT LE 8X2 - COMIL 506631</v>
          </cell>
          <cell r="C23947" t="str">
            <v>UM</v>
          </cell>
        </row>
        <row r="23948">
          <cell r="A23948">
            <v>801277000</v>
          </cell>
          <cell r="B23948" t="str">
            <v>REFORCO DO TETO DIANTEIRO       1277</v>
          </cell>
          <cell r="C23948" t="str">
            <v>UM</v>
          </cell>
        </row>
        <row r="23949">
          <cell r="A23949">
            <v>801278000</v>
          </cell>
          <cell r="B23949" t="str">
            <v>SUPORTE DO ESCAPAMENTO          1278</v>
          </cell>
          <cell r="C23949" t="str">
            <v>UM</v>
          </cell>
        </row>
        <row r="23950">
          <cell r="A23950">
            <v>801279000</v>
          </cell>
          <cell r="B23950" t="str">
            <v>CONJUNTO SUPORTE DO ESCAPAMENTO 1279</v>
          </cell>
          <cell r="C23950" t="str">
            <v>UM</v>
          </cell>
        </row>
        <row r="23951">
          <cell r="A23951">
            <v>801280000</v>
          </cell>
          <cell r="B23951" t="str">
            <v>SUPORTE DO ESCAPAMENTO</v>
          </cell>
          <cell r="C23951" t="str">
            <v>UM</v>
          </cell>
        </row>
        <row r="23952">
          <cell r="A23952" t="str">
            <v>80128000F</v>
          </cell>
          <cell r="B23952" t="str">
            <v>SUPORTE DO ESCAPAMENTO          1280 - 695 490 74 40</v>
          </cell>
          <cell r="C23952" t="str">
            <v>UM</v>
          </cell>
        </row>
        <row r="23953">
          <cell r="A23953">
            <v>801281000</v>
          </cell>
          <cell r="B23953" t="str">
            <v>TIRANTE DO ESCAPAMENTO          1281</v>
          </cell>
          <cell r="C23953" t="str">
            <v>UM</v>
          </cell>
        </row>
        <row r="23954">
          <cell r="A23954">
            <v>801282000</v>
          </cell>
          <cell r="B23954" t="str">
            <v>SUPORTE DO ESCAPAMENTO</v>
          </cell>
          <cell r="C23954" t="str">
            <v>UM</v>
          </cell>
        </row>
        <row r="23955">
          <cell r="A23955" t="str">
            <v>DD19019090</v>
          </cell>
          <cell r="B23955" t="str">
            <v>FAROFA MANDIOCA</v>
          </cell>
          <cell r="C23955" t="str">
            <v>UM</v>
          </cell>
        </row>
        <row r="23956">
          <cell r="A23956" t="str">
            <v>80128200F</v>
          </cell>
          <cell r="B23956" t="str">
            <v>SUPORTE DO ESCAPAMENTO          1282 - 386 491 70 41</v>
          </cell>
          <cell r="C23956" t="str">
            <v>UM</v>
          </cell>
        </row>
        <row r="23957">
          <cell r="A23957">
            <v>801283000</v>
          </cell>
          <cell r="B23957" t="str">
            <v>ABRACADEIRA DO SILENCIOSO       1283</v>
          </cell>
          <cell r="C23957" t="str">
            <v>UM</v>
          </cell>
        </row>
        <row r="23958">
          <cell r="A23958">
            <v>801284000</v>
          </cell>
          <cell r="B23958" t="str">
            <v>ABRACADEIRA DO SILENCIOSO(MB 1214/1614/1620)</v>
          </cell>
          <cell r="C23958" t="str">
            <v>UM</v>
          </cell>
        </row>
        <row r="23959">
          <cell r="A23959" t="str">
            <v>80128400F</v>
          </cell>
          <cell r="B23959" t="str">
            <v>ABRACADEIRA DO SILENCIOSO(MB 1214/1614/1620) - 000 490 02 41</v>
          </cell>
          <cell r="C23959" t="str">
            <v>UM</v>
          </cell>
        </row>
        <row r="23960">
          <cell r="A23960">
            <v>801291000</v>
          </cell>
          <cell r="B23960" t="str">
            <v>ABRACADEIRA DO SILENCIOSO (MB 1620/1720/23)</v>
          </cell>
          <cell r="C23960" t="str">
            <v>UM</v>
          </cell>
        </row>
        <row r="23961">
          <cell r="A23961" t="str">
            <v>80129100F</v>
          </cell>
          <cell r="B23961" t="str">
            <v>ABRACADEIRA DO SILENCIOSO (MB 1620/1720/23) - 000 490 00 41</v>
          </cell>
          <cell r="C23961" t="str">
            <v>UM</v>
          </cell>
        </row>
        <row r="23962">
          <cell r="A23962">
            <v>801296000</v>
          </cell>
          <cell r="B23962" t="str">
            <v>CHICOTE ELETRICO (PRINCIPAL)    1296</v>
          </cell>
          <cell r="C23962" t="str">
            <v>UM</v>
          </cell>
        </row>
        <row r="23963">
          <cell r="A23963">
            <v>801297000</v>
          </cell>
          <cell r="B23963" t="str">
            <v>CABO ELETRICO (RADIO E RELOGIO) 1297</v>
          </cell>
          <cell r="C23963" t="str">
            <v>UM</v>
          </cell>
        </row>
        <row r="23964">
          <cell r="A23964">
            <v>801298000</v>
          </cell>
          <cell r="B23964" t="str">
            <v>CABO ELETRICO (LUZ TETO)        1298</v>
          </cell>
          <cell r="C23964" t="str">
            <v>UM</v>
          </cell>
        </row>
        <row r="23965">
          <cell r="A23965">
            <v>801299000</v>
          </cell>
          <cell r="B23965" t="str">
            <v>CABO ELETRICO (FAROIS PISCA)    1299</v>
          </cell>
          <cell r="C23965" t="str">
            <v>UM</v>
          </cell>
        </row>
        <row r="23966">
          <cell r="A23966">
            <v>801300000</v>
          </cell>
          <cell r="B23966" t="str">
            <v>MASCARA COM MOLDURA INFERIOR</v>
          </cell>
          <cell r="C23966" t="str">
            <v>UM</v>
          </cell>
        </row>
        <row r="23967">
          <cell r="A23967" t="str">
            <v>80130000F</v>
          </cell>
          <cell r="B23967" t="str">
            <v>MASCARA COM MOLDURA INFERIOR    1300 - 384 880 72 56</v>
          </cell>
          <cell r="C23967" t="str">
            <v>UM</v>
          </cell>
        </row>
        <row r="23968">
          <cell r="A23968" t="str">
            <v>DD10063021</v>
          </cell>
          <cell r="B23968" t="str">
            <v>ARROZ SEMIBRANQUEADO</v>
          </cell>
          <cell r="C23968" t="str">
            <v>UM</v>
          </cell>
        </row>
        <row r="23969">
          <cell r="A23969" t="str">
            <v>DD07134090</v>
          </cell>
          <cell r="B23969" t="str">
            <v>OUTRAS LENTILHAS SECAS, EM GRAOS</v>
          </cell>
          <cell r="C23969" t="str">
            <v>UM</v>
          </cell>
        </row>
        <row r="23970">
          <cell r="A23970" t="str">
            <v>DD56012190</v>
          </cell>
          <cell r="B23970" t="str">
            <v>OUTROS ARTIGOS DE PASTAS</v>
          </cell>
          <cell r="C23970" t="str">
            <v>UM</v>
          </cell>
        </row>
        <row r="23971">
          <cell r="A23971">
            <v>801301000</v>
          </cell>
          <cell r="B23971" t="str">
            <v>MOLDURA INFERIOR                1301</v>
          </cell>
          <cell r="C23971" t="str">
            <v>UM</v>
          </cell>
        </row>
        <row r="23972">
          <cell r="A23972">
            <v>801302000</v>
          </cell>
          <cell r="B23972" t="str">
            <v>ABRACADEIRA DE ESCAPAMENTO 4.1/2"</v>
          </cell>
          <cell r="C23972" t="str">
            <v>UM</v>
          </cell>
        </row>
        <row r="23973">
          <cell r="A23973" t="str">
            <v>80130200F</v>
          </cell>
          <cell r="B23973" t="str">
            <v>ABRACADEIRA DE ESCAPAMENTO 4.1/2" 1302</v>
          </cell>
          <cell r="C23973" t="str">
            <v>UM</v>
          </cell>
        </row>
        <row r="23974">
          <cell r="A23974" t="str">
            <v>DD30051090</v>
          </cell>
          <cell r="B23974" t="str">
            <v>PRODUTOS FARMACEUTICOS</v>
          </cell>
          <cell r="C23974" t="str">
            <v>UM</v>
          </cell>
        </row>
        <row r="23975">
          <cell r="A23975">
            <v>801303000</v>
          </cell>
          <cell r="B23975" t="str">
            <v>FIXADOR ARO FAROL  QUADR ATE 96 1303</v>
          </cell>
          <cell r="C23975" t="str">
            <v>UM</v>
          </cell>
        </row>
        <row r="23976">
          <cell r="A23976" t="str">
            <v>80130400D</v>
          </cell>
          <cell r="B23976" t="str">
            <v>SUPORTE DIANTEIRO ESTRIBO DIR</v>
          </cell>
          <cell r="C23976" t="str">
            <v>UM</v>
          </cell>
        </row>
        <row r="23977">
          <cell r="A23977" t="str">
            <v>80130400E</v>
          </cell>
          <cell r="B23977" t="str">
            <v>SUPORTE DIANTEIRO ESTRIBO ESQ</v>
          </cell>
          <cell r="C23977" t="str">
            <v>UM</v>
          </cell>
        </row>
        <row r="23978">
          <cell r="A23978" t="str">
            <v>8013040DF</v>
          </cell>
          <cell r="B23978" t="str">
            <v>SUPORTE DIANTEIRO ESTRIBO DIR   1304 - 384 610 71 06</v>
          </cell>
          <cell r="C23978" t="str">
            <v>UM</v>
          </cell>
        </row>
        <row r="23979">
          <cell r="A23979" t="str">
            <v>8013040EF</v>
          </cell>
          <cell r="B23979" t="str">
            <v>SUPORTE DIANTEIRO ESTRIBO ESQ   1304 - 384 610 70 06</v>
          </cell>
          <cell r="C23979" t="str">
            <v>UM</v>
          </cell>
        </row>
        <row r="23980">
          <cell r="A23980" t="str">
            <v>80130500D</v>
          </cell>
          <cell r="B23980" t="str">
            <v>SUPORTE TRASEIRO ESTRIBO DIR</v>
          </cell>
          <cell r="C23980" t="str">
            <v>UM</v>
          </cell>
        </row>
        <row r="23981">
          <cell r="A23981" t="str">
            <v>80130500E</v>
          </cell>
          <cell r="B23981" t="str">
            <v>SUPORTE TRASEIRO ESTRIBO ESQ</v>
          </cell>
          <cell r="C23981" t="str">
            <v>UM</v>
          </cell>
        </row>
        <row r="23982">
          <cell r="A23982" t="str">
            <v>DD30049099</v>
          </cell>
          <cell r="B23982" t="str">
            <v>OUTROS MEDICAMENTOS CONT PRODS</v>
          </cell>
          <cell r="C23982" t="str">
            <v>UM</v>
          </cell>
        </row>
        <row r="23983">
          <cell r="A23983" t="str">
            <v>8013050DF</v>
          </cell>
          <cell r="B23983" t="str">
            <v>SUPORTE TRASEIRO ESTRIBO DIR    1305 - 384 610 71 06 C</v>
          </cell>
          <cell r="C23983" t="str">
            <v>UM</v>
          </cell>
        </row>
        <row r="23984">
          <cell r="A23984" t="str">
            <v>8013050EF</v>
          </cell>
          <cell r="B23984" t="str">
            <v>SUPORTE TRASEIRO ESTRIBO ESQ    1305 - 384 610 70 06 C</v>
          </cell>
          <cell r="C23984" t="str">
            <v>UM</v>
          </cell>
        </row>
        <row r="23985">
          <cell r="A23985">
            <v>801308000</v>
          </cell>
          <cell r="B23985" t="str">
            <v>TUBO DO MOTOR GALV 1618         1308</v>
          </cell>
          <cell r="C23985" t="str">
            <v>UM</v>
          </cell>
        </row>
        <row r="23986">
          <cell r="A23986">
            <v>801309000</v>
          </cell>
          <cell r="B23986" t="str">
            <v>SILENCIOSO GALV 1618            1309</v>
          </cell>
          <cell r="C23986" t="str">
            <v>UM</v>
          </cell>
        </row>
        <row r="23987">
          <cell r="A23987">
            <v>801310000</v>
          </cell>
          <cell r="B23987" t="str">
            <v>TUBO TRASEIRO GALV 1618         1310</v>
          </cell>
          <cell r="C23987" t="str">
            <v>UM</v>
          </cell>
        </row>
        <row r="23988">
          <cell r="A23988">
            <v>801317000</v>
          </cell>
          <cell r="B23988" t="str">
            <v>CINTA RESERVATORIO AR 1935/41</v>
          </cell>
          <cell r="C23988" t="str">
            <v>UM</v>
          </cell>
        </row>
        <row r="23989">
          <cell r="A23989" t="str">
            <v>80131700F</v>
          </cell>
          <cell r="B23989" t="str">
            <v>CINTA RESERVATORIO AR 1935/41   1317 - 388 430 76 40</v>
          </cell>
          <cell r="C23989" t="str">
            <v>UM</v>
          </cell>
        </row>
        <row r="23990">
          <cell r="A23990" t="str">
            <v>DD30049037</v>
          </cell>
          <cell r="B23990" t="str">
            <v>MEDICAMENTO CONTENDO DICLOFENACO</v>
          </cell>
          <cell r="C23990" t="str">
            <v>UM</v>
          </cell>
        </row>
        <row r="23991">
          <cell r="A23991" t="str">
            <v>80131800D</v>
          </cell>
          <cell r="B23991" t="str">
            <v>PARA-LAMA EM CHAPA DIR</v>
          </cell>
          <cell r="C23991" t="str">
            <v>UM</v>
          </cell>
        </row>
        <row r="23992">
          <cell r="A23992" t="str">
            <v>80131800E</v>
          </cell>
          <cell r="B23992" t="str">
            <v>PARA-LAMA EM CHAPA ESQ</v>
          </cell>
          <cell r="C23992" t="str">
            <v>UM</v>
          </cell>
        </row>
        <row r="23993">
          <cell r="A23993" t="str">
            <v>8013180DF</v>
          </cell>
          <cell r="B23993" t="str">
            <v>PARA-LAMA EM CHAPA DIR          1318 - 384 880 71 06</v>
          </cell>
          <cell r="C23993" t="str">
            <v>UM</v>
          </cell>
        </row>
        <row r="23994">
          <cell r="A23994" t="str">
            <v>8013180EF</v>
          </cell>
          <cell r="B23994" t="str">
            <v>PARA-LAMA EM CHAPA ESQ          1318 - 384 880 70 06</v>
          </cell>
          <cell r="C23994" t="str">
            <v>UM</v>
          </cell>
        </row>
        <row r="23995">
          <cell r="A23995" t="str">
            <v>8013180KD</v>
          </cell>
          <cell r="B23995" t="str">
            <v>KIT PARA-LAMA EM CHAPA DESMONTA DO DIR</v>
          </cell>
          <cell r="C23995" t="str">
            <v>UM</v>
          </cell>
        </row>
        <row r="23996">
          <cell r="A23996" t="str">
            <v>8013180KE</v>
          </cell>
          <cell r="B23996" t="str">
            <v>KIT PARA-LAMA EM CHAPA DESMONTA DO ESQ</v>
          </cell>
          <cell r="C23996" t="str">
            <v>UM</v>
          </cell>
        </row>
        <row r="23997">
          <cell r="A23997" t="str">
            <v>80131900D</v>
          </cell>
          <cell r="B23997" t="str">
            <v>PARA-LAMA EM CHAPA DIR</v>
          </cell>
          <cell r="C23997" t="str">
            <v>UM</v>
          </cell>
        </row>
        <row r="23998">
          <cell r="A23998" t="str">
            <v>80131900E</v>
          </cell>
          <cell r="B23998" t="str">
            <v>PARA-LAMA EM CHAPA ESQ</v>
          </cell>
          <cell r="C23998" t="str">
            <v>UM</v>
          </cell>
        </row>
        <row r="23999">
          <cell r="A23999" t="str">
            <v>8013190DF</v>
          </cell>
          <cell r="B23999" t="str">
            <v>PARA-LAMA EM CHAPA DIR          1319 - 384 880 77 07</v>
          </cell>
          <cell r="C23999" t="str">
            <v>UM</v>
          </cell>
        </row>
        <row r="24000">
          <cell r="A24000" t="str">
            <v>8013190EF</v>
          </cell>
          <cell r="B24000" t="str">
            <v>PARA-LAMA EM CHAPA ESQ          1319 - 384 880 76 07</v>
          </cell>
          <cell r="C24000" t="str">
            <v>UM</v>
          </cell>
        </row>
        <row r="24001">
          <cell r="A24001" t="str">
            <v>80132000D</v>
          </cell>
          <cell r="B24001" t="str">
            <v>PARA-LAMA EM CHAPA DIR</v>
          </cell>
          <cell r="C24001" t="str">
            <v>UM</v>
          </cell>
        </row>
        <row r="24002">
          <cell r="A24002" t="str">
            <v>80132000E</v>
          </cell>
          <cell r="B24002" t="str">
            <v>PARA-LAMA EM CHAPA ESQ</v>
          </cell>
          <cell r="C24002" t="str">
            <v>UM</v>
          </cell>
        </row>
        <row r="24003">
          <cell r="A24003" t="str">
            <v>8013200DF</v>
          </cell>
          <cell r="B24003" t="str">
            <v>PARA-LAMA EM CHAPA DIR          1320 - 384 880 82 06</v>
          </cell>
          <cell r="C24003" t="str">
            <v>UM</v>
          </cell>
        </row>
        <row r="24004">
          <cell r="A24004" t="str">
            <v>8013200EF</v>
          </cell>
          <cell r="B24004" t="str">
            <v>PARA-LAMA EM CHAPA ESQ          1320 - 384 880 81 06</v>
          </cell>
          <cell r="C24004" t="str">
            <v>UM</v>
          </cell>
        </row>
        <row r="24005">
          <cell r="A24005" t="str">
            <v>DD30045090</v>
          </cell>
          <cell r="B24005" t="str">
            <v>MEDICAMENTO COM OUTRAS VITAMINAS</v>
          </cell>
          <cell r="C24005" t="str">
            <v>UM</v>
          </cell>
        </row>
        <row r="24006">
          <cell r="A24006">
            <v>801321000</v>
          </cell>
          <cell r="B24006" t="str">
            <v>CAPO HPN 1218/1418/1620 MODERNO</v>
          </cell>
          <cell r="C24006" t="str">
            <v>UM</v>
          </cell>
        </row>
        <row r="24007">
          <cell r="A24007" t="str">
            <v>80132100F</v>
          </cell>
          <cell r="B24007" t="str">
            <v>CAPO HPN 1620 ATE 1998</v>
          </cell>
          <cell r="C24007" t="str">
            <v>UM</v>
          </cell>
        </row>
        <row r="24008">
          <cell r="A24008">
            <v>801322000</v>
          </cell>
          <cell r="B24008" t="str">
            <v>CAPO HPN 1618  ATE 1995</v>
          </cell>
          <cell r="C24008" t="str">
            <v>UM</v>
          </cell>
        </row>
        <row r="24009">
          <cell r="A24009" t="str">
            <v>80132200F</v>
          </cell>
          <cell r="B24009" t="str">
            <v>CAPO HPN 1618  ATE 1995    1322</v>
          </cell>
          <cell r="C24009" t="str">
            <v>UM</v>
          </cell>
        </row>
        <row r="24010">
          <cell r="A24010">
            <v>801323000</v>
          </cell>
          <cell r="B24010" t="str">
            <v>PARA-CHOQUE DIANTEIRO AVANCADO (709/710/912/914)</v>
          </cell>
          <cell r="C24010" t="str">
            <v>UM</v>
          </cell>
        </row>
        <row r="24011">
          <cell r="A24011">
            <v>801324000</v>
          </cell>
          <cell r="B24011" t="str">
            <v>SUPORTE PARA-CHOQUE AVANCADO (709/710/912/914)</v>
          </cell>
          <cell r="C24011" t="str">
            <v>UM</v>
          </cell>
        </row>
        <row r="24012">
          <cell r="A24012" t="str">
            <v>80132500D</v>
          </cell>
          <cell r="B24012" t="str">
            <v>CHAPA EXTERNA DIR DA PORTA (MB709 A 1618)</v>
          </cell>
          <cell r="C24012" t="str">
            <v>UM</v>
          </cell>
        </row>
        <row r="24013">
          <cell r="A24013" t="str">
            <v>80132500E</v>
          </cell>
          <cell r="B24013" t="str">
            <v>CHAPA EXTERNA ESQ DA PORTA (MB709 A 1618)</v>
          </cell>
          <cell r="C24013" t="str">
            <v>UM</v>
          </cell>
        </row>
        <row r="24014">
          <cell r="A24014" t="str">
            <v>8013250DF</v>
          </cell>
          <cell r="B24014" t="str">
            <v>CHAPA EXTERNA DIR DA PORTA (MB 709 A 1618) - 688 720 71 05</v>
          </cell>
          <cell r="C24014" t="str">
            <v>UM</v>
          </cell>
        </row>
        <row r="24015">
          <cell r="A24015" t="str">
            <v>8013250EF</v>
          </cell>
          <cell r="B24015" t="str">
            <v>CHAPA EXTERNA ESQ DA PORTA (MB 709 A 1618) - 688 720 70 05</v>
          </cell>
          <cell r="C24015" t="str">
            <v>UM</v>
          </cell>
        </row>
        <row r="24016">
          <cell r="A24016" t="str">
            <v>80132600D</v>
          </cell>
          <cell r="B24016" t="str">
            <v>PORTA 709/912/1418/1618 DIR</v>
          </cell>
          <cell r="C24016" t="str">
            <v>UM</v>
          </cell>
        </row>
        <row r="24017">
          <cell r="A24017" t="str">
            <v>80132600E</v>
          </cell>
          <cell r="B24017" t="str">
            <v>PORTA 709/912/1418/1618 ESQ</v>
          </cell>
          <cell r="C24017" t="str">
            <v>UM</v>
          </cell>
        </row>
        <row r="24018">
          <cell r="A24018" t="str">
            <v>8013260DF</v>
          </cell>
          <cell r="B24018" t="str">
            <v>PORTA 709/912/1418/1618 DIR - 688 720 71 05</v>
          </cell>
          <cell r="C24018" t="str">
            <v>UM</v>
          </cell>
        </row>
        <row r="24019">
          <cell r="A24019" t="str">
            <v>8013260EF</v>
          </cell>
          <cell r="B24019" t="str">
            <v>PORTA 709/912/1418/1618 ESQ - 688 720 70 05</v>
          </cell>
          <cell r="C24019" t="str">
            <v>UM</v>
          </cell>
        </row>
        <row r="24020">
          <cell r="A24020" t="str">
            <v>DD30044090</v>
          </cell>
          <cell r="B24020" t="str">
            <v>OUTROS MEDICAMENTOS C/ ALCALOIDES</v>
          </cell>
          <cell r="C24020" t="str">
            <v>UM</v>
          </cell>
        </row>
        <row r="24021">
          <cell r="A24021" t="str">
            <v>80132700D</v>
          </cell>
          <cell r="B24021" t="str">
            <v>CHAPA EXTERNA DIR DA PORTA (MB1620 A 1621)</v>
          </cell>
          <cell r="C24021" t="str">
            <v>UM</v>
          </cell>
        </row>
        <row r="24022">
          <cell r="A24022" t="str">
            <v>80132700E</v>
          </cell>
          <cell r="B24022" t="str">
            <v>CHAPA EXTERNA ESQ DA PORTA (MB1620 A 1621)</v>
          </cell>
          <cell r="C24022" t="str">
            <v>UM</v>
          </cell>
        </row>
        <row r="24023">
          <cell r="A24023" t="str">
            <v>8013270DF</v>
          </cell>
          <cell r="B24023" t="str">
            <v>CHAPA EXTERNA DIR DA PORTA (MB 1620 A 1621) - 694 720 71 05</v>
          </cell>
          <cell r="C24023" t="str">
            <v>UM</v>
          </cell>
        </row>
        <row r="24024">
          <cell r="A24024" t="str">
            <v>8013270EF</v>
          </cell>
          <cell r="B24024" t="str">
            <v>CHAPA EXTERNA ESQ DA PORTA (MB 1620 A 1621) - 694 720 70 05</v>
          </cell>
          <cell r="C24024" t="str">
            <v>UM</v>
          </cell>
        </row>
        <row r="24025">
          <cell r="A24025" t="str">
            <v>80132800D</v>
          </cell>
          <cell r="B24025" t="str">
            <v>PORTA DIREITA  (MB 1620/21)</v>
          </cell>
          <cell r="C24025" t="str">
            <v>UM</v>
          </cell>
        </row>
        <row r="24026">
          <cell r="A24026" t="str">
            <v>80132800E</v>
          </cell>
          <cell r="B24026" t="str">
            <v>PORTA ESQUERDA  (MB 1620/21)</v>
          </cell>
          <cell r="C24026" t="str">
            <v>UM</v>
          </cell>
        </row>
        <row r="24027">
          <cell r="A24027" t="str">
            <v>8013280DF</v>
          </cell>
          <cell r="B24027" t="str">
            <v>PORTA DIREITA  (MB 1620/21) - 694 720 71 05</v>
          </cell>
          <cell r="C24027" t="str">
            <v>UM</v>
          </cell>
        </row>
        <row r="24028">
          <cell r="A24028" t="str">
            <v>8013280EF</v>
          </cell>
          <cell r="B24028" t="str">
            <v>PORTA ESQUERDA  (MB 1620/21) - 694 720 70 05</v>
          </cell>
          <cell r="C24028" t="str">
            <v>UM</v>
          </cell>
        </row>
        <row r="24029">
          <cell r="A24029">
            <v>801329000</v>
          </cell>
          <cell r="B24029" t="str">
            <v>ALCA BORRACHA CAIXA BATERIA (MB 1618)</v>
          </cell>
          <cell r="C24029" t="str">
            <v>UM</v>
          </cell>
        </row>
        <row r="24030">
          <cell r="A24030">
            <v>801330000</v>
          </cell>
          <cell r="B24030" t="str">
            <v>SUPORTE PARA-CHOQUE (709/710/912/914)</v>
          </cell>
          <cell r="C24030" t="str">
            <v>UM</v>
          </cell>
        </row>
        <row r="24031">
          <cell r="A24031" t="str">
            <v>80133000F</v>
          </cell>
          <cell r="B24031" t="str">
            <v>SUPORTE PARA-CHOQUE (709/710/912/914) - 688 520 76 41</v>
          </cell>
          <cell r="C24031" t="str">
            <v>UM</v>
          </cell>
        </row>
        <row r="24032">
          <cell r="A24032">
            <v>801331000</v>
          </cell>
          <cell r="B24032" t="str">
            <v>GRADE DIANTEIRA DE PLASTICO  SPRINTER    1331 - 901 880 01 8</v>
          </cell>
          <cell r="C24032" t="str">
            <v>UM</v>
          </cell>
        </row>
        <row r="24033">
          <cell r="A24033" t="str">
            <v>80133100F</v>
          </cell>
          <cell r="B24033" t="str">
            <v>GRADE DIANTEIRA DE PLASTICO  SPRINTER    1331 - 901 880 01 8</v>
          </cell>
          <cell r="C24033" t="str">
            <v>UM</v>
          </cell>
        </row>
        <row r="24034">
          <cell r="A24034">
            <v>801332000</v>
          </cell>
          <cell r="B24034" t="str">
            <v>RESERVATORIO DE AR (15/15lts c/divisoria)</v>
          </cell>
          <cell r="C24034" t="str">
            <v>UM</v>
          </cell>
        </row>
        <row r="24035">
          <cell r="A24035" t="str">
            <v>80133200F</v>
          </cell>
          <cell r="B24035" t="str">
            <v>RESERVATORIO DE AR (15/15lts c/divisoria) - 693 432 78 01</v>
          </cell>
          <cell r="C24035" t="str">
            <v>UM</v>
          </cell>
        </row>
        <row r="24036">
          <cell r="A24036" t="str">
            <v>80133300D</v>
          </cell>
          <cell r="B24036" t="str">
            <v>SUPORTE SUPERIOR ESTRIBO DIR( MB 1218 ELET.)</v>
          </cell>
          <cell r="C24036" t="str">
            <v>UM</v>
          </cell>
        </row>
        <row r="24037">
          <cell r="A24037" t="str">
            <v>80133300E</v>
          </cell>
          <cell r="B24037" t="str">
            <v>SUPORTE SUPERIOR ESTRIBO ESQ( MB 1218 ELET.)</v>
          </cell>
          <cell r="C24037" t="str">
            <v>UM</v>
          </cell>
        </row>
        <row r="24038">
          <cell r="A24038" t="str">
            <v>8013330DF</v>
          </cell>
          <cell r="B24038" t="str">
            <v>SUPORTE SUPERIOR ESTRIBO DIR( MB 1218 ELET.)</v>
          </cell>
          <cell r="C24038" t="str">
            <v>UM</v>
          </cell>
        </row>
        <row r="24039">
          <cell r="A24039" t="str">
            <v>8013330EF</v>
          </cell>
          <cell r="B24039" t="str">
            <v>SUPORTE SUPERIOR ESTRIBO ESQ( MB 1218 ELET.)</v>
          </cell>
          <cell r="C24039" t="str">
            <v>UM</v>
          </cell>
        </row>
        <row r="24040">
          <cell r="A24040">
            <v>801334000</v>
          </cell>
          <cell r="B24040" t="str">
            <v>SUPORTE DO ESTRIBO INFERIOR</v>
          </cell>
          <cell r="C24040" t="str">
            <v>UM</v>
          </cell>
        </row>
        <row r="24041">
          <cell r="A24041" t="str">
            <v>80133400F</v>
          </cell>
          <cell r="B24041" t="str">
            <v>SUPORTE DO ESTRIBO INFERIOR</v>
          </cell>
          <cell r="C24041" t="str">
            <v>UM</v>
          </cell>
        </row>
        <row r="24042">
          <cell r="A24042">
            <v>801335000</v>
          </cell>
          <cell r="B24042" t="str">
            <v>CHAPA DO ESTRIBO (INFERIOR L-1218 EL)</v>
          </cell>
          <cell r="C24042" t="str">
            <v>UM</v>
          </cell>
        </row>
        <row r="24043">
          <cell r="A24043" t="str">
            <v>DD30049069</v>
          </cell>
          <cell r="B24043" t="str">
            <v>OUTROS MEDICAM C/ COMP HETEROCICL</v>
          </cell>
          <cell r="C24043" t="str">
            <v>UM</v>
          </cell>
        </row>
        <row r="24044">
          <cell r="A24044">
            <v>801336000</v>
          </cell>
          <cell r="B24044" t="str">
            <v>SUPORTE TUBULAR DO ESTRIBO INFERIOR</v>
          </cell>
          <cell r="C24044" t="str">
            <v>UM</v>
          </cell>
        </row>
        <row r="24045">
          <cell r="A24045">
            <v>801337000</v>
          </cell>
          <cell r="B24045" t="str">
            <v>KIT P/CHOQUE MOVEL MB(4-SUP/5-REFORCO/2-MOLAS/1-LAMINA/1ADES</v>
          </cell>
          <cell r="C24045" t="str">
            <v>UM</v>
          </cell>
        </row>
        <row r="24046">
          <cell r="A24046">
            <v>801338000</v>
          </cell>
          <cell r="B24046" t="str">
            <v>RESERVATORIO DE AR (15/15lts c/divisoria)</v>
          </cell>
          <cell r="C24046" t="str">
            <v>UM</v>
          </cell>
        </row>
        <row r="24047">
          <cell r="A24047">
            <v>801339000</v>
          </cell>
          <cell r="B24047" t="str">
            <v>TRAVESSA DO QUADRO DO CAPO</v>
          </cell>
          <cell r="C24047" t="str">
            <v>UM</v>
          </cell>
        </row>
        <row r="24048">
          <cell r="A24048">
            <v>801340000</v>
          </cell>
          <cell r="B24048" t="str">
            <v>CAPO MB 1935</v>
          </cell>
          <cell r="C24048" t="str">
            <v>UM</v>
          </cell>
        </row>
        <row r="24049">
          <cell r="A24049">
            <v>801341000</v>
          </cell>
          <cell r="B24049" t="str">
            <v>CAPO HPN 1620 MODERNO COMPLETO</v>
          </cell>
          <cell r="C24049" t="str">
            <v>UM</v>
          </cell>
        </row>
        <row r="24050">
          <cell r="A24050" t="str">
            <v>80134100F</v>
          </cell>
          <cell r="B24050" t="str">
            <v>CAPO HPN 1620  MODERNO COMPLETO</v>
          </cell>
          <cell r="C24050" t="str">
            <v>UM</v>
          </cell>
        </row>
        <row r="24051">
          <cell r="A24051" t="str">
            <v>DD30049045</v>
          </cell>
          <cell r="B24051" t="str">
            <v>PARACETAMOL</v>
          </cell>
          <cell r="C24051" t="str">
            <v>UM</v>
          </cell>
        </row>
        <row r="24052">
          <cell r="A24052">
            <v>801342000</v>
          </cell>
          <cell r="B24052" t="str">
            <v>CAPO HPN 1620 MODERNO SEM FARÓIS</v>
          </cell>
          <cell r="C24052" t="str">
            <v>UM</v>
          </cell>
        </row>
        <row r="24053">
          <cell r="A24053" t="str">
            <v>80134200F</v>
          </cell>
          <cell r="B24053" t="str">
            <v>CAPO HPN 1620 MODERNO SEM FARàIS</v>
          </cell>
          <cell r="C24053" t="str">
            <v>UM</v>
          </cell>
        </row>
        <row r="24054">
          <cell r="A24054">
            <v>801343000</v>
          </cell>
          <cell r="B24054" t="str">
            <v>CAPO HPN 1618  ATE 1995 COMPLETO</v>
          </cell>
          <cell r="C24054" t="str">
            <v>UM</v>
          </cell>
        </row>
        <row r="24055">
          <cell r="A24055" t="str">
            <v>80134300F</v>
          </cell>
          <cell r="B24055" t="str">
            <v>CAPO HPN 1618  ATE 1995 COMPLETO</v>
          </cell>
          <cell r="C24055" t="str">
            <v>UM</v>
          </cell>
        </row>
        <row r="24056">
          <cell r="A24056" t="str">
            <v>80138500D</v>
          </cell>
          <cell r="B24056" t="str">
            <v>REFORÇO DO ASSOALHO DIR.</v>
          </cell>
          <cell r="C24056" t="str">
            <v>UM</v>
          </cell>
        </row>
        <row r="24057">
          <cell r="A24057" t="str">
            <v>DT04270DF</v>
          </cell>
          <cell r="B24057" t="str">
            <v>SUPORTE DA LONGARINA  DIR    427 - 344 611 70 12</v>
          </cell>
          <cell r="C24057" t="str">
            <v>UM</v>
          </cell>
        </row>
        <row r="24058">
          <cell r="A24058" t="str">
            <v>DD30049029</v>
          </cell>
          <cell r="B24058" t="str">
            <v>OUTROS MEDICAMENTOS C/ AC MONOCARBOXIL</v>
          </cell>
          <cell r="C24058" t="str">
            <v>UM</v>
          </cell>
        </row>
        <row r="24059">
          <cell r="A24059" t="str">
            <v>DD30049039</v>
          </cell>
          <cell r="B24059" t="str">
            <v>OUTROS MEDICAMENTOS C/COMPOSTO</v>
          </cell>
          <cell r="C24059" t="str">
            <v>UM</v>
          </cell>
        </row>
        <row r="24060">
          <cell r="A24060" t="str">
            <v>80138500E</v>
          </cell>
          <cell r="B24060" t="str">
            <v>REFORÇO DO ASSOALHO ESQ.</v>
          </cell>
          <cell r="C24060" t="str">
            <v>UM</v>
          </cell>
        </row>
        <row r="24061">
          <cell r="A24061" t="str">
            <v>8013850DF</v>
          </cell>
          <cell r="B24061" t="str">
            <v>REFORO DO ASSOALHO DIR.   1385D</v>
          </cell>
          <cell r="C24061" t="str">
            <v>UM</v>
          </cell>
        </row>
        <row r="24062">
          <cell r="A24062" t="str">
            <v>IMOB82055900</v>
          </cell>
          <cell r="B24062" t="str">
            <v>REBITADEIRA MANUAL</v>
          </cell>
          <cell r="C24062" t="str">
            <v>UM</v>
          </cell>
        </row>
        <row r="24063">
          <cell r="A24063" t="str">
            <v>DD85044050</v>
          </cell>
          <cell r="B24063" t="str">
            <v>CONVERSORES ELETRONICOS</v>
          </cell>
          <cell r="C24063" t="str">
            <v>UM</v>
          </cell>
        </row>
        <row r="24064">
          <cell r="A24064" t="str">
            <v>DD85412120</v>
          </cell>
          <cell r="B24064" t="str">
            <v>TRANSISTORES C/CAP DISSIP &lt;1W</v>
          </cell>
          <cell r="C24064" t="str">
            <v>UM</v>
          </cell>
        </row>
        <row r="24065">
          <cell r="A24065">
            <v>105162000</v>
          </cell>
          <cell r="B24065" t="str">
            <v>ANEL O'RING 2121</v>
          </cell>
          <cell r="C24065" t="str">
            <v>UM</v>
          </cell>
        </row>
        <row r="24066">
          <cell r="A24066" t="str">
            <v>8013850EF</v>
          </cell>
          <cell r="B24066" t="str">
            <v>REFORO DO ASSOALHO ESQ.   1385E</v>
          </cell>
          <cell r="C24066" t="str">
            <v>UM</v>
          </cell>
        </row>
        <row r="24067">
          <cell r="A24067" t="str">
            <v>80139100M</v>
          </cell>
          <cell r="B24067" t="str">
            <v>SUPORTE TANQUE 210 LT MONTADO 1392/3</v>
          </cell>
          <cell r="C24067" t="str">
            <v>UM</v>
          </cell>
        </row>
        <row r="24068">
          <cell r="A24068">
            <v>801392000</v>
          </cell>
          <cell r="B24068" t="str">
            <v>CINTA TANQUE  210 LT</v>
          </cell>
          <cell r="C24068" t="str">
            <v>UM</v>
          </cell>
        </row>
        <row r="24069">
          <cell r="A24069">
            <v>105163000</v>
          </cell>
          <cell r="B24069" t="str">
            <v>ANEL O'RING 2158</v>
          </cell>
          <cell r="C24069" t="str">
            <v>UM</v>
          </cell>
        </row>
        <row r="24070">
          <cell r="A24070" t="str">
            <v>80139200F</v>
          </cell>
          <cell r="B24070" t="str">
            <v>CINTA TANQUE  210 LT            1392 - 382 470 70 40</v>
          </cell>
          <cell r="C24070" t="str">
            <v>UM</v>
          </cell>
        </row>
        <row r="24071">
          <cell r="A24071">
            <v>801393000</v>
          </cell>
          <cell r="B24071" t="str">
            <v>SUPORTE DO TANQUE  210 LT       1393</v>
          </cell>
          <cell r="C24071" t="str">
            <v>UM</v>
          </cell>
        </row>
        <row r="24072">
          <cell r="A24072">
            <v>801395000</v>
          </cell>
          <cell r="B24072" t="str">
            <v>SUPORTE TANQUE PLA 210L MB1620</v>
          </cell>
          <cell r="C24072" t="str">
            <v>UM</v>
          </cell>
        </row>
        <row r="24073">
          <cell r="A24073" t="str">
            <v>80139500F</v>
          </cell>
          <cell r="B24073" t="str">
            <v>SUPORTE TANQUE PLA 210L MB1620  1395 - 384 475 73 03</v>
          </cell>
          <cell r="C24073" t="str">
            <v>UM</v>
          </cell>
        </row>
        <row r="24074">
          <cell r="A24074" t="str">
            <v>80139500M</v>
          </cell>
          <cell r="B24074" t="str">
            <v>SUPORTE TANQUE MONTADO</v>
          </cell>
          <cell r="C24074" t="str">
            <v>UM</v>
          </cell>
        </row>
        <row r="24075">
          <cell r="A24075">
            <v>109742000</v>
          </cell>
          <cell r="B24075" t="str">
            <v>PARAF M8 x 12 SEXT DIN933 8.8 ZA</v>
          </cell>
          <cell r="C24075" t="str">
            <v>UM</v>
          </cell>
        </row>
        <row r="24076">
          <cell r="A24076" t="str">
            <v>8013950MF</v>
          </cell>
          <cell r="B24076" t="str">
            <v>SUPORTE TANQUE MONTADO     1395/1043 - 384 475 73 03 M</v>
          </cell>
          <cell r="C24076" t="str">
            <v>UM</v>
          </cell>
        </row>
        <row r="24077">
          <cell r="A24077">
            <v>801397000</v>
          </cell>
          <cell r="B24077" t="str">
            <v>CINTA DE BORRACHA - 382 475 70 84</v>
          </cell>
          <cell r="C24077" t="str">
            <v>UM</v>
          </cell>
        </row>
        <row r="24078">
          <cell r="A24078" t="str">
            <v>80139700F</v>
          </cell>
          <cell r="B24078" t="str">
            <v>CINTA DE BORRACHA - 382 475 70 84</v>
          </cell>
          <cell r="C24078" t="str">
            <v>UM</v>
          </cell>
        </row>
        <row r="24079">
          <cell r="A24079">
            <v>801398000</v>
          </cell>
          <cell r="B24079" t="str">
            <v>KIT ALONGAMENTO TETO BAIXO CABINE 1620     1398</v>
          </cell>
          <cell r="C24079" t="str">
            <v>UM</v>
          </cell>
        </row>
        <row r="24080">
          <cell r="A24080">
            <v>801399000</v>
          </cell>
          <cell r="B24080" t="str">
            <v>CHAPA DE COBERTURA PAINEL HPN</v>
          </cell>
          <cell r="C24080" t="str">
            <v>UM</v>
          </cell>
        </row>
        <row r="24081">
          <cell r="A24081">
            <v>109743000</v>
          </cell>
          <cell r="B24081" t="str">
            <v>PARAF M10 x 30 SEXT DIN933 8.8 ZA</v>
          </cell>
          <cell r="C24081" t="str">
            <v>UM</v>
          </cell>
        </row>
        <row r="24082">
          <cell r="A24082" t="str">
            <v>80139900F</v>
          </cell>
          <cell r="B24082" t="str">
            <v>CHAPA DE COBERTURA PAINEL HPN - 688 680 74 07</v>
          </cell>
          <cell r="C24082" t="str">
            <v>UM</v>
          </cell>
        </row>
        <row r="24083">
          <cell r="A24083">
            <v>801400000</v>
          </cell>
          <cell r="B24083" t="str">
            <v>CABINE NUA HPN 709</v>
          </cell>
          <cell r="C24083" t="str">
            <v>UM</v>
          </cell>
        </row>
        <row r="24084">
          <cell r="A24084" t="str">
            <v>80140000P</v>
          </cell>
          <cell r="B24084" t="str">
            <v>CABINE NUA HPN 709 - PINTADA</v>
          </cell>
          <cell r="C24084" t="str">
            <v>UM</v>
          </cell>
        </row>
        <row r="24085">
          <cell r="A24085" t="str">
            <v>DD84271090</v>
          </cell>
          <cell r="B24085" t="str">
            <v>OUTROS VEICULOS PARA MOVIMENTACAO  DE CARGA</v>
          </cell>
          <cell r="C24085" t="str">
            <v>UM</v>
          </cell>
        </row>
        <row r="24086">
          <cell r="A24086" t="str">
            <v>DD84661000</v>
          </cell>
          <cell r="B24086" t="str">
            <v>PORTA FERRAMENTA</v>
          </cell>
          <cell r="C24086" t="str">
            <v>UM</v>
          </cell>
        </row>
        <row r="24087">
          <cell r="A24087">
            <v>801401000</v>
          </cell>
          <cell r="B24087" t="str">
            <v>CABINE NUA HPN 1620</v>
          </cell>
          <cell r="C24087" t="str">
            <v>UM</v>
          </cell>
        </row>
        <row r="24088">
          <cell r="A24088" t="str">
            <v>80140100A</v>
          </cell>
          <cell r="B24088" t="str">
            <v>CABINE NUA HPN 1620  ALONGADA   1401</v>
          </cell>
          <cell r="C24088" t="str">
            <v>UM</v>
          </cell>
        </row>
        <row r="24089">
          <cell r="A24089" t="str">
            <v>DD19053200</v>
          </cell>
          <cell r="B24089" t="str">
            <v>WAFFER</v>
          </cell>
          <cell r="C24089" t="str">
            <v>UM</v>
          </cell>
        </row>
        <row r="24090">
          <cell r="A24090" t="str">
            <v>DD19052010</v>
          </cell>
          <cell r="B24090" t="str">
            <v>PANETONE</v>
          </cell>
          <cell r="C24090" t="str">
            <v>UM</v>
          </cell>
        </row>
        <row r="24091">
          <cell r="A24091" t="str">
            <v>DD96100000</v>
          </cell>
          <cell r="B24091" t="str">
            <v>LOUSAS E QUADROS P/ ESCREVER / DESENHAR</v>
          </cell>
          <cell r="C24091" t="str">
            <v>UM</v>
          </cell>
        </row>
        <row r="24092">
          <cell r="A24092" t="str">
            <v>DD72099000</v>
          </cell>
          <cell r="B24092" t="str">
            <v>OUTRAS LAMINAS FERRO/ACO</v>
          </cell>
          <cell r="C24092" t="str">
            <v>UM</v>
          </cell>
        </row>
        <row r="24093">
          <cell r="A24093" t="str">
            <v>80140100E</v>
          </cell>
          <cell r="B24093" t="str">
            <v>ESTRUTURA DA CABINE HPN 1620</v>
          </cell>
          <cell r="C24093" t="str">
            <v>UM</v>
          </cell>
        </row>
        <row r="24094">
          <cell r="A24094" t="str">
            <v>80140100P</v>
          </cell>
          <cell r="B24094" t="str">
            <v>CABINE NUA HPN 1620 PINTADA</v>
          </cell>
          <cell r="C24094" t="str">
            <v>UM</v>
          </cell>
        </row>
        <row r="24095">
          <cell r="A24095">
            <v>801402000</v>
          </cell>
          <cell r="B24095" t="str">
            <v>CABINE PARCIAL 1218/1618</v>
          </cell>
          <cell r="C24095" t="str">
            <v>UM</v>
          </cell>
        </row>
        <row r="24096">
          <cell r="A24096" t="str">
            <v>DD85045000</v>
          </cell>
          <cell r="B24096" t="str">
            <v>OUTRAS BOBINAS DE REATANCIA</v>
          </cell>
          <cell r="C24096" t="str">
            <v>UM</v>
          </cell>
        </row>
        <row r="24097">
          <cell r="A24097" t="str">
            <v>DD73182900</v>
          </cell>
          <cell r="B24097" t="str">
            <v>ABRACADEIRAS</v>
          </cell>
          <cell r="C24097" t="str">
            <v>UM</v>
          </cell>
        </row>
        <row r="24098">
          <cell r="A24098" t="str">
            <v>80140200A</v>
          </cell>
          <cell r="B24098" t="str">
            <v>CABINE PARCIAL 1618 ALONGADA    1402</v>
          </cell>
          <cell r="C24098" t="str">
            <v>UM</v>
          </cell>
        </row>
        <row r="24099">
          <cell r="A24099" t="str">
            <v>80140200B</v>
          </cell>
          <cell r="B24099" t="str">
            <v>BASE DA CABINE HPN 1218/1618</v>
          </cell>
          <cell r="C24099" t="str">
            <v>UM</v>
          </cell>
        </row>
        <row r="24100">
          <cell r="A24100">
            <v>801403000</v>
          </cell>
          <cell r="B24100" t="str">
            <v>CABINE PARCIAL 709</v>
          </cell>
          <cell r="C24100" t="str">
            <v>UM</v>
          </cell>
        </row>
        <row r="24101">
          <cell r="A24101" t="str">
            <v>DD72111300</v>
          </cell>
          <cell r="B24101" t="str">
            <v>LAMIN FERRO/ACO</v>
          </cell>
          <cell r="C24101" t="str">
            <v>UM</v>
          </cell>
        </row>
        <row r="24102">
          <cell r="A24102">
            <v>105164000</v>
          </cell>
          <cell r="B24102" t="str">
            <v>PINO PROTETOR ROSCADO M22 X 25,4mm</v>
          </cell>
          <cell r="C24102" t="str">
            <v>UM</v>
          </cell>
        </row>
        <row r="24103">
          <cell r="A24103">
            <v>807438000</v>
          </cell>
          <cell r="B24103" t="str">
            <v>CANO DE DESCARGA - 10379873</v>
          </cell>
          <cell r="C24103" t="str">
            <v>UM</v>
          </cell>
        </row>
        <row r="24104">
          <cell r="A24104">
            <v>801404000</v>
          </cell>
          <cell r="B24104" t="str">
            <v>CABINE NUA HPN 1620  ALONG T.A. 1404</v>
          </cell>
          <cell r="C24104" t="str">
            <v>UM</v>
          </cell>
        </row>
        <row r="24105">
          <cell r="A24105">
            <v>801405000</v>
          </cell>
          <cell r="B24105" t="str">
            <v>CABINE COMPL 1618 FORR. MARROM - 384.600.00.01</v>
          </cell>
          <cell r="C24105" t="str">
            <v>UM</v>
          </cell>
        </row>
        <row r="24106">
          <cell r="A24106" t="str">
            <v>80140500A</v>
          </cell>
          <cell r="B24106" t="str">
            <v>CABINE NUA 1218/1618 ALONGADA   1405</v>
          </cell>
          <cell r="C24106" t="str">
            <v>UM</v>
          </cell>
        </row>
        <row r="24107">
          <cell r="A24107">
            <v>109744000</v>
          </cell>
          <cell r="B24107" t="str">
            <v>TAMPAO DE BORRACHA</v>
          </cell>
          <cell r="C24107" t="str">
            <v>UM</v>
          </cell>
        </row>
        <row r="24108">
          <cell r="A24108" t="str">
            <v>80140500C</v>
          </cell>
          <cell r="B24108" t="str">
            <v>CABINE COMPL 1618 FORR. CINZA</v>
          </cell>
          <cell r="C24108" t="str">
            <v>UM</v>
          </cell>
        </row>
        <row r="24109">
          <cell r="A24109" t="str">
            <v>8014050PC</v>
          </cell>
          <cell r="B24109" t="str">
            <v>CABINE PARCIAL MONTADA 1618 FORR. CINZA</v>
          </cell>
          <cell r="C24109" t="str">
            <v>UM</v>
          </cell>
        </row>
        <row r="24110">
          <cell r="A24110">
            <v>801406000</v>
          </cell>
          <cell r="B24110" t="str">
            <v>CABINE COMPLETA 1620</v>
          </cell>
          <cell r="C24110" t="str">
            <v>UM</v>
          </cell>
        </row>
        <row r="24111">
          <cell r="A24111" t="str">
            <v>DD84669490</v>
          </cell>
          <cell r="B24111" t="str">
            <v>PARTES E PECAS DE GUILHOTINA</v>
          </cell>
          <cell r="C24111" t="str">
            <v>UM</v>
          </cell>
        </row>
        <row r="24112">
          <cell r="A24112" t="str">
            <v>801406PAR</v>
          </cell>
          <cell r="B24112" t="str">
            <v>CABINE PARCIAL 1620</v>
          </cell>
          <cell r="C24112" t="str">
            <v>UM</v>
          </cell>
        </row>
        <row r="24113">
          <cell r="A24113">
            <v>801407000</v>
          </cell>
          <cell r="B24113" t="str">
            <v>CABINE COMPLETA 709</v>
          </cell>
          <cell r="C24113" t="str">
            <v>UM</v>
          </cell>
        </row>
        <row r="24114">
          <cell r="A24114" t="str">
            <v>80140700A</v>
          </cell>
          <cell r="B24114" t="str">
            <v>CABINE COMPLETA ALONGADA MB709</v>
          </cell>
          <cell r="C24114" t="str">
            <v>UM</v>
          </cell>
        </row>
        <row r="24115">
          <cell r="A24115">
            <v>801408000</v>
          </cell>
          <cell r="B24115" t="str">
            <v>CABINE COMPL 1618 ALONGADA FORR. MARROM</v>
          </cell>
          <cell r="C24115" t="str">
            <v>UM</v>
          </cell>
        </row>
        <row r="24116">
          <cell r="A24116" t="str">
            <v>DD38089319</v>
          </cell>
          <cell r="B24116" t="str">
            <v>OUTROS</v>
          </cell>
          <cell r="C24116" t="str">
            <v>UM</v>
          </cell>
        </row>
        <row r="24117">
          <cell r="A24117" t="str">
            <v>DD73090090</v>
          </cell>
          <cell r="B24117" t="str">
            <v>OUTROS RESERVATORIOS</v>
          </cell>
          <cell r="C24117" t="str">
            <v>UM</v>
          </cell>
        </row>
        <row r="24118">
          <cell r="A24118" t="str">
            <v>80140800C</v>
          </cell>
          <cell r="B24118" t="str">
            <v>CABINE COMPL 1618 ALONG. FORRACAO CINZA</v>
          </cell>
          <cell r="C24118" t="str">
            <v>UM</v>
          </cell>
        </row>
        <row r="24119">
          <cell r="A24119">
            <v>801409000</v>
          </cell>
          <cell r="B24119" t="str">
            <v>CABINE COMPLETA - MB 1621</v>
          </cell>
          <cell r="C24119" t="str">
            <v>UM</v>
          </cell>
        </row>
        <row r="24120">
          <cell r="A24120">
            <v>801410000</v>
          </cell>
          <cell r="B24120" t="str">
            <v>CABINE COMPLETA 912</v>
          </cell>
          <cell r="C24120" t="str">
            <v>UM</v>
          </cell>
        </row>
        <row r="24121">
          <cell r="A24121">
            <v>801411000</v>
          </cell>
          <cell r="B24121" t="str">
            <v>CABINE NUA 912</v>
          </cell>
          <cell r="C24121" t="str">
            <v>UM</v>
          </cell>
        </row>
        <row r="24122">
          <cell r="A24122" t="str">
            <v>80141100P</v>
          </cell>
          <cell r="B24122" t="str">
            <v>CABINE NUA PINTADA 912</v>
          </cell>
          <cell r="C24122" t="str">
            <v>UM</v>
          </cell>
        </row>
        <row r="24123">
          <cell r="A24123">
            <v>801412000</v>
          </cell>
          <cell r="B24123" t="str">
            <v>CABINE PARCIAL 912</v>
          </cell>
          <cell r="C24123" t="str">
            <v>UM</v>
          </cell>
        </row>
        <row r="24124">
          <cell r="A24124">
            <v>801413000</v>
          </cell>
          <cell r="B24124" t="str">
            <v>CABINE COMPLETA  710PLUS/914</v>
          </cell>
          <cell r="C24124" t="str">
            <v>UM</v>
          </cell>
        </row>
        <row r="24125">
          <cell r="A24125">
            <v>801414000</v>
          </cell>
          <cell r="B24125" t="str">
            <v>CABINE NUA</v>
          </cell>
          <cell r="C24125" t="str">
            <v>UM</v>
          </cell>
        </row>
        <row r="24126">
          <cell r="A24126" t="str">
            <v>80141400P</v>
          </cell>
          <cell r="B24126" t="str">
            <v>CABINE NUA PINTADA</v>
          </cell>
          <cell r="C24126" t="str">
            <v>UM</v>
          </cell>
        </row>
        <row r="24127">
          <cell r="A24127">
            <v>801415000</v>
          </cell>
          <cell r="B24127" t="str">
            <v>CABINE PARCIAL  710 / 914</v>
          </cell>
          <cell r="C24127" t="str">
            <v>UM</v>
          </cell>
        </row>
        <row r="24128">
          <cell r="A24128">
            <v>801416000</v>
          </cell>
          <cell r="B24128" t="str">
            <v>CABINE PARCIAL  1620</v>
          </cell>
          <cell r="C24128" t="str">
            <v>UM</v>
          </cell>
        </row>
        <row r="24129">
          <cell r="A24129">
            <v>707405231</v>
          </cell>
          <cell r="B24129" t="str">
            <v>TAMPÃO PVC SOLDAVEL 40mm P/ BET. - USINADO</v>
          </cell>
          <cell r="C24129" t="str">
            <v>UM</v>
          </cell>
        </row>
        <row r="24130">
          <cell r="A24130">
            <v>707405232</v>
          </cell>
          <cell r="B24130" t="str">
            <v>CJ ADAPTADOR AUTO AJUST. 40 x 1 1/4 KRONA P/ BET. - USINADO</v>
          </cell>
          <cell r="C24130" t="str">
            <v>UM</v>
          </cell>
        </row>
        <row r="24131">
          <cell r="A24131" t="str">
            <v>DD40093100</v>
          </cell>
          <cell r="B24131" t="str">
            <v>MANGUEIRA 4 LONAS</v>
          </cell>
          <cell r="C24131" t="str">
            <v>UM</v>
          </cell>
        </row>
        <row r="24132">
          <cell r="A24132">
            <v>801418000</v>
          </cell>
          <cell r="B24132" t="str">
            <v>CHICOTE ELETRICO   (ALTERNADOR)</v>
          </cell>
          <cell r="C24132" t="str">
            <v>UM</v>
          </cell>
        </row>
        <row r="24133">
          <cell r="A24133">
            <v>801419000</v>
          </cell>
          <cell r="B24133" t="str">
            <v>CABINE COMPLETA  (MB 1218 ELETRONICO)</v>
          </cell>
          <cell r="C24133" t="str">
            <v>UM</v>
          </cell>
        </row>
        <row r="24134">
          <cell r="A24134">
            <v>801420000</v>
          </cell>
          <cell r="B24134" t="str">
            <v>CABINE NUA (MB 1218 ELETRONICO)</v>
          </cell>
          <cell r="C24134" t="str">
            <v>UM</v>
          </cell>
        </row>
        <row r="24135">
          <cell r="A24135">
            <v>801500000</v>
          </cell>
          <cell r="B24135" t="str">
            <v>PARA-CHOQUE DIANTEIRO HPN</v>
          </cell>
          <cell r="C24135" t="str">
            <v>UM</v>
          </cell>
        </row>
        <row r="24136">
          <cell r="A24136" t="str">
            <v>80150000F</v>
          </cell>
          <cell r="B24136" t="str">
            <v>PARA-CHOQUE DIANTEIRO HPN      1500</v>
          </cell>
          <cell r="C24136" t="str">
            <v>UM</v>
          </cell>
        </row>
        <row r="24137">
          <cell r="A24137" t="str">
            <v>DD42029900</v>
          </cell>
          <cell r="B24137" t="str">
            <v>OUTROS ARTEFATOS, DE OUTROS MATERIAIS</v>
          </cell>
          <cell r="C24137" t="str">
            <v>UM</v>
          </cell>
        </row>
        <row r="24138">
          <cell r="A24138" t="str">
            <v>8015000MB</v>
          </cell>
          <cell r="B24138" t="str">
            <v>PARA-CHOQUE DIANTEIRO HPN      1500MB</v>
          </cell>
          <cell r="C24138" t="str">
            <v>UM</v>
          </cell>
        </row>
        <row r="24139">
          <cell r="A24139" t="str">
            <v>80150100D</v>
          </cell>
          <cell r="B24139" t="str">
            <v>PONTEIRA PARA-CHOQUE DIR HPN PINTADA</v>
          </cell>
          <cell r="C24139" t="str">
            <v>UM</v>
          </cell>
        </row>
        <row r="24140">
          <cell r="A24140" t="str">
            <v>80150100E</v>
          </cell>
          <cell r="B24140" t="str">
            <v>PONTEIRA PARA-CHOQUE ESQ HPN PINTADA</v>
          </cell>
          <cell r="C24140" t="str">
            <v>UM</v>
          </cell>
        </row>
        <row r="24141">
          <cell r="A24141" t="str">
            <v>8015010DF</v>
          </cell>
          <cell r="B24141" t="str">
            <v>PONTEIRA PARA-CHOQUE DIR HPN    1501 - 694 885 80 01</v>
          </cell>
          <cell r="C24141" t="str">
            <v>UM</v>
          </cell>
        </row>
        <row r="24142">
          <cell r="A24142" t="str">
            <v>8015010EF</v>
          </cell>
          <cell r="B24142" t="str">
            <v>PONTEIRA PARA-CHOQUE ESQ HPN    1501 - 694 885 79 01</v>
          </cell>
          <cell r="C24142" t="str">
            <v>UM</v>
          </cell>
        </row>
        <row r="24143">
          <cell r="A24143">
            <v>801502000</v>
          </cell>
          <cell r="B24143" t="str">
            <v>CENTRAL PARA-CHOQUE HPN</v>
          </cell>
          <cell r="C24143" t="str">
            <v>UM</v>
          </cell>
        </row>
        <row r="24144">
          <cell r="A24144" t="str">
            <v>80150200F</v>
          </cell>
          <cell r="B24144" t="str">
            <v>CENTRAL PARA-CHOQUE HPN         1502 - 694 885 81 01</v>
          </cell>
          <cell r="C24144" t="str">
            <v>UM</v>
          </cell>
        </row>
        <row r="24145">
          <cell r="A24145" t="str">
            <v>DD40161090</v>
          </cell>
          <cell r="B24145" t="str">
            <v>OUTRAS OBRAS DE BORRACHA VULCANICA</v>
          </cell>
          <cell r="C24145" t="str">
            <v>UM</v>
          </cell>
        </row>
        <row r="24146">
          <cell r="A24146">
            <v>801503000</v>
          </cell>
          <cell r="B24146" t="str">
            <v>SUPORTE LIMPADOR PARA BRISA     1503</v>
          </cell>
          <cell r="C24146" t="str">
            <v>UM</v>
          </cell>
        </row>
        <row r="24147">
          <cell r="A24147">
            <v>801504000</v>
          </cell>
          <cell r="B24147" t="str">
            <v>FIXACAO SUPORTE LIMP PARABRISA</v>
          </cell>
          <cell r="C24147" t="str">
            <v>UM</v>
          </cell>
        </row>
        <row r="24148">
          <cell r="A24148" t="str">
            <v>80150400F</v>
          </cell>
          <cell r="B24148" t="str">
            <v>FIXACAO SUPORTE LIMP PARABRISA  1504 - 688 620 73 81</v>
          </cell>
          <cell r="C24148" t="str">
            <v>UM</v>
          </cell>
        </row>
        <row r="24149">
          <cell r="A24149" t="str">
            <v>80150500D</v>
          </cell>
          <cell r="B24149" t="str">
            <v>CHAPA DO ASSOALHO 912/914/1620 DIR</v>
          </cell>
          <cell r="C24149" t="str">
            <v>UM</v>
          </cell>
        </row>
        <row r="24150">
          <cell r="A24150" t="str">
            <v>80150500E</v>
          </cell>
          <cell r="B24150" t="str">
            <v>CHAPA DO ASSOALHO MB 709  ESQ -</v>
          </cell>
          <cell r="C24150" t="str">
            <v>UM</v>
          </cell>
        </row>
        <row r="24151">
          <cell r="A24151" t="str">
            <v>8015050DF</v>
          </cell>
          <cell r="B24151" t="str">
            <v>CHAPA DO ASSOALHO 912/914/1620  DIR - 688 616 03 68</v>
          </cell>
          <cell r="C24151" t="str">
            <v>UM</v>
          </cell>
        </row>
        <row r="24152">
          <cell r="A24152" t="str">
            <v>8015050EF</v>
          </cell>
          <cell r="B24152" t="str">
            <v>CHAPA DO ASSOALHO MB 709  ESQ - 384 616 73 68</v>
          </cell>
          <cell r="C24152" t="str">
            <v>UM</v>
          </cell>
        </row>
        <row r="24153">
          <cell r="A24153">
            <v>801506000</v>
          </cell>
          <cell r="B24153" t="str">
            <v>PORTA-ESTEPE 709/912/914</v>
          </cell>
          <cell r="C24153" t="str">
            <v>UM</v>
          </cell>
        </row>
        <row r="24154">
          <cell r="A24154" t="str">
            <v>80150600F</v>
          </cell>
          <cell r="B24154" t="str">
            <v>PORTA-ESTEPE 709/912/914        1506 - 688 400 00 41</v>
          </cell>
          <cell r="C24154" t="str">
            <v>UM</v>
          </cell>
        </row>
        <row r="24155">
          <cell r="A24155">
            <v>801507000</v>
          </cell>
          <cell r="B24155" t="str">
            <v>TRAVESSA TRASEIRA ASSOALHO</v>
          </cell>
          <cell r="C24155" t="str">
            <v>UM</v>
          </cell>
        </row>
        <row r="24156">
          <cell r="A24156" t="str">
            <v>80150700F</v>
          </cell>
          <cell r="B24156" t="str">
            <v>TRAVESSA TRASEIRA ASSOALHO   1507</v>
          </cell>
          <cell r="C24156" t="str">
            <v>UM</v>
          </cell>
        </row>
        <row r="24157">
          <cell r="A24157">
            <v>801508000</v>
          </cell>
          <cell r="B24157" t="str">
            <v>CHAPA COBERTURA PLASTICA        1508</v>
          </cell>
          <cell r="C24157" t="str">
            <v>UM</v>
          </cell>
        </row>
        <row r="24158">
          <cell r="A24158">
            <v>801509000</v>
          </cell>
          <cell r="B24158" t="str">
            <v>CHAPA DEFLETORA INT DA CABINE</v>
          </cell>
          <cell r="C24158" t="str">
            <v>UM</v>
          </cell>
        </row>
        <row r="24159">
          <cell r="A24159" t="str">
            <v>80150900F</v>
          </cell>
          <cell r="B24159" t="str">
            <v>CHAPA DEFLETORA INT DA CABINE   1509</v>
          </cell>
          <cell r="C24159" t="str">
            <v>UM</v>
          </cell>
        </row>
        <row r="24160">
          <cell r="A24160" t="str">
            <v>DD87039000</v>
          </cell>
          <cell r="B24160" t="str">
            <v>OUTROS AUTOMOVEIS DE PASSAGEIROS</v>
          </cell>
          <cell r="C24160" t="str">
            <v>UM</v>
          </cell>
        </row>
        <row r="24161">
          <cell r="A24161">
            <v>801510000</v>
          </cell>
          <cell r="B24161" t="str">
            <v>VARAO SUP PARA-LAMA (1935/41)</v>
          </cell>
          <cell r="C24161" t="str">
            <v>UM</v>
          </cell>
        </row>
        <row r="24162">
          <cell r="A24162" t="str">
            <v>80151000F</v>
          </cell>
          <cell r="B24162" t="str">
            <v>VARAO SUP PARA-LAMA (1935/41)   1510</v>
          </cell>
          <cell r="C24162" t="str">
            <v>UM</v>
          </cell>
        </row>
        <row r="24163">
          <cell r="A24163">
            <v>801511000</v>
          </cell>
          <cell r="B24163" t="str">
            <v>BASE DO PAINEL</v>
          </cell>
          <cell r="C24163" t="str">
            <v>UM</v>
          </cell>
        </row>
        <row r="24164">
          <cell r="A24164" t="str">
            <v>80151100F</v>
          </cell>
          <cell r="B24164" t="str">
            <v>BASE DO PAINEL                  1511 - 688 620 00 30</v>
          </cell>
          <cell r="C24164" t="str">
            <v>UM</v>
          </cell>
        </row>
        <row r="24165">
          <cell r="A24165">
            <v>801512000</v>
          </cell>
          <cell r="B24165" t="str">
            <v>CHAPA DE FIXACAO DA PLACA       1512</v>
          </cell>
          <cell r="C24165" t="str">
            <v>UM</v>
          </cell>
        </row>
        <row r="24166">
          <cell r="A24166">
            <v>801513000</v>
          </cell>
          <cell r="B24166" t="str">
            <v>TRAVESSA FIXACAO CAPO(HPN/SKL)</v>
          </cell>
          <cell r="C24166" t="str">
            <v>UM</v>
          </cell>
        </row>
        <row r="24167">
          <cell r="A24167" t="str">
            <v>80151300F</v>
          </cell>
          <cell r="B24167" t="str">
            <v>TRAVESSA FIXACAO CAPO(HPN/SKL)  1513 - 696 880 71 52</v>
          </cell>
          <cell r="C24167" t="str">
            <v>UM</v>
          </cell>
        </row>
        <row r="24168">
          <cell r="A24168">
            <v>801514000</v>
          </cell>
          <cell r="B24168" t="str">
            <v>PARA-CHOQUE PLASTICO(1720/21/23)1514</v>
          </cell>
          <cell r="C24168" t="str">
            <v>UM</v>
          </cell>
        </row>
        <row r="24169">
          <cell r="A24169">
            <v>801515000</v>
          </cell>
          <cell r="B24169" t="str">
            <v>DEFLETOR PLASTICO  (1720/21/23) 1515</v>
          </cell>
          <cell r="C24169" t="str">
            <v>UM</v>
          </cell>
        </row>
        <row r="24170">
          <cell r="A24170" t="str">
            <v>DD39201099</v>
          </cell>
          <cell r="B24170" t="str">
            <v>PLASTICO TUBULAR</v>
          </cell>
          <cell r="C24170" t="str">
            <v>UM</v>
          </cell>
        </row>
        <row r="24171">
          <cell r="A24171" t="str">
            <v>DD44152000</v>
          </cell>
          <cell r="B24171" t="str">
            <v>PALETES / ESTRADOS MADEIRA</v>
          </cell>
          <cell r="C24171" t="str">
            <v>UM</v>
          </cell>
        </row>
        <row r="24172">
          <cell r="A24172">
            <v>801516000</v>
          </cell>
          <cell r="B24172" t="str">
            <v>DEFLETOR PLAST HPN TODOS BICUDOS1516</v>
          </cell>
          <cell r="C24172" t="str">
            <v>UM</v>
          </cell>
        </row>
        <row r="24173">
          <cell r="A24173" t="str">
            <v>80151700D</v>
          </cell>
          <cell r="B24173" t="str">
            <v>CURVAO DO PARALAMA DIR.</v>
          </cell>
          <cell r="C24173" t="str">
            <v>UM</v>
          </cell>
        </row>
        <row r="24174">
          <cell r="A24174" t="str">
            <v>80151700E</v>
          </cell>
          <cell r="B24174" t="str">
            <v>CURVAO DO PARA LAMA ESQ</v>
          </cell>
          <cell r="C24174" t="str">
            <v>UM</v>
          </cell>
        </row>
        <row r="24175">
          <cell r="A24175" t="str">
            <v>8015170DF</v>
          </cell>
          <cell r="B24175" t="str">
            <v>CURVAO DO PARALAMA DIR.         1517 - 384 610 75 26</v>
          </cell>
          <cell r="C24175" t="str">
            <v>UM</v>
          </cell>
        </row>
        <row r="24176">
          <cell r="A24176" t="str">
            <v>8015170EF</v>
          </cell>
          <cell r="B24176" t="str">
            <v>CURVAO DO PARA LAMA ESQ         1517 - 384 610 74 26</v>
          </cell>
          <cell r="C24176" t="str">
            <v>UM</v>
          </cell>
        </row>
        <row r="24177">
          <cell r="A24177">
            <v>707405233</v>
          </cell>
          <cell r="B24177" t="str">
            <v>ARRUELA CILINDRO BASC. PINTADA P/ BET. - 003.03.035</v>
          </cell>
          <cell r="C24177" t="str">
            <v>UM</v>
          </cell>
        </row>
        <row r="24178">
          <cell r="A24178" t="str">
            <v>80151800D</v>
          </cell>
          <cell r="B24178" t="str">
            <v>CHAPA CURVA DO PISO DIREITA     1518</v>
          </cell>
          <cell r="C24178" t="str">
            <v>UM</v>
          </cell>
        </row>
        <row r="24179">
          <cell r="A24179" t="str">
            <v>80151800E</v>
          </cell>
          <cell r="B24179" t="str">
            <v>CHAPA CURVA DO PISO ESQUERDA    1518</v>
          </cell>
          <cell r="C24179" t="str">
            <v>UM</v>
          </cell>
        </row>
        <row r="24180">
          <cell r="A24180" t="str">
            <v>80151900D</v>
          </cell>
          <cell r="B24180" t="str">
            <v>LATERAL CAPO VAZ. ATÉ 96 DIR.</v>
          </cell>
          <cell r="C24180" t="str">
            <v>UM</v>
          </cell>
        </row>
        <row r="24181">
          <cell r="A24181" t="str">
            <v>8015190DF</v>
          </cell>
          <cell r="B24181" t="str">
            <v>LATERAL CAPO VAZ. AT 96 DIR.   1519</v>
          </cell>
          <cell r="C24181" t="str">
            <v>UM</v>
          </cell>
        </row>
        <row r="24182">
          <cell r="A24182">
            <v>801520000</v>
          </cell>
          <cell r="B24182" t="str">
            <v>GRADE INFERIOR MB 1620  MODERNO</v>
          </cell>
          <cell r="C24182" t="str">
            <v>UM</v>
          </cell>
        </row>
        <row r="24183">
          <cell r="A24183">
            <v>104911000</v>
          </cell>
          <cell r="B24183" t="str">
            <v>GAS LASAL 2 (CO2) LASER NOVO</v>
          </cell>
          <cell r="C24183" t="str">
            <v>M3</v>
          </cell>
        </row>
        <row r="24184">
          <cell r="A24184" t="str">
            <v>80152000F</v>
          </cell>
          <cell r="B24184" t="str">
            <v>GRADE INFERIOR MB 1620  MODERNO - 694 888 73 23</v>
          </cell>
          <cell r="C24184" t="str">
            <v>UM</v>
          </cell>
        </row>
        <row r="24185">
          <cell r="A24185" t="str">
            <v>80152100D</v>
          </cell>
          <cell r="B24185" t="str">
            <v>MOLD  SINALEIRA  DIR 1620 MODER</v>
          </cell>
          <cell r="C24185" t="str">
            <v>UM</v>
          </cell>
        </row>
        <row r="24186">
          <cell r="A24186" t="str">
            <v>80152100E</v>
          </cell>
          <cell r="B24186" t="str">
            <v>MOLD  SINALEIRA  ESQ 1620 MODER</v>
          </cell>
          <cell r="C24186" t="str">
            <v>UM</v>
          </cell>
        </row>
        <row r="24187">
          <cell r="A24187" t="str">
            <v>8015210DF</v>
          </cell>
          <cell r="B24187" t="str">
            <v>MOLD  SINALEIRA  DIR 1620 MODERNO - 694 884 72 74</v>
          </cell>
          <cell r="C24187" t="str">
            <v>UM</v>
          </cell>
        </row>
        <row r="24188">
          <cell r="A24188" t="str">
            <v>8015210DG</v>
          </cell>
          <cell r="B24188" t="str">
            <v>MB 1218/1620 GRADE</v>
          </cell>
          <cell r="C24188" t="str">
            <v>UM</v>
          </cell>
        </row>
        <row r="24189">
          <cell r="A24189" t="str">
            <v>8015210EF</v>
          </cell>
          <cell r="B24189" t="str">
            <v>MOLD  SINALEIRA  ESQ 1620 MODERNO - 694 884 71 74</v>
          </cell>
          <cell r="C24189" t="str">
            <v>UM</v>
          </cell>
        </row>
        <row r="24190">
          <cell r="A24190" t="str">
            <v>8015210EG</v>
          </cell>
          <cell r="B24190" t="str">
            <v>MB 1218/1620 GRADE</v>
          </cell>
          <cell r="C24190" t="str">
            <v>UM</v>
          </cell>
        </row>
        <row r="24191">
          <cell r="A24191" t="str">
            <v>80152200D</v>
          </cell>
          <cell r="B24191" t="str">
            <v>PROTECAO SINALEIRA TRAS DIR     1522</v>
          </cell>
          <cell r="C24191" t="str">
            <v>UM</v>
          </cell>
        </row>
        <row r="24192">
          <cell r="A24192" t="str">
            <v>80152200E</v>
          </cell>
          <cell r="B24192" t="str">
            <v>PROTECAO SINALEIRA TRAS ESQ     1522</v>
          </cell>
          <cell r="C24192" t="str">
            <v>UM</v>
          </cell>
        </row>
        <row r="24193">
          <cell r="A24193">
            <v>801523000</v>
          </cell>
          <cell r="B24193" t="str">
            <v>CAPO HPN FORRADO MODERNO (1620)</v>
          </cell>
          <cell r="C24193" t="str">
            <v>UM</v>
          </cell>
        </row>
        <row r="24194">
          <cell r="A24194" t="str">
            <v>DD83071090</v>
          </cell>
          <cell r="B24194" t="str">
            <v>OUTROS TUBOS FLEXIVEIS DE FERRO</v>
          </cell>
          <cell r="C24194" t="str">
            <v>UM</v>
          </cell>
        </row>
        <row r="24195">
          <cell r="A24195" t="str">
            <v>80152300F</v>
          </cell>
          <cell r="B24195" t="str">
            <v>CAPO HPN FORRADO MODERNO (1620) 1523</v>
          </cell>
          <cell r="C24195" t="str">
            <v>UM</v>
          </cell>
        </row>
        <row r="24196">
          <cell r="A24196" t="str">
            <v>80152400d</v>
          </cell>
          <cell r="B24196" t="str">
            <v>CURVAO DO PARA LAMA DIR</v>
          </cell>
          <cell r="C24196" t="str">
            <v>UM</v>
          </cell>
        </row>
        <row r="24197">
          <cell r="A24197" t="str">
            <v>80152400e</v>
          </cell>
          <cell r="B24197" t="str">
            <v>CURVAO DO PARA LAMA ESQ</v>
          </cell>
          <cell r="C24197" t="str">
            <v>UM</v>
          </cell>
        </row>
        <row r="24198">
          <cell r="A24198" t="str">
            <v>8015240DF</v>
          </cell>
          <cell r="B24198" t="str">
            <v>CURVAO DO PARA LAMA DIR - 694 610 71 26</v>
          </cell>
          <cell r="C24198" t="str">
            <v>UM</v>
          </cell>
        </row>
        <row r="24199">
          <cell r="A24199" t="str">
            <v>8015240EF</v>
          </cell>
          <cell r="B24199" t="str">
            <v>CURVAO DO PARA LAMA ESQ - 694 610 70 26</v>
          </cell>
          <cell r="C24199" t="str">
            <v>UM</v>
          </cell>
        </row>
        <row r="24200">
          <cell r="A24200">
            <v>801526000</v>
          </cell>
          <cell r="B24200" t="str">
            <v>CALCO P/PNEU (polietileno)</v>
          </cell>
          <cell r="C24200" t="str">
            <v>UM</v>
          </cell>
        </row>
        <row r="24201">
          <cell r="A24201">
            <v>801527000</v>
          </cell>
          <cell r="B24201" t="str">
            <v>PORTA ESTEPE (709/912/914)        1527</v>
          </cell>
          <cell r="C24201" t="str">
            <v>UM</v>
          </cell>
        </row>
        <row r="24202">
          <cell r="A24202">
            <v>801528000</v>
          </cell>
          <cell r="B24202" t="str">
            <v>CABINE NUA 1618</v>
          </cell>
          <cell r="C24202" t="str">
            <v>UM</v>
          </cell>
        </row>
        <row r="24203">
          <cell r="A24203" t="str">
            <v>80152800A</v>
          </cell>
          <cell r="B24203" t="str">
            <v>CABINE NUA 1618 ANTIGA</v>
          </cell>
          <cell r="C24203" t="str">
            <v>UM</v>
          </cell>
        </row>
        <row r="24204">
          <cell r="A24204" t="str">
            <v>80152800P</v>
          </cell>
          <cell r="B24204" t="str">
            <v>CABINE NUA 1618 PINTADA</v>
          </cell>
          <cell r="C24204" t="str">
            <v>UM</v>
          </cell>
        </row>
        <row r="24205">
          <cell r="A24205" t="str">
            <v>DD71069210</v>
          </cell>
          <cell r="B24205" t="str">
            <v>PRATA EM BARRAS, FIOS E FERFIS</v>
          </cell>
          <cell r="C24205" t="str">
            <v>UM</v>
          </cell>
        </row>
        <row r="24206">
          <cell r="A24206" t="str">
            <v>DD38101020</v>
          </cell>
          <cell r="B24206" t="str">
            <v>SOLDA PASTAS E POS</v>
          </cell>
          <cell r="C24206" t="str">
            <v>UM</v>
          </cell>
        </row>
        <row r="24207">
          <cell r="A24207" t="str">
            <v>DD72281010</v>
          </cell>
          <cell r="B24207" t="str">
            <v>BARRAS DE LIGAS ACOS DE CORTE RAPIDO</v>
          </cell>
          <cell r="C24207" t="str">
            <v>UM</v>
          </cell>
        </row>
        <row r="24208">
          <cell r="A24208" t="str">
            <v>DD74111010</v>
          </cell>
          <cell r="B24208" t="str">
            <v>TUBOS DE COBRE REFINADO, NAO ALETADO</v>
          </cell>
          <cell r="C24208" t="str">
            <v>UM</v>
          </cell>
        </row>
        <row r="24209">
          <cell r="A24209">
            <v>104913000</v>
          </cell>
          <cell r="B24209" t="str">
            <v>NITROGENIO - LASER NOVO (TANQUE)</v>
          </cell>
          <cell r="C24209" t="str">
            <v>KG</v>
          </cell>
        </row>
        <row r="24210">
          <cell r="A24210" t="str">
            <v>8015280AP</v>
          </cell>
          <cell r="B24210" t="str">
            <v>CABINE NUA 1618 ANTIGA PINT</v>
          </cell>
          <cell r="C24210" t="str">
            <v>UM</v>
          </cell>
        </row>
        <row r="24211">
          <cell r="A24211" t="str">
            <v>8015280EA</v>
          </cell>
          <cell r="B24211" t="str">
            <v>ESTRUTURA DE CABINE 1618 ANTIGA</v>
          </cell>
          <cell r="C24211" t="str">
            <v>UM</v>
          </cell>
        </row>
        <row r="24212">
          <cell r="A24212">
            <v>801529000</v>
          </cell>
          <cell r="B24212" t="str">
            <v>SUPORTE CARDAN    709   ( 709/912/914 ) - 345 410 01 40</v>
          </cell>
          <cell r="C24212" t="str">
            <v>UM</v>
          </cell>
        </row>
        <row r="24213">
          <cell r="A24213" t="str">
            <v>80152900F</v>
          </cell>
          <cell r="B24213" t="str">
            <v>SUPORTE CARDAN    709  ( 709/912/914 ) - 345 410 01 40</v>
          </cell>
          <cell r="C24213" t="str">
            <v>UM</v>
          </cell>
        </row>
        <row r="24214">
          <cell r="A24214" t="str">
            <v>80153000D</v>
          </cell>
          <cell r="B24214" t="str">
            <v>REFORCO TRAS DIR PARALAMA (1318)</v>
          </cell>
          <cell r="C24214" t="str">
            <v>UM</v>
          </cell>
        </row>
        <row r="24215">
          <cell r="A24215" t="str">
            <v>DD90322000</v>
          </cell>
          <cell r="B24215" t="str">
            <v>MANOSTATOS AUTOMATICOS (PRESSOSTATO)</v>
          </cell>
          <cell r="C24215" t="str">
            <v>UM</v>
          </cell>
        </row>
        <row r="24216">
          <cell r="A24216" t="str">
            <v>DD34031900</v>
          </cell>
          <cell r="B24216" t="str">
            <v>OLEO CHEM COOL</v>
          </cell>
          <cell r="C24216" t="str">
            <v>KG</v>
          </cell>
        </row>
        <row r="24217">
          <cell r="A24217" t="str">
            <v>DD39269069</v>
          </cell>
          <cell r="B24217" t="str">
            <v>OUTRAS OBRAS DE PLASTICO</v>
          </cell>
          <cell r="C24217" t="str">
            <v>UM</v>
          </cell>
        </row>
        <row r="24218">
          <cell r="A24218" t="str">
            <v>80153000E</v>
          </cell>
          <cell r="B24218" t="str">
            <v>REFORCO TRAS ESQ  PARALAMA (1318)</v>
          </cell>
          <cell r="C24218" t="str">
            <v>UM</v>
          </cell>
        </row>
        <row r="24219">
          <cell r="A24219" t="str">
            <v>8015300DF</v>
          </cell>
          <cell r="B24219" t="str">
            <v>REFORCO TRAS DIR PARALAMA (1318) - 384 880 71 06</v>
          </cell>
          <cell r="C24219" t="str">
            <v>UM</v>
          </cell>
        </row>
        <row r="24220">
          <cell r="A24220" t="str">
            <v>8015300EF</v>
          </cell>
          <cell r="B24220" t="str">
            <v>REFORCO TRAS ESQ  PARALAMA (1318) - 384 880 70 06</v>
          </cell>
          <cell r="C24220" t="str">
            <v>UM</v>
          </cell>
        </row>
        <row r="24221">
          <cell r="A24221">
            <v>801531000</v>
          </cell>
          <cell r="B24221" t="str">
            <v>SUPORTE FILTRO 1218/1618</v>
          </cell>
          <cell r="C24221" t="str">
            <v>UM</v>
          </cell>
        </row>
        <row r="24222">
          <cell r="A24222" t="str">
            <v>80153200D</v>
          </cell>
          <cell r="B24222" t="str">
            <v>CALHA MONTADA 1010/1011    DIR</v>
          </cell>
          <cell r="C24222" t="str">
            <v>UM</v>
          </cell>
        </row>
        <row r="24223">
          <cell r="A24223" t="str">
            <v>80153200E</v>
          </cell>
          <cell r="B24223" t="str">
            <v>CALHA MONTADA 1010/1011    ESQ</v>
          </cell>
          <cell r="C24223" t="str">
            <v>UM</v>
          </cell>
        </row>
        <row r="24224">
          <cell r="A24224" t="str">
            <v>8015320DF</v>
          </cell>
          <cell r="B24224" t="str">
            <v>CALHA MONTADA 1010/1011    DIR - 688 650 71 01</v>
          </cell>
          <cell r="C24224" t="str">
            <v>UM</v>
          </cell>
        </row>
        <row r="24225">
          <cell r="A24225" t="str">
            <v>8015320EF</v>
          </cell>
          <cell r="B24225" t="str">
            <v>CALHA MONTADA 1010/1011    ESQ - 688 650 70 01</v>
          </cell>
          <cell r="C24225" t="str">
            <v>UM</v>
          </cell>
        </row>
        <row r="24226">
          <cell r="A24226">
            <v>801533000</v>
          </cell>
          <cell r="B24226" t="str">
            <v>CHAPA INTERNA DA MASCARA DO CAPO</v>
          </cell>
          <cell r="C24226" t="str">
            <v>UM</v>
          </cell>
        </row>
        <row r="24227">
          <cell r="A24227" t="str">
            <v>80153300F</v>
          </cell>
          <cell r="B24227" t="str">
            <v>CHAPA INTERNA DA MASCARA DO CAPO - 384 880 72 56</v>
          </cell>
          <cell r="C24227" t="str">
            <v>UM</v>
          </cell>
        </row>
        <row r="24228">
          <cell r="A24228">
            <v>801534000</v>
          </cell>
          <cell r="B24228" t="str">
            <v>CHAPA DO ASSOALHO MB 710/912/914 ESQ</v>
          </cell>
          <cell r="C24228" t="str">
            <v>UM</v>
          </cell>
        </row>
        <row r="24229">
          <cell r="A24229" t="str">
            <v>80153400F</v>
          </cell>
          <cell r="B24229" t="str">
            <v>CHAPA DO ASSOALHO MB 710/912/914 ESQ - 688 610 80 68</v>
          </cell>
          <cell r="C24229" t="str">
            <v>UM</v>
          </cell>
        </row>
        <row r="24230">
          <cell r="A24230">
            <v>801535000</v>
          </cell>
          <cell r="B24230" t="str">
            <v>CHAPA DO ASSOALHO MB 1218/1418/1618/1935 ESQ</v>
          </cell>
          <cell r="C24230" t="str">
            <v>UM</v>
          </cell>
        </row>
        <row r="24231">
          <cell r="A24231" t="str">
            <v>80153500F</v>
          </cell>
          <cell r="B24231" t="str">
            <v>CHAPA DO ASSOALHO MB 1218/1418/1618/1935 ESQ - 384 616 73 68</v>
          </cell>
          <cell r="C24231" t="str">
            <v>UM</v>
          </cell>
        </row>
        <row r="24232">
          <cell r="A24232" t="str">
            <v>DD68042211</v>
          </cell>
          <cell r="B24232" t="str">
            <v>MOS DE OUTS ABRASIVOS AGLOMERADOS</v>
          </cell>
          <cell r="C24232" t="str">
            <v>UM</v>
          </cell>
        </row>
        <row r="24233">
          <cell r="A24233">
            <v>801536000</v>
          </cell>
          <cell r="B24233" t="str">
            <v>CHAPA DEFLETORA DA CABINE</v>
          </cell>
          <cell r="C24233" t="str">
            <v>UM</v>
          </cell>
        </row>
        <row r="24234">
          <cell r="A24234" t="str">
            <v>80153600F</v>
          </cell>
          <cell r="B24234" t="str">
            <v>CHAPA DEFLETORA DA CABINE   1536 - 688 620 71 36</v>
          </cell>
          <cell r="C24234" t="str">
            <v>UM</v>
          </cell>
        </row>
        <row r="24235">
          <cell r="A24235">
            <v>801539000</v>
          </cell>
          <cell r="B24235" t="str">
            <v>SUPORTE CAIXA DIRECAO HIDRA. ONIBUS- ANT</v>
          </cell>
          <cell r="C24235" t="str">
            <v>UM</v>
          </cell>
        </row>
        <row r="24236">
          <cell r="A24236" t="str">
            <v>80153900F</v>
          </cell>
          <cell r="B24236" t="str">
            <v>SUPORTE CAIXA DIRECAO HIDRA. ONIBUS- ANT - 344 460 02 29</v>
          </cell>
          <cell r="C24236" t="str">
            <v>UM</v>
          </cell>
        </row>
        <row r="24237">
          <cell r="A24237">
            <v>801540000</v>
          </cell>
          <cell r="B24237" t="str">
            <v>TRAVA DO SUPORTE DO CARDAM   1540</v>
          </cell>
          <cell r="C24237" t="str">
            <v>UM</v>
          </cell>
        </row>
        <row r="24238">
          <cell r="A24238">
            <v>801541000</v>
          </cell>
          <cell r="B24238" t="str">
            <v>SUPORTE DO CARDAN                     1541</v>
          </cell>
          <cell r="C24238" t="str">
            <v>UM</v>
          </cell>
        </row>
        <row r="24239">
          <cell r="A24239" t="str">
            <v>DD68042119</v>
          </cell>
          <cell r="B24239" t="str">
            <v>DRESSADOR</v>
          </cell>
          <cell r="C24239" t="str">
            <v>UM</v>
          </cell>
        </row>
        <row r="24240">
          <cell r="A24240">
            <v>807463000</v>
          </cell>
          <cell r="B24240" t="str">
            <v>CANO DE DESCARGA - 10314789</v>
          </cell>
          <cell r="C24240" t="str">
            <v>UM</v>
          </cell>
        </row>
        <row r="24241">
          <cell r="A24241">
            <v>801542000</v>
          </cell>
          <cell r="B24241" t="str">
            <v>ALCA SUP PORTA ESTEPE 709/912/914</v>
          </cell>
          <cell r="C24241" t="str">
            <v>UM</v>
          </cell>
        </row>
        <row r="24242">
          <cell r="A24242">
            <v>801543000</v>
          </cell>
          <cell r="B24242" t="str">
            <v>SUPORTE DO CARDAN CHAPA 1/4</v>
          </cell>
          <cell r="C24242" t="str">
            <v>UM</v>
          </cell>
        </row>
        <row r="24243">
          <cell r="A24243" t="str">
            <v>80154400D</v>
          </cell>
          <cell r="B24243" t="str">
            <v>CANALETA VIDRO PORTA  DIR 709/1618</v>
          </cell>
          <cell r="C24243" t="str">
            <v>UM</v>
          </cell>
        </row>
        <row r="24244">
          <cell r="A24244" t="str">
            <v>80154400E</v>
          </cell>
          <cell r="B24244" t="str">
            <v>CANALETA VIDRO PORTA ESQ 709/1618</v>
          </cell>
          <cell r="C24244" t="str">
            <v>UM</v>
          </cell>
        </row>
        <row r="24245">
          <cell r="A24245" t="str">
            <v>8015440DF</v>
          </cell>
          <cell r="B24245" t="str">
            <v>CANALETA VIDRO PORTA  DIR 709/1618 - 688 720 73 53</v>
          </cell>
          <cell r="C24245" t="str">
            <v>UM</v>
          </cell>
        </row>
        <row r="24246">
          <cell r="A24246" t="str">
            <v>8015440EF</v>
          </cell>
          <cell r="B24246" t="str">
            <v>CANALETA VIDRO PORTA ESQ 709/1618 - 688 720 72 53</v>
          </cell>
          <cell r="C24246" t="str">
            <v>UM</v>
          </cell>
        </row>
        <row r="24247">
          <cell r="A24247">
            <v>801545000</v>
          </cell>
          <cell r="B24247" t="str">
            <v>SUPORTE MOTOR  ( 709/912 /914)</v>
          </cell>
          <cell r="C24247" t="str">
            <v>UM</v>
          </cell>
        </row>
        <row r="24248">
          <cell r="A24248">
            <v>801546000</v>
          </cell>
          <cell r="B24248" t="str">
            <v>CATRACA PARA CARROCERIA</v>
          </cell>
          <cell r="C24248" t="str">
            <v>UM</v>
          </cell>
        </row>
        <row r="24249">
          <cell r="A24249" t="str">
            <v>80154600F</v>
          </cell>
          <cell r="B24249" t="str">
            <v>CATRACA PARA CARROCERIA</v>
          </cell>
          <cell r="C24249" t="str">
            <v>UM</v>
          </cell>
        </row>
        <row r="24250">
          <cell r="A24250">
            <v>801547000</v>
          </cell>
          <cell r="B24250" t="str">
            <v>SUP CABINE DIANT. 709/910/912/914</v>
          </cell>
          <cell r="C24250" t="str">
            <v>UM</v>
          </cell>
        </row>
        <row r="24251">
          <cell r="A24251" t="str">
            <v>80154700F</v>
          </cell>
          <cell r="B24251" t="str">
            <v>SUP CABINE DIANT. 709/910/912/914 - 688 310 00 51</v>
          </cell>
          <cell r="C24251" t="str">
            <v>UM</v>
          </cell>
        </row>
        <row r="24252">
          <cell r="A24252" t="str">
            <v>80154800D</v>
          </cell>
          <cell r="B24252" t="str">
            <v>DOBRADICA DO CAPO 709/912/914</v>
          </cell>
          <cell r="C24252" t="str">
            <v>UM</v>
          </cell>
        </row>
        <row r="24253">
          <cell r="A24253">
            <v>807464000</v>
          </cell>
          <cell r="B24253" t="str">
            <v>CANO DE DESCARGA - 10315258</v>
          </cell>
          <cell r="C24253" t="str">
            <v>UM</v>
          </cell>
        </row>
        <row r="24254">
          <cell r="A24254" t="str">
            <v>80154800E</v>
          </cell>
          <cell r="B24254" t="str">
            <v>DOBRADICA DO CAPO 709/912/914 ESQ</v>
          </cell>
          <cell r="C24254" t="str">
            <v>UM</v>
          </cell>
        </row>
        <row r="24255">
          <cell r="A24255">
            <v>801549000</v>
          </cell>
          <cell r="B24255" t="str">
            <v>QUADRO ACENTO  DIREITO</v>
          </cell>
          <cell r="C24255" t="str">
            <v>UM</v>
          </cell>
        </row>
        <row r="24256">
          <cell r="A24256">
            <v>801550000</v>
          </cell>
          <cell r="B24256" t="str">
            <v>QUADRO ACENTO ESQUERDO</v>
          </cell>
          <cell r="C24256" t="str">
            <v>UM</v>
          </cell>
        </row>
        <row r="24257">
          <cell r="A24257">
            <v>801551000</v>
          </cell>
          <cell r="B24257" t="str">
            <v>KIT ADAPTADOR PARACHOQUE (1620) PLAST/FERRO</v>
          </cell>
          <cell r="C24257" t="str">
            <v>UM</v>
          </cell>
        </row>
        <row r="24258">
          <cell r="A24258" t="str">
            <v>80155100F</v>
          </cell>
          <cell r="B24258" t="str">
            <v>KIT ADAPTADOR PARACHOQUE (1620 ) PLAST/FERRO</v>
          </cell>
          <cell r="C24258" t="str">
            <v>UM</v>
          </cell>
        </row>
        <row r="24259">
          <cell r="A24259">
            <v>801552000</v>
          </cell>
          <cell r="B24259" t="str">
            <v>REFRIG.- R.I. 12 V - MB E  FORD CARGO SEM CONTROLE</v>
          </cell>
          <cell r="C24259" t="str">
            <v>UM</v>
          </cell>
        </row>
        <row r="24260">
          <cell r="A24260" t="str">
            <v>80155200C</v>
          </cell>
          <cell r="B24260" t="str">
            <v>REFRIG.- R.I. 12 V - MB E  FORD CARGO COM CONTROLE</v>
          </cell>
          <cell r="C24260" t="str">
            <v>UM</v>
          </cell>
        </row>
        <row r="24261">
          <cell r="A24261">
            <v>807465000</v>
          </cell>
          <cell r="B24261" t="str">
            <v>CANO DE DESCARGA - 10315259</v>
          </cell>
          <cell r="C24261" t="str">
            <v>UM</v>
          </cell>
        </row>
        <row r="24262">
          <cell r="A24262" t="str">
            <v>80155200P</v>
          </cell>
          <cell r="B24262" t="str">
            <v>REFRIG. - R.I. 12 V - MB E  FORD CARGO S/C PINTADO</v>
          </cell>
          <cell r="C24262" t="str">
            <v>UM</v>
          </cell>
        </row>
        <row r="24263">
          <cell r="A24263" t="str">
            <v>8015520PC</v>
          </cell>
          <cell r="B24263" t="str">
            <v>REFRIG. - R.I.  12 V - MB E  FORD CARGO C/C PINTADO</v>
          </cell>
          <cell r="C24263" t="str">
            <v>UM</v>
          </cell>
        </row>
        <row r="24264">
          <cell r="A24264">
            <v>801553000</v>
          </cell>
          <cell r="B24264" t="str">
            <v>REFRIG.- R.I. 24V(SCANIA,MB 1935/1938) BICUDO S/C</v>
          </cell>
          <cell r="C24264" t="str">
            <v>UM</v>
          </cell>
        </row>
        <row r="24265">
          <cell r="A24265" t="str">
            <v>80155300C</v>
          </cell>
          <cell r="B24265" t="str">
            <v>REFRIG.- R.I. 24V(SCANIA,MB 1935/1938) BICUDO C/C</v>
          </cell>
          <cell r="C24265" t="str">
            <v>UM</v>
          </cell>
        </row>
        <row r="24266">
          <cell r="A24266" t="str">
            <v>80155300P</v>
          </cell>
          <cell r="B24266" t="str">
            <v>REFRIG. - R.I. 24V(SCANIA,MB1935/38) BIC. S/CON PINT</v>
          </cell>
          <cell r="C24266" t="str">
            <v>UM</v>
          </cell>
        </row>
        <row r="24267">
          <cell r="A24267" t="str">
            <v>8015530PC</v>
          </cell>
          <cell r="B24267" t="str">
            <v>REFRIG.- R.I. 24V(SCANIA,MB1935/38) BIC. C/CON PIN</v>
          </cell>
          <cell r="C24267" t="str">
            <v>UM</v>
          </cell>
        </row>
        <row r="24268">
          <cell r="A24268">
            <v>801554000</v>
          </cell>
          <cell r="B24268" t="str">
            <v>CAPO DO MOTOR (SPRINTER) - 901 750 00 02</v>
          </cell>
          <cell r="C24268" t="str">
            <v>UM</v>
          </cell>
        </row>
        <row r="24269">
          <cell r="A24269">
            <v>807466000</v>
          </cell>
          <cell r="B24269" t="str">
            <v>CANO DE DESCARGA - 10323445</v>
          </cell>
          <cell r="C24269" t="str">
            <v>UM</v>
          </cell>
        </row>
        <row r="24270">
          <cell r="A24270" t="str">
            <v>80155400F</v>
          </cell>
          <cell r="B24270" t="str">
            <v>CAPO DO MOTOR (SPRINTER) - 901 750 00 02</v>
          </cell>
          <cell r="C24270" t="str">
            <v>UM</v>
          </cell>
        </row>
        <row r="24271">
          <cell r="A24271" t="str">
            <v>80155500D</v>
          </cell>
          <cell r="B24271" t="str">
            <v>FRONTAL LATERAL (SPRINTER) - 901 637 31 01</v>
          </cell>
          <cell r="C24271" t="str">
            <v>UM</v>
          </cell>
        </row>
        <row r="24272">
          <cell r="A24272" t="str">
            <v>80155500E</v>
          </cell>
          <cell r="B24272" t="str">
            <v>FRONTAL LATERAL (SPRINTER) - 901 637 30 01</v>
          </cell>
          <cell r="C24272" t="str">
            <v>UM</v>
          </cell>
        </row>
        <row r="24273">
          <cell r="A24273" t="str">
            <v>8015550DF</v>
          </cell>
          <cell r="B24273" t="str">
            <v>FRONTAL LATERAL (SPRINTER) - 901 637 31 01</v>
          </cell>
          <cell r="C24273" t="str">
            <v>UM</v>
          </cell>
        </row>
        <row r="24274">
          <cell r="A24274" t="str">
            <v>8015550EF</v>
          </cell>
          <cell r="B24274" t="str">
            <v>FRONTAL LATERAL (SPRINTER) - 901 637 30 01</v>
          </cell>
          <cell r="C24274" t="str">
            <v>UM</v>
          </cell>
        </row>
        <row r="24275">
          <cell r="A24275">
            <v>801556000</v>
          </cell>
          <cell r="B24275" t="str">
            <v>REFRIG. -R.E. 12V MERCEDES BENZ SEM CONTROLE</v>
          </cell>
          <cell r="C24275" t="str">
            <v>UM</v>
          </cell>
        </row>
        <row r="24276">
          <cell r="A24276" t="str">
            <v>80155600C</v>
          </cell>
          <cell r="B24276" t="str">
            <v>REFRIG. - R.E. 12V MERCEDES BENZ COM CONTROLE</v>
          </cell>
          <cell r="C24276" t="str">
            <v>UM</v>
          </cell>
        </row>
        <row r="24277">
          <cell r="A24277" t="str">
            <v>80155600P</v>
          </cell>
          <cell r="B24277" t="str">
            <v>REFRIG. - R.E. 12V MERCEDES BENZ S/C PINTADO</v>
          </cell>
          <cell r="C24277" t="str">
            <v>UM</v>
          </cell>
        </row>
        <row r="24278">
          <cell r="A24278" t="str">
            <v>8015560PC</v>
          </cell>
          <cell r="B24278" t="str">
            <v>REFRIG. R.E. 12V MERCEDES BENZ C/C PINTADO</v>
          </cell>
          <cell r="C24278" t="str">
            <v>UM</v>
          </cell>
        </row>
        <row r="24279">
          <cell r="A24279">
            <v>801557000</v>
          </cell>
          <cell r="B24279" t="str">
            <v>REFRIG.- R.E. 24V  DUAS BOMBAS MB 1935/38 S/CONTROLE</v>
          </cell>
          <cell r="C24279" t="str">
            <v>UM</v>
          </cell>
        </row>
        <row r="24280">
          <cell r="A24280" t="str">
            <v>80155700C</v>
          </cell>
          <cell r="B24280" t="str">
            <v>REFRIG.- R.E. 24V  DUAS BOMBAS MB 1935/1938 C/C</v>
          </cell>
          <cell r="C24280" t="str">
            <v>UM</v>
          </cell>
        </row>
        <row r="24281">
          <cell r="A24281" t="str">
            <v>80155700P</v>
          </cell>
          <cell r="B24281" t="str">
            <v>REFRIG. R.E. 24V (2 BOMBAS) MB 1935/38 S/C PINTADO</v>
          </cell>
          <cell r="C24281" t="str">
            <v>UM</v>
          </cell>
        </row>
        <row r="24282">
          <cell r="A24282" t="str">
            <v>8015570PC</v>
          </cell>
          <cell r="B24282" t="str">
            <v>REFRIG.- R.E. 24V (2 BOMBAS) MB 1935/38 C/C PINTADO</v>
          </cell>
          <cell r="C24282" t="str">
            <v>UM</v>
          </cell>
        </row>
        <row r="24283">
          <cell r="A24283">
            <v>801558000</v>
          </cell>
          <cell r="B24283" t="str">
            <v>CONTROLE REMOTO PARA CLIMATIZADOR</v>
          </cell>
          <cell r="C24283" t="str">
            <v>UM</v>
          </cell>
        </row>
        <row r="24284">
          <cell r="A24284">
            <v>807467000</v>
          </cell>
          <cell r="B24284" t="str">
            <v>CANO DE DESCARGA - 10373721</v>
          </cell>
          <cell r="C24284" t="str">
            <v>UM</v>
          </cell>
        </row>
        <row r="24285">
          <cell r="A24285">
            <v>801560000</v>
          </cell>
          <cell r="B24285" t="str">
            <v>GRADE SUPERIOR MB 1620   (2000 EM DIANTE)</v>
          </cell>
          <cell r="C24285" t="str">
            <v>UM</v>
          </cell>
        </row>
        <row r="24286">
          <cell r="A24286" t="str">
            <v>80156000F</v>
          </cell>
          <cell r="B24286" t="str">
            <v>GRADE SUPERIOR MB 1620   (2000 EM DIANTE) - 694 880 73 85</v>
          </cell>
          <cell r="C24286" t="str">
            <v>UM</v>
          </cell>
        </row>
        <row r="24287">
          <cell r="A24287">
            <v>801561000</v>
          </cell>
          <cell r="B24287" t="str">
            <v>RESERVATORIO DE AR 40L(L1215-L1720-L1721-1420)</v>
          </cell>
          <cell r="C24287" t="str">
            <v>UM</v>
          </cell>
        </row>
        <row r="24288">
          <cell r="A24288" t="str">
            <v>80156100F</v>
          </cell>
          <cell r="B24288" t="str">
            <v>RESERVATORIO DE AR 40L(L1215-L1720-L1721-1420) - 696 432 00</v>
          </cell>
          <cell r="C24288" t="str">
            <v>UM</v>
          </cell>
        </row>
        <row r="24289">
          <cell r="A24289">
            <v>801562000</v>
          </cell>
          <cell r="B24289" t="str">
            <v>CAPO DO REFRIGERADOR C/RESERVATORIO INTERNO (TODOS)</v>
          </cell>
          <cell r="C24289" t="str">
            <v>UM</v>
          </cell>
        </row>
        <row r="24290">
          <cell r="A24290">
            <v>801563000</v>
          </cell>
          <cell r="B24290" t="str">
            <v>CAPO DO REFRIGERADOR C/RESERVATORIO EXTERNO (TODOS)</v>
          </cell>
          <cell r="C24290" t="str">
            <v>UM</v>
          </cell>
        </row>
        <row r="24291">
          <cell r="A24291">
            <v>801564000</v>
          </cell>
          <cell r="B24291" t="str">
            <v>BASE DO REFRIGERADOR C/RESERVATORIO INTERNO</v>
          </cell>
          <cell r="C24291" t="str">
            <v>UM</v>
          </cell>
        </row>
        <row r="24292">
          <cell r="A24292">
            <v>807468000</v>
          </cell>
          <cell r="B24292" t="str">
            <v>CANO DE DESCARGA - 10369372</v>
          </cell>
          <cell r="C24292" t="str">
            <v>UM</v>
          </cell>
        </row>
        <row r="24293">
          <cell r="A24293">
            <v>801565000</v>
          </cell>
          <cell r="B24293" t="str">
            <v>BASE DO REFRIGERADOR C/RESERVATORIO EXTERNO</v>
          </cell>
          <cell r="C24293" t="str">
            <v>UM</v>
          </cell>
        </row>
        <row r="24294">
          <cell r="A24294">
            <v>801566000</v>
          </cell>
          <cell r="B24294" t="str">
            <v>BASE DO REFRIGERADOR C/RESERV INTERNO (VOLKS)</v>
          </cell>
          <cell r="C24294" t="str">
            <v>UM</v>
          </cell>
        </row>
        <row r="24295">
          <cell r="A24295">
            <v>801567000</v>
          </cell>
          <cell r="B24295" t="str">
            <v>BASE DO REFRIGERADOR C/RESERV EXTERNO (VOLKS)</v>
          </cell>
          <cell r="C24295" t="str">
            <v>UM</v>
          </cell>
        </row>
        <row r="24296">
          <cell r="A24296">
            <v>801568000</v>
          </cell>
          <cell r="B24296" t="str">
            <v>BASE DO REFRIGERADOR C/RESERV INTERNO (VOLVO NH/FH )</v>
          </cell>
          <cell r="C24296" t="str">
            <v>UM</v>
          </cell>
        </row>
        <row r="24297">
          <cell r="A24297">
            <v>801569000</v>
          </cell>
          <cell r="B24297" t="str">
            <v>BASE DO REFRIGERADOR C/RESERV EXTERNO (VOLVO NH/FH )</v>
          </cell>
          <cell r="C24297" t="str">
            <v>UM</v>
          </cell>
        </row>
        <row r="24298">
          <cell r="A24298">
            <v>801570000</v>
          </cell>
          <cell r="B24298" t="str">
            <v>BASE DO REFRIGERADOR C/RESERV EXTERNO (MB BICUDO)</v>
          </cell>
          <cell r="C24298" t="str">
            <v>UM</v>
          </cell>
        </row>
        <row r="24299">
          <cell r="A24299">
            <v>801571000</v>
          </cell>
          <cell r="B24299" t="str">
            <v>PAINEL (TODOS)</v>
          </cell>
          <cell r="C24299" t="str">
            <v>UM</v>
          </cell>
        </row>
        <row r="24300">
          <cell r="A24300">
            <v>801572000</v>
          </cell>
          <cell r="B24300" t="str">
            <v>PAINEL (VOLKS E VOLVO NH/FH)</v>
          </cell>
          <cell r="C24300" t="str">
            <v>UM</v>
          </cell>
        </row>
        <row r="24301">
          <cell r="A24301">
            <v>801573000</v>
          </cell>
          <cell r="B24301" t="str">
            <v>MOLDURA (TODOS)</v>
          </cell>
          <cell r="C24301" t="str">
            <v>UM</v>
          </cell>
        </row>
        <row r="24302">
          <cell r="A24302">
            <v>801574000</v>
          </cell>
          <cell r="B24302" t="str">
            <v>BANDEJA (TODOS)</v>
          </cell>
          <cell r="C24302" t="str">
            <v>UM</v>
          </cell>
        </row>
        <row r="24303">
          <cell r="A24303">
            <v>801575000</v>
          </cell>
          <cell r="B24303" t="str">
            <v>PLACA MICROCONTROLADA 12/24VCC - 1 BOMBA - COM SENSOR</v>
          </cell>
          <cell r="C24303" t="str">
            <v>UM</v>
          </cell>
        </row>
        <row r="24304">
          <cell r="A24304">
            <v>801576000</v>
          </cell>
          <cell r="B24304" t="str">
            <v>PLACA MICROCONTROLADA 12/24VCC - 2 BOMBA - COM SENSOR</v>
          </cell>
          <cell r="C24304" t="str">
            <v>UM</v>
          </cell>
        </row>
        <row r="24305">
          <cell r="A24305">
            <v>801577000</v>
          </cell>
          <cell r="B24305" t="str">
            <v>CHICOTE ELÉTRICO INTERNO COM SENSOR.</v>
          </cell>
          <cell r="C24305" t="str">
            <v>UM</v>
          </cell>
        </row>
        <row r="24306">
          <cell r="A24306">
            <v>801578000</v>
          </cell>
          <cell r="B24306" t="str">
            <v>CHICOTE ELETRICO RVE LONGO   (MERCEDES , CARGO, VOLKS)</v>
          </cell>
          <cell r="C24306" t="str">
            <v>UM</v>
          </cell>
        </row>
        <row r="24307">
          <cell r="A24307">
            <v>801579000</v>
          </cell>
          <cell r="B24307" t="str">
            <v>CHICOTE ELETRICO RVE CURTO   (MERCEDES , SCANIA, VOLVO)</v>
          </cell>
          <cell r="C24307" t="str">
            <v>UM</v>
          </cell>
        </row>
        <row r="24308">
          <cell r="A24308">
            <v>801580000</v>
          </cell>
          <cell r="B24308" t="str">
            <v>CHICOTE ELETRICO RVE 2 BOMBAS (MERCEDES , SCANIA, VOLVO)</v>
          </cell>
          <cell r="C24308" t="str">
            <v>UM</v>
          </cell>
        </row>
        <row r="24309">
          <cell r="A24309">
            <v>801581000</v>
          </cell>
          <cell r="B24309" t="str">
            <v>SUPORTE DE FIXACAO CLIMATIZADOR</v>
          </cell>
          <cell r="C24309" t="str">
            <v>UM</v>
          </cell>
        </row>
        <row r="24310">
          <cell r="A24310">
            <v>801582000</v>
          </cell>
          <cell r="B24310" t="str">
            <v>FILTRO PALHA MONTADO        (TODOS)</v>
          </cell>
          <cell r="C24310" t="str">
            <v>UM</v>
          </cell>
        </row>
        <row r="24311">
          <cell r="A24311">
            <v>801583000</v>
          </cell>
          <cell r="B24311" t="str">
            <v>TAMPA PLASTICA DO FILTRO PALHA</v>
          </cell>
          <cell r="C24311" t="str">
            <v>UM</v>
          </cell>
        </row>
        <row r="24312">
          <cell r="A24312">
            <v>801584000</v>
          </cell>
          <cell r="B24312" t="str">
            <v>BOMBA 12V</v>
          </cell>
          <cell r="C24312" t="str">
            <v>UM</v>
          </cell>
        </row>
        <row r="24313">
          <cell r="A24313">
            <v>801585000</v>
          </cell>
          <cell r="B24313" t="str">
            <v>BOMBA 24V</v>
          </cell>
          <cell r="C24313" t="str">
            <v>UM</v>
          </cell>
        </row>
        <row r="24314">
          <cell r="A24314">
            <v>801586000</v>
          </cell>
          <cell r="B24314" t="str">
            <v>BASE DO MOTOR ELETRICO</v>
          </cell>
          <cell r="C24314" t="str">
            <v>UM</v>
          </cell>
        </row>
        <row r="24315">
          <cell r="A24315">
            <v>801587000</v>
          </cell>
          <cell r="B24315" t="str">
            <v>BORRACHA DE VEDACAO</v>
          </cell>
          <cell r="C24315" t="str">
            <v>UM</v>
          </cell>
        </row>
        <row r="24316">
          <cell r="A24316">
            <v>801588000</v>
          </cell>
          <cell r="B24316" t="str">
            <v>CONECTOR 2 VIAS</v>
          </cell>
          <cell r="C24316" t="str">
            <v>UM</v>
          </cell>
        </row>
        <row r="24317">
          <cell r="A24317">
            <v>801589000</v>
          </cell>
          <cell r="B24317" t="str">
            <v>TAMPAO   (P/ REFRIGERADOR)</v>
          </cell>
          <cell r="C24317" t="str">
            <v>UM</v>
          </cell>
        </row>
        <row r="24318">
          <cell r="A24318">
            <v>801590000</v>
          </cell>
          <cell r="B24318" t="str">
            <v>RESERVATORIO DE AGUA EXTERNO VERTICAL 17 L</v>
          </cell>
          <cell r="C24318" t="str">
            <v>UM</v>
          </cell>
        </row>
        <row r="24319">
          <cell r="A24319">
            <v>801591000</v>
          </cell>
          <cell r="B24319" t="str">
            <v>RESERVATORIO DE AGUA EXTERNO HORIZONTAL 12 L</v>
          </cell>
          <cell r="C24319" t="str">
            <v>UM</v>
          </cell>
        </row>
        <row r="24320">
          <cell r="A24320">
            <v>801592000</v>
          </cell>
          <cell r="B24320" t="str">
            <v>RESERVATORIO DE AGUA INTERNO 16 L</v>
          </cell>
          <cell r="C24320" t="str">
            <v>UM</v>
          </cell>
        </row>
        <row r="24321">
          <cell r="A24321">
            <v>801593000</v>
          </cell>
          <cell r="B24321" t="str">
            <v>RESERVATORIO DE AGUA 32 L</v>
          </cell>
          <cell r="C24321" t="str">
            <v>UM</v>
          </cell>
        </row>
        <row r="24322">
          <cell r="A24322">
            <v>801594000</v>
          </cell>
          <cell r="B24322" t="str">
            <v>MOTOR ELETRICO 12 V</v>
          </cell>
          <cell r="C24322" t="str">
            <v>UM</v>
          </cell>
        </row>
        <row r="24323">
          <cell r="A24323">
            <v>801595000</v>
          </cell>
          <cell r="B24323" t="str">
            <v>MOTOR ELETRICO 24 V</v>
          </cell>
          <cell r="C24323" t="str">
            <v>UM</v>
          </cell>
        </row>
        <row r="24324">
          <cell r="A24324" t="str">
            <v>DD84122900</v>
          </cell>
          <cell r="B24324" t="str">
            <v>CILINDRO HIDRAULICO</v>
          </cell>
          <cell r="C24324" t="str">
            <v>UM</v>
          </cell>
        </row>
        <row r="24325">
          <cell r="A24325">
            <v>801596000</v>
          </cell>
          <cell r="B24325" t="str">
            <v>SAIDA DE AR</v>
          </cell>
          <cell r="C24325" t="str">
            <v>UM</v>
          </cell>
        </row>
        <row r="24326">
          <cell r="A24326">
            <v>801597000</v>
          </cell>
          <cell r="B24326" t="str">
            <v>SUPORTE COM LAMPADA 12 V</v>
          </cell>
          <cell r="C24326" t="str">
            <v>UM</v>
          </cell>
        </row>
        <row r="24327">
          <cell r="A24327">
            <v>801598000</v>
          </cell>
          <cell r="B24327" t="str">
            <v>SUPORTE COM LAMPADA 24 V</v>
          </cell>
          <cell r="C24327" t="str">
            <v>UM</v>
          </cell>
        </row>
        <row r="24328">
          <cell r="A24328">
            <v>801599000</v>
          </cell>
          <cell r="B24328" t="str">
            <v>SUPORTE INSTALACAO (SCANIA,MB,FORD)</v>
          </cell>
          <cell r="C24328" t="str">
            <v>UM</v>
          </cell>
        </row>
        <row r="24329">
          <cell r="A24329">
            <v>801600000</v>
          </cell>
          <cell r="B24329" t="str">
            <v>ABRACADEIRA DO RESERVATORIO</v>
          </cell>
          <cell r="C24329" t="str">
            <v>UM</v>
          </cell>
        </row>
        <row r="24330">
          <cell r="A24330">
            <v>801601000</v>
          </cell>
          <cell r="B24330" t="str">
            <v>ABRACADEIRA DO RESERVATORIO MONTADA</v>
          </cell>
          <cell r="C24330" t="str">
            <v>UM</v>
          </cell>
        </row>
        <row r="24331">
          <cell r="A24331">
            <v>801602000</v>
          </cell>
          <cell r="B24331" t="str">
            <v>JOELHO INTERNO 1/2"  ( AKROS )</v>
          </cell>
          <cell r="C24331" t="str">
            <v>UM</v>
          </cell>
        </row>
        <row r="24332">
          <cell r="A24332">
            <v>801603000</v>
          </cell>
          <cell r="B24332" t="str">
            <v>TORNEIRA PLÁSTICA</v>
          </cell>
          <cell r="C24332" t="str">
            <v>UM</v>
          </cell>
        </row>
        <row r="24333">
          <cell r="A24333">
            <v>801604000</v>
          </cell>
          <cell r="B24333" t="str">
            <v>BORRACHA DA BOMBA</v>
          </cell>
          <cell r="C24333" t="str">
            <v>UM</v>
          </cell>
        </row>
        <row r="24334">
          <cell r="A24334">
            <v>801605000</v>
          </cell>
          <cell r="B24334" t="str">
            <v>SUPORTE INST       (VOLVO EDC / NL)</v>
          </cell>
          <cell r="C24334" t="str">
            <v>UM</v>
          </cell>
        </row>
        <row r="24335">
          <cell r="A24335">
            <v>801606000</v>
          </cell>
          <cell r="B24335" t="str">
            <v>SUPORTE INST       (VOLVO NH / FH)</v>
          </cell>
          <cell r="C24335" t="str">
            <v>UM</v>
          </cell>
        </row>
        <row r="24336">
          <cell r="A24336">
            <v>801607000</v>
          </cell>
          <cell r="B24336" t="str">
            <v>SUPORTE INST       (VOLKS)</v>
          </cell>
          <cell r="C24336" t="str">
            <v>UM</v>
          </cell>
        </row>
        <row r="24337">
          <cell r="A24337">
            <v>801608000</v>
          </cell>
          <cell r="B24337" t="str">
            <v>SUPORTE FIXACAO INTERNO (VOLKS)</v>
          </cell>
          <cell r="C24337" t="str">
            <v>UM</v>
          </cell>
        </row>
        <row r="24338">
          <cell r="A24338">
            <v>801609000</v>
          </cell>
          <cell r="B24338" t="str">
            <v>SUPORTE FIXACAO EXTERNO (VOLKS)</v>
          </cell>
          <cell r="C24338" t="str">
            <v>UM</v>
          </cell>
        </row>
        <row r="24339">
          <cell r="A24339">
            <v>801610000</v>
          </cell>
          <cell r="B24339" t="str">
            <v>SUPORTE FIXACAO VOLVO NH / FH</v>
          </cell>
          <cell r="C24339" t="str">
            <v>UM</v>
          </cell>
        </row>
        <row r="24340">
          <cell r="A24340">
            <v>801611000</v>
          </cell>
          <cell r="B24340" t="str">
            <v>REFIL DO FILTRO PALHA</v>
          </cell>
          <cell r="C24340" t="str">
            <v>UM</v>
          </cell>
        </row>
        <row r="24341">
          <cell r="A24341">
            <v>801612000</v>
          </cell>
          <cell r="B24341" t="str">
            <v>CINTA DO RESERVATORIO DE AGUA</v>
          </cell>
          <cell r="C24341" t="str">
            <v>UM</v>
          </cell>
        </row>
        <row r="24342">
          <cell r="A24342">
            <v>801613000</v>
          </cell>
          <cell r="B24342" t="str">
            <v>BUCHA ESPASSADORA</v>
          </cell>
          <cell r="C24342" t="str">
            <v>UM</v>
          </cell>
        </row>
        <row r="24343">
          <cell r="A24343">
            <v>801614000</v>
          </cell>
          <cell r="B24343" t="str">
            <v>ESCOVA PARA MOTOR 12/24 V</v>
          </cell>
          <cell r="C24343" t="str">
            <v>UM</v>
          </cell>
        </row>
        <row r="24344">
          <cell r="A24344">
            <v>801615000</v>
          </cell>
          <cell r="B24344" t="str">
            <v>MANGUEIRA ABASTECIMENTO REF 800823000</v>
          </cell>
          <cell r="C24344" t="str">
            <v>UM</v>
          </cell>
        </row>
        <row r="24345">
          <cell r="A24345">
            <v>801616000</v>
          </cell>
          <cell r="B24345" t="str">
            <v>CAPO DO REFRIG. C/RESERV INT/EXT MOD. AMALCABURIO</v>
          </cell>
          <cell r="C24345" t="str">
            <v>UM</v>
          </cell>
        </row>
        <row r="24346">
          <cell r="A24346" t="str">
            <v>80161600P</v>
          </cell>
          <cell r="B24346" t="str">
            <v>CAPO DO REFRIG. C/RESERV INT/EXT MOD. AMALCABURIO PINT.</v>
          </cell>
          <cell r="C24346" t="str">
            <v>UM</v>
          </cell>
        </row>
        <row r="24347">
          <cell r="A24347">
            <v>801617000</v>
          </cell>
          <cell r="B24347" t="str">
            <v>BASE DO REFRIG. C/RESERV INT/EXT MOD. AMALCABURIO</v>
          </cell>
          <cell r="C24347" t="str">
            <v>UM</v>
          </cell>
        </row>
        <row r="24348">
          <cell r="A24348">
            <v>801618000</v>
          </cell>
          <cell r="B24348" t="str">
            <v>BANDEJA (TODOS) MOD. AMALCABURIO</v>
          </cell>
          <cell r="C24348" t="str">
            <v>UM</v>
          </cell>
        </row>
        <row r="24349">
          <cell r="A24349">
            <v>801619000</v>
          </cell>
          <cell r="B24349" t="str">
            <v>REFRIG. R.I. 12 V - MB E FORD  S/CONTROLE G-II</v>
          </cell>
          <cell r="C24349" t="str">
            <v>UM</v>
          </cell>
        </row>
        <row r="24350">
          <cell r="A24350" t="str">
            <v>80161900A</v>
          </cell>
          <cell r="B24350" t="str">
            <v>REFRIGERACAO C/RES INT 12 V - AGRICOLA S/CONTROLE</v>
          </cell>
          <cell r="C24350" t="str">
            <v>UM</v>
          </cell>
        </row>
        <row r="24351">
          <cell r="A24351" t="str">
            <v>80161900C</v>
          </cell>
          <cell r="B24351" t="str">
            <v>REFRIG. - R.I. 12 V - MB E FORD  C/CONT. G-II</v>
          </cell>
          <cell r="C24351" t="str">
            <v>UM</v>
          </cell>
        </row>
        <row r="24352">
          <cell r="A24352" t="str">
            <v>80161900P</v>
          </cell>
          <cell r="B24352" t="str">
            <v>REFRIG.- R.I. 12 V - MB E FORD S/CONT. PINT. G-II</v>
          </cell>
          <cell r="C24352" t="str">
            <v>UM</v>
          </cell>
        </row>
        <row r="24353">
          <cell r="A24353" t="str">
            <v>8016190AC</v>
          </cell>
          <cell r="B24353" t="str">
            <v>REFRIGERACAO C/RES INT 12 V - AGRICOLA C/CONTROLE</v>
          </cell>
          <cell r="C24353" t="str">
            <v>UM</v>
          </cell>
        </row>
        <row r="24354">
          <cell r="A24354" t="str">
            <v>8016190AP</v>
          </cell>
          <cell r="B24354" t="str">
            <v>REFRIGERACAO C/RES INT 12 V - AGRICOLA PINT S/ CONTROLE</v>
          </cell>
          <cell r="C24354" t="str">
            <v>UM</v>
          </cell>
        </row>
        <row r="24355">
          <cell r="A24355" t="str">
            <v>8016190PC</v>
          </cell>
          <cell r="B24355" t="str">
            <v>REFRIG. R.I. 12 V - MB E FORD C/CONT. PINT. G-II</v>
          </cell>
          <cell r="C24355" t="str">
            <v>UM</v>
          </cell>
        </row>
        <row r="24356">
          <cell r="A24356" t="str">
            <v>801619APC</v>
          </cell>
          <cell r="B24356" t="str">
            <v>REFRIGERACAO C/RES INT 12 V - AGRICOLA PINT C/ CONTROLE</v>
          </cell>
          <cell r="C24356" t="str">
            <v>UM</v>
          </cell>
        </row>
        <row r="24357">
          <cell r="A24357">
            <v>801620000</v>
          </cell>
          <cell r="B24357" t="str">
            <v>REFRIG. R.I. 24V(SCANIA,MB 1935/1938) S/C  G-II</v>
          </cell>
          <cell r="C24357" t="str">
            <v>UM</v>
          </cell>
        </row>
        <row r="24358">
          <cell r="A24358" t="str">
            <v>80162000A</v>
          </cell>
          <cell r="B24358" t="str">
            <v>REFRIGERACAO C/RES INT 24 V - AGRICOLA S/CONTROLE</v>
          </cell>
          <cell r="C24358" t="str">
            <v>UM</v>
          </cell>
        </row>
        <row r="24359">
          <cell r="A24359" t="str">
            <v>80162000C</v>
          </cell>
          <cell r="B24359" t="str">
            <v>REFRIG. R.I. 24V(SCANIA,MB 1935/1938) C/C  G-II</v>
          </cell>
          <cell r="C24359" t="str">
            <v>UM</v>
          </cell>
        </row>
        <row r="24360">
          <cell r="A24360" t="str">
            <v>80162000P</v>
          </cell>
          <cell r="B24360" t="str">
            <v>REFRIG R.I. 24V(SCANIA,MB 1935/38)S/C. PINTADO  G-II</v>
          </cell>
          <cell r="C24360" t="str">
            <v>UM</v>
          </cell>
        </row>
        <row r="24361">
          <cell r="A24361" t="str">
            <v>8016200AC</v>
          </cell>
          <cell r="B24361" t="str">
            <v>REFRIGERACAO C/RES INT 24 V - AGRICOLA C/CONTROLE</v>
          </cell>
          <cell r="C24361" t="str">
            <v>UM</v>
          </cell>
        </row>
        <row r="24362">
          <cell r="A24362" t="str">
            <v>8016200AP</v>
          </cell>
          <cell r="B24362" t="str">
            <v>REFRIGERACAO C/RES INT 24 V - AGRICOLA PINT. S/CONTROLE</v>
          </cell>
          <cell r="C24362" t="str">
            <v>UM</v>
          </cell>
        </row>
        <row r="24363">
          <cell r="A24363">
            <v>200737000</v>
          </cell>
          <cell r="B24363" t="str">
            <v>EMBALAGEM DE MADEIRA PARA-CHOQUE FIAT</v>
          </cell>
          <cell r="C24363" t="str">
            <v>UM</v>
          </cell>
        </row>
        <row r="24364">
          <cell r="A24364" t="str">
            <v>8016200PC</v>
          </cell>
          <cell r="B24364" t="str">
            <v>REFRIG. R.I. 24V(SCANIA,MB 1935/38)C/C. PINTADO  G-II</v>
          </cell>
          <cell r="C24364" t="str">
            <v>UM</v>
          </cell>
        </row>
        <row r="24365">
          <cell r="A24365" t="str">
            <v>801620APC</v>
          </cell>
          <cell r="B24365" t="str">
            <v>REFRIGERACAO C/RES INT 24 V - AGRICOLA PINT. C/CONTROLE</v>
          </cell>
          <cell r="C24365" t="str">
            <v>UM</v>
          </cell>
        </row>
        <row r="24366">
          <cell r="A24366">
            <v>801621000</v>
          </cell>
          <cell r="B24366" t="str">
            <v>REFRIG. R.E. 12V MERCEDES BENZ S/C   G-II</v>
          </cell>
          <cell r="C24366" t="str">
            <v>UM</v>
          </cell>
        </row>
        <row r="24367">
          <cell r="A24367" t="str">
            <v>80162100A</v>
          </cell>
          <cell r="B24367" t="str">
            <v>REFRIG. R.E. 12V MERCEDES BENZ S/C AGRICOLA  G-II</v>
          </cell>
          <cell r="C24367" t="str">
            <v>UM</v>
          </cell>
        </row>
        <row r="24368">
          <cell r="A24368" t="str">
            <v>80162100C</v>
          </cell>
          <cell r="B24368" t="str">
            <v>REFRIG. R.E. 12V MERCEDES BENZ C/C    G-II</v>
          </cell>
          <cell r="C24368" t="str">
            <v>UM</v>
          </cell>
        </row>
        <row r="24369">
          <cell r="A24369" t="str">
            <v>80162100P</v>
          </cell>
          <cell r="B24369" t="str">
            <v>REFRIG. R.E. 12V MERC. BENZ S/C PINTADO G-II</v>
          </cell>
          <cell r="C24369" t="str">
            <v>UM</v>
          </cell>
        </row>
        <row r="24370">
          <cell r="A24370" t="str">
            <v>8016210AC</v>
          </cell>
          <cell r="B24370" t="str">
            <v>REFRIG. R.E. 12V MERCEDES BENZ C/C  AGRICOLA  G-II</v>
          </cell>
          <cell r="C24370" t="str">
            <v>UM</v>
          </cell>
        </row>
        <row r="24371">
          <cell r="A24371" t="str">
            <v>8016210AP</v>
          </cell>
          <cell r="B24371" t="str">
            <v>REFRIG. R.E. 12V MERC. BENZ S/C AGRICOLA PINTADO G-II</v>
          </cell>
          <cell r="C24371" t="str">
            <v>UM</v>
          </cell>
        </row>
        <row r="24372">
          <cell r="A24372" t="str">
            <v>8016210PC</v>
          </cell>
          <cell r="B24372" t="str">
            <v>REFRIG. R.E. 12V MERC. BENZ C/C PINTADO G-II</v>
          </cell>
          <cell r="C24372" t="str">
            <v>UM</v>
          </cell>
        </row>
        <row r="24373">
          <cell r="A24373" t="str">
            <v>801621APC</v>
          </cell>
          <cell r="B24373" t="str">
            <v>REFRIG. R.E. 12V MERC. BENZ C/C AGRICOLA PINTADO G-II</v>
          </cell>
          <cell r="C24373" t="str">
            <v>UM</v>
          </cell>
        </row>
        <row r="24374">
          <cell r="A24374">
            <v>801622000</v>
          </cell>
          <cell r="B24374" t="str">
            <v>AP</v>
          </cell>
          <cell r="C24374" t="str">
            <v>UM</v>
          </cell>
        </row>
        <row r="24375">
          <cell r="A24375" t="str">
            <v>80162200A</v>
          </cell>
          <cell r="B24375" t="str">
            <v>REFRIG. R.E. 24V (2 BOMBAS) MB 1935/38 S/C. AGRICOLA  G-II</v>
          </cell>
          <cell r="C24375" t="str">
            <v>UM</v>
          </cell>
        </row>
        <row r="24376">
          <cell r="A24376" t="str">
            <v>80162200C</v>
          </cell>
          <cell r="B24376" t="str">
            <v>REFRIG. R.E. 24V (2 BOMBAS) MB 1935/38 C/C.  G-II</v>
          </cell>
          <cell r="C24376" t="str">
            <v>UM</v>
          </cell>
        </row>
        <row r="24377">
          <cell r="A24377" t="str">
            <v>80162200P</v>
          </cell>
          <cell r="B24377" t="str">
            <v>REFRIG. R.E.-24V(2 BOMBAS)MB1935/38-S/C. PINTADO  G-II</v>
          </cell>
          <cell r="C24377" t="str">
            <v>UM</v>
          </cell>
        </row>
        <row r="24378">
          <cell r="A24378" t="str">
            <v>8016220AC</v>
          </cell>
          <cell r="B24378" t="str">
            <v>REFRIG. R.E. 24V (2 BOMBAS) MB 1935/38 C/C. AGRICOLA G-II</v>
          </cell>
          <cell r="C24378" t="str">
            <v>UM</v>
          </cell>
        </row>
        <row r="24379">
          <cell r="A24379" t="str">
            <v>8016220AP</v>
          </cell>
          <cell r="B24379" t="str">
            <v>REFRIG. R.E.-24V(2 BOMBAS)MB1935/38-S/C. AGRIC. PINTADO  GII</v>
          </cell>
          <cell r="C24379" t="str">
            <v>UM</v>
          </cell>
        </row>
        <row r="24380">
          <cell r="A24380" t="str">
            <v>8016220PC</v>
          </cell>
          <cell r="B24380" t="str">
            <v>REFRIG. R.E.-24V(2 BOMBAS)MB1935/38-C/C PINTADO  G-II</v>
          </cell>
          <cell r="C24380" t="str">
            <v>UM</v>
          </cell>
        </row>
        <row r="24381">
          <cell r="A24381" t="str">
            <v>801622APC</v>
          </cell>
          <cell r="B24381" t="str">
            <v>REFRIG. R.E.-24V(2 BOMBAS)MB1935/38-C/C AGRIC. PINTADO  G-II</v>
          </cell>
          <cell r="C24381" t="str">
            <v>UM</v>
          </cell>
        </row>
        <row r="24382">
          <cell r="A24382">
            <v>801623000</v>
          </cell>
          <cell r="B24382" t="str">
            <v>REFRIG. R.I. 24V  MB38S / IVECO S/C.   G-II</v>
          </cell>
          <cell r="C24382" t="str">
            <v>UM</v>
          </cell>
        </row>
        <row r="24383">
          <cell r="A24383" t="str">
            <v>80162300A</v>
          </cell>
          <cell r="B24383" t="str">
            <v>REFRIG. R.I. 24V  MD38S / IVECO S/C. AGRICOLA  G-II</v>
          </cell>
          <cell r="C24383" t="str">
            <v>UM</v>
          </cell>
        </row>
        <row r="24384">
          <cell r="A24384" t="str">
            <v>80162300C</v>
          </cell>
          <cell r="B24384" t="str">
            <v>REFRIG. R.I. 24V  MD38S / IVECO C/C.   G-II</v>
          </cell>
          <cell r="C24384" t="str">
            <v>UM</v>
          </cell>
        </row>
        <row r="24385">
          <cell r="A24385" t="str">
            <v>80162300P</v>
          </cell>
          <cell r="B24385" t="str">
            <v>REFRIG. R.I. 24V  MD38S / IVECO S/C. PINTADO  G-II</v>
          </cell>
          <cell r="C24385" t="str">
            <v>UM</v>
          </cell>
        </row>
        <row r="24386">
          <cell r="A24386" t="str">
            <v>8016230AC</v>
          </cell>
          <cell r="B24386" t="str">
            <v>REFRIG. R.I. 24V  MD38S / IVECO C/C. AGRICOLA  G-II</v>
          </cell>
          <cell r="C24386" t="str">
            <v>UM</v>
          </cell>
        </row>
        <row r="24387">
          <cell r="A24387" t="str">
            <v>8016230AP</v>
          </cell>
          <cell r="B24387" t="str">
            <v>REFRIG. R.I. 24V  MD38S / IVECO S/C. AGRICOLA PINTADO  G-II</v>
          </cell>
          <cell r="C24387" t="str">
            <v>UM</v>
          </cell>
        </row>
        <row r="24388">
          <cell r="A24388" t="str">
            <v>8016230PC</v>
          </cell>
          <cell r="B24388" t="str">
            <v>REFRIG. R.I. 24V  MD38S / IVECO C/C. PINTADO  G-II</v>
          </cell>
          <cell r="C24388" t="str">
            <v>UM</v>
          </cell>
        </row>
        <row r="24389">
          <cell r="A24389" t="str">
            <v>801623APC</v>
          </cell>
          <cell r="B24389" t="str">
            <v>REFRIG. R.I. 24V  MD38S / IVECO C/C. AGRICOLA PINTADO  G-II</v>
          </cell>
          <cell r="C24389" t="str">
            <v>UM</v>
          </cell>
        </row>
        <row r="24390">
          <cell r="A24390">
            <v>801624000</v>
          </cell>
          <cell r="B24390" t="str">
            <v>REFRIG. R.E. 24V  MD38S / IVECO S/C.  G-II</v>
          </cell>
          <cell r="C24390" t="str">
            <v>UM</v>
          </cell>
        </row>
        <row r="24391">
          <cell r="A24391" t="str">
            <v>80162400A</v>
          </cell>
          <cell r="B24391" t="str">
            <v>REFRIG. R.E. 24V  MD38S / IVECO S/C. AGRICOLA G-II</v>
          </cell>
          <cell r="C24391" t="str">
            <v>UM</v>
          </cell>
        </row>
        <row r="24392">
          <cell r="A24392" t="str">
            <v>80162400C</v>
          </cell>
          <cell r="B24392" t="str">
            <v>REFRIG. R.E. 24V  MD38S / IVECO C/C.  G-II</v>
          </cell>
          <cell r="C24392" t="str">
            <v>UM</v>
          </cell>
        </row>
        <row r="24393">
          <cell r="A24393" t="str">
            <v>80162400P</v>
          </cell>
          <cell r="B24393" t="str">
            <v>REFRIG. R.E. 24V  MD38S / IVECO S/C. PINTADO G-II</v>
          </cell>
          <cell r="C24393" t="str">
            <v>UM</v>
          </cell>
        </row>
        <row r="24394">
          <cell r="A24394" t="str">
            <v>8016240AC</v>
          </cell>
          <cell r="B24394" t="str">
            <v>REFRIG. R.E. 24V  MD38S / IVECO C/C. AGRICOLA G-II</v>
          </cell>
          <cell r="C24394" t="str">
            <v>UM</v>
          </cell>
        </row>
        <row r="24395">
          <cell r="A24395" t="str">
            <v>8016240AP</v>
          </cell>
          <cell r="B24395" t="str">
            <v>REFRIG. R.E. 24V  MD38S / IVECO S/C. AGRICOLA PINTADO G-II</v>
          </cell>
          <cell r="C24395" t="str">
            <v>UM</v>
          </cell>
        </row>
        <row r="24396">
          <cell r="A24396" t="str">
            <v>8016240PC</v>
          </cell>
          <cell r="B24396" t="str">
            <v>REFRIG. R.E. 24V  MD38S / IVECO C/C. PINTADO G-II</v>
          </cell>
          <cell r="C24396" t="str">
            <v>UM</v>
          </cell>
        </row>
        <row r="24397">
          <cell r="A24397" t="str">
            <v>801624APC</v>
          </cell>
          <cell r="B24397" t="str">
            <v>REFRIG. R.E. 24V  MD38S / IVECO C/C. AGRICOLA PINTADO G-II</v>
          </cell>
          <cell r="C24397" t="str">
            <v>UM</v>
          </cell>
        </row>
        <row r="24398">
          <cell r="A24398" t="str">
            <v>80162500D</v>
          </cell>
          <cell r="B24398" t="str">
            <v>CANTO TRASEIRO DIREITO  (MB 1216/1218/1618)</v>
          </cell>
          <cell r="C24398" t="str">
            <v>UM</v>
          </cell>
        </row>
        <row r="24399">
          <cell r="A24399" t="str">
            <v>80162500E</v>
          </cell>
          <cell r="B24399" t="str">
            <v>CANTO TRASEIRO ESQUERDO (MB 1216/1218/1618)</v>
          </cell>
          <cell r="C24399" t="str">
            <v>UM</v>
          </cell>
        </row>
        <row r="24400">
          <cell r="A24400" t="str">
            <v>8016250DF</v>
          </cell>
          <cell r="B24400" t="str">
            <v>CANTO TRASEIRO DIREITO  (MB 1216/1218/1618) - 384 640 74 09</v>
          </cell>
          <cell r="C24400" t="str">
            <v>UM</v>
          </cell>
        </row>
        <row r="24401">
          <cell r="A24401" t="str">
            <v>8016250EF</v>
          </cell>
          <cell r="B24401" t="str">
            <v>CANTO TRASEIRO ESQUERDO (MB 1216/1218/1618) - 384 640 70 09</v>
          </cell>
          <cell r="C24401" t="str">
            <v>UM</v>
          </cell>
        </row>
        <row r="24402">
          <cell r="A24402" t="str">
            <v>80162600D</v>
          </cell>
          <cell r="B24402" t="str">
            <v>CANTO TRASEIRO DIREITO  (MB 1620/21)</v>
          </cell>
          <cell r="C24402" t="str">
            <v>UM</v>
          </cell>
        </row>
        <row r="24403">
          <cell r="A24403" t="str">
            <v>DD94054090</v>
          </cell>
          <cell r="B24403" t="str">
            <v>OUTS APARELHOS ELETRICOS DE ILUMINACAO</v>
          </cell>
          <cell r="C24403" t="str">
            <v>UM</v>
          </cell>
        </row>
        <row r="24404">
          <cell r="A24404" t="str">
            <v>80162600E</v>
          </cell>
          <cell r="B24404" t="str">
            <v>CANTO TRASEIRO ESQUERDO  (MB 1620/21)</v>
          </cell>
          <cell r="C24404" t="str">
            <v>UM</v>
          </cell>
        </row>
        <row r="24405">
          <cell r="A24405" t="str">
            <v>8016260DF</v>
          </cell>
          <cell r="B24405" t="str">
            <v>CANTO TRASEIRO DIREITO  (MB 1620/21) - 694 640 71 09</v>
          </cell>
          <cell r="C24405" t="str">
            <v>UM</v>
          </cell>
        </row>
        <row r="24406">
          <cell r="A24406" t="str">
            <v>8016260EF</v>
          </cell>
          <cell r="B24406" t="str">
            <v>CANTO TRASEIRO ESQUERDO  (MB 1620/21) - 694 640 70 09</v>
          </cell>
          <cell r="C24406" t="str">
            <v>UM</v>
          </cell>
        </row>
        <row r="24407">
          <cell r="A24407">
            <v>801627000</v>
          </cell>
          <cell r="B24407" t="str">
            <v>PAREDE TRASEIRA HPN</v>
          </cell>
          <cell r="C24407" t="str">
            <v>UM</v>
          </cell>
        </row>
        <row r="24408">
          <cell r="A24408" t="str">
            <v>80162700F</v>
          </cell>
          <cell r="B24408" t="str">
            <v>PAREDE TRASEIRA HPN</v>
          </cell>
          <cell r="C24408" t="str">
            <v>UM</v>
          </cell>
        </row>
        <row r="24409">
          <cell r="A24409">
            <v>801628000</v>
          </cell>
          <cell r="B24409" t="str">
            <v>CHICOTE ELÉTRICO EXTERNO CURTO COM SENSOR</v>
          </cell>
          <cell r="C24409" t="str">
            <v>UM</v>
          </cell>
        </row>
        <row r="24410">
          <cell r="A24410">
            <v>801629000</v>
          </cell>
          <cell r="B24410" t="str">
            <v>CHICOTE ELÉTRICO EXTERNO LONGO COM SENSOR</v>
          </cell>
          <cell r="C24410" t="str">
            <v>UM</v>
          </cell>
        </row>
        <row r="24411">
          <cell r="A24411">
            <v>801630000</v>
          </cell>
          <cell r="B24411" t="str">
            <v>CHICOTE ELÉTRICO INTERNO AGRÍCOLA COM SENSOR</v>
          </cell>
          <cell r="C24411" t="str">
            <v>UM</v>
          </cell>
        </row>
        <row r="24412">
          <cell r="A24412">
            <v>801631000</v>
          </cell>
          <cell r="B24412" t="str">
            <v>REFRIG. R.I. 24V  MB1938-S (teto baixo)    G-II</v>
          </cell>
          <cell r="C24412" t="str">
            <v>UM</v>
          </cell>
        </row>
        <row r="24413">
          <cell r="A24413" t="str">
            <v>80163100C</v>
          </cell>
          <cell r="B24413" t="str">
            <v>REFRIG. R.I. 24V  MB1938-S (teto baixo) C/CONTR.   G-II</v>
          </cell>
          <cell r="C24413" t="str">
            <v>UM</v>
          </cell>
        </row>
        <row r="24414">
          <cell r="A24414">
            <v>801632000</v>
          </cell>
          <cell r="B24414" t="str">
            <v>REFRIG. R.E. 24V  MB1938-S (teto baixo)    G-II</v>
          </cell>
          <cell r="C24414" t="str">
            <v>UM</v>
          </cell>
        </row>
        <row r="24415">
          <cell r="A24415" t="str">
            <v>80163200C</v>
          </cell>
          <cell r="B24415" t="str">
            <v>REFRIG. R.E. 24V  MB1938-S (teto baixo) C/CONTR.   G-II</v>
          </cell>
          <cell r="C24415" t="str">
            <v>UM</v>
          </cell>
        </row>
        <row r="24416">
          <cell r="A24416">
            <v>801633000</v>
          </cell>
          <cell r="B24416" t="str">
            <v>MOLDURA PAINEL (IVECO)</v>
          </cell>
          <cell r="C24416" t="str">
            <v>UM</v>
          </cell>
        </row>
        <row r="24417">
          <cell r="A24417">
            <v>801634000</v>
          </cell>
          <cell r="B24417" t="str">
            <v>SUPORTE DA PLACA MB</v>
          </cell>
          <cell r="C24417" t="str">
            <v>UM</v>
          </cell>
        </row>
        <row r="24418">
          <cell r="A24418" t="str">
            <v>80163400F</v>
          </cell>
          <cell r="B24418" t="str">
            <v>SUPORTE DA PLACA MB 1634 - 693 885 70 14</v>
          </cell>
          <cell r="C24418" t="str">
            <v>UM</v>
          </cell>
        </row>
        <row r="24419">
          <cell r="A24419">
            <v>801635000</v>
          </cell>
          <cell r="B24419" t="str">
            <v>MEIO PARA-LAMA CARRETA/BI-TREM</v>
          </cell>
          <cell r="C24419" t="str">
            <v>UM</v>
          </cell>
        </row>
        <row r="24420">
          <cell r="A24420" t="str">
            <v>80163500F</v>
          </cell>
          <cell r="B24420" t="str">
            <v>MEIO PARA-LAMA CARRETA/BI-TREM REC</v>
          </cell>
          <cell r="C24420" t="str">
            <v>UM</v>
          </cell>
        </row>
        <row r="24421">
          <cell r="A24421" t="str">
            <v>80163500R</v>
          </cell>
          <cell r="B24421" t="str">
            <v>MEIO PARALAMA CARRETA/BI-TREM</v>
          </cell>
          <cell r="C24421" t="str">
            <v>UM</v>
          </cell>
        </row>
        <row r="24422">
          <cell r="A24422" t="str">
            <v>80163600D</v>
          </cell>
          <cell r="B24422" t="str">
            <v>SUPORTE TRAS. MEIO- PARALAMA DIR</v>
          </cell>
          <cell r="C24422" t="str">
            <v>UM</v>
          </cell>
        </row>
        <row r="24423">
          <cell r="A24423" t="str">
            <v>80163600E</v>
          </cell>
          <cell r="B24423" t="str">
            <v>SUPORTE TRAS. MEIO- PARALAMA ESQ</v>
          </cell>
          <cell r="C24423" t="str">
            <v>UM</v>
          </cell>
        </row>
        <row r="24424">
          <cell r="A24424" t="str">
            <v>8016360DF</v>
          </cell>
          <cell r="B24424" t="str">
            <v>SUPORTE TRAS. MEIO- PARALAMA DIR - 693 520 10 25</v>
          </cell>
          <cell r="C24424" t="str">
            <v>UM</v>
          </cell>
        </row>
        <row r="24425">
          <cell r="A24425" t="str">
            <v>8016360EF</v>
          </cell>
          <cell r="B24425" t="str">
            <v>SUPORTE TRAS. MEIO- PARALAMA ESQ - 693 520 09 25</v>
          </cell>
          <cell r="C24425" t="str">
            <v>UM</v>
          </cell>
        </row>
        <row r="24426">
          <cell r="A24426" t="str">
            <v>80163700D</v>
          </cell>
          <cell r="B24426" t="str">
            <v>REVES. EXT. COL. P/-BRISA DIR.ABS(1620)</v>
          </cell>
          <cell r="C24426" t="str">
            <v>UM</v>
          </cell>
        </row>
        <row r="24427">
          <cell r="A24427" t="str">
            <v>DD85393200</v>
          </cell>
          <cell r="B24427" t="str">
            <v>LAMPADAS DE VAPOR DE MERCURIO/ SODIO</v>
          </cell>
          <cell r="C24427" t="str">
            <v>UM</v>
          </cell>
        </row>
        <row r="24428">
          <cell r="A24428" t="str">
            <v>80163700E</v>
          </cell>
          <cell r="B24428" t="str">
            <v>REVES. EXT.COL.P/-BRISA ESQ. ABS (1620</v>
          </cell>
          <cell r="C24428" t="str">
            <v>UM</v>
          </cell>
        </row>
        <row r="24429">
          <cell r="A24429" t="str">
            <v>8016370DF</v>
          </cell>
          <cell r="B24429" t="str">
            <v>REVES. EXT. COL. P/-BRISA DIR.ABS(1620)1637 - 694 628 73 07</v>
          </cell>
          <cell r="C24429" t="str">
            <v>UM</v>
          </cell>
        </row>
        <row r="24430">
          <cell r="A24430" t="str">
            <v>8016370EF</v>
          </cell>
          <cell r="B24430" t="str">
            <v>REVES. EXT.COL.P/-BRISA ESQ. ABS (1620)   1637 - 694 628 72</v>
          </cell>
          <cell r="C24430" t="str">
            <v>UM</v>
          </cell>
        </row>
        <row r="24431">
          <cell r="A24431">
            <v>801638000</v>
          </cell>
          <cell r="B24431" t="str">
            <v>PARA-LAMA CAVALO MB 1944S/1938S (CINZA-ESCURO)</v>
          </cell>
          <cell r="C24431" t="str">
            <v>UM</v>
          </cell>
        </row>
        <row r="24432">
          <cell r="A24432" t="str">
            <v>80163800F</v>
          </cell>
          <cell r="B24432" t="str">
            <v>PARA-LAMA CAVALO MB 1944S/1938S (CINZA-ESCURO) REC</v>
          </cell>
          <cell r="C24432" t="str">
            <v>UM</v>
          </cell>
        </row>
        <row r="24433">
          <cell r="A24433">
            <v>801639000</v>
          </cell>
          <cell r="B24433" t="str">
            <v>MEIO P.LAMA CV DIANT/TRAS MB194 (CINZA-ESCURO)</v>
          </cell>
          <cell r="C24433" t="str">
            <v>UM</v>
          </cell>
        </row>
        <row r="24434">
          <cell r="A24434" t="str">
            <v>80163900F</v>
          </cell>
          <cell r="B24434" t="str">
            <v>MEIO P.LAMA CV DIANT/TRAS MB1944S/1938S (CINZA ESCURO) REC</v>
          </cell>
          <cell r="C24434" t="str">
            <v>UM</v>
          </cell>
        </row>
        <row r="24435">
          <cell r="A24435" t="str">
            <v>80164100D</v>
          </cell>
          <cell r="B24435" t="str">
            <v>ESTRIBO INT COMPL 1630/1935/1941 DIR</v>
          </cell>
          <cell r="C24435" t="str">
            <v>UM</v>
          </cell>
        </row>
        <row r="24436">
          <cell r="A24436" t="str">
            <v>80164100E</v>
          </cell>
          <cell r="B24436" t="str">
            <v>ESTRIBO INT COMPL 1630/1935/1941 ESQ</v>
          </cell>
          <cell r="C24436" t="str">
            <v>UM</v>
          </cell>
        </row>
        <row r="24437">
          <cell r="A24437" t="str">
            <v>8016410DF</v>
          </cell>
          <cell r="B24437" t="str">
            <v>ESTRIBO INT COMPL 1630/1935/1941 DIR - 384 610 73 06</v>
          </cell>
          <cell r="C24437" t="str">
            <v>UM</v>
          </cell>
        </row>
        <row r="24438">
          <cell r="A24438" t="str">
            <v>8016410EF</v>
          </cell>
          <cell r="B24438" t="str">
            <v>ESTRIBO INT COMPL 1630/1935/1941 ESQ - 384 610 72 06</v>
          </cell>
          <cell r="C24438" t="str">
            <v>UM</v>
          </cell>
        </row>
        <row r="24439">
          <cell r="A24439">
            <v>801642000</v>
          </cell>
          <cell r="B24439" t="str">
            <v>CABINE PARCIAL HPN    (712/914C)</v>
          </cell>
          <cell r="C24439" t="str">
            <v>UM</v>
          </cell>
        </row>
        <row r="24440">
          <cell r="A24440" t="str">
            <v>801642PAR</v>
          </cell>
          <cell r="B24440" t="str">
            <v>CABINE PARCIAL HPN    (712/914C)</v>
          </cell>
          <cell r="C24440" t="str">
            <v>UM</v>
          </cell>
        </row>
        <row r="24441">
          <cell r="A24441">
            <v>801643000</v>
          </cell>
          <cell r="B24441" t="str">
            <v>TRAVESSA APÓS EIXO TRASEIRO  NR7</v>
          </cell>
          <cell r="C24441" t="str">
            <v>UM</v>
          </cell>
        </row>
        <row r="24442">
          <cell r="A24442">
            <v>707468000</v>
          </cell>
          <cell r="B24442" t="str">
            <v>CANO DE DESCARGA - 10369372</v>
          </cell>
          <cell r="C24442" t="str">
            <v>UM</v>
          </cell>
        </row>
        <row r="24443">
          <cell r="A24443" t="str">
            <v>80164300F</v>
          </cell>
          <cell r="B24443" t="str">
            <v>TRAVESSA APàS EIXO TRASEIRO  NR 7    1643 - 958 312 01 25</v>
          </cell>
          <cell r="C24443" t="str">
            <v>UM</v>
          </cell>
        </row>
        <row r="24444">
          <cell r="A24444" t="str">
            <v>80164300M</v>
          </cell>
          <cell r="B24444" t="str">
            <v>TRAVESSA APÓS EIXO TRASEIRO  NR7</v>
          </cell>
          <cell r="C24444" t="str">
            <v>UM</v>
          </cell>
        </row>
        <row r="24445">
          <cell r="A24445" t="str">
            <v>8016430MF</v>
          </cell>
          <cell r="B24445" t="str">
            <v>TRAVESSA APàS EIXO TRASEIRO  NR 7 1643M - 958 312 01 25</v>
          </cell>
          <cell r="C24445" t="str">
            <v>UM</v>
          </cell>
        </row>
        <row r="24446">
          <cell r="A24446">
            <v>801644000</v>
          </cell>
          <cell r="B24446" t="str">
            <v>SUPORTE DO RESERVATORIO DE AR</v>
          </cell>
          <cell r="C24446" t="str">
            <v>UM</v>
          </cell>
        </row>
        <row r="24447">
          <cell r="A24447" t="str">
            <v>80164400F</v>
          </cell>
          <cell r="B24447" t="str">
            <v>SUPORTE DO RESERVATORIO DE AR  1644 - 388 432 74 15</v>
          </cell>
          <cell r="C24447" t="str">
            <v>UM</v>
          </cell>
        </row>
        <row r="24448">
          <cell r="A24448">
            <v>801645000</v>
          </cell>
          <cell r="B24448" t="str">
            <v>CHASSI  9BM6882321B285301 C/ CABINE HPN AMALCABURIO</v>
          </cell>
          <cell r="C24448" t="str">
            <v>UM</v>
          </cell>
        </row>
        <row r="24449">
          <cell r="A24449">
            <v>801646000</v>
          </cell>
          <cell r="B24449" t="str">
            <v>SUPORTE CARDAN 376 413 01 14 KZ                1646</v>
          </cell>
          <cell r="C24449" t="str">
            <v>UM</v>
          </cell>
        </row>
        <row r="24450">
          <cell r="A24450">
            <v>801647000</v>
          </cell>
          <cell r="B24450" t="str">
            <v>GRADE SUPERIOR MB  1620   ( A 694 880 70 85 )       1647</v>
          </cell>
          <cell r="C24450" t="str">
            <v>UM</v>
          </cell>
        </row>
        <row r="24451">
          <cell r="A24451">
            <v>801648000</v>
          </cell>
          <cell r="B24451" t="str">
            <v>SUPORTE QUADRO DO RADIADOR             1648 - 696 500 70 27</v>
          </cell>
          <cell r="C24451" t="str">
            <v>UM</v>
          </cell>
        </row>
        <row r="24452">
          <cell r="A24452" t="str">
            <v>80164800F</v>
          </cell>
          <cell r="B24452" t="str">
            <v>SUPORTE QUADRO DO RADIADOR             1648 - 696 500 70 27</v>
          </cell>
          <cell r="C24452" t="str">
            <v>UM</v>
          </cell>
        </row>
        <row r="24453">
          <cell r="A24453">
            <v>801649000</v>
          </cell>
          <cell r="B24453" t="str">
            <v>PLACA DO COXIM MOTOR TRASEIRO      1649 - 376 242 04 35</v>
          </cell>
          <cell r="C24453" t="str">
            <v>UM</v>
          </cell>
        </row>
        <row r="24454">
          <cell r="A24454" t="str">
            <v>80164900F</v>
          </cell>
          <cell r="B24454" t="str">
            <v>PLACA DO COXIM MOTOR TRASEIRO    1649 - 376 242 04 35</v>
          </cell>
          <cell r="C24454" t="str">
            <v>UM</v>
          </cell>
        </row>
        <row r="24455">
          <cell r="A24455">
            <v>801650000</v>
          </cell>
          <cell r="B24455" t="str">
            <v>REFORCO DA TRAVESSA ESQ</v>
          </cell>
          <cell r="C24455" t="str">
            <v>UM</v>
          </cell>
        </row>
        <row r="24456">
          <cell r="A24456">
            <v>801651000</v>
          </cell>
          <cell r="B24456" t="str">
            <v>GRADE MB 1938</v>
          </cell>
          <cell r="C24456" t="str">
            <v>UM</v>
          </cell>
        </row>
        <row r="24457">
          <cell r="A24457" t="str">
            <v>80165100F</v>
          </cell>
          <cell r="B24457" t="str">
            <v>GRADE MB 1938 - 696 880 70 85</v>
          </cell>
          <cell r="C24457" t="str">
            <v>UM</v>
          </cell>
        </row>
        <row r="24458">
          <cell r="A24458" t="str">
            <v>80165100P</v>
          </cell>
          <cell r="B24458" t="str">
            <v>GRADE MB 1938 BRANCA</v>
          </cell>
          <cell r="C24458" t="str">
            <v>UM</v>
          </cell>
        </row>
        <row r="24459">
          <cell r="A24459" t="str">
            <v>8016510PF</v>
          </cell>
          <cell r="B24459" t="str">
            <v>GRADE MB 1938 BRANCA</v>
          </cell>
          <cell r="C24459" t="str">
            <v>UM</v>
          </cell>
        </row>
        <row r="24460">
          <cell r="A24460">
            <v>801652000</v>
          </cell>
          <cell r="B24460" t="str">
            <v>SUPORTE DO CARDAN DIVERSOS</v>
          </cell>
          <cell r="C24460" t="str">
            <v>UM</v>
          </cell>
        </row>
        <row r="24461">
          <cell r="A24461" t="str">
            <v>80165200F</v>
          </cell>
          <cell r="B24461" t="str">
            <v>SUPORTE DO CARDAN DIVERSOS           1652</v>
          </cell>
          <cell r="C24461" t="str">
            <v>UM</v>
          </cell>
        </row>
        <row r="24462">
          <cell r="A24462">
            <v>801653000</v>
          </cell>
          <cell r="B24462" t="str">
            <v>TRAVA DO CAVALETE                   1653</v>
          </cell>
          <cell r="C24462" t="str">
            <v>UM</v>
          </cell>
        </row>
        <row r="24463">
          <cell r="A24463">
            <v>801654000</v>
          </cell>
          <cell r="B24463" t="str">
            <v>TRAVESSA DIANTEIRA 712C/914</v>
          </cell>
          <cell r="C24463" t="str">
            <v>UM</v>
          </cell>
        </row>
        <row r="24464">
          <cell r="A24464" t="str">
            <v>DD28030090</v>
          </cell>
          <cell r="B24464" t="str">
            <v>OUTRAS FORMAS DE CARBONO</v>
          </cell>
          <cell r="C24464" t="str">
            <v>L</v>
          </cell>
        </row>
        <row r="24465">
          <cell r="A24465" t="str">
            <v>80165600D</v>
          </cell>
          <cell r="B24465" t="str">
            <v>FAROL 1620 MODERNO DIR</v>
          </cell>
          <cell r="C24465" t="str">
            <v>UM</v>
          </cell>
        </row>
        <row r="24466">
          <cell r="A24466" t="str">
            <v>80165600E</v>
          </cell>
          <cell r="B24466" t="str">
            <v>FAROL 1620 MODERNO ESQ</v>
          </cell>
          <cell r="C24466" t="str">
            <v>UM</v>
          </cell>
        </row>
        <row r="24467">
          <cell r="A24467">
            <v>801657000</v>
          </cell>
          <cell r="B24467" t="str">
            <v>KIT FRONTAL MB 1620</v>
          </cell>
          <cell r="C24467" t="str">
            <v>UM</v>
          </cell>
        </row>
        <row r="24468">
          <cell r="A24468">
            <v>801658000</v>
          </cell>
          <cell r="B24468" t="str">
            <v>KIT FRONTAL MB 1620 S/ FAROL S/SUP C/ADAPTADOR</v>
          </cell>
          <cell r="C24468" t="str">
            <v>UM</v>
          </cell>
        </row>
        <row r="24469">
          <cell r="A24469" t="str">
            <v>80165900D</v>
          </cell>
          <cell r="B24469" t="str">
            <v>PONTEIRA DIR PARACHOQUE ATEGO</v>
          </cell>
          <cell r="C24469" t="str">
            <v>UM</v>
          </cell>
        </row>
        <row r="24470">
          <cell r="A24470" t="str">
            <v>80165900E</v>
          </cell>
          <cell r="B24470" t="str">
            <v>PONTEIRA ESQ PARACHOQUE ATEGO</v>
          </cell>
          <cell r="C24470" t="str">
            <v>UM</v>
          </cell>
        </row>
        <row r="24471">
          <cell r="A24471">
            <v>801660000</v>
          </cell>
          <cell r="B24471" t="str">
            <v>PARA-CHOQUE CENTRAL ATEGO</v>
          </cell>
          <cell r="C24471" t="str">
            <v>UM</v>
          </cell>
        </row>
        <row r="24472">
          <cell r="A24472" t="str">
            <v>DD34012090</v>
          </cell>
          <cell r="B24472" t="str">
            <v>SABAO EM PO</v>
          </cell>
          <cell r="C24472" t="str">
            <v>UM</v>
          </cell>
        </row>
        <row r="24473">
          <cell r="A24473">
            <v>801661000</v>
          </cell>
          <cell r="B24473" t="str">
            <v>PARA-CHOQUE ATEGO COMPLETO</v>
          </cell>
          <cell r="C24473" t="str">
            <v>UM</v>
          </cell>
        </row>
        <row r="24474">
          <cell r="A24474">
            <v>801662000</v>
          </cell>
          <cell r="B24474" t="str">
            <v>MEIO PARA-LAMA CENTRAL AXOR</v>
          </cell>
          <cell r="C24474" t="str">
            <v>UM</v>
          </cell>
        </row>
        <row r="24475">
          <cell r="A24475" t="str">
            <v>80166200F</v>
          </cell>
          <cell r="B24475" t="str">
            <v>MEIO PARA-LAMA CENTRAL AXOR REC</v>
          </cell>
          <cell r="C24475" t="str">
            <v>UM</v>
          </cell>
        </row>
        <row r="24476">
          <cell r="A24476" t="str">
            <v>80166300D</v>
          </cell>
          <cell r="B24476" t="str">
            <v>MEIO PARA-LAMA DIANT AXOR DIR</v>
          </cell>
          <cell r="C24476" t="str">
            <v>UM</v>
          </cell>
        </row>
        <row r="24477">
          <cell r="A24477" t="str">
            <v>80166300E</v>
          </cell>
          <cell r="B24477" t="str">
            <v>MEIO PARA-LAMA DIANT AXOR ESQ</v>
          </cell>
          <cell r="C24477" t="str">
            <v>UM</v>
          </cell>
        </row>
        <row r="24478">
          <cell r="A24478" t="str">
            <v>8016630DF</v>
          </cell>
          <cell r="B24478" t="str">
            <v>MEIO PARA-LAMA DIANT AXOR DIR REC</v>
          </cell>
          <cell r="C24478" t="str">
            <v>UM</v>
          </cell>
        </row>
        <row r="24479">
          <cell r="A24479" t="str">
            <v>8016630EF</v>
          </cell>
          <cell r="B24479" t="str">
            <v>MEIO PARA-LAMA DIANT AXOR ESQ REC</v>
          </cell>
          <cell r="C24479" t="str">
            <v>UM</v>
          </cell>
        </row>
        <row r="24480">
          <cell r="A24480" t="str">
            <v>80166400D</v>
          </cell>
          <cell r="B24480" t="str">
            <v>MEIO PARALAMA TRAS AXOR  DIREITO</v>
          </cell>
          <cell r="C24480" t="str">
            <v>UM</v>
          </cell>
        </row>
        <row r="24481">
          <cell r="A24481" t="str">
            <v>80166400E</v>
          </cell>
          <cell r="B24481" t="str">
            <v>MEIO PARALAMA TRAS AXOR  ESQUERDO</v>
          </cell>
          <cell r="C24481" t="str">
            <v>UM</v>
          </cell>
        </row>
        <row r="24482">
          <cell r="A24482" t="str">
            <v>8016640DF</v>
          </cell>
          <cell r="B24482" t="str">
            <v>MEIO PARA-LAMA TRAS AXOR  DIREITO REC</v>
          </cell>
          <cell r="C24482" t="str">
            <v>UM</v>
          </cell>
        </row>
        <row r="24483">
          <cell r="A24483" t="str">
            <v>8016640EF</v>
          </cell>
          <cell r="B24483" t="str">
            <v>MEIO PARA-LAMA TRAS AXOR  ESQUERDO REC</v>
          </cell>
          <cell r="C24483" t="str">
            <v>UM</v>
          </cell>
        </row>
        <row r="24484">
          <cell r="A24484" t="str">
            <v>80166500D</v>
          </cell>
          <cell r="B24484" t="str">
            <v>PARA-LAMA DIANTEIRO 710 DIR</v>
          </cell>
          <cell r="C24484" t="str">
            <v>UM</v>
          </cell>
        </row>
        <row r="24485">
          <cell r="A24485" t="str">
            <v>80166500E</v>
          </cell>
          <cell r="B24485" t="str">
            <v>PARA-LAMA DIANTEIRO 710 ESQ</v>
          </cell>
          <cell r="C24485" t="str">
            <v>UM</v>
          </cell>
        </row>
        <row r="24486">
          <cell r="A24486" t="str">
            <v>8016650DF</v>
          </cell>
          <cell r="B24486" t="str">
            <v>PARA-LAMA DIANTEIRO 710 DIR</v>
          </cell>
          <cell r="C24486" t="str">
            <v>UM</v>
          </cell>
        </row>
        <row r="24487">
          <cell r="A24487" t="str">
            <v>DD38099190</v>
          </cell>
          <cell r="B24487" t="str">
            <v>AMACIANTE DE ROUPA</v>
          </cell>
          <cell r="C24487" t="str">
            <v>UM</v>
          </cell>
        </row>
        <row r="24488">
          <cell r="A24488" t="str">
            <v>8016650EF</v>
          </cell>
          <cell r="B24488" t="str">
            <v>PARA-LAMA DIANTEIRO 710 ESQ</v>
          </cell>
          <cell r="C24488" t="str">
            <v>UM</v>
          </cell>
        </row>
        <row r="24489">
          <cell r="A24489">
            <v>801666000</v>
          </cell>
          <cell r="B24489" t="str">
            <v>CABINE COMPL ATEGO</v>
          </cell>
          <cell r="C24489" t="str">
            <v>UM</v>
          </cell>
        </row>
        <row r="24490">
          <cell r="A24490">
            <v>801667000</v>
          </cell>
          <cell r="B24490" t="str">
            <v>CHAPA DO CAPO HPN 1218/1418/1618/1620</v>
          </cell>
          <cell r="C24490" t="str">
            <v>UM</v>
          </cell>
        </row>
        <row r="24491">
          <cell r="A24491" t="str">
            <v>80166700F</v>
          </cell>
          <cell r="B24491" t="str">
            <v>CHAPA DO CAPO HPN 1218/1418/1618/1620</v>
          </cell>
          <cell r="C24491" t="str">
            <v>UM</v>
          </cell>
        </row>
        <row r="24492">
          <cell r="A24492">
            <v>801668000</v>
          </cell>
          <cell r="B24492" t="str">
            <v>REVESTIMENTO EXTERNO DIANTEIRO ATEGO</v>
          </cell>
          <cell r="C24492" t="str">
            <v>UM</v>
          </cell>
        </row>
        <row r="24493">
          <cell r="A24493">
            <v>801669000</v>
          </cell>
          <cell r="B24493" t="str">
            <v>GRADE</v>
          </cell>
          <cell r="C24493" t="str">
            <v>UM</v>
          </cell>
        </row>
        <row r="24494">
          <cell r="A24494" t="str">
            <v>80167000D</v>
          </cell>
          <cell r="B24494" t="str">
            <v>MEIO PARACHOQUE DIR. AXOR</v>
          </cell>
          <cell r="C24494" t="str">
            <v>UM</v>
          </cell>
        </row>
        <row r="24495">
          <cell r="A24495" t="str">
            <v>DD28289011</v>
          </cell>
          <cell r="B24495" t="str">
            <v>HIPOCLORITOS DE SODIO</v>
          </cell>
          <cell r="C24495" t="str">
            <v>UM</v>
          </cell>
        </row>
        <row r="24496">
          <cell r="A24496" t="str">
            <v>80167000E</v>
          </cell>
          <cell r="B24496" t="str">
            <v>MEIO PARACHOQUE ESQ. AXOR</v>
          </cell>
          <cell r="C24496" t="str">
            <v>UM</v>
          </cell>
        </row>
        <row r="24497">
          <cell r="A24497" t="str">
            <v>8016700DF</v>
          </cell>
          <cell r="B24497" t="str">
            <v>MEIO PARACHOQUE DIR. AXOR (2644 -2540) 944 880 24 04</v>
          </cell>
          <cell r="C24497" t="str">
            <v>UM</v>
          </cell>
        </row>
        <row r="24498">
          <cell r="A24498" t="str">
            <v>8016700EF</v>
          </cell>
          <cell r="B24498" t="str">
            <v>MEIO PARACHOQUE ESQ. AXOR (2644-2541) 944 880 01 04</v>
          </cell>
          <cell r="C24498" t="str">
            <v>UM</v>
          </cell>
        </row>
        <row r="24499">
          <cell r="A24499" t="str">
            <v>80167100D</v>
          </cell>
          <cell r="B24499" t="str">
            <v>PARACHOQUE INF. DIR. AXOR</v>
          </cell>
          <cell r="C24499" t="str">
            <v>UM</v>
          </cell>
        </row>
        <row r="24500">
          <cell r="A24500" t="str">
            <v>80167100E</v>
          </cell>
          <cell r="B24500" t="str">
            <v>PARACHOQUE INF. ESQ. AXOR</v>
          </cell>
          <cell r="C24500" t="str">
            <v>UM</v>
          </cell>
        </row>
        <row r="24501">
          <cell r="A24501" t="str">
            <v>8016710DF</v>
          </cell>
          <cell r="B24501" t="str">
            <v>PARACHOQUE INF. DIR. AXOR (2644-2542) - 944 885 06 25</v>
          </cell>
          <cell r="C24501" t="str">
            <v>UM</v>
          </cell>
        </row>
        <row r="24502">
          <cell r="A24502" t="str">
            <v>8016710EF</v>
          </cell>
          <cell r="B24502" t="str">
            <v>PARACHOQUE INF. ESQ. AXOR (2644-2543) 944 885 05 25</v>
          </cell>
          <cell r="C24502" t="str">
            <v>UM</v>
          </cell>
        </row>
        <row r="24503">
          <cell r="A24503" t="str">
            <v>DD39074090</v>
          </cell>
          <cell r="B24503" t="str">
            <v>OUTROS POLIESTER E RESINAS</v>
          </cell>
          <cell r="C24503" t="str">
            <v>UM</v>
          </cell>
        </row>
        <row r="24504">
          <cell r="A24504" t="str">
            <v>80167200D</v>
          </cell>
          <cell r="B24504" t="str">
            <v>ESTRIBO SUP. DIR. AXOR</v>
          </cell>
          <cell r="C24504" t="str">
            <v>UM</v>
          </cell>
        </row>
        <row r="24505">
          <cell r="A24505" t="str">
            <v>80167200E</v>
          </cell>
          <cell r="B24505" t="str">
            <v>ESTRIBO SUP. ESQ. AXOR</v>
          </cell>
          <cell r="C24505" t="str">
            <v>UM</v>
          </cell>
        </row>
        <row r="24506">
          <cell r="A24506" t="str">
            <v>8016720DF</v>
          </cell>
          <cell r="B24506" t="str">
            <v>ESTRIBO SUP. DIR. AXOR (2644-2544) 958 666 20 01</v>
          </cell>
          <cell r="C24506" t="str">
            <v>UM</v>
          </cell>
        </row>
        <row r="24507">
          <cell r="A24507" t="str">
            <v>8016720EF</v>
          </cell>
          <cell r="B24507" t="str">
            <v>ESTRIBO SUP. ESQ. AXOR (2644-2545) 958 666 21 01</v>
          </cell>
          <cell r="C24507" t="str">
            <v>UM</v>
          </cell>
        </row>
        <row r="24508">
          <cell r="A24508" t="str">
            <v>80167300D</v>
          </cell>
          <cell r="B24508" t="str">
            <v>SINALEIRA DIREITA AXOR</v>
          </cell>
          <cell r="C24508" t="str">
            <v>UM</v>
          </cell>
        </row>
        <row r="24509">
          <cell r="A24509" t="str">
            <v>80167300E</v>
          </cell>
          <cell r="B24509" t="str">
            <v>SINALEIRA ESQUERDA AXOR (2644-2547)</v>
          </cell>
          <cell r="C24509" t="str">
            <v>UM</v>
          </cell>
        </row>
        <row r="24510">
          <cell r="A24510" t="str">
            <v>8016730DF</v>
          </cell>
          <cell r="B24510" t="str">
            <v>SINALEIRA DIREITA AXOR (2644-2546) 940 820 04 21</v>
          </cell>
          <cell r="C24510" t="str">
            <v>UM</v>
          </cell>
        </row>
        <row r="24511">
          <cell r="A24511" t="str">
            <v>DD34022000</v>
          </cell>
          <cell r="B24511" t="str">
            <v>DETERGENTE</v>
          </cell>
          <cell r="C24511" t="str">
            <v>UM</v>
          </cell>
        </row>
        <row r="24512">
          <cell r="A24512" t="str">
            <v>8016730EF</v>
          </cell>
          <cell r="B24512" t="str">
            <v>SINALEIRA ESQUERDA AXOR (2644-2547) 940 820 03 21</v>
          </cell>
          <cell r="C24512" t="str">
            <v>UM</v>
          </cell>
        </row>
        <row r="24513">
          <cell r="A24513" t="str">
            <v>80167400D</v>
          </cell>
          <cell r="B24513" t="str">
            <v>FAROL DIREITO AXOR (2644-2548)</v>
          </cell>
          <cell r="C24513" t="str">
            <v>UM</v>
          </cell>
        </row>
        <row r="24514">
          <cell r="A24514" t="str">
            <v>80167400E</v>
          </cell>
          <cell r="B24514" t="str">
            <v>FAROL ESQUERDO AXOR (2644-2549)</v>
          </cell>
          <cell r="C24514" t="str">
            <v>UM</v>
          </cell>
        </row>
        <row r="24515">
          <cell r="A24515" t="str">
            <v>8016740DF</v>
          </cell>
          <cell r="B24515" t="str">
            <v>FAROL DIREITO AXOR (2644-2548) 940 820 02 61</v>
          </cell>
          <cell r="C24515" t="str">
            <v>UM</v>
          </cell>
        </row>
        <row r="24516">
          <cell r="A24516" t="str">
            <v>8016740EF</v>
          </cell>
          <cell r="B24516" t="str">
            <v>FAROL ESQUERDO AXOR (2644-2549) 940 820 01 61</v>
          </cell>
          <cell r="C24516" t="str">
            <v>UM</v>
          </cell>
        </row>
        <row r="24517">
          <cell r="A24517">
            <v>801675000</v>
          </cell>
          <cell r="B24517" t="str">
            <v>SUPORTE DA PLACA AXOR 2644-2540</v>
          </cell>
          <cell r="C24517" t="str">
            <v>UM</v>
          </cell>
        </row>
        <row r="24518">
          <cell r="A24518" t="str">
            <v>80167500F</v>
          </cell>
          <cell r="B24518" t="str">
            <v>SUPORTE DA PLACA AXOR 2644-2540</v>
          </cell>
          <cell r="C24518" t="str">
            <v>UM</v>
          </cell>
        </row>
        <row r="24519">
          <cell r="A24519">
            <v>801676000</v>
          </cell>
          <cell r="B24519" t="str">
            <v>PISEIRA DO PARACHOQUE AXOR 2644-2540</v>
          </cell>
          <cell r="C24519" t="str">
            <v>UM</v>
          </cell>
        </row>
        <row r="24520">
          <cell r="A24520" t="str">
            <v>80167600F</v>
          </cell>
          <cell r="B24520" t="str">
            <v>PISEIRA DO PARACHOQUE AXOR 2644-2540</v>
          </cell>
          <cell r="C24520" t="str">
            <v>UM</v>
          </cell>
        </row>
        <row r="24521">
          <cell r="A24521" t="str">
            <v>80167700D</v>
          </cell>
          <cell r="B24521" t="str">
            <v>ESTRIBO INFERIOR DIREITO AXOR 2644-2540</v>
          </cell>
          <cell r="C24521" t="str">
            <v>UM</v>
          </cell>
        </row>
        <row r="24522">
          <cell r="A24522" t="str">
            <v>80167700E</v>
          </cell>
          <cell r="B24522" t="str">
            <v>ESTRIBO INFERIOR ESQUERDO AXOR 2644-2540</v>
          </cell>
          <cell r="C24522" t="str">
            <v>UM</v>
          </cell>
        </row>
        <row r="24523">
          <cell r="A24523" t="str">
            <v>8016770DF</v>
          </cell>
          <cell r="B24523" t="str">
            <v>ESTRIBO INFERIOR DIREITO AXOR 2644-2540</v>
          </cell>
          <cell r="C24523" t="str">
            <v>UM</v>
          </cell>
        </row>
        <row r="24524">
          <cell r="A24524" t="str">
            <v>8016770EF</v>
          </cell>
          <cell r="B24524" t="str">
            <v>ESTRIBO INFERIOR ESQUERDO AXOR 2644-2540</v>
          </cell>
          <cell r="C24524" t="str">
            <v>UM</v>
          </cell>
        </row>
        <row r="24525">
          <cell r="A24525">
            <v>801678000</v>
          </cell>
          <cell r="B24525" t="str">
            <v>CAPO DO MOTOR ATEGO/AXOR MODELO ANTIGO</v>
          </cell>
          <cell r="C24525" t="str">
            <v>UM</v>
          </cell>
        </row>
        <row r="24526">
          <cell r="A24526" t="str">
            <v>DD73079200</v>
          </cell>
          <cell r="B24526" t="str">
            <v>CONEXOES P/TUBOS FERRO</v>
          </cell>
          <cell r="C24526" t="str">
            <v>UM</v>
          </cell>
        </row>
        <row r="24527">
          <cell r="A24527" t="str">
            <v>80167800F</v>
          </cell>
          <cell r="B24527" t="str">
            <v>CAPO DO MOTOR</v>
          </cell>
          <cell r="C24527" t="str">
            <v>UM</v>
          </cell>
        </row>
        <row r="24528">
          <cell r="A24528">
            <v>801679000</v>
          </cell>
          <cell r="B24528" t="str">
            <v>SUPORTE PARA-CHOQUE ATEGO</v>
          </cell>
          <cell r="C24528" t="str">
            <v>UM</v>
          </cell>
        </row>
        <row r="24529">
          <cell r="A24529">
            <v>801680000</v>
          </cell>
          <cell r="B24529" t="str">
            <v>PAINEL DIANT SPRINTER 310/312/412/413  901 880 03 51</v>
          </cell>
          <cell r="C24529" t="str">
            <v>UM</v>
          </cell>
        </row>
        <row r="24530">
          <cell r="A24530" t="str">
            <v>80168000F</v>
          </cell>
          <cell r="B24530" t="str">
            <v>PAINEL DIANT SPRINTER 310/312/412/413  901 880 03 51</v>
          </cell>
          <cell r="C24530" t="str">
            <v>UM</v>
          </cell>
        </row>
        <row r="24531">
          <cell r="A24531">
            <v>801681000</v>
          </cell>
          <cell r="B24531" t="str">
            <v>MEIO PARA-LAMA CV TRAS MB1935/38 (CZ ESC)</v>
          </cell>
          <cell r="C24531" t="str">
            <v>UM</v>
          </cell>
        </row>
        <row r="24532">
          <cell r="A24532">
            <v>801682000</v>
          </cell>
          <cell r="B24532" t="str">
            <v>TRAVESSA DIANT DO ENGATE HPN</v>
          </cell>
          <cell r="C24532" t="str">
            <v>UM</v>
          </cell>
        </row>
        <row r="24533">
          <cell r="A24533" t="str">
            <v>80168200F</v>
          </cell>
          <cell r="B24533" t="str">
            <v>TRAVESSA DIANT DO ENGATE HPN - 688 310 72 22</v>
          </cell>
          <cell r="C24533" t="str">
            <v>UM</v>
          </cell>
        </row>
        <row r="24534">
          <cell r="A24534">
            <v>801683000</v>
          </cell>
          <cell r="B24534" t="str">
            <v>TRAVESSA TRASEIRA 709</v>
          </cell>
          <cell r="C24534" t="str">
            <v>UM</v>
          </cell>
        </row>
        <row r="24535">
          <cell r="A24535">
            <v>801684000</v>
          </cell>
          <cell r="B24535" t="str">
            <v>2ª TRAVESSA DO MOTOR 712C/914C</v>
          </cell>
          <cell r="C24535" t="str">
            <v>UM</v>
          </cell>
        </row>
        <row r="24536">
          <cell r="A24536">
            <v>801685000</v>
          </cell>
          <cell r="B24536" t="str">
            <v>GRADE DIANTEIRA MB ATEGO</v>
          </cell>
          <cell r="C24536" t="str">
            <v>UM</v>
          </cell>
        </row>
        <row r="24537">
          <cell r="A24537" t="str">
            <v>80168500F</v>
          </cell>
          <cell r="B24537" t="str">
            <v>GRADE DIANTEIRA MB ATEGO - 9738800585</v>
          </cell>
          <cell r="C24537" t="str">
            <v>UM</v>
          </cell>
        </row>
        <row r="24538">
          <cell r="A24538">
            <v>801686000</v>
          </cell>
          <cell r="B24538" t="str">
            <v>REVESTIMENTO DO PAINEL SUPERIOR ATEGO - 9737500009</v>
          </cell>
          <cell r="C24538" t="str">
            <v>UM</v>
          </cell>
        </row>
        <row r="24539">
          <cell r="A24539" t="str">
            <v>80168600F</v>
          </cell>
          <cell r="B24539" t="str">
            <v>REVESTIMENTO DO PAINEL SUPERIOR ATEGO - 9737500009</v>
          </cell>
          <cell r="C24539" t="str">
            <v>UM</v>
          </cell>
        </row>
        <row r="24540">
          <cell r="A24540">
            <v>801687000</v>
          </cell>
          <cell r="B24540" t="str">
            <v>CONSOLE DIANTEIRO MB - 695 240 70 06</v>
          </cell>
          <cell r="C24540" t="str">
            <v>UM</v>
          </cell>
        </row>
        <row r="24541">
          <cell r="A24541">
            <v>105165000</v>
          </cell>
          <cell r="B24541" t="str">
            <v>PROTETOR PINTURA RESERV. AR P/ ROSCA M16 (SCON-767-532S)</v>
          </cell>
          <cell r="C24541" t="str">
            <v>UM</v>
          </cell>
        </row>
        <row r="24542">
          <cell r="A24542">
            <v>801688000</v>
          </cell>
          <cell r="B24542" t="str">
            <v>CODIGO LIVRE (USAR PARA OUTRO ITEM)</v>
          </cell>
          <cell r="C24542" t="str">
            <v>UM</v>
          </cell>
        </row>
        <row r="24543">
          <cell r="A24543" t="str">
            <v>80168900D</v>
          </cell>
          <cell r="B24543" t="str">
            <v>PAREDE TRASEIRA HPN DIR</v>
          </cell>
          <cell r="C24543" t="str">
            <v>UM</v>
          </cell>
        </row>
        <row r="24544">
          <cell r="A24544" t="str">
            <v>80168900E</v>
          </cell>
          <cell r="B24544" t="str">
            <v>PAREDE TRASEIRA HPN ESQ</v>
          </cell>
          <cell r="C24544" t="str">
            <v>UM</v>
          </cell>
        </row>
        <row r="24545">
          <cell r="A24545">
            <v>105166000</v>
          </cell>
          <cell r="B24545" t="str">
            <v>PROTETOR PINTURA RESERV. AR P/ ROSCA M22 (SCON-866-630S)</v>
          </cell>
          <cell r="C24545" t="str">
            <v>UM</v>
          </cell>
        </row>
        <row r="24546">
          <cell r="A24546" t="str">
            <v>80169000D</v>
          </cell>
          <cell r="B24546" t="str">
            <v>PAREDE TRASEIRA HPN DIR</v>
          </cell>
          <cell r="C24546" t="str">
            <v>UM</v>
          </cell>
        </row>
        <row r="24547">
          <cell r="A24547" t="str">
            <v>80169000E</v>
          </cell>
          <cell r="B24547" t="str">
            <v>PAREDE TRASEIRA HPN ESQ</v>
          </cell>
          <cell r="C24547" t="str">
            <v>UM</v>
          </cell>
        </row>
        <row r="24548">
          <cell r="A24548">
            <v>801691000</v>
          </cell>
          <cell r="B24548" t="str">
            <v>TAMPA CAIXA BATERIA AXOR</v>
          </cell>
          <cell r="C24548" t="str">
            <v>UM</v>
          </cell>
        </row>
        <row r="24549">
          <cell r="A24549" t="str">
            <v>80169100F</v>
          </cell>
          <cell r="B24549" t="str">
            <v>TAMPA CAIXA BATERIA AXOR - 941 541 01 03</v>
          </cell>
          <cell r="C24549" t="str">
            <v>UM</v>
          </cell>
        </row>
        <row r="24550">
          <cell r="A24550">
            <v>801692000</v>
          </cell>
          <cell r="B24550" t="str">
            <v>TAMPA CAIXA BATERIA ATEGO</v>
          </cell>
          <cell r="C24550" t="str">
            <v>UM</v>
          </cell>
        </row>
        <row r="24551">
          <cell r="A24551" t="str">
            <v>80169200F</v>
          </cell>
          <cell r="B24551" t="str">
            <v>TAMPA CAIXA BATERIA ATEGO - 9585410103</v>
          </cell>
          <cell r="C24551" t="str">
            <v>UM</v>
          </cell>
        </row>
        <row r="24552">
          <cell r="A24552">
            <v>801693000</v>
          </cell>
          <cell r="B24552" t="str">
            <v>CINTA DO RESERVATORIO AR LINSHA LM</v>
          </cell>
          <cell r="C24552" t="str">
            <v>UM</v>
          </cell>
        </row>
        <row r="24553">
          <cell r="A24553" t="str">
            <v>80169400D</v>
          </cell>
          <cell r="B24553" t="str">
            <v>CHAPA DO ASSOALHO MB 1620 DIR.</v>
          </cell>
          <cell r="C24553" t="str">
            <v>UM</v>
          </cell>
        </row>
        <row r="24554">
          <cell r="A24554" t="str">
            <v>80169400E</v>
          </cell>
          <cell r="B24554" t="str">
            <v>CHAPA DO ASSOALHO MB 1620 ESQ.</v>
          </cell>
          <cell r="C24554" t="str">
            <v>UM</v>
          </cell>
        </row>
        <row r="24555">
          <cell r="A24555" t="str">
            <v>8016940DF</v>
          </cell>
          <cell r="B24555" t="str">
            <v>CHAPA DO ASSOALHO MB 1620 DIR - 694 610 75 68</v>
          </cell>
          <cell r="C24555" t="str">
            <v>UM</v>
          </cell>
        </row>
        <row r="24556">
          <cell r="A24556" t="str">
            <v>8016940EF</v>
          </cell>
          <cell r="B24556" t="str">
            <v>CHAPA DO ASSOALHO MB 1620 ESQ - 694 616 74 68</v>
          </cell>
          <cell r="C24556" t="str">
            <v>UM</v>
          </cell>
        </row>
        <row r="24557">
          <cell r="A24557">
            <v>105167000</v>
          </cell>
          <cell r="B24557" t="str">
            <v>PROTETOR ADESIVO RESERV. AR COM ROSCA M16 (MTPD-02-0875)</v>
          </cell>
          <cell r="C24557" t="str">
            <v>UM</v>
          </cell>
        </row>
        <row r="24558">
          <cell r="A24558" t="str">
            <v>80169500D</v>
          </cell>
          <cell r="B24558" t="str">
            <v>DEFLETOR AR DIR. INT.AXOR 2644-2540</v>
          </cell>
          <cell r="C24558" t="str">
            <v>UM</v>
          </cell>
        </row>
        <row r="24559">
          <cell r="A24559" t="str">
            <v>80169500E</v>
          </cell>
          <cell r="B24559" t="str">
            <v>DEFLETOR AR ESQ. INT.AXOR 2644-2540</v>
          </cell>
          <cell r="C24559" t="str">
            <v>UM</v>
          </cell>
        </row>
        <row r="24560">
          <cell r="A24560" t="str">
            <v>80169600D</v>
          </cell>
          <cell r="B24560" t="str">
            <v>DEFLETOR AR DIR. EXT.AXOR 2644</v>
          </cell>
          <cell r="C24560" t="str">
            <v>UM</v>
          </cell>
        </row>
        <row r="24561">
          <cell r="A24561" t="str">
            <v>80169600E</v>
          </cell>
          <cell r="B24561" t="str">
            <v>DEFLETOR AR ESQ. EXT.AXOR 2644-2540</v>
          </cell>
          <cell r="C24561" t="str">
            <v>UM</v>
          </cell>
        </row>
        <row r="24562">
          <cell r="A24562">
            <v>801697000</v>
          </cell>
          <cell r="B24562" t="str">
            <v>TAMPA DA PORTINHOLA AXOR 2644-2540</v>
          </cell>
          <cell r="C24562" t="str">
            <v>UM</v>
          </cell>
        </row>
        <row r="24563">
          <cell r="A24563">
            <v>801771000</v>
          </cell>
          <cell r="B24563" t="str">
            <v>CAPO INTERNO 1618 FIBRA</v>
          </cell>
          <cell r="C24563" t="str">
            <v>UM</v>
          </cell>
        </row>
        <row r="24564">
          <cell r="A24564" t="str">
            <v>80177100F</v>
          </cell>
          <cell r="B24564" t="str">
            <v>CAPO INTERNO 1618 FIBRA</v>
          </cell>
          <cell r="C24564" t="str">
            <v>UM</v>
          </cell>
        </row>
        <row r="24565">
          <cell r="A24565">
            <v>801772000</v>
          </cell>
          <cell r="B24565" t="str">
            <v>GRADE 710</v>
          </cell>
          <cell r="C24565" t="str">
            <v>UM</v>
          </cell>
        </row>
        <row r="24566">
          <cell r="A24566" t="str">
            <v>80177200F</v>
          </cell>
          <cell r="B24566" t="str">
            <v>GRADE 710 - 688 620 71 09</v>
          </cell>
          <cell r="C24566" t="str">
            <v>UM</v>
          </cell>
        </row>
        <row r="24567">
          <cell r="A24567">
            <v>801773000</v>
          </cell>
          <cell r="B24567" t="str">
            <v>CAPO MB 710</v>
          </cell>
          <cell r="C24567" t="str">
            <v>UM</v>
          </cell>
        </row>
        <row r="24568">
          <cell r="A24568" t="str">
            <v>80177300F</v>
          </cell>
          <cell r="B24568" t="str">
            <v>CAPO MB 710 - 688 750 70 02</v>
          </cell>
          <cell r="C24568" t="str">
            <v>UM</v>
          </cell>
        </row>
        <row r="24569">
          <cell r="A24569" t="str">
            <v>80177400D</v>
          </cell>
          <cell r="B24569" t="str">
            <v>FRONTAL DIR. MB 710</v>
          </cell>
          <cell r="C24569" t="str">
            <v>UM</v>
          </cell>
        </row>
        <row r="24570">
          <cell r="A24570" t="str">
            <v>80177400E</v>
          </cell>
          <cell r="B24570" t="str">
            <v>FRONTAL ESQ. MB 710</v>
          </cell>
          <cell r="C24570" t="str">
            <v>UM</v>
          </cell>
        </row>
        <row r="24571">
          <cell r="A24571" t="str">
            <v>8017740DF</v>
          </cell>
          <cell r="B24571" t="str">
            <v>FRONTAL DIR. MB 710 - 688 620 71 04</v>
          </cell>
          <cell r="C24571" t="str">
            <v>UM</v>
          </cell>
        </row>
        <row r="24572">
          <cell r="A24572">
            <v>105168000</v>
          </cell>
          <cell r="B24572" t="str">
            <v>PROTETOR ADESIVO RESERV. AR COM ROSCA M22 (MTPD-02-1000)</v>
          </cell>
          <cell r="C24572" t="str">
            <v>UM</v>
          </cell>
        </row>
        <row r="24573">
          <cell r="A24573" t="str">
            <v>8017740EF</v>
          </cell>
          <cell r="B24573" t="str">
            <v>FRONTAL ESQ. MB 710 - 688 620 70 04</v>
          </cell>
          <cell r="C24573" t="str">
            <v>UM</v>
          </cell>
        </row>
        <row r="24574">
          <cell r="A24574">
            <v>801775000</v>
          </cell>
          <cell r="B24574" t="str">
            <v>FRONTAL DIR. MB 710 PLUS</v>
          </cell>
          <cell r="C24574" t="str">
            <v>UM</v>
          </cell>
        </row>
        <row r="24575">
          <cell r="A24575" t="str">
            <v>80177500F</v>
          </cell>
          <cell r="B24575" t="str">
            <v>FRONTAL DIR. MB 710 PLUS - 688 620 78 04</v>
          </cell>
          <cell r="C24575" t="str">
            <v>UM</v>
          </cell>
        </row>
        <row r="24576">
          <cell r="A24576" t="str">
            <v>80177700D</v>
          </cell>
          <cell r="B24576" t="str">
            <v>PARA-BARRO ATEGO LD</v>
          </cell>
          <cell r="C24576" t="str">
            <v>UM</v>
          </cell>
        </row>
        <row r="24577">
          <cell r="A24577" t="str">
            <v>80177700E</v>
          </cell>
          <cell r="B24577" t="str">
            <v>PARA-BARRO ATEGO LE</v>
          </cell>
          <cell r="C24577" t="str">
            <v>UM</v>
          </cell>
        </row>
        <row r="24578">
          <cell r="A24578" t="str">
            <v>8017770DF</v>
          </cell>
          <cell r="B24578" t="str">
            <v>PARA-BARRO ATEGO LD - 958 881 39 01</v>
          </cell>
          <cell r="C24578" t="str">
            <v>UM</v>
          </cell>
        </row>
        <row r="24579">
          <cell r="A24579" t="str">
            <v>8017770EF</v>
          </cell>
          <cell r="B24579" t="str">
            <v>PARA-BARRO ATEGO LE - 958 881 38 01</v>
          </cell>
          <cell r="C24579" t="str">
            <v>UM</v>
          </cell>
        </row>
        <row r="24580">
          <cell r="A24580">
            <v>105169000</v>
          </cell>
          <cell r="B24580" t="str">
            <v>PROTETOR SILICONE PARA PINTURA HASTE D.5,53mm (SPP-0218S)</v>
          </cell>
          <cell r="C24580" t="str">
            <v>UM</v>
          </cell>
        </row>
        <row r="24581">
          <cell r="A24581">
            <v>801778000</v>
          </cell>
          <cell r="B24581" t="str">
            <v>ESCORA MENOR DO RADIADOR A6885040022</v>
          </cell>
          <cell r="C24581" t="str">
            <v>UM</v>
          </cell>
        </row>
        <row r="24582">
          <cell r="A24582">
            <v>801779000</v>
          </cell>
          <cell r="B24582" t="str">
            <v>ESCORA MAIOR DO RADIADOR A6885047022</v>
          </cell>
          <cell r="C24582" t="str">
            <v>UM</v>
          </cell>
        </row>
        <row r="24583">
          <cell r="A24583" t="str">
            <v>80178100D</v>
          </cell>
          <cell r="B24583" t="str">
            <v>CONSOLE RADIADOR 710 S/INTERCOOLER DIREITO</v>
          </cell>
          <cell r="C24583" t="str">
            <v>UM</v>
          </cell>
        </row>
        <row r="24584">
          <cell r="A24584" t="str">
            <v>80178100E</v>
          </cell>
          <cell r="B24584" t="str">
            <v>CONSOLE DO RADIADOR 710 S/INTERCOOLER ESQ.</v>
          </cell>
          <cell r="C24584" t="str">
            <v>UM</v>
          </cell>
        </row>
        <row r="24585">
          <cell r="A24585" t="str">
            <v>8017810DF</v>
          </cell>
          <cell r="B24585" t="str">
            <v>CONSOLE RADIADOR 710 S/INTERCOOLER DIREITO</v>
          </cell>
          <cell r="C24585" t="str">
            <v>UM</v>
          </cell>
        </row>
        <row r="24586">
          <cell r="A24586" t="str">
            <v>8017810EF</v>
          </cell>
          <cell r="B24586" t="str">
            <v>CONSOLE DO RADIADOR 710 S/INTERCOOLER ESQ.</v>
          </cell>
          <cell r="C24586" t="str">
            <v>UM</v>
          </cell>
        </row>
        <row r="24587">
          <cell r="A24587" t="str">
            <v>80178200D</v>
          </cell>
          <cell r="B24587" t="str">
            <v>CONJ.SUPORTE RADIADOR 710 C/INTERCOOLER-DIR.</v>
          </cell>
          <cell r="C24587" t="str">
            <v>UM</v>
          </cell>
        </row>
        <row r="24588">
          <cell r="A24588" t="str">
            <v>IMOB84798999</v>
          </cell>
          <cell r="B24588" t="str">
            <v>OUTRAS MAQUINAS E APARELHOS</v>
          </cell>
          <cell r="C24588" t="str">
            <v>UM</v>
          </cell>
        </row>
        <row r="24589">
          <cell r="A24589" t="str">
            <v>80178200E</v>
          </cell>
          <cell r="B24589" t="str">
            <v>CJ.SUPORTE DO RADIADOR 710 C/INTERCOOLER - ESQ.</v>
          </cell>
          <cell r="C24589" t="str">
            <v>UM</v>
          </cell>
        </row>
        <row r="24590">
          <cell r="A24590" t="str">
            <v>8017820DF</v>
          </cell>
          <cell r="B24590" t="str">
            <v>CONJ.SUPORTE RADIADOR 710 C/INTERCOOLER-DIR.</v>
          </cell>
          <cell r="C24590" t="str">
            <v>UM</v>
          </cell>
        </row>
        <row r="24591">
          <cell r="A24591" t="str">
            <v>8017820EF</v>
          </cell>
          <cell r="B24591" t="str">
            <v>CJ.SUPORTE DO RADIADOR 710 C/INTERCOOLER - ESQ.</v>
          </cell>
          <cell r="C24591" t="str">
            <v>UM</v>
          </cell>
        </row>
        <row r="24592">
          <cell r="A24592">
            <v>801783000</v>
          </cell>
          <cell r="B24592" t="str">
            <v>TAMPA CAIXA BATERIA HPN/LN</v>
          </cell>
          <cell r="C24592" t="str">
            <v>UM</v>
          </cell>
        </row>
        <row r="24593">
          <cell r="A24593" t="str">
            <v>80178300F</v>
          </cell>
          <cell r="B24593" t="str">
            <v>TAMPA CAIXA BATERIA HPN/LN</v>
          </cell>
          <cell r="C24593" t="str">
            <v>UM</v>
          </cell>
        </row>
        <row r="24594">
          <cell r="A24594">
            <v>801784000</v>
          </cell>
          <cell r="B24594" t="str">
            <v>TRAVESSA TRASEIRA DO MOTOR MB 1618/1620</v>
          </cell>
          <cell r="C24594" t="str">
            <v>UM</v>
          </cell>
        </row>
        <row r="24595">
          <cell r="A24595" t="str">
            <v>80178400F</v>
          </cell>
          <cell r="B24595" t="str">
            <v>TRAVESSA TRASEIRA DO MOTOR MB 1618/1620 - 345 312 71 07</v>
          </cell>
          <cell r="C24595" t="str">
            <v>UM</v>
          </cell>
        </row>
        <row r="24596">
          <cell r="A24596" t="str">
            <v>80178500D</v>
          </cell>
          <cell r="B24596" t="str">
            <v>COLUNA DIREITA</v>
          </cell>
          <cell r="C24596" t="str">
            <v>UM</v>
          </cell>
        </row>
        <row r="24597">
          <cell r="A24597" t="str">
            <v>80178500E</v>
          </cell>
          <cell r="B24597" t="str">
            <v>COLUNA ESQUERDA</v>
          </cell>
          <cell r="C24597" t="str">
            <v>UM</v>
          </cell>
        </row>
        <row r="24598">
          <cell r="A24598" t="str">
            <v>8017850DF</v>
          </cell>
          <cell r="B24598" t="str">
            <v>COLUNA EXT. PARA-BRISA AO MB1620</v>
          </cell>
          <cell r="C24598" t="str">
            <v>UM</v>
          </cell>
        </row>
        <row r="24599">
          <cell r="A24599" t="str">
            <v>8017850EF</v>
          </cell>
          <cell r="B24599" t="str">
            <v>COLUNA EXT. PARA-BRISA AO MB1620</v>
          </cell>
          <cell r="C24599" t="str">
            <v>UM</v>
          </cell>
        </row>
        <row r="24600">
          <cell r="A24600">
            <v>801786000</v>
          </cell>
          <cell r="B24600" t="str">
            <v>FRONTAL DA CABINE 1620</v>
          </cell>
          <cell r="C24600" t="str">
            <v>UM</v>
          </cell>
        </row>
        <row r="24601">
          <cell r="A24601" t="str">
            <v>80178600F</v>
          </cell>
          <cell r="B24601" t="str">
            <v>CHAPA INTERNA DA BASE DO PAINEL MB1620</v>
          </cell>
          <cell r="C24601" t="str">
            <v>UM</v>
          </cell>
        </row>
        <row r="24602">
          <cell r="A24602">
            <v>801787000</v>
          </cell>
          <cell r="B24602" t="str">
            <v>CHAPA GUIA EXTERNA</v>
          </cell>
          <cell r="C24602" t="str">
            <v>UM</v>
          </cell>
        </row>
        <row r="24603">
          <cell r="A24603" t="str">
            <v>80178700F</v>
          </cell>
          <cell r="B24603" t="str">
            <v>CHAPA DO LIMPADOR DO PARA-BRISA MB1620</v>
          </cell>
          <cell r="C24603" t="str">
            <v>UM</v>
          </cell>
        </row>
        <row r="24604">
          <cell r="A24604">
            <v>801788000</v>
          </cell>
          <cell r="B24604" t="str">
            <v>CAPO INTERNO 1519</v>
          </cell>
          <cell r="C24604" t="str">
            <v>UM</v>
          </cell>
        </row>
        <row r="24605">
          <cell r="A24605" t="str">
            <v>80178900D</v>
          </cell>
          <cell r="B24605" t="str">
            <v>ARCO DA RODA DIREITA - 710</v>
          </cell>
          <cell r="C24605" t="str">
            <v>UM</v>
          </cell>
        </row>
        <row r="24606">
          <cell r="A24606" t="str">
            <v>80178900E</v>
          </cell>
          <cell r="B24606" t="str">
            <v>ARCO DA RODA ESQUERDA - 710</v>
          </cell>
          <cell r="C24606" t="str">
            <v>UM</v>
          </cell>
        </row>
        <row r="24607">
          <cell r="A24607" t="str">
            <v>8017890DF</v>
          </cell>
          <cell r="B24607" t="str">
            <v>ARCO DA RODA DIREITA - 710 - 688 611 71 29</v>
          </cell>
          <cell r="C24607" t="str">
            <v>UM</v>
          </cell>
        </row>
        <row r="24608">
          <cell r="A24608" t="str">
            <v>8017890EF</v>
          </cell>
          <cell r="B24608" t="str">
            <v>ARCO DA RODA ESQUERDA - 710 - 688 611 70 29</v>
          </cell>
          <cell r="C24608" t="str">
            <v>UM</v>
          </cell>
        </row>
        <row r="24609">
          <cell r="A24609" t="str">
            <v>80179000D</v>
          </cell>
          <cell r="B24609" t="str">
            <v>ARCO DA RODA DIREITA - 1620</v>
          </cell>
          <cell r="C24609" t="str">
            <v>UM</v>
          </cell>
        </row>
        <row r="24610">
          <cell r="A24610" t="str">
            <v>80179000E</v>
          </cell>
          <cell r="B24610" t="str">
            <v>ARCO DA RODA ESQUERDA - 1620</v>
          </cell>
          <cell r="C24610" t="str">
            <v>UM</v>
          </cell>
        </row>
        <row r="24611">
          <cell r="A24611" t="str">
            <v>8017900DF</v>
          </cell>
          <cell r="B24611" t="str">
            <v>ARCO DA RODA DIREITA - 1620 - 694 611 71 29</v>
          </cell>
          <cell r="C24611" t="str">
            <v>UM</v>
          </cell>
        </row>
        <row r="24612">
          <cell r="A24612" t="str">
            <v>8017900EF</v>
          </cell>
          <cell r="B24612" t="str">
            <v>ARCO DA RODA ESQUERDA - 1620 - 694 611 70 29</v>
          </cell>
          <cell r="C24612" t="str">
            <v>UM</v>
          </cell>
        </row>
        <row r="24613">
          <cell r="A24613" t="str">
            <v>80179100D</v>
          </cell>
          <cell r="B24613" t="str">
            <v>ARCO DA RODA DIREITA - 1618</v>
          </cell>
          <cell r="C24613" t="str">
            <v>UM</v>
          </cell>
        </row>
        <row r="24614">
          <cell r="A24614" t="str">
            <v>80179100E</v>
          </cell>
          <cell r="B24614" t="str">
            <v>ARCO DA RODA ESQUERDA - 1618</v>
          </cell>
          <cell r="C24614" t="str">
            <v>UM</v>
          </cell>
        </row>
        <row r="24615">
          <cell r="A24615" t="str">
            <v>8017910DF</v>
          </cell>
          <cell r="B24615" t="str">
            <v>ARCO DA RODA DIREITA - 1618 - 384 611 01 29</v>
          </cell>
          <cell r="C24615" t="str">
            <v>UM</v>
          </cell>
        </row>
        <row r="24616">
          <cell r="A24616" t="str">
            <v>8017910EF</v>
          </cell>
          <cell r="B24616" t="str">
            <v>ARCO DA RODA ESQUERDA - 1618 - 384 611 00 29</v>
          </cell>
          <cell r="C24616" t="str">
            <v>UM</v>
          </cell>
        </row>
        <row r="24617">
          <cell r="A24617">
            <v>801792000</v>
          </cell>
          <cell r="B24617" t="str">
            <v>CHAPA TRASEIRA INTERNA SUPERIOR</v>
          </cell>
          <cell r="C24617" t="str">
            <v>UM</v>
          </cell>
        </row>
        <row r="24618">
          <cell r="A24618">
            <v>105170000</v>
          </cell>
          <cell r="B24618" t="str">
            <v>PROTETOR SILICONE PARA PINTURA HASTE D.6,98mm (SPP-0275S)</v>
          </cell>
          <cell r="C24618" t="str">
            <v>UM</v>
          </cell>
        </row>
        <row r="24619">
          <cell r="A24619" t="str">
            <v>80179200F</v>
          </cell>
          <cell r="B24619" t="str">
            <v>QUADRO DO TETO - 688 642 00 02</v>
          </cell>
          <cell r="C24619" t="str">
            <v>UM</v>
          </cell>
        </row>
        <row r="24620">
          <cell r="A24620" t="str">
            <v>80179300D</v>
          </cell>
          <cell r="B24620" t="str">
            <v>CJ. LONGARINA DIREITO</v>
          </cell>
          <cell r="C24620" t="str">
            <v>UM</v>
          </cell>
        </row>
        <row r="24621">
          <cell r="A24621" t="str">
            <v>80179300E</v>
          </cell>
          <cell r="B24621" t="str">
            <v>CJ. LONGARINA ESQUERDO</v>
          </cell>
          <cell r="C24621" t="str">
            <v>UM</v>
          </cell>
        </row>
        <row r="24622">
          <cell r="A24622" t="str">
            <v>8017930DF</v>
          </cell>
          <cell r="B24622" t="str">
            <v>CJ. LONGARINA DIREITO - 384 610 01 10</v>
          </cell>
          <cell r="C24622" t="str">
            <v>UM</v>
          </cell>
        </row>
        <row r="24623">
          <cell r="A24623" t="str">
            <v>8017930EF</v>
          </cell>
          <cell r="B24623" t="str">
            <v>CJ. LONGARINA ESQUERDO - 384 610 00 10</v>
          </cell>
          <cell r="C24623" t="str">
            <v>UM</v>
          </cell>
        </row>
        <row r="24624">
          <cell r="A24624">
            <v>801794000</v>
          </cell>
          <cell r="B24624" t="str">
            <v>ALÇA</v>
          </cell>
          <cell r="C24624" t="str">
            <v>UM</v>
          </cell>
        </row>
        <row r="24625">
          <cell r="A24625" t="str">
            <v>80179400F</v>
          </cell>
          <cell r="B24625" t="str">
            <v>ALA - 688 616 71 29</v>
          </cell>
          <cell r="C24625" t="str">
            <v>UM</v>
          </cell>
        </row>
        <row r="24626">
          <cell r="A24626" t="str">
            <v>80179500D</v>
          </cell>
          <cell r="B24626" t="str">
            <v>CONJ. PAREDE PROTETORA DIR.</v>
          </cell>
          <cell r="C24626" t="str">
            <v>UM</v>
          </cell>
        </row>
        <row r="24627">
          <cell r="A24627" t="str">
            <v>80179500E</v>
          </cell>
          <cell r="B24627" t="str">
            <v>CONJ. PAREDE PROTETORA ESQ.</v>
          </cell>
          <cell r="C24627" t="str">
            <v>UM</v>
          </cell>
        </row>
        <row r="24628">
          <cell r="A24628" t="str">
            <v>8017950DF</v>
          </cell>
          <cell r="B24628" t="str">
            <v>CHAPA COFRE MOTOR DIREITO</v>
          </cell>
          <cell r="C24628" t="str">
            <v>UM</v>
          </cell>
        </row>
        <row r="24629">
          <cell r="A24629" t="str">
            <v>8017950EF</v>
          </cell>
          <cell r="B24629" t="str">
            <v>CHAPA COFRE MOTOR ESQUERDO</v>
          </cell>
          <cell r="C24629" t="str">
            <v>UM</v>
          </cell>
        </row>
        <row r="24630">
          <cell r="A24630">
            <v>801796000</v>
          </cell>
          <cell r="B24630" t="str">
            <v>CONJUNTO CONDUTOR DE AR</v>
          </cell>
          <cell r="C24630" t="str">
            <v>UM</v>
          </cell>
        </row>
        <row r="24631">
          <cell r="A24631" t="str">
            <v>80179600F</v>
          </cell>
          <cell r="B24631" t="str">
            <v>CONJUNTO CONDUTOR DE AR - 6948307153</v>
          </cell>
          <cell r="C24631" t="str">
            <v>UM</v>
          </cell>
        </row>
        <row r="24632">
          <cell r="A24632">
            <v>801797000</v>
          </cell>
          <cell r="B24632" t="str">
            <v>DUTO DE AR</v>
          </cell>
          <cell r="C24632" t="str">
            <v>UM</v>
          </cell>
        </row>
        <row r="24633">
          <cell r="A24633">
            <v>105171000</v>
          </cell>
          <cell r="B24633" t="str">
            <v>PROTETOR TIPO CAP PARA PINO ROSCADO M8x38mm (SC-0281-10S)</v>
          </cell>
          <cell r="C24633" t="str">
            <v>UM</v>
          </cell>
        </row>
        <row r="24634">
          <cell r="A24634" t="str">
            <v>80179700F</v>
          </cell>
          <cell r="B24634" t="str">
            <v>DUTO DE AR - 6955287008</v>
          </cell>
          <cell r="C24634" t="str">
            <v>UM</v>
          </cell>
        </row>
        <row r="24635">
          <cell r="A24635" t="str">
            <v>80179800D</v>
          </cell>
          <cell r="B24635" t="str">
            <v>REFORÇO DA LONGARINA DIR.</v>
          </cell>
          <cell r="C24635" t="str">
            <v>UM</v>
          </cell>
        </row>
        <row r="24636">
          <cell r="A24636" t="str">
            <v>80179800E</v>
          </cell>
          <cell r="B24636" t="str">
            <v>REFORÇO DA LONGARINA ESQ.</v>
          </cell>
          <cell r="C24636" t="str">
            <v>UM</v>
          </cell>
        </row>
        <row r="24637">
          <cell r="A24637" t="str">
            <v>8017980DF</v>
          </cell>
          <cell r="B24637" t="str">
            <v>REFORO DA LONGARINA DIR. 384 610 73 31</v>
          </cell>
          <cell r="C24637" t="str">
            <v>UM</v>
          </cell>
        </row>
        <row r="24638">
          <cell r="A24638" t="str">
            <v>8017980EF</v>
          </cell>
          <cell r="B24638" t="str">
            <v>REFORO DA LONGARINA ESQ. 384 610 70 31</v>
          </cell>
          <cell r="C24638" t="str">
            <v>UM</v>
          </cell>
        </row>
        <row r="24639">
          <cell r="A24639" t="str">
            <v>80179900D</v>
          </cell>
          <cell r="B24639" t="str">
            <v>CONSOLE DIREITO</v>
          </cell>
          <cell r="C24639" t="str">
            <v>UM</v>
          </cell>
        </row>
        <row r="24640">
          <cell r="A24640" t="str">
            <v>80179900E</v>
          </cell>
          <cell r="B24640" t="str">
            <v>CONSOLE ESQUERDO</v>
          </cell>
          <cell r="C24640" t="str">
            <v>UM</v>
          </cell>
        </row>
        <row r="24641">
          <cell r="A24641">
            <v>105172000</v>
          </cell>
          <cell r="B24641" t="str">
            <v>PROTETOR TIPO CAP PARA PINO ROSCADO M12x38mm (SC-0456-15S)</v>
          </cell>
          <cell r="C24641" t="str">
            <v>UM</v>
          </cell>
        </row>
        <row r="24642">
          <cell r="A24642" t="str">
            <v>8017990DF</v>
          </cell>
          <cell r="B24642" t="str">
            <v>CONSOLE DIREITO 688 610 74 31</v>
          </cell>
          <cell r="C24642" t="str">
            <v>UM</v>
          </cell>
        </row>
        <row r="24643">
          <cell r="A24643" t="str">
            <v>8017990EF</v>
          </cell>
          <cell r="B24643" t="str">
            <v>CONSOLE ESQUERDO 688 610 73 31</v>
          </cell>
          <cell r="C24643" t="str">
            <v>UM</v>
          </cell>
        </row>
        <row r="24644">
          <cell r="A24644" t="str">
            <v>80180000D</v>
          </cell>
          <cell r="B24644" t="str">
            <v>REFORCO LONGARINA DIR.</v>
          </cell>
          <cell r="C24644" t="str">
            <v>UM</v>
          </cell>
        </row>
        <row r="24645">
          <cell r="A24645" t="str">
            <v>8018000DF</v>
          </cell>
          <cell r="B24645" t="str">
            <v>REFORCO LONGARINA DIR. 688 611 73 16</v>
          </cell>
          <cell r="C24645" t="str">
            <v>UM</v>
          </cell>
        </row>
        <row r="24646">
          <cell r="A24646" t="str">
            <v>80180100D</v>
          </cell>
          <cell r="B24646" t="str">
            <v>LONGARINA  DIREITA</v>
          </cell>
          <cell r="C24646" t="str">
            <v>UM</v>
          </cell>
        </row>
        <row r="24647">
          <cell r="A24647" t="str">
            <v>80180100E</v>
          </cell>
          <cell r="B24647" t="str">
            <v>LONGARINA ESQUERDA</v>
          </cell>
          <cell r="C24647" t="str">
            <v>UM</v>
          </cell>
        </row>
        <row r="24648">
          <cell r="A24648" t="str">
            <v>8018010DF</v>
          </cell>
          <cell r="B24648" t="str">
            <v>LONGARINA  DIREITA HPN</v>
          </cell>
          <cell r="C24648" t="str">
            <v>UM</v>
          </cell>
        </row>
        <row r="24649">
          <cell r="A24649" t="str">
            <v>8018010EF</v>
          </cell>
          <cell r="B24649" t="str">
            <v>LONGARINA ESQUERDA HPN</v>
          </cell>
          <cell r="C24649" t="str">
            <v>UM</v>
          </cell>
        </row>
        <row r="24650">
          <cell r="A24650" t="str">
            <v>80180200E</v>
          </cell>
          <cell r="B24650" t="str">
            <v>REFORCO LONGARINA ESQ.</v>
          </cell>
          <cell r="C24650" t="str">
            <v>UM</v>
          </cell>
        </row>
        <row r="24651">
          <cell r="A24651" t="str">
            <v>8018020EF</v>
          </cell>
          <cell r="B24651" t="str">
            <v>REFORCO LONGARINA ESQ.688 611 72 16</v>
          </cell>
          <cell r="C24651" t="str">
            <v>UM</v>
          </cell>
        </row>
        <row r="24652">
          <cell r="A24652" t="str">
            <v>80180300D</v>
          </cell>
          <cell r="B24652" t="str">
            <v>REFORÇO LONGARINA DIR.</v>
          </cell>
          <cell r="C24652" t="str">
            <v>UM</v>
          </cell>
        </row>
        <row r="24653">
          <cell r="A24653" t="str">
            <v>80180300E</v>
          </cell>
          <cell r="B24653" t="str">
            <v>REFORÇO LONGARINA ESQ.</v>
          </cell>
          <cell r="C24653" t="str">
            <v>UM</v>
          </cell>
        </row>
        <row r="24654">
          <cell r="A24654" t="str">
            <v>8018030DF</v>
          </cell>
          <cell r="B24654" t="str">
            <v>REFORO LONGARINA DIR. 668 610 81 25</v>
          </cell>
          <cell r="C24654" t="str">
            <v>UM</v>
          </cell>
        </row>
        <row r="24655">
          <cell r="A24655" t="str">
            <v>8018030EF</v>
          </cell>
          <cell r="B24655" t="str">
            <v>REFORO LONGARINA ESQ. 668 610 80 25</v>
          </cell>
          <cell r="C24655" t="str">
            <v>UM</v>
          </cell>
        </row>
        <row r="24656">
          <cell r="A24656" t="str">
            <v>80180400d</v>
          </cell>
          <cell r="B24656" t="str">
            <v>ASSOALHO FRONTAL DIR.</v>
          </cell>
          <cell r="C24656" t="str">
            <v>UM</v>
          </cell>
        </row>
        <row r="24657">
          <cell r="A24657" t="str">
            <v>80180400E</v>
          </cell>
          <cell r="B24657" t="str">
            <v>ASSOALHO FRONTAL ESQ.</v>
          </cell>
          <cell r="C24657" t="str">
            <v>UM</v>
          </cell>
        </row>
        <row r="24658">
          <cell r="A24658" t="str">
            <v>8018040DF</v>
          </cell>
          <cell r="B24658" t="str">
            <v>ASSOALHO FRONTAL DIR. 710 688 616 00 68</v>
          </cell>
          <cell r="C24658" t="str">
            <v>UM</v>
          </cell>
        </row>
        <row r="24659">
          <cell r="A24659" t="str">
            <v>8018040EF</v>
          </cell>
          <cell r="B24659" t="str">
            <v>ASSOLAHO FRONTAL ESQ. 710 688 610 73 68</v>
          </cell>
          <cell r="C24659" t="str">
            <v>UM</v>
          </cell>
        </row>
        <row r="24660">
          <cell r="A24660" t="str">
            <v>80180500D</v>
          </cell>
          <cell r="B24660" t="str">
            <v>SUPORTE INTERNO DIREITO FRONTAL 710</v>
          </cell>
          <cell r="C24660" t="str">
            <v>UM</v>
          </cell>
        </row>
        <row r="24661">
          <cell r="A24661" t="str">
            <v>80180500E</v>
          </cell>
          <cell r="B24661" t="str">
            <v>SUPORTE INTERNO ESQUERDO FRONTAL 710</v>
          </cell>
          <cell r="C24661" t="str">
            <v>UM</v>
          </cell>
        </row>
        <row r="24662">
          <cell r="A24662" t="str">
            <v>8018050DF</v>
          </cell>
          <cell r="B24662" t="str">
            <v>SUPORTE INTERNO DIREITO FRONTAL 710 688 620 71 14</v>
          </cell>
          <cell r="C24662" t="str">
            <v>UM</v>
          </cell>
        </row>
        <row r="24663">
          <cell r="A24663" t="str">
            <v>8018050EF</v>
          </cell>
          <cell r="B24663" t="str">
            <v>SUPORTE INTERNO ESQUERDO FRONTAL 710 688 620 70 14</v>
          </cell>
          <cell r="C24663" t="str">
            <v>UM</v>
          </cell>
        </row>
        <row r="24664">
          <cell r="A24664" t="str">
            <v>DD34053000</v>
          </cell>
          <cell r="B24664" t="str">
            <v>CERA LIMPADORA</v>
          </cell>
          <cell r="C24664" t="str">
            <v>UM</v>
          </cell>
        </row>
        <row r="24665">
          <cell r="A24665">
            <v>801806000</v>
          </cell>
          <cell r="B24665" t="str">
            <v>TRAVESSA DO ASSOALHO DIANT.</v>
          </cell>
          <cell r="C24665" t="str">
            <v>UM</v>
          </cell>
        </row>
        <row r="24666">
          <cell r="A24666" t="str">
            <v>80180600F</v>
          </cell>
          <cell r="B24666" t="str">
            <v>TRAVESSA DO ASSOALHO DIANT. 688 612 01 14</v>
          </cell>
          <cell r="C24666" t="str">
            <v>UM</v>
          </cell>
        </row>
        <row r="24667">
          <cell r="A24667" t="str">
            <v>80180700D</v>
          </cell>
          <cell r="B24667" t="str">
            <v>CONSOLE DIREITO</v>
          </cell>
          <cell r="C24667" t="str">
            <v>UM</v>
          </cell>
        </row>
        <row r="24668">
          <cell r="A24668" t="str">
            <v>80180700E</v>
          </cell>
          <cell r="B24668" t="str">
            <v>CONSOLE ESQUERDO</v>
          </cell>
          <cell r="C24668" t="str">
            <v>UM</v>
          </cell>
        </row>
        <row r="24669">
          <cell r="A24669" t="str">
            <v>8018070DF</v>
          </cell>
          <cell r="B24669" t="str">
            <v>CONSOLE DIREITO</v>
          </cell>
          <cell r="C24669" t="str">
            <v>UM</v>
          </cell>
        </row>
        <row r="24670">
          <cell r="A24670" t="str">
            <v>8018070EF</v>
          </cell>
          <cell r="B24670" t="str">
            <v>CONSOLE ESQUERDO</v>
          </cell>
          <cell r="C24670" t="str">
            <v>UM</v>
          </cell>
        </row>
        <row r="24671">
          <cell r="A24671" t="str">
            <v>80180800D</v>
          </cell>
          <cell r="B24671" t="str">
            <v>SUPORTE PEITORIL DIREITO</v>
          </cell>
          <cell r="C24671" t="str">
            <v>UM</v>
          </cell>
        </row>
        <row r="24672">
          <cell r="A24672">
            <v>700779050</v>
          </cell>
          <cell r="B24672" t="str">
            <v>BLANCK DA COLUNA ESTAMPADA</v>
          </cell>
          <cell r="C24672" t="str">
            <v>UM</v>
          </cell>
        </row>
        <row r="24673">
          <cell r="A24673" t="str">
            <v>80180800E</v>
          </cell>
          <cell r="B24673" t="str">
            <v>SUPORTE PEITORIL ESQUERDO</v>
          </cell>
          <cell r="C24673" t="str">
            <v>UM</v>
          </cell>
        </row>
        <row r="24674">
          <cell r="A24674" t="str">
            <v>8018080Df</v>
          </cell>
          <cell r="B24674" t="str">
            <v>SUPORTE PEITORIL DIREITO</v>
          </cell>
          <cell r="C24674" t="str">
            <v>UM</v>
          </cell>
        </row>
        <row r="24675">
          <cell r="A24675" t="str">
            <v>8018080Ef</v>
          </cell>
          <cell r="B24675" t="str">
            <v>SUPORTE PEITORIL ESQUERDO</v>
          </cell>
          <cell r="C24675" t="str">
            <v>UM</v>
          </cell>
        </row>
        <row r="24676">
          <cell r="A24676" t="str">
            <v>80180900D</v>
          </cell>
          <cell r="B24676" t="str">
            <v>CURVÃO DO PARALAMA DIREITO</v>
          </cell>
          <cell r="C24676" t="str">
            <v>UM</v>
          </cell>
        </row>
        <row r="24677">
          <cell r="A24677" t="str">
            <v>80180900E</v>
          </cell>
          <cell r="B24677" t="str">
            <v>CURVÃO DO PARALAMA ESQUERDO</v>
          </cell>
          <cell r="C24677" t="str">
            <v>UM</v>
          </cell>
        </row>
        <row r="24678">
          <cell r="A24678" t="str">
            <v>8018090Df</v>
          </cell>
          <cell r="B24678" t="str">
            <v>CURVÇO DO PARALAMA DIREITO</v>
          </cell>
          <cell r="C24678" t="str">
            <v>UM</v>
          </cell>
        </row>
        <row r="24679">
          <cell r="A24679" t="str">
            <v>8018090Ef</v>
          </cell>
          <cell r="B24679" t="str">
            <v>CURVÇO DO PARALAMA ESQUERDO</v>
          </cell>
          <cell r="C24679" t="str">
            <v>UM</v>
          </cell>
        </row>
        <row r="24680">
          <cell r="A24680" t="str">
            <v>DD84099929</v>
          </cell>
          <cell r="B24680" t="str">
            <v>OUTRAS PARTES DE MOTORES</v>
          </cell>
          <cell r="C24680" t="str">
            <v>UM</v>
          </cell>
        </row>
        <row r="24681">
          <cell r="A24681">
            <v>801810000</v>
          </cell>
          <cell r="B24681" t="str">
            <v>QUADRO DO PARA-BRISA HPN</v>
          </cell>
          <cell r="C24681" t="str">
            <v>UM</v>
          </cell>
        </row>
        <row r="24682">
          <cell r="A24682" t="str">
            <v>80181000f</v>
          </cell>
          <cell r="B24682" t="str">
            <v>QUADRO DO PARA-BRISA HPN</v>
          </cell>
          <cell r="C24682" t="str">
            <v>UM</v>
          </cell>
        </row>
        <row r="24683">
          <cell r="A24683">
            <v>802000000</v>
          </cell>
          <cell r="B24683" t="str">
            <v>COBERTURA DO PEITORIL   A3846877009</v>
          </cell>
          <cell r="C24683" t="str">
            <v>UM</v>
          </cell>
        </row>
        <row r="24684">
          <cell r="A24684">
            <v>802001000</v>
          </cell>
          <cell r="B24684" t="str">
            <v>REFORCO   A3825047195</v>
          </cell>
          <cell r="C24684" t="str">
            <v>UM</v>
          </cell>
        </row>
        <row r="24685">
          <cell r="A24685" t="str">
            <v>80200200D</v>
          </cell>
          <cell r="B24685" t="str">
            <v>SUPORTE DIREITO   A3864130114</v>
          </cell>
          <cell r="C24685" t="str">
            <v>UM</v>
          </cell>
        </row>
        <row r="24686">
          <cell r="A24686" t="str">
            <v>80200200E</v>
          </cell>
          <cell r="B24686" t="str">
            <v>SUPORTE ESQUERDO   A3864130014</v>
          </cell>
          <cell r="C24686" t="str">
            <v>UM</v>
          </cell>
        </row>
        <row r="24687">
          <cell r="A24687" t="str">
            <v>80200300D</v>
          </cell>
          <cell r="B24687" t="str">
            <v>SUPORTE DIR   A3864130414</v>
          </cell>
          <cell r="C24687" t="str">
            <v>UM</v>
          </cell>
        </row>
        <row r="24688">
          <cell r="A24688" t="str">
            <v>DD82119390</v>
          </cell>
          <cell r="B24688" t="str">
            <v>ESTILETE</v>
          </cell>
          <cell r="C24688" t="str">
            <v>UM</v>
          </cell>
        </row>
        <row r="24689">
          <cell r="A24689" t="str">
            <v>80200300E</v>
          </cell>
          <cell r="B24689" t="str">
            <v>SUPORTE ESQ   A3864130314</v>
          </cell>
          <cell r="C24689" t="str">
            <v>UM</v>
          </cell>
        </row>
        <row r="24690">
          <cell r="A24690" t="str">
            <v>80200400D</v>
          </cell>
          <cell r="B24690" t="str">
            <v>ESCORA DIR   A3845047325</v>
          </cell>
          <cell r="C24690" t="str">
            <v>UM</v>
          </cell>
        </row>
        <row r="24691">
          <cell r="A24691" t="str">
            <v>80200400E</v>
          </cell>
          <cell r="B24691" t="str">
            <v>ESCORA ESQ   A3845047225</v>
          </cell>
          <cell r="C24691" t="str">
            <v>UM</v>
          </cell>
        </row>
        <row r="24692">
          <cell r="A24692">
            <v>802005000</v>
          </cell>
          <cell r="B24692" t="str">
            <v>SUPORTE DO PARA-CHOQUE   A3845257239</v>
          </cell>
          <cell r="C24692" t="str">
            <v>UM</v>
          </cell>
        </row>
        <row r="24693">
          <cell r="A24693">
            <v>802006000</v>
          </cell>
          <cell r="B24693" t="str">
            <v>SUPORTE  A3450188140</v>
          </cell>
          <cell r="C24693" t="str">
            <v>UM</v>
          </cell>
        </row>
        <row r="24694">
          <cell r="A24694" t="str">
            <v>80200700D</v>
          </cell>
          <cell r="B24694" t="str">
            <v>COBERTURA TRAS DIR  A3848818323</v>
          </cell>
          <cell r="C24694" t="str">
            <v>UM</v>
          </cell>
        </row>
        <row r="24695">
          <cell r="A24695" t="str">
            <v>80200700E</v>
          </cell>
          <cell r="B24695" t="str">
            <v>COBERTURA TRAS ESQ  A3848818223</v>
          </cell>
          <cell r="C24695" t="str">
            <v>UM</v>
          </cell>
        </row>
        <row r="24696">
          <cell r="A24696" t="str">
            <v>70509605P</v>
          </cell>
          <cell r="B24696" t="str">
            <v>TELA DA PONTEIRA PINTADA</v>
          </cell>
          <cell r="C24696" t="str">
            <v>UM</v>
          </cell>
        </row>
        <row r="24697">
          <cell r="A24697" t="str">
            <v>80200800D</v>
          </cell>
          <cell r="B24697" t="str">
            <v>CAPO DO MOTOR PARTE LAT DIR  A6968877201</v>
          </cell>
          <cell r="C24697" t="str">
            <v>UM</v>
          </cell>
        </row>
        <row r="24698">
          <cell r="A24698" t="str">
            <v>80200800E</v>
          </cell>
          <cell r="B24698" t="str">
            <v>CAPO DO MOTOR PARTE LAT ESQ A6968877101</v>
          </cell>
          <cell r="C24698" t="str">
            <v>UM</v>
          </cell>
        </row>
        <row r="24699">
          <cell r="A24699" t="str">
            <v>80200900D</v>
          </cell>
          <cell r="B24699" t="str">
            <v>COBERTURA TRAS CX DA RODA DIR A3848818523</v>
          </cell>
          <cell r="C24699" t="str">
            <v>UM</v>
          </cell>
        </row>
        <row r="24700">
          <cell r="A24700" t="str">
            <v>80200900E</v>
          </cell>
          <cell r="B24700" t="str">
            <v>COBERTURA TRAS CX DA RODA ESQ A3848818423</v>
          </cell>
          <cell r="C24700" t="str">
            <v>UM</v>
          </cell>
        </row>
        <row r="24701">
          <cell r="A24701" t="str">
            <v>80201000D</v>
          </cell>
          <cell r="B24701" t="str">
            <v>CAPO DO MOTOR PARTE LAT DIR  A3848877601</v>
          </cell>
          <cell r="C24701" t="str">
            <v>UM</v>
          </cell>
        </row>
        <row r="24702">
          <cell r="A24702" t="str">
            <v>80201000E</v>
          </cell>
          <cell r="B24702" t="str">
            <v>CAPO DO MOTOR PARTE LAT ESQ  A3848877501</v>
          </cell>
          <cell r="C24702" t="str">
            <v>UM</v>
          </cell>
        </row>
        <row r="24703">
          <cell r="A24703" t="str">
            <v>80201100D</v>
          </cell>
          <cell r="B24703" t="str">
            <v>QUADRO DO TETO DIR  A3846427102</v>
          </cell>
          <cell r="C24703" t="str">
            <v>UM</v>
          </cell>
        </row>
        <row r="24704">
          <cell r="A24704" t="str">
            <v>80201100E</v>
          </cell>
          <cell r="B24704" t="str">
            <v>QUADRO DO TETO ESQ  A3846427002</v>
          </cell>
          <cell r="C24704" t="str">
            <v>UM</v>
          </cell>
        </row>
        <row r="24705">
          <cell r="A24705" t="str">
            <v>80201200D</v>
          </cell>
          <cell r="B24705" t="str">
            <v>REFORCO DIR  A3848816516</v>
          </cell>
          <cell r="C24705" t="str">
            <v>UM</v>
          </cell>
        </row>
        <row r="24706">
          <cell r="A24706" t="str">
            <v>80201200E</v>
          </cell>
          <cell r="B24706" t="str">
            <v>REFORCO ESQ  A3848816416</v>
          </cell>
          <cell r="C24706" t="str">
            <v>UM</v>
          </cell>
        </row>
        <row r="24707">
          <cell r="A24707" t="str">
            <v>80201300D</v>
          </cell>
          <cell r="B24707" t="str">
            <v>REFORCO DIR  A3848816916</v>
          </cell>
          <cell r="C24707" t="str">
            <v>UM</v>
          </cell>
        </row>
        <row r="24708">
          <cell r="A24708" t="str">
            <v>80201300E</v>
          </cell>
          <cell r="B24708" t="str">
            <v>REFORCO ESQ  A3848816816</v>
          </cell>
          <cell r="C24708" t="str">
            <v>UM</v>
          </cell>
        </row>
        <row r="24709">
          <cell r="A24709">
            <v>802014000</v>
          </cell>
          <cell r="B24709" t="str">
            <v>REFORCO INTERNO  A3846257116</v>
          </cell>
          <cell r="C24709" t="str">
            <v>UM</v>
          </cell>
        </row>
        <row r="24710">
          <cell r="A24710">
            <v>802015000</v>
          </cell>
          <cell r="B24710" t="str">
            <v>CARCACA EMBREAGEM PARTE INF A3452510002</v>
          </cell>
          <cell r="C24710" t="str">
            <v>UM</v>
          </cell>
        </row>
        <row r="24711">
          <cell r="A24711" t="str">
            <v>IMOB90318099</v>
          </cell>
          <cell r="B24711" t="str">
            <v>RELOGIO COMPARADOR</v>
          </cell>
          <cell r="C24711" t="str">
            <v>UM</v>
          </cell>
        </row>
        <row r="24712">
          <cell r="A24712">
            <v>802016000</v>
          </cell>
          <cell r="B24712" t="str">
            <v>QUADRO TETO DIANT INT A3846220235</v>
          </cell>
          <cell r="C24712" t="str">
            <v>UM</v>
          </cell>
        </row>
        <row r="24713">
          <cell r="A24713" t="str">
            <v>80201700D</v>
          </cell>
          <cell r="B24713" t="str">
            <v>CHAPA TRAS DIR A3846660106</v>
          </cell>
          <cell r="C24713" t="str">
            <v>UM</v>
          </cell>
        </row>
        <row r="24714">
          <cell r="A24714" t="str">
            <v>80201700E</v>
          </cell>
          <cell r="B24714" t="str">
            <v>CHAPA TRAS ESQ A3846660006</v>
          </cell>
          <cell r="C24714" t="str">
            <v>UM</v>
          </cell>
        </row>
        <row r="24715">
          <cell r="A24715" t="str">
            <v>80201800D</v>
          </cell>
          <cell r="B24715" t="str">
            <v>REVESTIMENTO DIR  A3846660125</v>
          </cell>
          <cell r="C24715" t="str">
            <v>UM</v>
          </cell>
        </row>
        <row r="24716">
          <cell r="A24716" t="str">
            <v>80201800E</v>
          </cell>
          <cell r="B24716" t="str">
            <v>REVESTIMENTO ESQ  A3846660025</v>
          </cell>
          <cell r="C24716" t="str">
            <v>UM</v>
          </cell>
        </row>
        <row r="24717">
          <cell r="A24717" t="str">
            <v>80201900D</v>
          </cell>
          <cell r="B24717" t="str">
            <v>CHAPA DIANT DIR A3846660306</v>
          </cell>
          <cell r="C24717" t="str">
            <v>UM</v>
          </cell>
        </row>
        <row r="24718">
          <cell r="A24718" t="str">
            <v>80201900E</v>
          </cell>
          <cell r="B24718" t="str">
            <v>CHAPA DIANT ESQ A3846660206</v>
          </cell>
          <cell r="C24718" t="str">
            <v>UM</v>
          </cell>
        </row>
        <row r="24719">
          <cell r="A24719" t="str">
            <v>IMOB90319090</v>
          </cell>
          <cell r="B24719" t="str">
            <v>SUPORTE MEDICAO COM BASE MAGNETICA</v>
          </cell>
          <cell r="C24719" t="str">
            <v>UM</v>
          </cell>
        </row>
        <row r="24720">
          <cell r="A24720">
            <v>802020000</v>
          </cell>
          <cell r="B24720" t="str">
            <v>REFORCO CAPO DO MOTOR A3848877603</v>
          </cell>
          <cell r="C24720" t="str">
            <v>UM</v>
          </cell>
        </row>
        <row r="24721">
          <cell r="A24721" t="str">
            <v>80202100D</v>
          </cell>
          <cell r="B24721" t="str">
            <v>REFORCO DIR  A3848818516</v>
          </cell>
          <cell r="C24721" t="str">
            <v>UM</v>
          </cell>
        </row>
        <row r="24722">
          <cell r="A24722" t="str">
            <v>80202100E</v>
          </cell>
          <cell r="B24722" t="str">
            <v>REFORCO ESQ  A3848818416</v>
          </cell>
          <cell r="C24722" t="str">
            <v>UM</v>
          </cell>
        </row>
        <row r="24723">
          <cell r="A24723" t="str">
            <v>80202200D</v>
          </cell>
          <cell r="B24723" t="str">
            <v>REFORCO DIR  A3848816716</v>
          </cell>
          <cell r="C24723" t="str">
            <v>UM</v>
          </cell>
        </row>
        <row r="24724">
          <cell r="A24724" t="str">
            <v>80202200E</v>
          </cell>
          <cell r="B24724" t="str">
            <v>REFORCO ESQ  A3848816616</v>
          </cell>
          <cell r="C24724" t="str">
            <v>UM</v>
          </cell>
        </row>
        <row r="24725">
          <cell r="A24725" t="str">
            <v>80202300D</v>
          </cell>
          <cell r="B24725" t="str">
            <v>SUPORTE DIR  A3848878814</v>
          </cell>
          <cell r="C24725" t="str">
            <v>UM</v>
          </cell>
        </row>
        <row r="24726">
          <cell r="A24726" t="str">
            <v>80202300E</v>
          </cell>
          <cell r="B24726" t="str">
            <v>SUPORTE ESQ  A3848877814</v>
          </cell>
          <cell r="C24726" t="str">
            <v>UM</v>
          </cell>
        </row>
        <row r="24727">
          <cell r="A24727">
            <v>200571000</v>
          </cell>
          <cell r="B24727" t="str">
            <v>SACO PLASTICO BOLHA 600 x 1400 x 0,16 MM  RECICLADO</v>
          </cell>
          <cell r="C24727" t="str">
            <v>UM</v>
          </cell>
        </row>
        <row r="24728">
          <cell r="A24728">
            <v>802024000</v>
          </cell>
          <cell r="B24728" t="str">
            <v>SUPORTE  A3846167116</v>
          </cell>
          <cell r="C24728" t="str">
            <v>UM</v>
          </cell>
        </row>
        <row r="24729">
          <cell r="A24729">
            <v>802025000</v>
          </cell>
          <cell r="B24729" t="str">
            <v>SUPORTE INFERIOR  A3846660010</v>
          </cell>
          <cell r="C24729" t="str">
            <v>UM</v>
          </cell>
        </row>
        <row r="24730">
          <cell r="A24730">
            <v>802026000</v>
          </cell>
          <cell r="B24730" t="str">
            <v>SUPORTE TRASEIRO  A3846660110</v>
          </cell>
          <cell r="C24730" t="str">
            <v>UM</v>
          </cell>
        </row>
        <row r="24731">
          <cell r="A24731">
            <v>802027000</v>
          </cell>
          <cell r="B24731" t="str">
            <v>SUPORTE  A3846167216</v>
          </cell>
          <cell r="C24731" t="str">
            <v>UM</v>
          </cell>
        </row>
        <row r="24732">
          <cell r="A24732">
            <v>802028000</v>
          </cell>
          <cell r="B24732" t="str">
            <v>TUBO DE SUSTENTACAO A6343116180</v>
          </cell>
          <cell r="C24732" t="str">
            <v>UM</v>
          </cell>
        </row>
        <row r="24733">
          <cell r="A24733" t="str">
            <v>80203000D</v>
          </cell>
          <cell r="B24733" t="str">
            <v>COLUNA DIREITA A6946417110</v>
          </cell>
          <cell r="C24733" t="str">
            <v>UM</v>
          </cell>
        </row>
        <row r="24734">
          <cell r="A24734" t="str">
            <v>80203000E</v>
          </cell>
          <cell r="B24734" t="str">
            <v>COLUNA ESQUERDA A6946417010</v>
          </cell>
          <cell r="C24734" t="str">
            <v>UM</v>
          </cell>
        </row>
        <row r="24735">
          <cell r="A24735" t="str">
            <v>80203100D</v>
          </cell>
          <cell r="B24735" t="str">
            <v>COLUNA DIREITA A3846410110</v>
          </cell>
          <cell r="C24735" t="str">
            <v>UM</v>
          </cell>
        </row>
        <row r="24736">
          <cell r="A24736" t="str">
            <v>80203100E</v>
          </cell>
          <cell r="B24736" t="str">
            <v>COLUNA ESQUERDA A3846410010</v>
          </cell>
          <cell r="C24736" t="str">
            <v>UM</v>
          </cell>
        </row>
        <row r="24737">
          <cell r="A24737" t="str">
            <v>80203200D</v>
          </cell>
          <cell r="B24737" t="str">
            <v>LONGARINA DIREITA A3846527301</v>
          </cell>
          <cell r="C24737" t="str">
            <v>UM</v>
          </cell>
        </row>
        <row r="24738">
          <cell r="A24738" t="str">
            <v>80203200E</v>
          </cell>
          <cell r="B24738" t="str">
            <v>LONGARINA ESQUERDA A3846527201</v>
          </cell>
          <cell r="C24738" t="str">
            <v>UM</v>
          </cell>
        </row>
        <row r="24739">
          <cell r="A24739" t="str">
            <v>80203300D</v>
          </cell>
          <cell r="B24739" t="str">
            <v>REFORCO DIREITO A3848819516</v>
          </cell>
          <cell r="C24739" t="str">
            <v>UM</v>
          </cell>
        </row>
        <row r="24740">
          <cell r="A24740" t="str">
            <v>80203300E</v>
          </cell>
          <cell r="B24740" t="str">
            <v>REFORCO ESQUERDO A3848819416</v>
          </cell>
          <cell r="C24740" t="str">
            <v>UM</v>
          </cell>
        </row>
        <row r="24741">
          <cell r="A24741" t="str">
            <v>80203400D</v>
          </cell>
          <cell r="B24741" t="str">
            <v>QUADRO LATERAL DO CAPO DIR A3848877803</v>
          </cell>
          <cell r="C24741" t="str">
            <v>UM</v>
          </cell>
        </row>
        <row r="24742">
          <cell r="A24742">
            <v>200573000</v>
          </cell>
          <cell r="B24742" t="str">
            <v>SACO PLASTICO BOLHA 450 x 900 x 0,16 MM  RECICLADO</v>
          </cell>
          <cell r="C24742" t="str">
            <v>UM</v>
          </cell>
        </row>
        <row r="24743">
          <cell r="A24743" t="str">
            <v>80203400E</v>
          </cell>
          <cell r="B24743" t="str">
            <v>QUADRO LATERAL DO CAPO ESQ A3848877703</v>
          </cell>
          <cell r="C24743" t="str">
            <v>UM</v>
          </cell>
        </row>
        <row r="24744">
          <cell r="A24744" t="str">
            <v>80203500D</v>
          </cell>
          <cell r="B24744" t="str">
            <v>REFORCO DIREITO A3848878216</v>
          </cell>
          <cell r="C24744" t="str">
            <v>UM</v>
          </cell>
        </row>
        <row r="24745">
          <cell r="A24745" t="str">
            <v>80203500E</v>
          </cell>
          <cell r="B24745" t="str">
            <v>REFORCO ESQUERDO A3848878116</v>
          </cell>
          <cell r="C24745" t="str">
            <v>UM</v>
          </cell>
        </row>
        <row r="24746">
          <cell r="A24746">
            <v>802036000</v>
          </cell>
          <cell r="B24746" t="str">
            <v>SUPORTE SUPERIOR A3848878314</v>
          </cell>
          <cell r="C24746" t="str">
            <v>UM</v>
          </cell>
        </row>
        <row r="24747">
          <cell r="A24747">
            <v>802037000</v>
          </cell>
          <cell r="B24747" t="str">
            <v>REFORCO DO CAPO DO MOTOR A3848878316</v>
          </cell>
          <cell r="C24747" t="str">
            <v>UM</v>
          </cell>
        </row>
        <row r="24748">
          <cell r="A24748">
            <v>802038000</v>
          </cell>
          <cell r="B24748" t="str">
            <v>PAREDE DIANTEIRA A6826647001</v>
          </cell>
          <cell r="C24748" t="str">
            <v>UM</v>
          </cell>
        </row>
        <row r="24749">
          <cell r="A24749" t="str">
            <v>80203900D</v>
          </cell>
          <cell r="B24749" t="str">
            <v>PAREDE LATERAL DIR A6826647102</v>
          </cell>
          <cell r="C24749" t="str">
            <v>UM</v>
          </cell>
        </row>
        <row r="24750">
          <cell r="A24750" t="str">
            <v>80203900E</v>
          </cell>
          <cell r="B24750" t="str">
            <v>PAREDE LATERAL ESQ A6826647002</v>
          </cell>
          <cell r="C24750" t="str">
            <v>UM</v>
          </cell>
        </row>
        <row r="24751">
          <cell r="A24751" t="str">
            <v>80204000D</v>
          </cell>
          <cell r="B24751" t="str">
            <v>REFORCO DIREITO A3846417216</v>
          </cell>
          <cell r="C24751" t="str">
            <v>UM</v>
          </cell>
        </row>
        <row r="24752">
          <cell r="A24752" t="str">
            <v>80204000E</v>
          </cell>
          <cell r="B24752" t="str">
            <v>REFORCO ESQUERDO A3846417116</v>
          </cell>
          <cell r="C24752" t="str">
            <v>UM</v>
          </cell>
        </row>
        <row r="24753">
          <cell r="A24753" t="str">
            <v>80204100D</v>
          </cell>
          <cell r="B24753" t="str">
            <v>COBERTURA DIANTEIRA DIR A3848818123</v>
          </cell>
          <cell r="C24753" t="str">
            <v>UM</v>
          </cell>
        </row>
        <row r="24754">
          <cell r="A24754" t="str">
            <v>80204100E</v>
          </cell>
          <cell r="B24754" t="str">
            <v>COBERTURA DIANTEIRA ESQ A3848818023</v>
          </cell>
          <cell r="C24754" t="str">
            <v>UM</v>
          </cell>
        </row>
        <row r="24755">
          <cell r="A24755" t="str">
            <v>80204200D</v>
          </cell>
          <cell r="B24755" t="str">
            <v>CANTO LATERAL DIR A6826277101</v>
          </cell>
          <cell r="C24755" t="str">
            <v>UM</v>
          </cell>
        </row>
        <row r="24756">
          <cell r="A24756" t="str">
            <v>80204200E</v>
          </cell>
          <cell r="B24756" t="str">
            <v>CANTO LATERAL ESQ A6826277001</v>
          </cell>
          <cell r="C24756" t="str">
            <v>UM</v>
          </cell>
        </row>
        <row r="24757">
          <cell r="A24757">
            <v>806135000</v>
          </cell>
          <cell r="B24757" t="str">
            <v>GRADE SUPERIOR SCANIA R SERIE 6</v>
          </cell>
          <cell r="C24757" t="str">
            <v>UM</v>
          </cell>
        </row>
        <row r="24758">
          <cell r="A24758">
            <v>802043000</v>
          </cell>
          <cell r="B24758" t="str">
            <v>CANTO LATERAL ESQ A6936277101</v>
          </cell>
          <cell r="C24758" t="str">
            <v>UM</v>
          </cell>
        </row>
        <row r="24759">
          <cell r="A24759" t="str">
            <v>80204400D</v>
          </cell>
          <cell r="B24759" t="str">
            <v>CANTO LATERAL DIREITO A6826277301</v>
          </cell>
          <cell r="C24759" t="str">
            <v>UM</v>
          </cell>
        </row>
        <row r="24760">
          <cell r="A24760" t="str">
            <v>80204400E</v>
          </cell>
          <cell r="B24760" t="str">
            <v>CANTO LATERAL ESQ A6826277201</v>
          </cell>
          <cell r="C24760" t="str">
            <v>UM</v>
          </cell>
        </row>
        <row r="24761">
          <cell r="A24761">
            <v>802045000</v>
          </cell>
          <cell r="B24761" t="str">
            <v>CANTO LATERAL DIR A6936277001</v>
          </cell>
          <cell r="C24761" t="str">
            <v>UM</v>
          </cell>
        </row>
        <row r="24762">
          <cell r="A24762" t="str">
            <v>80204500D</v>
          </cell>
          <cell r="B24762" t="str">
            <v>CANTO LATERAL DIR A6936277101</v>
          </cell>
          <cell r="C24762" t="str">
            <v>UM</v>
          </cell>
        </row>
        <row r="24763">
          <cell r="A24763" t="str">
            <v>80204500E</v>
          </cell>
          <cell r="B24763" t="str">
            <v>CANTO LATERAL ESQ A6936277001</v>
          </cell>
          <cell r="C24763" t="str">
            <v>UM</v>
          </cell>
        </row>
        <row r="24764">
          <cell r="A24764">
            <v>802046000</v>
          </cell>
          <cell r="B24764" t="str">
            <v>REVESTIMENTO EXT DO TETO A3846577309</v>
          </cell>
          <cell r="C24764" t="str">
            <v>UM</v>
          </cell>
        </row>
        <row r="24765">
          <cell r="A24765">
            <v>116135000</v>
          </cell>
          <cell r="B24765" t="str">
            <v>GRADE SUPERIOR SCANIA R SERIE 6</v>
          </cell>
          <cell r="C24765" t="str">
            <v>UM</v>
          </cell>
        </row>
        <row r="24766">
          <cell r="A24766">
            <v>802047000</v>
          </cell>
          <cell r="B24766" t="str">
            <v>REVESTIMENTO EXT DO TETO A3846577009</v>
          </cell>
          <cell r="C24766" t="str">
            <v>UM</v>
          </cell>
        </row>
        <row r="24767">
          <cell r="A24767">
            <v>802048000</v>
          </cell>
          <cell r="B24767" t="str">
            <v>SUPORTE MB A6345003231</v>
          </cell>
          <cell r="C24767" t="str">
            <v>UM</v>
          </cell>
        </row>
        <row r="24768">
          <cell r="A24768">
            <v>802049000</v>
          </cell>
          <cell r="B24768" t="str">
            <v>SUPORTE MB A6345003531</v>
          </cell>
          <cell r="C24768" t="str">
            <v>UM</v>
          </cell>
        </row>
        <row r="24769">
          <cell r="A24769">
            <v>802050000</v>
          </cell>
          <cell r="B24769" t="str">
            <v>SUPORTE MB A6345003931</v>
          </cell>
          <cell r="C24769" t="str">
            <v>UM</v>
          </cell>
        </row>
        <row r="24770">
          <cell r="A24770" t="str">
            <v>80205100E</v>
          </cell>
          <cell r="B24770" t="str">
            <v>ASSOALHO ESQ A3846160168</v>
          </cell>
          <cell r="C24770" t="str">
            <v>UM</v>
          </cell>
        </row>
        <row r="24771">
          <cell r="A24771" t="str">
            <v>80205200E</v>
          </cell>
          <cell r="B24771" t="str">
            <v>ASSOALHO DIANTEIRO ESQUERDO A3846167268</v>
          </cell>
          <cell r="C24771" t="str">
            <v>UM</v>
          </cell>
        </row>
        <row r="24772">
          <cell r="A24772" t="str">
            <v>80205300E</v>
          </cell>
          <cell r="B24772" t="str">
            <v>ASSOALHO TRASEIRO ESQUERDO A3846167368</v>
          </cell>
          <cell r="C24772" t="str">
            <v>UM</v>
          </cell>
        </row>
        <row r="24773">
          <cell r="A24773" t="str">
            <v>DD84312011</v>
          </cell>
          <cell r="B24773" t="str">
            <v>PARTES DE EMPILHADEIRAS</v>
          </cell>
          <cell r="C24773" t="str">
            <v>UM</v>
          </cell>
        </row>
        <row r="24774">
          <cell r="A24774">
            <v>802054000</v>
          </cell>
          <cell r="B24774" t="str">
            <v>ASSOALHO A3846167868</v>
          </cell>
          <cell r="C24774" t="str">
            <v>UM</v>
          </cell>
        </row>
        <row r="24775">
          <cell r="A24775" t="str">
            <v>80205500E</v>
          </cell>
          <cell r="B24775" t="str">
            <v>ASSOALHO TRAS ESQ A6886160268</v>
          </cell>
          <cell r="C24775" t="str">
            <v>UM</v>
          </cell>
        </row>
        <row r="24776">
          <cell r="A24776" t="str">
            <v>80205600E</v>
          </cell>
          <cell r="B24776" t="str">
            <v>ASSOALHO TRAS ESQ A6886167068</v>
          </cell>
          <cell r="C24776" t="str">
            <v>UM</v>
          </cell>
        </row>
        <row r="24777">
          <cell r="A24777" t="str">
            <v>80205700E</v>
          </cell>
          <cell r="B24777" t="str">
            <v>ASSOALHO TRAS ESQ  A6886167668</v>
          </cell>
          <cell r="C24777" t="str">
            <v>UM</v>
          </cell>
        </row>
        <row r="24778">
          <cell r="A24778">
            <v>802058000</v>
          </cell>
          <cell r="B24778" t="str">
            <v>ASSOALHO ESQ  A6946167068</v>
          </cell>
          <cell r="C24778" t="str">
            <v>UM</v>
          </cell>
        </row>
        <row r="24779">
          <cell r="A24779">
            <v>802059000</v>
          </cell>
          <cell r="B24779" t="str">
            <v>ASSOALHO DIANTEIRO  A6946167268</v>
          </cell>
          <cell r="C24779" t="str">
            <v>UM</v>
          </cell>
        </row>
        <row r="24780">
          <cell r="A24780" t="str">
            <v>80206100D</v>
          </cell>
          <cell r="B24780" t="str">
            <v>QUADRO DO CAPO (LATERAL) DIR A3848877203</v>
          </cell>
          <cell r="C24780" t="str">
            <v>UM</v>
          </cell>
        </row>
        <row r="24781">
          <cell r="A24781" t="str">
            <v>INDENIZACAO</v>
          </cell>
          <cell r="B24781" t="str">
            <v>INDENIZACAO</v>
          </cell>
          <cell r="C24781" t="str">
            <v>UM</v>
          </cell>
        </row>
        <row r="24782">
          <cell r="A24782" t="str">
            <v>80206100E</v>
          </cell>
          <cell r="B24782" t="str">
            <v>QUADRO DO CAPO (LATERAL) ESQ  A3848877103</v>
          </cell>
          <cell r="C24782" t="str">
            <v>UM</v>
          </cell>
        </row>
        <row r="24783">
          <cell r="A24783" t="str">
            <v>80206200D</v>
          </cell>
          <cell r="B24783" t="str">
            <v>REVESTIMENTO PORTA DIR. MB 1620</v>
          </cell>
          <cell r="C24783" t="str">
            <v>UM</v>
          </cell>
        </row>
        <row r="24784">
          <cell r="A24784" t="str">
            <v>80206200E</v>
          </cell>
          <cell r="B24784" t="str">
            <v>REVESTIMENTO PORTA ESQ. MB 1620</v>
          </cell>
          <cell r="C24784" t="str">
            <v>UM</v>
          </cell>
        </row>
        <row r="24785">
          <cell r="A24785" t="str">
            <v>8020620DF</v>
          </cell>
          <cell r="B24785" t="str">
            <v>REVESTIMENTO PORTA DIR. MB 1620</v>
          </cell>
          <cell r="C24785" t="str">
            <v>UM</v>
          </cell>
        </row>
        <row r="24786">
          <cell r="A24786" t="str">
            <v>8020620EF</v>
          </cell>
          <cell r="B24786" t="str">
            <v>REVESTIMENTO PORTA ESQ. MB 1620</v>
          </cell>
          <cell r="C24786" t="str">
            <v>UM</v>
          </cell>
        </row>
        <row r="24787">
          <cell r="A24787">
            <v>802103000</v>
          </cell>
          <cell r="B24787" t="str">
            <v>ESTEIRA PORTA-CABOS 50 ELOS</v>
          </cell>
          <cell r="C24787" t="str">
            <v>UM</v>
          </cell>
        </row>
        <row r="24788">
          <cell r="A24788">
            <v>802500000</v>
          </cell>
          <cell r="B24788" t="str">
            <v>SILENCIOSO DCBR A3844900801</v>
          </cell>
          <cell r="C24788" t="str">
            <v>UM</v>
          </cell>
        </row>
        <row r="24789">
          <cell r="A24789">
            <v>707405235</v>
          </cell>
          <cell r="B24789" t="str">
            <v>BASE DO TRANSFORMADOR P/ BET. - 003.02.085</v>
          </cell>
          <cell r="C24789" t="str">
            <v>UM</v>
          </cell>
        </row>
        <row r="24790">
          <cell r="A24790">
            <v>802501000</v>
          </cell>
          <cell r="B24790" t="str">
            <v>SILENCIOSO COMPLETO FPN-K DCBR A6934901301</v>
          </cell>
          <cell r="C24790" t="str">
            <v>UM</v>
          </cell>
        </row>
        <row r="24791">
          <cell r="A24791">
            <v>802502000</v>
          </cell>
          <cell r="B24791" t="str">
            <v>SILENCIOSO DCBR 6CC ATEGO - COMPLETO - A 958 490 04 01</v>
          </cell>
          <cell r="C24791" t="str">
            <v>UM</v>
          </cell>
        </row>
        <row r="24792">
          <cell r="A24792">
            <v>802503000</v>
          </cell>
          <cell r="B24792" t="str">
            <v>SILENCIOSO COMPLETO FPN-B DCBR A6934901101</v>
          </cell>
          <cell r="C24792" t="str">
            <v>UM</v>
          </cell>
        </row>
        <row r="24793">
          <cell r="A24793">
            <v>802504000</v>
          </cell>
          <cell r="B24793" t="str">
            <v>TUBO DE ESCAPAMENTO TRASEIRO A6884921004</v>
          </cell>
          <cell r="C24793" t="str">
            <v>UM</v>
          </cell>
        </row>
        <row r="24794">
          <cell r="A24794">
            <v>802505000</v>
          </cell>
          <cell r="B24794" t="str">
            <v>TUBO DE ESCAPAMENTO TRASEIRO A6884921104</v>
          </cell>
          <cell r="C24794" t="str">
            <v>UM</v>
          </cell>
        </row>
        <row r="24795">
          <cell r="A24795">
            <v>802506000</v>
          </cell>
          <cell r="B24795" t="str">
            <v>TUBO INTERMEDIERIO TRASEIRO A6884921204</v>
          </cell>
          <cell r="C24795" t="str">
            <v>UM</v>
          </cell>
        </row>
        <row r="24796">
          <cell r="A24796">
            <v>802507000</v>
          </cell>
          <cell r="B24796" t="str">
            <v>TUBO INTERMEDIERIO TRASEIRO A6884921304</v>
          </cell>
          <cell r="C24796" t="str">
            <v>UM</v>
          </cell>
        </row>
        <row r="24797">
          <cell r="A24797">
            <v>707405236</v>
          </cell>
          <cell r="B24797" t="str">
            <v>KIT CAIXA ELETRICA P/ BET. - EXTERNO</v>
          </cell>
          <cell r="C24797" t="str">
            <v>UM</v>
          </cell>
        </row>
        <row r="24798">
          <cell r="A24798">
            <v>802508000</v>
          </cell>
          <cell r="B24798" t="str">
            <v>SILENCIOSO HSK A6964900001 (REPOSICAO CAMPINAS)</v>
          </cell>
          <cell r="C24798" t="str">
            <v>UM</v>
          </cell>
        </row>
        <row r="24799">
          <cell r="A24799">
            <v>802509000</v>
          </cell>
          <cell r="B24799" t="str">
            <v>SILENCIOSO COMPLETO HSK A6954901701</v>
          </cell>
          <cell r="C24799" t="str">
            <v>UM</v>
          </cell>
        </row>
        <row r="24800">
          <cell r="A24800">
            <v>802511000</v>
          </cell>
          <cell r="B24800" t="str">
            <v>SILENCIOSO FPN-K DCBR A6934901401</v>
          </cell>
          <cell r="C24800" t="str">
            <v>UM</v>
          </cell>
        </row>
        <row r="24801">
          <cell r="A24801">
            <v>802512000</v>
          </cell>
          <cell r="B24801" t="str">
            <v>SILENCIOSO FPN-B DCBR A6934901201</v>
          </cell>
          <cell r="C24801" t="str">
            <v>UM</v>
          </cell>
        </row>
        <row r="24802">
          <cell r="A24802">
            <v>802513000</v>
          </cell>
          <cell r="B24802" t="str">
            <v>CONJUNTO DUTO DE AR FRIO A6345203601</v>
          </cell>
          <cell r="C24802" t="str">
            <v>UM</v>
          </cell>
        </row>
        <row r="24803">
          <cell r="A24803">
            <v>802514000</v>
          </cell>
          <cell r="B24803" t="str">
            <v>CONJUNTO DUTO DE AR QUENTE A6345203501</v>
          </cell>
          <cell r="C24803" t="str">
            <v>UM</v>
          </cell>
        </row>
        <row r="24804">
          <cell r="A24804">
            <v>802515000</v>
          </cell>
          <cell r="B24804" t="str">
            <v>SILENCIOSO MB INOX A3844900901</v>
          </cell>
          <cell r="C24804" t="str">
            <v>UM</v>
          </cell>
        </row>
        <row r="24805">
          <cell r="A24805">
            <v>802516000</v>
          </cell>
          <cell r="B24805" t="str">
            <v>SILENCIOSO DCBR 6CC ATEGO COMPLETO - A 958 490 04 01</v>
          </cell>
          <cell r="C24805" t="str">
            <v>UM</v>
          </cell>
        </row>
        <row r="24806">
          <cell r="A24806">
            <v>802517000</v>
          </cell>
          <cell r="B24806" t="str">
            <v>SILENCIOSO DCBR A6644907501</v>
          </cell>
          <cell r="C24806" t="str">
            <v>UM</v>
          </cell>
        </row>
        <row r="24807">
          <cell r="A24807">
            <v>802518000</v>
          </cell>
          <cell r="B24807" t="str">
            <v>SILENCIOSO DCBR A3884907415</v>
          </cell>
          <cell r="C24807" t="str">
            <v>UM</v>
          </cell>
        </row>
        <row r="24808">
          <cell r="A24808">
            <v>802519000</v>
          </cell>
          <cell r="B24808" t="str">
            <v>TUBO DE ESCAPAMENTO DIANT A6954901119</v>
          </cell>
          <cell r="C24808" t="str">
            <v>UM</v>
          </cell>
        </row>
        <row r="24809">
          <cell r="A24809">
            <v>802520000</v>
          </cell>
          <cell r="B24809" t="str">
            <v>TUBO DE ESCAPAMENTO INTERMEDIARIO A6954907025</v>
          </cell>
          <cell r="C24809" t="str">
            <v>UM</v>
          </cell>
        </row>
        <row r="24810">
          <cell r="A24810">
            <v>802521000</v>
          </cell>
          <cell r="B24810" t="str">
            <v>CONJUNTO DUTO DE AR QUENTE A6345205101</v>
          </cell>
          <cell r="C24810" t="str">
            <v>UM</v>
          </cell>
        </row>
        <row r="24811">
          <cell r="A24811">
            <v>802522000</v>
          </cell>
          <cell r="B24811" t="str">
            <v>SILENCIOSO 4 CIL ATEGO COMPLETO - A9584900601</v>
          </cell>
          <cell r="C24811" t="str">
            <v>UM</v>
          </cell>
        </row>
        <row r="24812">
          <cell r="A24812" t="str">
            <v>8005010EG</v>
          </cell>
          <cell r="B24812" t="str">
            <v>PARALAMA FRONTAL</v>
          </cell>
          <cell r="C24812" t="str">
            <v>UM</v>
          </cell>
        </row>
        <row r="24813">
          <cell r="A24813">
            <v>802523000</v>
          </cell>
          <cell r="B24813" t="str">
            <v>SILENCIOSO 4 CIL ATEGO S/ GRELHA - A 958 490 07 01</v>
          </cell>
          <cell r="C24813" t="str">
            <v>UM</v>
          </cell>
        </row>
        <row r="24814">
          <cell r="A24814">
            <v>802526000</v>
          </cell>
          <cell r="B24814" t="str">
            <v>CONSOLE DIREITO SUPORTE RADIADOR 710 S/ INTERCOOLER</v>
          </cell>
          <cell r="C24814" t="str">
            <v>UM</v>
          </cell>
        </row>
        <row r="24815">
          <cell r="A24815">
            <v>802527000</v>
          </cell>
          <cell r="B24815" t="str">
            <v>DEFLETOR DE GRAXA - A 376 356 00 82</v>
          </cell>
          <cell r="C24815" t="str">
            <v>UM</v>
          </cell>
        </row>
        <row r="24816">
          <cell r="A24816">
            <v>802528000</v>
          </cell>
          <cell r="B24816" t="str">
            <v>SUPORTE DO TANQUE - A 388 430 72 11</v>
          </cell>
          <cell r="C24816" t="str">
            <v>UM</v>
          </cell>
        </row>
        <row r="24817">
          <cell r="A24817">
            <v>802529000</v>
          </cell>
          <cell r="B24817" t="str">
            <v>RESERVATORIO DE AR 40L - 929 (Stara)</v>
          </cell>
          <cell r="C24817" t="str">
            <v>UM</v>
          </cell>
        </row>
        <row r="24818">
          <cell r="A24818">
            <v>802939000</v>
          </cell>
          <cell r="B24818" t="str">
            <v>SUPORTE SUPERIOR</v>
          </cell>
          <cell r="C24818" t="str">
            <v>UM</v>
          </cell>
        </row>
        <row r="24819">
          <cell r="A24819" t="str">
            <v>8005010DG</v>
          </cell>
          <cell r="B24819" t="str">
            <v>PARALAMA FRONTAL</v>
          </cell>
          <cell r="C24819" t="str">
            <v>UM</v>
          </cell>
        </row>
        <row r="24820">
          <cell r="A24820" t="str">
            <v>8003040DG</v>
          </cell>
          <cell r="B24820" t="str">
            <v>PARALAMA PEQUENO</v>
          </cell>
          <cell r="C24820" t="str">
            <v>UM</v>
          </cell>
        </row>
        <row r="24821">
          <cell r="A24821" t="str">
            <v>80300100D</v>
          </cell>
          <cell r="B24821" t="str">
            <v>CANTO TRASEIRO FORD DIR.        3001</v>
          </cell>
          <cell r="C24821" t="str">
            <v>UM</v>
          </cell>
        </row>
        <row r="24822">
          <cell r="A24822" t="str">
            <v>80300100E</v>
          </cell>
          <cell r="B24822" t="str">
            <v>CANTO TRASEIRO FORD ESQ.        3001</v>
          </cell>
          <cell r="C24822" t="str">
            <v>UM</v>
          </cell>
        </row>
        <row r="24823">
          <cell r="A24823" t="str">
            <v>8003040EG</v>
          </cell>
          <cell r="B24823" t="str">
            <v>PARALAMA PEQUENO</v>
          </cell>
          <cell r="C24823" t="str">
            <v>UM</v>
          </cell>
        </row>
        <row r="24824">
          <cell r="A24824" t="str">
            <v>8007100DG</v>
          </cell>
          <cell r="B24824" t="str">
            <v>PARALAMA INTERNO</v>
          </cell>
          <cell r="C24824" t="str">
            <v>UM</v>
          </cell>
        </row>
        <row r="24825">
          <cell r="A24825" t="str">
            <v>80300200D</v>
          </cell>
          <cell r="B24825" t="str">
            <v>MEIA-TAMPA POR F1000(A 92) DIR  3002</v>
          </cell>
          <cell r="C24825" t="str">
            <v>UM</v>
          </cell>
        </row>
        <row r="24826">
          <cell r="A24826" t="str">
            <v>80300200E</v>
          </cell>
          <cell r="B24826" t="str">
            <v>MEIA-TAMPA POR F1000(A 92) ESQ  3002</v>
          </cell>
          <cell r="C24826" t="str">
            <v>UM</v>
          </cell>
        </row>
        <row r="24827">
          <cell r="A24827" t="str">
            <v>8007100EG</v>
          </cell>
          <cell r="B24827" t="str">
            <v>PARALAMA INTERNO</v>
          </cell>
          <cell r="C24827" t="str">
            <v>UM</v>
          </cell>
        </row>
        <row r="24828">
          <cell r="A24828" t="str">
            <v>8007110DG</v>
          </cell>
          <cell r="B24828" t="str">
            <v>PARALAMA INTERNO</v>
          </cell>
          <cell r="C24828" t="str">
            <v>UM</v>
          </cell>
        </row>
        <row r="24829">
          <cell r="A24829" t="str">
            <v>80300300D</v>
          </cell>
          <cell r="B24829" t="str">
            <v>MEIA-TAMPA POR F1000 (93 D) DIR 3003</v>
          </cell>
          <cell r="C24829" t="str">
            <v>UM</v>
          </cell>
        </row>
        <row r="24830">
          <cell r="A24830" t="str">
            <v>80300300E</v>
          </cell>
          <cell r="B24830" t="str">
            <v>MEIA-TAMPA POR F1000 (93 D) ESQ 3003</v>
          </cell>
          <cell r="C24830" t="str">
            <v>UM</v>
          </cell>
        </row>
        <row r="24831">
          <cell r="A24831" t="str">
            <v>80300400D</v>
          </cell>
          <cell r="B24831" t="str">
            <v>PONTA PARA-LAMA ATE 92 DIR      3004</v>
          </cell>
          <cell r="C24831" t="str">
            <v>UM</v>
          </cell>
        </row>
        <row r="24832">
          <cell r="A24832" t="str">
            <v>80300400E</v>
          </cell>
          <cell r="B24832" t="str">
            <v>PONTA PARA-LAMA ATE 92 ESQ      3004</v>
          </cell>
          <cell r="C24832" t="str">
            <v>UM</v>
          </cell>
        </row>
        <row r="24833">
          <cell r="A24833">
            <v>803006000</v>
          </cell>
          <cell r="B24833" t="str">
            <v>PAINEL LIMPADOR DO PARABRISA</v>
          </cell>
          <cell r="C24833" t="str">
            <v>UM</v>
          </cell>
        </row>
        <row r="24834">
          <cell r="A24834" t="str">
            <v>80300600D</v>
          </cell>
          <cell r="B24834" t="str">
            <v>CALHA INF PORTA 93 DIANTE DIR   3006</v>
          </cell>
          <cell r="C24834" t="str">
            <v>UM</v>
          </cell>
        </row>
        <row r="24835">
          <cell r="A24835" t="str">
            <v>80300600E</v>
          </cell>
          <cell r="B24835" t="str">
            <v>CALHA INF PORTA 93 DIANTE ESQ   3006</v>
          </cell>
          <cell r="C24835" t="str">
            <v>UM</v>
          </cell>
        </row>
        <row r="24836">
          <cell r="A24836">
            <v>803007000</v>
          </cell>
          <cell r="B24836" t="str">
            <v>REMENDO LATERAL TORPEDO         3007</v>
          </cell>
          <cell r="C24836" t="str">
            <v>UM</v>
          </cell>
        </row>
        <row r="24837">
          <cell r="A24837">
            <v>803008000</v>
          </cell>
          <cell r="B24837" t="str">
            <v>1a TRAVESSA DIANTEIRA</v>
          </cell>
          <cell r="C24837" t="str">
            <v>UM</v>
          </cell>
        </row>
        <row r="24838">
          <cell r="A24838" t="str">
            <v>80300800F</v>
          </cell>
          <cell r="B24838" t="str">
            <v>1a TRAVESSA DIANTEIRA           3008 - 2TK 803 183</v>
          </cell>
          <cell r="C24838" t="str">
            <v>UM</v>
          </cell>
        </row>
        <row r="24839">
          <cell r="A24839" t="str">
            <v>8007110EG</v>
          </cell>
          <cell r="B24839" t="str">
            <v>PARALAMA INTERNO</v>
          </cell>
          <cell r="C24839" t="str">
            <v>UM</v>
          </cell>
        </row>
        <row r="24840">
          <cell r="A24840" t="str">
            <v>80079100G</v>
          </cell>
          <cell r="B24840" t="str">
            <v>SUPORTE PÁRA-CHOQUE</v>
          </cell>
          <cell r="C24840" t="str">
            <v>UM</v>
          </cell>
        </row>
        <row r="24841">
          <cell r="A24841">
            <v>803009000</v>
          </cell>
          <cell r="B24841" t="str">
            <v>KIT ALONGAMENTO   CABINE       3009</v>
          </cell>
          <cell r="C24841" t="str">
            <v>UM</v>
          </cell>
        </row>
        <row r="24842">
          <cell r="A24842" t="str">
            <v>80301000D</v>
          </cell>
          <cell r="B24842" t="str">
            <v>LIMITADOR PORTA FORD CARGO DIR  3010</v>
          </cell>
          <cell r="C24842" t="str">
            <v>UM</v>
          </cell>
        </row>
        <row r="24843">
          <cell r="A24843" t="str">
            <v>80301000E</v>
          </cell>
          <cell r="B24843" t="str">
            <v>LIMITADOR PORTA FORD CARGO ESQ  3010</v>
          </cell>
          <cell r="C24843" t="str">
            <v>UM</v>
          </cell>
        </row>
        <row r="24844">
          <cell r="A24844">
            <v>803011000</v>
          </cell>
          <cell r="B24844" t="str">
            <v>PARA-CHOQUE DIANT F1000/F4000   3011</v>
          </cell>
          <cell r="C24844" t="str">
            <v>UM</v>
          </cell>
        </row>
        <row r="24845">
          <cell r="A24845">
            <v>803012000</v>
          </cell>
          <cell r="B24845" t="str">
            <v>DEFLETOR DIANT F1000/F4000      3012</v>
          </cell>
          <cell r="C24845" t="str">
            <v>UM</v>
          </cell>
        </row>
        <row r="24846">
          <cell r="A24846" t="str">
            <v>8008950DG</v>
          </cell>
          <cell r="B24846" t="str">
            <v>PARALAMA FRONTAL</v>
          </cell>
          <cell r="C24846" t="str">
            <v>UM</v>
          </cell>
        </row>
        <row r="24847">
          <cell r="A24847" t="str">
            <v>80301300P</v>
          </cell>
          <cell r="B24847" t="str">
            <v>CABINE NUA FORD ALONG.PINTADA   3013</v>
          </cell>
          <cell r="C24847" t="str">
            <v>UM</v>
          </cell>
        </row>
        <row r="24848">
          <cell r="A24848">
            <v>803014000</v>
          </cell>
          <cell r="B24848" t="str">
            <v>PORTA ESTEPE         F-4000</v>
          </cell>
          <cell r="C24848" t="str">
            <v>UM</v>
          </cell>
        </row>
        <row r="24849">
          <cell r="A24849" t="str">
            <v>8008950EG</v>
          </cell>
          <cell r="B24849" t="str">
            <v>PARALAMA FRONTAL</v>
          </cell>
          <cell r="C24849" t="str">
            <v>UM</v>
          </cell>
        </row>
        <row r="24850">
          <cell r="A24850" t="str">
            <v>8017010DG</v>
          </cell>
          <cell r="B24850" t="str">
            <v>GRADE FRONTAL</v>
          </cell>
          <cell r="C24850" t="str">
            <v>UM</v>
          </cell>
        </row>
        <row r="24851">
          <cell r="A24851" t="str">
            <v>8017010EG</v>
          </cell>
          <cell r="B24851" t="str">
            <v>GRADE FRONTAL</v>
          </cell>
          <cell r="C24851" t="str">
            <v>UM</v>
          </cell>
        </row>
        <row r="24852">
          <cell r="A24852">
            <v>705096050</v>
          </cell>
          <cell r="B24852" t="str">
            <v>TELA DA PONTEIRA PINTADA</v>
          </cell>
          <cell r="C24852" t="str">
            <v>UM</v>
          </cell>
        </row>
        <row r="24853">
          <cell r="A24853" t="str">
            <v>80301400F</v>
          </cell>
          <cell r="B24853" t="str">
            <v>PORTA ESTEPE         F-4000     3014</v>
          </cell>
          <cell r="C24853" t="str">
            <v>UM</v>
          </cell>
        </row>
        <row r="24854">
          <cell r="A24854">
            <v>803015000</v>
          </cell>
          <cell r="B24854" t="str">
            <v>SUP PARACHOQUE DIR/ESQ     F12000/14000</v>
          </cell>
          <cell r="C24854" t="str">
            <v>UM</v>
          </cell>
        </row>
        <row r="24855">
          <cell r="A24855" t="str">
            <v>80301500F</v>
          </cell>
          <cell r="B24855" t="str">
            <v>SUP PARACHOQUE DIR/ESQ     F12000/14000 - T75 807 13 1A</v>
          </cell>
          <cell r="C24855" t="str">
            <v>UM</v>
          </cell>
        </row>
        <row r="24856">
          <cell r="A24856">
            <v>803016000</v>
          </cell>
          <cell r="B24856" t="str">
            <v>REFRIG. R.E. 12V FORD CARGO S/CONTROLE</v>
          </cell>
          <cell r="C24856" t="str">
            <v>UM</v>
          </cell>
        </row>
        <row r="24857">
          <cell r="A24857" t="str">
            <v>80301600C</v>
          </cell>
          <cell r="B24857" t="str">
            <v>REFRIG. R.E. 12V FORD CARGO C/CONTROLE</v>
          </cell>
          <cell r="C24857" t="str">
            <v>UM</v>
          </cell>
        </row>
        <row r="24858">
          <cell r="A24858" t="str">
            <v>80167500G</v>
          </cell>
          <cell r="B24858" t="str">
            <v>PÁRA-CHOQUE</v>
          </cell>
          <cell r="C24858" t="str">
            <v>UM</v>
          </cell>
        </row>
        <row r="24859">
          <cell r="A24859" t="str">
            <v>80301600P</v>
          </cell>
          <cell r="B24859" t="str">
            <v>REFRIG. R.E. 12V FORD CARGO S/C PINTADO</v>
          </cell>
          <cell r="C24859" t="str">
            <v>UM</v>
          </cell>
        </row>
        <row r="24860">
          <cell r="A24860" t="str">
            <v>8030160PC</v>
          </cell>
          <cell r="B24860" t="str">
            <v>REFRIG. R.E. 12V FORD CARGO C/C PINTADO</v>
          </cell>
          <cell r="C24860" t="str">
            <v>UM</v>
          </cell>
        </row>
        <row r="24861">
          <cell r="A24861">
            <v>803017000</v>
          </cell>
          <cell r="B24861" t="str">
            <v>PARA-CHOQUE DIANTEIRO (1200/1400)</v>
          </cell>
          <cell r="C24861" t="str">
            <v>UM</v>
          </cell>
        </row>
        <row r="24862">
          <cell r="A24862">
            <v>803018000</v>
          </cell>
          <cell r="B24862" t="str">
            <v>REFRIG. R.E. 12V FORD CARGO S/C    G-II</v>
          </cell>
          <cell r="C24862" t="str">
            <v>UM</v>
          </cell>
        </row>
        <row r="24863">
          <cell r="A24863" t="str">
            <v>80301800A</v>
          </cell>
          <cell r="B24863" t="str">
            <v>REFRIG. R.E. 12V FORD CARGO S/C  AGRICOLA  G-II</v>
          </cell>
          <cell r="C24863" t="str">
            <v>UM</v>
          </cell>
        </row>
        <row r="24864">
          <cell r="A24864" t="str">
            <v>80301800C</v>
          </cell>
          <cell r="B24864" t="str">
            <v>REFRIG. R.E. 12V FORD CARGO C/CONTROLE   G-II</v>
          </cell>
          <cell r="C24864" t="str">
            <v>UM</v>
          </cell>
        </row>
        <row r="24865">
          <cell r="A24865" t="str">
            <v>80301800P</v>
          </cell>
          <cell r="B24865" t="str">
            <v>REFRIG. R.E.-12V-FORD CARGO S/CONT-PINT-       G-II</v>
          </cell>
          <cell r="C24865" t="str">
            <v>UM</v>
          </cell>
        </row>
        <row r="24866">
          <cell r="A24866" t="str">
            <v>8030180AC</v>
          </cell>
          <cell r="B24866" t="str">
            <v>REFRIG. R.E. 12V FORD CARGO C/C AGRICOLA   G-II</v>
          </cell>
          <cell r="C24866" t="str">
            <v>UM</v>
          </cell>
        </row>
        <row r="24867">
          <cell r="A24867" t="str">
            <v>8030180AP</v>
          </cell>
          <cell r="B24867" t="str">
            <v>REFRIG. R.E.-12V-FORD CARGO S/C AGRICOLA PINTADO  G-II</v>
          </cell>
          <cell r="C24867" t="str">
            <v>UM</v>
          </cell>
        </row>
        <row r="24868">
          <cell r="A24868" t="str">
            <v>8030180PC</v>
          </cell>
          <cell r="B24868" t="str">
            <v>REFRIG. R.E.-12V-FORD CARGO C/C  PINTADO -  G-II</v>
          </cell>
          <cell r="C24868" t="str">
            <v>UM</v>
          </cell>
        </row>
        <row r="24869">
          <cell r="A24869" t="str">
            <v>803018APC</v>
          </cell>
          <cell r="B24869" t="str">
            <v>REFRIG. R.E.-12V-FORD CARGO C/C AGRICOLA PINTADO -  G-II</v>
          </cell>
          <cell r="C24869" t="str">
            <v>UM</v>
          </cell>
        </row>
        <row r="24870">
          <cell r="A24870">
            <v>803019000</v>
          </cell>
          <cell r="B24870" t="str">
            <v>CABINE NUA FORD CARGO</v>
          </cell>
          <cell r="C24870" t="str">
            <v>UM</v>
          </cell>
        </row>
        <row r="24871">
          <cell r="A24871">
            <v>803020000</v>
          </cell>
          <cell r="B24871" t="str">
            <v>RESERVATORIO DE AR 70L</v>
          </cell>
          <cell r="C24871" t="str">
            <v>UM</v>
          </cell>
        </row>
        <row r="24872">
          <cell r="A24872" t="str">
            <v>80302000F</v>
          </cell>
          <cell r="B24872" t="str">
            <v>RESERVATORIO DE AR 70L - 3C4 520 63 AA</v>
          </cell>
          <cell r="C24872" t="str">
            <v>UM</v>
          </cell>
        </row>
        <row r="24873">
          <cell r="A24873">
            <v>803021000</v>
          </cell>
          <cell r="B24873" t="str">
            <v>SUPORTE DO RESERVATORIO</v>
          </cell>
          <cell r="C24873" t="str">
            <v>UM</v>
          </cell>
        </row>
        <row r="24874">
          <cell r="A24874" t="str">
            <v>80156100G</v>
          </cell>
          <cell r="B24874" t="str">
            <v>RESERVATÓRIO DE AR</v>
          </cell>
          <cell r="C24874" t="str">
            <v>UM</v>
          </cell>
        </row>
        <row r="24875">
          <cell r="A24875" t="str">
            <v>80302100F</v>
          </cell>
          <cell r="B24875" t="str">
            <v>SUPORTE DO RESERVATORIO</v>
          </cell>
          <cell r="C24875" t="str">
            <v>UM</v>
          </cell>
        </row>
        <row r="24876">
          <cell r="A24876" t="str">
            <v>80302200D</v>
          </cell>
          <cell r="B24876" t="str">
            <v>MEIO P-LAMA TRAS FORD CARGO DIR PINT MONT</v>
          </cell>
          <cell r="C24876" t="str">
            <v>UM</v>
          </cell>
        </row>
        <row r="24877">
          <cell r="A24877" t="str">
            <v>80302200E</v>
          </cell>
          <cell r="B24877" t="str">
            <v>MEIO P-LAMA TRAS FORD CARGO ESQ PINT MONT</v>
          </cell>
          <cell r="C24877" t="str">
            <v>UM</v>
          </cell>
        </row>
        <row r="24878">
          <cell r="A24878" t="str">
            <v>8030220DF</v>
          </cell>
          <cell r="B24878" t="str">
            <v>MEIO P-LAMA TRAS FORD CARGO DIR PINT MONT</v>
          </cell>
          <cell r="C24878" t="str">
            <v>UM</v>
          </cell>
        </row>
        <row r="24879">
          <cell r="A24879" t="str">
            <v>8030220EF</v>
          </cell>
          <cell r="B24879" t="str">
            <v>MEIO P-LAMA TRAS FORD CARGO ESQ PINT MONT</v>
          </cell>
          <cell r="C24879" t="str">
            <v>UM</v>
          </cell>
        </row>
        <row r="24880">
          <cell r="A24880">
            <v>803023000</v>
          </cell>
          <cell r="B24880" t="str">
            <v>PARALAMA CV UNIVERSAL FORD-VW</v>
          </cell>
          <cell r="C24880" t="str">
            <v>UM</v>
          </cell>
        </row>
        <row r="24881">
          <cell r="A24881" t="str">
            <v>80302300F</v>
          </cell>
          <cell r="B24881" t="str">
            <v>PARA-LAMA CV ENVOL UNIVERSAL REC</v>
          </cell>
          <cell r="C24881" t="str">
            <v>UM</v>
          </cell>
        </row>
        <row r="24882">
          <cell r="A24882" t="str">
            <v>DD84223029</v>
          </cell>
          <cell r="B24882" t="str">
            <v>APLICADOR FITA ADESIVA</v>
          </cell>
          <cell r="C24882" t="str">
            <v>UM</v>
          </cell>
        </row>
        <row r="24883">
          <cell r="A24883">
            <v>803024000</v>
          </cell>
          <cell r="B24883" t="str">
            <v>MEIO PARA-LAMA TRAS CV STRALIS-EUROTECH</v>
          </cell>
          <cell r="C24883" t="str">
            <v>UM</v>
          </cell>
        </row>
        <row r="24884">
          <cell r="A24884" t="str">
            <v>80302400F</v>
          </cell>
          <cell r="B24884" t="str">
            <v>MEIO PARA-LAMA TRAS CV FORD CARGO REC</v>
          </cell>
          <cell r="C24884" t="str">
            <v>UM</v>
          </cell>
        </row>
        <row r="24885">
          <cell r="A24885">
            <v>803025000</v>
          </cell>
          <cell r="B24885" t="str">
            <v>MEIO PARA-LAMA DIANT CV STRALIS</v>
          </cell>
          <cell r="C24885" t="str">
            <v>UM</v>
          </cell>
        </row>
        <row r="24886">
          <cell r="A24886" t="str">
            <v>80302500F</v>
          </cell>
          <cell r="B24886" t="str">
            <v>MEIO PARA-LAMA DIANT CV FORD CARGO REC</v>
          </cell>
          <cell r="C24886" t="str">
            <v>UM</v>
          </cell>
        </row>
        <row r="24887">
          <cell r="A24887">
            <v>803026000</v>
          </cell>
          <cell r="B24887" t="str">
            <v>CAPO FORD CARGO</v>
          </cell>
          <cell r="C24887" t="str">
            <v>UM</v>
          </cell>
        </row>
        <row r="24888">
          <cell r="A24888" t="str">
            <v>80302600F</v>
          </cell>
          <cell r="B24888" t="str">
            <v>CAPO FORD CARGO</v>
          </cell>
          <cell r="C24888" t="str">
            <v>UM</v>
          </cell>
        </row>
        <row r="24889">
          <cell r="A24889" t="str">
            <v>80302600G</v>
          </cell>
          <cell r="B24889" t="str">
            <v>MB CENTRO DO PÁRA-CHOQUE</v>
          </cell>
          <cell r="C24889" t="str">
            <v>UM</v>
          </cell>
        </row>
        <row r="24890">
          <cell r="A24890">
            <v>803027000</v>
          </cell>
          <cell r="B24890" t="str">
            <v>GRADE DIANT FORD CARGO FECHADA</v>
          </cell>
          <cell r="C24890" t="str">
            <v>UM</v>
          </cell>
        </row>
        <row r="24891">
          <cell r="A24891" t="str">
            <v>80302700F</v>
          </cell>
          <cell r="B24891" t="str">
            <v>GRADE DIANT FORD CARGO FECHADA - 1C458C300ACXWA</v>
          </cell>
          <cell r="C24891" t="str">
            <v>UM</v>
          </cell>
        </row>
        <row r="24892">
          <cell r="A24892">
            <v>803028000</v>
          </cell>
          <cell r="B24892" t="str">
            <v>GRADE DIANT FORD CARGO ABERTA</v>
          </cell>
          <cell r="C24892" t="str">
            <v>UM</v>
          </cell>
        </row>
        <row r="24893">
          <cell r="A24893" t="str">
            <v>80302800F</v>
          </cell>
          <cell r="B24893" t="str">
            <v>GRADE DIANT FORD CARGO ABERTA - 5C458C300AAXWA</v>
          </cell>
          <cell r="C24893" t="str">
            <v>UM</v>
          </cell>
        </row>
        <row r="24894">
          <cell r="A24894">
            <v>803029000</v>
          </cell>
          <cell r="B24894" t="str">
            <v>PARA-CHOQUE DIANT FORD CARGO 2002 EM DIANTE</v>
          </cell>
          <cell r="C24894" t="str">
            <v>UM</v>
          </cell>
        </row>
        <row r="24895">
          <cell r="A24895" t="str">
            <v>80302900F</v>
          </cell>
          <cell r="B24895" t="str">
            <v>PARA-CHOQUE DIANT FORD CARGO 2002 EM DIANTE - 1C4517757BBXWA</v>
          </cell>
          <cell r="C24895" t="str">
            <v>UM</v>
          </cell>
        </row>
        <row r="24896">
          <cell r="A24896" t="str">
            <v>80303000D</v>
          </cell>
          <cell r="B24896" t="str">
            <v>ESTRIBO FORD CARGO DIR</v>
          </cell>
          <cell r="C24896" t="str">
            <v>UM</v>
          </cell>
        </row>
        <row r="24897">
          <cell r="A24897" t="str">
            <v>80303000E</v>
          </cell>
          <cell r="B24897" t="str">
            <v>ESTRIBO FORD CARGO ESQ -</v>
          </cell>
          <cell r="C24897" t="str">
            <v>UM</v>
          </cell>
        </row>
        <row r="24898">
          <cell r="A24898" t="str">
            <v>8030300DF</v>
          </cell>
          <cell r="B24898" t="str">
            <v>ESTRIBO FORD CARGO DIR - 1C456820044RCYB</v>
          </cell>
          <cell r="C24898" t="str">
            <v>UM</v>
          </cell>
        </row>
        <row r="24899">
          <cell r="A24899" t="str">
            <v>8030300EF</v>
          </cell>
          <cell r="B24899" t="str">
            <v>ESTRIBO FORD CARGO ESQ - 1C456820046ACYB</v>
          </cell>
          <cell r="C24899" t="str">
            <v>UM</v>
          </cell>
        </row>
        <row r="24900">
          <cell r="A24900">
            <v>803031000</v>
          </cell>
          <cell r="B24900" t="str">
            <v>PARA-CHOQUE DIANT FORD CARGO LE</v>
          </cell>
          <cell r="C24900" t="str">
            <v>UM</v>
          </cell>
        </row>
        <row r="24901">
          <cell r="A24901" t="str">
            <v>80303100F</v>
          </cell>
          <cell r="B24901" t="str">
            <v>PARA-CHOQUE DIANT FORD CARGO LEVE - 1C4517757AAYBC</v>
          </cell>
          <cell r="C24901" t="str">
            <v>UM</v>
          </cell>
        </row>
        <row r="24902">
          <cell r="A24902" t="str">
            <v>80303200D</v>
          </cell>
          <cell r="B24902" t="str">
            <v>ESTRIBO FORD CARGO 2422 DIR</v>
          </cell>
          <cell r="C24902" t="str">
            <v>UM</v>
          </cell>
        </row>
        <row r="24903">
          <cell r="A24903" t="str">
            <v>80303200E</v>
          </cell>
          <cell r="B24903" t="str">
            <v>ESTRIBO FORD CARGO 2422 ESQ</v>
          </cell>
          <cell r="C24903" t="str">
            <v>UM</v>
          </cell>
        </row>
        <row r="24904">
          <cell r="A24904" t="str">
            <v>8030320DF</v>
          </cell>
          <cell r="B24904" t="str">
            <v>ESTRIBO FORD CARGO 2422 DIR - 1C456820044BCXWA</v>
          </cell>
          <cell r="C24904" t="str">
            <v>UM</v>
          </cell>
        </row>
        <row r="24905">
          <cell r="A24905" t="str">
            <v>8030320EF</v>
          </cell>
          <cell r="B24905" t="str">
            <v>ESTRIBO FORD CARGO 2422 ESQ - 1C456820046BCXWA</v>
          </cell>
          <cell r="C24905" t="str">
            <v>UM</v>
          </cell>
        </row>
        <row r="24906">
          <cell r="A24906">
            <v>803033000</v>
          </cell>
          <cell r="B24906" t="str">
            <v>CAPO FORD CARGO</v>
          </cell>
          <cell r="C24906" t="str">
            <v>UM</v>
          </cell>
        </row>
        <row r="24907">
          <cell r="A24907">
            <v>803165000</v>
          </cell>
          <cell r="B24907" t="str">
            <v>PARA-CHOQUE FORD CARGO</v>
          </cell>
          <cell r="C24907" t="str">
            <v>UM</v>
          </cell>
        </row>
        <row r="24908">
          <cell r="A24908" t="str">
            <v>80316500f</v>
          </cell>
          <cell r="B24908" t="str">
            <v>PARA-CHOQUE FORD CARGO E5HT17756AWAP</v>
          </cell>
          <cell r="C24908" t="str">
            <v>UM</v>
          </cell>
        </row>
        <row r="24909">
          <cell r="A24909">
            <v>803166000</v>
          </cell>
          <cell r="B24909" t="str">
            <v>SUPORTE FRONTAL CARGO MAIOR</v>
          </cell>
          <cell r="C24909" t="str">
            <v>UM</v>
          </cell>
        </row>
        <row r="24910">
          <cell r="A24910" t="str">
            <v>80316600F</v>
          </cell>
          <cell r="B24910" t="str">
            <v>SUPORTE FRONTAL CARGO MAIOR 1C45.17752 BB - 1C45.17752 BB</v>
          </cell>
          <cell r="C24910" t="str">
            <v>UM</v>
          </cell>
        </row>
        <row r="24911">
          <cell r="A24911">
            <v>803167000</v>
          </cell>
          <cell r="B24911" t="str">
            <v>SUPORTE FRONTAL FORD CARGO MENOR</v>
          </cell>
          <cell r="C24911" t="str">
            <v>UM</v>
          </cell>
        </row>
        <row r="24912">
          <cell r="A24912" t="str">
            <v>80316700F</v>
          </cell>
          <cell r="B24912" t="str">
            <v>SUPORTE FRONTAL FORD CARGO MENOR</v>
          </cell>
          <cell r="C24912" t="str">
            <v>UM</v>
          </cell>
        </row>
        <row r="24913">
          <cell r="A24913">
            <v>105175000</v>
          </cell>
          <cell r="B24913" t="str">
            <v>BARRA ACO TREFILADO SAE 1020 9,53mm</v>
          </cell>
          <cell r="C24913" t="str">
            <v>KG</v>
          </cell>
        </row>
        <row r="24914">
          <cell r="A24914">
            <v>803168000</v>
          </cell>
          <cell r="B24914" t="str">
            <v>PARA-CHOQUE MEDIO CONSTELLATION LEVE</v>
          </cell>
          <cell r="C24914" t="str">
            <v>UM</v>
          </cell>
        </row>
        <row r="24915">
          <cell r="A24915" t="str">
            <v>80316900D</v>
          </cell>
          <cell r="B24915" t="str">
            <v>ASSOALHO FORD CARGO DIREITO</v>
          </cell>
          <cell r="C24915" t="str">
            <v>UM</v>
          </cell>
        </row>
        <row r="24916">
          <cell r="A24916" t="str">
            <v>80316900E</v>
          </cell>
          <cell r="B24916" t="str">
            <v>ASSOALHO FORD CARGO ESQUERDO</v>
          </cell>
          <cell r="C24916" t="str">
            <v>UM</v>
          </cell>
        </row>
        <row r="24917">
          <cell r="A24917" t="str">
            <v>8031690DF</v>
          </cell>
          <cell r="B24917" t="str">
            <v>ASSOALHO FORD CARGO DIREITO - XC456811135AA</v>
          </cell>
          <cell r="C24917" t="str">
            <v>UM</v>
          </cell>
        </row>
        <row r="24918">
          <cell r="A24918" t="str">
            <v>8031690EF</v>
          </cell>
          <cell r="B24918" t="str">
            <v>ASSOALHO FORD CARGO ESQUERDO - XC456811105AA</v>
          </cell>
          <cell r="C24918" t="str">
            <v>UM</v>
          </cell>
        </row>
        <row r="24919">
          <cell r="A24919">
            <v>803170000</v>
          </cell>
          <cell r="B24919" t="str">
            <v>ASSOALHO FORD CARGO MEIO DIANTERIO</v>
          </cell>
          <cell r="C24919" t="str">
            <v>UM</v>
          </cell>
        </row>
        <row r="24920">
          <cell r="A24920" t="str">
            <v>80317000F</v>
          </cell>
          <cell r="B24920" t="str">
            <v>ASSOALHO FORD CARGO MEIO DIANTERIO - 1C456811160BA</v>
          </cell>
          <cell r="C24920" t="str">
            <v>UM</v>
          </cell>
        </row>
        <row r="24921">
          <cell r="A24921">
            <v>803171000</v>
          </cell>
          <cell r="B24921" t="str">
            <v>ASSOALHO FORD CARGO MEIO TRASEIRO</v>
          </cell>
          <cell r="C24921" t="str">
            <v>UM</v>
          </cell>
        </row>
        <row r="24922">
          <cell r="A24922" t="str">
            <v>80317100F</v>
          </cell>
          <cell r="B24922" t="str">
            <v>ASSOALHO FORD CARGO MEIO TRASEIRO - XC4568112K91AA</v>
          </cell>
          <cell r="C24922" t="str">
            <v>UM</v>
          </cell>
        </row>
        <row r="24923">
          <cell r="A24923" t="str">
            <v>80317200D</v>
          </cell>
          <cell r="B24923" t="str">
            <v>LONGARINA LAT. DIR. ASSOALHO FORD CARGO</v>
          </cell>
          <cell r="C24923" t="str">
            <v>UM</v>
          </cell>
        </row>
        <row r="24924">
          <cell r="A24924" t="str">
            <v>80317200E</v>
          </cell>
          <cell r="B24924" t="str">
            <v>LONGARINA LAT. ESQ. ASSOALHO FORD CARGO</v>
          </cell>
          <cell r="C24924" t="str">
            <v>UM</v>
          </cell>
        </row>
        <row r="24925">
          <cell r="A24925" t="str">
            <v>80317300D</v>
          </cell>
          <cell r="B24925" t="str">
            <v>CANTO TRASEIRO DIR. FORD CARGO</v>
          </cell>
          <cell r="C24925" t="str">
            <v>UM</v>
          </cell>
        </row>
        <row r="24926">
          <cell r="A24926" t="str">
            <v>80317300E</v>
          </cell>
          <cell r="B24926" t="str">
            <v>CANTO TRASEIRO ESQ. FORD CARGO</v>
          </cell>
          <cell r="C24926" t="str">
            <v>UM</v>
          </cell>
        </row>
        <row r="24927">
          <cell r="A24927" t="str">
            <v>80317400D</v>
          </cell>
          <cell r="B24927" t="str">
            <v>PORTA DIREITA FORD CARGO</v>
          </cell>
          <cell r="C24927" t="str">
            <v>UM</v>
          </cell>
        </row>
        <row r="24928">
          <cell r="A24928" t="str">
            <v>80317400E</v>
          </cell>
          <cell r="B24928" t="str">
            <v>PORTA ESQUERDA FORD CARGO</v>
          </cell>
          <cell r="C24928" t="str">
            <v>UM</v>
          </cell>
        </row>
        <row r="24929">
          <cell r="A24929" t="str">
            <v>8031740DF</v>
          </cell>
          <cell r="B24929" t="str">
            <v>PORTA DIREITA FORD CARGO</v>
          </cell>
          <cell r="C24929" t="str">
            <v>UM</v>
          </cell>
        </row>
        <row r="24930">
          <cell r="A24930" t="str">
            <v>8031740EF</v>
          </cell>
          <cell r="B24930" t="str">
            <v>PORTA ESQUERDA FORD CARGO</v>
          </cell>
          <cell r="C24930" t="str">
            <v>UM</v>
          </cell>
        </row>
        <row r="24931">
          <cell r="A24931">
            <v>803175000</v>
          </cell>
          <cell r="B24931" t="str">
            <v>PAINEL DE AÇO FORD CARGO</v>
          </cell>
          <cell r="C24931" t="str">
            <v>UM</v>
          </cell>
        </row>
        <row r="24932">
          <cell r="A24932" t="str">
            <v>80317500f</v>
          </cell>
          <cell r="B24932" t="str">
            <v>PAINEL DE AO FORD CARGO</v>
          </cell>
          <cell r="C24932" t="str">
            <v>UM</v>
          </cell>
        </row>
        <row r="24933">
          <cell r="A24933">
            <v>803176000</v>
          </cell>
          <cell r="B24933" t="str">
            <v>CHAPA FRONTAL DO PAINEL FORD CARGO</v>
          </cell>
          <cell r="C24933" t="str">
            <v>UM</v>
          </cell>
        </row>
        <row r="24934">
          <cell r="A24934" t="str">
            <v>80317600f</v>
          </cell>
          <cell r="B24934" t="str">
            <v>CHAPA FRONTAL DO PAINEL FORD CARGO</v>
          </cell>
          <cell r="C24934" t="str">
            <v>UM</v>
          </cell>
        </row>
        <row r="24935">
          <cell r="A24935" t="str">
            <v>80317700D</v>
          </cell>
          <cell r="B24935" t="str">
            <v>SUPORTE DA COLUNA DIREITA FORD CARGO</v>
          </cell>
          <cell r="C24935" t="str">
            <v>UM</v>
          </cell>
        </row>
        <row r="24936">
          <cell r="A24936" t="str">
            <v>80317700E</v>
          </cell>
          <cell r="B24936" t="str">
            <v>SUPORTE DA COLUNA ESQUERDA FORD CARGO</v>
          </cell>
          <cell r="C24936" t="str">
            <v>UM</v>
          </cell>
        </row>
        <row r="24937">
          <cell r="A24937" t="str">
            <v>8031770DF</v>
          </cell>
          <cell r="B24937" t="str">
            <v>SUPORTE DA COLUNA DIREITA FORD CARGO</v>
          </cell>
          <cell r="C24937" t="str">
            <v>UM</v>
          </cell>
        </row>
        <row r="24938">
          <cell r="A24938" t="str">
            <v>DD85442000</v>
          </cell>
          <cell r="B24938" t="str">
            <v>CABOS COAXIAIS</v>
          </cell>
          <cell r="C24938" t="str">
            <v>UM</v>
          </cell>
        </row>
        <row r="24939">
          <cell r="A24939" t="str">
            <v>8031770Ef</v>
          </cell>
          <cell r="B24939" t="str">
            <v>SUPORTE DA COLUNA ESQUERDA FORD CARGO</v>
          </cell>
          <cell r="C24939" t="str">
            <v>UM</v>
          </cell>
        </row>
        <row r="24940">
          <cell r="A24940">
            <v>803178000</v>
          </cell>
          <cell r="B24940" t="str">
            <v>REFORÇO DA FRONTAL FORD CARGO</v>
          </cell>
          <cell r="C24940" t="str">
            <v>UM</v>
          </cell>
        </row>
        <row r="24941">
          <cell r="A24941" t="str">
            <v>80317800f</v>
          </cell>
          <cell r="B24941" t="str">
            <v>REFORO DA FRONTAL FORD CARGO</v>
          </cell>
          <cell r="C24941" t="str">
            <v>UM</v>
          </cell>
        </row>
        <row r="24942">
          <cell r="A24942">
            <v>803179000</v>
          </cell>
          <cell r="B24942" t="str">
            <v>CHAPA FECHAMENTO TETO FORD CARGO</v>
          </cell>
          <cell r="C24942" t="str">
            <v>UM</v>
          </cell>
        </row>
        <row r="24943">
          <cell r="A24943" t="str">
            <v>80317900f</v>
          </cell>
          <cell r="B24943" t="str">
            <v>CHAPA FECHAMENTO TETO FORD CARGO</v>
          </cell>
          <cell r="C24943" t="str">
            <v>UM</v>
          </cell>
        </row>
        <row r="24944">
          <cell r="A24944">
            <v>803180000</v>
          </cell>
          <cell r="B24944" t="str">
            <v>PAINEL FRONTAL COMPLETO - AC45/7000124/AC</v>
          </cell>
          <cell r="C24944" t="str">
            <v>UM</v>
          </cell>
        </row>
        <row r="24945">
          <cell r="A24945" t="str">
            <v>80318000F</v>
          </cell>
          <cell r="B24945" t="str">
            <v>PAINEL FRONTAL COMPLETO - AC45/7000124/AC</v>
          </cell>
          <cell r="C24945" t="str">
            <v>UM</v>
          </cell>
        </row>
        <row r="24946">
          <cell r="A24946" t="str">
            <v>80322200D</v>
          </cell>
          <cell r="B24946" t="str">
            <v>MEIO PARA-LAMA TRAS FORD CARGO DIR</v>
          </cell>
          <cell r="C24946" t="str">
            <v>UM</v>
          </cell>
        </row>
        <row r="24947">
          <cell r="A24947" t="str">
            <v>80322200E</v>
          </cell>
          <cell r="B24947" t="str">
            <v>MEIO PARA-LAMA TRAS FORD CARGO ESQ</v>
          </cell>
          <cell r="C24947" t="str">
            <v>UM</v>
          </cell>
        </row>
        <row r="24948">
          <cell r="A24948" t="str">
            <v>8032220DF</v>
          </cell>
          <cell r="B24948" t="str">
            <v>MEIO PARA-LAMA TRAS FORD CARGO DIR REC - 81DB16K006DCYYC</v>
          </cell>
          <cell r="C24948" t="str">
            <v>UM</v>
          </cell>
        </row>
        <row r="24949">
          <cell r="A24949" t="str">
            <v>8032220EF</v>
          </cell>
          <cell r="B24949" t="str">
            <v>MEIO PARA-LAMA TRAS FORD CARGO ESQ REC - 87HU16K007BAW</v>
          </cell>
          <cell r="C24949" t="str">
            <v>UM</v>
          </cell>
        </row>
        <row r="24950">
          <cell r="A24950">
            <v>803223000</v>
          </cell>
          <cell r="B24950" t="str">
            <v>PARA-LAMA CAVALO CENTRAL (FORD CARGO)</v>
          </cell>
          <cell r="C24950" t="str">
            <v>UM</v>
          </cell>
        </row>
        <row r="24951">
          <cell r="A24951" t="str">
            <v>80322300F</v>
          </cell>
          <cell r="B24951" t="str">
            <v>PARA-LAMA CAVALO CENTRAL (FORD CARGO) REC</v>
          </cell>
          <cell r="C24951" t="str">
            <v>UM</v>
          </cell>
        </row>
        <row r="24952">
          <cell r="A24952">
            <v>803224000</v>
          </cell>
          <cell r="B24952" t="str">
            <v>PARA-LAMA CAVALO DIANT/TRAS (FORD CARGO)</v>
          </cell>
          <cell r="C24952" t="str">
            <v>UM</v>
          </cell>
        </row>
        <row r="24953">
          <cell r="A24953" t="str">
            <v>80322400F</v>
          </cell>
          <cell r="B24953" t="str">
            <v>PARA-LAMA CAVALO DIANT/TRAS (FORD CARGO) REC</v>
          </cell>
          <cell r="C24953" t="str">
            <v>UM</v>
          </cell>
        </row>
        <row r="24954">
          <cell r="A24954" t="str">
            <v>DD84818092</v>
          </cell>
          <cell r="B24954" t="str">
            <v>VALVULAS SOLENOIDES</v>
          </cell>
          <cell r="C24954" t="str">
            <v>UM</v>
          </cell>
        </row>
        <row r="24955">
          <cell r="A24955">
            <v>803225000</v>
          </cell>
          <cell r="B24955" t="str">
            <v>REFORCO PARA-LAMA</v>
          </cell>
          <cell r="C24955" t="str">
            <v>UM</v>
          </cell>
        </row>
        <row r="24956">
          <cell r="A24956" t="str">
            <v>80322500F</v>
          </cell>
          <cell r="B24956" t="str">
            <v>REFORCO PARA-LAMA</v>
          </cell>
          <cell r="C24956" t="str">
            <v>UM</v>
          </cell>
        </row>
        <row r="24957">
          <cell r="A24957">
            <v>803226000</v>
          </cell>
          <cell r="B24957" t="str">
            <v>FIXADOR DO PARA-LAMA</v>
          </cell>
          <cell r="C24957" t="str">
            <v>UM</v>
          </cell>
        </row>
        <row r="24958">
          <cell r="A24958" t="str">
            <v>80322600F</v>
          </cell>
          <cell r="B24958" t="str">
            <v>FIXADOR DO PARA-LAMA</v>
          </cell>
          <cell r="C24958" t="str">
            <v>UM</v>
          </cell>
        </row>
        <row r="24959">
          <cell r="A24959">
            <v>803227000</v>
          </cell>
          <cell r="B24959" t="str">
            <v>SUPORTE DA PLACA FORD</v>
          </cell>
          <cell r="C24959" t="str">
            <v>UM</v>
          </cell>
        </row>
        <row r="24960">
          <cell r="A24960" t="str">
            <v>80322700F</v>
          </cell>
          <cell r="B24960" t="str">
            <v>SUPORTE DA PLACA FORD - 1C45 13406AA</v>
          </cell>
          <cell r="C24960" t="str">
            <v>UM</v>
          </cell>
        </row>
        <row r="24961">
          <cell r="A24961">
            <v>803228000</v>
          </cell>
          <cell r="B24961" t="str">
            <v>TAMPA CAIXA BATERIA FORD CARGO MENOR</v>
          </cell>
          <cell r="C24961" t="str">
            <v>UM</v>
          </cell>
        </row>
        <row r="24962">
          <cell r="A24962" t="str">
            <v>80322800F</v>
          </cell>
          <cell r="B24962" t="str">
            <v>TAMPA CAIXA BATERIA FORD CARGO MENOR - 98TU10A87AA</v>
          </cell>
          <cell r="C24962" t="str">
            <v>UM</v>
          </cell>
        </row>
        <row r="24963">
          <cell r="A24963">
            <v>803229000</v>
          </cell>
          <cell r="B24963" t="str">
            <v>TAMPA DA CAIXA DE BATERIA FORD &gt; 2006</v>
          </cell>
          <cell r="C24963" t="str">
            <v>UM</v>
          </cell>
        </row>
        <row r="24964">
          <cell r="A24964" t="str">
            <v>80322900F</v>
          </cell>
          <cell r="B24964" t="str">
            <v>TAMPA DA CAIXA DE BATERIA FORD  &gt; 2006 - 4C4510A687AA</v>
          </cell>
          <cell r="C24964" t="str">
            <v>UM</v>
          </cell>
        </row>
        <row r="24965">
          <cell r="A24965" t="str">
            <v>80323000D</v>
          </cell>
          <cell r="B24965" t="str">
            <v>SUPORTE FRONTAL DIREITO</v>
          </cell>
          <cell r="C24965" t="str">
            <v>UM</v>
          </cell>
        </row>
        <row r="24966">
          <cell r="A24966" t="str">
            <v>80323000E</v>
          </cell>
          <cell r="B24966" t="str">
            <v>SUPORTE FRONTAL ESQUERDO</v>
          </cell>
          <cell r="C24966" t="str">
            <v>UM</v>
          </cell>
        </row>
        <row r="24967">
          <cell r="A24967" t="str">
            <v>8032300DF</v>
          </cell>
          <cell r="B24967" t="str">
            <v>SUPORTE FRONTAL DIREITO - IC45-17A835-AB</v>
          </cell>
          <cell r="C24967" t="str">
            <v>UM</v>
          </cell>
        </row>
        <row r="24968">
          <cell r="A24968" t="str">
            <v>8032300EF</v>
          </cell>
          <cell r="B24968" t="str">
            <v>SUPORTE FRONTAL ESQUERDO - IC45-17A836-AB</v>
          </cell>
          <cell r="C24968" t="str">
            <v>UM</v>
          </cell>
        </row>
        <row r="24969">
          <cell r="A24969">
            <v>801751000</v>
          </cell>
          <cell r="B24969" t="str">
            <v>CAPO DO MOTOR ACTROS MEGA SPACE</v>
          </cell>
          <cell r="C24969" t="str">
            <v>UM</v>
          </cell>
        </row>
        <row r="24970">
          <cell r="A24970">
            <v>803231000</v>
          </cell>
          <cell r="B24970" t="str">
            <v>SUPORTE PARALAMA DIANTEIRO - 85 &gt; 2006</v>
          </cell>
          <cell r="C24970" t="str">
            <v>UM</v>
          </cell>
        </row>
        <row r="24971">
          <cell r="A24971" t="str">
            <v>80323100F</v>
          </cell>
          <cell r="B24971" t="str">
            <v>SUPORTE PARALAMA DIANTEIRO - 85HB-16144-AA</v>
          </cell>
          <cell r="C24971" t="str">
            <v>UM</v>
          </cell>
        </row>
        <row r="24972">
          <cell r="A24972" t="str">
            <v>80323200D</v>
          </cell>
          <cell r="B24972" t="str">
            <v>SUPORTE ESTRIBO MENOR LD</v>
          </cell>
          <cell r="C24972" t="str">
            <v>UM</v>
          </cell>
        </row>
        <row r="24973">
          <cell r="A24973" t="str">
            <v>80323200E</v>
          </cell>
          <cell r="B24973" t="str">
            <v>SUPORTE ESTRIBO MENOR LE</v>
          </cell>
          <cell r="C24973" t="str">
            <v>UM</v>
          </cell>
        </row>
        <row r="24974">
          <cell r="A24974" t="str">
            <v>8032320DF</v>
          </cell>
          <cell r="B24974" t="str">
            <v>SUPORTE ESTRIBO MENOR LD - IC45-68200M14-AB</v>
          </cell>
          <cell r="C24974" t="str">
            <v>UM</v>
          </cell>
        </row>
        <row r="24975">
          <cell r="A24975" t="str">
            <v>8032320EF</v>
          </cell>
          <cell r="B24975" t="str">
            <v>SUPORTE ESTRIBO MENOR LE - IC45-68200L95-AB</v>
          </cell>
          <cell r="C24975" t="str">
            <v>UM</v>
          </cell>
        </row>
        <row r="24976">
          <cell r="A24976" t="str">
            <v>80323300D</v>
          </cell>
          <cell r="B24976" t="str">
            <v>SUPORTE ESTRIBO MAIOR LD</v>
          </cell>
          <cell r="C24976" t="str">
            <v>UM</v>
          </cell>
        </row>
        <row r="24977">
          <cell r="A24977" t="str">
            <v>80323300E</v>
          </cell>
          <cell r="B24977" t="str">
            <v>SUPORTE ESTRIBO MAIOR LE</v>
          </cell>
          <cell r="C24977" t="str">
            <v>UM</v>
          </cell>
        </row>
        <row r="24978">
          <cell r="A24978" t="str">
            <v>8032330DF</v>
          </cell>
          <cell r="B24978" t="str">
            <v>SUPORTE ESTRIBO MAIOR LD - 3C45-68200M14-AB</v>
          </cell>
          <cell r="C24978" t="str">
            <v>UM</v>
          </cell>
        </row>
        <row r="24979">
          <cell r="A24979" t="str">
            <v>8032330EF</v>
          </cell>
          <cell r="B24979" t="str">
            <v>SUPORTE ESTRIBO MAIOR LE - 3C45-68200L95-AB</v>
          </cell>
          <cell r="C24979" t="str">
            <v>UM</v>
          </cell>
        </row>
        <row r="24980">
          <cell r="A24980" t="str">
            <v>80323400D</v>
          </cell>
          <cell r="B24980" t="str">
            <v>PARALAMA CARGO APÓS 2000 DIR.</v>
          </cell>
          <cell r="C24980" t="str">
            <v>UM</v>
          </cell>
        </row>
        <row r="24981">
          <cell r="A24981" t="str">
            <v>80323400E</v>
          </cell>
          <cell r="B24981" t="str">
            <v>PARALAMA CARGO APÓS 2000 ESQ.</v>
          </cell>
          <cell r="C24981" t="str">
            <v>UM</v>
          </cell>
        </row>
        <row r="24982">
          <cell r="A24982" t="str">
            <v>8032340DF</v>
          </cell>
          <cell r="B24982" t="str">
            <v>PARALAMA CARGO APàS 2000 DIR. - 1C4516004AAWX</v>
          </cell>
          <cell r="C24982" t="str">
            <v>UM</v>
          </cell>
        </row>
        <row r="24983">
          <cell r="A24983" t="str">
            <v>8032340EF</v>
          </cell>
          <cell r="B24983" t="str">
            <v>PARALAMA CARGO APàS 2000 ESQ. - 1C4516005AAWX</v>
          </cell>
          <cell r="C24983" t="str">
            <v>UM</v>
          </cell>
        </row>
        <row r="24984">
          <cell r="A24984">
            <v>111751000</v>
          </cell>
          <cell r="B24984" t="str">
            <v>CAPO DO MOTOR ACTROS MEGA SPACE</v>
          </cell>
          <cell r="C24984" t="str">
            <v>UM</v>
          </cell>
        </row>
        <row r="24985">
          <cell r="A24985" t="str">
            <v>80323500D</v>
          </cell>
          <cell r="B24985" t="str">
            <v>COLUNA INTERNA CARGO DIR. - TJG</v>
          </cell>
          <cell r="C24985" t="str">
            <v>UM</v>
          </cell>
        </row>
        <row r="24986">
          <cell r="A24986" t="str">
            <v>80323500E</v>
          </cell>
          <cell r="B24986" t="str">
            <v>COLUNA INTERNA CARGO ESQ. - TJG</v>
          </cell>
          <cell r="C24986" t="str">
            <v>UM</v>
          </cell>
        </row>
        <row r="24987">
          <cell r="A24987" t="str">
            <v>8032350DF</v>
          </cell>
          <cell r="B24987" t="str">
            <v>COLUNA INTERNA CARGO DIR. - TJG809202A</v>
          </cell>
          <cell r="C24987" t="str">
            <v>UM</v>
          </cell>
        </row>
        <row r="24988">
          <cell r="A24988" t="str">
            <v>8032350EF</v>
          </cell>
          <cell r="B24988" t="str">
            <v>COLUNA INTERNA CARGO ESQ. - TJG809201A</v>
          </cell>
          <cell r="C24988" t="str">
            <v>UM</v>
          </cell>
        </row>
        <row r="24989">
          <cell r="A24989" t="str">
            <v>80323600D</v>
          </cell>
          <cell r="B24989" t="str">
            <v>PARALAMA CARGO ATE 2000 DIR. - F4HT16005BA</v>
          </cell>
          <cell r="C24989" t="str">
            <v>UM</v>
          </cell>
        </row>
        <row r="24990">
          <cell r="A24990" t="str">
            <v>80323600E</v>
          </cell>
          <cell r="B24990" t="str">
            <v>PARALAMA CARGO ATE 2000 ESQ. - F4HT16006BA</v>
          </cell>
          <cell r="C24990" t="str">
            <v>UM</v>
          </cell>
        </row>
        <row r="24991">
          <cell r="A24991" t="str">
            <v>8032360DF</v>
          </cell>
          <cell r="B24991" t="str">
            <v>PARALAMA CARGO ATE 2000 DIR. - F4HT16005BA</v>
          </cell>
          <cell r="C24991" t="str">
            <v>UM</v>
          </cell>
        </row>
        <row r="24992">
          <cell r="A24992" t="str">
            <v>8032360EF</v>
          </cell>
          <cell r="B24992" t="str">
            <v>PARALAMA CARGO ATE 2000 ESQ. - F4HT16006BA</v>
          </cell>
          <cell r="C24992" t="str">
            <v>UM</v>
          </cell>
        </row>
        <row r="24993">
          <cell r="A24993" t="str">
            <v>80323700D</v>
          </cell>
          <cell r="B24993" t="str">
            <v>REMENDO DIANTEIRO DO ASSOALHO CARGO DIR.</v>
          </cell>
          <cell r="C24993" t="str">
            <v>UM</v>
          </cell>
        </row>
        <row r="24994">
          <cell r="A24994" t="str">
            <v>80323700E</v>
          </cell>
          <cell r="B24994" t="str">
            <v>REMENDO DIANTEIRO DO ASSOALHO CARGO ESQ.</v>
          </cell>
          <cell r="C24994" t="str">
            <v>UM</v>
          </cell>
        </row>
        <row r="24995">
          <cell r="A24995" t="str">
            <v>8032370DF</v>
          </cell>
          <cell r="B24995" t="str">
            <v>REMENDO DIANTEIRO DO ASSOALHO CARGO DIR.</v>
          </cell>
          <cell r="C24995" t="str">
            <v>UM</v>
          </cell>
        </row>
        <row r="24996">
          <cell r="A24996" t="str">
            <v>8032370EF</v>
          </cell>
          <cell r="B24996" t="str">
            <v>REMENDO DIANTEIRO DO ASSOALHO CARGO ESQ.</v>
          </cell>
          <cell r="C24996" t="str">
            <v>UM</v>
          </cell>
        </row>
        <row r="24997">
          <cell r="A24997">
            <v>803238000</v>
          </cell>
          <cell r="B24997" t="str">
            <v>PAINEL DIANTEIRO CARGO</v>
          </cell>
          <cell r="C24997" t="str">
            <v>UM</v>
          </cell>
        </row>
        <row r="24998">
          <cell r="A24998" t="str">
            <v>80323800F</v>
          </cell>
          <cell r="B24998" t="str">
            <v>PAINEL DIANTEIRO CARGO - XC456881A70AA</v>
          </cell>
          <cell r="C24998" t="str">
            <v>UM</v>
          </cell>
        </row>
        <row r="24999">
          <cell r="A24999" t="str">
            <v>DD90015000</v>
          </cell>
          <cell r="B24999" t="str">
            <v>LENTES PARA OCULOS</v>
          </cell>
          <cell r="C24999" t="str">
            <v>UM</v>
          </cell>
        </row>
        <row r="25000">
          <cell r="A25000" t="str">
            <v>80323900D</v>
          </cell>
          <cell r="B25000" t="str">
            <v>COLUNA DIANTEIRA CARGO DIR.</v>
          </cell>
          <cell r="C25000" t="str">
            <v>UM</v>
          </cell>
        </row>
        <row r="25001">
          <cell r="A25001" t="str">
            <v>80323900E</v>
          </cell>
          <cell r="B25001" t="str">
            <v>COLUNA DIANTEIRA CARGO ESQ.</v>
          </cell>
          <cell r="C25001" t="str">
            <v>UM</v>
          </cell>
        </row>
        <row r="25002">
          <cell r="A25002" t="str">
            <v>8032390DF</v>
          </cell>
          <cell r="B25002" t="str">
            <v>COLUNA DIANTEIRA CARGO DIR. - TJG805046A</v>
          </cell>
          <cell r="C25002" t="str">
            <v>UM</v>
          </cell>
        </row>
        <row r="25003">
          <cell r="A25003" t="str">
            <v>8032390DG</v>
          </cell>
          <cell r="B25003" t="str">
            <v>TRAVESSÃO DIANTEIRO</v>
          </cell>
          <cell r="C25003" t="str">
            <v>UM</v>
          </cell>
        </row>
        <row r="25004">
          <cell r="A25004" t="str">
            <v>8032390EF</v>
          </cell>
          <cell r="B25004" t="str">
            <v>COLUNA DIANTEIRA CARGO ESQ. - TJG805045A</v>
          </cell>
          <cell r="C25004" t="str">
            <v>UM</v>
          </cell>
        </row>
        <row r="25005">
          <cell r="A25005" t="str">
            <v>8032390EG</v>
          </cell>
          <cell r="B25005" t="str">
            <v>TRAVESSÃO DIANTEIRO</v>
          </cell>
          <cell r="C25005" t="str">
            <v>UM</v>
          </cell>
        </row>
        <row r="25006">
          <cell r="A25006" t="str">
            <v>80324000D</v>
          </cell>
          <cell r="B25006" t="str">
            <v>PARALAMA DIANTEIRO DIR. F-1000</v>
          </cell>
          <cell r="C25006" t="str">
            <v>UM</v>
          </cell>
        </row>
        <row r="25007">
          <cell r="A25007" t="str">
            <v>80324000E</v>
          </cell>
          <cell r="B25007" t="str">
            <v>PARALAMA DIANTEIRO ESQ. F-1000</v>
          </cell>
          <cell r="C25007" t="str">
            <v>UM</v>
          </cell>
        </row>
        <row r="25008">
          <cell r="A25008" t="str">
            <v>8032400DF</v>
          </cell>
          <cell r="B25008" t="str">
            <v>PARALAMA DIANTEIRO DIR. F-1000</v>
          </cell>
          <cell r="C25008" t="str">
            <v>UM</v>
          </cell>
        </row>
        <row r="25009">
          <cell r="A25009" t="str">
            <v>8032400EF</v>
          </cell>
          <cell r="B25009" t="str">
            <v>PARALAMA DIANTEIRO ESQ. F-1000</v>
          </cell>
          <cell r="C25009" t="str">
            <v>UM</v>
          </cell>
        </row>
        <row r="25010">
          <cell r="A25010">
            <v>803241000</v>
          </cell>
          <cell r="B25010" t="str">
            <v>PAINEL DIANTEIRO F-1000</v>
          </cell>
          <cell r="C25010" t="str">
            <v>UM</v>
          </cell>
        </row>
        <row r="25011">
          <cell r="A25011" t="str">
            <v>80324100F</v>
          </cell>
          <cell r="B25011" t="str">
            <v>PAINEL DIANTEIRO F-1000</v>
          </cell>
          <cell r="C25011" t="str">
            <v>UM</v>
          </cell>
        </row>
        <row r="25012">
          <cell r="A25012" t="str">
            <v>80324200D</v>
          </cell>
          <cell r="B25012" t="str">
            <v>ESTRIBO DIREITO FORD (2622/2628)</v>
          </cell>
          <cell r="C25012" t="str">
            <v>UM</v>
          </cell>
        </row>
        <row r="25013">
          <cell r="A25013" t="str">
            <v>80324200E</v>
          </cell>
          <cell r="B25013" t="str">
            <v>ESTRIBO ESQUERDO FORD (2622/2628)</v>
          </cell>
          <cell r="C25013" t="str">
            <v>UM</v>
          </cell>
        </row>
        <row r="25014">
          <cell r="A25014" t="str">
            <v>DD90031910</v>
          </cell>
          <cell r="B25014" t="str">
            <v>ARMACAO PARA OCULOS</v>
          </cell>
          <cell r="C25014" t="str">
            <v>UM</v>
          </cell>
        </row>
        <row r="25015">
          <cell r="A25015" t="str">
            <v>8032420DF</v>
          </cell>
          <cell r="B25015" t="str">
            <v>ESTRIBO DIREITO FORD (2622/2628)</v>
          </cell>
          <cell r="C25015" t="str">
            <v>UM</v>
          </cell>
        </row>
        <row r="25016">
          <cell r="A25016" t="str">
            <v>8032420EF</v>
          </cell>
          <cell r="B25016" t="str">
            <v>ESTRIBO ESQUERDO FORD (2622/2628)</v>
          </cell>
          <cell r="C25016" t="str">
            <v>UM</v>
          </cell>
        </row>
        <row r="25017">
          <cell r="A25017">
            <v>804001000</v>
          </cell>
          <cell r="B25017" t="str">
            <v>SUP CX.BATERIA SCANIA 113/360   4001</v>
          </cell>
          <cell r="C25017" t="str">
            <v>UM</v>
          </cell>
        </row>
        <row r="25018">
          <cell r="A25018" t="str">
            <v>80400100D</v>
          </cell>
          <cell r="B25018" t="str">
            <v>REMENDO EXTERNO DA PORTA DIR    4001</v>
          </cell>
          <cell r="C25018" t="str">
            <v>UM</v>
          </cell>
        </row>
        <row r="25019">
          <cell r="A25019">
            <v>808053000</v>
          </cell>
          <cell r="B25019" t="str">
            <v>SUPORTE PARACHOQUE 1721</v>
          </cell>
          <cell r="C25019" t="str">
            <v>UM</v>
          </cell>
        </row>
        <row r="25020">
          <cell r="A25020" t="str">
            <v>DD85167990</v>
          </cell>
          <cell r="B25020" t="str">
            <v>OUTROS APARELHOS ELETROTERMICOS</v>
          </cell>
          <cell r="C25020" t="str">
            <v>UM</v>
          </cell>
        </row>
        <row r="25021">
          <cell r="A25021" t="str">
            <v>80400100E</v>
          </cell>
          <cell r="B25021" t="str">
            <v>REMENDO EXTERNO DA PORTA ESQ    4001</v>
          </cell>
          <cell r="C25021" t="str">
            <v>UM</v>
          </cell>
        </row>
        <row r="25022">
          <cell r="A25022">
            <v>804002000</v>
          </cell>
          <cell r="B25022" t="str">
            <v>TIRANTE DO PARALAMA TRASEIRO    4002 - TAP 821 165</v>
          </cell>
          <cell r="C25022" t="str">
            <v>UM</v>
          </cell>
        </row>
        <row r="25023">
          <cell r="A25023">
            <v>804003000</v>
          </cell>
          <cell r="B25023" t="str">
            <v>ACABAM. P/CHOQUE DIANT PESADO</v>
          </cell>
          <cell r="C25023" t="str">
            <v>UM</v>
          </cell>
        </row>
        <row r="25024">
          <cell r="A25024" t="str">
            <v>80400300F</v>
          </cell>
          <cell r="B25024" t="str">
            <v>ACABAM. P/CHOQUE DIANT PESADO   4003 - TAC 807 201</v>
          </cell>
          <cell r="C25024" t="str">
            <v>UM</v>
          </cell>
        </row>
        <row r="25025">
          <cell r="A25025">
            <v>804004000</v>
          </cell>
          <cell r="B25025" t="str">
            <v>ACABAM. P/CHOQUE DIANT LEVE</v>
          </cell>
          <cell r="C25025" t="str">
            <v>UM</v>
          </cell>
        </row>
        <row r="25026">
          <cell r="A25026" t="str">
            <v>DD85065010</v>
          </cell>
          <cell r="B25026" t="str">
            <v>PILHA TIPO BOTAO</v>
          </cell>
          <cell r="C25026" t="str">
            <v>UM</v>
          </cell>
        </row>
        <row r="25027">
          <cell r="A25027" t="str">
            <v>80400400F</v>
          </cell>
          <cell r="B25027" t="str">
            <v>ACABAM. P/CHOQUE DIANT LEVE     4004 - TAP 801 201</v>
          </cell>
          <cell r="C25027" t="str">
            <v>UM</v>
          </cell>
        </row>
        <row r="25028">
          <cell r="A25028" t="str">
            <v>80400500D</v>
          </cell>
          <cell r="B25028" t="str">
            <v>MOLDURA DO FAROL DIR</v>
          </cell>
          <cell r="C25028" t="str">
            <v>UM</v>
          </cell>
        </row>
        <row r="25029">
          <cell r="A25029" t="str">
            <v>80400500E</v>
          </cell>
          <cell r="B25029" t="str">
            <v>MOLDURA DO FAROL ESQ</v>
          </cell>
          <cell r="C25029" t="str">
            <v>UM</v>
          </cell>
        </row>
        <row r="25030">
          <cell r="A25030" t="str">
            <v>8040050DF</v>
          </cell>
          <cell r="B25030" t="str">
            <v>MOLDURA DO FAROL DIR            4005 - TAP 853 650</v>
          </cell>
          <cell r="C25030" t="str">
            <v>UM</v>
          </cell>
        </row>
        <row r="25031">
          <cell r="A25031" t="str">
            <v>8040050EF</v>
          </cell>
          <cell r="B25031" t="str">
            <v>MOLDURA DO FAROL ESQ            4005 - TAP 853 649</v>
          </cell>
          <cell r="C25031" t="str">
            <v>UM</v>
          </cell>
        </row>
        <row r="25032">
          <cell r="A25032">
            <v>804006000</v>
          </cell>
          <cell r="B25032" t="str">
            <v>GRADE FRONTAL CAMINHAO LEVE</v>
          </cell>
          <cell r="C25032" t="str">
            <v>UM</v>
          </cell>
        </row>
        <row r="25033">
          <cell r="A25033" t="str">
            <v>80400600F</v>
          </cell>
          <cell r="B25033" t="str">
            <v>GRADE FRONTAL CAMINHAO LEVE     4006 - TAP 853 653</v>
          </cell>
          <cell r="C25033" t="str">
            <v>UM</v>
          </cell>
        </row>
        <row r="25034">
          <cell r="A25034" t="str">
            <v>DD84669320</v>
          </cell>
          <cell r="B25034" t="str">
            <v>PARTES E ACESSORIOS CENTRO DE USINAGEM</v>
          </cell>
          <cell r="C25034" t="str">
            <v>UM</v>
          </cell>
        </row>
        <row r="25035">
          <cell r="A25035">
            <v>804007000</v>
          </cell>
          <cell r="B25035" t="str">
            <v>GRADE FRONTAL CAMINHAO PESADO</v>
          </cell>
          <cell r="C25035" t="str">
            <v>UM</v>
          </cell>
        </row>
        <row r="25036">
          <cell r="A25036" t="str">
            <v>80400700F</v>
          </cell>
          <cell r="B25036" t="str">
            <v>GRADE FRONTAL CAMINHAO PESADO   4007 - 2RJ 853 653</v>
          </cell>
          <cell r="C25036" t="str">
            <v>UM</v>
          </cell>
        </row>
        <row r="25037">
          <cell r="A25037">
            <v>804008000</v>
          </cell>
          <cell r="B25037" t="str">
            <v>MOLDURA LATERAL DIREITA</v>
          </cell>
          <cell r="C25037" t="str">
            <v>UM</v>
          </cell>
        </row>
        <row r="25038">
          <cell r="A25038" t="str">
            <v>80400800D</v>
          </cell>
          <cell r="B25038" t="str">
            <v>MOLDURA LATERAL DIR</v>
          </cell>
          <cell r="C25038" t="str">
            <v>UM</v>
          </cell>
        </row>
        <row r="25039">
          <cell r="A25039" t="str">
            <v>80400800E</v>
          </cell>
          <cell r="B25039" t="str">
            <v>MOLDURA LATERAL ESQ</v>
          </cell>
          <cell r="C25039" t="str">
            <v>UM</v>
          </cell>
        </row>
        <row r="25040">
          <cell r="A25040" t="str">
            <v>DD83062900</v>
          </cell>
          <cell r="B25040" t="str">
            <v>OUTRAS ESTATUETAS</v>
          </cell>
          <cell r="C25040" t="str">
            <v>UM</v>
          </cell>
        </row>
        <row r="25041">
          <cell r="A25041" t="str">
            <v>8040080DF</v>
          </cell>
          <cell r="B25041" t="str">
            <v>MOLDURA LATERAL DIR             4008 - 2RJ 853 656</v>
          </cell>
          <cell r="C25041" t="str">
            <v>UM</v>
          </cell>
        </row>
        <row r="25042">
          <cell r="A25042" t="str">
            <v>8040080EF</v>
          </cell>
          <cell r="B25042" t="str">
            <v>MOLDURA LATERAL ESQ             4008 - 2RJ 853 655</v>
          </cell>
          <cell r="C25042" t="str">
            <v>UM</v>
          </cell>
        </row>
        <row r="25043">
          <cell r="A25043">
            <v>804009000</v>
          </cell>
          <cell r="B25043" t="str">
            <v>ALOJAMENTO DO FAROL CAM PESADO</v>
          </cell>
          <cell r="C25043" t="str">
            <v>UM</v>
          </cell>
        </row>
        <row r="25044">
          <cell r="A25044" t="str">
            <v>80400900F</v>
          </cell>
          <cell r="B25044" t="str">
            <v>ALOJAMENTO DO FAROL CAM PESADO  4009 - TAC 941 605</v>
          </cell>
          <cell r="C25044" t="str">
            <v>UM</v>
          </cell>
        </row>
        <row r="25045">
          <cell r="A25045">
            <v>804010000</v>
          </cell>
          <cell r="B25045" t="str">
            <v>TAMPA SUPORTE DE BATERIA</v>
          </cell>
          <cell r="C25045" t="str">
            <v>UM</v>
          </cell>
        </row>
        <row r="25046">
          <cell r="A25046" t="str">
            <v>80401000F</v>
          </cell>
          <cell r="B25046" t="str">
            <v>TAMPA SUPORTE DE BATERIA        4010 - TAP 803 239</v>
          </cell>
          <cell r="C25046" t="str">
            <v>UM</v>
          </cell>
        </row>
        <row r="25047">
          <cell r="A25047">
            <v>804011000</v>
          </cell>
          <cell r="B25047" t="str">
            <v>TIRANTE DO RADIADOR             4011</v>
          </cell>
          <cell r="C25047" t="str">
            <v>UM</v>
          </cell>
        </row>
        <row r="25048">
          <cell r="A25048">
            <v>804012000</v>
          </cell>
          <cell r="B25048" t="str">
            <v>TIRANTE DO RADIADOR             4012</v>
          </cell>
          <cell r="C25048" t="str">
            <v>UM</v>
          </cell>
        </row>
        <row r="25049">
          <cell r="A25049">
            <v>804013000</v>
          </cell>
          <cell r="B25049" t="str">
            <v>CHAPA PROTETORA RADIADOR        4013</v>
          </cell>
          <cell r="C25049" t="str">
            <v>UM</v>
          </cell>
        </row>
        <row r="25050">
          <cell r="A25050">
            <v>804014000</v>
          </cell>
          <cell r="B25050" t="str">
            <v>TAMPA DA BATERIA L80 MOD. EXPORTACAO</v>
          </cell>
          <cell r="C25050" t="str">
            <v>UM</v>
          </cell>
        </row>
        <row r="25051">
          <cell r="A25051">
            <v>804015000</v>
          </cell>
          <cell r="B25051" t="str">
            <v>TAMPA DA BATERIA 14220/1635</v>
          </cell>
          <cell r="C25051" t="str">
            <v>UM</v>
          </cell>
        </row>
        <row r="25052">
          <cell r="A25052" t="str">
            <v>80401500F</v>
          </cell>
          <cell r="B25052" t="str">
            <v>TAMPA DA BATERIA 14220/1635     4015 - TJG 803 239</v>
          </cell>
          <cell r="C25052" t="str">
            <v>UM</v>
          </cell>
        </row>
        <row r="25053">
          <cell r="A25053">
            <v>804016000</v>
          </cell>
          <cell r="B25053" t="str">
            <v>PAINEL FRONTAL INF ANTIGA</v>
          </cell>
          <cell r="C25053" t="str">
            <v>UM</v>
          </cell>
        </row>
        <row r="25054">
          <cell r="A25054" t="str">
            <v>80401600F</v>
          </cell>
          <cell r="B25054" t="str">
            <v>PAINEL FRONTAL INF ANTIGA      4016 - TH7 805 039</v>
          </cell>
          <cell r="C25054" t="str">
            <v>UM</v>
          </cell>
        </row>
        <row r="25055">
          <cell r="A25055">
            <v>708053000</v>
          </cell>
          <cell r="B25055" t="str">
            <v>SUPORTE PARACHOQUE MONTADO</v>
          </cell>
          <cell r="C25055" t="str">
            <v>UM</v>
          </cell>
        </row>
        <row r="25056">
          <cell r="A25056" t="str">
            <v>80401700D</v>
          </cell>
          <cell r="B25056" t="str">
            <v>MEIA TAMPA PORTA DIR VOLKS      4017</v>
          </cell>
          <cell r="C25056" t="str">
            <v>UM</v>
          </cell>
        </row>
        <row r="25057">
          <cell r="A25057" t="str">
            <v>80401700E</v>
          </cell>
          <cell r="B25057" t="str">
            <v>MEIA TAMPA PORTA ESQ VOLKS      4017</v>
          </cell>
          <cell r="C25057" t="str">
            <v>UM</v>
          </cell>
        </row>
        <row r="25058">
          <cell r="A25058">
            <v>804018000</v>
          </cell>
          <cell r="B25058" t="str">
            <v>FECHADURA BAGAGEIRO - ONIBUS    4018</v>
          </cell>
          <cell r="C25058" t="str">
            <v>UM</v>
          </cell>
        </row>
        <row r="25059">
          <cell r="A25059">
            <v>804019000</v>
          </cell>
          <cell r="B25059" t="str">
            <v>FECHADURA TAMPA DO AR - ONIBUS  4019</v>
          </cell>
          <cell r="C25059" t="str">
            <v>UM</v>
          </cell>
        </row>
        <row r="25060">
          <cell r="A25060">
            <v>804020000</v>
          </cell>
          <cell r="B25060" t="str">
            <v>SUPORTE FIXACAO GRADE FRONTAL</v>
          </cell>
          <cell r="C25060" t="str">
            <v>UM</v>
          </cell>
        </row>
        <row r="25061">
          <cell r="A25061" t="str">
            <v>80402000F</v>
          </cell>
          <cell r="B25061" t="str">
            <v>SUPORTE FIXACAO GRADE FRONTAL   4020 - TAF 853 901</v>
          </cell>
          <cell r="C25061" t="str">
            <v>UM</v>
          </cell>
        </row>
        <row r="25062">
          <cell r="A25062">
            <v>804021000</v>
          </cell>
          <cell r="B25062" t="str">
            <v>SUPORTE CENTRAL DEFLETOR LAT</v>
          </cell>
          <cell r="C25062" t="str">
            <v>UM</v>
          </cell>
        </row>
        <row r="25063">
          <cell r="A25063">
            <v>708053010</v>
          </cell>
          <cell r="B25063" t="str">
            <v>TUBO MAIOR</v>
          </cell>
          <cell r="C25063" t="str">
            <v>UM</v>
          </cell>
        </row>
        <row r="25064">
          <cell r="A25064" t="str">
            <v>80402100F</v>
          </cell>
          <cell r="B25064" t="str">
            <v>SUPORTE CENTRAL DEFLETOR LAT    4021 - TAF 853 953</v>
          </cell>
          <cell r="C25064" t="str">
            <v>UM</v>
          </cell>
        </row>
        <row r="25065">
          <cell r="A25065">
            <v>804022000</v>
          </cell>
          <cell r="B25065" t="str">
            <v>SUPORTE DEFLETOR   LATERAL</v>
          </cell>
          <cell r="C25065" t="str">
            <v>UM</v>
          </cell>
        </row>
        <row r="25066">
          <cell r="A25066" t="str">
            <v>80402200F</v>
          </cell>
          <cell r="B25066" t="str">
            <v>SUPORTE DEFLETOR   LATERAL      4022 - TAF 853 951</v>
          </cell>
          <cell r="C25066" t="str">
            <v>UM</v>
          </cell>
        </row>
        <row r="25067">
          <cell r="A25067">
            <v>804023000</v>
          </cell>
          <cell r="B25067" t="str">
            <v>RESERVATORIO DE AR 30L</v>
          </cell>
          <cell r="C25067" t="str">
            <v>UM</v>
          </cell>
        </row>
        <row r="25068">
          <cell r="A25068" t="str">
            <v>80402300F</v>
          </cell>
          <cell r="B25068" t="str">
            <v>RESERVATORIO DE AR 30L          4023 - T13 607 251</v>
          </cell>
          <cell r="C25068" t="str">
            <v>UM</v>
          </cell>
        </row>
        <row r="25069">
          <cell r="A25069" t="str">
            <v>80402400D</v>
          </cell>
          <cell r="B25069" t="str">
            <v>PONTEIRA PLAS. PARACHOQUE DIR</v>
          </cell>
          <cell r="C25069" t="str">
            <v>UM</v>
          </cell>
        </row>
        <row r="25070">
          <cell r="A25070" t="str">
            <v>80402400E</v>
          </cell>
          <cell r="B25070" t="str">
            <v>PONTEIRA PLAS. PARACHOQUE ESQ</v>
          </cell>
          <cell r="C25070" t="str">
            <v>UM</v>
          </cell>
        </row>
        <row r="25071">
          <cell r="A25071">
            <v>708053020</v>
          </cell>
          <cell r="B25071" t="str">
            <v>SUPORTE CENTRAL E</v>
          </cell>
          <cell r="C25071" t="str">
            <v>UM</v>
          </cell>
        </row>
        <row r="25072">
          <cell r="A25072" t="str">
            <v>8040240DF</v>
          </cell>
          <cell r="B25072" t="str">
            <v>PONTEIRA PLAS. PARACHOQUE DIR   4024 - 2RD 807 124</v>
          </cell>
          <cell r="C25072" t="str">
            <v>UM</v>
          </cell>
        </row>
        <row r="25073">
          <cell r="A25073" t="str">
            <v>8040240EF</v>
          </cell>
          <cell r="B25073" t="str">
            <v>PONTEIRA PLAS. PARACHOQUE ESQ   4024 - 2RD 807 123</v>
          </cell>
          <cell r="C25073" t="str">
            <v>UM</v>
          </cell>
        </row>
        <row r="25074">
          <cell r="A25074">
            <v>804025000</v>
          </cell>
          <cell r="B25074" t="str">
            <v>SUPORTE DO PARA-CHOQUE</v>
          </cell>
          <cell r="C25074" t="str">
            <v>UM</v>
          </cell>
        </row>
        <row r="25075">
          <cell r="A25075" t="str">
            <v>80402500F</v>
          </cell>
          <cell r="B25075" t="str">
            <v>SUPORTE DO PARA-CHOQUE          4025 - TAP 807 131A</v>
          </cell>
          <cell r="C25075" t="str">
            <v>UM</v>
          </cell>
        </row>
        <row r="25076">
          <cell r="A25076">
            <v>804026000</v>
          </cell>
          <cell r="B25076" t="str">
            <v>BORBOLETA DA TAMPA</v>
          </cell>
          <cell r="C25076" t="str">
            <v>UM</v>
          </cell>
        </row>
        <row r="25077">
          <cell r="A25077" t="str">
            <v>80402600F</v>
          </cell>
          <cell r="B25077" t="str">
            <v>BORBOLETA DA TAMPA              4026 - TJG 915 415A</v>
          </cell>
          <cell r="C25077" t="str">
            <v>UM</v>
          </cell>
        </row>
        <row r="25078">
          <cell r="A25078" t="str">
            <v>80402600M</v>
          </cell>
          <cell r="B25078" t="str">
            <v>BORBOLETA C/ ARRUELA       4026/4169</v>
          </cell>
          <cell r="C25078" t="str">
            <v>UM</v>
          </cell>
        </row>
        <row r="25079">
          <cell r="A25079" t="str">
            <v>DD76169900</v>
          </cell>
          <cell r="B25079" t="str">
            <v>OUTRAS</v>
          </cell>
          <cell r="C25079" t="str">
            <v>UM</v>
          </cell>
        </row>
        <row r="25080">
          <cell r="A25080">
            <v>804027000</v>
          </cell>
          <cell r="B25080" t="str">
            <v>CABINE RECOND NUA               4027</v>
          </cell>
          <cell r="C25080" t="str">
            <v>UM</v>
          </cell>
        </row>
        <row r="25081">
          <cell r="A25081">
            <v>804028000</v>
          </cell>
          <cell r="B25081" t="str">
            <v>KIT ALONGAMENTO   CABINE       4028</v>
          </cell>
          <cell r="C25081" t="str">
            <v>UM</v>
          </cell>
        </row>
        <row r="25082">
          <cell r="A25082">
            <v>804029000</v>
          </cell>
          <cell r="B25082" t="str">
            <v>CABINE NOVA NUA LEITO           4029</v>
          </cell>
          <cell r="C25082" t="str">
            <v>UM</v>
          </cell>
        </row>
        <row r="25083">
          <cell r="A25083">
            <v>804030000</v>
          </cell>
          <cell r="B25083" t="str">
            <v>RESERVATORIO DO AR 9,5L</v>
          </cell>
          <cell r="C25083" t="str">
            <v>UM</v>
          </cell>
        </row>
        <row r="25084">
          <cell r="A25084" t="str">
            <v>80403000F</v>
          </cell>
          <cell r="B25084" t="str">
            <v>RESERVATORIO DO AR 9,5L         4030 - 2RF 607 252</v>
          </cell>
          <cell r="C25084" t="str">
            <v>UM</v>
          </cell>
        </row>
        <row r="25085">
          <cell r="A25085">
            <v>804031000</v>
          </cell>
          <cell r="B25085" t="str">
            <v>RESERVATORIO DE AR 19L</v>
          </cell>
          <cell r="C25085" t="str">
            <v>UM</v>
          </cell>
        </row>
        <row r="25086">
          <cell r="A25086" t="str">
            <v>80403100F</v>
          </cell>
          <cell r="B25086" t="str">
            <v>RESERVATORIO DE AR 19L          4031 - TE6 607 251</v>
          </cell>
          <cell r="C25086" t="str">
            <v>UM</v>
          </cell>
        </row>
        <row r="25087">
          <cell r="A25087">
            <v>804032000</v>
          </cell>
          <cell r="B25087" t="str">
            <v>RESERVATORIO DE AR 15L</v>
          </cell>
          <cell r="C25087" t="str">
            <v>UM</v>
          </cell>
        </row>
        <row r="25088">
          <cell r="A25088" t="str">
            <v>80403200F</v>
          </cell>
          <cell r="B25088" t="str">
            <v>RESERVATORIO DE AR 15L - TJG 607 251A</v>
          </cell>
          <cell r="C25088" t="str">
            <v>UM</v>
          </cell>
        </row>
        <row r="25089">
          <cell r="A25089" t="str">
            <v>80403300D</v>
          </cell>
          <cell r="B25089" t="str">
            <v>SUPORTE P/CHOQUE 16140/35300 D</v>
          </cell>
          <cell r="C25089" t="str">
            <v>UM</v>
          </cell>
        </row>
        <row r="25090">
          <cell r="A25090" t="str">
            <v>80403300E</v>
          </cell>
          <cell r="B25090" t="str">
            <v>SUPORTE P/CHOQUE 16140/35300 E</v>
          </cell>
          <cell r="C25090" t="str">
            <v>UM</v>
          </cell>
        </row>
        <row r="25091">
          <cell r="A25091" t="str">
            <v>8040330DF</v>
          </cell>
          <cell r="B25091" t="str">
            <v>SUPORTE P/CHOQUE 16140/35300 D  4033 - TAC 807 132</v>
          </cell>
          <cell r="C25091" t="str">
            <v>UM</v>
          </cell>
        </row>
        <row r="25092">
          <cell r="A25092" t="str">
            <v>8040330EF</v>
          </cell>
          <cell r="B25092" t="str">
            <v>SUPORTE P/CHOQUE 16140/35300 E  4033 - TAC 807 131</v>
          </cell>
          <cell r="C25092" t="str">
            <v>UM</v>
          </cell>
        </row>
        <row r="25093">
          <cell r="A25093">
            <v>804034000</v>
          </cell>
          <cell r="B25093" t="str">
            <v>REFORCO PONTEIRA P/CHOQUE</v>
          </cell>
          <cell r="C25093" t="str">
            <v>UM</v>
          </cell>
        </row>
        <row r="25094">
          <cell r="A25094" t="str">
            <v>80403400F</v>
          </cell>
          <cell r="B25094" t="str">
            <v>REFORCO PONTEIRA P/CHOQUE       4034 - TAC 807 133</v>
          </cell>
          <cell r="C25094" t="str">
            <v>UM</v>
          </cell>
        </row>
        <row r="25095">
          <cell r="A25095" t="str">
            <v>80403500D</v>
          </cell>
          <cell r="B25095" t="str">
            <v>SUPORTE DEFLETOR P/CHOQUE DIR   4035</v>
          </cell>
          <cell r="C25095" t="str">
            <v>UM</v>
          </cell>
        </row>
        <row r="25096">
          <cell r="A25096" t="str">
            <v>80403500E</v>
          </cell>
          <cell r="B25096" t="str">
            <v>SUPORTE DEFLETOR P/CHOQUE ESQ   4035</v>
          </cell>
          <cell r="C25096" t="str">
            <v>UM</v>
          </cell>
        </row>
        <row r="25097">
          <cell r="A25097" t="str">
            <v>80403600D</v>
          </cell>
          <cell r="B25097" t="str">
            <v>PORTA VOLKS NUA COMPLETA DIR.</v>
          </cell>
          <cell r="C25097" t="str">
            <v>UM</v>
          </cell>
        </row>
        <row r="25098">
          <cell r="A25098">
            <v>708053030</v>
          </cell>
          <cell r="B25098" t="str">
            <v>SUPORTE CENTRAL D</v>
          </cell>
          <cell r="C25098" t="str">
            <v>UM</v>
          </cell>
        </row>
        <row r="25099">
          <cell r="A25099" t="str">
            <v>80403600E</v>
          </cell>
          <cell r="B25099" t="str">
            <v>PORTA VOLKS NUA COMPLETA ESQ.</v>
          </cell>
          <cell r="C25099" t="str">
            <v>UM</v>
          </cell>
        </row>
        <row r="25100">
          <cell r="A25100" t="str">
            <v>8040360DF</v>
          </cell>
          <cell r="B25100" t="str">
            <v>PORTA VOLKS NUA COMPLETA DIR. 4036D</v>
          </cell>
          <cell r="C25100" t="str">
            <v>UM</v>
          </cell>
        </row>
        <row r="25101">
          <cell r="A25101" t="str">
            <v>8040360EF</v>
          </cell>
          <cell r="B25101" t="str">
            <v>PORTA NUA COMPLETA ESQ          4036 - 2RG 831 051A</v>
          </cell>
          <cell r="C25101" t="str">
            <v>UM</v>
          </cell>
        </row>
        <row r="25102">
          <cell r="A25102">
            <v>804037000</v>
          </cell>
          <cell r="B25102" t="str">
            <v>RESERVATORIO DE AR UMIDO 20L</v>
          </cell>
          <cell r="C25102" t="str">
            <v>UM</v>
          </cell>
        </row>
        <row r="25103">
          <cell r="A25103" t="str">
            <v>80403700F</v>
          </cell>
          <cell r="B25103" t="str">
            <v>RESERVATORIO DE AR UMIDO 20L    4037 - T13 607 251A</v>
          </cell>
          <cell r="C25103" t="str">
            <v>UM</v>
          </cell>
        </row>
        <row r="25104">
          <cell r="A25104">
            <v>804038000</v>
          </cell>
          <cell r="B25104" t="str">
            <v>CINTA DO RESERVATORIO</v>
          </cell>
          <cell r="C25104" t="str">
            <v>UM</v>
          </cell>
        </row>
        <row r="25105">
          <cell r="A25105" t="str">
            <v>80403800F</v>
          </cell>
          <cell r="B25105" t="str">
            <v>CINTA DO RESERVATORIO           4038 - TJG 607 262</v>
          </cell>
          <cell r="C25105" t="str">
            <v>UM</v>
          </cell>
        </row>
        <row r="25106">
          <cell r="A25106">
            <v>708053040</v>
          </cell>
          <cell r="B25106" t="str">
            <v>APOIO DOS PES</v>
          </cell>
          <cell r="C25106" t="str">
            <v>UM</v>
          </cell>
        </row>
        <row r="25107">
          <cell r="A25107">
            <v>804039000</v>
          </cell>
          <cell r="B25107" t="str">
            <v>RESERVATORIO DE AR SECO 20L</v>
          </cell>
          <cell r="C25107" t="str">
            <v>UM</v>
          </cell>
        </row>
        <row r="25108">
          <cell r="A25108" t="str">
            <v>80403900F</v>
          </cell>
          <cell r="B25108" t="str">
            <v>RESERVATORIO DE AR SECO 20L     4039 - TJG 607 251</v>
          </cell>
          <cell r="C25108" t="str">
            <v>UM</v>
          </cell>
        </row>
        <row r="25109">
          <cell r="A25109" t="str">
            <v>80404000D</v>
          </cell>
          <cell r="B25109" t="str">
            <v>PARA-LAMA DIRETO VOLKSVAGEM</v>
          </cell>
          <cell r="C25109" t="str">
            <v>UM</v>
          </cell>
        </row>
        <row r="25110">
          <cell r="A25110">
            <v>708053050</v>
          </cell>
          <cell r="B25110" t="str">
            <v>TUBO MENOR ESQUERDO</v>
          </cell>
          <cell r="C25110" t="str">
            <v>UM</v>
          </cell>
        </row>
        <row r="25111">
          <cell r="A25111">
            <v>708053060</v>
          </cell>
          <cell r="B25111" t="str">
            <v>TUBO MENOR DIREITO</v>
          </cell>
          <cell r="C25111" t="str">
            <v>UM</v>
          </cell>
        </row>
        <row r="25112">
          <cell r="A25112">
            <v>708053070</v>
          </cell>
          <cell r="B25112" t="str">
            <v>PONTEIRA</v>
          </cell>
          <cell r="C25112" t="str">
            <v>UM</v>
          </cell>
        </row>
        <row r="25113">
          <cell r="A25113" t="str">
            <v>80404000E</v>
          </cell>
          <cell r="B25113" t="str">
            <v>PARA-LAMA ESQUERDO VOLKSVAGEM</v>
          </cell>
          <cell r="C25113" t="str">
            <v>UM</v>
          </cell>
        </row>
        <row r="25114">
          <cell r="A25114">
            <v>804041000</v>
          </cell>
          <cell r="B25114" t="str">
            <v>MANCAL VOLKSVAGEM</v>
          </cell>
          <cell r="C25114" t="str">
            <v>UM</v>
          </cell>
        </row>
        <row r="25115">
          <cell r="A25115" t="str">
            <v>80404200D</v>
          </cell>
          <cell r="B25115" t="str">
            <v>PONTEIRA DO P/CHOQUE DIR</v>
          </cell>
          <cell r="C25115" t="str">
            <v>UM</v>
          </cell>
        </row>
        <row r="25116">
          <cell r="A25116" t="str">
            <v>80404200E</v>
          </cell>
          <cell r="B25116" t="str">
            <v>PONTEIRA DO P/CHOQUE ESQ</v>
          </cell>
          <cell r="C25116" t="str">
            <v>UM</v>
          </cell>
        </row>
        <row r="25117">
          <cell r="A25117" t="str">
            <v>8040420DF</v>
          </cell>
          <cell r="B25117" t="str">
            <v>PONTEIRA DO P/CHOQUE DIR        4042 - TAC 807 124</v>
          </cell>
          <cell r="C25117" t="str">
            <v>UM</v>
          </cell>
        </row>
        <row r="25118">
          <cell r="A25118">
            <v>708053080</v>
          </cell>
          <cell r="B25118" t="str">
            <v>REFORCO PONTEIRA</v>
          </cell>
          <cell r="C25118" t="str">
            <v>UM</v>
          </cell>
        </row>
        <row r="25119">
          <cell r="A25119" t="str">
            <v>8040420EF</v>
          </cell>
          <cell r="B25119" t="str">
            <v>PONTEIRA DO P/CHOQUE ESQ        4042 - TAC 807 123</v>
          </cell>
          <cell r="C25119" t="str">
            <v>UM</v>
          </cell>
        </row>
        <row r="25120">
          <cell r="A25120">
            <v>804043000</v>
          </cell>
          <cell r="B25120" t="str">
            <v>GRADE DA FRONTAL 7100/8140/8100/97À99</v>
          </cell>
          <cell r="C25120" t="str">
            <v>UM</v>
          </cell>
        </row>
        <row r="25121">
          <cell r="A25121" t="str">
            <v>80404300F</v>
          </cell>
          <cell r="B25121" t="str">
            <v>GRADE DA FRONTAL 7100/8140/8100/97·99 - 2RD 853 653B</v>
          </cell>
          <cell r="C25121" t="str">
            <v>UM</v>
          </cell>
        </row>
        <row r="25122">
          <cell r="A25122">
            <v>804044000</v>
          </cell>
          <cell r="B25122" t="str">
            <v>PORTA-ESTEPE</v>
          </cell>
          <cell r="C25122" t="str">
            <v>UM</v>
          </cell>
        </row>
        <row r="25123">
          <cell r="A25123" t="str">
            <v>80404400F</v>
          </cell>
          <cell r="B25123" t="str">
            <v>PORTA-ESTEPE                    4044 - TJG 803 469</v>
          </cell>
          <cell r="C25123" t="str">
            <v>UM</v>
          </cell>
        </row>
        <row r="25124">
          <cell r="A25124">
            <v>804045000</v>
          </cell>
          <cell r="B25124" t="str">
            <v>ASSOALHO DIANT. DA CABINE       4045</v>
          </cell>
          <cell r="C25124" t="str">
            <v>UM</v>
          </cell>
        </row>
        <row r="25125">
          <cell r="A25125" t="str">
            <v>80404500A</v>
          </cell>
          <cell r="B25125" t="str">
            <v>ASSOAL. DIAN. CAB.ANT. (Ate 90) 4045</v>
          </cell>
          <cell r="C25125" t="str">
            <v>UM</v>
          </cell>
        </row>
        <row r="25126">
          <cell r="A25126">
            <v>708053090</v>
          </cell>
          <cell r="B25126" t="str">
            <v>REFORÇO SUPORTE CENTRAL</v>
          </cell>
          <cell r="C25126" t="str">
            <v>UM</v>
          </cell>
        </row>
        <row r="25127">
          <cell r="A25127">
            <v>804047000</v>
          </cell>
          <cell r="B25127" t="str">
            <v>CABINE NUA WOLKS               4047</v>
          </cell>
          <cell r="C25127" t="str">
            <v>UM</v>
          </cell>
        </row>
        <row r="25128">
          <cell r="A25128">
            <v>804048000</v>
          </cell>
          <cell r="B25128" t="str">
            <v>CABINE NUA SEM PORTA           4048</v>
          </cell>
          <cell r="C25128" t="str">
            <v>UM</v>
          </cell>
        </row>
        <row r="25129">
          <cell r="A25129">
            <v>804049000</v>
          </cell>
          <cell r="B25129" t="str">
            <v>COLUNA TRASEIRA DA CABINE</v>
          </cell>
          <cell r="C25129" t="str">
            <v>UM</v>
          </cell>
        </row>
        <row r="25130">
          <cell r="A25130" t="str">
            <v>80404900F</v>
          </cell>
          <cell r="B25130" t="str">
            <v>COLUNA TRASEIRA DA CABINE       4049 - TAP 801 181</v>
          </cell>
          <cell r="C25130" t="str">
            <v>UM</v>
          </cell>
        </row>
        <row r="25131">
          <cell r="A25131" t="str">
            <v>80405000D</v>
          </cell>
          <cell r="B25131" t="str">
            <v>SUPORTE FIXACAO BASCULANTE DIR  4050</v>
          </cell>
          <cell r="C25131" t="str">
            <v>UM</v>
          </cell>
        </row>
        <row r="25132">
          <cell r="A25132" t="str">
            <v>80405000E</v>
          </cell>
          <cell r="B25132" t="str">
            <v>SUPORTE DO FILTRO DO AR ESQ     4050</v>
          </cell>
          <cell r="C25132" t="str">
            <v>UM</v>
          </cell>
        </row>
        <row r="25133">
          <cell r="A25133">
            <v>804051000</v>
          </cell>
          <cell r="B25133" t="str">
            <v>SUPORTE PLACA E SINALEIRA TRAS</v>
          </cell>
          <cell r="C25133" t="str">
            <v>UM</v>
          </cell>
        </row>
        <row r="25134">
          <cell r="A25134" t="str">
            <v>80405100F</v>
          </cell>
          <cell r="B25134" t="str">
            <v>SUPORTE PLACA E SINALEIRA TRAS  4051 - T12 945 393</v>
          </cell>
          <cell r="C25134" t="str">
            <v>UM</v>
          </cell>
        </row>
        <row r="25135">
          <cell r="A25135">
            <v>804052000</v>
          </cell>
          <cell r="B25135" t="str">
            <v>SUPORTE PLACA</v>
          </cell>
          <cell r="C25135" t="str">
            <v>UM</v>
          </cell>
        </row>
        <row r="25136">
          <cell r="A25136" t="str">
            <v>80405200F</v>
          </cell>
          <cell r="B25136" t="str">
            <v>SUPORTE PLACA                   4052 - T12 945 411</v>
          </cell>
          <cell r="C25136" t="str">
            <v>UM</v>
          </cell>
        </row>
        <row r="25137">
          <cell r="A25137">
            <v>804053000</v>
          </cell>
          <cell r="B25137" t="str">
            <v>RESERVATORIO DE AR UMIDO 15L</v>
          </cell>
          <cell r="C25137" t="str">
            <v>UM</v>
          </cell>
        </row>
        <row r="25138">
          <cell r="A25138" t="str">
            <v>DD73129000</v>
          </cell>
          <cell r="B25138" t="str">
            <v>TRANCAS/LIGAS, ETC DE FERRO/ ACO</v>
          </cell>
          <cell r="C25138" t="str">
            <v>UM</v>
          </cell>
        </row>
        <row r="25139">
          <cell r="A25139" t="str">
            <v>80405300F</v>
          </cell>
          <cell r="B25139" t="str">
            <v>RESERVATORIO DE AR UMIDO 15L    4053 - 2RG 607 252</v>
          </cell>
          <cell r="C25139" t="str">
            <v>UM</v>
          </cell>
        </row>
        <row r="25140">
          <cell r="A25140" t="str">
            <v>80405400D</v>
          </cell>
          <cell r="B25140" t="str">
            <v>FECHAMENTO LONGARINA CHASSIS D  4054</v>
          </cell>
          <cell r="C25140" t="str">
            <v>UM</v>
          </cell>
        </row>
        <row r="25141">
          <cell r="A25141" t="str">
            <v>80405400E</v>
          </cell>
          <cell r="B25141" t="str">
            <v>FECHAMENTO LONGARINA CHASSIS E  4054</v>
          </cell>
          <cell r="C25141" t="str">
            <v>UM</v>
          </cell>
        </row>
        <row r="25142">
          <cell r="A25142" t="str">
            <v>80405500D</v>
          </cell>
          <cell r="B25142" t="str">
            <v>FECHAMENTO LATERAL TRASEIRO DIR 4055</v>
          </cell>
          <cell r="C25142" t="str">
            <v>UM</v>
          </cell>
        </row>
        <row r="25143">
          <cell r="A25143" t="str">
            <v>80405500E</v>
          </cell>
          <cell r="B25143" t="str">
            <v>FECHAMENTO LATERAL TRASEIRO ESQ 4055</v>
          </cell>
          <cell r="C25143" t="str">
            <v>UM</v>
          </cell>
        </row>
        <row r="25144">
          <cell r="A25144">
            <v>804056000</v>
          </cell>
          <cell r="B25144" t="str">
            <v>CAIXA DA BATERIA</v>
          </cell>
          <cell r="C25144" t="str">
            <v>UM</v>
          </cell>
        </row>
        <row r="25145">
          <cell r="A25145" t="str">
            <v>80405600F</v>
          </cell>
          <cell r="B25145" t="str">
            <v>CAIXA DA BATERIA                4056 - TJG 803 270</v>
          </cell>
          <cell r="C25145" t="str">
            <v>UM</v>
          </cell>
        </row>
        <row r="25146">
          <cell r="A25146" t="str">
            <v>DD96091000</v>
          </cell>
          <cell r="B25146" t="str">
            <v>LAPIS</v>
          </cell>
          <cell r="C25146" t="str">
            <v>UM</v>
          </cell>
        </row>
        <row r="25147">
          <cell r="A25147">
            <v>804057000</v>
          </cell>
          <cell r="B25147" t="str">
            <v>FIXADOR DA BATERIA</v>
          </cell>
          <cell r="C25147" t="str">
            <v>UM</v>
          </cell>
        </row>
        <row r="25148">
          <cell r="A25148" t="str">
            <v>80405700F</v>
          </cell>
          <cell r="B25148" t="str">
            <v>FIXADOR DA BATERIA              4057 - TJG 803 281</v>
          </cell>
          <cell r="C25148" t="str">
            <v>UM</v>
          </cell>
        </row>
        <row r="25149">
          <cell r="A25149">
            <v>804058000</v>
          </cell>
          <cell r="B25149" t="str">
            <v>PROTECAO DO RESERVATORIO AR     4058</v>
          </cell>
          <cell r="C25149" t="str">
            <v>UM</v>
          </cell>
        </row>
        <row r="25150">
          <cell r="A25150">
            <v>804059000</v>
          </cell>
          <cell r="B25150" t="str">
            <v>CINTA DO RESERVATORIO AR        4059</v>
          </cell>
          <cell r="C25150" t="str">
            <v>UM</v>
          </cell>
        </row>
        <row r="25151">
          <cell r="A25151">
            <v>804060000</v>
          </cell>
          <cell r="B25151" t="str">
            <v>PORTA ESTEPE CAMINHAO LEVE</v>
          </cell>
          <cell r="C25151" t="str">
            <v>UM</v>
          </cell>
        </row>
        <row r="25152">
          <cell r="A25152" t="str">
            <v>80406000F</v>
          </cell>
          <cell r="B25152" t="str">
            <v>PORTA ESTEPE CAMINHAO LEVE      4060 - 2TA 803 433</v>
          </cell>
          <cell r="C25152" t="str">
            <v>UM</v>
          </cell>
        </row>
        <row r="25153">
          <cell r="A25153">
            <v>804061000</v>
          </cell>
          <cell r="B25153" t="str">
            <v>REFORCO INTERNO TRASEIRO TETO   4061</v>
          </cell>
          <cell r="C25153" t="str">
            <v>UM</v>
          </cell>
        </row>
        <row r="25154">
          <cell r="A25154">
            <v>809720000</v>
          </cell>
          <cell r="B25154" t="str">
            <v>FECHAMENTO TRASEIRO ESQ. 180 X 180 - 6011.002.743.00.4</v>
          </cell>
          <cell r="C25154" t="str">
            <v>UM</v>
          </cell>
        </row>
        <row r="25155">
          <cell r="A25155">
            <v>804062000</v>
          </cell>
          <cell r="B25155" t="str">
            <v>SUPORTE PAINEL DE INSTRUMENTOS  4062</v>
          </cell>
          <cell r="C25155" t="str">
            <v>UM</v>
          </cell>
        </row>
        <row r="25156">
          <cell r="A25156">
            <v>804063000</v>
          </cell>
          <cell r="B25156" t="str">
            <v>LIMITADOR DA PORTA VOLKS        4063</v>
          </cell>
          <cell r="C25156" t="str">
            <v>UM</v>
          </cell>
        </row>
        <row r="25157">
          <cell r="A25157">
            <v>804064000</v>
          </cell>
          <cell r="B25157" t="str">
            <v>BORRACHA DA ALAVANCA            4064</v>
          </cell>
          <cell r="C25157" t="str">
            <v>UM</v>
          </cell>
        </row>
        <row r="25158">
          <cell r="A25158">
            <v>804065000</v>
          </cell>
          <cell r="B25158" t="str">
            <v>FIXADOR PORTA ESTEPE</v>
          </cell>
          <cell r="C25158" t="str">
            <v>UM</v>
          </cell>
        </row>
        <row r="25159">
          <cell r="A25159" t="str">
            <v>80406500F</v>
          </cell>
          <cell r="B25159" t="str">
            <v>FIXADOR PORTA ESTEPE            4065 - 2RD 803 459</v>
          </cell>
          <cell r="C25159" t="str">
            <v>UM</v>
          </cell>
        </row>
        <row r="25160">
          <cell r="A25160" t="str">
            <v>80406600D</v>
          </cell>
          <cell r="B25160" t="str">
            <v>CHAPA LATERAL TRASEIRA DIR      4066</v>
          </cell>
          <cell r="C25160" t="str">
            <v>UM</v>
          </cell>
        </row>
        <row r="25161">
          <cell r="A25161" t="str">
            <v>80406600E</v>
          </cell>
          <cell r="B25161" t="str">
            <v>CHAPA LATERAL TRASEIRA ESQ      4066</v>
          </cell>
          <cell r="C25161" t="str">
            <v>UM</v>
          </cell>
        </row>
        <row r="25162">
          <cell r="A25162" t="str">
            <v>DD87081000</v>
          </cell>
          <cell r="B25162" t="str">
            <v>PARA-CHOQUES E SUAS PARTES</v>
          </cell>
          <cell r="C25162" t="str">
            <v>UM</v>
          </cell>
        </row>
        <row r="25163">
          <cell r="A25163" t="str">
            <v>80406700D</v>
          </cell>
          <cell r="B25163" t="str">
            <v>BASE FIXACAO ACENTO DIR         4067</v>
          </cell>
          <cell r="C25163" t="str">
            <v>UM</v>
          </cell>
        </row>
        <row r="25164">
          <cell r="A25164" t="str">
            <v>80406700E</v>
          </cell>
          <cell r="B25164" t="str">
            <v>BASE FIXACAO ACENTO ESQ         4067</v>
          </cell>
          <cell r="C25164" t="str">
            <v>UM</v>
          </cell>
        </row>
        <row r="25165">
          <cell r="A25165" t="str">
            <v>80406800D</v>
          </cell>
          <cell r="B25165" t="str">
            <v>TAMPA EXTERNA ARMADA DIR        4068</v>
          </cell>
          <cell r="C25165" t="str">
            <v>UM</v>
          </cell>
        </row>
        <row r="25166">
          <cell r="A25166" t="str">
            <v>80406800E</v>
          </cell>
          <cell r="B25166" t="str">
            <v>TAMPA EXTERNA ARMADA  ESQ       4068</v>
          </cell>
          <cell r="C25166" t="str">
            <v>UM</v>
          </cell>
        </row>
        <row r="25167">
          <cell r="A25167" t="str">
            <v>80406900D</v>
          </cell>
          <cell r="B25167" t="str">
            <v>SUPORTE P/CHOQUE 6.90/7.10 DIR</v>
          </cell>
          <cell r="C25167" t="str">
            <v>UM</v>
          </cell>
        </row>
        <row r="25168">
          <cell r="A25168" t="str">
            <v>80406900E</v>
          </cell>
          <cell r="B25168" t="str">
            <v>SUPORTE P/CHOQUE 6.90/7.10 ESQ</v>
          </cell>
          <cell r="C25168" t="str">
            <v>UM</v>
          </cell>
        </row>
        <row r="25169">
          <cell r="A25169" t="str">
            <v>8040690DF</v>
          </cell>
          <cell r="B25169" t="str">
            <v>SUPORTE P/CHOQUE 6.90/7.10 DIR  4069 - TH7 807 132</v>
          </cell>
          <cell r="C25169" t="str">
            <v>UM</v>
          </cell>
        </row>
        <row r="25170">
          <cell r="A25170" t="str">
            <v>DD83011000</v>
          </cell>
          <cell r="B25170" t="str">
            <v>CADEADO</v>
          </cell>
          <cell r="C25170" t="str">
            <v>UM</v>
          </cell>
        </row>
        <row r="25171">
          <cell r="A25171" t="str">
            <v>8040690EF</v>
          </cell>
          <cell r="B25171" t="str">
            <v>SUPORTE P/CHOQUE 6.90/7.10 ESQ  4069</v>
          </cell>
          <cell r="C25171" t="str">
            <v>UM</v>
          </cell>
        </row>
        <row r="25172">
          <cell r="A25172" t="str">
            <v>80407000D</v>
          </cell>
          <cell r="B25172" t="str">
            <v>SUPORTE P/CHOQUE    (PESADO)</v>
          </cell>
          <cell r="C25172" t="str">
            <v>UM</v>
          </cell>
        </row>
        <row r="25173">
          <cell r="A25173" t="str">
            <v>80407000E</v>
          </cell>
          <cell r="B25173" t="str">
            <v>SUPORTE P/CHOQUE (PESADO)</v>
          </cell>
          <cell r="C25173" t="str">
            <v>UM</v>
          </cell>
        </row>
        <row r="25174">
          <cell r="A25174">
            <v>804071000</v>
          </cell>
          <cell r="B25174" t="str">
            <v>SUPORTE FIXACAO GRADE FRONTAL</v>
          </cell>
          <cell r="C25174" t="str">
            <v>UM</v>
          </cell>
        </row>
        <row r="25175">
          <cell r="A25175" t="str">
            <v>80407100F</v>
          </cell>
          <cell r="B25175" t="str">
            <v>SUPORTE FIXACAO GRADE FRONTAL   4071 - TAP 853 901</v>
          </cell>
          <cell r="C25175" t="str">
            <v>UM</v>
          </cell>
        </row>
        <row r="25176">
          <cell r="A25176" t="str">
            <v>80407100G</v>
          </cell>
          <cell r="B25176" t="str">
            <v>SUPORTE PÁRA-CHOQUE VW</v>
          </cell>
          <cell r="C25176" t="str">
            <v>UM</v>
          </cell>
        </row>
        <row r="25177">
          <cell r="A25177">
            <v>804072000</v>
          </cell>
          <cell r="B25177" t="str">
            <v>KIT ALONG CABINE TETO FIBRA ALTO</v>
          </cell>
          <cell r="C25177" t="str">
            <v>UM</v>
          </cell>
        </row>
        <row r="25178">
          <cell r="A25178">
            <v>707405238</v>
          </cell>
          <cell r="B25178" t="str">
            <v>ARRUELA DE APOIO P/ BET. - 003.03.039</v>
          </cell>
          <cell r="C25178" t="str">
            <v>UM</v>
          </cell>
        </row>
        <row r="25179">
          <cell r="A25179">
            <v>804090000</v>
          </cell>
          <cell r="B25179" t="str">
            <v>DEFLETOR DO RADIADOR            4090</v>
          </cell>
          <cell r="C25179" t="str">
            <v>UM</v>
          </cell>
        </row>
        <row r="25180">
          <cell r="A25180" t="str">
            <v>80409800E</v>
          </cell>
          <cell r="B25180" t="str">
            <v>ESTRIBO ZINCADO ESQ             4098</v>
          </cell>
          <cell r="C25180" t="str">
            <v>UM</v>
          </cell>
        </row>
        <row r="25181">
          <cell r="A25181">
            <v>804102000</v>
          </cell>
          <cell r="B25181" t="str">
            <v>CABINE VW LEVE COMPLETA         4102 - 2RD 800 701D</v>
          </cell>
          <cell r="C25181" t="str">
            <v>UM</v>
          </cell>
        </row>
        <row r="25182">
          <cell r="A25182">
            <v>804103000</v>
          </cell>
          <cell r="B25182" t="str">
            <v>PAINEL FRONTAL DA CABINE (MOD.NOVO)</v>
          </cell>
          <cell r="C25182" t="str">
            <v>UM</v>
          </cell>
        </row>
        <row r="25183">
          <cell r="A25183" t="str">
            <v>80410300F</v>
          </cell>
          <cell r="B25183" t="str">
            <v>PAINEL FRONTAL DA CABINE (MOD. NOVO)   4103 - TH7 805 033</v>
          </cell>
          <cell r="C25183" t="str">
            <v>UM</v>
          </cell>
        </row>
        <row r="25184">
          <cell r="A25184" t="str">
            <v>80410400D</v>
          </cell>
          <cell r="B25184" t="str">
            <v>PONTEIRA DA LONGARINA DIR       4104</v>
          </cell>
          <cell r="C25184" t="str">
            <v>UM</v>
          </cell>
        </row>
        <row r="25185">
          <cell r="A25185" t="str">
            <v>80410400E</v>
          </cell>
          <cell r="B25185" t="str">
            <v>PONTEIRA DA LONGARINA ESQ       4104</v>
          </cell>
          <cell r="C25185" t="str">
            <v>UM</v>
          </cell>
        </row>
        <row r="25186">
          <cell r="A25186">
            <v>707405239</v>
          </cell>
          <cell r="B25186" t="str">
            <v>VISOR DE NIVEL DE AGUA P/ BET. - 003.08.012</v>
          </cell>
          <cell r="C25186" t="str">
            <v>UM</v>
          </cell>
        </row>
        <row r="25187">
          <cell r="A25187" t="str">
            <v>80415000E</v>
          </cell>
          <cell r="B25187" t="str">
            <v>CANTO TRASEIRO ESQ              4150</v>
          </cell>
          <cell r="C25187" t="str">
            <v>UM</v>
          </cell>
        </row>
        <row r="25188">
          <cell r="A25188">
            <v>804164000</v>
          </cell>
          <cell r="B25188" t="str">
            <v>SPOILER DO PARA-CHOQUE FIBRA    4164</v>
          </cell>
          <cell r="C25188" t="str">
            <v>UM</v>
          </cell>
        </row>
        <row r="25189">
          <cell r="A25189">
            <v>804169000</v>
          </cell>
          <cell r="B25189" t="str">
            <v>ARRUELA DE APOIO (PLASTICA)     4169</v>
          </cell>
          <cell r="C25189" t="str">
            <v>UM</v>
          </cell>
        </row>
        <row r="25190">
          <cell r="A25190">
            <v>804170000</v>
          </cell>
          <cell r="B25190" t="str">
            <v>FIXADOR DO BATENTE C/ ROSCA     4170</v>
          </cell>
          <cell r="C25190" t="str">
            <v>UM</v>
          </cell>
        </row>
        <row r="25191">
          <cell r="A25191" t="str">
            <v>80417100E</v>
          </cell>
          <cell r="B25191" t="str">
            <v>CANTO DA CABINE TRASEIRO ESQ    4171</v>
          </cell>
          <cell r="C25191" t="str">
            <v>UM</v>
          </cell>
        </row>
        <row r="25192">
          <cell r="A25192">
            <v>804172000</v>
          </cell>
          <cell r="B25192" t="str">
            <v>REFORCO CENTRAL DO TETO         4172</v>
          </cell>
          <cell r="C25192" t="str">
            <v>UM</v>
          </cell>
        </row>
        <row r="25193">
          <cell r="A25193">
            <v>804173000</v>
          </cell>
          <cell r="B25193" t="str">
            <v>CHAPA EXTERNA DO VIDRO TRASEIRO 4173</v>
          </cell>
          <cell r="C25193" t="str">
            <v>UM</v>
          </cell>
        </row>
        <row r="25194">
          <cell r="A25194">
            <v>804174000</v>
          </cell>
          <cell r="B25194" t="str">
            <v>CHAPA INTERNA TRAS VIDRO VIGIA  4174</v>
          </cell>
          <cell r="C25194" t="str">
            <v>UM</v>
          </cell>
        </row>
        <row r="25195">
          <cell r="A25195" t="str">
            <v>80417600D</v>
          </cell>
          <cell r="B25195" t="str">
            <v>CHAPA INTERNA SUP COL TRAS DIR  4176</v>
          </cell>
          <cell r="C25195" t="str">
            <v>UM</v>
          </cell>
        </row>
        <row r="25196">
          <cell r="A25196" t="str">
            <v>80417600E</v>
          </cell>
          <cell r="B25196" t="str">
            <v>CHAPA INTERNA SUP COL TRAS ESQ  4176</v>
          </cell>
          <cell r="C25196" t="str">
            <v>UM</v>
          </cell>
        </row>
        <row r="25197">
          <cell r="A25197">
            <v>804177000</v>
          </cell>
          <cell r="B25197" t="str">
            <v>REFORCO INFERIOR PE DA COLUNA   4177</v>
          </cell>
          <cell r="C25197" t="str">
            <v>UM</v>
          </cell>
        </row>
        <row r="25198">
          <cell r="A25198" t="str">
            <v>DD84671900</v>
          </cell>
          <cell r="B25198" t="str">
            <v>OUTRAS FERRAMENTAS PNEUMATICAS</v>
          </cell>
          <cell r="C25198" t="str">
            <v>UM</v>
          </cell>
        </row>
        <row r="25199">
          <cell r="A25199">
            <v>804178000</v>
          </cell>
          <cell r="B25199" t="str">
            <v>SUPORTE RESERVATORIO AR</v>
          </cell>
          <cell r="C25199" t="str">
            <v>UM</v>
          </cell>
        </row>
        <row r="25200">
          <cell r="A25200" t="str">
            <v>80417800F</v>
          </cell>
          <cell r="B25200" t="str">
            <v>SUPORTE RESERVATORIO AR         4178 - T13 607 401</v>
          </cell>
          <cell r="C25200" t="str">
            <v>UM</v>
          </cell>
        </row>
        <row r="25201">
          <cell r="A25201">
            <v>804179000</v>
          </cell>
          <cell r="B25201" t="str">
            <v>CINTA DO RESERVATORIO AR</v>
          </cell>
          <cell r="C25201" t="str">
            <v>UM</v>
          </cell>
        </row>
        <row r="25202">
          <cell r="A25202" t="str">
            <v>80417900F</v>
          </cell>
          <cell r="B25202" t="str">
            <v>CINTA DO RESERVATORIO AR        4179 - T13 607 421</v>
          </cell>
          <cell r="C25202" t="str">
            <v>UM</v>
          </cell>
        </row>
        <row r="25203">
          <cell r="A25203">
            <v>804180000</v>
          </cell>
          <cell r="B25203" t="str">
            <v>TAMPA DA BATERIA</v>
          </cell>
          <cell r="C25203" t="str">
            <v>UM</v>
          </cell>
        </row>
        <row r="25204">
          <cell r="A25204" t="str">
            <v>80418000F</v>
          </cell>
          <cell r="B25204" t="str">
            <v>TAMPA DA BATERIA                4180 - T06 803 287</v>
          </cell>
          <cell r="C25204" t="str">
            <v>UM</v>
          </cell>
        </row>
        <row r="25205">
          <cell r="A25205">
            <v>804181000</v>
          </cell>
          <cell r="B25205" t="str">
            <v>CABINE PARCIAL PESADA MODERNA   4181</v>
          </cell>
          <cell r="C25205" t="str">
            <v>UM</v>
          </cell>
        </row>
        <row r="25206">
          <cell r="A25206" t="str">
            <v>80418100A</v>
          </cell>
          <cell r="B25206" t="str">
            <v>CABINE PARCIAL PESADA ANTIGA    4181</v>
          </cell>
          <cell r="C25206" t="str">
            <v>UM</v>
          </cell>
        </row>
        <row r="25207">
          <cell r="A25207" t="str">
            <v>80418100P</v>
          </cell>
          <cell r="B25207" t="str">
            <v>CABINE PARCIAL MOD PESADA PINT  4181</v>
          </cell>
          <cell r="C25207" t="str">
            <v>UM</v>
          </cell>
        </row>
        <row r="25208">
          <cell r="A25208">
            <v>804182000</v>
          </cell>
          <cell r="B25208" t="str">
            <v>CABINE PARCIAL LEVE MODERNA     4182</v>
          </cell>
          <cell r="C25208" t="str">
            <v>UM</v>
          </cell>
        </row>
        <row r="25209">
          <cell r="A25209" t="str">
            <v>80418200A</v>
          </cell>
          <cell r="B25209" t="str">
            <v>CABINE PARCIAL LEVE ANTIGA      4182</v>
          </cell>
          <cell r="C25209" t="str">
            <v>UM</v>
          </cell>
        </row>
        <row r="25210">
          <cell r="A25210" t="str">
            <v>DD82021000</v>
          </cell>
          <cell r="B25210" t="str">
            <v>SERRA MANUAL</v>
          </cell>
          <cell r="C25210" t="str">
            <v>UM</v>
          </cell>
        </row>
        <row r="25211">
          <cell r="A25211">
            <v>804183000</v>
          </cell>
          <cell r="B25211" t="str">
            <v>CONJUNTO FIXADOR DO BATENTE     4183</v>
          </cell>
          <cell r="C25211" t="str">
            <v>UM</v>
          </cell>
        </row>
        <row r="25212">
          <cell r="A25212" t="str">
            <v>80418400D</v>
          </cell>
          <cell r="B25212" t="str">
            <v>FECHADURA DA PORTA DIR          4184</v>
          </cell>
          <cell r="C25212" t="str">
            <v>UM</v>
          </cell>
        </row>
        <row r="25213">
          <cell r="A25213" t="str">
            <v>80418400E</v>
          </cell>
          <cell r="B25213" t="str">
            <v>FECHADURA DA PORTA ESQ          4184</v>
          </cell>
          <cell r="C25213" t="str">
            <v>UM</v>
          </cell>
        </row>
        <row r="25214">
          <cell r="A25214" t="str">
            <v>80418500D</v>
          </cell>
          <cell r="B25214" t="str">
            <v>FECHAMENTO LATERAL TRASEIRO DIR 4185</v>
          </cell>
          <cell r="C25214" t="str">
            <v>UM</v>
          </cell>
        </row>
        <row r="25215">
          <cell r="A25215" t="str">
            <v>80418500E</v>
          </cell>
          <cell r="B25215" t="str">
            <v>FECHAMENTO LATERAL TRASEIRO ESQ 4185</v>
          </cell>
          <cell r="C25215" t="str">
            <v>UM</v>
          </cell>
        </row>
        <row r="25216">
          <cell r="A25216">
            <v>804186000</v>
          </cell>
          <cell r="B25216" t="str">
            <v>COBERTURA DOS FUSIVEIS          4186</v>
          </cell>
          <cell r="C25216" t="str">
            <v>UM</v>
          </cell>
        </row>
        <row r="25217">
          <cell r="A25217">
            <v>804187000</v>
          </cell>
          <cell r="B25217" t="str">
            <v>PAINEL CINZA 97/9 8             4187</v>
          </cell>
          <cell r="C25217" t="str">
            <v>UM</v>
          </cell>
        </row>
        <row r="25218">
          <cell r="A25218">
            <v>804188000</v>
          </cell>
          <cell r="B25218" t="str">
            <v>SUPORTE ACELERADOR              4188</v>
          </cell>
          <cell r="C25218" t="str">
            <v>UM</v>
          </cell>
        </row>
        <row r="25219">
          <cell r="A25219">
            <v>804189000</v>
          </cell>
          <cell r="B25219" t="str">
            <v>SUPORTE ACELERADOR              4189</v>
          </cell>
          <cell r="C25219" t="str">
            <v>UM</v>
          </cell>
        </row>
        <row r="25220">
          <cell r="A25220">
            <v>804190000</v>
          </cell>
          <cell r="B25220" t="str">
            <v>COBERTURA SUPORTE  RADIO</v>
          </cell>
          <cell r="C25220" t="str">
            <v>UM</v>
          </cell>
        </row>
        <row r="25221">
          <cell r="A25221">
            <v>804191000</v>
          </cell>
          <cell r="B25221" t="str">
            <v>PAINEL PLASTICO PRETO ANTIGO    4191</v>
          </cell>
          <cell r="C25221" t="str">
            <v>UM</v>
          </cell>
        </row>
        <row r="25222">
          <cell r="A25222">
            <v>804192000</v>
          </cell>
          <cell r="B25222" t="str">
            <v>PONTEIRA DA LONGARINA ANTIGA    4192</v>
          </cell>
          <cell r="C25222" t="str">
            <v>UM</v>
          </cell>
        </row>
        <row r="25223">
          <cell r="A25223">
            <v>804193000</v>
          </cell>
          <cell r="B25223" t="str">
            <v>CHAPA COBER PONTEIRA FIN LONG   4193</v>
          </cell>
          <cell r="C25223" t="str">
            <v>UM</v>
          </cell>
        </row>
        <row r="25224">
          <cell r="A25224" t="str">
            <v>80419400D</v>
          </cell>
          <cell r="B25224" t="str">
            <v>CHAPA TRASEIRA DIR              4194</v>
          </cell>
          <cell r="C25224" t="str">
            <v>UM</v>
          </cell>
        </row>
        <row r="25225">
          <cell r="A25225" t="str">
            <v>80419400E</v>
          </cell>
          <cell r="B25225" t="str">
            <v>CHAPA TRASEIRA ESQ              4194</v>
          </cell>
          <cell r="C25225" t="str">
            <v>UM</v>
          </cell>
        </row>
        <row r="25226">
          <cell r="A25226">
            <v>804195000</v>
          </cell>
          <cell r="B25226" t="str">
            <v>SUPORTE DO BATENTE              4195</v>
          </cell>
          <cell r="C25226" t="str">
            <v>UM</v>
          </cell>
        </row>
        <row r="25227">
          <cell r="A25227">
            <v>804196000</v>
          </cell>
          <cell r="B25227" t="str">
            <v>TAMPA DA CENTRAL ELETRICA PRETA 4196</v>
          </cell>
          <cell r="C25227" t="str">
            <v>UM</v>
          </cell>
        </row>
        <row r="25228">
          <cell r="A25228">
            <v>804197000</v>
          </cell>
          <cell r="B25228" t="str">
            <v>TRAVESSA TRASEIRA DA CABINA ANT 4197</v>
          </cell>
          <cell r="C25228" t="str">
            <v>UM</v>
          </cell>
        </row>
        <row r="25229">
          <cell r="A25229">
            <v>804198000</v>
          </cell>
          <cell r="B25229" t="str">
            <v>QUADRO INTERNO DO TETO ANT      4198</v>
          </cell>
          <cell r="C25229" t="str">
            <v>UM</v>
          </cell>
        </row>
        <row r="25230">
          <cell r="A25230">
            <v>804199000</v>
          </cell>
          <cell r="B25230" t="str">
            <v>TAMPA DA CENTRAL ELETRICA CINZA 4199</v>
          </cell>
          <cell r="C25230" t="str">
            <v>UM</v>
          </cell>
        </row>
        <row r="25231">
          <cell r="A25231">
            <v>105178000</v>
          </cell>
          <cell r="B25231" t="str">
            <v>CHAPA ABS P/CROMAGEM 3,00 x 720 x 1530 mm</v>
          </cell>
          <cell r="C25231" t="str">
            <v>UM</v>
          </cell>
        </row>
        <row r="25232">
          <cell r="A25232" t="str">
            <v>7074570CD</v>
          </cell>
          <cell r="B25232" t="str">
            <v>ACABAMENTO LATERAL SUP.DIR DD CROMADO - 499047</v>
          </cell>
          <cell r="C25232" t="str">
            <v>UM</v>
          </cell>
        </row>
        <row r="25233">
          <cell r="A25233">
            <v>804200000</v>
          </cell>
          <cell r="B25233" t="str">
            <v>CABINE NUA PESADA MOD. PINTADA  4200</v>
          </cell>
          <cell r="C25233" t="str">
            <v>UM</v>
          </cell>
        </row>
        <row r="25234">
          <cell r="A25234">
            <v>804201000</v>
          </cell>
          <cell r="B25234" t="str">
            <v>CABINE NUA PESADA MODERNA       4201</v>
          </cell>
          <cell r="C25234" t="str">
            <v>UM</v>
          </cell>
        </row>
        <row r="25235">
          <cell r="A25235" t="str">
            <v>80420100A</v>
          </cell>
          <cell r="B25235" t="str">
            <v>CABINE NUA PESADA ANTIGA        4201</v>
          </cell>
          <cell r="C25235" t="str">
            <v>UM</v>
          </cell>
        </row>
        <row r="25236">
          <cell r="A25236" t="str">
            <v>8042010AP</v>
          </cell>
          <cell r="B25236" t="str">
            <v>CABINE NUA PESADA ANT. PINTADA  4201</v>
          </cell>
          <cell r="C25236" t="str">
            <v>UM</v>
          </cell>
        </row>
        <row r="25237">
          <cell r="A25237">
            <v>804202000</v>
          </cell>
          <cell r="B25237" t="str">
            <v>CABINE NUA LEVE MODERNA         4202</v>
          </cell>
          <cell r="C25237" t="str">
            <v>UM</v>
          </cell>
        </row>
        <row r="25238">
          <cell r="A25238" t="str">
            <v>80420200A</v>
          </cell>
          <cell r="B25238" t="str">
            <v>CABINE NUA LEVE ANTIGA          4202</v>
          </cell>
          <cell r="C25238" t="str">
            <v>UM</v>
          </cell>
        </row>
        <row r="25239">
          <cell r="A25239" t="str">
            <v>7074570CE</v>
          </cell>
          <cell r="B25239" t="str">
            <v>ACABAMENTO LATERAL SUP.ESQ DD CROMADO - 505048</v>
          </cell>
          <cell r="C25239" t="str">
            <v>UM</v>
          </cell>
        </row>
        <row r="25240">
          <cell r="A25240" t="str">
            <v>70745700D</v>
          </cell>
          <cell r="B25240" t="str">
            <v>ACABAMENTO LATERAL SUP.DIR DD - 499047</v>
          </cell>
          <cell r="C25240" t="str">
            <v>UM</v>
          </cell>
        </row>
        <row r="25241">
          <cell r="A25241" t="str">
            <v>70745700E</v>
          </cell>
          <cell r="B25241" t="str">
            <v>ACABAMENTO LATERAL SUP.ESQ DD - 505048</v>
          </cell>
          <cell r="C25241" t="str">
            <v>UM</v>
          </cell>
        </row>
        <row r="25242">
          <cell r="A25242" t="str">
            <v>80420200P</v>
          </cell>
          <cell r="B25242" t="str">
            <v>CABINE NUA LEVE ANTIGA PINTADA  4202</v>
          </cell>
          <cell r="C25242" t="str">
            <v>UM</v>
          </cell>
        </row>
        <row r="25243">
          <cell r="A25243">
            <v>804203000</v>
          </cell>
          <cell r="B25243" t="str">
            <v>SUPORTE DO FUSIVEIS ANTIGO      4203</v>
          </cell>
          <cell r="C25243" t="str">
            <v>UM</v>
          </cell>
        </row>
        <row r="25244">
          <cell r="A25244">
            <v>804204000</v>
          </cell>
          <cell r="B25244" t="str">
            <v>SUPORTE DO PAINEL               4204</v>
          </cell>
          <cell r="C25244" t="str">
            <v>UM</v>
          </cell>
        </row>
        <row r="25245">
          <cell r="A25245">
            <v>707457000</v>
          </cell>
          <cell r="B25245" t="str">
            <v>BLANCK ACABAMENTO LATERAL SUP.DIR/ESQ</v>
          </cell>
          <cell r="C25245" t="str">
            <v>UM</v>
          </cell>
        </row>
        <row r="25246">
          <cell r="A25246" t="str">
            <v>DD38085010</v>
          </cell>
          <cell r="B25246" t="str">
            <v>INSETICIDAS P/USO DOMISSANITARIAS</v>
          </cell>
          <cell r="C25246" t="str">
            <v>UM</v>
          </cell>
        </row>
        <row r="25247">
          <cell r="A25247">
            <v>804205000</v>
          </cell>
          <cell r="B25247" t="str">
            <v>SUPORTE DA SINALEIRA DIANT LAT  4205</v>
          </cell>
          <cell r="C25247" t="str">
            <v>UM</v>
          </cell>
        </row>
        <row r="25248">
          <cell r="A25248">
            <v>804206000</v>
          </cell>
          <cell r="B25248" t="str">
            <v>PINO DOBRADICA PORTA LUVAS      4206</v>
          </cell>
          <cell r="C25248" t="str">
            <v>UM</v>
          </cell>
        </row>
        <row r="25249">
          <cell r="A25249">
            <v>804207000</v>
          </cell>
          <cell r="B25249" t="str">
            <v>PARA-CHOQUE TRASEIRO            4207</v>
          </cell>
          <cell r="C25249" t="str">
            <v>UM</v>
          </cell>
        </row>
        <row r="25250">
          <cell r="A25250">
            <v>804208000</v>
          </cell>
          <cell r="B25250" t="str">
            <v>SUPORTE SILENCIOSO TRASEIRO     4208</v>
          </cell>
          <cell r="C25250" t="str">
            <v>UM</v>
          </cell>
        </row>
        <row r="25251">
          <cell r="A25251">
            <v>804209000</v>
          </cell>
          <cell r="B25251" t="str">
            <v>SUPORTE DO SILENCIOSO TRASEIRO  4209</v>
          </cell>
          <cell r="C25251" t="str">
            <v>UM</v>
          </cell>
        </row>
        <row r="25252">
          <cell r="A25252" t="str">
            <v>80421000D</v>
          </cell>
          <cell r="B25252" t="str">
            <v>CHAPA TRASEIRA DO PARALAMA DIR  4210 - TAP 821 104</v>
          </cell>
          <cell r="C25252" t="str">
            <v>UM</v>
          </cell>
        </row>
        <row r="25253">
          <cell r="A25253" t="str">
            <v>80421000E</v>
          </cell>
          <cell r="B25253" t="str">
            <v>CHAPA TRASEIRA DO PARALAMA ESQ  4210 - TAP 821 103</v>
          </cell>
          <cell r="C25253" t="str">
            <v>UM</v>
          </cell>
        </row>
        <row r="25254">
          <cell r="A25254" t="str">
            <v>8042100DF</v>
          </cell>
          <cell r="B25254" t="str">
            <v>CHAPA TRASEIRA DO PARALAMA DIR  4210 - TAP 821 104</v>
          </cell>
          <cell r="C25254" t="str">
            <v>UM</v>
          </cell>
        </row>
        <row r="25255">
          <cell r="A25255" t="str">
            <v>8042100EF</v>
          </cell>
          <cell r="B25255" t="str">
            <v>CHAPA TRASEIRA DO PARALAMA ESQ  4210 - TAP 821 103</v>
          </cell>
          <cell r="C25255" t="str">
            <v>UM</v>
          </cell>
        </row>
        <row r="25256">
          <cell r="A25256" t="str">
            <v>DD85043221</v>
          </cell>
          <cell r="B25256" t="str">
            <v>TRANSFORMADOR ELETR 3KVA &lt;POT &lt;=16KVA</v>
          </cell>
          <cell r="C25256" t="str">
            <v>UM</v>
          </cell>
        </row>
        <row r="25257">
          <cell r="A25257" t="str">
            <v>DD42022220</v>
          </cell>
          <cell r="B25257" t="str">
            <v>BOLSAS DE MATERIAIS TEXTEIS</v>
          </cell>
          <cell r="C25257" t="str">
            <v>UM</v>
          </cell>
        </row>
        <row r="25258">
          <cell r="A25258" t="str">
            <v>IMOB84671190</v>
          </cell>
          <cell r="B25258" t="str">
            <v>OUTRAS FERRAMENTAS PNEUMATICAS</v>
          </cell>
          <cell r="C25258" t="str">
            <v>UM</v>
          </cell>
        </row>
        <row r="25259">
          <cell r="A25259">
            <v>804211000</v>
          </cell>
          <cell r="B25259" t="str">
            <v>SUPORTE FIXADOR TAPA-SOL INT    4211</v>
          </cell>
          <cell r="C25259" t="str">
            <v>UM</v>
          </cell>
        </row>
        <row r="25260">
          <cell r="A25260">
            <v>804212000</v>
          </cell>
          <cell r="B25260" t="str">
            <v>SUPORTE PARA-CHOQUE    4212</v>
          </cell>
          <cell r="C25260" t="str">
            <v>UM</v>
          </cell>
        </row>
        <row r="25261">
          <cell r="A25261">
            <v>804213000</v>
          </cell>
          <cell r="B25261" t="str">
            <v>DOBRADICA COMPLETA DA PORTA     4213 - 2RD 831 405</v>
          </cell>
          <cell r="C25261" t="str">
            <v>UM</v>
          </cell>
        </row>
        <row r="25262">
          <cell r="A25262" t="str">
            <v>80421300F</v>
          </cell>
          <cell r="B25262" t="str">
            <v>DOBRADICA COMPLETA DA PORTA     4213 - 2RD 831 405</v>
          </cell>
          <cell r="C25262" t="str">
            <v>UM</v>
          </cell>
        </row>
        <row r="25263">
          <cell r="A25263" t="str">
            <v>DD91052100</v>
          </cell>
          <cell r="B25263" t="str">
            <v>RELOGIO DE PAREDE</v>
          </cell>
          <cell r="C25263" t="str">
            <v>UM</v>
          </cell>
        </row>
        <row r="25264">
          <cell r="A25264">
            <v>100932000</v>
          </cell>
          <cell r="B25264" t="str">
            <v>MOIDO ABS (CROMAGEM)</v>
          </cell>
          <cell r="C25264" t="str">
            <v>Kg</v>
          </cell>
        </row>
        <row r="25265">
          <cell r="A25265">
            <v>804214000</v>
          </cell>
          <cell r="B25265" t="str">
            <v>PONTEIRA TUBO TRASEIRO          4214</v>
          </cell>
          <cell r="C25265" t="str">
            <v>UM</v>
          </cell>
        </row>
        <row r="25266">
          <cell r="A25266">
            <v>804215000</v>
          </cell>
          <cell r="B25266" t="str">
            <v>ABRACADEIRA DO SILENCIOSO       4215</v>
          </cell>
          <cell r="C25266" t="str">
            <v>UM</v>
          </cell>
        </row>
        <row r="25267">
          <cell r="A25267">
            <v>804216000</v>
          </cell>
          <cell r="B25267" t="str">
            <v>ABRACADEIRA DO SILENCIOSO       4216</v>
          </cell>
          <cell r="C25267" t="str">
            <v>UM</v>
          </cell>
        </row>
        <row r="25268">
          <cell r="A25268">
            <v>804217000</v>
          </cell>
          <cell r="B25268" t="str">
            <v>ABRACADEIRA DO ESCAPAMENTO      4217</v>
          </cell>
          <cell r="C25268" t="str">
            <v>UM</v>
          </cell>
        </row>
        <row r="25269">
          <cell r="A25269">
            <v>804218000</v>
          </cell>
          <cell r="B25269" t="str">
            <v>CONJ ABRADEIRA DO ESCAPAMENTO   4218</v>
          </cell>
          <cell r="C25269" t="str">
            <v>UM</v>
          </cell>
        </row>
        <row r="25270">
          <cell r="A25270">
            <v>804219000</v>
          </cell>
          <cell r="B25270" t="str">
            <v>SUPORTE FLEXIVEL   ESCAPAMENTO  4219 - 2RD 253 198A</v>
          </cell>
          <cell r="C25270" t="str">
            <v>UM</v>
          </cell>
        </row>
        <row r="25271">
          <cell r="A25271" t="str">
            <v>80421900F</v>
          </cell>
          <cell r="B25271" t="str">
            <v>SUPORTE FLEXIVEL   ESCAPAMENTO  4219 - 2RD 253 198A</v>
          </cell>
          <cell r="C25271" t="str">
            <v>UM</v>
          </cell>
        </row>
        <row r="25272">
          <cell r="A25272">
            <v>804220000</v>
          </cell>
          <cell r="B25272" t="str">
            <v>SILENCIOSO                      4213</v>
          </cell>
          <cell r="C25272" t="str">
            <v>UM</v>
          </cell>
        </row>
        <row r="25273">
          <cell r="A25273">
            <v>804221000</v>
          </cell>
          <cell r="B25273" t="str">
            <v>DUTO DO AR                      4221</v>
          </cell>
          <cell r="C25273" t="str">
            <v>UM</v>
          </cell>
        </row>
        <row r="25274">
          <cell r="A25274">
            <v>804222000</v>
          </cell>
          <cell r="B25274" t="str">
            <v>DEFLETOR DO CALOR DA DESCARGA   4222</v>
          </cell>
          <cell r="C25274" t="str">
            <v>UM</v>
          </cell>
        </row>
        <row r="25275">
          <cell r="A25275" t="str">
            <v>80422500D</v>
          </cell>
          <cell r="B25275" t="str">
            <v>TRAVESSA TRASEIRA INTERIOR DIR 4225</v>
          </cell>
          <cell r="C25275" t="str">
            <v>UM</v>
          </cell>
        </row>
        <row r="25276">
          <cell r="A25276" t="str">
            <v>DD85073019</v>
          </cell>
          <cell r="B25276" t="str">
            <v>OUTROS ACUMULADORES ELETRICOS</v>
          </cell>
          <cell r="C25276" t="str">
            <v>UM</v>
          </cell>
        </row>
        <row r="25277">
          <cell r="A25277" t="str">
            <v>80422500E</v>
          </cell>
          <cell r="B25277" t="str">
            <v>TRAVESSA TRASEIRA INTERIOR ESQ  4225</v>
          </cell>
          <cell r="C25277" t="str">
            <v>UM</v>
          </cell>
        </row>
        <row r="25278">
          <cell r="A25278">
            <v>804226000</v>
          </cell>
          <cell r="B25278" t="str">
            <v>EXTENSAO DO PARALAMA            4226</v>
          </cell>
          <cell r="C25278" t="str">
            <v>UM</v>
          </cell>
        </row>
        <row r="25279">
          <cell r="A25279">
            <v>804227000</v>
          </cell>
          <cell r="B25279" t="str">
            <v>TAMPA CAIXA DE FUSIVEIS         4227</v>
          </cell>
          <cell r="C25279" t="str">
            <v>UM</v>
          </cell>
        </row>
        <row r="25280">
          <cell r="A25280">
            <v>804228000</v>
          </cell>
          <cell r="B25280" t="str">
            <v>DOBRADICA DA TAMPA              4228</v>
          </cell>
          <cell r="C25280" t="str">
            <v>UM</v>
          </cell>
        </row>
        <row r="25281">
          <cell r="A25281">
            <v>804230000</v>
          </cell>
          <cell r="B25281" t="str">
            <v>BOTAO DA TAMPA                  4230</v>
          </cell>
          <cell r="C25281" t="str">
            <v>UM</v>
          </cell>
        </row>
        <row r="25282">
          <cell r="A25282">
            <v>804231000</v>
          </cell>
          <cell r="B25282" t="str">
            <v>TRAVA DA TAMPA                  4231</v>
          </cell>
          <cell r="C25282" t="str">
            <v>UM</v>
          </cell>
        </row>
        <row r="25283">
          <cell r="A25283">
            <v>804232000</v>
          </cell>
          <cell r="B25283" t="str">
            <v>CHAVETA DO PINO                 4232</v>
          </cell>
          <cell r="C25283" t="str">
            <v>UM</v>
          </cell>
        </row>
        <row r="25284">
          <cell r="A25284">
            <v>804234000</v>
          </cell>
          <cell r="B25284" t="str">
            <v>PAINEL FRONTAL DA CABINE ANTIGA 87 À 94</v>
          </cell>
          <cell r="C25284" t="str">
            <v>UM</v>
          </cell>
        </row>
        <row r="25285">
          <cell r="A25285" t="str">
            <v>80423400F</v>
          </cell>
          <cell r="B25285" t="str">
            <v>PAINEL FRONTAL DA CABINE ANTIGA  87 · 94 - TOO 805 033A</v>
          </cell>
          <cell r="C25285" t="str">
            <v>UM</v>
          </cell>
        </row>
        <row r="25286">
          <cell r="A25286">
            <v>804235000</v>
          </cell>
          <cell r="B25286" t="str">
            <v>KIT ALONG CABINE TETO ALTO      4235</v>
          </cell>
          <cell r="C25286" t="str">
            <v>UM</v>
          </cell>
        </row>
        <row r="25287">
          <cell r="A25287" t="str">
            <v>80423600D</v>
          </cell>
          <cell r="B25287" t="str">
            <v>FOLHA PORTA EXTERNA DIREITA</v>
          </cell>
          <cell r="C25287" t="str">
            <v>UM</v>
          </cell>
        </row>
        <row r="25288">
          <cell r="A25288" t="str">
            <v>80423600E</v>
          </cell>
          <cell r="B25288" t="str">
            <v>FOLHA PORTA EXTERNA ESQUERDA</v>
          </cell>
          <cell r="C25288" t="str">
            <v>UM</v>
          </cell>
        </row>
        <row r="25289">
          <cell r="A25289" t="str">
            <v>8042360DF</v>
          </cell>
          <cell r="B25289" t="str">
            <v>CHAPA PORTA EXTERNA DIREITA     4236</v>
          </cell>
          <cell r="C25289" t="str">
            <v>UM</v>
          </cell>
        </row>
        <row r="25290">
          <cell r="A25290" t="str">
            <v>DD87082991</v>
          </cell>
          <cell r="B25290" t="str">
            <v>PARA-LAMAS P/VEICULOS AUTOMOVEIS</v>
          </cell>
          <cell r="C25290" t="str">
            <v>UM</v>
          </cell>
        </row>
        <row r="25291">
          <cell r="A25291" t="str">
            <v>8042360EF</v>
          </cell>
          <cell r="B25291" t="str">
            <v>CHAPA PORTA EXTERNA ESQUERDA    4236</v>
          </cell>
          <cell r="C25291" t="str">
            <v>UM</v>
          </cell>
        </row>
        <row r="25292">
          <cell r="A25292">
            <v>804237000</v>
          </cell>
          <cell r="B25292" t="str">
            <v>KIT COMPLETO DO TAPA SOL        4237</v>
          </cell>
          <cell r="C25292" t="str">
            <v>UM</v>
          </cell>
        </row>
        <row r="25293">
          <cell r="A25293" t="str">
            <v>80423800M</v>
          </cell>
          <cell r="B25293" t="str">
            <v>SUPORTE TANQUE 150 LT MONTAD 4239/40</v>
          </cell>
          <cell r="C25293" t="str">
            <v>UM</v>
          </cell>
        </row>
        <row r="25294">
          <cell r="A25294" t="str">
            <v>DD44029000</v>
          </cell>
          <cell r="B25294" t="str">
            <v>ELEMENTO FILTRANTE</v>
          </cell>
          <cell r="C25294" t="str">
            <v>UM</v>
          </cell>
        </row>
        <row r="25295">
          <cell r="A25295">
            <v>804239000</v>
          </cell>
          <cell r="B25295" t="str">
            <v>CINTA TANQUE  150 LT            4239</v>
          </cell>
          <cell r="C25295" t="str">
            <v>UM</v>
          </cell>
        </row>
        <row r="25296">
          <cell r="A25296">
            <v>804240000</v>
          </cell>
          <cell r="B25296" t="str">
            <v>SUPORTE DO TANQUE  150 LT       4240</v>
          </cell>
          <cell r="C25296" t="str">
            <v>UM</v>
          </cell>
        </row>
        <row r="25297">
          <cell r="A25297" t="str">
            <v>80424100M</v>
          </cell>
          <cell r="B25297" t="str">
            <v>SUPORTE TANQUE 275 LT MONTADO 4242/3</v>
          </cell>
          <cell r="C25297" t="str">
            <v>UM</v>
          </cell>
        </row>
        <row r="25298">
          <cell r="A25298">
            <v>804242000</v>
          </cell>
          <cell r="B25298" t="str">
            <v>CINTA DO TANQUE 275 LT          4242</v>
          </cell>
          <cell r="C25298" t="str">
            <v>UM</v>
          </cell>
        </row>
        <row r="25299">
          <cell r="A25299">
            <v>804243000</v>
          </cell>
          <cell r="B25299" t="str">
            <v>SUPORTE DO TANQUE  275 LT       4243</v>
          </cell>
          <cell r="C25299" t="str">
            <v>UM</v>
          </cell>
        </row>
        <row r="25300">
          <cell r="A25300" t="str">
            <v>80424400M</v>
          </cell>
          <cell r="B25300" t="str">
            <v>SUPORTE TANQUE 300 LT MONTADO 4245/6 - 2RL 201 259A</v>
          </cell>
          <cell r="C25300" t="str">
            <v>UM</v>
          </cell>
        </row>
        <row r="25301">
          <cell r="A25301">
            <v>804245000</v>
          </cell>
          <cell r="B25301" t="str">
            <v>CINTA TANQUE  300 LT            4245</v>
          </cell>
          <cell r="C25301" t="str">
            <v>UM</v>
          </cell>
        </row>
        <row r="25302">
          <cell r="A25302">
            <v>804246000</v>
          </cell>
          <cell r="B25302" t="str">
            <v>SUPORTE DO TANQUE  300 LT       4246</v>
          </cell>
          <cell r="C25302" t="str">
            <v>UM</v>
          </cell>
        </row>
        <row r="25303">
          <cell r="A25303">
            <v>804247000</v>
          </cell>
          <cell r="B25303" t="str">
            <v>DEFLETOR TETO                   4247</v>
          </cell>
          <cell r="C25303" t="str">
            <v>UM</v>
          </cell>
        </row>
        <row r="25304">
          <cell r="A25304">
            <v>804248000</v>
          </cell>
          <cell r="B25304" t="str">
            <v>SUPORTE DO TAPA SOL  EXTERNO    4248</v>
          </cell>
          <cell r="C25304" t="str">
            <v>UM</v>
          </cell>
        </row>
        <row r="25305">
          <cell r="A25305">
            <v>804249000</v>
          </cell>
          <cell r="B25305" t="str">
            <v>SUPORTE DO TAPA SOL  CENTRAL    4249</v>
          </cell>
          <cell r="C25305" t="str">
            <v>UM</v>
          </cell>
        </row>
        <row r="25306">
          <cell r="A25306">
            <v>804250000</v>
          </cell>
          <cell r="B25306" t="str">
            <v>SUPORTE DO TAPA SOL LATERAL     4250</v>
          </cell>
          <cell r="C25306" t="str">
            <v>UM</v>
          </cell>
        </row>
        <row r="25307">
          <cell r="A25307">
            <v>804251000</v>
          </cell>
          <cell r="B25307" t="str">
            <v>PAINEL FRONTAL INF MODERNO</v>
          </cell>
          <cell r="C25307" t="str">
            <v>UM</v>
          </cell>
        </row>
        <row r="25308">
          <cell r="A25308" t="str">
            <v>80425100F</v>
          </cell>
          <cell r="B25308" t="str">
            <v>PAINEL FRONTAL INF MODERNO     4251 - TF3 805 039</v>
          </cell>
          <cell r="C25308" t="str">
            <v>UM</v>
          </cell>
        </row>
        <row r="25309">
          <cell r="A25309">
            <v>804252000</v>
          </cell>
          <cell r="B25309" t="str">
            <v>SUPORTE DO FILTRO</v>
          </cell>
          <cell r="C25309" t="str">
            <v>UM</v>
          </cell>
        </row>
        <row r="25310">
          <cell r="A25310" t="str">
            <v>DD85111000</v>
          </cell>
          <cell r="B25310" t="str">
            <v>VELAS DE IGNICAO P/MOTOR</v>
          </cell>
          <cell r="C25310" t="str">
            <v>UM</v>
          </cell>
        </row>
        <row r="25311">
          <cell r="A25311" t="str">
            <v>80425200F</v>
          </cell>
          <cell r="B25311" t="str">
            <v>SUPORTE DO FILTRO               4252 - T06 127 411A</v>
          </cell>
          <cell r="C25311" t="str">
            <v>UM</v>
          </cell>
        </row>
        <row r="25312">
          <cell r="A25312">
            <v>804253000</v>
          </cell>
          <cell r="B25312" t="str">
            <v>PARA-CHOQUE DIANTEIRO</v>
          </cell>
          <cell r="C25312" t="str">
            <v>UM</v>
          </cell>
        </row>
        <row r="25313">
          <cell r="A25313" t="str">
            <v>80425300F</v>
          </cell>
          <cell r="B25313" t="str">
            <v>PARA-CHOQUE DIANTEIRO           4253 - 2RD 807 111</v>
          </cell>
          <cell r="C25313" t="str">
            <v>UM</v>
          </cell>
        </row>
        <row r="25314">
          <cell r="A25314">
            <v>804254000</v>
          </cell>
          <cell r="B25314" t="str">
            <v>KIT ALONGAMENTO CABINA LEVE     4254</v>
          </cell>
          <cell r="C25314" t="str">
            <v>UM</v>
          </cell>
        </row>
        <row r="25315">
          <cell r="A25315">
            <v>804255000</v>
          </cell>
          <cell r="B25315" t="str">
            <v>CAB PARC PES LE T ALTO MOD      4255</v>
          </cell>
          <cell r="C25315" t="str">
            <v>UM</v>
          </cell>
        </row>
        <row r="25316">
          <cell r="A25316">
            <v>804256000</v>
          </cell>
          <cell r="B25316" t="str">
            <v>CAB NUA PES. LE  T. ALTO MOD.  4256</v>
          </cell>
          <cell r="C25316" t="str">
            <v>UM</v>
          </cell>
        </row>
        <row r="25317">
          <cell r="A25317">
            <v>804257000</v>
          </cell>
          <cell r="B25317" t="str">
            <v>CAB PARC. LEVE LE T. ALTO ANT  4257</v>
          </cell>
          <cell r="C25317" t="str">
            <v>UM</v>
          </cell>
        </row>
        <row r="25318">
          <cell r="A25318">
            <v>804258000</v>
          </cell>
          <cell r="B25318" t="str">
            <v>CHAPA FIXADORA (INT NO TETO)    4258</v>
          </cell>
          <cell r="C25318" t="str">
            <v>UM</v>
          </cell>
        </row>
        <row r="25319">
          <cell r="A25319" t="str">
            <v>DD84849000</v>
          </cell>
          <cell r="B25319" t="str">
            <v>JOGOS/SORTIDOS DE JUNTAS</v>
          </cell>
          <cell r="C25319" t="str">
            <v>UM</v>
          </cell>
        </row>
        <row r="25320">
          <cell r="A25320">
            <v>804259000</v>
          </cell>
          <cell r="B25320" t="str">
            <v>CAB NUA LEVE LE TETO ALTO ANT. 4259</v>
          </cell>
          <cell r="C25320" t="str">
            <v>UM</v>
          </cell>
        </row>
        <row r="25321">
          <cell r="A25321">
            <v>804260000</v>
          </cell>
          <cell r="B25321" t="str">
            <v>CABINE NUA LEVE MODERNA PINTADA 4260</v>
          </cell>
          <cell r="C25321" t="str">
            <v>UM</v>
          </cell>
        </row>
        <row r="25322">
          <cell r="A25322" t="str">
            <v>DD82084000</v>
          </cell>
          <cell r="B25322" t="str">
            <v>FACAS/LAMINAS CORTE DE METAIS COMUNS</v>
          </cell>
          <cell r="C25322" t="str">
            <v>UM</v>
          </cell>
        </row>
        <row r="25323">
          <cell r="A25323" t="str">
            <v>DD65061000</v>
          </cell>
          <cell r="B25323" t="str">
            <v>PROTETOR FACIAL</v>
          </cell>
          <cell r="C25323" t="str">
            <v>UM</v>
          </cell>
        </row>
        <row r="25324">
          <cell r="A25324">
            <v>804261000</v>
          </cell>
          <cell r="B25324" t="str">
            <v>CAB NUA LEVE LE  T. ALTO MOD.  4261</v>
          </cell>
          <cell r="C25324" t="str">
            <v>UM</v>
          </cell>
        </row>
        <row r="25325">
          <cell r="A25325">
            <v>804262000</v>
          </cell>
          <cell r="B25325" t="str">
            <v>CAB PARC. LEVE LE T. ALTO MOD  4262</v>
          </cell>
          <cell r="C25325" t="str">
            <v>UM</v>
          </cell>
        </row>
        <row r="25326">
          <cell r="A25326" t="str">
            <v>DD40091100</v>
          </cell>
          <cell r="B25326" t="str">
            <v>MANGUEIRA COMBUSTIVEL</v>
          </cell>
          <cell r="C25326" t="str">
            <v>UM</v>
          </cell>
        </row>
        <row r="25327">
          <cell r="A25327" t="str">
            <v>DD84099190</v>
          </cell>
          <cell r="B25327" t="str">
            <v>OUTRAS PARTES PARA MOTORES</v>
          </cell>
          <cell r="C25327" t="str">
            <v>UM</v>
          </cell>
        </row>
        <row r="25328">
          <cell r="A25328">
            <v>804263000</v>
          </cell>
          <cell r="B25328" t="str">
            <v>CAB PARC. LEVE LE T. ALTO ANT  4263</v>
          </cell>
          <cell r="C25328" t="str">
            <v>UM</v>
          </cell>
        </row>
        <row r="25329">
          <cell r="A25329">
            <v>804264000</v>
          </cell>
          <cell r="B25329" t="str">
            <v>CAB NUA PES. LE TETO ALTO ANT. 4264</v>
          </cell>
          <cell r="C25329" t="str">
            <v>UM</v>
          </cell>
        </row>
        <row r="25330">
          <cell r="A25330" t="str">
            <v>DD84831030</v>
          </cell>
          <cell r="B25330" t="str">
            <v>VEIOS FLEXIVEIS DE TRANSMISSAO</v>
          </cell>
          <cell r="C25330" t="str">
            <v>UM</v>
          </cell>
        </row>
        <row r="25331">
          <cell r="A25331" t="str">
            <v>80170000F</v>
          </cell>
          <cell r="B25331" t="str">
            <v>PARA-CHOQUE ATEGO COMPLETO EM ACO</v>
          </cell>
          <cell r="C25331" t="str">
            <v>UM</v>
          </cell>
        </row>
        <row r="25332">
          <cell r="A25332">
            <v>804265000</v>
          </cell>
          <cell r="B25332" t="str">
            <v>CAB NUA PES. LE TA ANT. PINT.  4265</v>
          </cell>
          <cell r="C25332" t="str">
            <v>UM</v>
          </cell>
        </row>
        <row r="25333">
          <cell r="A25333">
            <v>804266000</v>
          </cell>
          <cell r="B25333" t="str">
            <v>CAB NUA LEVE LE TA ANT. PINT.  4266</v>
          </cell>
          <cell r="C25333" t="str">
            <v>UM</v>
          </cell>
        </row>
        <row r="25334">
          <cell r="A25334">
            <v>701679080</v>
          </cell>
          <cell r="B25334" t="str">
            <v>BLANK DA PONTEIRA D/E</v>
          </cell>
          <cell r="C25334" t="str">
            <v>UM</v>
          </cell>
        </row>
        <row r="25335">
          <cell r="A25335" t="str">
            <v>DD34060000</v>
          </cell>
          <cell r="B25335" t="str">
            <v>VELAS, PAVIOS, CIROS</v>
          </cell>
          <cell r="C25335" t="str">
            <v>UM</v>
          </cell>
        </row>
        <row r="25336">
          <cell r="A25336">
            <v>804267000</v>
          </cell>
          <cell r="B25336" t="str">
            <v>CAB NUA LEVE LE TA MOD. PINT.  4267</v>
          </cell>
          <cell r="C25336" t="str">
            <v>UM</v>
          </cell>
        </row>
        <row r="25337">
          <cell r="A25337">
            <v>804268000</v>
          </cell>
          <cell r="B25337" t="str">
            <v>CAB NUA PES. LE TA MOD. PINT.  4268</v>
          </cell>
          <cell r="C25337" t="str">
            <v>UM</v>
          </cell>
        </row>
        <row r="25338">
          <cell r="A25338" t="str">
            <v>DD38089419</v>
          </cell>
          <cell r="B25338" t="str">
            <v>OUTROS</v>
          </cell>
          <cell r="C25338" t="str">
            <v>UM</v>
          </cell>
        </row>
        <row r="25339">
          <cell r="A25339" t="str">
            <v>DD39263000</v>
          </cell>
          <cell r="B25339" t="str">
            <v>GUARNICOES PARA CARROCERIA</v>
          </cell>
          <cell r="C25339" t="str">
            <v>UM</v>
          </cell>
        </row>
        <row r="25340">
          <cell r="A25340">
            <v>804269000</v>
          </cell>
          <cell r="B25340" t="str">
            <v>CABINE NUA LEVE LEITO C/ JANELA 4269</v>
          </cell>
          <cell r="C25340" t="str">
            <v>UM</v>
          </cell>
        </row>
        <row r="25341">
          <cell r="A25341">
            <v>804270000</v>
          </cell>
          <cell r="B25341" t="str">
            <v>CAB PARC. LEVE LEITO C/ JANELA 4270</v>
          </cell>
          <cell r="C25341" t="str">
            <v>UM</v>
          </cell>
        </row>
        <row r="25342">
          <cell r="A25342" t="str">
            <v>DD73202090</v>
          </cell>
          <cell r="B25342" t="str">
            <v>MOLA CILINDRICA DANLI</v>
          </cell>
          <cell r="C25342" t="str">
            <v>UM</v>
          </cell>
        </row>
        <row r="25343">
          <cell r="A25343" t="str">
            <v>TESTE14</v>
          </cell>
          <cell r="B25343" t="str">
            <v>CHAPA ABS</v>
          </cell>
          <cell r="C25343" t="str">
            <v>UM</v>
          </cell>
        </row>
        <row r="25344">
          <cell r="A25344">
            <v>804271000</v>
          </cell>
          <cell r="B25344" t="str">
            <v>CAB NUA LEVE LEITO JAN. PINT.  4271</v>
          </cell>
          <cell r="C25344" t="str">
            <v>UM</v>
          </cell>
        </row>
        <row r="25345">
          <cell r="A25345">
            <v>804272000</v>
          </cell>
          <cell r="B25345" t="str">
            <v>CAB PARC PES LE T ALTO ANT FIB  4272</v>
          </cell>
          <cell r="C25345" t="str">
            <v>UM</v>
          </cell>
        </row>
        <row r="25346">
          <cell r="A25346" t="str">
            <v>DD84833090</v>
          </cell>
          <cell r="B25346" t="str">
            <v>MANCAIS SEM ROLAMENTO</v>
          </cell>
          <cell r="C25346" t="str">
            <v>UM</v>
          </cell>
        </row>
        <row r="25347">
          <cell r="A25347" t="str">
            <v>DD84829190</v>
          </cell>
          <cell r="B25347" t="str">
            <v>OUTRAS ESFERAS, ROLETES E AGULHAS</v>
          </cell>
          <cell r="C25347" t="str">
            <v>UM</v>
          </cell>
        </row>
        <row r="25348">
          <cell r="A25348">
            <v>804273000</v>
          </cell>
          <cell r="B25348" t="str">
            <v>CABINE PARCIAL PESADA LEITO     4273</v>
          </cell>
          <cell r="C25348" t="str">
            <v>UM</v>
          </cell>
        </row>
        <row r="25349">
          <cell r="A25349">
            <v>804274000</v>
          </cell>
          <cell r="B25349" t="str">
            <v>BUCHA SEPARADORA                4274</v>
          </cell>
          <cell r="C25349" t="str">
            <v>UM</v>
          </cell>
        </row>
        <row r="25350">
          <cell r="A25350">
            <v>804275000</v>
          </cell>
          <cell r="B25350" t="str">
            <v>CALCO DE BORRACHA               4275</v>
          </cell>
          <cell r="C25350" t="str">
            <v>UM</v>
          </cell>
        </row>
        <row r="25351">
          <cell r="A25351">
            <v>804276000</v>
          </cell>
          <cell r="B25351" t="str">
            <v>KIT HIDRAULICO PARA CABINE      4276</v>
          </cell>
          <cell r="C25351" t="str">
            <v>UM</v>
          </cell>
        </row>
        <row r="25352">
          <cell r="A25352" t="str">
            <v>DD84123110</v>
          </cell>
          <cell r="B25352" t="str">
            <v>CILINDRO PNEUMATICOS</v>
          </cell>
          <cell r="C25352" t="str">
            <v>UM</v>
          </cell>
        </row>
        <row r="25353">
          <cell r="A25353" t="str">
            <v>DD84198920</v>
          </cell>
          <cell r="B25353" t="str">
            <v>ESTUFAS</v>
          </cell>
          <cell r="C25353" t="str">
            <v>UM</v>
          </cell>
        </row>
        <row r="25354">
          <cell r="A25354" t="str">
            <v>80427700D</v>
          </cell>
          <cell r="B25354" t="str">
            <v>PONTEIRA DO P/CHOQUE DIR        4277</v>
          </cell>
          <cell r="C25354" t="str">
            <v>UM</v>
          </cell>
        </row>
        <row r="25355">
          <cell r="A25355" t="str">
            <v>80427700E</v>
          </cell>
          <cell r="B25355" t="str">
            <v>PONTEIRA DO P/CHOQUE ESQ        4277</v>
          </cell>
          <cell r="C25355" t="str">
            <v>UM</v>
          </cell>
        </row>
        <row r="25356">
          <cell r="A25356">
            <v>804278000</v>
          </cell>
          <cell r="B25356" t="str">
            <v>PAINEL FRONTAL SUPERIOR DA CABINA COMPLETO</v>
          </cell>
          <cell r="C25356" t="str">
            <v>UM</v>
          </cell>
        </row>
        <row r="25357">
          <cell r="A25357" t="str">
            <v>DD44170010</v>
          </cell>
          <cell r="B25357" t="str">
            <v>CABO P/ FERRAMENTA DE MADEIRA</v>
          </cell>
          <cell r="C25357" t="str">
            <v>UM</v>
          </cell>
        </row>
        <row r="25358">
          <cell r="A25358" t="str">
            <v>80427800F</v>
          </cell>
          <cell r="B25358" t="str">
            <v>PAINEL FRONTAL SUPERIOR DA CABINA COMPLETO - TH7 805 033A</v>
          </cell>
          <cell r="C25358" t="str">
            <v>UM</v>
          </cell>
        </row>
        <row r="25359">
          <cell r="A25359">
            <v>804279000</v>
          </cell>
          <cell r="B25359" t="str">
            <v>CANALETA FIX GRADE (4278)       4279</v>
          </cell>
          <cell r="C25359" t="str">
            <v>UM</v>
          </cell>
        </row>
        <row r="25360">
          <cell r="A25360">
            <v>804280000</v>
          </cell>
          <cell r="B25360" t="str">
            <v>ACABAM. P/CHOQUE DIANT PES</v>
          </cell>
          <cell r="C25360" t="str">
            <v>UM</v>
          </cell>
        </row>
        <row r="25361">
          <cell r="A25361">
            <v>804281000</v>
          </cell>
          <cell r="B25361" t="str">
            <v>TRAVA SUP CARDAM FORD/WOLKS 4281</v>
          </cell>
          <cell r="C25361" t="str">
            <v>UM</v>
          </cell>
        </row>
        <row r="25362">
          <cell r="A25362">
            <v>804282000</v>
          </cell>
          <cell r="B25362" t="str">
            <v>SUPORTE CARDAN  FORD/ WOLKS  4282</v>
          </cell>
          <cell r="C25362" t="str">
            <v>UM</v>
          </cell>
        </row>
        <row r="25363">
          <cell r="A25363" t="str">
            <v>DD84719019</v>
          </cell>
          <cell r="B25363" t="str">
            <v>OUTROS LEITORES OU GRAVADORES</v>
          </cell>
          <cell r="C25363" t="str">
            <v>UM</v>
          </cell>
        </row>
        <row r="25364">
          <cell r="A25364">
            <v>804283000</v>
          </cell>
          <cell r="B25364" t="str">
            <v>GRADE VOLKS</v>
          </cell>
          <cell r="C25364" t="str">
            <v>UM</v>
          </cell>
        </row>
        <row r="25365">
          <cell r="A25365" t="str">
            <v>80428300F</v>
          </cell>
          <cell r="B25365" t="str">
            <v>GRADE VOLKS                               4283 - 2RG 853 653</v>
          </cell>
          <cell r="C25365" t="str">
            <v>UM</v>
          </cell>
        </row>
        <row r="25366">
          <cell r="A25366" t="str">
            <v>80428400D</v>
          </cell>
          <cell r="B25366" t="str">
            <v>PONTEIRA P-CHOQUE VOLKS FAROL RETANGULAR DIR</v>
          </cell>
          <cell r="C25366" t="str">
            <v>UM</v>
          </cell>
        </row>
        <row r="25367">
          <cell r="A25367" t="str">
            <v>80428400E</v>
          </cell>
          <cell r="B25367" t="str">
            <v>PONTEIRA P-CHOQUE VOLKS FAROL RETANGULAR ESQ</v>
          </cell>
          <cell r="C25367" t="str">
            <v>UM</v>
          </cell>
        </row>
        <row r="25368">
          <cell r="A25368" t="str">
            <v>8042840DF</v>
          </cell>
          <cell r="B25368" t="str">
            <v>PONTEIRA P-CHOQUE VOLKS FAROL RETANGULAR DIR - 2RG 807 104</v>
          </cell>
          <cell r="C25368" t="str">
            <v>UM</v>
          </cell>
        </row>
        <row r="25369">
          <cell r="A25369" t="str">
            <v>8042840EF</v>
          </cell>
          <cell r="B25369" t="str">
            <v>PONTEIRA P-CHOQUE VOLKS FAROL RETANGULAR ESQ - 2RG 807 103</v>
          </cell>
          <cell r="C25369" t="str">
            <v>UM</v>
          </cell>
        </row>
        <row r="25370">
          <cell r="A25370">
            <v>804285000</v>
          </cell>
          <cell r="B25370" t="str">
            <v>MEIO CENTRAL PARA CHOQUE VOLKS</v>
          </cell>
          <cell r="C25370" t="str">
            <v>UM</v>
          </cell>
        </row>
        <row r="25371">
          <cell r="A25371" t="str">
            <v>DD39021010</v>
          </cell>
          <cell r="B25371" t="str">
            <v>POLIPROPILENO COM CARGA</v>
          </cell>
          <cell r="C25371" t="str">
            <v>UM</v>
          </cell>
        </row>
        <row r="25372">
          <cell r="A25372" t="str">
            <v>80428500F</v>
          </cell>
          <cell r="B25372" t="str">
            <v>MEIO CENTRAL PARA CHOQUE VOLKS - 2RG 807 105 A</v>
          </cell>
          <cell r="C25372" t="str">
            <v>UM</v>
          </cell>
        </row>
        <row r="25373">
          <cell r="A25373" t="str">
            <v>80428600D</v>
          </cell>
          <cell r="B25373" t="str">
            <v>DEFLETOR LATERAL DIREITO</v>
          </cell>
          <cell r="C25373" t="str">
            <v>UM</v>
          </cell>
        </row>
        <row r="25374">
          <cell r="A25374" t="str">
            <v>80428600E</v>
          </cell>
          <cell r="B25374" t="str">
            <v>DEFLETOR LATERAL ESQUERDO</v>
          </cell>
          <cell r="C25374" t="str">
            <v>UM</v>
          </cell>
        </row>
        <row r="25375">
          <cell r="A25375" t="str">
            <v>8042860DF</v>
          </cell>
          <cell r="B25375" t="str">
            <v>DEFLETOR LATERAL DIREITO - 2RG 853 656</v>
          </cell>
          <cell r="C25375" t="str">
            <v>UM</v>
          </cell>
        </row>
        <row r="25376">
          <cell r="A25376" t="str">
            <v>8042860EF</v>
          </cell>
          <cell r="B25376" t="str">
            <v>DEFLETOR LATERAL ESQUERDO - 2RG 853 655</v>
          </cell>
          <cell r="C25376" t="str">
            <v>UM</v>
          </cell>
        </row>
        <row r="25377">
          <cell r="A25377">
            <v>804288000</v>
          </cell>
          <cell r="B25377" t="str">
            <v>SUPORTE DO ESTRIBO                    4288</v>
          </cell>
          <cell r="C25377" t="str">
            <v>UM</v>
          </cell>
        </row>
        <row r="25378">
          <cell r="A25378">
            <v>804289000</v>
          </cell>
          <cell r="B25378" t="str">
            <v>TAPETE DIANTEIRO  PRETO</v>
          </cell>
          <cell r="C25378" t="str">
            <v>UM</v>
          </cell>
        </row>
        <row r="25379">
          <cell r="A25379" t="str">
            <v>DD32091020</v>
          </cell>
          <cell r="B25379" t="str">
            <v>VERNIZ DE POLIM ACRIL/ VINIL DISPE</v>
          </cell>
          <cell r="C25379" t="str">
            <v>UM</v>
          </cell>
        </row>
        <row r="25380">
          <cell r="A25380">
            <v>804290000</v>
          </cell>
          <cell r="B25380" t="str">
            <v>TAPETE TRASEIRO PRETO</v>
          </cell>
          <cell r="C25380" t="str">
            <v>UM</v>
          </cell>
        </row>
        <row r="25381">
          <cell r="A25381">
            <v>804291000</v>
          </cell>
          <cell r="B25381" t="str">
            <v>TETO ALTO  ( FIBRA)</v>
          </cell>
          <cell r="C25381" t="str">
            <v>UM</v>
          </cell>
        </row>
        <row r="25382">
          <cell r="A25382">
            <v>804292000</v>
          </cell>
          <cell r="B25382" t="str">
            <v>REFRIG. R.I. 12 V  VOLKS  S/CONTROLE</v>
          </cell>
          <cell r="C25382" t="str">
            <v>UM</v>
          </cell>
        </row>
        <row r="25383">
          <cell r="A25383" t="str">
            <v>80429200C</v>
          </cell>
          <cell r="B25383" t="str">
            <v>REFRIG.  R.I. 12 V  VOLKS C/CONTROLE</v>
          </cell>
          <cell r="C25383" t="str">
            <v>UM</v>
          </cell>
        </row>
        <row r="25384">
          <cell r="A25384" t="str">
            <v>80429200P</v>
          </cell>
          <cell r="B25384" t="str">
            <v>REFRIG. R.I. 12 V  VOLKS S/C PINTADO</v>
          </cell>
          <cell r="C25384" t="str">
            <v>UM</v>
          </cell>
        </row>
        <row r="25385">
          <cell r="A25385" t="str">
            <v>8042920PC</v>
          </cell>
          <cell r="B25385" t="str">
            <v>REFRIG. R.I. 12 V  VOLKS C/C PINTADO</v>
          </cell>
          <cell r="C25385" t="str">
            <v>UM</v>
          </cell>
        </row>
        <row r="25386">
          <cell r="A25386">
            <v>804293000</v>
          </cell>
          <cell r="B25386" t="str">
            <v>REFRIG. R.E. 12 V VOLKS S/CONTROLE</v>
          </cell>
          <cell r="C25386" t="str">
            <v>UM</v>
          </cell>
        </row>
        <row r="25387">
          <cell r="A25387" t="str">
            <v>80429300C</v>
          </cell>
          <cell r="B25387" t="str">
            <v>REFRIG. R.E. 12 V VOLKS C/CONTROLE</v>
          </cell>
          <cell r="C25387" t="str">
            <v>UM</v>
          </cell>
        </row>
        <row r="25388">
          <cell r="A25388" t="str">
            <v>80429300P</v>
          </cell>
          <cell r="B25388" t="str">
            <v>REFRIG. R.E. 12 V VOLKS S/C PINTADO</v>
          </cell>
          <cell r="C25388" t="str">
            <v>UM</v>
          </cell>
        </row>
        <row r="25389">
          <cell r="A25389" t="str">
            <v>8042930PC</v>
          </cell>
          <cell r="B25389" t="str">
            <v>REFRIG. R.E. 12 V VOLKS C/C PINTADO</v>
          </cell>
          <cell r="C25389" t="str">
            <v>UM</v>
          </cell>
        </row>
        <row r="25390">
          <cell r="A25390">
            <v>804294000</v>
          </cell>
          <cell r="B25390" t="str">
            <v>SUPORTE DO CARDAN</v>
          </cell>
          <cell r="C25390" t="str">
            <v>UM</v>
          </cell>
        </row>
        <row r="25391">
          <cell r="A25391">
            <v>804295000</v>
          </cell>
          <cell r="B25391" t="str">
            <v>CAPA PROTETORA ROLAMENTO</v>
          </cell>
          <cell r="C25391" t="str">
            <v>UM</v>
          </cell>
        </row>
        <row r="25392">
          <cell r="A25392" t="str">
            <v>80429600D</v>
          </cell>
          <cell r="B25392" t="str">
            <v>PORTA</v>
          </cell>
          <cell r="C25392" t="str">
            <v>UM</v>
          </cell>
        </row>
        <row r="25393">
          <cell r="A25393" t="str">
            <v>80429600E</v>
          </cell>
          <cell r="B25393" t="str">
            <v>PORTA</v>
          </cell>
          <cell r="C25393" t="str">
            <v>UM</v>
          </cell>
        </row>
        <row r="25394">
          <cell r="A25394">
            <v>804297000</v>
          </cell>
          <cell r="B25394" t="str">
            <v>REFRIG. R.I. 12 V  VOLKS S/C    G-II</v>
          </cell>
          <cell r="C25394" t="str">
            <v>UM</v>
          </cell>
        </row>
        <row r="25395">
          <cell r="A25395" t="str">
            <v>80429700A</v>
          </cell>
          <cell r="B25395" t="str">
            <v>REFRIG. R.I. 12 V  VOLKS S/C  AGRICOLA  G-II</v>
          </cell>
          <cell r="C25395" t="str">
            <v>UM</v>
          </cell>
        </row>
        <row r="25396">
          <cell r="A25396" t="str">
            <v>IMOB85285120</v>
          </cell>
          <cell r="B25396" t="str">
            <v>MONITOR LED / LCD</v>
          </cell>
          <cell r="C25396" t="str">
            <v>UM</v>
          </cell>
        </row>
        <row r="25397">
          <cell r="A25397" t="str">
            <v>80429700C</v>
          </cell>
          <cell r="B25397" t="str">
            <v>REFRIG. R.I. 12 V  VOLKS C/C    G-II</v>
          </cell>
          <cell r="C25397" t="str">
            <v>UM</v>
          </cell>
        </row>
        <row r="25398">
          <cell r="A25398" t="str">
            <v>80429700P</v>
          </cell>
          <cell r="B25398" t="str">
            <v>REFRIG. R.I.-12 V - VOLKS S/C PINT. G-II</v>
          </cell>
          <cell r="C25398" t="str">
            <v>UM</v>
          </cell>
        </row>
        <row r="25399">
          <cell r="A25399" t="str">
            <v>8042970AC</v>
          </cell>
          <cell r="B25399" t="str">
            <v>REFRIG. R.I. 12 V  VOLKS C/C  AGRICOLA  G-II</v>
          </cell>
          <cell r="C25399" t="str">
            <v>UM</v>
          </cell>
        </row>
        <row r="25400">
          <cell r="A25400" t="str">
            <v>8042970AP</v>
          </cell>
          <cell r="B25400" t="str">
            <v>REFRIG. R.I.-12 V - VOLKS S/C AGRICOLA PINTADO G-II</v>
          </cell>
          <cell r="C25400" t="str">
            <v>UM</v>
          </cell>
        </row>
        <row r="25401">
          <cell r="A25401" t="str">
            <v>8042970PC</v>
          </cell>
          <cell r="B25401" t="str">
            <v>REFRIG. R.I.-12 V - VOLKS C/C  PINT.   G-II</v>
          </cell>
          <cell r="C25401" t="str">
            <v>UM</v>
          </cell>
        </row>
        <row r="25402">
          <cell r="A25402" t="str">
            <v>804297APC</v>
          </cell>
          <cell r="B25402" t="str">
            <v>REFRIG. R.I.-12 V - VOLKS C/C AGRICOLA PINTADO   G-II</v>
          </cell>
          <cell r="C25402" t="str">
            <v>UM</v>
          </cell>
        </row>
        <row r="25403">
          <cell r="A25403">
            <v>804298000</v>
          </cell>
          <cell r="B25403" t="str">
            <v>REFRIG. R.E. -12 V- VOLKS S/C.   G-II</v>
          </cell>
          <cell r="C25403" t="str">
            <v>UM</v>
          </cell>
        </row>
        <row r="25404">
          <cell r="A25404" t="str">
            <v>80429800A</v>
          </cell>
          <cell r="B25404" t="str">
            <v>REFRIG. R.E. -12 V- VOLKS S/C. AGRICOLA  G-II</v>
          </cell>
          <cell r="C25404" t="str">
            <v>UM</v>
          </cell>
        </row>
        <row r="25405">
          <cell r="A25405" t="str">
            <v>80429800C</v>
          </cell>
          <cell r="B25405" t="str">
            <v>REFRIG. R.E.-12 V- VOLKS C/C.     G-II</v>
          </cell>
          <cell r="C25405" t="str">
            <v>UM</v>
          </cell>
        </row>
        <row r="25406">
          <cell r="A25406" t="str">
            <v>80429800P</v>
          </cell>
          <cell r="B25406" t="str">
            <v>REFRIG. R.E.-12 V- VOLKS S/C. PINT    G-II</v>
          </cell>
          <cell r="C25406" t="str">
            <v>UM</v>
          </cell>
        </row>
        <row r="25407">
          <cell r="A25407" t="str">
            <v>8042980AC</v>
          </cell>
          <cell r="B25407" t="str">
            <v>REFRIG. R.E.-12 V- VOLKS C/C.  AGRICOLA   G-II</v>
          </cell>
          <cell r="C25407" t="str">
            <v>UM</v>
          </cell>
        </row>
        <row r="25408">
          <cell r="A25408" t="str">
            <v>8042980AP</v>
          </cell>
          <cell r="B25408" t="str">
            <v>REFRIG. R.E.-12 V- VOLKS S/C. PINT AGRICOLA  G-II</v>
          </cell>
          <cell r="C25408" t="str">
            <v>UM</v>
          </cell>
        </row>
        <row r="25409">
          <cell r="A25409" t="str">
            <v>8042980PC</v>
          </cell>
          <cell r="B25409" t="str">
            <v>REFRIG. R.E.-12 V- VOLKS C/C. PINTADO    G-II</v>
          </cell>
          <cell r="C25409" t="str">
            <v>UM</v>
          </cell>
        </row>
        <row r="25410">
          <cell r="A25410" t="str">
            <v>804298APC</v>
          </cell>
          <cell r="B25410" t="str">
            <v>REFRIG. R.E.-12 V- VOLKS C/C. AGRICOLA PINTADO    G-II</v>
          </cell>
          <cell r="C25410" t="str">
            <v>UM</v>
          </cell>
        </row>
        <row r="25411">
          <cell r="A25411">
            <v>804299000</v>
          </cell>
          <cell r="B25411" t="str">
            <v>REFRIG. R.I. 24 V  VOLKS S/C    G-II</v>
          </cell>
          <cell r="C25411" t="str">
            <v>UM</v>
          </cell>
        </row>
        <row r="25412">
          <cell r="A25412" t="str">
            <v>80429900A</v>
          </cell>
          <cell r="B25412" t="str">
            <v>REFRIG. R.I. 24 V  VOLKS S/C  AGRICOLA   G-II</v>
          </cell>
          <cell r="C25412" t="str">
            <v>UM</v>
          </cell>
        </row>
        <row r="25413">
          <cell r="A25413" t="str">
            <v>80429900C</v>
          </cell>
          <cell r="B25413" t="str">
            <v>REFRIG. R.I. 24 V  VOLKS C/C    G-II</v>
          </cell>
          <cell r="C25413" t="str">
            <v>UM</v>
          </cell>
        </row>
        <row r="25414">
          <cell r="A25414" t="str">
            <v>80429900P</v>
          </cell>
          <cell r="B25414" t="str">
            <v>REFRIG. R.I. 24 V  VOLKS S/C  PINTADO   G-II</v>
          </cell>
          <cell r="C25414" t="str">
            <v>UM</v>
          </cell>
        </row>
        <row r="25415">
          <cell r="A25415" t="str">
            <v>8042990AC</v>
          </cell>
          <cell r="B25415" t="str">
            <v>REFRIG. R.I. 24 V  VOLKS C/C  AGRICOLA   G-II</v>
          </cell>
          <cell r="C25415" t="str">
            <v>UM</v>
          </cell>
        </row>
        <row r="25416">
          <cell r="A25416" t="str">
            <v>8042990AP</v>
          </cell>
          <cell r="B25416" t="str">
            <v>REFRIG. R.I. 24 V  VOLKS S/C  AGRICOLA PINTADO  G-II</v>
          </cell>
          <cell r="C25416" t="str">
            <v>UM</v>
          </cell>
        </row>
        <row r="25417">
          <cell r="A25417" t="str">
            <v>8042990PC</v>
          </cell>
          <cell r="B25417" t="str">
            <v>REFRIG. R.I. 24 V  VOLKS C/C  PINTADO   G-II</v>
          </cell>
          <cell r="C25417" t="str">
            <v>UM</v>
          </cell>
        </row>
        <row r="25418">
          <cell r="A25418" t="str">
            <v>804299APC</v>
          </cell>
          <cell r="B25418" t="str">
            <v>REFRIG. R.I. 24 V  VOLKS C/C  AGRICOLA PINTADO  G-II</v>
          </cell>
          <cell r="C25418" t="str">
            <v>UM</v>
          </cell>
        </row>
        <row r="25419">
          <cell r="A25419">
            <v>804300000</v>
          </cell>
          <cell r="B25419" t="str">
            <v>REFRIG. R.E. -24 V- VOLKS S/C.   G-II</v>
          </cell>
          <cell r="C25419" t="str">
            <v>UM</v>
          </cell>
        </row>
        <row r="25420">
          <cell r="A25420" t="str">
            <v>80430000A</v>
          </cell>
          <cell r="B25420" t="str">
            <v>REFRIG. R.E. -24 V- VOLKS S/C. AGRICOLA  G-II</v>
          </cell>
          <cell r="C25420" t="str">
            <v>UM</v>
          </cell>
        </row>
        <row r="25421">
          <cell r="A25421" t="str">
            <v>80430000C</v>
          </cell>
          <cell r="B25421" t="str">
            <v>REFRIG. R.E. -24 V- VOLKS C/C.  G-II</v>
          </cell>
          <cell r="C25421" t="str">
            <v>UM</v>
          </cell>
        </row>
        <row r="25422">
          <cell r="A25422" t="str">
            <v>80430000P</v>
          </cell>
          <cell r="B25422" t="str">
            <v>REFRIG. R.E. -24 V- VOLKS S/C. PINTADO  G-II</v>
          </cell>
          <cell r="C25422" t="str">
            <v>UM</v>
          </cell>
        </row>
        <row r="25423">
          <cell r="A25423" t="str">
            <v>8043000AC</v>
          </cell>
          <cell r="B25423" t="str">
            <v>REFRIG. R.E. -24 V- VOLKS C/C. AGRICOLA  G-II</v>
          </cell>
          <cell r="C25423" t="str">
            <v>UM</v>
          </cell>
        </row>
        <row r="25424">
          <cell r="A25424" t="str">
            <v>8043000AP</v>
          </cell>
          <cell r="B25424" t="str">
            <v>REFRIG. R.E. -24 V- VOLKS S/C. AGRICOLA PINTADO G-II</v>
          </cell>
          <cell r="C25424" t="str">
            <v>UM</v>
          </cell>
        </row>
        <row r="25425">
          <cell r="A25425" t="str">
            <v>8043000PC</v>
          </cell>
          <cell r="B25425" t="str">
            <v>REFRIG. R.E. -24 V- VOLKS C/C. PINTADO   G-II</v>
          </cell>
          <cell r="C25425" t="str">
            <v>UM</v>
          </cell>
        </row>
        <row r="25426">
          <cell r="A25426" t="str">
            <v>804300APC</v>
          </cell>
          <cell r="B25426" t="str">
            <v>REFRIG. R.E. -24 V- VOLKS C/C. AGRICOLA PINTADO G-II</v>
          </cell>
          <cell r="C25426" t="str">
            <v>UM</v>
          </cell>
        </row>
        <row r="25427">
          <cell r="A25427">
            <v>804301000</v>
          </cell>
          <cell r="B25427" t="str">
            <v>PARA-LAMA CAVALO CENTRAL (VW -TITAN)</v>
          </cell>
          <cell r="C25427" t="str">
            <v>UM</v>
          </cell>
        </row>
        <row r="25428">
          <cell r="A25428" t="str">
            <v>80430100F</v>
          </cell>
          <cell r="B25428" t="str">
            <v>PARA-LAMA CAVALO CENTRAL (VW - TITAN) REC - 2T0821455</v>
          </cell>
          <cell r="C25428" t="str">
            <v>UM</v>
          </cell>
        </row>
        <row r="25429">
          <cell r="A25429">
            <v>804302000</v>
          </cell>
          <cell r="B25429" t="str">
            <v>PARA-LAMA CAVALO DIANT/TRAS (VW)</v>
          </cell>
          <cell r="C25429" t="str">
            <v>UM</v>
          </cell>
        </row>
        <row r="25430">
          <cell r="A25430" t="str">
            <v>80430200F</v>
          </cell>
          <cell r="B25430" t="str">
            <v>PARA-LAMA CAVALO DIANT/TRAS (VW - TITAN) REC - 2T080327A</v>
          </cell>
          <cell r="C25430" t="str">
            <v>UM</v>
          </cell>
        </row>
        <row r="25431">
          <cell r="A25431">
            <v>804303000</v>
          </cell>
          <cell r="B25431" t="str">
            <v>PARA-LAMA CAVALO (VW - TITAN) MONTADO</v>
          </cell>
          <cell r="C25431" t="str">
            <v>UM</v>
          </cell>
        </row>
        <row r="25432">
          <cell r="A25432">
            <v>804304000</v>
          </cell>
          <cell r="B25432" t="str">
            <v>RESERVATORIO VW 20 LITROS</v>
          </cell>
          <cell r="C25432" t="str">
            <v>UM</v>
          </cell>
        </row>
        <row r="25433">
          <cell r="A25433">
            <v>804305000</v>
          </cell>
          <cell r="B25433" t="str">
            <v>RESERVATORIO VW 20 LITROS</v>
          </cell>
          <cell r="C25433" t="str">
            <v>UM</v>
          </cell>
        </row>
        <row r="25434">
          <cell r="A25434">
            <v>804306000</v>
          </cell>
          <cell r="B25434" t="str">
            <v>RESERVATORIO DE AR VW 20L - 4306 - 2VF 607 251 A</v>
          </cell>
          <cell r="C25434" t="str">
            <v>UM</v>
          </cell>
        </row>
        <row r="25435">
          <cell r="A25435" t="str">
            <v>80430600F</v>
          </cell>
          <cell r="B25435" t="str">
            <v>RESERVATORIO DE AR VW 20L - 4306 - 2VF 607 251 A</v>
          </cell>
          <cell r="C25435" t="str">
            <v>UM</v>
          </cell>
        </row>
        <row r="25436">
          <cell r="A25436">
            <v>804307000</v>
          </cell>
          <cell r="B25436" t="str">
            <v>CHAPA SUPERIOR PARA-LAMA VOLKS S/ PARAF</v>
          </cell>
          <cell r="C25436" t="str">
            <v>UM</v>
          </cell>
        </row>
        <row r="25437">
          <cell r="A25437" t="str">
            <v>80430700F</v>
          </cell>
          <cell r="B25437" t="str">
            <v>CHAPA SUPERIOR PARA-LAMA VOLKS S/ PARAF</v>
          </cell>
          <cell r="C25437" t="str">
            <v>UM</v>
          </cell>
        </row>
        <row r="25438">
          <cell r="A25438">
            <v>804308000</v>
          </cell>
          <cell r="B25438" t="str">
            <v>CHAPA INFERIOR PARA-LAMA VOLKS C/ PARAF</v>
          </cell>
          <cell r="C25438" t="str">
            <v>UM</v>
          </cell>
        </row>
        <row r="25439">
          <cell r="A25439" t="str">
            <v>80430800F</v>
          </cell>
          <cell r="B25439" t="str">
            <v>CHAPA INFERIOR PARA-LAMA VOLKS C/ PARAF</v>
          </cell>
          <cell r="C25439" t="str">
            <v>UM</v>
          </cell>
        </row>
        <row r="25440">
          <cell r="A25440">
            <v>804309000</v>
          </cell>
          <cell r="B25440" t="str">
            <v>CHAPA FIXACAO PARA-LAMA VOLKS</v>
          </cell>
          <cell r="C25440" t="str">
            <v>UM</v>
          </cell>
        </row>
        <row r="25441">
          <cell r="A25441" t="str">
            <v>80430900F</v>
          </cell>
          <cell r="B25441" t="str">
            <v>CHAPA FIXACAO PARA-LAMA VOLKS</v>
          </cell>
          <cell r="C25441" t="str">
            <v>UM</v>
          </cell>
        </row>
        <row r="25442">
          <cell r="A25442" t="str">
            <v>80431000D</v>
          </cell>
          <cell r="B25442" t="str">
            <v>PONTEIRA PARA-CHOQUE PESADO DIR</v>
          </cell>
          <cell r="C25442" t="str">
            <v>UM</v>
          </cell>
        </row>
        <row r="25443">
          <cell r="A25443" t="str">
            <v>IMOB84715010</v>
          </cell>
          <cell r="B25443" t="str">
            <v>COMPUTADOR - WORKSTATION</v>
          </cell>
          <cell r="C25443" t="str">
            <v>UM</v>
          </cell>
        </row>
        <row r="25444">
          <cell r="A25444" t="str">
            <v>80431000E</v>
          </cell>
          <cell r="B25444" t="str">
            <v>PONTEIRA PARA-CHOQUE PESADO ESQ</v>
          </cell>
          <cell r="C25444" t="str">
            <v>UM</v>
          </cell>
        </row>
        <row r="25445">
          <cell r="A25445">
            <v>804311000</v>
          </cell>
          <cell r="B25445" t="str">
            <v>MEIO CENTRAL PARA CHOQUE PESADO VOLKS</v>
          </cell>
          <cell r="C25445" t="str">
            <v>UM</v>
          </cell>
        </row>
        <row r="25446">
          <cell r="A25446">
            <v>804315000</v>
          </cell>
          <cell r="B25446" t="str">
            <v>ASSOALHO COCK-PIT 2Z0.801.021.C</v>
          </cell>
          <cell r="C25446" t="str">
            <v>UM</v>
          </cell>
        </row>
        <row r="25447">
          <cell r="A25447">
            <v>804320000</v>
          </cell>
          <cell r="B25447" t="str">
            <v>ROUPEIRO PARA CAMINHÃO VOLKS</v>
          </cell>
          <cell r="C25447" t="str">
            <v>UM</v>
          </cell>
        </row>
        <row r="25448">
          <cell r="A25448">
            <v>804321000</v>
          </cell>
          <cell r="B25448" t="str">
            <v>PORTA ESTEPE ( CAMINHOES MEDIOS)</v>
          </cell>
          <cell r="C25448" t="str">
            <v>UM</v>
          </cell>
        </row>
        <row r="25449">
          <cell r="A25449" t="str">
            <v>80432100F</v>
          </cell>
          <cell r="B25449" t="str">
            <v>PORTA ESTEPE ( CAMINHOES MEDIOS) - 2S0 803 431</v>
          </cell>
          <cell r="C25449" t="str">
            <v>UM</v>
          </cell>
        </row>
        <row r="25450">
          <cell r="A25450">
            <v>804322000</v>
          </cell>
          <cell r="B25450" t="str">
            <v>PORTA ESTEPE ( CAMINH0ES CAVALO MECÂNICO)</v>
          </cell>
          <cell r="C25450" t="str">
            <v>UM</v>
          </cell>
        </row>
        <row r="25451">
          <cell r="A25451" t="str">
            <v>80432200F</v>
          </cell>
          <cell r="B25451" t="str">
            <v>PORTA ESTEPE ( CAMINH0ES CAVALO MEC¶NICO) - 2RG 803 431B</v>
          </cell>
          <cell r="C25451" t="str">
            <v>UM</v>
          </cell>
        </row>
        <row r="25452">
          <cell r="A25452">
            <v>804323000</v>
          </cell>
          <cell r="B25452" t="str">
            <v>CONJUNTO COCKPIT 2RO 801 021 B</v>
          </cell>
          <cell r="C25452" t="str">
            <v>UM</v>
          </cell>
        </row>
        <row r="25453">
          <cell r="A25453">
            <v>804324000</v>
          </cell>
          <cell r="B25453" t="str">
            <v>CONJUNTO  COCKPIT 2WO 801 285</v>
          </cell>
          <cell r="C25453" t="str">
            <v>UM</v>
          </cell>
        </row>
        <row r="25454">
          <cell r="A25454">
            <v>804325000</v>
          </cell>
          <cell r="B25454" t="str">
            <v>CONJUNTO COCKPIT 2ZO 801 021 C</v>
          </cell>
          <cell r="C25454" t="str">
            <v>UM</v>
          </cell>
        </row>
        <row r="25455">
          <cell r="A25455">
            <v>804326000</v>
          </cell>
          <cell r="B25455" t="str">
            <v>CONJUNTO COCKPIT 2RO 805 293</v>
          </cell>
          <cell r="C25455" t="str">
            <v>UM</v>
          </cell>
        </row>
        <row r="25456">
          <cell r="A25456">
            <v>804327000</v>
          </cell>
          <cell r="B25456" t="str">
            <v>MOTOR LIMPADOR PARA-BRISA PN</v>
          </cell>
          <cell r="C25456" t="str">
            <v>UM</v>
          </cell>
        </row>
        <row r="25457">
          <cell r="A25457">
            <v>804328000</v>
          </cell>
          <cell r="B25457" t="str">
            <v>MOTOR LIMPADOR PARA-BRISA PN F.006.B20.021</v>
          </cell>
          <cell r="C25457" t="str">
            <v>UM</v>
          </cell>
        </row>
        <row r="25458">
          <cell r="A25458" t="str">
            <v>DD84716052</v>
          </cell>
          <cell r="B25458" t="str">
            <v>TECLADO</v>
          </cell>
          <cell r="C25458" t="str">
            <v>UM</v>
          </cell>
        </row>
        <row r="25459">
          <cell r="A25459">
            <v>804329000</v>
          </cell>
          <cell r="B25459" t="str">
            <v>MOTOR LIMPADOR PARA-BRISA PN 9.390.453.050</v>
          </cell>
          <cell r="C25459" t="str">
            <v>UM</v>
          </cell>
        </row>
        <row r="25460">
          <cell r="A25460">
            <v>804330000</v>
          </cell>
          <cell r="B25460" t="str">
            <v>MOTOR LIMPADOR PARA-BRISA PN</v>
          </cell>
          <cell r="C25460" t="str">
            <v>UM</v>
          </cell>
        </row>
        <row r="25461">
          <cell r="A25461" t="str">
            <v>80433100D</v>
          </cell>
          <cell r="B25461" t="str">
            <v>SUPORTE PARALAMA DIR</v>
          </cell>
          <cell r="C25461" t="str">
            <v>UM</v>
          </cell>
        </row>
        <row r="25462">
          <cell r="A25462" t="str">
            <v>80433100E</v>
          </cell>
          <cell r="B25462" t="str">
            <v>SUPORTE PARALAMA ESQ</v>
          </cell>
          <cell r="C25462" t="str">
            <v>UM</v>
          </cell>
        </row>
        <row r="25463">
          <cell r="A25463" t="str">
            <v>8043310DF</v>
          </cell>
          <cell r="B25463" t="str">
            <v>SUPORTE PARALAMA DIR - 2TO 803394</v>
          </cell>
          <cell r="C25463" t="str">
            <v>UM</v>
          </cell>
        </row>
        <row r="25464">
          <cell r="A25464" t="str">
            <v>8043310EF</v>
          </cell>
          <cell r="B25464" t="str">
            <v>SUPORTE PARALAMA ESQ - 2TO 803393</v>
          </cell>
          <cell r="C25464" t="str">
            <v>UM</v>
          </cell>
        </row>
        <row r="25465">
          <cell r="A25465" t="str">
            <v>80433200D</v>
          </cell>
          <cell r="B25465" t="str">
            <v>TUBO DO SUPORTE PARALAMA DIR</v>
          </cell>
          <cell r="C25465" t="str">
            <v>UM</v>
          </cell>
        </row>
        <row r="25466">
          <cell r="A25466" t="str">
            <v>80433200E</v>
          </cell>
          <cell r="B25466" t="str">
            <v>TUBO DO SUPORTE PARALAMA ESQ</v>
          </cell>
          <cell r="C25466" t="str">
            <v>UM</v>
          </cell>
        </row>
        <row r="25467">
          <cell r="A25467" t="str">
            <v>8043320DF</v>
          </cell>
          <cell r="B25467" t="str">
            <v>TUBO DO SUPORTE PARALAMA DIR - 2TO 803392</v>
          </cell>
          <cell r="C25467" t="str">
            <v>UM</v>
          </cell>
        </row>
        <row r="25468">
          <cell r="A25468" t="str">
            <v>8043320EF</v>
          </cell>
          <cell r="B25468" t="str">
            <v>TUBO DO SUPORTE PARALAMA ESQ - 2TO 803391</v>
          </cell>
          <cell r="C25468" t="str">
            <v>UM</v>
          </cell>
        </row>
        <row r="25469">
          <cell r="A25469">
            <v>804333000</v>
          </cell>
          <cell r="B25469" t="str">
            <v>PARA-CHOQUE DIANT VW   TH7.807.111</v>
          </cell>
          <cell r="C25469" t="str">
            <v>UM</v>
          </cell>
        </row>
        <row r="25470">
          <cell r="A25470" t="str">
            <v>80433400D</v>
          </cell>
          <cell r="B25470" t="str">
            <v>PONTEIRA PARA-CHOQUE LD VW   TH7.807.124</v>
          </cell>
          <cell r="C25470" t="str">
            <v>UM</v>
          </cell>
        </row>
        <row r="25471">
          <cell r="A25471" t="str">
            <v>80433400E</v>
          </cell>
          <cell r="B25471" t="str">
            <v>PONTEIRA PARA-CHOQUE LE VW  TH7.807.123</v>
          </cell>
          <cell r="C25471" t="str">
            <v>UM</v>
          </cell>
        </row>
        <row r="25472">
          <cell r="A25472" t="str">
            <v>80433500D</v>
          </cell>
          <cell r="B25472" t="str">
            <v>SUPORTE PARA-LAMA VW TRAS LD  2RD.821.152</v>
          </cell>
          <cell r="C25472" t="str">
            <v>UM</v>
          </cell>
        </row>
        <row r="25473">
          <cell r="A25473" t="str">
            <v>80433500E</v>
          </cell>
          <cell r="B25473" t="str">
            <v>SUPORTE PARA-LAMA VW TRAS LE  2RD.821.151</v>
          </cell>
          <cell r="C25473" t="str">
            <v>UM</v>
          </cell>
        </row>
        <row r="25474">
          <cell r="A25474" t="str">
            <v>80433600D</v>
          </cell>
          <cell r="B25474" t="str">
            <v>SUPORTE PARA-LAMA VW TRAS LD ANTIGO</v>
          </cell>
          <cell r="C25474" t="str">
            <v>UM</v>
          </cell>
        </row>
        <row r="25475">
          <cell r="A25475" t="str">
            <v>80433600E</v>
          </cell>
          <cell r="B25475" t="str">
            <v>SUPORTE PARA-LAMA VW TRAS LE ANTIGO</v>
          </cell>
          <cell r="C25475" t="str">
            <v>UM</v>
          </cell>
        </row>
        <row r="25476">
          <cell r="A25476" t="str">
            <v>8043360DF</v>
          </cell>
          <cell r="B25476" t="str">
            <v>SUPORTE PARA-LAMA VW TRAS LD ANTIGO  TAC.821.152 - TAC.821.1</v>
          </cell>
          <cell r="C25476" t="str">
            <v>UM</v>
          </cell>
        </row>
        <row r="25477">
          <cell r="A25477" t="str">
            <v>8043360EF</v>
          </cell>
          <cell r="B25477" t="str">
            <v>SUPORTE PARA-LAMA VW TRAS LE ANTIGO  TAC.821.151 - TAC.821.1</v>
          </cell>
          <cell r="C25477" t="str">
            <v>UM</v>
          </cell>
        </row>
        <row r="25478">
          <cell r="A25478" t="str">
            <v>80433700D</v>
          </cell>
          <cell r="B25478" t="str">
            <v>SUPORTE PARA-LAMA VW TRAS LD MODERNO</v>
          </cell>
          <cell r="C25478" t="str">
            <v>UM</v>
          </cell>
        </row>
        <row r="25479">
          <cell r="A25479" t="str">
            <v>80433700E</v>
          </cell>
          <cell r="B25479" t="str">
            <v>SUPORTE PARA-LAMA VW TRAS LE MODERNO</v>
          </cell>
          <cell r="C25479" t="str">
            <v>UM</v>
          </cell>
        </row>
        <row r="25480">
          <cell r="A25480" t="str">
            <v>DD87082900</v>
          </cell>
          <cell r="B25480" t="str">
            <v>PINO TRAVA DA PORTA</v>
          </cell>
          <cell r="C25480" t="str">
            <v>UM</v>
          </cell>
        </row>
        <row r="25481">
          <cell r="A25481" t="str">
            <v>8043370DF</v>
          </cell>
          <cell r="B25481" t="str">
            <v>SUPORTE PARA-LAMA VW TRAS LD MODERNO  2TD.821.152</v>
          </cell>
          <cell r="C25481" t="str">
            <v>UM</v>
          </cell>
        </row>
        <row r="25482">
          <cell r="A25482" t="str">
            <v>8043370EF</v>
          </cell>
          <cell r="B25482" t="str">
            <v>SUPORTE PARA-LAMA VW TRAS LE MODERNO  2TD.821.151</v>
          </cell>
          <cell r="C25482" t="str">
            <v>UM</v>
          </cell>
        </row>
        <row r="25483">
          <cell r="A25483">
            <v>804338000</v>
          </cell>
          <cell r="B25483" t="str">
            <v>PARA-CHOQUE DIANT VW 94 A 2000</v>
          </cell>
          <cell r="C25483" t="str">
            <v>UM</v>
          </cell>
        </row>
        <row r="25484">
          <cell r="A25484" t="str">
            <v>80433800F</v>
          </cell>
          <cell r="B25484" t="str">
            <v>PARA-CHOQUE DIANT VW 94 A 2000  2RG.807.105.CTR</v>
          </cell>
          <cell r="C25484" t="str">
            <v>UM</v>
          </cell>
        </row>
        <row r="25485">
          <cell r="A25485">
            <v>804339000</v>
          </cell>
          <cell r="B25485" t="str">
            <v>MOTOR LIMPADOR PARA-BRISA PN 9.390.453.023</v>
          </cell>
          <cell r="C25485" t="str">
            <v>UM</v>
          </cell>
        </row>
        <row r="25486">
          <cell r="A25486">
            <v>804340000</v>
          </cell>
          <cell r="B25486" t="str">
            <v>PARA-CHOQUE CENTRAL VOLKS S/SPOILLER</v>
          </cell>
          <cell r="C25486" t="str">
            <v>UM</v>
          </cell>
        </row>
        <row r="25487">
          <cell r="A25487" t="str">
            <v>80434000F</v>
          </cell>
          <cell r="B25487" t="str">
            <v>PARA-CHOQUE CENTRAL VOLKS S/SPOILLER - 2RL807105</v>
          </cell>
          <cell r="C25487" t="str">
            <v>UM</v>
          </cell>
        </row>
        <row r="25488">
          <cell r="A25488">
            <v>300666000</v>
          </cell>
          <cell r="B25488" t="str">
            <v>FUNDO CONVERTOR DE FERRUGEM</v>
          </cell>
          <cell r="C25488" t="str">
            <v>UM</v>
          </cell>
        </row>
        <row r="25489">
          <cell r="A25489" t="str">
            <v>80434100D</v>
          </cell>
          <cell r="B25489" t="str">
            <v>PONTEIRA DIR P-CHOQUE VOLKS S/S POILLER FAROL RED</v>
          </cell>
          <cell r="C25489" t="str">
            <v>UM</v>
          </cell>
        </row>
        <row r="25490">
          <cell r="A25490" t="str">
            <v>80434100E</v>
          </cell>
          <cell r="B25490" t="str">
            <v>PONTEIRA ESQ P-CHOQUE VOLKS S/S POILLER FAROL RED</v>
          </cell>
          <cell r="C25490" t="str">
            <v>UM</v>
          </cell>
        </row>
        <row r="25491">
          <cell r="A25491" t="str">
            <v>8043410DF</v>
          </cell>
          <cell r="B25491" t="str">
            <v>PONTEIRA DIR P-CHOQUE VOLKS S/SPOILLER FAROL RED - 2S0807102</v>
          </cell>
          <cell r="C25491" t="str">
            <v>UM</v>
          </cell>
        </row>
        <row r="25492">
          <cell r="A25492" t="str">
            <v>8043410EF</v>
          </cell>
          <cell r="B25492" t="str">
            <v>PONTEIRA ESQ P-CHOQUE VOLKS S/SPOILLER FAROL RED - 2S0807103</v>
          </cell>
          <cell r="C25492" t="str">
            <v>UM</v>
          </cell>
        </row>
        <row r="25493">
          <cell r="A25493">
            <v>804342000</v>
          </cell>
          <cell r="B25493" t="str">
            <v>PARA-CHOQUE CENTRAL VOLKS C/SPOILLER</v>
          </cell>
          <cell r="C25493" t="str">
            <v>UM</v>
          </cell>
        </row>
        <row r="25494">
          <cell r="A25494" t="str">
            <v>80434200F</v>
          </cell>
          <cell r="B25494" t="str">
            <v>PARA-CHOQUE CENTRAL VOLKS C/SPOILLER - 2VF807105</v>
          </cell>
          <cell r="C25494" t="str">
            <v>UM</v>
          </cell>
        </row>
        <row r="25495">
          <cell r="A25495" t="str">
            <v>80434300D</v>
          </cell>
          <cell r="B25495" t="str">
            <v>PONTEIRA DIR P-CHOQUE VOLKS C/S POILLER FAROL RED</v>
          </cell>
          <cell r="C25495" t="str">
            <v>UM</v>
          </cell>
        </row>
        <row r="25496">
          <cell r="A25496" t="str">
            <v>80434300E</v>
          </cell>
          <cell r="B25496" t="str">
            <v>PONTEIRA ESQ P-CHOQUE VOLKS C/S POILLER FAROL RED</v>
          </cell>
          <cell r="C25496" t="str">
            <v>UM</v>
          </cell>
        </row>
        <row r="25497">
          <cell r="A25497" t="str">
            <v>8043430DF</v>
          </cell>
          <cell r="B25497" t="str">
            <v>PONTEIRA DIR P-CHOQUE VOLKS C/SPOILLER FAROL RED - 2S0807102</v>
          </cell>
          <cell r="C25497" t="str">
            <v>UM</v>
          </cell>
        </row>
        <row r="25498">
          <cell r="A25498" t="str">
            <v>8043430EF</v>
          </cell>
          <cell r="B25498" t="str">
            <v>PONTEIRA ESQ P-CHOQUE VOLKS C/SPOILLER FAROL RED - 2S0807103</v>
          </cell>
          <cell r="C25498" t="str">
            <v>UM</v>
          </cell>
        </row>
        <row r="25499">
          <cell r="A25499">
            <v>804344000</v>
          </cell>
          <cell r="B25499" t="str">
            <v>MOTOR LIMPADOR PARA-BRISA PN F0</v>
          </cell>
          <cell r="C25499" t="str">
            <v>UM</v>
          </cell>
        </row>
        <row r="25500">
          <cell r="A25500" t="str">
            <v>80434500D</v>
          </cell>
          <cell r="B25500" t="str">
            <v>PONTEIRA DIR P-CHOQUE VOLKS S/S POILLER FAROL RET</v>
          </cell>
          <cell r="C25500" t="str">
            <v>UM</v>
          </cell>
        </row>
        <row r="25501">
          <cell r="A25501" t="str">
            <v>80434500E</v>
          </cell>
          <cell r="B25501" t="str">
            <v>PONTEIRA ESQ P-CHOQUE VOLKS S/S POILLER FAROL RET</v>
          </cell>
          <cell r="C25501" t="str">
            <v>UM</v>
          </cell>
        </row>
        <row r="25502">
          <cell r="A25502" t="str">
            <v>8043450DF</v>
          </cell>
          <cell r="B25502" t="str">
            <v>PONTEIRA DIR P-CHOQUE VOLKS S/SPOILLER FAROL RET - 2RL807103</v>
          </cell>
          <cell r="C25502" t="str">
            <v>UM</v>
          </cell>
        </row>
        <row r="25503">
          <cell r="A25503" t="str">
            <v>8043450EF</v>
          </cell>
          <cell r="B25503" t="str">
            <v>PONTEIRA ESQ P-CHOQUE VOLKS S/SPOILLER FAROL RET - 2RL807104</v>
          </cell>
          <cell r="C25503" t="str">
            <v>UM</v>
          </cell>
        </row>
        <row r="25504">
          <cell r="A25504" t="str">
            <v>80434600D</v>
          </cell>
          <cell r="B25504" t="str">
            <v>PONTEIRA DIR P-CHOQUE VOLKS C/S POILLER FAROL RET</v>
          </cell>
          <cell r="C25504" t="str">
            <v>UM</v>
          </cell>
        </row>
        <row r="25505">
          <cell r="A25505" t="str">
            <v>80434600E</v>
          </cell>
          <cell r="B25505" t="str">
            <v>PONTEIRA ESQ P-CHOQUE VOLKS C/S POILLER FAROL RET</v>
          </cell>
          <cell r="C25505" t="str">
            <v>UM</v>
          </cell>
        </row>
        <row r="25506">
          <cell r="A25506" t="str">
            <v>8043460DF</v>
          </cell>
          <cell r="B25506" t="str">
            <v>PONTEIRA DIR P-CHOQUE VOLKS C/SPOILLER FAROL RET - 2VF807102</v>
          </cell>
          <cell r="C25506" t="str">
            <v>UM</v>
          </cell>
        </row>
        <row r="25507">
          <cell r="A25507" t="str">
            <v>8043460EF</v>
          </cell>
          <cell r="B25507" t="str">
            <v>PONTEIRA ESQ P-CHOQUE VOLKS C/SPOILLER FAROL RET - 2VF807103</v>
          </cell>
          <cell r="C25507" t="str">
            <v>UM</v>
          </cell>
        </row>
        <row r="25508">
          <cell r="A25508">
            <v>804347000</v>
          </cell>
          <cell r="B25508" t="str">
            <v>GRADE DIANTEIRA SUPERIOR CONSTELLATION VW</v>
          </cell>
          <cell r="C25508" t="str">
            <v>UM</v>
          </cell>
        </row>
        <row r="25509">
          <cell r="A25509" t="str">
            <v>80434700F</v>
          </cell>
          <cell r="B25509" t="str">
            <v>GRADE DIANTEIRA SUPERIOR CONSTELLATION VW</v>
          </cell>
          <cell r="C25509" t="str">
            <v>UM</v>
          </cell>
        </row>
        <row r="25510">
          <cell r="A25510" t="str">
            <v>80434800D</v>
          </cell>
          <cell r="B25510" t="str">
            <v>PONTEIRA P-CHOQUE VOLKS FAROL REDONDO DIR</v>
          </cell>
          <cell r="C25510" t="str">
            <v>UM</v>
          </cell>
        </row>
        <row r="25511">
          <cell r="A25511" t="str">
            <v>80434800E</v>
          </cell>
          <cell r="B25511" t="str">
            <v>PONTEIRA P-CHOQUE VOLKS FAROL REDONDO ESQ</v>
          </cell>
          <cell r="C25511" t="str">
            <v>UM</v>
          </cell>
        </row>
        <row r="25512">
          <cell r="A25512" t="str">
            <v>8043480DF</v>
          </cell>
          <cell r="B25512" t="str">
            <v>PONTEIRA P-CHOQUE VOLKS FAROL REDONDO DIR</v>
          </cell>
          <cell r="C25512" t="str">
            <v>UM</v>
          </cell>
        </row>
        <row r="25513">
          <cell r="A25513" t="str">
            <v>8043480EF</v>
          </cell>
          <cell r="B25513" t="str">
            <v>PONTEIRA P-CHOQUE VOLKS FAROL REDONDO ESQ</v>
          </cell>
          <cell r="C25513" t="str">
            <v>UM</v>
          </cell>
        </row>
        <row r="25514">
          <cell r="A25514">
            <v>804349000</v>
          </cell>
          <cell r="B25514" t="str">
            <v>SUPORTE DO CARDAN VOLKS ONIBUS 16-180E/16-210</v>
          </cell>
          <cell r="C25514" t="str">
            <v>UM</v>
          </cell>
        </row>
        <row r="25515">
          <cell r="A25515" t="str">
            <v>80434900F</v>
          </cell>
          <cell r="B25515" t="str">
            <v>SUPORTE DO CARDAN VOLKS ONIBUS 16-180E/16-210 - TAR 803 779</v>
          </cell>
          <cell r="C25515" t="str">
            <v>UM</v>
          </cell>
        </row>
        <row r="25516">
          <cell r="A25516">
            <v>804350000</v>
          </cell>
          <cell r="B25516" t="str">
            <v>RESERVATORIO DE AR VW 20L</v>
          </cell>
          <cell r="C25516" t="str">
            <v>UM</v>
          </cell>
        </row>
        <row r="25517">
          <cell r="A25517">
            <v>500319000</v>
          </cell>
          <cell r="B25517" t="str">
            <v>LUVA DESCARTAVEL DE LATEX</v>
          </cell>
          <cell r="C25517" t="str">
            <v>P</v>
          </cell>
        </row>
        <row r="25518">
          <cell r="A25518">
            <v>804351000</v>
          </cell>
          <cell r="B25518" t="str">
            <v>RESERVATORIO DE AR UMIDO 40L    4351 - 2T0 607252</v>
          </cell>
          <cell r="C25518" t="str">
            <v>UM</v>
          </cell>
        </row>
        <row r="25519">
          <cell r="A25519">
            <v>804352000</v>
          </cell>
          <cell r="B25519" t="str">
            <v>RESERVATORIO DE AR VW 20L</v>
          </cell>
          <cell r="C25519" t="str">
            <v>UM</v>
          </cell>
        </row>
        <row r="25520">
          <cell r="A25520">
            <v>804353000</v>
          </cell>
          <cell r="B25520" t="str">
            <v>RESERVATORIO DE AR VW 20L</v>
          </cell>
          <cell r="C25520" t="str">
            <v>UM</v>
          </cell>
        </row>
        <row r="25521">
          <cell r="A25521">
            <v>804354000</v>
          </cell>
          <cell r="B25521" t="str">
            <v>MOTOR LIMPADOR PARA-BRISA</v>
          </cell>
          <cell r="C25521" t="str">
            <v>UM</v>
          </cell>
        </row>
        <row r="25522">
          <cell r="A25522">
            <v>804355000</v>
          </cell>
          <cell r="B25522" t="str">
            <v>MOTOR LIMPADOR PARA-BRISA</v>
          </cell>
          <cell r="C25522" t="str">
            <v>UM</v>
          </cell>
        </row>
        <row r="25523">
          <cell r="A25523">
            <v>804356000</v>
          </cell>
          <cell r="B25523" t="str">
            <v>MOTOR LIMPADOR PARA-BRISA F006810080</v>
          </cell>
          <cell r="C25523" t="str">
            <v>UM</v>
          </cell>
        </row>
        <row r="25524">
          <cell r="A25524">
            <v>804357000</v>
          </cell>
          <cell r="B25524" t="str">
            <v>VENTILADOR ELETRICO RADIADOR</v>
          </cell>
          <cell r="C25524" t="str">
            <v>UM</v>
          </cell>
        </row>
        <row r="25525">
          <cell r="A25525">
            <v>300667000</v>
          </cell>
          <cell r="B25525" t="str">
            <v>TINTA SPRAY AMARELO</v>
          </cell>
          <cell r="C25525" t="str">
            <v>UM</v>
          </cell>
        </row>
        <row r="25526">
          <cell r="A25526">
            <v>804358000</v>
          </cell>
          <cell r="B25526" t="str">
            <v>MOTOR LIMPADOR PARA-BRISA F006810067</v>
          </cell>
          <cell r="C25526" t="str">
            <v>UM</v>
          </cell>
        </row>
        <row r="25527">
          <cell r="A25527">
            <v>804359000</v>
          </cell>
          <cell r="B25527" t="str">
            <v>MOTOR LIMPADOR PARA-BRISA</v>
          </cell>
          <cell r="C25527" t="str">
            <v>UM</v>
          </cell>
        </row>
        <row r="25528">
          <cell r="A25528">
            <v>804360000</v>
          </cell>
          <cell r="B25528" t="str">
            <v>TAMPA CAIXA BATERIA VW CONSTELL</v>
          </cell>
          <cell r="C25528" t="str">
            <v>UM</v>
          </cell>
        </row>
        <row r="25529">
          <cell r="A25529" t="str">
            <v>80436000F</v>
          </cell>
          <cell r="B25529" t="str">
            <v>TAMPA CAIXA BATERIA VW CONSTELLTION - 2S2 777 515</v>
          </cell>
          <cell r="C25529" t="str">
            <v>UM</v>
          </cell>
        </row>
        <row r="25530">
          <cell r="A25530">
            <v>804361000</v>
          </cell>
          <cell r="B25530" t="str">
            <v>RESERVADO EVANDRO</v>
          </cell>
          <cell r="C25530" t="str">
            <v>UM</v>
          </cell>
        </row>
        <row r="25531">
          <cell r="A25531" t="str">
            <v>80436200D</v>
          </cell>
          <cell r="B25531" t="str">
            <v>PONTEIRA DIREITA - CONSTELLATION PESADO</v>
          </cell>
          <cell r="C25531" t="str">
            <v>UM</v>
          </cell>
        </row>
        <row r="25532">
          <cell r="A25532" t="str">
            <v>80436200E</v>
          </cell>
          <cell r="B25532" t="str">
            <v>PONTEIRA ESQUERDA - CONSTELLATION PESADO</v>
          </cell>
          <cell r="C25532" t="str">
            <v>UM</v>
          </cell>
        </row>
        <row r="25533">
          <cell r="A25533">
            <v>300668000</v>
          </cell>
          <cell r="B25533" t="str">
            <v>FLANELA</v>
          </cell>
          <cell r="C25533" t="str">
            <v>UM</v>
          </cell>
        </row>
        <row r="25534">
          <cell r="A25534" t="str">
            <v>8043620DF</v>
          </cell>
          <cell r="B25534" t="str">
            <v>PONTEIRA DIREITA - CONSTELLATION PESADO</v>
          </cell>
          <cell r="C25534" t="str">
            <v>UM</v>
          </cell>
        </row>
        <row r="25535">
          <cell r="A25535" t="str">
            <v>8043620EF</v>
          </cell>
          <cell r="B25535" t="str">
            <v>PONTEIRA ESQUERDA - CONSTELLATION PESADO</v>
          </cell>
          <cell r="C25535" t="str">
            <v>UM</v>
          </cell>
        </row>
        <row r="25536">
          <cell r="A25536">
            <v>804363000</v>
          </cell>
          <cell r="B25536" t="str">
            <v>MEIO CENTRAL - CONSTELLATION PESADO</v>
          </cell>
          <cell r="C25536" t="str">
            <v>UM</v>
          </cell>
        </row>
        <row r="25537">
          <cell r="A25537" t="str">
            <v>80436300F</v>
          </cell>
          <cell r="B25537" t="str">
            <v>MEIO CENTRAL - CONSTELLATION PESADO</v>
          </cell>
          <cell r="C25537" t="str">
            <v>UM</v>
          </cell>
        </row>
        <row r="25538">
          <cell r="A25538">
            <v>804426000</v>
          </cell>
          <cell r="B25538" t="str">
            <v>PARAF M10 x 1,5 x 35 MBN 75 N900075 010031 - K</v>
          </cell>
          <cell r="C25538" t="str">
            <v>UM</v>
          </cell>
        </row>
        <row r="25539">
          <cell r="A25539">
            <v>804433000</v>
          </cell>
          <cell r="B25539" t="str">
            <v>SUPORTE DA PLACA VOLKS</v>
          </cell>
          <cell r="C25539" t="str">
            <v>UM</v>
          </cell>
        </row>
        <row r="25540">
          <cell r="A25540" t="str">
            <v>80443300F</v>
          </cell>
          <cell r="B25540" t="str">
            <v>SUPORTE DA PLACA VOLKS 4433 - TAP 807 801</v>
          </cell>
          <cell r="C25540" t="str">
            <v>UM</v>
          </cell>
        </row>
        <row r="25541">
          <cell r="A25541">
            <v>105179000</v>
          </cell>
          <cell r="B25541" t="str">
            <v>PERFIL ESPONJOSO 40 X 12mm</v>
          </cell>
          <cell r="C25541" t="str">
            <v>UM</v>
          </cell>
        </row>
        <row r="25542">
          <cell r="A25542" t="str">
            <v>80443400D</v>
          </cell>
          <cell r="B25542" t="str">
            <v>COLUNA DIANT. CAMINHAO VW WORKER APÓS 2000 DIR.</v>
          </cell>
          <cell r="C25542" t="str">
            <v>UM</v>
          </cell>
        </row>
        <row r="25543">
          <cell r="A25543" t="str">
            <v>80443400E</v>
          </cell>
          <cell r="B25543" t="str">
            <v>COLUNA DIANT. CAMINHAO VW WORKER APÓS 2000 ESQ.</v>
          </cell>
          <cell r="C25543" t="str">
            <v>UM</v>
          </cell>
        </row>
        <row r="25544">
          <cell r="A25544" t="str">
            <v>8044340DF</v>
          </cell>
          <cell r="B25544" t="str">
            <v>COLUNA DIANT. CAMINHAO VW APOS 2000 DIR. 2VF805029</v>
          </cell>
          <cell r="C25544" t="str">
            <v>UM</v>
          </cell>
        </row>
        <row r="25545">
          <cell r="A25545" t="str">
            <v>8044340EF</v>
          </cell>
          <cell r="B25545" t="str">
            <v>COLUNA DIANT. CAMINHAO VW APOS 2000 ESQ. 2VF805030</v>
          </cell>
          <cell r="C25545" t="str">
            <v>UM</v>
          </cell>
        </row>
        <row r="25546">
          <cell r="A25546" t="str">
            <v>80443500D</v>
          </cell>
          <cell r="B25546" t="str">
            <v>FOLHA DA PORTA EXTERNA DIR. C/FRISO S/REFORCO &gt;2002</v>
          </cell>
          <cell r="C25546" t="str">
            <v>UM</v>
          </cell>
        </row>
        <row r="25547">
          <cell r="A25547" t="str">
            <v>80443500E</v>
          </cell>
          <cell r="B25547" t="str">
            <v>FOLHA DA PORTA EXTERNA ESQ. C/FRISO S/REFORCO &gt;2002</v>
          </cell>
          <cell r="C25547" t="str">
            <v>UM</v>
          </cell>
        </row>
        <row r="25548">
          <cell r="A25548" t="str">
            <v>8044350DF</v>
          </cell>
          <cell r="B25548" t="str">
            <v>CHAPA DA PORTA EXTERNA DIR. C/FRISO S/REFORCO &gt; 2000</v>
          </cell>
          <cell r="C25548" t="str">
            <v>UM</v>
          </cell>
        </row>
        <row r="25549">
          <cell r="A25549" t="str">
            <v>80443600D</v>
          </cell>
          <cell r="B25549" t="str">
            <v>PORTA VOLKS COMPL. NUA DIR. C/FRISO &gt;2002</v>
          </cell>
          <cell r="C25549" t="str">
            <v>UM</v>
          </cell>
        </row>
        <row r="25550">
          <cell r="A25550" t="str">
            <v>80443600E</v>
          </cell>
          <cell r="B25550" t="str">
            <v>PORTA VOLKS NUA COMPLETA. ESQ. C/ FRISO &gt; 2002</v>
          </cell>
          <cell r="C25550" t="str">
            <v>UM</v>
          </cell>
        </row>
        <row r="25551">
          <cell r="A25551" t="str">
            <v>8044360DF</v>
          </cell>
          <cell r="B25551" t="str">
            <v>PORTA COMPLETA NUA DIR. C/FRISO &gt; 2000      4436D</v>
          </cell>
          <cell r="C25551" t="str">
            <v>UM</v>
          </cell>
        </row>
        <row r="25552">
          <cell r="A25552" t="str">
            <v>80443700D</v>
          </cell>
          <cell r="B25552" t="str">
            <v>ASSOALHO LATERAL DIREITO VW</v>
          </cell>
          <cell r="C25552" t="str">
            <v>UM</v>
          </cell>
        </row>
        <row r="25553">
          <cell r="A25553" t="str">
            <v>80443700E</v>
          </cell>
          <cell r="B25553" t="str">
            <v>ASSOALHO LATERAL ESQUERDO VW</v>
          </cell>
          <cell r="C25553" t="str">
            <v>UM</v>
          </cell>
        </row>
        <row r="25554">
          <cell r="A25554">
            <v>804438000</v>
          </cell>
          <cell r="B25554" t="str">
            <v>FRONTAL SUPERIOR DA CABINE S/FUROS</v>
          </cell>
          <cell r="C25554" t="str">
            <v>UM</v>
          </cell>
        </row>
        <row r="25555">
          <cell r="A25555">
            <v>804439000</v>
          </cell>
          <cell r="B25555" t="str">
            <v>FRONTAL SUP.DA CABINE S/FUROS ES/RECORTES - 2000</v>
          </cell>
          <cell r="C25555" t="str">
            <v>UM</v>
          </cell>
        </row>
        <row r="25556">
          <cell r="A25556">
            <v>804440000</v>
          </cell>
          <cell r="B25556" t="str">
            <v>ASSOALHO FRONTAL VW (2VB 801-053)</v>
          </cell>
          <cell r="C25556" t="str">
            <v>UM</v>
          </cell>
        </row>
        <row r="25557">
          <cell r="A25557" t="str">
            <v>80444100D</v>
          </cell>
          <cell r="B25557" t="str">
            <v>PONTEIRA PARACHOQUE DIR VOLKS CONSTELLATION MEDIO</v>
          </cell>
          <cell r="C25557" t="str">
            <v>UM</v>
          </cell>
        </row>
        <row r="25558">
          <cell r="A25558" t="str">
            <v>80444100E</v>
          </cell>
          <cell r="B25558" t="str">
            <v>PONTEIRA PARACHOQUE ESQ VOLKS CONSTELLATION MEDIO</v>
          </cell>
          <cell r="C25558" t="str">
            <v>UM</v>
          </cell>
        </row>
        <row r="25559">
          <cell r="A25559">
            <v>804442000</v>
          </cell>
          <cell r="B25559" t="str">
            <v>PARACHOQUE CENTRAL VOLKS CONSTELLATION MEDIO</v>
          </cell>
          <cell r="C25559" t="str">
            <v>UM</v>
          </cell>
        </row>
        <row r="25560">
          <cell r="A25560">
            <v>804481000</v>
          </cell>
          <cell r="B25560" t="str">
            <v>LANTERNA ACRILICA COM LATERAL</v>
          </cell>
          <cell r="C25560" t="str">
            <v>UM</v>
          </cell>
        </row>
        <row r="25561">
          <cell r="A25561" t="str">
            <v>80500100D</v>
          </cell>
          <cell r="B25561" t="str">
            <v>CANTO TRASEIRO GM DIR.          5001</v>
          </cell>
          <cell r="C25561" t="str">
            <v>UM</v>
          </cell>
        </row>
        <row r="25562">
          <cell r="A25562" t="str">
            <v>80500100E</v>
          </cell>
          <cell r="B25562" t="str">
            <v>CANTO TRASEIRO GM ESQ.          5001</v>
          </cell>
          <cell r="C25562" t="str">
            <v>UM</v>
          </cell>
        </row>
        <row r="25563">
          <cell r="A25563" t="str">
            <v>80500200D</v>
          </cell>
          <cell r="B25563" t="str">
            <v>REMENDO LATERAL DO TORPEDO DIR  5002</v>
          </cell>
          <cell r="C25563" t="str">
            <v>UM</v>
          </cell>
        </row>
        <row r="25564">
          <cell r="A25564" t="str">
            <v>DD85269200</v>
          </cell>
          <cell r="B25564" t="str">
            <v>APARELHOS DE RADIO TELECOMANDO</v>
          </cell>
          <cell r="C25564" t="str">
            <v>UM</v>
          </cell>
        </row>
        <row r="25565">
          <cell r="A25565" t="str">
            <v>DD95030099</v>
          </cell>
          <cell r="B25565" t="str">
            <v>OUTROS BRINQUEDOS COM RODAS</v>
          </cell>
          <cell r="C25565" t="str">
            <v>UM</v>
          </cell>
        </row>
        <row r="25566">
          <cell r="A25566" t="str">
            <v>80500200E</v>
          </cell>
          <cell r="B25566" t="str">
            <v>REMENDO LATERAL DO TORPEDO ESQ  5002</v>
          </cell>
          <cell r="C25566" t="str">
            <v>UM</v>
          </cell>
        </row>
        <row r="25567">
          <cell r="A25567" t="str">
            <v>80500300D</v>
          </cell>
          <cell r="B25567" t="str">
            <v>CALHA DO QUADRO DA PORTA DIR    5003</v>
          </cell>
          <cell r="C25567" t="str">
            <v>UM</v>
          </cell>
        </row>
        <row r="25568">
          <cell r="A25568" t="str">
            <v>80500300E</v>
          </cell>
          <cell r="B25568" t="str">
            <v>CALHA DO QUADRO DA PORTA ESQ    5003</v>
          </cell>
          <cell r="C25568" t="str">
            <v>UM</v>
          </cell>
        </row>
        <row r="25569">
          <cell r="A25569">
            <v>805004000</v>
          </cell>
          <cell r="B25569" t="str">
            <v>CALHA INF PORTA ATE 92          5004</v>
          </cell>
          <cell r="C25569" t="str">
            <v>UM</v>
          </cell>
        </row>
        <row r="25570">
          <cell r="A25570" t="str">
            <v>80500400D</v>
          </cell>
          <cell r="B25570" t="str">
            <v>CALHA</v>
          </cell>
          <cell r="C25570" t="str">
            <v>UM</v>
          </cell>
        </row>
        <row r="25571">
          <cell r="A25571" t="str">
            <v>80500400E</v>
          </cell>
          <cell r="B25571" t="str">
            <v>CALHA</v>
          </cell>
          <cell r="C25571" t="str">
            <v>UM</v>
          </cell>
        </row>
        <row r="25572">
          <cell r="A25572" t="str">
            <v>80500500D</v>
          </cell>
          <cell r="B25572" t="str">
            <v>LONGARINA INFERIOR DA PORTA DIR 5005</v>
          </cell>
          <cell r="C25572" t="str">
            <v>UM</v>
          </cell>
        </row>
        <row r="25573">
          <cell r="A25573" t="str">
            <v>DD95066200</v>
          </cell>
          <cell r="B25573" t="str">
            <v>BOLAS INFLAVEIS</v>
          </cell>
          <cell r="C25573" t="str">
            <v>UM</v>
          </cell>
        </row>
        <row r="25574">
          <cell r="A25574" t="str">
            <v>80500500E</v>
          </cell>
          <cell r="B25574" t="str">
            <v>LONGARINA INFERIOR DA PORTA ESQ 5005</v>
          </cell>
          <cell r="C25574" t="str">
            <v>UM</v>
          </cell>
        </row>
        <row r="25575">
          <cell r="A25575">
            <v>805006000</v>
          </cell>
          <cell r="B25575" t="str">
            <v>REFRIG R.I. 12V -  mod. D20/D40 -  S/CONTROLE</v>
          </cell>
          <cell r="C25575" t="str">
            <v>UM</v>
          </cell>
        </row>
        <row r="25576">
          <cell r="A25576" t="str">
            <v>80500600C</v>
          </cell>
          <cell r="B25576" t="str">
            <v>REFRIG. R.I. 12V -  mod. D20/D40 -  C/CONTROLE</v>
          </cell>
          <cell r="C25576" t="str">
            <v>UM</v>
          </cell>
        </row>
        <row r="25577">
          <cell r="A25577" t="str">
            <v>80500600P</v>
          </cell>
          <cell r="B25577" t="str">
            <v>REFRIG. R.I. 12V - mod. D20/D40  S/C  -  PINTADO-</v>
          </cell>
          <cell r="C25577" t="str">
            <v>UM</v>
          </cell>
        </row>
        <row r="25578">
          <cell r="A25578" t="str">
            <v>8050060PC</v>
          </cell>
          <cell r="B25578" t="str">
            <v>REFRIG. R.I. 12V - mod. D20/D40 C/C  PINTADO</v>
          </cell>
          <cell r="C25578" t="str">
            <v>UM</v>
          </cell>
        </row>
        <row r="25579">
          <cell r="A25579" t="str">
            <v>DD95030010</v>
          </cell>
          <cell r="B25579" t="str">
            <v>CARRINHOS BRINQUEDOS</v>
          </cell>
          <cell r="C25579" t="str">
            <v>UM</v>
          </cell>
        </row>
        <row r="25580">
          <cell r="A25580">
            <v>805007000</v>
          </cell>
          <cell r="B25580" t="str">
            <v>REFRIG. R.I. 12V - mod. D20/D40 - S/C     G-II</v>
          </cell>
          <cell r="C25580" t="str">
            <v>UM</v>
          </cell>
        </row>
        <row r="25581">
          <cell r="A25581" t="str">
            <v>80500700A</v>
          </cell>
          <cell r="B25581" t="str">
            <v>REFRIG. R.I. 12V - mod. D20/D40 - S/C AGRICOLA G-II</v>
          </cell>
          <cell r="C25581" t="str">
            <v>UM</v>
          </cell>
        </row>
        <row r="25582">
          <cell r="A25582" t="str">
            <v>80500700C</v>
          </cell>
          <cell r="B25582" t="str">
            <v>REFRIG. R.I. 12V - mod. D20/D40 - C/C         G-II</v>
          </cell>
          <cell r="C25582" t="str">
            <v>UM</v>
          </cell>
        </row>
        <row r="25583">
          <cell r="A25583" t="str">
            <v>80500700P</v>
          </cell>
          <cell r="B25583" t="str">
            <v>REFRIG. R.I. 12V - mod. D20/D40 - S/CONT PINT. G-II</v>
          </cell>
          <cell r="C25583" t="str">
            <v>UM</v>
          </cell>
        </row>
        <row r="25584">
          <cell r="A25584" t="str">
            <v>8050070AC</v>
          </cell>
          <cell r="B25584" t="str">
            <v>REFRIG. R.I. 12V - mod. D20/D40 - C/C AGRICOLA G-II</v>
          </cell>
          <cell r="C25584" t="str">
            <v>UM</v>
          </cell>
        </row>
        <row r="25585">
          <cell r="A25585" t="str">
            <v>8050070AP</v>
          </cell>
          <cell r="B25585" t="str">
            <v>REFRIG. R.I. 12V - mod. D20/D40 - S/C  AGRICOLA  PINT. G-II</v>
          </cell>
          <cell r="C25585" t="str">
            <v>UM</v>
          </cell>
        </row>
        <row r="25586">
          <cell r="A25586" t="str">
            <v>8050070PC</v>
          </cell>
          <cell r="B25586" t="str">
            <v>REFRIG R.I. 12V - mod. D20/D40 - C/CONT PINT. G-II</v>
          </cell>
          <cell r="C25586" t="str">
            <v>UM</v>
          </cell>
        </row>
        <row r="25587">
          <cell r="A25587" t="str">
            <v>805007APC</v>
          </cell>
          <cell r="B25587" t="str">
            <v>REFRIG R.I. 12V - mod. D20/D40 - C/C  AGRICOLA PINT. G-II</v>
          </cell>
          <cell r="C25587" t="str">
            <v>UM</v>
          </cell>
        </row>
        <row r="25588">
          <cell r="A25588">
            <v>805008000</v>
          </cell>
          <cell r="B25588" t="str">
            <v>REFRIG. R.E. 12V - mod. D20 - S/C     G-II</v>
          </cell>
          <cell r="C25588" t="str">
            <v>UM</v>
          </cell>
        </row>
        <row r="25589">
          <cell r="A25589" t="str">
            <v>80500800A</v>
          </cell>
          <cell r="B25589" t="str">
            <v>REFRIG. R.E. 12V - mod. D20 - S/C  AGRICOLA  G-II</v>
          </cell>
          <cell r="C25589" t="str">
            <v>UM</v>
          </cell>
        </row>
        <row r="25590">
          <cell r="A25590" t="str">
            <v>80500800C</v>
          </cell>
          <cell r="B25590" t="str">
            <v>REFRIG. R.E. 12V - mod. D20 - C/C     G-II</v>
          </cell>
          <cell r="C25590" t="str">
            <v>UM</v>
          </cell>
        </row>
        <row r="25591">
          <cell r="A25591" t="str">
            <v>80500800P</v>
          </cell>
          <cell r="B25591" t="str">
            <v>REFRIG. R.E. 12V - mod. D20 - S/C  PINTADO   G-II</v>
          </cell>
          <cell r="C25591" t="str">
            <v>UM</v>
          </cell>
        </row>
        <row r="25592">
          <cell r="A25592" t="str">
            <v>8050080AC</v>
          </cell>
          <cell r="B25592" t="str">
            <v>REFRIG. R.E. 12V - mod. D20 - C/C AGRICOLA  G-II</v>
          </cell>
          <cell r="C25592" t="str">
            <v>UM</v>
          </cell>
        </row>
        <row r="25593">
          <cell r="A25593" t="str">
            <v>8050080AP</v>
          </cell>
          <cell r="B25593" t="str">
            <v>REFRIG. R.E. 12V - mod. D20 - S/C AGRICOLA PINTADO   G-II</v>
          </cell>
          <cell r="C25593" t="str">
            <v>UM</v>
          </cell>
        </row>
        <row r="25594">
          <cell r="A25594" t="str">
            <v>8050080PC</v>
          </cell>
          <cell r="B25594" t="str">
            <v>REFRIG. R.E. 12V - mod. D20 - C/C  PINTADO   G-II</v>
          </cell>
          <cell r="C25594" t="str">
            <v>UM</v>
          </cell>
        </row>
        <row r="25595">
          <cell r="A25595" t="str">
            <v>805008APC</v>
          </cell>
          <cell r="B25595" t="str">
            <v>REFRIG. R.E. 12V - mod. D20 - C/C AGRICOLA  PINTADO   G-II</v>
          </cell>
          <cell r="C25595" t="str">
            <v>UM</v>
          </cell>
        </row>
        <row r="25596">
          <cell r="A25596">
            <v>805009000</v>
          </cell>
          <cell r="B25596" t="str">
            <v>REFRIG. R.E. 12V - mod. D40 - S/C     G-II</v>
          </cell>
          <cell r="C25596" t="str">
            <v>UM</v>
          </cell>
        </row>
        <row r="25597">
          <cell r="A25597" t="str">
            <v>80500900A</v>
          </cell>
          <cell r="B25597" t="str">
            <v>REFRIG. R.E. 12V - mod. D40 - S/C  AGRICOLA   G-II</v>
          </cell>
          <cell r="C25597" t="str">
            <v>UM</v>
          </cell>
        </row>
        <row r="25598">
          <cell r="A25598" t="str">
            <v>80500900C</v>
          </cell>
          <cell r="B25598" t="str">
            <v>REFRIG. R.E. 12V - mod. D40 - C/C     G-II</v>
          </cell>
          <cell r="C25598" t="str">
            <v>UM</v>
          </cell>
        </row>
        <row r="25599">
          <cell r="A25599" t="str">
            <v>80500900P</v>
          </cell>
          <cell r="B25599" t="str">
            <v>REFRIG. R.E. 12V - mod. D40 - S/C  PINTADO    G-II</v>
          </cell>
          <cell r="C25599" t="str">
            <v>UM</v>
          </cell>
        </row>
        <row r="25600">
          <cell r="A25600" t="str">
            <v>8050090AC</v>
          </cell>
          <cell r="B25600" t="str">
            <v>REFRIG. R.E. 12V - mod. D40 - C/C  AGRICOLA G-II</v>
          </cell>
          <cell r="C25600" t="str">
            <v>UM</v>
          </cell>
        </row>
        <row r="25601">
          <cell r="A25601" t="str">
            <v>8050090AP</v>
          </cell>
          <cell r="B25601" t="str">
            <v>REFRIG. R.E. 12V - mod. D40 - S/C AGRICOLA PINTADO    G-II</v>
          </cell>
          <cell r="C25601" t="str">
            <v>UM</v>
          </cell>
        </row>
        <row r="25602">
          <cell r="A25602" t="str">
            <v>8050090PC</v>
          </cell>
          <cell r="B25602" t="str">
            <v>REFRIG. R.E. 12V - mod. D40 - C/C  PINTADO    G-II</v>
          </cell>
          <cell r="C25602" t="str">
            <v>UM</v>
          </cell>
        </row>
        <row r="25603">
          <cell r="A25603" t="str">
            <v>805009APC</v>
          </cell>
          <cell r="B25603" t="str">
            <v>REFRIG. R.E. 12V - mod. D40 - C/C AGRICOLA PINTADO    G-II</v>
          </cell>
          <cell r="C25603" t="str">
            <v>UM</v>
          </cell>
        </row>
        <row r="25604">
          <cell r="A25604">
            <v>805010000</v>
          </cell>
          <cell r="B25604" t="str">
            <v>PROTETOR PLASTICO PARA-CHOQUE (S-10 / RANGER)</v>
          </cell>
          <cell r="C25604" t="str">
            <v>UM</v>
          </cell>
        </row>
        <row r="25605">
          <cell r="A25605">
            <v>805050000</v>
          </cell>
          <cell r="B25605" t="str">
            <v>1303525604 - PARA-CHOQUE TRASEIRO IVECO</v>
          </cell>
          <cell r="C25605" t="str">
            <v>UM</v>
          </cell>
        </row>
        <row r="25606">
          <cell r="A25606">
            <v>805051000</v>
          </cell>
          <cell r="B25606" t="str">
            <v>REVEST. LATERAL ESQ. 939203040</v>
          </cell>
          <cell r="C25606" t="str">
            <v>UM</v>
          </cell>
        </row>
        <row r="25607">
          <cell r="A25607" t="str">
            <v>80505200D</v>
          </cell>
          <cell r="B25607" t="str">
            <v>REVEST. EXTERNO DIR. 939019330</v>
          </cell>
          <cell r="C25607" t="str">
            <v>UM</v>
          </cell>
        </row>
        <row r="25608">
          <cell r="A25608" t="str">
            <v>80505200E</v>
          </cell>
          <cell r="B25608" t="str">
            <v>REVEST. EXTERNO ESQ. 939019340</v>
          </cell>
          <cell r="C25608" t="str">
            <v>UM</v>
          </cell>
        </row>
        <row r="25609">
          <cell r="A25609">
            <v>805053000</v>
          </cell>
          <cell r="B25609" t="str">
            <v>REVEST. LATERAL DIR. 939157470</v>
          </cell>
          <cell r="C25609" t="str">
            <v>UM</v>
          </cell>
        </row>
        <row r="25610">
          <cell r="A25610">
            <v>805054000</v>
          </cell>
          <cell r="B25610" t="str">
            <v>REVEST. LATERAL ESQ. 939165090</v>
          </cell>
          <cell r="C25610" t="str">
            <v>UM</v>
          </cell>
        </row>
        <row r="25611">
          <cell r="A25611" t="str">
            <v>DD95030031</v>
          </cell>
          <cell r="B25611" t="str">
            <v>BRINQUEDOS COM ENCHIMENTO</v>
          </cell>
          <cell r="C25611" t="str">
            <v>UM</v>
          </cell>
        </row>
        <row r="25612">
          <cell r="A25612">
            <v>805055000</v>
          </cell>
          <cell r="B25612" t="str">
            <v>REVEST. LATERAL DIR. 939168750</v>
          </cell>
          <cell r="C25612" t="str">
            <v>UM</v>
          </cell>
        </row>
        <row r="25613">
          <cell r="A25613" t="str">
            <v>80505600D</v>
          </cell>
          <cell r="B25613" t="str">
            <v>REVEST. LATERAL DIR. 939203430</v>
          </cell>
          <cell r="C25613" t="str">
            <v>UM</v>
          </cell>
        </row>
        <row r="25614">
          <cell r="A25614" t="str">
            <v>80505600E</v>
          </cell>
          <cell r="B25614" t="str">
            <v>REVEST. LATERAL ESQ. 939203440</v>
          </cell>
          <cell r="C25614" t="str">
            <v>UM</v>
          </cell>
        </row>
        <row r="25615">
          <cell r="A25615">
            <v>805057000</v>
          </cell>
          <cell r="B25615" t="str">
            <v>93904455 - TRAVESSA SUP. CABINA</v>
          </cell>
          <cell r="C25615" t="str">
            <v>UM</v>
          </cell>
        </row>
        <row r="25616">
          <cell r="A25616">
            <v>805059000</v>
          </cell>
          <cell r="B25616" t="str">
            <v>REVEST. LATERAL ESQ. 939010980</v>
          </cell>
          <cell r="C25616" t="str">
            <v>UM</v>
          </cell>
        </row>
        <row r="25617">
          <cell r="A25617">
            <v>805060000</v>
          </cell>
          <cell r="B25617" t="str">
            <v>REVEST. LATERAL ESQ. 939009020</v>
          </cell>
          <cell r="C25617" t="str">
            <v>UM</v>
          </cell>
        </row>
        <row r="25618">
          <cell r="A25618">
            <v>805061000</v>
          </cell>
          <cell r="B25618" t="str">
            <v>REVEST. LATERAL DIR. 939009010</v>
          </cell>
          <cell r="C25618" t="str">
            <v>UM</v>
          </cell>
        </row>
        <row r="25619">
          <cell r="A25619" t="str">
            <v>DD85271390</v>
          </cell>
          <cell r="B25619" t="str">
            <v>OUTROS APARS RECEP RADIODIF COM APARELHO</v>
          </cell>
          <cell r="C25619" t="str">
            <v>UM</v>
          </cell>
        </row>
        <row r="25620">
          <cell r="A25620">
            <v>805062000</v>
          </cell>
          <cell r="B25620" t="str">
            <v>93924303 - ESTR. BAT. PORTA DIR</v>
          </cell>
          <cell r="C25620" t="str">
            <v>UM</v>
          </cell>
        </row>
        <row r="25621">
          <cell r="A25621">
            <v>805063000</v>
          </cell>
          <cell r="B25621" t="str">
            <v>ESTR. BAT. PORTA ESQ. 939310950</v>
          </cell>
          <cell r="C25621" t="str">
            <v>UM</v>
          </cell>
        </row>
        <row r="25622">
          <cell r="A25622" t="str">
            <v>80506400D</v>
          </cell>
          <cell r="B25622" t="str">
            <v>93924231 - LONGARINA DIR.</v>
          </cell>
          <cell r="C25622" t="str">
            <v>UM</v>
          </cell>
        </row>
        <row r="25623">
          <cell r="A25623" t="str">
            <v>80506400E</v>
          </cell>
          <cell r="B25623" t="str">
            <v>93916591 - LONGARINA ESQ.</v>
          </cell>
          <cell r="C25623" t="str">
            <v>UM</v>
          </cell>
        </row>
        <row r="25624">
          <cell r="A25624">
            <v>805065000</v>
          </cell>
          <cell r="B25624" t="str">
            <v>REFORCO   939224110</v>
          </cell>
          <cell r="C25624" t="str">
            <v>UM</v>
          </cell>
        </row>
        <row r="25625">
          <cell r="A25625">
            <v>805066000</v>
          </cell>
          <cell r="B25625" t="str">
            <v>93924429 - REVESTIMENTO ESQ.</v>
          </cell>
          <cell r="C25625" t="str">
            <v>UM</v>
          </cell>
        </row>
        <row r="25626">
          <cell r="A25626">
            <v>805067000</v>
          </cell>
          <cell r="B25626" t="str">
            <v>SUPORTE DIR TRAS. 939250400</v>
          </cell>
          <cell r="C25626" t="str">
            <v>UM</v>
          </cell>
        </row>
        <row r="25627">
          <cell r="A25627" t="str">
            <v>DD95030060</v>
          </cell>
          <cell r="B25627" t="str">
            <v>OUTROS CONJ BRINQUEDOS P/ CONSTRUCAO</v>
          </cell>
          <cell r="C25627" t="str">
            <v>UM</v>
          </cell>
        </row>
        <row r="25628">
          <cell r="A25628">
            <v>805068000</v>
          </cell>
          <cell r="B25628" t="str">
            <v>TRAVESSA 939016890</v>
          </cell>
          <cell r="C25628" t="str">
            <v>UM</v>
          </cell>
        </row>
        <row r="25629">
          <cell r="A25629">
            <v>805069000</v>
          </cell>
          <cell r="B25629" t="str">
            <v>TRAVESSA 939016900</v>
          </cell>
          <cell r="C25629" t="str">
            <v>UM</v>
          </cell>
        </row>
        <row r="25630">
          <cell r="A25630">
            <v>805070000</v>
          </cell>
          <cell r="B25630" t="str">
            <v>93924431 - TRAV SUP PAR TRAS.</v>
          </cell>
          <cell r="C25630" t="str">
            <v>UM</v>
          </cell>
        </row>
        <row r="25631">
          <cell r="A25631">
            <v>805071000</v>
          </cell>
          <cell r="B25631" t="str">
            <v>GUIA 939165580</v>
          </cell>
          <cell r="C25631" t="str">
            <v>UM</v>
          </cell>
        </row>
        <row r="25632">
          <cell r="A25632">
            <v>805072000</v>
          </cell>
          <cell r="B25632" t="str">
            <v>REFORCO TRAVESSA 939029720</v>
          </cell>
          <cell r="C25632" t="str">
            <v>UM</v>
          </cell>
        </row>
        <row r="25633">
          <cell r="A25633">
            <v>805073000</v>
          </cell>
          <cell r="B25633" t="str">
            <v>93924428 - REVESTIMENTO DIR.</v>
          </cell>
          <cell r="C25633" t="str">
            <v>UM</v>
          </cell>
        </row>
        <row r="25634">
          <cell r="A25634" t="str">
            <v>80507400D</v>
          </cell>
          <cell r="B25634" t="str">
            <v>REVEST. MENOR DIR. 939009220</v>
          </cell>
          <cell r="C25634" t="str">
            <v>UM</v>
          </cell>
        </row>
        <row r="25635">
          <cell r="A25635" t="str">
            <v>DD95030022</v>
          </cell>
          <cell r="B25635" t="str">
            <v>OUTROS BONECOS, MESMO VESTIDOS</v>
          </cell>
          <cell r="C25635" t="str">
            <v>UM</v>
          </cell>
        </row>
        <row r="25636">
          <cell r="A25636" t="str">
            <v>80507400E</v>
          </cell>
          <cell r="B25636" t="str">
            <v>REVEST. MENOR ESQ. 939009230</v>
          </cell>
          <cell r="C25636" t="str">
            <v>UM</v>
          </cell>
        </row>
        <row r="25637">
          <cell r="A25637">
            <v>805075000</v>
          </cell>
          <cell r="B25637" t="str">
            <v>REFORCO INFERIOR 79622610</v>
          </cell>
          <cell r="C25637" t="str">
            <v>UM</v>
          </cell>
        </row>
        <row r="25638">
          <cell r="A25638">
            <v>805076000</v>
          </cell>
          <cell r="B25638" t="str">
            <v>93900943 - ENCAIXE P/ TRAVESSA INF.</v>
          </cell>
          <cell r="C25638" t="str">
            <v>UM</v>
          </cell>
        </row>
        <row r="25639">
          <cell r="A25639">
            <v>805077000</v>
          </cell>
          <cell r="B25639" t="str">
            <v>ENCAIXE INF. INT. LON. INF 939013060</v>
          </cell>
          <cell r="C25639" t="str">
            <v>UM</v>
          </cell>
        </row>
        <row r="25640">
          <cell r="A25640">
            <v>805078000</v>
          </cell>
          <cell r="B25640" t="str">
            <v>MONTANTE DIREITO 939250060</v>
          </cell>
          <cell r="C25640" t="str">
            <v>UM</v>
          </cell>
        </row>
        <row r="25641">
          <cell r="A25641">
            <v>805079000</v>
          </cell>
          <cell r="B25641" t="str">
            <v>939251230 - ENCAIXE TRAV.SUP.</v>
          </cell>
          <cell r="C25641" t="str">
            <v>UM</v>
          </cell>
        </row>
        <row r="25642">
          <cell r="A25642">
            <v>805080000</v>
          </cell>
          <cell r="B25642" t="str">
            <v>SUP. SUPER. CENTRAL 939044530</v>
          </cell>
          <cell r="C25642" t="str">
            <v>UM</v>
          </cell>
        </row>
        <row r="25643">
          <cell r="A25643" t="str">
            <v>DD95030029</v>
          </cell>
          <cell r="B25643" t="str">
            <v>PARTES E ACESSORIOS</v>
          </cell>
          <cell r="C25643" t="str">
            <v>UM</v>
          </cell>
        </row>
        <row r="25644">
          <cell r="A25644">
            <v>805081000</v>
          </cell>
          <cell r="B25644" t="str">
            <v>REF. P/TRAV TETO 939226320</v>
          </cell>
          <cell r="C25644" t="str">
            <v>UM</v>
          </cell>
        </row>
        <row r="25645">
          <cell r="A25645">
            <v>805082000</v>
          </cell>
          <cell r="B25645" t="str">
            <v>93939942 - REVEST. PARA BRISA.</v>
          </cell>
          <cell r="C25645" t="str">
            <v>UM</v>
          </cell>
        </row>
        <row r="25646">
          <cell r="A25646">
            <v>805083000</v>
          </cell>
          <cell r="B25646" t="str">
            <v>93901198 - REFORCO</v>
          </cell>
          <cell r="C25646" t="str">
            <v>UM</v>
          </cell>
        </row>
        <row r="25647">
          <cell r="A25647">
            <v>805084000</v>
          </cell>
          <cell r="B25647" t="str">
            <v>93931241 - REFORCO SUPERIOR DIR.</v>
          </cell>
          <cell r="C25647" t="str">
            <v>UM</v>
          </cell>
        </row>
        <row r="25648">
          <cell r="A25648">
            <v>805085000</v>
          </cell>
          <cell r="B25648" t="str">
            <v>93931242 - REFORCO SUPERIOR ESQ.</v>
          </cell>
          <cell r="C25648" t="str">
            <v>UM</v>
          </cell>
        </row>
        <row r="25649">
          <cell r="A25649">
            <v>805086000</v>
          </cell>
          <cell r="B25649" t="str">
            <v>93901469 - REFORCO SUPERIOR</v>
          </cell>
          <cell r="C25649" t="str">
            <v>UM</v>
          </cell>
        </row>
        <row r="25650">
          <cell r="A25650">
            <v>805087000</v>
          </cell>
          <cell r="B25650" t="str">
            <v>REFORCO DA PORTA - 939011940</v>
          </cell>
          <cell r="C25650" t="str">
            <v>UM</v>
          </cell>
        </row>
        <row r="25651">
          <cell r="A25651">
            <v>805088000</v>
          </cell>
          <cell r="B25651" t="str">
            <v>REFORCO DA PORTA - 939011950</v>
          </cell>
          <cell r="C25651" t="str">
            <v>UM</v>
          </cell>
        </row>
        <row r="25652">
          <cell r="A25652">
            <v>805089000</v>
          </cell>
          <cell r="B25652" t="str">
            <v>TRAVESSA TRASEIRA - 939135200</v>
          </cell>
          <cell r="C25652" t="str">
            <v>UM</v>
          </cell>
        </row>
        <row r="25653">
          <cell r="A25653">
            <v>805090000</v>
          </cell>
          <cell r="B25653" t="str">
            <v>PARA-CHOQUE - (DAILY) 952022070</v>
          </cell>
          <cell r="C25653" t="str">
            <v>UM</v>
          </cell>
        </row>
        <row r="25654">
          <cell r="A25654" t="str">
            <v>8050900SP</v>
          </cell>
          <cell r="B25654" t="str">
            <v>PARA-CHOQUE S/ PINT. - 952027610</v>
          </cell>
          <cell r="C25654" t="str">
            <v>UM</v>
          </cell>
        </row>
        <row r="25655">
          <cell r="A25655" t="str">
            <v>80509100D</v>
          </cell>
          <cell r="B25655" t="str">
            <v>CONSOLE DIREITO - 939284190</v>
          </cell>
          <cell r="C25655" t="str">
            <v>UM</v>
          </cell>
        </row>
        <row r="25656">
          <cell r="A25656" t="str">
            <v>80509100E</v>
          </cell>
          <cell r="B25656" t="str">
            <v>CONSOLE ESQUERDO - 939284200</v>
          </cell>
          <cell r="C25656" t="str">
            <v>UM</v>
          </cell>
        </row>
        <row r="25657">
          <cell r="A25657">
            <v>805092000</v>
          </cell>
          <cell r="B25657" t="str">
            <v>REFORCO 939137490</v>
          </cell>
          <cell r="C25657" t="str">
            <v>UM</v>
          </cell>
        </row>
        <row r="25658">
          <cell r="A25658" t="str">
            <v>80509300D</v>
          </cell>
          <cell r="B25658" t="str">
            <v>ENCAIXE MONTANTE DIR. - 939026540</v>
          </cell>
          <cell r="C25658" t="str">
            <v>UM</v>
          </cell>
        </row>
        <row r="25659">
          <cell r="A25659" t="str">
            <v>80509300E</v>
          </cell>
          <cell r="B25659" t="str">
            <v>ENCAIXE MONTANTE ESQ. - 939026550</v>
          </cell>
          <cell r="C25659" t="str">
            <v>UM</v>
          </cell>
        </row>
        <row r="25660">
          <cell r="A25660">
            <v>805094000</v>
          </cell>
          <cell r="B25660" t="str">
            <v>TRAVESSA SUPERIOR - 939135120</v>
          </cell>
          <cell r="C25660" t="str">
            <v>UM</v>
          </cell>
        </row>
        <row r="25661">
          <cell r="A25661">
            <v>805095000</v>
          </cell>
          <cell r="B25661" t="str">
            <v>93828878 - SUPORTE TANQUE COMBUS.</v>
          </cell>
          <cell r="C25661" t="str">
            <v>UM</v>
          </cell>
        </row>
        <row r="25662">
          <cell r="A25662" t="str">
            <v>80509600D</v>
          </cell>
          <cell r="B25662" t="str">
            <v>503120789 - PONT. DIR P.CHOQUE (DAILY) S/PINT</v>
          </cell>
          <cell r="C25662" t="str">
            <v>UM</v>
          </cell>
        </row>
        <row r="25663">
          <cell r="A25663" t="str">
            <v>80509600E</v>
          </cell>
          <cell r="B25663" t="str">
            <v>503120790 -  PONT. ESQ. P-CHOQUE (DAILY) S/PINT</v>
          </cell>
          <cell r="C25663" t="str">
            <v>UM</v>
          </cell>
        </row>
        <row r="25664">
          <cell r="A25664">
            <v>805097000</v>
          </cell>
          <cell r="B25664" t="str">
            <v>503120791- PARA-CHOQUE CENTRAL (DAILY) S/PINT</v>
          </cell>
          <cell r="C25664" t="str">
            <v>UM</v>
          </cell>
        </row>
        <row r="25665">
          <cell r="A25665">
            <v>805098000</v>
          </cell>
          <cell r="B25665" t="str">
            <v>93828902 - TRAVESSA ANTERIOR</v>
          </cell>
          <cell r="C25665" t="str">
            <v>UM</v>
          </cell>
        </row>
        <row r="25666">
          <cell r="A25666">
            <v>805099000</v>
          </cell>
          <cell r="B25666" t="str">
            <v>RESERVATORIO DE AR  15L</v>
          </cell>
          <cell r="C25666" t="str">
            <v>UM</v>
          </cell>
        </row>
        <row r="25667">
          <cell r="A25667">
            <v>701628000</v>
          </cell>
          <cell r="B25667" t="str">
            <v>PAREDE TRASEIRA MONTADA HPN 710/1618/1620</v>
          </cell>
          <cell r="C25667" t="str">
            <v>UM</v>
          </cell>
        </row>
        <row r="25668">
          <cell r="A25668" t="str">
            <v>80509900F</v>
          </cell>
          <cell r="B25668" t="str">
            <v>RESERVATORIO DE AR  15L    503101997 - 503101997</v>
          </cell>
          <cell r="C25668" t="str">
            <v>UM</v>
          </cell>
        </row>
        <row r="25669">
          <cell r="A25669">
            <v>805100000</v>
          </cell>
          <cell r="B25669" t="str">
            <v>PORTA ESTEPE (CESTELLO) 1311279080</v>
          </cell>
          <cell r="C25669" t="str">
            <v>UM</v>
          </cell>
        </row>
        <row r="25670">
          <cell r="A25670">
            <v>805101000</v>
          </cell>
          <cell r="B25670" t="str">
            <v>PORTA ESTEPE (CESTELLO) 1311288080</v>
          </cell>
          <cell r="C25670" t="str">
            <v>UM</v>
          </cell>
        </row>
        <row r="25671">
          <cell r="A25671">
            <v>805102000</v>
          </cell>
          <cell r="B25671" t="str">
            <v>CALHA  939008820</v>
          </cell>
          <cell r="C25671" t="str">
            <v>UM</v>
          </cell>
        </row>
        <row r="25672">
          <cell r="A25672">
            <v>805103000</v>
          </cell>
          <cell r="B25672" t="str">
            <v>93954404 - TAMPA FAROL NEBLINA</v>
          </cell>
          <cell r="C25672" t="str">
            <v>UM</v>
          </cell>
        </row>
        <row r="25673">
          <cell r="A25673">
            <v>805104000</v>
          </cell>
          <cell r="B25673" t="str">
            <v>TELA DA GRADE FRONTAL  ( RIGILINE)</v>
          </cell>
          <cell r="C25673" t="str">
            <v>UM</v>
          </cell>
        </row>
        <row r="25674">
          <cell r="A25674">
            <v>805107000</v>
          </cell>
          <cell r="B25674" t="str">
            <v>TAMPA FAROL NEBLINA - NOVO</v>
          </cell>
          <cell r="C25674" t="str">
            <v>UM</v>
          </cell>
        </row>
        <row r="25675">
          <cell r="A25675">
            <v>105187000</v>
          </cell>
          <cell r="B25675" t="str">
            <v>CHAPA ABS P/CROMAGEM 4,00 x 350 x 720 mm</v>
          </cell>
          <cell r="C25675" t="str">
            <v>UM</v>
          </cell>
        </row>
        <row r="25676">
          <cell r="A25676" t="str">
            <v>80510800D</v>
          </cell>
          <cell r="B25676" t="str">
            <v>503355350 - PONTEIRA DIR P-CHOQUE (DAILY) S/PINT</v>
          </cell>
          <cell r="C25676" t="str">
            <v>UM</v>
          </cell>
        </row>
        <row r="25677">
          <cell r="A25677" t="str">
            <v>80510800E</v>
          </cell>
          <cell r="B25677" t="str">
            <v>503355351 - PONTEIRA ESQ P-CHOQUE (DAILY) S/PINT</v>
          </cell>
          <cell r="C25677" t="str">
            <v>UM</v>
          </cell>
        </row>
        <row r="25678">
          <cell r="A25678" t="str">
            <v>8051080PD</v>
          </cell>
          <cell r="B25678" t="str">
            <v>PONTEIRA DIR P-CHOQUE (DAILY) C/PINT</v>
          </cell>
          <cell r="C25678" t="str">
            <v>UM</v>
          </cell>
        </row>
        <row r="25679">
          <cell r="A25679" t="str">
            <v>8051080PE</v>
          </cell>
          <cell r="B25679" t="str">
            <v>PONTEIRA ESQ P-CHOQUE (DAILY) C/PINT</v>
          </cell>
          <cell r="C25679" t="str">
            <v>UM</v>
          </cell>
        </row>
        <row r="25680">
          <cell r="A25680">
            <v>805109000</v>
          </cell>
          <cell r="B25680" t="str">
            <v>503355352 - PARA-CHOQUE CENTRAL (DAILY) S/PINT</v>
          </cell>
          <cell r="C25680" t="str">
            <v>UM</v>
          </cell>
        </row>
        <row r="25681">
          <cell r="A25681" t="str">
            <v>80510900P</v>
          </cell>
          <cell r="B25681" t="str">
            <v>PARA-CHOQUE CENTRAL (DAILY) C/PINT</v>
          </cell>
          <cell r="C25681" t="str">
            <v>UM</v>
          </cell>
        </row>
        <row r="25682">
          <cell r="A25682">
            <v>805110000</v>
          </cell>
          <cell r="B25682" t="str">
            <v>952037500 - PARA-CHOQUE (DAILY) DIANT</v>
          </cell>
          <cell r="C25682" t="str">
            <v>UM</v>
          </cell>
        </row>
        <row r="25683">
          <cell r="A25683" t="str">
            <v>IMOB84719019</v>
          </cell>
          <cell r="B25683" t="str">
            <v>OUTROS LEITORES OU GRAVADORES</v>
          </cell>
          <cell r="C25683" t="str">
            <v>UM</v>
          </cell>
        </row>
        <row r="25684">
          <cell r="A25684" t="str">
            <v>8051100SP</v>
          </cell>
          <cell r="B25684" t="str">
            <v>PARA-CHOQUE(DAILY) 952037510 DIANT S/ PINT</v>
          </cell>
          <cell r="C25684" t="str">
            <v>UM</v>
          </cell>
        </row>
        <row r="25685">
          <cell r="A25685">
            <v>805111000</v>
          </cell>
          <cell r="B25685" t="str">
            <v>PORTA-ESTEPE MENOR IVECO PRETO 938289130</v>
          </cell>
          <cell r="C25685" t="str">
            <v>UM</v>
          </cell>
        </row>
        <row r="25686">
          <cell r="A25686" t="str">
            <v>80511100C</v>
          </cell>
          <cell r="B25686" t="str">
            <v>PORTA-ESTEPE MENOR IVECO CINZA 938520780</v>
          </cell>
          <cell r="C25686" t="str">
            <v>UM</v>
          </cell>
        </row>
        <row r="25687">
          <cell r="A25687">
            <v>805112000</v>
          </cell>
          <cell r="B25687" t="str">
            <v>PORTA-ESTEPE MAIOR IVECO PRETO 938289120</v>
          </cell>
          <cell r="C25687" t="str">
            <v>UM</v>
          </cell>
        </row>
        <row r="25688">
          <cell r="A25688" t="str">
            <v>80511200C</v>
          </cell>
          <cell r="B25688" t="str">
            <v>93852076 - PORTA-ESTEPE MAIOR IVECO CINZA</v>
          </cell>
          <cell r="C25688" t="str">
            <v>UM</v>
          </cell>
        </row>
        <row r="25689">
          <cell r="A25689">
            <v>805113000</v>
          </cell>
          <cell r="B25689" t="str">
            <v>93828907 - PORTA-ESTEPE MEDIO IVECO PRETO</v>
          </cell>
          <cell r="C25689" t="str">
            <v>UM</v>
          </cell>
        </row>
        <row r="25690">
          <cell r="A25690" t="str">
            <v>80511300C</v>
          </cell>
          <cell r="B25690" t="str">
            <v>93852080 - PORTA ESTEPE MEDIO IVECO CINZA</v>
          </cell>
          <cell r="C25690" t="str">
            <v>UM</v>
          </cell>
        </row>
        <row r="25691">
          <cell r="A25691" t="str">
            <v>IMOB85044090</v>
          </cell>
          <cell r="B25691" t="str">
            <v>OUTROS CONVERSORES ELETRICOS</v>
          </cell>
          <cell r="C25691" t="str">
            <v>UM</v>
          </cell>
        </row>
        <row r="25692">
          <cell r="A25692">
            <v>805114000</v>
          </cell>
          <cell r="B25692" t="str">
            <v>CAIXA DE BATERIA IVECO EURO CARGO</v>
          </cell>
          <cell r="C25692" t="str">
            <v>UM</v>
          </cell>
        </row>
        <row r="25693">
          <cell r="A25693">
            <v>805115000</v>
          </cell>
          <cell r="B25693" t="str">
            <v>PARA-CHOQUE DIANTEIRO DUCATO 130400901</v>
          </cell>
          <cell r="C25693" t="str">
            <v>UM</v>
          </cell>
        </row>
        <row r="25694">
          <cell r="A25694">
            <v>805116000</v>
          </cell>
          <cell r="B25694" t="str">
            <v>SUPORTE PEDANA 412189380 UB 55-3325</v>
          </cell>
          <cell r="C25694" t="str">
            <v>UM</v>
          </cell>
        </row>
        <row r="25695">
          <cell r="A25695">
            <v>805117000</v>
          </cell>
          <cell r="B25695" t="str">
            <v>SUPORTE PEDANA 410220120 KZ 55-3325</v>
          </cell>
          <cell r="C25695" t="str">
            <v>UM</v>
          </cell>
        </row>
        <row r="25696">
          <cell r="A25696">
            <v>805121000</v>
          </cell>
          <cell r="B25696" t="str">
            <v>95203891 - REVEST. LATERAL ESQ.</v>
          </cell>
          <cell r="C25696" t="str">
            <v>UM</v>
          </cell>
        </row>
        <row r="25697">
          <cell r="A25697" t="str">
            <v>80512200D</v>
          </cell>
          <cell r="B25697" t="str">
            <v>REVEST. EXTERNO DIR. 952038890</v>
          </cell>
          <cell r="C25697" t="str">
            <v>UM</v>
          </cell>
        </row>
        <row r="25698">
          <cell r="A25698" t="str">
            <v>80512200E</v>
          </cell>
          <cell r="B25698" t="str">
            <v>REVEST. EXTERNO ESQ. 952038900</v>
          </cell>
          <cell r="C25698" t="str">
            <v>UM</v>
          </cell>
        </row>
        <row r="25699">
          <cell r="A25699">
            <v>805123000</v>
          </cell>
          <cell r="B25699" t="str">
            <v>REVEST. LATERAL DIR. 952038870</v>
          </cell>
          <cell r="C25699" t="str">
            <v>UM</v>
          </cell>
        </row>
        <row r="25700">
          <cell r="A25700">
            <v>805124000</v>
          </cell>
          <cell r="B25700" t="str">
            <v>REVEST. LATERAL ESQ. 952038950</v>
          </cell>
          <cell r="C25700" t="str">
            <v>UM</v>
          </cell>
        </row>
        <row r="25701">
          <cell r="A25701">
            <v>805125000</v>
          </cell>
          <cell r="B25701" t="str">
            <v>REVEST. LATERAL DIR. 952038920</v>
          </cell>
          <cell r="C25701" t="str">
            <v>UM</v>
          </cell>
        </row>
        <row r="25702">
          <cell r="A25702" t="str">
            <v>80512600D</v>
          </cell>
          <cell r="B25702" t="str">
            <v>95203893 - REVEST. LATERAL DIR.</v>
          </cell>
          <cell r="C25702" t="str">
            <v>UM</v>
          </cell>
        </row>
        <row r="25703">
          <cell r="A25703" t="str">
            <v>80512600E</v>
          </cell>
          <cell r="B25703" t="str">
            <v>95203894 - REVEST. LATERAL ESQ.</v>
          </cell>
          <cell r="C25703" t="str">
            <v>UM</v>
          </cell>
        </row>
        <row r="25704">
          <cell r="A25704">
            <v>805129000</v>
          </cell>
          <cell r="B25704" t="str">
            <v>95203888 - REVEST. LATERAL ESQ.</v>
          </cell>
          <cell r="C25704" t="str">
            <v>UM</v>
          </cell>
        </row>
        <row r="25705">
          <cell r="A25705">
            <v>805130000</v>
          </cell>
          <cell r="B25705" t="str">
            <v>REVEST. PARA BRISA 939399500</v>
          </cell>
          <cell r="C25705" t="str">
            <v>UM</v>
          </cell>
        </row>
        <row r="25706">
          <cell r="A25706" t="str">
            <v>DD84122110</v>
          </cell>
          <cell r="B25706" t="str">
            <v>CILINDROS HIDRAULICOS</v>
          </cell>
          <cell r="C25706" t="str">
            <v>UM</v>
          </cell>
        </row>
        <row r="25707">
          <cell r="A25707">
            <v>805131000</v>
          </cell>
          <cell r="B25707" t="str">
            <v>REFORCO LAT POST PAVIMENTO 1359250080</v>
          </cell>
          <cell r="C25707" t="str">
            <v>UM</v>
          </cell>
        </row>
        <row r="25708">
          <cell r="A25708">
            <v>805132000</v>
          </cell>
          <cell r="B25708" t="str">
            <v>CONEXAO REFORCO POST PAV 1359251080</v>
          </cell>
          <cell r="C25708" t="str">
            <v>UM</v>
          </cell>
        </row>
        <row r="25709">
          <cell r="A25709">
            <v>805133000</v>
          </cell>
          <cell r="B25709" t="str">
            <v>REFORCO LAT PAVIMENTO DIR 1359252080</v>
          </cell>
          <cell r="C25709" t="str">
            <v>UM</v>
          </cell>
        </row>
        <row r="25710">
          <cell r="A25710">
            <v>805134000</v>
          </cell>
          <cell r="B25710" t="str">
            <v>REFORCO LAT PAVIMENTO ESQ 1359253080</v>
          </cell>
          <cell r="C25710" t="str">
            <v>UM</v>
          </cell>
        </row>
        <row r="25711">
          <cell r="A25711">
            <v>805135000</v>
          </cell>
          <cell r="B25711" t="str">
            <v>REFORCO PAVIMENTO POSTERIOR 1359254080</v>
          </cell>
          <cell r="C25711" t="str">
            <v>UM</v>
          </cell>
        </row>
        <row r="25712">
          <cell r="A25712">
            <v>805136000</v>
          </cell>
          <cell r="B25712" t="str">
            <v>REFORCO POST INTERM PAV POST 1359255080</v>
          </cell>
          <cell r="C25712" t="str">
            <v>UM</v>
          </cell>
        </row>
        <row r="25713">
          <cell r="A25713">
            <v>805137000</v>
          </cell>
          <cell r="B25713" t="str">
            <v>REFORCO POST PAVIMENTO POST 1359256080</v>
          </cell>
          <cell r="C25713" t="str">
            <v>UM</v>
          </cell>
        </row>
        <row r="25714">
          <cell r="A25714" t="str">
            <v>DD85333990</v>
          </cell>
          <cell r="B25714" t="str">
            <v>OUTRAS RESISTENCIAS ELETRICAS VARIA</v>
          </cell>
          <cell r="C25714" t="str">
            <v>UM</v>
          </cell>
        </row>
        <row r="25715">
          <cell r="A25715">
            <v>805138000</v>
          </cell>
          <cell r="B25715" t="str">
            <v>CONEXAO REFORCO ANT PAVIMENTO 1359257080</v>
          </cell>
          <cell r="C25715" t="str">
            <v>UM</v>
          </cell>
        </row>
        <row r="25716">
          <cell r="A25716">
            <v>805139000</v>
          </cell>
          <cell r="B25716" t="str">
            <v>REFORCO INT PAVIMENTO 1359258080</v>
          </cell>
          <cell r="C25716" t="str">
            <v>UM</v>
          </cell>
        </row>
        <row r="25717">
          <cell r="A25717">
            <v>805140000</v>
          </cell>
          <cell r="B25717" t="str">
            <v>REFORCO INTERM POST PAV POST 1359259080</v>
          </cell>
          <cell r="C25717" t="str">
            <v>UM</v>
          </cell>
        </row>
        <row r="25718">
          <cell r="A25718">
            <v>805141000</v>
          </cell>
          <cell r="B25718" t="str">
            <v>REFORCO ANT PAVIMENTO POST 1359260080</v>
          </cell>
          <cell r="C25718" t="str">
            <v>UM</v>
          </cell>
        </row>
        <row r="25719">
          <cell r="A25719">
            <v>805142000</v>
          </cell>
          <cell r="B25719" t="str">
            <v>PARALAMA POSTERIOR 5031036540</v>
          </cell>
          <cell r="C25719" t="str">
            <v>UM</v>
          </cell>
        </row>
        <row r="25720">
          <cell r="A25720">
            <v>805143000</v>
          </cell>
          <cell r="B25720" t="str">
            <v>REFORCO INTERM CENTRAL PAV POST 1359261080</v>
          </cell>
          <cell r="C25720" t="str">
            <v>UM</v>
          </cell>
        </row>
        <row r="25721">
          <cell r="A25721">
            <v>805144000</v>
          </cell>
          <cell r="B25721" t="str">
            <v>REFORCO INTERM ANT PAV POST 1359262080</v>
          </cell>
          <cell r="C25721" t="str">
            <v>UM</v>
          </cell>
        </row>
        <row r="25722">
          <cell r="A25722">
            <v>805145000</v>
          </cell>
          <cell r="B25722" t="str">
            <v>KIT VEICULO M1A</v>
          </cell>
          <cell r="C25722" t="str">
            <v>UM</v>
          </cell>
        </row>
        <row r="25723">
          <cell r="A25723">
            <v>805146000</v>
          </cell>
          <cell r="B25723" t="str">
            <v>KIT VEICULO L2B</v>
          </cell>
          <cell r="C25723" t="str">
            <v>UM</v>
          </cell>
        </row>
        <row r="25724">
          <cell r="A25724">
            <v>805147000</v>
          </cell>
          <cell r="B25724" t="str">
            <v>93980806 - REFORCO DIANT LATERAL DIR.</v>
          </cell>
          <cell r="C25724" t="str">
            <v>UM</v>
          </cell>
        </row>
        <row r="25725">
          <cell r="A25725">
            <v>805148000</v>
          </cell>
          <cell r="B25725" t="str">
            <v>93980807 - REFORCO DIANT LATERAL ESQ.</v>
          </cell>
          <cell r="C25725" t="str">
            <v>UM</v>
          </cell>
        </row>
        <row r="25726">
          <cell r="A25726">
            <v>805149000</v>
          </cell>
          <cell r="B25726" t="str">
            <v>PORTA-ESTEPE MENOR IVECO</v>
          </cell>
          <cell r="C25726" t="str">
            <v>UM</v>
          </cell>
        </row>
        <row r="25727">
          <cell r="A25727">
            <v>805150000</v>
          </cell>
          <cell r="B25727" t="str">
            <v>93852328 - PORTA-ESTEPE MAIOR IVECO CINZA</v>
          </cell>
          <cell r="C25727" t="str">
            <v>UM</v>
          </cell>
        </row>
        <row r="25728">
          <cell r="A25728">
            <v>805151000</v>
          </cell>
          <cell r="B25728" t="str">
            <v>93852325 - PORTA-ESTEPE MEDIO IVECO CINZA</v>
          </cell>
          <cell r="C25728" t="str">
            <v>UM</v>
          </cell>
        </row>
        <row r="25729">
          <cell r="A25729">
            <v>105188000</v>
          </cell>
          <cell r="B25729" t="str">
            <v>PIGMENTO ABS CINZA AGCO</v>
          </cell>
          <cell r="C25729" t="str">
            <v>KG</v>
          </cell>
        </row>
        <row r="25730">
          <cell r="A25730">
            <v>805152000</v>
          </cell>
          <cell r="B25730" t="str">
            <v>TAMPA CAIXA DE BATERIA IVECO STRALIS</v>
          </cell>
          <cell r="C25730" t="str">
            <v>UM</v>
          </cell>
        </row>
        <row r="25731">
          <cell r="A25731" t="str">
            <v>80515200F</v>
          </cell>
          <cell r="B25731" t="str">
            <v>TAMPA CAIXA DE BATERIA IVECO STRALIS - 98427424</v>
          </cell>
          <cell r="C25731" t="str">
            <v>UM</v>
          </cell>
        </row>
        <row r="25732">
          <cell r="A25732">
            <v>805153000</v>
          </cell>
          <cell r="B25732" t="str">
            <v>PARA-LAMA CV UNIV STRALIS-EUROTECH</v>
          </cell>
          <cell r="C25732" t="str">
            <v>UM</v>
          </cell>
        </row>
        <row r="25733">
          <cell r="A25733" t="str">
            <v>80515300F</v>
          </cell>
          <cell r="B25733" t="str">
            <v>PARA-LAMA CV UNIV STRALIS-EUROTECH</v>
          </cell>
          <cell r="C25733" t="str">
            <v>UM</v>
          </cell>
        </row>
        <row r="25734">
          <cell r="A25734">
            <v>805154000</v>
          </cell>
          <cell r="B25734" t="str">
            <v>PARACHOQUE CENTRAL NEW STRALIS 2007</v>
          </cell>
          <cell r="C25734" t="str">
            <v>UM</v>
          </cell>
        </row>
        <row r="25735">
          <cell r="A25735" t="str">
            <v>80515400F</v>
          </cell>
          <cell r="B25735" t="str">
            <v>PARACHOQUE CENTRAL NEW STRALIS 2007 - 504284316</v>
          </cell>
          <cell r="C25735" t="str">
            <v>UM</v>
          </cell>
        </row>
        <row r="25736">
          <cell r="A25736" t="str">
            <v>80515500D</v>
          </cell>
          <cell r="B25736" t="str">
            <v>FAROL DIREITO NEW STRALIS 2007</v>
          </cell>
          <cell r="C25736" t="str">
            <v>UM</v>
          </cell>
        </row>
        <row r="25737">
          <cell r="A25737">
            <v>190187000</v>
          </cell>
          <cell r="B25737" t="str">
            <v>PROTEÇÃO EXTERNA CJ EIXO</v>
          </cell>
          <cell r="C25737" t="str">
            <v>UM</v>
          </cell>
        </row>
        <row r="25738">
          <cell r="A25738" t="str">
            <v>80515500E</v>
          </cell>
          <cell r="B25738" t="str">
            <v>FAROL ESQUERDO NEW STRALIS 2007</v>
          </cell>
          <cell r="C25738" t="str">
            <v>UM</v>
          </cell>
        </row>
        <row r="25739">
          <cell r="A25739" t="str">
            <v>8051550DF</v>
          </cell>
          <cell r="B25739" t="str">
            <v>FAROL DIREITO NEW STRALIS 2007 - 504238093</v>
          </cell>
          <cell r="C25739" t="str">
            <v>UM</v>
          </cell>
        </row>
        <row r="25740">
          <cell r="A25740" t="str">
            <v>8051550EF</v>
          </cell>
          <cell r="B25740" t="str">
            <v>FAROL ESQUERDO NEW STRALIS 2007 - 504238117</v>
          </cell>
          <cell r="C25740" t="str">
            <v>UM</v>
          </cell>
        </row>
        <row r="25741">
          <cell r="A25741">
            <v>805156000</v>
          </cell>
          <cell r="B25741" t="str">
            <v>FRONTAL INTERNA NEW DAILY 2006</v>
          </cell>
          <cell r="C25741" t="str">
            <v>UM</v>
          </cell>
        </row>
        <row r="25742">
          <cell r="A25742" t="str">
            <v>80515600F</v>
          </cell>
          <cell r="B25742" t="str">
            <v>FRONTAL INTERNA NEW DAILY 2006</v>
          </cell>
          <cell r="C25742" t="str">
            <v>UM</v>
          </cell>
        </row>
        <row r="25743">
          <cell r="A25743" t="str">
            <v>80515700D</v>
          </cell>
          <cell r="B25743" t="str">
            <v>PARALAMA DIR. NEW DAILY 2006</v>
          </cell>
          <cell r="C25743" t="str">
            <v>UM</v>
          </cell>
        </row>
        <row r="25744">
          <cell r="A25744" t="str">
            <v>80515700E</v>
          </cell>
          <cell r="B25744" t="str">
            <v>PARALAMA ESQ. NEW DAILY 2006</v>
          </cell>
          <cell r="C25744" t="str">
            <v>UM</v>
          </cell>
        </row>
        <row r="25745">
          <cell r="A25745">
            <v>118804000</v>
          </cell>
          <cell r="B25745" t="str">
            <v>PARA-CHOQUE DIANTEIRO MB SPRINTER</v>
          </cell>
          <cell r="C25745" t="str">
            <v>UM</v>
          </cell>
        </row>
        <row r="25746">
          <cell r="A25746" t="str">
            <v>8051570DF</v>
          </cell>
          <cell r="B25746" t="str">
            <v>PARALAMA DIR. NEW DAILY 2006</v>
          </cell>
          <cell r="C25746" t="str">
            <v>UM</v>
          </cell>
        </row>
        <row r="25747">
          <cell r="A25747" t="str">
            <v>8051570EF</v>
          </cell>
          <cell r="B25747" t="str">
            <v>PARALAMA ESQ. NEW DAILY 2006</v>
          </cell>
          <cell r="C25747" t="str">
            <v>UM</v>
          </cell>
        </row>
        <row r="25748">
          <cell r="A25748" t="str">
            <v>80515800D</v>
          </cell>
          <cell r="B25748" t="str">
            <v>FAROL DIREITO NEW DAILY 2006 - 69500010</v>
          </cell>
          <cell r="C25748" t="str">
            <v>UM</v>
          </cell>
        </row>
        <row r="25749">
          <cell r="A25749" t="str">
            <v>80515800E</v>
          </cell>
          <cell r="B25749" t="str">
            <v>FAROL ESQUERDO NEW DAILY 2006 - 69500013</v>
          </cell>
          <cell r="C25749" t="str">
            <v>UM</v>
          </cell>
        </row>
        <row r="25750">
          <cell r="A25750">
            <v>805159000</v>
          </cell>
          <cell r="B25750" t="str">
            <v>CAPO NEW DAILY 2006</v>
          </cell>
          <cell r="C25750" t="str">
            <v>UM</v>
          </cell>
        </row>
        <row r="25751">
          <cell r="A25751" t="str">
            <v>80515900F</v>
          </cell>
          <cell r="B25751" t="str">
            <v>CAPO NEW DAILY 2006</v>
          </cell>
          <cell r="C25751" t="str">
            <v>UM</v>
          </cell>
        </row>
        <row r="25752">
          <cell r="A25752">
            <v>805160000</v>
          </cell>
          <cell r="B25752" t="str">
            <v>PARA CHOQUE FRONTAL DAILY - NEW DAILY 2006</v>
          </cell>
          <cell r="C25752" t="str">
            <v>UM</v>
          </cell>
        </row>
        <row r="25753">
          <cell r="A25753" t="str">
            <v>80516000F</v>
          </cell>
          <cell r="B25753" t="str">
            <v>PARA CHOQUE FRONTAL DAILY</v>
          </cell>
          <cell r="C25753" t="str">
            <v>UM</v>
          </cell>
        </row>
        <row r="25754">
          <cell r="A25754">
            <v>805161000</v>
          </cell>
          <cell r="B25754" t="str">
            <v>GRADE FRONTAL DAILY - NEW DAILY 2006</v>
          </cell>
          <cell r="C25754" t="str">
            <v>UM</v>
          </cell>
        </row>
        <row r="25755">
          <cell r="A25755" t="str">
            <v>80516100F</v>
          </cell>
          <cell r="B25755" t="str">
            <v>GRADE FRONTAL DAILY</v>
          </cell>
          <cell r="C25755" t="str">
            <v>UM</v>
          </cell>
        </row>
        <row r="25756">
          <cell r="A25756" t="str">
            <v>80516200D</v>
          </cell>
          <cell r="B25756" t="str">
            <v>PORTA DIREITA NEW STRALIS 2007</v>
          </cell>
          <cell r="C25756" t="str">
            <v>UM</v>
          </cell>
        </row>
        <row r="25757">
          <cell r="A25757" t="str">
            <v>80516200E</v>
          </cell>
          <cell r="B25757" t="str">
            <v>PORTA ESQUERDA NEW STRALIS 2007</v>
          </cell>
          <cell r="C25757" t="str">
            <v>UM</v>
          </cell>
        </row>
        <row r="25758">
          <cell r="A25758">
            <v>805163000</v>
          </cell>
          <cell r="B25758" t="str">
            <v>MEIO PARALAMA IVECO STRALIS</v>
          </cell>
          <cell r="C25758" t="str">
            <v>UM</v>
          </cell>
        </row>
        <row r="25759">
          <cell r="A25759" t="str">
            <v>80516300F</v>
          </cell>
          <cell r="B25759" t="str">
            <v>MEIO PARALAMA IVECO STRALIS</v>
          </cell>
          <cell r="C25759" t="str">
            <v>UM</v>
          </cell>
        </row>
        <row r="25760">
          <cell r="A25760">
            <v>118805000</v>
          </cell>
          <cell r="B25760" t="str">
            <v>PARA-CHOQUE DIANTEIRO RN MASTER</v>
          </cell>
          <cell r="C25760" t="str">
            <v>UM</v>
          </cell>
        </row>
        <row r="25761">
          <cell r="A25761" t="str">
            <v>80516400D</v>
          </cell>
          <cell r="B25761" t="str">
            <v>PORTA DIREITA NEW DAILY 2006</v>
          </cell>
          <cell r="C25761" t="str">
            <v>UM</v>
          </cell>
        </row>
        <row r="25762">
          <cell r="A25762" t="str">
            <v>80516400E</v>
          </cell>
          <cell r="B25762" t="str">
            <v>PORTA ESQUERDA NEW DAILY 2006</v>
          </cell>
          <cell r="C25762" t="str">
            <v>UM</v>
          </cell>
        </row>
        <row r="25763">
          <cell r="A25763" t="str">
            <v>80516500D</v>
          </cell>
          <cell r="B25763" t="str">
            <v>DEFLETOR DE AR DIREITO NEW STRALIS 2007</v>
          </cell>
          <cell r="C25763" t="str">
            <v>UM</v>
          </cell>
        </row>
        <row r="25764">
          <cell r="A25764" t="str">
            <v>80516500E</v>
          </cell>
          <cell r="B25764" t="str">
            <v>DEFLETOR DE AR ESQUERDO NEW STRALIS 2007</v>
          </cell>
          <cell r="C25764" t="str">
            <v>UM</v>
          </cell>
        </row>
        <row r="25765">
          <cell r="A25765">
            <v>806001000</v>
          </cell>
          <cell r="B25765" t="str">
            <v>SUPORTE CAIXA BATERIA DIANT     6001</v>
          </cell>
          <cell r="C25765" t="str">
            <v>UM</v>
          </cell>
        </row>
        <row r="25766">
          <cell r="A25766">
            <v>806002000</v>
          </cell>
          <cell r="B25766" t="str">
            <v>SUPORTE CAIXA BATERIA TRAS      6002</v>
          </cell>
          <cell r="C25766" t="str">
            <v>UM</v>
          </cell>
        </row>
        <row r="25767">
          <cell r="A25767">
            <v>118806000</v>
          </cell>
          <cell r="B25767" t="str">
            <v>PARA-CHOQUE DIANTEIRO FT DUCATO</v>
          </cell>
          <cell r="C25767" t="str">
            <v>UM</v>
          </cell>
        </row>
        <row r="25768">
          <cell r="A25768">
            <v>801706000</v>
          </cell>
          <cell r="B25768" t="str">
            <v>PARA-CHOQUE DIANTEIRO MB SPRINTER</v>
          </cell>
          <cell r="C25768" t="str">
            <v>UM</v>
          </cell>
        </row>
        <row r="25769">
          <cell r="A25769">
            <v>806003000</v>
          </cell>
          <cell r="B25769" t="str">
            <v>CONJ. MEC TAMPA TETO SCANIA     6003</v>
          </cell>
          <cell r="C25769" t="str">
            <v>UM</v>
          </cell>
        </row>
        <row r="25770">
          <cell r="A25770">
            <v>806004000</v>
          </cell>
          <cell r="B25770" t="str">
            <v>SUPORTE DO RADIADOR 112/113</v>
          </cell>
          <cell r="C25770" t="str">
            <v>UM</v>
          </cell>
        </row>
        <row r="25771">
          <cell r="A25771" t="str">
            <v>80600400F</v>
          </cell>
          <cell r="B25771" t="str">
            <v>SUPORTE DO RADIADOR 112/113     6004 - 1342982</v>
          </cell>
          <cell r="C25771" t="str">
            <v>UM</v>
          </cell>
        </row>
        <row r="25772">
          <cell r="A25772">
            <v>807439000</v>
          </cell>
          <cell r="B25772" t="str">
            <v>PARA CHOQUE RN MASTER</v>
          </cell>
          <cell r="C25772" t="str">
            <v>UM</v>
          </cell>
        </row>
        <row r="25773">
          <cell r="A25773">
            <v>805169000</v>
          </cell>
          <cell r="B25773" t="str">
            <v>PARA-CHOQUE DIANTEIRO FT DUCATO</v>
          </cell>
          <cell r="C25773" t="str">
            <v>UM</v>
          </cell>
        </row>
        <row r="25774">
          <cell r="A25774" t="str">
            <v>80170600F</v>
          </cell>
          <cell r="B25774" t="str">
            <v>PARA-CHOQUE DIANTEIRO MB SPRINTER</v>
          </cell>
          <cell r="C25774" t="str">
            <v>UM</v>
          </cell>
        </row>
        <row r="25775">
          <cell r="A25775">
            <v>806005000</v>
          </cell>
          <cell r="B25775" t="str">
            <v>TAMPA DO AR TETO SIMPLES        6005</v>
          </cell>
          <cell r="C25775" t="str">
            <v>UM</v>
          </cell>
        </row>
        <row r="25776">
          <cell r="A25776">
            <v>806006000</v>
          </cell>
          <cell r="B25776" t="str">
            <v>TAMPA DO TETO COMPLETA          6006</v>
          </cell>
          <cell r="C25776" t="str">
            <v>UM</v>
          </cell>
        </row>
        <row r="25777">
          <cell r="A25777">
            <v>806007000</v>
          </cell>
          <cell r="B25777" t="str">
            <v>SUPORTE CAIXA BATERIA DIANT     6007</v>
          </cell>
          <cell r="C25777" t="str">
            <v>UM</v>
          </cell>
        </row>
        <row r="25778">
          <cell r="A25778">
            <v>806008000</v>
          </cell>
          <cell r="B25778" t="str">
            <v>SUPORTE CAIXA BATERIA TRAS      6008</v>
          </cell>
          <cell r="C25778" t="str">
            <v>UM</v>
          </cell>
        </row>
        <row r="25779">
          <cell r="A25779">
            <v>806009000</v>
          </cell>
          <cell r="B25779" t="str">
            <v>TRAVA DA CARRETA RANDON         6009</v>
          </cell>
          <cell r="C25779" t="str">
            <v>UM</v>
          </cell>
        </row>
        <row r="25780">
          <cell r="A25780" t="str">
            <v>80743900F</v>
          </cell>
          <cell r="B25780" t="str">
            <v>PARA CHOQUE RN MASTER</v>
          </cell>
          <cell r="C25780" t="str">
            <v>UM</v>
          </cell>
        </row>
        <row r="25781">
          <cell r="A25781">
            <v>806010000</v>
          </cell>
          <cell r="B25781" t="str">
            <v>TRAVA DA CARRETA GUERRA         6010</v>
          </cell>
          <cell r="C25781" t="str">
            <v>UM</v>
          </cell>
        </row>
        <row r="25782">
          <cell r="A25782">
            <v>806011000</v>
          </cell>
          <cell r="B25782" t="str">
            <v>CINTA DO TANQUE COMBUSTIVEL</v>
          </cell>
          <cell r="C25782" t="str">
            <v>UM</v>
          </cell>
        </row>
        <row r="25783">
          <cell r="A25783" t="str">
            <v>80601100F</v>
          </cell>
          <cell r="B25783" t="str">
            <v>CINTA DO TANQUE COMBUSTIVEL     6011 - 1676627</v>
          </cell>
          <cell r="C25783" t="str">
            <v>UM</v>
          </cell>
        </row>
        <row r="25784">
          <cell r="A25784">
            <v>806012000</v>
          </cell>
          <cell r="B25784" t="str">
            <v>BUCHA FIXACAO CINTA TANQUE COMB 6012</v>
          </cell>
          <cell r="C25784" t="str">
            <v>UM</v>
          </cell>
        </row>
        <row r="25785">
          <cell r="A25785">
            <v>806013000</v>
          </cell>
          <cell r="B25785" t="str">
            <v>PINO 18x70 COM ROSCA M10        6013</v>
          </cell>
          <cell r="C25785" t="str">
            <v>UM</v>
          </cell>
        </row>
        <row r="25786">
          <cell r="A25786" t="str">
            <v>80516900F</v>
          </cell>
          <cell r="B25786" t="str">
            <v>PARA-CHOQUE DIANTEIRO FT DUCATO</v>
          </cell>
          <cell r="C25786" t="str">
            <v>UM</v>
          </cell>
        </row>
        <row r="25787">
          <cell r="A25787">
            <v>806014000</v>
          </cell>
          <cell r="B25787" t="str">
            <v>PINO COM FURO PASSANTE          6014</v>
          </cell>
          <cell r="C25787" t="str">
            <v>UM</v>
          </cell>
        </row>
        <row r="25788">
          <cell r="A25788">
            <v>806015000</v>
          </cell>
          <cell r="B25788" t="str">
            <v>PARAFUSO ALLEN M10x100 DA CINTA    6015</v>
          </cell>
          <cell r="C25788" t="str">
            <v>UM</v>
          </cell>
        </row>
        <row r="25789">
          <cell r="A25789">
            <v>806016000</v>
          </cell>
          <cell r="B25789" t="str">
            <v>SUP. RADIADOR SCANIA 112 ANTIGO</v>
          </cell>
          <cell r="C25789" t="str">
            <v>UM</v>
          </cell>
        </row>
        <row r="25790">
          <cell r="A25790" t="str">
            <v>80601600F</v>
          </cell>
          <cell r="B25790" t="str">
            <v>SUP. RADIADOR SCANIA 112 ANTIGO 6016 - 1342983</v>
          </cell>
          <cell r="C25790" t="str">
            <v>UM</v>
          </cell>
        </row>
        <row r="25791">
          <cell r="A25791">
            <v>806017000</v>
          </cell>
          <cell r="B25791" t="str">
            <v>DOBRADICA TROMPA SCANIA         6017</v>
          </cell>
          <cell r="C25791" t="str">
            <v>UM</v>
          </cell>
        </row>
        <row r="25792">
          <cell r="A25792">
            <v>806018000</v>
          </cell>
          <cell r="B25792" t="str">
            <v>KIT PINO E BUCHAS DOBRADICA    6018</v>
          </cell>
          <cell r="C25792" t="str">
            <v>UM</v>
          </cell>
        </row>
        <row r="25793">
          <cell r="A25793" t="str">
            <v>DD84819090</v>
          </cell>
          <cell r="B25793" t="str">
            <v>PARTES DE TORNEIRAS, OUTS DISPOSITIVOS</v>
          </cell>
          <cell r="C25793" t="str">
            <v>UM</v>
          </cell>
        </row>
        <row r="25794">
          <cell r="A25794">
            <v>801417000</v>
          </cell>
          <cell r="B25794" t="str">
            <v>COLARINHO ALAVANCA DE CAMBIO HPN</v>
          </cell>
          <cell r="C25794" t="str">
            <v>UM</v>
          </cell>
        </row>
        <row r="25795">
          <cell r="A25795" t="str">
            <v>80601900D</v>
          </cell>
          <cell r="B25795" t="str">
            <v>PARA-LAMA SCANIA D</v>
          </cell>
          <cell r="C25795" t="str">
            <v>UM</v>
          </cell>
        </row>
        <row r="25796">
          <cell r="A25796" t="str">
            <v>80601900E</v>
          </cell>
          <cell r="B25796" t="str">
            <v>PARA-LAMA SCANIA E 112/113</v>
          </cell>
          <cell r="C25796" t="str">
            <v>UM</v>
          </cell>
        </row>
        <row r="25797">
          <cell r="A25797">
            <v>806020000</v>
          </cell>
          <cell r="B25797" t="str">
            <v>BALIZA DIRECIONAL</v>
          </cell>
          <cell r="C25797" t="str">
            <v>UM</v>
          </cell>
        </row>
        <row r="25798">
          <cell r="A25798" t="str">
            <v>80602000F</v>
          </cell>
          <cell r="B25798" t="str">
            <v>BALIZA DIRECIONAL               6020 - 308564</v>
          </cell>
          <cell r="C25798" t="str">
            <v>UM</v>
          </cell>
        </row>
        <row r="25799">
          <cell r="A25799">
            <v>806021000</v>
          </cell>
          <cell r="B25799" t="str">
            <v>TRAVESSA SCANIA DIANTEIRA       6021</v>
          </cell>
          <cell r="C25799" t="str">
            <v>UM</v>
          </cell>
        </row>
        <row r="25800">
          <cell r="A25800">
            <v>806022000</v>
          </cell>
          <cell r="B25800" t="str">
            <v>DOBRADICA DO CAPO               6022</v>
          </cell>
          <cell r="C25800" t="str">
            <v>UM</v>
          </cell>
        </row>
        <row r="25801">
          <cell r="A25801">
            <v>806023000</v>
          </cell>
          <cell r="B25801" t="str">
            <v>ABRACADEIRA REVERVATORIO HIDR   6023</v>
          </cell>
          <cell r="C25801" t="str">
            <v>UM</v>
          </cell>
        </row>
        <row r="25802">
          <cell r="A25802">
            <v>806024000</v>
          </cell>
          <cell r="B25802" t="str">
            <v>SUPORTE RESERVATORIO HIDRAULICO 6024</v>
          </cell>
          <cell r="C25802" t="str">
            <v>UM</v>
          </cell>
        </row>
        <row r="25803">
          <cell r="A25803">
            <v>806025000</v>
          </cell>
          <cell r="B25803" t="str">
            <v>PARA-LAMA CAVALO SCANIA (CINZA)</v>
          </cell>
          <cell r="C25803" t="str">
            <v>UM</v>
          </cell>
        </row>
        <row r="25804">
          <cell r="A25804" t="str">
            <v>80602500F</v>
          </cell>
          <cell r="B25804" t="str">
            <v>PARA-LAMA CAVALO SCANIA (CINZA)      6025 - 16 78 122P</v>
          </cell>
          <cell r="C25804" t="str">
            <v>UM</v>
          </cell>
        </row>
        <row r="25805">
          <cell r="A25805" t="str">
            <v>80602500P</v>
          </cell>
          <cell r="B25805" t="str">
            <v>PARA-LAMA CAVALO SCANIA (PRETO) REC</v>
          </cell>
          <cell r="C25805" t="str">
            <v>UM</v>
          </cell>
        </row>
        <row r="25806">
          <cell r="A25806">
            <v>701401160</v>
          </cell>
          <cell r="B25806" t="str">
            <v>COLARINHO ASSOALHO HPN</v>
          </cell>
          <cell r="C25806" t="str">
            <v>UM</v>
          </cell>
        </row>
        <row r="25807">
          <cell r="A25807" t="str">
            <v>8060250PF</v>
          </cell>
          <cell r="B25807" t="str">
            <v>PARA-LAMA CAVALO SCANIA (PRETO) REC     6025P - 1 678 122A</v>
          </cell>
          <cell r="C25807" t="str">
            <v>UM</v>
          </cell>
        </row>
        <row r="25808">
          <cell r="A25808">
            <v>806026000</v>
          </cell>
          <cell r="B25808" t="str">
            <v>SUPORTE DO AMORTECEDOR          6026</v>
          </cell>
          <cell r="C25808" t="str">
            <v>UM</v>
          </cell>
        </row>
        <row r="25809">
          <cell r="A25809">
            <v>806027000</v>
          </cell>
          <cell r="B25809" t="str">
            <v>SUPORTE DO FILTRO  ROTATIVO     6027</v>
          </cell>
          <cell r="C25809" t="str">
            <v>UM</v>
          </cell>
        </row>
        <row r="25810">
          <cell r="A25810">
            <v>806028000</v>
          </cell>
          <cell r="B25810" t="str">
            <v>PARA-CHOQUE TRASEIRO SCHAEFER   6028</v>
          </cell>
          <cell r="C25810" t="str">
            <v>UM</v>
          </cell>
        </row>
        <row r="25811">
          <cell r="A25811" t="str">
            <v>DD90019090</v>
          </cell>
          <cell r="B25811" t="str">
            <v>PRISMAS, ESPELHOS E OUTROS ELEMENTOS</v>
          </cell>
          <cell r="C25811" t="str">
            <v>UM</v>
          </cell>
        </row>
        <row r="25812">
          <cell r="A25812" t="str">
            <v>DD39205100</v>
          </cell>
          <cell r="B25812" t="str">
            <v>CHAPA ACRILICO</v>
          </cell>
          <cell r="C25812" t="str">
            <v>UM</v>
          </cell>
        </row>
        <row r="25813">
          <cell r="A25813">
            <v>806029000</v>
          </cell>
          <cell r="B25813" t="str">
            <v>RESERVATORIO AR ALUMINIO 60 L   6029</v>
          </cell>
          <cell r="C25813" t="str">
            <v>UM</v>
          </cell>
        </row>
        <row r="25814">
          <cell r="A25814">
            <v>806030000</v>
          </cell>
          <cell r="B25814" t="str">
            <v>RESERVATORIO AR 1010  60 L      6030</v>
          </cell>
          <cell r="C25814" t="str">
            <v>UM</v>
          </cell>
        </row>
        <row r="25815">
          <cell r="A25815">
            <v>806031000</v>
          </cell>
          <cell r="B25815" t="str">
            <v>BOLSA PORTA SCANIA              6031</v>
          </cell>
          <cell r="C25815" t="str">
            <v>UM</v>
          </cell>
        </row>
        <row r="25816">
          <cell r="A25816">
            <v>806032000</v>
          </cell>
          <cell r="B25816" t="str">
            <v>ESTRIBO ESCADA 112/113          6032</v>
          </cell>
          <cell r="C25816" t="str">
            <v>UM</v>
          </cell>
        </row>
        <row r="25817">
          <cell r="A25817" t="str">
            <v>80603200E</v>
          </cell>
          <cell r="B25817" t="str">
            <v>ESTRIBO ESCADA 112/113 ESQ      6032</v>
          </cell>
          <cell r="C25817" t="str">
            <v>UM</v>
          </cell>
        </row>
        <row r="25818">
          <cell r="A25818">
            <v>806033000</v>
          </cell>
          <cell r="B25818" t="str">
            <v>SUPORTE RADIADOR (SCANIA K)     6033</v>
          </cell>
          <cell r="C25818" t="str">
            <v>UM</v>
          </cell>
        </row>
        <row r="25819">
          <cell r="A25819" t="str">
            <v>80603400D</v>
          </cell>
          <cell r="B25819" t="str">
            <v>ESTRIBO LATERAL DIR             6034</v>
          </cell>
          <cell r="C25819" t="str">
            <v>UM</v>
          </cell>
        </row>
        <row r="25820">
          <cell r="A25820" t="str">
            <v>80603400E</v>
          </cell>
          <cell r="B25820" t="str">
            <v>ESTRIBO LATERAL ESQ             6034</v>
          </cell>
          <cell r="C25820" t="str">
            <v>UM</v>
          </cell>
        </row>
        <row r="25821">
          <cell r="A25821">
            <v>806035000</v>
          </cell>
          <cell r="B25821" t="str">
            <v>RESERVATORIO DO AR 16L</v>
          </cell>
          <cell r="C25821" t="str">
            <v>UM</v>
          </cell>
        </row>
        <row r="25822">
          <cell r="A25822" t="str">
            <v>80603500F</v>
          </cell>
          <cell r="B25822" t="str">
            <v>RESERVATORIO DO AR 16L          6035 - 1674472</v>
          </cell>
          <cell r="C25822" t="str">
            <v>UM</v>
          </cell>
        </row>
        <row r="25823">
          <cell r="A25823">
            <v>806036000</v>
          </cell>
          <cell r="B25823" t="str">
            <v>RESERVATORIO DO AR 27L</v>
          </cell>
          <cell r="C25823" t="str">
            <v>UM</v>
          </cell>
        </row>
        <row r="25824">
          <cell r="A25824" t="str">
            <v>80603600F</v>
          </cell>
          <cell r="B25824" t="str">
            <v>RESERVATORIO DO AR 27L</v>
          </cell>
          <cell r="C25824" t="str">
            <v>UM</v>
          </cell>
        </row>
        <row r="25825">
          <cell r="A25825">
            <v>806037000</v>
          </cell>
          <cell r="B25825" t="str">
            <v>SUPORTE DO PARALAMA</v>
          </cell>
          <cell r="C25825" t="str">
            <v>UM</v>
          </cell>
        </row>
        <row r="25826">
          <cell r="A25826" t="str">
            <v>80603700F</v>
          </cell>
          <cell r="B25826" t="str">
            <v>SUPORTE DO PARALAMA             6037 - 522950</v>
          </cell>
          <cell r="C25826" t="str">
            <v>UM</v>
          </cell>
        </row>
        <row r="25827">
          <cell r="A25827" t="str">
            <v>80603700G</v>
          </cell>
          <cell r="B25827" t="str">
            <v>SUPORTE DO PÁRA-CHOQUE</v>
          </cell>
          <cell r="C25827" t="str">
            <v>UM</v>
          </cell>
        </row>
        <row r="25828">
          <cell r="A25828">
            <v>806038000</v>
          </cell>
          <cell r="B25828" t="str">
            <v>ABRACADEIRA DO PARA-LAMA</v>
          </cell>
          <cell r="C25828" t="str">
            <v>UM</v>
          </cell>
        </row>
        <row r="25829">
          <cell r="A25829" t="str">
            <v>80603800F</v>
          </cell>
          <cell r="B25829" t="str">
            <v>ABRACADEIRA DO PARA-LAMA        6038 - 538186</v>
          </cell>
          <cell r="C25829" t="str">
            <v>UM</v>
          </cell>
        </row>
        <row r="25830">
          <cell r="A25830" t="str">
            <v>DD70072100</v>
          </cell>
          <cell r="B25830" t="str">
            <v>VIDROS DE SEGURANCA</v>
          </cell>
          <cell r="C25830" t="str">
            <v>UM</v>
          </cell>
        </row>
        <row r="25831">
          <cell r="A25831" t="str">
            <v>80603800G</v>
          </cell>
          <cell r="B25831" t="str">
            <v>ABRAÇADEIRA DO PÁRA-CHOQUE</v>
          </cell>
          <cell r="C25831" t="str">
            <v>UM</v>
          </cell>
        </row>
        <row r="25832">
          <cell r="A25832" t="str">
            <v>80603900D</v>
          </cell>
          <cell r="B25832" t="str">
            <v>SUPORTE DO PARALAMA DIR</v>
          </cell>
          <cell r="C25832" t="str">
            <v>UM</v>
          </cell>
        </row>
        <row r="25833">
          <cell r="A25833" t="str">
            <v>80603900E</v>
          </cell>
          <cell r="B25833" t="str">
            <v>SUPORTE DO PARALAMA ESQ</v>
          </cell>
          <cell r="C25833" t="str">
            <v>UM</v>
          </cell>
        </row>
        <row r="25834">
          <cell r="A25834" t="str">
            <v>8060390DF</v>
          </cell>
          <cell r="B25834" t="str">
            <v>SUPORTE DO PARALAMA DIR         6039 - 1677340</v>
          </cell>
          <cell r="C25834" t="str">
            <v>UM</v>
          </cell>
        </row>
        <row r="25835">
          <cell r="A25835" t="str">
            <v>8060390EF</v>
          </cell>
          <cell r="B25835" t="str">
            <v>SUPORTE DO PARALAMA ESQ         6039 - 1677339</v>
          </cell>
          <cell r="C25835" t="str">
            <v>UM</v>
          </cell>
        </row>
        <row r="25836">
          <cell r="A25836" t="str">
            <v>80604000D</v>
          </cell>
          <cell r="B25836" t="str">
            <v>FIXACAO DO PARALAMA DIR</v>
          </cell>
          <cell r="C25836" t="str">
            <v>UM</v>
          </cell>
        </row>
        <row r="25837">
          <cell r="A25837" t="str">
            <v>80604000E</v>
          </cell>
          <cell r="B25837" t="str">
            <v>FIXACAO DO PARALAMA ESQ</v>
          </cell>
          <cell r="C25837" t="str">
            <v>UM</v>
          </cell>
        </row>
        <row r="25838">
          <cell r="A25838">
            <v>703172020</v>
          </cell>
          <cell r="B25838" t="str">
            <v>SUPORTE  ASSOALHO FORD CARGO</v>
          </cell>
          <cell r="C25838" t="str">
            <v>UM</v>
          </cell>
        </row>
        <row r="25839">
          <cell r="A25839" t="str">
            <v>8060400DF</v>
          </cell>
          <cell r="B25839" t="str">
            <v>FIXACAO DO PARALAMA DIR         6040 - 1677344</v>
          </cell>
          <cell r="C25839" t="str">
            <v>UM</v>
          </cell>
        </row>
        <row r="25840">
          <cell r="A25840" t="str">
            <v>8060400EF</v>
          </cell>
          <cell r="B25840" t="str">
            <v>FIXACAO DO PARALAMA ESQ         6040 - 1677343</v>
          </cell>
          <cell r="C25840" t="str">
            <v>UM</v>
          </cell>
        </row>
        <row r="25841">
          <cell r="A25841">
            <v>806041000</v>
          </cell>
          <cell r="B25841" t="str">
            <v>CHAPA FIXACAO PARA LAMA</v>
          </cell>
          <cell r="C25841" t="str">
            <v>UM</v>
          </cell>
        </row>
        <row r="25842">
          <cell r="A25842" t="str">
            <v>80604100F</v>
          </cell>
          <cell r="B25842" t="str">
            <v>CHAPA FIXACAO PARA LAMA      6041 - 1677341</v>
          </cell>
          <cell r="C25842" t="str">
            <v>UM</v>
          </cell>
        </row>
        <row r="25843">
          <cell r="A25843">
            <v>806042000</v>
          </cell>
          <cell r="B25843" t="str">
            <v>CHAPA FIXACAO PARA LAMA(3PORCAS)</v>
          </cell>
          <cell r="C25843" t="str">
            <v>UM</v>
          </cell>
        </row>
        <row r="25844">
          <cell r="A25844" t="str">
            <v>80604200F</v>
          </cell>
          <cell r="B25844" t="str">
            <v>CHAPA FIXACAO PARA LAMA(3PORCAS)6042 - 1677342</v>
          </cell>
          <cell r="C25844" t="str">
            <v>UM</v>
          </cell>
        </row>
        <row r="25845">
          <cell r="A25845">
            <v>806043000</v>
          </cell>
          <cell r="B25845" t="str">
            <v>VARAO TUBULAR REDONDO</v>
          </cell>
          <cell r="C25845" t="str">
            <v>UM</v>
          </cell>
        </row>
        <row r="25846">
          <cell r="A25846" t="str">
            <v>80604300F</v>
          </cell>
          <cell r="B25846" t="str">
            <v>VARAO TUBULAR REDONDO           6043 - 522945</v>
          </cell>
          <cell r="C25846" t="str">
            <v>UM</v>
          </cell>
        </row>
        <row r="25847">
          <cell r="A25847">
            <v>806044000</v>
          </cell>
          <cell r="B25847" t="str">
            <v>FIXACAO DO APARABARRO</v>
          </cell>
          <cell r="C25847" t="str">
            <v>UM</v>
          </cell>
        </row>
        <row r="25848">
          <cell r="A25848" t="str">
            <v>80604400F</v>
          </cell>
          <cell r="B25848" t="str">
            <v>FIXACAO DO APARABARRO           6044</v>
          </cell>
          <cell r="C25848" t="str">
            <v>UM</v>
          </cell>
        </row>
        <row r="25849">
          <cell r="A25849">
            <v>806045000</v>
          </cell>
          <cell r="B25849" t="str">
            <v>CHAPA DE FIXACAO  SUPORTE (113) 6045</v>
          </cell>
          <cell r="C25849" t="str">
            <v>UM</v>
          </cell>
        </row>
        <row r="25850">
          <cell r="A25850">
            <v>806046000</v>
          </cell>
          <cell r="B25850" t="str">
            <v>KIT SUPORTE P/LAMA MODERNO       6046</v>
          </cell>
          <cell r="C25850" t="str">
            <v>UM</v>
          </cell>
        </row>
        <row r="25851">
          <cell r="A25851">
            <v>703172030</v>
          </cell>
          <cell r="B25851" t="str">
            <v>CHAPA APOIO BCO CARONA ASSOALHO FORD CARGO</v>
          </cell>
          <cell r="C25851" t="str">
            <v>UM</v>
          </cell>
        </row>
        <row r="25852">
          <cell r="A25852">
            <v>703172040</v>
          </cell>
          <cell r="B25852" t="str">
            <v>SUPORTE BCO CARONA ASSOALHO FORD CARGO</v>
          </cell>
          <cell r="C25852" t="str">
            <v>UM</v>
          </cell>
        </row>
        <row r="25853">
          <cell r="A25853">
            <v>703172050</v>
          </cell>
          <cell r="B25853" t="str">
            <v>CANTONEIRA ASSOALHO CENTRAL FORD CARGO</v>
          </cell>
          <cell r="C25853" t="str">
            <v>UM</v>
          </cell>
        </row>
        <row r="25854">
          <cell r="A25854">
            <v>806047000</v>
          </cell>
          <cell r="B25854" t="str">
            <v>KIT SUPORTE P/LAMA CHAPA ANT    6047</v>
          </cell>
          <cell r="C25854" t="str">
            <v>UM</v>
          </cell>
        </row>
        <row r="25855">
          <cell r="A25855">
            <v>806048000</v>
          </cell>
          <cell r="B25855" t="str">
            <v>CHAPA APOIO ABRACADEIRA</v>
          </cell>
          <cell r="C25855" t="str">
            <v>UM</v>
          </cell>
        </row>
        <row r="25856">
          <cell r="A25856" t="str">
            <v>80604800F</v>
          </cell>
          <cell r="B25856" t="str">
            <v>CHAPA APOIO ABRACADEIRA         6048 - 525655</v>
          </cell>
          <cell r="C25856" t="str">
            <v>UM</v>
          </cell>
        </row>
        <row r="25857">
          <cell r="A25857" t="str">
            <v>80604800G</v>
          </cell>
          <cell r="B25857" t="str">
            <v>APOIO ABRAÇADEIRA DO PÁRA-CHOQUE</v>
          </cell>
          <cell r="C25857" t="str">
            <v>UM</v>
          </cell>
        </row>
        <row r="25858">
          <cell r="A25858" t="str">
            <v>DD85073011</v>
          </cell>
          <cell r="B25858" t="str">
            <v>ACUMULADORES ELETR DE NIQUEL-CADMIO</v>
          </cell>
          <cell r="C25858" t="str">
            <v>UM</v>
          </cell>
        </row>
        <row r="25859">
          <cell r="A25859" t="str">
            <v>DD90292010</v>
          </cell>
          <cell r="B25859" t="str">
            <v>INDICADORES DE VELOCIDADE</v>
          </cell>
          <cell r="C25859" t="str">
            <v>UM</v>
          </cell>
        </row>
        <row r="25860">
          <cell r="A25860">
            <v>806049000</v>
          </cell>
          <cell r="B25860" t="str">
            <v>ABRACADEIRA 4"    CINZA         6049</v>
          </cell>
          <cell r="C25860" t="str">
            <v>UM</v>
          </cell>
        </row>
        <row r="25861">
          <cell r="A25861">
            <v>806050000</v>
          </cell>
          <cell r="B25861" t="str">
            <v>PARA-LAMA CAVALO SCANIA (SERIE IV)</v>
          </cell>
          <cell r="C25861" t="str">
            <v>UM</v>
          </cell>
        </row>
        <row r="25862">
          <cell r="A25862" t="str">
            <v>80605000F</v>
          </cell>
          <cell r="B25862" t="str">
            <v>PARA-LAMA CAVALO SCANIA (SERIE IV) REC  6050 - 14 35 075</v>
          </cell>
          <cell r="C25862" t="str">
            <v>UM</v>
          </cell>
        </row>
        <row r="25863">
          <cell r="A25863">
            <v>806051000</v>
          </cell>
          <cell r="B25863" t="str">
            <v>MEIO PARA-LAMA CAVALO SCANIA DIANTEIRO</v>
          </cell>
          <cell r="C25863" t="str">
            <v>UM</v>
          </cell>
        </row>
        <row r="25864">
          <cell r="A25864" t="str">
            <v>DD85122021</v>
          </cell>
          <cell r="B25864" t="str">
            <v>LUZES FIXAS P/AUTOMOVEIS E OUTROS CARROS</v>
          </cell>
          <cell r="C25864" t="str">
            <v>UM</v>
          </cell>
        </row>
        <row r="25865">
          <cell r="A25865" t="str">
            <v>DD85129000</v>
          </cell>
          <cell r="B25865" t="str">
            <v>PARTES DE APARS ELETR ILUMIN / SINALI</v>
          </cell>
          <cell r="C25865" t="str">
            <v>UM</v>
          </cell>
        </row>
        <row r="25866">
          <cell r="A25866" t="str">
            <v>80605100F</v>
          </cell>
          <cell r="B25866" t="str">
            <v>MEIO PARA-LAMA CAVALO SCANIA DIANTEIRO REC     6051F</v>
          </cell>
          <cell r="C25866" t="str">
            <v>UM</v>
          </cell>
        </row>
        <row r="25867">
          <cell r="A25867" t="str">
            <v>80605100P</v>
          </cell>
          <cell r="B25867" t="str">
            <v>MEIO PARA-LAMA CV SCANIA DIANT PRETO        6051P</v>
          </cell>
          <cell r="C25867" t="str">
            <v>UM</v>
          </cell>
        </row>
        <row r="25868">
          <cell r="A25868" t="str">
            <v>80141700f</v>
          </cell>
          <cell r="B25868" t="str">
            <v>COLARINHO ASSOALHO HPN</v>
          </cell>
          <cell r="C25868" t="str">
            <v>UM</v>
          </cell>
        </row>
        <row r="25869">
          <cell r="A25869">
            <v>600456000</v>
          </cell>
          <cell r="B25869" t="str">
            <v>PARAF 4,8 x 19 ROSCA SOBERBA P/ ALVENARIA</v>
          </cell>
          <cell r="C25869" t="str">
            <v>UM</v>
          </cell>
        </row>
        <row r="25870">
          <cell r="A25870" t="str">
            <v>8060510PF</v>
          </cell>
          <cell r="B25870" t="str">
            <v>MEIO PARA-LAMA CV SCANIA DIANT PRETO REC    6051PF</v>
          </cell>
          <cell r="C25870" t="str">
            <v>UM</v>
          </cell>
        </row>
        <row r="25871">
          <cell r="A25871">
            <v>806052000</v>
          </cell>
          <cell r="B25871" t="str">
            <v>MEIO PARA-LAMA CAVALO SCANIA TRASEIRO</v>
          </cell>
          <cell r="C25871" t="str">
            <v>UM</v>
          </cell>
        </row>
        <row r="25872">
          <cell r="A25872" t="str">
            <v>80605200F</v>
          </cell>
          <cell r="B25872" t="str">
            <v>MEIO PARA-LAMA CAVALO SCANIA TRASEIRO REC        6052F</v>
          </cell>
          <cell r="C25872" t="str">
            <v>UM</v>
          </cell>
        </row>
        <row r="25873">
          <cell r="A25873" t="str">
            <v>80605200P</v>
          </cell>
          <cell r="B25873" t="str">
            <v>MEIO PARA-LAMA CV SCANIA TRAS PRETO          6052P</v>
          </cell>
          <cell r="C25873" t="str">
            <v>UM</v>
          </cell>
        </row>
        <row r="25874">
          <cell r="A25874" t="str">
            <v>8060520PF</v>
          </cell>
          <cell r="B25874" t="str">
            <v>MEIO PARA-LAMA CV SCANIA TRAS PRETO REC      6052PF</v>
          </cell>
          <cell r="C25874" t="str">
            <v>UM</v>
          </cell>
        </row>
        <row r="25875">
          <cell r="A25875">
            <v>600457000</v>
          </cell>
          <cell r="B25875" t="str">
            <v>PARAF 5,5 x 38 ROSCA SOBERBA P/ ALVENARIA</v>
          </cell>
          <cell r="C25875" t="str">
            <v>UM</v>
          </cell>
        </row>
        <row r="25876">
          <cell r="A25876">
            <v>600458000</v>
          </cell>
          <cell r="B25876" t="str">
            <v>PARAF 6,3 x 50 ROSCA SOBERBA P/ ALVENARIA</v>
          </cell>
          <cell r="C25876" t="str">
            <v>UM</v>
          </cell>
        </row>
        <row r="25877">
          <cell r="A25877">
            <v>806053000</v>
          </cell>
          <cell r="B25877" t="str">
            <v>PORTA ESTEPE/RODA A DISCO       6053</v>
          </cell>
          <cell r="C25877" t="str">
            <v>UM</v>
          </cell>
        </row>
        <row r="25878">
          <cell r="A25878">
            <v>806054000</v>
          </cell>
          <cell r="B25878" t="str">
            <v>MEIO P.LAMA CV SCANIA TE/DD (114/24) SERIE IV</v>
          </cell>
          <cell r="C25878" t="str">
            <v>UM</v>
          </cell>
        </row>
        <row r="25879">
          <cell r="A25879" t="str">
            <v>80605400F</v>
          </cell>
          <cell r="B25879" t="str">
            <v>MEIO P.LAMA CV SCANIA TE/DD (114/24) SERIE IV REC  6054F</v>
          </cell>
          <cell r="C25879" t="str">
            <v>UM</v>
          </cell>
        </row>
        <row r="25880">
          <cell r="A25880">
            <v>806055000</v>
          </cell>
          <cell r="B25880" t="str">
            <v>MEIO P.LAMA CV SCANIA TD/DE (114/24) SERIE IV</v>
          </cell>
          <cell r="C25880" t="str">
            <v>UM</v>
          </cell>
        </row>
        <row r="25881">
          <cell r="A25881" t="str">
            <v>80605500F</v>
          </cell>
          <cell r="B25881" t="str">
            <v>MEIO P.LAMA CV SCANIA TD/DE (114/24) SERIE IV REC  6055F</v>
          </cell>
          <cell r="C25881" t="str">
            <v>UM</v>
          </cell>
        </row>
        <row r="25882">
          <cell r="A25882">
            <v>600459000</v>
          </cell>
          <cell r="B25882" t="str">
            <v>BUCHA ø6mm PLASTICA PARA FIXACAO</v>
          </cell>
          <cell r="C25882" t="str">
            <v>UM</v>
          </cell>
        </row>
        <row r="25883">
          <cell r="A25883">
            <v>806056000</v>
          </cell>
          <cell r="B25883" t="str">
            <v>REFRIG. R.E. 24 V SCANIA S/CONTROLE</v>
          </cell>
          <cell r="C25883" t="str">
            <v>UM</v>
          </cell>
        </row>
        <row r="25884">
          <cell r="A25884" t="str">
            <v>80605600C</v>
          </cell>
          <cell r="B25884" t="str">
            <v>REFRIG. R.E. 24 V SCANIA C/CONTROLE</v>
          </cell>
          <cell r="C25884" t="str">
            <v>UM</v>
          </cell>
        </row>
        <row r="25885">
          <cell r="A25885" t="str">
            <v>80605600P</v>
          </cell>
          <cell r="B25885" t="str">
            <v>REFRIG. R.E. 24 V SCANIA S/CTR PINTADO</v>
          </cell>
          <cell r="C25885" t="str">
            <v>UM</v>
          </cell>
        </row>
        <row r="25886">
          <cell r="A25886" t="str">
            <v>8060560PC</v>
          </cell>
          <cell r="B25886" t="str">
            <v>REFRIG. R.E 24V SCANIA C/C PINTADO</v>
          </cell>
          <cell r="C25886" t="str">
            <v>UM</v>
          </cell>
        </row>
        <row r="25887">
          <cell r="A25887">
            <v>806057000</v>
          </cell>
          <cell r="B25887" t="str">
            <v>ARRUELA TRAVA DO CUBO TRASEIRO</v>
          </cell>
          <cell r="C25887" t="str">
            <v>UM</v>
          </cell>
        </row>
        <row r="25888">
          <cell r="A25888">
            <v>806058000</v>
          </cell>
          <cell r="B25888" t="str">
            <v>CINTA DO TANQUE - 167 013 2</v>
          </cell>
          <cell r="C25888" t="str">
            <v>UM</v>
          </cell>
        </row>
        <row r="25889">
          <cell r="A25889" t="str">
            <v>80605800F</v>
          </cell>
          <cell r="B25889" t="str">
            <v>CINTA DO TANQUE - 167 013 2</v>
          </cell>
          <cell r="C25889" t="str">
            <v>UM</v>
          </cell>
        </row>
        <row r="25890">
          <cell r="A25890" t="str">
            <v>DD84733049</v>
          </cell>
          <cell r="B25890" t="str">
            <v>OUTROS CIRCUITOS IMPRESSOS  P/MAQUINAS</v>
          </cell>
          <cell r="C25890" t="str">
            <v>UM</v>
          </cell>
        </row>
        <row r="25891">
          <cell r="A25891">
            <v>806059000</v>
          </cell>
          <cell r="B25891" t="str">
            <v>PARA-LAMA UNIVERSAL CARRETA/BI-TREM (2 EIXOS)</v>
          </cell>
          <cell r="C25891" t="str">
            <v>UM</v>
          </cell>
        </row>
        <row r="25892">
          <cell r="A25892" t="str">
            <v>80605900F</v>
          </cell>
          <cell r="B25892" t="str">
            <v>PARA-LAMA UNIVERSAL CARRETA/BI-TREM (2 EIXOS) REC</v>
          </cell>
          <cell r="C25892" t="str">
            <v>UM</v>
          </cell>
        </row>
        <row r="25893">
          <cell r="A25893">
            <v>806060000</v>
          </cell>
          <cell r="B25893" t="str">
            <v>CHAPA CENTRAL P-LAMA UNIV CARRETA/BI-TREM 3 EIXO</v>
          </cell>
          <cell r="C25893" t="str">
            <v>UM</v>
          </cell>
        </row>
        <row r="25894">
          <cell r="A25894" t="str">
            <v>80606000F</v>
          </cell>
          <cell r="B25894" t="str">
            <v>CHAPA CENTRAL P-LAMA UNIV CARRETA/BI-TREM 3 EIXO REC</v>
          </cell>
          <cell r="C25894" t="str">
            <v>UM</v>
          </cell>
        </row>
        <row r="25895">
          <cell r="A25895">
            <v>806061000</v>
          </cell>
          <cell r="B25895" t="str">
            <v>KIT FIXADOR TANQUE ( SCANIA 112 )</v>
          </cell>
          <cell r="C25895" t="str">
            <v>UM</v>
          </cell>
        </row>
        <row r="25896">
          <cell r="A25896">
            <v>806062000</v>
          </cell>
          <cell r="B25896" t="str">
            <v>KIT FIXADOR TANQUE ( SCANIA 113 )</v>
          </cell>
          <cell r="C25896" t="str">
            <v>UM</v>
          </cell>
        </row>
        <row r="25897">
          <cell r="A25897">
            <v>806063000</v>
          </cell>
          <cell r="B25897" t="str">
            <v>REFRIG. R.E. 24 V (SCANIA,VOLVO EDC/NL, MERDEDES) S/C G-II</v>
          </cell>
          <cell r="C25897" t="str">
            <v>UM</v>
          </cell>
        </row>
        <row r="25898">
          <cell r="A25898">
            <v>600460000</v>
          </cell>
          <cell r="B25898" t="str">
            <v>BUCHA ø8mm PLASTICA PARA FIXACAO</v>
          </cell>
          <cell r="C25898" t="str">
            <v>UM</v>
          </cell>
        </row>
        <row r="25899">
          <cell r="A25899" t="str">
            <v>80606300A</v>
          </cell>
          <cell r="B25899" t="str">
            <v>REFRIG. R.E. 24 V (SCANIA,VOLVO EDC/NL, MB) AGRICOLA S/C G-I</v>
          </cell>
          <cell r="C25899" t="str">
            <v>UM</v>
          </cell>
        </row>
        <row r="25900">
          <cell r="A25900" t="str">
            <v>80606300C</v>
          </cell>
          <cell r="B25900" t="str">
            <v>REFRIG. R.E. 24 V (SCANIA,VOLVO EDC/NL, MB) C/C G-I</v>
          </cell>
          <cell r="C25900" t="str">
            <v>UM</v>
          </cell>
        </row>
        <row r="25901">
          <cell r="A25901" t="str">
            <v>80606300P</v>
          </cell>
          <cell r="B25901" t="str">
            <v>REFRIG. R.E. 24 V (SCANIA,VOLVO EDC/NL, MB) PINTADO S/C G-I</v>
          </cell>
          <cell r="C25901" t="str">
            <v>UM</v>
          </cell>
        </row>
        <row r="25902">
          <cell r="A25902" t="str">
            <v>8060630AC</v>
          </cell>
          <cell r="B25902" t="str">
            <v>REFRIG. R.E. 24 V (SCANIA,VOLVO EDC/NL, MB) AGRICOLA C/C G-I</v>
          </cell>
          <cell r="C25902" t="str">
            <v>UM</v>
          </cell>
        </row>
        <row r="25903">
          <cell r="A25903" t="str">
            <v>8060630AP</v>
          </cell>
          <cell r="B25903" t="str">
            <v>REFRIG. R.E. 24 V(SCANIA,VOLVO EDC/NL, MB) AGRIC  PINT S/C</v>
          </cell>
          <cell r="C25903" t="str">
            <v>UM</v>
          </cell>
        </row>
        <row r="25904">
          <cell r="A25904" t="str">
            <v>8060630PC</v>
          </cell>
          <cell r="B25904" t="str">
            <v>REFRIG. R.E. 24 V (SCANIA,VOLVO EDC/NL, MB) PINTADO C/C G-I</v>
          </cell>
          <cell r="C25904" t="str">
            <v>UM</v>
          </cell>
        </row>
        <row r="25905">
          <cell r="A25905" t="str">
            <v>806063APC</v>
          </cell>
          <cell r="B25905" t="str">
            <v>REFRIG. R.E. 24 V(SCANIA,VOLVO EDC/NL, MB) PINT AGRIC C/C</v>
          </cell>
          <cell r="C25905" t="str">
            <v>UM</v>
          </cell>
        </row>
        <row r="25906">
          <cell r="A25906">
            <v>806064000</v>
          </cell>
          <cell r="B25906" t="str">
            <v>SUPORTE DA PLACA E SINALEIRA</v>
          </cell>
          <cell r="C25906" t="str">
            <v>UM</v>
          </cell>
        </row>
        <row r="25907">
          <cell r="A25907">
            <v>806065000</v>
          </cell>
          <cell r="B25907" t="str">
            <v>SUPORTE CENTRAL DO PÁRA-LAMA</v>
          </cell>
          <cell r="C25907" t="str">
            <v>UM</v>
          </cell>
        </row>
        <row r="25908">
          <cell r="A25908">
            <v>806066000</v>
          </cell>
          <cell r="B25908" t="str">
            <v>CHAPA FIX. PÁRA-LAMA</v>
          </cell>
          <cell r="C25908" t="str">
            <v>UM</v>
          </cell>
        </row>
        <row r="25909">
          <cell r="A25909">
            <v>806067000</v>
          </cell>
          <cell r="B25909" t="str">
            <v>MEIO PARA-LAMA UNIV C/ENC CARRETA/BI-TREM 2/3 EIXO</v>
          </cell>
          <cell r="C25909" t="str">
            <v>UM</v>
          </cell>
        </row>
        <row r="25910">
          <cell r="A25910" t="str">
            <v>80606700F</v>
          </cell>
          <cell r="B25910" t="str">
            <v>MEIO PARA-LAMA UNIV C/ENC CARRETA/BI-TREM 2/3 EIXO REC</v>
          </cell>
          <cell r="C25910" t="str">
            <v>UM</v>
          </cell>
        </row>
        <row r="25911">
          <cell r="A25911" t="str">
            <v>80606700R</v>
          </cell>
          <cell r="B25911" t="str">
            <v>MEIO PARALAMA UNIV C/ENC CARRETA/BI-TREM 2/3 EIXO</v>
          </cell>
          <cell r="C25911" t="str">
            <v>UM</v>
          </cell>
        </row>
        <row r="25912">
          <cell r="A25912">
            <v>806068000</v>
          </cell>
          <cell r="B25912" t="str">
            <v>MEIO PARA-LAMA UNIV S/ENC CARRETA/BI-TREM 2/3 EIXO</v>
          </cell>
          <cell r="C25912" t="str">
            <v>UM</v>
          </cell>
        </row>
        <row r="25913">
          <cell r="A25913" t="str">
            <v>80606800F</v>
          </cell>
          <cell r="B25913" t="str">
            <v>MEIO PARA-LAMA UNIV S/ENC CARRETA/BI-TREM 2/3 EIXO REC</v>
          </cell>
          <cell r="C25913" t="str">
            <v>UM</v>
          </cell>
        </row>
        <row r="25914">
          <cell r="A25914" t="str">
            <v>70317213D</v>
          </cell>
          <cell r="B25914" t="str">
            <v>REFORCO SOLEIRA LD FORD CARGO</v>
          </cell>
          <cell r="C25914" t="str">
            <v>UM</v>
          </cell>
        </row>
        <row r="25915">
          <cell r="A25915" t="str">
            <v>80606800R</v>
          </cell>
          <cell r="B25915" t="str">
            <v>MEIO PARALAMA UNIV S/ENC CARRETA/BI-TREM 2/3 EIXO</v>
          </cell>
          <cell r="C25915" t="str">
            <v>UM</v>
          </cell>
        </row>
        <row r="25916">
          <cell r="A25916">
            <v>806069000</v>
          </cell>
          <cell r="B25916" t="str">
            <v>PARA-LAMA PLASTICO CENTRAL NOMA</v>
          </cell>
          <cell r="C25916" t="str">
            <v>UM</v>
          </cell>
        </row>
        <row r="25917">
          <cell r="A25917" t="str">
            <v>80606900F</v>
          </cell>
          <cell r="B25917" t="str">
            <v>PARA-LAMA PLASTICO CENTRAL NOMA 9201153 - 9201153</v>
          </cell>
          <cell r="C25917" t="str">
            <v>UM</v>
          </cell>
        </row>
        <row r="25918">
          <cell r="A25918">
            <v>806070000</v>
          </cell>
          <cell r="B25918" t="str">
            <v>PARA-CHOQUE FRONTAL (CENTRAL)</v>
          </cell>
          <cell r="C25918" t="str">
            <v>UM</v>
          </cell>
        </row>
        <row r="25919">
          <cell r="A25919">
            <v>600461000</v>
          </cell>
          <cell r="B25919" t="str">
            <v>BUCHA ø10mm PLASTICA PARA FIXACAO</v>
          </cell>
          <cell r="C25919" t="str">
            <v>UM</v>
          </cell>
        </row>
        <row r="25920">
          <cell r="A25920">
            <v>600462000</v>
          </cell>
          <cell r="B25920" t="str">
            <v>COLA PARA TUBO PVC</v>
          </cell>
          <cell r="C25920" t="str">
            <v>UM</v>
          </cell>
        </row>
        <row r="25921">
          <cell r="A25921">
            <v>600463000</v>
          </cell>
          <cell r="B25921" t="str">
            <v>MANGUEIRA AR-AGUA 1/2" 300lbs</v>
          </cell>
          <cell r="C25921" t="str">
            <v>M</v>
          </cell>
        </row>
        <row r="25922">
          <cell r="A25922" t="str">
            <v>97t56429</v>
          </cell>
          <cell r="B25922" t="str">
            <v>CAIXA PLASTICA DCBR</v>
          </cell>
          <cell r="C25922" t="str">
            <v>UM</v>
          </cell>
        </row>
        <row r="25923">
          <cell r="A25923" t="str">
            <v>80607000F</v>
          </cell>
          <cell r="B25923" t="str">
            <v>PARA-CHOQUE FRONTAL (CENTRAL)    6070 - 1324596</v>
          </cell>
          <cell r="C25923" t="str">
            <v>UM</v>
          </cell>
        </row>
        <row r="25924">
          <cell r="A25924" t="str">
            <v>80607100D</v>
          </cell>
          <cell r="B25924" t="str">
            <v>LATERAL PARA-CHOQUE FRONTAL DIR</v>
          </cell>
          <cell r="C25924" t="str">
            <v>UM</v>
          </cell>
        </row>
        <row r="25925">
          <cell r="A25925">
            <v>807440000</v>
          </cell>
          <cell r="B25925" t="str">
            <v>FLANGE AÇO V 50 - ø 247mm - 01.10.0074</v>
          </cell>
          <cell r="C25925" t="str">
            <v>UM</v>
          </cell>
        </row>
        <row r="25926">
          <cell r="A25926">
            <v>807441000</v>
          </cell>
          <cell r="B25926" t="str">
            <v>FLANGE AÇO V 50 - ø 225 mm</v>
          </cell>
          <cell r="C25926" t="str">
            <v>UM</v>
          </cell>
        </row>
        <row r="25927">
          <cell r="A25927">
            <v>807442000</v>
          </cell>
          <cell r="B25927" t="str">
            <v>FLANGE AÇO V 50 - ø 217mm - 30214</v>
          </cell>
          <cell r="C25927" t="str">
            <v>UM</v>
          </cell>
        </row>
        <row r="25928">
          <cell r="A25928" t="str">
            <v>DD84314910</v>
          </cell>
          <cell r="B25928" t="str">
            <v>PARTES E PECAS DA PONTE ROLANTE</v>
          </cell>
          <cell r="C25928" t="str">
            <v>UM</v>
          </cell>
        </row>
        <row r="25929">
          <cell r="A25929" t="str">
            <v>80607100E</v>
          </cell>
          <cell r="B25929" t="str">
            <v>LATERAL PARA-CHOQUE FRONTAL ESQ</v>
          </cell>
          <cell r="C25929" t="str">
            <v>UM</v>
          </cell>
        </row>
        <row r="25930">
          <cell r="A25930" t="str">
            <v>8060710DF</v>
          </cell>
          <cell r="B25930" t="str">
            <v>LATERAL PARA-CHOQUE FRONTAL DIR   6071D - 1324598</v>
          </cell>
          <cell r="C25930" t="str">
            <v>UM</v>
          </cell>
        </row>
        <row r="25931">
          <cell r="A25931">
            <v>300273000</v>
          </cell>
          <cell r="B25931" t="str">
            <v>SERRA FITA BIM. M42 J 20 X 0,9 X 5,50</v>
          </cell>
          <cell r="C25931" t="str">
            <v>UM</v>
          </cell>
        </row>
        <row r="25932">
          <cell r="A25932" t="str">
            <v>DD90319090</v>
          </cell>
          <cell r="B25932" t="str">
            <v>PARTES E ACESSORIOS PARA OUTROS INSTRUMENTOS</v>
          </cell>
          <cell r="C25932" t="str">
            <v>UM</v>
          </cell>
        </row>
        <row r="25933">
          <cell r="A25933" t="str">
            <v>DD84729099</v>
          </cell>
          <cell r="B25933" t="str">
            <v>OUTRAS IMPRESSORAS</v>
          </cell>
          <cell r="C25933" t="str">
            <v>UM</v>
          </cell>
        </row>
        <row r="25934">
          <cell r="A25934" t="str">
            <v>8060710EF</v>
          </cell>
          <cell r="B25934" t="str">
            <v>LATERAL PARA-CHOQUE FRONTAL ESQ   6071E - 1324597</v>
          </cell>
          <cell r="C25934" t="str">
            <v>UM</v>
          </cell>
        </row>
        <row r="25935">
          <cell r="A25935" t="str">
            <v>80607200D</v>
          </cell>
          <cell r="B25935" t="str">
            <v>ENCAIXE DO FAROL DIR</v>
          </cell>
          <cell r="C25935" t="str">
            <v>UM</v>
          </cell>
        </row>
        <row r="25936">
          <cell r="A25936" t="str">
            <v>DD38200000</v>
          </cell>
          <cell r="B25936" t="str">
            <v>PREPARS ANTICONGELANTES / LIQUIDOS</v>
          </cell>
          <cell r="C25936" t="str">
            <v>UM</v>
          </cell>
        </row>
        <row r="25937">
          <cell r="A25937" t="str">
            <v>DD38119010</v>
          </cell>
          <cell r="B25937" t="str">
            <v>OUTROS ADITIVOS DISPERS</v>
          </cell>
          <cell r="C25937" t="str">
            <v>UM</v>
          </cell>
        </row>
        <row r="25938">
          <cell r="A25938" t="str">
            <v>DD35061010</v>
          </cell>
          <cell r="B25938" t="str">
            <v>PRODUTOS DE UTILIDADE COMO COLAS, ADESIVOS</v>
          </cell>
          <cell r="C25938" t="str">
            <v>UM</v>
          </cell>
        </row>
        <row r="25939">
          <cell r="A25939" t="str">
            <v>DD32149000</v>
          </cell>
          <cell r="B25939" t="str">
            <v>OUTRAS MASSAS PARA PINTURA</v>
          </cell>
          <cell r="C25939" t="str">
            <v>UM</v>
          </cell>
        </row>
        <row r="25940">
          <cell r="A25940" t="str">
            <v>80607200E</v>
          </cell>
          <cell r="B25940" t="str">
            <v>ENCAIXE DO FAROL ESQ</v>
          </cell>
          <cell r="C25940" t="str">
            <v>UM</v>
          </cell>
        </row>
        <row r="25941">
          <cell r="A25941" t="str">
            <v>8060720DF</v>
          </cell>
          <cell r="B25941" t="str">
            <v>ENCAIXE DO FAROL DIR      6072D - 1324600</v>
          </cell>
          <cell r="C25941" t="str">
            <v>UM</v>
          </cell>
        </row>
        <row r="25942">
          <cell r="A25942" t="str">
            <v>DD83024900</v>
          </cell>
          <cell r="B25942" t="str">
            <v>OUTRAS GUARNICOES, ETC DE METAIS COMUNS</v>
          </cell>
          <cell r="C25942" t="str">
            <v>UM</v>
          </cell>
        </row>
        <row r="25943">
          <cell r="A25943" t="str">
            <v>DD85061030</v>
          </cell>
          <cell r="B25943" t="str">
            <v>BATERIAS DE PILHAS, ELETRICAS</v>
          </cell>
          <cell r="C25943" t="str">
            <v>UM</v>
          </cell>
        </row>
        <row r="25944">
          <cell r="A25944" t="str">
            <v>DD84818019</v>
          </cell>
          <cell r="B25944" t="str">
            <v>OUTROS DISPOSITIVOS UTIL. EM BANHEIRO</v>
          </cell>
          <cell r="C25944" t="str">
            <v>UM</v>
          </cell>
        </row>
        <row r="25945">
          <cell r="A25945" t="str">
            <v>DD73170020</v>
          </cell>
          <cell r="B25945" t="str">
            <v>GRAMPOS DE FIOS CURVADOS</v>
          </cell>
          <cell r="C25945" t="str">
            <v>UM</v>
          </cell>
        </row>
        <row r="25946">
          <cell r="A25946" t="str">
            <v>8060720EF</v>
          </cell>
          <cell r="B25946" t="str">
            <v>ENCAIXE DO FAROL ESQ      6072E - 1324599</v>
          </cell>
          <cell r="C25946" t="str">
            <v>UM</v>
          </cell>
        </row>
        <row r="25947">
          <cell r="A25947" t="str">
            <v>80607300D</v>
          </cell>
          <cell r="B25947" t="str">
            <v>COBERTURA DO ESTRIBO DIR</v>
          </cell>
          <cell r="C25947" t="str">
            <v>UM</v>
          </cell>
        </row>
        <row r="25948">
          <cell r="A25948" t="str">
            <v>DD84248129</v>
          </cell>
          <cell r="B25948" t="str">
            <v>OUTROS APARELHOS IRRIGADORES</v>
          </cell>
          <cell r="C25948" t="str">
            <v>UM</v>
          </cell>
        </row>
        <row r="25949">
          <cell r="A25949">
            <v>803100000</v>
          </cell>
          <cell r="B25949" t="str">
            <v>CABINE COMPLETA FORD CARGO C/ PAINEL TRAS. FECHADA</v>
          </cell>
          <cell r="C25949" t="str">
            <v>UM</v>
          </cell>
        </row>
        <row r="25950">
          <cell r="A25950">
            <v>703100000</v>
          </cell>
          <cell r="B25950" t="str">
            <v>CABINE NUA FORD CARGO LL MONTADA</v>
          </cell>
          <cell r="C25950" t="str">
            <v>UM</v>
          </cell>
        </row>
        <row r="25951">
          <cell r="A25951">
            <v>703180000</v>
          </cell>
          <cell r="B25951" t="str">
            <v>FRONTAL MONTADO CABINE FORD CARGO</v>
          </cell>
          <cell r="C25951" t="str">
            <v>UM</v>
          </cell>
        </row>
        <row r="25952">
          <cell r="A25952" t="str">
            <v>80607300E</v>
          </cell>
          <cell r="B25952" t="str">
            <v>COBERTURA DO ESTRIBO ESQ</v>
          </cell>
          <cell r="C25952" t="str">
            <v>UM</v>
          </cell>
        </row>
        <row r="25953">
          <cell r="A25953" t="str">
            <v>8060730DF</v>
          </cell>
          <cell r="B25953" t="str">
            <v>COBERTURA DO ESTRIBO DIR      6073D - 1354594</v>
          </cell>
          <cell r="C25953" t="str">
            <v>UM</v>
          </cell>
        </row>
        <row r="25954">
          <cell r="A25954">
            <v>703181000</v>
          </cell>
          <cell r="B25954" t="str">
            <v>TETO FORD CARGO MONTADO</v>
          </cell>
          <cell r="C25954" t="str">
            <v>UM</v>
          </cell>
        </row>
        <row r="25955">
          <cell r="A25955" t="str">
            <v>DD66019900</v>
          </cell>
          <cell r="B25955" t="str">
            <v>OUTROS GUARDA-CHUVAS, SOMBRINHAS</v>
          </cell>
          <cell r="C25955" t="str">
            <v>UM</v>
          </cell>
        </row>
        <row r="25956">
          <cell r="A25956" t="str">
            <v>DD7209170</v>
          </cell>
          <cell r="B25956" t="str">
            <v>PEÇAS CORTADAS EM LASER PARA GABARITO</v>
          </cell>
          <cell r="C25956" t="str">
            <v>UM</v>
          </cell>
        </row>
        <row r="25957">
          <cell r="A25957">
            <v>703172060</v>
          </cell>
          <cell r="B25957" t="str">
            <v>SUPORTE C/ PORCA ASSOALHO FORD CARGO</v>
          </cell>
          <cell r="C25957" t="str">
            <v>UM</v>
          </cell>
        </row>
        <row r="25958">
          <cell r="A25958" t="str">
            <v>8060730EF</v>
          </cell>
          <cell r="B25958" t="str">
            <v>COBERTURA DO ESTRIBO ESQ      6073E - 1354593</v>
          </cell>
          <cell r="C25958" t="str">
            <v>UM</v>
          </cell>
        </row>
        <row r="25959">
          <cell r="A25959">
            <v>806074000</v>
          </cell>
          <cell r="B25959" t="str">
            <v>GRADE INFERIOR                                  6074</v>
          </cell>
          <cell r="C25959" t="str">
            <v>UM</v>
          </cell>
        </row>
        <row r="25960">
          <cell r="A25960" t="str">
            <v>DD82022000</v>
          </cell>
          <cell r="B25960" t="str">
            <v>FOLHAS DE SERRAS DE FITA</v>
          </cell>
          <cell r="C25960" t="str">
            <v>UM</v>
          </cell>
        </row>
        <row r="25961">
          <cell r="A25961">
            <v>810409000</v>
          </cell>
          <cell r="B25961" t="str">
            <v>M.O. PORTA INT. APPLAUSO DIR/ ESQ. DE VIDRO  N701</v>
          </cell>
          <cell r="C25961" t="str">
            <v>UM</v>
          </cell>
        </row>
        <row r="25962">
          <cell r="A25962" t="str">
            <v>IMOB90309090</v>
          </cell>
          <cell r="B25962" t="str">
            <v>PARTES E ACESSORIOS PARA OSCILOSCOPIOS</v>
          </cell>
          <cell r="C25962" t="str">
            <v>UM</v>
          </cell>
        </row>
        <row r="25963">
          <cell r="A25963">
            <v>806075000</v>
          </cell>
          <cell r="B25963" t="str">
            <v>GRADE CENTRAL                                  6075</v>
          </cell>
          <cell r="C25963" t="str">
            <v>UM</v>
          </cell>
        </row>
        <row r="25964">
          <cell r="A25964" t="str">
            <v>80607600D</v>
          </cell>
          <cell r="B25964" t="str">
            <v>ACABAMENTO DO DEFLETOR DIR - CABINA P</v>
          </cell>
          <cell r="C25964" t="str">
            <v>UM</v>
          </cell>
        </row>
        <row r="25965">
          <cell r="A25965">
            <v>190201000</v>
          </cell>
          <cell r="B25965" t="str">
            <v>CHAPA PORTA INT. DIR/ESQ. N701</v>
          </cell>
          <cell r="C25965" t="str">
            <v>UM</v>
          </cell>
        </row>
        <row r="25966">
          <cell r="A25966" t="str">
            <v>8013189DG</v>
          </cell>
          <cell r="B25966" t="str">
            <v>REFORÇO DE PÁRA-CHOQUE</v>
          </cell>
          <cell r="C25966" t="str">
            <v>UM</v>
          </cell>
        </row>
        <row r="25967">
          <cell r="A25967">
            <v>102120000</v>
          </cell>
          <cell r="B25967" t="str">
            <v>PAREDE TRASEIRA FORD CARGO C/ CANTOS</v>
          </cell>
          <cell r="C25967" t="str">
            <v>UM</v>
          </cell>
        </row>
        <row r="25968">
          <cell r="A25968" t="str">
            <v>IMOB84159000</v>
          </cell>
          <cell r="B25968" t="str">
            <v>PARTES DE MAQUINAS E APARELHOS DE AR</v>
          </cell>
          <cell r="C25968" t="str">
            <v>UM</v>
          </cell>
        </row>
        <row r="25969">
          <cell r="A25969" t="str">
            <v>80607600E</v>
          </cell>
          <cell r="B25969" t="str">
            <v>ACABAMENTO DO DEFLETOR ESQ - CABINA P</v>
          </cell>
          <cell r="C25969" t="str">
            <v>UM</v>
          </cell>
        </row>
        <row r="25970">
          <cell r="A25970" t="str">
            <v>8060760DF</v>
          </cell>
          <cell r="B25970" t="str">
            <v>ACABAMENTO DO DEFLETOR DIR - CABINA P       6076D - 1370108</v>
          </cell>
          <cell r="C25970" t="str">
            <v>UM</v>
          </cell>
        </row>
        <row r="25971">
          <cell r="A25971">
            <v>300859000</v>
          </cell>
          <cell r="B25971" t="str">
            <v>PROTETOR DO SUPORTE 150mm C/67 FUROS</v>
          </cell>
          <cell r="C25971" t="str">
            <v>UM</v>
          </cell>
        </row>
        <row r="25972">
          <cell r="A25972" t="str">
            <v>DD38249079</v>
          </cell>
          <cell r="B25972" t="str">
            <v>OUTROS PRODS E PREPARS A BASE DE EL</v>
          </cell>
          <cell r="C25972" t="str">
            <v>UM</v>
          </cell>
        </row>
        <row r="25973">
          <cell r="A25973" t="str">
            <v>DD39232190</v>
          </cell>
          <cell r="B25973" t="str">
            <v>SACO PLASTICO / OUTROS</v>
          </cell>
          <cell r="C25973" t="str">
            <v>UM</v>
          </cell>
        </row>
        <row r="25974">
          <cell r="A25974" t="str">
            <v>DD73170090</v>
          </cell>
          <cell r="B25974" t="str">
            <v>PREGO</v>
          </cell>
          <cell r="C25974" t="str">
            <v>UM</v>
          </cell>
        </row>
        <row r="25975">
          <cell r="A25975" t="str">
            <v>8060760EF</v>
          </cell>
          <cell r="B25975" t="str">
            <v>ACABAMENTO DO DEFLETOR ESQ - CABINA P       6076E - 1370107</v>
          </cell>
          <cell r="C25975" t="str">
            <v>UM</v>
          </cell>
        </row>
        <row r="25976">
          <cell r="A25976" t="str">
            <v>80607700D</v>
          </cell>
          <cell r="B25976" t="str">
            <v>DEFLETOR DIREITO - CABINA R</v>
          </cell>
          <cell r="C25976" t="str">
            <v>UM</v>
          </cell>
        </row>
        <row r="25977">
          <cell r="A25977" t="str">
            <v>DD84806000</v>
          </cell>
          <cell r="B25977" t="str">
            <v>MOLDES PARA MATERIAIS MINERAIS</v>
          </cell>
          <cell r="C25977" t="str">
            <v>UM</v>
          </cell>
        </row>
        <row r="25978">
          <cell r="A25978" t="str">
            <v>DD72083700</v>
          </cell>
          <cell r="B25978" t="str">
            <v>PARTES E COMPONENTES DE MATRIZES</v>
          </cell>
          <cell r="C25978" t="str">
            <v>UM</v>
          </cell>
        </row>
        <row r="25979">
          <cell r="A25979" t="str">
            <v>IMOBPRESTSERVICO</v>
          </cell>
          <cell r="B25979" t="str">
            <v>IMOBILIZADO - PRESTACAO DE SERVICO</v>
          </cell>
          <cell r="C25979" t="str">
            <v>UM</v>
          </cell>
        </row>
        <row r="25980">
          <cell r="A25980" t="str">
            <v>DD39239000</v>
          </cell>
          <cell r="B25980" t="str">
            <v>OUTRAS OBRAS DE PLASTICO</v>
          </cell>
          <cell r="C25980" t="str">
            <v>UM</v>
          </cell>
        </row>
        <row r="25981">
          <cell r="A25981" t="str">
            <v>80607700E</v>
          </cell>
          <cell r="B25981" t="str">
            <v>DEFLETOR ESQUERDO - CABINA</v>
          </cell>
          <cell r="C25981" t="str">
            <v>UM</v>
          </cell>
        </row>
        <row r="25982">
          <cell r="A25982" t="str">
            <v>8060770DF</v>
          </cell>
          <cell r="B25982" t="str">
            <v>DEFLETOR DIREITO - CABINA R         6077D - 1370330</v>
          </cell>
          <cell r="C25982" t="str">
            <v>UM</v>
          </cell>
        </row>
        <row r="25983">
          <cell r="A25983">
            <v>807443000</v>
          </cell>
          <cell r="B25983" t="str">
            <v>CONJUNTO AR CONDICIONADO EUROAR</v>
          </cell>
          <cell r="C25983" t="str">
            <v>UM</v>
          </cell>
        </row>
        <row r="25984">
          <cell r="A25984">
            <v>807447000</v>
          </cell>
          <cell r="B25984" t="str">
            <v>RESERVADO</v>
          </cell>
          <cell r="C25984" t="str">
            <v>UM</v>
          </cell>
        </row>
        <row r="25985">
          <cell r="A25985">
            <v>807448000</v>
          </cell>
          <cell r="B25985" t="str">
            <v>RESERVADO</v>
          </cell>
          <cell r="C25985" t="str">
            <v>UM</v>
          </cell>
        </row>
        <row r="25986">
          <cell r="A25986">
            <v>807449000</v>
          </cell>
          <cell r="B25986" t="str">
            <v>RESERVADO</v>
          </cell>
          <cell r="C25986" t="str">
            <v>UM</v>
          </cell>
        </row>
        <row r="25987">
          <cell r="A25987" t="str">
            <v>8060770EF</v>
          </cell>
          <cell r="B25987" t="str">
            <v>DEFLETOR ESQUERDO - CABINA R         6077E - 1370329</v>
          </cell>
          <cell r="C25987" t="str">
            <v>UM</v>
          </cell>
        </row>
        <row r="25988">
          <cell r="A25988">
            <v>806078000</v>
          </cell>
          <cell r="B25988" t="str">
            <v>GRADE INFERIOR - CABINA P      6078 - 1371754</v>
          </cell>
          <cell r="C25988" t="str">
            <v>UM</v>
          </cell>
        </row>
        <row r="25989">
          <cell r="A25989">
            <v>200738000</v>
          </cell>
          <cell r="B25989" t="str">
            <v>CAIXA DE PAPELAO 2965 X 440 X 1045</v>
          </cell>
          <cell r="C25989" t="str">
            <v>UM</v>
          </cell>
        </row>
        <row r="25990">
          <cell r="A25990">
            <v>200739000</v>
          </cell>
          <cell r="B25990" t="str">
            <v>CAIXA DE PAPELAO 1765 X 440 X 1045</v>
          </cell>
          <cell r="C25990" t="str">
            <v>UM</v>
          </cell>
        </row>
        <row r="25991">
          <cell r="A25991" t="str">
            <v>80607800F</v>
          </cell>
          <cell r="B25991" t="str">
            <v>GRADE INFERIOR - CABINA P      6078 - 1371754</v>
          </cell>
          <cell r="C25991" t="str">
            <v>UM</v>
          </cell>
        </row>
        <row r="25992">
          <cell r="A25992">
            <v>806079000</v>
          </cell>
          <cell r="B25992" t="str">
            <v>GRADE CENTRAL - CABINA R      6079 - 1371757</v>
          </cell>
          <cell r="C25992" t="str">
            <v>UM</v>
          </cell>
        </row>
        <row r="25993">
          <cell r="A25993" t="str">
            <v>DD84735050</v>
          </cell>
          <cell r="B25993" t="str">
            <v>PLACAS DE MEMORIA</v>
          </cell>
          <cell r="C25993" t="str">
            <v>UM</v>
          </cell>
        </row>
        <row r="25994">
          <cell r="A25994" t="str">
            <v>DD72091700</v>
          </cell>
          <cell r="B25994" t="str">
            <v>LAMIN FERRO / ACO, A FRIO, L&gt;=6DM</v>
          </cell>
          <cell r="C25994" t="str">
            <v>UM</v>
          </cell>
        </row>
        <row r="25995">
          <cell r="A25995" t="str">
            <v>DD85068090</v>
          </cell>
          <cell r="B25995" t="str">
            <v>OUTRAS PILHAS E BATERIAS ELETR</v>
          </cell>
          <cell r="C25995" t="str">
            <v>UM</v>
          </cell>
        </row>
        <row r="25996">
          <cell r="A25996" t="str">
            <v>80607900F</v>
          </cell>
          <cell r="B25996" t="str">
            <v>GRADE CENTRAL - CABINA R      6079 - 1371757</v>
          </cell>
          <cell r="C25996" t="str">
            <v>UM</v>
          </cell>
        </row>
        <row r="25997">
          <cell r="A25997">
            <v>806080000</v>
          </cell>
          <cell r="B25997" t="str">
            <v>GRADE INFERIOR - CABINA R        6080 - 1371758</v>
          </cell>
          <cell r="C25997" t="str">
            <v>UM</v>
          </cell>
        </row>
        <row r="25998">
          <cell r="A25998" t="str">
            <v>DD85232990</v>
          </cell>
          <cell r="B25998" t="str">
            <v>OUTRAS FITAS, DISCOS SOFTWARE</v>
          </cell>
          <cell r="C25998" t="str">
            <v>UM</v>
          </cell>
        </row>
        <row r="25999">
          <cell r="A25999">
            <v>200740000</v>
          </cell>
          <cell r="B25999" t="str">
            <v>CAIXA DE PAPELAO 1900 X 470 X 200</v>
          </cell>
          <cell r="C25999" t="str">
            <v>UM</v>
          </cell>
        </row>
        <row r="26000">
          <cell r="A26000" t="str">
            <v>80608000F</v>
          </cell>
          <cell r="B26000" t="str">
            <v>GRADE INFERIOR - CABINA R        6080 - 1371758</v>
          </cell>
          <cell r="C26000" t="str">
            <v>UM</v>
          </cell>
        </row>
        <row r="26001">
          <cell r="A26001">
            <v>806081000</v>
          </cell>
          <cell r="B26001" t="str">
            <v>PARA-CHOQUE FRONTAL</v>
          </cell>
          <cell r="C26001" t="str">
            <v>UM</v>
          </cell>
        </row>
        <row r="26002">
          <cell r="A26002">
            <v>105191000</v>
          </cell>
          <cell r="B26002" t="str">
            <v>PARAF ACO 8.8 SEXT RT M8 x 1,25 x 35 ZP</v>
          </cell>
          <cell r="C26002" t="str">
            <v>UM</v>
          </cell>
        </row>
        <row r="26003">
          <cell r="A26003" t="str">
            <v>DD44190000</v>
          </cell>
          <cell r="B26003" t="str">
            <v>ARTEFATOS DE MADEIRA</v>
          </cell>
          <cell r="C26003" t="str">
            <v>UM</v>
          </cell>
        </row>
        <row r="26004">
          <cell r="A26004" t="str">
            <v>DD82055100</v>
          </cell>
          <cell r="B26004" t="str">
            <v>OUTRAS FERRAMENTAS MANUAIS</v>
          </cell>
          <cell r="C26004" t="str">
            <v>UM</v>
          </cell>
        </row>
        <row r="26005">
          <cell r="A26005">
            <v>190202000</v>
          </cell>
          <cell r="B26005" t="str">
            <v>EMENDA ASA 60/1 PASSA 3/4" (29750242)</v>
          </cell>
          <cell r="C26005" t="str">
            <v>UM</v>
          </cell>
        </row>
        <row r="26006">
          <cell r="A26006" t="str">
            <v>80608100F</v>
          </cell>
          <cell r="B26006" t="str">
            <v>PARA-CHOQUE FRONTAL          6081 - 1376832</v>
          </cell>
          <cell r="C26006" t="str">
            <v>UM</v>
          </cell>
        </row>
        <row r="26007">
          <cell r="A26007">
            <v>806082000</v>
          </cell>
          <cell r="B26007" t="str">
            <v>PAINEL FRONTAL SUPERIOR DA CABINA</v>
          </cell>
          <cell r="C26007" t="str">
            <v>UM</v>
          </cell>
        </row>
        <row r="26008">
          <cell r="A26008" t="str">
            <v>80608200F</v>
          </cell>
          <cell r="B26008" t="str">
            <v>PAINEL FRONTAL SUPERIOR DA CABINA      6082 - 1383609</v>
          </cell>
          <cell r="C26008" t="str">
            <v>UM</v>
          </cell>
        </row>
        <row r="26009">
          <cell r="A26009" t="str">
            <v>80608300D</v>
          </cell>
          <cell r="B26009" t="str">
            <v>DEFLETOR DIREITO - CABINA P</v>
          </cell>
          <cell r="C26009" t="str">
            <v>UM</v>
          </cell>
        </row>
        <row r="26010">
          <cell r="A26010" t="str">
            <v>80608300E</v>
          </cell>
          <cell r="B26010" t="str">
            <v>DEFLETOR ESQUERDO - CABINA P</v>
          </cell>
          <cell r="C26010" t="str">
            <v>UM</v>
          </cell>
        </row>
        <row r="26011">
          <cell r="A26011">
            <v>803243000</v>
          </cell>
          <cell r="B26011" t="str">
            <v>PARA-CHOQUE FRONTAL FORD 2622-2628</v>
          </cell>
          <cell r="C26011" t="str">
            <v>UM</v>
          </cell>
        </row>
        <row r="26012">
          <cell r="A26012" t="str">
            <v>8060830DF</v>
          </cell>
          <cell r="B26012" t="str">
            <v>DEFLETOR DIREITO - CABINA P           6083D - 1386958</v>
          </cell>
          <cell r="C26012" t="str">
            <v>UM</v>
          </cell>
        </row>
        <row r="26013">
          <cell r="A26013" t="str">
            <v>8060830EF</v>
          </cell>
          <cell r="B26013" t="str">
            <v>DEFLETOR ESQUERDO - CABINA P           6083E - 1386957</v>
          </cell>
          <cell r="C26013" t="str">
            <v>UM</v>
          </cell>
        </row>
        <row r="26014">
          <cell r="A26014" t="str">
            <v>80608400D</v>
          </cell>
          <cell r="B26014" t="str">
            <v>ACABAMENTO INT DEFLETOR DIR - CABINA P</v>
          </cell>
          <cell r="C26014" t="str">
            <v>UM</v>
          </cell>
        </row>
        <row r="26015">
          <cell r="A26015" t="str">
            <v>80608400E</v>
          </cell>
          <cell r="B26015" t="str">
            <v>ACABAMENTO INT DEFLETOR ESQ - CABINA P</v>
          </cell>
          <cell r="C26015" t="str">
            <v>UM</v>
          </cell>
        </row>
        <row r="26016">
          <cell r="A26016" t="str">
            <v>8060840DF</v>
          </cell>
          <cell r="B26016" t="str">
            <v>ACABAMENTO INT DEFLETOR DIR - CABINA P     6084D - 1386960</v>
          </cell>
          <cell r="C26016" t="str">
            <v>UM</v>
          </cell>
        </row>
        <row r="26017">
          <cell r="A26017" t="str">
            <v>8060840EF</v>
          </cell>
          <cell r="B26017" t="str">
            <v>ACABAMENTO INT DEFLETOR DIR - CABINA P     6084D - 1386960</v>
          </cell>
          <cell r="C26017" t="str">
            <v>UM</v>
          </cell>
        </row>
        <row r="26018">
          <cell r="A26018">
            <v>806085000</v>
          </cell>
          <cell r="B26018" t="str">
            <v>ACABAMENTO DO ESTRIBO</v>
          </cell>
          <cell r="C26018" t="str">
            <v>UM</v>
          </cell>
        </row>
        <row r="26019">
          <cell r="A26019">
            <v>200741000</v>
          </cell>
          <cell r="B26019" t="str">
            <v>CAIXA DE PAPELAO 305 X 270 X 2200 - 3243</v>
          </cell>
          <cell r="C26019" t="str">
            <v>UM</v>
          </cell>
        </row>
        <row r="26020">
          <cell r="A26020" t="str">
            <v>80608500F</v>
          </cell>
          <cell r="B26020" t="str">
            <v>ACABAMENTO DO ESTRIBO             6085 - 1390074</v>
          </cell>
          <cell r="C26020" t="str">
            <v>UM</v>
          </cell>
        </row>
        <row r="26021">
          <cell r="A26021">
            <v>806086000</v>
          </cell>
          <cell r="B26021" t="str">
            <v>ACABAMENTO DO ESTRIBO</v>
          </cell>
          <cell r="C26021" t="str">
            <v>UM</v>
          </cell>
        </row>
        <row r="26022">
          <cell r="A26022" t="str">
            <v>80608600F</v>
          </cell>
          <cell r="B26022" t="str">
            <v>ACABAMENTO DO ESTRIBO             6086 - 1390075</v>
          </cell>
          <cell r="C26022" t="str">
            <v>UM</v>
          </cell>
        </row>
        <row r="26023">
          <cell r="A26023">
            <v>806087000</v>
          </cell>
          <cell r="B26023" t="str">
            <v>GRADE FRONTAL - CABINA R</v>
          </cell>
          <cell r="C26023" t="str">
            <v>UM</v>
          </cell>
        </row>
        <row r="26024">
          <cell r="A26024" t="str">
            <v>80608700F</v>
          </cell>
          <cell r="B26024" t="str">
            <v>GRADE FRONTAL - CABINA R           6087 - 1397570</v>
          </cell>
          <cell r="C26024" t="str">
            <v>UM</v>
          </cell>
        </row>
        <row r="26025">
          <cell r="A26025">
            <v>806088000</v>
          </cell>
          <cell r="B26025" t="str">
            <v>GRADE FRONTAL - CABINA P</v>
          </cell>
          <cell r="C26025" t="str">
            <v>UM</v>
          </cell>
        </row>
        <row r="26026">
          <cell r="A26026" t="str">
            <v>80608800F</v>
          </cell>
          <cell r="B26026" t="str">
            <v>GRADE FRONTAL - CABINA P          6088 - 1397571</v>
          </cell>
          <cell r="C26026" t="str">
            <v>UM</v>
          </cell>
        </row>
        <row r="26027">
          <cell r="A26027">
            <v>806089000</v>
          </cell>
          <cell r="B26027" t="str">
            <v>GRADE SUP DO PAINEL FRONTAL - CABINA R     6089</v>
          </cell>
          <cell r="C26027" t="str">
            <v>UM</v>
          </cell>
        </row>
        <row r="26028">
          <cell r="A26028">
            <v>806090000</v>
          </cell>
          <cell r="B26028" t="str">
            <v>GRADE SUP DO PAINEL FRONTAL - CABINA P        6090</v>
          </cell>
          <cell r="C26028" t="str">
            <v>UM</v>
          </cell>
        </row>
        <row r="26029">
          <cell r="A26029" t="str">
            <v>80609100D</v>
          </cell>
          <cell r="B26029" t="str">
            <v>PARA-LAMA CAB LR/LT 114/124 DIANT DIR/TRAS ESQ - 1408466</v>
          </cell>
          <cell r="C26029" t="str">
            <v>UM</v>
          </cell>
        </row>
        <row r="26030">
          <cell r="A26030" t="str">
            <v>80609100E</v>
          </cell>
          <cell r="B26030" t="str">
            <v>PARA-LAMA CAB LR/LT 114/124 DIANT ESQ/TRAS DIR - 1408465</v>
          </cell>
          <cell r="C26030" t="str">
            <v>UM</v>
          </cell>
        </row>
        <row r="26031">
          <cell r="A26031" t="str">
            <v>8060910CD</v>
          </cell>
          <cell r="B26031" t="str">
            <v>PARA-LAMA CAB LR/LT 114/124 DIANT DIR/TRAS ESQ</v>
          </cell>
          <cell r="C26031" t="str">
            <v>UM</v>
          </cell>
        </row>
        <row r="26032">
          <cell r="A26032" t="str">
            <v>8060910CE</v>
          </cell>
          <cell r="B26032" t="str">
            <v>PARA-LAMA CAB LR/LT 114/124 DIANT ESQ/TRAS DIR</v>
          </cell>
          <cell r="C26032" t="str">
            <v>UM</v>
          </cell>
        </row>
        <row r="26033">
          <cell r="A26033" t="str">
            <v>8060910DF</v>
          </cell>
          <cell r="B26033" t="str">
            <v>PARA-LAMA CAB LR/LT 114/124 DIANT DIR/TRAS ESQ REC - 1408466</v>
          </cell>
          <cell r="C26033" t="str">
            <v>UM</v>
          </cell>
        </row>
        <row r="26034">
          <cell r="A26034" t="str">
            <v>DD48025892</v>
          </cell>
          <cell r="B26034" t="str">
            <v>KRAFT</v>
          </cell>
          <cell r="C26034" t="str">
            <v>UM</v>
          </cell>
        </row>
        <row r="26035">
          <cell r="A26035" t="str">
            <v>8060910EF</v>
          </cell>
          <cell r="B26035" t="str">
            <v>PARA-LAMA CAB LR/LT 114/124 DIANT ESQ/TRAS DIR REC - 1408465</v>
          </cell>
          <cell r="C26035" t="str">
            <v>UM</v>
          </cell>
        </row>
        <row r="26036">
          <cell r="A26036" t="str">
            <v>8060910ID</v>
          </cell>
          <cell r="B26036" t="str">
            <v>PARALAMA CAB LR/LT 114/124 DIANT DIR/TRAS ESQ</v>
          </cell>
          <cell r="C26036" t="str">
            <v>UM</v>
          </cell>
        </row>
        <row r="26037">
          <cell r="A26037" t="str">
            <v>8060910IE</v>
          </cell>
          <cell r="B26037" t="str">
            <v>PARALAMA CAB LR/LT 114/124 DIANT ESQ/TRAS DIR</v>
          </cell>
          <cell r="C26037" t="str">
            <v>UM</v>
          </cell>
        </row>
        <row r="26038">
          <cell r="A26038" t="str">
            <v>8060910PD</v>
          </cell>
          <cell r="B26038" t="str">
            <v>PARA-LAMA CAB LR/LT 114/124 DIANT DIR/TRAS ESQ</v>
          </cell>
          <cell r="C26038" t="str">
            <v>UM</v>
          </cell>
        </row>
        <row r="26039">
          <cell r="A26039" t="str">
            <v>8060910PE</v>
          </cell>
          <cell r="B26039" t="str">
            <v>PARA-LAMA CAB LR/LT 114/124 DIANT ESQ/TRAS DIR</v>
          </cell>
          <cell r="C26039" t="str">
            <v>UM</v>
          </cell>
        </row>
        <row r="26040">
          <cell r="A26040" t="str">
            <v>806091CDF</v>
          </cell>
          <cell r="B26040" t="str">
            <v>PARA-LAMA CAB LR/LT 114/124 DIANT DIR/TRAS ESQ REC - 1408466</v>
          </cell>
          <cell r="C26040" t="str">
            <v>UM</v>
          </cell>
        </row>
        <row r="26041">
          <cell r="A26041" t="str">
            <v>806091CEF</v>
          </cell>
          <cell r="B26041" t="str">
            <v>PARA-LAMA CAB LR/LT 114/124 DIANT ESQ/TRAS DIR REC - 1408465</v>
          </cell>
          <cell r="C26041" t="str">
            <v>UM</v>
          </cell>
        </row>
        <row r="26042">
          <cell r="A26042" t="str">
            <v>806091IDF</v>
          </cell>
          <cell r="B26042" t="str">
            <v>PARALAMA CAB LR/LT 114/124 DIANT DIR/TRAS ESQ - 1408466</v>
          </cell>
          <cell r="C26042" t="str">
            <v>UM</v>
          </cell>
        </row>
        <row r="26043">
          <cell r="A26043" t="str">
            <v>806091IEF</v>
          </cell>
          <cell r="B26043" t="str">
            <v>PARALAMA CAB LR/LT 114/124 DIANT ESQ/TRAS DIR - 1408465</v>
          </cell>
          <cell r="C26043" t="str">
            <v>UM</v>
          </cell>
        </row>
        <row r="26044">
          <cell r="A26044" t="str">
            <v>806091PDF</v>
          </cell>
          <cell r="B26044" t="str">
            <v>PARA-LAMA CAB LR/LT 114/124 DIANT DIR/TRAS ESQ REC</v>
          </cell>
          <cell r="C26044" t="str">
            <v>UM</v>
          </cell>
        </row>
        <row r="26045">
          <cell r="A26045" t="str">
            <v>806091PEF</v>
          </cell>
          <cell r="B26045" t="str">
            <v>PARA-LAMA CAB LR/LT 114/124 DIANT ESQ/TRAS DIR REC</v>
          </cell>
          <cell r="C26045" t="str">
            <v>UM</v>
          </cell>
        </row>
        <row r="26046">
          <cell r="A26046">
            <v>806092000</v>
          </cell>
          <cell r="B26046" t="str">
            <v>PARA-CHOQUE SCANIA T113</v>
          </cell>
          <cell r="C26046" t="str">
            <v>UM</v>
          </cell>
        </row>
        <row r="26047">
          <cell r="A26047">
            <v>806093000</v>
          </cell>
          <cell r="B26047" t="str">
            <v>257745 LAMINA PARACHOQUE CONF.DES.1674540</v>
          </cell>
          <cell r="C26047" t="str">
            <v>UM</v>
          </cell>
        </row>
        <row r="26048">
          <cell r="A26048">
            <v>806094000</v>
          </cell>
          <cell r="B26048" t="str">
            <v>TAMPA DA CAIXA DE BATERIA SCANIA</v>
          </cell>
          <cell r="C26048" t="str">
            <v>UM</v>
          </cell>
        </row>
        <row r="26049">
          <cell r="A26049">
            <v>703243010</v>
          </cell>
          <cell r="B26049" t="str">
            <v>BLANCK PARACHOQUE EXTERNO E INTERNO</v>
          </cell>
          <cell r="C26049" t="str">
            <v>UM</v>
          </cell>
        </row>
        <row r="26050">
          <cell r="A26050" t="str">
            <v>80609400F</v>
          </cell>
          <cell r="B26050" t="str">
            <v>TAMPA DA CAIXA DE BATERIA SCANIA            6094 - 1362693</v>
          </cell>
          <cell r="C26050" t="str">
            <v>UM</v>
          </cell>
        </row>
        <row r="26051">
          <cell r="A26051">
            <v>806095000</v>
          </cell>
          <cell r="B26051" t="str">
            <v>PARA-CHOQUE SCANIA T113</v>
          </cell>
          <cell r="C26051" t="str">
            <v>UM</v>
          </cell>
        </row>
        <row r="26052">
          <cell r="A26052">
            <v>806096000</v>
          </cell>
          <cell r="B26052" t="str">
            <v>PARA-CHOQUE SCANIA R113</v>
          </cell>
          <cell r="C26052" t="str">
            <v>UM</v>
          </cell>
        </row>
        <row r="26053">
          <cell r="A26053" t="str">
            <v>80609700D</v>
          </cell>
          <cell r="B26053" t="str">
            <v>VEDACAO DO PARA-LAMA LD          6097D - 1364666</v>
          </cell>
          <cell r="C26053" t="str">
            <v>UM</v>
          </cell>
        </row>
        <row r="26054">
          <cell r="A26054" t="str">
            <v>80609700E</v>
          </cell>
          <cell r="B26054" t="str">
            <v>VEDACAO DO PARA-LAMA LE          6097E - 1364665</v>
          </cell>
          <cell r="C26054" t="str">
            <v>UM</v>
          </cell>
        </row>
        <row r="26055">
          <cell r="A26055" t="str">
            <v>8060970DF</v>
          </cell>
          <cell r="B26055" t="str">
            <v>VEDACAO DO PARA-LAMA LD          6097D - 1364666</v>
          </cell>
          <cell r="C26055" t="str">
            <v>UM</v>
          </cell>
        </row>
        <row r="26056">
          <cell r="A26056" t="str">
            <v>8060970EF</v>
          </cell>
          <cell r="B26056" t="str">
            <v>VEDACAO DO PARA-LAMA LE          6097E - 1364665</v>
          </cell>
          <cell r="C26056" t="str">
            <v>UM</v>
          </cell>
        </row>
        <row r="26057">
          <cell r="A26057">
            <v>703243020</v>
          </cell>
          <cell r="B26057" t="str">
            <v>PARA-CHOQUE FRONTAL EXTERNO FORD 2622-2628</v>
          </cell>
          <cell r="C26057" t="str">
            <v>UM</v>
          </cell>
        </row>
        <row r="26058">
          <cell r="A26058" t="str">
            <v>80609800D</v>
          </cell>
          <cell r="B26058" t="str">
            <v>GUARNICAO DO PARA-LAMA LD</v>
          </cell>
          <cell r="C26058" t="str">
            <v>UM</v>
          </cell>
        </row>
        <row r="26059">
          <cell r="A26059" t="str">
            <v>80609800E</v>
          </cell>
          <cell r="B26059" t="str">
            <v>GUARNICAO DO PARA-LAMA LE</v>
          </cell>
          <cell r="C26059" t="str">
            <v>UM</v>
          </cell>
        </row>
        <row r="26060">
          <cell r="A26060" t="str">
            <v>8060980DF</v>
          </cell>
          <cell r="B26060" t="str">
            <v>GUARNICAO DO PARA-LAMA LD      6098D - 1517650</v>
          </cell>
          <cell r="C26060" t="str">
            <v>UM</v>
          </cell>
        </row>
        <row r="26061">
          <cell r="A26061" t="str">
            <v>8060980EF</v>
          </cell>
          <cell r="B26061" t="str">
            <v>GUARNICAO DO PARA-LAMA LE          6098E - 1517649</v>
          </cell>
          <cell r="C26061" t="str">
            <v>UM</v>
          </cell>
        </row>
        <row r="26062">
          <cell r="A26062">
            <v>806099000</v>
          </cell>
          <cell r="B26062" t="str">
            <v>PARA-CHOQUE CENTRAL CONSTELLATION PESADO</v>
          </cell>
          <cell r="C26062" t="str">
            <v>UM</v>
          </cell>
        </row>
        <row r="26063">
          <cell r="A26063" t="str">
            <v>80610000D</v>
          </cell>
          <cell r="B26063" t="str">
            <v>PONTEIRA DO PARA-CHOQUE CENTRAL PESADO DIREITO</v>
          </cell>
          <cell r="C26063" t="str">
            <v>UM</v>
          </cell>
        </row>
        <row r="26064">
          <cell r="A26064" t="str">
            <v>80610000E</v>
          </cell>
          <cell r="B26064" t="str">
            <v>PONTEIRA DO PARA-CHOQUE CENTRAL PESADO ESQUERDO</v>
          </cell>
          <cell r="C26064" t="str">
            <v>UM</v>
          </cell>
        </row>
        <row r="26065">
          <cell r="A26065" t="str">
            <v>80610100D</v>
          </cell>
          <cell r="B26065" t="str">
            <v>ACABAMENTO INTERNO DEFLETOR DIREITO SCANIA R</v>
          </cell>
          <cell r="C26065" t="str">
            <v>UM</v>
          </cell>
        </row>
        <row r="26066">
          <cell r="A26066" t="str">
            <v>80610100E</v>
          </cell>
          <cell r="B26066" t="str">
            <v>ACABAMENTO INTERNO DEFLETOR ESQUERDO SCANIA R</v>
          </cell>
          <cell r="C26066" t="str">
            <v>UM</v>
          </cell>
        </row>
        <row r="26067">
          <cell r="A26067" t="str">
            <v>8061010DF</v>
          </cell>
          <cell r="B26067" t="str">
            <v>ACABAMENTO INTERNO DEFLETOR SCANIA R - DIREITO - 1381566</v>
          </cell>
          <cell r="C26067" t="str">
            <v>UM</v>
          </cell>
        </row>
        <row r="26068">
          <cell r="A26068" t="str">
            <v>8061010EF</v>
          </cell>
          <cell r="B26068" t="str">
            <v>ACABAMENTO INTERNO DEFLETOR SCANIA R - ESQUERDO - 1381565</v>
          </cell>
          <cell r="C26068" t="str">
            <v>UM</v>
          </cell>
        </row>
        <row r="26069">
          <cell r="A26069" t="str">
            <v>80610200D</v>
          </cell>
          <cell r="B26069" t="str">
            <v>PORTA DIREITA SCANIA</v>
          </cell>
          <cell r="C26069" t="str">
            <v>UM</v>
          </cell>
        </row>
        <row r="26070">
          <cell r="A26070" t="str">
            <v>80610200E</v>
          </cell>
          <cell r="B26070" t="str">
            <v>PORTA ESQUERDA SCANIA</v>
          </cell>
          <cell r="C26070" t="str">
            <v>UM</v>
          </cell>
        </row>
        <row r="26071">
          <cell r="A26071" t="str">
            <v>8061020DF</v>
          </cell>
          <cell r="B26071" t="str">
            <v>PORTA DIREITA SCANIA</v>
          </cell>
          <cell r="C26071" t="str">
            <v>UM</v>
          </cell>
        </row>
        <row r="26072">
          <cell r="A26072">
            <v>701503000</v>
          </cell>
          <cell r="B26072" t="str">
            <v>ASSENTO CARONA HPN</v>
          </cell>
          <cell r="C26072" t="str">
            <v>UM</v>
          </cell>
        </row>
        <row r="26073">
          <cell r="A26073" t="str">
            <v>8061020EF</v>
          </cell>
          <cell r="B26073" t="str">
            <v>PORTA ESQUERDA SCANIA</v>
          </cell>
          <cell r="C26073" t="str">
            <v>UM</v>
          </cell>
        </row>
        <row r="26074">
          <cell r="A26074">
            <v>806103000</v>
          </cell>
          <cell r="B26074" t="str">
            <v>FIXACAO DA GRADE SCANIA R</v>
          </cell>
          <cell r="C26074" t="str">
            <v>UM</v>
          </cell>
        </row>
        <row r="26075">
          <cell r="A26075" t="str">
            <v>80610300F</v>
          </cell>
          <cell r="B26075" t="str">
            <v>CHASSI DA GRADE</v>
          </cell>
          <cell r="C26075" t="str">
            <v>UM</v>
          </cell>
        </row>
        <row r="26076">
          <cell r="A26076" t="str">
            <v>80610400D</v>
          </cell>
          <cell r="B26076" t="str">
            <v>PORTA DIREITA SCANIA SERIE 4</v>
          </cell>
          <cell r="C26076" t="str">
            <v>UM</v>
          </cell>
        </row>
        <row r="26077">
          <cell r="A26077" t="str">
            <v>80610400E</v>
          </cell>
          <cell r="B26077" t="str">
            <v>PORTA ESQUERDA SCANIA SERIE 4</v>
          </cell>
          <cell r="C26077" t="str">
            <v>UM</v>
          </cell>
        </row>
        <row r="26078">
          <cell r="A26078" t="str">
            <v>8061040DF</v>
          </cell>
          <cell r="B26078" t="str">
            <v>PORTA DIREITA SCANIA SERIE 4</v>
          </cell>
          <cell r="C26078" t="str">
            <v>UM</v>
          </cell>
        </row>
        <row r="26079">
          <cell r="A26079" t="str">
            <v>8061040EF</v>
          </cell>
          <cell r="B26079" t="str">
            <v>PORTA ESQUERDA SCANIA SERIE 4</v>
          </cell>
          <cell r="C26079" t="str">
            <v>UM</v>
          </cell>
        </row>
        <row r="26080">
          <cell r="A26080">
            <v>701503010</v>
          </cell>
          <cell r="B26080" t="str">
            <v>FRONTAL DO ASSENTO HPN</v>
          </cell>
          <cell r="C26080" t="str">
            <v>UM</v>
          </cell>
        </row>
        <row r="26081">
          <cell r="A26081">
            <v>806110000</v>
          </cell>
          <cell r="B26081" t="str">
            <v>SUPORTE INTERNO PARA-CHOQUE COD</v>
          </cell>
          <cell r="C26081" t="str">
            <v>UM</v>
          </cell>
        </row>
        <row r="26082">
          <cell r="A26082" t="str">
            <v>80611000F</v>
          </cell>
          <cell r="B26082" t="str">
            <v>SUPORTE INTERNO PARA-CHOQUE COD</v>
          </cell>
          <cell r="C26082" t="str">
            <v>UM</v>
          </cell>
        </row>
        <row r="26083">
          <cell r="A26083">
            <v>806111000</v>
          </cell>
          <cell r="B26083" t="str">
            <v>GRADE FRONTAL</v>
          </cell>
          <cell r="C26083" t="str">
            <v>UM</v>
          </cell>
        </row>
        <row r="26084">
          <cell r="A26084" t="str">
            <v>80611100F</v>
          </cell>
          <cell r="B26084" t="str">
            <v>GRADE FRONTAL</v>
          </cell>
          <cell r="C26084" t="str">
            <v>UM</v>
          </cell>
        </row>
        <row r="26085">
          <cell r="A26085" t="str">
            <v>80611200D</v>
          </cell>
          <cell r="B26085" t="str">
            <v>DEFLETOR DE AR DIREITO</v>
          </cell>
          <cell r="C26085" t="str">
            <v>UM</v>
          </cell>
        </row>
        <row r="26086">
          <cell r="A26086" t="str">
            <v>80611200E</v>
          </cell>
          <cell r="B26086" t="str">
            <v>DEFLETOR DE AR ESQUERDO</v>
          </cell>
          <cell r="C26086" t="str">
            <v>UM</v>
          </cell>
        </row>
        <row r="26087">
          <cell r="A26087">
            <v>108744000</v>
          </cell>
          <cell r="B26087" t="str">
            <v>MACANETA INTERNA FORD CARGO</v>
          </cell>
          <cell r="C26087" t="str">
            <v>UM</v>
          </cell>
        </row>
        <row r="26088">
          <cell r="A26088">
            <v>108745000</v>
          </cell>
          <cell r="B26088" t="str">
            <v>GUIA 1 FORD CARGO</v>
          </cell>
          <cell r="C26088" t="str">
            <v>UM</v>
          </cell>
        </row>
        <row r="26089">
          <cell r="A26089" t="str">
            <v>8061120DF</v>
          </cell>
          <cell r="B26089" t="str">
            <v>DEFLETOR DE AR DIREITO</v>
          </cell>
          <cell r="C26089" t="str">
            <v>UM</v>
          </cell>
        </row>
        <row r="26090">
          <cell r="A26090" t="str">
            <v>8061120EF</v>
          </cell>
          <cell r="B26090" t="str">
            <v>DEFLETOR DE AR ESQUERDO</v>
          </cell>
          <cell r="C26090" t="str">
            <v>UM</v>
          </cell>
        </row>
        <row r="26091">
          <cell r="A26091">
            <v>806113000</v>
          </cell>
          <cell r="B26091" t="str">
            <v>GRADE SCANIA R420</v>
          </cell>
          <cell r="C26091" t="str">
            <v>UM</v>
          </cell>
        </row>
        <row r="26092">
          <cell r="A26092" t="str">
            <v>80611300F</v>
          </cell>
          <cell r="B26092" t="str">
            <v>GRADE SCANIA R420</v>
          </cell>
          <cell r="C26092" t="str">
            <v>UM</v>
          </cell>
        </row>
        <row r="26093">
          <cell r="A26093">
            <v>806114000</v>
          </cell>
          <cell r="B26093" t="str">
            <v>GRADE INFERIOR</v>
          </cell>
          <cell r="C26093" t="str">
            <v>UM</v>
          </cell>
        </row>
        <row r="26094">
          <cell r="A26094" t="str">
            <v>80611400F</v>
          </cell>
          <cell r="B26094" t="str">
            <v>GRADE INFERIOR</v>
          </cell>
          <cell r="C26094" t="str">
            <v>UM</v>
          </cell>
        </row>
        <row r="26095">
          <cell r="A26095" t="str">
            <v>80611500D</v>
          </cell>
          <cell r="B26095" t="str">
            <v>ACABAMENTO DO FAROL DIREITO</v>
          </cell>
          <cell r="C26095" t="str">
            <v>UM</v>
          </cell>
        </row>
        <row r="26096">
          <cell r="A26096">
            <v>701503020</v>
          </cell>
          <cell r="B26096" t="str">
            <v>TAMPA TRASEIRA DO ASSENTO HPN</v>
          </cell>
          <cell r="C26096" t="str">
            <v>UM</v>
          </cell>
        </row>
        <row r="26097">
          <cell r="A26097" t="str">
            <v>80611500E</v>
          </cell>
          <cell r="B26097" t="str">
            <v>ACABAMENTO DO FAROL ESQUERDO</v>
          </cell>
          <cell r="C26097" t="str">
            <v>UM</v>
          </cell>
        </row>
        <row r="26098">
          <cell r="A26098" t="str">
            <v>8061150DF</v>
          </cell>
          <cell r="B26098" t="str">
            <v>ACABAMENTO DO FAROL DIREITO</v>
          </cell>
          <cell r="C26098" t="str">
            <v>UM</v>
          </cell>
        </row>
        <row r="26099">
          <cell r="A26099" t="str">
            <v>8061150EF</v>
          </cell>
          <cell r="B26099" t="str">
            <v>ACABAMENTO DO FAROL ESQUERDO</v>
          </cell>
          <cell r="C26099" t="str">
            <v>UM</v>
          </cell>
        </row>
        <row r="26100">
          <cell r="A26100" t="str">
            <v>80611600D</v>
          </cell>
          <cell r="B26100" t="str">
            <v>ALOJAMENTO FAROL DIREITO</v>
          </cell>
          <cell r="C26100" t="str">
            <v>UM</v>
          </cell>
        </row>
        <row r="26101">
          <cell r="A26101" t="str">
            <v>80611600E</v>
          </cell>
          <cell r="B26101" t="str">
            <v>ALOJAMENTO FAROL ESQUERDO</v>
          </cell>
          <cell r="C26101" t="str">
            <v>UM</v>
          </cell>
        </row>
        <row r="26102">
          <cell r="A26102" t="str">
            <v>8061160DF</v>
          </cell>
          <cell r="B26102" t="str">
            <v>ALOJAMENTO FAROL DIREITO</v>
          </cell>
          <cell r="C26102" t="str">
            <v>UM</v>
          </cell>
        </row>
        <row r="26103">
          <cell r="A26103" t="str">
            <v>8061160EF</v>
          </cell>
          <cell r="B26103" t="str">
            <v>ALOJAMENTO FAROL ESQUERDO</v>
          </cell>
          <cell r="C26103" t="str">
            <v>UM</v>
          </cell>
        </row>
        <row r="26104">
          <cell r="A26104" t="str">
            <v>80611700D</v>
          </cell>
          <cell r="B26104" t="str">
            <v>DEFLETOR INTERNO DE AR DIREITO</v>
          </cell>
          <cell r="C26104" t="str">
            <v>UM</v>
          </cell>
        </row>
        <row r="26105">
          <cell r="A26105">
            <v>701503030</v>
          </cell>
          <cell r="B26105" t="str">
            <v>LATERAL DIREITA DO ASSENTO HPN</v>
          </cell>
          <cell r="C26105" t="str">
            <v>UM</v>
          </cell>
        </row>
        <row r="26106">
          <cell r="A26106" t="str">
            <v>80611700E</v>
          </cell>
          <cell r="B26106" t="str">
            <v>DEFLETOR INTERNO DE AR ESQUERDO</v>
          </cell>
          <cell r="C26106" t="str">
            <v>UM</v>
          </cell>
        </row>
        <row r="26107">
          <cell r="A26107" t="str">
            <v>8061170DF</v>
          </cell>
          <cell r="B26107" t="str">
            <v>DEFLETOR INTERNO DE AR DIREITO</v>
          </cell>
          <cell r="C26107" t="str">
            <v>UM</v>
          </cell>
        </row>
        <row r="26108">
          <cell r="A26108" t="str">
            <v>8061170EF</v>
          </cell>
          <cell r="B26108" t="str">
            <v>DEFLETOR INTERNO DE AR ESQUERDO</v>
          </cell>
          <cell r="C26108" t="str">
            <v>UM</v>
          </cell>
        </row>
        <row r="26109">
          <cell r="A26109">
            <v>806118000</v>
          </cell>
          <cell r="B26109" t="str">
            <v>PARA-CHOQUE CENTRAL</v>
          </cell>
          <cell r="C26109" t="str">
            <v>UM</v>
          </cell>
        </row>
        <row r="26110">
          <cell r="A26110" t="str">
            <v>80611800F</v>
          </cell>
          <cell r="B26110" t="str">
            <v>PARA-CHOQUE CENTRAL</v>
          </cell>
          <cell r="C26110" t="str">
            <v>UM</v>
          </cell>
        </row>
        <row r="26111">
          <cell r="A26111" t="str">
            <v>80611900D</v>
          </cell>
          <cell r="B26111" t="str">
            <v>PARA-CHOQUE LATERAL DIREITO</v>
          </cell>
          <cell r="C26111" t="str">
            <v>UM</v>
          </cell>
        </row>
        <row r="26112">
          <cell r="A26112" t="str">
            <v>80611900E</v>
          </cell>
          <cell r="B26112" t="str">
            <v>PARA-CHOQUE LATERAL ESQUERDO</v>
          </cell>
          <cell r="C26112" t="str">
            <v>UM</v>
          </cell>
        </row>
        <row r="26113">
          <cell r="A26113" t="str">
            <v>8061190DF</v>
          </cell>
          <cell r="B26113" t="str">
            <v>PARA-CHOQUE LATERAL DIREITO</v>
          </cell>
          <cell r="C26113" t="str">
            <v>UM</v>
          </cell>
        </row>
        <row r="26114">
          <cell r="A26114">
            <v>701503040</v>
          </cell>
          <cell r="B26114" t="str">
            <v>LATERAL ESQUERDA DO ASSENTO HPN</v>
          </cell>
          <cell r="C26114" t="str">
            <v>UM</v>
          </cell>
        </row>
        <row r="26115">
          <cell r="A26115" t="str">
            <v>8061190EF</v>
          </cell>
          <cell r="B26115" t="str">
            <v>PARA-CHOQUE LATERAL ESQUERDO</v>
          </cell>
          <cell r="C26115" t="str">
            <v>UM</v>
          </cell>
        </row>
        <row r="26116">
          <cell r="A26116" t="str">
            <v>80612000D</v>
          </cell>
          <cell r="B26116" t="str">
            <v>FAROL DIREITO</v>
          </cell>
          <cell r="C26116" t="str">
            <v>UM</v>
          </cell>
        </row>
        <row r="26117">
          <cell r="A26117" t="str">
            <v>80612000E</v>
          </cell>
          <cell r="B26117" t="str">
            <v>FAROL ESQUERDO</v>
          </cell>
          <cell r="C26117" t="str">
            <v>UM</v>
          </cell>
        </row>
        <row r="26118">
          <cell r="A26118" t="str">
            <v>8061200DF</v>
          </cell>
          <cell r="B26118" t="str">
            <v>FAROL DIREITO</v>
          </cell>
          <cell r="C26118" t="str">
            <v>UM</v>
          </cell>
        </row>
        <row r="26119">
          <cell r="A26119" t="str">
            <v>8061200EF</v>
          </cell>
          <cell r="B26119" t="str">
            <v>FAROL ESQUERDO</v>
          </cell>
          <cell r="C26119" t="str">
            <v>UM</v>
          </cell>
        </row>
        <row r="26120">
          <cell r="A26120">
            <v>806121000</v>
          </cell>
          <cell r="B26120" t="str">
            <v>GRADE FRONTAL</v>
          </cell>
          <cell r="C26120" t="str">
            <v>UM</v>
          </cell>
        </row>
        <row r="26121">
          <cell r="A26121" t="str">
            <v>80612100F</v>
          </cell>
          <cell r="B26121" t="str">
            <v>GRADE FRONTAL</v>
          </cell>
          <cell r="C26121" t="str">
            <v>UM</v>
          </cell>
        </row>
        <row r="26122">
          <cell r="A26122" t="str">
            <v>80612200D</v>
          </cell>
          <cell r="B26122" t="str">
            <v>DEFLETOR DE AR DIREITO</v>
          </cell>
          <cell r="C26122" t="str">
            <v>UM</v>
          </cell>
        </row>
        <row r="26123">
          <cell r="A26123" t="str">
            <v>80612200E</v>
          </cell>
          <cell r="B26123" t="str">
            <v>DEFLETOR DE AR ESQUERDO</v>
          </cell>
          <cell r="C26123" t="str">
            <v>UM</v>
          </cell>
        </row>
        <row r="26124">
          <cell r="A26124" t="str">
            <v>8061220DF</v>
          </cell>
          <cell r="B26124" t="str">
            <v>DEFLETOR DE AR DIREITO</v>
          </cell>
          <cell r="C26124" t="str">
            <v>UM</v>
          </cell>
        </row>
        <row r="26125">
          <cell r="A26125" t="str">
            <v>8061220EF</v>
          </cell>
          <cell r="B26125" t="str">
            <v>DEFLETOR DE AR ESQUERDO</v>
          </cell>
          <cell r="C26125" t="str">
            <v>UM</v>
          </cell>
        </row>
        <row r="26126">
          <cell r="A26126">
            <v>806123000</v>
          </cell>
          <cell r="B26126" t="str">
            <v>GRADE</v>
          </cell>
          <cell r="C26126" t="str">
            <v>UM</v>
          </cell>
        </row>
        <row r="26127">
          <cell r="A26127" t="str">
            <v>80612300F</v>
          </cell>
          <cell r="B26127" t="str">
            <v>GRADE</v>
          </cell>
          <cell r="C26127" t="str">
            <v>UM</v>
          </cell>
        </row>
        <row r="26128">
          <cell r="A26128">
            <v>806124000</v>
          </cell>
          <cell r="B26128" t="str">
            <v>GRADE INFERIOR</v>
          </cell>
          <cell r="C26128" t="str">
            <v>UM</v>
          </cell>
        </row>
        <row r="26129">
          <cell r="A26129" t="str">
            <v>80612400F</v>
          </cell>
          <cell r="B26129" t="str">
            <v>GRADE INFERIOR</v>
          </cell>
          <cell r="C26129" t="str">
            <v>UM</v>
          </cell>
        </row>
        <row r="26130">
          <cell r="A26130" t="str">
            <v>80612500D</v>
          </cell>
          <cell r="B26130" t="str">
            <v>ACABAMENTO DO FAROL DIREITO</v>
          </cell>
          <cell r="C26130" t="str">
            <v>UM</v>
          </cell>
        </row>
        <row r="26131">
          <cell r="A26131" t="str">
            <v>80612500E</v>
          </cell>
          <cell r="B26131" t="str">
            <v>ACABAMENTO DO FAROL ESQUERDO</v>
          </cell>
          <cell r="C26131" t="str">
            <v>UM</v>
          </cell>
        </row>
        <row r="26132">
          <cell r="A26132" t="str">
            <v>8061250DF</v>
          </cell>
          <cell r="B26132" t="str">
            <v>ACABAMENTO DO FAROL DIREITO</v>
          </cell>
          <cell r="C26132" t="str">
            <v>UM</v>
          </cell>
        </row>
        <row r="26133">
          <cell r="A26133" t="str">
            <v>8061250EF</v>
          </cell>
          <cell r="B26133" t="str">
            <v>ACABAMENTO DO FAROL ESQUERDO</v>
          </cell>
          <cell r="C26133" t="str">
            <v>UM</v>
          </cell>
        </row>
        <row r="26134">
          <cell r="A26134" t="str">
            <v>80612600D</v>
          </cell>
          <cell r="B26134" t="str">
            <v>DEFLETOR INTERNO DE AR DIREITO</v>
          </cell>
          <cell r="C26134" t="str">
            <v>UM</v>
          </cell>
        </row>
        <row r="26135">
          <cell r="A26135" t="str">
            <v>80612600E</v>
          </cell>
          <cell r="B26135" t="str">
            <v>DEFLETOR INTERNO DE AR ESQUERDO</v>
          </cell>
          <cell r="C26135" t="str">
            <v>UM</v>
          </cell>
        </row>
        <row r="26136">
          <cell r="A26136" t="str">
            <v>8061260DF</v>
          </cell>
          <cell r="B26136" t="str">
            <v>DEFLETOR INTERNO DE AR DIREITO</v>
          </cell>
          <cell r="C26136" t="str">
            <v>UM</v>
          </cell>
        </row>
        <row r="26137">
          <cell r="A26137" t="str">
            <v>8061260EF</v>
          </cell>
          <cell r="B26137" t="str">
            <v>DEFLETOR INTERNO DE AR ESQUERDO</v>
          </cell>
          <cell r="C26137" t="str">
            <v>UM</v>
          </cell>
        </row>
        <row r="26138">
          <cell r="A26138" t="str">
            <v>80612700D</v>
          </cell>
          <cell r="B26138" t="str">
            <v>PARA-CHOQUE LATERAL DIREITO</v>
          </cell>
          <cell r="C26138" t="str">
            <v>UM</v>
          </cell>
        </row>
        <row r="26139">
          <cell r="A26139" t="str">
            <v>80612700E</v>
          </cell>
          <cell r="B26139" t="str">
            <v>PARA-CHOQUE LATERAL ESQUERDO</v>
          </cell>
          <cell r="C26139" t="str">
            <v>UM</v>
          </cell>
        </row>
        <row r="26140">
          <cell r="A26140" t="str">
            <v>8061270DF</v>
          </cell>
          <cell r="B26140" t="str">
            <v>PARA-CHOQUE LATERAL DIREITO</v>
          </cell>
          <cell r="C26140" t="str">
            <v>UM</v>
          </cell>
        </row>
        <row r="26141">
          <cell r="A26141" t="str">
            <v>8061270EF</v>
          </cell>
          <cell r="B26141" t="str">
            <v>PARA-CHOQUE LATERAL ESQUERDO</v>
          </cell>
          <cell r="C26141" t="str">
            <v>UM</v>
          </cell>
        </row>
        <row r="26142">
          <cell r="A26142">
            <v>806128000</v>
          </cell>
          <cell r="B26142" t="str">
            <v>PARA-CHOQUE FRONTAL SCANIA SERI</v>
          </cell>
          <cell r="C26142" t="str">
            <v>UM</v>
          </cell>
        </row>
        <row r="26143">
          <cell r="A26143" t="str">
            <v>80612800F</v>
          </cell>
          <cell r="B26143" t="str">
            <v>PARA-CHOQUE FRONTAL SCANIA SERIE 5</v>
          </cell>
          <cell r="C26143" t="str">
            <v>UM</v>
          </cell>
        </row>
        <row r="26144">
          <cell r="A26144" t="str">
            <v>80612900D</v>
          </cell>
          <cell r="B26144" t="str">
            <v>ESPELHO RETROVISOR DIR. SCANIA SÉRIE 4</v>
          </cell>
          <cell r="C26144" t="str">
            <v>UM</v>
          </cell>
        </row>
        <row r="26145">
          <cell r="A26145" t="str">
            <v>80612900E</v>
          </cell>
          <cell r="B26145" t="str">
            <v>ESPELHO RETROVISOR ESQ. SCANIA SÉRIE 4</v>
          </cell>
          <cell r="C26145" t="str">
            <v>UM</v>
          </cell>
        </row>
        <row r="26146">
          <cell r="A26146">
            <v>806500000</v>
          </cell>
          <cell r="B26146" t="str">
            <v>CARROCARIA ALCATRAZ 4 PORTAS AGRALE 8.5 DIRECAO DIREITA</v>
          </cell>
          <cell r="C26146" t="str">
            <v>UM</v>
          </cell>
        </row>
        <row r="26147">
          <cell r="A26147">
            <v>806501000</v>
          </cell>
          <cell r="B26147" t="str">
            <v>CARROCARIA ALCATRAZ CITY AGRALE 8.5 DIRECAO DIREITA</v>
          </cell>
          <cell r="C26147" t="str">
            <v>UM</v>
          </cell>
        </row>
        <row r="26148">
          <cell r="A26148">
            <v>806503000</v>
          </cell>
          <cell r="B26148" t="str">
            <v>CARROCARIA BLIND C-FORTE CEFOR MA 9.2</v>
          </cell>
          <cell r="C26148" t="str">
            <v>UM</v>
          </cell>
        </row>
        <row r="26149">
          <cell r="A26149">
            <v>806504000</v>
          </cell>
          <cell r="B26149" t="str">
            <v>CARROCARIA BLIND ALCATRAZ AMALCA 2010 MB 915</v>
          </cell>
          <cell r="C26149" t="str">
            <v>UM</v>
          </cell>
        </row>
        <row r="26150">
          <cell r="A26150">
            <v>806505000</v>
          </cell>
          <cell r="B26150" t="str">
            <v>CARROCARIA BLIND ALCATRAZ NORDESTE</v>
          </cell>
          <cell r="C26150" t="str">
            <v>UM</v>
          </cell>
        </row>
        <row r="26151">
          <cell r="A26151">
            <v>806506000</v>
          </cell>
          <cell r="B26151" t="str">
            <v>FOLHA PORTA DE SEGURANCA</v>
          </cell>
          <cell r="C26151" t="str">
            <v>UM</v>
          </cell>
        </row>
        <row r="26152">
          <cell r="A26152">
            <v>807001000</v>
          </cell>
          <cell r="B26152" t="str">
            <v>SUPORTE MOTOR VOLVO             7001</v>
          </cell>
          <cell r="C26152" t="str">
            <v>UM</v>
          </cell>
        </row>
        <row r="26153">
          <cell r="A26153">
            <v>807002000</v>
          </cell>
          <cell r="B26153" t="str">
            <v>BORBOLETA M10 ZINCADA           7002 - 192 591</v>
          </cell>
          <cell r="C26153" t="str">
            <v>UM</v>
          </cell>
        </row>
        <row r="26154">
          <cell r="A26154" t="str">
            <v>80700200F</v>
          </cell>
          <cell r="B26154" t="str">
            <v>BORBOLETA M10 ZINCADA           7002 - 192 591</v>
          </cell>
          <cell r="C26154" t="str">
            <v>UM</v>
          </cell>
        </row>
        <row r="26155">
          <cell r="A26155">
            <v>807003000</v>
          </cell>
          <cell r="B26155" t="str">
            <v>COXIM SUP CAIXA CAMBIO VOLVO    7003</v>
          </cell>
          <cell r="C26155" t="str">
            <v>UM</v>
          </cell>
        </row>
        <row r="26156">
          <cell r="A26156">
            <v>807004000</v>
          </cell>
          <cell r="B26156" t="str">
            <v>SUPORTE CABINE VOLVO</v>
          </cell>
          <cell r="C26156" t="str">
            <v>UM</v>
          </cell>
        </row>
        <row r="26157">
          <cell r="A26157">
            <v>807005000</v>
          </cell>
          <cell r="B26157" t="str">
            <v>VIGA DE APOIO</v>
          </cell>
          <cell r="C26157" t="str">
            <v>UM</v>
          </cell>
        </row>
        <row r="26158">
          <cell r="A26158" t="str">
            <v>80700500F</v>
          </cell>
          <cell r="B26158" t="str">
            <v>VIGA DE APOIO                   7005 - 688 345 3</v>
          </cell>
          <cell r="C26158" t="str">
            <v>UM</v>
          </cell>
        </row>
        <row r="26159">
          <cell r="A26159">
            <v>807006000</v>
          </cell>
          <cell r="B26159" t="str">
            <v>SUPORTE CAIXA CAMBIO</v>
          </cell>
          <cell r="C26159" t="str">
            <v>UM</v>
          </cell>
        </row>
        <row r="26160">
          <cell r="A26160" t="str">
            <v>80700600F</v>
          </cell>
          <cell r="B26160" t="str">
            <v>SUPORTE CAIXA CAMBIO            7006 - 688 639 6</v>
          </cell>
          <cell r="C26160" t="str">
            <v>UM</v>
          </cell>
        </row>
        <row r="26161">
          <cell r="A26161">
            <v>701503050</v>
          </cell>
          <cell r="B26161" t="str">
            <v xml:space="preserve"> CANTO DIREITO DO ASSENTO HPN</v>
          </cell>
          <cell r="C26161" t="str">
            <v>UM</v>
          </cell>
        </row>
        <row r="26162">
          <cell r="A26162">
            <v>807007000</v>
          </cell>
          <cell r="B26162" t="str">
            <v>BALIZA</v>
          </cell>
          <cell r="C26162" t="str">
            <v>UM</v>
          </cell>
        </row>
        <row r="26163">
          <cell r="A26163" t="str">
            <v>80700700F</v>
          </cell>
          <cell r="B26163" t="str">
            <v>BALIZA                          7007 - 812 414 5</v>
          </cell>
          <cell r="C26163" t="str">
            <v>UM</v>
          </cell>
        </row>
        <row r="26164">
          <cell r="A26164">
            <v>807008000</v>
          </cell>
          <cell r="B26164" t="str">
            <v>PAREDE TRASEIRA CABINE VOLVO    7008</v>
          </cell>
          <cell r="C26164" t="str">
            <v>UM</v>
          </cell>
        </row>
        <row r="26165">
          <cell r="A26165">
            <v>807009000</v>
          </cell>
          <cell r="B26165" t="str">
            <v>RESERVATORIO AR 30 LITRO</v>
          </cell>
          <cell r="C26165" t="str">
            <v>UM</v>
          </cell>
        </row>
        <row r="26166">
          <cell r="A26166" t="str">
            <v>80700900F</v>
          </cell>
          <cell r="B26166" t="str">
            <v>RESERVATORIO AR 30 LITRO        7009 - 812 142 0</v>
          </cell>
          <cell r="C26166" t="str">
            <v>UM</v>
          </cell>
        </row>
        <row r="26167">
          <cell r="A26167">
            <v>807010000</v>
          </cell>
          <cell r="B26167" t="str">
            <v>PARA-LAMA CAVALO VOLVO NL</v>
          </cell>
          <cell r="C26167" t="str">
            <v>UM</v>
          </cell>
        </row>
        <row r="26168">
          <cell r="A26168" t="str">
            <v>80701000F</v>
          </cell>
          <cell r="B26168" t="str">
            <v>PARA-LAMA CAVALO VOLVO NL REC           7010 - 812 18 19</v>
          </cell>
          <cell r="C26168" t="str">
            <v>UM</v>
          </cell>
        </row>
        <row r="26169">
          <cell r="A26169">
            <v>701503060</v>
          </cell>
          <cell r="B26169" t="str">
            <v>CANTO ESQUERDO DO ASSENTO HPN</v>
          </cell>
          <cell r="C26169" t="str">
            <v>UM</v>
          </cell>
        </row>
        <row r="26170">
          <cell r="A26170">
            <v>807011000</v>
          </cell>
          <cell r="B26170" t="str">
            <v>SUPORTE PARA-LAMA (VOLVO) - 812</v>
          </cell>
          <cell r="C26170" t="str">
            <v>UM</v>
          </cell>
        </row>
        <row r="26171">
          <cell r="A26171" t="str">
            <v>80701100F</v>
          </cell>
          <cell r="B26171" t="str">
            <v>SUPORTE PARA-LAMA (VOLVO) - 812 84 48</v>
          </cell>
          <cell r="C26171" t="str">
            <v>UM</v>
          </cell>
        </row>
        <row r="26172">
          <cell r="A26172">
            <v>807012000</v>
          </cell>
          <cell r="B26172" t="str">
            <v>ABRACADEIRA</v>
          </cell>
          <cell r="C26172" t="str">
            <v>UM</v>
          </cell>
        </row>
        <row r="26173">
          <cell r="A26173" t="str">
            <v>80701200F</v>
          </cell>
          <cell r="B26173" t="str">
            <v>ABRACADEIRA                     7012 - 812 84 40</v>
          </cell>
          <cell r="C26173" t="str">
            <v>UM</v>
          </cell>
        </row>
        <row r="26174">
          <cell r="A26174">
            <v>807013000</v>
          </cell>
          <cell r="B26174" t="str">
            <v>MEIO PARA-LAMA CAVALO VOLVO TRAS</v>
          </cell>
          <cell r="C26174" t="str">
            <v>UM</v>
          </cell>
        </row>
        <row r="26175">
          <cell r="A26175" t="str">
            <v>80701300F</v>
          </cell>
          <cell r="B26175" t="str">
            <v>MEIO PARA-LAMA CAVALO VOLVO TRAS REC       7013 - 812 18 19P</v>
          </cell>
          <cell r="C26175" t="str">
            <v>UM</v>
          </cell>
        </row>
        <row r="26176">
          <cell r="A26176">
            <v>807014000</v>
          </cell>
          <cell r="B26176" t="str">
            <v>MEIO PARA-LAMA CAVALO VOLVO DIANT</v>
          </cell>
          <cell r="C26176" t="str">
            <v>UM</v>
          </cell>
        </row>
        <row r="26177">
          <cell r="A26177">
            <v>620000048</v>
          </cell>
          <cell r="B26177" t="str">
            <v>BOTAO PULSANTE TIPO COGUMELO PRETO 1NA TELEMECANIQUE</v>
          </cell>
          <cell r="C26177" t="str">
            <v>UM</v>
          </cell>
        </row>
        <row r="26178">
          <cell r="A26178" t="str">
            <v>80701400F</v>
          </cell>
          <cell r="B26178" t="str">
            <v>MEIO PARA-LAMA CAVALO VOLVO DIANT REC    7014</v>
          </cell>
          <cell r="C26178" t="str">
            <v>UM</v>
          </cell>
        </row>
        <row r="26179">
          <cell r="A26179">
            <v>807015000</v>
          </cell>
          <cell r="B26179" t="str">
            <v>PARA-LAMA CAVALO VOLVO(FH/NH/FM)</v>
          </cell>
          <cell r="C26179" t="str">
            <v>UM</v>
          </cell>
        </row>
        <row r="26180">
          <cell r="A26180" t="str">
            <v>80701500F</v>
          </cell>
          <cell r="B26180" t="str">
            <v>PARA-LAMA CAVALO VOLVO(FH/NH/FM) REC    7015 - 812 97 56</v>
          </cell>
          <cell r="C26180" t="str">
            <v>UM</v>
          </cell>
        </row>
        <row r="26181">
          <cell r="A26181">
            <v>807016000</v>
          </cell>
          <cell r="B26181" t="str">
            <v>MEIO PARA-LAMA CV VOLVO TRUCADO (FH/NH/FM)</v>
          </cell>
          <cell r="C26181" t="str">
            <v>UM</v>
          </cell>
        </row>
        <row r="26182">
          <cell r="A26182">
            <v>701503070</v>
          </cell>
          <cell r="B26182" t="str">
            <v>BASE P/ REFORCO DO ASSENTO HPN</v>
          </cell>
          <cell r="C26182" t="str">
            <v>UM</v>
          </cell>
        </row>
        <row r="26183">
          <cell r="A26183">
            <v>701503090</v>
          </cell>
          <cell r="B26183" t="str">
            <v>REFORCO TRASEIRO DO ASSENTO HPN</v>
          </cell>
          <cell r="C26183" t="str">
            <v>UM</v>
          </cell>
        </row>
        <row r="26184">
          <cell r="A26184" t="str">
            <v>80701600F</v>
          </cell>
          <cell r="B26184" t="str">
            <v>MEIO PARA-LAMA CV VOLVO TRUCADO(FH/NH/FM) REC  7016</v>
          </cell>
          <cell r="C26184" t="str">
            <v>UM</v>
          </cell>
        </row>
        <row r="26185">
          <cell r="A26185">
            <v>807017000</v>
          </cell>
          <cell r="B26185" t="str">
            <v>PORTA ESTEPE (TODOS C/RODA DISCO)</v>
          </cell>
          <cell r="C26185" t="str">
            <v>UM</v>
          </cell>
        </row>
        <row r="26186">
          <cell r="A26186">
            <v>807018000</v>
          </cell>
          <cell r="B26186" t="str">
            <v>REFRIG. R.I. 24V VOLVO EDC/NL S/CONTROLE</v>
          </cell>
          <cell r="C26186" t="str">
            <v>UM</v>
          </cell>
        </row>
        <row r="26187">
          <cell r="A26187" t="str">
            <v>80701800C</v>
          </cell>
          <cell r="B26187" t="str">
            <v>REFRIG. R.I. 24V VOLVO EDC/NL C/CONTROLE</v>
          </cell>
          <cell r="C26187" t="str">
            <v>UM</v>
          </cell>
        </row>
        <row r="26188">
          <cell r="A26188" t="str">
            <v>80701800P</v>
          </cell>
          <cell r="B26188" t="str">
            <v>REFRIG. R.I.  24V VOLVO EDC/NL S/C  PINTADO</v>
          </cell>
          <cell r="C26188" t="str">
            <v>UM</v>
          </cell>
        </row>
        <row r="26189">
          <cell r="A26189" t="str">
            <v>8070180PC</v>
          </cell>
          <cell r="B26189" t="str">
            <v>REFRIG. R.I. 24V VOLVO EDC/NL C/C  PINTADO</v>
          </cell>
          <cell r="C26189" t="str">
            <v>UM</v>
          </cell>
        </row>
        <row r="26190">
          <cell r="A26190">
            <v>807019000</v>
          </cell>
          <cell r="B26190" t="str">
            <v>REFRIG. R.I. 24V VOLVO NH/FH S/CONTROLE</v>
          </cell>
          <cell r="C26190" t="str">
            <v>UM</v>
          </cell>
        </row>
        <row r="26191">
          <cell r="A26191" t="str">
            <v>80701900C</v>
          </cell>
          <cell r="B26191" t="str">
            <v>REFRIG. R.I. 24V VOLVO NH/FH C/CONTROLE</v>
          </cell>
          <cell r="C26191" t="str">
            <v>UM</v>
          </cell>
        </row>
        <row r="26192">
          <cell r="A26192" t="str">
            <v>80701900P</v>
          </cell>
          <cell r="B26192" t="str">
            <v>REFRIG. R.I. 24V VOLVO NH/FH S/C PINTADO</v>
          </cell>
          <cell r="C26192" t="str">
            <v>UM</v>
          </cell>
        </row>
        <row r="26193">
          <cell r="A26193" t="str">
            <v>8070190PC</v>
          </cell>
          <cell r="B26193" t="str">
            <v>REFRIG. R.I. 24V VOLVO NH/FH C/C PINTADO</v>
          </cell>
          <cell r="C26193" t="str">
            <v>UM</v>
          </cell>
        </row>
        <row r="26194">
          <cell r="A26194">
            <v>807020000</v>
          </cell>
          <cell r="B26194" t="str">
            <v>REFRIG. R.E. 24 V VOLVO EDC / NL S/CONTROLE</v>
          </cell>
          <cell r="C26194" t="str">
            <v>UM</v>
          </cell>
        </row>
        <row r="26195">
          <cell r="A26195" t="str">
            <v>80702000C</v>
          </cell>
          <cell r="B26195" t="str">
            <v>REFRIG. R.E. 24V (VOLVO EDC/NL) C/C</v>
          </cell>
          <cell r="C26195" t="str">
            <v>UM</v>
          </cell>
        </row>
        <row r="26196">
          <cell r="A26196" t="str">
            <v>80702000P</v>
          </cell>
          <cell r="B26196" t="str">
            <v>REFRIG R.E. 24V (VOLVO EDC/NL) S/C  PINTADO</v>
          </cell>
          <cell r="C26196" t="str">
            <v>UM</v>
          </cell>
        </row>
        <row r="26197">
          <cell r="A26197" t="str">
            <v>8070200PC</v>
          </cell>
          <cell r="B26197" t="str">
            <v>REFRIG. R.E. 24V (VOLVO EDC/NL) C/C  PINTADO</v>
          </cell>
          <cell r="C26197" t="str">
            <v>UM</v>
          </cell>
        </row>
        <row r="26198">
          <cell r="A26198">
            <v>807021000</v>
          </cell>
          <cell r="B26198" t="str">
            <v>REFRIG. R.E. 24V  (VOLVO NH/FH) S/CONTROLE</v>
          </cell>
          <cell r="C26198" t="str">
            <v>UM</v>
          </cell>
        </row>
        <row r="26199">
          <cell r="A26199" t="str">
            <v>80702100C</v>
          </cell>
          <cell r="B26199" t="str">
            <v>REFRIG. R.E. 24V  (VOLVO NH/FH) C/CONTROLE</v>
          </cell>
          <cell r="C26199" t="str">
            <v>UM</v>
          </cell>
        </row>
        <row r="26200">
          <cell r="A26200" t="str">
            <v>80702100P</v>
          </cell>
          <cell r="B26200" t="str">
            <v>REFRIG. R.E.  24V  (VOLVO NH/FH) S/C PINTADO</v>
          </cell>
          <cell r="C26200" t="str">
            <v>UM</v>
          </cell>
        </row>
        <row r="26201">
          <cell r="A26201" t="str">
            <v>8070210PC</v>
          </cell>
          <cell r="B26201" t="str">
            <v>REFRIG. R.E.  24V  (VOLVO NH/FH) C/C PINTADO</v>
          </cell>
          <cell r="C26201" t="str">
            <v>UM</v>
          </cell>
        </row>
        <row r="26202">
          <cell r="A26202">
            <v>807022000</v>
          </cell>
          <cell r="B26202" t="str">
            <v>REFRIG. R.I. 24V (VOLVO NH/FH) S/C    G-II</v>
          </cell>
          <cell r="C26202" t="str">
            <v>UM</v>
          </cell>
        </row>
        <row r="26203">
          <cell r="A26203" t="str">
            <v>80702200A</v>
          </cell>
          <cell r="B26203" t="str">
            <v>REFRIG. R.I. 24V (VOLVO NH/FH) S/C  AGRICOLA  G-II</v>
          </cell>
          <cell r="C26203" t="str">
            <v>UM</v>
          </cell>
        </row>
        <row r="26204">
          <cell r="A26204" t="str">
            <v>80702200C</v>
          </cell>
          <cell r="B26204" t="str">
            <v>REFRIG. R.I. 24V (VOLVO NH/FH) C/C    G-II</v>
          </cell>
          <cell r="C26204" t="str">
            <v>UM</v>
          </cell>
        </row>
        <row r="26205">
          <cell r="A26205" t="str">
            <v>80702200P</v>
          </cell>
          <cell r="B26205" t="str">
            <v>REFRIG. R.I. 24V (VOLVO NH/FH) S/C  PINTADO G-II</v>
          </cell>
          <cell r="C26205" t="str">
            <v>UM</v>
          </cell>
        </row>
        <row r="26206">
          <cell r="A26206" t="str">
            <v>8070220AC</v>
          </cell>
          <cell r="B26206" t="str">
            <v>REFRIG. R.I. 24V (VOLVO NH/FH) C/C  AGRICOLA  G-II</v>
          </cell>
          <cell r="C26206" t="str">
            <v>UM</v>
          </cell>
        </row>
        <row r="26207">
          <cell r="A26207" t="str">
            <v>8070220AP</v>
          </cell>
          <cell r="B26207" t="str">
            <v>REFRIG. R.I. 24V (VOLVO NH/FH) S/C AGRICOLA PINTADO G-II</v>
          </cell>
          <cell r="C26207" t="str">
            <v>UM</v>
          </cell>
        </row>
        <row r="26208">
          <cell r="A26208" t="str">
            <v>8070220PC</v>
          </cell>
          <cell r="B26208" t="str">
            <v>REFRIG. R.I. 24V (VOLVO NH/FH) C/C PINTADO  G-II</v>
          </cell>
          <cell r="C26208" t="str">
            <v>UM</v>
          </cell>
        </row>
        <row r="26209">
          <cell r="A26209" t="str">
            <v>807022APC</v>
          </cell>
          <cell r="B26209" t="str">
            <v>REFRIG. R.I. 24V (VOLVO NH/FH) C/C AGRICOLA PINTADO  G-II</v>
          </cell>
          <cell r="C26209" t="str">
            <v>UM</v>
          </cell>
        </row>
        <row r="26210">
          <cell r="A26210">
            <v>807023000</v>
          </cell>
          <cell r="B26210" t="str">
            <v>REFRIG. R.E.-24 V  (VOLVO NH/FH) S/C    G-II</v>
          </cell>
          <cell r="C26210" t="str">
            <v>UM</v>
          </cell>
        </row>
        <row r="26211">
          <cell r="A26211" t="str">
            <v>80702300A</v>
          </cell>
          <cell r="B26211" t="str">
            <v>REFRIG. R.E.-24 V  (VOLVO NH/FH) S/C AGRICOLA G-II</v>
          </cell>
          <cell r="C26211" t="str">
            <v>UM</v>
          </cell>
        </row>
        <row r="26212">
          <cell r="A26212" t="str">
            <v>80702300C</v>
          </cell>
          <cell r="B26212" t="str">
            <v>REFRIG. R.E.-24 V  (VOLVO NH/FH) C/C    G-II</v>
          </cell>
          <cell r="C26212" t="str">
            <v>UM</v>
          </cell>
        </row>
        <row r="26213">
          <cell r="A26213" t="str">
            <v>80702300P</v>
          </cell>
          <cell r="B26213" t="str">
            <v>REFRIG. R.E.-24 V  (VOLVO NH/FH) S/C PINTADO   G-II</v>
          </cell>
          <cell r="C26213" t="str">
            <v>UM</v>
          </cell>
        </row>
        <row r="26214">
          <cell r="A26214" t="str">
            <v>8070230AC</v>
          </cell>
          <cell r="B26214" t="str">
            <v>REFRIG. R.E.-24 V  (VOLVO NH/FH) C/C AGRICOLA   G-II</v>
          </cell>
          <cell r="C26214" t="str">
            <v>UM</v>
          </cell>
        </row>
        <row r="26215">
          <cell r="A26215" t="str">
            <v>8070230AP</v>
          </cell>
          <cell r="B26215" t="str">
            <v>REFRIG. R.E.-24 V  (VOLVO NH/FH) S/C AGRICOLA PINTADO   G-II</v>
          </cell>
          <cell r="C26215" t="str">
            <v>UM</v>
          </cell>
        </row>
        <row r="26216">
          <cell r="A26216" t="str">
            <v>8070230PC</v>
          </cell>
          <cell r="B26216" t="str">
            <v>REFRIG. R.E.-24 V  (VOLVO NH/FH) C/C  PINTADO  G-II</v>
          </cell>
          <cell r="C26216" t="str">
            <v>UM</v>
          </cell>
        </row>
        <row r="26217">
          <cell r="A26217" t="str">
            <v>807023APC</v>
          </cell>
          <cell r="B26217" t="str">
            <v>REFRIG. R.E.-24 V  (VOLVO NH/FH) C/C AGRICOLA PINTADO  G-II</v>
          </cell>
          <cell r="C26217" t="str">
            <v>UM</v>
          </cell>
        </row>
        <row r="26218">
          <cell r="A26218">
            <v>807024000</v>
          </cell>
          <cell r="B26218" t="str">
            <v>RESERVATORIO D0 AR 30 LITROS</v>
          </cell>
          <cell r="C26218" t="str">
            <v>UM</v>
          </cell>
        </row>
        <row r="26219">
          <cell r="A26219">
            <v>807025000</v>
          </cell>
          <cell r="B26219" t="str">
            <v>GRADE FRONTAL SUPERIOR</v>
          </cell>
          <cell r="C26219" t="str">
            <v>UM</v>
          </cell>
        </row>
        <row r="26220">
          <cell r="A26220" t="str">
            <v>80702500F</v>
          </cell>
          <cell r="B26220" t="str">
            <v>GRADE FRONTAL SUPERIOR             7025F</v>
          </cell>
          <cell r="C26220" t="str">
            <v>UM</v>
          </cell>
        </row>
        <row r="26221">
          <cell r="A26221" t="str">
            <v>80702600D</v>
          </cell>
          <cell r="B26221" t="str">
            <v>SUPORTE DO ESTRIBO DIR - FH</v>
          </cell>
          <cell r="C26221" t="str">
            <v>UM</v>
          </cell>
        </row>
        <row r="26222">
          <cell r="A26222" t="str">
            <v>80702600E</v>
          </cell>
          <cell r="B26222" t="str">
            <v>SUPORTE DO ESTRIBO ESQ - FH</v>
          </cell>
          <cell r="C26222" t="str">
            <v>UM</v>
          </cell>
        </row>
        <row r="26223">
          <cell r="A26223" t="str">
            <v>8070260DF</v>
          </cell>
          <cell r="B26223" t="str">
            <v>SUPORTE DO ESTRIBO DIR - FH           7026D - 3175247</v>
          </cell>
          <cell r="C26223" t="str">
            <v>UM</v>
          </cell>
        </row>
        <row r="26224">
          <cell r="A26224" t="str">
            <v>8070260EF</v>
          </cell>
          <cell r="B26224" t="str">
            <v>SUPORTE DO ESTRIBO ESQ - FH           7026E - 3175246</v>
          </cell>
          <cell r="C26224" t="str">
            <v>UM</v>
          </cell>
        </row>
        <row r="26225">
          <cell r="A26225">
            <v>807027000</v>
          </cell>
          <cell r="B26225" t="str">
            <v>GRADE SUPERIOR - FH</v>
          </cell>
          <cell r="C26225" t="str">
            <v>UM</v>
          </cell>
        </row>
        <row r="26226">
          <cell r="A26226" t="str">
            <v>80702700F</v>
          </cell>
          <cell r="B26226" t="str">
            <v>GRADE SUPERIOR - FH                        7027 - 8144455</v>
          </cell>
          <cell r="C26226" t="str">
            <v>UM</v>
          </cell>
        </row>
        <row r="26227">
          <cell r="A26227" t="str">
            <v>80702800D</v>
          </cell>
          <cell r="B26227" t="str">
            <v>ESTRIBO DIREITO</v>
          </cell>
          <cell r="C26227" t="str">
            <v>UM</v>
          </cell>
        </row>
        <row r="26228">
          <cell r="A26228" t="str">
            <v>80702800E</v>
          </cell>
          <cell r="B26228" t="str">
            <v>ESTRIBO ESQUERDO</v>
          </cell>
          <cell r="C26228" t="str">
            <v>UM</v>
          </cell>
        </row>
        <row r="26229">
          <cell r="A26229" t="str">
            <v>8070280DF</v>
          </cell>
          <cell r="B26229" t="str">
            <v>ESTRIBO DIREITO                 7028D - 3175407</v>
          </cell>
          <cell r="C26229" t="str">
            <v>UM</v>
          </cell>
        </row>
        <row r="26230">
          <cell r="A26230" t="str">
            <v>8070280DG</v>
          </cell>
          <cell r="B26230" t="str">
            <v>ESTRIBO PLASTICO</v>
          </cell>
          <cell r="C26230" t="str">
            <v>UM</v>
          </cell>
        </row>
        <row r="26231">
          <cell r="A26231" t="str">
            <v>8070280EF</v>
          </cell>
          <cell r="B26231" t="str">
            <v>ESTRIBO ESQUERDO                 7028E - 3175406</v>
          </cell>
          <cell r="C26231" t="str">
            <v>UM</v>
          </cell>
        </row>
        <row r="26232">
          <cell r="A26232" t="str">
            <v>8070280EG</v>
          </cell>
          <cell r="B26232" t="str">
            <v>ESTRIBO PLASTICO</v>
          </cell>
          <cell r="C26232" t="str">
            <v>UM</v>
          </cell>
        </row>
        <row r="26233">
          <cell r="A26233" t="str">
            <v>80702900D</v>
          </cell>
          <cell r="B26233" t="str">
            <v>SUPORTE DO ESTRIBO DIR - FH</v>
          </cell>
          <cell r="C26233" t="str">
            <v>UM</v>
          </cell>
        </row>
        <row r="26234">
          <cell r="A26234" t="str">
            <v>80702900E</v>
          </cell>
          <cell r="B26234" t="str">
            <v>SUPORTE DO ESTRIBO ESQ - FH</v>
          </cell>
          <cell r="C26234" t="str">
            <v>UM</v>
          </cell>
        </row>
        <row r="26235">
          <cell r="A26235" t="str">
            <v>8070290DF</v>
          </cell>
          <cell r="B26235" t="str">
            <v>SUPORTE DO ESTRIBO DIR - FH           7029D - 8141004</v>
          </cell>
          <cell r="C26235" t="str">
            <v>UM</v>
          </cell>
        </row>
        <row r="26236">
          <cell r="A26236" t="str">
            <v>8070290EF</v>
          </cell>
          <cell r="B26236" t="str">
            <v>SUPORTE DO ESTRIBO ESQ - FH             7029E - 8141003</v>
          </cell>
          <cell r="C26236" t="str">
            <v>UM</v>
          </cell>
        </row>
        <row r="26237">
          <cell r="A26237">
            <v>807030000</v>
          </cell>
          <cell r="B26237" t="str">
            <v>GRADE INFERIOR</v>
          </cell>
          <cell r="C26237" t="str">
            <v>UM</v>
          </cell>
        </row>
        <row r="26238">
          <cell r="A26238" t="str">
            <v>80703000F</v>
          </cell>
          <cell r="B26238" t="str">
            <v>GRADE INFERIOR                 7030 - 8144482</v>
          </cell>
          <cell r="C26238" t="str">
            <v>UM</v>
          </cell>
        </row>
        <row r="26239">
          <cell r="A26239" t="str">
            <v>80703100D</v>
          </cell>
          <cell r="B26239" t="str">
            <v>DEFLETOR DIREITO - FH</v>
          </cell>
          <cell r="C26239" t="str">
            <v>UM</v>
          </cell>
        </row>
        <row r="26240">
          <cell r="A26240" t="str">
            <v>80703100E</v>
          </cell>
          <cell r="B26240" t="str">
            <v>DEFLETOR ESQUERDO - FH</v>
          </cell>
          <cell r="C26240" t="str">
            <v>UM</v>
          </cell>
        </row>
        <row r="26241">
          <cell r="A26241" t="str">
            <v>DD61161000</v>
          </cell>
          <cell r="B26241" t="str">
            <v>LUVAS, ETC. DE MALHA, IMPREGNADAS</v>
          </cell>
          <cell r="C26241" t="str">
            <v>UM</v>
          </cell>
        </row>
        <row r="26242">
          <cell r="A26242" t="str">
            <v>8070310DF</v>
          </cell>
          <cell r="B26242" t="str">
            <v>DEFLETOR DIREITO - FH                    7031D - 8189093</v>
          </cell>
          <cell r="C26242" t="str">
            <v>UM</v>
          </cell>
        </row>
        <row r="26243">
          <cell r="A26243" t="str">
            <v>8070310DG</v>
          </cell>
          <cell r="B26243" t="str">
            <v>DEFLETOR PLASTICO</v>
          </cell>
          <cell r="C26243" t="str">
            <v>UM</v>
          </cell>
        </row>
        <row r="26244">
          <cell r="A26244" t="str">
            <v>8070310EF</v>
          </cell>
          <cell r="B26244" t="str">
            <v>DEFLETOR ESQUERDO - FH                   7031E - 8189092</v>
          </cell>
          <cell r="C26244" t="str">
            <v>UM</v>
          </cell>
        </row>
        <row r="26245">
          <cell r="A26245" t="str">
            <v>8070310EG</v>
          </cell>
          <cell r="B26245" t="str">
            <v>DEFLETOR PLASTICO</v>
          </cell>
          <cell r="C26245" t="str">
            <v>UM</v>
          </cell>
        </row>
        <row r="26246">
          <cell r="A26246">
            <v>807032000</v>
          </cell>
          <cell r="B26246" t="str">
            <v>PARA-CHOQUE FRONTAL</v>
          </cell>
          <cell r="C26246" t="str">
            <v>UM</v>
          </cell>
        </row>
        <row r="26247">
          <cell r="A26247" t="str">
            <v>80703200F</v>
          </cell>
          <cell r="B26247" t="str">
            <v>PARA-CHOQUE FRONTAL                        7032 - 8189329</v>
          </cell>
          <cell r="C26247" t="str">
            <v>UM</v>
          </cell>
        </row>
        <row r="26248">
          <cell r="A26248">
            <v>807033000</v>
          </cell>
          <cell r="B26248" t="str">
            <v>GRADE SUPERIOR - FM</v>
          </cell>
          <cell r="C26248" t="str">
            <v>UM</v>
          </cell>
        </row>
        <row r="26249">
          <cell r="A26249" t="str">
            <v>80703300F</v>
          </cell>
          <cell r="B26249" t="str">
            <v>GRADE SUPERIOR - FM                7033F</v>
          </cell>
          <cell r="C26249" t="str">
            <v>UM</v>
          </cell>
        </row>
        <row r="26250">
          <cell r="A26250" t="str">
            <v>80703400D</v>
          </cell>
          <cell r="B26250" t="str">
            <v>PONTEIRA DIREITA DO CAPO - FM</v>
          </cell>
          <cell r="C26250" t="str">
            <v>UM</v>
          </cell>
        </row>
        <row r="26251">
          <cell r="A26251" t="str">
            <v>80703400E</v>
          </cell>
          <cell r="B26251" t="str">
            <v>PONTEIRA ESQUERDA DO CAPO - FM</v>
          </cell>
          <cell r="C26251" t="str">
            <v>UM</v>
          </cell>
        </row>
        <row r="26252">
          <cell r="A26252" t="str">
            <v>8070340DF</v>
          </cell>
          <cell r="B26252" t="str">
            <v>PONTEIRA DIREITA DO CAPO - FM        7034DF</v>
          </cell>
          <cell r="C26252" t="str">
            <v>UM</v>
          </cell>
        </row>
        <row r="26253">
          <cell r="A26253" t="str">
            <v>8070340EF</v>
          </cell>
          <cell r="B26253" t="str">
            <v>PONTEIRA ESQUERDA DO CAPO - FM            7034EF</v>
          </cell>
          <cell r="C26253" t="str">
            <v>UM</v>
          </cell>
        </row>
        <row r="26254">
          <cell r="A26254" t="str">
            <v>80703500D</v>
          </cell>
          <cell r="B26254" t="str">
            <v>SUPORTE DO ESTRIBO DIREITO - FM</v>
          </cell>
          <cell r="C26254" t="str">
            <v>UM</v>
          </cell>
        </row>
        <row r="26255">
          <cell r="A26255" t="str">
            <v>80703500E</v>
          </cell>
          <cell r="B26255" t="str">
            <v>SUPORTE DO ESTRIBO ESQUERDO - FM</v>
          </cell>
          <cell r="C26255" t="str">
            <v>UM</v>
          </cell>
        </row>
        <row r="26256">
          <cell r="A26256">
            <v>701503080</v>
          </cell>
          <cell r="B26256" t="str">
            <v>REFORCO TUBULAR MENOR DO ASSENTO HPN</v>
          </cell>
          <cell r="C26256" t="str">
            <v>UM</v>
          </cell>
        </row>
        <row r="26257">
          <cell r="A26257" t="str">
            <v>8070350DF</v>
          </cell>
          <cell r="B26257" t="str">
            <v>SUPORTE DO ESTRIBO DIREITO - FM     7035D - 8191594</v>
          </cell>
          <cell r="C26257" t="str">
            <v>UM</v>
          </cell>
        </row>
        <row r="26258">
          <cell r="A26258" t="str">
            <v>8070350EF</v>
          </cell>
          <cell r="B26258" t="str">
            <v>SUPORTE DO ESTRIBO ESQUERDO - FM           7035E - 8191593</v>
          </cell>
          <cell r="C26258" t="str">
            <v>UM</v>
          </cell>
        </row>
        <row r="26259">
          <cell r="A26259" t="str">
            <v>80703600D</v>
          </cell>
          <cell r="B26259" t="str">
            <v>PONTEIRA DIREITA DO CAPO - FM</v>
          </cell>
          <cell r="C26259" t="str">
            <v>UM</v>
          </cell>
        </row>
        <row r="26260">
          <cell r="A26260" t="str">
            <v>80703600E</v>
          </cell>
          <cell r="B26260" t="str">
            <v>PONTEIRA ESQUERDA DO CAPO - FM</v>
          </cell>
          <cell r="C26260" t="str">
            <v>UM</v>
          </cell>
        </row>
        <row r="26261">
          <cell r="A26261" t="str">
            <v>8070360DF</v>
          </cell>
          <cell r="B26261" t="str">
            <v>PONTEIRA DIREITA DO CAPO - FM           7036DF</v>
          </cell>
          <cell r="C26261" t="str">
            <v>UM</v>
          </cell>
        </row>
        <row r="26262">
          <cell r="A26262" t="str">
            <v>8070360EF</v>
          </cell>
          <cell r="B26262" t="str">
            <v>PONTEIRA ESQUERDA DO CAPO - FM           7036EF</v>
          </cell>
          <cell r="C26262" t="str">
            <v>UM</v>
          </cell>
        </row>
        <row r="26263">
          <cell r="A26263" t="str">
            <v>80703700D</v>
          </cell>
          <cell r="B26263" t="str">
            <v>DEFLETOR DIREITO - FH</v>
          </cell>
          <cell r="C26263" t="str">
            <v>UM</v>
          </cell>
        </row>
        <row r="26264">
          <cell r="A26264" t="str">
            <v>80703700E</v>
          </cell>
          <cell r="B26264" t="str">
            <v>DEFLETOR ESQUERDO - FH</v>
          </cell>
          <cell r="C26264" t="str">
            <v>UM</v>
          </cell>
        </row>
        <row r="26265">
          <cell r="A26265" t="str">
            <v>8070370DF</v>
          </cell>
          <cell r="B26265" t="str">
            <v>DEFLETOR DIREITO - FH             7037D - 20379176</v>
          </cell>
          <cell r="C26265" t="str">
            <v>UM</v>
          </cell>
        </row>
        <row r="26266">
          <cell r="A26266" t="str">
            <v>8070370DG</v>
          </cell>
          <cell r="B26266" t="str">
            <v>DEFLETOR PLASTICO</v>
          </cell>
          <cell r="C26266" t="str">
            <v>UM</v>
          </cell>
        </row>
        <row r="26267">
          <cell r="A26267" t="str">
            <v>8070370EF</v>
          </cell>
          <cell r="B26267" t="str">
            <v>DEFLETOR ESQUERDO - FH             7037E - 20379175</v>
          </cell>
          <cell r="C26267" t="str">
            <v>UM</v>
          </cell>
        </row>
        <row r="26268">
          <cell r="A26268" t="str">
            <v>8070370EG</v>
          </cell>
          <cell r="B26268" t="str">
            <v>DEFLETOR PLASTICO</v>
          </cell>
          <cell r="C26268" t="str">
            <v>UM</v>
          </cell>
        </row>
        <row r="26269">
          <cell r="A26269" t="str">
            <v>80703800D</v>
          </cell>
          <cell r="B26269" t="str">
            <v>QUADRO DO FAROL DIREITO - FH</v>
          </cell>
          <cell r="C26269" t="str">
            <v>UM</v>
          </cell>
        </row>
        <row r="26270">
          <cell r="A26270" t="str">
            <v>80703800E</v>
          </cell>
          <cell r="B26270" t="str">
            <v>QUADRO DO FAROL ESQUERDO - FH</v>
          </cell>
          <cell r="C26270" t="str">
            <v>UM</v>
          </cell>
        </row>
        <row r="26271">
          <cell r="A26271">
            <v>701503100</v>
          </cell>
          <cell r="B26271" t="str">
            <v>REFORCO TUBULAR MAIOR DO ASSENTO HPN</v>
          </cell>
          <cell r="C26271" t="str">
            <v>UM</v>
          </cell>
        </row>
        <row r="26272">
          <cell r="A26272" t="str">
            <v>8070380DF</v>
          </cell>
          <cell r="B26272" t="str">
            <v>QUADRO DO FAROL DIREITO - FH             7038D - 3090972</v>
          </cell>
          <cell r="C26272" t="str">
            <v>UM</v>
          </cell>
        </row>
        <row r="26273">
          <cell r="A26273" t="str">
            <v>8070380DG</v>
          </cell>
          <cell r="B26273" t="str">
            <v>QUADRO DO FAROL DIREITO - FH</v>
          </cell>
          <cell r="C26273" t="str">
            <v>UM</v>
          </cell>
        </row>
        <row r="26274">
          <cell r="A26274" t="str">
            <v>8070380EF</v>
          </cell>
          <cell r="B26274" t="str">
            <v>QUADRO DO FAROL ESQUERDO - FH             7038E - 3090971</v>
          </cell>
          <cell r="C26274" t="str">
            <v>UM</v>
          </cell>
        </row>
        <row r="26275">
          <cell r="A26275" t="str">
            <v>8070380EG</v>
          </cell>
          <cell r="B26275" t="str">
            <v>ARO PLASTICO DEL FARO VOLVO</v>
          </cell>
          <cell r="C26275" t="str">
            <v>UM</v>
          </cell>
        </row>
        <row r="26276">
          <cell r="A26276" t="str">
            <v>80703900D</v>
          </cell>
          <cell r="B26276" t="str">
            <v>ACABAMENTO INFERIOR DA PORTA DIR - FH</v>
          </cell>
          <cell r="C26276" t="str">
            <v>UM</v>
          </cell>
        </row>
        <row r="26277">
          <cell r="A26277" t="str">
            <v>80703900E</v>
          </cell>
          <cell r="B26277" t="str">
            <v>ACABAMENTO INFERIOR DA PORTA ESQ - FH</v>
          </cell>
          <cell r="C26277" t="str">
            <v>UM</v>
          </cell>
        </row>
        <row r="26278">
          <cell r="A26278" t="str">
            <v>8070390DF</v>
          </cell>
          <cell r="B26278" t="str">
            <v>ACABAMENTO INFERIOR DA PORTA DIR - FH    7039D - 20398908</v>
          </cell>
          <cell r="C26278" t="str">
            <v>UM</v>
          </cell>
        </row>
        <row r="26279">
          <cell r="A26279" t="str">
            <v>8070390EF</v>
          </cell>
          <cell r="B26279" t="str">
            <v>ACABAMENTO INFERIOR DA PORTA ESQ - FH     7039E - 20398907</v>
          </cell>
          <cell r="C26279" t="str">
            <v>UM</v>
          </cell>
        </row>
        <row r="26280">
          <cell r="A26280">
            <v>807040000</v>
          </cell>
          <cell r="B26280" t="str">
            <v>GRADE INFERIOR</v>
          </cell>
          <cell r="C26280" t="str">
            <v>UM</v>
          </cell>
        </row>
        <row r="26281">
          <cell r="A26281" t="str">
            <v>80704000F</v>
          </cell>
          <cell r="B26281" t="str">
            <v>GRADE INFERIOR                              7040 - 20409818</v>
          </cell>
          <cell r="C26281" t="str">
            <v>UM</v>
          </cell>
        </row>
        <row r="26282">
          <cell r="A26282" t="str">
            <v>80704100D</v>
          </cell>
          <cell r="B26282" t="str">
            <v>QUADRO DO FAROL DIREITO</v>
          </cell>
          <cell r="C26282" t="str">
            <v>UM</v>
          </cell>
        </row>
        <row r="26283">
          <cell r="A26283" t="str">
            <v>80704100E</v>
          </cell>
          <cell r="B26283" t="str">
            <v>QUADRO DO FAROL ESQUERDO</v>
          </cell>
          <cell r="C26283" t="str">
            <v>UM</v>
          </cell>
        </row>
        <row r="26284">
          <cell r="A26284" t="str">
            <v>8070410DF</v>
          </cell>
          <cell r="B26284" t="str">
            <v>QUADRO DO FAROL DIREITO               7041D - 20452887</v>
          </cell>
          <cell r="C26284" t="str">
            <v>UM</v>
          </cell>
        </row>
        <row r="26285">
          <cell r="A26285" t="str">
            <v>8070410DG</v>
          </cell>
          <cell r="B26285" t="str">
            <v>ARO PLASTICO DO FAROL VOLVO</v>
          </cell>
          <cell r="C26285" t="str">
            <v>UM</v>
          </cell>
        </row>
        <row r="26286">
          <cell r="A26286">
            <v>703243030</v>
          </cell>
          <cell r="B26286" t="str">
            <v>PARA-CHOQUE FRONTAL INTERNO FORD 2622-2628</v>
          </cell>
          <cell r="C26286" t="str">
            <v>UM</v>
          </cell>
        </row>
        <row r="26287">
          <cell r="A26287" t="str">
            <v>8070410EF</v>
          </cell>
          <cell r="B26287" t="str">
            <v>QUADRO DO FAROL ESQUERDO</v>
          </cell>
          <cell r="C26287" t="str">
            <v>UM</v>
          </cell>
        </row>
        <row r="26288">
          <cell r="A26288" t="str">
            <v>8070410EG</v>
          </cell>
          <cell r="B26288" t="str">
            <v>ARO PLASTICO DO FAROL VOLVO</v>
          </cell>
          <cell r="C26288" t="str">
            <v>UM</v>
          </cell>
        </row>
        <row r="26289">
          <cell r="A26289" t="str">
            <v>80704200D</v>
          </cell>
          <cell r="B26289" t="str">
            <v>ENCAIXE DO FAROL DIREITO</v>
          </cell>
          <cell r="C26289" t="str">
            <v>UM</v>
          </cell>
        </row>
        <row r="26290">
          <cell r="A26290" t="str">
            <v>80704200E</v>
          </cell>
          <cell r="B26290" t="str">
            <v>ENCAIXE DO FAROL ESQUERDO</v>
          </cell>
          <cell r="C26290" t="str">
            <v>UM</v>
          </cell>
        </row>
        <row r="26291">
          <cell r="A26291" t="str">
            <v>8070420DF</v>
          </cell>
          <cell r="B26291" t="str">
            <v>ENCAIXE DO FAROL DIREITO         7042D - 20453628</v>
          </cell>
          <cell r="C26291" t="str">
            <v>UM</v>
          </cell>
        </row>
        <row r="26292">
          <cell r="A26292" t="str">
            <v>8070420DG</v>
          </cell>
          <cell r="B26292" t="str">
            <v>PROTEÇÃO PLASTICA DO FAROL</v>
          </cell>
          <cell r="C26292" t="str">
            <v>UM</v>
          </cell>
        </row>
        <row r="26293">
          <cell r="A26293" t="str">
            <v>8070420EF</v>
          </cell>
          <cell r="B26293" t="str">
            <v>ENCAIXE DO FAROL ESQUERDO         7042E - 20453627</v>
          </cell>
          <cell r="C26293" t="str">
            <v>UM</v>
          </cell>
        </row>
        <row r="26294">
          <cell r="A26294" t="str">
            <v>8070420EG</v>
          </cell>
          <cell r="B26294" t="str">
            <v>PROTEÇÃO PLASTICA DO FAROL</v>
          </cell>
          <cell r="C26294" t="str">
            <v>UM</v>
          </cell>
        </row>
        <row r="26295">
          <cell r="A26295">
            <v>807043000</v>
          </cell>
          <cell r="B26295" t="str">
            <v>PAINEL FRONTAL INFERIOR</v>
          </cell>
          <cell r="C26295" t="str">
            <v>UM</v>
          </cell>
        </row>
        <row r="26296">
          <cell r="A26296" t="str">
            <v>80704300F</v>
          </cell>
          <cell r="B26296" t="str">
            <v>PAINEL FRONTAL INFERIOR       7043 - 20453716</v>
          </cell>
          <cell r="C26296" t="str">
            <v>UM</v>
          </cell>
        </row>
        <row r="26297">
          <cell r="A26297">
            <v>807044000</v>
          </cell>
          <cell r="B26297" t="str">
            <v>GRADE SUPERIOR DO PAINEL INFERIOR</v>
          </cell>
          <cell r="C26297" t="str">
            <v>UM</v>
          </cell>
        </row>
        <row r="26298">
          <cell r="A26298" t="str">
            <v>80704400F</v>
          </cell>
          <cell r="B26298" t="str">
            <v>GRADE SUPERIOR DO PAINEL INFERIOR     7044 - 20456963</v>
          </cell>
          <cell r="C26298" t="str">
            <v>UM</v>
          </cell>
        </row>
        <row r="26299">
          <cell r="A26299">
            <v>807045000</v>
          </cell>
          <cell r="B26299" t="str">
            <v>TAMPA DA CAIXA DE BATERIA VOLVO FECHADA 1994 À 2003</v>
          </cell>
          <cell r="C26299" t="str">
            <v>UM</v>
          </cell>
        </row>
        <row r="26300">
          <cell r="A26300" t="str">
            <v>80704500F</v>
          </cell>
          <cell r="B26300" t="str">
            <v>TAMPA DA CAIXA DE BATERIA VOLVO FECHADA 1994 · 2003 - 205072</v>
          </cell>
          <cell r="C26300" t="str">
            <v>UM</v>
          </cell>
        </row>
        <row r="26301">
          <cell r="A26301">
            <v>105193000</v>
          </cell>
          <cell r="B26301" t="str">
            <v>CHAPA ABS PRETO 5,50 x 950 x 2500 mm</v>
          </cell>
          <cell r="C26301" t="str">
            <v>UM</v>
          </cell>
        </row>
        <row r="26302">
          <cell r="A26302">
            <v>807046000</v>
          </cell>
          <cell r="B26302" t="str">
            <v>TAMPA DA CAIXA DE BATERIA VOLVO ABERTA &gt; 2003</v>
          </cell>
          <cell r="C26302" t="str">
            <v>UM</v>
          </cell>
        </row>
        <row r="26303">
          <cell r="A26303" t="str">
            <v>80704600D</v>
          </cell>
          <cell r="B26303" t="str">
            <v>PONTEIRA PARACHOQUE VOLVO -DIR</v>
          </cell>
          <cell r="C26303" t="str">
            <v>UM</v>
          </cell>
        </row>
        <row r="26304">
          <cell r="A26304" t="str">
            <v>80704600E</v>
          </cell>
          <cell r="B26304" t="str">
            <v>PONTEIRA PARACHOQUE VOLVO -ESQ</v>
          </cell>
          <cell r="C26304" t="str">
            <v>UM</v>
          </cell>
        </row>
        <row r="26305">
          <cell r="A26305" t="str">
            <v>80704600F</v>
          </cell>
          <cell r="B26305" t="str">
            <v>TAMPA DA CAIXA DE BATERIA VOLVO ABERTA &gt; 2003 - 20541447</v>
          </cell>
          <cell r="C26305" t="str">
            <v>UM</v>
          </cell>
        </row>
        <row r="26306">
          <cell r="A26306">
            <v>807047000</v>
          </cell>
          <cell r="B26306" t="str">
            <v>PAINEL FRONTAL DO CAPO - VOLVO FH</v>
          </cell>
          <cell r="C26306" t="str">
            <v>UM</v>
          </cell>
        </row>
        <row r="26307">
          <cell r="A26307" t="str">
            <v>80704800D</v>
          </cell>
          <cell r="B26307" t="str">
            <v>PONTEIRA DIREITA DO PARA-CHOQUE 2004 EM DIANTE</v>
          </cell>
          <cell r="C26307" t="str">
            <v>UM</v>
          </cell>
        </row>
        <row r="26308">
          <cell r="A26308" t="str">
            <v>80704800E</v>
          </cell>
          <cell r="B26308" t="str">
            <v>PONTEIRA ESQUERDA DO PARA-CHOQUE 2004 EM DIANTE</v>
          </cell>
          <cell r="C26308" t="str">
            <v>UM</v>
          </cell>
        </row>
        <row r="26309">
          <cell r="A26309" t="str">
            <v>8070480DF</v>
          </cell>
          <cell r="B26309" t="str">
            <v>PONTEIRA DIREITA DO PARA-CHOQUE 2004 EM DIANTE 20398708</v>
          </cell>
          <cell r="C26309" t="str">
            <v>UM</v>
          </cell>
        </row>
        <row r="26310">
          <cell r="A26310" t="str">
            <v>8070480EF</v>
          </cell>
          <cell r="B26310" t="str">
            <v>PONTEIRA ESQUERDA DO PARA-CHOQUE 2004 EM DIANTE 20398707</v>
          </cell>
          <cell r="C26310" t="str">
            <v>UM</v>
          </cell>
        </row>
        <row r="26311">
          <cell r="A26311">
            <v>807049000</v>
          </cell>
          <cell r="B26311" t="str">
            <v>PAINEL FRONTAL VOLVO</v>
          </cell>
          <cell r="C26311" t="str">
            <v>UM</v>
          </cell>
        </row>
        <row r="26312">
          <cell r="A26312" t="str">
            <v>80704900F</v>
          </cell>
          <cell r="B26312" t="str">
            <v>PAINEL FRONTAL 8191220</v>
          </cell>
          <cell r="C26312" t="str">
            <v>UM</v>
          </cell>
        </row>
        <row r="26313">
          <cell r="A26313">
            <v>807050000</v>
          </cell>
          <cell r="B26313" t="str">
            <v>PARA-CHOQUE CENTRAL</v>
          </cell>
          <cell r="C26313" t="str">
            <v>UM</v>
          </cell>
        </row>
        <row r="26314">
          <cell r="A26314" t="str">
            <v>80705000F</v>
          </cell>
          <cell r="B26314" t="str">
            <v>PARA-CHOQUE CENTRAL</v>
          </cell>
          <cell r="C26314" t="str">
            <v>UM</v>
          </cell>
        </row>
        <row r="26315">
          <cell r="A26315">
            <v>807051000</v>
          </cell>
          <cell r="B26315" t="str">
            <v>ACABAMENTO PARACHOQUE CENTRAL</v>
          </cell>
          <cell r="C26315" t="str">
            <v>UM</v>
          </cell>
        </row>
        <row r="26316">
          <cell r="A26316">
            <v>703243040</v>
          </cell>
          <cell r="B26316" t="str">
            <v>CHAPA DE FIXACAO PARA-CHOQUE</v>
          </cell>
          <cell r="C26316" t="str">
            <v>UM</v>
          </cell>
        </row>
        <row r="26317">
          <cell r="A26317" t="str">
            <v>80705100F</v>
          </cell>
          <cell r="B26317" t="str">
            <v>ACABAMENTO PARACHOQUE CENTRAL</v>
          </cell>
          <cell r="C26317" t="str">
            <v>UM</v>
          </cell>
        </row>
        <row r="26318">
          <cell r="A26318" t="str">
            <v>80705200D</v>
          </cell>
          <cell r="B26318" t="str">
            <v>ACABAMENTO PONTEIRA DIR. PARA-CHOQUE</v>
          </cell>
          <cell r="C26318" t="str">
            <v>UM</v>
          </cell>
        </row>
        <row r="26319">
          <cell r="A26319" t="str">
            <v>80705200E</v>
          </cell>
          <cell r="B26319" t="str">
            <v>ACABAMENTO PONTEIRA ESQ. PARA-CHOQUE</v>
          </cell>
          <cell r="C26319" t="str">
            <v>UM</v>
          </cell>
        </row>
        <row r="26320">
          <cell r="A26320" t="str">
            <v>8070520DF</v>
          </cell>
          <cell r="B26320" t="str">
            <v>ACABAMENTO PONTEIRA DIR. PARA-CHOQUE</v>
          </cell>
          <cell r="C26320" t="str">
            <v>UM</v>
          </cell>
        </row>
        <row r="26321">
          <cell r="A26321" t="str">
            <v>8070520EF</v>
          </cell>
          <cell r="B26321" t="str">
            <v>ACABAMENTO PONTEIRA ESQ. PARA-CHOQUE</v>
          </cell>
          <cell r="C26321" t="str">
            <v>UM</v>
          </cell>
        </row>
        <row r="26322">
          <cell r="A26322">
            <v>807053000</v>
          </cell>
          <cell r="B26322" t="str">
            <v>PAINEL FRONTAL SUPERIOR</v>
          </cell>
          <cell r="C26322" t="str">
            <v>UM</v>
          </cell>
        </row>
        <row r="26323">
          <cell r="A26323" t="str">
            <v>80705300F</v>
          </cell>
          <cell r="B26323" t="str">
            <v>PAINEL FRONTAL SUPERIOR</v>
          </cell>
          <cell r="C26323" t="str">
            <v>UM</v>
          </cell>
        </row>
        <row r="26324">
          <cell r="A26324">
            <v>807054000</v>
          </cell>
          <cell r="B26324" t="str">
            <v>MOLDURA DA GRADE</v>
          </cell>
          <cell r="C26324" t="str">
            <v>UM</v>
          </cell>
        </row>
        <row r="26325">
          <cell r="A26325" t="str">
            <v>DD84193900</v>
          </cell>
          <cell r="B26325" t="str">
            <v>OUTROS SECADORES DE AR</v>
          </cell>
          <cell r="C26325" t="str">
            <v>UM</v>
          </cell>
        </row>
        <row r="26326">
          <cell r="A26326" t="str">
            <v>80705400F</v>
          </cell>
          <cell r="B26326" t="str">
            <v>MOLDURA DA GRADE</v>
          </cell>
          <cell r="C26326" t="str">
            <v>UM</v>
          </cell>
        </row>
        <row r="26327">
          <cell r="A26327">
            <v>807055000</v>
          </cell>
          <cell r="B26327" t="str">
            <v>LOGOMARCA DA GRADE</v>
          </cell>
          <cell r="C26327" t="str">
            <v>UM</v>
          </cell>
        </row>
        <row r="26328">
          <cell r="A26328" t="str">
            <v>80705500F</v>
          </cell>
          <cell r="B26328" t="str">
            <v>LOGOMARCA DA GRADE</v>
          </cell>
          <cell r="C26328" t="str">
            <v>UM</v>
          </cell>
        </row>
        <row r="26329">
          <cell r="A26329">
            <v>807056000</v>
          </cell>
          <cell r="B26329" t="str">
            <v>TAMPA SUPERIOR</v>
          </cell>
          <cell r="C26329" t="str">
            <v>UM</v>
          </cell>
        </row>
        <row r="26330">
          <cell r="A26330" t="str">
            <v>80705600F</v>
          </cell>
          <cell r="B26330" t="str">
            <v>TAMPA SUPERIOR</v>
          </cell>
          <cell r="C26330" t="str">
            <v>UM</v>
          </cell>
        </row>
        <row r="26331">
          <cell r="A26331" t="str">
            <v>80705700D</v>
          </cell>
          <cell r="B26331" t="str">
            <v>FAROL DIREITO</v>
          </cell>
          <cell r="C26331" t="str">
            <v>UM</v>
          </cell>
        </row>
        <row r="26332">
          <cell r="A26332" t="str">
            <v>80705700E</v>
          </cell>
          <cell r="B26332" t="str">
            <v>FAROL ESQUERDO</v>
          </cell>
          <cell r="C26332" t="str">
            <v>UM</v>
          </cell>
        </row>
        <row r="26333">
          <cell r="A26333" t="str">
            <v>DD84137080</v>
          </cell>
          <cell r="B26333" t="str">
            <v>OUTRAS BOMBAS CENTRIFUGAS</v>
          </cell>
          <cell r="C26333" t="str">
            <v>UM</v>
          </cell>
        </row>
        <row r="26334">
          <cell r="A26334" t="str">
            <v>8070570DF</v>
          </cell>
          <cell r="B26334" t="str">
            <v>FAROL DIREITO</v>
          </cell>
          <cell r="C26334" t="str">
            <v>UM</v>
          </cell>
        </row>
        <row r="26335">
          <cell r="A26335" t="str">
            <v>8070570EF</v>
          </cell>
          <cell r="B26335" t="str">
            <v>FAROL ESQUERDO</v>
          </cell>
          <cell r="C26335" t="str">
            <v>UM</v>
          </cell>
        </row>
        <row r="26336">
          <cell r="A26336" t="str">
            <v>80705800D</v>
          </cell>
          <cell r="B26336" t="str">
            <v>COBERTURA FAROL DIREITO</v>
          </cell>
          <cell r="C26336" t="str">
            <v>UM</v>
          </cell>
        </row>
        <row r="26337">
          <cell r="A26337" t="str">
            <v>80705800E</v>
          </cell>
          <cell r="B26337" t="str">
            <v>COBERTURA FAROL ESQUERDO</v>
          </cell>
          <cell r="C26337" t="str">
            <v>UM</v>
          </cell>
        </row>
        <row r="26338">
          <cell r="A26338" t="str">
            <v>8070580DF</v>
          </cell>
          <cell r="B26338" t="str">
            <v>COBERTURA FAROL DIREITO</v>
          </cell>
          <cell r="C26338" t="str">
            <v>UM</v>
          </cell>
        </row>
        <row r="26339">
          <cell r="A26339" t="str">
            <v>8070580EF</v>
          </cell>
          <cell r="B26339" t="str">
            <v>COBERTURA FAROL ESQUERDO</v>
          </cell>
          <cell r="C26339" t="str">
            <v>UM</v>
          </cell>
        </row>
        <row r="26340">
          <cell r="A26340" t="str">
            <v>80705900D</v>
          </cell>
          <cell r="B26340" t="str">
            <v>ACABAMENTO INFERIOR DA PORTA DIREITA</v>
          </cell>
          <cell r="C26340" t="str">
            <v>UM</v>
          </cell>
        </row>
        <row r="26341">
          <cell r="A26341" t="str">
            <v>80705900E</v>
          </cell>
          <cell r="B26341" t="str">
            <v>ACABAMENTO INFERIOR DA PORTA ESQUERDA</v>
          </cell>
          <cell r="C26341" t="str">
            <v>UM</v>
          </cell>
        </row>
        <row r="26342">
          <cell r="A26342" t="str">
            <v>8070590DF</v>
          </cell>
          <cell r="B26342" t="str">
            <v>ACABAMENTO INFERIOR DA PORTA DIREITA</v>
          </cell>
          <cell r="C26342" t="str">
            <v>UM</v>
          </cell>
        </row>
        <row r="26343">
          <cell r="A26343" t="str">
            <v>8070590EF</v>
          </cell>
          <cell r="B26343" t="str">
            <v>ACABAMENTO INFERIOR DA PORTA ESQUERDA</v>
          </cell>
          <cell r="C26343" t="str">
            <v>UM</v>
          </cell>
        </row>
        <row r="26344">
          <cell r="A26344" t="str">
            <v>80706000D</v>
          </cell>
          <cell r="B26344" t="str">
            <v>ESTRIBO DIREITO</v>
          </cell>
          <cell r="C26344" t="str">
            <v>UM</v>
          </cell>
        </row>
        <row r="26345">
          <cell r="A26345" t="str">
            <v>80706000E</v>
          </cell>
          <cell r="B26345" t="str">
            <v>ESTRIBO ESQUERDO</v>
          </cell>
          <cell r="C26345" t="str">
            <v>UM</v>
          </cell>
        </row>
        <row r="26346">
          <cell r="A26346" t="str">
            <v>8070600DF</v>
          </cell>
          <cell r="B26346" t="str">
            <v>ESTRIBO DIREITO</v>
          </cell>
          <cell r="C26346" t="str">
            <v>UM</v>
          </cell>
        </row>
        <row r="26347">
          <cell r="A26347" t="str">
            <v>8070600EF</v>
          </cell>
          <cell r="B26347" t="str">
            <v>ESTRIBO ESQUERDO</v>
          </cell>
          <cell r="C26347" t="str">
            <v>UM</v>
          </cell>
        </row>
        <row r="26348">
          <cell r="A26348">
            <v>807061000</v>
          </cell>
          <cell r="B26348" t="str">
            <v>MOLDURA CROMADA DA GRADE</v>
          </cell>
          <cell r="C26348" t="str">
            <v>UM</v>
          </cell>
        </row>
        <row r="26349">
          <cell r="A26349" t="str">
            <v>80706100F</v>
          </cell>
          <cell r="B26349" t="str">
            <v>MOLDURA CROMADA DA GRADE</v>
          </cell>
          <cell r="C26349" t="str">
            <v>UM</v>
          </cell>
        </row>
        <row r="26350">
          <cell r="A26350">
            <v>807062000</v>
          </cell>
          <cell r="B26350" t="str">
            <v>LOGOMARCA DA GRADE</v>
          </cell>
          <cell r="C26350" t="str">
            <v>UM</v>
          </cell>
        </row>
        <row r="26351">
          <cell r="A26351" t="str">
            <v>80706200F</v>
          </cell>
          <cell r="B26351" t="str">
            <v>LOGOMARCA DA GRADE</v>
          </cell>
          <cell r="C26351" t="str">
            <v>UM</v>
          </cell>
        </row>
        <row r="26352">
          <cell r="A26352">
            <v>807063000</v>
          </cell>
          <cell r="B26352" t="str">
            <v>PARA-CHOQUE CENTRAL</v>
          </cell>
          <cell r="C26352" t="str">
            <v>UM</v>
          </cell>
        </row>
        <row r="26353">
          <cell r="A26353" t="str">
            <v>80706300F</v>
          </cell>
          <cell r="B26353" t="str">
            <v>PARA-CHOQUE CENTRAL</v>
          </cell>
          <cell r="C26353" t="str">
            <v>UM</v>
          </cell>
        </row>
        <row r="26354">
          <cell r="A26354">
            <v>807064000</v>
          </cell>
          <cell r="B26354" t="str">
            <v>PARA-CHOQUE INFERIOR</v>
          </cell>
          <cell r="C26354" t="str">
            <v>UM</v>
          </cell>
        </row>
        <row r="26355">
          <cell r="A26355" t="str">
            <v>80706400F</v>
          </cell>
          <cell r="B26355" t="str">
            <v>PARA-CHOQUE INFERIOR</v>
          </cell>
          <cell r="C26355" t="str">
            <v>UM</v>
          </cell>
        </row>
        <row r="26356">
          <cell r="A26356" t="str">
            <v>80706500D</v>
          </cell>
          <cell r="B26356" t="str">
            <v>TAMPA PARACHOQUE DIREITO</v>
          </cell>
          <cell r="C26356" t="str">
            <v>UM</v>
          </cell>
        </row>
        <row r="26357">
          <cell r="A26357" t="str">
            <v>DD87082994</v>
          </cell>
          <cell r="B26357" t="str">
            <v>PAINEIS DE INSTRUMENTOS P/VEICULOS</v>
          </cell>
          <cell r="C26357" t="str">
            <v>UM</v>
          </cell>
        </row>
        <row r="26358">
          <cell r="A26358" t="str">
            <v>80706500E</v>
          </cell>
          <cell r="B26358" t="str">
            <v>TAMPA PARACHOQUE ESQUERDO</v>
          </cell>
          <cell r="C26358" t="str">
            <v>UM</v>
          </cell>
        </row>
        <row r="26359">
          <cell r="A26359" t="str">
            <v>8070650DF</v>
          </cell>
          <cell r="B26359" t="str">
            <v>TAMPA PARACHOQUE DIREITO</v>
          </cell>
          <cell r="C26359" t="str">
            <v>UM</v>
          </cell>
        </row>
        <row r="26360">
          <cell r="A26360" t="str">
            <v>8070650EF</v>
          </cell>
          <cell r="B26360" t="str">
            <v>TAMPA PARACHOQUE ESQUERDO</v>
          </cell>
          <cell r="C26360" t="str">
            <v>UM</v>
          </cell>
        </row>
        <row r="26361">
          <cell r="A26361" t="str">
            <v>80706600D</v>
          </cell>
          <cell r="B26361" t="str">
            <v>PORTA DIREITA VOLVO</v>
          </cell>
          <cell r="C26361" t="str">
            <v>UM</v>
          </cell>
        </row>
        <row r="26362">
          <cell r="A26362" t="str">
            <v>80706600E</v>
          </cell>
          <cell r="B26362" t="str">
            <v>PORTA ESQUERDA VOLVO</v>
          </cell>
          <cell r="C26362" t="str">
            <v>UM</v>
          </cell>
        </row>
        <row r="26363">
          <cell r="A26363" t="str">
            <v>8070660DF</v>
          </cell>
          <cell r="B26363" t="str">
            <v>PORTA DIREITA VOLVO</v>
          </cell>
          <cell r="C26363" t="str">
            <v>UM</v>
          </cell>
        </row>
        <row r="26364">
          <cell r="A26364" t="str">
            <v>8070660EF</v>
          </cell>
          <cell r="B26364" t="str">
            <v>PORTA ESQUERDA VOLVO</v>
          </cell>
          <cell r="C26364" t="str">
            <v>UM</v>
          </cell>
        </row>
        <row r="26365">
          <cell r="A26365" t="str">
            <v>80706700D</v>
          </cell>
          <cell r="B26365" t="str">
            <v>EXTENSAO DO PARALAMA DIREITO - VOLVO</v>
          </cell>
          <cell r="C26365" t="str">
            <v>UM</v>
          </cell>
        </row>
        <row r="26366">
          <cell r="A26366" t="str">
            <v>80706700E</v>
          </cell>
          <cell r="B26366" t="str">
            <v>EXTENSAO DO PARALAMA ESQUERDO - VOLVO</v>
          </cell>
          <cell r="C26366" t="str">
            <v>UM</v>
          </cell>
        </row>
        <row r="26367">
          <cell r="A26367" t="str">
            <v>8070670DF</v>
          </cell>
          <cell r="B26367" t="str">
            <v>EXTENSAO DO PARALAMA DIREITO</v>
          </cell>
          <cell r="C26367" t="str">
            <v>UM</v>
          </cell>
        </row>
        <row r="26368">
          <cell r="A26368" t="str">
            <v>8070670EF</v>
          </cell>
          <cell r="B26368" t="str">
            <v>EXTENSAO DO PARALAMA ESQUERDO</v>
          </cell>
          <cell r="C26368" t="str">
            <v>UM</v>
          </cell>
        </row>
        <row r="26369">
          <cell r="A26369" t="str">
            <v>80706800D</v>
          </cell>
          <cell r="B26369" t="str">
            <v>FAROL DIR. VOLVO FM/FH 2008 EM DIANTE</v>
          </cell>
          <cell r="C26369" t="str">
            <v>UM</v>
          </cell>
        </row>
        <row r="26370">
          <cell r="A26370" t="str">
            <v>80706800E</v>
          </cell>
          <cell r="B26370" t="str">
            <v>FAROL ESQ. VOLVO FM/FH 2008 EM DIANTE</v>
          </cell>
          <cell r="C26370" t="str">
            <v>UM</v>
          </cell>
        </row>
        <row r="26371">
          <cell r="A26371" t="str">
            <v>8070680DF</v>
          </cell>
          <cell r="B26371" t="str">
            <v>FAROL DIR. VOLVO FM/FH 2008 EM DIANTE - 21035637</v>
          </cell>
          <cell r="C26371" t="str">
            <v>UM</v>
          </cell>
        </row>
        <row r="26372">
          <cell r="A26372" t="str">
            <v>8070680EF</v>
          </cell>
          <cell r="B26372" t="str">
            <v>FAROL ESQ. VOLVO FM/FH 2008 EM DIANTE - 21035638</v>
          </cell>
          <cell r="C26372" t="str">
            <v>UM</v>
          </cell>
        </row>
        <row r="26373">
          <cell r="A26373">
            <v>500320000</v>
          </cell>
          <cell r="B26373" t="str">
            <v>PROTETOR AURICULAR POMP MILENIUM - G</v>
          </cell>
          <cell r="C26373" t="str">
            <v>UM</v>
          </cell>
        </row>
        <row r="26374">
          <cell r="A26374" t="str">
            <v>80706900D</v>
          </cell>
          <cell r="B26374" t="str">
            <v>FAROL DIR.INF. VOLVO FM/FH 2008 EM DIANTE</v>
          </cell>
          <cell r="C26374" t="str">
            <v>UM</v>
          </cell>
        </row>
        <row r="26375">
          <cell r="A26375" t="str">
            <v>80706900E</v>
          </cell>
          <cell r="B26375" t="str">
            <v>FAROL ESQ.INF. VOLVO FM/FH 2008 EM DIANTE</v>
          </cell>
          <cell r="C26375" t="str">
            <v>UM</v>
          </cell>
        </row>
        <row r="26376">
          <cell r="A26376" t="str">
            <v>8070690DF</v>
          </cell>
          <cell r="B26376" t="str">
            <v>FAROL DIR.INF. VOLVO FM/FH 2008 EM DIANTE - 21035690</v>
          </cell>
          <cell r="C26376" t="str">
            <v>UM</v>
          </cell>
        </row>
        <row r="26377">
          <cell r="A26377" t="str">
            <v>8070690EF</v>
          </cell>
          <cell r="B26377" t="str">
            <v>FAROL ESQ.INF. VOLVO FM/FH 2008 EM DIANTE - 21035692</v>
          </cell>
          <cell r="C26377" t="str">
            <v>UM</v>
          </cell>
        </row>
        <row r="26378">
          <cell r="A26378" t="str">
            <v>80707000D</v>
          </cell>
          <cell r="B26378" t="str">
            <v>ENCAIXE DO FAROL DIR. VOLVO FM/FH 2008 EM DIANTE</v>
          </cell>
          <cell r="C26378" t="str">
            <v>UM</v>
          </cell>
        </row>
        <row r="26379">
          <cell r="A26379" t="str">
            <v>80707000E</v>
          </cell>
          <cell r="B26379" t="str">
            <v>ENCAIXE DO FAROL ESQ. VOLVO FM/FH 2008 EM DIANTE</v>
          </cell>
          <cell r="C26379" t="str">
            <v>UM</v>
          </cell>
        </row>
        <row r="26380">
          <cell r="A26380" t="str">
            <v>8070700DF</v>
          </cell>
          <cell r="B26380" t="str">
            <v>ENCAIXE DO FAROL DIR. VOLVO FM/FH 2008 EM DIANTE - 82209789</v>
          </cell>
          <cell r="C26380" t="str">
            <v>UM</v>
          </cell>
        </row>
        <row r="26381">
          <cell r="A26381">
            <v>500321000</v>
          </cell>
          <cell r="B26381" t="str">
            <v>PROTETOR AURICULAR POMP MILENIUM - P</v>
          </cell>
          <cell r="C26381" t="str">
            <v>UM</v>
          </cell>
        </row>
        <row r="26382">
          <cell r="A26382" t="str">
            <v>8070700EF</v>
          </cell>
          <cell r="B26382" t="str">
            <v>ENCAIXE DO FAROL ESQ. VOLVO FM/FH 2008 EM DIANTE - 82209788</v>
          </cell>
          <cell r="C26382" t="str">
            <v>UM</v>
          </cell>
        </row>
        <row r="26383">
          <cell r="A26383" t="str">
            <v>80707100D</v>
          </cell>
          <cell r="B26383" t="str">
            <v>COBERTURA FAROL DIR. VOLVO FM/FH 2008 EM DIANTE</v>
          </cell>
          <cell r="C26383" t="str">
            <v>UM</v>
          </cell>
        </row>
        <row r="26384">
          <cell r="A26384" t="str">
            <v>80707100E</v>
          </cell>
          <cell r="B26384" t="str">
            <v>COBERTURA FAROL ESQ. VOLVO FM/FH 2008 EM DIANTE</v>
          </cell>
          <cell r="C26384" t="str">
            <v>UM</v>
          </cell>
        </row>
        <row r="26385">
          <cell r="A26385" t="str">
            <v>8070710DF</v>
          </cell>
          <cell r="B26385" t="str">
            <v>COBERTURA FAROL DIR. VOLVO FM/FH 2008 EM DIANTE - 82076266</v>
          </cell>
          <cell r="C26385" t="str">
            <v>UM</v>
          </cell>
        </row>
        <row r="26386">
          <cell r="A26386" t="str">
            <v>8070710EF</v>
          </cell>
          <cell r="B26386" t="str">
            <v>COBERTURA FAROL ESQ. VOLVO FM/FH 2008 EM DIANTE - 82076158</v>
          </cell>
          <cell r="C26386" t="str">
            <v>UM</v>
          </cell>
        </row>
        <row r="26387">
          <cell r="A26387">
            <v>807072000</v>
          </cell>
          <cell r="B26387" t="str">
            <v>PAINEL SUPERIOR VOLVO FM/FH 2008 EM DIANTE</v>
          </cell>
          <cell r="C26387" t="str">
            <v>UM</v>
          </cell>
        </row>
        <row r="26388">
          <cell r="A26388" t="str">
            <v>80707200F</v>
          </cell>
          <cell r="B26388" t="str">
            <v>PAINEL SUPERIOR VOLVO FM/FH 2008 EM DIANTE - 82056727</v>
          </cell>
          <cell r="C26388" t="str">
            <v>UM</v>
          </cell>
        </row>
        <row r="26389">
          <cell r="A26389">
            <v>807073000</v>
          </cell>
          <cell r="B26389" t="str">
            <v>GRADE SUPERIOR VOLVO FM/FH 2008 EM DIANTE</v>
          </cell>
          <cell r="C26389" t="str">
            <v>UM</v>
          </cell>
        </row>
        <row r="26390">
          <cell r="A26390" t="str">
            <v>80707300F</v>
          </cell>
          <cell r="B26390" t="str">
            <v>GRADE SUPERIOR VOLVO FM/FH 2008 EM DIANTE - 82255255</v>
          </cell>
          <cell r="C26390" t="str">
            <v>UM</v>
          </cell>
        </row>
        <row r="26391">
          <cell r="A26391">
            <v>807074000</v>
          </cell>
          <cell r="B26391" t="str">
            <v>GRADE INFERIOR VOLVO FM/FH 2008 EM DIANTE</v>
          </cell>
          <cell r="C26391" t="str">
            <v>UM</v>
          </cell>
        </row>
        <row r="26392">
          <cell r="A26392" t="str">
            <v>80707400F</v>
          </cell>
          <cell r="B26392" t="str">
            <v>GRADE INFERIOR VOLVO FM/FH 2008 EM DIANTE - 82065607</v>
          </cell>
          <cell r="C26392" t="str">
            <v>UM</v>
          </cell>
        </row>
        <row r="26393">
          <cell r="A26393" t="str">
            <v>80707500D</v>
          </cell>
          <cell r="B26393" t="str">
            <v>COBERTURA GRADE DIR.VOLVO FM/FH 2008 EM DIANTE</v>
          </cell>
          <cell r="C26393" t="str">
            <v>UM</v>
          </cell>
        </row>
        <row r="26394">
          <cell r="A26394" t="str">
            <v>80707500E</v>
          </cell>
          <cell r="B26394" t="str">
            <v>COBERTURA GRADE ESQ.VOLVO FM/FH 2008 EM DIANTE</v>
          </cell>
          <cell r="C26394" t="str">
            <v>UM</v>
          </cell>
        </row>
        <row r="26395">
          <cell r="A26395" t="str">
            <v>8070750DF</v>
          </cell>
          <cell r="B26395" t="str">
            <v>COBERTURA GRADE DIR.VOLVO FM/FH 2008 EM DIANTE - 82063911</v>
          </cell>
          <cell r="C26395" t="str">
            <v>UM</v>
          </cell>
        </row>
        <row r="26396">
          <cell r="A26396" t="str">
            <v>DD49089000</v>
          </cell>
          <cell r="B26396" t="str">
            <v>OUTROS DECALCOMANIAS DE QQ. ESPECIE</v>
          </cell>
          <cell r="C26396" t="str">
            <v>UM</v>
          </cell>
        </row>
        <row r="26397">
          <cell r="A26397" t="str">
            <v>8070750EF</v>
          </cell>
          <cell r="B26397" t="str">
            <v>COBERTURA GRADE ESQ.VOLVO FM/FH 2008 EM DIANTE - 82062209</v>
          </cell>
          <cell r="C26397" t="str">
            <v>UM</v>
          </cell>
        </row>
        <row r="26398">
          <cell r="A26398">
            <v>807076000</v>
          </cell>
          <cell r="B26398" t="str">
            <v>SUPORTE DA GRADE VOLVO FM/FH 2008 EM DIANTE</v>
          </cell>
          <cell r="C26398" t="str">
            <v>UM</v>
          </cell>
        </row>
        <row r="26399">
          <cell r="A26399" t="str">
            <v>80707600F</v>
          </cell>
          <cell r="B26399" t="str">
            <v>SUPORTE DA GRADE VOLVO FM/FH 2008 EM DIANTE- 82072463</v>
          </cell>
          <cell r="C26399" t="str">
            <v>UM</v>
          </cell>
        </row>
        <row r="26400">
          <cell r="A26400">
            <v>807077000</v>
          </cell>
          <cell r="B26400" t="str">
            <v>GRADE VOLVO FM/FH 2008 EM DIANTE</v>
          </cell>
          <cell r="C26400" t="str">
            <v>UM</v>
          </cell>
        </row>
        <row r="26401">
          <cell r="A26401" t="str">
            <v>80707700F</v>
          </cell>
          <cell r="B26401" t="str">
            <v>GRADE VOLVO FM/FH 2008 EM DIANTE - 82063513</v>
          </cell>
          <cell r="C26401" t="str">
            <v>UM</v>
          </cell>
        </row>
        <row r="26402">
          <cell r="A26402" t="str">
            <v>80707800D</v>
          </cell>
          <cell r="B26402" t="str">
            <v>MOLDURA LAMPADA DIR.VOLVO FM/FH 2008 EM DIANTE</v>
          </cell>
          <cell r="C26402" t="str">
            <v>UM</v>
          </cell>
        </row>
        <row r="26403">
          <cell r="A26403" t="str">
            <v>80707800E</v>
          </cell>
          <cell r="B26403" t="str">
            <v>MOLDURA LAMPADA ESQ.VOLVO FM/FH 2008 EM DIANTE</v>
          </cell>
          <cell r="C26403" t="str">
            <v>UM</v>
          </cell>
        </row>
        <row r="26404">
          <cell r="A26404" t="str">
            <v>8070780DF</v>
          </cell>
          <cell r="B26404" t="str">
            <v>MOLDURA LAMPADA DIR.VOLVO FM/FH 2008 EM DIANTE - 82114504</v>
          </cell>
          <cell r="C26404" t="str">
            <v>UM</v>
          </cell>
        </row>
        <row r="26405">
          <cell r="A26405" t="str">
            <v>8070780EF</v>
          </cell>
          <cell r="B26405" t="str">
            <v>MOLDURA LAMPADA ESQ.VOLVO FM/FH 2008 EM DIANTE - 82114502</v>
          </cell>
          <cell r="C26405" t="str">
            <v>UM</v>
          </cell>
        </row>
        <row r="26406">
          <cell r="A26406" t="str">
            <v>80707900D</v>
          </cell>
          <cell r="B26406" t="str">
            <v>PARALAMA DIANT.DIR.VOLVO FM/FH 2008 EM DIANTE</v>
          </cell>
          <cell r="C26406" t="str">
            <v>UM</v>
          </cell>
        </row>
        <row r="26407">
          <cell r="A26407" t="str">
            <v>80707900E</v>
          </cell>
          <cell r="B26407" t="str">
            <v>PARALAMA DIANT.ESQ.VOLVO FM/FH 2008 EM DIANTE</v>
          </cell>
          <cell r="C26407" t="str">
            <v>UM</v>
          </cell>
        </row>
        <row r="26408">
          <cell r="A26408" t="str">
            <v>8070790DF</v>
          </cell>
          <cell r="B26408" t="str">
            <v>PARALAMA DIANT.DIR.VOLVO FM/FH 2008 EM DIANTE - 20372065</v>
          </cell>
          <cell r="C26408" t="str">
            <v>UM</v>
          </cell>
        </row>
        <row r="26409">
          <cell r="A26409" t="str">
            <v>8070790EF</v>
          </cell>
          <cell r="B26409" t="str">
            <v>PARALAMA DIANT.ESQ.VOLVO FM/FH 2008 EM DIANTE - 20372064</v>
          </cell>
          <cell r="C26409" t="str">
            <v>UM</v>
          </cell>
        </row>
        <row r="26410">
          <cell r="A26410" t="str">
            <v>80708000D</v>
          </cell>
          <cell r="B26410" t="str">
            <v>ACAB.LATERAL P-LAMA DIR.VOLVO FM/FH 2008 EM DIANTE</v>
          </cell>
          <cell r="C26410" t="str">
            <v>UM</v>
          </cell>
        </row>
        <row r="26411">
          <cell r="A26411" t="str">
            <v>IMOB87032310</v>
          </cell>
          <cell r="B26411" t="str">
            <v>AUTOMOVEIS C/MOTOR EXPLOSAO, 1500&lt;CM</v>
          </cell>
          <cell r="C26411" t="str">
            <v>UM</v>
          </cell>
        </row>
        <row r="26412">
          <cell r="A26412" t="str">
            <v>80708000E</v>
          </cell>
          <cell r="B26412" t="str">
            <v>ACAB.LATERAL P-LAMA ESQ.VOLVO FM/FH 2008 EM DIANTE</v>
          </cell>
          <cell r="C26412" t="str">
            <v>UM</v>
          </cell>
        </row>
        <row r="26413">
          <cell r="A26413" t="str">
            <v>8070800DF</v>
          </cell>
          <cell r="B26413" t="str">
            <v>ACAB.LATERAL P-LAMA DIR.VOLVO FM/FH 2008 EM DIANTE - 3175938</v>
          </cell>
          <cell r="C26413" t="str">
            <v>UM</v>
          </cell>
        </row>
        <row r="26414">
          <cell r="A26414" t="str">
            <v>8070800EF</v>
          </cell>
          <cell r="B26414" t="str">
            <v>ACAB.LATERAL P-LAMA ESQ.VOLVO FM/FH 2008 EM DIANTE - 3175939</v>
          </cell>
          <cell r="C26414" t="str">
            <v>UM</v>
          </cell>
        </row>
        <row r="26415">
          <cell r="A26415">
            <v>807081000</v>
          </cell>
          <cell r="B26415" t="str">
            <v>PARALAMA TRAS.DIR/ESQ. VOLVO FM/FH 2008 EM DIANTE</v>
          </cell>
          <cell r="C26415" t="str">
            <v>UM</v>
          </cell>
        </row>
        <row r="26416">
          <cell r="A26416" t="str">
            <v>80708100D</v>
          </cell>
          <cell r="B26416" t="str">
            <v>ESPELHO RETROVISOR DIR. VOLVO FH12 V2</v>
          </cell>
          <cell r="C26416" t="str">
            <v>UM</v>
          </cell>
        </row>
        <row r="26417">
          <cell r="A26417" t="str">
            <v>80708100E</v>
          </cell>
          <cell r="B26417" t="str">
            <v>ESPELHO RETROVISOR ESQ. VOLVO FH12 V2</v>
          </cell>
          <cell r="C26417" t="str">
            <v>UM</v>
          </cell>
        </row>
        <row r="26418">
          <cell r="A26418" t="str">
            <v>80708100F</v>
          </cell>
          <cell r="B26418" t="str">
            <v>PARALAMA TRAS.DIR/ESQ. VOLVO FM/FH 2008 EM DIANTE</v>
          </cell>
          <cell r="C26418" t="str">
            <v>UM</v>
          </cell>
        </row>
        <row r="26419">
          <cell r="A26419" t="str">
            <v>8070810DF</v>
          </cell>
          <cell r="B26419" t="str">
            <v>ESPELHO RETROVISOR DIR. VOLVO FH12 V2</v>
          </cell>
          <cell r="C26419" t="str">
            <v>UM</v>
          </cell>
        </row>
        <row r="26420">
          <cell r="A26420" t="str">
            <v>8070810EF</v>
          </cell>
          <cell r="B26420" t="str">
            <v>ESPELHO RETROVISOR ESQ. VOLVO FH12 V2</v>
          </cell>
          <cell r="C26420" t="str">
            <v>UM</v>
          </cell>
        </row>
        <row r="26421">
          <cell r="A26421">
            <v>707405240</v>
          </cell>
          <cell r="B26421" t="str">
            <v>CJ TUBO REFORCO MANCAL P/ BET. - PRE-MONTAGEM</v>
          </cell>
          <cell r="C26421" t="str">
            <v>UM</v>
          </cell>
        </row>
        <row r="26422">
          <cell r="A26422">
            <v>807401000</v>
          </cell>
          <cell r="B26422" t="str">
            <v>SUPORTE PARALAMA NOMA</v>
          </cell>
          <cell r="C26422" t="str">
            <v>UM</v>
          </cell>
        </row>
        <row r="26423">
          <cell r="A26423" t="str">
            <v>80740100F</v>
          </cell>
          <cell r="B26423" t="str">
            <v>SUPORTE PARALAMA NOMA</v>
          </cell>
          <cell r="C26423" t="str">
            <v>UM</v>
          </cell>
        </row>
        <row r="26424">
          <cell r="A26424">
            <v>807500000</v>
          </cell>
          <cell r="B26424" t="str">
            <v>PLATAFORMA ELEVATORIA AMALCA PE 600</v>
          </cell>
          <cell r="C26424" t="str">
            <v>UM</v>
          </cell>
        </row>
        <row r="26425">
          <cell r="A26425">
            <v>807501000</v>
          </cell>
          <cell r="B26425" t="str">
            <v>PLATAFORMA AUTO SOCORRO AMALCA P3500 2400x9000</v>
          </cell>
          <cell r="C26425" t="str">
            <v>UM</v>
          </cell>
        </row>
        <row r="26426">
          <cell r="A26426" t="str">
            <v>DD30034090</v>
          </cell>
          <cell r="B26426" t="str">
            <v>MEDICAMENTO CONT. OUTS ALCALOIDES</v>
          </cell>
          <cell r="C26426" t="str">
            <v>UM</v>
          </cell>
        </row>
        <row r="26427">
          <cell r="A26427">
            <v>807502000</v>
          </cell>
          <cell r="B26427" t="str">
            <v>PLATAFORMA AUTO SOCORRO AMALCA P3500 NEW</v>
          </cell>
          <cell r="C26427" t="str">
            <v>UM</v>
          </cell>
        </row>
        <row r="26428">
          <cell r="A26428">
            <v>807503000</v>
          </cell>
          <cell r="B26428" t="str">
            <v>PLATAFORMA AUTO SOCORRO 2300x5500</v>
          </cell>
          <cell r="C26428" t="str">
            <v>UM</v>
          </cell>
        </row>
        <row r="26429">
          <cell r="A26429">
            <v>807504000</v>
          </cell>
          <cell r="B26429" t="str">
            <v>PLATAFORMA AUTO SOCORRO 2300x7000</v>
          </cell>
          <cell r="C26429" t="str">
            <v>UM</v>
          </cell>
        </row>
        <row r="26430">
          <cell r="A26430">
            <v>807505000</v>
          </cell>
          <cell r="B26430" t="str">
            <v>PLATAFORMA AUTO SOCORRO 2600x10000</v>
          </cell>
          <cell r="C26430" t="str">
            <v>UM</v>
          </cell>
        </row>
        <row r="26431">
          <cell r="A26431">
            <v>807506000</v>
          </cell>
          <cell r="B26431" t="str">
            <v>PLATAFORMA AUTO SOCORRO AMALCA P15000 NEW</v>
          </cell>
          <cell r="C26431" t="str">
            <v>UM</v>
          </cell>
        </row>
        <row r="26432">
          <cell r="A26432">
            <v>807507000</v>
          </cell>
          <cell r="B26432" t="str">
            <v>CONJUNTO ASA DELTA</v>
          </cell>
          <cell r="C26432" t="str">
            <v>UM</v>
          </cell>
        </row>
        <row r="26433">
          <cell r="A26433">
            <v>807508000</v>
          </cell>
          <cell r="B26433" t="str">
            <v>PLATAFORMA ELEVATORIA AMALCA PE 600 1500x2100</v>
          </cell>
          <cell r="C26433" t="str">
            <v>UM</v>
          </cell>
        </row>
        <row r="26434">
          <cell r="A26434" t="str">
            <v>DD30039055</v>
          </cell>
          <cell r="B26434" t="str">
            <v>MEDICAMENTO CONT.PARACETAMOL</v>
          </cell>
          <cell r="C26434" t="str">
            <v>UM</v>
          </cell>
        </row>
        <row r="26435">
          <cell r="A26435">
            <v>807509000</v>
          </cell>
          <cell r="B26435" t="str">
            <v>PLATAFORMA AUTO SOCORRO AMALCA 7000 mm P3500 NEW</v>
          </cell>
          <cell r="C26435" t="str">
            <v>UM</v>
          </cell>
        </row>
        <row r="26436">
          <cell r="A26436">
            <v>807510000</v>
          </cell>
          <cell r="B26436" t="str">
            <v>PLATAFORMA AUTO SOCORRO AMALCA 6000 mm P3500 NEW</v>
          </cell>
          <cell r="C26436" t="str">
            <v>UM</v>
          </cell>
        </row>
        <row r="26437">
          <cell r="A26437">
            <v>807511000</v>
          </cell>
          <cell r="B26437" t="str">
            <v>PLATAFORMA ELEVATORIA AMALCA PE 2200</v>
          </cell>
          <cell r="C26437" t="str">
            <v>UM</v>
          </cell>
        </row>
        <row r="26438">
          <cell r="A26438">
            <v>807512000</v>
          </cell>
          <cell r="B26438" t="str">
            <v>SAPATA HIDRAULICA</v>
          </cell>
          <cell r="C26438" t="str">
            <v>UM</v>
          </cell>
        </row>
        <row r="26439">
          <cell r="A26439">
            <v>807550000</v>
          </cell>
          <cell r="B26439" t="str">
            <v>CABINE P/TRANSPORTE DE PASSAGEIROS 950 x 1900 x 1480</v>
          </cell>
          <cell r="C26439" t="str">
            <v>UM</v>
          </cell>
        </row>
        <row r="26440">
          <cell r="A26440">
            <v>808000000</v>
          </cell>
          <cell r="B26440" t="str">
            <v>PARA-CHOQUE TOYOTA BANDEIRANTE</v>
          </cell>
          <cell r="C26440" t="str">
            <v>UM</v>
          </cell>
        </row>
        <row r="26441">
          <cell r="A26441" t="str">
            <v>80800000F</v>
          </cell>
          <cell r="B26441" t="str">
            <v>PARA-CHOQUE TOYOTA BANDEIRANTE  8000 - 52 111 98 001</v>
          </cell>
          <cell r="C26441" t="str">
            <v>UM</v>
          </cell>
        </row>
        <row r="26442">
          <cell r="A26442" t="str">
            <v>DD30039079</v>
          </cell>
          <cell r="B26442" t="str">
            <v>MEDICAMENTO CONT.OUTROS COMP HETEROC</v>
          </cell>
          <cell r="C26442" t="str">
            <v>UM</v>
          </cell>
        </row>
        <row r="26443">
          <cell r="A26443" t="str">
            <v>80800000P</v>
          </cell>
          <cell r="B26443" t="str">
            <v>PARA-CHOQUE PINTADO PRETO</v>
          </cell>
          <cell r="C26443" t="str">
            <v>UM</v>
          </cell>
        </row>
        <row r="26444">
          <cell r="A26444" t="str">
            <v>8080000PF</v>
          </cell>
          <cell r="B26444" t="str">
            <v>PARA-CHOQUE PINTADO PRETO      8000P - 52 111 98 001</v>
          </cell>
          <cell r="C26444" t="str">
            <v>UM</v>
          </cell>
        </row>
        <row r="26445">
          <cell r="A26445">
            <v>808001000</v>
          </cell>
          <cell r="B26445" t="str">
            <v>SUPORTE</v>
          </cell>
          <cell r="C26445" t="str">
            <v>UM</v>
          </cell>
        </row>
        <row r="26446">
          <cell r="A26446">
            <v>808002000</v>
          </cell>
          <cell r="B26446" t="str">
            <v>SUPORTE</v>
          </cell>
          <cell r="C26446" t="str">
            <v>UM</v>
          </cell>
        </row>
        <row r="26447">
          <cell r="A26447">
            <v>808003000</v>
          </cell>
          <cell r="B26447" t="str">
            <v>PLACA DE ETIQUETA DE FUSIVEIS - 3502761C1</v>
          </cell>
          <cell r="C26447" t="str">
            <v>UM</v>
          </cell>
        </row>
        <row r="26448">
          <cell r="A26448">
            <v>808004000</v>
          </cell>
          <cell r="B26448" t="str">
            <v>VIGIA DA PORTA                  8004</v>
          </cell>
          <cell r="C26448" t="str">
            <v>UM</v>
          </cell>
        </row>
        <row r="26449">
          <cell r="A26449">
            <v>808005000</v>
          </cell>
          <cell r="B26449" t="str">
            <v>COBERTURA PAINEL                8005</v>
          </cell>
          <cell r="C26449" t="str">
            <v>UM</v>
          </cell>
        </row>
        <row r="26450">
          <cell r="A26450" t="str">
            <v>DD30043939</v>
          </cell>
          <cell r="B26450" t="str">
            <v>MEDICAMENTO CONT.OUTROS ESTROGENIOS</v>
          </cell>
          <cell r="C26450" t="str">
            <v>UM</v>
          </cell>
        </row>
        <row r="26451">
          <cell r="A26451">
            <v>808006000</v>
          </cell>
          <cell r="B26451" t="str">
            <v>ACABAMENTO DO  PAINEL DE INSTR  8006</v>
          </cell>
          <cell r="C26451" t="str">
            <v>UM</v>
          </cell>
        </row>
        <row r="26452">
          <cell r="A26452">
            <v>808007000</v>
          </cell>
          <cell r="B26452" t="str">
            <v>CINTA TRASEIRA DO TANQUE OLEO   8007</v>
          </cell>
          <cell r="C26452" t="str">
            <v>UM</v>
          </cell>
        </row>
        <row r="26453">
          <cell r="A26453">
            <v>808008000</v>
          </cell>
          <cell r="B26453" t="str">
            <v>SUPORTE DO CARDAN      KCC      8008</v>
          </cell>
          <cell r="C26453" t="str">
            <v>UM</v>
          </cell>
        </row>
        <row r="26454">
          <cell r="A26454" t="str">
            <v>80800900D</v>
          </cell>
          <cell r="B26454" t="str">
            <v>SUPORTE DO CIRCULADOR DE AR DIR</v>
          </cell>
          <cell r="C26454" t="str">
            <v>UM</v>
          </cell>
        </row>
        <row r="26455">
          <cell r="A26455" t="str">
            <v>80800900E</v>
          </cell>
          <cell r="B26455" t="str">
            <v>SUPORTE DO CIRCULADOR DE AR ESQUERDO</v>
          </cell>
          <cell r="C26455" t="str">
            <v>UM</v>
          </cell>
        </row>
        <row r="26456">
          <cell r="A26456">
            <v>808010000</v>
          </cell>
          <cell r="B26456" t="str">
            <v>SUPORTE DO CIRCULADOR DE AR     8010</v>
          </cell>
          <cell r="C26456" t="str">
            <v>UM</v>
          </cell>
        </row>
        <row r="26457">
          <cell r="A26457">
            <v>808011000</v>
          </cell>
          <cell r="B26457" t="str">
            <v>SUPORTE DO CONTROLE DA PORTA - 2037977C2</v>
          </cell>
          <cell r="C26457" t="str">
            <v>UM</v>
          </cell>
        </row>
        <row r="26458">
          <cell r="A26458" t="str">
            <v>DD30059019</v>
          </cell>
          <cell r="B26458" t="str">
            <v>OUTROS PENSOS REABSORVIVEIS</v>
          </cell>
          <cell r="C26458" t="str">
            <v>UM</v>
          </cell>
        </row>
        <row r="26459">
          <cell r="A26459">
            <v>808012000</v>
          </cell>
          <cell r="B26459" t="str">
            <v>SUPORTE        KCC             8012</v>
          </cell>
          <cell r="C26459" t="str">
            <v>UM</v>
          </cell>
        </row>
        <row r="26460">
          <cell r="A26460">
            <v>808013000</v>
          </cell>
          <cell r="B26460" t="str">
            <v>SUPORTE DO SELECIONADOR         8013</v>
          </cell>
          <cell r="C26460" t="str">
            <v>UM</v>
          </cell>
        </row>
        <row r="26461">
          <cell r="A26461">
            <v>808014000</v>
          </cell>
          <cell r="B26461" t="str">
            <v>SUPORTE DO COMPRESSOR           8014</v>
          </cell>
          <cell r="C26461" t="str">
            <v>UM</v>
          </cell>
        </row>
        <row r="26462">
          <cell r="A26462">
            <v>808015000</v>
          </cell>
          <cell r="B26462" t="str">
            <v>SUPORTE DO TANQUE - 3525816C1</v>
          </cell>
          <cell r="C26462" t="str">
            <v>UM</v>
          </cell>
        </row>
        <row r="26463">
          <cell r="A26463">
            <v>808016000</v>
          </cell>
          <cell r="B26463" t="str">
            <v>BASE DA CAIXA BATERIA           8016</v>
          </cell>
          <cell r="C26463" t="str">
            <v>UM</v>
          </cell>
        </row>
        <row r="26464">
          <cell r="A26464">
            <v>808017000</v>
          </cell>
          <cell r="B26464" t="str">
            <v>SUPORTE - 3574938C1</v>
          </cell>
          <cell r="C26464" t="str">
            <v>UM</v>
          </cell>
        </row>
        <row r="26465">
          <cell r="A26465">
            <v>808018000</v>
          </cell>
          <cell r="B26465" t="str">
            <v>PLACA FRONTAL                   8018</v>
          </cell>
          <cell r="C26465" t="str">
            <v>UM</v>
          </cell>
        </row>
        <row r="26466">
          <cell r="A26466" t="str">
            <v>DD90291010</v>
          </cell>
          <cell r="B26466" t="str">
            <v>CONTADORES DE VOLTAS OU DE PRODUCAO</v>
          </cell>
          <cell r="C26466" t="str">
            <v>UM</v>
          </cell>
        </row>
        <row r="26467">
          <cell r="A26467">
            <v>808019000</v>
          </cell>
          <cell r="B26467" t="str">
            <v>SUPORTE                         8019</v>
          </cell>
          <cell r="C26467" t="str">
            <v>UM</v>
          </cell>
        </row>
        <row r="26468">
          <cell r="A26468">
            <v>808020000</v>
          </cell>
          <cell r="B26468" t="str">
            <v>SUPORTE LATERAL  ESQ            8020</v>
          </cell>
          <cell r="C26468" t="str">
            <v>UM</v>
          </cell>
        </row>
        <row r="26469">
          <cell r="A26469">
            <v>808021000</v>
          </cell>
          <cell r="B26469" t="str">
            <v>SUPORTE LATERAL DIR             8021</v>
          </cell>
          <cell r="C26469" t="str">
            <v>UM</v>
          </cell>
        </row>
        <row r="26470">
          <cell r="A26470">
            <v>808022000</v>
          </cell>
          <cell r="B26470" t="str">
            <v>SUPORTE INFERIOR                8022</v>
          </cell>
          <cell r="C26470" t="str">
            <v>UM</v>
          </cell>
        </row>
        <row r="26471">
          <cell r="A26471">
            <v>808023000</v>
          </cell>
          <cell r="B26471" t="str">
            <v>SUPORTE DO CIRCULADOR DE AR - 3585884C1 -</v>
          </cell>
          <cell r="C26471" t="str">
            <v>UM</v>
          </cell>
        </row>
        <row r="26472">
          <cell r="A26472">
            <v>808024000</v>
          </cell>
          <cell r="B26472" t="str">
            <v>SUPORTE DA PLACA (NAVISTAR)     8024</v>
          </cell>
          <cell r="C26472" t="str">
            <v>UM</v>
          </cell>
        </row>
        <row r="26473">
          <cell r="A26473">
            <v>808025000</v>
          </cell>
          <cell r="B26473" t="str">
            <v>SUPORTE DO AR CONDICIONADO - 2039332C5</v>
          </cell>
          <cell r="C26473" t="str">
            <v>UM</v>
          </cell>
        </row>
        <row r="26474">
          <cell r="A26474">
            <v>110300000</v>
          </cell>
          <cell r="B26474" t="str">
            <v>PARA CHOQUE INTERIOR FM/FH VOLVO</v>
          </cell>
          <cell r="C26474" t="str">
            <v>UM</v>
          </cell>
        </row>
        <row r="26475">
          <cell r="A26475">
            <v>808026000</v>
          </cell>
          <cell r="B26475" t="str">
            <v>CINTA TRASEIRA DO TANQUE OLEO</v>
          </cell>
          <cell r="C26475" t="str">
            <v>UM</v>
          </cell>
        </row>
        <row r="26476">
          <cell r="A26476" t="str">
            <v>80805000D</v>
          </cell>
          <cell r="B26476" t="str">
            <v>CANTO TRASEIRO DIREITO  FPN</v>
          </cell>
          <cell r="C26476" t="str">
            <v>UM</v>
          </cell>
        </row>
        <row r="26477">
          <cell r="A26477" t="str">
            <v>80805000E</v>
          </cell>
          <cell r="B26477" t="str">
            <v>CANTO TRASEIRO ESQUERDO FPN</v>
          </cell>
          <cell r="C26477" t="str">
            <v>UM</v>
          </cell>
        </row>
        <row r="26478">
          <cell r="A26478">
            <v>808051000</v>
          </cell>
          <cell r="B26478" t="str">
            <v>CABINE PARCIAL 1721 CARA CHATA</v>
          </cell>
          <cell r="C26478" t="str">
            <v>UM</v>
          </cell>
        </row>
        <row r="26479">
          <cell r="A26479" t="str">
            <v>808051000-TESTE</v>
          </cell>
          <cell r="B26479" t="str">
            <v>CABINE PARCIAL 1721 CARA CHATA-TESTE</v>
          </cell>
          <cell r="C26479" t="str">
            <v>UM</v>
          </cell>
        </row>
        <row r="26480">
          <cell r="A26480">
            <v>808052000</v>
          </cell>
          <cell r="B26480" t="str">
            <v>CABINE PARCIAL 1721 CARA CHATA</v>
          </cell>
          <cell r="C26480" t="str">
            <v>UM</v>
          </cell>
        </row>
        <row r="26481">
          <cell r="A26481" t="str">
            <v>80805200F</v>
          </cell>
          <cell r="B26481" t="str">
            <v>CABINE PARCIAL 1721 CARA CHATA</v>
          </cell>
          <cell r="C26481" t="str">
            <v>UM</v>
          </cell>
        </row>
        <row r="26482">
          <cell r="A26482" t="str">
            <v>11030010E</v>
          </cell>
          <cell r="B26482" t="str">
            <v>SUPORTE ESQ INTERNO DO PARA CHOQUE VOLVO</v>
          </cell>
          <cell r="C26482" t="str">
            <v>UM</v>
          </cell>
        </row>
        <row r="26483">
          <cell r="A26483">
            <v>808100000</v>
          </cell>
          <cell r="B26483" t="str">
            <v>CARROCARIA BLIND C-FORTE ALCATRAZ</v>
          </cell>
          <cell r="C26483" t="str">
            <v>UM</v>
          </cell>
        </row>
        <row r="26484">
          <cell r="A26484">
            <v>808101000</v>
          </cell>
          <cell r="B26484" t="str">
            <v>CABINE DE VIGILANCIA</v>
          </cell>
          <cell r="C26484" t="str">
            <v>UM</v>
          </cell>
        </row>
        <row r="26485">
          <cell r="A26485">
            <v>808102000</v>
          </cell>
          <cell r="B26485" t="str">
            <v>ESCUDO BALISTICO MOVEL (P/VIGILANTES)</v>
          </cell>
          <cell r="C26485" t="str">
            <v>UM</v>
          </cell>
        </row>
        <row r="26486">
          <cell r="A26486">
            <v>808103000</v>
          </cell>
          <cell r="B26486" t="str">
            <v>CABINE DE VIGILANCIA 180 GRAUS</v>
          </cell>
          <cell r="C26486" t="str">
            <v>UM</v>
          </cell>
        </row>
        <row r="26487">
          <cell r="A26487">
            <v>808104000</v>
          </cell>
          <cell r="B26487" t="str">
            <v>MEIO PARALAMA UNIV NOVO CAR/BI-TREM  DT DIR/ESQ TR</v>
          </cell>
          <cell r="C26487" t="str">
            <v>UM</v>
          </cell>
        </row>
        <row r="26488">
          <cell r="A26488" t="str">
            <v>80810400F</v>
          </cell>
          <cell r="B26488" t="str">
            <v>MEIO PARALAMA UNIV NOVO CAR/BI-TREM  DT DIR/ESQ TR 208009068</v>
          </cell>
          <cell r="C26488" t="str">
            <v>UM</v>
          </cell>
        </row>
        <row r="26489">
          <cell r="A26489">
            <v>808105000</v>
          </cell>
          <cell r="B26489" t="str">
            <v>MEIO PARALAMA UNIV NOVO CAR/BI-TREM DT ESQ/TR DIR-</v>
          </cell>
          <cell r="C26489" t="str">
            <v>UM</v>
          </cell>
        </row>
        <row r="26490">
          <cell r="A26490" t="str">
            <v>11030010D</v>
          </cell>
          <cell r="B26490" t="str">
            <v>SUPORTE DIR INTERNO DO PARA CHOQUE VOLVO</v>
          </cell>
          <cell r="C26490" t="str">
            <v>UM</v>
          </cell>
        </row>
        <row r="26491">
          <cell r="A26491" t="str">
            <v>80810500F</v>
          </cell>
          <cell r="B26491" t="str">
            <v>MEIO PARALAMA UNIV NOVO CAR/BI-TREM DT ESQ/TR DIR-208009069</v>
          </cell>
          <cell r="C26491" t="str">
            <v>UM</v>
          </cell>
        </row>
        <row r="26492">
          <cell r="A26492">
            <v>808106000</v>
          </cell>
          <cell r="B26492" t="str">
            <v>PARA-LAMA ENVOL.UNIV.MOD NOVO CARRETA/BI-TREM</v>
          </cell>
          <cell r="C26492" t="str">
            <v>UM</v>
          </cell>
        </row>
        <row r="26493">
          <cell r="A26493" t="str">
            <v>80810600F</v>
          </cell>
          <cell r="B26493" t="str">
            <v>PARA-LAMA ENVOL.UNIV.MOD NOVO CARRETA/BI-TREM - 208009067</v>
          </cell>
          <cell r="C26493" t="str">
            <v>UM</v>
          </cell>
        </row>
        <row r="26494">
          <cell r="A26494">
            <v>808107000</v>
          </cell>
          <cell r="B26494" t="str">
            <v>PARALAMA ENVOLVENTE CARRETA/BITREM NOMA - 4600741</v>
          </cell>
          <cell r="C26494" t="str">
            <v>UM</v>
          </cell>
        </row>
        <row r="26495">
          <cell r="A26495">
            <v>808108000</v>
          </cell>
          <cell r="B26495" t="str">
            <v>MEIO PARALAMA NMA DIANT.LE/ TRAS LD - 4600743</v>
          </cell>
          <cell r="C26495" t="str">
            <v>UM</v>
          </cell>
        </row>
        <row r="26496">
          <cell r="A26496">
            <v>808109000</v>
          </cell>
          <cell r="B26496" t="str">
            <v>MEIO PARALAMA NMA DIANT LD/ TRAS LE - 4600744</v>
          </cell>
          <cell r="C26496" t="str">
            <v>UM</v>
          </cell>
        </row>
        <row r="26497">
          <cell r="A26497">
            <v>808110000</v>
          </cell>
          <cell r="B26497" t="str">
            <v>MEIO PARALAMA BAU MENOR - REFRISAN</v>
          </cell>
          <cell r="C26497" t="str">
            <v>UM</v>
          </cell>
        </row>
        <row r="26498">
          <cell r="A26498">
            <v>808111000</v>
          </cell>
          <cell r="B26498" t="str">
            <v>MEIO PARALAMA BAU GRANDE - REFRISAN</v>
          </cell>
          <cell r="C26498" t="str">
            <v>UM</v>
          </cell>
        </row>
        <row r="26499">
          <cell r="A26499">
            <v>808112000</v>
          </cell>
          <cell r="B26499" t="str">
            <v>PARALAMA ENVOLVENTE - GUERRA (MOD.2010)</v>
          </cell>
          <cell r="C26499" t="str">
            <v>UM</v>
          </cell>
        </row>
        <row r="26500">
          <cell r="A26500" t="str">
            <v>80811200F</v>
          </cell>
          <cell r="B26500" t="str">
            <v>PARALAMA ENVOLVENTE - GUERRA (MOD.2010)</v>
          </cell>
          <cell r="C26500" t="str">
            <v>UM</v>
          </cell>
        </row>
        <row r="26501">
          <cell r="A26501">
            <v>808113000</v>
          </cell>
          <cell r="B26501" t="str">
            <v>MEIO PARALAMA MAIOR</v>
          </cell>
          <cell r="C26501" t="str">
            <v>UM</v>
          </cell>
        </row>
        <row r="26502">
          <cell r="A26502" t="str">
            <v>80811300D</v>
          </cell>
          <cell r="B26502" t="str">
            <v>MEIO PARALAMA TRASEIRO DIR - GUERRA (MOD.2010)</v>
          </cell>
          <cell r="C26502" t="str">
            <v>UM</v>
          </cell>
        </row>
        <row r="26503">
          <cell r="A26503" t="str">
            <v>80811300E</v>
          </cell>
          <cell r="B26503" t="str">
            <v>MEIO PARALAMA TRASEIRO ESQ - GUERRA (MOD.2010)</v>
          </cell>
          <cell r="C26503" t="str">
            <v>UM</v>
          </cell>
        </row>
        <row r="26504">
          <cell r="A26504" t="str">
            <v>80811300F</v>
          </cell>
          <cell r="B26504" t="str">
            <v>MEIO PARALAMA MAIOR</v>
          </cell>
          <cell r="C26504" t="str">
            <v>UM</v>
          </cell>
        </row>
        <row r="26505">
          <cell r="A26505" t="str">
            <v>8081130DF</v>
          </cell>
          <cell r="B26505" t="str">
            <v>MEIO PARALAMA TRASEIRO DIR - GUERRA (MOD.2010)</v>
          </cell>
          <cell r="C26505" t="str">
            <v>UM</v>
          </cell>
        </row>
        <row r="26506">
          <cell r="A26506">
            <v>110300300</v>
          </cell>
          <cell r="B26506" t="str">
            <v>SUPORTE FECAHMENTO DO CAPO VOLVO</v>
          </cell>
          <cell r="C26506" t="str">
            <v>UM</v>
          </cell>
        </row>
        <row r="26507">
          <cell r="A26507" t="str">
            <v>8081130EF</v>
          </cell>
          <cell r="B26507" t="str">
            <v>MEIO PARALAMA TRASEIRO ESQ - GUERRA (MOD.2010)</v>
          </cell>
          <cell r="C26507" t="str">
            <v>UM</v>
          </cell>
        </row>
        <row r="26508">
          <cell r="A26508">
            <v>808114000</v>
          </cell>
          <cell r="B26508" t="str">
            <v>MEIO PARALAMA MENOR</v>
          </cell>
          <cell r="C26508" t="str">
            <v>UM</v>
          </cell>
        </row>
        <row r="26509">
          <cell r="A26509" t="str">
            <v>80811400D</v>
          </cell>
          <cell r="B26509" t="str">
            <v>MEIO PARALAMA DIANTEIRO DIR - GUERRA (MOD.2010)</v>
          </cell>
          <cell r="C26509" t="str">
            <v>UM</v>
          </cell>
        </row>
        <row r="26510">
          <cell r="A26510" t="str">
            <v>80811400E</v>
          </cell>
          <cell r="B26510" t="str">
            <v>MEIO PARALAMA DIANTEIRO ESQ - GUERRA (MOD.2010)</v>
          </cell>
          <cell r="C26510" t="str">
            <v>UM</v>
          </cell>
        </row>
        <row r="26511">
          <cell r="A26511" t="str">
            <v>8081140DF</v>
          </cell>
          <cell r="B26511" t="str">
            <v>MEIO PARALAMA DIANTEIRO DIR - GUERRA (MOD.2010)</v>
          </cell>
          <cell r="C26511" t="str">
            <v>UM</v>
          </cell>
        </row>
        <row r="26512">
          <cell r="A26512" t="str">
            <v>8081140EF</v>
          </cell>
          <cell r="B26512" t="str">
            <v>MEIO PARALAMA DIANTEIRO ESQ - GUERRA (MOD.2010)</v>
          </cell>
          <cell r="C26512" t="str">
            <v>UM</v>
          </cell>
        </row>
        <row r="26513">
          <cell r="A26513">
            <v>808115000</v>
          </cell>
          <cell r="B26513" t="str">
            <v>CARRO FORTE CHASSI AGRALE</v>
          </cell>
          <cell r="C26513" t="str">
            <v>UM</v>
          </cell>
        </row>
        <row r="26514">
          <cell r="A26514">
            <v>110300400</v>
          </cell>
          <cell r="B26514" t="str">
            <v>FECHO DO CAPO VOLVO</v>
          </cell>
          <cell r="C26514" t="str">
            <v>UM</v>
          </cell>
        </row>
        <row r="26515">
          <cell r="A26515">
            <v>808116000</v>
          </cell>
          <cell r="B26515" t="str">
            <v>FILTRO DE AGUA DAS BOMBAS</v>
          </cell>
          <cell r="C26515" t="str">
            <v>UM</v>
          </cell>
        </row>
        <row r="26516">
          <cell r="A26516">
            <v>808117000</v>
          </cell>
          <cell r="B26516" t="str">
            <v>FILTRO CARVAO ATIVADO</v>
          </cell>
          <cell r="C26516" t="str">
            <v>UM</v>
          </cell>
        </row>
        <row r="26517">
          <cell r="A26517">
            <v>808118000</v>
          </cell>
          <cell r="B26517" t="str">
            <v>RESERVATORIO INTERNO BAIXO</v>
          </cell>
          <cell r="C26517" t="str">
            <v>UM</v>
          </cell>
        </row>
        <row r="26518">
          <cell r="A26518">
            <v>808120000</v>
          </cell>
          <cell r="B26518" t="str">
            <v>CHAPA INTERNA 6"</v>
          </cell>
          <cell r="C26518" t="str">
            <v>UM</v>
          </cell>
        </row>
        <row r="26519">
          <cell r="A26519">
            <v>808121000</v>
          </cell>
          <cell r="B26519" t="str">
            <v>CHAPA INTERNA 4"</v>
          </cell>
          <cell r="C26519" t="str">
            <v>UM</v>
          </cell>
        </row>
        <row r="26520">
          <cell r="A26520">
            <v>808122000</v>
          </cell>
          <cell r="B26520" t="str">
            <v>CHAPA INTERNA 12"</v>
          </cell>
          <cell r="C26520" t="str">
            <v>UM</v>
          </cell>
        </row>
        <row r="26521">
          <cell r="A26521">
            <v>808123000</v>
          </cell>
          <cell r="B26521" t="str">
            <v>CHAPA INTERNA FUNDO RL3   20418091</v>
          </cell>
          <cell r="C26521" t="str">
            <v>UM</v>
          </cell>
        </row>
        <row r="26522">
          <cell r="A26522">
            <v>110300500</v>
          </cell>
          <cell r="B26522" t="str">
            <v>TRAVA FRONTAL DA GRADE VOLVO</v>
          </cell>
          <cell r="C26522" t="str">
            <v>UM</v>
          </cell>
        </row>
        <row r="26523">
          <cell r="A26523">
            <v>808124000</v>
          </cell>
          <cell r="B26523" t="str">
            <v>CHAPA INTERNA FUNDO RL4   20418092</v>
          </cell>
          <cell r="C26523" t="str">
            <v>UM</v>
          </cell>
        </row>
        <row r="26524">
          <cell r="A26524">
            <v>808125000</v>
          </cell>
          <cell r="B26524" t="str">
            <v>CHAPA INTERNA FUNDO RL5   20418093</v>
          </cell>
          <cell r="C26524" t="str">
            <v>UM</v>
          </cell>
        </row>
        <row r="26525">
          <cell r="A26525">
            <v>808126000</v>
          </cell>
          <cell r="B26525" t="str">
            <v>CHAPA INTERNA  8"</v>
          </cell>
          <cell r="C26525" t="str">
            <v>UM</v>
          </cell>
        </row>
        <row r="26526">
          <cell r="A26526">
            <v>808127000</v>
          </cell>
          <cell r="B26526" t="str">
            <v>FUNDO METALICO EDHRI - 4   31019652</v>
          </cell>
          <cell r="C26526" t="str">
            <v>UM</v>
          </cell>
        </row>
        <row r="26527">
          <cell r="A26527">
            <v>808128000</v>
          </cell>
          <cell r="B26527" t="str">
            <v>FUNDO METALICO EDHRI - 6   31019653</v>
          </cell>
          <cell r="C26527" t="str">
            <v>UM</v>
          </cell>
        </row>
        <row r="26528">
          <cell r="A26528">
            <v>808129000</v>
          </cell>
          <cell r="B26528" t="str">
            <v>SUPORTE COMPLETO</v>
          </cell>
          <cell r="C26528" t="str">
            <v>UM</v>
          </cell>
        </row>
        <row r="26529">
          <cell r="A26529">
            <v>808130000</v>
          </cell>
          <cell r="B26529" t="str">
            <v>ARRUELA LISA 1/4" (SOLDAS INDEPENDENCIA)</v>
          </cell>
          <cell r="C26529" t="str">
            <v>UM</v>
          </cell>
        </row>
        <row r="26530">
          <cell r="A26530" t="str">
            <v>11030060E</v>
          </cell>
          <cell r="B26530" t="str">
            <v>SUPORTE FRONTAL ESQ ESTRIBO VOLVO</v>
          </cell>
          <cell r="C26530" t="str">
            <v>UM</v>
          </cell>
        </row>
        <row r="26531">
          <cell r="A26531">
            <v>808131000</v>
          </cell>
          <cell r="B26531" t="str">
            <v>SUPORTE DO TANQUE</v>
          </cell>
          <cell r="C26531" t="str">
            <v>UM</v>
          </cell>
        </row>
        <row r="26532">
          <cell r="A26532">
            <v>808132000</v>
          </cell>
          <cell r="B26532" t="str">
            <v>FUNDO METALICO EDHRI - 8   31019001</v>
          </cell>
          <cell r="C26532" t="str">
            <v>UM</v>
          </cell>
        </row>
        <row r="26533">
          <cell r="A26533">
            <v>808133000</v>
          </cell>
          <cell r="B26533" t="str">
            <v>FUNDO METALICO -31026195</v>
          </cell>
          <cell r="C26533" t="str">
            <v>UM</v>
          </cell>
        </row>
        <row r="26534">
          <cell r="A26534">
            <v>808134000</v>
          </cell>
          <cell r="B26534" t="str">
            <v>CHAPA INTERNA FUNDO INOX  8"x 38"</v>
          </cell>
          <cell r="C26534" t="str">
            <v>UM</v>
          </cell>
        </row>
        <row r="26535">
          <cell r="A26535">
            <v>808135000</v>
          </cell>
          <cell r="B26535" t="str">
            <v>PARA-LAMA ENVOLV UNIVERSAL CARRETA/BI-TREM</v>
          </cell>
          <cell r="C26535" t="str">
            <v>UM</v>
          </cell>
        </row>
        <row r="26536">
          <cell r="A26536" t="str">
            <v>80813500A</v>
          </cell>
          <cell r="B26536" t="str">
            <v>PARA-LAMA ENV UNIV ALONGADO CARRETA/BI-TREM</v>
          </cell>
          <cell r="C26536" t="str">
            <v>UM</v>
          </cell>
        </row>
        <row r="26537">
          <cell r="A26537" t="str">
            <v>80813500F</v>
          </cell>
          <cell r="B26537" t="str">
            <v>PARA-LAMA ENVOLV UNIVERSAL CARRETA/BI-TREM REC</v>
          </cell>
          <cell r="C26537" t="str">
            <v>UM</v>
          </cell>
        </row>
        <row r="26538">
          <cell r="A26538" t="str">
            <v>11030060D</v>
          </cell>
          <cell r="B26538" t="str">
            <v>SUPORTE FRONTAL DIR ESTRIBO VOLVO</v>
          </cell>
          <cell r="C26538" t="str">
            <v>UM</v>
          </cell>
        </row>
        <row r="26539">
          <cell r="A26539" t="str">
            <v>80813500I</v>
          </cell>
          <cell r="B26539" t="str">
            <v>PARA-LAMA ENVOLVENTE CARRETA/BI-TREM - IMOTO</v>
          </cell>
          <cell r="C26539" t="str">
            <v>UM</v>
          </cell>
        </row>
        <row r="26540">
          <cell r="A26540" t="str">
            <v>80813500M</v>
          </cell>
          <cell r="B26540" t="str">
            <v>PARA-LAMA ENVOLV UNIV CARRETA/BI-TREM MONTADO</v>
          </cell>
          <cell r="C26540" t="str">
            <v>UM</v>
          </cell>
        </row>
        <row r="26541">
          <cell r="A26541" t="str">
            <v>80813500P</v>
          </cell>
          <cell r="B26541" t="str">
            <v>PARA-LAMA ENVOLV UNIV CARRETA/BI-TREM PP</v>
          </cell>
          <cell r="C26541" t="str">
            <v>UM</v>
          </cell>
        </row>
        <row r="26542">
          <cell r="A26542" t="str">
            <v>80813500R</v>
          </cell>
          <cell r="B26542" t="str">
            <v>PARA-LAMA ENVOLV RANDON CARRETA/BI-TREM  208007595-R</v>
          </cell>
          <cell r="C26542" t="str">
            <v>UM</v>
          </cell>
        </row>
        <row r="26543">
          <cell r="A26543" t="str">
            <v>8081350AF</v>
          </cell>
          <cell r="B26543" t="str">
            <v>PARA-LAMA ENV UNIV ALONG 10cm CARRETA/BI-TREM REC</v>
          </cell>
          <cell r="C26543" t="str">
            <v>UM</v>
          </cell>
        </row>
        <row r="26544">
          <cell r="A26544" t="str">
            <v>8081350EC</v>
          </cell>
          <cell r="B26544" t="str">
            <v>PARA-LAMA ENVOLV UNIVERSAL CARRETA/BI-TREM</v>
          </cell>
          <cell r="C26544" t="str">
            <v>UM</v>
          </cell>
        </row>
        <row r="26545">
          <cell r="A26545" t="str">
            <v>8081350MF</v>
          </cell>
          <cell r="B26545" t="str">
            <v>PARA-LAMA ENVOLV UNIV CARRETA/BI-TREM MONTADO REC</v>
          </cell>
          <cell r="C26545" t="str">
            <v>UM</v>
          </cell>
        </row>
        <row r="26546">
          <cell r="A26546" t="str">
            <v>11030070D</v>
          </cell>
          <cell r="B26546" t="str">
            <v>SUPORTE TRASEIRO DIR ESTRIBO VOLVO</v>
          </cell>
          <cell r="C26546" t="str">
            <v>UM</v>
          </cell>
        </row>
        <row r="26547">
          <cell r="A26547" t="str">
            <v>8081350PF</v>
          </cell>
          <cell r="B26547" t="str">
            <v>PARA-LAMA ENVOLV UNIV CARRETA/BI-TREM PP REC</v>
          </cell>
          <cell r="C26547" t="str">
            <v>UM</v>
          </cell>
        </row>
        <row r="26548">
          <cell r="A26548" t="str">
            <v>8081350PH</v>
          </cell>
          <cell r="B26548" t="str">
            <v>PARALAMA ENVOLVENTE CARRETA/BI-TREM - PHOENIX</v>
          </cell>
          <cell r="C26548" t="str">
            <v>UM</v>
          </cell>
        </row>
        <row r="26549">
          <cell r="A26549" t="str">
            <v>8081350PP</v>
          </cell>
          <cell r="B26549" t="str">
            <v>PARA-LAMA ENVOLV UNIV CARRETA/BI-TREM PP</v>
          </cell>
          <cell r="C26549" t="str">
            <v>UM</v>
          </cell>
        </row>
        <row r="26550">
          <cell r="A26550" t="str">
            <v>8081350RF</v>
          </cell>
          <cell r="B26550" t="str">
            <v>PARA-LAMA ENVOLV RANDON CARRETA/BI-TREM  208007595-R REC</v>
          </cell>
          <cell r="C26550" t="str">
            <v>UM</v>
          </cell>
        </row>
        <row r="26551">
          <cell r="A26551" t="str">
            <v>8081350SL</v>
          </cell>
          <cell r="B26551" t="str">
            <v>PARA-LAMA ENVOLV UNIVERSAL CARRETA/BI-TREM</v>
          </cell>
          <cell r="C26551" t="str">
            <v>UM</v>
          </cell>
        </row>
        <row r="26552">
          <cell r="A26552" t="str">
            <v>808135ECF</v>
          </cell>
          <cell r="B26552" t="str">
            <v>PARA-LAMA ENVOLV UNIVERSAL CARRETA/BI-TREM REC</v>
          </cell>
          <cell r="C26552" t="str">
            <v>UM</v>
          </cell>
        </row>
        <row r="26553">
          <cell r="A26553" t="str">
            <v>808135PPF</v>
          </cell>
          <cell r="B26553" t="str">
            <v>PARA-LAMA ENVOLV UNIV CARRETA/BI-TREM PP REC</v>
          </cell>
          <cell r="C26553" t="str">
            <v>UM</v>
          </cell>
        </row>
        <row r="26554">
          <cell r="A26554" t="str">
            <v>808135SLF</v>
          </cell>
          <cell r="B26554" t="str">
            <v>PARA-LAMA ENVOLV UNIVERSAL CARRETA/BI-TREM</v>
          </cell>
          <cell r="C26554" t="str">
            <v>UM</v>
          </cell>
        </row>
        <row r="26555">
          <cell r="A26555">
            <v>808136000</v>
          </cell>
          <cell r="B26555" t="str">
            <v>MEIO P.LAMA UNIV CARRETA/BI-TREM (TRAS/DIR DIANT/ESQ)</v>
          </cell>
          <cell r="C26555" t="str">
            <v>UM</v>
          </cell>
        </row>
        <row r="26556">
          <cell r="A26556" t="str">
            <v>80813600F</v>
          </cell>
          <cell r="B26556" t="str">
            <v>MEIO P.LAMA UNIV CARRETA/BI-TREM (TRAS/DIR DIANT/ESQ) REC</v>
          </cell>
          <cell r="C26556" t="str">
            <v>UM</v>
          </cell>
        </row>
        <row r="26557">
          <cell r="A26557" t="str">
            <v>80813600R</v>
          </cell>
          <cell r="B26557" t="str">
            <v>MEIO P.LAMA (TRAS/DIR DIANT/ESQ) - RANDON  2008007596-R</v>
          </cell>
          <cell r="C26557" t="str">
            <v>UM</v>
          </cell>
        </row>
        <row r="26558">
          <cell r="A26558" t="str">
            <v>8081360RF</v>
          </cell>
          <cell r="B26558" t="str">
            <v>MEIO P.LAMA (TRAS/DIR DIANT/ESQ) - RANDON  2008007596-R REC</v>
          </cell>
          <cell r="C26558" t="str">
            <v>UM</v>
          </cell>
        </row>
        <row r="26559">
          <cell r="A26559">
            <v>808137000</v>
          </cell>
          <cell r="B26559" t="str">
            <v>MEIO P.LAMA UNIV CARRETA/BI-TREM (TRAS/ESQ DIANT/DIR)</v>
          </cell>
          <cell r="C26559" t="str">
            <v>UM</v>
          </cell>
        </row>
        <row r="26560">
          <cell r="A26560" t="str">
            <v>80813700F</v>
          </cell>
          <cell r="B26560" t="str">
            <v>MEIO P.LAMA UNIV CARRETA/BI-TREM (TRAS/ESQ DIANT/DIR) REC</v>
          </cell>
          <cell r="C26560" t="str">
            <v>UM</v>
          </cell>
        </row>
        <row r="26561">
          <cell r="A26561" t="str">
            <v>11030070E</v>
          </cell>
          <cell r="B26561" t="str">
            <v>SUPORTE TRASEIRO ESQ ESTRIBO VOLVO</v>
          </cell>
          <cell r="C26561" t="str">
            <v>UM</v>
          </cell>
        </row>
        <row r="26562">
          <cell r="A26562" t="str">
            <v>80813700R</v>
          </cell>
          <cell r="B26562" t="str">
            <v>MEIO P.LAMA (TRAS/ESQ DIANT/DIR) RANDON  2008007597-R</v>
          </cell>
          <cell r="C26562" t="str">
            <v>UM</v>
          </cell>
        </row>
        <row r="26563">
          <cell r="A26563" t="str">
            <v>8081370RF</v>
          </cell>
          <cell r="B26563" t="str">
            <v>MEIO P.LAMA (TRAS/ESQ DIANT/DIR) RANDON  2008007597-R REC</v>
          </cell>
          <cell r="C26563" t="str">
            <v>UM</v>
          </cell>
        </row>
        <row r="26564">
          <cell r="A26564">
            <v>808138000</v>
          </cell>
          <cell r="B26564" t="str">
            <v>PARA-LAMA TRASEIRO CARRETA/BI-TREM</v>
          </cell>
          <cell r="C26564" t="str">
            <v>UM</v>
          </cell>
        </row>
        <row r="26565">
          <cell r="A26565" t="str">
            <v>80813800D</v>
          </cell>
          <cell r="B26565" t="str">
            <v>PARA-LAMA TRAS/DIR CARRETA/BI-TREM</v>
          </cell>
          <cell r="C26565" t="str">
            <v>UM</v>
          </cell>
        </row>
        <row r="26566">
          <cell r="A26566" t="str">
            <v>80813800E</v>
          </cell>
          <cell r="B26566" t="str">
            <v>PARA-LAMA TRAS/ESQ CARRETA/BI-TREM</v>
          </cell>
          <cell r="C26566" t="str">
            <v>UM</v>
          </cell>
        </row>
        <row r="26567">
          <cell r="A26567" t="str">
            <v>80813800F</v>
          </cell>
          <cell r="B26567" t="str">
            <v>PARA-LAMA TRASEIRO CARRETA/BI-TREM REC</v>
          </cell>
          <cell r="C26567" t="str">
            <v>UM</v>
          </cell>
        </row>
        <row r="26568">
          <cell r="A26568" t="str">
            <v>8081380DF</v>
          </cell>
          <cell r="B26568" t="str">
            <v>PARA-LAMA TRAS/DIR CARRETA/BI-TREM REC</v>
          </cell>
          <cell r="C26568" t="str">
            <v>UM</v>
          </cell>
        </row>
        <row r="26569">
          <cell r="A26569" t="str">
            <v>8081380EF</v>
          </cell>
          <cell r="B26569" t="str">
            <v>PARA-LAMA TRAS/ESQ CARRETA/BI-TREM REC</v>
          </cell>
          <cell r="C26569" t="str">
            <v>UM</v>
          </cell>
        </row>
        <row r="26570">
          <cell r="A26570">
            <v>808139000</v>
          </cell>
          <cell r="B26570" t="str">
            <v>MEIO PARA-LAMA TRAS CARRETA/BI-TREM</v>
          </cell>
          <cell r="C26570" t="str">
            <v>UM</v>
          </cell>
        </row>
        <row r="26571">
          <cell r="A26571" t="str">
            <v>80813900D</v>
          </cell>
          <cell r="B26571" t="str">
            <v>MEIO PARA-LAMA PLASTICO TRAS. (CARRETA GUERRA BI-TREM)</v>
          </cell>
          <cell r="C26571" t="str">
            <v>UM</v>
          </cell>
        </row>
        <row r="26572">
          <cell r="A26572" t="str">
            <v>80813900E</v>
          </cell>
          <cell r="B26572" t="str">
            <v>MEIO PARA-LAMA PLASTICO TRAS. ESQ.(CARRETA GUERRA BI-TREM)</v>
          </cell>
          <cell r="C26572" t="str">
            <v>UM</v>
          </cell>
        </row>
        <row r="26573">
          <cell r="A26573" t="str">
            <v>80813900F</v>
          </cell>
          <cell r="B26573" t="str">
            <v>MEIO PARA-LAMA TRAS CARRETA/BI-TREM REC</v>
          </cell>
          <cell r="C26573" t="str">
            <v>UM</v>
          </cell>
        </row>
        <row r="26574">
          <cell r="A26574">
            <v>808140000</v>
          </cell>
          <cell r="B26574" t="str">
            <v>CHAPA DO REFORCO DO PARA-LAMA (REF. 8135)</v>
          </cell>
          <cell r="C26574" t="str">
            <v>UM</v>
          </cell>
        </row>
        <row r="26575">
          <cell r="A26575" t="str">
            <v>80814000F</v>
          </cell>
          <cell r="B26575" t="str">
            <v>CHAPA DO REFORCO DO PARA-LAMA (REF. 8135)</v>
          </cell>
          <cell r="C26575" t="str">
            <v>UM</v>
          </cell>
        </row>
        <row r="26576">
          <cell r="A26576" t="str">
            <v>11030080D</v>
          </cell>
          <cell r="B26576" t="str">
            <v>SUPORTE SUPERIOR DIR ESTRIBO VOLVO</v>
          </cell>
          <cell r="C26576" t="str">
            <v>UM</v>
          </cell>
        </row>
        <row r="26577">
          <cell r="A26577" t="str">
            <v>80814100D</v>
          </cell>
          <cell r="B26577" t="str">
            <v>MEIO PARA-LAMA TRASEIRO DIR (GUERRA) ANTIGO</v>
          </cell>
          <cell r="C26577" t="str">
            <v>UM</v>
          </cell>
        </row>
        <row r="26578">
          <cell r="A26578" t="str">
            <v>80814100E</v>
          </cell>
          <cell r="B26578" t="str">
            <v>MEIO PARA-LAMA TRASEIRO ESQ (GUERRA) ANTIGO</v>
          </cell>
          <cell r="C26578" t="str">
            <v>UM</v>
          </cell>
        </row>
        <row r="26579">
          <cell r="A26579" t="str">
            <v>80814200D</v>
          </cell>
          <cell r="B26579" t="str">
            <v>MEIO PARA-LAMA DIANTEIRO DIR (GUERRA) ANTIGO</v>
          </cell>
          <cell r="C26579" t="str">
            <v>UM</v>
          </cell>
        </row>
        <row r="26580">
          <cell r="A26580" t="str">
            <v>80814200E</v>
          </cell>
          <cell r="B26580" t="str">
            <v>MEIO PARA-LAMA DIANTEIRO ESQ (GUERRA) ANTIGO</v>
          </cell>
          <cell r="C26580" t="str">
            <v>UM</v>
          </cell>
        </row>
        <row r="26581">
          <cell r="A26581" t="str">
            <v>80814300D</v>
          </cell>
          <cell r="B26581" t="str">
            <v>SUPORTE FIXACAO DIR. PARA-LAMA BI-TREM (GUERRA)</v>
          </cell>
          <cell r="C26581" t="str">
            <v>UM</v>
          </cell>
        </row>
        <row r="26582">
          <cell r="A26582" t="str">
            <v>80814300E</v>
          </cell>
          <cell r="B26582" t="str">
            <v>SUPORTE FIXACAO ESQ. PARA-LAMA BI-TREM (GUERRA)</v>
          </cell>
          <cell r="C26582" t="str">
            <v>UM</v>
          </cell>
        </row>
        <row r="26583">
          <cell r="A26583" t="str">
            <v>8081430DF</v>
          </cell>
          <cell r="B26583" t="str">
            <v>SUPORTE FIXACAO DIR. PARA-LAMA BI-TREM (GUERRA)</v>
          </cell>
          <cell r="C26583" t="str">
            <v>UM</v>
          </cell>
        </row>
        <row r="26584">
          <cell r="A26584" t="str">
            <v>DD85124010</v>
          </cell>
          <cell r="B26584" t="str">
            <v>LIMPADORES DE PARA-BRISAS P/AUTOMOV</v>
          </cell>
          <cell r="C26584" t="str">
            <v>UM</v>
          </cell>
        </row>
        <row r="26585">
          <cell r="A26585" t="str">
            <v>8081430EF</v>
          </cell>
          <cell r="B26585" t="str">
            <v>SUPORTE FIXACAO ESQ. PARA-LAMA BI-TREM (GUERRA)</v>
          </cell>
          <cell r="C26585" t="str">
            <v>UM</v>
          </cell>
        </row>
        <row r="26586">
          <cell r="A26586">
            <v>808144000</v>
          </cell>
          <cell r="B26586" t="str">
            <v>ACABAMENTO SISTEMA DE VENTILAÇÃO</v>
          </cell>
          <cell r="C26586" t="str">
            <v>UM</v>
          </cell>
        </row>
        <row r="26587">
          <cell r="A26587">
            <v>808145000</v>
          </cell>
          <cell r="B26587" t="str">
            <v>BANDEJA DO AQUECEDOR SOLAR</v>
          </cell>
          <cell r="C26587" t="str">
            <v>UM</v>
          </cell>
        </row>
        <row r="26588">
          <cell r="A26588">
            <v>808146000</v>
          </cell>
          <cell r="B26588" t="str">
            <v>PLATAFORMA AUTO SOCORRO 2600 X 8500-2008</v>
          </cell>
          <cell r="C26588" t="str">
            <v>UM</v>
          </cell>
        </row>
        <row r="26589">
          <cell r="A26589">
            <v>808147000</v>
          </cell>
          <cell r="B26589" t="str">
            <v>PLATAFORMA AUTO SOCORRO 2600 X  11500 -2008</v>
          </cell>
          <cell r="C26589" t="str">
            <v>UM</v>
          </cell>
        </row>
        <row r="26590">
          <cell r="A26590" t="str">
            <v>80814800C</v>
          </cell>
          <cell r="B26590" t="str">
            <v>REFRIG. - R.I. 24V  C/C - MOD EUROFRIGO</v>
          </cell>
          <cell r="C26590" t="str">
            <v>UM</v>
          </cell>
        </row>
        <row r="26591">
          <cell r="A26591">
            <v>808149000</v>
          </cell>
          <cell r="B26591" t="str">
            <v>PLATAFORMA AUTO SOCORRO 2600 X 9000-2008</v>
          </cell>
          <cell r="C26591" t="str">
            <v>UM</v>
          </cell>
        </row>
        <row r="26592">
          <cell r="A26592" t="str">
            <v>11030080E</v>
          </cell>
          <cell r="B26592" t="str">
            <v>SUPORTE SUPERIOR ESQ ESTRIBO VOLVO</v>
          </cell>
          <cell r="C26592" t="str">
            <v>UM</v>
          </cell>
        </row>
        <row r="26593">
          <cell r="A26593">
            <v>808150000</v>
          </cell>
          <cell r="B26593" t="str">
            <v>TRAVA RESERVATORIO  (RONI)</v>
          </cell>
          <cell r="C26593" t="str">
            <v>UM</v>
          </cell>
        </row>
        <row r="26594">
          <cell r="A26594">
            <v>808151000</v>
          </cell>
          <cell r="B26594" t="str">
            <v>CARRO FORTE P/TRANSP DE VALORES (MOD. NIGERIA)</v>
          </cell>
          <cell r="C26594" t="str">
            <v>UM</v>
          </cell>
        </row>
        <row r="26595">
          <cell r="A26595">
            <v>808152000</v>
          </cell>
          <cell r="B26595" t="str">
            <v>PLATAFORMA AUTO SOCORRO</v>
          </cell>
          <cell r="C26595" t="str">
            <v>UM</v>
          </cell>
        </row>
        <row r="26596">
          <cell r="A26596">
            <v>808153000</v>
          </cell>
          <cell r="B26596" t="str">
            <v>ARRUELA 1/4" ( LIEME )</v>
          </cell>
          <cell r="C26596" t="str">
            <v>UM</v>
          </cell>
        </row>
        <row r="26597">
          <cell r="A26597">
            <v>808154000</v>
          </cell>
          <cell r="B26597" t="str">
            <v>PLATAFORMA P/ TRANSP E SOCORRO DE VEICULOS</v>
          </cell>
          <cell r="C26597" t="str">
            <v>UM</v>
          </cell>
        </row>
        <row r="26598">
          <cell r="A26598">
            <v>808155000</v>
          </cell>
          <cell r="B26598" t="str">
            <v>PLATAFORMA AUTO SOCORRO 2600 X 9500-2008</v>
          </cell>
          <cell r="C26598" t="str">
            <v>UM</v>
          </cell>
        </row>
        <row r="26599">
          <cell r="A26599">
            <v>808156000</v>
          </cell>
          <cell r="B26599" t="str">
            <v>MEIO PARA-LAMA S/ENCAIXE NOMA</v>
          </cell>
          <cell r="C26599" t="str">
            <v>UM</v>
          </cell>
        </row>
        <row r="26600">
          <cell r="A26600">
            <v>808157000</v>
          </cell>
          <cell r="B26600" t="str">
            <v>MEIO PARA-LAMA C/ENCAIXE NOMA</v>
          </cell>
          <cell r="C26600" t="str">
            <v>UM</v>
          </cell>
        </row>
        <row r="26601">
          <cell r="A26601">
            <v>808159000</v>
          </cell>
          <cell r="B26601" t="str">
            <v>PLATAFORMA 3,5T C/ASA DELTA CH XADREZ(4,75 x 2300 x 5500)</v>
          </cell>
          <cell r="C26601" t="str">
            <v>UM</v>
          </cell>
        </row>
        <row r="26602">
          <cell r="A26602">
            <v>808160000</v>
          </cell>
          <cell r="B26602" t="str">
            <v>PLACA ELETRONICA 2 BOMBAS (mod. Eurofrigo)</v>
          </cell>
          <cell r="C26602" t="str">
            <v>UM</v>
          </cell>
        </row>
        <row r="26603">
          <cell r="A26603">
            <v>808161000</v>
          </cell>
          <cell r="B26603" t="str">
            <v>CONTROLE REMOTO (mod. Eurofrigo)</v>
          </cell>
          <cell r="C26603" t="str">
            <v>UM</v>
          </cell>
        </row>
        <row r="26604">
          <cell r="A26604">
            <v>808162000</v>
          </cell>
          <cell r="B26604" t="str">
            <v>RESERVATORIO DE AR 20 LITROS</v>
          </cell>
          <cell r="C26604" t="str">
            <v>UM</v>
          </cell>
        </row>
        <row r="26605">
          <cell r="A26605" t="str">
            <v>11030090E</v>
          </cell>
          <cell r="B26605" t="str">
            <v>ESTRIBO SUPERIOR ESQ VOLVO</v>
          </cell>
          <cell r="C26605" t="str">
            <v>UM</v>
          </cell>
        </row>
        <row r="26606">
          <cell r="A26606">
            <v>808163000</v>
          </cell>
          <cell r="B26606" t="str">
            <v>RESERVATORIO DE AR 30L - 6012.005.021.00.0</v>
          </cell>
          <cell r="C26606" t="str">
            <v>UM</v>
          </cell>
        </row>
        <row r="26607">
          <cell r="A26607">
            <v>808164000</v>
          </cell>
          <cell r="B26607" t="str">
            <v>RESERVATORIO DE AR 30L - 6112.005.011.00.9</v>
          </cell>
          <cell r="C26607" t="str">
            <v>UM</v>
          </cell>
        </row>
        <row r="26608">
          <cell r="A26608">
            <v>808165000</v>
          </cell>
          <cell r="B26608" t="str">
            <v>EQUIPAMENTO PNEUMATICO / PNEU</v>
          </cell>
          <cell r="C26608" t="str">
            <v>UM</v>
          </cell>
        </row>
        <row r="26609">
          <cell r="A26609">
            <v>808166000</v>
          </cell>
          <cell r="B26609" t="str">
            <v>RESERVATORIO DE AR</v>
          </cell>
          <cell r="C26609" t="str">
            <v>UM</v>
          </cell>
        </row>
        <row r="26610">
          <cell r="A26610" t="str">
            <v>80816600F</v>
          </cell>
          <cell r="B26610" t="str">
            <v>RESERVATORIO DE AR</v>
          </cell>
          <cell r="C26610" t="str">
            <v>UM</v>
          </cell>
        </row>
        <row r="26611">
          <cell r="A26611">
            <v>808167000</v>
          </cell>
          <cell r="B26611" t="str">
            <v>BATENTE DO EIXO AUXILIAR (SUSPENSYS)-208008461</v>
          </cell>
          <cell r="C26611" t="str">
            <v>UM</v>
          </cell>
        </row>
        <row r="26612">
          <cell r="A26612">
            <v>808168000</v>
          </cell>
          <cell r="B26612" t="str">
            <v>TAMPA (GIHAL)</v>
          </cell>
          <cell r="C26612" t="str">
            <v>UM</v>
          </cell>
        </row>
        <row r="26613">
          <cell r="A26613">
            <v>808169000</v>
          </cell>
          <cell r="B26613" t="str">
            <v>PLATAFORMA P/BARCOS 3,5 T (2,45 x 2600 x 9000)</v>
          </cell>
          <cell r="C26613" t="str">
            <v>UM</v>
          </cell>
        </row>
        <row r="26614">
          <cell r="A26614" t="str">
            <v>80817000D</v>
          </cell>
          <cell r="B26614" t="str">
            <v>MEIO PARA-LAMA DIANT DIR (GUERRA) - 5001.001.420.00-5</v>
          </cell>
          <cell r="C26614" t="str">
            <v>UM</v>
          </cell>
        </row>
        <row r="26615">
          <cell r="A26615" t="str">
            <v>80817000E</v>
          </cell>
          <cell r="B26615" t="str">
            <v>MEIO PARA-LAMA DIANT ESQ (GUERRA) - 5001.001.421.00-7</v>
          </cell>
          <cell r="C26615" t="str">
            <v>UM</v>
          </cell>
        </row>
        <row r="26616">
          <cell r="A26616" t="str">
            <v>80817100D</v>
          </cell>
          <cell r="B26616" t="str">
            <v>MEIO PARA-LAMA TRAS DIR (GUERRA)</v>
          </cell>
          <cell r="C26616" t="str">
            <v>UM</v>
          </cell>
        </row>
        <row r="26617">
          <cell r="A26617" t="str">
            <v>80817100E</v>
          </cell>
          <cell r="B26617" t="str">
            <v>MEIO PARA-LAMA TRAS ESQ (GUERRA</v>
          </cell>
          <cell r="C26617" t="str">
            <v>UM</v>
          </cell>
        </row>
        <row r="26618">
          <cell r="A26618">
            <v>808172000</v>
          </cell>
          <cell r="B26618" t="str">
            <v>PARA-LAMA ENVOL DIANT(GUERRA) ANTI-DERRAP.</v>
          </cell>
          <cell r="C26618" t="str">
            <v>UM</v>
          </cell>
        </row>
        <row r="26619">
          <cell r="A26619" t="str">
            <v>80817300D</v>
          </cell>
          <cell r="B26619" t="str">
            <v>PARA-LAMA ENVOLVENTE TRAS DIR (GUERRA)</v>
          </cell>
          <cell r="C26619" t="str">
            <v>UM</v>
          </cell>
        </row>
        <row r="26620">
          <cell r="A26620" t="str">
            <v>80817300E</v>
          </cell>
          <cell r="B26620" t="str">
            <v>PARA-LAMA ENVOLVENTE TRAS ESQ (GUERRA)</v>
          </cell>
          <cell r="C26620" t="str">
            <v>UM</v>
          </cell>
        </row>
        <row r="26621">
          <cell r="A26621" t="str">
            <v>11030090D</v>
          </cell>
          <cell r="B26621" t="str">
            <v>ESTRIBO SUPERIOR DIR VOLVO</v>
          </cell>
          <cell r="C26621" t="str">
            <v>UM</v>
          </cell>
        </row>
        <row r="26622">
          <cell r="A26622" t="str">
            <v>80817400D</v>
          </cell>
          <cell r="B26622" t="str">
            <v>MEIO PARA-LAMA DIANT/DIR CARRETA/BI-TREM</v>
          </cell>
          <cell r="C26622" t="str">
            <v>UM</v>
          </cell>
        </row>
        <row r="26623">
          <cell r="A26623" t="str">
            <v>80817400E</v>
          </cell>
          <cell r="B26623" t="str">
            <v>MEIO PARA-LAMA DIANT/ESQ CARRETA/BI-TREM</v>
          </cell>
          <cell r="C26623" t="str">
            <v>UM</v>
          </cell>
        </row>
        <row r="26624">
          <cell r="A26624" t="str">
            <v>8081740DF</v>
          </cell>
          <cell r="B26624" t="str">
            <v>MEIO PARA-LAMA DIANT/DIR CARRETA/BI-TREM REC</v>
          </cell>
          <cell r="C26624" t="str">
            <v>UM</v>
          </cell>
        </row>
        <row r="26625">
          <cell r="A26625" t="str">
            <v>8081740EF</v>
          </cell>
          <cell r="B26625" t="str">
            <v>MEIO PARA-LAMA DIANT/ESQ CARRETA/BI-TREM REC</v>
          </cell>
          <cell r="C26625" t="str">
            <v>UM</v>
          </cell>
        </row>
        <row r="26626">
          <cell r="A26626" t="str">
            <v>80817500D</v>
          </cell>
          <cell r="B26626" t="str">
            <v>MEIO PARA-LAMA TRAS/DIR CARRETA/BI-TREM</v>
          </cell>
          <cell r="C26626" t="str">
            <v>UM</v>
          </cell>
        </row>
        <row r="26627">
          <cell r="A26627" t="str">
            <v>80817500E</v>
          </cell>
          <cell r="B26627" t="str">
            <v>MEIO PARA-LAMA TRAS/ESQ CARRETA/BI-TREM</v>
          </cell>
          <cell r="C26627" t="str">
            <v>UM</v>
          </cell>
        </row>
        <row r="26628">
          <cell r="A26628" t="str">
            <v>8081750DF</v>
          </cell>
          <cell r="B26628" t="str">
            <v>MEIO PARA-LAMA TRAS/DIR CARRETA/BI-TREM REC</v>
          </cell>
          <cell r="C26628" t="str">
            <v>UM</v>
          </cell>
        </row>
        <row r="26629">
          <cell r="A26629" t="str">
            <v>11030100E</v>
          </cell>
          <cell r="B26629" t="str">
            <v>CHAPA LATERAL DO ESTRIBO ESQ SCANIA</v>
          </cell>
          <cell r="C26629" t="str">
            <v>UM</v>
          </cell>
        </row>
        <row r="26630">
          <cell r="A26630" t="str">
            <v>8081750DR</v>
          </cell>
          <cell r="B26630" t="str">
            <v>MEIO PARALAMA TRAS/DIR CARRETA/BI-TREM - 213001551-R</v>
          </cell>
          <cell r="C26630" t="str">
            <v>UM</v>
          </cell>
        </row>
        <row r="26631">
          <cell r="A26631" t="str">
            <v>8081750EF</v>
          </cell>
          <cell r="B26631" t="str">
            <v>MEIO PARA-LAMA TRAS/ESQ CARRETA/BI-TREM REC</v>
          </cell>
          <cell r="C26631" t="str">
            <v>UM</v>
          </cell>
        </row>
        <row r="26632">
          <cell r="A26632" t="str">
            <v>8081750ER</v>
          </cell>
          <cell r="B26632" t="str">
            <v>MEIO PARALAMA TRAS/ESQ CARRETA/BI-TREM - 213001552-R</v>
          </cell>
          <cell r="C26632" t="str">
            <v>UM</v>
          </cell>
        </row>
        <row r="26633">
          <cell r="A26633">
            <v>808176000</v>
          </cell>
          <cell r="B26633" t="str">
            <v>PARA-LAMA ENV DIANT CARRETA/BI-TREM ANTI-DERRAP</v>
          </cell>
          <cell r="C26633" t="str">
            <v>UM</v>
          </cell>
        </row>
        <row r="26634">
          <cell r="A26634" t="str">
            <v>80817600D</v>
          </cell>
          <cell r="B26634" t="str">
            <v>PARA-LAMA ENVOLV DIANT CARRETA/BI-TREM</v>
          </cell>
          <cell r="C26634" t="str">
            <v>UM</v>
          </cell>
        </row>
        <row r="26635">
          <cell r="A26635" t="str">
            <v>80817600E</v>
          </cell>
          <cell r="B26635" t="str">
            <v>PARA-LAMA ENVOLV DIANT/ESQ CARRETA/BI-TREM</v>
          </cell>
          <cell r="C26635" t="str">
            <v>UM</v>
          </cell>
        </row>
        <row r="26636">
          <cell r="A26636" t="str">
            <v>80817600F</v>
          </cell>
          <cell r="B26636" t="str">
            <v>PARA-LAMA ENV DIANT CARRETA/BI-TREM ANTI-DERRAP REC</v>
          </cell>
          <cell r="C26636" t="str">
            <v>UM</v>
          </cell>
        </row>
        <row r="26637">
          <cell r="A26637" t="str">
            <v>80817600R</v>
          </cell>
          <cell r="B26637" t="str">
            <v>PARALAMA ENV DIANT CARRETA/BI-TREM ANTI-DERRAP</v>
          </cell>
          <cell r="C26637" t="str">
            <v>UM</v>
          </cell>
        </row>
        <row r="26638">
          <cell r="A26638" t="str">
            <v>8081760DF</v>
          </cell>
          <cell r="B26638" t="str">
            <v>PARA-LAMA ENVOLV DIANT CARRETA/BI-TREM REC</v>
          </cell>
          <cell r="C26638" t="str">
            <v>UM</v>
          </cell>
        </row>
        <row r="26639">
          <cell r="A26639" t="str">
            <v>8081760EF</v>
          </cell>
          <cell r="B26639" t="str">
            <v>PARA-LAMA ENVOLV DIANT/ESQ CARRETA/BI-TREM REC</v>
          </cell>
          <cell r="C26639" t="str">
            <v>UM</v>
          </cell>
        </row>
        <row r="26640">
          <cell r="A26640" t="str">
            <v>80817700D</v>
          </cell>
          <cell r="B26640" t="str">
            <v>PARA-LAMA ENVOLV TRAS/DIR CARRETA/BI-TREM</v>
          </cell>
          <cell r="C26640" t="str">
            <v>UM</v>
          </cell>
        </row>
        <row r="26641">
          <cell r="A26641" t="str">
            <v>80817700E</v>
          </cell>
          <cell r="B26641" t="str">
            <v>PARA-LAMA ENVOLV TRAS/ESQ CARRETA/BI-TREM</v>
          </cell>
          <cell r="C26641" t="str">
            <v>UM</v>
          </cell>
        </row>
        <row r="26642">
          <cell r="A26642" t="str">
            <v>8081770DF</v>
          </cell>
          <cell r="B26642" t="str">
            <v>PARA-LAMA ENVOLV TRAS/DIR CARRETA/BI-TREM REC</v>
          </cell>
          <cell r="C26642" t="str">
            <v>UM</v>
          </cell>
        </row>
        <row r="26643">
          <cell r="A26643" t="str">
            <v>8081770EF</v>
          </cell>
          <cell r="B26643" t="str">
            <v>PARA-LAMA ENVOLV TRAS/ESQ CARRETA/BI-TREM REC</v>
          </cell>
          <cell r="C26643" t="str">
            <v>UM</v>
          </cell>
        </row>
        <row r="26644">
          <cell r="A26644" t="str">
            <v>11030100D</v>
          </cell>
          <cell r="B26644" t="str">
            <v>CHAPA LATERAL DO ESTRIBO DIR SCANIA</v>
          </cell>
          <cell r="C26644" t="str">
            <v>UM</v>
          </cell>
        </row>
        <row r="26645">
          <cell r="A26645">
            <v>808178000</v>
          </cell>
          <cell r="B26645" t="str">
            <v>PARA-LAMA ENVOLV (ROD SIMPLES M2002) FACCHINI</v>
          </cell>
          <cell r="C26645" t="str">
            <v>UM</v>
          </cell>
        </row>
        <row r="26646">
          <cell r="A26646" t="str">
            <v>80817800F</v>
          </cell>
          <cell r="B26646" t="str">
            <v>PARA-LAMA ENVOLV (ROD SIMPLES M2002) FACCHINI</v>
          </cell>
          <cell r="C26646" t="str">
            <v>UM</v>
          </cell>
        </row>
        <row r="26647">
          <cell r="A26647" t="str">
            <v>80817800M</v>
          </cell>
          <cell r="B26647" t="str">
            <v>PARA-LAMA ENV (ROD SIMPLES M2002) FACCHINI MONT</v>
          </cell>
          <cell r="C26647" t="str">
            <v>UM</v>
          </cell>
        </row>
        <row r="26648">
          <cell r="A26648" t="str">
            <v>8081780MF</v>
          </cell>
          <cell r="B26648" t="str">
            <v>PARA-LAMA ENV (ROD SIMPLES M2002) FACCHINI MONT</v>
          </cell>
          <cell r="C26648" t="str">
            <v>UM</v>
          </cell>
        </row>
        <row r="26649">
          <cell r="A26649">
            <v>808179000</v>
          </cell>
          <cell r="B26649" t="str">
            <v>PARA-LAMA ENVOLV (ROD DUPLO M2002) FACCHINI</v>
          </cell>
          <cell r="C26649" t="str">
            <v>UM</v>
          </cell>
        </row>
        <row r="26650">
          <cell r="A26650" t="str">
            <v>80817900F</v>
          </cell>
          <cell r="B26650" t="str">
            <v>PARA-LAMA ENVOLV (ROD DUPLO M2002) FACCHINI</v>
          </cell>
          <cell r="C26650" t="str">
            <v>UM</v>
          </cell>
        </row>
        <row r="26651">
          <cell r="A26651" t="str">
            <v>80817900M</v>
          </cell>
          <cell r="B26651" t="str">
            <v>PARA-LAMA ENV (ROD DUPLO M2002) FACHINI MONT</v>
          </cell>
          <cell r="C26651" t="str">
            <v>UM</v>
          </cell>
        </row>
        <row r="26652">
          <cell r="A26652" t="str">
            <v>8081790MF</v>
          </cell>
          <cell r="B26652" t="str">
            <v>PARA-LAMA ENV (ROD DUPLO M2002) FACHINI MONT - 03.13.1400.03</v>
          </cell>
          <cell r="C26652" t="str">
            <v>UM</v>
          </cell>
        </row>
        <row r="26653">
          <cell r="A26653">
            <v>808180000</v>
          </cell>
          <cell r="B26653" t="str">
            <v>PARA-LAMA ENVOLV CARRETA/BI-TREM</v>
          </cell>
          <cell r="C26653" t="str">
            <v>UM</v>
          </cell>
        </row>
        <row r="26654">
          <cell r="A26654" t="str">
            <v>80818000F</v>
          </cell>
          <cell r="B26654" t="str">
            <v>PARA-LAMA ENVOLV CARRETA/BI-TREM REC</v>
          </cell>
          <cell r="C26654" t="str">
            <v>UM</v>
          </cell>
        </row>
        <row r="26655">
          <cell r="A26655" t="str">
            <v>80818000R</v>
          </cell>
          <cell r="B26655" t="str">
            <v>PARALAMA ENVOLV CARRETA/BI-TREM - 213001564-R</v>
          </cell>
          <cell r="C26655" t="str">
            <v>UM</v>
          </cell>
        </row>
        <row r="26656">
          <cell r="A26656">
            <v>808181000</v>
          </cell>
          <cell r="B26656" t="str">
            <v>PARA-LAMA ENVOLV CARRETA/BI-TREM ROD DUPLO</v>
          </cell>
          <cell r="C26656" t="str">
            <v>UM</v>
          </cell>
        </row>
        <row r="26657">
          <cell r="A26657" t="str">
            <v>80818100F</v>
          </cell>
          <cell r="B26657" t="str">
            <v>PARA-LAMA ENVOLV CARRETA/BI-TREM ROD DUPLO REC</v>
          </cell>
          <cell r="C26657" t="str">
            <v>UM</v>
          </cell>
        </row>
        <row r="26658">
          <cell r="A26658" t="str">
            <v>80818100R</v>
          </cell>
          <cell r="B26658" t="str">
            <v>PARALAMA ENVOLV CARRETA/BI-TREM ROD DUPLO</v>
          </cell>
          <cell r="C26658" t="str">
            <v>UM</v>
          </cell>
        </row>
        <row r="26659">
          <cell r="A26659" t="str">
            <v>11030200D</v>
          </cell>
          <cell r="B26659" t="str">
            <v>CHAPA LATERAL DO ESTRIBO DIR SCANIA S4</v>
          </cell>
          <cell r="C26659" t="str">
            <v>UM</v>
          </cell>
        </row>
        <row r="26660">
          <cell r="A26660">
            <v>808182000</v>
          </cell>
          <cell r="B26660" t="str">
            <v>MEIO PARA-LAMA NOMA 9201391</v>
          </cell>
          <cell r="C26660" t="str">
            <v>UM</v>
          </cell>
        </row>
        <row r="26661">
          <cell r="A26661" t="str">
            <v>80818200F</v>
          </cell>
          <cell r="B26661" t="str">
            <v>MEIO PARA-LAMA NOMA 9201391 REC</v>
          </cell>
          <cell r="C26661" t="str">
            <v>UM</v>
          </cell>
        </row>
        <row r="26662">
          <cell r="A26662">
            <v>808183000</v>
          </cell>
          <cell r="B26662" t="str">
            <v>BATENTE DO EIXO AUXILIAR</v>
          </cell>
          <cell r="C26662" t="str">
            <v>UM</v>
          </cell>
        </row>
        <row r="26663">
          <cell r="A26663">
            <v>808184000</v>
          </cell>
          <cell r="B26663" t="str">
            <v>RESERVATORIO DE AR 20 LITROS</v>
          </cell>
          <cell r="C26663" t="str">
            <v>UM</v>
          </cell>
        </row>
        <row r="26664">
          <cell r="A26664">
            <v>808185000</v>
          </cell>
          <cell r="B26664" t="str">
            <v>PLATAFORMA 6T S/ ASA DELTA CH LISA(3 x 2450 x 5500)</v>
          </cell>
          <cell r="C26664" t="str">
            <v>UM</v>
          </cell>
        </row>
        <row r="26665">
          <cell r="A26665">
            <v>808186000</v>
          </cell>
          <cell r="B26665" t="str">
            <v>PARA-LAMA ENVOLV CARRETA/BI-TREM RODO LINEA</v>
          </cell>
          <cell r="C26665" t="str">
            <v>UM</v>
          </cell>
        </row>
        <row r="26666">
          <cell r="A26666" t="str">
            <v>80818600M</v>
          </cell>
          <cell r="B26666" t="str">
            <v>PARA-LAMA ENV CARRETA/BI-TREM RODO LINEA MONTADO</v>
          </cell>
          <cell r="C26666" t="str">
            <v>UM</v>
          </cell>
        </row>
        <row r="26667">
          <cell r="A26667">
            <v>808187000</v>
          </cell>
          <cell r="B26667" t="str">
            <v>MEIO P.LAMA ALONG RODO LINEA S/ABA (TRAS-DIR/DIANT-ESQ)</v>
          </cell>
          <cell r="C26667" t="str">
            <v>UM</v>
          </cell>
        </row>
        <row r="26668">
          <cell r="A26668" t="str">
            <v>80818700F</v>
          </cell>
          <cell r="B26668" t="str">
            <v>MEIO P.LAMA ALONG RODO LINEA S/ ABA (TRAS-DIR/DIANT-ESQ)</v>
          </cell>
          <cell r="C26668" t="str">
            <v>UM</v>
          </cell>
        </row>
        <row r="26669">
          <cell r="A26669">
            <v>808188000</v>
          </cell>
          <cell r="B26669" t="str">
            <v>MEIO P.LAMA ALONG RODO LINEA S/ABA (TRAS/ESQ DIANT/DIR)</v>
          </cell>
          <cell r="C26669" t="str">
            <v>UM</v>
          </cell>
        </row>
        <row r="26670">
          <cell r="A26670">
            <v>808189000</v>
          </cell>
          <cell r="B26670" t="str">
            <v>PARA-LAMA ARGELIA DIR</v>
          </cell>
          <cell r="C26670" t="str">
            <v>UM</v>
          </cell>
        </row>
        <row r="26671">
          <cell r="A26671" t="str">
            <v>80818900D</v>
          </cell>
          <cell r="B26671" t="str">
            <v>PARA-LAMA ARGELIA DIANT DIR</v>
          </cell>
          <cell r="C26671" t="str">
            <v>UM</v>
          </cell>
        </row>
        <row r="26672">
          <cell r="A26672" t="str">
            <v>80818900E</v>
          </cell>
          <cell r="B26672" t="str">
            <v>PARA-LAMA ARGELIA DIANT ESQ</v>
          </cell>
          <cell r="C26672" t="str">
            <v>UM</v>
          </cell>
        </row>
        <row r="26673">
          <cell r="A26673">
            <v>808190000</v>
          </cell>
          <cell r="B26673" t="str">
            <v>ASA DELTA P/ PLATAFORMA 3,5 T.</v>
          </cell>
          <cell r="C26673" t="str">
            <v>UM</v>
          </cell>
        </row>
        <row r="26674">
          <cell r="A26674" t="str">
            <v>11030200E</v>
          </cell>
          <cell r="B26674" t="str">
            <v>CHAPA LATERAL DO ESTRIBO ESQ SCANIA S4</v>
          </cell>
          <cell r="C26674" t="str">
            <v>UM</v>
          </cell>
        </row>
        <row r="26675">
          <cell r="A26675">
            <v>808191000</v>
          </cell>
          <cell r="B26675" t="str">
            <v>PLATAFORMA AUTO SOCORRO 2400 x 7000-2008</v>
          </cell>
          <cell r="C26675" t="str">
            <v>UM</v>
          </cell>
        </row>
        <row r="26676">
          <cell r="A26676">
            <v>808192000</v>
          </cell>
          <cell r="B26676" t="str">
            <v>PLATAFORMA P/ TRANSP E SOCORRO DE VEICULOS</v>
          </cell>
          <cell r="C26676" t="str">
            <v>UM</v>
          </cell>
        </row>
        <row r="26677">
          <cell r="A26677">
            <v>808193000</v>
          </cell>
          <cell r="B26677" t="str">
            <v>CHAPA DO REFORCO DO PARA-LAMA (REF. 8178 )</v>
          </cell>
          <cell r="C26677" t="str">
            <v>UM</v>
          </cell>
        </row>
        <row r="26678">
          <cell r="A26678">
            <v>808194000</v>
          </cell>
          <cell r="B26678" t="str">
            <v>MEIO P-LAMA TRAS-ESQ/DIANT-DIR ROD DUPLO</v>
          </cell>
          <cell r="C26678" t="str">
            <v>UM</v>
          </cell>
        </row>
        <row r="26679">
          <cell r="A26679" t="str">
            <v>80819400F</v>
          </cell>
          <cell r="B26679" t="str">
            <v>MEIO P-LAMA TRAS-ESQ/DIANT-DIR ROD DUPLO REC</v>
          </cell>
          <cell r="C26679" t="str">
            <v>UM</v>
          </cell>
        </row>
        <row r="26680">
          <cell r="A26680" t="str">
            <v>80819400R</v>
          </cell>
          <cell r="B26680" t="str">
            <v>MEIO P-LAMA TRAS-ESQ/DIANT-DIR ROD DUPLO</v>
          </cell>
          <cell r="C26680" t="str">
            <v>UM</v>
          </cell>
        </row>
        <row r="26681">
          <cell r="A26681">
            <v>808195000</v>
          </cell>
          <cell r="B26681" t="str">
            <v>MEIO P-LAMA TRAS-DIR/DIANT-ESQ ROD DUPLO</v>
          </cell>
          <cell r="C26681" t="str">
            <v>UM</v>
          </cell>
        </row>
        <row r="26682">
          <cell r="A26682" t="str">
            <v>80819500F</v>
          </cell>
          <cell r="B26682" t="str">
            <v>MEIO P-LAMA TRAS-DIR/DIANT-ESQ ROD DUPLO REC</v>
          </cell>
          <cell r="C26682" t="str">
            <v>UM</v>
          </cell>
        </row>
        <row r="26683">
          <cell r="A26683" t="str">
            <v>80819500R</v>
          </cell>
          <cell r="B26683" t="str">
            <v>MEIO P-LAMA TRAS-DIR/DIANT-ESQ ROD DUPLO</v>
          </cell>
          <cell r="C26683" t="str">
            <v>UM</v>
          </cell>
        </row>
        <row r="26684">
          <cell r="A26684">
            <v>808196000</v>
          </cell>
          <cell r="B26684" t="str">
            <v>PARA-LAMA ENVOLV CARRETA/BI-TREM APM</v>
          </cell>
          <cell r="C26684" t="str">
            <v>UM</v>
          </cell>
        </row>
        <row r="26685">
          <cell r="A26685" t="str">
            <v>80819600A</v>
          </cell>
          <cell r="B26685" t="str">
            <v>PARA-LAMA ENVOLV CARRETA/BI-TREM APM ALONG</v>
          </cell>
          <cell r="C26685" t="str">
            <v>UM</v>
          </cell>
        </row>
        <row r="26686">
          <cell r="A26686" t="str">
            <v>80819600F</v>
          </cell>
          <cell r="B26686" t="str">
            <v>PARA-LAMA ENVOLV CARRETA/BI-TREM APM</v>
          </cell>
          <cell r="C26686" t="str">
            <v>UM</v>
          </cell>
        </row>
        <row r="26687">
          <cell r="A26687" t="str">
            <v>80819600M</v>
          </cell>
          <cell r="B26687" t="str">
            <v>PARA-LAMA ENVOLV CARRETA/BI-TREM APM MONTADO</v>
          </cell>
          <cell r="C26687" t="str">
            <v>UM</v>
          </cell>
        </row>
        <row r="26688">
          <cell r="A26688" t="str">
            <v>8081960MF</v>
          </cell>
          <cell r="B26688" t="str">
            <v>PARA-LAMA ENVOLV CARRETA/BI-TREM APM MONTADO</v>
          </cell>
          <cell r="C26688" t="str">
            <v>UM</v>
          </cell>
        </row>
        <row r="26689">
          <cell r="A26689">
            <v>807085000</v>
          </cell>
          <cell r="B26689" t="str">
            <v>PARA CHOQUE INTERIOR FM/FH VOLVO</v>
          </cell>
          <cell r="C26689" t="str">
            <v>UM</v>
          </cell>
        </row>
        <row r="26690">
          <cell r="A26690" t="str">
            <v>80819700D</v>
          </cell>
          <cell r="B26690" t="str">
            <v>MEIO PARA-LAMA DIANT/DIR CARRETA/BI-TREM ANT</v>
          </cell>
          <cell r="C26690" t="str">
            <v>UM</v>
          </cell>
        </row>
        <row r="26691">
          <cell r="A26691" t="str">
            <v>80819700E</v>
          </cell>
          <cell r="B26691" t="str">
            <v>MEIO PARA-LAMA DIANT/ESQ CARRETA/BI-TREM ANT</v>
          </cell>
          <cell r="C26691" t="str">
            <v>UM</v>
          </cell>
        </row>
        <row r="26692">
          <cell r="A26692" t="str">
            <v>8081970DF</v>
          </cell>
          <cell r="B26692" t="str">
            <v>MEIO PARA-LAMA DIANT/DIR CARRETA/BI-TREM ANT</v>
          </cell>
          <cell r="C26692" t="str">
            <v>UM</v>
          </cell>
        </row>
        <row r="26693">
          <cell r="A26693" t="str">
            <v>8081970EF</v>
          </cell>
          <cell r="B26693" t="str">
            <v>MEIO PARA-LAMA DIANT/ESQ CARRETA/BI-TREM ANT</v>
          </cell>
          <cell r="C26693" t="str">
            <v>UM</v>
          </cell>
        </row>
        <row r="26694">
          <cell r="A26694" t="str">
            <v>80819800D</v>
          </cell>
          <cell r="B26694" t="str">
            <v>MEIO PARA-LAMA TRAS/DIR CARRETA/BI-TREM ANT</v>
          </cell>
          <cell r="C26694" t="str">
            <v>UM</v>
          </cell>
        </row>
        <row r="26695">
          <cell r="A26695" t="str">
            <v>80819800E</v>
          </cell>
          <cell r="B26695" t="str">
            <v>MEIO PARA-LAMA TRAS/ESQ CARRETA/BI-TREM ANT</v>
          </cell>
          <cell r="C26695" t="str">
            <v>UM</v>
          </cell>
        </row>
        <row r="26696">
          <cell r="A26696" t="str">
            <v>8081980DF</v>
          </cell>
          <cell r="B26696" t="str">
            <v>MEIO PARA-LAMA TRAS/DIR CARRETA/BI-TREM ANT</v>
          </cell>
          <cell r="C26696" t="str">
            <v>UM</v>
          </cell>
        </row>
        <row r="26697">
          <cell r="A26697" t="str">
            <v>8081980EF</v>
          </cell>
          <cell r="B26697" t="str">
            <v>MEIO PARA-LAMA TRAS/ESQ CARRETA/BI-TREM ANT</v>
          </cell>
          <cell r="C26697" t="str">
            <v>UM</v>
          </cell>
        </row>
        <row r="26698">
          <cell r="A26698">
            <v>808199000</v>
          </cell>
          <cell r="B26698" t="str">
            <v>SUPORTE DO PARALAMA (FACCHINI) MAIOR 803mm</v>
          </cell>
          <cell r="C26698" t="str">
            <v>UM</v>
          </cell>
        </row>
        <row r="26699">
          <cell r="A26699" t="str">
            <v>80819900F</v>
          </cell>
          <cell r="B26699" t="str">
            <v>SUPORTE DO PARALAMA (FACCHINI) MAIOR 803mm</v>
          </cell>
          <cell r="C26699" t="str">
            <v>UM</v>
          </cell>
        </row>
        <row r="26700">
          <cell r="A26700">
            <v>808200000</v>
          </cell>
          <cell r="B26700" t="str">
            <v>PLATAFORMA 3,5T C/ ASA DELTA CH LISA(3 x 2300 x 5500)</v>
          </cell>
          <cell r="C26700" t="str">
            <v>UM</v>
          </cell>
        </row>
        <row r="26701">
          <cell r="A26701">
            <v>808201000</v>
          </cell>
          <cell r="B26701" t="str">
            <v>PLATAFORMA 3,5T S/ASA DELTA CH LISA(3 x 2300 x 5500)</v>
          </cell>
          <cell r="C26701" t="str">
            <v>UM</v>
          </cell>
        </row>
        <row r="26702">
          <cell r="A26702">
            <v>808202000</v>
          </cell>
          <cell r="B26702" t="str">
            <v>PLATAFORMA 5T S/ASA DELTA CH XADREZ (4,75 x.....x....mm)</v>
          </cell>
          <cell r="C26702" t="str">
            <v>UM</v>
          </cell>
        </row>
        <row r="26703">
          <cell r="A26703" t="str">
            <v>80708500E</v>
          </cell>
          <cell r="B26703" t="str">
            <v>SUPORTE ESQ INTERNO DO PARA CHOQUE VOLVO</v>
          </cell>
          <cell r="C26703" t="str">
            <v>UM</v>
          </cell>
        </row>
        <row r="26704">
          <cell r="A26704">
            <v>808203000</v>
          </cell>
          <cell r="B26704" t="str">
            <v>CARRO PARA TRANSPORTE STV</v>
          </cell>
          <cell r="C26704" t="str">
            <v>UM</v>
          </cell>
        </row>
        <row r="26705">
          <cell r="A26705">
            <v>808204000</v>
          </cell>
          <cell r="B26705" t="str">
            <v>TALHA ELEVACAO RETRUK</v>
          </cell>
          <cell r="C26705" t="str">
            <v>UM</v>
          </cell>
        </row>
        <row r="26706">
          <cell r="A26706">
            <v>808205000</v>
          </cell>
          <cell r="B26706" t="str">
            <v>PLATAFORMA 12T S/ REB CH XADREZ (4,75 x 2600 x 10000)</v>
          </cell>
          <cell r="C26706" t="str">
            <v>UM</v>
          </cell>
        </row>
        <row r="26707">
          <cell r="A26707">
            <v>808206000</v>
          </cell>
          <cell r="B26707" t="str">
            <v>PLATAFORMA 12T C/ REB CH XADREZ(4,75 x 2600 x 10000)</v>
          </cell>
          <cell r="C26707" t="str">
            <v>UM</v>
          </cell>
        </row>
        <row r="26708">
          <cell r="A26708">
            <v>808207000</v>
          </cell>
          <cell r="B26708" t="str">
            <v>CHAPA INTERNA FUNDO INOX  12"x 38" 31027168</v>
          </cell>
          <cell r="C26708" t="str">
            <v>UM</v>
          </cell>
        </row>
        <row r="26709">
          <cell r="A26709">
            <v>808208000</v>
          </cell>
          <cell r="B26709" t="str">
            <v>PARA-LAMA ENVOLV NOMA 1 EIXO</v>
          </cell>
          <cell r="C26709" t="str">
            <v>UM</v>
          </cell>
        </row>
        <row r="26710">
          <cell r="A26710" t="str">
            <v>80708500D</v>
          </cell>
          <cell r="B26710" t="str">
            <v>SUPORTE DIR INTERNO DO PARA CHOQUE VOLVO</v>
          </cell>
          <cell r="C26710" t="str">
            <v>UM</v>
          </cell>
        </row>
        <row r="26711">
          <cell r="A26711">
            <v>808209000</v>
          </cell>
          <cell r="B26711" t="str">
            <v>PARA-LAMA ENVOLVENTE TANKAR</v>
          </cell>
          <cell r="C26711" t="str">
            <v>UM</v>
          </cell>
        </row>
        <row r="26712">
          <cell r="A26712">
            <v>808210000</v>
          </cell>
          <cell r="B26712" t="str">
            <v>PARA-LAMA ENVOLV CARRETA/BI-TREM RODOTIC</v>
          </cell>
          <cell r="C26712" t="str">
            <v>UM</v>
          </cell>
        </row>
        <row r="26713">
          <cell r="A26713" t="str">
            <v>8082110AC</v>
          </cell>
          <cell r="B26713" t="str">
            <v>CLIMA ECOLOGICO RES INT 24 V - AGRICOLA C/CONTROLE</v>
          </cell>
          <cell r="C26713" t="str">
            <v>UM</v>
          </cell>
        </row>
        <row r="26714">
          <cell r="A26714">
            <v>808212000</v>
          </cell>
          <cell r="B26714" t="str">
            <v>SUPORTE DO PARALAMA (FACCHINI) MENOR 650mm</v>
          </cell>
          <cell r="C26714" t="str">
            <v>UM</v>
          </cell>
        </row>
        <row r="26715">
          <cell r="A26715" t="str">
            <v>80821200F</v>
          </cell>
          <cell r="B26715" t="str">
            <v>SUPORTE DO PARALAMA (FACCHINI) MENOR 650mm</v>
          </cell>
          <cell r="C26715" t="str">
            <v>UM</v>
          </cell>
        </row>
        <row r="26716">
          <cell r="A26716">
            <v>808214000</v>
          </cell>
          <cell r="B26716" t="str">
            <v>PARA-LAMA UNIVERSAL ENVOLVENTE TRUCK</v>
          </cell>
          <cell r="C26716" t="str">
            <v>UM</v>
          </cell>
        </row>
        <row r="26717">
          <cell r="A26717" t="str">
            <v>80821400F</v>
          </cell>
          <cell r="B26717" t="str">
            <v>PARA-LAMA UNIVERSAL ENVOLVENTE TRUCK REC           8214</v>
          </cell>
          <cell r="C26717" t="str">
            <v>UM</v>
          </cell>
        </row>
        <row r="26718">
          <cell r="A26718">
            <v>807086000</v>
          </cell>
          <cell r="B26718" t="str">
            <v>SUPORTE DO FECHAMENTO DO CAPO VOLVO</v>
          </cell>
          <cell r="C26718" t="str">
            <v>UM</v>
          </cell>
        </row>
        <row r="26719">
          <cell r="A26719">
            <v>808215000</v>
          </cell>
          <cell r="B26719" t="str">
            <v>MEIO PARA-LAMA BAU MENOR</v>
          </cell>
          <cell r="C26719" t="str">
            <v>UM</v>
          </cell>
        </row>
        <row r="26720">
          <cell r="A26720" t="str">
            <v>80821500F</v>
          </cell>
          <cell r="B26720" t="str">
            <v>MEIO PARA-LAMA BAU MENOR REC</v>
          </cell>
          <cell r="C26720" t="str">
            <v>UM</v>
          </cell>
        </row>
        <row r="26721">
          <cell r="A26721">
            <v>808216000</v>
          </cell>
          <cell r="B26721" t="str">
            <v>MEIO PARA-LAMA BAU GRANDE</v>
          </cell>
          <cell r="C26721" t="str">
            <v>UM</v>
          </cell>
        </row>
        <row r="26722">
          <cell r="A26722" t="str">
            <v>80821600F</v>
          </cell>
          <cell r="B26722" t="str">
            <v>MEIO PARA-LAMA BAU GRANDE REC</v>
          </cell>
          <cell r="C26722" t="str">
            <v>UM</v>
          </cell>
        </row>
        <row r="26723">
          <cell r="A26723">
            <v>808217000</v>
          </cell>
          <cell r="B26723" t="str">
            <v>SUPORTE DO PARALAMA GUERRA</v>
          </cell>
          <cell r="C26723" t="str">
            <v>UM</v>
          </cell>
        </row>
        <row r="26724">
          <cell r="A26724" t="str">
            <v>80821700F</v>
          </cell>
          <cell r="B26724" t="str">
            <v>SUPORTE DO PARALAMA GUERRA - 5001000000000</v>
          </cell>
          <cell r="C26724" t="str">
            <v>UM</v>
          </cell>
        </row>
        <row r="26725">
          <cell r="A26725">
            <v>808218000</v>
          </cell>
          <cell r="B26725" t="str">
            <v>FIXADOR TAPA- BARRO GUERRA</v>
          </cell>
          <cell r="C26725" t="str">
            <v>UM</v>
          </cell>
        </row>
        <row r="26726">
          <cell r="A26726" t="str">
            <v>80821800F</v>
          </cell>
          <cell r="B26726" t="str">
            <v>FIXADOR TAPA- BARRO GUERRA - 5001010000000</v>
          </cell>
          <cell r="C26726" t="str">
            <v>UM</v>
          </cell>
        </row>
        <row r="26727">
          <cell r="A26727">
            <v>808219000</v>
          </cell>
          <cell r="B26727" t="str">
            <v>FIXADOR TAPA- BARRO UNIVERSAL</v>
          </cell>
          <cell r="C26727" t="str">
            <v>UM</v>
          </cell>
        </row>
        <row r="26728">
          <cell r="A26728" t="str">
            <v>80821900F</v>
          </cell>
          <cell r="B26728" t="str">
            <v>FIXADOR TAPA- BARRO UNIVERSAL</v>
          </cell>
          <cell r="C26728" t="str">
            <v>UM</v>
          </cell>
        </row>
        <row r="26729">
          <cell r="A26729">
            <v>808220000</v>
          </cell>
          <cell r="B26729" t="str">
            <v>PARA-LAMA ENVOLV (ROD DUPLO) RODOFORT</v>
          </cell>
          <cell r="C26729" t="str">
            <v>UM</v>
          </cell>
        </row>
        <row r="26730">
          <cell r="A26730">
            <v>808221000</v>
          </cell>
          <cell r="B26730" t="str">
            <v>PARA-LAMA ENVOLV (ROD SIMPLES) RODOFORT</v>
          </cell>
          <cell r="C26730" t="str">
            <v>UM</v>
          </cell>
        </row>
        <row r="26731">
          <cell r="A26731">
            <v>808222000</v>
          </cell>
          <cell r="B26731" t="str">
            <v>MEIO PARA-LAMA BAU ARGI MENOR</v>
          </cell>
          <cell r="C26731" t="str">
            <v>UM</v>
          </cell>
        </row>
        <row r="26732">
          <cell r="A26732">
            <v>808223000</v>
          </cell>
          <cell r="B26732" t="str">
            <v>MEIO PARA-LAMA BAU ARGI MAIOR</v>
          </cell>
          <cell r="C26732" t="str">
            <v>UM</v>
          </cell>
        </row>
        <row r="26733">
          <cell r="A26733">
            <v>807087000</v>
          </cell>
          <cell r="B26733" t="str">
            <v>FECHO DO CAPO VOLVO</v>
          </cell>
          <cell r="C26733" t="str">
            <v>UM</v>
          </cell>
        </row>
        <row r="26734">
          <cell r="A26734">
            <v>808224000</v>
          </cell>
          <cell r="B26734" t="str">
            <v>MEIO PARA-LAMA BAU TRUCKVAN MENOR</v>
          </cell>
          <cell r="C26734" t="str">
            <v>UM</v>
          </cell>
        </row>
        <row r="26735">
          <cell r="A26735">
            <v>808225000</v>
          </cell>
          <cell r="B26735" t="str">
            <v>PARA-LAMA ENVOLV CARRETA/BI-TREM IMAVI</v>
          </cell>
          <cell r="C26735" t="str">
            <v>UM</v>
          </cell>
        </row>
        <row r="26736">
          <cell r="A26736">
            <v>808226000</v>
          </cell>
          <cell r="B26736" t="str">
            <v>PARA-LAMA ENV CARRETA/BI-TREM METAL VISCAZO</v>
          </cell>
          <cell r="C26736" t="str">
            <v>UM</v>
          </cell>
        </row>
        <row r="26737">
          <cell r="A26737">
            <v>808227000</v>
          </cell>
          <cell r="B26737" t="str">
            <v>MEIO PARA-LAMA BAU TRUCKVAN MAIOR</v>
          </cell>
          <cell r="C26737" t="str">
            <v>UM</v>
          </cell>
        </row>
        <row r="26738">
          <cell r="A26738" t="str">
            <v>8082280AC</v>
          </cell>
          <cell r="B26738" t="str">
            <v>CLIMA ECOLOGICO RES INT 12 V - AGRICOLA C/CONTROLE</v>
          </cell>
          <cell r="C26738" t="str">
            <v>UM</v>
          </cell>
        </row>
        <row r="26739">
          <cell r="A26739">
            <v>808229000</v>
          </cell>
          <cell r="B26739" t="str">
            <v>PLATAFORMA 12T C/ REB CH XADREZ (4,75 x 2600 x 9500)</v>
          </cell>
          <cell r="C26739" t="str">
            <v>UM</v>
          </cell>
        </row>
        <row r="26740">
          <cell r="A26740">
            <v>808230000</v>
          </cell>
          <cell r="B26740" t="str">
            <v>PLATAFORMA  AUTO SOCORRO 2400 X 7500 -2008</v>
          </cell>
          <cell r="C26740" t="str">
            <v>UM</v>
          </cell>
        </row>
        <row r="26741">
          <cell r="A26741">
            <v>808231000</v>
          </cell>
          <cell r="B26741" t="str">
            <v>PLATAFORMA AUTO SOCORRO 2600 X 8000-2008</v>
          </cell>
          <cell r="C26741" t="str">
            <v>UM</v>
          </cell>
        </row>
        <row r="26742">
          <cell r="A26742">
            <v>808232000</v>
          </cell>
          <cell r="B26742" t="str">
            <v>PARA-LAMA UNIV ENVOLVENTE CAMINHAO LEVE</v>
          </cell>
          <cell r="C26742" t="str">
            <v>UM</v>
          </cell>
        </row>
        <row r="26743">
          <cell r="A26743" t="str">
            <v>80823200F</v>
          </cell>
          <cell r="B26743" t="str">
            <v>PARA-LAMA UNIV ENVOLVENTE CAMINHAO LEVE</v>
          </cell>
          <cell r="C26743" t="str">
            <v>UM</v>
          </cell>
        </row>
        <row r="26744">
          <cell r="A26744">
            <v>808233000</v>
          </cell>
          <cell r="B26744" t="str">
            <v>SUPORTE DO PARA-LAMA ZIEMANN-LIESS</v>
          </cell>
          <cell r="C26744" t="str">
            <v>UM</v>
          </cell>
        </row>
        <row r="26745">
          <cell r="A26745">
            <v>808234000</v>
          </cell>
          <cell r="B26745" t="str">
            <v>PARA-LAMA ENVOLV CARRETA/BI-TREM ULLOA</v>
          </cell>
          <cell r="C26745" t="str">
            <v>UM</v>
          </cell>
        </row>
        <row r="26746">
          <cell r="A26746">
            <v>808235000</v>
          </cell>
          <cell r="B26746" t="str">
            <v>SUPORTE DO PARA-LAMA CAMINHAO LEVE</v>
          </cell>
          <cell r="C26746" t="str">
            <v>UM</v>
          </cell>
        </row>
        <row r="26747">
          <cell r="A26747" t="str">
            <v>80823500F</v>
          </cell>
          <cell r="B26747" t="str">
            <v>SUPORTE DO PARA-LAMA CAMINHAO LEVE</v>
          </cell>
          <cell r="C26747" t="str">
            <v>UM</v>
          </cell>
        </row>
        <row r="26748">
          <cell r="A26748">
            <v>807088000</v>
          </cell>
          <cell r="B26748" t="str">
            <v>TRAVA FRONTAL DA GRADE VOLVO</v>
          </cell>
          <cell r="C26748" t="str">
            <v>UM</v>
          </cell>
        </row>
        <row r="26749">
          <cell r="A26749">
            <v>808237000</v>
          </cell>
          <cell r="B26749" t="str">
            <v>PARA-LAMA ENV CARRETA/BI-TREM GOTTI</v>
          </cell>
          <cell r="C26749" t="str">
            <v>UM</v>
          </cell>
        </row>
        <row r="26750">
          <cell r="A26750">
            <v>808238000</v>
          </cell>
          <cell r="B26750" t="str">
            <v>PARA-LAMA ENV CARRETA/BI-TREM REAL</v>
          </cell>
          <cell r="C26750" t="str">
            <v>UM</v>
          </cell>
        </row>
        <row r="26751">
          <cell r="A26751">
            <v>808239000</v>
          </cell>
          <cell r="B26751" t="str">
            <v>PARA-LAMA ENVOLV ROD DUPLO JARDINOX</v>
          </cell>
          <cell r="C26751" t="str">
            <v>UM</v>
          </cell>
        </row>
        <row r="26752">
          <cell r="A26752">
            <v>808240000</v>
          </cell>
          <cell r="B26752" t="str">
            <v>PARA-LAMA ENV. MOD NOVO CARRETA/BI-TREM PASTRE</v>
          </cell>
          <cell r="C26752" t="str">
            <v>UM</v>
          </cell>
        </row>
        <row r="26753">
          <cell r="A26753">
            <v>808241000</v>
          </cell>
          <cell r="B26753" t="str">
            <v>GRADE KUWAIT</v>
          </cell>
          <cell r="C26753" t="str">
            <v>UM</v>
          </cell>
        </row>
        <row r="26754">
          <cell r="A26754">
            <v>808242000</v>
          </cell>
          <cell r="B26754" t="str">
            <v>TAMPA DE CARREGAMENTO TRASEIRA</v>
          </cell>
          <cell r="C26754" t="str">
            <v>UM</v>
          </cell>
        </row>
        <row r="26755">
          <cell r="A26755">
            <v>808243000</v>
          </cell>
          <cell r="B26755" t="str">
            <v>MEIO P-LAMA TRAS-ESQ/DIANT-DIR ROD SIMPLES</v>
          </cell>
          <cell r="C26755" t="str">
            <v>UM</v>
          </cell>
        </row>
        <row r="26756">
          <cell r="A26756" t="str">
            <v>80708900E</v>
          </cell>
          <cell r="B26756" t="str">
            <v>SUPORTE FRONTAL ESQ DO ESTRIBO VOLVO</v>
          </cell>
          <cell r="C26756" t="str">
            <v>UM</v>
          </cell>
        </row>
        <row r="26757">
          <cell r="A26757" t="str">
            <v>80824300F</v>
          </cell>
          <cell r="B26757" t="str">
            <v>MEIO P-LAMA TRAS-ESQ/DIANT-DIR ROD SIMPLES REC</v>
          </cell>
          <cell r="C26757" t="str">
            <v>UM</v>
          </cell>
        </row>
        <row r="26758">
          <cell r="A26758">
            <v>808244000</v>
          </cell>
          <cell r="B26758" t="str">
            <v>MEIO P-LAMA TRAS-DIR/DIANT-ESQ ROD SIMPLES</v>
          </cell>
          <cell r="C26758" t="str">
            <v>UM</v>
          </cell>
        </row>
        <row r="26759">
          <cell r="A26759" t="str">
            <v>80824400F</v>
          </cell>
          <cell r="B26759" t="str">
            <v>MEIO P-LAMA TRAS-DIR/DIANT-ESQ ROD SIMPLES REC</v>
          </cell>
          <cell r="C26759" t="str">
            <v>UM</v>
          </cell>
        </row>
        <row r="26760">
          <cell r="A26760">
            <v>808245000</v>
          </cell>
          <cell r="B26760" t="str">
            <v>MEIO P.LAMA (TRAS-DIR/DIANT-ESQ) ALONG</v>
          </cell>
          <cell r="C26760" t="str">
            <v>UM</v>
          </cell>
        </row>
        <row r="26761">
          <cell r="A26761" t="str">
            <v>80824500F</v>
          </cell>
          <cell r="B26761" t="str">
            <v>MEIO P.LAMA (TRAS-DIR/DIANT-ESQ) ALONG REC</v>
          </cell>
          <cell r="C26761" t="str">
            <v>UM</v>
          </cell>
        </row>
        <row r="26762">
          <cell r="A26762">
            <v>808246000</v>
          </cell>
          <cell r="B26762" t="str">
            <v>MEIO P.LAMA (TRAS/ESQ DIANT/DIR ) ALONG</v>
          </cell>
          <cell r="C26762" t="str">
            <v>UM</v>
          </cell>
        </row>
        <row r="26763">
          <cell r="A26763" t="str">
            <v>80824600F</v>
          </cell>
          <cell r="B26763" t="str">
            <v>MEIO P.LAMA (TRAS/ESQ DIANT/DIR) ALONG REC</v>
          </cell>
          <cell r="C26763" t="str">
            <v>UM</v>
          </cell>
        </row>
        <row r="26764">
          <cell r="A26764">
            <v>808247000</v>
          </cell>
          <cell r="B26764" t="str">
            <v>PARA-LAMA ENVOLV CARRETA/BI-TERM GASCON</v>
          </cell>
          <cell r="C26764" t="str">
            <v>UM</v>
          </cell>
        </row>
        <row r="26765">
          <cell r="A26765">
            <v>808248000</v>
          </cell>
          <cell r="B26765" t="str">
            <v>MEIO P.LAMA VISCAZO (TRAS/ESQ DIANT/DIR)</v>
          </cell>
          <cell r="C26765" t="str">
            <v>UM</v>
          </cell>
        </row>
        <row r="26766">
          <cell r="A26766">
            <v>808249000</v>
          </cell>
          <cell r="B26766" t="str">
            <v>MEIO P.LAMA VISCAZO (TRAS/DIR DIANT/ESQ)</v>
          </cell>
          <cell r="C26766" t="str">
            <v>UM</v>
          </cell>
        </row>
        <row r="26767">
          <cell r="A26767">
            <v>808250000</v>
          </cell>
          <cell r="B26767" t="str">
            <v>CARROCARIA BLIND C-FORTE ALCATRAZ 3 P MA 9.2 EE3150</v>
          </cell>
          <cell r="C26767" t="str">
            <v>UM</v>
          </cell>
        </row>
        <row r="26768">
          <cell r="A26768">
            <v>808251000</v>
          </cell>
          <cell r="B26768" t="str">
            <v>PARA-LAMA ENVOLV CARRETA/BI-TREM INMETSA</v>
          </cell>
          <cell r="C26768" t="str">
            <v>UM</v>
          </cell>
        </row>
        <row r="26769">
          <cell r="A26769">
            <v>808252000</v>
          </cell>
          <cell r="B26769" t="str">
            <v>PARA-LAMA ENV CARRETA/BI-TREM VITAL</v>
          </cell>
          <cell r="C26769" t="str">
            <v>UM</v>
          </cell>
        </row>
        <row r="26770">
          <cell r="A26770">
            <v>808253000</v>
          </cell>
          <cell r="B26770" t="str">
            <v>PARA-LAMA ENVOLV CARRETA/BI-TREM LDA</v>
          </cell>
          <cell r="C26770" t="str">
            <v>UM</v>
          </cell>
        </row>
        <row r="26771">
          <cell r="A26771" t="str">
            <v>80708900D</v>
          </cell>
          <cell r="B26771" t="str">
            <v>SUPORTE FRONTAL DIR DO ESTRIBO VOLVO</v>
          </cell>
          <cell r="C26771" t="str">
            <v>UM</v>
          </cell>
        </row>
        <row r="26772">
          <cell r="A26772">
            <v>808254000</v>
          </cell>
          <cell r="B26772" t="str">
            <v>PARA-LAMA ENVOLV CARRETA/BI-TREM FREEWAYS</v>
          </cell>
          <cell r="C26772" t="str">
            <v>UM</v>
          </cell>
        </row>
        <row r="26773">
          <cell r="A26773">
            <v>808255000</v>
          </cell>
          <cell r="B26773" t="str">
            <v>CHAPA - SUP. FUNDO 8' - ILHA 1,5mm 31031562</v>
          </cell>
          <cell r="C26773" t="str">
            <v>UM</v>
          </cell>
        </row>
        <row r="26774">
          <cell r="A26774">
            <v>808256000</v>
          </cell>
          <cell r="B26774" t="str">
            <v>CHAPA - FUNDO 4' - ILHA 1,5mm 31031543</v>
          </cell>
          <cell r="C26774" t="str">
            <v>UM</v>
          </cell>
        </row>
        <row r="26775">
          <cell r="A26775">
            <v>808257000</v>
          </cell>
          <cell r="B26775" t="str">
            <v>CHAPA-INT FUNDO CABC. ICEC-228 31031681</v>
          </cell>
          <cell r="C26775" t="str">
            <v>UM</v>
          </cell>
        </row>
        <row r="26776">
          <cell r="A26776">
            <v>808258000</v>
          </cell>
          <cell r="B26776" t="str">
            <v>CABINE DE VIGILANCIA 360 GRAUS</v>
          </cell>
          <cell r="C26776" t="str">
            <v>UM</v>
          </cell>
        </row>
        <row r="26777">
          <cell r="A26777">
            <v>808259000</v>
          </cell>
          <cell r="B26777" t="str">
            <v>PARA-LAMA ENVOLVENTE VITAL</v>
          </cell>
          <cell r="C26777" t="str">
            <v>UM</v>
          </cell>
        </row>
        <row r="26778">
          <cell r="A26778">
            <v>808260000</v>
          </cell>
          <cell r="B26778" t="str">
            <v>CARROCARIA BLIND C- FORTE ALCATRAZ MA 9.2</v>
          </cell>
          <cell r="C26778" t="str">
            <v>UM</v>
          </cell>
        </row>
        <row r="26779">
          <cell r="A26779">
            <v>808261000</v>
          </cell>
          <cell r="B26779" t="str">
            <v>RESERVATORIO DE AR 37L - 6012.005.100.00.2</v>
          </cell>
          <cell r="C26779" t="str">
            <v>UM</v>
          </cell>
        </row>
        <row r="26780">
          <cell r="A26780">
            <v>808262000</v>
          </cell>
          <cell r="B26780" t="str">
            <v>PAINEL INTERNO 12 x 50' - 20386537</v>
          </cell>
          <cell r="C26780" t="str">
            <v>UM</v>
          </cell>
        </row>
        <row r="26781">
          <cell r="A26781">
            <v>808263000</v>
          </cell>
          <cell r="B26781" t="str">
            <v>PARA-LAMA ENVOLV CARRETA/BI-TREM ROSSETTI</v>
          </cell>
          <cell r="C26781" t="str">
            <v>UM</v>
          </cell>
        </row>
        <row r="26782">
          <cell r="A26782">
            <v>808265000</v>
          </cell>
          <cell r="B26782" t="str">
            <v>RESERVATORIO DE AR 30L - 6112.005.111.00.7</v>
          </cell>
          <cell r="C26782" t="str">
            <v>UM</v>
          </cell>
        </row>
        <row r="26783">
          <cell r="A26783">
            <v>808266000</v>
          </cell>
          <cell r="B26783" t="str">
            <v>ARO BLINDADO PARA RODAS NCM 8708.70.10</v>
          </cell>
          <cell r="C26783" t="str">
            <v>UM</v>
          </cell>
        </row>
        <row r="26784">
          <cell r="A26784">
            <v>808267000</v>
          </cell>
          <cell r="B26784" t="str">
            <v>MEIO P-LAMA FACCHINI TRA-DIR/DIAT-ESQ SIMPLES</v>
          </cell>
          <cell r="C26784" t="str">
            <v>UM</v>
          </cell>
        </row>
        <row r="26785">
          <cell r="A26785">
            <v>808268000</v>
          </cell>
          <cell r="B26785" t="str">
            <v>MEIO P-LAMA FACCHINI TRA-ESQ/DIAT-DIR SIMPLES</v>
          </cell>
          <cell r="C26785" t="str">
            <v>UM</v>
          </cell>
        </row>
        <row r="26786">
          <cell r="A26786" t="str">
            <v>80709000E</v>
          </cell>
          <cell r="B26786" t="str">
            <v>SUPORTE TRASEIRO ESQ DO ESTRIBO VOLVO</v>
          </cell>
          <cell r="C26786" t="str">
            <v>UM</v>
          </cell>
        </row>
        <row r="26787">
          <cell r="A26787">
            <v>808269000</v>
          </cell>
          <cell r="B26787" t="str">
            <v>SILENCIOSO - 6112.001.517.00.9</v>
          </cell>
          <cell r="C26787" t="str">
            <v>UM</v>
          </cell>
        </row>
        <row r="26788">
          <cell r="A26788">
            <v>808270000</v>
          </cell>
          <cell r="B26788" t="str">
            <v>MEIO PARA-LAMA NOMA REC</v>
          </cell>
          <cell r="C26788" t="str">
            <v>UM</v>
          </cell>
        </row>
        <row r="26789">
          <cell r="A26789">
            <v>808271000</v>
          </cell>
          <cell r="B26789" t="str">
            <v>MEIO PARA-LAMA S/ENCAIXE NOMA REC</v>
          </cell>
          <cell r="C26789" t="str">
            <v>UM</v>
          </cell>
        </row>
        <row r="26790">
          <cell r="A26790">
            <v>808272000</v>
          </cell>
          <cell r="B26790" t="str">
            <v>MEIO PARA-LAMA C/ENCAIXE NOMA REC</v>
          </cell>
          <cell r="C26790" t="str">
            <v>UM</v>
          </cell>
        </row>
        <row r="26791">
          <cell r="A26791">
            <v>808273000</v>
          </cell>
          <cell r="B26791" t="str">
            <v>PARA-LAMA PLASTICO CENTRAL NOMA REC</v>
          </cell>
          <cell r="C26791" t="str">
            <v>UM</v>
          </cell>
        </row>
        <row r="26792">
          <cell r="A26792" t="str">
            <v>80827300F</v>
          </cell>
          <cell r="B26792" t="str">
            <v>PARA-LAMA PLASTICO CENTRAL NOMA REC</v>
          </cell>
          <cell r="C26792" t="str">
            <v>UM</v>
          </cell>
        </row>
        <row r="26793">
          <cell r="A26793">
            <v>808274000</v>
          </cell>
          <cell r="B26793" t="str">
            <v>PARA-LAMA ENVOLV NOMA 1 EIXO REC</v>
          </cell>
          <cell r="C26793" t="str">
            <v>UM</v>
          </cell>
        </row>
        <row r="26794">
          <cell r="A26794">
            <v>808275000</v>
          </cell>
          <cell r="B26794" t="str">
            <v>RESERVATORIO DE AR 37L - 6012.005.160.00.6</v>
          </cell>
          <cell r="C26794" t="str">
            <v>UM</v>
          </cell>
        </row>
        <row r="26795">
          <cell r="A26795">
            <v>808276000</v>
          </cell>
          <cell r="B26795" t="str">
            <v>PARA-LAMA ENVOLV (ROD DUPLO) LIESS</v>
          </cell>
          <cell r="C26795" t="str">
            <v>UM</v>
          </cell>
        </row>
        <row r="26796">
          <cell r="A26796" t="str">
            <v>80827600F</v>
          </cell>
          <cell r="B26796" t="str">
            <v>PARA-LAMA ENVOLV (ROD DUPLO) LIESS</v>
          </cell>
          <cell r="C26796" t="str">
            <v>UM</v>
          </cell>
        </row>
        <row r="26797">
          <cell r="A26797">
            <v>808277000</v>
          </cell>
          <cell r="B26797" t="str">
            <v>RESERVATORIO DE AR 30L - 6112.005.113.003</v>
          </cell>
          <cell r="C26797" t="str">
            <v>UM</v>
          </cell>
        </row>
        <row r="26798">
          <cell r="A26798">
            <v>808278000</v>
          </cell>
          <cell r="B26798" t="str">
            <v>PARA-LAMA ENVOLV CARRETA/BI-TREM BELVEDERE</v>
          </cell>
          <cell r="C26798" t="str">
            <v>UM</v>
          </cell>
        </row>
        <row r="26799">
          <cell r="A26799">
            <v>808279000</v>
          </cell>
          <cell r="B26799" t="str">
            <v>SUPORTE DO PARALAMA 1000mm</v>
          </cell>
          <cell r="C26799" t="str">
            <v>UM</v>
          </cell>
        </row>
        <row r="26800">
          <cell r="A26800">
            <v>808280000</v>
          </cell>
          <cell r="B26800" t="str">
            <v>CARROCARIA BLIND C-FORTE ALCATRAZ MB 710</v>
          </cell>
          <cell r="C26800" t="str">
            <v>UM</v>
          </cell>
        </row>
        <row r="26801">
          <cell r="A26801" t="str">
            <v>80709000D</v>
          </cell>
          <cell r="B26801" t="str">
            <v>SUPORTE TRASEIRO DIR DO ESTRIBO VOLVO</v>
          </cell>
          <cell r="C26801" t="str">
            <v>UM</v>
          </cell>
        </row>
        <row r="26802">
          <cell r="A26802">
            <v>808281000</v>
          </cell>
          <cell r="B26802" t="str">
            <v>CARROCARIA BLIND C- FORTE ALCATRAZ-2950EE- MB 608</v>
          </cell>
          <cell r="C26802" t="str">
            <v>UM</v>
          </cell>
        </row>
        <row r="26803">
          <cell r="A26803">
            <v>808282000</v>
          </cell>
          <cell r="B26803" t="str">
            <v>CARROCARIA BLIND C-FORTE ALCATRAZ CITY</v>
          </cell>
          <cell r="C26803" t="str">
            <v>UM</v>
          </cell>
        </row>
        <row r="26804">
          <cell r="A26804">
            <v>808283000</v>
          </cell>
          <cell r="B26804" t="str">
            <v>CARROCARIA BLIND C-FORTE ALCATRAZ MB 915 4 PORTAS</v>
          </cell>
          <cell r="C26804" t="str">
            <v>UM</v>
          </cell>
        </row>
        <row r="26805">
          <cell r="A26805">
            <v>808284000</v>
          </cell>
          <cell r="B26805" t="str">
            <v>CARROCARIA BLIND C-FORTE BWH 3150EE 4 PORTAS</v>
          </cell>
          <cell r="C26805" t="str">
            <v>UM</v>
          </cell>
        </row>
        <row r="26806">
          <cell r="A26806">
            <v>808285000</v>
          </cell>
          <cell r="B26806" t="str">
            <v>VEÍCULO DE GRANDE PORTE NOVO PARA TRANSPORTE DE TROPA</v>
          </cell>
          <cell r="C26806" t="str">
            <v>UM</v>
          </cell>
        </row>
        <row r="26807">
          <cell r="A26807">
            <v>808286000</v>
          </cell>
          <cell r="B26807" t="str">
            <v>CARROCARIA BLIND C-FORTE ALCATRAZ 2 P MA 9.2 EE3150</v>
          </cell>
          <cell r="C26807" t="str">
            <v>UM</v>
          </cell>
        </row>
        <row r="26808">
          <cell r="A26808">
            <v>808287000</v>
          </cell>
          <cell r="B26808" t="str">
            <v>CARROCARIA BLIND C-FORTE ALCATRAZ 2 P MB 915E EE3150</v>
          </cell>
          <cell r="C26808" t="str">
            <v>UM</v>
          </cell>
        </row>
        <row r="26809">
          <cell r="A26809">
            <v>808288000</v>
          </cell>
          <cell r="B26809" t="str">
            <v>CARROCARIA BLIND C-FORTE ALCATRAZ MB 712 - 3150EE</v>
          </cell>
          <cell r="C26809" t="str">
            <v>UM</v>
          </cell>
        </row>
        <row r="26810">
          <cell r="A26810" t="str">
            <v>80828810D</v>
          </cell>
          <cell r="B26810" t="str">
            <v>PARALAMA MB710 DIANTEIRO DIREITO (ALARGADOR)</v>
          </cell>
          <cell r="C26810" t="str">
            <v>UM</v>
          </cell>
        </row>
        <row r="26811">
          <cell r="A26811" t="str">
            <v>80828810E</v>
          </cell>
          <cell r="B26811" t="str">
            <v>PARALAMA MB710 DIANTEIRO ESQUERDO (ALARGADOR)</v>
          </cell>
          <cell r="C26811" t="str">
            <v>UM</v>
          </cell>
        </row>
        <row r="26812">
          <cell r="A26812">
            <v>808289000</v>
          </cell>
          <cell r="B26812" t="str">
            <v>CARROCARIA BLIND C- FORTE ALCATRAZ ESCOLTA MA 6.0</v>
          </cell>
          <cell r="C26812" t="str">
            <v>UM</v>
          </cell>
        </row>
        <row r="26813">
          <cell r="A26813">
            <v>808290000</v>
          </cell>
          <cell r="B26813" t="str">
            <v>CARROCARIA BLIND C-FORTE ALCATRAZ 2 P MB 712</v>
          </cell>
          <cell r="C26813" t="str">
            <v>UM</v>
          </cell>
        </row>
        <row r="26814">
          <cell r="A26814">
            <v>808291000</v>
          </cell>
          <cell r="B26814" t="str">
            <v>PLATAFORMA HIDRAULICA PARA BAU 2100</v>
          </cell>
          <cell r="C26814" t="str">
            <v>UM</v>
          </cell>
        </row>
        <row r="26815">
          <cell r="A26815">
            <v>808292000</v>
          </cell>
          <cell r="B26815" t="str">
            <v>PLATAFORMA HIDRAULICA PARA BAU 2.400</v>
          </cell>
          <cell r="C26815" t="str">
            <v>UM</v>
          </cell>
        </row>
        <row r="26816">
          <cell r="A26816" t="str">
            <v>80709100E</v>
          </cell>
          <cell r="B26816" t="str">
            <v>SUPORTE SUPERIOR ESQ DO ESTRIBO VOLVO</v>
          </cell>
          <cell r="C26816" t="str">
            <v>UM</v>
          </cell>
        </row>
        <row r="26817">
          <cell r="A26817">
            <v>808293000</v>
          </cell>
          <cell r="B26817" t="str">
            <v>PLATAFORMA COM ELEVACAO HIDRAULICA</v>
          </cell>
          <cell r="C26817" t="str">
            <v>UM</v>
          </cell>
        </row>
        <row r="26818">
          <cell r="A26818">
            <v>808294000</v>
          </cell>
          <cell r="B26818" t="str">
            <v>CARROCARIA BLIND C- FORTE ALCATRAZ MA 7.9  2950EE</v>
          </cell>
          <cell r="C26818" t="str">
            <v>UM</v>
          </cell>
        </row>
        <row r="26819">
          <cell r="A26819">
            <v>808295000</v>
          </cell>
          <cell r="B26819" t="str">
            <v>CARROCARIA BLIND C- FORTE ALCATRAZ-2950EE MB 608</v>
          </cell>
          <cell r="C26819" t="str">
            <v>UM</v>
          </cell>
        </row>
        <row r="26820">
          <cell r="A26820">
            <v>808296000</v>
          </cell>
          <cell r="B26820" t="str">
            <v>CARROCARIA BLIND C- FORTE PROTEGE (STRONG) MA 9.2</v>
          </cell>
          <cell r="C26820" t="str">
            <v>UM</v>
          </cell>
        </row>
        <row r="26821">
          <cell r="A26821">
            <v>808297000</v>
          </cell>
          <cell r="B26821" t="str">
            <v>CARROCARIA BLIND C- FORTE PROTEGE MB 608</v>
          </cell>
          <cell r="C26821" t="str">
            <v>UM</v>
          </cell>
        </row>
        <row r="26822">
          <cell r="A26822">
            <v>808298000</v>
          </cell>
          <cell r="B26822" t="str">
            <v>PLATAFORMA AUTO SOCORRO 2600 x 10000 - 2008</v>
          </cell>
          <cell r="C26822" t="str">
            <v>UM</v>
          </cell>
        </row>
        <row r="26823">
          <cell r="A26823">
            <v>808298880</v>
          </cell>
          <cell r="B26823" t="str">
            <v>CONJUNTO CAIXA DE FERRAMENTAS COM SUPORTE</v>
          </cell>
          <cell r="C26823" t="str">
            <v>UM</v>
          </cell>
        </row>
        <row r="26824">
          <cell r="A26824">
            <v>808299000</v>
          </cell>
          <cell r="B26824" t="str">
            <v>PLATAFORMA AUTO SOCORRO 2400 x 5500 - 2008 (NAO UTILIZAR)</v>
          </cell>
          <cell r="C26824" t="str">
            <v>UM</v>
          </cell>
        </row>
        <row r="26825">
          <cell r="A26825">
            <v>808300000</v>
          </cell>
          <cell r="B26825" t="str">
            <v>TAMPA - 3225120M92</v>
          </cell>
          <cell r="C26825" t="str">
            <v>UM</v>
          </cell>
        </row>
        <row r="26826">
          <cell r="A26826">
            <v>808301000</v>
          </cell>
          <cell r="B26826" t="str">
            <v>PROTECAO - 040265S1</v>
          </cell>
          <cell r="C26826" t="str">
            <v>UM</v>
          </cell>
        </row>
        <row r="26827">
          <cell r="A26827">
            <v>808302000</v>
          </cell>
          <cell r="B26827" t="str">
            <v>PROTECAO - 063420S1</v>
          </cell>
          <cell r="C26827" t="str">
            <v>UM</v>
          </cell>
        </row>
        <row r="26828">
          <cell r="A26828">
            <v>808303000</v>
          </cell>
          <cell r="B26828" t="str">
            <v>CANTONEIRA - 71375510</v>
          </cell>
          <cell r="C26828" t="str">
            <v>UM</v>
          </cell>
        </row>
        <row r="26829">
          <cell r="A26829" t="str">
            <v>80830400D</v>
          </cell>
          <cell r="B26829" t="str">
            <v>PARA-LAMA DIR. A6206192M91</v>
          </cell>
          <cell r="C26829" t="str">
            <v>UM</v>
          </cell>
        </row>
        <row r="26830">
          <cell r="A26830" t="str">
            <v>80830400E</v>
          </cell>
          <cell r="B26830" t="str">
            <v>PARA-LAMA ESQ. A6206191M91</v>
          </cell>
          <cell r="C26830" t="str">
            <v>UM</v>
          </cell>
        </row>
        <row r="26831">
          <cell r="A26831">
            <v>808305000</v>
          </cell>
          <cell r="B26831" t="str">
            <v>PERFIL INFERIOR 112367524600</v>
          </cell>
          <cell r="C26831" t="str">
            <v>UM</v>
          </cell>
        </row>
        <row r="26832">
          <cell r="A26832">
            <v>808306000</v>
          </cell>
          <cell r="B26832" t="str">
            <v>PERFIL INFERIOR 112367524700</v>
          </cell>
          <cell r="C26832" t="str">
            <v>UM</v>
          </cell>
        </row>
        <row r="26833">
          <cell r="A26833">
            <v>808307000</v>
          </cell>
          <cell r="B26833" t="str">
            <v>PERFIL INFERIOR 112367524800</v>
          </cell>
          <cell r="C26833" t="str">
            <v>UM</v>
          </cell>
        </row>
        <row r="26834">
          <cell r="A26834">
            <v>808308000</v>
          </cell>
          <cell r="B26834" t="str">
            <v>PERFIL "U" 3225728 M1</v>
          </cell>
          <cell r="C26834" t="str">
            <v>UM</v>
          </cell>
        </row>
        <row r="26835">
          <cell r="A26835">
            <v>808309000</v>
          </cell>
          <cell r="B26835" t="str">
            <v>PERFIL "U" 3098154M1</v>
          </cell>
          <cell r="C26835" t="str">
            <v>UM</v>
          </cell>
        </row>
        <row r="26836">
          <cell r="A26836">
            <v>808310000</v>
          </cell>
          <cell r="B26836" t="str">
            <v>PERFIL "U"  3317150M1</v>
          </cell>
          <cell r="C26836" t="str">
            <v>UM</v>
          </cell>
        </row>
        <row r="26837">
          <cell r="A26837">
            <v>808311000</v>
          </cell>
          <cell r="B26837" t="str">
            <v>PERFIL "U" 3098552M1</v>
          </cell>
          <cell r="C26837" t="str">
            <v>UM</v>
          </cell>
        </row>
        <row r="26838">
          <cell r="A26838">
            <v>808312000</v>
          </cell>
          <cell r="B26838" t="str">
            <v>CHAPA  3318984M1PI</v>
          </cell>
          <cell r="C26838" t="str">
            <v>UM</v>
          </cell>
        </row>
        <row r="26839">
          <cell r="A26839">
            <v>808313000</v>
          </cell>
          <cell r="B26839" t="str">
            <v>CONJUNTO SOLDA DA TAMPA</v>
          </cell>
          <cell r="C26839" t="str">
            <v>UM</v>
          </cell>
        </row>
        <row r="26840">
          <cell r="A26840">
            <v>808314000</v>
          </cell>
          <cell r="B26840" t="str">
            <v>SUPORTE - 2833390M2PI</v>
          </cell>
          <cell r="C26840" t="str">
            <v>UM</v>
          </cell>
        </row>
        <row r="26841">
          <cell r="A26841">
            <v>808315000</v>
          </cell>
          <cell r="B26841" t="str">
            <v>SUP DOS PESOS - 6205538M91</v>
          </cell>
          <cell r="C26841" t="str">
            <v>UM</v>
          </cell>
        </row>
        <row r="26842">
          <cell r="A26842">
            <v>808316000</v>
          </cell>
          <cell r="B26842" t="str">
            <v>PERFIL INFERIOR 112367524500</v>
          </cell>
          <cell r="C26842" t="str">
            <v>UM</v>
          </cell>
        </row>
        <row r="26843">
          <cell r="A26843">
            <v>808317000</v>
          </cell>
          <cell r="B26843" t="str">
            <v>PERFIL  041144S1</v>
          </cell>
          <cell r="C26843" t="str">
            <v>UM</v>
          </cell>
        </row>
        <row r="26844">
          <cell r="A26844">
            <v>808318000</v>
          </cell>
          <cell r="B26844" t="str">
            <v>PERFIL  044241S1</v>
          </cell>
          <cell r="C26844" t="str">
            <v>UM</v>
          </cell>
        </row>
        <row r="26845">
          <cell r="A26845">
            <v>808319000</v>
          </cell>
          <cell r="B26845" t="str">
            <v>PERFIL 044242S1</v>
          </cell>
          <cell r="C26845" t="str">
            <v>UM</v>
          </cell>
        </row>
        <row r="26846">
          <cell r="A26846">
            <v>808320000</v>
          </cell>
          <cell r="B26846" t="str">
            <v>PERFIL 044243S1</v>
          </cell>
          <cell r="C26846" t="str">
            <v>UM</v>
          </cell>
        </row>
        <row r="26847">
          <cell r="A26847">
            <v>808321000</v>
          </cell>
          <cell r="B26847" t="str">
            <v>PERFIL 044244S1</v>
          </cell>
          <cell r="C26847" t="str">
            <v>UM</v>
          </cell>
        </row>
        <row r="26848">
          <cell r="A26848" t="str">
            <v>80709100D</v>
          </cell>
          <cell r="B26848" t="str">
            <v>SUPORTE SUPERIOR DIR DO ESTRIBO VOLVO</v>
          </cell>
          <cell r="C26848" t="str">
            <v>UM</v>
          </cell>
        </row>
        <row r="26849">
          <cell r="A26849">
            <v>808322000</v>
          </cell>
          <cell r="B26849" t="str">
            <v>PERFIL 044245S1</v>
          </cell>
          <cell r="C26849" t="str">
            <v>UM</v>
          </cell>
        </row>
        <row r="26850">
          <cell r="A26850">
            <v>808323000</v>
          </cell>
          <cell r="B26850" t="str">
            <v>SUP DOS PESOS 1 - 6208423M91</v>
          </cell>
          <cell r="C26850" t="str">
            <v>UM</v>
          </cell>
        </row>
        <row r="26851">
          <cell r="A26851">
            <v>808324000</v>
          </cell>
          <cell r="B26851" t="str">
            <v>SUP DOS PESOS 2 - 6208428M91</v>
          </cell>
          <cell r="C26851" t="str">
            <v>UM</v>
          </cell>
        </row>
        <row r="26852">
          <cell r="A26852">
            <v>808325000</v>
          </cell>
          <cell r="B26852" t="str">
            <v>SUP. ESCAPAMENTO 6209202M91</v>
          </cell>
          <cell r="C26852" t="str">
            <v>UM</v>
          </cell>
        </row>
        <row r="26853">
          <cell r="A26853">
            <v>808326000</v>
          </cell>
          <cell r="B26853" t="str">
            <v>SUP. ESCAPAMENTO 6209122M91</v>
          </cell>
          <cell r="C26853" t="str">
            <v>UM</v>
          </cell>
        </row>
        <row r="26854">
          <cell r="A26854">
            <v>808327000</v>
          </cell>
          <cell r="B26854" t="str">
            <v>SUP. DIAN.TANQUE COMBUS. LE 6207993M1</v>
          </cell>
          <cell r="C26854" t="str">
            <v>UM</v>
          </cell>
        </row>
        <row r="26855">
          <cell r="A26855" t="str">
            <v>80709200E</v>
          </cell>
          <cell r="B26855" t="str">
            <v>ESTRIBO SUPERIOR ESQ VOLVO</v>
          </cell>
          <cell r="C26855" t="str">
            <v>UM</v>
          </cell>
        </row>
        <row r="26856">
          <cell r="A26856">
            <v>808328000</v>
          </cell>
          <cell r="B26856" t="str">
            <v>SUP.TRAS.TANQUE COMBUS.LE 6207990M1</v>
          </cell>
          <cell r="C26856" t="str">
            <v>UM</v>
          </cell>
        </row>
        <row r="26857">
          <cell r="A26857">
            <v>808329000</v>
          </cell>
          <cell r="B26857" t="str">
            <v>SUP. COXIM TRAS. 6207982M91</v>
          </cell>
          <cell r="C26857" t="str">
            <v>UM</v>
          </cell>
        </row>
        <row r="26858">
          <cell r="A26858">
            <v>808330000</v>
          </cell>
          <cell r="B26858" t="str">
            <v>SUP. COXIM TRAS. 6207977M91</v>
          </cell>
          <cell r="C26858" t="str">
            <v>UM</v>
          </cell>
        </row>
        <row r="26859">
          <cell r="A26859" t="str">
            <v>11170270E</v>
          </cell>
          <cell r="B26859" t="str">
            <v>CHAPA REFORCO PONTERIA PARA-CHOQUE EM ACO ESQ.</v>
          </cell>
          <cell r="C26859" t="str">
            <v>UM</v>
          </cell>
        </row>
        <row r="26860">
          <cell r="A26860">
            <v>808331000</v>
          </cell>
          <cell r="B26860" t="str">
            <v>PROTECAO MANG. 6208649M91</v>
          </cell>
          <cell r="C26860" t="str">
            <v>UM</v>
          </cell>
        </row>
        <row r="26861">
          <cell r="A26861">
            <v>808332000</v>
          </cell>
          <cell r="B26861" t="str">
            <v>SUP. DIAN. TANQUE COMBUS. 6207994M1</v>
          </cell>
          <cell r="C26861" t="str">
            <v>UM</v>
          </cell>
        </row>
        <row r="26862">
          <cell r="A26862">
            <v>808333000</v>
          </cell>
          <cell r="B26862" t="str">
            <v>SUP.TRAS.TANQUE COMBUS. LD 6207995M91</v>
          </cell>
          <cell r="C26862" t="str">
            <v>UM</v>
          </cell>
        </row>
        <row r="26863">
          <cell r="A26863" t="str">
            <v>80709200D</v>
          </cell>
          <cell r="B26863" t="str">
            <v>ESTRIBO SUPERIOR DIR VOLVO</v>
          </cell>
          <cell r="C26863" t="str">
            <v>UM</v>
          </cell>
        </row>
        <row r="26864">
          <cell r="A26864">
            <v>808334000</v>
          </cell>
          <cell r="B26864" t="str">
            <v>CONTRA PLACA 6208659M1</v>
          </cell>
          <cell r="C26864" t="str">
            <v>UM</v>
          </cell>
        </row>
        <row r="26865">
          <cell r="A26865">
            <v>808335000</v>
          </cell>
          <cell r="B26865" t="str">
            <v>REFORÇO 28880483</v>
          </cell>
          <cell r="C26865" t="str">
            <v>UM</v>
          </cell>
        </row>
        <row r="26866">
          <cell r="A26866">
            <v>808336000</v>
          </cell>
          <cell r="B26866" t="str">
            <v>CHAPA GUIA 28880481</v>
          </cell>
          <cell r="C26866" t="str">
            <v>UM</v>
          </cell>
        </row>
        <row r="26867">
          <cell r="A26867" t="str">
            <v>80709300E</v>
          </cell>
          <cell r="B26867" t="str">
            <v>CHAPA LATERAL ESQ DO ESTRIBO SCANIA R420</v>
          </cell>
          <cell r="C26867" t="str">
            <v>UM</v>
          </cell>
        </row>
        <row r="26868">
          <cell r="A26868">
            <v>808337000</v>
          </cell>
          <cell r="B26868" t="str">
            <v>PERFIL INFERIOR 112367524400</v>
          </cell>
          <cell r="C26868" t="str">
            <v>UM</v>
          </cell>
        </row>
        <row r="26869">
          <cell r="A26869">
            <v>808338000</v>
          </cell>
          <cell r="B26869" t="str">
            <v>SUP. PESOS - 6201351M91</v>
          </cell>
          <cell r="C26869" t="str">
            <v>UM</v>
          </cell>
        </row>
        <row r="26870">
          <cell r="A26870">
            <v>808339000</v>
          </cell>
          <cell r="B26870" t="str">
            <v>SUP. PESOS - 053254S1</v>
          </cell>
          <cell r="C26870" t="str">
            <v>UM</v>
          </cell>
        </row>
        <row r="26871">
          <cell r="A26871">
            <v>808340000</v>
          </cell>
          <cell r="B26871" t="str">
            <v>SUP. COMPRESSOR 052422P1</v>
          </cell>
          <cell r="C26871" t="str">
            <v>UM</v>
          </cell>
        </row>
        <row r="26872">
          <cell r="A26872">
            <v>808341000</v>
          </cell>
          <cell r="B26872" t="str">
            <v>SUPORTE 3810690M92</v>
          </cell>
          <cell r="C26872" t="str">
            <v>UM</v>
          </cell>
        </row>
        <row r="26873">
          <cell r="A26873">
            <v>808342000</v>
          </cell>
          <cell r="B26873" t="str">
            <v>SUP. COMANDO  6200925M91</v>
          </cell>
          <cell r="C26873" t="str">
            <v>UM</v>
          </cell>
        </row>
        <row r="26874">
          <cell r="A26874">
            <v>808343000</v>
          </cell>
          <cell r="B26874" t="str">
            <v>SUP. PESOS - 038804S1</v>
          </cell>
          <cell r="C26874" t="str">
            <v>UM</v>
          </cell>
        </row>
        <row r="26875">
          <cell r="A26875">
            <v>808344000</v>
          </cell>
          <cell r="B26875" t="str">
            <v>SOLEIRA CENTRAL  064642S1</v>
          </cell>
          <cell r="C26875" t="str">
            <v>UM</v>
          </cell>
        </row>
        <row r="26876">
          <cell r="A26876">
            <v>808345000</v>
          </cell>
          <cell r="B26876" t="str">
            <v>SUPORTE L D  6200317M91</v>
          </cell>
          <cell r="C26876" t="str">
            <v>UM</v>
          </cell>
        </row>
        <row r="26877">
          <cell r="A26877">
            <v>808346000</v>
          </cell>
          <cell r="B26877" t="str">
            <v>SOLEIRA  LE 6200336M91</v>
          </cell>
          <cell r="C26877" t="str">
            <v>UM</v>
          </cell>
        </row>
        <row r="26878">
          <cell r="A26878">
            <v>808347000</v>
          </cell>
          <cell r="B26878" t="str">
            <v>SUP. COXIM DIANT. LE 065875S1</v>
          </cell>
          <cell r="C26878" t="str">
            <v>UM</v>
          </cell>
        </row>
        <row r="26879">
          <cell r="A26879">
            <v>808348000</v>
          </cell>
          <cell r="B26879" t="str">
            <v>ALAVANCA 068984S1</v>
          </cell>
          <cell r="C26879" t="str">
            <v>UM</v>
          </cell>
        </row>
        <row r="26880">
          <cell r="A26880">
            <v>808349000</v>
          </cell>
          <cell r="B26880" t="str">
            <v>FECHAMENTO  068234P1</v>
          </cell>
          <cell r="C26880" t="str">
            <v>UM</v>
          </cell>
        </row>
        <row r="26881">
          <cell r="A26881">
            <v>808350000</v>
          </cell>
          <cell r="B26881" t="str">
            <v>SUP. DO TANQUE L DIR  054828S1</v>
          </cell>
          <cell r="C26881" t="str">
            <v>UM</v>
          </cell>
        </row>
        <row r="26882">
          <cell r="A26882">
            <v>808351000</v>
          </cell>
          <cell r="B26882" t="str">
            <v>TAMPA ADMISSAO BBA 3599747M91</v>
          </cell>
          <cell r="C26882" t="str">
            <v>UM</v>
          </cell>
        </row>
        <row r="26883">
          <cell r="A26883" t="str">
            <v>80709300D</v>
          </cell>
          <cell r="B26883" t="str">
            <v>CHAPA LATERAL DIR DO ESTRIBO SCANIA R420</v>
          </cell>
          <cell r="C26883" t="str">
            <v>UM</v>
          </cell>
        </row>
        <row r="26884">
          <cell r="A26884">
            <v>808352000</v>
          </cell>
          <cell r="B26884" t="str">
            <v>SUP. TRAS. 6200315M91</v>
          </cell>
          <cell r="C26884" t="str">
            <v>UM</v>
          </cell>
        </row>
        <row r="26885">
          <cell r="A26885">
            <v>808353000</v>
          </cell>
          <cell r="B26885" t="str">
            <v>SUP. TANQUE COMB. L ESQ.  055000S1</v>
          </cell>
          <cell r="C26885" t="str">
            <v>UM</v>
          </cell>
        </row>
        <row r="26886">
          <cell r="A26886">
            <v>808354000</v>
          </cell>
          <cell r="B26886" t="str">
            <v>ALAVANCA 070593S1</v>
          </cell>
          <cell r="C26886" t="str">
            <v>UM</v>
          </cell>
        </row>
        <row r="26887">
          <cell r="A26887">
            <v>808355000</v>
          </cell>
          <cell r="B26887" t="str">
            <v>EXT. SOLEIRA L E 6200330M91</v>
          </cell>
          <cell r="C26887" t="str">
            <v>UM</v>
          </cell>
        </row>
        <row r="26888">
          <cell r="A26888">
            <v>808356000</v>
          </cell>
          <cell r="B26888" t="str">
            <v>SUP. BATERIA  065876S1</v>
          </cell>
          <cell r="C26888" t="str">
            <v>UM</v>
          </cell>
        </row>
        <row r="26889">
          <cell r="A26889" t="str">
            <v>80835700D</v>
          </cell>
          <cell r="B26889" t="str">
            <v>SUPORTE PARALAMA LD 6207937M91</v>
          </cell>
          <cell r="C26889" t="str">
            <v>UM</v>
          </cell>
        </row>
        <row r="26890">
          <cell r="A26890" t="str">
            <v>80835700E</v>
          </cell>
          <cell r="B26890" t="str">
            <v>SUPORTE PARALAMA LE 6207936M91</v>
          </cell>
          <cell r="C26890" t="str">
            <v>UM</v>
          </cell>
        </row>
        <row r="26891">
          <cell r="A26891" t="str">
            <v>80709400E</v>
          </cell>
          <cell r="B26891" t="str">
            <v>CHAPA LATERAL ESQ DO ESTRIBO SCANIA S4</v>
          </cell>
          <cell r="C26891" t="str">
            <v>UM</v>
          </cell>
        </row>
        <row r="26892">
          <cell r="A26892">
            <v>808358000</v>
          </cell>
          <cell r="B26892" t="str">
            <v>ESTRUTURA ROPS 6217622M91 NÃO LIBERADO</v>
          </cell>
          <cell r="C26892" t="str">
            <v>UM</v>
          </cell>
        </row>
        <row r="26893">
          <cell r="A26893">
            <v>808359000</v>
          </cell>
          <cell r="B26893" t="str">
            <v>COLUNA ROPS 6217601M91 NÃO LIBERADO</v>
          </cell>
          <cell r="C26893" t="str">
            <v>UM</v>
          </cell>
        </row>
        <row r="26894">
          <cell r="A26894">
            <v>808360000</v>
          </cell>
          <cell r="B26894" t="str">
            <v>ESTRUTURA CABINA C/ TUNEL  057335S2 NÃO LIBERADO</v>
          </cell>
          <cell r="C26894" t="str">
            <v>UM</v>
          </cell>
        </row>
        <row r="26895">
          <cell r="A26895">
            <v>808361000</v>
          </cell>
          <cell r="B26895" t="str">
            <v>DEFLETOR PAINEL 6217590M91 NÃO LIBERADO</v>
          </cell>
          <cell r="C26895" t="str">
            <v>UM</v>
          </cell>
        </row>
        <row r="26896">
          <cell r="A26896" t="str">
            <v>80836200D</v>
          </cell>
          <cell r="B26896" t="str">
            <v>SUPORTE SD LAT DIR 6202493M91</v>
          </cell>
          <cell r="C26896" t="str">
            <v>UM</v>
          </cell>
        </row>
        <row r="26897">
          <cell r="A26897" t="str">
            <v>80836200E</v>
          </cell>
          <cell r="B26897" t="str">
            <v>SUPORTE SD LAT ESQ 6202494M91</v>
          </cell>
          <cell r="C26897" t="str">
            <v>UM</v>
          </cell>
        </row>
        <row r="26898">
          <cell r="A26898">
            <v>808363000</v>
          </cell>
          <cell r="B26898" t="str">
            <v>SUPORTE SOLDADO 048486S2</v>
          </cell>
          <cell r="C26898" t="str">
            <v>UM</v>
          </cell>
        </row>
        <row r="26899">
          <cell r="A26899" t="str">
            <v>80709400D</v>
          </cell>
          <cell r="B26899" t="str">
            <v>CHAPA LATERAL DIR DO ESTRIBO SCANIA S4</v>
          </cell>
          <cell r="C26899" t="str">
            <v>UM</v>
          </cell>
        </row>
        <row r="26900">
          <cell r="A26900">
            <v>808364000</v>
          </cell>
          <cell r="B26900" t="str">
            <v>REFORCO LATERAL 6201826M1</v>
          </cell>
          <cell r="C26900" t="str">
            <v>UM</v>
          </cell>
        </row>
        <row r="26901">
          <cell r="A26901">
            <v>808365000</v>
          </cell>
          <cell r="B26901" t="str">
            <v>SUPORTE SD LE 71374663</v>
          </cell>
          <cell r="C26901" t="str">
            <v>UM</v>
          </cell>
        </row>
        <row r="26902">
          <cell r="A26902">
            <v>808366000</v>
          </cell>
          <cell r="B26902" t="str">
            <v>SUPORTE SUST DO GRAO CANTO SUP 71391957</v>
          </cell>
          <cell r="C26902" t="str">
            <v>UM</v>
          </cell>
        </row>
        <row r="26903">
          <cell r="A26903">
            <v>808367000</v>
          </cell>
          <cell r="B26903" t="str">
            <v>SUPORTE DE SUSTENTACAO 71395372</v>
          </cell>
          <cell r="C26903" t="str">
            <v>UM</v>
          </cell>
        </row>
        <row r="26904">
          <cell r="A26904">
            <v>808368000</v>
          </cell>
          <cell r="B26904" t="str">
            <v>ALAVANCA ACIONAMENTO 71397255</v>
          </cell>
          <cell r="C26904" t="str">
            <v>UM</v>
          </cell>
        </row>
        <row r="26905">
          <cell r="A26905">
            <v>808369000</v>
          </cell>
          <cell r="B26905" t="str">
            <v>TENSOR DE SUSTENTACAO 71398379</v>
          </cell>
          <cell r="C26905" t="str">
            <v>UM</v>
          </cell>
        </row>
        <row r="26906">
          <cell r="A26906">
            <v>808370000</v>
          </cell>
          <cell r="B26906" t="str">
            <v>PLATAFORMA WA - EXT 4"  71400626</v>
          </cell>
          <cell r="C26906" t="str">
            <v>UM</v>
          </cell>
        </row>
        <row r="26907">
          <cell r="A26907">
            <v>807089000</v>
          </cell>
          <cell r="B26907" t="str">
            <v>SUPORTE BATERIA COMPLETO SCANIA S4 E S 5</v>
          </cell>
          <cell r="C26907" t="str">
            <v>UM</v>
          </cell>
        </row>
        <row r="26908">
          <cell r="A26908">
            <v>808371000</v>
          </cell>
          <cell r="B26908" t="str">
            <v>PROPAGADOR TENSOR DO CARRINHO 71406368</v>
          </cell>
          <cell r="C26908" t="str">
            <v>UM</v>
          </cell>
        </row>
        <row r="26909">
          <cell r="A26909">
            <v>808372000</v>
          </cell>
          <cell r="B26909" t="str">
            <v>PLATAFORMA SD LD 71407677</v>
          </cell>
          <cell r="C26909" t="str">
            <v>UM</v>
          </cell>
        </row>
        <row r="26910">
          <cell r="A26910">
            <v>808373000</v>
          </cell>
          <cell r="B26910" t="str">
            <v>ACOPLADOR DA MONTAGEM 71410543</v>
          </cell>
          <cell r="C26910" t="str">
            <v>UM</v>
          </cell>
        </row>
        <row r="26911">
          <cell r="A26911">
            <v>808374000</v>
          </cell>
          <cell r="B26911" t="str">
            <v>DEFLETOR 104035W1</v>
          </cell>
          <cell r="C26911" t="str">
            <v>UM</v>
          </cell>
        </row>
        <row r="26912">
          <cell r="A26912">
            <v>808375000</v>
          </cell>
          <cell r="B26912" t="str">
            <v>SUPORTE SD LD 71374666</v>
          </cell>
          <cell r="C26912" t="str">
            <v>UM</v>
          </cell>
        </row>
        <row r="26913">
          <cell r="A26913">
            <v>808376000</v>
          </cell>
          <cell r="B26913" t="str">
            <v>PERFIL "U" 117501523600</v>
          </cell>
          <cell r="C26913" t="str">
            <v>UM</v>
          </cell>
        </row>
        <row r="26914">
          <cell r="A26914">
            <v>808377000</v>
          </cell>
          <cell r="B26914" t="str">
            <v>MEIO P.LAMA -  ORO VERDE (TRAS/DIR DIANT/ESQ)</v>
          </cell>
          <cell r="C26914" t="str">
            <v>UM</v>
          </cell>
        </row>
        <row r="26915">
          <cell r="A26915">
            <v>808378000</v>
          </cell>
          <cell r="B26915" t="str">
            <v>MEIO P.LAMA - ORO VERDE (TRAS/ESQ DIANT/DIR)</v>
          </cell>
          <cell r="C26915" t="str">
            <v>UM</v>
          </cell>
        </row>
        <row r="26916">
          <cell r="A26916">
            <v>808380000</v>
          </cell>
          <cell r="B26916" t="str">
            <v>TOMADA DE FORCA</v>
          </cell>
          <cell r="C26916" t="str">
            <v>UM</v>
          </cell>
        </row>
        <row r="26917">
          <cell r="A26917">
            <v>808381000</v>
          </cell>
          <cell r="B26917" t="str">
            <v>MANILHA RETA 1"</v>
          </cell>
          <cell r="C26917" t="str">
            <v>UM</v>
          </cell>
        </row>
        <row r="26918">
          <cell r="A26918">
            <v>808382000</v>
          </cell>
          <cell r="B26918" t="str">
            <v>ESTEIRA PORTA-CABOS 26 X 60 mm  S.A</v>
          </cell>
          <cell r="C26918" t="str">
            <v>UM</v>
          </cell>
        </row>
        <row r="26919">
          <cell r="A26919">
            <v>808383000</v>
          </cell>
          <cell r="B26919" t="str">
            <v>GUINCHO 4,5 TON PLATAFORMAS</v>
          </cell>
          <cell r="C26919" t="str">
            <v>UM</v>
          </cell>
        </row>
        <row r="26920">
          <cell r="A26920">
            <v>808384000</v>
          </cell>
          <cell r="B26920" t="str">
            <v>SINALEIRA (MULTI-LIGHT 1253CV)</v>
          </cell>
          <cell r="C26920" t="str">
            <v>UM</v>
          </cell>
        </row>
        <row r="26921">
          <cell r="A26921">
            <v>808385000</v>
          </cell>
          <cell r="B26921" t="str">
            <v>CINTA GUINCHEIRA COM CATRACA P/ 3 TON</v>
          </cell>
          <cell r="C26921" t="str">
            <v>UM</v>
          </cell>
        </row>
        <row r="26922">
          <cell r="A26922">
            <v>110300600</v>
          </cell>
          <cell r="B26922" t="str">
            <v>SUPORTE BATERIA COMPLETO SCANIA S4 E S5</v>
          </cell>
          <cell r="C26922" t="str">
            <v>UM</v>
          </cell>
        </row>
        <row r="26923">
          <cell r="A26923">
            <v>808386000</v>
          </cell>
          <cell r="B26923" t="str">
            <v>ANEL ELASTICO P/ EIXO 1"</v>
          </cell>
          <cell r="C26923" t="str">
            <v>UM</v>
          </cell>
        </row>
        <row r="26924">
          <cell r="A26924">
            <v>808387000</v>
          </cell>
          <cell r="B26924" t="str">
            <v>VALVULA TOMADA DE FORCA BL006 (CAXIENSE)</v>
          </cell>
          <cell r="C26924" t="str">
            <v>UM</v>
          </cell>
        </row>
        <row r="26925">
          <cell r="A26925">
            <v>808388000</v>
          </cell>
          <cell r="B26925" t="str">
            <v>BOMBA HIDR. 33lts EIXO ESTRIADO 13 ESTRIAS</v>
          </cell>
          <cell r="C26925" t="str">
            <v>UM</v>
          </cell>
        </row>
        <row r="26926">
          <cell r="A26926">
            <v>808389000</v>
          </cell>
          <cell r="B26926" t="str">
            <v>MOTOR HIDR. DH-100</v>
          </cell>
          <cell r="C26926" t="str">
            <v>UM</v>
          </cell>
        </row>
        <row r="26927">
          <cell r="A26927">
            <v>808390000</v>
          </cell>
          <cell r="B26927" t="str">
            <v>COMANDO HIDR. 4+1 COM PNEUMATICO 60l</v>
          </cell>
          <cell r="C26927" t="str">
            <v>UM</v>
          </cell>
        </row>
        <row r="26928">
          <cell r="A26928">
            <v>808391000</v>
          </cell>
          <cell r="B26928" t="str">
            <v>TERMINAL CURVO 90° 1/4 X 6</v>
          </cell>
          <cell r="C26928" t="str">
            <v>UM</v>
          </cell>
        </row>
        <row r="26929">
          <cell r="A26929">
            <v>808392000</v>
          </cell>
          <cell r="B26929" t="str">
            <v>LAMPADA 1 POLO 12V/10W</v>
          </cell>
          <cell r="C26929" t="str">
            <v>UM</v>
          </cell>
        </row>
        <row r="26930">
          <cell r="A26930" t="str">
            <v>DD84389000</v>
          </cell>
          <cell r="B26930" t="str">
            <v>PARTES DE MAQS E APARS P/PREPAR FAB</v>
          </cell>
          <cell r="C26930" t="str">
            <v>UM</v>
          </cell>
        </row>
        <row r="26931">
          <cell r="A26931">
            <v>808393000</v>
          </cell>
          <cell r="B26931" t="str">
            <v>VALVULA HIDRAULICA DE SEGURANCA DE RETENSAO</v>
          </cell>
          <cell r="C26931" t="str">
            <v>UM</v>
          </cell>
        </row>
        <row r="26932">
          <cell r="A26932">
            <v>808394000</v>
          </cell>
          <cell r="B26932" t="str">
            <v>FAIXA REFLETIVA P.CHOQUE 608/709  0,10 x 2,100mm</v>
          </cell>
          <cell r="C26932" t="str">
            <v>UM</v>
          </cell>
        </row>
        <row r="26933">
          <cell r="A26933">
            <v>808395000</v>
          </cell>
          <cell r="B26933" t="str">
            <v>CINTA DE ARRASTE</v>
          </cell>
          <cell r="C26933" t="str">
            <v>UM</v>
          </cell>
        </row>
        <row r="26934">
          <cell r="A26934">
            <v>808396000</v>
          </cell>
          <cell r="B26934" t="str">
            <v>CAIXA CEMAR 110 x 150 COM TAMPA PARAFUSADA</v>
          </cell>
          <cell r="C26934" t="str">
            <v>UM</v>
          </cell>
        </row>
        <row r="26935">
          <cell r="A26935">
            <v>808397000</v>
          </cell>
          <cell r="B26935" t="str">
            <v>CONTROLADOR REMOTO P/GUINCHO PLATAFORMA 12V</v>
          </cell>
          <cell r="C26935" t="str">
            <v>UM</v>
          </cell>
        </row>
        <row r="26936">
          <cell r="A26936">
            <v>808398000</v>
          </cell>
          <cell r="B26936" t="str">
            <v>CIL. ARRSTE CARR. DIAM. 63,5 CURSO 3180 MM</v>
          </cell>
          <cell r="C26936" t="str">
            <v>UM</v>
          </cell>
        </row>
        <row r="26937">
          <cell r="A26937">
            <v>808399000</v>
          </cell>
          <cell r="B26937" t="str">
            <v>COROTE D'AGUA C/ SABONETEIRA 26 litros</v>
          </cell>
          <cell r="C26937" t="str">
            <v>UM</v>
          </cell>
        </row>
        <row r="26938">
          <cell r="A26938">
            <v>105194000</v>
          </cell>
          <cell r="B26938" t="str">
            <v>PARAF SEXT. INT.CAB ABAULADA M 8 x 1,25 x 10 OT</v>
          </cell>
          <cell r="C26938" t="str">
            <v>UM</v>
          </cell>
        </row>
        <row r="26939">
          <cell r="A26939">
            <v>808400000</v>
          </cell>
          <cell r="B26939" t="str">
            <v>CHICOTE GOLEIRA FIXA PARA CAMINHAO PEQUENO</v>
          </cell>
          <cell r="C26939" t="str">
            <v>UM</v>
          </cell>
        </row>
        <row r="26940">
          <cell r="A26940">
            <v>808401000</v>
          </cell>
          <cell r="B26940" t="str">
            <v>GANCHO OLHAL 5TON</v>
          </cell>
          <cell r="C26940" t="str">
            <v>UM</v>
          </cell>
        </row>
        <row r="26941">
          <cell r="A26941">
            <v>808402000</v>
          </cell>
          <cell r="B26941" t="str">
            <v>BARRA SINA 0,5 MTS COM 2 KITS ROT LAMP 55W COR AMBAR 24V</v>
          </cell>
          <cell r="C26941" t="str">
            <v>UM</v>
          </cell>
        </row>
        <row r="26942">
          <cell r="A26942">
            <v>808403000</v>
          </cell>
          <cell r="B26942" t="str">
            <v>GANCHO DE ARRASTE GRANDE</v>
          </cell>
          <cell r="C26942" t="str">
            <v>UM</v>
          </cell>
        </row>
        <row r="26943">
          <cell r="A26943">
            <v>808404000</v>
          </cell>
          <cell r="B26943" t="str">
            <v>EIXO DA ASA DELTA</v>
          </cell>
          <cell r="C26943" t="str">
            <v>UM</v>
          </cell>
        </row>
        <row r="26944">
          <cell r="A26944">
            <v>808405000</v>
          </cell>
          <cell r="B26944" t="str">
            <v>CAIXA DE FERRAM. FURGAO AMALCABURIO 0316.5000 PROP</v>
          </cell>
          <cell r="C26944" t="str">
            <v>UM</v>
          </cell>
        </row>
        <row r="26945">
          <cell r="A26945">
            <v>808406000</v>
          </cell>
          <cell r="B26945" t="str">
            <v>MOLA GAS 35KG/350N</v>
          </cell>
          <cell r="C26945" t="str">
            <v>UM</v>
          </cell>
        </row>
        <row r="26946">
          <cell r="A26946">
            <v>808407000</v>
          </cell>
          <cell r="B26946" t="str">
            <v>PERFIL 201.42.36.3 PRETO</v>
          </cell>
          <cell r="C26946" t="str">
            <v>M</v>
          </cell>
        </row>
        <row r="26947">
          <cell r="A26947">
            <v>808408000</v>
          </cell>
          <cell r="B26947" t="str">
            <v>MICRO VENTILADOR 120 x 120 x 25mm 12V</v>
          </cell>
          <cell r="C26947" t="str">
            <v>UM</v>
          </cell>
        </row>
        <row r="26948">
          <cell r="A26948">
            <v>808409000</v>
          </cell>
          <cell r="B26948" t="str">
            <v>LANTERNA TRASEIRA (RÉ CRISTAL) 8943.01.305</v>
          </cell>
          <cell r="C26948" t="str">
            <v>UM</v>
          </cell>
        </row>
        <row r="26949">
          <cell r="A26949">
            <v>808410000</v>
          </cell>
          <cell r="B26949" t="str">
            <v>LANTERNA TRASEIRA DIRECIONAL AMBAR 8943.01.301</v>
          </cell>
          <cell r="C26949" t="str">
            <v>UM</v>
          </cell>
        </row>
        <row r="26950">
          <cell r="A26950">
            <v>808411000</v>
          </cell>
          <cell r="B26950" t="str">
            <v>RETROREFLETOR DIAM 60mm AMBAR 8981.00.301 (LATERAL)</v>
          </cell>
          <cell r="C26950" t="str">
            <v>UM</v>
          </cell>
        </row>
        <row r="26951">
          <cell r="A26951">
            <v>808412000</v>
          </cell>
          <cell r="B26951" t="str">
            <v>LANTERNA TRAS. POS/ FREIO RUBI 894351202  BRASLUX</v>
          </cell>
          <cell r="C26951" t="str">
            <v>UM</v>
          </cell>
        </row>
        <row r="26952">
          <cell r="A26952">
            <v>808413000</v>
          </cell>
          <cell r="B26952" t="str">
            <v>LANTERNA DELIM DIANT AMBAR 12V  892350301 BRASLUX</v>
          </cell>
          <cell r="C26952" t="str">
            <v>UM</v>
          </cell>
        </row>
        <row r="26953">
          <cell r="A26953">
            <v>808414000</v>
          </cell>
          <cell r="B26953" t="str">
            <v>LANTERNA DELIM. DIANT. CRISTAL 892350305 BRASLUX</v>
          </cell>
          <cell r="C26953" t="str">
            <v>UM</v>
          </cell>
        </row>
        <row r="26954">
          <cell r="A26954">
            <v>808415000</v>
          </cell>
          <cell r="B26954" t="str">
            <v>LANTERNA DELIM. TRAS. RUBI 12V BRASLUX 892354302</v>
          </cell>
          <cell r="C26954" t="str">
            <v>UM</v>
          </cell>
        </row>
        <row r="26955">
          <cell r="A26955">
            <v>808416000</v>
          </cell>
          <cell r="B26955" t="str">
            <v>FIXADOR DE PILHAS DO COFRE (cfe des)</v>
          </cell>
          <cell r="C26955" t="str">
            <v>UM</v>
          </cell>
        </row>
        <row r="26956">
          <cell r="A26956">
            <v>808417000</v>
          </cell>
          <cell r="B26956" t="str">
            <v>BANCO ENCOSTO P/ CABECA C/ REG ALTURA MOTORISTA</v>
          </cell>
          <cell r="C26956" t="str">
            <v>UM</v>
          </cell>
        </row>
        <row r="26957">
          <cell r="A26957">
            <v>808418000</v>
          </cell>
          <cell r="B26957" t="str">
            <v>BANCO 1000/387-S/HUN ESQ CARONA</v>
          </cell>
          <cell r="C26957" t="str">
            <v>UM</v>
          </cell>
        </row>
        <row r="26958">
          <cell r="A26958">
            <v>808419000</v>
          </cell>
          <cell r="B26958" t="str">
            <v>LACRE TECLA SIRENE</v>
          </cell>
          <cell r="C26958" t="str">
            <v>UM</v>
          </cell>
        </row>
        <row r="26959">
          <cell r="A26959">
            <v>808420000</v>
          </cell>
          <cell r="B26959" t="str">
            <v>COXIM CARRO-FORTE 0019873140</v>
          </cell>
          <cell r="C26959" t="str">
            <v>UM</v>
          </cell>
        </row>
        <row r="26960">
          <cell r="A26960">
            <v>808421000</v>
          </cell>
          <cell r="B26960" t="str">
            <v>SINALIZADOR ROTATIVO RONTAN RT-19 12V</v>
          </cell>
          <cell r="C26960" t="str">
            <v>UM</v>
          </cell>
        </row>
        <row r="26961">
          <cell r="A26961">
            <v>808422000</v>
          </cell>
          <cell r="B26961" t="str">
            <v>MONITOR LCD TFT 6"  2 ENTRADAS DE VIDEO</v>
          </cell>
          <cell r="C26961" t="str">
            <v>UM</v>
          </cell>
        </row>
        <row r="26962">
          <cell r="A26962">
            <v>808423000</v>
          </cell>
          <cell r="B26962" t="str">
            <v>CAMERA COLOR CCD BLINDADA</v>
          </cell>
          <cell r="C26962" t="str">
            <v>UM</v>
          </cell>
        </row>
        <row r="26963">
          <cell r="A26963">
            <v>808424000</v>
          </cell>
          <cell r="B26963" t="str">
            <v>MOTOR LIMPADOR P. BRISA 12 V MB 1113</v>
          </cell>
          <cell r="C26963" t="str">
            <v>UM</v>
          </cell>
        </row>
        <row r="26964">
          <cell r="A26964">
            <v>808425000</v>
          </cell>
          <cell r="B26964" t="str">
            <v>PINO DOS LIMITADORES DAS PORTAS (Cfe des)</v>
          </cell>
          <cell r="C26964" t="str">
            <v>UM</v>
          </cell>
        </row>
        <row r="26965">
          <cell r="A26965">
            <v>808426000</v>
          </cell>
          <cell r="B26965" t="str">
            <v>FECHADURA EM AÇO COM MANIPULO  88623</v>
          </cell>
          <cell r="C26965" t="str">
            <v>UM</v>
          </cell>
        </row>
        <row r="26966">
          <cell r="A26966">
            <v>808427000</v>
          </cell>
          <cell r="B26966" t="str">
            <v>TRINCO TIPO FERROLHO</v>
          </cell>
          <cell r="C26966" t="str">
            <v>UM</v>
          </cell>
        </row>
        <row r="26967">
          <cell r="A26967">
            <v>808428000</v>
          </cell>
          <cell r="B26967" t="str">
            <v>ALCA APOIO (PEGA MAO) PRETA - 251 867 161</v>
          </cell>
          <cell r="C26967" t="str">
            <v>UM</v>
          </cell>
        </row>
        <row r="26968">
          <cell r="A26968" t="str">
            <v>DD91039000</v>
          </cell>
          <cell r="B26968" t="str">
            <v>OUTROS DESPERTADORES / OUTROS RELOGIOS</v>
          </cell>
          <cell r="C26968" t="str">
            <v>UM</v>
          </cell>
        </row>
        <row r="26969">
          <cell r="A26969">
            <v>808429000</v>
          </cell>
          <cell r="B26969" t="str">
            <v>FECHADURA AUXILIAR 1003 TETRA</v>
          </cell>
          <cell r="C26969" t="str">
            <v>UM</v>
          </cell>
        </row>
        <row r="26970">
          <cell r="A26970">
            <v>808430000</v>
          </cell>
          <cell r="B26970" t="str">
            <v>FECHADURA 06502.6511.01</v>
          </cell>
          <cell r="C26970" t="str">
            <v>UM</v>
          </cell>
        </row>
        <row r="26971">
          <cell r="A26971">
            <v>808431000</v>
          </cell>
          <cell r="B26971" t="str">
            <v>CENTRAL ELETRICA COMPLETA CARRO-FORTE</v>
          </cell>
          <cell r="C26971" t="str">
            <v>UM</v>
          </cell>
        </row>
        <row r="26972">
          <cell r="A26972">
            <v>808432000</v>
          </cell>
          <cell r="B26972" t="str">
            <v>ESPELHO MB 608</v>
          </cell>
          <cell r="C26972" t="str">
            <v>UM</v>
          </cell>
        </row>
        <row r="26973">
          <cell r="A26973">
            <v>808433000</v>
          </cell>
          <cell r="B26973" t="str">
            <v>ESPELHO CONVEXO 170mm</v>
          </cell>
          <cell r="C26973" t="str">
            <v>UM</v>
          </cell>
        </row>
        <row r="26974">
          <cell r="A26974">
            <v>808434000</v>
          </cell>
          <cell r="B26974" t="str">
            <v>PERFIL AL.LIGA E- 6720 6063 T5 29 x 38 x 6000mm</v>
          </cell>
          <cell r="C26974" t="str">
            <v>KG</v>
          </cell>
        </row>
        <row r="26975">
          <cell r="A26975">
            <v>808435000</v>
          </cell>
          <cell r="B26975" t="str">
            <v>CHAVE GERAL MANUAL OSPINA 4004-18F14</v>
          </cell>
          <cell r="C26975" t="str">
            <v>UM</v>
          </cell>
        </row>
        <row r="26976">
          <cell r="A26976">
            <v>117517000</v>
          </cell>
          <cell r="B26976" t="str">
            <v>PARA-CHOQUES</v>
          </cell>
          <cell r="C26976" t="str">
            <v>UM</v>
          </cell>
        </row>
        <row r="26977">
          <cell r="A26977">
            <v>808436000</v>
          </cell>
          <cell r="B26977" t="str">
            <v>APARA-BARRO DIANT CARRO-FORTE</v>
          </cell>
          <cell r="C26977" t="str">
            <v>UM</v>
          </cell>
        </row>
        <row r="26978">
          <cell r="A26978">
            <v>808437000</v>
          </cell>
          <cell r="B26978" t="str">
            <v>APARA-BARRO TRAS CARRO-FORTE</v>
          </cell>
          <cell r="C26978" t="str">
            <v>UM</v>
          </cell>
        </row>
        <row r="26979">
          <cell r="A26979">
            <v>808438000</v>
          </cell>
          <cell r="B26979" t="str">
            <v>CABO DO CAPO ESQUERDO 1620</v>
          </cell>
          <cell r="C26979" t="str">
            <v>UM</v>
          </cell>
        </row>
        <row r="26980">
          <cell r="A26980">
            <v>808439000</v>
          </cell>
          <cell r="B26980" t="str">
            <v>RESERVATORIO LIMPADOR P. BRISA ELETRICO</v>
          </cell>
          <cell r="C26980" t="str">
            <v>UM</v>
          </cell>
        </row>
        <row r="26981">
          <cell r="A26981">
            <v>808440000</v>
          </cell>
          <cell r="B26981" t="str">
            <v>CINTO DE SEGURANCA 3 PONTAS RETRATIL</v>
          </cell>
          <cell r="C26981" t="str">
            <v>UM</v>
          </cell>
        </row>
        <row r="26982">
          <cell r="A26982">
            <v>808441000</v>
          </cell>
          <cell r="B26982" t="str">
            <v>ELETROBOMBA RESERV. AGUA 12 V LAV. P. BRISA</v>
          </cell>
          <cell r="C26982" t="str">
            <v>UM</v>
          </cell>
        </row>
        <row r="26983">
          <cell r="A26983">
            <v>808442000</v>
          </cell>
          <cell r="B26983" t="str">
            <v>FAROIS DIANT LUZ ALTA (MICRO THUNDER BOY SANMARINO)</v>
          </cell>
          <cell r="C26983" t="str">
            <v>UM</v>
          </cell>
        </row>
        <row r="26984">
          <cell r="A26984">
            <v>808443000</v>
          </cell>
          <cell r="B26984" t="str">
            <v>FAROIS DIANT LUZ BAIXA</v>
          </cell>
          <cell r="C26984" t="str">
            <v>UM</v>
          </cell>
        </row>
        <row r="26985">
          <cell r="A26985">
            <v>808444000</v>
          </cell>
          <cell r="B26985" t="str">
            <v>LANTERNA DIANT. D96mm AMBAR 12V 892652201 BRASLUX</v>
          </cell>
          <cell r="C26985" t="str">
            <v>UM</v>
          </cell>
        </row>
        <row r="26986">
          <cell r="A26986">
            <v>808445000</v>
          </cell>
          <cell r="B26986" t="str">
            <v>PORTA-COPOS REF. ACR214001 PRETO</v>
          </cell>
          <cell r="C26986" t="str">
            <v>UM</v>
          </cell>
        </row>
        <row r="26987">
          <cell r="A26987">
            <v>808446000</v>
          </cell>
          <cell r="B26987" t="str">
            <v>LUMINARIA ALWAGON 12V 2X 10W C/ TECLA 10052011 - 10052804</v>
          </cell>
          <cell r="C26987" t="str">
            <v>UM</v>
          </cell>
        </row>
        <row r="26988">
          <cell r="A26988">
            <v>808447000</v>
          </cell>
          <cell r="B26988" t="str">
            <v>LUMINARIA ALLBUS 12V 2X 15W CÓD. 10052710</v>
          </cell>
          <cell r="C26988" t="str">
            <v>UM</v>
          </cell>
        </row>
        <row r="26989">
          <cell r="A26989">
            <v>808448000</v>
          </cell>
          <cell r="B26989" t="str">
            <v>PEGA-MAO P/ MOTORISTA E CARONA ( PTP) 1809CZ</v>
          </cell>
          <cell r="C26989" t="str">
            <v>UM</v>
          </cell>
        </row>
        <row r="26990">
          <cell r="A26990">
            <v>808449000</v>
          </cell>
          <cell r="B26990" t="str">
            <v>LIMPADOR PARABRISA COMPLETO 08110017</v>
          </cell>
          <cell r="C26990" t="str">
            <v>UM</v>
          </cell>
        </row>
        <row r="26991">
          <cell r="A26991">
            <v>808450000</v>
          </cell>
          <cell r="B26991" t="str">
            <v>CINTA VELCRO COM ENGATE VELUDO</v>
          </cell>
          <cell r="C26991" t="str">
            <v>M</v>
          </cell>
        </row>
        <row r="26992">
          <cell r="A26992">
            <v>807518000</v>
          </cell>
          <cell r="B26992" t="str">
            <v>PARA-CHOQUES</v>
          </cell>
          <cell r="C26992" t="str">
            <v>UM</v>
          </cell>
        </row>
        <row r="26993">
          <cell r="A26993">
            <v>808451000</v>
          </cell>
          <cell r="B26993" t="str">
            <v>CINTA VELCRO VELUDO</v>
          </cell>
          <cell r="C26993" t="str">
            <v>M</v>
          </cell>
        </row>
        <row r="26994">
          <cell r="A26994">
            <v>808452000</v>
          </cell>
          <cell r="B26994" t="str">
            <v>LIMITADOR DA PORTA CARRO-FORTE</v>
          </cell>
          <cell r="C26994" t="str">
            <v>UM</v>
          </cell>
        </row>
        <row r="26995">
          <cell r="A26995">
            <v>808453000</v>
          </cell>
          <cell r="B26995" t="str">
            <v>TRINCO MENOR BOCA-DE-LOBO</v>
          </cell>
          <cell r="C26995" t="str">
            <v>UM</v>
          </cell>
        </row>
        <row r="26996">
          <cell r="A26996">
            <v>808454000</v>
          </cell>
          <cell r="B26996" t="str">
            <v>BATENTE DA PORTA DO COFRE</v>
          </cell>
          <cell r="C26996" t="str">
            <v>UM</v>
          </cell>
        </row>
        <row r="26997">
          <cell r="A26997">
            <v>808455000</v>
          </cell>
          <cell r="B26997" t="str">
            <v>PLACA DE LA DE VIDRO C/ ALUMINIO E ADESIVADA</v>
          </cell>
          <cell r="C26997" t="str">
            <v>UM</v>
          </cell>
        </row>
        <row r="26998">
          <cell r="A26998">
            <v>808456000</v>
          </cell>
          <cell r="B26998" t="str">
            <v>PILHA ALCALINA DURACELL NPC 1,5V REF. MN1400</v>
          </cell>
          <cell r="C26998" t="str">
            <v>UM</v>
          </cell>
        </row>
        <row r="26999">
          <cell r="A26999" t="str">
            <v>80845700d</v>
          </cell>
          <cell r="B26999" t="str">
            <v>PARA-BRISA FIEL MB 712 CARRO-FORTE LD</v>
          </cell>
          <cell r="C26999" t="str">
            <v>UM</v>
          </cell>
        </row>
        <row r="27000">
          <cell r="A27000">
            <v>117519000</v>
          </cell>
          <cell r="B27000" t="str">
            <v>PARA-LAMAS</v>
          </cell>
          <cell r="C27000" t="str">
            <v>UM</v>
          </cell>
        </row>
        <row r="27001">
          <cell r="A27001" t="str">
            <v>80845700e</v>
          </cell>
          <cell r="B27001" t="str">
            <v>PARA-BRISA MOTORISTA MB 712 CARRO-FORTE LE</v>
          </cell>
          <cell r="C27001" t="str">
            <v>UM</v>
          </cell>
        </row>
        <row r="27002">
          <cell r="A27002">
            <v>808458000</v>
          </cell>
          <cell r="B27002" t="str">
            <v>VIDRO LATERAL DIANTEIRO ESQ</v>
          </cell>
          <cell r="C27002" t="str">
            <v>UM</v>
          </cell>
        </row>
        <row r="27003">
          <cell r="A27003">
            <v>808459000</v>
          </cell>
          <cell r="B27003" t="str">
            <v>VIDRO DA PORTA ESQUERDA</v>
          </cell>
          <cell r="C27003" t="str">
            <v>UM</v>
          </cell>
        </row>
        <row r="27004">
          <cell r="A27004">
            <v>808460000</v>
          </cell>
          <cell r="B27004" t="str">
            <v>VIDRO LATERAL TRASEIRO ESQ</v>
          </cell>
          <cell r="C27004" t="str">
            <v>UM</v>
          </cell>
        </row>
        <row r="27005">
          <cell r="A27005">
            <v>808461000</v>
          </cell>
          <cell r="B27005" t="str">
            <v>VIDRO LATERAL DIANTEIRO DIR</v>
          </cell>
          <cell r="C27005" t="str">
            <v>UM</v>
          </cell>
        </row>
        <row r="27006">
          <cell r="A27006">
            <v>808462000</v>
          </cell>
          <cell r="B27006" t="str">
            <v>VIDRO DA PORTA DIREITA</v>
          </cell>
          <cell r="C27006" t="str">
            <v>UM</v>
          </cell>
        </row>
        <row r="27007">
          <cell r="A27007">
            <v>808463000</v>
          </cell>
          <cell r="B27007" t="str">
            <v>VIDRO LATERAL TRASEIRO DIR</v>
          </cell>
          <cell r="C27007" t="str">
            <v>UM</v>
          </cell>
        </row>
        <row r="27008">
          <cell r="A27008">
            <v>807519000</v>
          </cell>
          <cell r="B27008" t="str">
            <v>PARA-LAMAS</v>
          </cell>
          <cell r="C27008" t="str">
            <v>UM</v>
          </cell>
        </row>
        <row r="27009">
          <cell r="A27009">
            <v>808464000</v>
          </cell>
          <cell r="B27009" t="str">
            <v>ABRACADEIRA FIXADORA 15,9 A 20,6mm PRETA</v>
          </cell>
          <cell r="C27009" t="str">
            <v>UM</v>
          </cell>
        </row>
        <row r="27010">
          <cell r="A27010">
            <v>808465000</v>
          </cell>
          <cell r="B27010" t="str">
            <v>TECLA 12V. PRETA LIGA/DESLIGA 272.000.75-0</v>
          </cell>
          <cell r="C27010" t="str">
            <v>UM</v>
          </cell>
        </row>
        <row r="27011">
          <cell r="A27011">
            <v>808466000</v>
          </cell>
          <cell r="B27011" t="str">
            <v>LENTE ILUMINACAO MANUTENCAO</v>
          </cell>
          <cell r="C27011" t="str">
            <v>UM</v>
          </cell>
        </row>
        <row r="27012">
          <cell r="A27012">
            <v>808467000</v>
          </cell>
          <cell r="B27012" t="str">
            <v>LENTE SINALIZADOR ROTATIVO</v>
          </cell>
          <cell r="C27012" t="str">
            <v>UM</v>
          </cell>
        </row>
        <row r="27013">
          <cell r="A27013">
            <v>808468000</v>
          </cell>
          <cell r="B27013" t="str">
            <v>LENTE ILUMINAÇÃO COFRE</v>
          </cell>
          <cell r="C27013" t="str">
            <v>UM</v>
          </cell>
        </row>
        <row r="27014">
          <cell r="A27014">
            <v>808469000</v>
          </cell>
          <cell r="B27014" t="str">
            <v>LENTE P/ ILUM. SALAO</v>
          </cell>
          <cell r="C27014" t="str">
            <v>UM</v>
          </cell>
        </row>
        <row r="27015">
          <cell r="A27015">
            <v>808470000</v>
          </cell>
          <cell r="B27015" t="str">
            <v>CABO BATERIA (+) 800mm TERMINAL RETO</v>
          </cell>
          <cell r="C27015" t="str">
            <v>UM</v>
          </cell>
        </row>
        <row r="27016">
          <cell r="A27016" t="str">
            <v>DD25051000</v>
          </cell>
          <cell r="B27016" t="str">
            <v>AREIAS SILICIOSAS E AREIAS QUARTZOS</v>
          </cell>
          <cell r="C27016" t="str">
            <v>UM</v>
          </cell>
        </row>
        <row r="27017">
          <cell r="A27017">
            <v>808471000</v>
          </cell>
          <cell r="B27017" t="str">
            <v>LENTE EXAUSTOR/VENTILADOR</v>
          </cell>
          <cell r="C27017" t="str">
            <v>UM</v>
          </cell>
        </row>
        <row r="27018">
          <cell r="A27018">
            <v>808472000</v>
          </cell>
          <cell r="B27018" t="str">
            <v>ADESIVO RESINADO AMALCABURIO (c.forte) 420mm</v>
          </cell>
          <cell r="C27018" t="str">
            <v>UM</v>
          </cell>
        </row>
        <row r="27019">
          <cell r="A27019">
            <v>808473000</v>
          </cell>
          <cell r="B27019" t="str">
            <v>ADESIVO RESINADO ALCATRAZ</v>
          </cell>
          <cell r="C27019" t="str">
            <v>UM</v>
          </cell>
        </row>
        <row r="27020">
          <cell r="A27020">
            <v>808474000</v>
          </cell>
          <cell r="B27020" t="str">
            <v>ADESIVO RESINADO AMALCABURIO 20,9 x 4,8cm</v>
          </cell>
          <cell r="C27020" t="str">
            <v>UM</v>
          </cell>
        </row>
        <row r="27021">
          <cell r="A27021">
            <v>808475000</v>
          </cell>
          <cell r="B27021" t="str">
            <v>EMBLEMA LATERAL RESINADO 712E</v>
          </cell>
          <cell r="C27021" t="str">
            <v>UM</v>
          </cell>
        </row>
        <row r="27022">
          <cell r="A27022">
            <v>808476000</v>
          </cell>
          <cell r="B27022" t="str">
            <v>MASTRO TIRA-FINO 1618/20        1116</v>
          </cell>
          <cell r="C27022" t="str">
            <v>UM</v>
          </cell>
        </row>
        <row r="27023">
          <cell r="A27023">
            <v>808477000</v>
          </cell>
          <cell r="B27023" t="str">
            <v>TUBO DE ALOJAMENTO DA CAMERA</v>
          </cell>
          <cell r="C27023" t="str">
            <v>UM</v>
          </cell>
        </row>
        <row r="27024">
          <cell r="A27024" t="str">
            <v>DD72142000</v>
          </cell>
          <cell r="B27024" t="str">
            <v>BARRAS DE FERRO/ ACO, LAMIN QUENTE</v>
          </cell>
          <cell r="C27024" t="str">
            <v>UM</v>
          </cell>
        </row>
        <row r="27025">
          <cell r="A27025">
            <v>808478000</v>
          </cell>
          <cell r="B27025" t="str">
            <v>SOQUETE PARA LUZ DE SERVICO</v>
          </cell>
          <cell r="C27025" t="str">
            <v>JG</v>
          </cell>
        </row>
        <row r="27026">
          <cell r="A27026">
            <v>808479000</v>
          </cell>
          <cell r="B27026" t="str">
            <v>PERFIL ACABAMENTO INSPECAO ASSOALHO</v>
          </cell>
          <cell r="C27026" t="str">
            <v>M</v>
          </cell>
        </row>
        <row r="27027">
          <cell r="A27027">
            <v>808480000</v>
          </cell>
          <cell r="B27027" t="str">
            <v>PERFIL ACABAMENTO PARA-LAMA</v>
          </cell>
          <cell r="C27027" t="str">
            <v>M</v>
          </cell>
        </row>
        <row r="27028">
          <cell r="A27028">
            <v>808481000</v>
          </cell>
          <cell r="B27028" t="str">
            <v>TERMINAL DE BATERIA POSITIVO CABO 70 MM - 6010.000.11.00.8</v>
          </cell>
          <cell r="C27028" t="str">
            <v>UM</v>
          </cell>
        </row>
        <row r="27029">
          <cell r="A27029">
            <v>808482000</v>
          </cell>
          <cell r="B27029" t="str">
            <v>TERMINAL DE BATERIA NEGATIVO CABO 70 MM - 6010.000.11.00.8</v>
          </cell>
          <cell r="C27029" t="str">
            <v>UM</v>
          </cell>
        </row>
        <row r="27030">
          <cell r="A27030">
            <v>808483000</v>
          </cell>
          <cell r="B27030" t="str">
            <v>OVERLAP DO VIDRO DA PORTA ESQ PRETO</v>
          </cell>
          <cell r="C27030" t="str">
            <v>UM</v>
          </cell>
        </row>
        <row r="27031">
          <cell r="A27031">
            <v>808484000</v>
          </cell>
          <cell r="B27031" t="str">
            <v>SUPORTE DO BANCO</v>
          </cell>
          <cell r="C27031" t="str">
            <v>UM</v>
          </cell>
        </row>
        <row r="27032">
          <cell r="A27032" t="str">
            <v>DD90181980</v>
          </cell>
          <cell r="B27032" t="str">
            <v>OXIMETRO DE PULSO COMPACTO</v>
          </cell>
          <cell r="C27032" t="str">
            <v>UM</v>
          </cell>
        </row>
        <row r="27033">
          <cell r="A27033">
            <v>808485000</v>
          </cell>
          <cell r="B27033" t="str">
            <v>SUPORTE DO BANCO TRASEIRO</v>
          </cell>
          <cell r="C27033" t="str">
            <v>UM</v>
          </cell>
        </row>
        <row r="27034">
          <cell r="A27034">
            <v>808486000</v>
          </cell>
          <cell r="B27034" t="str">
            <v>OVERLAP VIDRO LAT DIANT ESQ PRETO</v>
          </cell>
          <cell r="C27034" t="str">
            <v>UM</v>
          </cell>
        </row>
        <row r="27035">
          <cell r="A27035">
            <v>808487000</v>
          </cell>
          <cell r="B27035" t="str">
            <v>OVERLAP VIDRO LAT DIANT DIR PRETO</v>
          </cell>
          <cell r="C27035" t="str">
            <v>UM</v>
          </cell>
        </row>
        <row r="27036">
          <cell r="A27036">
            <v>808488000</v>
          </cell>
          <cell r="B27036" t="str">
            <v>CALCO DO TRINCO DA PORTA</v>
          </cell>
          <cell r="C27036" t="str">
            <v>UM</v>
          </cell>
        </row>
        <row r="27037">
          <cell r="A27037">
            <v>808489000</v>
          </cell>
          <cell r="B27037" t="str">
            <v>PARALAMA INT DIANT DIR CARRO-FORTE</v>
          </cell>
          <cell r="C27037" t="str">
            <v>UM</v>
          </cell>
        </row>
        <row r="27038">
          <cell r="A27038">
            <v>808490000</v>
          </cell>
          <cell r="B27038" t="str">
            <v>PARALAMA INT DIANT ESQ CARRO-FORTE</v>
          </cell>
          <cell r="C27038" t="str">
            <v>UM</v>
          </cell>
        </row>
        <row r="27039">
          <cell r="A27039">
            <v>808491000</v>
          </cell>
          <cell r="B27039" t="str">
            <v>PORTA-ARMA PLASTICO CARRO-FORTE</v>
          </cell>
          <cell r="C27039" t="str">
            <v>UM</v>
          </cell>
        </row>
        <row r="27040">
          <cell r="A27040" t="str">
            <v>DD13019000</v>
          </cell>
          <cell r="B27040" t="str">
            <v>OUTRAS GOMAS, RESINAS, GOMAS-RESINAS</v>
          </cell>
          <cell r="C27040" t="str">
            <v>UM</v>
          </cell>
        </row>
        <row r="27041">
          <cell r="A27041">
            <v>808492000</v>
          </cell>
          <cell r="B27041" t="str">
            <v>PROTECAO DO RADIADOR MONTADO</v>
          </cell>
          <cell r="C27041" t="str">
            <v>UM</v>
          </cell>
        </row>
        <row r="27042">
          <cell r="A27042">
            <v>808493000</v>
          </cell>
          <cell r="B27042" t="str">
            <v>MATA CACHORRO TRASEIRO MONTADO</v>
          </cell>
          <cell r="C27042" t="str">
            <v>UM</v>
          </cell>
        </row>
        <row r="27043">
          <cell r="A27043">
            <v>808494000</v>
          </cell>
          <cell r="B27043" t="str">
            <v>MATA CACHORRO DIANTEIRO MONTADO</v>
          </cell>
          <cell r="C27043" t="str">
            <v>UM</v>
          </cell>
        </row>
        <row r="27044">
          <cell r="A27044">
            <v>808495000</v>
          </cell>
          <cell r="B27044" t="str">
            <v>CONJ DE PROTECAO DOS FAROIS DE NEBLINA</v>
          </cell>
          <cell r="C27044" t="str">
            <v>UM</v>
          </cell>
        </row>
        <row r="27045">
          <cell r="A27045">
            <v>808496000</v>
          </cell>
          <cell r="B27045" t="str">
            <v>CONJUNTO PROTECAO DOS FAROIS</v>
          </cell>
          <cell r="C27045" t="str">
            <v>UM</v>
          </cell>
        </row>
        <row r="27046">
          <cell r="A27046">
            <v>808497000</v>
          </cell>
          <cell r="B27046" t="str">
            <v>PORTA- PLANILHA</v>
          </cell>
          <cell r="C27046" t="str">
            <v>UM</v>
          </cell>
        </row>
        <row r="27047">
          <cell r="A27047">
            <v>808498000</v>
          </cell>
          <cell r="B27047" t="str">
            <v>PARA-LAMA TRASEIRO CARRO-FORTE</v>
          </cell>
          <cell r="C27047" t="str">
            <v>UM</v>
          </cell>
        </row>
        <row r="27048">
          <cell r="A27048" t="str">
            <v>DD44079990</v>
          </cell>
          <cell r="B27048" t="str">
            <v>OUTRAS MADEIRAS SERRADAS / CORTADAS</v>
          </cell>
          <cell r="C27048" t="str">
            <v>UM</v>
          </cell>
        </row>
        <row r="27049">
          <cell r="A27049">
            <v>808499000</v>
          </cell>
          <cell r="B27049" t="str">
            <v>PARA-LAMA DIANT DIR. CARRO-FORTE</v>
          </cell>
          <cell r="C27049" t="str">
            <v>UM</v>
          </cell>
        </row>
        <row r="27050">
          <cell r="A27050">
            <v>808500000</v>
          </cell>
          <cell r="B27050" t="str">
            <v>ALONGAMENTO DO ESTRIBO          8500</v>
          </cell>
          <cell r="C27050" t="str">
            <v>UM</v>
          </cell>
        </row>
        <row r="27051">
          <cell r="A27051">
            <v>808501000</v>
          </cell>
          <cell r="B27051" t="str">
            <v>CHAPA LATERAL DO ESTRIBO        8501</v>
          </cell>
          <cell r="C27051" t="str">
            <v>UM</v>
          </cell>
        </row>
        <row r="27052">
          <cell r="A27052">
            <v>808502000</v>
          </cell>
          <cell r="B27052" t="str">
            <v>ESTRIBO INFERIOR        8502</v>
          </cell>
          <cell r="C27052" t="str">
            <v>UM</v>
          </cell>
        </row>
        <row r="27053">
          <cell r="A27053" t="str">
            <v>DD82089000</v>
          </cell>
          <cell r="B27053" t="str">
            <v>OUTRAS FACAS/LAMINAS CORTE DE METAL COMUM</v>
          </cell>
          <cell r="C27053" t="str">
            <v>UM</v>
          </cell>
        </row>
        <row r="27054">
          <cell r="A27054" t="str">
            <v>DD85371090</v>
          </cell>
          <cell r="B27054" t="str">
            <v>OUTROS QUADROS COM APARS INTERRUP</v>
          </cell>
          <cell r="C27054" t="str">
            <v>UM</v>
          </cell>
        </row>
        <row r="27055">
          <cell r="A27055" t="str">
            <v>80850300D</v>
          </cell>
          <cell r="B27055" t="str">
            <v>ESTRIBO POLIDO DI R             8503</v>
          </cell>
          <cell r="C27055" t="str">
            <v>UM</v>
          </cell>
        </row>
        <row r="27056">
          <cell r="A27056" t="str">
            <v>80850300E</v>
          </cell>
          <cell r="B27056" t="str">
            <v>ESTRIBO POLIDO  ESR             8503</v>
          </cell>
          <cell r="C27056" t="str">
            <v>UM</v>
          </cell>
        </row>
        <row r="27057">
          <cell r="A27057">
            <v>111707000</v>
          </cell>
          <cell r="B27057" t="str">
            <v>GRADE FRONTAL AXOR</v>
          </cell>
          <cell r="C27057" t="str">
            <v>UM</v>
          </cell>
        </row>
        <row r="27058">
          <cell r="A27058" t="str">
            <v>DD42040090</v>
          </cell>
          <cell r="B27058" t="str">
            <v>OUTROS ARTIGOS PARA USOS TECNICOS DE COURO</v>
          </cell>
          <cell r="C27058" t="str">
            <v>UM</v>
          </cell>
        </row>
        <row r="27059">
          <cell r="A27059">
            <v>808504000</v>
          </cell>
          <cell r="B27059" t="str">
            <v>RESERVATORIO DE AR  20L         8504</v>
          </cell>
          <cell r="C27059" t="str">
            <v>UM</v>
          </cell>
        </row>
        <row r="27060">
          <cell r="A27060">
            <v>808505000</v>
          </cell>
          <cell r="B27060" t="str">
            <v>PSM-005 PLACA BASE DO ASS 720   8505</v>
          </cell>
          <cell r="C27060" t="str">
            <v>UM</v>
          </cell>
        </row>
        <row r="27061">
          <cell r="A27061">
            <v>808506000</v>
          </cell>
          <cell r="B27061" t="str">
            <v>DUTO DO AR                      8506</v>
          </cell>
          <cell r="C27061" t="str">
            <v>UM</v>
          </cell>
        </row>
        <row r="27062">
          <cell r="A27062">
            <v>808507000</v>
          </cell>
          <cell r="B27062" t="str">
            <v>BASE DO SUPORTE ANTENA PARABOLICA (FLAMA)   8507</v>
          </cell>
          <cell r="C27062" t="str">
            <v>UM</v>
          </cell>
        </row>
        <row r="27063">
          <cell r="A27063">
            <v>801707000</v>
          </cell>
          <cell r="B27063" t="str">
            <v>GRADE FRONTAL AXOR</v>
          </cell>
          <cell r="C27063" t="str">
            <v>UM</v>
          </cell>
        </row>
        <row r="27064">
          <cell r="A27064">
            <v>807473000</v>
          </cell>
          <cell r="B27064" t="str">
            <v>RESERVATORIO DE AR 40L - RODOMONDI</v>
          </cell>
          <cell r="C27064" t="str">
            <v>UM</v>
          </cell>
        </row>
        <row r="27065">
          <cell r="A27065" t="str">
            <v>80850800M</v>
          </cell>
          <cell r="B27065" t="str">
            <v>SUPORTE DO TANQUE DO OLEO MONT  8508</v>
          </cell>
          <cell r="C27065" t="str">
            <v>UM</v>
          </cell>
        </row>
        <row r="27066">
          <cell r="A27066" t="str">
            <v>80850900M</v>
          </cell>
          <cell r="B27066" t="str">
            <v>SUPORTE DO TANQUE DO OLEO       8509</v>
          </cell>
          <cell r="C27066" t="str">
            <v>UM</v>
          </cell>
        </row>
        <row r="27067">
          <cell r="A27067">
            <v>808510000</v>
          </cell>
          <cell r="B27067" t="str">
            <v>CANO DE DESCARGA  - 10321102</v>
          </cell>
          <cell r="C27067" t="str">
            <v>UM</v>
          </cell>
        </row>
        <row r="27068">
          <cell r="A27068">
            <v>707473010</v>
          </cell>
          <cell r="B27068" t="str">
            <v>SUPORTE RESERVATORIO DE AR RODOMONDI</v>
          </cell>
          <cell r="C27068" t="str">
            <v>UM</v>
          </cell>
        </row>
        <row r="27069">
          <cell r="A27069">
            <v>808511000</v>
          </cell>
          <cell r="B27069" t="str">
            <v>CANO DE DESCARGA  - 10332457</v>
          </cell>
          <cell r="C27069" t="str">
            <v>UM</v>
          </cell>
        </row>
        <row r="27070">
          <cell r="A27070" t="str">
            <v>80851200M</v>
          </cell>
          <cell r="B27070" t="str">
            <v>SUPORTE TANQUE OLEO MONTADO     8512</v>
          </cell>
          <cell r="C27070" t="str">
            <v>UM</v>
          </cell>
        </row>
        <row r="27071">
          <cell r="A27071">
            <v>808513000</v>
          </cell>
          <cell r="B27071" t="str">
            <v>ESTRIBO SEM PINTURA</v>
          </cell>
          <cell r="C27071" t="str">
            <v>UM</v>
          </cell>
        </row>
        <row r="27072">
          <cell r="A27072" t="str">
            <v>80851300E</v>
          </cell>
          <cell r="B27072" t="str">
            <v>ESTRIBO S/ PINTURA ESQ          8513</v>
          </cell>
          <cell r="C27072" t="str">
            <v>UM</v>
          </cell>
        </row>
        <row r="27073">
          <cell r="A27073">
            <v>808514000</v>
          </cell>
          <cell r="B27073" t="str">
            <v>RESERVATORIO AR 40 LITRO        8514</v>
          </cell>
          <cell r="C27073" t="str">
            <v>UM</v>
          </cell>
        </row>
        <row r="27074">
          <cell r="A27074">
            <v>808515000</v>
          </cell>
          <cell r="B27074" t="str">
            <v>SUPORTE TANQUE D'AGUA MONTADO   8515</v>
          </cell>
          <cell r="C27074" t="str">
            <v>UM</v>
          </cell>
        </row>
        <row r="27075">
          <cell r="A27075" t="str">
            <v>DD59090000</v>
          </cell>
          <cell r="B27075" t="str">
            <v>MANGUEIRAS E TUBOS SEMELHANTES</v>
          </cell>
          <cell r="C27075" t="str">
            <v>UM</v>
          </cell>
        </row>
        <row r="27076">
          <cell r="A27076" t="str">
            <v>DD72085300</v>
          </cell>
          <cell r="B27076" t="str">
            <v>CHAPA DE ACO 4,75</v>
          </cell>
          <cell r="C27076" t="str">
            <v>UM</v>
          </cell>
        </row>
        <row r="27077">
          <cell r="A27077">
            <v>808516000</v>
          </cell>
          <cell r="B27077" t="str">
            <v>RESERVATORIO DE AR 115 L        8516</v>
          </cell>
          <cell r="C27077" t="str">
            <v>UM</v>
          </cell>
        </row>
        <row r="27078">
          <cell r="A27078" t="str">
            <v>80851700M</v>
          </cell>
          <cell r="B27078" t="str">
            <v>SUPORTE RESER. DE  AGUA MONTADO 8517</v>
          </cell>
          <cell r="C27078" t="str">
            <v>UM</v>
          </cell>
        </row>
        <row r="27079">
          <cell r="A27079">
            <v>808518000</v>
          </cell>
          <cell r="B27079" t="str">
            <v>PARA-LAMA DIANT ESQ (fibra) CARRO-FORTE</v>
          </cell>
          <cell r="C27079" t="str">
            <v>UM</v>
          </cell>
        </row>
        <row r="27080">
          <cell r="A27080">
            <v>700327040</v>
          </cell>
          <cell r="B27080" t="str">
            <v>ALCA SUPORTE BATERIA PINTADO VERMELHO</v>
          </cell>
          <cell r="C27080" t="str">
            <v>UM</v>
          </cell>
        </row>
        <row r="27081">
          <cell r="A27081">
            <v>808519000</v>
          </cell>
          <cell r="B27081" t="str">
            <v>LAMPADA FAROL NEBLINA 6415155WPK225</v>
          </cell>
          <cell r="C27081" t="str">
            <v>UM</v>
          </cell>
        </row>
        <row r="27082">
          <cell r="A27082">
            <v>808520000</v>
          </cell>
          <cell r="B27082" t="str">
            <v>SUPORTE CILINDRO GAS FIXO MAIOR 8520</v>
          </cell>
          <cell r="C27082" t="str">
            <v>UM</v>
          </cell>
        </row>
        <row r="27083">
          <cell r="A27083">
            <v>808521000</v>
          </cell>
          <cell r="B27083" t="str">
            <v>SUPORTE CILINDRO GAS FIXO MENOR 8521</v>
          </cell>
          <cell r="C27083" t="str">
            <v>UM</v>
          </cell>
        </row>
        <row r="27084">
          <cell r="A27084">
            <v>808522000</v>
          </cell>
          <cell r="B27084" t="str">
            <v>KIT FRENTE MB712</v>
          </cell>
          <cell r="C27084" t="str">
            <v>M</v>
          </cell>
        </row>
        <row r="27085">
          <cell r="A27085">
            <v>808523000</v>
          </cell>
          <cell r="B27085" t="str">
            <v>GRADE DIANTEIRA (fibra) CARRO-FORTE</v>
          </cell>
          <cell r="C27085" t="str">
            <v>UM</v>
          </cell>
        </row>
        <row r="27086">
          <cell r="A27086">
            <v>700327050</v>
          </cell>
          <cell r="B27086" t="str">
            <v>ALCA SUPORTE BATERIA PINTADO VERDE</v>
          </cell>
          <cell r="C27086" t="str">
            <v>UM</v>
          </cell>
        </row>
        <row r="27087">
          <cell r="A27087">
            <v>808524000</v>
          </cell>
          <cell r="B27087" t="str">
            <v>PARA-CHOQUE TRAS (fibra) CARRO-FORTE</v>
          </cell>
          <cell r="C27087" t="str">
            <v>UM</v>
          </cell>
        </row>
        <row r="27088">
          <cell r="A27088">
            <v>808525000</v>
          </cell>
          <cell r="B27088" t="str">
            <v>SUPORTE CILINDRO GAS MONTADO    8525</v>
          </cell>
          <cell r="C27088" t="str">
            <v>UM</v>
          </cell>
        </row>
        <row r="27089">
          <cell r="A27089">
            <v>808526000</v>
          </cell>
          <cell r="B27089" t="str">
            <v>REFORCO DO MATA CACHORRO</v>
          </cell>
          <cell r="C27089" t="str">
            <v>M</v>
          </cell>
        </row>
        <row r="27090">
          <cell r="A27090" t="str">
            <v>DD38259000</v>
          </cell>
          <cell r="B27090" t="str">
            <v>OUTROS RESIDUOS INDUSTRIAIS</v>
          </cell>
          <cell r="C27090" t="str">
            <v>M3</v>
          </cell>
        </row>
        <row r="27091">
          <cell r="A27091" t="str">
            <v>MATRIZ231</v>
          </cell>
          <cell r="B27091" t="str">
            <v>CONJ.MOLDES EUROAR BASE/CAPO EVAP D/E/CAPO DO COND</v>
          </cell>
          <cell r="C27091" t="str">
            <v>UM</v>
          </cell>
        </row>
        <row r="27092">
          <cell r="A27092">
            <v>808527000</v>
          </cell>
          <cell r="B27092" t="str">
            <v>SUPORTE PARA CHOQUE (FIXO,MOVEL)8527</v>
          </cell>
          <cell r="C27092" t="str">
            <v>UM</v>
          </cell>
        </row>
        <row r="27093">
          <cell r="A27093" t="str">
            <v>80852800E</v>
          </cell>
          <cell r="B27093" t="str">
            <v>QUADRO ASSENTO COMPLETO ESQ      8528</v>
          </cell>
          <cell r="C27093" t="str">
            <v>UM</v>
          </cell>
        </row>
        <row r="27094">
          <cell r="A27094">
            <v>808529000</v>
          </cell>
          <cell r="B27094" t="str">
            <v>SUPORTE DO TANQUE  DO OLEO      8529</v>
          </cell>
          <cell r="C27094" t="str">
            <v>UM</v>
          </cell>
        </row>
        <row r="27095">
          <cell r="A27095" t="str">
            <v>80853000M</v>
          </cell>
          <cell r="B27095" t="str">
            <v>SUP TANQUE DO OLEO MONTADO       8530</v>
          </cell>
          <cell r="C27095" t="str">
            <v>UM</v>
          </cell>
        </row>
        <row r="27096">
          <cell r="A27096">
            <v>808531000</v>
          </cell>
          <cell r="B27096" t="str">
            <v>CARCACA 7"   ( MEC CARDAN )</v>
          </cell>
          <cell r="C27096" t="str">
            <v>UM</v>
          </cell>
        </row>
        <row r="27097">
          <cell r="A27097">
            <v>808532000</v>
          </cell>
          <cell r="B27097" t="str">
            <v>TAMPA SUP 7 "/ 8"  ( MEC CARDAN )</v>
          </cell>
          <cell r="C27097" t="str">
            <v>UM</v>
          </cell>
        </row>
        <row r="27098">
          <cell r="A27098">
            <v>808533000</v>
          </cell>
          <cell r="B27098" t="str">
            <v>LATERAL DA CATRACA   ( MECANICA CARDAN)</v>
          </cell>
          <cell r="C27098" t="str">
            <v>UM</v>
          </cell>
        </row>
        <row r="27099">
          <cell r="A27099">
            <v>808534000</v>
          </cell>
          <cell r="B27099" t="str">
            <v>SUP DA CAIXA DOS FUZIVEIS P/TRATOR</v>
          </cell>
          <cell r="C27099" t="str">
            <v>UM</v>
          </cell>
        </row>
        <row r="27100">
          <cell r="A27100">
            <v>808535000</v>
          </cell>
          <cell r="B27100" t="str">
            <v>CHAPA  PAINEL  LINHA LEVE P/TRATOR</v>
          </cell>
          <cell r="C27100" t="str">
            <v>UM</v>
          </cell>
        </row>
        <row r="27101">
          <cell r="A27101">
            <v>808536000</v>
          </cell>
          <cell r="B27101" t="str">
            <v>CAIXA DE SEGURANCA</v>
          </cell>
          <cell r="C27101" t="str">
            <v>UM</v>
          </cell>
        </row>
        <row r="27102">
          <cell r="A27102">
            <v>808537000</v>
          </cell>
          <cell r="B27102" t="str">
            <v>CABINE P/TRANSPORTE PASSAGEIROS (JANELA FIXA)</v>
          </cell>
          <cell r="C27102" t="str">
            <v>UM</v>
          </cell>
        </row>
        <row r="27103">
          <cell r="A27103">
            <v>300674000</v>
          </cell>
          <cell r="B27103" t="str">
            <v>BISNAGA DE 75 ML P/ APLICADOR DE COLA</v>
          </cell>
          <cell r="C27103" t="str">
            <v>UM</v>
          </cell>
        </row>
        <row r="27104">
          <cell r="A27104" t="str">
            <v>808537PAR</v>
          </cell>
          <cell r="B27104" t="str">
            <v>CABINE PARCIAL P/TRANSPORTE PASSAGEIROS (JANELA FIXA)</v>
          </cell>
          <cell r="C27104" t="str">
            <v>UM</v>
          </cell>
        </row>
        <row r="27105">
          <cell r="A27105">
            <v>808538000</v>
          </cell>
          <cell r="B27105" t="str">
            <v>PLATAFORMA ELEVATORIA AMALCA PE 2200</v>
          </cell>
          <cell r="C27105" t="str">
            <v>UM</v>
          </cell>
        </row>
        <row r="27106">
          <cell r="A27106">
            <v>808539000</v>
          </cell>
          <cell r="B27106" t="str">
            <v>VEÍCULO DE GRANDE PORTE PARA CONTROLE DE DISTURBIOS CIVIS</v>
          </cell>
          <cell r="C27106" t="str">
            <v>UM</v>
          </cell>
        </row>
        <row r="27107">
          <cell r="A27107" t="str">
            <v>80853900M</v>
          </cell>
          <cell r="B27107" t="str">
            <v>CHAPA DE BLINDAGEM DO MOTOR</v>
          </cell>
          <cell r="C27107" t="str">
            <v>UM</v>
          </cell>
        </row>
        <row r="27108">
          <cell r="A27108">
            <v>808540000</v>
          </cell>
          <cell r="B27108" t="str">
            <v>CARCACA 8"   ( MECANICA CARDAN )</v>
          </cell>
          <cell r="C27108" t="str">
            <v>UM</v>
          </cell>
        </row>
        <row r="27109">
          <cell r="A27109">
            <v>808541000</v>
          </cell>
          <cell r="B27109" t="str">
            <v>ENGRENAGEM              ( TOMAZI )       8541</v>
          </cell>
          <cell r="C27109" t="str">
            <v>UM</v>
          </cell>
        </row>
        <row r="27110">
          <cell r="A27110">
            <v>808542000</v>
          </cell>
          <cell r="B27110" t="str">
            <v>BASE DO SUPORTE ANTENA PARABOLICA (FLAMA)</v>
          </cell>
          <cell r="C27110" t="str">
            <v>UM</v>
          </cell>
        </row>
        <row r="27111">
          <cell r="A27111">
            <v>300675000</v>
          </cell>
          <cell r="B27111" t="str">
            <v>TAMPA BISNAGA P/ APLICADOR DE COLA</v>
          </cell>
          <cell r="C27111" t="str">
            <v>UM</v>
          </cell>
        </row>
        <row r="27112">
          <cell r="A27112">
            <v>808543000</v>
          </cell>
          <cell r="B27112" t="str">
            <v>RESERVATORIO DE AR 9L - 6010.005.069.00.3</v>
          </cell>
          <cell r="C27112" t="str">
            <v>UM</v>
          </cell>
        </row>
        <row r="27113">
          <cell r="A27113">
            <v>808544000</v>
          </cell>
          <cell r="B27113" t="str">
            <v>CARRO FORTE ALCATRAZ 2 PORTAS MB 914 EE3100</v>
          </cell>
          <cell r="C27113" t="str">
            <v>UM</v>
          </cell>
        </row>
        <row r="27114">
          <cell r="A27114">
            <v>808545000</v>
          </cell>
          <cell r="B27114" t="str">
            <v>CARROCARIA BLIND C-FORTE ALCATRAZ C/ CHASSI MB 1620 ANO 2008</v>
          </cell>
          <cell r="C27114" t="str">
            <v>UM</v>
          </cell>
        </row>
        <row r="27115">
          <cell r="A27115">
            <v>808546000</v>
          </cell>
          <cell r="B27115" t="str">
            <v>COFRE P/ONIBUS URBANO</v>
          </cell>
          <cell r="C27115" t="str">
            <v>UM</v>
          </cell>
        </row>
        <row r="27116">
          <cell r="A27116">
            <v>808547000</v>
          </cell>
          <cell r="B27116" t="str">
            <v>CABINE P/TRANSPORTE PASSAGEIROS (JANELA MOVEL)</v>
          </cell>
          <cell r="C27116" t="str">
            <v>UM</v>
          </cell>
        </row>
        <row r="27117">
          <cell r="A27117">
            <v>808548000</v>
          </cell>
          <cell r="B27117" t="str">
            <v>RESERVATORIO DE AR 37L - 6008.005.725.00.4</v>
          </cell>
          <cell r="C27117" t="str">
            <v>UM</v>
          </cell>
        </row>
        <row r="27118">
          <cell r="A27118">
            <v>808549000</v>
          </cell>
          <cell r="B27118" t="str">
            <v>CABINE P/TRANSPORTE PASSAGEIROS (DOIS BANCOS)</v>
          </cell>
          <cell r="C27118" t="str">
            <v>UM</v>
          </cell>
        </row>
        <row r="27119">
          <cell r="A27119">
            <v>808550000</v>
          </cell>
          <cell r="B27119" t="str">
            <v>LATERAL DIREITA 021136 DE FORNO 8550</v>
          </cell>
          <cell r="C27119" t="str">
            <v>UM</v>
          </cell>
        </row>
        <row r="27120">
          <cell r="A27120">
            <v>808551000</v>
          </cell>
          <cell r="B27120" t="str">
            <v>LATERAL ESQ 020758 DE FORNO     8551</v>
          </cell>
          <cell r="C27120" t="str">
            <v>UM</v>
          </cell>
        </row>
        <row r="27121">
          <cell r="A27121">
            <v>808552000</v>
          </cell>
          <cell r="B27121" t="str">
            <v>FUNDO TRASEIRO 021134 DE FORNO  8552</v>
          </cell>
          <cell r="C27121" t="str">
            <v>UM</v>
          </cell>
        </row>
        <row r="27122">
          <cell r="A27122">
            <v>808553000</v>
          </cell>
          <cell r="B27122" t="str">
            <v>TETO INFERIOR 021129 DE FORNO   8553</v>
          </cell>
          <cell r="C27122" t="str">
            <v>UM</v>
          </cell>
        </row>
        <row r="27123">
          <cell r="A27123">
            <v>808554000</v>
          </cell>
          <cell r="B27123" t="str">
            <v>CHASSI DIREITO 021115 DE FORNO  8554</v>
          </cell>
          <cell r="C27123" t="str">
            <v>UM</v>
          </cell>
        </row>
        <row r="27124">
          <cell r="A27124">
            <v>808555000</v>
          </cell>
          <cell r="B27124" t="str">
            <v>CHASSI ESQ 021112  DE FORNO     8555</v>
          </cell>
          <cell r="C27124" t="str">
            <v>UM</v>
          </cell>
        </row>
        <row r="27125">
          <cell r="A27125">
            <v>808556000</v>
          </cell>
          <cell r="B27125" t="str">
            <v>CHASSI TRASEIRO 021110 DE FORNO 8556</v>
          </cell>
          <cell r="C27125" t="str">
            <v>UM</v>
          </cell>
        </row>
        <row r="27126">
          <cell r="A27126">
            <v>808557000</v>
          </cell>
          <cell r="B27126" t="str">
            <v>BASE MOVEL 021139  DE FORNO     8557</v>
          </cell>
          <cell r="C27126" t="str">
            <v>UM</v>
          </cell>
        </row>
        <row r="27127">
          <cell r="A27127">
            <v>808558000</v>
          </cell>
          <cell r="B27127" t="str">
            <v>LATERAL DIR 021667 DE FORNO     8558</v>
          </cell>
          <cell r="C27127" t="str">
            <v>UM</v>
          </cell>
        </row>
        <row r="27128">
          <cell r="A27128">
            <v>808559000</v>
          </cell>
          <cell r="B27128" t="str">
            <v>LATERAL ESQ 021668 DE FORNO     8559</v>
          </cell>
          <cell r="C27128" t="str">
            <v>UM</v>
          </cell>
        </row>
        <row r="27129">
          <cell r="A27129">
            <v>808560000</v>
          </cell>
          <cell r="B27129" t="str">
            <v>FUNDO TRASEIRO 021671 DE FORNO  8560</v>
          </cell>
          <cell r="C27129" t="str">
            <v>UM</v>
          </cell>
        </row>
        <row r="27130">
          <cell r="A27130">
            <v>808561000</v>
          </cell>
          <cell r="B27130" t="str">
            <v>LATERAL ESQ 023919 DE FORNO     8561</v>
          </cell>
          <cell r="C27130" t="str">
            <v>UM</v>
          </cell>
        </row>
        <row r="27131">
          <cell r="A27131">
            <v>808562000</v>
          </cell>
          <cell r="B27131" t="str">
            <v>LATERAL DIR 023922 DE FORNO     8562</v>
          </cell>
          <cell r="C27131" t="str">
            <v>UM</v>
          </cell>
        </row>
        <row r="27132">
          <cell r="A27132">
            <v>808563000</v>
          </cell>
          <cell r="B27132" t="str">
            <v>FUNDO TRASEIRO 023925 DE FORNO  8563</v>
          </cell>
          <cell r="C27132" t="str">
            <v>UM</v>
          </cell>
        </row>
        <row r="27133">
          <cell r="A27133">
            <v>300673000</v>
          </cell>
          <cell r="B27133" t="str">
            <v>BISNAGA DE 300 ML P/ APLICADOR DE COLA</v>
          </cell>
          <cell r="C27133" t="str">
            <v>UM</v>
          </cell>
        </row>
        <row r="27134">
          <cell r="A27134">
            <v>808564000</v>
          </cell>
          <cell r="B27134" t="str">
            <v>CHASSI TRASEIRO 023933 DE FORNO 8564</v>
          </cell>
          <cell r="C27134" t="str">
            <v>UM</v>
          </cell>
        </row>
        <row r="27135">
          <cell r="A27135">
            <v>808565000</v>
          </cell>
          <cell r="B27135" t="str">
            <v>CHASSI ESQ 023935 DE FORNO      8565</v>
          </cell>
          <cell r="C27135" t="str">
            <v>UM</v>
          </cell>
        </row>
        <row r="27136">
          <cell r="A27136">
            <v>808566000</v>
          </cell>
          <cell r="B27136" t="str">
            <v>CHASSI DIR 024198 DE FORNO      8566</v>
          </cell>
          <cell r="C27136" t="str">
            <v>UM</v>
          </cell>
        </row>
        <row r="27137">
          <cell r="A27137">
            <v>808567000</v>
          </cell>
          <cell r="B27137" t="str">
            <v>DOBRADICA MENOR 21124 DE FORNO  8567</v>
          </cell>
          <cell r="C27137" t="str">
            <v>UM</v>
          </cell>
        </row>
        <row r="27138">
          <cell r="A27138">
            <v>808568000</v>
          </cell>
          <cell r="B27138" t="str">
            <v>DOBRADICA MAIOR 21149 DE FORNO  8568</v>
          </cell>
          <cell r="C27138" t="str">
            <v>UM</v>
          </cell>
        </row>
        <row r="27139">
          <cell r="A27139">
            <v>808569000</v>
          </cell>
          <cell r="B27139" t="str">
            <v>BANDEJA SUPERIOR  (20022)       8569</v>
          </cell>
          <cell r="C27139" t="str">
            <v>UM</v>
          </cell>
        </row>
        <row r="27140">
          <cell r="A27140">
            <v>808570000</v>
          </cell>
          <cell r="B27140" t="str">
            <v>BANDEJA SUPERIOR  20095 P/FORNO 8570</v>
          </cell>
          <cell r="C27140" t="str">
            <v>UM</v>
          </cell>
        </row>
        <row r="27141">
          <cell r="A27141">
            <v>300676000</v>
          </cell>
          <cell r="B27141" t="str">
            <v>EMBOLO 300 ML P/ APLICADOR DE COLA</v>
          </cell>
          <cell r="C27141" t="str">
            <v>UM</v>
          </cell>
        </row>
        <row r="27142">
          <cell r="A27142">
            <v>808571000</v>
          </cell>
          <cell r="B27142" t="str">
            <v>CHAPA BIFETEIRA 22095 P/FORNO   8571</v>
          </cell>
          <cell r="C27142" t="str">
            <v>UM</v>
          </cell>
        </row>
        <row r="27143">
          <cell r="A27143">
            <v>808572000</v>
          </cell>
          <cell r="B27143" t="str">
            <v>SUPORTE RODA 1/2" FORNO 024487  8572</v>
          </cell>
          <cell r="C27143" t="str">
            <v>UM</v>
          </cell>
        </row>
        <row r="27144">
          <cell r="A27144">
            <v>808573000</v>
          </cell>
          <cell r="B27144" t="str">
            <v>BANDEJA  INF P/FORNO 020167     8573</v>
          </cell>
          <cell r="C27144" t="str">
            <v>UM</v>
          </cell>
        </row>
        <row r="27145">
          <cell r="A27145">
            <v>808574000</v>
          </cell>
          <cell r="B27145" t="str">
            <v>BANDEJA INF  P/FORNO 00020023   8574</v>
          </cell>
          <cell r="C27145" t="str">
            <v>UM</v>
          </cell>
        </row>
        <row r="27146">
          <cell r="A27146">
            <v>808575000</v>
          </cell>
          <cell r="B27146" t="str">
            <v>MESA  PARA FORNO   24363        8575</v>
          </cell>
          <cell r="C27146" t="str">
            <v>UM</v>
          </cell>
        </row>
        <row r="27147">
          <cell r="A27147">
            <v>300677000</v>
          </cell>
          <cell r="B27147" t="str">
            <v>EMBOLO 75 ML P/ APLICADOR DE COLA</v>
          </cell>
          <cell r="C27147" t="str">
            <v>UM</v>
          </cell>
        </row>
        <row r="27148">
          <cell r="A27148">
            <v>190203000</v>
          </cell>
          <cell r="B27148" t="str">
            <v>CANO DESCARGA LATERAL</v>
          </cell>
          <cell r="C27148" t="str">
            <v>UM</v>
          </cell>
        </row>
        <row r="27149">
          <cell r="A27149">
            <v>808576000</v>
          </cell>
          <cell r="B27149" t="str">
            <v>CHAPA DE ALUMINIO               8576</v>
          </cell>
          <cell r="C27149" t="str">
            <v>UM</v>
          </cell>
        </row>
        <row r="27150">
          <cell r="A27150">
            <v>808577000</v>
          </cell>
          <cell r="B27150" t="str">
            <v>CAPA DO DISPOSITIVO MULTIPLEX (MARCOPOLO)</v>
          </cell>
          <cell r="C27150" t="str">
            <v>UM</v>
          </cell>
        </row>
        <row r="27151">
          <cell r="A27151">
            <v>808578000</v>
          </cell>
          <cell r="B27151" t="str">
            <v>CABINE DORMITORIO C/CLIMATIZADOR</v>
          </cell>
          <cell r="C27151" t="str">
            <v>UM</v>
          </cell>
        </row>
        <row r="27152">
          <cell r="A27152">
            <v>190204000</v>
          </cell>
          <cell r="B27152" t="str">
            <v>CANO DESCARGA LATERAL SEQ-0014</v>
          </cell>
          <cell r="C27152" t="str">
            <v>UM</v>
          </cell>
        </row>
        <row r="27153">
          <cell r="A27153">
            <v>808579000</v>
          </cell>
          <cell r="B27153" t="str">
            <v>ARRUELA 1/4" ( MEC CARDAN )</v>
          </cell>
          <cell r="C27153" t="str">
            <v>UM</v>
          </cell>
        </row>
        <row r="27154">
          <cell r="A27154">
            <v>808580000</v>
          </cell>
          <cell r="B27154" t="str">
            <v>CAIXA DE RANCHO TERMICA  680 X 600 X 660</v>
          </cell>
          <cell r="C27154" t="str">
            <v>UM</v>
          </cell>
        </row>
        <row r="27155">
          <cell r="A27155">
            <v>808581000</v>
          </cell>
          <cell r="B27155" t="str">
            <v>CAIXA DE RANCHO TERMICA  800 X 600 X 660</v>
          </cell>
          <cell r="C27155" t="str">
            <v>UM</v>
          </cell>
        </row>
        <row r="27156">
          <cell r="A27156">
            <v>808582000</v>
          </cell>
          <cell r="B27156" t="str">
            <v>CAIXA DE RANCHO TERMICA 1000 X 600 X 660</v>
          </cell>
          <cell r="C27156" t="str">
            <v>UM</v>
          </cell>
        </row>
        <row r="27157">
          <cell r="A27157">
            <v>808583000</v>
          </cell>
          <cell r="B27157" t="str">
            <v>CAIXA DE RANCHO TERMICA 1200 X 600 X 660</v>
          </cell>
          <cell r="C27157" t="str">
            <v>UM</v>
          </cell>
        </row>
        <row r="27158">
          <cell r="A27158">
            <v>808584000</v>
          </cell>
          <cell r="B27158" t="str">
            <v>RESERVATORIO DE AR 80 LTS ( Egito)</v>
          </cell>
          <cell r="C27158" t="str">
            <v>UM</v>
          </cell>
        </row>
        <row r="27159">
          <cell r="A27159">
            <v>808585000</v>
          </cell>
          <cell r="B27159" t="str">
            <v>TAMPA LATERAL (FREIO CAR-CARDAN)</v>
          </cell>
          <cell r="C27159" t="str">
            <v>UM</v>
          </cell>
        </row>
        <row r="27160">
          <cell r="A27160">
            <v>808586000</v>
          </cell>
          <cell r="B27160" t="str">
            <v>RESERVATORIO DE AR - AGRALE - MA 12</v>
          </cell>
          <cell r="C27160" t="str">
            <v>UM</v>
          </cell>
        </row>
        <row r="27161">
          <cell r="A27161">
            <v>808587000</v>
          </cell>
          <cell r="B27161" t="str">
            <v>DISCO SUPERIOR DE ACO</v>
          </cell>
          <cell r="C27161" t="str">
            <v>UM</v>
          </cell>
        </row>
        <row r="27162">
          <cell r="A27162">
            <v>808588000</v>
          </cell>
          <cell r="B27162" t="str">
            <v>ABRACADEIRA DO PEDESTAL</v>
          </cell>
          <cell r="C27162" t="str">
            <v>UM</v>
          </cell>
        </row>
        <row r="27163">
          <cell r="A27163">
            <v>808589000</v>
          </cell>
          <cell r="B27163" t="str">
            <v>BORBOLETA DO FUSO</v>
          </cell>
          <cell r="C27163" t="str">
            <v>UM</v>
          </cell>
        </row>
        <row r="27164">
          <cell r="A27164">
            <v>808590000</v>
          </cell>
          <cell r="B27164" t="str">
            <v>DISCO PLATO</v>
          </cell>
          <cell r="C27164" t="str">
            <v>UM</v>
          </cell>
        </row>
        <row r="27165">
          <cell r="A27165">
            <v>808591000</v>
          </cell>
          <cell r="B27165" t="str">
            <v>RESERVATORIO DE AR 15 L  ( A.E.W.)</v>
          </cell>
          <cell r="C27165" t="str">
            <v>UM</v>
          </cell>
        </row>
        <row r="27166">
          <cell r="A27166">
            <v>190205000</v>
          </cell>
          <cell r="B27166" t="str">
            <v>CANO DESCARGA CHAMINE TRASEIRO SEQ-0051</v>
          </cell>
          <cell r="C27166" t="str">
            <v>UM</v>
          </cell>
        </row>
        <row r="27167">
          <cell r="A27167">
            <v>808592000</v>
          </cell>
          <cell r="B27167" t="str">
            <v>FOLHA INTERNA DA PORTA ONIBUS MB</v>
          </cell>
          <cell r="C27167" t="str">
            <v>UM</v>
          </cell>
        </row>
        <row r="27168">
          <cell r="A27168">
            <v>808593000</v>
          </cell>
          <cell r="B27168" t="str">
            <v>FOLHA EXTERNA DA PORTA ONIBUS MB</v>
          </cell>
          <cell r="C27168" t="str">
            <v>UM</v>
          </cell>
        </row>
        <row r="27169">
          <cell r="A27169">
            <v>808594000</v>
          </cell>
          <cell r="B27169" t="str">
            <v>SUPORTE DO CARDAN</v>
          </cell>
          <cell r="C27169" t="str">
            <v>UM</v>
          </cell>
        </row>
        <row r="27170">
          <cell r="A27170">
            <v>808595000</v>
          </cell>
          <cell r="B27170" t="str">
            <v>DEFLETOR DO CARDAN SERIE 1710</v>
          </cell>
          <cell r="C27170" t="str">
            <v>UM</v>
          </cell>
        </row>
        <row r="27171">
          <cell r="A27171">
            <v>808596000</v>
          </cell>
          <cell r="B27171" t="str">
            <v>RESERVATORIO DE AR 20 lts DELGO</v>
          </cell>
          <cell r="C27171" t="str">
            <v>UM</v>
          </cell>
        </row>
        <row r="27172">
          <cell r="A27172">
            <v>808597000</v>
          </cell>
          <cell r="B27172" t="str">
            <v>RESERVATORIO DE AR 40 lts DELGO</v>
          </cell>
          <cell r="C27172" t="str">
            <v>UM</v>
          </cell>
        </row>
        <row r="27173">
          <cell r="A27173" t="str">
            <v>80859800D</v>
          </cell>
          <cell r="B27173" t="str">
            <v>SUPORTE TENSOR DIR IRAMEC 135006571</v>
          </cell>
          <cell r="C27173" t="str">
            <v>UM</v>
          </cell>
        </row>
        <row r="27174">
          <cell r="A27174" t="str">
            <v>80859800E</v>
          </cell>
          <cell r="B27174" t="str">
            <v>SUPORTE TENSOR ESQ IRAMEC 135006572</v>
          </cell>
          <cell r="C27174" t="str">
            <v>UM</v>
          </cell>
        </row>
        <row r="27175">
          <cell r="A27175">
            <v>808599000</v>
          </cell>
          <cell r="B27175" t="str">
            <v>RESERVATORIO DE AR 30 lts FORD/VOLKS</v>
          </cell>
          <cell r="C27175" t="str">
            <v>UM</v>
          </cell>
        </row>
        <row r="27176">
          <cell r="A27176" t="str">
            <v>80859900F</v>
          </cell>
          <cell r="B27176" t="str">
            <v>RESERVATORIO DE AR 30 lts FORD/VOLKS</v>
          </cell>
          <cell r="C27176" t="str">
            <v>UM</v>
          </cell>
        </row>
        <row r="27177">
          <cell r="A27177">
            <v>808600000</v>
          </cell>
          <cell r="B27177" t="str">
            <v>PLATAFORMA AUTO SOCORRO AMALCA P3500</v>
          </cell>
          <cell r="C27177" t="str">
            <v>UM</v>
          </cell>
        </row>
        <row r="27178">
          <cell r="A27178">
            <v>808601000</v>
          </cell>
          <cell r="B27178" t="str">
            <v xml:space="preserve"> PLATAFORMA AUTO SOCORRO AMALCA P3500 DOUBLE</v>
          </cell>
          <cell r="C27178" t="str">
            <v>UM</v>
          </cell>
        </row>
        <row r="27179">
          <cell r="A27179">
            <v>808602000</v>
          </cell>
          <cell r="B27179" t="str">
            <v xml:space="preserve"> PLATAFORMA AUTO SOCORRO AMALCA P6000</v>
          </cell>
          <cell r="C27179" t="str">
            <v>UM</v>
          </cell>
        </row>
        <row r="27180">
          <cell r="A27180">
            <v>808603000</v>
          </cell>
          <cell r="B27180" t="str">
            <v xml:space="preserve"> PLATAFORMA AUTO SOCORRO AMALCA P8000</v>
          </cell>
          <cell r="C27180" t="str">
            <v>UM</v>
          </cell>
        </row>
        <row r="27181">
          <cell r="A27181">
            <v>190206000</v>
          </cell>
          <cell r="B27181" t="str">
            <v>CANO DESCARGA CHAMINE TRASEIRO SEQ-0045</v>
          </cell>
          <cell r="C27181" t="str">
            <v>UM</v>
          </cell>
        </row>
        <row r="27182">
          <cell r="A27182">
            <v>808604000</v>
          </cell>
          <cell r="B27182" t="str">
            <v xml:space="preserve"> PLATAFORMA AUTO SOCORRO AMALCA P10000</v>
          </cell>
          <cell r="C27182" t="str">
            <v>UM</v>
          </cell>
        </row>
        <row r="27183">
          <cell r="A27183">
            <v>808605000</v>
          </cell>
          <cell r="B27183" t="str">
            <v xml:space="preserve"> PLATAFORMA AUTO SOCORRO AMALCA P12000</v>
          </cell>
          <cell r="C27183" t="str">
            <v>UM</v>
          </cell>
        </row>
        <row r="27184">
          <cell r="A27184">
            <v>808606000</v>
          </cell>
          <cell r="B27184" t="str">
            <v xml:space="preserve"> PLATAFORMA AUTO SOCORRO AMALCA P15000</v>
          </cell>
          <cell r="C27184" t="str">
            <v>UM</v>
          </cell>
        </row>
        <row r="27185">
          <cell r="A27185">
            <v>808607000</v>
          </cell>
          <cell r="B27185" t="str">
            <v>PLATAFORMA CEGONHEIRA AMALCA C/4</v>
          </cell>
          <cell r="C27185" t="str">
            <v>UM</v>
          </cell>
        </row>
        <row r="27186">
          <cell r="A27186">
            <v>808608000</v>
          </cell>
          <cell r="B27186" t="str">
            <v>PLATAFORMA CEGONHEIRA AMALCA C/5</v>
          </cell>
          <cell r="C27186" t="str">
            <v>UM</v>
          </cell>
        </row>
        <row r="27187">
          <cell r="A27187">
            <v>808609000</v>
          </cell>
          <cell r="B27187" t="str">
            <v>PLATAFORMA ELEVATORIA AMALCABURIO</v>
          </cell>
          <cell r="C27187" t="str">
            <v>UM</v>
          </cell>
        </row>
        <row r="27188">
          <cell r="A27188">
            <v>808610000</v>
          </cell>
          <cell r="B27188" t="str">
            <v>PLATAFORMA AMALCA P2500</v>
          </cell>
          <cell r="C27188" t="str">
            <v>UM</v>
          </cell>
        </row>
        <row r="27189">
          <cell r="A27189">
            <v>808611000</v>
          </cell>
          <cell r="B27189" t="str">
            <v>KIT CJ HELICE      05839006D</v>
          </cell>
          <cell r="C27189" t="str">
            <v>UM</v>
          </cell>
        </row>
        <row r="27190">
          <cell r="A27190">
            <v>808612000</v>
          </cell>
          <cell r="B27190" t="str">
            <v>KIT CJ HELICE 6 PA 05839008D</v>
          </cell>
          <cell r="C27190" t="str">
            <v>UM</v>
          </cell>
        </row>
        <row r="27191">
          <cell r="A27191">
            <v>808613000</v>
          </cell>
          <cell r="B27191" t="str">
            <v>BARRAGEM GSG-22   02801038</v>
          </cell>
          <cell r="C27191" t="str">
            <v>UM</v>
          </cell>
        </row>
        <row r="27192">
          <cell r="A27192">
            <v>808614000</v>
          </cell>
          <cell r="B27192" t="str">
            <v>CONJUNTO BARRAGEM  05808005</v>
          </cell>
          <cell r="C27192" t="str">
            <v>UM</v>
          </cell>
        </row>
        <row r="27193">
          <cell r="A27193">
            <v>808615000</v>
          </cell>
          <cell r="B27193" t="str">
            <v>CONJ. BARRAGEM     05808007</v>
          </cell>
          <cell r="C27193" t="str">
            <v>UM</v>
          </cell>
        </row>
        <row r="27194">
          <cell r="A27194">
            <v>808616000</v>
          </cell>
          <cell r="B27194" t="str">
            <v>CONJUNTO BARRAGEM  05808009</v>
          </cell>
          <cell r="C27194" t="str">
            <v>UM</v>
          </cell>
        </row>
        <row r="27195">
          <cell r="A27195">
            <v>808617000</v>
          </cell>
          <cell r="B27195" t="str">
            <v>CONJUNTO BARRAGEM  05808010</v>
          </cell>
          <cell r="C27195" t="str">
            <v>UM</v>
          </cell>
        </row>
        <row r="27196">
          <cell r="A27196">
            <v>808618000</v>
          </cell>
          <cell r="B27196" t="str">
            <v>CONJUNTO BARRAGEM  05808012</v>
          </cell>
          <cell r="C27196" t="str">
            <v>UM</v>
          </cell>
        </row>
        <row r="27197">
          <cell r="A27197">
            <v>808619000</v>
          </cell>
          <cell r="B27197" t="str">
            <v>CONJUNTO BARRAGEM  05808017</v>
          </cell>
          <cell r="C27197" t="str">
            <v>UM</v>
          </cell>
        </row>
        <row r="27198">
          <cell r="A27198">
            <v>808620000</v>
          </cell>
          <cell r="B27198" t="str">
            <v>BLINDAGEM VOLARE VE 3350EE 6700-W8</v>
          </cell>
          <cell r="C27198" t="str">
            <v>UM</v>
          </cell>
        </row>
        <row r="27199">
          <cell r="A27199">
            <v>808621000</v>
          </cell>
          <cell r="B27199" t="str">
            <v>CARROCARIA BLIND C-FORTE ALCATRAZ JUNIOR MA 6.0 EE 2800</v>
          </cell>
          <cell r="C27199" t="str">
            <v>UM</v>
          </cell>
        </row>
        <row r="27200">
          <cell r="A27200">
            <v>808622000</v>
          </cell>
          <cell r="B27200" t="str">
            <v>CJ CHASSI PONTEADO 05814154</v>
          </cell>
          <cell r="C27200" t="str">
            <v>UM</v>
          </cell>
        </row>
        <row r="27201">
          <cell r="A27201">
            <v>808623000</v>
          </cell>
          <cell r="B27201" t="str">
            <v>CJ GABINETE PINTADO  05837077</v>
          </cell>
          <cell r="C27201" t="str">
            <v>UM</v>
          </cell>
        </row>
        <row r="27202">
          <cell r="A27202">
            <v>808624000</v>
          </cell>
          <cell r="B27202" t="str">
            <v>CONJUNTO HELICE    0583912D</v>
          </cell>
          <cell r="C27202" t="str">
            <v>UM</v>
          </cell>
        </row>
        <row r="27203">
          <cell r="A27203">
            <v>808625000</v>
          </cell>
          <cell r="B27203" t="str">
            <v>PLATAFORMA FIXA 2600x9000 15000 KG</v>
          </cell>
          <cell r="C27203" t="str">
            <v>UM</v>
          </cell>
        </row>
        <row r="27204">
          <cell r="A27204">
            <v>808626000</v>
          </cell>
          <cell r="B27204" t="str">
            <v>PLATAFORMA CEGONHEIRA AMALCA C/3</v>
          </cell>
          <cell r="C27204" t="str">
            <v>UM</v>
          </cell>
        </row>
        <row r="27205">
          <cell r="A27205">
            <v>190207000</v>
          </cell>
          <cell r="B27205" t="str">
            <v>TUBO ACO CANO DESCARGA TH+ SEQ-0619</v>
          </cell>
          <cell r="C27205" t="str">
            <v>UM</v>
          </cell>
        </row>
        <row r="27206">
          <cell r="A27206">
            <v>808627000</v>
          </cell>
          <cell r="B27206" t="str">
            <v>PLATAFORMA AUTO SOCORRO 2300x6000 4.5 T</v>
          </cell>
          <cell r="C27206" t="str">
            <v>UM</v>
          </cell>
        </row>
        <row r="27207">
          <cell r="A27207">
            <v>808628000</v>
          </cell>
          <cell r="B27207" t="str">
            <v>CONJUNTO BASE RETR 05921932</v>
          </cell>
          <cell r="C27207" t="str">
            <v>UM</v>
          </cell>
        </row>
        <row r="27208">
          <cell r="A27208">
            <v>808629000</v>
          </cell>
          <cell r="B27208" t="str">
            <v>SUPORTE DO MOTOR   38815006</v>
          </cell>
          <cell r="C27208" t="str">
            <v>UM</v>
          </cell>
        </row>
        <row r="27209">
          <cell r="A27209">
            <v>808630000</v>
          </cell>
          <cell r="B27209" t="str">
            <v>SUP. MOTOR 1,2x174x213 38815013 8630</v>
          </cell>
          <cell r="C27209" t="str">
            <v>UM</v>
          </cell>
        </row>
        <row r="27210">
          <cell r="A27210">
            <v>808631000</v>
          </cell>
          <cell r="B27210" t="str">
            <v>PLATAFORMA 2400x8000 3500 KG</v>
          </cell>
          <cell r="C27210" t="str">
            <v>UM</v>
          </cell>
        </row>
        <row r="27211">
          <cell r="A27211">
            <v>808632000</v>
          </cell>
          <cell r="B27211" t="str">
            <v>BASE 38801212</v>
          </cell>
          <cell r="C27211" t="str">
            <v>UM</v>
          </cell>
        </row>
        <row r="27212">
          <cell r="A27212">
            <v>808633000</v>
          </cell>
          <cell r="B27212" t="str">
            <v>LATERAL SERP. 1 FILAS 23708238</v>
          </cell>
          <cell r="C27212" t="str">
            <v>UM</v>
          </cell>
        </row>
        <row r="27213">
          <cell r="A27213">
            <v>808634000</v>
          </cell>
          <cell r="B27213" t="str">
            <v>LATERAL SERP. 2 FILAS 23708234</v>
          </cell>
          <cell r="C27213" t="str">
            <v>UM</v>
          </cell>
        </row>
        <row r="27214">
          <cell r="A27214">
            <v>808635000</v>
          </cell>
          <cell r="B27214" t="str">
            <v>LATERAL SERP. PEQUENA 23708240</v>
          </cell>
          <cell r="C27214" t="str">
            <v>UM</v>
          </cell>
        </row>
        <row r="27215">
          <cell r="A27215">
            <v>808636000</v>
          </cell>
          <cell r="B27215" t="str">
            <v>SUPORTE DO MOTOR 38801222</v>
          </cell>
          <cell r="C27215" t="str">
            <v>UM</v>
          </cell>
        </row>
        <row r="27216">
          <cell r="A27216">
            <v>808637000</v>
          </cell>
          <cell r="B27216" t="str">
            <v>LATERAL ALETADO 23708235</v>
          </cell>
          <cell r="C27216" t="str">
            <v>UM</v>
          </cell>
        </row>
        <row r="27217">
          <cell r="A27217">
            <v>808638000</v>
          </cell>
          <cell r="B27217" t="str">
            <v>LATERAL ALETADO 23708236</v>
          </cell>
          <cell r="C27217" t="str">
            <v>UM</v>
          </cell>
        </row>
        <row r="27218">
          <cell r="A27218">
            <v>808639000</v>
          </cell>
          <cell r="B27218" t="str">
            <v>PAREDE INTERMEDIARIA 38801223</v>
          </cell>
          <cell r="C27218" t="str">
            <v>UM</v>
          </cell>
        </row>
        <row r="27219">
          <cell r="A27219">
            <v>808640000</v>
          </cell>
          <cell r="B27219" t="str">
            <v>PAINEL LATERAL 38801227</v>
          </cell>
          <cell r="C27219" t="str">
            <v>UM</v>
          </cell>
        </row>
        <row r="27220">
          <cell r="A27220">
            <v>808641000</v>
          </cell>
          <cell r="B27220" t="str">
            <v>TRILHO 18/24K 38801228</v>
          </cell>
          <cell r="C27220" t="str">
            <v>UM</v>
          </cell>
        </row>
        <row r="27221">
          <cell r="A27221">
            <v>808642000</v>
          </cell>
          <cell r="B27221" t="str">
            <v>CONJUNTO DA BASE 102(05806085P)</v>
          </cell>
          <cell r="C27221" t="str">
            <v>UM</v>
          </cell>
        </row>
        <row r="27222">
          <cell r="A27222">
            <v>808643000</v>
          </cell>
          <cell r="B27222" t="str">
            <v>CONJUNTO DA BASE 102(05806180P)</v>
          </cell>
          <cell r="C27222" t="str">
            <v>UM</v>
          </cell>
        </row>
        <row r="27223">
          <cell r="A27223">
            <v>808644000</v>
          </cell>
          <cell r="B27223" t="str">
            <v>CONJUNTO DA BASE 102(05806185P)</v>
          </cell>
          <cell r="C27223" t="str">
            <v>UM</v>
          </cell>
        </row>
        <row r="27224">
          <cell r="A27224">
            <v>808645000</v>
          </cell>
          <cell r="B27224" t="str">
            <v>CONJUNTO BASE 102 MP(05806258P)</v>
          </cell>
          <cell r="C27224" t="str">
            <v>UM</v>
          </cell>
        </row>
        <row r="27225">
          <cell r="A27225">
            <v>808646000</v>
          </cell>
          <cell r="B27225" t="str">
            <v>CONJUNTO BASE 102 (05806086P)</v>
          </cell>
          <cell r="C27225" t="str">
            <v>UM</v>
          </cell>
        </row>
        <row r="27226">
          <cell r="A27226">
            <v>808647000</v>
          </cell>
          <cell r="B27226" t="str">
            <v>CONJUNTO BASE 102 (05806187P)</v>
          </cell>
          <cell r="C27226" t="str">
            <v>UM</v>
          </cell>
        </row>
        <row r="27227">
          <cell r="A27227">
            <v>808648000</v>
          </cell>
          <cell r="B27227" t="str">
            <v>CONJUNTO CHASSIS (05814084P)</v>
          </cell>
          <cell r="C27227" t="str">
            <v>UM</v>
          </cell>
        </row>
        <row r="27228">
          <cell r="A27228">
            <v>808649000</v>
          </cell>
          <cell r="B27228" t="str">
            <v>CONJ GABINETE 304  (05837161P)</v>
          </cell>
          <cell r="C27228" t="str">
            <v>UM</v>
          </cell>
        </row>
        <row r="27229">
          <cell r="A27229">
            <v>808650000</v>
          </cell>
          <cell r="B27229" t="str">
            <v>CHAPA LATERAL DA CABINE</v>
          </cell>
          <cell r="C27229" t="str">
            <v>UM</v>
          </cell>
        </row>
        <row r="27230">
          <cell r="A27230">
            <v>808651000</v>
          </cell>
          <cell r="B27230" t="str">
            <v>PAREDE INTERM 304 (32203002)</v>
          </cell>
          <cell r="C27230" t="str">
            <v>UM</v>
          </cell>
        </row>
        <row r="27231">
          <cell r="A27231">
            <v>808652000</v>
          </cell>
          <cell r="B27231" t="str">
            <v>PAREDE INTERMEDIARA (32204188)</v>
          </cell>
          <cell r="C27231" t="str">
            <v>UM</v>
          </cell>
        </row>
        <row r="27232">
          <cell r="A27232">
            <v>808653000</v>
          </cell>
          <cell r="B27232" t="str">
            <v>PAREDE INTERM 102 (32203048)</v>
          </cell>
          <cell r="C27232" t="str">
            <v>UM</v>
          </cell>
        </row>
        <row r="27233">
          <cell r="A27233">
            <v>808654000</v>
          </cell>
          <cell r="B27233" t="str">
            <v>LACRE TECLA SIRENE</v>
          </cell>
          <cell r="C27233" t="str">
            <v>UM</v>
          </cell>
        </row>
        <row r="27234">
          <cell r="A27234">
            <v>808655000</v>
          </cell>
          <cell r="B27234" t="str">
            <v>PAINEL DE CONTROLE(32307005)</v>
          </cell>
          <cell r="C27234" t="str">
            <v>UM</v>
          </cell>
        </row>
        <row r="27235">
          <cell r="A27235">
            <v>808656000</v>
          </cell>
          <cell r="B27235" t="str">
            <v>SUPORTE MOTOR FIXO(38815008)</v>
          </cell>
          <cell r="C27235" t="str">
            <v>UM</v>
          </cell>
        </row>
        <row r="27236">
          <cell r="A27236">
            <v>808657000</v>
          </cell>
          <cell r="B27236" t="str">
            <v>SUPORTE MOTOR 304 (38815009)</v>
          </cell>
          <cell r="C27236" t="str">
            <v>UM</v>
          </cell>
        </row>
        <row r="27237">
          <cell r="A27237">
            <v>808658000</v>
          </cell>
          <cell r="B27237" t="str">
            <v>CANO DE DESCARGA  - 10323126</v>
          </cell>
          <cell r="C27237" t="str">
            <v>UM</v>
          </cell>
        </row>
        <row r="27238">
          <cell r="A27238">
            <v>808659000</v>
          </cell>
          <cell r="B27238" t="str">
            <v>ANEL ENTRADA AR   (00508002)</v>
          </cell>
          <cell r="C27238" t="str">
            <v>UM</v>
          </cell>
        </row>
        <row r="27239">
          <cell r="A27239">
            <v>808660000</v>
          </cell>
          <cell r="B27239" t="str">
            <v>CANO DE DESCARGA - 10335462</v>
          </cell>
          <cell r="C27239" t="str">
            <v>UM</v>
          </cell>
        </row>
        <row r="27240">
          <cell r="A27240">
            <v>808661000</v>
          </cell>
          <cell r="B27240" t="str">
            <v>CANO DE DESCARGA - 10312327</v>
          </cell>
          <cell r="C27240" t="str">
            <v>UM</v>
          </cell>
        </row>
        <row r="27241">
          <cell r="A27241">
            <v>808662000</v>
          </cell>
          <cell r="B27241" t="str">
            <v>PONTEIRA CANO DE DESCARGA - 10335115</v>
          </cell>
          <cell r="C27241" t="str">
            <v>UM</v>
          </cell>
        </row>
        <row r="27242">
          <cell r="A27242">
            <v>808663000</v>
          </cell>
          <cell r="B27242" t="str">
            <v>ALONGAMENTO CANO DE DESCARGA - 10120164</v>
          </cell>
          <cell r="C27242" t="str">
            <v>UM</v>
          </cell>
        </row>
        <row r="27243">
          <cell r="A27243">
            <v>808664000</v>
          </cell>
          <cell r="B27243" t="str">
            <v>PARALAMA ENVOLVENTE (MODELO LIBRELATO)</v>
          </cell>
          <cell r="C27243" t="str">
            <v>UM</v>
          </cell>
        </row>
        <row r="27244">
          <cell r="A27244" t="str">
            <v>80866400F</v>
          </cell>
          <cell r="B27244" t="str">
            <v>PARALAMA ENVOLVENTE (MODELO LIBRELATO)</v>
          </cell>
          <cell r="C27244" t="str">
            <v>UM</v>
          </cell>
        </row>
        <row r="27245">
          <cell r="A27245">
            <v>810691000</v>
          </cell>
          <cell r="B27245" t="str">
            <v>M.O. CANO DESCARGA LATERAL NEOBUS - 76819</v>
          </cell>
          <cell r="C27245" t="str">
            <v>UM</v>
          </cell>
        </row>
        <row r="27246">
          <cell r="A27246">
            <v>808665000</v>
          </cell>
          <cell r="B27246" t="str">
            <v>BASE MOTOR        (03001137)</v>
          </cell>
          <cell r="C27246" t="str">
            <v>UM</v>
          </cell>
        </row>
        <row r="27247">
          <cell r="A27247">
            <v>808666000</v>
          </cell>
          <cell r="B27247" t="str">
            <v>PAINEL SUPERIOR(04936009)       8666</v>
          </cell>
          <cell r="C27247" t="str">
            <v>UM</v>
          </cell>
        </row>
        <row r="27248">
          <cell r="A27248">
            <v>808667000</v>
          </cell>
          <cell r="B27248" t="str">
            <v>REF LATERAL       (04936016)</v>
          </cell>
          <cell r="C27248" t="str">
            <v>UM</v>
          </cell>
        </row>
        <row r="27249">
          <cell r="A27249">
            <v>808668000</v>
          </cell>
          <cell r="B27249" t="str">
            <v>REF CENT.(1,x99x500(04936017)   8668</v>
          </cell>
          <cell r="C27249" t="str">
            <v>UM</v>
          </cell>
        </row>
        <row r="27250">
          <cell r="A27250">
            <v>808669000</v>
          </cell>
          <cell r="B27250" t="str">
            <v>SUPORTE DA CAÇAMBA</v>
          </cell>
          <cell r="C27250" t="str">
            <v>UM</v>
          </cell>
        </row>
        <row r="27251">
          <cell r="A27251">
            <v>808670000</v>
          </cell>
          <cell r="B27251" t="str">
            <v>CJ SOLDADO SUPORTE RESERVATORIO AGUA - EA0199</v>
          </cell>
          <cell r="C27251" t="str">
            <v>UM</v>
          </cell>
        </row>
        <row r="27252">
          <cell r="A27252" t="str">
            <v>808670000 -TESTE</v>
          </cell>
          <cell r="B27252" t="str">
            <v>CJ SOLDADO SUPORTE RESERVATORIO AGUA - EA0199</v>
          </cell>
          <cell r="C27252" t="str">
            <v>UM</v>
          </cell>
        </row>
        <row r="27253">
          <cell r="A27253">
            <v>808671000</v>
          </cell>
          <cell r="B27253" t="str">
            <v>CJ SOLDADO SUPORTE RESERVATORIO AGUA - EA0196</v>
          </cell>
          <cell r="C27253" t="str">
            <v>UM</v>
          </cell>
        </row>
        <row r="27254">
          <cell r="A27254" t="str">
            <v>808671000 TESTE</v>
          </cell>
          <cell r="B27254" t="str">
            <v>CJ SOLDADO ROTOTECH</v>
          </cell>
          <cell r="C27254" t="str">
            <v>UM</v>
          </cell>
        </row>
        <row r="27255">
          <cell r="A27255">
            <v>808672000</v>
          </cell>
          <cell r="B27255" t="str">
            <v>MEIO PARALAMA DIANT.ESQ.TRAS.DIR. (MODELO LIBRELATO)</v>
          </cell>
          <cell r="C27255" t="str">
            <v>UM</v>
          </cell>
        </row>
        <row r="27256">
          <cell r="A27256" t="str">
            <v>80867200F</v>
          </cell>
          <cell r="B27256" t="str">
            <v>MEIO PARALAMA DIANT.ESQ.TRAS.DIR. (MODELO LIBRELATO)</v>
          </cell>
          <cell r="C27256" t="str">
            <v>UM</v>
          </cell>
        </row>
        <row r="27257">
          <cell r="A27257">
            <v>808673000</v>
          </cell>
          <cell r="B27257" t="str">
            <v>MEIO PARALAMA DIANT.DIR.TRAS.ESQ. (MODELO LIBRELATO)</v>
          </cell>
          <cell r="C27257" t="str">
            <v>UM</v>
          </cell>
        </row>
        <row r="27258">
          <cell r="A27258" t="str">
            <v>80867300F</v>
          </cell>
          <cell r="B27258" t="str">
            <v>MEIO PARALAMA DIANT.DIR.TRAS.ESQ. (MODELO LIBRELATO)</v>
          </cell>
          <cell r="C27258" t="str">
            <v>UM</v>
          </cell>
        </row>
        <row r="27259">
          <cell r="A27259">
            <v>808674000</v>
          </cell>
          <cell r="B27259" t="str">
            <v>CONJ GABINETE PONTPINT 05837078 8674</v>
          </cell>
          <cell r="C27259" t="str">
            <v>UM</v>
          </cell>
        </row>
        <row r="27260">
          <cell r="A27260">
            <v>808675000</v>
          </cell>
          <cell r="B27260" t="str">
            <v>GABINETE           (07303043)</v>
          </cell>
          <cell r="C27260" t="str">
            <v>UM</v>
          </cell>
        </row>
        <row r="27261">
          <cell r="A27261">
            <v>808676000</v>
          </cell>
          <cell r="B27261" t="str">
            <v>GABINETE           (07303044)</v>
          </cell>
          <cell r="C27261" t="str">
            <v>UM</v>
          </cell>
        </row>
        <row r="27262">
          <cell r="A27262">
            <v>808677000</v>
          </cell>
          <cell r="B27262" t="str">
            <v>COBERTURA CAM PRES (08201003)</v>
          </cell>
          <cell r="C27262" t="str">
            <v>UM</v>
          </cell>
        </row>
        <row r="27263">
          <cell r="A27263">
            <v>808678000</v>
          </cell>
          <cell r="B27263" t="str">
            <v>EXT PAREDE INTERNA (10803003)</v>
          </cell>
          <cell r="C27263" t="str">
            <v>UM</v>
          </cell>
        </row>
        <row r="27264">
          <cell r="A27264">
            <v>808680000</v>
          </cell>
          <cell r="B27264" t="str">
            <v>PAINEL TRASEIRO    (14201036)</v>
          </cell>
          <cell r="C27264" t="str">
            <v>UM</v>
          </cell>
        </row>
        <row r="27265">
          <cell r="A27265">
            <v>808681000</v>
          </cell>
          <cell r="B27265" t="str">
            <v>FLANGE SAIDA AR    (14401004)</v>
          </cell>
          <cell r="C27265" t="str">
            <v>UM</v>
          </cell>
        </row>
        <row r="27266">
          <cell r="A27266">
            <v>808682000</v>
          </cell>
          <cell r="B27266" t="str">
            <v>FLANGE ENTRADA AR  (14401001)</v>
          </cell>
          <cell r="C27266" t="str">
            <v>UM</v>
          </cell>
        </row>
        <row r="27267">
          <cell r="A27267">
            <v>808685000</v>
          </cell>
          <cell r="B27267" t="str">
            <v>PAINEL FRONT COM   (32312005)</v>
          </cell>
          <cell r="C27267" t="str">
            <v>UM</v>
          </cell>
        </row>
        <row r="27268">
          <cell r="A27268">
            <v>808686000</v>
          </cell>
          <cell r="B27268" t="str">
            <v>PLACA IMP MOTOR    (33402007)</v>
          </cell>
          <cell r="C27268" t="str">
            <v>UM</v>
          </cell>
        </row>
        <row r="27269">
          <cell r="A27269">
            <v>808689000</v>
          </cell>
          <cell r="B27269" t="str">
            <v>TP CONDENS         (42103001)</v>
          </cell>
          <cell r="C27269" t="str">
            <v>UM</v>
          </cell>
        </row>
        <row r="27270">
          <cell r="A27270">
            <v>808690000</v>
          </cell>
          <cell r="B27270" t="str">
            <v>TAMPA</v>
          </cell>
          <cell r="C27270" t="str">
            <v>UM</v>
          </cell>
        </row>
        <row r="27271">
          <cell r="A27271">
            <v>808692000</v>
          </cell>
          <cell r="B27271" t="str">
            <v>CONJUNTO DA BASE 304 05806223P</v>
          </cell>
          <cell r="C27271" t="str">
            <v>UM</v>
          </cell>
        </row>
        <row r="27272">
          <cell r="A27272">
            <v>808694000</v>
          </cell>
          <cell r="B27272" t="str">
            <v>BASE DO SUPORTE   (030.01.057)  8694</v>
          </cell>
          <cell r="C27272" t="str">
            <v>UM</v>
          </cell>
        </row>
        <row r="27273">
          <cell r="A27273">
            <v>808695000</v>
          </cell>
          <cell r="B27273" t="str">
            <v>LAT. DIR.(tira 499(237.08.016)  8695</v>
          </cell>
          <cell r="C27273" t="str">
            <v>UM</v>
          </cell>
        </row>
        <row r="27274">
          <cell r="A27274">
            <v>808696000</v>
          </cell>
          <cell r="B27274" t="str">
            <v>BANDEJA (04936221)              8696</v>
          </cell>
          <cell r="C27274" t="str">
            <v>UM</v>
          </cell>
        </row>
        <row r="27275">
          <cell r="A27275">
            <v>808698000</v>
          </cell>
          <cell r="B27275" t="str">
            <v>GUIA FIX. 1,2x76x315(16401002)  8698</v>
          </cell>
          <cell r="C27275" t="str">
            <v>UM</v>
          </cell>
        </row>
        <row r="27276">
          <cell r="A27276">
            <v>808699000</v>
          </cell>
          <cell r="B27276" t="str">
            <v>LATERAL COND. 30K (23708143)    8699</v>
          </cell>
          <cell r="C27276" t="str">
            <v>UM</v>
          </cell>
        </row>
        <row r="27277">
          <cell r="A27277">
            <v>808700000</v>
          </cell>
          <cell r="B27277" t="str">
            <v>LATERAL ESQUERDA  (23712148)    8700</v>
          </cell>
          <cell r="C27277" t="str">
            <v>UM</v>
          </cell>
        </row>
        <row r="27278">
          <cell r="A27278">
            <v>808702000</v>
          </cell>
          <cell r="B27278" t="str">
            <v>TAMPA CONDENSADORA(42103001)    8702</v>
          </cell>
          <cell r="C27278" t="str">
            <v>UM</v>
          </cell>
        </row>
        <row r="27279">
          <cell r="A27279">
            <v>808703000</v>
          </cell>
          <cell r="B27279" t="str">
            <v>TAMPA EVAPORADOR  (42105020)    8703</v>
          </cell>
          <cell r="C27279" t="str">
            <v>UM</v>
          </cell>
        </row>
        <row r="27280">
          <cell r="A27280">
            <v>808706000</v>
          </cell>
          <cell r="B27280" t="str">
            <v>REFORCO SUP. MOTOR(35603021)    8706</v>
          </cell>
          <cell r="C27280" t="str">
            <v>UM</v>
          </cell>
        </row>
        <row r="27281">
          <cell r="A27281">
            <v>808707000</v>
          </cell>
          <cell r="B27281" t="str">
            <v>CORPO GABINETE  ( 05837148P )</v>
          </cell>
          <cell r="C27281" t="str">
            <v>UM</v>
          </cell>
        </row>
        <row r="27282">
          <cell r="A27282">
            <v>808708000</v>
          </cell>
          <cell r="B27282" t="str">
            <v>LATERAL ESQUERDA  (23712018)    8708</v>
          </cell>
          <cell r="C27282" t="str">
            <v>UM</v>
          </cell>
        </row>
        <row r="27283">
          <cell r="A27283">
            <v>808709000</v>
          </cell>
          <cell r="B27283" t="str">
            <v>CONJUNTO BASE 102 (05806256P)   8709</v>
          </cell>
          <cell r="C27283" t="str">
            <v>UM</v>
          </cell>
        </row>
        <row r="27284">
          <cell r="A27284">
            <v>808710000</v>
          </cell>
          <cell r="B27284" t="str">
            <v>CONJ CHASSI PONT GAL 05814158   8710</v>
          </cell>
          <cell r="C27284" t="str">
            <v>UM</v>
          </cell>
        </row>
        <row r="27285">
          <cell r="A27285" t="str">
            <v>80871000P</v>
          </cell>
          <cell r="B27285" t="str">
            <v>CONJ CHASSI PONT PINT 05814158P/8710</v>
          </cell>
          <cell r="C27285" t="str">
            <v>UM</v>
          </cell>
        </row>
        <row r="27286">
          <cell r="A27286">
            <v>808711000</v>
          </cell>
          <cell r="B27286" t="str">
            <v>CONJ CHASSI PONT GAL 05814146P 8711</v>
          </cell>
          <cell r="C27286" t="str">
            <v>UM</v>
          </cell>
        </row>
        <row r="27287">
          <cell r="A27287">
            <v>808712000</v>
          </cell>
          <cell r="B27287" t="str">
            <v>SUPORTE MOTOR FIXO 38815018     8712</v>
          </cell>
          <cell r="C27287" t="str">
            <v>UM</v>
          </cell>
        </row>
        <row r="27288">
          <cell r="A27288">
            <v>808713000</v>
          </cell>
          <cell r="B27288" t="str">
            <v>CONJUNTO CHASSI    05814285     8713</v>
          </cell>
          <cell r="C27288" t="str">
            <v>UM</v>
          </cell>
        </row>
        <row r="27289">
          <cell r="A27289">
            <v>808714000</v>
          </cell>
          <cell r="B27289" t="str">
            <v>CONJUNTO CHASSI    05814288     8714</v>
          </cell>
          <cell r="C27289" t="str">
            <v>UM</v>
          </cell>
        </row>
        <row r="27290">
          <cell r="A27290">
            <v>808715000</v>
          </cell>
          <cell r="B27290" t="str">
            <v>CONJUNTO CHASSI    05936011     8715</v>
          </cell>
          <cell r="C27290" t="str">
            <v>UM</v>
          </cell>
        </row>
        <row r="27291">
          <cell r="A27291">
            <v>808716000</v>
          </cell>
          <cell r="B27291" t="str">
            <v>CJ CHASSI PONTEADO 05814064</v>
          </cell>
          <cell r="C27291" t="str">
            <v>UM</v>
          </cell>
        </row>
        <row r="27292">
          <cell r="A27292">
            <v>808717000</v>
          </cell>
          <cell r="B27292" t="str">
            <v>CJ GABINETE PRE-MTDO 05837130</v>
          </cell>
          <cell r="C27292" t="str">
            <v>UM</v>
          </cell>
        </row>
        <row r="27293">
          <cell r="A27293">
            <v>808718000</v>
          </cell>
          <cell r="B27293" t="str">
            <v>SUPORTE DO MOTOR   38815015</v>
          </cell>
          <cell r="C27293" t="str">
            <v>UM</v>
          </cell>
        </row>
        <row r="27294">
          <cell r="A27294">
            <v>808720000</v>
          </cell>
          <cell r="B27294" t="str">
            <v>PARA-CHOQUE DIANT (fibra) CARRO-FORTE</v>
          </cell>
          <cell r="C27294" t="str">
            <v>UM</v>
          </cell>
        </row>
        <row r="27295">
          <cell r="A27295">
            <v>808721000</v>
          </cell>
          <cell r="B27295" t="str">
            <v>DOBRADICA C/ MOLA 225.3 1/2 X 3 FOX</v>
          </cell>
          <cell r="C27295" t="str">
            <v>UM</v>
          </cell>
        </row>
        <row r="27296">
          <cell r="A27296">
            <v>808722000</v>
          </cell>
          <cell r="B27296" t="str">
            <v>FECHADURA 06502.6511.01</v>
          </cell>
          <cell r="C27296" t="str">
            <v>UM</v>
          </cell>
        </row>
        <row r="27297">
          <cell r="A27297">
            <v>808723000</v>
          </cell>
          <cell r="B27297" t="str">
            <v>RETROREFLETOR DIAM 60mm RUBI 8981.00.302</v>
          </cell>
          <cell r="C27297" t="str">
            <v>UM</v>
          </cell>
        </row>
        <row r="27298">
          <cell r="A27298">
            <v>808724000</v>
          </cell>
          <cell r="B27298" t="str">
            <v>PARA-LAMA ENVOLVENTE CARRETA/BI TREM NITROVET</v>
          </cell>
          <cell r="C27298" t="str">
            <v>UM</v>
          </cell>
        </row>
        <row r="27299">
          <cell r="A27299">
            <v>810692000</v>
          </cell>
          <cell r="B27299" t="str">
            <v>M.O. CANO DESCARGA LATERAL SEQ-0014 NEOBUS - 76236</v>
          </cell>
          <cell r="C27299" t="str">
            <v>UM</v>
          </cell>
        </row>
        <row r="27300">
          <cell r="A27300">
            <v>808725000</v>
          </cell>
          <cell r="B27300" t="str">
            <v>SUPORTE CAIXA RANCHO  - RANDON</v>
          </cell>
          <cell r="C27300" t="str">
            <v>UM</v>
          </cell>
        </row>
        <row r="27301">
          <cell r="A27301">
            <v>808726000</v>
          </cell>
          <cell r="B27301" t="str">
            <v>PARA-CHOQUE DIANTEIRO MARCOPOLO</v>
          </cell>
          <cell r="C27301" t="str">
            <v>UM</v>
          </cell>
        </row>
        <row r="27302">
          <cell r="A27302">
            <v>808727000</v>
          </cell>
          <cell r="B27302" t="str">
            <v>PARA-CHOQUE TRASEIRO MARCOPOLO</v>
          </cell>
          <cell r="C27302" t="str">
            <v>UM</v>
          </cell>
        </row>
        <row r="27303">
          <cell r="A27303">
            <v>808728000</v>
          </cell>
          <cell r="B27303" t="str">
            <v xml:space="preserve"> PALHETA CARRO FORTE 555MM</v>
          </cell>
          <cell r="C27303" t="str">
            <v>UM</v>
          </cell>
        </row>
        <row r="27304">
          <cell r="A27304">
            <v>808729000</v>
          </cell>
          <cell r="B27304" t="str">
            <v>CONJUNTO PALHETA 625MM</v>
          </cell>
          <cell r="C27304" t="str">
            <v>UM</v>
          </cell>
        </row>
        <row r="27305">
          <cell r="A27305">
            <v>808730000</v>
          </cell>
          <cell r="B27305" t="str">
            <v>CONJUNTO PALHETA 700MM</v>
          </cell>
          <cell r="C27305" t="str">
            <v>UM</v>
          </cell>
        </row>
        <row r="27306">
          <cell r="A27306">
            <v>808731000</v>
          </cell>
          <cell r="B27306" t="str">
            <v>PORTA DA CAIXA MANUAL - 71393938</v>
          </cell>
          <cell r="C27306" t="str">
            <v>UM</v>
          </cell>
        </row>
        <row r="27307">
          <cell r="A27307">
            <v>810693000</v>
          </cell>
          <cell r="B27307" t="str">
            <v>M.O. CANO DESCARGA CHAMINE TRAS. SEQ-0051 NEOBUS - 89716</v>
          </cell>
          <cell r="C27307" t="str">
            <v>UM</v>
          </cell>
        </row>
        <row r="27308">
          <cell r="A27308">
            <v>808732000</v>
          </cell>
          <cell r="B27308" t="str">
            <v>CAIXA MANUAL - 71393941</v>
          </cell>
          <cell r="C27308" t="str">
            <v>UM</v>
          </cell>
        </row>
        <row r="27309">
          <cell r="A27309">
            <v>808733000</v>
          </cell>
          <cell r="B27309" t="str">
            <v>ACABAMENTO DO ASSENTO - 71394891</v>
          </cell>
          <cell r="C27309" t="str">
            <v>UM</v>
          </cell>
        </row>
        <row r="27310">
          <cell r="A27310">
            <v>808734000</v>
          </cell>
          <cell r="B27310" t="str">
            <v>FECHAMENTO PILAR LE - 71398808</v>
          </cell>
          <cell r="C27310" t="str">
            <v>UM</v>
          </cell>
        </row>
        <row r="27311">
          <cell r="A27311">
            <v>808735000</v>
          </cell>
          <cell r="B27311" t="str">
            <v>FECHAMENTO DO PILAR LD - 71398809</v>
          </cell>
          <cell r="C27311" t="str">
            <v>UM</v>
          </cell>
        </row>
        <row r="27312">
          <cell r="A27312">
            <v>808736000</v>
          </cell>
          <cell r="B27312" t="str">
            <v>VEDACAO - 71409583</v>
          </cell>
          <cell r="C27312" t="str">
            <v>UM</v>
          </cell>
        </row>
        <row r="27313">
          <cell r="A27313">
            <v>808737000</v>
          </cell>
          <cell r="B27313" t="str">
            <v>MOLDURA PAINEL INSTRUMENTAL - 71388136</v>
          </cell>
          <cell r="C27313" t="str">
            <v>UM</v>
          </cell>
        </row>
        <row r="27314">
          <cell r="A27314">
            <v>808738000</v>
          </cell>
          <cell r="B27314" t="str">
            <v>CARCACA - 71391158</v>
          </cell>
          <cell r="C27314" t="str">
            <v>UM</v>
          </cell>
        </row>
        <row r="27315">
          <cell r="A27315">
            <v>810694000</v>
          </cell>
          <cell r="B27315" t="str">
            <v>M.O. CANO DESCARGA CHAMINE EMB. SEQ-0045 NEOBUS - 88828</v>
          </cell>
          <cell r="C27315" t="str">
            <v>UM</v>
          </cell>
        </row>
        <row r="27316">
          <cell r="A27316">
            <v>808739000</v>
          </cell>
          <cell r="B27316" t="str">
            <v>CINTA - 71393601</v>
          </cell>
          <cell r="C27316" t="str">
            <v>UM</v>
          </cell>
        </row>
        <row r="27317">
          <cell r="A27317">
            <v>808740000</v>
          </cell>
          <cell r="B27317" t="str">
            <v>FECHAMENTO SUPERIOR DA PORTA - 71393604</v>
          </cell>
          <cell r="C27317" t="str">
            <v>UM</v>
          </cell>
        </row>
        <row r="27318">
          <cell r="A27318">
            <v>808741000</v>
          </cell>
          <cell r="B27318" t="str">
            <v>RESERVATORIO DE AR 9,5L - 6009.005.076.00.0</v>
          </cell>
          <cell r="C27318" t="str">
            <v>UM</v>
          </cell>
        </row>
        <row r="27319">
          <cell r="A27319">
            <v>808742000</v>
          </cell>
          <cell r="B27319" t="str">
            <v>MEIO P-LAMA TRAS-ESQ/DIANT-DIR ROD DUPLO S/ABA - PALMEIRAS</v>
          </cell>
          <cell r="C27319" t="str">
            <v>UM</v>
          </cell>
        </row>
        <row r="27320">
          <cell r="A27320">
            <v>808743000</v>
          </cell>
          <cell r="B27320" t="str">
            <v>MEIO P-LAMA TRAS-DIR/DIANT-ESQ ROD DUPLO S/ABA - PALMEIRAS</v>
          </cell>
          <cell r="C27320" t="str">
            <v>UM</v>
          </cell>
        </row>
        <row r="27321">
          <cell r="A27321">
            <v>808744000</v>
          </cell>
          <cell r="B27321" t="str">
            <v>PARA-LAMA ENVOLV (ROD SIMPLES M2002) LIESS</v>
          </cell>
          <cell r="C27321" t="str">
            <v>UM</v>
          </cell>
        </row>
        <row r="27322">
          <cell r="A27322">
            <v>808745000</v>
          </cell>
          <cell r="B27322" t="str">
            <v>PARALAMA CV UNIVERSAL FORD-VW</v>
          </cell>
          <cell r="C27322" t="str">
            <v>UM</v>
          </cell>
        </row>
        <row r="27323">
          <cell r="A27323" t="str">
            <v>80874500F</v>
          </cell>
          <cell r="B27323" t="str">
            <v>PARALAMA CV UNIVERSAL FORD-VW</v>
          </cell>
          <cell r="C27323" t="str">
            <v>UM</v>
          </cell>
        </row>
        <row r="27324">
          <cell r="A27324" t="str">
            <v>80874600D</v>
          </cell>
          <cell r="B27324" t="str">
            <v>LATERAL DIR.DA ESTRUTURA - 0300302 REXFORT</v>
          </cell>
          <cell r="C27324" t="str">
            <v>UM</v>
          </cell>
        </row>
        <row r="27325">
          <cell r="A27325" t="str">
            <v>80874600E</v>
          </cell>
          <cell r="B27325" t="str">
            <v>LATERAL ESQ. DA ESTRUTURA - 0300303 REXFORT</v>
          </cell>
          <cell r="C27325" t="str">
            <v>UM</v>
          </cell>
        </row>
        <row r="27326">
          <cell r="A27326">
            <v>808747000</v>
          </cell>
          <cell r="B27326" t="str">
            <v>TRAVESSA INF.DA ESTRUTURA - 0300301 REXFORT</v>
          </cell>
          <cell r="C27326" t="str">
            <v>UM</v>
          </cell>
        </row>
        <row r="27327">
          <cell r="A27327">
            <v>808748000</v>
          </cell>
          <cell r="B27327" t="str">
            <v>SUP.LATERAL PAINEL - 0300210 REXFORT</v>
          </cell>
          <cell r="C27327" t="str">
            <v>UM</v>
          </cell>
        </row>
        <row r="27328">
          <cell r="A27328">
            <v>808749000</v>
          </cell>
          <cell r="B27328" t="str">
            <v>SUP. CENTRAL PAINEL - 0300209 REXFORT</v>
          </cell>
          <cell r="C27328" t="str">
            <v>UM</v>
          </cell>
        </row>
        <row r="27329">
          <cell r="A27329">
            <v>808750000</v>
          </cell>
          <cell r="B27329" t="str">
            <v>REBOQUE - CAMEL TRAILER</v>
          </cell>
          <cell r="C27329" t="str">
            <v>UM</v>
          </cell>
        </row>
        <row r="27330">
          <cell r="A27330">
            <v>808751000</v>
          </cell>
          <cell r="B27330" t="str">
            <v>CABINE FREZADORA PR260-B</v>
          </cell>
          <cell r="C27330" t="str">
            <v>UM</v>
          </cell>
        </row>
        <row r="27331">
          <cell r="A27331">
            <v>808752000</v>
          </cell>
          <cell r="B27331" t="str">
            <v>TRAVESSA SUP.ESTRUTURA - 0300304 REXFORT</v>
          </cell>
          <cell r="C27331" t="str">
            <v>UM</v>
          </cell>
        </row>
        <row r="27332">
          <cell r="A27332">
            <v>808753000</v>
          </cell>
          <cell r="B27332" t="str">
            <v>PAINEL ELÉTRICO - B0165 REXFORT</v>
          </cell>
          <cell r="C27332" t="str">
            <v>UM</v>
          </cell>
        </row>
        <row r="27333">
          <cell r="A27333">
            <v>808754000</v>
          </cell>
          <cell r="B27333" t="str">
            <v>LATERAL ESQ. PAINEL - B0143 REXFORT</v>
          </cell>
          <cell r="C27333" t="str">
            <v>UM</v>
          </cell>
        </row>
        <row r="27334">
          <cell r="A27334">
            <v>808755000</v>
          </cell>
          <cell r="B27334" t="str">
            <v>LATERAL DIR. PAINEL - 0300193 REXFORT</v>
          </cell>
          <cell r="C27334" t="str">
            <v>UM</v>
          </cell>
        </row>
        <row r="27335">
          <cell r="A27335">
            <v>808756000</v>
          </cell>
          <cell r="B27335" t="str">
            <v>TRAVESSA CENTRAL ESTRUTURA - B0167 REXFORT</v>
          </cell>
          <cell r="C27335" t="str">
            <v>UM</v>
          </cell>
        </row>
        <row r="27336">
          <cell r="A27336">
            <v>808757000</v>
          </cell>
          <cell r="B27336" t="str">
            <v>TAMPA TRAVESSA CENTRAL - 0300300 REXFORT</v>
          </cell>
          <cell r="C27336" t="str">
            <v>UM</v>
          </cell>
        </row>
        <row r="27337">
          <cell r="A27337">
            <v>808758000</v>
          </cell>
          <cell r="B27337" t="str">
            <v>TAMPA PÉ DA ESTRUTURA - 0200220 REXFORT</v>
          </cell>
          <cell r="C27337" t="str">
            <v>UM</v>
          </cell>
        </row>
        <row r="27338">
          <cell r="A27338">
            <v>810695000</v>
          </cell>
          <cell r="B27338" t="str">
            <v>M.O. CANO DESCARGA NEOBUS - 76301</v>
          </cell>
          <cell r="C27338" t="str">
            <v>UM</v>
          </cell>
        </row>
        <row r="27339">
          <cell r="A27339">
            <v>808759000</v>
          </cell>
          <cell r="B27339" t="str">
            <v>TAMPA PAINEL - 0300307 REXFORT</v>
          </cell>
          <cell r="C27339" t="str">
            <v>UM</v>
          </cell>
        </row>
        <row r="27340">
          <cell r="A27340">
            <v>808760000</v>
          </cell>
          <cell r="B27340" t="str">
            <v>PLACA AMALCABURIO ALUMINIO</v>
          </cell>
          <cell r="C27340" t="str">
            <v>UM</v>
          </cell>
        </row>
        <row r="27341">
          <cell r="A27341">
            <v>808761000</v>
          </cell>
          <cell r="B27341" t="str">
            <v>CARROCARIA BLINDADA MB 915 2 PORTAS</v>
          </cell>
          <cell r="C27341" t="str">
            <v>UM</v>
          </cell>
        </row>
        <row r="27342">
          <cell r="A27342">
            <v>808762000</v>
          </cell>
          <cell r="B27342" t="str">
            <v>CARROCARIA BLINDADA MB 710 2 PORTAS</v>
          </cell>
          <cell r="C27342" t="str">
            <v>UM</v>
          </cell>
        </row>
        <row r="27343">
          <cell r="A27343">
            <v>808763000</v>
          </cell>
          <cell r="B27343" t="str">
            <v>CARROCARIA BLINDADA MB 915 2 PORTAS</v>
          </cell>
          <cell r="C27343" t="str">
            <v>UM</v>
          </cell>
        </row>
        <row r="27344">
          <cell r="A27344">
            <v>808764000</v>
          </cell>
          <cell r="B27344" t="str">
            <v>CANO DE DESCARGA - 22630008-2</v>
          </cell>
          <cell r="C27344" t="str">
            <v>UM</v>
          </cell>
        </row>
        <row r="27345">
          <cell r="A27345">
            <v>808765000</v>
          </cell>
          <cell r="B27345" t="str">
            <v>RESERVATORIO DE AR 20 LITROS (FOCA) 000285</v>
          </cell>
          <cell r="C27345" t="str">
            <v>UM</v>
          </cell>
        </row>
        <row r="27346">
          <cell r="A27346">
            <v>808766000</v>
          </cell>
          <cell r="B27346" t="str">
            <v>TRAVESSA DIANTEIRA - 6013.002.020.00.3</v>
          </cell>
          <cell r="C27346" t="str">
            <v>UM</v>
          </cell>
        </row>
        <row r="27347">
          <cell r="A27347">
            <v>808767000</v>
          </cell>
          <cell r="B27347" t="str">
            <v>TUBO ESCAPE TRASEIRO</v>
          </cell>
          <cell r="C27347" t="str">
            <v>UM</v>
          </cell>
        </row>
        <row r="27348">
          <cell r="A27348">
            <v>808768000</v>
          </cell>
          <cell r="B27348" t="str">
            <v>TUBO 3 1/2" (COD.AGRALE 6009.001.531.00.8)</v>
          </cell>
          <cell r="C27348" t="str">
            <v>UM</v>
          </cell>
        </row>
        <row r="27349">
          <cell r="A27349">
            <v>808769000</v>
          </cell>
          <cell r="B27349" t="str">
            <v>TUBO AFTER DO MOTOR</v>
          </cell>
          <cell r="C27349" t="str">
            <v>UM</v>
          </cell>
        </row>
        <row r="27350">
          <cell r="A27350">
            <v>808770000</v>
          </cell>
          <cell r="B27350" t="str">
            <v>TUBO FILTRO DE AR - 6007.001.727.00.6</v>
          </cell>
          <cell r="C27350" t="str">
            <v>UM</v>
          </cell>
        </row>
        <row r="27351">
          <cell r="A27351">
            <v>808771000</v>
          </cell>
          <cell r="B27351" t="str">
            <v>BOCAL TUBO ESCAPE (MTP) A 384 492 06 01</v>
          </cell>
          <cell r="C27351" t="str">
            <v>UM</v>
          </cell>
        </row>
        <row r="27352">
          <cell r="A27352">
            <v>808772000</v>
          </cell>
          <cell r="B27352" t="str">
            <v>TANQUE COMBUSTIVEL 1MT MB 1517</v>
          </cell>
          <cell r="C27352" t="str">
            <v>UM</v>
          </cell>
        </row>
        <row r="27353">
          <cell r="A27353">
            <v>808773000</v>
          </cell>
          <cell r="B27353" t="str">
            <v>TANQUE COMBUSTIVEL 1,20MT MB 1517</v>
          </cell>
          <cell r="C27353" t="str">
            <v>UM</v>
          </cell>
        </row>
        <row r="27354">
          <cell r="A27354">
            <v>200061000</v>
          </cell>
          <cell r="B27354" t="str">
            <v>EMBALAGEM PEÇAS AGRALE</v>
          </cell>
          <cell r="C27354" t="str">
            <v>UM</v>
          </cell>
        </row>
        <row r="27355">
          <cell r="A27355">
            <v>808774000</v>
          </cell>
          <cell r="B27355" t="str">
            <v>TANQUE COMBUSTIVEL 1,50MT MB 1517</v>
          </cell>
          <cell r="C27355" t="str">
            <v>UM</v>
          </cell>
        </row>
        <row r="27356">
          <cell r="A27356">
            <v>808775000</v>
          </cell>
          <cell r="B27356" t="str">
            <v>TANQUE COMBUSTIVEL 1,70MT MB 1517</v>
          </cell>
          <cell r="C27356" t="str">
            <v>UM</v>
          </cell>
        </row>
        <row r="27357">
          <cell r="A27357">
            <v>808776000</v>
          </cell>
          <cell r="B27357" t="str">
            <v>TANQUE COMBUSTIVEL 1,50MT MB 1215</v>
          </cell>
          <cell r="C27357" t="str">
            <v>UM</v>
          </cell>
        </row>
        <row r="27358">
          <cell r="A27358">
            <v>808777000</v>
          </cell>
          <cell r="B27358" t="str">
            <v>PARA CHOQUE FRONTAL DAILY - NEW DAILY 2006</v>
          </cell>
          <cell r="C27358" t="str">
            <v>UM</v>
          </cell>
        </row>
        <row r="27359">
          <cell r="A27359">
            <v>808778000</v>
          </cell>
          <cell r="B27359" t="str">
            <v>GRADE FRONTAL DAILY - - NEW DAILY 2006</v>
          </cell>
          <cell r="C27359" t="str">
            <v>UM</v>
          </cell>
        </row>
        <row r="27360">
          <cell r="A27360">
            <v>808779000</v>
          </cell>
          <cell r="B27360" t="str">
            <v>CHASSIS DA GRADE</v>
          </cell>
          <cell r="C27360" t="str">
            <v>UM</v>
          </cell>
        </row>
        <row r="27361">
          <cell r="A27361">
            <v>808780000</v>
          </cell>
          <cell r="B27361" t="str">
            <v>PONTEIRA CANO DE DESCARGA - 10314291</v>
          </cell>
          <cell r="C27361" t="str">
            <v>UM</v>
          </cell>
        </row>
        <row r="27362">
          <cell r="A27362" t="str">
            <v>80878000D</v>
          </cell>
          <cell r="B27362" t="str">
            <v>EXTENSAO DO PARALAMA DIREITO</v>
          </cell>
          <cell r="C27362" t="str">
            <v>UM</v>
          </cell>
        </row>
        <row r="27363">
          <cell r="A27363" t="str">
            <v>80878000E</v>
          </cell>
          <cell r="B27363" t="str">
            <v>EXTENSAO DO PARALAMA ESQUERDO</v>
          </cell>
          <cell r="C27363" t="str">
            <v>UM</v>
          </cell>
        </row>
        <row r="27364">
          <cell r="A27364">
            <v>808781000</v>
          </cell>
          <cell r="B27364" t="str">
            <v>RESERVATORIO DE AR 60 LTS COM VALVULA</v>
          </cell>
          <cell r="C27364" t="str">
            <v>UM</v>
          </cell>
        </row>
        <row r="27365">
          <cell r="A27365">
            <v>808782000</v>
          </cell>
          <cell r="B27365" t="str">
            <v>RESERVATORIO DE AR 60 LTS SEM VALVULA</v>
          </cell>
          <cell r="C27365" t="str">
            <v>UM</v>
          </cell>
        </row>
        <row r="27366">
          <cell r="A27366">
            <v>808783000</v>
          </cell>
          <cell r="B27366" t="str">
            <v>COBERTURA TUBO CHAMINE - 22600045</v>
          </cell>
          <cell r="C27366" t="str">
            <v>UM</v>
          </cell>
        </row>
        <row r="27367">
          <cell r="A27367">
            <v>808784000</v>
          </cell>
          <cell r="B27367" t="str">
            <v>CANO DE DESCARGA - 26052443</v>
          </cell>
          <cell r="C27367" t="str">
            <v>UM</v>
          </cell>
        </row>
        <row r="27368">
          <cell r="A27368">
            <v>808785000</v>
          </cell>
          <cell r="B27368" t="str">
            <v>CHAMINE TRASEIRA INTERNA - 12050341</v>
          </cell>
          <cell r="C27368" t="str">
            <v>UM</v>
          </cell>
        </row>
        <row r="27369">
          <cell r="A27369">
            <v>190208000</v>
          </cell>
          <cell r="B27369" t="str">
            <v>CANO DESCARGA TRAS. LO915</v>
          </cell>
          <cell r="C27369" t="str">
            <v>UM</v>
          </cell>
        </row>
        <row r="27370">
          <cell r="A27370" t="str">
            <v>80878500P</v>
          </cell>
          <cell r="B27370" t="str">
            <v>CHAMINE TRASEIRA INTERNA - 10328858</v>
          </cell>
          <cell r="C27370" t="str">
            <v>UM</v>
          </cell>
        </row>
        <row r="27371">
          <cell r="A27371">
            <v>808786000</v>
          </cell>
          <cell r="B27371" t="str">
            <v>CINTA RESERVATORIO AR SIMPLES</v>
          </cell>
          <cell r="C27371" t="str">
            <v>UM</v>
          </cell>
        </row>
        <row r="27372">
          <cell r="A27372" t="str">
            <v>80878700D</v>
          </cell>
          <cell r="B27372" t="str">
            <v>LONGARINA CURVA DIR. MA8000 L - 6016.002.014.00.9</v>
          </cell>
          <cell r="C27372" t="str">
            <v>UM</v>
          </cell>
        </row>
        <row r="27373">
          <cell r="A27373" t="str">
            <v>80878700E</v>
          </cell>
          <cell r="B27373" t="str">
            <v>LONGARINA CURVA ESQ. MA8000 L - 6016.002.015.00.6</v>
          </cell>
          <cell r="C27373" t="str">
            <v>UM</v>
          </cell>
        </row>
        <row r="27374">
          <cell r="A27374">
            <v>808788000</v>
          </cell>
          <cell r="B27374" t="str">
            <v>FUNDO PAINEL ELÉTRICO - 0300297 REXFORT</v>
          </cell>
          <cell r="C27374" t="str">
            <v>UM</v>
          </cell>
        </row>
        <row r="27375">
          <cell r="A27375" t="str">
            <v>80878900P</v>
          </cell>
          <cell r="B27375" t="str">
            <v>PARALAMA ENVOLV UNIV CARRETA/BI-TREM PP - RODOCLARA</v>
          </cell>
          <cell r="C27375" t="str">
            <v>UM</v>
          </cell>
        </row>
        <row r="27376">
          <cell r="A27376">
            <v>808790000</v>
          </cell>
          <cell r="B27376" t="str">
            <v>MEIO P.LAMA UNIV CARRETA/BI-TREM (TRAS/DIR DIANT/ESQ)</v>
          </cell>
          <cell r="C27376" t="str">
            <v>UM</v>
          </cell>
        </row>
        <row r="27377">
          <cell r="A27377">
            <v>810696000</v>
          </cell>
          <cell r="B27377" t="str">
            <v>M.O. CANO DESCARGA TRAS. LO915 NEOBUS - 106964</v>
          </cell>
          <cell r="C27377" t="str">
            <v>UM</v>
          </cell>
        </row>
        <row r="27378">
          <cell r="A27378">
            <v>808791000</v>
          </cell>
          <cell r="B27378" t="str">
            <v>MEIO P.LAMA UNIV CARRETA/BI-TREM (TRAS/ESQ DIANT/DIR)</v>
          </cell>
          <cell r="C27378" t="str">
            <v>UM</v>
          </cell>
        </row>
        <row r="27379">
          <cell r="A27379">
            <v>808792000</v>
          </cell>
          <cell r="B27379" t="str">
            <v>TRAVESSA INFERIOR ESTRUTURA - 0300301 - REXFORT</v>
          </cell>
          <cell r="C27379" t="str">
            <v>UM</v>
          </cell>
        </row>
        <row r="27380">
          <cell r="A27380">
            <v>808793000</v>
          </cell>
          <cell r="B27380" t="str">
            <v>CANO DE DESCARGA VOLARE - 10271623</v>
          </cell>
          <cell r="C27380" t="str">
            <v>UM</v>
          </cell>
        </row>
        <row r="27381">
          <cell r="A27381" t="str">
            <v>80879400D</v>
          </cell>
          <cell r="B27381" t="str">
            <v>ASSOALHO FORD CARGO DIREITO - XC456811135AA</v>
          </cell>
          <cell r="C27381" t="str">
            <v>UM</v>
          </cell>
        </row>
        <row r="27382">
          <cell r="A27382" t="str">
            <v>80879400E</v>
          </cell>
          <cell r="B27382" t="str">
            <v>ASSOALHO FORD CARGO ESQUERDO - XC456811105AA</v>
          </cell>
          <cell r="C27382" t="str">
            <v>UM</v>
          </cell>
        </row>
        <row r="27383">
          <cell r="A27383">
            <v>808795000</v>
          </cell>
          <cell r="B27383" t="str">
            <v>ASSOALHO FORD CARGO MEIO TRASEIRO - XC4568112K91AA</v>
          </cell>
          <cell r="C27383" t="str">
            <v>UM</v>
          </cell>
        </row>
        <row r="27384">
          <cell r="A27384">
            <v>808796000</v>
          </cell>
          <cell r="B27384" t="str">
            <v>ASSOALHO FORD CARGO MEIO DIANTERIO - 1C456811160BA</v>
          </cell>
          <cell r="C27384" t="str">
            <v>UM</v>
          </cell>
        </row>
        <row r="27385">
          <cell r="A27385" t="str">
            <v>80879700D</v>
          </cell>
          <cell r="B27385" t="str">
            <v>PARALAMA FORD CARGO DIREITO - 1C4516005AAXWA</v>
          </cell>
          <cell r="C27385" t="str">
            <v>UM</v>
          </cell>
        </row>
        <row r="27386">
          <cell r="A27386" t="str">
            <v>80879700E</v>
          </cell>
          <cell r="B27386" t="str">
            <v>PARALAMA FORD CARGO ESQUERDO - 1C4516006AAXWA</v>
          </cell>
          <cell r="C27386" t="str">
            <v>UM</v>
          </cell>
        </row>
        <row r="27387">
          <cell r="A27387" t="str">
            <v>80879800D</v>
          </cell>
          <cell r="B27387" t="str">
            <v>PE ESTRUTURA ESQUELETO DIR. REXFORT- 0200523</v>
          </cell>
          <cell r="C27387" t="str">
            <v>UM</v>
          </cell>
        </row>
        <row r="27388">
          <cell r="A27388" t="str">
            <v>80879800E</v>
          </cell>
          <cell r="B27388" t="str">
            <v>PE ESTRUTURA ESQUELETO ESQ. REXFORT- 0200531</v>
          </cell>
          <cell r="C27388" t="str">
            <v>UM</v>
          </cell>
        </row>
        <row r="27389">
          <cell r="A27389">
            <v>808799000</v>
          </cell>
          <cell r="B27389" t="str">
            <v>LAT. ESQ. ESTRUT. ESQUELETO REXFORT - 0200530</v>
          </cell>
          <cell r="C27389" t="str">
            <v>UM</v>
          </cell>
        </row>
        <row r="27390">
          <cell r="A27390">
            <v>808800000</v>
          </cell>
          <cell r="B27390" t="str">
            <v>ONIBUS TURISMO MDO OP: 0009/07 EE: 3900mm</v>
          </cell>
          <cell r="C27390" t="str">
            <v>UM</v>
          </cell>
        </row>
        <row r="27391">
          <cell r="A27391">
            <v>808801000</v>
          </cell>
          <cell r="B27391" t="str">
            <v>ONIBUS RURAL MDO OP: 0008/07 EE: 4500mm</v>
          </cell>
          <cell r="C27391" t="str">
            <v>UM</v>
          </cell>
        </row>
        <row r="27392">
          <cell r="A27392" t="str">
            <v>MATRIZ232</v>
          </cell>
          <cell r="B27392" t="str">
            <v>CONJ.GABARITOS EUROAR BASE/CAPO EVAP D/E/CAPO DO COND</v>
          </cell>
          <cell r="C27392" t="str">
            <v>UM</v>
          </cell>
        </row>
        <row r="27393">
          <cell r="A27393">
            <v>808802000</v>
          </cell>
          <cell r="B27393" t="str">
            <v>ONIBUS URBANO MDO OP: 0007/07 EE: 3900mm</v>
          </cell>
          <cell r="C27393" t="str">
            <v>UM</v>
          </cell>
        </row>
        <row r="27394">
          <cell r="A27394">
            <v>808803000</v>
          </cell>
          <cell r="B27394" t="str">
            <v>ONIBUS ESCOLAR MDO OP: 0006/07 EE: 3900mm</v>
          </cell>
          <cell r="C27394" t="str">
            <v>UM</v>
          </cell>
        </row>
        <row r="27395">
          <cell r="A27395">
            <v>808804000</v>
          </cell>
          <cell r="B27395" t="str">
            <v>RESERVATORIO DE AR 115 lts</v>
          </cell>
          <cell r="C27395" t="str">
            <v>UM</v>
          </cell>
        </row>
        <row r="27396">
          <cell r="A27396" t="str">
            <v>80880400F</v>
          </cell>
          <cell r="B27396" t="str">
            <v>RESERVATORIO DE AR 115 lts</v>
          </cell>
          <cell r="C27396" t="str">
            <v>UM</v>
          </cell>
        </row>
        <row r="27397">
          <cell r="A27397">
            <v>808805000</v>
          </cell>
          <cell r="B27397" t="str">
            <v>RESERVATORIO DE AR 75 lts</v>
          </cell>
          <cell r="C27397" t="str">
            <v>UM</v>
          </cell>
        </row>
        <row r="27398">
          <cell r="A27398" t="str">
            <v>80880500F</v>
          </cell>
          <cell r="B27398" t="str">
            <v>RESERVATORIO DE AR 75 lts</v>
          </cell>
          <cell r="C27398" t="str">
            <v>UM</v>
          </cell>
        </row>
        <row r="27399">
          <cell r="A27399">
            <v>808806000</v>
          </cell>
          <cell r="B27399" t="str">
            <v>CHAPA INTERNA 8" x 50" INTERMEDIARIA 20386580</v>
          </cell>
          <cell r="C27399" t="str">
            <v>UM</v>
          </cell>
        </row>
        <row r="27400">
          <cell r="A27400" t="str">
            <v>8007120DG</v>
          </cell>
          <cell r="B27400" t="str">
            <v>MB 1517 PANEL PUERTA LISO DER.</v>
          </cell>
          <cell r="C27400" t="str">
            <v>UM</v>
          </cell>
        </row>
        <row r="27401">
          <cell r="A27401">
            <v>808809000</v>
          </cell>
          <cell r="B27401" t="str">
            <v>PAINEL INFERIOR DO PARACHOQUE IVECO EUROTECH 240</v>
          </cell>
          <cell r="C27401" t="str">
            <v>UM</v>
          </cell>
        </row>
        <row r="27402">
          <cell r="A27402">
            <v>808810000</v>
          </cell>
          <cell r="B27402" t="str">
            <v>PAINEL SUPERIOR DO PARACHOQUE IVECO EUROTECH 240</v>
          </cell>
          <cell r="C27402" t="str">
            <v>UM</v>
          </cell>
        </row>
        <row r="27403">
          <cell r="A27403">
            <v>808811000</v>
          </cell>
          <cell r="B27403" t="str">
            <v>MEIO PARA-LAMA BAU MENOR HCHORNBURG</v>
          </cell>
          <cell r="C27403" t="str">
            <v>UM</v>
          </cell>
        </row>
        <row r="27404">
          <cell r="A27404">
            <v>808812000</v>
          </cell>
          <cell r="B27404" t="str">
            <v>MEIO PARA-LAMA BAU MAIOR HCHORNBURG</v>
          </cell>
          <cell r="C27404" t="str">
            <v>UM</v>
          </cell>
        </row>
        <row r="27405">
          <cell r="A27405" t="str">
            <v>80881200F</v>
          </cell>
          <cell r="B27405" t="str">
            <v>MEIO PARA-LAMA BAU MAIOR HCHORNBURG</v>
          </cell>
          <cell r="C27405" t="str">
            <v>UM</v>
          </cell>
        </row>
        <row r="27406">
          <cell r="A27406">
            <v>808813000</v>
          </cell>
          <cell r="B27406" t="str">
            <v>PARA-LAMA ENVOLV CARRETA/BI-TREM TORMESOL</v>
          </cell>
          <cell r="C27406" t="str">
            <v>UM</v>
          </cell>
        </row>
        <row r="27407">
          <cell r="A27407">
            <v>808814000</v>
          </cell>
          <cell r="B27407" t="str">
            <v>SUPORTE DO PARA-LAMA</v>
          </cell>
          <cell r="C27407" t="str">
            <v>UM</v>
          </cell>
        </row>
        <row r="27408">
          <cell r="A27408">
            <v>108716000</v>
          </cell>
          <cell r="B27408" t="str">
            <v>CORDA ELASTICA COM GANCHOS 60x100cm</v>
          </cell>
          <cell r="C27408" t="str">
            <v>UM</v>
          </cell>
        </row>
        <row r="27409">
          <cell r="A27409" t="str">
            <v>80881400F</v>
          </cell>
          <cell r="B27409" t="str">
            <v>SUPORTE DO PARA-LAMA</v>
          </cell>
          <cell r="C27409" t="str">
            <v>UM</v>
          </cell>
        </row>
        <row r="27410">
          <cell r="A27410">
            <v>808815000</v>
          </cell>
          <cell r="B27410" t="str">
            <v>PARA-LAMA ENV CARRETA/BI-TREM FRANCOCOL</v>
          </cell>
          <cell r="C27410" t="str">
            <v>UM</v>
          </cell>
        </row>
        <row r="27411">
          <cell r="A27411">
            <v>808816000</v>
          </cell>
          <cell r="B27411" t="str">
            <v>PARA-LAMA ENV CARRETA/BI-TREM RHODOSS</v>
          </cell>
          <cell r="C27411" t="str">
            <v>UM</v>
          </cell>
        </row>
        <row r="27412">
          <cell r="A27412">
            <v>808817000</v>
          </cell>
          <cell r="B27412" t="str">
            <v>PARA-LAMA ENVOLV CARRETA/BI-TERM LIBRELATO</v>
          </cell>
          <cell r="C27412" t="str">
            <v>UM</v>
          </cell>
        </row>
        <row r="27413">
          <cell r="A27413" t="str">
            <v>80881700M</v>
          </cell>
          <cell r="B27413" t="str">
            <v>PARA-LAMA ENV CARRETA/BI-TREM LIBRELATO MONT</v>
          </cell>
          <cell r="C27413" t="str">
            <v>UM</v>
          </cell>
        </row>
        <row r="27414">
          <cell r="A27414">
            <v>808818000</v>
          </cell>
          <cell r="B27414" t="str">
            <v>MEIO P.LAMA (TRAS-DIR/DIANT-ESQ) ALONG LIBRELATO</v>
          </cell>
          <cell r="C27414" t="str">
            <v>UM</v>
          </cell>
        </row>
        <row r="27415">
          <cell r="A27415">
            <v>808819000</v>
          </cell>
          <cell r="B27415" t="str">
            <v>MEIO P.LAMA (TRAS/ESQ DIANT/DIR) ALONG LIBRELATO</v>
          </cell>
          <cell r="C27415" t="str">
            <v>UM</v>
          </cell>
        </row>
        <row r="27416">
          <cell r="A27416">
            <v>105195000</v>
          </cell>
          <cell r="B27416" t="str">
            <v>ACABAMENTO FORRO TRASEIRO 1620 - A688.692.75.58.75555</v>
          </cell>
          <cell r="C27416" t="str">
            <v>UM</v>
          </cell>
        </row>
        <row r="27417">
          <cell r="A27417">
            <v>808820000</v>
          </cell>
          <cell r="B27417" t="str">
            <v>PARA-LAMA ENV CARRETA/BI-TREM MG-ACTIVA</v>
          </cell>
          <cell r="C27417" t="str">
            <v>UM</v>
          </cell>
        </row>
        <row r="27418">
          <cell r="A27418">
            <v>808821000</v>
          </cell>
          <cell r="B27418" t="str">
            <v>MEIO P.LAMA (TRAS/DIR DIANT/ESQ) LIBRELATO</v>
          </cell>
          <cell r="C27418" t="str">
            <v>UM</v>
          </cell>
        </row>
        <row r="27419">
          <cell r="A27419">
            <v>808822000</v>
          </cell>
          <cell r="B27419" t="str">
            <v>MEIO P.LAMA (TRAS/ESQ DIANT/DIR) LIBRELATO</v>
          </cell>
          <cell r="C27419" t="str">
            <v>UM</v>
          </cell>
        </row>
        <row r="27420">
          <cell r="A27420">
            <v>808823000</v>
          </cell>
          <cell r="B27420" t="str">
            <v>PARA-LAMA ENV CARRETA/BI-TREM CPR</v>
          </cell>
          <cell r="C27420" t="str">
            <v>UM</v>
          </cell>
        </row>
        <row r="27421">
          <cell r="A27421">
            <v>808824000</v>
          </cell>
          <cell r="B27421" t="str">
            <v>RESERVATORIO DE AR 37L - 6008.005.725.22.8</v>
          </cell>
          <cell r="C27421" t="str">
            <v>UM</v>
          </cell>
        </row>
        <row r="27422">
          <cell r="A27422">
            <v>808825000</v>
          </cell>
          <cell r="B27422" t="str">
            <v>PARA-LAMA ENV CAR/BI-TREM QUALITY &amp; SERVICE LTDA</v>
          </cell>
          <cell r="C27422" t="str">
            <v>UM</v>
          </cell>
        </row>
        <row r="27423">
          <cell r="A27423" t="str">
            <v>80882500F</v>
          </cell>
          <cell r="B27423" t="str">
            <v>PARA-LAMA ENV CAR/BI-TREM QUALITY &amp; SERVICE LTDA</v>
          </cell>
          <cell r="C27423" t="str">
            <v>UM</v>
          </cell>
        </row>
        <row r="27424">
          <cell r="A27424">
            <v>808826000</v>
          </cell>
          <cell r="B27424" t="str">
            <v>PARA-LAMA ENV CARRETA/BI-TREM RODOSSETTI</v>
          </cell>
          <cell r="C27424" t="str">
            <v>UM</v>
          </cell>
        </row>
        <row r="27425">
          <cell r="A27425">
            <v>808827000</v>
          </cell>
          <cell r="B27425" t="str">
            <v>PARA-LAMA ENV CARRETA/BI-TREM MACHILE</v>
          </cell>
          <cell r="C27425" t="str">
            <v>UM</v>
          </cell>
        </row>
        <row r="27426">
          <cell r="A27426">
            <v>808828000</v>
          </cell>
          <cell r="B27426" t="str">
            <v>PARA-LAMA ENV CARRETA/BI-TREM KRONORTE</v>
          </cell>
          <cell r="C27426" t="str">
            <v>UM</v>
          </cell>
        </row>
        <row r="27427">
          <cell r="A27427">
            <v>808829000</v>
          </cell>
          <cell r="B27427" t="str">
            <v>PARA-LAMA ENVOLV CARRETA/BI-TREM BUSA</v>
          </cell>
          <cell r="C27427" t="str">
            <v>UM</v>
          </cell>
        </row>
        <row r="27428">
          <cell r="A27428">
            <v>808830000</v>
          </cell>
          <cell r="B27428" t="str">
            <v>TAMPA HIDRAULICA P/ FURGAO</v>
          </cell>
          <cell r="C27428" t="str">
            <v>UM</v>
          </cell>
        </row>
        <row r="27429">
          <cell r="A27429">
            <v>808831000</v>
          </cell>
          <cell r="B27429" t="str">
            <v>PARA-LAMA ENVOLV CARRETA/BI-TREM FERCAP</v>
          </cell>
          <cell r="C27429" t="str">
            <v>UM</v>
          </cell>
        </row>
        <row r="27430">
          <cell r="A27430">
            <v>808832000</v>
          </cell>
          <cell r="B27430" t="str">
            <v>SILENCIOSO - 6112.001.207.00.7</v>
          </cell>
          <cell r="C27430" t="str">
            <v>UM</v>
          </cell>
        </row>
        <row r="27431">
          <cell r="A27431" t="str">
            <v>DD83016000</v>
          </cell>
          <cell r="B27431" t="str">
            <v>PARTES DE CADEADOS, FECHADURAS</v>
          </cell>
          <cell r="C27431" t="str">
            <v>UM</v>
          </cell>
        </row>
        <row r="27432">
          <cell r="A27432">
            <v>808833000</v>
          </cell>
          <cell r="B27432" t="str">
            <v>MEIO P.LAMA BI-TREM (TRAS/DIR DIANT/ESQ) FREEWAYS</v>
          </cell>
          <cell r="C27432" t="str">
            <v>UM</v>
          </cell>
        </row>
        <row r="27433">
          <cell r="A27433">
            <v>808834000</v>
          </cell>
          <cell r="B27433" t="str">
            <v>MEIO P.LAMA BI-TREM (TRAS/ESQ DIANT/DIR) FREEWAYS</v>
          </cell>
          <cell r="C27433" t="str">
            <v>UM</v>
          </cell>
        </row>
        <row r="27434">
          <cell r="A27434">
            <v>808835000</v>
          </cell>
          <cell r="B27434" t="str">
            <v>MEIO P.LAMA (TRAS-DIR/DIANT-ESQ) ALONG FREEWAYS</v>
          </cell>
          <cell r="C27434" t="str">
            <v>UM</v>
          </cell>
        </row>
        <row r="27435">
          <cell r="A27435">
            <v>808836000</v>
          </cell>
          <cell r="B27435" t="str">
            <v>MEIO P.LAMA (TRAS/ESQ DIANT/DIR) ALONG FREEWAYS</v>
          </cell>
          <cell r="C27435" t="str">
            <v>UM</v>
          </cell>
        </row>
        <row r="27436">
          <cell r="A27436">
            <v>808837000</v>
          </cell>
          <cell r="B27436" t="str">
            <v>SILENCIOSO P/ MARRUA - 6011.101.153.00.6</v>
          </cell>
          <cell r="C27436" t="str">
            <v>UM</v>
          </cell>
        </row>
        <row r="27437">
          <cell r="A27437">
            <v>808838000</v>
          </cell>
          <cell r="B27437" t="str">
            <v>PISO CENTRAL IMPLEMENTO</v>
          </cell>
          <cell r="C27437" t="str">
            <v>UM</v>
          </cell>
        </row>
        <row r="27438">
          <cell r="A27438">
            <v>808839000</v>
          </cell>
          <cell r="B27438" t="str">
            <v>SUPORTE DO PARA-LAMA KRONORTE - 52601</v>
          </cell>
          <cell r="C27438" t="str">
            <v>UM</v>
          </cell>
        </row>
        <row r="27439">
          <cell r="A27439" t="str">
            <v>DD40082900</v>
          </cell>
          <cell r="B27439" t="str">
            <v>VARETAS E PERFIS DE BORRACHA VULCAN</v>
          </cell>
          <cell r="C27439" t="str">
            <v>UM</v>
          </cell>
        </row>
        <row r="27440">
          <cell r="A27440">
            <v>808840000</v>
          </cell>
          <cell r="B27440" t="str">
            <v>PLATAFORMA CEGONHEIRA PARA 5 VEICULOS</v>
          </cell>
          <cell r="C27440" t="str">
            <v>UM</v>
          </cell>
        </row>
        <row r="27441">
          <cell r="A27441">
            <v>808841000</v>
          </cell>
          <cell r="B27441" t="str">
            <v>MEIO PARALAMA (TRAS/DIR DIANT/ESQ) TEXTURIZADO - NOMA</v>
          </cell>
          <cell r="C27441" t="str">
            <v>UM</v>
          </cell>
        </row>
        <row r="27442">
          <cell r="A27442" t="str">
            <v>80884100F</v>
          </cell>
          <cell r="B27442" t="str">
            <v>MEIO PARALAMA (TRAS/DIR DIANT/ESQ) TEXTURIZADO - NOMA</v>
          </cell>
          <cell r="C27442" t="str">
            <v>UM</v>
          </cell>
        </row>
        <row r="27443">
          <cell r="A27443">
            <v>808842000</v>
          </cell>
          <cell r="B27443" t="str">
            <v>MEIO PARALAMA (TRAS/ESQ DIANT/DIR) TEXTURIZADO - NOMA</v>
          </cell>
          <cell r="C27443" t="str">
            <v>UM</v>
          </cell>
        </row>
        <row r="27444">
          <cell r="A27444" t="str">
            <v>80884200F</v>
          </cell>
          <cell r="B27444" t="str">
            <v>MEIO PARALAMA (TRAS/ESQ DIANT/DIR) TEXTURIZADO - NOMA</v>
          </cell>
          <cell r="C27444" t="str">
            <v>UM</v>
          </cell>
        </row>
        <row r="27445">
          <cell r="A27445">
            <v>808843000</v>
          </cell>
          <cell r="B27445" t="str">
            <v>PARALAMA ENVOLVENTE TEXTURIZADO NOMA</v>
          </cell>
          <cell r="C27445" t="str">
            <v>UM</v>
          </cell>
        </row>
        <row r="27446">
          <cell r="A27446" t="str">
            <v>80884300F</v>
          </cell>
          <cell r="B27446" t="str">
            <v>PARALAMA ENVOLVENTE TEXTURIZADO - NOMA</v>
          </cell>
          <cell r="C27446" t="str">
            <v>UM</v>
          </cell>
        </row>
        <row r="27447">
          <cell r="A27447">
            <v>808844000</v>
          </cell>
          <cell r="B27447" t="str">
            <v>PLATAFORMA CEGONHEIRA PARA 5 VEICULOS</v>
          </cell>
          <cell r="C27447" t="str">
            <v>UM</v>
          </cell>
        </row>
        <row r="27448">
          <cell r="A27448">
            <v>808845000</v>
          </cell>
          <cell r="B27448" t="str">
            <v>PLATAFORMA CEGONHEIRA PARA 3 VEICULOS</v>
          </cell>
          <cell r="C27448" t="str">
            <v>UM</v>
          </cell>
        </row>
        <row r="27449">
          <cell r="A27449">
            <v>808846000</v>
          </cell>
          <cell r="B27449" t="str">
            <v>PLATAFORMA AUTO SOCORRO 2600 X 11000- 2008</v>
          </cell>
          <cell r="C27449" t="str">
            <v>UM</v>
          </cell>
        </row>
        <row r="27450">
          <cell r="A27450" t="str">
            <v>80884700D</v>
          </cell>
          <cell r="B27450" t="str">
            <v>COLUNA LATERAL DIREITA</v>
          </cell>
          <cell r="C27450" t="str">
            <v>UM</v>
          </cell>
        </row>
        <row r="27451">
          <cell r="A27451" t="str">
            <v>80884700E</v>
          </cell>
          <cell r="B27451" t="str">
            <v>COLUNA LATERAL ESQUERDA</v>
          </cell>
          <cell r="C27451" t="str">
            <v>UM</v>
          </cell>
        </row>
        <row r="27452">
          <cell r="A27452">
            <v>808848000</v>
          </cell>
          <cell r="B27452" t="str">
            <v>RESERVATORIO DE AR 37L - 6024.005.010.00.8</v>
          </cell>
          <cell r="C27452" t="str">
            <v>UM</v>
          </cell>
        </row>
        <row r="27453">
          <cell r="A27453">
            <v>808850000</v>
          </cell>
          <cell r="B27453" t="str">
            <v>ASA DELTA P/ SOCORRO DE VEICULOS</v>
          </cell>
          <cell r="C27453" t="str">
            <v>UM</v>
          </cell>
        </row>
        <row r="27454">
          <cell r="A27454" t="str">
            <v>DD83012000</v>
          </cell>
          <cell r="B27454" t="str">
            <v>FECHADURAS DE METAIS COMUNS PARA VEICULOS</v>
          </cell>
          <cell r="C27454" t="str">
            <v>UM</v>
          </cell>
        </row>
        <row r="27455">
          <cell r="A27455">
            <v>808851000</v>
          </cell>
          <cell r="B27455" t="str">
            <v>PLATAFORMA AUTO SOCORRO 2300 x 5500 - 2008</v>
          </cell>
          <cell r="C27455" t="str">
            <v>UM</v>
          </cell>
        </row>
        <row r="27456">
          <cell r="A27456">
            <v>808852000</v>
          </cell>
          <cell r="B27456" t="str">
            <v>CANO DE DESCARGA VOLARE - 10316289</v>
          </cell>
          <cell r="C27456" t="str">
            <v>UM</v>
          </cell>
        </row>
        <row r="27457">
          <cell r="A27457">
            <v>808853000</v>
          </cell>
          <cell r="B27457" t="str">
            <v>CANO DE DESCARGA VOLARE - 10316263</v>
          </cell>
          <cell r="C27457" t="str">
            <v>UM</v>
          </cell>
        </row>
        <row r="27458">
          <cell r="A27458">
            <v>808854000</v>
          </cell>
          <cell r="B27458" t="str">
            <v>CANO DE DESCARGA VOLARE - 10315866</v>
          </cell>
          <cell r="C27458" t="str">
            <v>UM</v>
          </cell>
        </row>
        <row r="27459">
          <cell r="A27459">
            <v>808855000</v>
          </cell>
          <cell r="B27459" t="str">
            <v>PLATAFORMA AUTO SOCORRO 2400 x 6000 - 2008</v>
          </cell>
          <cell r="C27459" t="str">
            <v>UM</v>
          </cell>
        </row>
        <row r="27460">
          <cell r="A27460">
            <v>808856000</v>
          </cell>
          <cell r="B27460" t="str">
            <v>PARA-LAMA ENV CARRETA/BI-TREM INDUACERO</v>
          </cell>
          <cell r="C27460" t="str">
            <v>UM</v>
          </cell>
        </row>
        <row r="27461">
          <cell r="A27461">
            <v>808857000</v>
          </cell>
          <cell r="B27461" t="str">
            <v>PLATAFORMA AUTO SOCORRO 2400 X 6500 - 2008</v>
          </cell>
          <cell r="C27461" t="str">
            <v>UM</v>
          </cell>
        </row>
        <row r="27462">
          <cell r="A27462" t="str">
            <v>DD87082993</v>
          </cell>
          <cell r="B27462" t="str">
            <v>PORTAS P/VEICULOS AUTOMOVEIS</v>
          </cell>
          <cell r="C27462" t="str">
            <v>UM</v>
          </cell>
        </row>
        <row r="27463">
          <cell r="A27463">
            <v>808858000</v>
          </cell>
          <cell r="B27463" t="str">
            <v>PONTEIRA CANO DE DESCARGA - 10324304</v>
          </cell>
          <cell r="C27463" t="str">
            <v>UM</v>
          </cell>
        </row>
        <row r="27464">
          <cell r="A27464">
            <v>808859000</v>
          </cell>
          <cell r="B27464" t="str">
            <v>PARA-LAMA ENV CARRETA/BI-TREM RODOTECNICA</v>
          </cell>
          <cell r="C27464" t="str">
            <v>UM</v>
          </cell>
        </row>
        <row r="27465">
          <cell r="A27465" t="str">
            <v>80885900F</v>
          </cell>
          <cell r="B27465" t="str">
            <v>PARA-LAMA ENV CARRETA/BI-TREM RODOTECNICA</v>
          </cell>
          <cell r="C27465" t="str">
            <v>UM</v>
          </cell>
        </row>
        <row r="27466">
          <cell r="A27466">
            <v>808860000</v>
          </cell>
          <cell r="B27466" t="str">
            <v>DISCO SUPERIOR DE ALUMINIO</v>
          </cell>
          <cell r="C27466" t="str">
            <v>UM</v>
          </cell>
        </row>
        <row r="27467">
          <cell r="A27467">
            <v>808861000</v>
          </cell>
          <cell r="B27467" t="str">
            <v>RESERVATORIO DE AR 37L - 6063.005.001</v>
          </cell>
          <cell r="C27467" t="str">
            <v>UM</v>
          </cell>
        </row>
        <row r="27468">
          <cell r="A27468">
            <v>808862000</v>
          </cell>
          <cell r="B27468" t="str">
            <v>PROTETOR ESTEPE AMALCABURIO - G ARO 15</v>
          </cell>
          <cell r="C27468" t="str">
            <v>UM</v>
          </cell>
        </row>
        <row r="27469">
          <cell r="A27469">
            <v>808863000</v>
          </cell>
          <cell r="B27469" t="str">
            <v>PROTETOR ESTEPE AMALCABURIO - P ARO 15</v>
          </cell>
          <cell r="C27469" t="str">
            <v>UM</v>
          </cell>
        </row>
        <row r="27470">
          <cell r="A27470">
            <v>808864000</v>
          </cell>
          <cell r="B27470" t="str">
            <v>PARA-LAMA - SERVIPIEZAS S.A.</v>
          </cell>
          <cell r="C27470" t="str">
            <v>UM</v>
          </cell>
        </row>
        <row r="27471">
          <cell r="A27471">
            <v>808865000</v>
          </cell>
          <cell r="B27471" t="str">
            <v>MEIO P.LAMA SERVIPIEZAS  (TRAS/DIR DIANT/ESQ)</v>
          </cell>
          <cell r="C27471" t="str">
            <v>UM</v>
          </cell>
        </row>
        <row r="27472">
          <cell r="A27472">
            <v>808866000</v>
          </cell>
          <cell r="B27472" t="str">
            <v>MEIO P.LAMA SERVIPIEZAS  (TRAS/ESQ DIANT/DIR)</v>
          </cell>
          <cell r="C27472" t="str">
            <v>UM</v>
          </cell>
        </row>
        <row r="27473">
          <cell r="A27473">
            <v>808867000</v>
          </cell>
          <cell r="B27473" t="str">
            <v>SILENCIOSO - 6112.401.092.00.9</v>
          </cell>
          <cell r="C27473" t="str">
            <v>UM</v>
          </cell>
        </row>
        <row r="27474">
          <cell r="A27474">
            <v>808868000</v>
          </cell>
          <cell r="B27474" t="str">
            <v>SILENCIOSO - 6112.401.093.00.7</v>
          </cell>
          <cell r="C27474" t="str">
            <v>UM</v>
          </cell>
        </row>
        <row r="27475">
          <cell r="A27475">
            <v>808869000</v>
          </cell>
          <cell r="B27475" t="str">
            <v>RESERVATORIO DE AR 115 lts - PALMEIRAS (s/ pintura)</v>
          </cell>
          <cell r="C27475" t="str">
            <v>UM</v>
          </cell>
        </row>
        <row r="27476">
          <cell r="A27476">
            <v>808870000</v>
          </cell>
          <cell r="B27476" t="str">
            <v>EXPOSITOR PORTA ESTEPE</v>
          </cell>
          <cell r="C27476" t="str">
            <v>UM</v>
          </cell>
        </row>
        <row r="27477">
          <cell r="A27477" t="str">
            <v>80310200P</v>
          </cell>
          <cell r="B27477" t="str">
            <v>CABINE NUA FORD CARGO LL TRAS. FECHADA C/ PINTURA</v>
          </cell>
          <cell r="C27477" t="str">
            <v>UM</v>
          </cell>
        </row>
        <row r="27478">
          <cell r="A27478">
            <v>808871000</v>
          </cell>
          <cell r="B27478" t="str">
            <v>SILENCIOSO - EM DESENVOLVIMENTO</v>
          </cell>
          <cell r="C27478" t="str">
            <v>UM</v>
          </cell>
        </row>
        <row r="27479">
          <cell r="A27479">
            <v>808872000</v>
          </cell>
          <cell r="B27479" t="str">
            <v>MEIO P.LAMA UNIV NOVO CAR/BI-TREM  DT DIR/ESQ TR - 208009068</v>
          </cell>
          <cell r="C27479" t="str">
            <v>UM</v>
          </cell>
        </row>
        <row r="27480">
          <cell r="A27480" t="str">
            <v>80887200F</v>
          </cell>
          <cell r="B27480" t="str">
            <v>MEIO PARA-LAMA UNIV NOVO CAR/BI-TREM  DT DIR/ESQ TR - 208009</v>
          </cell>
          <cell r="C27480" t="str">
            <v>UM</v>
          </cell>
        </row>
        <row r="27481">
          <cell r="A27481">
            <v>808873000</v>
          </cell>
          <cell r="B27481" t="str">
            <v>MEIO P.LAMA UNIV NOVO CAR/BI-TREM DT ESQ/TR DIR - 208009069</v>
          </cell>
          <cell r="C27481" t="str">
            <v>UM</v>
          </cell>
        </row>
        <row r="27482">
          <cell r="A27482" t="str">
            <v>80887300F</v>
          </cell>
          <cell r="B27482" t="str">
            <v>MEIO PARA-LAMA UNIV NOVO CAR/BI-TREM DT ESQ/TR DIR - 2080090</v>
          </cell>
          <cell r="C27482" t="str">
            <v>UM</v>
          </cell>
        </row>
        <row r="27483">
          <cell r="A27483">
            <v>808874000</v>
          </cell>
          <cell r="B27483" t="str">
            <v>PARA-LAMA ENVOL.UNIV.MOD NOVO CARRETA/BI-TREM - 208009067</v>
          </cell>
          <cell r="C27483" t="str">
            <v>UM</v>
          </cell>
        </row>
        <row r="27484">
          <cell r="A27484" t="str">
            <v>80887400F</v>
          </cell>
          <cell r="B27484" t="str">
            <v>PARA-LAMA ENVOL.UNIV.MOD NOVO CARRETA/BI-TREM - 208009067</v>
          </cell>
          <cell r="C27484" t="str">
            <v>UM</v>
          </cell>
        </row>
        <row r="27485">
          <cell r="A27485">
            <v>808875000</v>
          </cell>
          <cell r="B27485" t="str">
            <v>PARA-LAMA ENVOLV UNIVERSAL CARRETA/BI-TREM - RECRUSUL</v>
          </cell>
          <cell r="C27485" t="str">
            <v>UM</v>
          </cell>
        </row>
        <row r="27486">
          <cell r="A27486">
            <v>808876000</v>
          </cell>
          <cell r="B27486" t="str">
            <v>MEIO P-LAMA TRAS-ESQ/DIANT-DIR ROD DUPLO -- RECRUSUL</v>
          </cell>
          <cell r="C27486" t="str">
            <v>UM</v>
          </cell>
        </row>
        <row r="27487">
          <cell r="A27487" t="str">
            <v>80887600F</v>
          </cell>
          <cell r="B27487" t="str">
            <v>MEIO P-LAMA TRAS-ESQ/DIANT-DIR ROD DUPLO -- RECRUSUL</v>
          </cell>
          <cell r="C27487" t="str">
            <v>UM</v>
          </cell>
        </row>
        <row r="27488">
          <cell r="A27488">
            <v>808877000</v>
          </cell>
          <cell r="B27488" t="str">
            <v>MEIO P-LAMA TRAS-DIR/DIANT-ESQ ROD DUPLO - RECRUSUL</v>
          </cell>
          <cell r="C27488" t="str">
            <v>UM</v>
          </cell>
        </row>
        <row r="27489">
          <cell r="A27489" t="str">
            <v>80887700F</v>
          </cell>
          <cell r="B27489" t="str">
            <v>MEIO P-LAMA TRAS-DIR/DIANT-ESQ ROD DUPLO - RECRUSUL</v>
          </cell>
          <cell r="C27489" t="str">
            <v>UM</v>
          </cell>
        </row>
        <row r="27490">
          <cell r="A27490">
            <v>808878000</v>
          </cell>
          <cell r="B27490" t="str">
            <v>PARALAMA ENVOLVENTE CACAMBA LIBRELATO</v>
          </cell>
          <cell r="C27490" t="str">
            <v>UM</v>
          </cell>
        </row>
        <row r="27491">
          <cell r="A27491">
            <v>808879000</v>
          </cell>
          <cell r="B27491" t="str">
            <v>PARA-LAMA ENVOLVENTE UNIVERSAL CACAMBA</v>
          </cell>
          <cell r="C27491" t="str">
            <v>UM</v>
          </cell>
        </row>
        <row r="27492">
          <cell r="A27492" t="str">
            <v>80887900F</v>
          </cell>
          <cell r="B27492" t="str">
            <v>PARA-LAMA ENVOLVENTE UNIVERSAL CACAMBA</v>
          </cell>
          <cell r="C27492" t="str">
            <v>UM</v>
          </cell>
        </row>
        <row r="27493">
          <cell r="A27493">
            <v>808880000</v>
          </cell>
          <cell r="B27493" t="str">
            <v>MEIO P-LAMA UNIV NOVO CARR/BI-TREM DIANT D/TRAS/E-ORO VERDE-</v>
          </cell>
          <cell r="C27493" t="str">
            <v>UM</v>
          </cell>
        </row>
        <row r="27494">
          <cell r="A27494">
            <v>808881000</v>
          </cell>
          <cell r="B27494" t="str">
            <v>MEIO P-LAMA UNIV NOVO CARR/BI-TREM DIANT E/TRAS D-ORO VERDE-</v>
          </cell>
          <cell r="C27494" t="str">
            <v>UM</v>
          </cell>
        </row>
        <row r="27495">
          <cell r="A27495">
            <v>808882000</v>
          </cell>
          <cell r="B27495" t="str">
            <v>PARA-LAMA ENVOLV CARRETA/BI-TREM ROD DUPLO-RECRUSUL</v>
          </cell>
          <cell r="C27495" t="str">
            <v>UM</v>
          </cell>
        </row>
        <row r="27496">
          <cell r="A27496" t="str">
            <v>80888300D</v>
          </cell>
          <cell r="B27496" t="str">
            <v>MEIO PARALAMA MOD NOVO TRAS DIR ALONGADO LIBRELATO</v>
          </cell>
          <cell r="C27496" t="str">
            <v>UM</v>
          </cell>
        </row>
        <row r="27497">
          <cell r="A27497" t="str">
            <v>80888300E</v>
          </cell>
          <cell r="B27497" t="str">
            <v>MEIO PARALAMA MOD NOVO TRAS ESQ ALONGADO LIBRELATO</v>
          </cell>
          <cell r="C27497" t="str">
            <v>UM</v>
          </cell>
        </row>
        <row r="27498">
          <cell r="A27498">
            <v>808885000</v>
          </cell>
          <cell r="B27498" t="str">
            <v>P.LAMA ENVOL.UNIV.MOD NOVO CAR/BI-TREM CHANFRADO LIBRELATO</v>
          </cell>
          <cell r="C27498" t="str">
            <v>UM</v>
          </cell>
        </row>
        <row r="27499">
          <cell r="A27499">
            <v>808886000</v>
          </cell>
          <cell r="B27499" t="str">
            <v>MEIO PARALAMA UNIV NOVO CAR/BI-TREM DT D/ TR E LIBRELATO</v>
          </cell>
          <cell r="C27499" t="str">
            <v>UM</v>
          </cell>
        </row>
        <row r="27500">
          <cell r="A27500">
            <v>808887000</v>
          </cell>
          <cell r="B27500" t="str">
            <v>MEIO PARALAMA UNIV NOVO CAR/BI-TREM DT E/TR D LIBRELATO</v>
          </cell>
          <cell r="C27500" t="str">
            <v>UM</v>
          </cell>
        </row>
        <row r="27501">
          <cell r="A27501">
            <v>808888000</v>
          </cell>
          <cell r="B27501" t="str">
            <v>PARALAMA ENVOL.UNIV.MOD NOVO CAR/BI-TREM LIBRELATO</v>
          </cell>
          <cell r="C27501" t="str">
            <v>UM</v>
          </cell>
        </row>
        <row r="27502">
          <cell r="A27502">
            <v>808889000</v>
          </cell>
          <cell r="B27502" t="str">
            <v>MEIO PARALAMA MOD NOVO (TRAS-DIR/DIANT-ESQ) ALONGADO</v>
          </cell>
          <cell r="C27502" t="str">
            <v>UM</v>
          </cell>
        </row>
        <row r="27503">
          <cell r="A27503">
            <v>808890000</v>
          </cell>
          <cell r="B27503" t="str">
            <v>MEIO PARALAMA MOD NOVO (TRAS-ESQ/DIANT-DIR) ALONGADO</v>
          </cell>
          <cell r="C27503" t="str">
            <v>UM</v>
          </cell>
        </row>
        <row r="27504">
          <cell r="A27504">
            <v>808891000</v>
          </cell>
          <cell r="B27504" t="str">
            <v>PARA-LAMA ENVOLV UNIVERSAL CARRETA/BI-TREM SULMETAL</v>
          </cell>
          <cell r="C27504" t="str">
            <v>UM</v>
          </cell>
        </row>
        <row r="27505">
          <cell r="A27505">
            <v>808892000</v>
          </cell>
          <cell r="B27505" t="str">
            <v>MOLA DO PARA-CHOQUE MOVEL</v>
          </cell>
          <cell r="C27505" t="str">
            <v>UM</v>
          </cell>
        </row>
        <row r="27506">
          <cell r="A27506" t="str">
            <v>DD40081900</v>
          </cell>
          <cell r="B27506" t="str">
            <v>VARETAS E PERFIS, DE BORRACHA VULCAN</v>
          </cell>
          <cell r="C27506" t="str">
            <v>UM</v>
          </cell>
        </row>
        <row r="27507">
          <cell r="A27507">
            <v>808893000</v>
          </cell>
          <cell r="B27507" t="str">
            <v>CIBIE C/FAROL AUXILIAR E LAMPADA 55W</v>
          </cell>
          <cell r="C27507" t="str">
            <v>UM</v>
          </cell>
        </row>
        <row r="27508">
          <cell r="A27508">
            <v>808894000</v>
          </cell>
          <cell r="B27508" t="str">
            <v>CABO DE ACO 3/8" - 25 METROS</v>
          </cell>
          <cell r="C27508" t="str">
            <v>UM</v>
          </cell>
        </row>
        <row r="27509">
          <cell r="A27509">
            <v>808895000</v>
          </cell>
          <cell r="B27509" t="str">
            <v>GUINCHO 6 TON PLATAFORMAS</v>
          </cell>
          <cell r="C27509" t="str">
            <v>UM</v>
          </cell>
        </row>
        <row r="27510">
          <cell r="A27510">
            <v>808896000</v>
          </cell>
          <cell r="B27510" t="str">
            <v>LAMPADA 2 POLOS 12V 21W</v>
          </cell>
          <cell r="C27510" t="str">
            <v>UM</v>
          </cell>
        </row>
        <row r="27511">
          <cell r="A27511">
            <v>808897000</v>
          </cell>
          <cell r="B27511" t="str">
            <v>OLEO HIDRAULICO    68</v>
          </cell>
          <cell r="C27511" t="str">
            <v>UM</v>
          </cell>
        </row>
        <row r="27512">
          <cell r="A27512">
            <v>808898000</v>
          </cell>
          <cell r="B27512" t="str">
            <v>GUINCHO 12 TON PLATAFORMAS</v>
          </cell>
          <cell r="C27512" t="str">
            <v>UM</v>
          </cell>
        </row>
        <row r="27513">
          <cell r="A27513">
            <v>808899000</v>
          </cell>
          <cell r="B27513" t="str">
            <v>CONTROLADOR REMOTO P/GUINCHO PLATAFORMA 24V</v>
          </cell>
          <cell r="C27513" t="str">
            <v>UM</v>
          </cell>
        </row>
        <row r="27514">
          <cell r="A27514" t="str">
            <v>DD73043910</v>
          </cell>
          <cell r="B27514" t="str">
            <v>TUBOS DE FERRO/ACO N/LIG S/COST SEC</v>
          </cell>
          <cell r="C27514" t="str">
            <v>UM</v>
          </cell>
        </row>
        <row r="27515">
          <cell r="A27515">
            <v>808900000</v>
          </cell>
          <cell r="B27515" t="str">
            <v>CABO DE ACO 5/8" - 25 METROS</v>
          </cell>
          <cell r="C27515" t="str">
            <v>UM</v>
          </cell>
        </row>
        <row r="27516">
          <cell r="A27516">
            <v>808901000</v>
          </cell>
          <cell r="B27516" t="str">
            <v>BARRA SINA 1,5 MTS COM 4 KITS ROT LAMP 55W COR AMBAR 12V</v>
          </cell>
          <cell r="C27516" t="str">
            <v>UM</v>
          </cell>
        </row>
        <row r="27517">
          <cell r="A27517">
            <v>808902000</v>
          </cell>
          <cell r="B27517" t="str">
            <v>BARRA SINA 1,5 MTS COM 4 KITS ROT LAMP 55W COR AMBAR 24V</v>
          </cell>
          <cell r="C27517" t="str">
            <v>UM</v>
          </cell>
        </row>
        <row r="27518">
          <cell r="A27518">
            <v>808903000</v>
          </cell>
          <cell r="B27518" t="str">
            <v>BARRA SINA 0,5 MTS COM 2 KITS ROT LAMP 21W COR AMBAR 12V</v>
          </cell>
          <cell r="C27518" t="str">
            <v>UM</v>
          </cell>
        </row>
        <row r="27519">
          <cell r="A27519">
            <v>808904000</v>
          </cell>
          <cell r="B27519" t="str">
            <v>BOMBA HIDRAULICA 60l\M</v>
          </cell>
          <cell r="C27519" t="str">
            <v>UM</v>
          </cell>
        </row>
        <row r="27520">
          <cell r="A27520">
            <v>808905000</v>
          </cell>
          <cell r="B27520" t="str">
            <v>CHAPA DE NYLON  MY6+MOS2 12,7 x 40 x 2000mm</v>
          </cell>
          <cell r="C27520" t="str">
            <v>UM</v>
          </cell>
        </row>
        <row r="27521">
          <cell r="A27521">
            <v>808906000</v>
          </cell>
          <cell r="B27521" t="str">
            <v>CAIXA DE FERRAMENTAS NIJU C/CORRENTE</v>
          </cell>
          <cell r="C27521" t="str">
            <v>UM</v>
          </cell>
        </row>
        <row r="27522">
          <cell r="A27522">
            <v>500322000</v>
          </cell>
          <cell r="B27522" t="str">
            <v>CALÇA AZUL ESCURO EXG- 60</v>
          </cell>
          <cell r="C27522" t="str">
            <v>UM</v>
          </cell>
        </row>
        <row r="27523">
          <cell r="A27523">
            <v>808907000</v>
          </cell>
          <cell r="B27523" t="str">
            <v>GUINCHO 15 TON PLATAFORMAS</v>
          </cell>
          <cell r="C27523" t="str">
            <v>UM</v>
          </cell>
        </row>
        <row r="27524">
          <cell r="A27524">
            <v>808908000</v>
          </cell>
          <cell r="B27524" t="str">
            <v>CONE LARANJA/BRANCO 500mm</v>
          </cell>
          <cell r="C27524" t="str">
            <v>UM</v>
          </cell>
        </row>
        <row r="27525">
          <cell r="A27525">
            <v>808909000</v>
          </cell>
          <cell r="B27525" t="str">
            <v>GUINCHO 8 TON PLATAFORMAS</v>
          </cell>
          <cell r="C27525" t="str">
            <v>UM</v>
          </cell>
        </row>
        <row r="27526">
          <cell r="A27526">
            <v>808910000</v>
          </cell>
          <cell r="B27526" t="str">
            <v>GUINCHO 10 TON PLATAFORMAS</v>
          </cell>
          <cell r="C27526" t="str">
            <v>UM</v>
          </cell>
        </row>
        <row r="27527">
          <cell r="A27527">
            <v>808911000</v>
          </cell>
          <cell r="B27527" t="str">
            <v>CONE 2 FAIXAS REFLETIVAS 72cm NBR15071</v>
          </cell>
          <cell r="C27527" t="str">
            <v>UM</v>
          </cell>
        </row>
        <row r="27528">
          <cell r="A27528">
            <v>808912000</v>
          </cell>
          <cell r="B27528" t="str">
            <v>CONE PVC SEM FAIXAS REFLETIVAS 75cm</v>
          </cell>
          <cell r="C27528" t="str">
            <v>UM</v>
          </cell>
        </row>
        <row r="27529">
          <cell r="A27529">
            <v>808913000</v>
          </cell>
          <cell r="B27529" t="str">
            <v>SUPORTE DAS SINALEIRAS</v>
          </cell>
          <cell r="C27529" t="str">
            <v>UM</v>
          </cell>
        </row>
        <row r="27530">
          <cell r="A27530">
            <v>500323000</v>
          </cell>
          <cell r="B27530" t="str">
            <v>JALECO AZUL ESCURO EXG - 66</v>
          </cell>
          <cell r="C27530" t="str">
            <v>UM</v>
          </cell>
        </row>
        <row r="27531">
          <cell r="A27531">
            <v>808914000</v>
          </cell>
          <cell r="B27531" t="str">
            <v>ESCADA</v>
          </cell>
          <cell r="C27531" t="str">
            <v>UM</v>
          </cell>
        </row>
        <row r="27532">
          <cell r="A27532">
            <v>808915000</v>
          </cell>
          <cell r="B27532" t="str">
            <v>CONJUNTO CAIXA DE COMANDO</v>
          </cell>
          <cell r="C27532" t="str">
            <v>UM</v>
          </cell>
        </row>
        <row r="27533">
          <cell r="A27533">
            <v>808916000</v>
          </cell>
          <cell r="B27533" t="str">
            <v>CONJUNTO SUPORTE SINALEIRA E PARACHOQUE</v>
          </cell>
          <cell r="C27533" t="str">
            <v>UM</v>
          </cell>
        </row>
        <row r="27534">
          <cell r="A27534">
            <v>808917000</v>
          </cell>
          <cell r="B27534" t="str">
            <v>SUPORTE DO COROTE</v>
          </cell>
          <cell r="C27534" t="str">
            <v>UM</v>
          </cell>
        </row>
        <row r="27535">
          <cell r="A27535">
            <v>808918000</v>
          </cell>
          <cell r="B27535" t="str">
            <v>CONJUNTO ROLDANA</v>
          </cell>
          <cell r="C27535" t="str">
            <v>UM</v>
          </cell>
        </row>
        <row r="27536">
          <cell r="A27536">
            <v>808919000</v>
          </cell>
          <cell r="B27536" t="str">
            <v>ESCADA MONTADA PLATAFORMA</v>
          </cell>
          <cell r="C27536" t="str">
            <v>UM</v>
          </cell>
        </row>
        <row r="27537">
          <cell r="A27537">
            <v>808920000</v>
          </cell>
          <cell r="B27537" t="str">
            <v>TANQUE DE OLEO HIDRAULICO - 70 LITROS LD</v>
          </cell>
          <cell r="C27537" t="str">
            <v>UM</v>
          </cell>
        </row>
        <row r="27538">
          <cell r="A27538">
            <v>500324000</v>
          </cell>
          <cell r="B27538" t="str">
            <v>JALECO AZUL ESCURO BEA EXG</v>
          </cell>
          <cell r="C27538" t="str">
            <v>UM</v>
          </cell>
        </row>
        <row r="27539">
          <cell r="A27539">
            <v>808921000</v>
          </cell>
          <cell r="B27539" t="str">
            <v>SUPORTE SINALEIRA (PADRAO AMALCABURIO)</v>
          </cell>
          <cell r="C27539" t="str">
            <v>UM</v>
          </cell>
        </row>
        <row r="27540">
          <cell r="A27540">
            <v>808922000</v>
          </cell>
          <cell r="B27540" t="str">
            <v>CAMBAO</v>
          </cell>
          <cell r="C27540" t="str">
            <v>UM</v>
          </cell>
        </row>
        <row r="27541">
          <cell r="A27541">
            <v>808923000</v>
          </cell>
          <cell r="B27541" t="str">
            <v>SUPORTE CAMBAO E MANGUEIRAS</v>
          </cell>
          <cell r="C27541" t="str">
            <v>UM</v>
          </cell>
        </row>
        <row r="27542">
          <cell r="A27542">
            <v>808924000</v>
          </cell>
          <cell r="B27542" t="str">
            <v>CONJUNTO SINALEIRA MALHAL</v>
          </cell>
          <cell r="C27542" t="str">
            <v>UM</v>
          </cell>
        </row>
        <row r="27543">
          <cell r="A27543">
            <v>808925000</v>
          </cell>
          <cell r="B27543" t="str">
            <v>CIL. ARRASTE LANÇA ASA DELTA D.AÇÃO DIAM.H 31,75x1350mm CURS</v>
          </cell>
          <cell r="C27543" t="str">
            <v>UM</v>
          </cell>
        </row>
        <row r="27544">
          <cell r="A27544">
            <v>808926000</v>
          </cell>
          <cell r="B27544" t="str">
            <v>CIL. ELEV. ASA DELTA D. AÇÃO DIAM. HASTE 31,75 x 435mm CURSO</v>
          </cell>
          <cell r="C27544" t="str">
            <v>UM</v>
          </cell>
        </row>
        <row r="27545">
          <cell r="A27545">
            <v>808927000</v>
          </cell>
          <cell r="B27545" t="str">
            <v>CIL. ARRASTE PL. DUPLA ACAO DIAM. HASTE 38,10 x 2870mm CURSO</v>
          </cell>
          <cell r="C27545" t="str">
            <v>UM</v>
          </cell>
        </row>
        <row r="27546">
          <cell r="A27546">
            <v>500325000</v>
          </cell>
          <cell r="B27546" t="str">
            <v>CALÇA AZUL ESCURO BEA EXG-60</v>
          </cell>
          <cell r="C27546" t="str">
            <v>UM</v>
          </cell>
        </row>
        <row r="27547">
          <cell r="A27547">
            <v>808928000</v>
          </cell>
          <cell r="B27547" t="str">
            <v>CIL.HIDR. D.A DIAM.88,9 - CURSO 780 mm</v>
          </cell>
          <cell r="C27547" t="str">
            <v>UM</v>
          </cell>
        </row>
        <row r="27548">
          <cell r="A27548">
            <v>808929000</v>
          </cell>
          <cell r="B27548" t="str">
            <v>CIL. HIDR. D.A. DIAM. 4.1/2" - CURSO 4000 mm</v>
          </cell>
          <cell r="C27548" t="str">
            <v>UM</v>
          </cell>
        </row>
        <row r="27549">
          <cell r="A27549">
            <v>808930000</v>
          </cell>
          <cell r="B27549" t="str">
            <v>CIL LEVANTE CARR DIAM 3.1/2"  CURSO 760mm</v>
          </cell>
          <cell r="C27549" t="str">
            <v>UM</v>
          </cell>
        </row>
        <row r="27550">
          <cell r="A27550">
            <v>808931000</v>
          </cell>
          <cell r="B27550" t="str">
            <v>CILINDRO HIDRAULICO 1200x2160 (CEGONHEIRA)</v>
          </cell>
          <cell r="C27550" t="str">
            <v>UM</v>
          </cell>
        </row>
        <row r="27551">
          <cell r="A27551">
            <v>808932000</v>
          </cell>
          <cell r="B27551" t="str">
            <v>CIL. ARRSTE CARR. DIAM. 63,5 CURSO 2680 mm</v>
          </cell>
          <cell r="C27551" t="str">
            <v>UM</v>
          </cell>
        </row>
        <row r="27552">
          <cell r="A27552">
            <v>808933000</v>
          </cell>
          <cell r="B27552" t="str">
            <v>CIINDRO HIDRAULICO DA. Ø101.6 CURSO 410mm</v>
          </cell>
          <cell r="C27552" t="str">
            <v>UM</v>
          </cell>
        </row>
        <row r="27553">
          <cell r="A27553">
            <v>808934000</v>
          </cell>
          <cell r="B27553" t="str">
            <v>CILINDRO HIDRAULICO DA. Ø101.6 CURSO 240mm</v>
          </cell>
          <cell r="C27553" t="str">
            <v>UM</v>
          </cell>
        </row>
        <row r="27554">
          <cell r="A27554">
            <v>808935000</v>
          </cell>
          <cell r="B27554" t="str">
            <v>CONJUNTO CAIXA PE GRANDE CAP. 70kg</v>
          </cell>
          <cell r="C27554" t="str">
            <v>UM</v>
          </cell>
        </row>
        <row r="27555">
          <cell r="A27555">
            <v>808936000</v>
          </cell>
          <cell r="B27555" t="str">
            <v>CONJUNTO CAIXA PP MEDIA CAP. 65kg</v>
          </cell>
          <cell r="C27555" t="str">
            <v>UM</v>
          </cell>
        </row>
        <row r="27556">
          <cell r="A27556">
            <v>808937000</v>
          </cell>
          <cell r="B27556" t="str">
            <v>CONJUNTO CAIXA PP PEQUENA CAP. 55kg</v>
          </cell>
          <cell r="C27556" t="str">
            <v>UM</v>
          </cell>
        </row>
        <row r="27557">
          <cell r="A27557">
            <v>808938000</v>
          </cell>
          <cell r="B27557" t="str">
            <v>CIL. ELEVACAO PL DUPLA ACAO DIAM. HASTE 50,8 x 600mm CURSO</v>
          </cell>
          <cell r="C27557" t="str">
            <v>UM</v>
          </cell>
        </row>
        <row r="27558">
          <cell r="A27558">
            <v>808939000</v>
          </cell>
          <cell r="B27558" t="str">
            <v>ESTEIRA PORTA CABOS 45 ELOS</v>
          </cell>
          <cell r="C27558" t="str">
            <v>UM</v>
          </cell>
        </row>
        <row r="27559">
          <cell r="A27559">
            <v>808940000</v>
          </cell>
          <cell r="B27559" t="str">
            <v>CAIXA DE FERRAMENTA PP 600x470x400 CAP 55kg</v>
          </cell>
          <cell r="C27559" t="str">
            <v>UM</v>
          </cell>
        </row>
        <row r="27560">
          <cell r="A27560">
            <v>808941000</v>
          </cell>
          <cell r="B27560" t="str">
            <v>CAIXA DE FERRAMENTA PE 1000x490x500 CAP 70kg</v>
          </cell>
          <cell r="C27560" t="str">
            <v>UM</v>
          </cell>
        </row>
        <row r="27561">
          <cell r="A27561" t="str">
            <v>DD39012019</v>
          </cell>
          <cell r="B27561" t="str">
            <v>OUTROS POLIETILENOS COM CARGA, D&gt;= 0,94</v>
          </cell>
          <cell r="C27561" t="str">
            <v>UM</v>
          </cell>
        </row>
        <row r="27562">
          <cell r="A27562">
            <v>808942000</v>
          </cell>
          <cell r="B27562" t="str">
            <v>CAIXA DE FERRAMENTA PP 800x470x480</v>
          </cell>
          <cell r="C27562" t="str">
            <v>UM</v>
          </cell>
        </row>
        <row r="27563">
          <cell r="A27563">
            <v>808943000</v>
          </cell>
          <cell r="B27563" t="str">
            <v>LANTERNA DELIM DIANT AMBAR  892350301 BRASLUX</v>
          </cell>
          <cell r="C27563" t="str">
            <v>UM</v>
          </cell>
        </row>
        <row r="27564">
          <cell r="A27564" t="str">
            <v>80894400D</v>
          </cell>
          <cell r="B27564" t="str">
            <v>PARA-BRISA FIEL MB 712 CARRO-FORTE LD</v>
          </cell>
          <cell r="C27564" t="str">
            <v>UM</v>
          </cell>
        </row>
        <row r="27565">
          <cell r="A27565" t="str">
            <v>80894400E</v>
          </cell>
          <cell r="B27565" t="str">
            <v>PARA-BRISA MOTORISTA MB 712 CARRO-FORTE LE</v>
          </cell>
          <cell r="C27565" t="str">
            <v>UM</v>
          </cell>
        </row>
        <row r="27566">
          <cell r="A27566" t="str">
            <v>80894500D</v>
          </cell>
          <cell r="B27566" t="str">
            <v>PARALAMA MB710 DIANTEIRO DIREITO (ALARGADOR)</v>
          </cell>
          <cell r="C27566" t="str">
            <v>UM</v>
          </cell>
        </row>
        <row r="27567">
          <cell r="A27567" t="str">
            <v>80894500E</v>
          </cell>
          <cell r="B27567" t="str">
            <v>PARALAMA MB710 DIANTEIRO ESQUERDO (ALARGADOR)</v>
          </cell>
          <cell r="C27567" t="str">
            <v>UM</v>
          </cell>
        </row>
        <row r="27568">
          <cell r="A27568">
            <v>808946000</v>
          </cell>
          <cell r="B27568" t="str">
            <v>LAMINA PLASTICA PARACHOQUE TRAS.</v>
          </cell>
          <cell r="C27568" t="str">
            <v>UM</v>
          </cell>
        </row>
        <row r="27569">
          <cell r="A27569" t="str">
            <v>DD38249089</v>
          </cell>
          <cell r="B27569" t="str">
            <v>LIQUIDO DET. TRINCA REVELADOR</v>
          </cell>
          <cell r="C27569" t="str">
            <v>UM</v>
          </cell>
        </row>
        <row r="27570">
          <cell r="A27570">
            <v>808947000</v>
          </cell>
          <cell r="B27570" t="str">
            <v>CHAPA CENTRAL DO PARACHOQUE BAIXO</v>
          </cell>
          <cell r="C27570" t="str">
            <v>UM</v>
          </cell>
        </row>
        <row r="27571">
          <cell r="A27571" t="str">
            <v>80894800D</v>
          </cell>
          <cell r="B27571" t="str">
            <v>CAIXA DA SINALEIRA TRAS DIR</v>
          </cell>
          <cell r="C27571" t="str">
            <v>UM</v>
          </cell>
        </row>
        <row r="27572">
          <cell r="A27572" t="str">
            <v>80894800E</v>
          </cell>
          <cell r="B27572" t="str">
            <v>CAIXA DA SINALEIRA TRAS ESQ</v>
          </cell>
          <cell r="C27572" t="str">
            <v>UM</v>
          </cell>
        </row>
        <row r="27573">
          <cell r="A27573">
            <v>808949000</v>
          </cell>
          <cell r="B27573" t="str">
            <v>CONJUNTO SUPORTE MATA CACHORRO LATERAL TRAS</v>
          </cell>
          <cell r="C27573" t="str">
            <v>UM</v>
          </cell>
        </row>
        <row r="27574">
          <cell r="A27574">
            <v>808950000</v>
          </cell>
          <cell r="B27574" t="str">
            <v>VIDRO LATERAL DIANTEIRO DIR</v>
          </cell>
          <cell r="C27574" t="str">
            <v>UM</v>
          </cell>
        </row>
        <row r="27575">
          <cell r="A27575">
            <v>808951000</v>
          </cell>
          <cell r="B27575" t="str">
            <v>VIDRO PORTA DIANT  ESQUERDO BWH</v>
          </cell>
          <cell r="C27575" t="str">
            <v>UM</v>
          </cell>
        </row>
        <row r="27576">
          <cell r="A27576">
            <v>808952000</v>
          </cell>
          <cell r="B27576" t="str">
            <v>VIDRO DA PORTA DIREITA</v>
          </cell>
          <cell r="C27576" t="str">
            <v>UM</v>
          </cell>
        </row>
        <row r="27577">
          <cell r="A27577">
            <v>808953000</v>
          </cell>
          <cell r="B27577" t="str">
            <v>VIDRO DA PORTA ESQUERDA</v>
          </cell>
          <cell r="C27577" t="str">
            <v>UM</v>
          </cell>
        </row>
        <row r="27578">
          <cell r="A27578">
            <v>808954000</v>
          </cell>
          <cell r="B27578" t="str">
            <v>VIDRO PORTA DIANT DIREITA BWH</v>
          </cell>
          <cell r="C27578" t="str">
            <v>UM</v>
          </cell>
        </row>
        <row r="27579">
          <cell r="A27579">
            <v>808955000</v>
          </cell>
          <cell r="B27579" t="str">
            <v>VIDRO LATERAL TRASEIRO ESQ</v>
          </cell>
          <cell r="C27579" t="str">
            <v>UM</v>
          </cell>
        </row>
        <row r="27580">
          <cell r="A27580">
            <v>808956000</v>
          </cell>
          <cell r="B27580" t="str">
            <v>ALARGADOR PARALAMA TRASEIRO</v>
          </cell>
          <cell r="C27580" t="str">
            <v>UM</v>
          </cell>
        </row>
        <row r="27581">
          <cell r="A27581">
            <v>808957000</v>
          </cell>
          <cell r="B27581" t="str">
            <v>MULTIPLEX  (SCML)</v>
          </cell>
          <cell r="C27581" t="str">
            <v>UM</v>
          </cell>
        </row>
        <row r="27582">
          <cell r="A27582">
            <v>808958000</v>
          </cell>
          <cell r="B27582" t="str">
            <v>TECLA 12V. PRETA 3 POSICOES</v>
          </cell>
          <cell r="C27582" t="str">
            <v>UM</v>
          </cell>
        </row>
        <row r="27583">
          <cell r="A27583">
            <v>808959000</v>
          </cell>
          <cell r="B27583" t="str">
            <v>COMANDO HIDR. 5+1 COM PNEUMATICO 60l</v>
          </cell>
          <cell r="C27583" t="str">
            <v>UM</v>
          </cell>
        </row>
        <row r="27584">
          <cell r="A27584" t="str">
            <v>DD73151210</v>
          </cell>
          <cell r="B27584" t="str">
            <v>CORRENTE</v>
          </cell>
          <cell r="C27584" t="str">
            <v>UM</v>
          </cell>
        </row>
        <row r="27585">
          <cell r="A27585">
            <v>808960000</v>
          </cell>
          <cell r="B27585" t="str">
            <v>DIFUSORES DE AR DIAM. 74 CINZA ( ENGECAR)</v>
          </cell>
          <cell r="C27585" t="str">
            <v>UM</v>
          </cell>
        </row>
        <row r="27586">
          <cell r="A27586">
            <v>808961000</v>
          </cell>
          <cell r="B27586" t="str">
            <v>BLINDAGEM DE PNEUS "POLIMERO"  ARO 17,5</v>
          </cell>
          <cell r="C27586" t="str">
            <v>UM</v>
          </cell>
        </row>
        <row r="27587">
          <cell r="A27587">
            <v>808962000</v>
          </cell>
          <cell r="B27587" t="str">
            <v>BLINDAGEM DE PNEUS  "BORRACHA"  ARO 17,5</v>
          </cell>
          <cell r="C27587" t="str">
            <v>UM</v>
          </cell>
        </row>
        <row r="27588">
          <cell r="A27588">
            <v>808963000</v>
          </cell>
          <cell r="B27588" t="str">
            <v>CONJUNTO BLINDAGEM DO EXAUSTOR</v>
          </cell>
          <cell r="C27588" t="str">
            <v>UM</v>
          </cell>
        </row>
        <row r="27589">
          <cell r="A27589">
            <v>808964000</v>
          </cell>
          <cell r="B27589" t="str">
            <v>SUPORTE DA CAMARA EXTERNA</v>
          </cell>
          <cell r="C27589" t="str">
            <v>UM</v>
          </cell>
        </row>
        <row r="27590">
          <cell r="A27590">
            <v>808965000</v>
          </cell>
          <cell r="B27590" t="str">
            <v>SUPORTE RETRATIL DA PLACA TRASEIRA</v>
          </cell>
          <cell r="C27590" t="str">
            <v>UM</v>
          </cell>
        </row>
        <row r="27591">
          <cell r="A27591">
            <v>808966000</v>
          </cell>
          <cell r="B27591" t="str">
            <v>AR CONDICIONADO  SPLIT TETO 12V 45.000 BTU´S</v>
          </cell>
          <cell r="C27591" t="str">
            <v>UM</v>
          </cell>
        </row>
        <row r="27592">
          <cell r="A27592" t="str">
            <v>DD94033000</v>
          </cell>
          <cell r="B27592" t="str">
            <v>MOVEIS DE MADEIRA PARA ESCRITORIO</v>
          </cell>
          <cell r="C27592" t="str">
            <v>UM</v>
          </cell>
        </row>
        <row r="27593">
          <cell r="A27593">
            <v>808967000</v>
          </cell>
          <cell r="B27593" t="str">
            <v>MODULO ECU 02</v>
          </cell>
          <cell r="C27593" t="str">
            <v>UM</v>
          </cell>
        </row>
        <row r="27594">
          <cell r="A27594">
            <v>808968000</v>
          </cell>
          <cell r="B27594" t="str">
            <v>MODULO ECU 04</v>
          </cell>
          <cell r="C27594" t="str">
            <v>UM</v>
          </cell>
        </row>
        <row r="27595">
          <cell r="A27595">
            <v>808969000</v>
          </cell>
          <cell r="B27595" t="str">
            <v>PAINEL 01-12 TECLAS-COMPLETO</v>
          </cell>
          <cell r="C27595" t="str">
            <v>UM</v>
          </cell>
        </row>
        <row r="27596">
          <cell r="A27596">
            <v>808970000</v>
          </cell>
          <cell r="B27596" t="str">
            <v>PAINEL INDICADOR LCD COMPLETO</v>
          </cell>
          <cell r="C27596" t="str">
            <v>UM</v>
          </cell>
        </row>
        <row r="27597">
          <cell r="A27597">
            <v>808971000</v>
          </cell>
          <cell r="B27597" t="str">
            <v>COMPRESSOR TM 16  POLIA 8PK</v>
          </cell>
          <cell r="C27597" t="str">
            <v>UM</v>
          </cell>
        </row>
        <row r="27598">
          <cell r="A27598">
            <v>808972000</v>
          </cell>
          <cell r="B27598" t="str">
            <v>GANCHO DE ARRASTE PEQUENO</v>
          </cell>
          <cell r="C27598" t="str">
            <v>UM</v>
          </cell>
        </row>
        <row r="27599">
          <cell r="A27599">
            <v>808973000</v>
          </cell>
          <cell r="B27599" t="str">
            <v>KIT CONTROLE REMOTO SEM FIO 4 FUNCOES 12v</v>
          </cell>
          <cell r="C27599" t="str">
            <v>UM</v>
          </cell>
        </row>
        <row r="27600">
          <cell r="A27600" t="str">
            <v>DD82141000</v>
          </cell>
          <cell r="B27600" t="str">
            <v>ESPATULAS, EXTRATORES</v>
          </cell>
          <cell r="C27600" t="str">
            <v>UM</v>
          </cell>
        </row>
        <row r="27601">
          <cell r="A27601">
            <v>808974000</v>
          </cell>
          <cell r="B27601" t="str">
            <v>KIT CONTROLE REMOTO SEM FIO 4 FUNCOES 24v</v>
          </cell>
          <cell r="C27601" t="str">
            <v>UM</v>
          </cell>
        </row>
        <row r="27602">
          <cell r="A27602">
            <v>808975000</v>
          </cell>
          <cell r="B27602" t="str">
            <v>KIT CONTROLE REMOTO COM FIO 4 FUNCOES 12v</v>
          </cell>
          <cell r="C27602" t="str">
            <v>UM</v>
          </cell>
        </row>
        <row r="27603">
          <cell r="A27603">
            <v>808976000</v>
          </cell>
          <cell r="B27603" t="str">
            <v>KIT CONTROLE REMOTO COM FIO 4 FUNCOES 24v</v>
          </cell>
          <cell r="C27603" t="str">
            <v>UM</v>
          </cell>
        </row>
        <row r="27604">
          <cell r="A27604">
            <v>808977000</v>
          </cell>
          <cell r="B27604" t="str">
            <v>MOTOR HIDR. DH-315</v>
          </cell>
          <cell r="C27604" t="str">
            <v>UM</v>
          </cell>
        </row>
        <row r="27605">
          <cell r="A27605">
            <v>808978000</v>
          </cell>
          <cell r="B27605" t="str">
            <v>CIL. HIDRAULICO LEVANTE D.D. DIAM. 88.9x862 CURSO 648</v>
          </cell>
          <cell r="C27605" t="str">
            <v>UM</v>
          </cell>
        </row>
        <row r="27606">
          <cell r="A27606">
            <v>808979000</v>
          </cell>
          <cell r="B27606" t="str">
            <v>VALVULA SOLENOIDE MFHB-3-1/8</v>
          </cell>
          <cell r="C27606" t="str">
            <v>UM</v>
          </cell>
        </row>
        <row r="27607">
          <cell r="A27607">
            <v>808980000</v>
          </cell>
          <cell r="B27607" t="str">
            <v>COMANDO HIDR. 2+1 COM PNEUMATICO 60l</v>
          </cell>
          <cell r="C27607" t="str">
            <v>UM</v>
          </cell>
        </row>
        <row r="27608">
          <cell r="A27608">
            <v>808981000</v>
          </cell>
          <cell r="B27608" t="str">
            <v>CONJUNTO MANGUEIRAS PLATAFORMA 5500mm MALHAL MOVEL</v>
          </cell>
          <cell r="C27608" t="str">
            <v>UM</v>
          </cell>
        </row>
        <row r="27609">
          <cell r="A27609">
            <v>808982000</v>
          </cell>
          <cell r="B27609" t="str">
            <v>CONJUNTO TANQUE OLEO HIDRAULICO</v>
          </cell>
          <cell r="C27609" t="str">
            <v>UM</v>
          </cell>
        </row>
        <row r="27610">
          <cell r="A27610">
            <v>808983000</v>
          </cell>
          <cell r="B27610" t="str">
            <v>COMANDO HIDR. 2+1 COM PNEUMATICO 100l</v>
          </cell>
          <cell r="C27610" t="str">
            <v>UM</v>
          </cell>
        </row>
        <row r="27611">
          <cell r="A27611">
            <v>808984000</v>
          </cell>
          <cell r="B27611" t="str">
            <v>COMANDO HIDR. 4+1 COM PNEUMATICO 100l</v>
          </cell>
          <cell r="C27611" t="str">
            <v>UM</v>
          </cell>
        </row>
        <row r="27612">
          <cell r="A27612">
            <v>808985000</v>
          </cell>
          <cell r="B27612" t="str">
            <v>CJ TB INTERMED FREIO MOTOR - 6007.001.922.00.3</v>
          </cell>
          <cell r="C27612" t="str">
            <v>UM</v>
          </cell>
        </row>
        <row r="27613">
          <cell r="A27613">
            <v>808986000</v>
          </cell>
          <cell r="B27613" t="str">
            <v>DEFLETOR DE GRAXA - 6007.009.014.00.1</v>
          </cell>
          <cell r="C27613" t="str">
            <v>UM</v>
          </cell>
        </row>
        <row r="27614">
          <cell r="A27614">
            <v>808987000</v>
          </cell>
          <cell r="B27614" t="str">
            <v>TAMPA DO CUBO DE RODA - 6010.008.008.00.8</v>
          </cell>
          <cell r="C27614" t="str">
            <v>UM</v>
          </cell>
        </row>
        <row r="27615">
          <cell r="A27615" t="str">
            <v>DD73151900</v>
          </cell>
          <cell r="B27615" t="str">
            <v>PARTES DE CORRENTES DE ELOS ARTICUL</v>
          </cell>
          <cell r="C27615" t="str">
            <v>UM</v>
          </cell>
        </row>
        <row r="27616">
          <cell r="A27616">
            <v>808988000</v>
          </cell>
          <cell r="B27616" t="str">
            <v>DEFLETOR DE GRAXA - 6008.009.003.00.2</v>
          </cell>
          <cell r="C27616" t="str">
            <v>UM</v>
          </cell>
        </row>
        <row r="27617">
          <cell r="A27617">
            <v>808989000</v>
          </cell>
          <cell r="B27617" t="str">
            <v>BOCAL - 8009.106.013.00.9</v>
          </cell>
          <cell r="C27617" t="str">
            <v>UM</v>
          </cell>
        </row>
        <row r="27618">
          <cell r="A27618">
            <v>808990000</v>
          </cell>
          <cell r="B27618" t="str">
            <v>SUPORTE GUIA - 8005.104.094.00.9</v>
          </cell>
          <cell r="C27618" t="str">
            <v>UM</v>
          </cell>
        </row>
        <row r="27619">
          <cell r="A27619">
            <v>808991000</v>
          </cell>
          <cell r="B27619" t="str">
            <v>TAMPA VEDACAO CUBO - 6012.008.008.00.4</v>
          </cell>
          <cell r="C27619" t="str">
            <v>UM</v>
          </cell>
        </row>
        <row r="27620">
          <cell r="A27620">
            <v>808992000</v>
          </cell>
          <cell r="B27620" t="str">
            <v>DEFLETOR DE GRAXA - 6010.009.010.00.3</v>
          </cell>
          <cell r="C27620" t="str">
            <v>UM</v>
          </cell>
        </row>
        <row r="27621">
          <cell r="A27621">
            <v>808993000</v>
          </cell>
          <cell r="B27621" t="str">
            <v>DEFLETOR DE GRAXA - 6012.009.045.00.5</v>
          </cell>
          <cell r="C27621" t="str">
            <v>UM</v>
          </cell>
        </row>
        <row r="27622">
          <cell r="A27622">
            <v>808994000</v>
          </cell>
          <cell r="B27622" t="str">
            <v>COPO GUIA MOLA DIANT. - 6011.014.033.00.6</v>
          </cell>
          <cell r="C27622" t="str">
            <v>UM</v>
          </cell>
        </row>
        <row r="27623">
          <cell r="A27623">
            <v>808995000</v>
          </cell>
          <cell r="B27623" t="str">
            <v>COPO DE EXPANSAO - 8009.108.668.00.8</v>
          </cell>
          <cell r="C27623" t="str">
            <v>UM</v>
          </cell>
        </row>
        <row r="27624">
          <cell r="A27624">
            <v>808996000</v>
          </cell>
          <cell r="B27624" t="str">
            <v>RESERVATORIO DE AR 75 lts - PALMEIRAS (s/ pintura)</v>
          </cell>
          <cell r="C27624" t="str">
            <v>UM</v>
          </cell>
        </row>
        <row r="27625">
          <cell r="A27625">
            <v>808997000</v>
          </cell>
          <cell r="B27625" t="str">
            <v>TRAVESSA DIANTEIRA - OBSOLETO</v>
          </cell>
          <cell r="C27625" t="str">
            <v>UM</v>
          </cell>
        </row>
        <row r="27626">
          <cell r="A27626">
            <v>808998000</v>
          </cell>
          <cell r="B27626" t="str">
            <v>CILINDRO REF. 74 COM LINGUETA ACAB. LATÃO CROMO</v>
          </cell>
          <cell r="C27626" t="str">
            <v>UM</v>
          </cell>
        </row>
        <row r="27627">
          <cell r="A27627">
            <v>808999000</v>
          </cell>
          <cell r="B27627" t="str">
            <v>TUBO EVACUACAO SANITARIO - 10309992</v>
          </cell>
          <cell r="C27627" t="str">
            <v>UM</v>
          </cell>
        </row>
        <row r="27628">
          <cell r="A27628">
            <v>809002000</v>
          </cell>
          <cell r="B27628" t="str">
            <v>SILENCIOSO COM MIOLO</v>
          </cell>
          <cell r="C27628" t="str">
            <v>UM</v>
          </cell>
        </row>
        <row r="27629">
          <cell r="A27629" t="str">
            <v>80900200F</v>
          </cell>
          <cell r="B27629" t="str">
            <v>SILENCIOSO COM MIOLO - 308 490 01 01</v>
          </cell>
          <cell r="C27629" t="str">
            <v>UM</v>
          </cell>
        </row>
        <row r="27630">
          <cell r="A27630">
            <v>703180100</v>
          </cell>
          <cell r="B27630" t="str">
            <v>KIT FRONTAL FORD CARGO</v>
          </cell>
          <cell r="C27630" t="str">
            <v>UM</v>
          </cell>
        </row>
        <row r="27631">
          <cell r="A27631">
            <v>809003000</v>
          </cell>
          <cell r="B27631" t="str">
            <v>TUBO TRASEIRO MB 608/708 D/E</v>
          </cell>
          <cell r="C27631" t="str">
            <v>UM</v>
          </cell>
        </row>
        <row r="27632">
          <cell r="A27632" t="str">
            <v>80900300F</v>
          </cell>
          <cell r="B27632" t="str">
            <v>TUBO TRASEIRO MB 608/708 D/E - 308 490 00 21</v>
          </cell>
          <cell r="C27632" t="str">
            <v>UM</v>
          </cell>
        </row>
        <row r="27633">
          <cell r="A27633">
            <v>809004000</v>
          </cell>
          <cell r="B27633" t="str">
            <v>TUBO INTERMEDIARIO 608/708 D/E</v>
          </cell>
          <cell r="C27633" t="str">
            <v>UM</v>
          </cell>
        </row>
        <row r="27634">
          <cell r="A27634" t="str">
            <v>80900400F</v>
          </cell>
          <cell r="B27634" t="str">
            <v>TUBO INTERMEDIARIO 608/708 D/E - 308 491 00 56</v>
          </cell>
          <cell r="C27634" t="str">
            <v>UM</v>
          </cell>
        </row>
        <row r="27635">
          <cell r="A27635">
            <v>809005000</v>
          </cell>
          <cell r="B27635" t="str">
            <v>TUBO DIANTEIRO</v>
          </cell>
          <cell r="C27635" t="str">
            <v>UM</v>
          </cell>
        </row>
        <row r="27636">
          <cell r="A27636" t="str">
            <v>80900500F</v>
          </cell>
          <cell r="B27636" t="str">
            <v>TUBO DIANTEIRO - 308 490 70 19</v>
          </cell>
          <cell r="C27636" t="str">
            <v>UM</v>
          </cell>
        </row>
        <row r="27637">
          <cell r="A27637">
            <v>809006000</v>
          </cell>
          <cell r="B27637" t="str">
            <v>SILENCIOSO TAMPA DUPLA S/MIOLO MB 608/708   D/E</v>
          </cell>
          <cell r="C27637" t="str">
            <v>UM</v>
          </cell>
        </row>
        <row r="27638">
          <cell r="A27638" t="str">
            <v>DD85393900</v>
          </cell>
          <cell r="B27638" t="str">
            <v>OUTRAS LAMPADAS / TUBOS DE DESCARGA</v>
          </cell>
          <cell r="C27638" t="str">
            <v>UM</v>
          </cell>
        </row>
        <row r="27639">
          <cell r="A27639" t="str">
            <v>80900600F</v>
          </cell>
          <cell r="B27639" t="str">
            <v>SILENCIOSO TAMPA DUPLA S/MIOLO MB 608/708   D/E</v>
          </cell>
          <cell r="C27639" t="str">
            <v>UM</v>
          </cell>
        </row>
        <row r="27640">
          <cell r="A27640">
            <v>809007000</v>
          </cell>
          <cell r="B27640" t="str">
            <v>TUBO TRAS LONGO MB 608/708 D/E</v>
          </cell>
          <cell r="C27640" t="str">
            <v>UM</v>
          </cell>
        </row>
        <row r="27641">
          <cell r="A27641" t="str">
            <v>80900700F</v>
          </cell>
          <cell r="B27641" t="str">
            <v>TUBO TRAS LONGO MB 608/708 D/E</v>
          </cell>
          <cell r="C27641" t="str">
            <v>UM</v>
          </cell>
        </row>
        <row r="27642">
          <cell r="A27642">
            <v>809008000</v>
          </cell>
          <cell r="B27642" t="str">
            <v>CHAPA PROTETORA SIL. SCANIA TR 113</v>
          </cell>
          <cell r="C27642" t="str">
            <v>UM</v>
          </cell>
        </row>
        <row r="27643">
          <cell r="A27643">
            <v>809009000</v>
          </cell>
          <cell r="B27643" t="str">
            <v>SILENCIOSO MB AGL ASPIRADO COM MIOLO</v>
          </cell>
          <cell r="C27643" t="str">
            <v>UM</v>
          </cell>
        </row>
        <row r="27644">
          <cell r="A27644" t="str">
            <v>80900900F</v>
          </cell>
          <cell r="B27644" t="str">
            <v>SILENCIOSO MB AGL ASPIRADO COM MIOLO - 345 490 71 01</v>
          </cell>
          <cell r="C27644" t="str">
            <v>UM</v>
          </cell>
        </row>
        <row r="27645">
          <cell r="A27645">
            <v>809010000</v>
          </cell>
          <cell r="B27645" t="str">
            <v>TUBO TRASEIRO OPCIONAL COM SAIDA LATERAL</v>
          </cell>
          <cell r="C27645" t="str">
            <v>UM</v>
          </cell>
        </row>
        <row r="27646">
          <cell r="A27646">
            <v>707405241</v>
          </cell>
          <cell r="B27646" t="str">
            <v>CJ RESERVATORIO DE AGUA P/ BET. - PRE-MONTAGEM</v>
          </cell>
          <cell r="C27646" t="str">
            <v>UM</v>
          </cell>
        </row>
        <row r="27647">
          <cell r="A27647" t="str">
            <v>80901000F</v>
          </cell>
          <cell r="B27647" t="str">
            <v>TUBO TRASEIRO OPCIONAL COM SAIDA LATERAL - 344 492 74 04</v>
          </cell>
          <cell r="C27647" t="str">
            <v>UM</v>
          </cell>
        </row>
        <row r="27648">
          <cell r="A27648">
            <v>809011000</v>
          </cell>
          <cell r="B27648" t="str">
            <v>TUBO INTERMEDIARIO  CURTO  MB AGL ASPIRADO</v>
          </cell>
          <cell r="C27648" t="str">
            <v>UM</v>
          </cell>
        </row>
        <row r="27649">
          <cell r="A27649" t="str">
            <v>80901100F</v>
          </cell>
          <cell r="B27649" t="str">
            <v>TUBO INTERMEDIARIO  CURTO  MB AGL ASPIRADO - 360 492 02 07</v>
          </cell>
          <cell r="C27649" t="str">
            <v>UM</v>
          </cell>
        </row>
        <row r="27650">
          <cell r="A27650">
            <v>809012000</v>
          </cell>
          <cell r="B27650" t="str">
            <v>TUBO DIANTEIRO MB AGL ASPIRADO</v>
          </cell>
          <cell r="C27650" t="str">
            <v>UM</v>
          </cell>
        </row>
        <row r="27651">
          <cell r="A27651" t="str">
            <v>80901200F</v>
          </cell>
          <cell r="B27651" t="str">
            <v>TUBO DIANTEIRO MB AGL ASPIRADO - 344 490 77 20</v>
          </cell>
          <cell r="C27651" t="str">
            <v>UM</v>
          </cell>
        </row>
        <row r="27652">
          <cell r="A27652">
            <v>809013000</v>
          </cell>
          <cell r="B27652" t="str">
            <v>SILENCIOSO  COM  TAMPA  DUPLA SEMI OCO</v>
          </cell>
          <cell r="C27652" t="str">
            <v>UM</v>
          </cell>
        </row>
        <row r="27653">
          <cell r="A27653">
            <v>809014000</v>
          </cell>
          <cell r="B27653" t="str">
            <v>TUBO INTERMEDIARIO  LONGO  MB AGL  ASPIRADO</v>
          </cell>
          <cell r="C27653" t="str">
            <v>UM</v>
          </cell>
        </row>
        <row r="27654">
          <cell r="A27654" t="str">
            <v>80901400F</v>
          </cell>
          <cell r="B27654" t="str">
            <v>TUBO INTERMEDIARIO  LONGO  MB AGL  ASPIRADO - 345 492 91 01</v>
          </cell>
          <cell r="C27654" t="str">
            <v>UM</v>
          </cell>
        </row>
        <row r="27655">
          <cell r="A27655">
            <v>809016000</v>
          </cell>
          <cell r="B27655" t="str">
            <v>SILENCIOSO  COM  TAMPA  DUPLA SEM MIOLO</v>
          </cell>
          <cell r="C27655" t="str">
            <v>UM</v>
          </cell>
        </row>
        <row r="27656">
          <cell r="A27656" t="str">
            <v>80901600F</v>
          </cell>
          <cell r="B27656" t="str">
            <v>SILENCIOSO  COM  TAMPA  DUPLA SEM MIOLO</v>
          </cell>
          <cell r="C27656" t="str">
            <v>UM</v>
          </cell>
        </row>
        <row r="27657">
          <cell r="A27657">
            <v>809017000</v>
          </cell>
          <cell r="B27657" t="str">
            <v>TUBO TRASEIRO  MAIOR  MB AGL  ASPIRADO</v>
          </cell>
          <cell r="C27657" t="str">
            <v>UM</v>
          </cell>
        </row>
        <row r="27658">
          <cell r="A27658" t="str">
            <v>80901700F</v>
          </cell>
          <cell r="B27658" t="str">
            <v>TUBO TRASEIRO  MAIOR  MB AGL  ASPIRADO</v>
          </cell>
          <cell r="C27658" t="str">
            <v>UM</v>
          </cell>
        </row>
        <row r="27659">
          <cell r="A27659">
            <v>809018000</v>
          </cell>
          <cell r="B27659" t="str">
            <v>TUBO INTERMEDIARIO  MB  AGL  ASPIRADO</v>
          </cell>
          <cell r="C27659" t="str">
            <v>UM</v>
          </cell>
        </row>
        <row r="27660">
          <cell r="A27660" t="str">
            <v>80901800F</v>
          </cell>
          <cell r="B27660" t="str">
            <v>TUBO INTERMEDIARIO  MB  AGL  ASPIRADO - 345 492 90 01</v>
          </cell>
          <cell r="C27660" t="str">
            <v>UM</v>
          </cell>
        </row>
        <row r="27661">
          <cell r="A27661">
            <v>809019000</v>
          </cell>
          <cell r="B27661" t="str">
            <v>SILENCIOSO  CURTO  COM TAMPA  DUPLA  (RONCADOR)</v>
          </cell>
          <cell r="C27661" t="str">
            <v>UM</v>
          </cell>
        </row>
        <row r="27662">
          <cell r="A27662">
            <v>809021000</v>
          </cell>
          <cell r="B27662" t="str">
            <v>SILENCIOSO COM TAMPA SEM MIOLO COM SAIDA LATERAL DIAM. 4"</v>
          </cell>
          <cell r="C27662" t="str">
            <v>UM</v>
          </cell>
        </row>
        <row r="27663">
          <cell r="A27663">
            <v>809022000</v>
          </cell>
          <cell r="B27663" t="str">
            <v>TUBO DE ADAPTACAO TURBINADO 3"PARA ASPIRADO 2.1/2"</v>
          </cell>
          <cell r="C27663" t="str">
            <v>UM</v>
          </cell>
        </row>
        <row r="27664">
          <cell r="A27664" t="str">
            <v>80902200F</v>
          </cell>
          <cell r="B27664" t="str">
            <v>TUBO DE ADAPTACAO TURBINADO 3" PARA ASPIRADO 2.1/2"</v>
          </cell>
          <cell r="C27664" t="str">
            <v>UM</v>
          </cell>
        </row>
        <row r="27665">
          <cell r="A27665">
            <v>809023000</v>
          </cell>
          <cell r="B27665" t="str">
            <v>TUBO DIANTEIRO  ONIBUS  MOTOR REBAIXADO</v>
          </cell>
          <cell r="C27665" t="str">
            <v>UM</v>
          </cell>
        </row>
        <row r="27666">
          <cell r="A27666">
            <v>809025000</v>
          </cell>
          <cell r="B27666" t="str">
            <v>SILENCIOSO  MB AGL  COM MIOLO TURBINADO E TUBO PROLONG. FIXO</v>
          </cell>
          <cell r="C27666" t="str">
            <v>UM</v>
          </cell>
        </row>
        <row r="27667">
          <cell r="A27667" t="str">
            <v>70317200D</v>
          </cell>
          <cell r="B27667" t="str">
            <v>LONGARINA DO ASSOALHO DIREITA FORD</v>
          </cell>
          <cell r="C27667" t="str">
            <v>UM</v>
          </cell>
        </row>
        <row r="27668">
          <cell r="A27668">
            <v>701503110</v>
          </cell>
          <cell r="B27668" t="str">
            <v>REFORCO SUPERIOR ASSENTO HPN</v>
          </cell>
          <cell r="C27668" t="str">
            <v>UM</v>
          </cell>
        </row>
        <row r="27669">
          <cell r="A27669" t="str">
            <v>80902500F</v>
          </cell>
          <cell r="B27669" t="str">
            <v>SILENCIOSO  MB AGL  COM MIOLO TURBINADO E TUBO PROLONG. FIXO - 983 454 90 15</v>
          </cell>
          <cell r="C27669" t="str">
            <v>UM</v>
          </cell>
        </row>
        <row r="27670">
          <cell r="A27670">
            <v>809026000</v>
          </cell>
          <cell r="B27670" t="str">
            <v>TUBO DIANT. MB AGL TURBINADO -</v>
          </cell>
          <cell r="C27670" t="str">
            <v>UM</v>
          </cell>
        </row>
        <row r="27671">
          <cell r="A27671" t="str">
            <v>80902600F</v>
          </cell>
          <cell r="B27671" t="str">
            <v>TUBO DIANT. MB AGL TURBINADO - 345 490 72 19</v>
          </cell>
          <cell r="C27671" t="str">
            <v>UM</v>
          </cell>
        </row>
        <row r="27672">
          <cell r="A27672">
            <v>809027000</v>
          </cell>
          <cell r="B27672" t="str">
            <v>TUBO INTERMEDIARIO  CURTO MB AGL TURBINADO</v>
          </cell>
          <cell r="C27672" t="str">
            <v>UM</v>
          </cell>
        </row>
        <row r="27673">
          <cell r="A27673" t="str">
            <v>80902700F</v>
          </cell>
          <cell r="B27673" t="str">
            <v>TUBO INTERMEDIARIO  CURTO MB AGL TURBINADO - 360 492 26 01</v>
          </cell>
          <cell r="C27673" t="str">
            <v>UM</v>
          </cell>
        </row>
        <row r="27674">
          <cell r="A27674">
            <v>809028000</v>
          </cell>
          <cell r="B27674" t="str">
            <v>SILENCIOSO  MB  AGL TURBINADO S/MIOLO E PROLONGADOR FIXO</v>
          </cell>
          <cell r="C27674" t="str">
            <v>UM</v>
          </cell>
        </row>
        <row r="27675">
          <cell r="A27675" t="str">
            <v>80902800F</v>
          </cell>
          <cell r="B27675" t="str">
            <v>SILENCIOSO  MB  AGL TURBINADO S/MIOLO E PROLONGADOR FIXO</v>
          </cell>
          <cell r="C27675" t="str">
            <v>UM</v>
          </cell>
        </row>
        <row r="27676">
          <cell r="A27676">
            <v>809029000</v>
          </cell>
          <cell r="B27676" t="str">
            <v>SILENCIOSO  MB  AGL TURBINADO COM MIOLO</v>
          </cell>
          <cell r="C27676" t="str">
            <v>UM</v>
          </cell>
        </row>
        <row r="27677">
          <cell r="A27677" t="str">
            <v>80902900F</v>
          </cell>
          <cell r="B27677" t="str">
            <v>SILENCIOSO  MB  AGL TURBINADO COM MIOLO - 360 490 00 01</v>
          </cell>
          <cell r="C27677" t="str">
            <v>UM</v>
          </cell>
        </row>
        <row r="27678">
          <cell r="A27678">
            <v>809030000</v>
          </cell>
          <cell r="B27678" t="str">
            <v>TUBO TRASEIRO MB AGL TURBINADO</v>
          </cell>
          <cell r="C27678" t="str">
            <v>UM</v>
          </cell>
        </row>
        <row r="27679">
          <cell r="A27679" t="str">
            <v>80903000F</v>
          </cell>
          <cell r="B27679" t="str">
            <v>TUBO TRASEIRO MB AGL TURBINADO - 346 492 51 01</v>
          </cell>
          <cell r="C27679" t="str">
            <v>UM</v>
          </cell>
        </row>
        <row r="27680">
          <cell r="A27680">
            <v>809031000</v>
          </cell>
          <cell r="B27680" t="str">
            <v>TUBO DIANT. MB AGL TURBINADO -</v>
          </cell>
          <cell r="C27680" t="str">
            <v>UM</v>
          </cell>
        </row>
        <row r="27681">
          <cell r="A27681" t="str">
            <v>80903100F</v>
          </cell>
          <cell r="B27681" t="str">
            <v>TUBO DIANT. MB AGL TURBINADO - 345 490 00 19</v>
          </cell>
          <cell r="C27681" t="str">
            <v>UM</v>
          </cell>
        </row>
        <row r="27682">
          <cell r="A27682">
            <v>809032000</v>
          </cell>
          <cell r="B27682" t="str">
            <v>TUBO INTERMEDIARIO  MB  AGL  TURBINADO</v>
          </cell>
          <cell r="C27682" t="str">
            <v>UM</v>
          </cell>
        </row>
        <row r="27683">
          <cell r="A27683" t="str">
            <v>80903200F</v>
          </cell>
          <cell r="B27683" t="str">
            <v>TUBO INTERMEDIARIO  MB  AGL  TURBINADO - 345 492 26 01</v>
          </cell>
          <cell r="C27683" t="str">
            <v>UM</v>
          </cell>
        </row>
        <row r="27684">
          <cell r="A27684">
            <v>809033000</v>
          </cell>
          <cell r="B27684" t="str">
            <v>SILENCIOSO  MB  AGL TURBINADO COM TAMPA DUPLA SEM MIOLO</v>
          </cell>
          <cell r="C27684" t="str">
            <v>UM</v>
          </cell>
        </row>
        <row r="27685">
          <cell r="A27685" t="str">
            <v>80903300F</v>
          </cell>
          <cell r="B27685" t="str">
            <v>SILENCIOSO  MB  AGL TURBINADO COM TAMPA DUPLA SEM MIOLO</v>
          </cell>
          <cell r="C27685" t="str">
            <v>UM</v>
          </cell>
        </row>
        <row r="27686">
          <cell r="A27686">
            <v>809034000</v>
          </cell>
          <cell r="B27686" t="str">
            <v>TUBO TRASEIRO  LONGO  MB AGL  TURBINADO</v>
          </cell>
          <cell r="C27686" t="str">
            <v>UM</v>
          </cell>
        </row>
        <row r="27687">
          <cell r="A27687" t="str">
            <v>80903400F</v>
          </cell>
          <cell r="B27687" t="str">
            <v>TUBO TRASEIRO  LONGO  MB AGL  TURBINADO</v>
          </cell>
          <cell r="C27687" t="str">
            <v>UM</v>
          </cell>
        </row>
        <row r="27688">
          <cell r="A27688">
            <v>809035000</v>
          </cell>
          <cell r="B27688" t="str">
            <v>TUBO INTERMEDIARIO  LONGO  MB AGL TURBINADO</v>
          </cell>
          <cell r="C27688" t="str">
            <v>UM</v>
          </cell>
        </row>
        <row r="27689">
          <cell r="A27689">
            <v>707405242</v>
          </cell>
          <cell r="B27689" t="str">
            <v>CJ BASCULANTE TAMBOR P/ BET. - PRE-MONTAGEM</v>
          </cell>
          <cell r="C27689" t="str">
            <v>UM</v>
          </cell>
        </row>
        <row r="27690">
          <cell r="A27690" t="str">
            <v>80903500F</v>
          </cell>
          <cell r="B27690" t="str">
            <v>TUBO INTERMEDIARIO  LONGO  MB AGL TURBINADO</v>
          </cell>
          <cell r="C27690" t="str">
            <v>UM</v>
          </cell>
        </row>
        <row r="27691">
          <cell r="A27691">
            <v>809036000</v>
          </cell>
          <cell r="B27691" t="str">
            <v>SILENCIOSO COM TAMPA DUPLA SEM MIOLO SAIDA LATERAL 4"</v>
          </cell>
          <cell r="C27691" t="str">
            <v>UM</v>
          </cell>
        </row>
        <row r="27692">
          <cell r="A27692" t="str">
            <v>80903600F</v>
          </cell>
          <cell r="B27692" t="str">
            <v>SILENCIOSO COM TAMPA DUPLA SEM MIOLO SAIDA LATERAL 4"</v>
          </cell>
          <cell r="C27692" t="str">
            <v>UM</v>
          </cell>
        </row>
        <row r="27693">
          <cell r="A27693">
            <v>809037000</v>
          </cell>
          <cell r="B27693" t="str">
            <v>TUBO DIANT. MB AGL TURBINADO -</v>
          </cell>
          <cell r="C27693" t="str">
            <v>UM</v>
          </cell>
        </row>
        <row r="27694">
          <cell r="A27694" t="str">
            <v>80903700F</v>
          </cell>
          <cell r="B27694" t="str">
            <v>TUBO DIANT. MB AGL TURBINADO - 345 490 93 19</v>
          </cell>
          <cell r="C27694" t="str">
            <v>UM</v>
          </cell>
        </row>
        <row r="27695">
          <cell r="A27695">
            <v>809038000</v>
          </cell>
          <cell r="B27695" t="str">
            <v>TUBO TRAS. ADAPTAVEL TERMINAL DIAMETRO 4"</v>
          </cell>
          <cell r="C27695" t="str">
            <v>UM</v>
          </cell>
        </row>
        <row r="27696">
          <cell r="A27696" t="str">
            <v>80903800F</v>
          </cell>
          <cell r="B27696" t="str">
            <v>TUBO TRAS. ADAPTAVEL TERMINAL DIAMETRO 4"</v>
          </cell>
          <cell r="C27696" t="str">
            <v>UM</v>
          </cell>
        </row>
        <row r="27697">
          <cell r="A27697">
            <v>809039000</v>
          </cell>
          <cell r="B27697" t="str">
            <v>SILENCIOSO  VOLVO  COM  MIOLO METALICO PRE-CAMARA</v>
          </cell>
          <cell r="C27697" t="str">
            <v>UM</v>
          </cell>
        </row>
        <row r="27698">
          <cell r="A27698" t="str">
            <v>80903900F</v>
          </cell>
          <cell r="B27698" t="str">
            <v>SILENCIOSO  VOLVO  COM  MIOLO METALICO PRE-CAMARA - 6882733</v>
          </cell>
          <cell r="C27698" t="str">
            <v>UM</v>
          </cell>
        </row>
        <row r="27699">
          <cell r="A27699">
            <v>809040000</v>
          </cell>
          <cell r="B27699" t="str">
            <v>TUBO INTERMEDIARIO TRASEIRO VOLVO</v>
          </cell>
          <cell r="C27699" t="str">
            <v>UM</v>
          </cell>
        </row>
        <row r="27700">
          <cell r="A27700">
            <v>809041000</v>
          </cell>
          <cell r="B27700" t="str">
            <v>TUBO TRASEIRO VOLVO - 6884570</v>
          </cell>
          <cell r="C27700" t="str">
            <v>UM</v>
          </cell>
        </row>
        <row r="27701">
          <cell r="A27701" t="str">
            <v>80904100F</v>
          </cell>
          <cell r="B27701" t="str">
            <v>TUBO TRASEIRO VOLVO - 6884570</v>
          </cell>
          <cell r="C27701" t="str">
            <v>UM</v>
          </cell>
        </row>
        <row r="27702">
          <cell r="A27702">
            <v>809042000</v>
          </cell>
          <cell r="B27702" t="str">
            <v>TUBO DIANTEIRO VOLVO</v>
          </cell>
          <cell r="C27702" t="str">
            <v>UM</v>
          </cell>
        </row>
        <row r="27703">
          <cell r="A27703">
            <v>809043000</v>
          </cell>
          <cell r="B27703" t="str">
            <v>TUBO INTERMEDIARIO  DIANTEIRO VOLVO</v>
          </cell>
          <cell r="C27703" t="str">
            <v>UM</v>
          </cell>
        </row>
        <row r="27704">
          <cell r="A27704">
            <v>809044000</v>
          </cell>
          <cell r="B27704" t="str">
            <v>TUBO INTEMEDIARIO  TRASEIRO  VOLVO NL/EDC</v>
          </cell>
          <cell r="C27704" t="str">
            <v>UM</v>
          </cell>
        </row>
        <row r="27705">
          <cell r="A27705" t="str">
            <v>80904400F</v>
          </cell>
          <cell r="B27705" t="str">
            <v>TUBO INTEMEDIARIO  TRASEIRO  VOLVO NL/EDC - 8124127</v>
          </cell>
          <cell r="C27705" t="str">
            <v>UM</v>
          </cell>
        </row>
        <row r="27706">
          <cell r="A27706">
            <v>809045000</v>
          </cell>
          <cell r="B27706" t="str">
            <v>TUBO DIANTEIRO VOLVO NL10/NL12</v>
          </cell>
          <cell r="C27706" t="str">
            <v>UM</v>
          </cell>
        </row>
        <row r="27707">
          <cell r="A27707" t="str">
            <v>80904500F</v>
          </cell>
          <cell r="B27707" t="str">
            <v>TUBO DIANTEIRO VOLVO NL10/NL12 - 8123262</v>
          </cell>
          <cell r="C27707" t="str">
            <v>UM</v>
          </cell>
        </row>
        <row r="27708">
          <cell r="A27708">
            <v>809046000</v>
          </cell>
          <cell r="B27708" t="str">
            <v>TUBO INTERMEDIARIO DIANTEIRO  NL/EDC</v>
          </cell>
          <cell r="C27708" t="str">
            <v>UM</v>
          </cell>
        </row>
        <row r="27709">
          <cell r="A27709" t="str">
            <v>80904600F</v>
          </cell>
          <cell r="B27709" t="str">
            <v>TUBO INTERMEDIARIO DIANTEIRO  NL/EDC - 8121877</v>
          </cell>
          <cell r="C27709" t="str">
            <v>UM</v>
          </cell>
        </row>
        <row r="27710">
          <cell r="A27710">
            <v>809047000</v>
          </cell>
          <cell r="B27710" t="str">
            <v>TUBO DIANTEIRO VOLVO NL/EDC - 8</v>
          </cell>
          <cell r="C27710" t="str">
            <v>UM</v>
          </cell>
        </row>
        <row r="27711">
          <cell r="A27711" t="str">
            <v>80904700F</v>
          </cell>
          <cell r="B27711" t="str">
            <v>TUBO DIANTEIRO VOLVO NL/EDC - 8124045</v>
          </cell>
          <cell r="C27711" t="str">
            <v>UM</v>
          </cell>
        </row>
        <row r="27712">
          <cell r="A27712">
            <v>809048000</v>
          </cell>
          <cell r="B27712" t="str">
            <v>SILENCIOSO VOLVO  COM  MIOLO METALICO</v>
          </cell>
          <cell r="C27712" t="str">
            <v>UM</v>
          </cell>
        </row>
        <row r="27713">
          <cell r="A27713">
            <v>809049000</v>
          </cell>
          <cell r="B27713" t="str">
            <v>SILENCIOSO VOLVO SEMI OCO COM MIOLO METALICO</v>
          </cell>
          <cell r="C27713" t="str">
            <v>UM</v>
          </cell>
        </row>
        <row r="27714">
          <cell r="A27714" t="str">
            <v>80904900F</v>
          </cell>
          <cell r="B27714" t="str">
            <v>SILENCIOSO VOLVO SEMI OCO COM MIOLO METALICO - 6882733</v>
          </cell>
          <cell r="C27714" t="str">
            <v>UM</v>
          </cell>
        </row>
        <row r="27715">
          <cell r="A27715">
            <v>809050000</v>
          </cell>
          <cell r="B27715" t="str">
            <v>SILENCIOSO COM MIOLO METALICO</v>
          </cell>
          <cell r="C27715" t="str">
            <v>UM</v>
          </cell>
        </row>
        <row r="27716">
          <cell r="A27716" t="str">
            <v>DD84818097</v>
          </cell>
          <cell r="B27716" t="str">
            <v>VALVULAS TIPO BORBOLETA</v>
          </cell>
          <cell r="C27716" t="str">
            <v>UM</v>
          </cell>
        </row>
        <row r="27717">
          <cell r="A27717" t="str">
            <v>80905000F</v>
          </cell>
          <cell r="B27717" t="str">
            <v>SILENCIOSO COM MIOLO METALICO - 297075</v>
          </cell>
          <cell r="C27717" t="str">
            <v>UM</v>
          </cell>
        </row>
        <row r="27718">
          <cell r="A27718">
            <v>809051000</v>
          </cell>
          <cell r="B27718" t="str">
            <v>TUBO DIANTEIRO T/R 142-143</v>
          </cell>
          <cell r="C27718" t="str">
            <v>UM</v>
          </cell>
        </row>
        <row r="27719">
          <cell r="A27719">
            <v>809052000</v>
          </cell>
          <cell r="B27719" t="str">
            <v>TUBO TRASEIRO SEM SUCCIONADOR T/R112-142</v>
          </cell>
          <cell r="C27719" t="str">
            <v>UM</v>
          </cell>
        </row>
        <row r="27720">
          <cell r="A27720" t="str">
            <v>80905200F</v>
          </cell>
          <cell r="B27720" t="str">
            <v>TUBO TRASEIRO SEM SUCCIONADOR T/R112-142 - 297615</v>
          </cell>
          <cell r="C27720" t="str">
            <v>UM</v>
          </cell>
        </row>
        <row r="27721">
          <cell r="A27721">
            <v>809053000</v>
          </cell>
          <cell r="B27721" t="str">
            <v>TUBO TRASEIRO COM SUCCIONADOR HW 112-142</v>
          </cell>
          <cell r="C27721" t="str">
            <v>UM</v>
          </cell>
        </row>
        <row r="27722">
          <cell r="A27722">
            <v>809054000</v>
          </cell>
          <cell r="B27722" t="str">
            <v>SILENCIOSO C/ MIOLO E LA VIDRO T/R112-142  T/R113-143</v>
          </cell>
          <cell r="C27722" t="str">
            <v>UM</v>
          </cell>
        </row>
        <row r="27723">
          <cell r="A27723" t="str">
            <v>80905400F</v>
          </cell>
          <cell r="B27723" t="str">
            <v>SILENCIOSO C/ MIOLO E LA VIDRO T/R112-142  T/R113-143 - 2970</v>
          </cell>
          <cell r="C27723" t="str">
            <v>UM</v>
          </cell>
        </row>
        <row r="27724">
          <cell r="A27724">
            <v>809055000</v>
          </cell>
          <cell r="B27724" t="str">
            <v>TUBO DIANTEIRO T-112 - 297517</v>
          </cell>
          <cell r="C27724" t="str">
            <v>UM</v>
          </cell>
        </row>
        <row r="27725">
          <cell r="A27725" t="str">
            <v>80905500F</v>
          </cell>
          <cell r="B27725" t="str">
            <v>TUBO DIANTEIRO T-112 - 297517</v>
          </cell>
          <cell r="C27725" t="str">
            <v>UM</v>
          </cell>
        </row>
        <row r="27726">
          <cell r="A27726">
            <v>809056000</v>
          </cell>
          <cell r="B27726" t="str">
            <v>TUBO TRASEIRO COM SUCCIONADOR T/R112-142</v>
          </cell>
          <cell r="C27726" t="str">
            <v>UM</v>
          </cell>
        </row>
        <row r="27727">
          <cell r="A27727">
            <v>809057000</v>
          </cell>
          <cell r="B27727" t="str">
            <v>TUBO DIANTEIRO T/R113-143</v>
          </cell>
          <cell r="C27727" t="str">
            <v>UM</v>
          </cell>
        </row>
        <row r="27728">
          <cell r="A27728" t="str">
            <v>80905700F</v>
          </cell>
          <cell r="B27728" t="str">
            <v>TUBO DIANTEIRO T/R113-143 - 543766</v>
          </cell>
          <cell r="C27728" t="str">
            <v>UM</v>
          </cell>
        </row>
        <row r="27729">
          <cell r="A27729">
            <v>809058000</v>
          </cell>
          <cell r="B27729" t="str">
            <v>TUBO TRAS LONGO C/SUCCIONADOR T/R112-142 T/R113-143</v>
          </cell>
          <cell r="C27729" t="str">
            <v>UM</v>
          </cell>
        </row>
        <row r="27730">
          <cell r="A27730">
            <v>809059000</v>
          </cell>
          <cell r="B27730" t="str">
            <v>TUBO TRAS LONGO S/SUCCIONADOR T/R113-143</v>
          </cell>
          <cell r="C27730" t="str">
            <v>UM</v>
          </cell>
        </row>
        <row r="27731">
          <cell r="A27731" t="str">
            <v>80310300E</v>
          </cell>
          <cell r="B27731" t="str">
            <v>EST. CABINE PARCIAL LL C/ PORTAS CAPO GRADE E PARAB.</v>
          </cell>
          <cell r="C27731" t="str">
            <v>UM</v>
          </cell>
        </row>
        <row r="27732">
          <cell r="A27732" t="str">
            <v>80905900F</v>
          </cell>
          <cell r="B27732" t="str">
            <v>TUBO TRAS LONGO S/SUCCIONADOR T/R113-143 - 1679435</v>
          </cell>
          <cell r="C27732" t="str">
            <v>UM</v>
          </cell>
        </row>
        <row r="27733">
          <cell r="A27733">
            <v>809060000</v>
          </cell>
          <cell r="B27733" t="str">
            <v>CHAPA PROTETORA SIL SCANIA   TR112</v>
          </cell>
          <cell r="C27733" t="str">
            <v>UM</v>
          </cell>
        </row>
        <row r="27734">
          <cell r="A27734">
            <v>809061000</v>
          </cell>
          <cell r="B27734" t="str">
            <v>TUBO TRAS CURTO C/SUCCIONADOR T/R113-143</v>
          </cell>
          <cell r="C27734" t="str">
            <v>UM</v>
          </cell>
        </row>
        <row r="27735">
          <cell r="A27735">
            <v>809062000</v>
          </cell>
          <cell r="B27735" t="str">
            <v>TUBO TRAS CURTO S/SUCCIONADOR T/R113-143</v>
          </cell>
          <cell r="C27735" t="str">
            <v>UM</v>
          </cell>
        </row>
        <row r="27736">
          <cell r="A27736" t="str">
            <v>80906200F</v>
          </cell>
          <cell r="B27736" t="str">
            <v>TUBO TRAS CURTO S/SUCCIONADOR T/R113-143 - 1679432</v>
          </cell>
          <cell r="C27736" t="str">
            <v>UM</v>
          </cell>
        </row>
        <row r="27737">
          <cell r="A27737">
            <v>809063000</v>
          </cell>
          <cell r="B27737" t="str">
            <v>SILENCIOSO LK/LKS 140-141 COM MIOLO</v>
          </cell>
          <cell r="C27737" t="str">
            <v>UM</v>
          </cell>
        </row>
        <row r="27738">
          <cell r="A27738">
            <v>809064000</v>
          </cell>
          <cell r="B27738" t="str">
            <v>TUBO DIANTEIRO LK/LKS 140/141</v>
          </cell>
          <cell r="C27738" t="str">
            <v>UM</v>
          </cell>
        </row>
        <row r="27739">
          <cell r="A27739">
            <v>809065000</v>
          </cell>
          <cell r="B27739" t="str">
            <v>TUBO TRASEIRO</v>
          </cell>
          <cell r="C27739" t="str">
            <v>UM</v>
          </cell>
        </row>
        <row r="27740">
          <cell r="A27740">
            <v>809067000</v>
          </cell>
          <cell r="B27740" t="str">
            <v>TUBO DIANTEIRO</v>
          </cell>
          <cell r="C27740" t="str">
            <v>UM</v>
          </cell>
        </row>
        <row r="27741">
          <cell r="A27741">
            <v>809068000</v>
          </cell>
          <cell r="B27741" t="str">
            <v>SILENCIOSO INTERMEDIARIO</v>
          </cell>
          <cell r="C27741" t="str">
            <v>UM</v>
          </cell>
        </row>
        <row r="27742">
          <cell r="A27742" t="str">
            <v>80906800F</v>
          </cell>
          <cell r="B27742" t="str">
            <v>SILENCIOSO INTERMEDIARIO - 690 490 72 01</v>
          </cell>
          <cell r="C27742" t="str">
            <v>UM</v>
          </cell>
        </row>
        <row r="27743">
          <cell r="A27743">
            <v>809069000</v>
          </cell>
          <cell r="B27743" t="str">
            <v>TUBO TRASEIRO (CAM. MB/97.. SPRINTER 310-D)</v>
          </cell>
          <cell r="C27743" t="str">
            <v>UM</v>
          </cell>
        </row>
        <row r="27744">
          <cell r="A27744" t="str">
            <v>80906900F</v>
          </cell>
          <cell r="B27744" t="str">
            <v>TUBO TRASEIRO (CAM. MB/97.. SPRINTER 310-D) - 690 490 72 21</v>
          </cell>
          <cell r="C27744" t="str">
            <v>UM</v>
          </cell>
        </row>
        <row r="27745">
          <cell r="A27745">
            <v>809070000</v>
          </cell>
          <cell r="B27745" t="str">
            <v>TUBO DIANTEIRO SEM FREIO MOTOR</v>
          </cell>
          <cell r="C27745" t="str">
            <v>UM</v>
          </cell>
        </row>
        <row r="27746">
          <cell r="A27746" t="str">
            <v>80907000F</v>
          </cell>
          <cell r="B27746" t="str">
            <v>TUBO DIANTEIRO SEM FREIO MOTOR - 688 490 72 19</v>
          </cell>
          <cell r="C27746" t="str">
            <v>UM</v>
          </cell>
        </row>
        <row r="27747">
          <cell r="A27747">
            <v>809071000</v>
          </cell>
          <cell r="B27747" t="str">
            <v>SILENCIOSO COM MIOLO</v>
          </cell>
          <cell r="C27747" t="str">
            <v>UM</v>
          </cell>
        </row>
        <row r="27748">
          <cell r="A27748" t="str">
            <v>80907100F</v>
          </cell>
          <cell r="B27748" t="str">
            <v>SILENCIOSO COM MIOLO - 688 490 02 01</v>
          </cell>
          <cell r="C27748" t="str">
            <v>UM</v>
          </cell>
        </row>
        <row r="27749">
          <cell r="A27749">
            <v>809072000</v>
          </cell>
          <cell r="B27749" t="str">
            <v>TUBO TRASEIRO</v>
          </cell>
          <cell r="C27749" t="str">
            <v>UM</v>
          </cell>
        </row>
        <row r="27750">
          <cell r="A27750" t="str">
            <v>80907200F</v>
          </cell>
          <cell r="B27750" t="str">
            <v>TUBO TRASEIRO - 383 492 65 04</v>
          </cell>
          <cell r="C27750" t="str">
            <v>UM</v>
          </cell>
        </row>
        <row r="27751">
          <cell r="A27751">
            <v>809073000</v>
          </cell>
          <cell r="B27751" t="str">
            <v>TUBO DIANTEIRO COM FREIO MOTOR</v>
          </cell>
          <cell r="C27751" t="str">
            <v>UM</v>
          </cell>
        </row>
        <row r="27752">
          <cell r="A27752">
            <v>809074000</v>
          </cell>
          <cell r="B27752" t="str">
            <v>SILENCIOSO COM TAMPA DUPLA SEM MIOLO</v>
          </cell>
          <cell r="C27752" t="str">
            <v>UM</v>
          </cell>
        </row>
        <row r="27753">
          <cell r="A27753" t="str">
            <v>80323800G</v>
          </cell>
          <cell r="B27753" t="str">
            <v>PAINEL FORD CARGO</v>
          </cell>
          <cell r="C27753" t="str">
            <v>UM</v>
          </cell>
        </row>
        <row r="27754">
          <cell r="A27754">
            <v>809075000</v>
          </cell>
          <cell r="B27754" t="str">
            <v>TUBO DIANTEIRO 3"</v>
          </cell>
          <cell r="C27754" t="str">
            <v>UM</v>
          </cell>
        </row>
        <row r="27755">
          <cell r="A27755" t="str">
            <v>80907500F</v>
          </cell>
          <cell r="B27755" t="str">
            <v>TUBO DIANTEIRO 3" - 688 490 71 19</v>
          </cell>
          <cell r="C27755" t="str">
            <v>UM</v>
          </cell>
        </row>
        <row r="27756">
          <cell r="A27756">
            <v>809076000</v>
          </cell>
          <cell r="B27756" t="str">
            <v>SILENCIOSO MB 712/912/914</v>
          </cell>
          <cell r="C27756" t="str">
            <v>UM</v>
          </cell>
        </row>
        <row r="27757">
          <cell r="A27757" t="str">
            <v>80907600F</v>
          </cell>
          <cell r="B27757" t="str">
            <v>SILENCIOSO MB 712/912/914</v>
          </cell>
          <cell r="C27757" t="str">
            <v>UM</v>
          </cell>
        </row>
        <row r="27758">
          <cell r="A27758">
            <v>809077000</v>
          </cell>
          <cell r="B27758" t="str">
            <v>TUBO TRASEIRO</v>
          </cell>
          <cell r="C27758" t="str">
            <v>UM</v>
          </cell>
        </row>
        <row r="27759">
          <cell r="A27759" t="str">
            <v>80907700F</v>
          </cell>
          <cell r="B27759" t="str">
            <v>TUBO TRASEIRO - 688 492 72 04</v>
          </cell>
          <cell r="C27759" t="str">
            <v>UM</v>
          </cell>
        </row>
        <row r="27760">
          <cell r="A27760">
            <v>809078000</v>
          </cell>
          <cell r="B27760" t="str">
            <v>SILENCIOSO COM TAMPA DUPLA SEM MIOLO</v>
          </cell>
          <cell r="C27760" t="str">
            <v>UM</v>
          </cell>
        </row>
        <row r="27761">
          <cell r="A27761" t="str">
            <v>10463400D</v>
          </cell>
          <cell r="B27761" t="str">
            <v>COLUNA DIANTEIRA EXTERNA FORD CARGO DIR.</v>
          </cell>
          <cell r="C27761" t="str">
            <v>UM</v>
          </cell>
        </row>
        <row r="27762">
          <cell r="A27762">
            <v>809079000</v>
          </cell>
          <cell r="B27762" t="str">
            <v>TUBO DIANTEIRO</v>
          </cell>
          <cell r="C27762" t="str">
            <v>UM</v>
          </cell>
        </row>
        <row r="27763">
          <cell r="A27763">
            <v>809080000</v>
          </cell>
          <cell r="B27763" t="str">
            <v>TUBO INTERMEDIARIO</v>
          </cell>
          <cell r="C27763" t="str">
            <v>UM</v>
          </cell>
        </row>
        <row r="27764">
          <cell r="A27764">
            <v>809081000</v>
          </cell>
          <cell r="B27764" t="str">
            <v>SILENCIOSO C/ MIOLO MB 1214/2314/1218/2418</v>
          </cell>
          <cell r="C27764" t="str">
            <v>UM</v>
          </cell>
        </row>
        <row r="27765">
          <cell r="A27765" t="str">
            <v>80908100F</v>
          </cell>
          <cell r="B27765" t="str">
            <v>SILENCIOSO C/ MIOLO MB 1214/2314/1218/2418 - 384 490 70 01</v>
          </cell>
          <cell r="C27765" t="str">
            <v>UM</v>
          </cell>
        </row>
        <row r="27766">
          <cell r="A27766">
            <v>809082000</v>
          </cell>
          <cell r="B27766" t="str">
            <v>TUBO TRASEIRO</v>
          </cell>
          <cell r="C27766" t="str">
            <v>UM</v>
          </cell>
        </row>
        <row r="27767">
          <cell r="A27767" t="str">
            <v>80908200F</v>
          </cell>
          <cell r="B27767" t="str">
            <v>TUBO TRASEIRO - 392 492 70 07</v>
          </cell>
          <cell r="C27767" t="str">
            <v>UM</v>
          </cell>
        </row>
        <row r="27768">
          <cell r="A27768">
            <v>809083000</v>
          </cell>
          <cell r="B27768" t="str">
            <v>TUBO DIANT CAB AVANCADA</v>
          </cell>
          <cell r="C27768" t="str">
            <v>UM</v>
          </cell>
        </row>
        <row r="27769">
          <cell r="A27769" t="str">
            <v>IMOB84671900</v>
          </cell>
          <cell r="B27769" t="str">
            <v>APLICADOR DE SILICONE PNEUMATICO</v>
          </cell>
          <cell r="C27769" t="str">
            <v>UM</v>
          </cell>
        </row>
        <row r="27770">
          <cell r="A27770" t="str">
            <v>80908300F</v>
          </cell>
          <cell r="B27770" t="str">
            <v>TUBO DIANT CAB AVANCADA   397 490 71 19</v>
          </cell>
          <cell r="C27770" t="str">
            <v>UM</v>
          </cell>
        </row>
        <row r="27771">
          <cell r="A27771">
            <v>809084000</v>
          </cell>
          <cell r="B27771" t="str">
            <v>SILENCIOSO COM TAMPA DUPLA SEM MIOLO</v>
          </cell>
          <cell r="C27771" t="str">
            <v>UM</v>
          </cell>
        </row>
        <row r="27772">
          <cell r="A27772">
            <v>809085000</v>
          </cell>
          <cell r="B27772" t="str">
            <v>TUBO TRASEIRO LONGO</v>
          </cell>
          <cell r="C27772" t="str">
            <v>UM</v>
          </cell>
        </row>
        <row r="27773">
          <cell r="A27773" t="str">
            <v>80908500F</v>
          </cell>
          <cell r="B27773" t="str">
            <v>TUBO TRASEIRO LONGO</v>
          </cell>
          <cell r="C27773" t="str">
            <v>UM</v>
          </cell>
        </row>
        <row r="27774">
          <cell r="A27774">
            <v>809086000</v>
          </cell>
          <cell r="B27774" t="str">
            <v>TUBO DIANTEIRO</v>
          </cell>
          <cell r="C27774" t="str">
            <v>UM</v>
          </cell>
        </row>
        <row r="27775">
          <cell r="A27775" t="str">
            <v>80908600F</v>
          </cell>
          <cell r="B27775" t="str">
            <v>TUBO DIANTEIRO - 394 490 70 19</v>
          </cell>
          <cell r="C27775" t="str">
            <v>UM</v>
          </cell>
        </row>
        <row r="27776">
          <cell r="A27776">
            <v>809087000</v>
          </cell>
          <cell r="B27776" t="str">
            <v>SILENCIOSO</v>
          </cell>
          <cell r="C27776" t="str">
            <v>UM</v>
          </cell>
        </row>
        <row r="27777">
          <cell r="A27777" t="str">
            <v>10463400E</v>
          </cell>
          <cell r="B27777" t="str">
            <v>COLUNA DIANTEIRA EXTERNA FORD CARGO ESQ.</v>
          </cell>
          <cell r="C27777" t="str">
            <v>UM</v>
          </cell>
        </row>
        <row r="27778">
          <cell r="A27778">
            <v>809088000</v>
          </cell>
          <cell r="B27778" t="str">
            <v>ANEL ACO SEPARADOR VOLVO</v>
          </cell>
          <cell r="C27778" t="str">
            <v>UM</v>
          </cell>
        </row>
        <row r="27779">
          <cell r="A27779">
            <v>809089000</v>
          </cell>
          <cell r="B27779" t="str">
            <v>TUBO DIANTEIRO CABINA AVANCADA 3 1/2"</v>
          </cell>
          <cell r="C27779" t="str">
            <v>UM</v>
          </cell>
        </row>
        <row r="27780">
          <cell r="A27780" t="str">
            <v>80908900F</v>
          </cell>
          <cell r="B27780" t="str">
            <v>TUBO DIANTEIRO CABINA AVANCADA 3 1/2" - 397 490 70 19</v>
          </cell>
          <cell r="C27780" t="str">
            <v>UM</v>
          </cell>
        </row>
        <row r="27781">
          <cell r="A27781">
            <v>809090000</v>
          </cell>
          <cell r="B27781" t="str">
            <v>SILENCIOSO M.B. COM  MIOLO E SAIDA LAT. LONGA</v>
          </cell>
          <cell r="C27781" t="str">
            <v>UM</v>
          </cell>
        </row>
        <row r="27782">
          <cell r="A27782" t="str">
            <v>80909000F</v>
          </cell>
          <cell r="B27782" t="str">
            <v>SILENCIOSO M.B. COM  MIOLO E SAIDA LAT. LONGA - 693 490 70 01</v>
          </cell>
          <cell r="C27782" t="str">
            <v>UM</v>
          </cell>
        </row>
        <row r="27783">
          <cell r="A27783">
            <v>809091000</v>
          </cell>
          <cell r="B27783" t="str">
            <v>TUBO TRASEIRO LONGO DIAMETRO 4</v>
          </cell>
          <cell r="C27783" t="str">
            <v>UM</v>
          </cell>
        </row>
        <row r="27784">
          <cell r="A27784">
            <v>809092000</v>
          </cell>
          <cell r="B27784" t="str">
            <v>TUBO DIANTEIRO</v>
          </cell>
          <cell r="C27784" t="str">
            <v>UM</v>
          </cell>
        </row>
        <row r="27785">
          <cell r="A27785" t="str">
            <v>DD49011000</v>
          </cell>
          <cell r="B27785" t="str">
            <v>IMPRESSOS</v>
          </cell>
          <cell r="C27785" t="str">
            <v>UM</v>
          </cell>
        </row>
        <row r="27786">
          <cell r="A27786" t="str">
            <v>80909200F</v>
          </cell>
          <cell r="B27786" t="str">
            <v>TUBO DIANTEIRO - 695 490 71 19</v>
          </cell>
          <cell r="C27786" t="str">
            <v>UM</v>
          </cell>
        </row>
        <row r="27787">
          <cell r="A27787">
            <v>809093000</v>
          </cell>
          <cell r="B27787" t="str">
            <v>SILENCIOSO MERCEDES COM SAIDA CURTA</v>
          </cell>
          <cell r="C27787" t="str">
            <v>UM</v>
          </cell>
        </row>
        <row r="27788">
          <cell r="A27788">
            <v>809094000</v>
          </cell>
          <cell r="B27788" t="str">
            <v>SILENCIOSO  MERCEDEZ COM SAIDA LONGA</v>
          </cell>
          <cell r="C27788" t="str">
            <v>UM</v>
          </cell>
        </row>
        <row r="27789">
          <cell r="A27789">
            <v>809095000</v>
          </cell>
          <cell r="B27789" t="str">
            <v>TUBO DIANTEIRO</v>
          </cell>
          <cell r="C27789" t="str">
            <v>UM</v>
          </cell>
        </row>
        <row r="27790">
          <cell r="A27790" t="str">
            <v>80909500F</v>
          </cell>
          <cell r="B27790" t="str">
            <v>TUBO DIANTEIRO - 350 490 71 19</v>
          </cell>
          <cell r="C27790" t="str">
            <v>UM</v>
          </cell>
        </row>
        <row r="27791">
          <cell r="A27791">
            <v>809096000</v>
          </cell>
          <cell r="B27791" t="str">
            <v>TUBO INTERMEDIARIO</v>
          </cell>
          <cell r="C27791" t="str">
            <v>UM</v>
          </cell>
        </row>
        <row r="27792">
          <cell r="A27792" t="str">
            <v>80909600F</v>
          </cell>
          <cell r="B27792" t="str">
            <v>TUBO INTERMEDIARIO - 350 492 72 01</v>
          </cell>
          <cell r="C27792" t="str">
            <v>UM</v>
          </cell>
        </row>
        <row r="27793">
          <cell r="A27793">
            <v>108719000</v>
          </cell>
          <cell r="B27793" t="str">
            <v>PRESILHA PAINEL FRONTAL FORD CARGO</v>
          </cell>
          <cell r="C27793" t="str">
            <v>UM</v>
          </cell>
        </row>
        <row r="27794">
          <cell r="A27794">
            <v>809097000</v>
          </cell>
          <cell r="B27794" t="str">
            <v>SILENCIOSO MB COM MIOLO</v>
          </cell>
          <cell r="C27794" t="str">
            <v>UM</v>
          </cell>
        </row>
        <row r="27795">
          <cell r="A27795" t="str">
            <v>80909700F</v>
          </cell>
          <cell r="B27795" t="str">
            <v>SILENCIOSO MB COM MIOLO - 350 490 70 15</v>
          </cell>
          <cell r="C27795" t="str">
            <v>UM</v>
          </cell>
        </row>
        <row r="27796">
          <cell r="A27796">
            <v>809098000</v>
          </cell>
          <cell r="B27796" t="str">
            <v>TUBO TRASEIRO CURTO</v>
          </cell>
          <cell r="C27796" t="str">
            <v>UM</v>
          </cell>
        </row>
        <row r="27797">
          <cell r="A27797">
            <v>809099000</v>
          </cell>
          <cell r="B27797" t="str">
            <v>TUBO DIANTEIRO</v>
          </cell>
          <cell r="C27797" t="str">
            <v>UM</v>
          </cell>
        </row>
        <row r="27798">
          <cell r="A27798">
            <v>809100000</v>
          </cell>
          <cell r="B27798" t="str">
            <v>SILENCIOSO  MB SEMI-OCO</v>
          </cell>
          <cell r="C27798" t="str">
            <v>UM</v>
          </cell>
        </row>
        <row r="27799">
          <cell r="A27799" t="str">
            <v>80910000F</v>
          </cell>
          <cell r="B27799" t="str">
            <v>SILENCIOSO  MB SEMI-OCO</v>
          </cell>
          <cell r="C27799" t="str">
            <v>UM</v>
          </cell>
        </row>
        <row r="27800">
          <cell r="A27800">
            <v>809101000</v>
          </cell>
          <cell r="B27800" t="str">
            <v>TUBO DIANTEIRO</v>
          </cell>
          <cell r="C27800" t="str">
            <v>UM</v>
          </cell>
        </row>
        <row r="27801">
          <cell r="A27801">
            <v>809102000</v>
          </cell>
          <cell r="B27801" t="str">
            <v>TUBO INTERMEDIARIO</v>
          </cell>
          <cell r="C27801" t="str">
            <v>UM</v>
          </cell>
        </row>
        <row r="27802">
          <cell r="A27802" t="str">
            <v>80910200F</v>
          </cell>
          <cell r="B27802" t="str">
            <v>TUBO INTERMEDIARIO - 360 492 01 07</v>
          </cell>
          <cell r="C27802" t="str">
            <v>UM</v>
          </cell>
        </row>
        <row r="27803">
          <cell r="A27803">
            <v>809103000</v>
          </cell>
          <cell r="B27803" t="str">
            <v>TUBO TRASEIRO LONGO</v>
          </cell>
          <cell r="C27803" t="str">
            <v>UM</v>
          </cell>
        </row>
        <row r="27804">
          <cell r="A27804" t="str">
            <v>80910300F</v>
          </cell>
          <cell r="B27804" t="str">
            <v>TUBO TRASEIRO LONGO - 350 492 72 01</v>
          </cell>
          <cell r="C27804" t="str">
            <v>UM</v>
          </cell>
        </row>
        <row r="27805">
          <cell r="A27805">
            <v>809104000</v>
          </cell>
          <cell r="B27805" t="str">
            <v>TUBO DIANTEIRO</v>
          </cell>
          <cell r="C27805" t="str">
            <v>UM</v>
          </cell>
        </row>
        <row r="27806">
          <cell r="A27806">
            <v>809105000</v>
          </cell>
          <cell r="B27806" t="str">
            <v>SILENCIOSO</v>
          </cell>
          <cell r="C27806" t="str">
            <v>UM</v>
          </cell>
        </row>
        <row r="27807">
          <cell r="A27807">
            <v>809106000</v>
          </cell>
          <cell r="B27807" t="str">
            <v>TUBO TRASEIRO CURTO</v>
          </cell>
          <cell r="C27807" t="str">
            <v>UM</v>
          </cell>
        </row>
        <row r="27808">
          <cell r="A27808" t="str">
            <v>10872000D</v>
          </cell>
          <cell r="B27808" t="str">
            <v>SUPORTE DA GRADE INFE FRONTAL FORD CARGO DIR</v>
          </cell>
          <cell r="C27808" t="str">
            <v>UM</v>
          </cell>
        </row>
        <row r="27809">
          <cell r="A27809">
            <v>809107000</v>
          </cell>
          <cell r="B27809" t="str">
            <v>TUBO DIANTEIRO</v>
          </cell>
          <cell r="C27809" t="str">
            <v>UM</v>
          </cell>
        </row>
        <row r="27810">
          <cell r="A27810">
            <v>809108000</v>
          </cell>
          <cell r="B27810" t="str">
            <v>SILENCIOSO OCO</v>
          </cell>
          <cell r="C27810" t="str">
            <v>UM</v>
          </cell>
        </row>
        <row r="27811">
          <cell r="A27811">
            <v>809109000</v>
          </cell>
          <cell r="B27811" t="str">
            <v>TUBO DIANTEIRO</v>
          </cell>
          <cell r="C27811" t="str">
            <v>UM</v>
          </cell>
        </row>
        <row r="27812">
          <cell r="A27812" t="str">
            <v>80910900F</v>
          </cell>
          <cell r="B27812" t="str">
            <v>TUBO DIANTEIRO - 388 490 70 19</v>
          </cell>
          <cell r="C27812" t="str">
            <v>UM</v>
          </cell>
        </row>
        <row r="27813">
          <cell r="A27813">
            <v>809110000</v>
          </cell>
          <cell r="B27813" t="str">
            <v>TUBO INTERMEDIARIO</v>
          </cell>
          <cell r="C27813" t="str">
            <v>UM</v>
          </cell>
        </row>
        <row r="27814">
          <cell r="A27814" t="str">
            <v>80911000F</v>
          </cell>
          <cell r="B27814" t="str">
            <v>TUBO INTERMEDIARIO - 388 492 73 01</v>
          </cell>
          <cell r="C27814" t="str">
            <v>UM</v>
          </cell>
        </row>
        <row r="27815">
          <cell r="A27815">
            <v>809111000</v>
          </cell>
          <cell r="B27815" t="str">
            <v>TUBO TRASEIRO LONGO</v>
          </cell>
          <cell r="C27815" t="str">
            <v>UM</v>
          </cell>
        </row>
        <row r="27816">
          <cell r="A27816" t="str">
            <v>10872000E</v>
          </cell>
          <cell r="B27816" t="str">
            <v>SUPORTE DA GRADE INFE FRONTAL FORD CARGO ESQ</v>
          </cell>
          <cell r="C27816" t="str">
            <v>UM</v>
          </cell>
        </row>
        <row r="27817">
          <cell r="A27817">
            <v>809112000</v>
          </cell>
          <cell r="B27817" t="str">
            <v>TUBO DIANTEIRO</v>
          </cell>
          <cell r="C27817" t="str">
            <v>UM</v>
          </cell>
        </row>
        <row r="27818">
          <cell r="A27818" t="str">
            <v>80911200F</v>
          </cell>
          <cell r="B27818" t="str">
            <v>TUBO DIANTEIRO - 388 490 70 19</v>
          </cell>
          <cell r="C27818" t="str">
            <v>UM</v>
          </cell>
        </row>
        <row r="27819">
          <cell r="A27819">
            <v>809113000</v>
          </cell>
          <cell r="B27819" t="str">
            <v>SILENCIOSO MB ENTRADA LATERAL</v>
          </cell>
          <cell r="C27819" t="str">
            <v>UM</v>
          </cell>
        </row>
        <row r="27820">
          <cell r="A27820" t="str">
            <v>80911300F</v>
          </cell>
          <cell r="B27820" t="str">
            <v>SILENCIOSO MB ENTRADA LATERAL - 388 490 74 15</v>
          </cell>
          <cell r="C27820" t="str">
            <v>UM</v>
          </cell>
        </row>
        <row r="27821">
          <cell r="A27821">
            <v>809114000</v>
          </cell>
          <cell r="B27821" t="str">
            <v>TUBO TRASEIRO</v>
          </cell>
          <cell r="C27821" t="str">
            <v>UM</v>
          </cell>
        </row>
        <row r="27822">
          <cell r="A27822">
            <v>809115000</v>
          </cell>
          <cell r="B27822" t="str">
            <v>TUBO DIANTEIRO</v>
          </cell>
          <cell r="C27822" t="str">
            <v>UM</v>
          </cell>
        </row>
        <row r="27823">
          <cell r="A27823">
            <v>809116000</v>
          </cell>
          <cell r="B27823" t="str">
            <v>TUBO INTERMEDIARIO</v>
          </cell>
          <cell r="C27823" t="str">
            <v>UM</v>
          </cell>
        </row>
        <row r="27824">
          <cell r="A27824">
            <v>108721000</v>
          </cell>
          <cell r="B27824" t="str">
            <v>PRESILHA DE FIXACAO GRADE FORD CARGO</v>
          </cell>
          <cell r="C27824" t="str">
            <v>UM</v>
          </cell>
        </row>
        <row r="27825">
          <cell r="A27825">
            <v>809117000</v>
          </cell>
          <cell r="B27825" t="str">
            <v>SILENCIOSO MB 1634/1934L</v>
          </cell>
          <cell r="C27825" t="str">
            <v>UM</v>
          </cell>
        </row>
        <row r="27826">
          <cell r="A27826" t="str">
            <v>80911700F</v>
          </cell>
          <cell r="B27826" t="str">
            <v>SILENCIOSO MB 1634/1934L - 696 490 71 01</v>
          </cell>
          <cell r="C27826" t="str">
            <v>UM</v>
          </cell>
        </row>
        <row r="27827">
          <cell r="A27827">
            <v>809118000</v>
          </cell>
          <cell r="B27827" t="str">
            <v>TUBO DIANT DIAM 3.1/2" SCANIA L/LS/LT 110</v>
          </cell>
          <cell r="C27827" t="str">
            <v>UM</v>
          </cell>
        </row>
        <row r="27828">
          <cell r="A27828">
            <v>809119000</v>
          </cell>
          <cell r="B27828" t="str">
            <v>SILENCIOSO SCANIA COM MIOLO</v>
          </cell>
          <cell r="C27828" t="str">
            <v>UM</v>
          </cell>
        </row>
        <row r="27829">
          <cell r="A27829">
            <v>809120000</v>
          </cell>
          <cell r="B27829" t="str">
            <v>TUBO TRASEIRO</v>
          </cell>
          <cell r="C27829" t="str">
            <v>UM</v>
          </cell>
        </row>
        <row r="27830">
          <cell r="A27830">
            <v>809121000</v>
          </cell>
          <cell r="B27830" t="str">
            <v>SILENCIOSO SEMI-OCO</v>
          </cell>
          <cell r="C27830" t="str">
            <v>UM</v>
          </cell>
        </row>
        <row r="27831">
          <cell r="A27831">
            <v>809122000</v>
          </cell>
          <cell r="B27831" t="str">
            <v>TUBO TRASEIRO</v>
          </cell>
          <cell r="C27831" t="str">
            <v>UM</v>
          </cell>
        </row>
        <row r="27832">
          <cell r="A27832">
            <v>108722000</v>
          </cell>
          <cell r="B27832" t="str">
            <v>PRESILHA SUPORTE DA GRADE FORD CARGO</v>
          </cell>
          <cell r="C27832" t="str">
            <v>UM</v>
          </cell>
        </row>
        <row r="27833">
          <cell r="A27833">
            <v>809123000</v>
          </cell>
          <cell r="B27833" t="str">
            <v>TUBO DIANTEIRO</v>
          </cell>
          <cell r="C27833" t="str">
            <v>UM</v>
          </cell>
        </row>
        <row r="27834">
          <cell r="A27834">
            <v>809124000</v>
          </cell>
          <cell r="B27834" t="str">
            <v>SILENCIOSO SCANIA COM MIOLO</v>
          </cell>
          <cell r="C27834" t="str">
            <v>UM</v>
          </cell>
        </row>
        <row r="27835">
          <cell r="A27835">
            <v>809125000</v>
          </cell>
          <cell r="B27835" t="str">
            <v>SILENCIOSO SEMI-OCO</v>
          </cell>
          <cell r="C27835" t="str">
            <v>UM</v>
          </cell>
        </row>
        <row r="27836">
          <cell r="A27836">
            <v>809126000</v>
          </cell>
          <cell r="B27836" t="str">
            <v>TUBO DIANTEIRO 89/93</v>
          </cell>
          <cell r="C27836" t="str">
            <v>UM</v>
          </cell>
        </row>
        <row r="27837">
          <cell r="A27837" t="str">
            <v>80912600F</v>
          </cell>
          <cell r="B27837" t="str">
            <v>TUBO DIANTEIRO 89/93 - 8123262</v>
          </cell>
          <cell r="C27837" t="str">
            <v>UM</v>
          </cell>
        </row>
        <row r="27838">
          <cell r="A27838">
            <v>809127000</v>
          </cell>
          <cell r="B27838" t="str">
            <v>SILENCIOSO SEMI-OCO</v>
          </cell>
          <cell r="C27838" t="str">
            <v>UM</v>
          </cell>
        </row>
        <row r="27839">
          <cell r="A27839">
            <v>809128000</v>
          </cell>
          <cell r="B27839" t="str">
            <v>SILENCIOSO SEMI-OCO</v>
          </cell>
          <cell r="C27839" t="str">
            <v>UM</v>
          </cell>
        </row>
        <row r="27840">
          <cell r="A27840">
            <v>108723000</v>
          </cell>
          <cell r="B27840" t="str">
            <v>VARAO DO CAPO FORD CARGO</v>
          </cell>
          <cell r="C27840" t="str">
            <v>UM</v>
          </cell>
        </row>
        <row r="27841">
          <cell r="A27841">
            <v>809129000</v>
          </cell>
          <cell r="B27841" t="str">
            <v>TUBO TRASEIRO SEM SUCCIONADOR HW 112-142  DIAMETRO 4.1/2"</v>
          </cell>
          <cell r="C27841" t="str">
            <v>UM</v>
          </cell>
        </row>
        <row r="27842">
          <cell r="A27842">
            <v>809132000</v>
          </cell>
          <cell r="B27842" t="str">
            <v>TUBO DIANTEIRO</v>
          </cell>
          <cell r="C27842" t="str">
            <v>UM</v>
          </cell>
        </row>
        <row r="27843">
          <cell r="A27843">
            <v>809133000</v>
          </cell>
          <cell r="B27843" t="str">
            <v>SILENCIOSO INTERMEDIARIO VOLVO</v>
          </cell>
          <cell r="C27843" t="str">
            <v>UM</v>
          </cell>
        </row>
        <row r="27844">
          <cell r="A27844" t="str">
            <v>80913300F</v>
          </cell>
          <cell r="B27844" t="str">
            <v>SILENCIOSO INTERMEDIARIO VOLVO 3979599</v>
          </cell>
          <cell r="C27844" t="str">
            <v>UM</v>
          </cell>
        </row>
        <row r="27845">
          <cell r="A27845">
            <v>809134000</v>
          </cell>
          <cell r="B27845" t="str">
            <v>TUBO INTERMEDIARIO</v>
          </cell>
          <cell r="C27845" t="str">
            <v>UM</v>
          </cell>
        </row>
        <row r="27846">
          <cell r="A27846">
            <v>809135000</v>
          </cell>
          <cell r="B27846" t="str">
            <v>SILENCIOSO TRASEIRO</v>
          </cell>
          <cell r="C27846" t="str">
            <v>UM</v>
          </cell>
        </row>
        <row r="27847">
          <cell r="A27847">
            <v>809136000</v>
          </cell>
          <cell r="B27847" t="str">
            <v>TUBO DIANTEIRO (V.W. 6.80/6.90 P/7.90 P. MOTOR PERKINS)</v>
          </cell>
          <cell r="C27847" t="str">
            <v>UM</v>
          </cell>
        </row>
        <row r="27848">
          <cell r="A27848" t="str">
            <v>70317220D</v>
          </cell>
          <cell r="B27848" t="str">
            <v>SUPORTE GRADE FORD CARGO DIR</v>
          </cell>
          <cell r="C27848" t="str">
            <v>UM</v>
          </cell>
        </row>
        <row r="27849">
          <cell r="A27849">
            <v>809137000</v>
          </cell>
          <cell r="B27849" t="str">
            <v>SILENCIOSO COM MIOLO</v>
          </cell>
          <cell r="C27849" t="str">
            <v>UM</v>
          </cell>
        </row>
        <row r="27850">
          <cell r="A27850" t="str">
            <v>80913700F</v>
          </cell>
          <cell r="B27850" t="str">
            <v>SILENCIOSO COM MIOLO - T06-253 121 C</v>
          </cell>
          <cell r="C27850" t="str">
            <v>UM</v>
          </cell>
        </row>
        <row r="27851">
          <cell r="A27851">
            <v>809138000</v>
          </cell>
          <cell r="B27851" t="str">
            <v>TUBO TRAS.(VW. 6.80/6.90 P/7.90 P/MOTOR PERKINS)</v>
          </cell>
          <cell r="C27851" t="str">
            <v>UM</v>
          </cell>
        </row>
        <row r="27852">
          <cell r="A27852" t="str">
            <v>80913800F</v>
          </cell>
          <cell r="B27852" t="str">
            <v>TUBO TRAS.(VW.6.80/6.90 P/7.90 P/MOTOR PERKINS) - T06-253 68</v>
          </cell>
          <cell r="C27852" t="str">
            <v>UM</v>
          </cell>
        </row>
        <row r="27853">
          <cell r="A27853">
            <v>809140000</v>
          </cell>
          <cell r="B27853" t="str">
            <v>TUBO DIANT.(CAM 6.90/6.90 S/7.90 S - MOTOR MWM</v>
          </cell>
          <cell r="C27853" t="str">
            <v>UM</v>
          </cell>
        </row>
        <row r="27854">
          <cell r="A27854" t="str">
            <v>80914000F</v>
          </cell>
          <cell r="B27854" t="str">
            <v>TUBO DIANT.(CAM 6.90/6.90 S/7.90 S-MOTOR MWM - T06-253 101 K</v>
          </cell>
          <cell r="C27854" t="str">
            <v>UM</v>
          </cell>
        </row>
        <row r="27855">
          <cell r="A27855">
            <v>809141000</v>
          </cell>
          <cell r="B27855" t="str">
            <v>SILENCIOSO</v>
          </cell>
          <cell r="C27855" t="str">
            <v>UM</v>
          </cell>
        </row>
        <row r="27856">
          <cell r="A27856" t="str">
            <v>70317220E</v>
          </cell>
          <cell r="B27856" t="str">
            <v>SUPORTE GRADE FORD CARGO ESQ</v>
          </cell>
          <cell r="C27856" t="str">
            <v>UM</v>
          </cell>
        </row>
        <row r="27857">
          <cell r="A27857">
            <v>809142000</v>
          </cell>
          <cell r="B27857" t="str">
            <v>TUBO TRASEIRO</v>
          </cell>
          <cell r="C27857" t="str">
            <v>UM</v>
          </cell>
        </row>
        <row r="27858">
          <cell r="A27858">
            <v>809143000</v>
          </cell>
          <cell r="B27858" t="str">
            <v>SILENCIOSO SEMI-OCO</v>
          </cell>
          <cell r="C27858" t="str">
            <v>UM</v>
          </cell>
        </row>
        <row r="27859">
          <cell r="A27859">
            <v>809145000</v>
          </cell>
          <cell r="B27859" t="str">
            <v>TUBO DIANTEIRO</v>
          </cell>
          <cell r="C27859" t="str">
            <v>UM</v>
          </cell>
        </row>
        <row r="27860">
          <cell r="A27860">
            <v>809146000</v>
          </cell>
          <cell r="B27860" t="str">
            <v>SILENCIOSO COM MIOLO</v>
          </cell>
          <cell r="C27860" t="str">
            <v>UM</v>
          </cell>
        </row>
        <row r="27861">
          <cell r="A27861">
            <v>809147000</v>
          </cell>
          <cell r="B27861" t="str">
            <v>SILENCIOSO SEMI-OCO</v>
          </cell>
          <cell r="C27861" t="str">
            <v>UM</v>
          </cell>
        </row>
        <row r="27862">
          <cell r="A27862">
            <v>809148000</v>
          </cell>
          <cell r="B27862" t="str">
            <v>TUBO DIANTEIRO VOLKS</v>
          </cell>
          <cell r="C27862" t="str">
            <v>UM</v>
          </cell>
        </row>
        <row r="27863">
          <cell r="A27863">
            <v>809149000</v>
          </cell>
          <cell r="B27863" t="str">
            <v>TUBO INTERMEDIARIO</v>
          </cell>
          <cell r="C27863" t="str">
            <v>UM</v>
          </cell>
        </row>
        <row r="27864">
          <cell r="A27864" t="str">
            <v>70317230D</v>
          </cell>
          <cell r="B27864" t="str">
            <v>SUPORTE GRADE CENTRAL FORD CARGO DIR</v>
          </cell>
          <cell r="C27864" t="str">
            <v>UM</v>
          </cell>
        </row>
        <row r="27865">
          <cell r="A27865" t="str">
            <v>80914900F</v>
          </cell>
          <cell r="B27865" t="str">
            <v>TUBO INTERMEDIARIO - 2RD-253 171 A</v>
          </cell>
          <cell r="C27865" t="str">
            <v>UM</v>
          </cell>
        </row>
        <row r="27866">
          <cell r="A27866">
            <v>809150000</v>
          </cell>
          <cell r="B27866" t="str">
            <v>CJ. SILENCIOSO INTERMEDIARIO C/MIOLO</v>
          </cell>
          <cell r="C27866" t="str">
            <v>UM</v>
          </cell>
        </row>
        <row r="27867">
          <cell r="A27867">
            <v>809151000</v>
          </cell>
          <cell r="B27867" t="str">
            <v>TUBO TRASEIRO</v>
          </cell>
          <cell r="C27867" t="str">
            <v>UM</v>
          </cell>
        </row>
        <row r="27868">
          <cell r="A27868" t="str">
            <v>80915100F</v>
          </cell>
          <cell r="B27868" t="str">
            <v>TUBO TRASEIRO - 2RD-253 683</v>
          </cell>
          <cell r="C27868" t="str">
            <v>UM</v>
          </cell>
        </row>
        <row r="27869">
          <cell r="A27869">
            <v>809152000</v>
          </cell>
          <cell r="B27869" t="str">
            <v>SILENCIOSO  INTERMEDIARIO COM MIOLO V.W.</v>
          </cell>
          <cell r="C27869" t="str">
            <v>UM</v>
          </cell>
        </row>
        <row r="27870">
          <cell r="A27870" t="str">
            <v>80915200F</v>
          </cell>
          <cell r="B27870" t="str">
            <v>SILENCIOSO  INTERMEDIARIO COM MIOLO V.W. - 2RD-253 121 F</v>
          </cell>
          <cell r="C27870" t="str">
            <v>UM</v>
          </cell>
        </row>
        <row r="27871">
          <cell r="A27871">
            <v>809153000</v>
          </cell>
          <cell r="B27871" t="str">
            <v>TUBO DIANTEIRO LONGO SEM FREIO MOTOR</v>
          </cell>
          <cell r="C27871" t="str">
            <v>UM</v>
          </cell>
        </row>
        <row r="27872">
          <cell r="A27872" t="str">
            <v>80915300F</v>
          </cell>
          <cell r="B27872" t="str">
            <v>TUBO DIANTEIRO LONGO SEM FREIO MOTOR - T11-253 101 E</v>
          </cell>
          <cell r="C27872" t="str">
            <v>UM</v>
          </cell>
        </row>
        <row r="27873">
          <cell r="A27873">
            <v>809154000</v>
          </cell>
          <cell r="B27873" t="str">
            <v>SILENCIOSO COM MIOLO - T11-253</v>
          </cell>
          <cell r="C27873" t="str">
            <v>UM</v>
          </cell>
        </row>
        <row r="27874">
          <cell r="A27874" t="str">
            <v>80915400F</v>
          </cell>
          <cell r="B27874" t="str">
            <v>SILENCIOSO COM MIOLO - T11-253 121 B</v>
          </cell>
          <cell r="C27874" t="str">
            <v>UM</v>
          </cell>
        </row>
        <row r="27875">
          <cell r="A27875">
            <v>809155000</v>
          </cell>
          <cell r="B27875" t="str">
            <v>TUBO TRASEIRO CAM VW 11.130/12.130/13.130</v>
          </cell>
          <cell r="C27875" t="str">
            <v>UM</v>
          </cell>
        </row>
        <row r="27876">
          <cell r="A27876" t="str">
            <v>80915500F</v>
          </cell>
          <cell r="B27876" t="str">
            <v>TUBO TRASEIRO CAM VW 11.130/12.130/13.130 - TD1-253 683 A</v>
          </cell>
          <cell r="C27876" t="str">
            <v>UM</v>
          </cell>
        </row>
        <row r="27877">
          <cell r="A27877">
            <v>809156000</v>
          </cell>
          <cell r="B27877" t="str">
            <v>TUBO DIANT. CURTO C/FREIO MOTOR (11.130/12.130/13.130)</v>
          </cell>
          <cell r="C27877" t="str">
            <v>UM</v>
          </cell>
        </row>
        <row r="27878">
          <cell r="A27878">
            <v>809157000</v>
          </cell>
          <cell r="B27878" t="str">
            <v>TUBO TRASEIRO CURTO</v>
          </cell>
          <cell r="C27878" t="str">
            <v>UM</v>
          </cell>
        </row>
        <row r="27879">
          <cell r="A27879" t="str">
            <v>70317230E</v>
          </cell>
          <cell r="B27879" t="str">
            <v>SUPORTE GRADE CENTRAL FORD CARGO ESQ</v>
          </cell>
          <cell r="C27879" t="str">
            <v>UM</v>
          </cell>
        </row>
        <row r="27880">
          <cell r="A27880">
            <v>809158000</v>
          </cell>
          <cell r="B27880" t="str">
            <v>TUBO TRASEIRO</v>
          </cell>
          <cell r="C27880" t="str">
            <v>UM</v>
          </cell>
        </row>
        <row r="27881">
          <cell r="A27881" t="str">
            <v>80915800F</v>
          </cell>
          <cell r="B27881" t="str">
            <v>TUBO TRASEIRO - 388 492 70 14</v>
          </cell>
          <cell r="C27881" t="str">
            <v>UM</v>
          </cell>
        </row>
        <row r="27882">
          <cell r="A27882">
            <v>809159000</v>
          </cell>
          <cell r="B27882" t="str">
            <v>TUBO DIANTEIRO</v>
          </cell>
          <cell r="C27882" t="str">
            <v>UM</v>
          </cell>
        </row>
        <row r="27883">
          <cell r="A27883" t="str">
            <v>80915900F</v>
          </cell>
          <cell r="B27883" t="str">
            <v>TUBO DIANTEIRO - TEG-253 101 B</v>
          </cell>
          <cell r="C27883" t="str">
            <v>UM</v>
          </cell>
        </row>
        <row r="27884">
          <cell r="A27884">
            <v>809160000</v>
          </cell>
          <cell r="B27884" t="str">
            <v>SILENCIOSO COM MIOLO</v>
          </cell>
          <cell r="C27884" t="str">
            <v>UM</v>
          </cell>
        </row>
        <row r="27885">
          <cell r="A27885" t="str">
            <v>80916000F</v>
          </cell>
          <cell r="B27885" t="str">
            <v>SILENCIOSO COM MIOLO - TEG-253 121 B</v>
          </cell>
          <cell r="C27885" t="str">
            <v>UM</v>
          </cell>
        </row>
        <row r="27886">
          <cell r="A27886">
            <v>809161000</v>
          </cell>
          <cell r="B27886" t="str">
            <v>SILENCIOSO SEMI-OCO</v>
          </cell>
          <cell r="C27886" t="str">
            <v>UM</v>
          </cell>
        </row>
        <row r="27887">
          <cell r="A27887" t="str">
            <v>DD85234011</v>
          </cell>
          <cell r="B27887" t="str">
            <v>DISCO PARA SISTEMA DE LEITURA</v>
          </cell>
          <cell r="C27887" t="str">
            <v>UM</v>
          </cell>
        </row>
        <row r="27888">
          <cell r="A27888">
            <v>809162000</v>
          </cell>
          <cell r="B27888" t="str">
            <v>TUBO DIANTEIRO 4" VOLKS TJ3 253 10 1F</v>
          </cell>
          <cell r="C27888" t="str">
            <v>UM</v>
          </cell>
        </row>
        <row r="27889">
          <cell r="A27889">
            <v>809163000</v>
          </cell>
          <cell r="B27889" t="str">
            <v>SILENCIOSO VOLKS 14-210/16-210</v>
          </cell>
          <cell r="C27889" t="str">
            <v>UM</v>
          </cell>
        </row>
        <row r="27890">
          <cell r="A27890">
            <v>809164000</v>
          </cell>
          <cell r="B27890" t="str">
            <v>TUBO DIANTEIRO 4" VOLKS</v>
          </cell>
          <cell r="C27890" t="str">
            <v>UM</v>
          </cell>
        </row>
        <row r="27891">
          <cell r="A27891">
            <v>809165000</v>
          </cell>
          <cell r="B27891" t="str">
            <v>TUBO INTERMEDIARIO  COM FREIO MOTOR - TEG</v>
          </cell>
          <cell r="C27891" t="str">
            <v>UM</v>
          </cell>
        </row>
        <row r="27892">
          <cell r="A27892" t="str">
            <v>80916500F</v>
          </cell>
          <cell r="B27892" t="str">
            <v>TUBO INTERMEDIARIO  COM FREIO MOTOR - TEG 253 17 1A</v>
          </cell>
          <cell r="C27892" t="str">
            <v>UM</v>
          </cell>
        </row>
        <row r="27893">
          <cell r="A27893">
            <v>809166000</v>
          </cell>
          <cell r="B27893" t="str">
            <v>TUBO INTERMEDIARIO SEM FREIO MOTOR - TJG</v>
          </cell>
          <cell r="C27893" t="str">
            <v>UM</v>
          </cell>
        </row>
        <row r="27894">
          <cell r="A27894" t="str">
            <v>80916600F</v>
          </cell>
          <cell r="B27894" t="str">
            <v>TUBO INTERMEDIARIO SEM FREIO MOTOR - TJG 253 17 1C</v>
          </cell>
          <cell r="C27894" t="str">
            <v>UM</v>
          </cell>
        </row>
        <row r="27895">
          <cell r="A27895">
            <v>809167000</v>
          </cell>
          <cell r="B27895" t="str">
            <v>SILENCIOSO VOLKS</v>
          </cell>
          <cell r="C27895" t="str">
            <v>UM</v>
          </cell>
        </row>
        <row r="27896">
          <cell r="A27896" t="str">
            <v>80916700F</v>
          </cell>
          <cell r="B27896" t="str">
            <v>SILENCIOSO VOLKS 2RK 253 121 A</v>
          </cell>
          <cell r="C27896" t="str">
            <v>UM</v>
          </cell>
        </row>
        <row r="27897">
          <cell r="A27897">
            <v>809168000</v>
          </cell>
          <cell r="B27897" t="str">
            <v>TUBO TRASEIRO</v>
          </cell>
          <cell r="C27897" t="str">
            <v>UM</v>
          </cell>
        </row>
        <row r="27898">
          <cell r="A27898" t="str">
            <v>80916800F</v>
          </cell>
          <cell r="B27898" t="str">
            <v>TUBO TRASEIRO - THG 253 17 5A</v>
          </cell>
          <cell r="C27898" t="str">
            <v>UM</v>
          </cell>
        </row>
        <row r="27899">
          <cell r="A27899">
            <v>809169000</v>
          </cell>
          <cell r="B27899" t="str">
            <v>TUBO DIANT 4"  VOLKS/FORD TMG</v>
          </cell>
          <cell r="C27899" t="str">
            <v>UM</v>
          </cell>
        </row>
        <row r="27900">
          <cell r="A27900" t="str">
            <v>80916900F</v>
          </cell>
          <cell r="B27900" t="str">
            <v>TUBO DIANT 4"  VOLKS/FORD TMG-253101A</v>
          </cell>
          <cell r="C27900" t="str">
            <v>UM</v>
          </cell>
        </row>
        <row r="27901">
          <cell r="A27901">
            <v>809170000</v>
          </cell>
          <cell r="B27901" t="str">
            <v>SILENCIOSO VOLKS</v>
          </cell>
          <cell r="C27901" t="str">
            <v>UM</v>
          </cell>
        </row>
        <row r="27902">
          <cell r="A27902" t="str">
            <v>80917000F</v>
          </cell>
          <cell r="B27902" t="str">
            <v>SILENCIOSO VOLKS 2RS 253 121</v>
          </cell>
          <cell r="C27902" t="str">
            <v>UM</v>
          </cell>
        </row>
        <row r="27903">
          <cell r="A27903">
            <v>809171000</v>
          </cell>
          <cell r="B27903" t="str">
            <v>TUBO DIANTEIRO</v>
          </cell>
          <cell r="C27903" t="str">
            <v>UM</v>
          </cell>
        </row>
        <row r="27904">
          <cell r="A27904">
            <v>809172000</v>
          </cell>
          <cell r="B27904" t="str">
            <v>TUBO DIANTEIRO FORD E VOLKS TRAS.</v>
          </cell>
          <cell r="C27904" t="str">
            <v>UM</v>
          </cell>
        </row>
        <row r="27905">
          <cell r="A27905" t="str">
            <v>80917200F</v>
          </cell>
          <cell r="B27905" t="str">
            <v>TUBO DIANTEIRO FORD E VOLKS TRA 253 101</v>
          </cell>
          <cell r="C27905" t="str">
            <v>UM</v>
          </cell>
        </row>
        <row r="27906">
          <cell r="A27906">
            <v>809173000</v>
          </cell>
          <cell r="B27906" t="str">
            <v>SILENCIOSO VOLKS COM MIOLO</v>
          </cell>
          <cell r="C27906" t="str">
            <v>UM</v>
          </cell>
        </row>
        <row r="27907">
          <cell r="A27907">
            <v>809174000</v>
          </cell>
          <cell r="B27907" t="str">
            <v>SILENCIOSO VW</v>
          </cell>
          <cell r="C27907" t="str">
            <v>UM</v>
          </cell>
        </row>
        <row r="27908">
          <cell r="A27908" t="str">
            <v>80917400F</v>
          </cell>
          <cell r="B27908" t="str">
            <v>SILENCIOSO VW</v>
          </cell>
          <cell r="C27908" t="str">
            <v>UM</v>
          </cell>
        </row>
        <row r="27909">
          <cell r="A27909" t="str">
            <v>DD74112990</v>
          </cell>
          <cell r="B27909" t="str">
            <v>TUBOS DE OUTRAS LIGAS DE COBRE</v>
          </cell>
          <cell r="C27909" t="str">
            <v>UM</v>
          </cell>
        </row>
        <row r="27910">
          <cell r="A27910">
            <v>809175000</v>
          </cell>
          <cell r="B27910" t="str">
            <v>SILENCIOSO VW 2UU 253 12 1          (40-300)</v>
          </cell>
          <cell r="C27910" t="str">
            <v>UM</v>
          </cell>
        </row>
        <row r="27911">
          <cell r="A27911">
            <v>809176000</v>
          </cell>
          <cell r="B27911" t="str">
            <v>TUBO DIANTEIRO VOLKS 2RO 253 101</v>
          </cell>
          <cell r="C27911" t="str">
            <v>UM</v>
          </cell>
        </row>
        <row r="27912">
          <cell r="A27912">
            <v>809177000</v>
          </cell>
          <cell r="B27912" t="str">
            <v>SILENCIOSO MB COM MIOLO</v>
          </cell>
          <cell r="C27912" t="str">
            <v>UM</v>
          </cell>
        </row>
        <row r="27913">
          <cell r="A27913" t="str">
            <v>80917700F</v>
          </cell>
          <cell r="B27913" t="str">
            <v>SILENCIOSO MB COM MIOLO</v>
          </cell>
          <cell r="C27913" t="str">
            <v>UM</v>
          </cell>
        </row>
        <row r="27914">
          <cell r="A27914">
            <v>809178000</v>
          </cell>
          <cell r="B27914" t="str">
            <v>TUBO GALV RETO 2" x 1,2mm PAR x 2000mm</v>
          </cell>
          <cell r="C27914" t="str">
            <v>UM</v>
          </cell>
        </row>
        <row r="27915">
          <cell r="A27915" t="str">
            <v>80917800F</v>
          </cell>
          <cell r="B27915" t="str">
            <v>TUBO GALV RETO 2" x 1,2mm PAR x 2000mm</v>
          </cell>
          <cell r="C27915" t="str">
            <v>UM</v>
          </cell>
        </row>
        <row r="27916">
          <cell r="A27916">
            <v>809179000</v>
          </cell>
          <cell r="B27916" t="str">
            <v>TUBO GALV RETO 2 .1/2" x 1,2mm</v>
          </cell>
          <cell r="C27916" t="str">
            <v>UM</v>
          </cell>
        </row>
        <row r="27917">
          <cell r="A27917" t="str">
            <v>80917900F</v>
          </cell>
          <cell r="B27917" t="str">
            <v>TUBO GALV RETO 2 .1/2" x 1,2mm PAR x 2000mm</v>
          </cell>
          <cell r="C27917" t="str">
            <v>UM</v>
          </cell>
        </row>
        <row r="27918">
          <cell r="A27918">
            <v>809180000</v>
          </cell>
          <cell r="B27918" t="str">
            <v>TUBO GALV RETO 3" x 1,2mm PAR x 2000mm</v>
          </cell>
          <cell r="C27918" t="str">
            <v>UM</v>
          </cell>
        </row>
        <row r="27919">
          <cell r="A27919" t="str">
            <v>80918000F</v>
          </cell>
          <cell r="B27919" t="str">
            <v>TUBO GALV RETO 3" x 1,2mm PAR x 2000mm</v>
          </cell>
          <cell r="C27919" t="str">
            <v>UM</v>
          </cell>
        </row>
        <row r="27920">
          <cell r="A27920">
            <v>809181000</v>
          </cell>
          <cell r="B27920" t="str">
            <v>TUBO GALV RETO 3.1/2 " x 1,55mm PAR x 2000mm</v>
          </cell>
          <cell r="C27920" t="str">
            <v>UM</v>
          </cell>
        </row>
        <row r="27921">
          <cell r="A27921" t="str">
            <v>80918100F</v>
          </cell>
          <cell r="B27921" t="str">
            <v>TUBO GALV RETO 3.1/2 " x 1,55mm PAR x 2000mm</v>
          </cell>
          <cell r="C27921" t="str">
            <v>UM</v>
          </cell>
        </row>
        <row r="27922">
          <cell r="A27922">
            <v>809182000</v>
          </cell>
          <cell r="B27922" t="str">
            <v>TUBO GALV RETO 4 " x 1,55mm PAR x 2000mm</v>
          </cell>
          <cell r="C27922" t="str">
            <v>UM</v>
          </cell>
        </row>
        <row r="27923">
          <cell r="A27923" t="str">
            <v>80918200F</v>
          </cell>
          <cell r="B27923" t="str">
            <v>TUBO GALV RETO 4 " x 1,55mm PAR x 2000mm</v>
          </cell>
          <cell r="C27923" t="str">
            <v>UM</v>
          </cell>
        </row>
        <row r="27924">
          <cell r="A27924" t="str">
            <v>DD94039090</v>
          </cell>
          <cell r="B27924" t="str">
            <v>PARTES PARA MOVEIS , OUTROS MATERIAIS</v>
          </cell>
          <cell r="C27924" t="str">
            <v>UM</v>
          </cell>
        </row>
        <row r="27925">
          <cell r="A27925">
            <v>809183000</v>
          </cell>
          <cell r="B27925" t="str">
            <v>TUBO GALV RETO 4 .1/2" x 1,55mm PAR x 2000mm</v>
          </cell>
          <cell r="C27925" t="str">
            <v>UM</v>
          </cell>
        </row>
        <row r="27926">
          <cell r="A27926" t="str">
            <v>80918300F</v>
          </cell>
          <cell r="B27926" t="str">
            <v>TUBO GALV RETO 4 .1/2" x 1,55mm PAR x 2000mm</v>
          </cell>
          <cell r="C27926" t="str">
            <v>UM</v>
          </cell>
        </row>
        <row r="27927">
          <cell r="A27927">
            <v>809184000</v>
          </cell>
          <cell r="B27927" t="str">
            <v>TUBO GALV DIAM 2 " COM CURVA DE 90 GRAUS X 450mm</v>
          </cell>
          <cell r="C27927" t="str">
            <v>UM</v>
          </cell>
        </row>
        <row r="27928">
          <cell r="A27928" t="str">
            <v>80918400F</v>
          </cell>
          <cell r="B27928" t="str">
            <v>TUBO GALV DIAM 2 " COM CURVA DE 90 GRAUS X 450mm</v>
          </cell>
          <cell r="C27928" t="str">
            <v>UM</v>
          </cell>
        </row>
        <row r="27929">
          <cell r="A27929">
            <v>809185000</v>
          </cell>
          <cell r="B27929" t="str">
            <v>TUBO GALV DIAM 2.1/2" C/ CURVA DE 90 GRAUS X 540mm</v>
          </cell>
          <cell r="C27929" t="str">
            <v>UM</v>
          </cell>
        </row>
        <row r="27930">
          <cell r="A27930" t="str">
            <v>80918500F</v>
          </cell>
          <cell r="B27930" t="str">
            <v>TUBO GALV DIAM 2.1/2" C/ CURVA DE 90 GRAUS X 540mm</v>
          </cell>
          <cell r="C27930" t="str">
            <v>UM</v>
          </cell>
        </row>
        <row r="27931">
          <cell r="A27931">
            <v>809186000</v>
          </cell>
          <cell r="B27931" t="str">
            <v>SUPORTE DE DESCARGA 265mm</v>
          </cell>
          <cell r="C27931" t="str">
            <v>UM</v>
          </cell>
        </row>
        <row r="27932">
          <cell r="A27932" t="str">
            <v>80918600F</v>
          </cell>
          <cell r="B27932" t="str">
            <v>SUPORTE DE DESCARGA 265mm - 322 492 04 19</v>
          </cell>
          <cell r="C27932" t="str">
            <v>UM</v>
          </cell>
        </row>
        <row r="27933">
          <cell r="A27933">
            <v>809187000</v>
          </cell>
          <cell r="B27933" t="str">
            <v>SUPORTE DE DESCARGA 225mm</v>
          </cell>
          <cell r="C27933" t="str">
            <v>UM</v>
          </cell>
        </row>
        <row r="27934">
          <cell r="A27934" t="str">
            <v>80918700F</v>
          </cell>
          <cell r="B27934" t="str">
            <v>SUPORTE DE DESCARGA 225mm - 044 492 09 19</v>
          </cell>
          <cell r="C27934" t="str">
            <v>UM</v>
          </cell>
        </row>
        <row r="27935">
          <cell r="A27935">
            <v>809188000</v>
          </cell>
          <cell r="B27935" t="str">
            <v>SUPORTE DE DESCARGA 210mm</v>
          </cell>
          <cell r="C27935" t="str">
            <v>UM</v>
          </cell>
        </row>
        <row r="27936">
          <cell r="A27936" t="str">
            <v>80918800F</v>
          </cell>
          <cell r="B27936" t="str">
            <v>SUPORTE DE DESCARGA 210mm - 345 491 70 41</v>
          </cell>
          <cell r="C27936" t="str">
            <v>UM</v>
          </cell>
        </row>
        <row r="27937">
          <cell r="A27937">
            <v>809189000</v>
          </cell>
          <cell r="B27937" t="str">
            <v>SUPORTE DE DESCARGA 290mm</v>
          </cell>
          <cell r="C27937" t="str">
            <v>UM</v>
          </cell>
        </row>
        <row r="27938">
          <cell r="A27938" t="str">
            <v>80918900F</v>
          </cell>
          <cell r="B27938" t="str">
            <v>SUPORTE DE DESCARGA 290mm - 344 492 75 19</v>
          </cell>
          <cell r="C27938" t="str">
            <v>UM</v>
          </cell>
        </row>
        <row r="27939">
          <cell r="A27939" t="str">
            <v>DD85299090</v>
          </cell>
          <cell r="B27939" t="str">
            <v>OUTRAS PARTES P/APARS. RADIOTELECOMANDO</v>
          </cell>
          <cell r="C27939" t="str">
            <v>UM</v>
          </cell>
        </row>
        <row r="27940">
          <cell r="A27940">
            <v>809190000</v>
          </cell>
          <cell r="B27940" t="str">
            <v>SUPORTE DE DESCARGA 195mm</v>
          </cell>
          <cell r="C27940" t="str">
            <v>UM</v>
          </cell>
        </row>
        <row r="27941">
          <cell r="A27941" t="str">
            <v>80919000F</v>
          </cell>
          <cell r="B27941" t="str">
            <v>SUPORTE DE DESCARGA 195mm - 312 491 36 19</v>
          </cell>
          <cell r="C27941" t="str">
            <v>UM</v>
          </cell>
        </row>
        <row r="27942">
          <cell r="A27942">
            <v>809191000</v>
          </cell>
          <cell r="B27942" t="str">
            <v>SUPORTE DE DESCARGA 225mm</v>
          </cell>
          <cell r="C27942" t="str">
            <v>UM</v>
          </cell>
        </row>
        <row r="27943">
          <cell r="A27943" t="str">
            <v>80919100F</v>
          </cell>
          <cell r="B27943" t="str">
            <v>SUPORTE DE DESCARGA 225mm - 312 491 36 19</v>
          </cell>
          <cell r="C27943" t="str">
            <v>UM</v>
          </cell>
        </row>
        <row r="27944">
          <cell r="A27944">
            <v>809192000</v>
          </cell>
          <cell r="B27944" t="str">
            <v>SUPORTE DE DESCARGA 210mm</v>
          </cell>
          <cell r="C27944" t="str">
            <v>UM</v>
          </cell>
        </row>
        <row r="27945">
          <cell r="A27945" t="str">
            <v>80919200F</v>
          </cell>
          <cell r="B27945" t="str">
            <v>SUPORTE DE DESCARGA 210mm - 345 492 71 19</v>
          </cell>
          <cell r="C27945" t="str">
            <v>UM</v>
          </cell>
        </row>
        <row r="27946">
          <cell r="A27946">
            <v>809193000</v>
          </cell>
          <cell r="B27946" t="str">
            <v>SUPORTE DE DESCARGA 190mm</v>
          </cell>
          <cell r="C27946" t="str">
            <v>UM</v>
          </cell>
        </row>
        <row r="27947">
          <cell r="A27947">
            <v>806136000</v>
          </cell>
          <cell r="B27947" t="str">
            <v>GRADE CENTRAL SCANIA R SERIE 6</v>
          </cell>
          <cell r="C27947" t="str">
            <v>UM</v>
          </cell>
        </row>
        <row r="27948">
          <cell r="A27948" t="str">
            <v>80919300F</v>
          </cell>
          <cell r="B27948" t="str">
            <v>SUPORTE DE DESCARGA 190mm - 345 492 73 41</v>
          </cell>
          <cell r="C27948" t="str">
            <v>UM</v>
          </cell>
        </row>
        <row r="27949">
          <cell r="A27949">
            <v>809194000</v>
          </cell>
          <cell r="B27949" t="str">
            <v>SUPORTE DE DESCARGA 350mm</v>
          </cell>
          <cell r="C27949" t="str">
            <v>UM</v>
          </cell>
        </row>
        <row r="27950">
          <cell r="A27950" t="str">
            <v>80919400F</v>
          </cell>
          <cell r="B27950" t="str">
            <v>SUPORTE DE DESCARGA 350mm</v>
          </cell>
          <cell r="C27950" t="str">
            <v>UM</v>
          </cell>
        </row>
        <row r="27951">
          <cell r="A27951">
            <v>809195000</v>
          </cell>
          <cell r="B27951" t="str">
            <v>TUBO GALV DIAM 3" COM CURVA DE 90 GRAUS X 570mm</v>
          </cell>
          <cell r="C27951" t="str">
            <v>UM</v>
          </cell>
        </row>
        <row r="27952">
          <cell r="A27952" t="str">
            <v>80919500F</v>
          </cell>
          <cell r="B27952" t="str">
            <v>TUBO GALV DIAM 3" COM CURVA DE 90 GRAUS X 570mm</v>
          </cell>
          <cell r="C27952" t="str">
            <v>UM</v>
          </cell>
        </row>
        <row r="27953">
          <cell r="A27953">
            <v>809196000</v>
          </cell>
          <cell r="B27953" t="str">
            <v>TUBO GALV DIAM 3 .1/2" COM CURV A DE 90 GRAUS X 630mm</v>
          </cell>
          <cell r="C27953" t="str">
            <v>UM</v>
          </cell>
        </row>
        <row r="27954">
          <cell r="A27954" t="str">
            <v>80919600F</v>
          </cell>
          <cell r="B27954" t="str">
            <v>TUBO GALV DIAM 3 .1/2" COM CURVA DE 90 GRAUS X 630mm</v>
          </cell>
          <cell r="C27954" t="str">
            <v>UM</v>
          </cell>
        </row>
        <row r="27955">
          <cell r="A27955">
            <v>809197000</v>
          </cell>
          <cell r="B27955" t="str">
            <v>TUBO GALV DIAM 4" COM CURVA DE 90 GRAUS X 800mm</v>
          </cell>
          <cell r="C27955" t="str">
            <v>UM</v>
          </cell>
        </row>
        <row r="27956">
          <cell r="A27956" t="str">
            <v>80919700F</v>
          </cell>
          <cell r="B27956" t="str">
            <v>TUBO GALV DIAM 4" COM CURVA DE 90 GRAUS X 800mm</v>
          </cell>
          <cell r="C27956" t="str">
            <v>UM</v>
          </cell>
        </row>
        <row r="27957">
          <cell r="A27957">
            <v>809198000</v>
          </cell>
          <cell r="B27957" t="str">
            <v>TUBO GALV DIAM 4.1/2 " COM CURVA DE 90 GRAUS x 860mm</v>
          </cell>
          <cell r="C27957" t="str">
            <v>UM</v>
          </cell>
        </row>
        <row r="27958">
          <cell r="A27958" t="str">
            <v>80919800F</v>
          </cell>
          <cell r="B27958" t="str">
            <v>TUBO GALV DIAM 4.1/2 " COM CURVA DE 90 GRAUS x 860mm</v>
          </cell>
          <cell r="C27958" t="str">
            <v>UM</v>
          </cell>
        </row>
        <row r="27959">
          <cell r="A27959">
            <v>809199000</v>
          </cell>
          <cell r="B27959" t="str">
            <v>SILENCIOSO VW/ FORD C/ MIOLO SEMI-OCO</v>
          </cell>
          <cell r="C27959" t="str">
            <v>UM</v>
          </cell>
        </row>
        <row r="27960">
          <cell r="A27960" t="str">
            <v>80919900F</v>
          </cell>
          <cell r="B27960" t="str">
            <v>SILENCIOSO VW/ FORD C/ MIOLO SEMI-OCO</v>
          </cell>
          <cell r="C27960" t="str">
            <v>UM</v>
          </cell>
        </row>
        <row r="27961">
          <cell r="A27961">
            <v>809200000</v>
          </cell>
          <cell r="B27961" t="str">
            <v>TUBO TRASEIRO CURTO (2.1/2")</v>
          </cell>
          <cell r="C27961" t="str">
            <v>UM</v>
          </cell>
        </row>
        <row r="27962">
          <cell r="A27962">
            <v>809201000</v>
          </cell>
          <cell r="B27962" t="str">
            <v>SILENCIOSO ORIGINAL - 6007.001.660.00.9</v>
          </cell>
          <cell r="C27962" t="str">
            <v>UM</v>
          </cell>
        </row>
        <row r="27963">
          <cell r="A27963">
            <v>809202000</v>
          </cell>
          <cell r="B27963" t="str">
            <v>SILENCIOSO ORIGINAL - 6007.001.675.00.7</v>
          </cell>
          <cell r="C27963" t="str">
            <v>UM</v>
          </cell>
        </row>
        <row r="27964">
          <cell r="A27964">
            <v>809203000</v>
          </cell>
          <cell r="B27964" t="str">
            <v>SILENCIOSO ORIGINAL - 6007.001.665.00.8</v>
          </cell>
          <cell r="C27964" t="str">
            <v>UM</v>
          </cell>
        </row>
        <row r="27965">
          <cell r="A27965">
            <v>809204000</v>
          </cell>
          <cell r="B27965" t="str">
            <v>TUBO FLEXIVEL</v>
          </cell>
          <cell r="C27965" t="str">
            <v>UM</v>
          </cell>
        </row>
        <row r="27966">
          <cell r="A27966" t="str">
            <v>80920400F</v>
          </cell>
          <cell r="B27966" t="str">
            <v>TUBO FLEXIVEL - 158 56 79</v>
          </cell>
          <cell r="C27966" t="str">
            <v>UM</v>
          </cell>
        </row>
        <row r="27967">
          <cell r="A27967">
            <v>809205000</v>
          </cell>
          <cell r="B27967" t="str">
            <v>TERMINAL CROMADO TIPO FUNIL 3" (261A)</v>
          </cell>
          <cell r="C27967" t="str">
            <v>UM</v>
          </cell>
        </row>
        <row r="27968">
          <cell r="A27968">
            <v>809206000</v>
          </cell>
          <cell r="B27968" t="str">
            <v>TERMINAL CURVO TIPO PONTEIRA 3" (261AC)</v>
          </cell>
          <cell r="C27968" t="str">
            <v>UM</v>
          </cell>
        </row>
        <row r="27969">
          <cell r="A27969">
            <v>806137000</v>
          </cell>
          <cell r="B27969" t="str">
            <v>GRADE INFERIOR SCANIA R SERIE 6</v>
          </cell>
          <cell r="C27969" t="str">
            <v>UM</v>
          </cell>
        </row>
        <row r="27970">
          <cell r="A27970">
            <v>809207000</v>
          </cell>
          <cell r="B27970" t="str">
            <v>TERMINAL CROMADO TIPO FUNIL 4" RETO (262)</v>
          </cell>
          <cell r="C27970" t="str">
            <v>UM</v>
          </cell>
        </row>
        <row r="27971">
          <cell r="A27971">
            <v>809208000</v>
          </cell>
          <cell r="B27971" t="str">
            <v>TERMINAL CROMADO TIPO FUNIL 4.1/2" RETO (262A)</v>
          </cell>
          <cell r="C27971" t="str">
            <v>UM</v>
          </cell>
        </row>
        <row r="27972">
          <cell r="A27972">
            <v>809209000</v>
          </cell>
          <cell r="B27972" t="str">
            <v>TERMINAL CROMADO TIPO FUNIL 4" CURVO (263)</v>
          </cell>
          <cell r="C27972" t="str">
            <v>UM</v>
          </cell>
        </row>
        <row r="27973">
          <cell r="A27973">
            <v>809210000</v>
          </cell>
          <cell r="B27973" t="str">
            <v>TERMINAL CROMADO TIPO FUNIL 4.1/2" CURVO (263A)</v>
          </cell>
          <cell r="C27973" t="str">
            <v>UM</v>
          </cell>
        </row>
        <row r="27974">
          <cell r="A27974">
            <v>809211000</v>
          </cell>
          <cell r="B27974" t="str">
            <v>TERMINAL CROMADO TIPO FUNIL 4" CURVO LONGO (263B)</v>
          </cell>
          <cell r="C27974" t="str">
            <v>UM</v>
          </cell>
        </row>
        <row r="27975">
          <cell r="A27975">
            <v>809212000</v>
          </cell>
          <cell r="B27975" t="str">
            <v>TERMINAL CROMADO TIPO FUNIL 4.1/2" CURVO LONGO (263C)</v>
          </cell>
          <cell r="C27975" t="str">
            <v>UM</v>
          </cell>
        </row>
        <row r="27976">
          <cell r="A27976">
            <v>809213000</v>
          </cell>
          <cell r="B27976" t="str">
            <v>TERMINAL CROMADO TIPO FUNIL 2"  RETO (264)</v>
          </cell>
          <cell r="C27976" t="str">
            <v>UM</v>
          </cell>
        </row>
        <row r="27977">
          <cell r="A27977">
            <v>809214000</v>
          </cell>
          <cell r="B27977" t="str">
            <v>TERMINAL CROMADO TIPO FUNIL 2.1/2" RETO (265)</v>
          </cell>
          <cell r="C27977" t="str">
            <v>UM</v>
          </cell>
        </row>
        <row r="27978">
          <cell r="A27978">
            <v>809215000</v>
          </cell>
          <cell r="B27978" t="str">
            <v>TERMINAL CROMADO CURVO TIPO FUNIL 3.1/2"  CURVO (266)</v>
          </cell>
          <cell r="C27978" t="str">
            <v>UM</v>
          </cell>
        </row>
        <row r="27979">
          <cell r="A27979">
            <v>809216000</v>
          </cell>
          <cell r="B27979" t="str">
            <v>TERMINAL CROMADO CURVO TIPO PONTEIRA 3.1/2" (266C)</v>
          </cell>
          <cell r="C27979" t="str">
            <v>UM</v>
          </cell>
        </row>
        <row r="27980">
          <cell r="A27980">
            <v>809217000</v>
          </cell>
          <cell r="B27980" t="str">
            <v>TERMINAL EM "Y" PINTADO P/SOBREPOR 4" (267)</v>
          </cell>
          <cell r="C27980" t="str">
            <v>UM</v>
          </cell>
        </row>
        <row r="27981">
          <cell r="A27981">
            <v>809218000</v>
          </cell>
          <cell r="B27981" t="str">
            <v>TERMINAL EM "Y" PINTADO P/SOBREPOR 4.1/2"</v>
          </cell>
          <cell r="C27981" t="str">
            <v>UM</v>
          </cell>
        </row>
        <row r="27982">
          <cell r="A27982">
            <v>809219000</v>
          </cell>
          <cell r="B27982" t="str">
            <v>TERMINAL CROMADO TIPO PONTEIRA 4" CURVO (268)</v>
          </cell>
          <cell r="C27982" t="str">
            <v>UM</v>
          </cell>
        </row>
        <row r="27983">
          <cell r="A27983">
            <v>809220000</v>
          </cell>
          <cell r="B27983" t="str">
            <v>TERMINAL CROMADO TIPO PONTEIRA 4.1/2" CURVO (268B)</v>
          </cell>
          <cell r="C27983" t="str">
            <v>UM</v>
          </cell>
        </row>
        <row r="27984">
          <cell r="A27984">
            <v>809221000</v>
          </cell>
          <cell r="B27984" t="str">
            <v>TERMINAL CROMADO TIPO PONTEIRA 2" CURVO</v>
          </cell>
          <cell r="C27984" t="str">
            <v>UM</v>
          </cell>
        </row>
        <row r="27985">
          <cell r="A27985">
            <v>809222000</v>
          </cell>
          <cell r="B27985" t="str">
            <v>TERMINAL CROMADO TIPO PONTEIRA 2.1/2" CURVO</v>
          </cell>
          <cell r="C27985" t="str">
            <v>UM</v>
          </cell>
        </row>
        <row r="27986">
          <cell r="A27986">
            <v>809223000</v>
          </cell>
          <cell r="B27986" t="str">
            <v>TERMINAL CROMADO TIPO FUNIL 2" CURVO</v>
          </cell>
          <cell r="C27986" t="str">
            <v>UM</v>
          </cell>
        </row>
        <row r="27987">
          <cell r="A27987">
            <v>809224000</v>
          </cell>
          <cell r="B27987" t="str">
            <v>TERMINAL CROMADO TIPO FUNIL 2 .1/2" CURVO</v>
          </cell>
          <cell r="C27987" t="str">
            <v>UM</v>
          </cell>
        </row>
        <row r="27988">
          <cell r="A27988">
            <v>809225000</v>
          </cell>
          <cell r="B27988" t="str">
            <v>TERMINAL CROMADO TIPO FUNIL 3" CURVO</v>
          </cell>
          <cell r="C27988" t="str">
            <v>UM</v>
          </cell>
        </row>
        <row r="27989">
          <cell r="A27989">
            <v>809226000</v>
          </cell>
          <cell r="B27989" t="str">
            <v>TERMINAL CROMADO TIPO FUNIL 3.1/2" RETO</v>
          </cell>
          <cell r="C27989" t="str">
            <v>UM</v>
          </cell>
        </row>
        <row r="27990">
          <cell r="A27990">
            <v>809227000</v>
          </cell>
          <cell r="B27990" t="str">
            <v>TUBO DIANTEIRO - 693 490 00 19</v>
          </cell>
          <cell r="C27990" t="str">
            <v>UM</v>
          </cell>
        </row>
        <row r="27991">
          <cell r="A27991">
            <v>809228000</v>
          </cell>
          <cell r="B27991" t="str">
            <v>SILENCIOSO FPN REPOSIÇÃO</v>
          </cell>
          <cell r="C27991" t="str">
            <v>UM</v>
          </cell>
        </row>
        <row r="27992">
          <cell r="A27992" t="str">
            <v>80922800F</v>
          </cell>
          <cell r="B27992" t="str">
            <v>SILENCIOSO FPN REPOSIÇÃO - 6934900201</v>
          </cell>
          <cell r="C27992" t="str">
            <v>UM</v>
          </cell>
        </row>
        <row r="27993">
          <cell r="A27993">
            <v>809229000</v>
          </cell>
          <cell r="B27993" t="str">
            <v>TUBO TRASEIRO (SAIDA VERTICAL)</v>
          </cell>
          <cell r="C27993" t="str">
            <v>UM</v>
          </cell>
        </row>
        <row r="27994">
          <cell r="A27994">
            <v>809230000</v>
          </cell>
          <cell r="B27994" t="str">
            <v>SILENCIOSO FPN - K</v>
          </cell>
          <cell r="C27994" t="str">
            <v>UM</v>
          </cell>
        </row>
        <row r="27995">
          <cell r="A27995" t="str">
            <v>80923000F</v>
          </cell>
          <cell r="B27995" t="str">
            <v>SILENCIOSO FPN - K - 693 490 04 01</v>
          </cell>
          <cell r="C27995" t="str">
            <v>UM</v>
          </cell>
        </row>
        <row r="27996">
          <cell r="A27996">
            <v>809231000</v>
          </cell>
          <cell r="B27996" t="str">
            <v>TUBO DIANTEIRO</v>
          </cell>
          <cell r="C27996" t="str">
            <v>UM</v>
          </cell>
        </row>
        <row r="27997">
          <cell r="A27997">
            <v>809232000</v>
          </cell>
          <cell r="B27997" t="str">
            <v>SILENCIOSO VOLVO NH 3162940</v>
          </cell>
          <cell r="C27997" t="str">
            <v>UM</v>
          </cell>
        </row>
        <row r="27998">
          <cell r="A27998">
            <v>809233000</v>
          </cell>
          <cell r="B27998" t="str">
            <v>TUBO INTERMEDIARIO</v>
          </cell>
          <cell r="C27998" t="str">
            <v>UM</v>
          </cell>
        </row>
        <row r="27999">
          <cell r="A27999">
            <v>809234000</v>
          </cell>
          <cell r="B27999" t="str">
            <v>TUBO INTERMEDIARIO</v>
          </cell>
          <cell r="C27999" t="str">
            <v>UM</v>
          </cell>
        </row>
        <row r="28000">
          <cell r="A28000">
            <v>809235000</v>
          </cell>
          <cell r="B28000" t="str">
            <v>SILENCIOSO TRAS VOLVO FH/NH</v>
          </cell>
          <cell r="C28000" t="str">
            <v>UM</v>
          </cell>
        </row>
        <row r="28001">
          <cell r="A28001">
            <v>806138000</v>
          </cell>
          <cell r="B28001" t="str">
            <v>TELA DE FECH. DIR. GRADE SUP. SCANIA R SERIE 6</v>
          </cell>
          <cell r="C28001" t="str">
            <v>UM</v>
          </cell>
        </row>
        <row r="28002">
          <cell r="A28002" t="str">
            <v>80923500F</v>
          </cell>
          <cell r="B28002" t="str">
            <v>SILENCIOSO TRAS VOLVO FH/NH 1676499</v>
          </cell>
          <cell r="C28002" t="str">
            <v>UM</v>
          </cell>
        </row>
        <row r="28003">
          <cell r="A28003">
            <v>809236000</v>
          </cell>
          <cell r="B28003" t="str">
            <v>TUBO INTERMED S/FREIO MOTOR 2RD253171</v>
          </cell>
          <cell r="C28003" t="str">
            <v>UM</v>
          </cell>
        </row>
        <row r="28004">
          <cell r="A28004">
            <v>809237000</v>
          </cell>
          <cell r="B28004" t="str">
            <v>SILENCIOSO VOLKS 8-150  ( 2RO-253121)</v>
          </cell>
          <cell r="C28004" t="str">
            <v>UM</v>
          </cell>
        </row>
        <row r="28005">
          <cell r="A28005">
            <v>809238000</v>
          </cell>
          <cell r="B28005" t="str">
            <v>SILENCIOSO VOLKS</v>
          </cell>
          <cell r="C28005" t="str">
            <v>UM</v>
          </cell>
        </row>
        <row r="28006">
          <cell r="A28006" t="str">
            <v>80923800F</v>
          </cell>
          <cell r="B28006" t="str">
            <v>SILENCIOSO VOLKS ( 2TA-253121)</v>
          </cell>
          <cell r="C28006" t="str">
            <v>UM</v>
          </cell>
        </row>
        <row r="28007">
          <cell r="A28007">
            <v>809239000</v>
          </cell>
          <cell r="B28007" t="str">
            <v>TUBO INTERMEDIARIO S/FREIO MOTOR</v>
          </cell>
          <cell r="C28007" t="str">
            <v>UM</v>
          </cell>
        </row>
        <row r="28008">
          <cell r="A28008">
            <v>809240000</v>
          </cell>
          <cell r="B28008" t="str">
            <v>TUBO INTERMED. C/FREIO MOTOR 2TK 253 171</v>
          </cell>
          <cell r="C28008" t="str">
            <v>UM</v>
          </cell>
        </row>
        <row r="28009">
          <cell r="A28009">
            <v>809241000</v>
          </cell>
          <cell r="B28009" t="str">
            <v>TUBO INTERMEDIARIO C/FREIO MOTOR 12-140  -  97/99</v>
          </cell>
          <cell r="C28009" t="str">
            <v>UM</v>
          </cell>
        </row>
        <row r="28010">
          <cell r="A28010">
            <v>809242000</v>
          </cell>
          <cell r="B28010" t="str">
            <v>TUBO DIANTEIRO VOLKS</v>
          </cell>
          <cell r="C28010" t="str">
            <v>UM</v>
          </cell>
        </row>
        <row r="28011">
          <cell r="A28011" t="str">
            <v>80924200F</v>
          </cell>
          <cell r="B28011" t="str">
            <v>TUBO DIANTEIRO VOLKS 2RH 253 101 A</v>
          </cell>
          <cell r="C28011" t="str">
            <v>UM</v>
          </cell>
        </row>
        <row r="28012">
          <cell r="A28012">
            <v>809243000</v>
          </cell>
          <cell r="B28012" t="str">
            <v>TUBO DIANTEIRO - TNG-253101</v>
          </cell>
          <cell r="C28012" t="str">
            <v>UM</v>
          </cell>
        </row>
        <row r="28013">
          <cell r="A28013">
            <v>809244000</v>
          </cell>
          <cell r="B28013" t="str">
            <v>SILENCIOSO VW</v>
          </cell>
          <cell r="C28013" t="str">
            <v>UM</v>
          </cell>
        </row>
        <row r="28014">
          <cell r="A28014" t="str">
            <v>80924400F</v>
          </cell>
          <cell r="B28014" t="str">
            <v>SILENCIOSO VW 2RH 253 12 1A  (13-180/15-170)</v>
          </cell>
          <cell r="C28014" t="str">
            <v>UM</v>
          </cell>
        </row>
        <row r="28015">
          <cell r="A28015">
            <v>809245000</v>
          </cell>
          <cell r="B28015" t="str">
            <v>SILENCIOSO 15-180</v>
          </cell>
          <cell r="C28015" t="str">
            <v>UM</v>
          </cell>
        </row>
        <row r="28016">
          <cell r="A28016">
            <v>806139000</v>
          </cell>
          <cell r="B28016" t="str">
            <v>TELA DE FECH. ESQ. GRADE SUP. SCANIA R SERIE 6</v>
          </cell>
          <cell r="C28016" t="str">
            <v>UM</v>
          </cell>
        </row>
        <row r="28017">
          <cell r="A28017">
            <v>809246000</v>
          </cell>
          <cell r="B28017" t="str">
            <v>SILENCIOSO VW 2S0 253 12 1A  (17-210)</v>
          </cell>
          <cell r="C28017" t="str">
            <v>UM</v>
          </cell>
        </row>
        <row r="28018">
          <cell r="A28018">
            <v>809247000</v>
          </cell>
          <cell r="B28018" t="str">
            <v>TUBO TRASEIRO 4" VOLKS 2S0 253 683</v>
          </cell>
          <cell r="C28018" t="str">
            <v>UM</v>
          </cell>
        </row>
        <row r="28019">
          <cell r="A28019">
            <v>809248000</v>
          </cell>
          <cell r="B28019" t="str">
            <v>TUBO DIANTEIRO - TNG-253101A</v>
          </cell>
          <cell r="C28019" t="str">
            <v>UM</v>
          </cell>
        </row>
        <row r="28020">
          <cell r="A28020">
            <v>809249000</v>
          </cell>
          <cell r="B28020" t="str">
            <v>TUBO INTERMEDIARIO RETO</v>
          </cell>
          <cell r="C28020" t="str">
            <v>UM</v>
          </cell>
        </row>
        <row r="28021">
          <cell r="A28021">
            <v>809250000</v>
          </cell>
          <cell r="B28021" t="str">
            <v>TUBO TRASEIRO</v>
          </cell>
          <cell r="C28021" t="str">
            <v>UM</v>
          </cell>
        </row>
        <row r="28022">
          <cell r="A28022">
            <v>809251000</v>
          </cell>
          <cell r="B28022" t="str">
            <v>TUBO INTERMEDIARIO VOLKS E FORD CARGO</v>
          </cell>
          <cell r="C28022" t="str">
            <v>UM</v>
          </cell>
        </row>
        <row r="28023">
          <cell r="A28023" t="str">
            <v>80925100F</v>
          </cell>
          <cell r="B28023" t="str">
            <v>TUBO INTERMEDIARIO VOLKS E FORD CARGO - TJG 253 171 B</v>
          </cell>
          <cell r="C28023" t="str">
            <v>UM</v>
          </cell>
        </row>
        <row r="28024">
          <cell r="A28024">
            <v>809252000</v>
          </cell>
          <cell r="B28024" t="str">
            <v>TUBO DIANTEIRO 4" VOLKS</v>
          </cell>
          <cell r="C28024" t="str">
            <v>UM</v>
          </cell>
        </row>
        <row r="28025">
          <cell r="A28025" t="str">
            <v>80925200F</v>
          </cell>
          <cell r="B28025" t="str">
            <v>TUBO DIANTEIRO 4" VOLKS - 2TC 253 10 1</v>
          </cell>
          <cell r="C28025" t="str">
            <v>UM</v>
          </cell>
        </row>
        <row r="28026">
          <cell r="A28026">
            <v>809253000</v>
          </cell>
          <cell r="B28026" t="str">
            <v>SILENCIOSO VOLKS 2RS 253 12 1B</v>
          </cell>
          <cell r="C28026" t="str">
            <v>UM</v>
          </cell>
        </row>
        <row r="28027">
          <cell r="A28027">
            <v>809254000</v>
          </cell>
          <cell r="B28027" t="str">
            <v>SILENCIOSO VW 2S0 253 12 1B     (17-300/17-310/40-300)</v>
          </cell>
          <cell r="C28027" t="str">
            <v>UM</v>
          </cell>
        </row>
        <row r="28028">
          <cell r="A28028">
            <v>809255000</v>
          </cell>
          <cell r="B28028" t="str">
            <v>SILENCIOSO VW 2S0 253 121 C       (26-300/26-310)</v>
          </cell>
          <cell r="C28028" t="str">
            <v>UM</v>
          </cell>
        </row>
        <row r="28029">
          <cell r="A28029">
            <v>809256000</v>
          </cell>
          <cell r="B28029" t="str">
            <v>TUBO TRASEIRO 4" VOLKS 2SO 253 68 3A</v>
          </cell>
          <cell r="C28029" t="str">
            <v>UM</v>
          </cell>
        </row>
        <row r="28030">
          <cell r="A28030">
            <v>809257000</v>
          </cell>
          <cell r="B28030" t="str">
            <v>TUBO TRASEIRO 4" VOLKS 2SO 253 68 3B</v>
          </cell>
          <cell r="C28030" t="str">
            <v>UM</v>
          </cell>
        </row>
        <row r="28031">
          <cell r="A28031">
            <v>806140000</v>
          </cell>
          <cell r="B28031" t="str">
            <v>TELA DE FECH. SUP. GRADE SUP. SCANIA R SERIE 6</v>
          </cell>
          <cell r="C28031" t="str">
            <v>UM</v>
          </cell>
        </row>
        <row r="28032">
          <cell r="A28032">
            <v>809258000</v>
          </cell>
          <cell r="B28032" t="str">
            <v>TUBO TRASEIRO 4" VOLKS 2SO 253 68 3C</v>
          </cell>
          <cell r="C28032" t="str">
            <v>UM</v>
          </cell>
        </row>
        <row r="28033">
          <cell r="A28033">
            <v>809259000</v>
          </cell>
          <cell r="B28033" t="str">
            <v>TUBO DIANTEIRO</v>
          </cell>
          <cell r="C28033" t="str">
            <v>UM</v>
          </cell>
        </row>
        <row r="28034">
          <cell r="A28034">
            <v>809260000</v>
          </cell>
          <cell r="B28034" t="str">
            <v>SILENCIOSO</v>
          </cell>
          <cell r="C28034" t="str">
            <v>UM</v>
          </cell>
        </row>
        <row r="28035">
          <cell r="A28035">
            <v>809261000</v>
          </cell>
          <cell r="B28035" t="str">
            <v>TUBO TRASEIRO</v>
          </cell>
          <cell r="C28035" t="str">
            <v>UM</v>
          </cell>
        </row>
        <row r="28036">
          <cell r="A28036">
            <v>809262000</v>
          </cell>
          <cell r="B28036" t="str">
            <v>TUBO DIANTEIRO</v>
          </cell>
          <cell r="C28036" t="str">
            <v>UM</v>
          </cell>
        </row>
        <row r="28037">
          <cell r="A28037">
            <v>809263000</v>
          </cell>
          <cell r="B28037" t="str">
            <v>SILENCIOSO COM MIOLO</v>
          </cell>
          <cell r="C28037" t="str">
            <v>UM</v>
          </cell>
        </row>
        <row r="28038">
          <cell r="A28038">
            <v>809264000</v>
          </cell>
          <cell r="B28038" t="str">
            <v>TUBO TRASEIRO</v>
          </cell>
          <cell r="C28038" t="str">
            <v>UM</v>
          </cell>
        </row>
        <row r="28039">
          <cell r="A28039">
            <v>809265000</v>
          </cell>
          <cell r="B28039" t="str">
            <v>TUBO DIANTEIRO - 92</v>
          </cell>
          <cell r="C28039" t="str">
            <v>UM</v>
          </cell>
        </row>
        <row r="28040">
          <cell r="A28040">
            <v>809266000</v>
          </cell>
          <cell r="B28040" t="str">
            <v>TUBO DIANTEIRO - A PARTIR DE 93</v>
          </cell>
          <cell r="C28040" t="str">
            <v>UM</v>
          </cell>
        </row>
        <row r="28041">
          <cell r="A28041">
            <v>809267000</v>
          </cell>
          <cell r="B28041" t="str">
            <v>SILENCIOSO COM MIOLO</v>
          </cell>
          <cell r="C28041" t="str">
            <v>UM</v>
          </cell>
        </row>
        <row r="28042">
          <cell r="A28042">
            <v>809268000</v>
          </cell>
          <cell r="B28042" t="str">
            <v>TUBO TRASEIRO</v>
          </cell>
          <cell r="C28042" t="str">
            <v>UM</v>
          </cell>
        </row>
        <row r="28043">
          <cell r="A28043">
            <v>809269000</v>
          </cell>
          <cell r="B28043" t="str">
            <v>TUBO DIANTEIRO (2.1/2")</v>
          </cell>
          <cell r="C28043" t="str">
            <v>UM</v>
          </cell>
        </row>
        <row r="28044">
          <cell r="A28044">
            <v>809270000</v>
          </cell>
          <cell r="B28044" t="str">
            <v>SILENCIOSO DIAM 160mm</v>
          </cell>
          <cell r="C28044" t="str">
            <v>UM</v>
          </cell>
        </row>
        <row r="28045">
          <cell r="A28045">
            <v>809271000</v>
          </cell>
          <cell r="B28045" t="str">
            <v>TUBO TRASEIRO (2.1/2")</v>
          </cell>
          <cell r="C28045" t="str">
            <v>UM</v>
          </cell>
        </row>
        <row r="28046">
          <cell r="A28046" t="str">
            <v>80927100F</v>
          </cell>
          <cell r="B28046" t="str">
            <v>TUBO TRASEIRO (2.1/2") - 52250966</v>
          </cell>
          <cell r="C28046" t="str">
            <v>UM</v>
          </cell>
        </row>
        <row r="28047">
          <cell r="A28047">
            <v>806141000</v>
          </cell>
          <cell r="B28047" t="str">
            <v>TELA DE FECH. CENTRAL. GRADE SUP. SCANIA R SERIE 6</v>
          </cell>
          <cell r="C28047" t="str">
            <v>UM</v>
          </cell>
        </row>
        <row r="28048">
          <cell r="A28048">
            <v>809272000</v>
          </cell>
          <cell r="B28048" t="str">
            <v>TUBO DIANTEIRO 12.140/13.150</v>
          </cell>
          <cell r="C28048" t="str">
            <v>UM</v>
          </cell>
        </row>
        <row r="28049">
          <cell r="A28049">
            <v>809273000</v>
          </cell>
          <cell r="B28049" t="str">
            <v>TUBO DIANTEIRO (2.1/2")</v>
          </cell>
          <cell r="C28049" t="str">
            <v>UM</v>
          </cell>
        </row>
        <row r="28050">
          <cell r="A28050">
            <v>809274000</v>
          </cell>
          <cell r="B28050" t="str">
            <v>TUBO DIANTEIRO - (2.1/2")</v>
          </cell>
          <cell r="C28050" t="str">
            <v>UM</v>
          </cell>
        </row>
        <row r="28051">
          <cell r="A28051">
            <v>809275000</v>
          </cell>
          <cell r="B28051" t="str">
            <v>TUBO DIANTEIRO</v>
          </cell>
          <cell r="C28051" t="str">
            <v>UM</v>
          </cell>
        </row>
        <row r="28052">
          <cell r="A28052">
            <v>809276000</v>
          </cell>
          <cell r="B28052" t="str">
            <v>SILENCIOSO</v>
          </cell>
          <cell r="C28052" t="str">
            <v>UM</v>
          </cell>
        </row>
        <row r="28053">
          <cell r="A28053">
            <v>809277000</v>
          </cell>
          <cell r="B28053" t="str">
            <v>TUBO DIANTEIRO (2.1/2")</v>
          </cell>
          <cell r="C28053" t="str">
            <v>UM</v>
          </cell>
        </row>
        <row r="28054">
          <cell r="A28054" t="str">
            <v>80927700F</v>
          </cell>
          <cell r="B28054" t="str">
            <v>TUBO DIANTEIRO (2.1/2") - BD5T-5246A</v>
          </cell>
          <cell r="C28054" t="str">
            <v>UM</v>
          </cell>
        </row>
        <row r="28055">
          <cell r="A28055">
            <v>806142000</v>
          </cell>
          <cell r="B28055" t="str">
            <v>TELA DE FECH. INF. GRADE SUP. SCANIA R SERIE 6</v>
          </cell>
          <cell r="C28055" t="str">
            <v>UM</v>
          </cell>
        </row>
        <row r="28056">
          <cell r="A28056">
            <v>809278000</v>
          </cell>
          <cell r="B28056" t="str">
            <v>SILENCIOSO COM MIOLO</v>
          </cell>
          <cell r="C28056" t="str">
            <v>UM</v>
          </cell>
        </row>
        <row r="28057">
          <cell r="A28057" t="str">
            <v>80927800F</v>
          </cell>
          <cell r="B28057" t="str">
            <v>SILENCIOSO COM MIOLO - BD5T-5230B</v>
          </cell>
          <cell r="C28057" t="str">
            <v>UM</v>
          </cell>
        </row>
        <row r="28058">
          <cell r="A28058">
            <v>809279000</v>
          </cell>
          <cell r="B28058" t="str">
            <v>TUBO TRASEIRO(2.1/2")</v>
          </cell>
          <cell r="C28058" t="str">
            <v>UM</v>
          </cell>
        </row>
        <row r="28059">
          <cell r="A28059" t="str">
            <v>80927900F</v>
          </cell>
          <cell r="B28059" t="str">
            <v>TUBO TRASEIRO(2.1/2") - 79TU-5255D</v>
          </cell>
          <cell r="C28059" t="str">
            <v>UM</v>
          </cell>
        </row>
        <row r="28060">
          <cell r="A28060">
            <v>809280000</v>
          </cell>
          <cell r="B28060" t="str">
            <v>TUBO DIANTEIRO (2.1/4") MOTOR MWM</v>
          </cell>
          <cell r="C28060" t="str">
            <v>UM</v>
          </cell>
        </row>
        <row r="28061">
          <cell r="A28061" t="str">
            <v>80928000F</v>
          </cell>
          <cell r="B28061" t="str">
            <v>TUBO DIANTEIRO (2.1/4") MOTOR MWM - 79TU-5246A</v>
          </cell>
          <cell r="C28061" t="str">
            <v>UM</v>
          </cell>
        </row>
        <row r="28062">
          <cell r="A28062">
            <v>809281000</v>
          </cell>
          <cell r="B28062" t="str">
            <v>TUBO DIANTEIRO (FORD)</v>
          </cell>
          <cell r="C28062" t="str">
            <v>UM</v>
          </cell>
        </row>
        <row r="28063">
          <cell r="A28063">
            <v>197446000</v>
          </cell>
          <cell r="B28063" t="str">
            <v>MONTANTE SUPERIOR MENOR Z 2,30 - 9136292430</v>
          </cell>
          <cell r="C28063" t="str">
            <v>UM</v>
          </cell>
        </row>
        <row r="28064">
          <cell r="A28064">
            <v>809282000</v>
          </cell>
          <cell r="B28064" t="str">
            <v>TUBO INTERMEDIARIO (2.1/2")</v>
          </cell>
          <cell r="C28064" t="str">
            <v>UM</v>
          </cell>
        </row>
        <row r="28065">
          <cell r="A28065" t="str">
            <v>80928200F</v>
          </cell>
          <cell r="B28065" t="str">
            <v>TUBO INTERMEDIARIO (2.1/2") - 79TU-5A212A</v>
          </cell>
          <cell r="C28065" t="str">
            <v>UM</v>
          </cell>
        </row>
        <row r="28066">
          <cell r="A28066">
            <v>809283000</v>
          </cell>
          <cell r="B28066" t="str">
            <v>SILENCIOSO COM MIOLO</v>
          </cell>
          <cell r="C28066" t="str">
            <v>UM</v>
          </cell>
        </row>
        <row r="28067">
          <cell r="A28067" t="str">
            <v>80928300F</v>
          </cell>
          <cell r="B28067" t="str">
            <v>SILENCIOSO COM MIOLO - 79TU-5225A</v>
          </cell>
          <cell r="C28067" t="str">
            <v>UM</v>
          </cell>
        </row>
        <row r="28068">
          <cell r="A28068">
            <v>809284000</v>
          </cell>
          <cell r="B28068" t="str">
            <v>SILENCIOSO SEM MIOLO</v>
          </cell>
          <cell r="C28068" t="str">
            <v>UM</v>
          </cell>
        </row>
        <row r="28069">
          <cell r="A28069">
            <v>809285000</v>
          </cell>
          <cell r="B28069" t="str">
            <v>TUBO DIANTEIRO (2.1/2")</v>
          </cell>
          <cell r="C28069" t="str">
            <v>UM</v>
          </cell>
        </row>
        <row r="28070">
          <cell r="A28070" t="str">
            <v>80928500F</v>
          </cell>
          <cell r="B28070" t="str">
            <v>TUBO DIANTEIRO (2.1/2") - 77TU-5246F</v>
          </cell>
          <cell r="C28070" t="str">
            <v>UM</v>
          </cell>
        </row>
        <row r="28071">
          <cell r="A28071">
            <v>806143000</v>
          </cell>
          <cell r="B28071" t="str">
            <v>TELA DE FECH. GRADE CENTRAL SCANIA R SERIE 6</v>
          </cell>
          <cell r="C28071" t="str">
            <v>UM</v>
          </cell>
        </row>
        <row r="28072">
          <cell r="A28072">
            <v>809286000</v>
          </cell>
          <cell r="B28072" t="str">
            <v>SILENCIOSO COM MIOLO</v>
          </cell>
          <cell r="C28072" t="str">
            <v>UM</v>
          </cell>
        </row>
        <row r="28073">
          <cell r="A28073" t="str">
            <v>80928600F</v>
          </cell>
          <cell r="B28073" t="str">
            <v>SILENCIOSO COM MIOLO - 2SL-253101</v>
          </cell>
          <cell r="C28073" t="str">
            <v>UM</v>
          </cell>
        </row>
        <row r="28074">
          <cell r="A28074">
            <v>809287000</v>
          </cell>
          <cell r="B28074" t="str">
            <v>TUBO DIANTEIRO (2.1/2") - 2SL-253121</v>
          </cell>
          <cell r="C28074" t="str">
            <v>UM</v>
          </cell>
        </row>
        <row r="28075">
          <cell r="A28075">
            <v>809288000</v>
          </cell>
          <cell r="B28075" t="str">
            <v>TUBO TRASEIRO FORD</v>
          </cell>
          <cell r="C28075" t="str">
            <v>UM</v>
          </cell>
        </row>
        <row r="28076">
          <cell r="A28076" t="str">
            <v>80928800F</v>
          </cell>
          <cell r="B28076" t="str">
            <v>TUBO TRASEIRO FORD 2SL 253 683</v>
          </cell>
          <cell r="C28076" t="str">
            <v>UM</v>
          </cell>
        </row>
        <row r="28077">
          <cell r="A28077">
            <v>809289000</v>
          </cell>
          <cell r="B28077" t="str">
            <v>TUBO DIANTEIRO FORD</v>
          </cell>
          <cell r="C28077" t="str">
            <v>UM</v>
          </cell>
        </row>
        <row r="28078">
          <cell r="A28078" t="str">
            <v>80928900F</v>
          </cell>
          <cell r="B28078" t="str">
            <v>TUBO DIANTEIRO FORD 2SN 253 101</v>
          </cell>
          <cell r="C28078" t="str">
            <v>UM</v>
          </cell>
        </row>
        <row r="28079">
          <cell r="A28079">
            <v>806144000</v>
          </cell>
          <cell r="B28079" t="str">
            <v>TELA DE FECH. SUP.GRADE INF. SCANIA R SERIE 6</v>
          </cell>
          <cell r="C28079" t="str">
            <v>UM</v>
          </cell>
        </row>
        <row r="28080">
          <cell r="A28080">
            <v>809290000</v>
          </cell>
          <cell r="B28080" t="str">
            <v>TUBO INTERMED C/FREIO MOTOR</v>
          </cell>
          <cell r="C28080" t="str">
            <v>UM</v>
          </cell>
        </row>
        <row r="28081">
          <cell r="A28081" t="str">
            <v>80929000F</v>
          </cell>
          <cell r="B28081" t="str">
            <v>TUBO INTERMED C/FREIO MOTOR 2SN 253 171</v>
          </cell>
          <cell r="C28081" t="str">
            <v>UM</v>
          </cell>
        </row>
        <row r="28082">
          <cell r="A28082">
            <v>809291000</v>
          </cell>
          <cell r="B28082" t="str">
            <v>TUBO INTERMED S/FREIO MOTOR</v>
          </cell>
          <cell r="C28082" t="str">
            <v>UM</v>
          </cell>
        </row>
        <row r="28083">
          <cell r="A28083" t="str">
            <v>80929100F</v>
          </cell>
          <cell r="B28083" t="str">
            <v>TUBO INTERMED S/FREIO MOTOR 2SN253171C</v>
          </cell>
          <cell r="C28083" t="str">
            <v>UM</v>
          </cell>
        </row>
        <row r="28084">
          <cell r="A28084">
            <v>809292000</v>
          </cell>
          <cell r="B28084" t="str">
            <v>SILENCIOSO FORD F12000/F14000</v>
          </cell>
          <cell r="C28084" t="str">
            <v>UM</v>
          </cell>
        </row>
        <row r="28085">
          <cell r="A28085" t="str">
            <v>80929200F</v>
          </cell>
          <cell r="B28085" t="str">
            <v>SILENCIOSO FORD F12000/F14000  ( 2SN 253171B)</v>
          </cell>
          <cell r="C28085" t="str">
            <v>UM</v>
          </cell>
        </row>
        <row r="28086">
          <cell r="A28086">
            <v>809293000</v>
          </cell>
          <cell r="B28086" t="str">
            <v>TUBO DIANTEIRO (2.1/2") - T7253101</v>
          </cell>
          <cell r="C28086" t="str">
            <v>UM</v>
          </cell>
        </row>
        <row r="28087">
          <cell r="A28087">
            <v>809294000</v>
          </cell>
          <cell r="B28087" t="str">
            <v>TUBO DIANTEIRO (2.1/2")</v>
          </cell>
          <cell r="C28087" t="str">
            <v>UM</v>
          </cell>
        </row>
        <row r="28088">
          <cell r="A28088" t="str">
            <v>80929400F</v>
          </cell>
          <cell r="B28088" t="str">
            <v>TUBO DIANTEIRO (2.1/2") - BD2T-5246A</v>
          </cell>
          <cell r="C28088" t="str">
            <v>UM</v>
          </cell>
        </row>
        <row r="28089">
          <cell r="A28089">
            <v>809295000</v>
          </cell>
          <cell r="B28089" t="str">
            <v>SILENCIOSO TRASEIRO PICK UP S102.5 - 4X2/4X4</v>
          </cell>
          <cell r="C28089" t="str">
            <v>UM</v>
          </cell>
        </row>
        <row r="28090">
          <cell r="A28090">
            <v>809296000</v>
          </cell>
          <cell r="B28090" t="str">
            <v>TUBO DIANTEIRO FORD XC35</v>
          </cell>
          <cell r="C28090" t="str">
            <v>UM</v>
          </cell>
        </row>
        <row r="28091">
          <cell r="A28091" t="str">
            <v>80929600F</v>
          </cell>
          <cell r="B28091" t="str">
            <v>TUBO DIANTEIRO FORD XC35 5246 BE</v>
          </cell>
          <cell r="C28091" t="str">
            <v>UM</v>
          </cell>
        </row>
        <row r="28092">
          <cell r="A28092">
            <v>809297000</v>
          </cell>
          <cell r="B28092" t="str">
            <v>SILENCIOSO</v>
          </cell>
          <cell r="C28092" t="str">
            <v>UM</v>
          </cell>
        </row>
        <row r="28093">
          <cell r="A28093">
            <v>809298000</v>
          </cell>
          <cell r="B28093" t="str">
            <v>TUBO DIANTEIRO FORD XC35-5246CE</v>
          </cell>
          <cell r="C28093" t="str">
            <v>UM</v>
          </cell>
        </row>
        <row r="28094">
          <cell r="A28094">
            <v>806145000</v>
          </cell>
          <cell r="B28094" t="str">
            <v>TELA DE FECH. INF.GRADE INF. SCANIA R SERIE 6</v>
          </cell>
          <cell r="C28094" t="str">
            <v>UM</v>
          </cell>
        </row>
        <row r="28095">
          <cell r="A28095">
            <v>809299000</v>
          </cell>
          <cell r="B28095" t="str">
            <v>TUBO INTERMEDIARIO C/FREIO MOTOR</v>
          </cell>
          <cell r="C28095" t="str">
            <v>UM</v>
          </cell>
        </row>
        <row r="28096">
          <cell r="A28096">
            <v>809300000</v>
          </cell>
          <cell r="B28096" t="str">
            <v>TUBO DIANTEIRO - D20 LONGA/CURTA</v>
          </cell>
          <cell r="C28096" t="str">
            <v>UM</v>
          </cell>
        </row>
        <row r="28097">
          <cell r="A28097">
            <v>809301000</v>
          </cell>
          <cell r="B28097" t="str">
            <v>TUBO DIANTEIRO</v>
          </cell>
          <cell r="C28097" t="str">
            <v>UM</v>
          </cell>
        </row>
        <row r="28098">
          <cell r="A28098">
            <v>809302000</v>
          </cell>
          <cell r="B28098" t="str">
            <v>SILENCIOSO FORD 1113/1313 ( 85HU 5230 E)</v>
          </cell>
          <cell r="C28098" t="str">
            <v>UM</v>
          </cell>
        </row>
        <row r="28099">
          <cell r="A28099">
            <v>809303000</v>
          </cell>
          <cell r="B28099" t="str">
            <v>TUBO DIANTEIRO</v>
          </cell>
          <cell r="C28099" t="str">
            <v>UM</v>
          </cell>
        </row>
        <row r="28100">
          <cell r="A28100">
            <v>809304000</v>
          </cell>
          <cell r="B28100" t="str">
            <v>SILENCIOSO FORD CARGO  ( 87HU5230FA)</v>
          </cell>
          <cell r="C28100" t="str">
            <v>UM</v>
          </cell>
        </row>
        <row r="28101">
          <cell r="A28101">
            <v>809305000</v>
          </cell>
          <cell r="B28101" t="str">
            <v>TUBO DIANTEIRO FORD 85HU-5246D</v>
          </cell>
          <cell r="C28101" t="str">
            <v>UM</v>
          </cell>
        </row>
        <row r="28102">
          <cell r="A28102">
            <v>116136000</v>
          </cell>
          <cell r="B28102" t="str">
            <v>GRADE CENTRAL SCANIA R SERIE 6</v>
          </cell>
          <cell r="C28102" t="str">
            <v>UM</v>
          </cell>
        </row>
        <row r="28103">
          <cell r="A28103">
            <v>809306000</v>
          </cell>
          <cell r="B28103" t="str">
            <v>TUBO DIANTEIRO</v>
          </cell>
          <cell r="C28103" t="str">
            <v>UM</v>
          </cell>
        </row>
        <row r="28104">
          <cell r="A28104">
            <v>809307000</v>
          </cell>
          <cell r="B28104" t="str">
            <v>SILENCIOSO</v>
          </cell>
          <cell r="C28104" t="str">
            <v>UM</v>
          </cell>
        </row>
        <row r="28105">
          <cell r="A28105">
            <v>809308000</v>
          </cell>
          <cell r="B28105" t="str">
            <v>TUBO DIANTEIRO</v>
          </cell>
          <cell r="C28105" t="str">
            <v>UM</v>
          </cell>
        </row>
        <row r="28106">
          <cell r="A28106">
            <v>809309000</v>
          </cell>
          <cell r="B28106" t="str">
            <v>TUBO INTERMEDIARIO 97/2000</v>
          </cell>
          <cell r="C28106" t="str">
            <v>UM</v>
          </cell>
        </row>
        <row r="28107">
          <cell r="A28107">
            <v>809310000</v>
          </cell>
          <cell r="B28107" t="str">
            <v>SILENCIOSO TRASEIRO - 96</v>
          </cell>
          <cell r="C28107" t="str">
            <v>UM</v>
          </cell>
        </row>
        <row r="28108">
          <cell r="A28108">
            <v>809311000</v>
          </cell>
          <cell r="B28108" t="str">
            <v>SILENCIOSO TRASEIRO - 97/2000</v>
          </cell>
          <cell r="C28108" t="str">
            <v>UM</v>
          </cell>
        </row>
        <row r="28109">
          <cell r="A28109">
            <v>809312000</v>
          </cell>
          <cell r="B28109" t="str">
            <v>TUBO INTERMEDIARIO - 96</v>
          </cell>
          <cell r="C28109" t="str">
            <v>UM</v>
          </cell>
        </row>
        <row r="28110">
          <cell r="A28110">
            <v>809313000</v>
          </cell>
          <cell r="B28110" t="str">
            <v>TUBO DIANTEIRO</v>
          </cell>
          <cell r="C28110" t="str">
            <v>UM</v>
          </cell>
        </row>
        <row r="28111">
          <cell r="A28111">
            <v>809314000</v>
          </cell>
          <cell r="B28111" t="str">
            <v>TUBO INTERMEDIARIO - ATÉ 95</v>
          </cell>
          <cell r="C28111" t="str">
            <v>UM</v>
          </cell>
        </row>
        <row r="28112">
          <cell r="A28112">
            <v>809315000</v>
          </cell>
          <cell r="B28112" t="str">
            <v>SILENCIOSO TRASEIRO -ATÉ 96</v>
          </cell>
          <cell r="C28112" t="str">
            <v>UM</v>
          </cell>
        </row>
        <row r="28113">
          <cell r="A28113">
            <v>809316000</v>
          </cell>
          <cell r="B28113" t="str">
            <v>TUBO INTERMEDIARIO - A PARTIR DE 96</v>
          </cell>
          <cell r="C28113" t="str">
            <v>UM</v>
          </cell>
        </row>
        <row r="28114">
          <cell r="A28114">
            <v>809317000</v>
          </cell>
          <cell r="B28114" t="str">
            <v>SILENCIOSO TRASEIRO - A PARTIR DE 97</v>
          </cell>
          <cell r="C28114" t="str">
            <v>UM</v>
          </cell>
        </row>
        <row r="28115">
          <cell r="A28115">
            <v>809318000</v>
          </cell>
          <cell r="B28115" t="str">
            <v>TUBO DIANTEIRO INOX</v>
          </cell>
          <cell r="C28115" t="str">
            <v>UM</v>
          </cell>
        </row>
        <row r="28116">
          <cell r="A28116">
            <v>809319000</v>
          </cell>
          <cell r="B28116" t="str">
            <v>TUBO INTERMEDIARIO C/CATAL. 98/00</v>
          </cell>
          <cell r="C28116" t="str">
            <v>UM</v>
          </cell>
        </row>
        <row r="28117">
          <cell r="A28117">
            <v>809320000</v>
          </cell>
          <cell r="B28117" t="str">
            <v>TUBO INTERMEDIARIO C/CATAL. 2000</v>
          </cell>
          <cell r="C28117" t="str">
            <v>UM</v>
          </cell>
        </row>
        <row r="28118">
          <cell r="A28118">
            <v>116137000</v>
          </cell>
          <cell r="B28118" t="str">
            <v>GRADE INFERIOR SCANIA R SERIE 6</v>
          </cell>
          <cell r="C28118" t="str">
            <v>UM</v>
          </cell>
        </row>
        <row r="28119">
          <cell r="A28119">
            <v>809321000</v>
          </cell>
          <cell r="B28119" t="str">
            <v>SILENCIOSO TRASEIRO - 98/00</v>
          </cell>
          <cell r="C28119" t="str">
            <v>UM</v>
          </cell>
        </row>
        <row r="28120">
          <cell r="A28120">
            <v>809322000</v>
          </cell>
          <cell r="B28120" t="str">
            <v>SILENCIOSO TRASEIRO - 2000</v>
          </cell>
          <cell r="C28120" t="str">
            <v>UM</v>
          </cell>
        </row>
        <row r="28121">
          <cell r="A28121">
            <v>809323000</v>
          </cell>
          <cell r="B28121" t="str">
            <v>SILENCIOSO INTERMEDIARIO</v>
          </cell>
          <cell r="C28121" t="str">
            <v>UM</v>
          </cell>
        </row>
        <row r="28122">
          <cell r="A28122">
            <v>809324000</v>
          </cell>
          <cell r="B28122" t="str">
            <v>SILENCIOSO TRASEIRO</v>
          </cell>
          <cell r="C28122" t="str">
            <v>UM</v>
          </cell>
        </row>
        <row r="28123">
          <cell r="A28123">
            <v>809325000</v>
          </cell>
          <cell r="B28123" t="str">
            <v>SILENCIOSO INTERMEDIARIO</v>
          </cell>
          <cell r="C28123" t="str">
            <v>UM</v>
          </cell>
        </row>
        <row r="28124">
          <cell r="A28124">
            <v>809326000</v>
          </cell>
          <cell r="B28124" t="str">
            <v>SILENCIOSO TRASEIRO</v>
          </cell>
          <cell r="C28124" t="str">
            <v>UM</v>
          </cell>
        </row>
        <row r="28125">
          <cell r="A28125">
            <v>809327000</v>
          </cell>
          <cell r="B28125" t="str">
            <v>TUBO INTERMEDIARIO C/CATALIZADOR</v>
          </cell>
          <cell r="C28125" t="str">
            <v>UM</v>
          </cell>
        </row>
        <row r="28126">
          <cell r="A28126">
            <v>809328000</v>
          </cell>
          <cell r="B28126" t="str">
            <v>SILENCIOSO TRASEIRO</v>
          </cell>
          <cell r="C28126" t="str">
            <v>UM</v>
          </cell>
        </row>
        <row r="28127">
          <cell r="A28127">
            <v>809329000</v>
          </cell>
          <cell r="B28127" t="str">
            <v>TUBO DIANTEIRO INOX</v>
          </cell>
          <cell r="C28127" t="str">
            <v>UM</v>
          </cell>
        </row>
        <row r="28128">
          <cell r="A28128">
            <v>809330000</v>
          </cell>
          <cell r="B28128" t="str">
            <v>TUBO INTERMEDIARIO C/CATALIZADOR</v>
          </cell>
          <cell r="C28128" t="str">
            <v>UM</v>
          </cell>
        </row>
        <row r="28129">
          <cell r="A28129">
            <v>809331000</v>
          </cell>
          <cell r="B28129" t="str">
            <v>TUBO DIANTEIRO</v>
          </cell>
          <cell r="C28129" t="str">
            <v>UM</v>
          </cell>
        </row>
        <row r="28130">
          <cell r="A28130">
            <v>809332000</v>
          </cell>
          <cell r="B28130" t="str">
            <v>TUBO INTERMEDIARIO C/CATALIZADOR</v>
          </cell>
          <cell r="C28130" t="str">
            <v>UM</v>
          </cell>
        </row>
        <row r="28131">
          <cell r="A28131">
            <v>809333000</v>
          </cell>
          <cell r="B28131" t="str">
            <v>SILENCIOSO TRASEIRO</v>
          </cell>
          <cell r="C28131" t="str">
            <v>UM</v>
          </cell>
        </row>
        <row r="28132">
          <cell r="A28132">
            <v>809334000</v>
          </cell>
          <cell r="B28132" t="str">
            <v>TUBO INTERMEDIARIO - 96</v>
          </cell>
          <cell r="C28132" t="str">
            <v>UM</v>
          </cell>
        </row>
        <row r="28133">
          <cell r="A28133">
            <v>809335000</v>
          </cell>
          <cell r="B28133" t="str">
            <v>SILENCIOSO TRASEIRO - 96</v>
          </cell>
          <cell r="C28133" t="str">
            <v>UM</v>
          </cell>
        </row>
        <row r="28134">
          <cell r="A28134">
            <v>809336000</v>
          </cell>
          <cell r="B28134" t="str">
            <v>SILENCIOSO TRASEIRO - 97/2000</v>
          </cell>
          <cell r="C28134" t="str">
            <v>UM</v>
          </cell>
        </row>
        <row r="28135">
          <cell r="A28135">
            <v>809337000</v>
          </cell>
          <cell r="B28135" t="str">
            <v>TUBO INTERMEDIARIO</v>
          </cell>
          <cell r="C28135" t="str">
            <v>UM</v>
          </cell>
        </row>
        <row r="28136">
          <cell r="A28136">
            <v>809338000</v>
          </cell>
          <cell r="B28136" t="str">
            <v>TUBO DIANTEIRO</v>
          </cell>
          <cell r="C28136" t="str">
            <v>UM</v>
          </cell>
        </row>
        <row r="28137">
          <cell r="A28137">
            <v>809339000</v>
          </cell>
          <cell r="B28137" t="str">
            <v>TUBO INTERMEDIARIO</v>
          </cell>
          <cell r="C28137" t="str">
            <v>UM</v>
          </cell>
        </row>
        <row r="28138">
          <cell r="A28138">
            <v>809340000</v>
          </cell>
          <cell r="B28138" t="str">
            <v>SILENCIOSO TRASEIRO</v>
          </cell>
          <cell r="C28138" t="str">
            <v>UM</v>
          </cell>
        </row>
        <row r="28139">
          <cell r="A28139">
            <v>809341000</v>
          </cell>
          <cell r="B28139" t="str">
            <v>TUBO INTERMEDIARIO</v>
          </cell>
          <cell r="C28139" t="str">
            <v>UM</v>
          </cell>
        </row>
        <row r="28140">
          <cell r="A28140">
            <v>809342000</v>
          </cell>
          <cell r="B28140" t="str">
            <v>SILENCIOSO TRASEIRO</v>
          </cell>
          <cell r="C28140" t="str">
            <v>UM</v>
          </cell>
        </row>
        <row r="28141">
          <cell r="A28141">
            <v>809343000</v>
          </cell>
          <cell r="B28141" t="str">
            <v>TUBO DIANTEIRO INOX</v>
          </cell>
          <cell r="C28141" t="str">
            <v>UM</v>
          </cell>
        </row>
        <row r="28142">
          <cell r="A28142">
            <v>809344000</v>
          </cell>
          <cell r="B28142" t="str">
            <v>SILENCIOSO TRASEIRO</v>
          </cell>
          <cell r="C28142" t="str">
            <v>UM</v>
          </cell>
        </row>
        <row r="28143">
          <cell r="A28143">
            <v>809345000</v>
          </cell>
          <cell r="B28143" t="str">
            <v>SILENCIOSO TRASEIRO - 96</v>
          </cell>
          <cell r="C28143" t="str">
            <v>UM</v>
          </cell>
        </row>
        <row r="28144">
          <cell r="A28144">
            <v>809346000</v>
          </cell>
          <cell r="B28144" t="str">
            <v>SILENCIOSO TRASEIRO - 97/99</v>
          </cell>
          <cell r="C28144" t="str">
            <v>UM</v>
          </cell>
        </row>
        <row r="28145">
          <cell r="A28145">
            <v>809347000</v>
          </cell>
          <cell r="B28145" t="str">
            <v>TUBO DIANTEIRO INOX</v>
          </cell>
          <cell r="C28145" t="str">
            <v>UM</v>
          </cell>
        </row>
        <row r="28146">
          <cell r="A28146">
            <v>809348000</v>
          </cell>
          <cell r="B28146" t="str">
            <v>TUBO INTERMEDIARIO C/CATALIZADOR - 99</v>
          </cell>
          <cell r="C28146" t="str">
            <v>UM</v>
          </cell>
        </row>
        <row r="28147">
          <cell r="A28147">
            <v>809349000</v>
          </cell>
          <cell r="B28147" t="str">
            <v>TUBO INTERMEDIARIO C/CATALIZADOR - 2000...</v>
          </cell>
          <cell r="C28147" t="str">
            <v>UM</v>
          </cell>
        </row>
        <row r="28148">
          <cell r="A28148">
            <v>809350000</v>
          </cell>
          <cell r="B28148" t="str">
            <v>SILENCIOSO TRASEIRO - 99/2001</v>
          </cell>
          <cell r="C28148" t="str">
            <v>UM</v>
          </cell>
        </row>
        <row r="28149">
          <cell r="A28149">
            <v>809351000</v>
          </cell>
          <cell r="B28149" t="str">
            <v>SILENCIOSO TRASEIRO 2002...</v>
          </cell>
          <cell r="C28149" t="str">
            <v>UM</v>
          </cell>
        </row>
        <row r="28150">
          <cell r="A28150">
            <v>809352000</v>
          </cell>
          <cell r="B28150" t="str">
            <v>TUBO DIANTEIRO INOX 2000...</v>
          </cell>
          <cell r="C28150" t="str">
            <v>UM</v>
          </cell>
        </row>
        <row r="28151">
          <cell r="A28151">
            <v>809353000</v>
          </cell>
          <cell r="B28151" t="str">
            <v>SILENCIOSO TRASEIRO</v>
          </cell>
          <cell r="C28151" t="str">
            <v>UM</v>
          </cell>
        </row>
        <row r="28152">
          <cell r="A28152">
            <v>809354000</v>
          </cell>
          <cell r="B28152" t="str">
            <v>TUBO DIANTEIRO</v>
          </cell>
          <cell r="C28152" t="str">
            <v>UM</v>
          </cell>
        </row>
        <row r="28153">
          <cell r="A28153">
            <v>809355000</v>
          </cell>
          <cell r="B28153" t="str">
            <v>SILENCIOSO</v>
          </cell>
          <cell r="C28153" t="str">
            <v>UM</v>
          </cell>
        </row>
        <row r="28154">
          <cell r="A28154">
            <v>809356000</v>
          </cell>
          <cell r="B28154" t="str">
            <v>SILENCIOSO SEMI-OCO</v>
          </cell>
          <cell r="C28154" t="str">
            <v>UM</v>
          </cell>
        </row>
        <row r="28155">
          <cell r="A28155">
            <v>809357000</v>
          </cell>
          <cell r="B28155" t="str">
            <v>TUBO TRASEIRO</v>
          </cell>
          <cell r="C28155" t="str">
            <v>UM</v>
          </cell>
        </row>
        <row r="28156">
          <cell r="A28156">
            <v>809358000</v>
          </cell>
          <cell r="B28156" t="str">
            <v>TUBO TRASEIRO - S/ESTRIBO</v>
          </cell>
          <cell r="C28156" t="str">
            <v>UM</v>
          </cell>
        </row>
        <row r="28157">
          <cell r="A28157">
            <v>809359000</v>
          </cell>
          <cell r="B28157" t="str">
            <v>TUBO TRASEIRO - C/ESTRIBO</v>
          </cell>
          <cell r="C28157" t="str">
            <v>UM</v>
          </cell>
        </row>
        <row r="28158">
          <cell r="A28158">
            <v>809360000</v>
          </cell>
          <cell r="B28158" t="str">
            <v>TUBO DIANTEIRO</v>
          </cell>
          <cell r="C28158" t="str">
            <v>UM</v>
          </cell>
        </row>
        <row r="28159">
          <cell r="A28159">
            <v>809361000</v>
          </cell>
          <cell r="B28159" t="str">
            <v>TUBO TRASEIRO - SEM ESTRIBO</v>
          </cell>
          <cell r="C28159" t="str">
            <v>UM</v>
          </cell>
        </row>
        <row r="28160">
          <cell r="A28160">
            <v>809362000</v>
          </cell>
          <cell r="B28160" t="str">
            <v>TUBO TRASEIRO - COM ESTRIBO</v>
          </cell>
          <cell r="C28160" t="str">
            <v>UM</v>
          </cell>
        </row>
        <row r="28161">
          <cell r="A28161">
            <v>809363000</v>
          </cell>
          <cell r="B28161" t="str">
            <v>TUBO DIANTEIRO - D20 LONGA</v>
          </cell>
          <cell r="C28161" t="str">
            <v>UM</v>
          </cell>
        </row>
        <row r="28162">
          <cell r="A28162">
            <v>809364000</v>
          </cell>
          <cell r="B28162" t="str">
            <v>TUBO DIANTEIRO - D20 CURTA</v>
          </cell>
          <cell r="C28162" t="str">
            <v>UM</v>
          </cell>
        </row>
        <row r="28163">
          <cell r="A28163">
            <v>809365000</v>
          </cell>
          <cell r="B28163" t="str">
            <v>TUBO TRASEIRO</v>
          </cell>
          <cell r="C28163" t="str">
            <v>UM</v>
          </cell>
        </row>
        <row r="28164">
          <cell r="A28164">
            <v>809366000</v>
          </cell>
          <cell r="B28164" t="str">
            <v>TUBO INTERMEDIARIO - D20 - LONGA</v>
          </cell>
          <cell r="C28164" t="str">
            <v>UM</v>
          </cell>
        </row>
        <row r="28165">
          <cell r="A28165">
            <v>809367000</v>
          </cell>
          <cell r="B28165" t="str">
            <v>TUBO INTERMEDIARIO - D20 - CURTA</v>
          </cell>
          <cell r="C28165" t="str">
            <v>UM</v>
          </cell>
        </row>
        <row r="28166">
          <cell r="A28166">
            <v>809368000</v>
          </cell>
          <cell r="B28166" t="str">
            <v>SILENCIOSO</v>
          </cell>
          <cell r="C28166" t="str">
            <v>UM</v>
          </cell>
        </row>
        <row r="28167">
          <cell r="A28167">
            <v>809369000</v>
          </cell>
          <cell r="B28167" t="str">
            <v>TUBO TRASEIRO</v>
          </cell>
          <cell r="C28167" t="str">
            <v>UM</v>
          </cell>
        </row>
        <row r="28168">
          <cell r="A28168">
            <v>809370000</v>
          </cell>
          <cell r="B28168" t="str">
            <v>TUBO DIANTEIRO (TURBINA BODIPEL)</v>
          </cell>
          <cell r="C28168" t="str">
            <v>UM</v>
          </cell>
        </row>
        <row r="28169">
          <cell r="A28169">
            <v>809371000</v>
          </cell>
          <cell r="B28169" t="str">
            <v>TUBO INTERMEDIARIO DIANTEIRO</v>
          </cell>
          <cell r="C28169" t="str">
            <v>UM</v>
          </cell>
        </row>
        <row r="28170">
          <cell r="A28170">
            <v>809372000</v>
          </cell>
          <cell r="B28170" t="str">
            <v>SILENCIOSO SEMI-OCO</v>
          </cell>
          <cell r="C28170" t="str">
            <v>UM</v>
          </cell>
        </row>
        <row r="28171">
          <cell r="A28171">
            <v>809373000</v>
          </cell>
          <cell r="B28171" t="str">
            <v>TUBO INTERMEDIARIO TRASEIRO</v>
          </cell>
          <cell r="C28171" t="str">
            <v>UM</v>
          </cell>
        </row>
        <row r="28172">
          <cell r="A28172">
            <v>809374000</v>
          </cell>
          <cell r="B28172" t="str">
            <v>TUBO TRASEIRO</v>
          </cell>
          <cell r="C28172" t="str">
            <v>UM</v>
          </cell>
        </row>
        <row r="28173">
          <cell r="A28173">
            <v>809375000</v>
          </cell>
          <cell r="B28173" t="str">
            <v>TUBO DIANTEIRO - LONGA</v>
          </cell>
          <cell r="C28173" t="str">
            <v>UM</v>
          </cell>
        </row>
        <row r="28174">
          <cell r="A28174">
            <v>809376000</v>
          </cell>
          <cell r="B28174" t="str">
            <v>TUBO DIANTEIRO - CURTA</v>
          </cell>
          <cell r="C28174" t="str">
            <v>UM</v>
          </cell>
        </row>
        <row r="28175">
          <cell r="A28175">
            <v>809377000</v>
          </cell>
          <cell r="B28175" t="str">
            <v>TUBO TRASEIRO</v>
          </cell>
          <cell r="C28175" t="str">
            <v>UM</v>
          </cell>
        </row>
        <row r="28176">
          <cell r="A28176">
            <v>809378000</v>
          </cell>
          <cell r="B28176" t="str">
            <v>TUBO DIANTEIRO - LONGA</v>
          </cell>
          <cell r="C28176" t="str">
            <v>UM</v>
          </cell>
        </row>
        <row r="28177">
          <cell r="A28177">
            <v>809379000</v>
          </cell>
          <cell r="B28177" t="str">
            <v>TUBO DIANTEIRO - CURTA</v>
          </cell>
          <cell r="C28177" t="str">
            <v>UM</v>
          </cell>
        </row>
        <row r="28178">
          <cell r="A28178">
            <v>809380000</v>
          </cell>
          <cell r="B28178" t="str">
            <v>TUBO DIANTEIRO - CURTA</v>
          </cell>
          <cell r="C28178" t="str">
            <v>UM</v>
          </cell>
        </row>
        <row r="28179">
          <cell r="A28179">
            <v>809381000</v>
          </cell>
          <cell r="B28179" t="str">
            <v>TUBO DIANTEIRO - LONGA</v>
          </cell>
          <cell r="C28179" t="str">
            <v>UM</v>
          </cell>
        </row>
        <row r="28180">
          <cell r="A28180">
            <v>809382000</v>
          </cell>
          <cell r="B28180" t="str">
            <v>SILENCIOSO</v>
          </cell>
          <cell r="C28180" t="str">
            <v>UM</v>
          </cell>
        </row>
        <row r="28181">
          <cell r="A28181">
            <v>809383000</v>
          </cell>
          <cell r="B28181" t="str">
            <v>TUBO TRASEIRO</v>
          </cell>
          <cell r="C28181" t="str">
            <v>UM</v>
          </cell>
        </row>
        <row r="28182">
          <cell r="A28182">
            <v>809384000</v>
          </cell>
          <cell r="B28182" t="str">
            <v>TUBO DIANTEIRO - CURTA</v>
          </cell>
          <cell r="C28182" t="str">
            <v>UM</v>
          </cell>
        </row>
        <row r="28183">
          <cell r="A28183">
            <v>809385000</v>
          </cell>
          <cell r="B28183" t="str">
            <v>TUBO DIANTEIRO - CURTO</v>
          </cell>
          <cell r="C28183" t="str">
            <v>UM</v>
          </cell>
        </row>
        <row r="28184">
          <cell r="A28184">
            <v>809386000</v>
          </cell>
          <cell r="B28184" t="str">
            <v>SILENCIOSO</v>
          </cell>
          <cell r="C28184" t="str">
            <v>UM</v>
          </cell>
        </row>
        <row r="28185">
          <cell r="A28185">
            <v>809387000</v>
          </cell>
          <cell r="B28185" t="str">
            <v>TUBO TRASEIRO</v>
          </cell>
          <cell r="C28185" t="str">
            <v>UM</v>
          </cell>
        </row>
        <row r="28186">
          <cell r="A28186">
            <v>809388000</v>
          </cell>
          <cell r="B28186" t="str">
            <v>TUBO DIANTEIRO C/CATALIZADOR</v>
          </cell>
          <cell r="C28186" t="str">
            <v>UM</v>
          </cell>
        </row>
        <row r="28187">
          <cell r="A28187">
            <v>809389000</v>
          </cell>
          <cell r="B28187" t="str">
            <v>SILENCIOSO INTERMEDIARIO</v>
          </cell>
          <cell r="C28187" t="str">
            <v>UM</v>
          </cell>
        </row>
        <row r="28188">
          <cell r="A28188">
            <v>809390000</v>
          </cell>
          <cell r="B28188" t="str">
            <v>SILENCIOSO</v>
          </cell>
          <cell r="C28188" t="str">
            <v>UM</v>
          </cell>
        </row>
        <row r="28189">
          <cell r="A28189">
            <v>809391000</v>
          </cell>
          <cell r="B28189" t="str">
            <v>SILENCIOSO ORIGINAL MB</v>
          </cell>
          <cell r="C28189" t="str">
            <v>UM</v>
          </cell>
        </row>
        <row r="28190">
          <cell r="A28190">
            <v>809392000</v>
          </cell>
          <cell r="B28190" t="str">
            <v>TUBO TRASEIRO - F 1000</v>
          </cell>
          <cell r="C28190" t="str">
            <v>UM</v>
          </cell>
        </row>
        <row r="28191">
          <cell r="A28191">
            <v>809393000</v>
          </cell>
          <cell r="B28191" t="str">
            <v>TUBO DIANTEIRO 4 X 2 - T71253101</v>
          </cell>
          <cell r="C28191" t="str">
            <v>UM</v>
          </cell>
        </row>
        <row r="28192">
          <cell r="A28192">
            <v>809394000</v>
          </cell>
          <cell r="B28192" t="str">
            <v>TUBO DIANTEIRO 4 X 4 - TPH253101A</v>
          </cell>
          <cell r="C28192" t="str">
            <v>UM</v>
          </cell>
        </row>
        <row r="28193">
          <cell r="A28193">
            <v>809395000</v>
          </cell>
          <cell r="B28193" t="str">
            <v>TUBO INTERMEDIARIO 4 X 4</v>
          </cell>
          <cell r="C28193" t="str">
            <v>UM</v>
          </cell>
        </row>
        <row r="28194">
          <cell r="A28194">
            <v>809396000</v>
          </cell>
          <cell r="B28194" t="str">
            <v>TUBO DIANTEIRO 4 X 2</v>
          </cell>
          <cell r="C28194" t="str">
            <v>UM</v>
          </cell>
        </row>
        <row r="28195">
          <cell r="A28195">
            <v>809397000</v>
          </cell>
          <cell r="B28195" t="str">
            <v>TUBO DIANTEIRO 4 X 4</v>
          </cell>
          <cell r="C28195" t="str">
            <v>UM</v>
          </cell>
        </row>
        <row r="28196">
          <cell r="A28196">
            <v>809398000</v>
          </cell>
          <cell r="B28196" t="str">
            <v>TUBO DIANTEIRO</v>
          </cell>
          <cell r="C28196" t="str">
            <v>UM</v>
          </cell>
        </row>
        <row r="28197">
          <cell r="A28197">
            <v>809399000</v>
          </cell>
          <cell r="B28197" t="str">
            <v>TUBO INTERMEDIARIO - HSD</v>
          </cell>
          <cell r="C28197" t="str">
            <v>UM</v>
          </cell>
        </row>
        <row r="28198">
          <cell r="A28198">
            <v>809400000</v>
          </cell>
          <cell r="B28198" t="str">
            <v>TUBO INTERMEDIARIO (MWM - 4 X 4)</v>
          </cell>
          <cell r="C28198" t="str">
            <v>UM</v>
          </cell>
        </row>
        <row r="28199">
          <cell r="A28199">
            <v>809401000</v>
          </cell>
          <cell r="B28199" t="str">
            <v>SILENCIOSO</v>
          </cell>
          <cell r="C28199" t="str">
            <v>UM</v>
          </cell>
        </row>
        <row r="28200">
          <cell r="A28200">
            <v>809402000</v>
          </cell>
          <cell r="B28200" t="str">
            <v>TUBO TRASEIRO</v>
          </cell>
          <cell r="C28200" t="str">
            <v>UM</v>
          </cell>
        </row>
        <row r="28201">
          <cell r="A28201">
            <v>809403000</v>
          </cell>
          <cell r="B28201" t="str">
            <v>TUBO DIANTEIRO (SUPER CAB.)</v>
          </cell>
          <cell r="C28201" t="str">
            <v>UM</v>
          </cell>
        </row>
        <row r="28202">
          <cell r="A28202">
            <v>809404000</v>
          </cell>
          <cell r="B28202" t="str">
            <v>TUBO DIANTEIRO</v>
          </cell>
          <cell r="C28202" t="str">
            <v>UM</v>
          </cell>
        </row>
        <row r="28203">
          <cell r="A28203">
            <v>809405000</v>
          </cell>
          <cell r="B28203" t="str">
            <v>SILENCIOSO</v>
          </cell>
          <cell r="C28203" t="str">
            <v>UM</v>
          </cell>
        </row>
        <row r="28204">
          <cell r="A28204">
            <v>809406000</v>
          </cell>
          <cell r="B28204" t="str">
            <v>TUBO TRASEIRO</v>
          </cell>
          <cell r="C28204" t="str">
            <v>UM</v>
          </cell>
        </row>
        <row r="28205">
          <cell r="A28205">
            <v>809407000</v>
          </cell>
          <cell r="B28205" t="str">
            <v>TUBO DIANTEIRO</v>
          </cell>
          <cell r="C28205" t="str">
            <v>UM</v>
          </cell>
        </row>
        <row r="28206">
          <cell r="A28206">
            <v>809408000</v>
          </cell>
          <cell r="B28206" t="str">
            <v>TUBO INTERMEDIARIO (133" DIST.)</v>
          </cell>
          <cell r="C28206" t="str">
            <v>UM</v>
          </cell>
        </row>
        <row r="28207">
          <cell r="A28207">
            <v>809409000</v>
          </cell>
          <cell r="B28207" t="str">
            <v>TUBO INTERMEDIARIO (SUPER CAB. SIMPLES)</v>
          </cell>
          <cell r="C28207" t="str">
            <v>UM</v>
          </cell>
        </row>
        <row r="28208">
          <cell r="A28208">
            <v>809410000</v>
          </cell>
          <cell r="B28208" t="str">
            <v>CATALISADOR (133" DIST.)</v>
          </cell>
          <cell r="C28208" t="str">
            <v>UM</v>
          </cell>
        </row>
        <row r="28209">
          <cell r="A28209">
            <v>809411000</v>
          </cell>
          <cell r="B28209" t="str">
            <v>CATALISADOR (SUPER CAB. SIMPLES)</v>
          </cell>
          <cell r="C28209" t="str">
            <v>UM</v>
          </cell>
        </row>
        <row r="28210">
          <cell r="A28210">
            <v>809412000</v>
          </cell>
          <cell r="B28210" t="str">
            <v>SILENCIOSO (133" DIST.)</v>
          </cell>
          <cell r="C28210" t="str">
            <v>UM</v>
          </cell>
        </row>
        <row r="28211">
          <cell r="A28211">
            <v>809413000</v>
          </cell>
          <cell r="B28211" t="str">
            <v>SILENCIOSO (SUPER CAB. SIMPLES)</v>
          </cell>
          <cell r="C28211" t="str">
            <v>UM</v>
          </cell>
        </row>
        <row r="28212">
          <cell r="A28212">
            <v>809414000</v>
          </cell>
          <cell r="B28212" t="str">
            <v>TUBO TRASEIRO</v>
          </cell>
          <cell r="C28212" t="str">
            <v>UM</v>
          </cell>
        </row>
        <row r="28213">
          <cell r="A28213">
            <v>809415000</v>
          </cell>
          <cell r="B28213" t="str">
            <v>TUBO DIANTEIRO</v>
          </cell>
          <cell r="C28213" t="str">
            <v>UM</v>
          </cell>
        </row>
        <row r="28214">
          <cell r="A28214">
            <v>116138000</v>
          </cell>
          <cell r="B28214" t="str">
            <v>TELA DE FECH. DIR. GRADE SUP. SCANIA R SERIE 6</v>
          </cell>
          <cell r="C28214" t="str">
            <v>UM</v>
          </cell>
        </row>
        <row r="28215">
          <cell r="A28215">
            <v>809416000</v>
          </cell>
          <cell r="B28215" t="str">
            <v>TUBO INTERMEDIARIO COM CATALIZADOR</v>
          </cell>
          <cell r="C28215" t="str">
            <v>UM</v>
          </cell>
        </row>
        <row r="28216">
          <cell r="A28216">
            <v>809417000</v>
          </cell>
          <cell r="B28216" t="str">
            <v>SILENCIOSO TRAS. -CURTA (CAB SIMPLES CAÇAMBA 6 PÉS)</v>
          </cell>
          <cell r="C28216" t="str">
            <v>UM</v>
          </cell>
        </row>
        <row r="28217">
          <cell r="A28217">
            <v>809418000</v>
          </cell>
          <cell r="B28217" t="str">
            <v>SILENCIOSO TRASEIRO - LONGA(CAB. DUPLA/ESTENDIDA)</v>
          </cell>
          <cell r="C28217" t="str">
            <v>UM</v>
          </cell>
        </row>
        <row r="28218">
          <cell r="A28218">
            <v>809419000</v>
          </cell>
          <cell r="B28218" t="str">
            <v>TUBO DIANTEIRO COM CATALIZADOR</v>
          </cell>
          <cell r="C28218" t="str">
            <v>UM</v>
          </cell>
        </row>
        <row r="28219">
          <cell r="A28219">
            <v>809420000</v>
          </cell>
          <cell r="B28219" t="str">
            <v>SILENCIOSO TRAS. (CAB. DUPLA/SUPER CAB 4X2-4X4-126")</v>
          </cell>
          <cell r="C28219" t="str">
            <v>UM</v>
          </cell>
        </row>
        <row r="28220">
          <cell r="A28220">
            <v>809421000</v>
          </cell>
          <cell r="B28220" t="str">
            <v>SILENCIOSO TRASEIRO(CAB. SIMPLES CAB. 4X2-4X4-112")</v>
          </cell>
          <cell r="C28220" t="str">
            <v>UM</v>
          </cell>
        </row>
        <row r="28221">
          <cell r="A28221">
            <v>809422000</v>
          </cell>
          <cell r="B28221" t="str">
            <v>TUBO DIANTEIRO COM CATALIZADOR</v>
          </cell>
          <cell r="C28221" t="str">
            <v>UM</v>
          </cell>
        </row>
        <row r="28222">
          <cell r="A28222">
            <v>116139000</v>
          </cell>
          <cell r="B28222" t="str">
            <v>TELA DE FECH. ESQ. GRADE SUP. SCANIA R SERIE 6</v>
          </cell>
          <cell r="C28222" t="str">
            <v>UM</v>
          </cell>
        </row>
        <row r="28223">
          <cell r="A28223">
            <v>809423000</v>
          </cell>
          <cell r="B28223" t="str">
            <v>SILENCIOSO TRAS. (RANGER SOHC/HSD 2.5L/2.8L/4.0</v>
          </cell>
          <cell r="C28223" t="str">
            <v>UM</v>
          </cell>
        </row>
        <row r="28224">
          <cell r="A28224">
            <v>809424000</v>
          </cell>
          <cell r="B28224" t="str">
            <v>SILENCIOSO TRAS. (CAB. DUPLA/ESTENDIDA 126")</v>
          </cell>
          <cell r="C28224" t="str">
            <v>UM</v>
          </cell>
        </row>
        <row r="28225">
          <cell r="A28225">
            <v>809425000</v>
          </cell>
          <cell r="B28225" t="str">
            <v>SILENCIOSO TRAS.(CAB. SIMPLES 4X2 / 4X4 -112"</v>
          </cell>
          <cell r="C28225" t="str">
            <v>UM</v>
          </cell>
        </row>
        <row r="28226">
          <cell r="A28226">
            <v>809426000</v>
          </cell>
          <cell r="B28226" t="str">
            <v>TUBO DIANTEIRO</v>
          </cell>
          <cell r="C28226" t="str">
            <v>UM</v>
          </cell>
        </row>
        <row r="28227">
          <cell r="A28227">
            <v>809427000</v>
          </cell>
          <cell r="B28227" t="str">
            <v>SILENCIOSO TRAS.(CAB. SIMPLES CAÇAMBA 7 PÉS 97/2000)</v>
          </cell>
          <cell r="C28227" t="str">
            <v>UM</v>
          </cell>
        </row>
        <row r="28228">
          <cell r="A28228">
            <v>809428000</v>
          </cell>
          <cell r="B28228" t="str">
            <v>SILENCIOSO O370/O371 -DIAM 80mm C/SAIDA 3.1/2"</v>
          </cell>
          <cell r="C28228" t="str">
            <v>UM</v>
          </cell>
        </row>
        <row r="28229">
          <cell r="A28229">
            <v>809429000</v>
          </cell>
          <cell r="B28229" t="str">
            <v>SILENCIOSO OM449 - DIAM 110mm</v>
          </cell>
          <cell r="C28229" t="str">
            <v>UM</v>
          </cell>
        </row>
        <row r="28230">
          <cell r="A28230">
            <v>809430000</v>
          </cell>
          <cell r="B28230" t="str">
            <v>SILENCIOSO OM449 - DIAM 90mm</v>
          </cell>
          <cell r="C28230" t="str">
            <v>UM</v>
          </cell>
        </row>
        <row r="28231">
          <cell r="A28231">
            <v>809431000</v>
          </cell>
          <cell r="B28231" t="str">
            <v>SILENCIOSO TRAS. (CAB. SIMPLES 4X2-4X4-118")</v>
          </cell>
          <cell r="C28231" t="str">
            <v>UM</v>
          </cell>
        </row>
        <row r="28232">
          <cell r="A28232">
            <v>809432000</v>
          </cell>
          <cell r="B28232" t="str">
            <v>SILENCIOSO OM447 - DIAM 115mm</v>
          </cell>
          <cell r="C28232" t="str">
            <v>UM</v>
          </cell>
        </row>
        <row r="28233">
          <cell r="A28233">
            <v>809433000</v>
          </cell>
          <cell r="B28233" t="str">
            <v>TUBO DIANTEIRO</v>
          </cell>
          <cell r="C28233" t="str">
            <v>UM</v>
          </cell>
        </row>
        <row r="28234">
          <cell r="A28234">
            <v>809434000</v>
          </cell>
          <cell r="B28234" t="str">
            <v>TUBO DIANTEIRO</v>
          </cell>
          <cell r="C28234" t="str">
            <v>UM</v>
          </cell>
        </row>
        <row r="28235">
          <cell r="A28235">
            <v>809435000</v>
          </cell>
          <cell r="B28235" t="str">
            <v>TUBO DIANTEIRO INOX</v>
          </cell>
          <cell r="C28235" t="str">
            <v>UM</v>
          </cell>
        </row>
        <row r="28236">
          <cell r="A28236">
            <v>809436000</v>
          </cell>
          <cell r="B28236" t="str">
            <v>SILENCIOSO TRASEIRO(CAB. SIMPLES /SUPER CAB.4X2/4X4-118")</v>
          </cell>
          <cell r="C28236" t="str">
            <v>UM</v>
          </cell>
        </row>
        <row r="28237">
          <cell r="A28237">
            <v>116140000</v>
          </cell>
          <cell r="B28237" t="str">
            <v>TELA DE FECH. SUP. GRADE SUP. SCANIA R SERIE 6</v>
          </cell>
          <cell r="C28237" t="str">
            <v>UM</v>
          </cell>
        </row>
        <row r="28238">
          <cell r="A28238">
            <v>809437000</v>
          </cell>
          <cell r="B28238" t="str">
            <v>SILENCIOSO TRASEIRO (CAB. SIMPLES 4X2/4X4-112")</v>
          </cell>
          <cell r="C28238" t="str">
            <v>UM</v>
          </cell>
        </row>
        <row r="28239">
          <cell r="A28239">
            <v>809438000</v>
          </cell>
          <cell r="B28239" t="str">
            <v>SILENCIOSO TRASEIRO(CAB. DUPLA/SUPER CAB.4X2/4X4-126")</v>
          </cell>
          <cell r="C28239" t="str">
            <v>UM</v>
          </cell>
        </row>
        <row r="28240">
          <cell r="A28240">
            <v>809439000</v>
          </cell>
          <cell r="B28240" t="str">
            <v>SILENCIOSO O370/O371 - DIAM 100mm SAÍDA 3.1/2"</v>
          </cell>
          <cell r="C28240" t="str">
            <v>UM</v>
          </cell>
        </row>
        <row r="28241">
          <cell r="A28241">
            <v>809440000</v>
          </cell>
          <cell r="B28241" t="str">
            <v>TUBO INTERMEDIARIO</v>
          </cell>
          <cell r="C28241" t="str">
            <v>UM</v>
          </cell>
        </row>
        <row r="28242">
          <cell r="A28242">
            <v>809441000</v>
          </cell>
          <cell r="B28242" t="str">
            <v>SILENCIOSO INTERMEDIARIO</v>
          </cell>
          <cell r="C28242" t="str">
            <v>UM</v>
          </cell>
        </row>
        <row r="28243">
          <cell r="A28243">
            <v>809442000</v>
          </cell>
          <cell r="B28243" t="str">
            <v>TUBO TRASEIRO</v>
          </cell>
          <cell r="C28243" t="str">
            <v>UM</v>
          </cell>
        </row>
        <row r="28244">
          <cell r="A28244">
            <v>809443000</v>
          </cell>
          <cell r="B28244" t="str">
            <v>TUBO DIANTEIRO</v>
          </cell>
          <cell r="C28244" t="str">
            <v>UM</v>
          </cell>
        </row>
        <row r="28245">
          <cell r="A28245">
            <v>116141000</v>
          </cell>
          <cell r="B28245" t="str">
            <v>TELA DE FECH. CENTRAL. GRADE SUP. SCANIA R SERIE 6</v>
          </cell>
          <cell r="C28245" t="str">
            <v>UM</v>
          </cell>
        </row>
        <row r="28246">
          <cell r="A28246">
            <v>809444000</v>
          </cell>
          <cell r="B28246" t="str">
            <v>TUBO INTERMEDIARIO</v>
          </cell>
          <cell r="C28246" t="str">
            <v>UM</v>
          </cell>
        </row>
        <row r="28247">
          <cell r="A28247">
            <v>809445000</v>
          </cell>
          <cell r="B28247" t="str">
            <v>SILENCIOSO INTERMEDIARIO</v>
          </cell>
          <cell r="C28247" t="str">
            <v>UM</v>
          </cell>
        </row>
        <row r="28248">
          <cell r="A28248">
            <v>809446000</v>
          </cell>
          <cell r="B28248" t="str">
            <v>TUBO DIANTEIRO</v>
          </cell>
          <cell r="C28248" t="str">
            <v>UM</v>
          </cell>
        </row>
        <row r="28249">
          <cell r="A28249">
            <v>809447000</v>
          </cell>
          <cell r="B28249" t="str">
            <v>SILENCIOSO INTERMEDIARIO</v>
          </cell>
          <cell r="C28249" t="str">
            <v>UM</v>
          </cell>
        </row>
        <row r="28250">
          <cell r="A28250">
            <v>809448000</v>
          </cell>
          <cell r="B28250" t="str">
            <v>SILENCIOSO O370/O371 - DIAM 100mm C/SAIDA 4"</v>
          </cell>
          <cell r="C28250" t="str">
            <v>UM</v>
          </cell>
        </row>
        <row r="28251">
          <cell r="A28251">
            <v>809449000</v>
          </cell>
          <cell r="B28251" t="str">
            <v>TUBO INTERMEDIARIO</v>
          </cell>
          <cell r="C28251" t="str">
            <v>UM</v>
          </cell>
        </row>
        <row r="28252">
          <cell r="A28252">
            <v>809450000</v>
          </cell>
          <cell r="B28252" t="str">
            <v>SILENCIOSO</v>
          </cell>
          <cell r="C28252" t="str">
            <v>UM</v>
          </cell>
        </row>
        <row r="28253">
          <cell r="A28253">
            <v>809451000</v>
          </cell>
          <cell r="B28253" t="str">
            <v>TUBO TRASEIRO</v>
          </cell>
          <cell r="C28253" t="str">
            <v>UM</v>
          </cell>
        </row>
        <row r="28254">
          <cell r="A28254">
            <v>809452000</v>
          </cell>
          <cell r="B28254" t="str">
            <v>TUBO DIANTEIRO</v>
          </cell>
          <cell r="C28254" t="str">
            <v>UM</v>
          </cell>
        </row>
        <row r="28255">
          <cell r="A28255">
            <v>809453000</v>
          </cell>
          <cell r="B28255" t="str">
            <v>TUBO INTERMEDIARIO - CURTA</v>
          </cell>
          <cell r="C28255" t="str">
            <v>UM</v>
          </cell>
        </row>
        <row r="28256">
          <cell r="A28256">
            <v>809454000</v>
          </cell>
          <cell r="B28256" t="str">
            <v>TUBO INTERMEDIARIO - LONGA</v>
          </cell>
          <cell r="C28256" t="str">
            <v>UM</v>
          </cell>
        </row>
        <row r="28257">
          <cell r="A28257">
            <v>809455000</v>
          </cell>
          <cell r="B28257" t="str">
            <v>TUBO DIANTEIRO - SEM GUINCHO</v>
          </cell>
          <cell r="C28257" t="str">
            <v>UM</v>
          </cell>
        </row>
        <row r="28258">
          <cell r="A28258">
            <v>809456000</v>
          </cell>
          <cell r="B28258" t="str">
            <v>TUBO DIANTEIRO - COM GUINCHO</v>
          </cell>
          <cell r="C28258" t="str">
            <v>UM</v>
          </cell>
        </row>
        <row r="28259">
          <cell r="A28259">
            <v>809457000</v>
          </cell>
          <cell r="B28259" t="str">
            <v>SILENCIOSO INTERMEDIARIO - SEM GUINCHO</v>
          </cell>
          <cell r="C28259" t="str">
            <v>UM</v>
          </cell>
        </row>
        <row r="28260">
          <cell r="A28260">
            <v>809458000</v>
          </cell>
          <cell r="B28260" t="str">
            <v>SILENCIOSO INTERMEDIARIO - COM GUINCHO</v>
          </cell>
          <cell r="C28260" t="str">
            <v>UM</v>
          </cell>
        </row>
        <row r="28261">
          <cell r="A28261">
            <v>116142000</v>
          </cell>
          <cell r="B28261" t="str">
            <v>TELA DE FECH. INF. GRADE SUP. SCANIA R SERIE 6</v>
          </cell>
          <cell r="C28261" t="str">
            <v>UM</v>
          </cell>
        </row>
        <row r="28262">
          <cell r="A28262">
            <v>809459000</v>
          </cell>
          <cell r="B28262" t="str">
            <v>SILENCIOSO</v>
          </cell>
          <cell r="C28262" t="str">
            <v>UM</v>
          </cell>
        </row>
        <row r="28263">
          <cell r="A28263">
            <v>809460000</v>
          </cell>
          <cell r="B28263" t="str">
            <v>TUBO TRASEIRO</v>
          </cell>
          <cell r="C28263" t="str">
            <v>UM</v>
          </cell>
        </row>
        <row r="28264">
          <cell r="A28264">
            <v>809461000</v>
          </cell>
          <cell r="B28264" t="str">
            <v>SILENCIOSO INTERMEDIARIO - SEM GUINCHO</v>
          </cell>
          <cell r="C28264" t="str">
            <v>UM</v>
          </cell>
        </row>
        <row r="28265">
          <cell r="A28265">
            <v>809462000</v>
          </cell>
          <cell r="B28265" t="str">
            <v>SILENCIOSO INTERMEDIARIO - COM GUINCHO</v>
          </cell>
          <cell r="C28265" t="str">
            <v>UM</v>
          </cell>
        </row>
        <row r="28266">
          <cell r="A28266">
            <v>809463000</v>
          </cell>
          <cell r="B28266" t="str">
            <v>TUBO INTERMEDIARIO - COM GUINCHO</v>
          </cell>
          <cell r="C28266" t="str">
            <v>UM</v>
          </cell>
        </row>
        <row r="28267">
          <cell r="A28267">
            <v>809464000</v>
          </cell>
          <cell r="B28267" t="str">
            <v>TUBO TRASEIRO</v>
          </cell>
          <cell r="C28267" t="str">
            <v>UM</v>
          </cell>
        </row>
        <row r="28268">
          <cell r="A28268">
            <v>809465000</v>
          </cell>
          <cell r="B28268" t="str">
            <v>TUBO INTERMEDIARIO</v>
          </cell>
          <cell r="C28268" t="str">
            <v>UM</v>
          </cell>
        </row>
        <row r="28269">
          <cell r="A28269">
            <v>809466000</v>
          </cell>
          <cell r="B28269" t="str">
            <v>TUBO TRASEIRO</v>
          </cell>
          <cell r="C28269" t="str">
            <v>UM</v>
          </cell>
        </row>
        <row r="28270">
          <cell r="A28270">
            <v>809467000</v>
          </cell>
          <cell r="B28270" t="str">
            <v>SILENCIOSO INTERMEDIARIO - SEM GUINCHO</v>
          </cell>
          <cell r="C28270" t="str">
            <v>UM</v>
          </cell>
        </row>
        <row r="28271">
          <cell r="A28271">
            <v>809468000</v>
          </cell>
          <cell r="B28271" t="str">
            <v>SILENCIOSO INTERMEDIARIO - COM GUINCHO</v>
          </cell>
          <cell r="C28271" t="str">
            <v>UM</v>
          </cell>
        </row>
        <row r="28272">
          <cell r="A28272">
            <v>809469000</v>
          </cell>
          <cell r="B28272" t="str">
            <v>TUBO TRASEIRO</v>
          </cell>
          <cell r="C28272" t="str">
            <v>UM</v>
          </cell>
        </row>
        <row r="28273">
          <cell r="A28273">
            <v>809470000</v>
          </cell>
          <cell r="B28273" t="str">
            <v>SILENCIOSO ORIGINAL MB A3504907215</v>
          </cell>
          <cell r="C28273" t="str">
            <v>UM</v>
          </cell>
        </row>
        <row r="28274">
          <cell r="A28274">
            <v>809471000</v>
          </cell>
          <cell r="B28274" t="str">
            <v>ABRACADEIRA DIAM 2.1/2"</v>
          </cell>
          <cell r="C28274" t="str">
            <v>UM</v>
          </cell>
        </row>
        <row r="28275">
          <cell r="A28275">
            <v>809472000</v>
          </cell>
          <cell r="B28275" t="str">
            <v>ABRACADEIRA DO TUBO ENTRADA- MB</v>
          </cell>
          <cell r="C28275" t="str">
            <v>UM</v>
          </cell>
        </row>
        <row r="28276">
          <cell r="A28276">
            <v>809473000</v>
          </cell>
          <cell r="B28276" t="str">
            <v>ABRACADEIRA</v>
          </cell>
          <cell r="C28276" t="str">
            <v>UM</v>
          </cell>
        </row>
        <row r="28277">
          <cell r="A28277">
            <v>809474000</v>
          </cell>
          <cell r="B28277" t="str">
            <v>ABRACADEIRA DIAM 95,5mm</v>
          </cell>
          <cell r="C28277" t="str">
            <v>UM</v>
          </cell>
        </row>
        <row r="28278">
          <cell r="A28278">
            <v>809475000</v>
          </cell>
          <cell r="B28278" t="str">
            <v>ABRACADEIRA</v>
          </cell>
          <cell r="C28278" t="str">
            <v>UM</v>
          </cell>
        </row>
        <row r="28279">
          <cell r="A28279">
            <v>809476000</v>
          </cell>
          <cell r="B28279" t="str">
            <v>TUBO DE SAIDA 938282910</v>
          </cell>
          <cell r="C28279" t="str">
            <v>UM</v>
          </cell>
        </row>
        <row r="28280">
          <cell r="A28280">
            <v>809477000</v>
          </cell>
          <cell r="B28280" t="str">
            <v>TUBO DE SAIDA 938282920</v>
          </cell>
          <cell r="C28280" t="str">
            <v>UM</v>
          </cell>
        </row>
        <row r="28281">
          <cell r="A28281">
            <v>809478000</v>
          </cell>
          <cell r="B28281" t="str">
            <v>TUBO DE SAIDA 938282930</v>
          </cell>
          <cell r="C28281" t="str">
            <v>UM</v>
          </cell>
        </row>
        <row r="28282">
          <cell r="A28282">
            <v>809479000</v>
          </cell>
          <cell r="B28282" t="str">
            <v>TUBO DE SAIDA 938282940</v>
          </cell>
          <cell r="C28282" t="str">
            <v>UM</v>
          </cell>
        </row>
        <row r="28283">
          <cell r="A28283">
            <v>809480000</v>
          </cell>
          <cell r="B28283" t="str">
            <v>TUBO CENTRAL 3.1/2"</v>
          </cell>
          <cell r="C28283" t="str">
            <v>UM</v>
          </cell>
        </row>
        <row r="28284">
          <cell r="A28284">
            <v>809481000</v>
          </cell>
          <cell r="B28284" t="str">
            <v>SILENCIOSO ORIGINAL MB A 386 490 70 01</v>
          </cell>
          <cell r="C28284" t="str">
            <v>UM</v>
          </cell>
        </row>
        <row r="28285">
          <cell r="A28285">
            <v>809482000</v>
          </cell>
          <cell r="B28285" t="str">
            <v>SILENCIOSO ORIGINAL MB A 3864907015</v>
          </cell>
          <cell r="C28285" t="str">
            <v>UM</v>
          </cell>
        </row>
        <row r="28286">
          <cell r="A28286">
            <v>809483000</v>
          </cell>
          <cell r="B28286" t="str">
            <v>SILENCIOSO ORIGINAL MB A3884907015</v>
          </cell>
          <cell r="C28286" t="str">
            <v>UM</v>
          </cell>
        </row>
        <row r="28287">
          <cell r="A28287">
            <v>809484000</v>
          </cell>
          <cell r="B28287" t="str">
            <v>SILENCIOSO MB (ORIG. - 904)  A 970 490 00 01</v>
          </cell>
          <cell r="C28287" t="str">
            <v>UM</v>
          </cell>
        </row>
        <row r="28288">
          <cell r="A28288">
            <v>809485000</v>
          </cell>
          <cell r="B28288" t="str">
            <v>SILENCIOSO MB (ORIG. - 906)  A 973 490 00 01</v>
          </cell>
          <cell r="C28288" t="str">
            <v>UM</v>
          </cell>
        </row>
        <row r="28289">
          <cell r="A28289">
            <v>809486000</v>
          </cell>
          <cell r="B28289" t="str">
            <v>SILENCIOSO MB (ORIG. - 906)  A 940 490 00 01</v>
          </cell>
          <cell r="C28289" t="str">
            <v>UM</v>
          </cell>
        </row>
        <row r="28290">
          <cell r="A28290">
            <v>809487000</v>
          </cell>
          <cell r="B28290" t="str">
            <v>SILENCIOSO MB (ORIG. - 457)  A 942 490 10 01</v>
          </cell>
          <cell r="C28290" t="str">
            <v>UM</v>
          </cell>
        </row>
        <row r="28291">
          <cell r="A28291">
            <v>809488000</v>
          </cell>
          <cell r="B28291" t="str">
            <v>SILENCIOSO ORIGINAL MA 12.0 - 6012.001.067.00.7</v>
          </cell>
          <cell r="C28291" t="str">
            <v>UM</v>
          </cell>
        </row>
        <row r="28292">
          <cell r="A28292">
            <v>809489000</v>
          </cell>
          <cell r="B28292" t="str">
            <v>SILENCIOSO ORIGINAL - 6013.001.122.00.8</v>
          </cell>
          <cell r="C28292" t="str">
            <v>UM</v>
          </cell>
        </row>
        <row r="28293">
          <cell r="A28293">
            <v>116143000</v>
          </cell>
          <cell r="B28293" t="str">
            <v>TELA DE FECH. GRADE CENTRAL SCANIA R SERIE 6</v>
          </cell>
          <cell r="C28293" t="str">
            <v>UM</v>
          </cell>
        </row>
        <row r="28294">
          <cell r="A28294">
            <v>809490000</v>
          </cell>
          <cell r="B28294" t="str">
            <v>SILENCIOSO ORIGINAL - OBSOLETO</v>
          </cell>
          <cell r="C28294" t="str">
            <v>UM</v>
          </cell>
        </row>
        <row r="28295">
          <cell r="A28295">
            <v>809491000</v>
          </cell>
          <cell r="B28295" t="str">
            <v>SILENCIOSO ORIGINAL MA 12.0 - 6012.001.067.00.7</v>
          </cell>
          <cell r="C28295" t="str">
            <v>UM</v>
          </cell>
        </row>
        <row r="28296">
          <cell r="A28296">
            <v>809492000</v>
          </cell>
          <cell r="B28296" t="str">
            <v>SILENCIOSO ORIG. MB A 695 490 74 01</v>
          </cell>
          <cell r="C28296" t="str">
            <v>UM</v>
          </cell>
        </row>
        <row r="28297">
          <cell r="A28297">
            <v>809493000</v>
          </cell>
          <cell r="B28297" t="str">
            <v>SILENCIOSO ORIGINAL - 6013.101.159.00.9</v>
          </cell>
          <cell r="C28297" t="str">
            <v>UM</v>
          </cell>
        </row>
        <row r="28298">
          <cell r="A28298">
            <v>809494000</v>
          </cell>
          <cell r="B28298" t="str">
            <v>SILENCIOSO ORIGINAL - 6013.001.126.00.9</v>
          </cell>
          <cell r="C28298" t="str">
            <v>UM</v>
          </cell>
        </row>
        <row r="28299">
          <cell r="A28299">
            <v>809495000</v>
          </cell>
          <cell r="B28299" t="str">
            <v>TUBO DIANTEIRO MB 1111/1113 ASPIRADO</v>
          </cell>
          <cell r="C28299" t="str">
            <v>UM</v>
          </cell>
        </row>
        <row r="28300">
          <cell r="A28300" t="str">
            <v>80949500F</v>
          </cell>
          <cell r="B28300" t="str">
            <v>TUBO DIANTEIRO MB 1111/1113 ASPIRADO - 344 490 77 20</v>
          </cell>
          <cell r="C28300" t="str">
            <v>UM</v>
          </cell>
        </row>
        <row r="28301">
          <cell r="A28301">
            <v>809496000</v>
          </cell>
          <cell r="B28301" t="str">
            <v>SILENCIOSO C/ TAMPA DUPLA ( RONCADOR)</v>
          </cell>
          <cell r="C28301" t="str">
            <v>UM</v>
          </cell>
        </row>
        <row r="28302">
          <cell r="A28302">
            <v>809497000</v>
          </cell>
          <cell r="B28302" t="str">
            <v>SILENC MB ONIBUS ARTIC A3824900801</v>
          </cell>
          <cell r="C28302" t="str">
            <v>UM</v>
          </cell>
        </row>
        <row r="28303">
          <cell r="A28303">
            <v>809498000</v>
          </cell>
          <cell r="B28303" t="str">
            <v>SILENC MB ONIB ART INOX CC A3824900901</v>
          </cell>
          <cell r="C28303" t="str">
            <v>UM</v>
          </cell>
        </row>
        <row r="28304">
          <cell r="A28304">
            <v>809499000</v>
          </cell>
          <cell r="B28304" t="str">
            <v>SILENCIOSO P/ MARRUA - EM DESENVOLVIMENTO</v>
          </cell>
          <cell r="C28304" t="str">
            <v>UM</v>
          </cell>
        </row>
        <row r="28305">
          <cell r="A28305">
            <v>809500000</v>
          </cell>
          <cell r="B28305" t="str">
            <v>SILENCIOSO ORIGINAL MA 12.0 - 6012.301.044.00.3</v>
          </cell>
          <cell r="C28305" t="str">
            <v>UM</v>
          </cell>
        </row>
        <row r="28306">
          <cell r="A28306">
            <v>809501000</v>
          </cell>
          <cell r="B28306" t="str">
            <v>SILENCIOSO AXOR 457 (SKN-C) A 942 490 21 01  125lts não libe</v>
          </cell>
          <cell r="C28306" t="str">
            <v>UM</v>
          </cell>
        </row>
        <row r="28307">
          <cell r="A28307">
            <v>809502000</v>
          </cell>
          <cell r="B28307" t="str">
            <v>SILENC MB IBC1735/IBC2242 ONIB ROD A6344900701</v>
          </cell>
          <cell r="C28307" t="str">
            <v>UM</v>
          </cell>
        </row>
        <row r="28308">
          <cell r="A28308">
            <v>116144000</v>
          </cell>
          <cell r="B28308" t="str">
            <v>TELA DE FECH. SUP.GRADE INF. SCANIA R SERIE 6</v>
          </cell>
          <cell r="C28308" t="str">
            <v>UM</v>
          </cell>
        </row>
        <row r="28309">
          <cell r="A28309">
            <v>809503000</v>
          </cell>
          <cell r="B28309" t="str">
            <v>SILENCIOSO AXOR 906 (SKN-R)  A 940 490 01 01 80lts não liber</v>
          </cell>
          <cell r="C28309" t="str">
            <v>UM</v>
          </cell>
        </row>
        <row r="28310">
          <cell r="A28310">
            <v>809504000</v>
          </cell>
          <cell r="B28310" t="str">
            <v>SILENCIOSO P/ MARRUA - 6011.101.033.00.0</v>
          </cell>
          <cell r="C28310" t="str">
            <v>UM</v>
          </cell>
        </row>
        <row r="28311">
          <cell r="A28311">
            <v>809505000</v>
          </cell>
          <cell r="B28311" t="str">
            <v>TUBO CURVADO 5" TUPER</v>
          </cell>
          <cell r="C28311" t="str">
            <v>UM</v>
          </cell>
        </row>
        <row r="28312">
          <cell r="A28312">
            <v>809506000</v>
          </cell>
          <cell r="B28312" t="str">
            <v>SILENC MB IBC - 1636  A 634 490 05 01</v>
          </cell>
          <cell r="C28312" t="str">
            <v>UM</v>
          </cell>
        </row>
        <row r="28313">
          <cell r="A28313">
            <v>809507000</v>
          </cell>
          <cell r="B28313" t="str">
            <v>SILENC VOLKS CUMMINS ISM 10.8 lts</v>
          </cell>
          <cell r="C28313" t="str">
            <v>UM</v>
          </cell>
        </row>
        <row r="28314">
          <cell r="A28314">
            <v>809508000</v>
          </cell>
          <cell r="B28314" t="str">
            <v>SILENC VOLKS INTERM. CUMMINS ISM 10.8 lts</v>
          </cell>
          <cell r="C28314" t="str">
            <v>UM</v>
          </cell>
        </row>
        <row r="28315">
          <cell r="A28315">
            <v>809509000</v>
          </cell>
          <cell r="B28315" t="str">
            <v>SILENC MB SEMELHANTE 9497</v>
          </cell>
          <cell r="C28315" t="str">
            <v>UM</v>
          </cell>
        </row>
        <row r="28316">
          <cell r="A28316">
            <v>809510000</v>
          </cell>
          <cell r="B28316" t="str">
            <v>SILENCIOSO MB XBC ONIBUS - A3684900101</v>
          </cell>
          <cell r="C28316" t="str">
            <v>UM</v>
          </cell>
        </row>
        <row r="28317">
          <cell r="A28317">
            <v>809511000</v>
          </cell>
          <cell r="B28317" t="str">
            <v>SILENCIOSO FORD CARGO ASPIR. ( YC 455230 CA)</v>
          </cell>
          <cell r="C28317" t="str">
            <v>UM</v>
          </cell>
        </row>
        <row r="28318">
          <cell r="A28318">
            <v>809512000</v>
          </cell>
          <cell r="B28318" t="str">
            <v>SILENCIOSO FORD CARGO</v>
          </cell>
          <cell r="C28318" t="str">
            <v>UM</v>
          </cell>
        </row>
        <row r="28319">
          <cell r="A28319" t="str">
            <v>80951200F</v>
          </cell>
          <cell r="B28319" t="str">
            <v>SILENCIOSO FORD CARGO ( YC45 5230 AA)</v>
          </cell>
          <cell r="C28319" t="str">
            <v>UM</v>
          </cell>
        </row>
        <row r="28320">
          <cell r="A28320">
            <v>809513000</v>
          </cell>
          <cell r="B28320" t="str">
            <v>SILENCIOSO FORD CARGO ( 98TU 5230 BA)</v>
          </cell>
          <cell r="C28320" t="str">
            <v>UM</v>
          </cell>
        </row>
        <row r="28321">
          <cell r="A28321">
            <v>809514000</v>
          </cell>
          <cell r="B28321" t="str">
            <v>SILENCIOSO FORD CARGO ( 98HU 5230 BA)</v>
          </cell>
          <cell r="C28321" t="str">
            <v>UM</v>
          </cell>
        </row>
        <row r="28322">
          <cell r="A28322">
            <v>809515000</v>
          </cell>
          <cell r="B28322" t="str">
            <v>SILENCIOSO ONIB ROD O-400 664 490 76 01</v>
          </cell>
          <cell r="C28322" t="str">
            <v>UM</v>
          </cell>
        </row>
        <row r="28323">
          <cell r="A28323">
            <v>809516000</v>
          </cell>
          <cell r="B28323" t="str">
            <v>SILENCIOSO VW/FORD CARGO ( TJG 253 121 A)</v>
          </cell>
          <cell r="C28323" t="str">
            <v>UM</v>
          </cell>
        </row>
        <row r="28324">
          <cell r="A28324">
            <v>809517000</v>
          </cell>
          <cell r="B28324" t="str">
            <v>SILENCIOSO FORD CARGO ( 98HU 5230 CA)</v>
          </cell>
          <cell r="C28324" t="str">
            <v>UM</v>
          </cell>
        </row>
        <row r="28325">
          <cell r="A28325">
            <v>809518000</v>
          </cell>
          <cell r="B28325" t="str">
            <v>SILENCIOSO MB ONIB ROD O-500  664 490 06 01</v>
          </cell>
          <cell r="C28325" t="str">
            <v>UM</v>
          </cell>
        </row>
        <row r="28326">
          <cell r="A28326">
            <v>809519000</v>
          </cell>
          <cell r="B28326" t="str">
            <v>SILENCIOSO MB 1938/1944</v>
          </cell>
          <cell r="C28326" t="str">
            <v>UM</v>
          </cell>
        </row>
        <row r="28327">
          <cell r="A28327" t="str">
            <v>80951900F</v>
          </cell>
          <cell r="B28327" t="str">
            <v>SILENCIOSO MB 1938/1944 - 693 490 78 01</v>
          </cell>
          <cell r="C28327" t="str">
            <v>UM</v>
          </cell>
        </row>
        <row r="28328">
          <cell r="A28328">
            <v>809520000</v>
          </cell>
          <cell r="B28328" t="str">
            <v>SILENC VOLKS TITAN</v>
          </cell>
          <cell r="C28328" t="str">
            <v>UM</v>
          </cell>
        </row>
        <row r="28329">
          <cell r="A28329" t="str">
            <v>80952000F</v>
          </cell>
          <cell r="B28329" t="str">
            <v>SILENC VOLKS TITAN  2TO 253 209</v>
          </cell>
          <cell r="C28329" t="str">
            <v>UM</v>
          </cell>
        </row>
        <row r="28330">
          <cell r="A28330">
            <v>809521000</v>
          </cell>
          <cell r="B28330" t="str">
            <v>SILENC SCANIA T/R 114/124</v>
          </cell>
          <cell r="C28330" t="str">
            <v>UM</v>
          </cell>
        </row>
        <row r="28331">
          <cell r="A28331" t="str">
            <v>80952100F</v>
          </cell>
          <cell r="B28331" t="str">
            <v>SILENC SCANIA T/R 114/124</v>
          </cell>
          <cell r="C28331" t="str">
            <v>UM</v>
          </cell>
        </row>
        <row r="28332">
          <cell r="A28332">
            <v>809522000</v>
          </cell>
          <cell r="B28332" t="str">
            <v>SILENC FORD CARGO</v>
          </cell>
          <cell r="C28332" t="str">
            <v>UM</v>
          </cell>
        </row>
        <row r="28333">
          <cell r="A28333" t="str">
            <v>80952200F</v>
          </cell>
          <cell r="B28333" t="str">
            <v>SILENC FORD CARGO ( 2C45 5230 AC)</v>
          </cell>
          <cell r="C28333" t="str">
            <v>UM</v>
          </cell>
        </row>
        <row r="28334">
          <cell r="A28334">
            <v>809523000</v>
          </cell>
          <cell r="B28334" t="str">
            <v>SILENC FORD CARGO</v>
          </cell>
          <cell r="C28334" t="str">
            <v>UM</v>
          </cell>
        </row>
        <row r="28335">
          <cell r="A28335" t="str">
            <v>80952300F</v>
          </cell>
          <cell r="B28335" t="str">
            <v>SILENC FORD CARGO ( 2C45 5230 BA)</v>
          </cell>
          <cell r="C28335" t="str">
            <v>UM</v>
          </cell>
        </row>
        <row r="28336">
          <cell r="A28336">
            <v>809524000</v>
          </cell>
          <cell r="B28336" t="str">
            <v>SILENC FORD CARGO</v>
          </cell>
          <cell r="C28336" t="str">
            <v>UM</v>
          </cell>
        </row>
        <row r="28337">
          <cell r="A28337">
            <v>116145000</v>
          </cell>
          <cell r="B28337" t="str">
            <v>TELA DE FECH. INF.GRADE INF. SCANIA R SERIE 6</v>
          </cell>
          <cell r="C28337" t="str">
            <v>UM</v>
          </cell>
        </row>
        <row r="28338">
          <cell r="A28338" t="str">
            <v>80952400F</v>
          </cell>
          <cell r="B28338" t="str">
            <v>SILENC FORD CARGO ( 3C45 5230 HB)</v>
          </cell>
          <cell r="C28338" t="str">
            <v>UM</v>
          </cell>
        </row>
        <row r="28339">
          <cell r="A28339">
            <v>809525000</v>
          </cell>
          <cell r="B28339" t="str">
            <v>TUBO DIANTEIRO FORD 2SK 253 101</v>
          </cell>
          <cell r="C28339" t="str">
            <v>UM</v>
          </cell>
        </row>
        <row r="28340">
          <cell r="A28340">
            <v>809526000</v>
          </cell>
          <cell r="B28340" t="str">
            <v>TUBO DIANTEIRO ONIBUS MB 384 490 77 19</v>
          </cell>
          <cell r="C28340" t="str">
            <v>UM</v>
          </cell>
        </row>
        <row r="28341">
          <cell r="A28341">
            <v>809527000</v>
          </cell>
          <cell r="B28341" t="str">
            <v>TUBO INTERMEDIARIO VOLVO NH</v>
          </cell>
          <cell r="C28341" t="str">
            <v>UM</v>
          </cell>
        </row>
        <row r="28342">
          <cell r="A28342">
            <v>809528000</v>
          </cell>
          <cell r="B28342" t="str">
            <v>TUBO INTERMEDIARIO VOLVO NH</v>
          </cell>
          <cell r="C28342" t="str">
            <v>UM</v>
          </cell>
        </row>
        <row r="28343">
          <cell r="A28343">
            <v>809531000</v>
          </cell>
          <cell r="B28343" t="str">
            <v>TUBO FLEXIVEL 4.1/2"</v>
          </cell>
          <cell r="C28343" t="str">
            <v>UM</v>
          </cell>
        </row>
        <row r="28344">
          <cell r="A28344">
            <v>809532000</v>
          </cell>
          <cell r="B28344" t="str">
            <v>CINTA FIXACAO SILENCIOSO</v>
          </cell>
          <cell r="C28344" t="str">
            <v>UM</v>
          </cell>
        </row>
        <row r="28345">
          <cell r="A28345" t="str">
            <v>DD84823000</v>
          </cell>
          <cell r="B28345" t="str">
            <v>ROLAMENTOS DE ROLETES EM FORMA DE T</v>
          </cell>
          <cell r="C28345" t="str">
            <v>UM</v>
          </cell>
        </row>
        <row r="28346">
          <cell r="A28346" t="str">
            <v>80953200F</v>
          </cell>
          <cell r="B28346" t="str">
            <v>CINTA FIXACAO SILENCIOSO - 958 490 00 41</v>
          </cell>
          <cell r="C28346" t="str">
            <v>UM</v>
          </cell>
        </row>
        <row r="28347">
          <cell r="A28347">
            <v>809533000</v>
          </cell>
          <cell r="B28347" t="str">
            <v>TUBO FLEXIVEL 4.1/2"</v>
          </cell>
          <cell r="C28347" t="str">
            <v>UM</v>
          </cell>
        </row>
        <row r="28348">
          <cell r="A28348">
            <v>809534000</v>
          </cell>
          <cell r="B28348" t="str">
            <v>TUBO DIANTEIRO 4.1/2" MB</v>
          </cell>
          <cell r="C28348" t="str">
            <v>UM</v>
          </cell>
        </row>
        <row r="28349">
          <cell r="A28349">
            <v>809535000</v>
          </cell>
          <cell r="B28349" t="str">
            <v>TUBO DIANTEIRO 4.1/2" MB</v>
          </cell>
          <cell r="C28349" t="str">
            <v>UM</v>
          </cell>
        </row>
        <row r="28350">
          <cell r="A28350">
            <v>809536000</v>
          </cell>
          <cell r="B28350" t="str">
            <v>TUBO FLEXIVEL INOX 4.1/2"</v>
          </cell>
          <cell r="C28350" t="str">
            <v>UM</v>
          </cell>
        </row>
        <row r="28351">
          <cell r="A28351">
            <v>809537000</v>
          </cell>
          <cell r="B28351" t="str">
            <v>TUBO FLEXIVEL GALV 4.1/2"</v>
          </cell>
          <cell r="C28351" t="str">
            <v>UM</v>
          </cell>
        </row>
        <row r="28352">
          <cell r="A28352">
            <v>809538000</v>
          </cell>
          <cell r="B28352" t="str">
            <v>SILENCIOSO MB 1938/1945</v>
          </cell>
          <cell r="C28352" t="str">
            <v>UM</v>
          </cell>
        </row>
        <row r="28353">
          <cell r="A28353" t="str">
            <v>80953800F</v>
          </cell>
          <cell r="B28353" t="str">
            <v>SILENCIOSO MB 1938/1945 - 693 490 05 01</v>
          </cell>
          <cell r="C28353" t="str">
            <v>UM</v>
          </cell>
        </row>
        <row r="28354">
          <cell r="A28354">
            <v>809539000</v>
          </cell>
          <cell r="B28354" t="str">
            <v>TUBO FLEXIVEL</v>
          </cell>
          <cell r="C28354" t="str">
            <v>UM</v>
          </cell>
        </row>
        <row r="28355">
          <cell r="A28355">
            <v>809540000</v>
          </cell>
          <cell r="B28355" t="str">
            <v>TUBO FLEXIVEL</v>
          </cell>
          <cell r="C28355" t="str">
            <v>UM</v>
          </cell>
        </row>
        <row r="28356">
          <cell r="A28356">
            <v>809541000</v>
          </cell>
          <cell r="B28356" t="str">
            <v>SILENCIOSO ONIB CBC.1725  382 490 03 01</v>
          </cell>
          <cell r="C28356" t="str">
            <v>UM</v>
          </cell>
        </row>
        <row r="28357">
          <cell r="A28357">
            <v>809542000</v>
          </cell>
          <cell r="B28357" t="str">
            <v>TUBO FLEXIVEL</v>
          </cell>
          <cell r="C28357" t="str">
            <v>UM</v>
          </cell>
        </row>
        <row r="28358">
          <cell r="A28358">
            <v>809543000</v>
          </cell>
          <cell r="B28358" t="str">
            <v>TUBO DIANTEIRO</v>
          </cell>
          <cell r="C28358" t="str">
            <v>UM</v>
          </cell>
        </row>
        <row r="28359">
          <cell r="A28359">
            <v>809544000</v>
          </cell>
          <cell r="B28359" t="str">
            <v>TUBO DIANTEIRO</v>
          </cell>
          <cell r="C28359" t="str">
            <v>UM</v>
          </cell>
        </row>
        <row r="28360">
          <cell r="A28360">
            <v>809545000</v>
          </cell>
          <cell r="B28360" t="str">
            <v>TUBO INTERMEDIARIO</v>
          </cell>
          <cell r="C28360" t="str">
            <v>UM</v>
          </cell>
        </row>
        <row r="28361">
          <cell r="A28361">
            <v>809546000</v>
          </cell>
          <cell r="B28361" t="str">
            <v>TUBO FLEXIVEL METALICO</v>
          </cell>
          <cell r="C28361" t="str">
            <v>UM</v>
          </cell>
        </row>
        <row r="28362">
          <cell r="A28362">
            <v>809547000</v>
          </cell>
          <cell r="B28362" t="str">
            <v>SILENCIOSO 1620 - 4cil.</v>
          </cell>
          <cell r="C28362" t="str">
            <v>UM</v>
          </cell>
        </row>
        <row r="28363">
          <cell r="A28363" t="str">
            <v>80954700F</v>
          </cell>
          <cell r="B28363" t="str">
            <v>SILENCIOSO 1620 - 4cil.</v>
          </cell>
          <cell r="C28363" t="str">
            <v>UM</v>
          </cell>
        </row>
        <row r="28364">
          <cell r="A28364">
            <v>809548000</v>
          </cell>
          <cell r="B28364" t="str">
            <v>TUBO MOTOR C/ FLEXIVEL INOX SCANIA</v>
          </cell>
          <cell r="C28364" t="str">
            <v>UM</v>
          </cell>
        </row>
        <row r="28365">
          <cell r="A28365">
            <v>809549000</v>
          </cell>
          <cell r="B28365" t="str">
            <v>TUBO MOTOR C/ FLEXIVEL SCANIA</v>
          </cell>
          <cell r="C28365" t="str">
            <v>UM</v>
          </cell>
        </row>
        <row r="28366">
          <cell r="A28366">
            <v>809550000</v>
          </cell>
          <cell r="B28366" t="str">
            <v>TUBO INTERMEDIARIO SCANIA</v>
          </cell>
          <cell r="C28366" t="str">
            <v>UM</v>
          </cell>
        </row>
        <row r="28367">
          <cell r="A28367">
            <v>809551000</v>
          </cell>
          <cell r="B28367" t="str">
            <v>TUBO INTERMEDIARIO SCANIA</v>
          </cell>
          <cell r="C28367" t="str">
            <v>UM</v>
          </cell>
        </row>
        <row r="28368">
          <cell r="A28368">
            <v>809552000</v>
          </cell>
          <cell r="B28368" t="str">
            <v>TUBO TERMINAL SAIDA SCANIA</v>
          </cell>
          <cell r="C28368" t="str">
            <v>UM</v>
          </cell>
        </row>
        <row r="28369">
          <cell r="A28369">
            <v>809554000</v>
          </cell>
          <cell r="B28369" t="str">
            <v>TUBO FLEXIVEL INOX</v>
          </cell>
          <cell r="C28369" t="str">
            <v>UM</v>
          </cell>
        </row>
        <row r="28370">
          <cell r="A28370">
            <v>809555000</v>
          </cell>
          <cell r="B28370" t="str">
            <v>TUBO FLEXIVEL GALV</v>
          </cell>
          <cell r="C28370" t="str">
            <v>UM</v>
          </cell>
        </row>
        <row r="28371">
          <cell r="A28371">
            <v>809556000</v>
          </cell>
          <cell r="B28371" t="str">
            <v>TUBO ENTRADA SILENCIOSO</v>
          </cell>
          <cell r="C28371" t="str">
            <v>UM</v>
          </cell>
        </row>
        <row r="28372">
          <cell r="A28372">
            <v>809557000</v>
          </cell>
          <cell r="B28372" t="str">
            <v>TUBO FLEXIVEL CURTO INOX</v>
          </cell>
          <cell r="C28372" t="str">
            <v>UM</v>
          </cell>
        </row>
        <row r="28373">
          <cell r="A28373">
            <v>809558000</v>
          </cell>
          <cell r="B28373" t="str">
            <v>TUBO FLEXIVEL CURTO GALV</v>
          </cell>
          <cell r="C28373" t="str">
            <v>UM</v>
          </cell>
        </row>
        <row r="28374">
          <cell r="A28374">
            <v>809559000</v>
          </cell>
          <cell r="B28374" t="str">
            <v>TUBO DIANTEIRO VOLVO</v>
          </cell>
          <cell r="C28374" t="str">
            <v>UM</v>
          </cell>
        </row>
        <row r="28375">
          <cell r="A28375">
            <v>809560000</v>
          </cell>
          <cell r="B28375" t="str">
            <v>TUBO INTERMEDIARIO VOLVO</v>
          </cell>
          <cell r="C28375" t="str">
            <v>UM</v>
          </cell>
        </row>
        <row r="28376">
          <cell r="A28376">
            <v>809561000</v>
          </cell>
          <cell r="B28376" t="str">
            <v>TUBO FLEXIVEL GALV VOLVO</v>
          </cell>
          <cell r="C28376" t="str">
            <v>UM</v>
          </cell>
        </row>
        <row r="28377">
          <cell r="A28377">
            <v>809562000</v>
          </cell>
          <cell r="B28377" t="str">
            <v>TUBO ENTRADA SILENCIOSO</v>
          </cell>
          <cell r="C28377" t="str">
            <v>UM</v>
          </cell>
        </row>
        <row r="28378">
          <cell r="A28378">
            <v>809563000</v>
          </cell>
          <cell r="B28378" t="str">
            <v>SILENCIOSO VOLVO NH</v>
          </cell>
          <cell r="C28378" t="str">
            <v>UM</v>
          </cell>
        </row>
        <row r="28379">
          <cell r="A28379" t="str">
            <v>80956300F</v>
          </cell>
          <cell r="B28379" t="str">
            <v>SILENCIOSO VOLVO EDC 8128397</v>
          </cell>
          <cell r="C28379" t="str">
            <v>UM</v>
          </cell>
        </row>
        <row r="28380">
          <cell r="A28380">
            <v>809564000</v>
          </cell>
          <cell r="B28380" t="str">
            <v>TUBO SAIDA</v>
          </cell>
          <cell r="C28380" t="str">
            <v>UM</v>
          </cell>
        </row>
        <row r="28381">
          <cell r="A28381">
            <v>809565000</v>
          </cell>
          <cell r="B28381" t="str">
            <v>TUBO INTERMEDIARIO</v>
          </cell>
          <cell r="C28381" t="str">
            <v>UM</v>
          </cell>
        </row>
        <row r="28382">
          <cell r="A28382">
            <v>809566000</v>
          </cell>
          <cell r="B28382" t="str">
            <v>SILENCIOSO VOLKS 2RK</v>
          </cell>
          <cell r="C28382" t="str">
            <v>UM</v>
          </cell>
        </row>
        <row r="28383">
          <cell r="A28383">
            <v>809567000</v>
          </cell>
          <cell r="B28383" t="str">
            <v>TUBO DIANTEIRO 12.180/14.180</v>
          </cell>
          <cell r="C28383" t="str">
            <v>UM</v>
          </cell>
        </row>
        <row r="28384">
          <cell r="A28384">
            <v>809568000</v>
          </cell>
          <cell r="B28384" t="str">
            <v>TUBO DIANTEIRO 14.150</v>
          </cell>
          <cell r="C28384" t="str">
            <v>UM</v>
          </cell>
        </row>
        <row r="28385">
          <cell r="A28385">
            <v>809569000</v>
          </cell>
          <cell r="B28385" t="str">
            <v>TUBO DIANTEIRO 14.200</v>
          </cell>
          <cell r="C28385" t="str">
            <v>UM</v>
          </cell>
        </row>
        <row r="28386">
          <cell r="A28386">
            <v>809573000</v>
          </cell>
          <cell r="B28386" t="str">
            <v>TUBO DIANTEIRO</v>
          </cell>
          <cell r="C28386" t="str">
            <v>UM</v>
          </cell>
        </row>
        <row r="28387">
          <cell r="A28387">
            <v>809574000</v>
          </cell>
          <cell r="B28387" t="str">
            <v>TUBO INTERMEDIARIO 2TO 253 173</v>
          </cell>
          <cell r="C28387" t="str">
            <v>UM</v>
          </cell>
        </row>
        <row r="28388">
          <cell r="A28388">
            <v>809575000</v>
          </cell>
          <cell r="B28388" t="str">
            <v>TUBO INTERMEDIARIO</v>
          </cell>
          <cell r="C28388" t="str">
            <v>UM</v>
          </cell>
        </row>
        <row r="28389">
          <cell r="A28389" t="str">
            <v>80957500F</v>
          </cell>
          <cell r="B28389" t="str">
            <v>TUBO INTERMEDIARIO 2TO 253 173C</v>
          </cell>
          <cell r="C28389" t="str">
            <v>UM</v>
          </cell>
        </row>
        <row r="28390">
          <cell r="A28390">
            <v>809576000</v>
          </cell>
          <cell r="B28390" t="str">
            <v>SILENCIOSO</v>
          </cell>
          <cell r="C28390" t="str">
            <v>UM</v>
          </cell>
        </row>
        <row r="28391">
          <cell r="A28391">
            <v>809577000</v>
          </cell>
          <cell r="B28391" t="str">
            <v>SILENCIOSO</v>
          </cell>
          <cell r="C28391" t="str">
            <v>UM</v>
          </cell>
        </row>
        <row r="28392">
          <cell r="A28392">
            <v>809578000</v>
          </cell>
          <cell r="B28392" t="str">
            <v>TUBO TRASEIRO</v>
          </cell>
          <cell r="C28392" t="str">
            <v>UM</v>
          </cell>
        </row>
        <row r="28393">
          <cell r="A28393">
            <v>809579000</v>
          </cell>
          <cell r="B28393" t="str">
            <v>TUBO TRASEIRO</v>
          </cell>
          <cell r="C28393" t="str">
            <v>UM</v>
          </cell>
        </row>
        <row r="28394">
          <cell r="A28394">
            <v>809580000</v>
          </cell>
          <cell r="B28394" t="str">
            <v>TUBO TRASEIRO</v>
          </cell>
          <cell r="C28394" t="str">
            <v>UM</v>
          </cell>
        </row>
        <row r="28395">
          <cell r="A28395">
            <v>809581000</v>
          </cell>
          <cell r="B28395" t="str">
            <v>TUBO TRASEIRO</v>
          </cell>
          <cell r="C28395" t="str">
            <v>UM</v>
          </cell>
        </row>
        <row r="28396">
          <cell r="A28396">
            <v>809582000</v>
          </cell>
          <cell r="B28396" t="str">
            <v>TUBO DIANTEIRO</v>
          </cell>
          <cell r="C28396" t="str">
            <v>UM</v>
          </cell>
        </row>
        <row r="28397">
          <cell r="A28397">
            <v>809583000</v>
          </cell>
          <cell r="B28397" t="str">
            <v>TUBO TRASEIRO</v>
          </cell>
          <cell r="C28397" t="str">
            <v>UM</v>
          </cell>
        </row>
        <row r="28398">
          <cell r="A28398">
            <v>809584000</v>
          </cell>
          <cell r="B28398" t="str">
            <v>TUBO DIANTEIRO</v>
          </cell>
          <cell r="C28398" t="str">
            <v>UM</v>
          </cell>
        </row>
        <row r="28399">
          <cell r="A28399">
            <v>809585000</v>
          </cell>
          <cell r="B28399" t="str">
            <v>SILENCIOSO</v>
          </cell>
          <cell r="C28399" t="str">
            <v>UM</v>
          </cell>
        </row>
        <row r="28400">
          <cell r="A28400">
            <v>809586000</v>
          </cell>
          <cell r="B28400" t="str">
            <v>TUBO TRASEIRO LONGO</v>
          </cell>
          <cell r="C28400" t="str">
            <v>UM</v>
          </cell>
        </row>
        <row r="28401">
          <cell r="A28401">
            <v>809587000</v>
          </cell>
          <cell r="B28401" t="str">
            <v>TUBO TRASEIRO CURTO</v>
          </cell>
          <cell r="C28401" t="str">
            <v>UM</v>
          </cell>
        </row>
        <row r="28402">
          <cell r="A28402" t="str">
            <v>MATRIZ234</v>
          </cell>
          <cell r="B28402" t="str">
            <v>GAB.DE EMBUTIR P/MONT.CJ BASCULANTE TAMBOR-MENEG 003.03.001</v>
          </cell>
          <cell r="C28402" t="str">
            <v>UM</v>
          </cell>
        </row>
        <row r="28403">
          <cell r="A28403">
            <v>809588000</v>
          </cell>
          <cell r="B28403" t="str">
            <v>TUBO DIANTEIRO</v>
          </cell>
          <cell r="C28403" t="str">
            <v>UM</v>
          </cell>
        </row>
        <row r="28404">
          <cell r="A28404">
            <v>809589000</v>
          </cell>
          <cell r="B28404" t="str">
            <v>SILENCIOSO C/ PONTEIRA</v>
          </cell>
          <cell r="C28404" t="str">
            <v>UM</v>
          </cell>
        </row>
        <row r="28405">
          <cell r="A28405">
            <v>809590000</v>
          </cell>
          <cell r="B28405" t="str">
            <v>SILENCIOSO S/ PONTEIRA</v>
          </cell>
          <cell r="C28405" t="str">
            <v>UM</v>
          </cell>
        </row>
        <row r="28406">
          <cell r="A28406">
            <v>809591000</v>
          </cell>
          <cell r="B28406" t="str">
            <v>TUBO DIANTEIRO FORD BF5T5245AB</v>
          </cell>
          <cell r="C28406" t="str">
            <v>UM</v>
          </cell>
        </row>
        <row r="28407">
          <cell r="A28407">
            <v>809592000</v>
          </cell>
          <cell r="B28407" t="str">
            <v>TUBO INTERMEDIARIO</v>
          </cell>
          <cell r="C28407" t="str">
            <v>UM</v>
          </cell>
        </row>
        <row r="28408">
          <cell r="A28408">
            <v>809593000</v>
          </cell>
          <cell r="B28408" t="str">
            <v>SILENCIOSO</v>
          </cell>
          <cell r="C28408" t="str">
            <v>UM</v>
          </cell>
        </row>
        <row r="28409">
          <cell r="A28409">
            <v>809594000</v>
          </cell>
          <cell r="B28409" t="str">
            <v>TUBO INTERMEDIARIO</v>
          </cell>
          <cell r="C28409" t="str">
            <v>UM</v>
          </cell>
        </row>
        <row r="28410">
          <cell r="A28410">
            <v>809595000</v>
          </cell>
          <cell r="B28410" t="str">
            <v>TUBO INTERMEDIARIO 2SK 253 105</v>
          </cell>
          <cell r="C28410" t="str">
            <v>UM</v>
          </cell>
        </row>
        <row r="28411">
          <cell r="A28411">
            <v>809596000</v>
          </cell>
          <cell r="B28411" t="str">
            <v>SILENCIOSO</v>
          </cell>
          <cell r="C28411" t="str">
            <v>UM</v>
          </cell>
        </row>
        <row r="28412">
          <cell r="A28412">
            <v>809597000</v>
          </cell>
          <cell r="B28412" t="str">
            <v>TUBO INTERMEDIARIO</v>
          </cell>
          <cell r="C28412" t="str">
            <v>UM</v>
          </cell>
        </row>
        <row r="28413">
          <cell r="A28413" t="str">
            <v>80959700F</v>
          </cell>
          <cell r="B28413" t="str">
            <v>TUBO INTERMEDIARIO XC455A212KA</v>
          </cell>
          <cell r="C28413" t="str">
            <v>UM</v>
          </cell>
        </row>
        <row r="28414">
          <cell r="A28414">
            <v>809598000</v>
          </cell>
          <cell r="B28414" t="str">
            <v>TUBO DIANTEIRO FORD</v>
          </cell>
          <cell r="C28414" t="str">
            <v>UM</v>
          </cell>
        </row>
        <row r="28415">
          <cell r="A28415" t="str">
            <v>80959800F</v>
          </cell>
          <cell r="B28415" t="str">
            <v>TUBO DIANTEIRO FORD 98HU 5245 AA</v>
          </cell>
          <cell r="C28415" t="str">
            <v>UM</v>
          </cell>
        </row>
        <row r="28416">
          <cell r="A28416">
            <v>809599000</v>
          </cell>
          <cell r="B28416" t="str">
            <v>TUBO DIANTEIRO</v>
          </cell>
          <cell r="C28416" t="str">
            <v>UM</v>
          </cell>
        </row>
        <row r="28417">
          <cell r="A28417">
            <v>809600000</v>
          </cell>
          <cell r="B28417" t="str">
            <v>TUBO DIANTEIRO FORD</v>
          </cell>
          <cell r="C28417" t="str">
            <v>UM</v>
          </cell>
        </row>
        <row r="28418">
          <cell r="A28418" t="str">
            <v>MATRIZ235</v>
          </cell>
          <cell r="B28418" t="str">
            <v>GAB.DE EMBUTIR P/MONT.CJ SUPORTE GERAL-MENEGOTTI 003.02.032</v>
          </cell>
          <cell r="C28418" t="str">
            <v>UM</v>
          </cell>
        </row>
        <row r="28419">
          <cell r="A28419" t="str">
            <v>80960000F</v>
          </cell>
          <cell r="B28419" t="str">
            <v>TUBO DIANTEIRO FORD YC455246AA</v>
          </cell>
          <cell r="C28419" t="str">
            <v>UM</v>
          </cell>
        </row>
        <row r="28420">
          <cell r="A28420">
            <v>809601000</v>
          </cell>
          <cell r="B28420" t="str">
            <v>TUBO EXTENSAO CURTO</v>
          </cell>
          <cell r="C28420" t="str">
            <v>UM</v>
          </cell>
        </row>
        <row r="28421">
          <cell r="A28421" t="str">
            <v>80960100F</v>
          </cell>
          <cell r="B28421" t="str">
            <v>TUBO EXTENSAO CURTO YC455A212AA</v>
          </cell>
          <cell r="C28421" t="str">
            <v>UM</v>
          </cell>
        </row>
        <row r="28422">
          <cell r="A28422">
            <v>809602000</v>
          </cell>
          <cell r="B28422" t="str">
            <v>SILENCIOSO</v>
          </cell>
          <cell r="C28422" t="str">
            <v>UM</v>
          </cell>
        </row>
        <row r="28423">
          <cell r="A28423">
            <v>809603000</v>
          </cell>
          <cell r="B28423" t="str">
            <v>TUBO INTERMEDIARIO 98HU5A212AA</v>
          </cell>
          <cell r="C28423" t="str">
            <v>UM</v>
          </cell>
        </row>
        <row r="28424">
          <cell r="A28424">
            <v>809604000</v>
          </cell>
          <cell r="B28424" t="str">
            <v>TUBO DIANTEIRO 87HU5246BA</v>
          </cell>
          <cell r="C28424" t="str">
            <v>UM</v>
          </cell>
        </row>
        <row r="28425">
          <cell r="A28425">
            <v>809605000</v>
          </cell>
          <cell r="B28425" t="str">
            <v>TUBO DIANTEIRO</v>
          </cell>
          <cell r="C28425" t="str">
            <v>UM</v>
          </cell>
        </row>
        <row r="28426">
          <cell r="A28426" t="str">
            <v>MATRIZ236</v>
          </cell>
          <cell r="B28426" t="str">
            <v>GAB.EMBUTIR P/MONT.CJ ESTRUT EIXO I  - MENEGOTTI 003.02.022</v>
          </cell>
          <cell r="C28426" t="str">
            <v>UM</v>
          </cell>
        </row>
        <row r="28427">
          <cell r="A28427">
            <v>809606000</v>
          </cell>
          <cell r="B28427" t="str">
            <v>TUBO INTERMEDIARIO</v>
          </cell>
          <cell r="C28427" t="str">
            <v>UM</v>
          </cell>
        </row>
        <row r="28428">
          <cell r="A28428">
            <v>809608000</v>
          </cell>
          <cell r="B28428" t="str">
            <v>TUBO DIANTEIRO COM FREIO MOTOR</v>
          </cell>
          <cell r="C28428" t="str">
            <v>UM</v>
          </cell>
        </row>
        <row r="28429">
          <cell r="A28429">
            <v>809609000</v>
          </cell>
          <cell r="B28429" t="str">
            <v>TUBO DIANTEIRO SEM FREIO MOTOR</v>
          </cell>
          <cell r="C28429" t="str">
            <v>UM</v>
          </cell>
        </row>
        <row r="28430">
          <cell r="A28430">
            <v>809610000</v>
          </cell>
          <cell r="B28430" t="str">
            <v>TUBO INTERMEDIARIO MAIOR</v>
          </cell>
          <cell r="C28430" t="str">
            <v>UM</v>
          </cell>
        </row>
        <row r="28431">
          <cell r="A28431">
            <v>809611000</v>
          </cell>
          <cell r="B28431" t="str">
            <v>TUBO INTERMEDIARIO MENOR</v>
          </cell>
          <cell r="C28431" t="str">
            <v>UM</v>
          </cell>
        </row>
        <row r="28432">
          <cell r="A28432">
            <v>809612000</v>
          </cell>
          <cell r="B28432" t="str">
            <v>SILENCIOSO</v>
          </cell>
          <cell r="C28432" t="str">
            <v>UM</v>
          </cell>
        </row>
        <row r="28433">
          <cell r="A28433">
            <v>809613000</v>
          </cell>
          <cell r="B28433" t="str">
            <v>TUBO TRASEIRO</v>
          </cell>
          <cell r="C28433" t="str">
            <v>UM</v>
          </cell>
        </row>
        <row r="28434">
          <cell r="A28434">
            <v>809615000</v>
          </cell>
          <cell r="B28434" t="str">
            <v>TUBO DE EXTENSAO 2</v>
          </cell>
          <cell r="C28434" t="str">
            <v>UM</v>
          </cell>
        </row>
        <row r="28435">
          <cell r="A28435" t="str">
            <v>80961500F</v>
          </cell>
          <cell r="B28435" t="str">
            <v>TUBO DE EXTENSAO 2C455A212AA</v>
          </cell>
          <cell r="C28435" t="str">
            <v>UM</v>
          </cell>
        </row>
        <row r="28436">
          <cell r="A28436">
            <v>809616000</v>
          </cell>
          <cell r="B28436" t="str">
            <v>TUBO INTERMEDIARIO</v>
          </cell>
          <cell r="C28436" t="str">
            <v>UM</v>
          </cell>
        </row>
        <row r="28437">
          <cell r="A28437">
            <v>809618000</v>
          </cell>
          <cell r="B28437" t="str">
            <v>TUBO INTERMEDIARIO</v>
          </cell>
          <cell r="C28437" t="str">
            <v>UM</v>
          </cell>
        </row>
        <row r="28438">
          <cell r="A28438">
            <v>809619000</v>
          </cell>
          <cell r="B28438" t="str">
            <v>TUBO FLEXIVEL METÁLICO</v>
          </cell>
          <cell r="C28438" t="str">
            <v>UM</v>
          </cell>
        </row>
        <row r="28439">
          <cell r="A28439">
            <v>809620000</v>
          </cell>
          <cell r="B28439" t="str">
            <v>TUBO DIANTEIRO</v>
          </cell>
          <cell r="C28439" t="str">
            <v>UM</v>
          </cell>
        </row>
        <row r="28440">
          <cell r="A28440">
            <v>809621000</v>
          </cell>
          <cell r="B28440" t="str">
            <v>TUBO DIANTEIRO</v>
          </cell>
          <cell r="C28440" t="str">
            <v>UM</v>
          </cell>
        </row>
        <row r="28441">
          <cell r="A28441">
            <v>809622000</v>
          </cell>
          <cell r="B28441" t="str">
            <v>TUBO FLEXIVEL</v>
          </cell>
          <cell r="C28441" t="str">
            <v>UM</v>
          </cell>
        </row>
        <row r="28442">
          <cell r="A28442">
            <v>809623000</v>
          </cell>
          <cell r="B28442" t="str">
            <v>TUBO DIANTEIRO</v>
          </cell>
          <cell r="C28442" t="str">
            <v>UM</v>
          </cell>
        </row>
        <row r="28443">
          <cell r="A28443" t="str">
            <v>MATRIZ237</v>
          </cell>
          <cell r="B28443" t="str">
            <v>GAB.DE EMBUTIR P/MONT.CJ EIXO DIANT. - MENEGOTTI 003.05.001</v>
          </cell>
          <cell r="C28443" t="str">
            <v>UM</v>
          </cell>
        </row>
        <row r="28444">
          <cell r="A28444">
            <v>809624000</v>
          </cell>
          <cell r="B28444" t="str">
            <v>TUBO DIANTEIRO</v>
          </cell>
          <cell r="C28444" t="str">
            <v>UM</v>
          </cell>
        </row>
        <row r="28445">
          <cell r="A28445">
            <v>809625000</v>
          </cell>
          <cell r="B28445" t="str">
            <v>TUBO INTERMEDIARIO</v>
          </cell>
          <cell r="C28445" t="str">
            <v>UM</v>
          </cell>
        </row>
        <row r="28446">
          <cell r="A28446">
            <v>809626000</v>
          </cell>
          <cell r="B28446" t="str">
            <v>SILENCIOSO</v>
          </cell>
          <cell r="C28446" t="str">
            <v>UM</v>
          </cell>
        </row>
        <row r="28447">
          <cell r="A28447">
            <v>809627000</v>
          </cell>
          <cell r="B28447" t="str">
            <v>SILENCIOSO</v>
          </cell>
          <cell r="C28447" t="str">
            <v>UM</v>
          </cell>
        </row>
        <row r="28448">
          <cell r="A28448">
            <v>809628000</v>
          </cell>
          <cell r="B28448" t="str">
            <v>TUBO INTERMEDIARIO</v>
          </cell>
          <cell r="C28448" t="str">
            <v>UM</v>
          </cell>
        </row>
        <row r="28449">
          <cell r="A28449">
            <v>809629000</v>
          </cell>
          <cell r="B28449" t="str">
            <v>TUBO INTERMEDIARIO</v>
          </cell>
          <cell r="C28449" t="str">
            <v>UM</v>
          </cell>
        </row>
        <row r="28450">
          <cell r="A28450">
            <v>809630000</v>
          </cell>
          <cell r="B28450" t="str">
            <v>TUBO TRASEIRO</v>
          </cell>
          <cell r="C28450" t="str">
            <v>UM</v>
          </cell>
        </row>
        <row r="28451">
          <cell r="A28451">
            <v>809631000</v>
          </cell>
          <cell r="B28451" t="str">
            <v>TUBO DE ESCAPE</v>
          </cell>
          <cell r="C28451" t="str">
            <v>UM</v>
          </cell>
        </row>
        <row r="28452">
          <cell r="A28452">
            <v>809632000</v>
          </cell>
          <cell r="B28452" t="str">
            <v>TUBO DE ESCAPE</v>
          </cell>
          <cell r="C28452" t="str">
            <v>UM</v>
          </cell>
        </row>
        <row r="28453">
          <cell r="A28453">
            <v>809633000</v>
          </cell>
          <cell r="B28453" t="str">
            <v>TUBO DE ESCAPE</v>
          </cell>
          <cell r="C28453" t="str">
            <v>UM</v>
          </cell>
        </row>
        <row r="28454">
          <cell r="A28454">
            <v>809635000</v>
          </cell>
          <cell r="B28454" t="str">
            <v>SILENCIOSO ORIGINAL MB CBC 1830 3824901301</v>
          </cell>
          <cell r="C28454" t="str">
            <v>UM</v>
          </cell>
        </row>
        <row r="28455">
          <cell r="A28455">
            <v>809636000</v>
          </cell>
          <cell r="B28455" t="str">
            <v>SILENCIOSO DCBR 140L - A6344901201</v>
          </cell>
          <cell r="C28455" t="str">
            <v>UM</v>
          </cell>
        </row>
        <row r="28456">
          <cell r="A28456">
            <v>809637000</v>
          </cell>
          <cell r="B28456" t="str">
            <v>FLEXIVEL 5" VOLVO FH/NH ( 35cm)</v>
          </cell>
          <cell r="C28456" t="str">
            <v>UM</v>
          </cell>
        </row>
        <row r="28457">
          <cell r="A28457">
            <v>809638000</v>
          </cell>
          <cell r="B28457" t="str">
            <v>TUBO MOTOR VOLVO FH</v>
          </cell>
          <cell r="C28457" t="str">
            <v>UM</v>
          </cell>
        </row>
        <row r="28458">
          <cell r="A28458">
            <v>809639000</v>
          </cell>
          <cell r="B28458" t="str">
            <v>TUBO SAIDA MOTOR VOLVO FH</v>
          </cell>
          <cell r="C28458" t="str">
            <v>UM</v>
          </cell>
        </row>
        <row r="28459">
          <cell r="A28459">
            <v>809640000</v>
          </cell>
          <cell r="B28459" t="str">
            <v>FLEXIVEL 5" FH/NH ( 15cm)</v>
          </cell>
          <cell r="C28459" t="str">
            <v>UM</v>
          </cell>
        </row>
        <row r="28460">
          <cell r="A28460">
            <v>809641000</v>
          </cell>
          <cell r="B28460" t="str">
            <v>TUBO MOTOR VOLVO NH/FH</v>
          </cell>
          <cell r="C28460" t="str">
            <v>UM</v>
          </cell>
        </row>
        <row r="28461">
          <cell r="A28461">
            <v>809642000</v>
          </cell>
          <cell r="B28461" t="str">
            <v>TUBO TRASEIRO OPCIONAL LONGO</v>
          </cell>
          <cell r="C28461" t="str">
            <v>UM</v>
          </cell>
        </row>
        <row r="28462">
          <cell r="A28462">
            <v>809643000</v>
          </cell>
          <cell r="B28462" t="str">
            <v>SILENCIOSO OVAL MB OF1418</v>
          </cell>
          <cell r="C28462" t="str">
            <v>UM</v>
          </cell>
        </row>
        <row r="28463">
          <cell r="A28463">
            <v>809644000</v>
          </cell>
          <cell r="B28463" t="str">
            <v>TUBO SAIDA FORD 2UH-253683</v>
          </cell>
          <cell r="C28463" t="str">
            <v>UM</v>
          </cell>
        </row>
        <row r="28464">
          <cell r="A28464">
            <v>809645000</v>
          </cell>
          <cell r="B28464" t="str">
            <v>SILENCIOSO 300 x 400 AGRALE MT 15.0</v>
          </cell>
          <cell r="C28464" t="str">
            <v>UM</v>
          </cell>
        </row>
        <row r="28465">
          <cell r="A28465">
            <v>809646000</v>
          </cell>
          <cell r="B28465" t="str">
            <v>TUBO ESCAPAMENTO DIANT A6884900719</v>
          </cell>
          <cell r="C28465" t="str">
            <v>UM</v>
          </cell>
        </row>
        <row r="28466">
          <cell r="A28466">
            <v>809647000</v>
          </cell>
          <cell r="B28466" t="str">
            <v>TUBO INTERM DIANT A3844922101</v>
          </cell>
          <cell r="C28466" t="str">
            <v>UM</v>
          </cell>
        </row>
        <row r="28467">
          <cell r="A28467">
            <v>809648000</v>
          </cell>
          <cell r="B28467" t="str">
            <v>TUBO DE ESCAPE DIANT A3844901219</v>
          </cell>
          <cell r="C28467" t="str">
            <v>UM</v>
          </cell>
        </row>
        <row r="28468">
          <cell r="A28468">
            <v>809649000</v>
          </cell>
          <cell r="B28468" t="str">
            <v>SILENCIOSO BOIADEIRO MB</v>
          </cell>
          <cell r="C28468" t="str">
            <v>UM</v>
          </cell>
        </row>
        <row r="28469">
          <cell r="A28469" t="str">
            <v>80964900F</v>
          </cell>
          <cell r="B28469" t="str">
            <v>SILENCIOSO BOIADEIRO MB</v>
          </cell>
          <cell r="C28469" t="str">
            <v>UM</v>
          </cell>
        </row>
        <row r="28470">
          <cell r="A28470">
            <v>809650000</v>
          </cell>
          <cell r="B28470" t="str">
            <v>SILENCIOSO FPN A6934900301</v>
          </cell>
          <cell r="C28470" t="str">
            <v>UM</v>
          </cell>
        </row>
        <row r="28471">
          <cell r="A28471">
            <v>809651000</v>
          </cell>
          <cell r="B28471" t="str">
            <v>SILENCIOSO DCBR A6964907101</v>
          </cell>
          <cell r="C28471" t="str">
            <v>UM</v>
          </cell>
        </row>
        <row r="28472">
          <cell r="A28472">
            <v>809652000</v>
          </cell>
          <cell r="B28472" t="str">
            <v>SILENCIOSO DCBR ATEGO OM-904 A9584900201</v>
          </cell>
          <cell r="C28472" t="str">
            <v>UM</v>
          </cell>
        </row>
        <row r="28473">
          <cell r="A28473">
            <v>809654000</v>
          </cell>
          <cell r="B28473" t="str">
            <v>SILENCIOSO DCBR A6344901101</v>
          </cell>
          <cell r="C28473" t="str">
            <v>UM</v>
          </cell>
        </row>
        <row r="28474">
          <cell r="A28474">
            <v>809655000</v>
          </cell>
          <cell r="B28474" t="str">
            <v>SILENCIOSO DCBR A6344900901</v>
          </cell>
          <cell r="C28474" t="str">
            <v>UM</v>
          </cell>
        </row>
        <row r="28475">
          <cell r="A28475" t="str">
            <v>MATRIZ238</v>
          </cell>
          <cell r="B28475" t="str">
            <v>GAB.EMBUTIR P/MONT.CJ ARTICULADO DA CA-MENEGOTTI 003.04.005</v>
          </cell>
          <cell r="C28475" t="str">
            <v>UM</v>
          </cell>
        </row>
        <row r="28476">
          <cell r="A28476">
            <v>809656000</v>
          </cell>
          <cell r="B28476" t="str">
            <v>TUBO GALVANIZADO COM EXPANSAO</v>
          </cell>
          <cell r="C28476" t="str">
            <v>UM</v>
          </cell>
        </row>
        <row r="28477">
          <cell r="A28477">
            <v>809657000</v>
          </cell>
          <cell r="B28477" t="str">
            <v>TUBO GALVANIZADO 4. 1/2"</v>
          </cell>
          <cell r="C28477" t="str">
            <v>UM</v>
          </cell>
        </row>
        <row r="28478">
          <cell r="A28478">
            <v>809659000</v>
          </cell>
          <cell r="B28478" t="str">
            <v>SILENCIOSO ORIGINAL MA 12.0 - 6012.301.060.00.9</v>
          </cell>
          <cell r="C28478" t="str">
            <v>UM</v>
          </cell>
        </row>
        <row r="28479">
          <cell r="A28479">
            <v>809660000</v>
          </cell>
          <cell r="B28479" t="str">
            <v>SILENCIOSO OVAL MT 12 - 6112.101.057.005</v>
          </cell>
          <cell r="C28479" t="str">
            <v>UM</v>
          </cell>
        </row>
        <row r="28480">
          <cell r="A28480">
            <v>809661000</v>
          </cell>
          <cell r="B28480" t="str">
            <v>SILENCIOSO ORIGINAL - 6009.001.546.00.6</v>
          </cell>
          <cell r="C28480" t="str">
            <v>UM</v>
          </cell>
        </row>
        <row r="28481">
          <cell r="A28481">
            <v>809662000</v>
          </cell>
          <cell r="B28481" t="str">
            <v>SILENCIOSO  6 cc atego reposição</v>
          </cell>
          <cell r="C28481" t="str">
            <v>UM</v>
          </cell>
        </row>
        <row r="28482">
          <cell r="A28482">
            <v>809663000</v>
          </cell>
          <cell r="B28482" t="str">
            <v>SILENCIOSO  4 cc atego reposição</v>
          </cell>
          <cell r="C28482" t="str">
            <v>UM</v>
          </cell>
        </row>
        <row r="28483">
          <cell r="A28483" t="str">
            <v>MATRIZ239</v>
          </cell>
          <cell r="B28483" t="str">
            <v>GAB.DE EMBUTIR P/MONT.CJ SAPATA FIX - MENEGOTTI 003.02.047</v>
          </cell>
          <cell r="C28483" t="str">
            <v>UM</v>
          </cell>
        </row>
        <row r="28484">
          <cell r="A28484">
            <v>809664000</v>
          </cell>
          <cell r="B28484" t="str">
            <v>SILENCIOSO OVAL MB 715/915 ACCELO</v>
          </cell>
          <cell r="C28484" t="str">
            <v>UM</v>
          </cell>
        </row>
        <row r="28485">
          <cell r="A28485" t="str">
            <v>80966400F</v>
          </cell>
          <cell r="B28485" t="str">
            <v>SILENCIOSO OVAL MB 715/915 ACCELO</v>
          </cell>
          <cell r="C28485" t="str">
            <v>UM</v>
          </cell>
        </row>
        <row r="28486">
          <cell r="A28486">
            <v>809665000</v>
          </cell>
          <cell r="B28486" t="str">
            <v>SILENCIOSO OVAL C/SUPORTE MB 715/915 ACCELO</v>
          </cell>
          <cell r="C28486" t="str">
            <v>UM</v>
          </cell>
        </row>
        <row r="28487">
          <cell r="A28487">
            <v>809666000</v>
          </cell>
          <cell r="B28487" t="str">
            <v>CAPA DO PARAFUSO</v>
          </cell>
          <cell r="C28487" t="str">
            <v>UM</v>
          </cell>
        </row>
        <row r="28488">
          <cell r="A28488">
            <v>809667000</v>
          </cell>
          <cell r="B28488" t="str">
            <v>SILENCIOSO S/ MIOLO MB 1214/2314/1218/2418</v>
          </cell>
          <cell r="C28488" t="str">
            <v>UM</v>
          </cell>
        </row>
        <row r="28489">
          <cell r="A28489">
            <v>809668000</v>
          </cell>
          <cell r="B28489" t="str">
            <v>CAPA DO PARAFUSO M8</v>
          </cell>
          <cell r="C28489" t="str">
            <v>UM</v>
          </cell>
        </row>
        <row r="28490">
          <cell r="A28490">
            <v>809669000</v>
          </cell>
          <cell r="B28490" t="str">
            <v>CAPA DO PARAFUSO M10</v>
          </cell>
          <cell r="C28490" t="str">
            <v>UM</v>
          </cell>
        </row>
        <row r="28491">
          <cell r="A28491" t="str">
            <v>MATRIZ240</v>
          </cell>
          <cell r="B28491" t="str">
            <v>GAB.DE EMBUTIR P/MONT.CJ SAPATA FIX MAIOR - MENEG 003.02.067</v>
          </cell>
          <cell r="C28491" t="str">
            <v>UM</v>
          </cell>
        </row>
        <row r="28492">
          <cell r="A28492">
            <v>809670000</v>
          </cell>
          <cell r="B28492" t="str">
            <v>CAPA DO PARAFUSO M12</v>
          </cell>
          <cell r="C28492" t="str">
            <v>UM</v>
          </cell>
        </row>
        <row r="28493">
          <cell r="A28493">
            <v>809671000</v>
          </cell>
          <cell r="B28493" t="str">
            <v>CAPA DO PARAFUSO M16</v>
          </cell>
          <cell r="C28493" t="str">
            <v>UM</v>
          </cell>
        </row>
        <row r="28494">
          <cell r="A28494">
            <v>809672000</v>
          </cell>
          <cell r="B28494" t="str">
            <v>TUBO INTERMEDIARIO</v>
          </cell>
          <cell r="C28494" t="str">
            <v>UM</v>
          </cell>
        </row>
        <row r="28495">
          <cell r="A28495">
            <v>809673000</v>
          </cell>
          <cell r="B28495" t="str">
            <v>SILENCIOSO COM FILTRO DE PARTICULAS</v>
          </cell>
          <cell r="C28495" t="str">
            <v>UM</v>
          </cell>
        </row>
        <row r="28496">
          <cell r="A28496">
            <v>809675000</v>
          </cell>
          <cell r="B28496" t="str">
            <v>SILENCIOSO ORIGINAL - 6013.501.029.00.0</v>
          </cell>
          <cell r="C28496" t="str">
            <v>UM</v>
          </cell>
        </row>
        <row r="28497">
          <cell r="A28497">
            <v>809680000</v>
          </cell>
          <cell r="B28497" t="str">
            <v>SILENCIOSO ORIGINAL - 6012.301.211.00.8</v>
          </cell>
          <cell r="C28497" t="str">
            <v>UM</v>
          </cell>
        </row>
        <row r="28498">
          <cell r="A28498">
            <v>809681000</v>
          </cell>
          <cell r="B28498" t="str">
            <v>REDUTOR DE RUIDO ESCAPAMENTO</v>
          </cell>
          <cell r="C28498" t="str">
            <v>UM</v>
          </cell>
        </row>
        <row r="28499">
          <cell r="A28499" t="str">
            <v>MATRIZ241</v>
          </cell>
          <cell r="B28499" t="str">
            <v>GAB.EMBUT P/MONT.CJ SUP.SAP./SAP INV.003.02.067/003.002.005</v>
          </cell>
          <cell r="C28499" t="str">
            <v>UM</v>
          </cell>
        </row>
        <row r="28500">
          <cell r="A28500">
            <v>809682000</v>
          </cell>
          <cell r="B28500" t="str">
            <v>KIT SILENCIOSO MB 608</v>
          </cell>
          <cell r="C28500" t="str">
            <v>UM</v>
          </cell>
        </row>
        <row r="28501">
          <cell r="A28501">
            <v>809683000</v>
          </cell>
          <cell r="B28501" t="str">
            <v>SILENCIOSO ATEGO 4CC REPOSICAO</v>
          </cell>
          <cell r="C28501" t="str">
            <v>UM</v>
          </cell>
        </row>
        <row r="28502">
          <cell r="A28502" t="str">
            <v>80968300F</v>
          </cell>
          <cell r="B28502" t="str">
            <v>SILENCIOSO ATEGO 4CC REPOSICAO 9584900701</v>
          </cell>
          <cell r="C28502" t="str">
            <v>UM</v>
          </cell>
        </row>
        <row r="28503">
          <cell r="A28503">
            <v>809684000</v>
          </cell>
          <cell r="B28503" t="str">
            <v>SILENCIOSO ATEGO 6CC REPOSICAO</v>
          </cell>
          <cell r="C28503" t="str">
            <v>UM</v>
          </cell>
        </row>
        <row r="28504">
          <cell r="A28504" t="str">
            <v>80968400F</v>
          </cell>
          <cell r="B28504" t="str">
            <v>SILENCIOSO ATEGO 6CC REPOSICAO 9584900501</v>
          </cell>
          <cell r="C28504" t="str">
            <v>UM</v>
          </cell>
        </row>
        <row r="28505">
          <cell r="A28505">
            <v>809685000</v>
          </cell>
          <cell r="B28505" t="str">
            <v>TUBO DE SAIDA MBB</v>
          </cell>
          <cell r="C28505" t="str">
            <v>UM</v>
          </cell>
        </row>
        <row r="28506">
          <cell r="A28506">
            <v>809686000</v>
          </cell>
          <cell r="B28506" t="str">
            <v>SILENCIOSO REPOSICAO HSK</v>
          </cell>
          <cell r="C28506" t="str">
            <v>UM</v>
          </cell>
        </row>
        <row r="28507">
          <cell r="A28507" t="str">
            <v>MATRIZ242</v>
          </cell>
          <cell r="B28507" t="str">
            <v>GAB.DE EMBUTIR P/MONT.CJ RESERV. D'AGUA- MENEG 003.08.000</v>
          </cell>
          <cell r="C28507" t="str">
            <v>UM</v>
          </cell>
        </row>
        <row r="28508">
          <cell r="A28508">
            <v>809687000</v>
          </cell>
          <cell r="B28508" t="str">
            <v>SILENCIOSO ACCELO - 6013.101.159.00.9</v>
          </cell>
          <cell r="C28508" t="str">
            <v>UM</v>
          </cell>
        </row>
        <row r="28509">
          <cell r="A28509">
            <v>809688000</v>
          </cell>
          <cell r="B28509" t="str">
            <v>SILENCIOSO ORIGINAL - 6013.101.312.00.4</v>
          </cell>
          <cell r="C28509" t="str">
            <v>UM</v>
          </cell>
        </row>
        <row r="28510">
          <cell r="A28510">
            <v>809689000</v>
          </cell>
          <cell r="B28510" t="str">
            <v>ABRACADEIRA A9584900041</v>
          </cell>
          <cell r="C28510" t="str">
            <v>UM</v>
          </cell>
        </row>
        <row r="28511">
          <cell r="A28511">
            <v>809690000</v>
          </cell>
          <cell r="B28511" t="str">
            <v>SILENCIOSO 712/912</v>
          </cell>
          <cell r="C28511" t="str">
            <v>UM</v>
          </cell>
        </row>
        <row r="28512">
          <cell r="A28512">
            <v>809691000</v>
          </cell>
          <cell r="B28512" t="str">
            <v>SILENCIOSO 712C/914C/1215C</v>
          </cell>
          <cell r="C28512" t="str">
            <v>UM</v>
          </cell>
        </row>
        <row r="28513">
          <cell r="A28513" t="str">
            <v>80969100F</v>
          </cell>
          <cell r="B28513" t="str">
            <v>SILENCIOSO 712C/914C/1215C</v>
          </cell>
          <cell r="C28513" t="str">
            <v>UM</v>
          </cell>
        </row>
        <row r="28514">
          <cell r="A28514">
            <v>809692000</v>
          </cell>
          <cell r="B28514" t="str">
            <v>PARA-LAMA ENVOLVENTE RECROSUL</v>
          </cell>
          <cell r="C28514" t="str">
            <v>UM</v>
          </cell>
        </row>
        <row r="28515">
          <cell r="A28515" t="str">
            <v>MATRIZ243</v>
          </cell>
          <cell r="B28515" t="str">
            <v>GAB.DE EMBUTIR P/MONT.CJ SUP.MOTOR- MENEG 003.01.007</v>
          </cell>
          <cell r="C28515" t="str">
            <v>UM</v>
          </cell>
        </row>
        <row r="28516">
          <cell r="A28516">
            <v>809693000</v>
          </cell>
          <cell r="B28516" t="str">
            <v>SILENCIOSO ORIGINAL - 6112.301.073.00.0</v>
          </cell>
          <cell r="C28516" t="str">
            <v>UM</v>
          </cell>
        </row>
        <row r="28517">
          <cell r="A28517">
            <v>809694000</v>
          </cell>
          <cell r="B28517" t="str">
            <v>SILENCIOSO 140 LT MODIFICADO A 634 490 14 01</v>
          </cell>
          <cell r="C28517" t="str">
            <v>UM</v>
          </cell>
        </row>
        <row r="28518">
          <cell r="A28518">
            <v>809695000</v>
          </cell>
          <cell r="B28518" t="str">
            <v>ABRACADEIRA CANO DESCARGA - VOLVO - 1629499</v>
          </cell>
          <cell r="C28518" t="str">
            <v>UM</v>
          </cell>
        </row>
        <row r="28519">
          <cell r="A28519">
            <v>809696000</v>
          </cell>
          <cell r="B28519" t="str">
            <v>SUPORTE DO SILENCIOSO ACCELO915C</v>
          </cell>
          <cell r="C28519" t="str">
            <v>UM</v>
          </cell>
        </row>
        <row r="28520">
          <cell r="A28520">
            <v>809697000</v>
          </cell>
          <cell r="B28520" t="str">
            <v>CINTA DE ESCAPAMENTO MB 712/912/914</v>
          </cell>
          <cell r="C28520" t="str">
            <v>UM</v>
          </cell>
        </row>
        <row r="28521">
          <cell r="A28521">
            <v>809698000</v>
          </cell>
          <cell r="B28521" t="str">
            <v>ABRACADEIRA VOLVO 5"</v>
          </cell>
          <cell r="C28521" t="str">
            <v>UM</v>
          </cell>
        </row>
        <row r="28522">
          <cell r="A28522">
            <v>809699000</v>
          </cell>
          <cell r="B28522" t="str">
            <v>SILENCIOSO IVECO STRALIS</v>
          </cell>
          <cell r="C28522" t="str">
            <v>UM</v>
          </cell>
        </row>
        <row r="28523">
          <cell r="A28523">
            <v>809700000</v>
          </cell>
          <cell r="B28523" t="str">
            <v>SILENCIOSO IVECO DAILY</v>
          </cell>
          <cell r="C28523" t="str">
            <v>UM</v>
          </cell>
        </row>
        <row r="28524">
          <cell r="A28524">
            <v>809701000</v>
          </cell>
          <cell r="B28524" t="str">
            <v>SILENCIOSO 1620 - 6cil.</v>
          </cell>
          <cell r="C28524" t="str">
            <v>UM</v>
          </cell>
        </row>
        <row r="28525">
          <cell r="A28525">
            <v>809702000</v>
          </cell>
          <cell r="B28525" t="str">
            <v>SILENCIOSO MA17.0 - 6012.301.247.00.2</v>
          </cell>
          <cell r="C28525" t="str">
            <v>UM</v>
          </cell>
        </row>
        <row r="28526">
          <cell r="A28526" t="str">
            <v>80970300D</v>
          </cell>
          <cell r="B28526" t="str">
            <v>LONGARINA TRAS. DIR. 140 X 120  - 6011.002.818.00.4</v>
          </cell>
          <cell r="C28526" t="str">
            <v>UM</v>
          </cell>
        </row>
        <row r="28527">
          <cell r="A28527" t="str">
            <v>80970300E</v>
          </cell>
          <cell r="B28527" t="str">
            <v>LONGARINA TRAS. ESQ. 140 X 120 - 6011.002.815.00.0</v>
          </cell>
          <cell r="C28527" t="str">
            <v>UM</v>
          </cell>
        </row>
        <row r="28528">
          <cell r="A28528" t="str">
            <v>80970400D</v>
          </cell>
          <cell r="B28528" t="str">
            <v>FECHAMENTO TRAS. DIR. 140 X 120 - 6011.002.820.00.0</v>
          </cell>
          <cell r="C28528" t="str">
            <v>UM</v>
          </cell>
        </row>
        <row r="28529">
          <cell r="A28529" t="str">
            <v>80970400E</v>
          </cell>
          <cell r="B28529" t="str">
            <v>FECHAMENTO TRAS. ESQ. 140 X 120 - 6011.002.817.00.6</v>
          </cell>
          <cell r="C28529" t="str">
            <v>UM</v>
          </cell>
        </row>
        <row r="28530">
          <cell r="A28530" t="str">
            <v>80970500D</v>
          </cell>
          <cell r="B28530" t="str">
            <v>LONGARINA TRAS. DIR. 180 X 180 - 6011.002.750.00.9</v>
          </cell>
          <cell r="C28530" t="str">
            <v>UM</v>
          </cell>
        </row>
        <row r="28531">
          <cell r="A28531" t="str">
            <v>80970500E</v>
          </cell>
          <cell r="B28531" t="str">
            <v>LONGARINA TRAS. ESQ. 180 X 180 - 6011.002.741.00.8</v>
          </cell>
          <cell r="C28531" t="str">
            <v>UM</v>
          </cell>
        </row>
        <row r="28532">
          <cell r="A28532">
            <v>809706000</v>
          </cell>
          <cell r="B28532" t="str">
            <v>LONGARINA EXT. DIANT. DIR. - 6011.002.744.00.2</v>
          </cell>
          <cell r="C28532" t="str">
            <v>UM</v>
          </cell>
        </row>
        <row r="28533">
          <cell r="A28533">
            <v>809707000</v>
          </cell>
          <cell r="B28533" t="str">
            <v>LONGARINA EXT. DIANT. ESQ. - 6011.002.733.00.5</v>
          </cell>
          <cell r="C28533" t="str">
            <v>UM</v>
          </cell>
        </row>
        <row r="28534">
          <cell r="A28534">
            <v>809708000</v>
          </cell>
          <cell r="B28534" t="str">
            <v>LONGARINA EXT. DIANT. DIR. - 6011.002.814.00.3</v>
          </cell>
          <cell r="C28534" t="str">
            <v>UM</v>
          </cell>
        </row>
        <row r="28535">
          <cell r="A28535">
            <v>809709000</v>
          </cell>
          <cell r="B28535" t="str">
            <v>LONGARINA EXT. DIANT. ESQ. - 6011.002.811.00.9</v>
          </cell>
          <cell r="C28535" t="str">
            <v>UM</v>
          </cell>
        </row>
        <row r="28536">
          <cell r="A28536">
            <v>809710000</v>
          </cell>
          <cell r="B28536" t="str">
            <v>FECHAMENTO INT. DIANT. DIR. - 6011.002.816.00.8</v>
          </cell>
          <cell r="C28536" t="str">
            <v>UM</v>
          </cell>
        </row>
        <row r="28537">
          <cell r="A28537">
            <v>809711000</v>
          </cell>
          <cell r="B28537" t="str">
            <v>FECHAMENTO INT. DIANT. ESQ. - 6011.002.813.00.5</v>
          </cell>
          <cell r="C28537" t="str">
            <v>UM</v>
          </cell>
        </row>
        <row r="28538">
          <cell r="A28538">
            <v>809712000</v>
          </cell>
          <cell r="B28538" t="str">
            <v>FECHAMENTO INT. DIANT. DIR. 180 CIVIL - 6011.002.746.00.7</v>
          </cell>
          <cell r="C28538" t="str">
            <v>UM</v>
          </cell>
        </row>
        <row r="28539">
          <cell r="A28539">
            <v>809713000</v>
          </cell>
          <cell r="B28539" t="str">
            <v>FECHAMENTO INT. DIANT. ESQ. 180 CIVIL - 6011.002.737.00.6</v>
          </cell>
          <cell r="C28539" t="str">
            <v>UM</v>
          </cell>
        </row>
        <row r="28540">
          <cell r="A28540">
            <v>809715000</v>
          </cell>
          <cell r="B28540" t="str">
            <v>TUBO DO MOTOR - 688 492 85 01</v>
          </cell>
          <cell r="C28540" t="str">
            <v>UM</v>
          </cell>
        </row>
        <row r="28541">
          <cell r="A28541">
            <v>809716000</v>
          </cell>
          <cell r="B28541" t="str">
            <v>CINTA DO SILENCIOSO</v>
          </cell>
          <cell r="C28541" t="str">
            <v>UM</v>
          </cell>
        </row>
        <row r="28542">
          <cell r="A28542">
            <v>809717000</v>
          </cell>
          <cell r="B28542" t="str">
            <v>TUBO TERMINAL</v>
          </cell>
          <cell r="C28542" t="str">
            <v>UM</v>
          </cell>
        </row>
        <row r="28543">
          <cell r="A28543">
            <v>809718000</v>
          </cell>
          <cell r="B28543" t="str">
            <v>TUBO DE SAIDA MOTOR</v>
          </cell>
          <cell r="C28543" t="str">
            <v>UM</v>
          </cell>
        </row>
        <row r="28544">
          <cell r="A28544">
            <v>809719000</v>
          </cell>
          <cell r="B28544" t="str">
            <v>TUBO DE SAIDA MOTOR</v>
          </cell>
          <cell r="C28544" t="str">
            <v>UM</v>
          </cell>
        </row>
        <row r="28545">
          <cell r="A28545">
            <v>809721000</v>
          </cell>
          <cell r="B28545" t="str">
            <v>TUBO FLEXÍVEL GALVANIZADO</v>
          </cell>
          <cell r="C28545" t="str">
            <v>UM</v>
          </cell>
        </row>
        <row r="28546">
          <cell r="A28546">
            <v>809722000</v>
          </cell>
          <cell r="B28546" t="str">
            <v>TUBO INTERMEDIARIO</v>
          </cell>
          <cell r="C28546" t="str">
            <v>UM</v>
          </cell>
        </row>
        <row r="28547">
          <cell r="A28547" t="str">
            <v>MATRIZ244</v>
          </cell>
          <cell r="B28547" t="str">
            <v>GAB.EMB.MONT.CJ SUCCAO BOMB MAIO/MENOR003.07.0024/003.07.023</v>
          </cell>
          <cell r="C28547" t="str">
            <v>UM</v>
          </cell>
        </row>
        <row r="28548">
          <cell r="A28548">
            <v>809723000</v>
          </cell>
          <cell r="B28548" t="str">
            <v>TUBO INTERMEDIARIO</v>
          </cell>
          <cell r="C28548" t="str">
            <v>UM</v>
          </cell>
        </row>
        <row r="28549">
          <cell r="A28549">
            <v>809724000</v>
          </cell>
          <cell r="B28549" t="str">
            <v>TUBO MOTOR 3" ATEGO 4CC</v>
          </cell>
          <cell r="C28549" t="str">
            <v>UM</v>
          </cell>
        </row>
        <row r="28550">
          <cell r="A28550">
            <v>809727000</v>
          </cell>
          <cell r="B28550" t="str">
            <v>TUBO MOTOR 3.1/2" - 958 492 09 01</v>
          </cell>
          <cell r="C28550" t="str">
            <v>UM</v>
          </cell>
        </row>
        <row r="28551">
          <cell r="A28551">
            <v>809731000</v>
          </cell>
          <cell r="B28551" t="str">
            <v>TUBO MOTOR</v>
          </cell>
          <cell r="C28551" t="str">
            <v>UM</v>
          </cell>
        </row>
        <row r="28552">
          <cell r="A28552">
            <v>809732000</v>
          </cell>
          <cell r="B28552" t="str">
            <v>TUBO FLEXIVEL</v>
          </cell>
          <cell r="C28552" t="str">
            <v>UM</v>
          </cell>
        </row>
        <row r="28553">
          <cell r="A28553">
            <v>809733000</v>
          </cell>
          <cell r="B28553" t="str">
            <v>TUBO FLEXIVEL</v>
          </cell>
          <cell r="C28553" t="str">
            <v>UM</v>
          </cell>
        </row>
        <row r="28554">
          <cell r="A28554">
            <v>809734000</v>
          </cell>
          <cell r="B28554" t="str">
            <v>SILENCIOSO MB</v>
          </cell>
          <cell r="C28554" t="str">
            <v>UM</v>
          </cell>
        </row>
        <row r="28555">
          <cell r="A28555">
            <v>807476000</v>
          </cell>
          <cell r="B28555" t="str">
            <v>CANO DE DESCARGA - 10120492</v>
          </cell>
          <cell r="C28555" t="str">
            <v>UM</v>
          </cell>
        </row>
        <row r="28556">
          <cell r="A28556">
            <v>809737000</v>
          </cell>
          <cell r="B28556" t="str">
            <v>SILENCIOSO</v>
          </cell>
          <cell r="C28556" t="str">
            <v>UM</v>
          </cell>
        </row>
        <row r="28557">
          <cell r="A28557">
            <v>809739000</v>
          </cell>
          <cell r="B28557" t="str">
            <v>CINTA DE FIXACAO TUBO MOTOR</v>
          </cell>
          <cell r="C28557" t="str">
            <v>UM</v>
          </cell>
        </row>
        <row r="28558">
          <cell r="A28558">
            <v>809740000</v>
          </cell>
          <cell r="B28558" t="str">
            <v>TUBO MOTOR COM SILENCIOSO</v>
          </cell>
          <cell r="C28558" t="str">
            <v>UM</v>
          </cell>
        </row>
        <row r="28559">
          <cell r="A28559">
            <v>809741000</v>
          </cell>
          <cell r="B28559" t="str">
            <v>ABRACADEIRA</v>
          </cell>
          <cell r="C28559" t="str">
            <v>UM</v>
          </cell>
        </row>
        <row r="28560">
          <cell r="A28560">
            <v>809742000</v>
          </cell>
          <cell r="B28560" t="str">
            <v>TUBO INTERMEDIARIO</v>
          </cell>
          <cell r="C28560" t="str">
            <v>UM</v>
          </cell>
        </row>
        <row r="28561">
          <cell r="A28561">
            <v>809745000</v>
          </cell>
          <cell r="B28561" t="str">
            <v>SILENCIOSO</v>
          </cell>
          <cell r="C28561" t="str">
            <v>UM</v>
          </cell>
        </row>
        <row r="28562">
          <cell r="A28562">
            <v>809746000</v>
          </cell>
          <cell r="B28562" t="str">
            <v>SILENCIOSO</v>
          </cell>
          <cell r="C28562" t="str">
            <v>UM</v>
          </cell>
        </row>
        <row r="28563">
          <cell r="A28563">
            <v>809747000</v>
          </cell>
          <cell r="B28563" t="str">
            <v>TUBO FLEXIVEL</v>
          </cell>
          <cell r="C28563" t="str">
            <v>UM</v>
          </cell>
        </row>
        <row r="28564">
          <cell r="A28564">
            <v>809748000</v>
          </cell>
          <cell r="B28564" t="str">
            <v>TUBO MOTOR</v>
          </cell>
          <cell r="C28564" t="str">
            <v>UM</v>
          </cell>
        </row>
        <row r="28565">
          <cell r="A28565">
            <v>809751000</v>
          </cell>
          <cell r="B28565" t="str">
            <v>TUBO MOTOR</v>
          </cell>
          <cell r="C28565" t="str">
            <v>UM</v>
          </cell>
        </row>
        <row r="28566">
          <cell r="A28566">
            <v>809752000</v>
          </cell>
          <cell r="B28566" t="str">
            <v>TUBO MOTOR STRALIS</v>
          </cell>
          <cell r="C28566" t="str">
            <v>UM</v>
          </cell>
        </row>
        <row r="28567">
          <cell r="A28567">
            <v>809753000</v>
          </cell>
          <cell r="B28567" t="str">
            <v>TUBO INTERMEDIARIO</v>
          </cell>
          <cell r="C28567" t="str">
            <v>UM</v>
          </cell>
        </row>
        <row r="28568">
          <cell r="A28568">
            <v>809754000</v>
          </cell>
          <cell r="B28568" t="str">
            <v>SUPORTE SILENCIOSO</v>
          </cell>
          <cell r="C28568" t="str">
            <v>UM</v>
          </cell>
        </row>
        <row r="28569">
          <cell r="A28569">
            <v>809755000</v>
          </cell>
          <cell r="B28569" t="str">
            <v>CINTA SILENCIOSO</v>
          </cell>
          <cell r="C28569" t="str">
            <v>UM</v>
          </cell>
        </row>
        <row r="28570">
          <cell r="A28570">
            <v>809756000</v>
          </cell>
          <cell r="B28570" t="str">
            <v>TUBO MOTOR</v>
          </cell>
          <cell r="C28570" t="str">
            <v>UM</v>
          </cell>
        </row>
        <row r="28571">
          <cell r="A28571">
            <v>809757000</v>
          </cell>
          <cell r="B28571" t="str">
            <v>TUBO TERMINAL</v>
          </cell>
          <cell r="C28571" t="str">
            <v>UM</v>
          </cell>
        </row>
        <row r="28572">
          <cell r="A28572">
            <v>809758000</v>
          </cell>
          <cell r="B28572" t="str">
            <v>TUBO MOTOR</v>
          </cell>
          <cell r="C28572" t="str">
            <v>UM</v>
          </cell>
        </row>
        <row r="28573">
          <cell r="A28573">
            <v>809759000</v>
          </cell>
          <cell r="B28573" t="str">
            <v>TUBO INTERMEDIARIO</v>
          </cell>
          <cell r="C28573" t="str">
            <v>UM</v>
          </cell>
        </row>
        <row r="28574">
          <cell r="A28574">
            <v>809760000</v>
          </cell>
          <cell r="B28574" t="str">
            <v>SILENCIOSO</v>
          </cell>
          <cell r="C28574" t="str">
            <v>UM</v>
          </cell>
        </row>
        <row r="28575">
          <cell r="A28575">
            <v>809761000</v>
          </cell>
          <cell r="B28575" t="str">
            <v>TUBO TERMINAL</v>
          </cell>
          <cell r="C28575" t="str">
            <v>UM</v>
          </cell>
        </row>
        <row r="28576">
          <cell r="A28576">
            <v>809763000</v>
          </cell>
          <cell r="B28576" t="str">
            <v>TUBO MOTOR</v>
          </cell>
          <cell r="C28576" t="str">
            <v>UM</v>
          </cell>
        </row>
        <row r="28577">
          <cell r="A28577">
            <v>809765000</v>
          </cell>
          <cell r="B28577" t="str">
            <v>TUBO FLEXIVEL</v>
          </cell>
          <cell r="C28577" t="str">
            <v>UM</v>
          </cell>
        </row>
        <row r="28578">
          <cell r="A28578">
            <v>809766000</v>
          </cell>
          <cell r="B28578" t="str">
            <v>TUBO INTERMEDIARIO</v>
          </cell>
          <cell r="C28578" t="str">
            <v>UM</v>
          </cell>
        </row>
        <row r="28579">
          <cell r="A28579">
            <v>809767000</v>
          </cell>
          <cell r="B28579" t="str">
            <v>SILENCIOSO</v>
          </cell>
          <cell r="C28579" t="str">
            <v>UM</v>
          </cell>
        </row>
        <row r="28580">
          <cell r="A28580">
            <v>809768000</v>
          </cell>
          <cell r="B28580" t="str">
            <v>ABRACADEIRA TUBO TERMINAL</v>
          </cell>
          <cell r="C28580" t="str">
            <v>UM</v>
          </cell>
        </row>
        <row r="28581">
          <cell r="A28581">
            <v>809769000</v>
          </cell>
          <cell r="B28581" t="str">
            <v>TUBO TERMINAL</v>
          </cell>
          <cell r="C28581" t="str">
            <v>UM</v>
          </cell>
        </row>
        <row r="28582">
          <cell r="A28582">
            <v>809770000</v>
          </cell>
          <cell r="B28582" t="str">
            <v>CINTA DO SIL.</v>
          </cell>
          <cell r="C28582" t="str">
            <v>UM</v>
          </cell>
        </row>
        <row r="28583">
          <cell r="A28583">
            <v>809771000</v>
          </cell>
          <cell r="B28583" t="str">
            <v>PROTETOR DE CALOR FRONTAL</v>
          </cell>
          <cell r="C28583" t="str">
            <v>UM</v>
          </cell>
        </row>
        <row r="28584">
          <cell r="A28584">
            <v>809772000</v>
          </cell>
          <cell r="B28584" t="str">
            <v>PASSARELA</v>
          </cell>
          <cell r="C28584" t="str">
            <v>UM</v>
          </cell>
        </row>
        <row r="28585">
          <cell r="A28585">
            <v>809773000</v>
          </cell>
          <cell r="B28585" t="str">
            <v>PROTETOR DE CALOR LATERAL</v>
          </cell>
          <cell r="C28585" t="str">
            <v>UM</v>
          </cell>
        </row>
        <row r="28586">
          <cell r="A28586">
            <v>809774000</v>
          </cell>
          <cell r="B28586" t="str">
            <v>SILENCIOSO CARGO</v>
          </cell>
          <cell r="C28586" t="str">
            <v>UM</v>
          </cell>
        </row>
        <row r="28587">
          <cell r="A28587">
            <v>807477000</v>
          </cell>
          <cell r="B28587" t="str">
            <v>CANO DE DESCARGA - 10271220</v>
          </cell>
          <cell r="C28587" t="str">
            <v>UM</v>
          </cell>
        </row>
        <row r="28588">
          <cell r="A28588" t="str">
            <v>80977400F</v>
          </cell>
          <cell r="B28588" t="str">
            <v>SILENCIOSO CARGO 2422</v>
          </cell>
          <cell r="C28588" t="str">
            <v>UM</v>
          </cell>
        </row>
        <row r="28589">
          <cell r="A28589">
            <v>809775000</v>
          </cell>
          <cell r="B28589" t="str">
            <v>TUBO INTERMEDIÁRIO</v>
          </cell>
          <cell r="C28589" t="str">
            <v>UM</v>
          </cell>
        </row>
        <row r="28590">
          <cell r="A28590">
            <v>809776000</v>
          </cell>
          <cell r="B28590" t="str">
            <v>TUBO MOTOR</v>
          </cell>
          <cell r="C28590" t="str">
            <v>UM</v>
          </cell>
        </row>
        <row r="28591">
          <cell r="A28591">
            <v>809777000</v>
          </cell>
          <cell r="B28591" t="str">
            <v>SILENCIOSO MT 15.0 SB - 6112.101.154.00.0</v>
          </cell>
          <cell r="C28591" t="str">
            <v>UM</v>
          </cell>
        </row>
        <row r="28592">
          <cell r="A28592">
            <v>809778000</v>
          </cell>
          <cell r="B28592" t="str">
            <v>CHAPA PROTECAO SUP CONTRA O CALOR - A6934910330</v>
          </cell>
          <cell r="C28592" t="str">
            <v>UM</v>
          </cell>
        </row>
        <row r="28593">
          <cell r="A28593">
            <v>809779000</v>
          </cell>
          <cell r="B28593" t="str">
            <v>TERMINAL ESCAPAMENTO (SUPLAY)</v>
          </cell>
          <cell r="C28593" t="str">
            <v>UM</v>
          </cell>
        </row>
        <row r="28594">
          <cell r="A28594" t="str">
            <v>80978000D</v>
          </cell>
          <cell r="B28594" t="str">
            <v>PARALAMA DIANTEIRO DIREITO VOLVO</v>
          </cell>
          <cell r="C28594" t="str">
            <v>UM</v>
          </cell>
        </row>
        <row r="28595">
          <cell r="A28595" t="str">
            <v>MATRIZ245</v>
          </cell>
          <cell r="B28595" t="str">
            <v>GAB.DE EMBUTIR P/MONT.CJ CAMBAO - MENEGOTTI 003.05.015</v>
          </cell>
          <cell r="C28595" t="str">
            <v>UM</v>
          </cell>
        </row>
        <row r="28596">
          <cell r="A28596" t="str">
            <v>80978000E</v>
          </cell>
          <cell r="B28596" t="str">
            <v>PARALAMA DIANTEIRO ESQUERDO VOLVO</v>
          </cell>
          <cell r="C28596" t="str">
            <v>UM</v>
          </cell>
        </row>
        <row r="28597">
          <cell r="A28597" t="str">
            <v>80978100D</v>
          </cell>
          <cell r="B28597" t="str">
            <v>ACABAMENTO LATERAL PARALAMA DIR. VOLVO</v>
          </cell>
          <cell r="C28597" t="str">
            <v>UM</v>
          </cell>
        </row>
        <row r="28598">
          <cell r="A28598" t="str">
            <v>80978100E</v>
          </cell>
          <cell r="B28598" t="str">
            <v>ACABAMENTO LATERAL PARALAMA ESQ. VOLVO</v>
          </cell>
          <cell r="C28598" t="str">
            <v>UM</v>
          </cell>
        </row>
        <row r="28599">
          <cell r="A28599">
            <v>809782000</v>
          </cell>
          <cell r="B28599" t="str">
            <v>PARALAMA TRASEIRO DIR. ESQ. VOLVO</v>
          </cell>
          <cell r="C28599" t="str">
            <v>UM</v>
          </cell>
        </row>
        <row r="28600">
          <cell r="A28600" t="str">
            <v>8099000BN</v>
          </cell>
          <cell r="B28600" t="str">
            <v>CONJUNTO DE CHAPAS</v>
          </cell>
          <cell r="C28600" t="str">
            <v>UM</v>
          </cell>
        </row>
        <row r="28601">
          <cell r="A28601" t="str">
            <v>80TRN</v>
          </cell>
          <cell r="B28601" t="str">
            <v>TREINAMENTO NUMERICON</v>
          </cell>
          <cell r="C28601" t="str">
            <v>UM</v>
          </cell>
        </row>
        <row r="28602">
          <cell r="A28602">
            <v>810000000</v>
          </cell>
          <cell r="B28602" t="str">
            <v>M.O. CJ DEF NAVISTAR 2042399C91/1653218C1</v>
          </cell>
          <cell r="C28602" t="str">
            <v>UM</v>
          </cell>
        </row>
        <row r="28603">
          <cell r="A28603">
            <v>810100000</v>
          </cell>
          <cell r="B28603" t="str">
            <v>M.O. CONJ DEFLETOR DIANT 1653218C1</v>
          </cell>
          <cell r="C28603" t="str">
            <v>UM</v>
          </cell>
        </row>
        <row r="28604">
          <cell r="A28604">
            <v>807478000</v>
          </cell>
          <cell r="B28604" t="str">
            <v>CANO DE DESCARGA VW - 16310417</v>
          </cell>
          <cell r="C28604" t="str">
            <v>UM</v>
          </cell>
        </row>
        <row r="28605">
          <cell r="A28605">
            <v>810200000</v>
          </cell>
          <cell r="B28605" t="str">
            <v>M.O. CHAPA LA-405 (HIDROJET)</v>
          </cell>
          <cell r="C28605" t="str">
            <v>UM</v>
          </cell>
        </row>
        <row r="28606">
          <cell r="A28606">
            <v>810300000</v>
          </cell>
          <cell r="B28606" t="str">
            <v>M.O. CHAPA LA-203-S (HIDRO JET)</v>
          </cell>
          <cell r="C28606" t="str">
            <v>UM</v>
          </cell>
        </row>
        <row r="28607">
          <cell r="A28607">
            <v>810400000</v>
          </cell>
          <cell r="B28607" t="str">
            <v>M.O. PORTA MEDIA EXT. DIAMANTE DE VIDRO N604</v>
          </cell>
          <cell r="C28607" t="str">
            <v>UM</v>
          </cell>
        </row>
        <row r="28608">
          <cell r="A28608">
            <v>810401000</v>
          </cell>
          <cell r="B28608" t="str">
            <v>M.O. PORTA INT. DIAMANTE ESQ. DE VIDRO N704</v>
          </cell>
          <cell r="C28608" t="str">
            <v>UM</v>
          </cell>
        </row>
        <row r="28609">
          <cell r="A28609">
            <v>810402000</v>
          </cell>
          <cell r="B28609" t="str">
            <v>M.O. PORTA INT. DIAMANTE DIR. DE VIDRO N706</v>
          </cell>
          <cell r="C28609" t="str">
            <v>UM</v>
          </cell>
        </row>
        <row r="28610">
          <cell r="A28610">
            <v>810403000</v>
          </cell>
          <cell r="B28610" t="str">
            <v>M.O. PORTA INT. APPLAUSO DIR. D E VIDRO N705</v>
          </cell>
          <cell r="C28610" t="str">
            <v>UM</v>
          </cell>
        </row>
        <row r="28611">
          <cell r="A28611">
            <v>810404000</v>
          </cell>
          <cell r="B28611" t="str">
            <v>M.O. PORTA INT. APPLAUSO ESQ. DE VIDRO N703</v>
          </cell>
          <cell r="C28611" t="str">
            <v>UM</v>
          </cell>
        </row>
        <row r="28612">
          <cell r="A28612" t="str">
            <v>MATRIZ246</v>
          </cell>
          <cell r="B28612" t="str">
            <v>GAB.DE EMBUTIR P/MONT.CJ HASTE FURA SACO- MENEG 003.04.017</v>
          </cell>
          <cell r="C28612" t="str">
            <v>UM</v>
          </cell>
        </row>
        <row r="28613">
          <cell r="A28613">
            <v>810405000</v>
          </cell>
          <cell r="B28613" t="str">
            <v>M.O. PORTA MEDIA EXT. APPLAUSO DE VIDRO N603</v>
          </cell>
          <cell r="C28613" t="str">
            <v>UM</v>
          </cell>
        </row>
        <row r="28614">
          <cell r="A28614">
            <v>810406000</v>
          </cell>
          <cell r="B28614" t="str">
            <v>M.O. PORTA MEDIA VIDRO INT. ESQ C412</v>
          </cell>
          <cell r="C28614" t="str">
            <v>UM</v>
          </cell>
        </row>
        <row r="28615">
          <cell r="A28615">
            <v>810407000</v>
          </cell>
          <cell r="B28615" t="str">
            <v>M.O. PORTA MEDIA VIDRO INT. DIR C414</v>
          </cell>
          <cell r="C28615" t="str">
            <v>UM</v>
          </cell>
        </row>
        <row r="28616">
          <cell r="A28616">
            <v>810408000</v>
          </cell>
          <cell r="B28616" t="str">
            <v>M.O. PORTA MEDIA VIDRO EXT. NOV C608</v>
          </cell>
          <cell r="C28616" t="str">
            <v>UM</v>
          </cell>
        </row>
        <row r="28617">
          <cell r="A28617" t="str">
            <v>81050000D</v>
          </cell>
          <cell r="B28617" t="str">
            <v>M.O. VIGA EIXO TRAS SUP DIR AGRALE 6112.014.182.00.7</v>
          </cell>
          <cell r="C28617" t="str">
            <v>UM</v>
          </cell>
        </row>
        <row r="28618">
          <cell r="A28618" t="str">
            <v>81050000E</v>
          </cell>
          <cell r="B28618" t="str">
            <v>M.O. VIGA EIXO TRAS SUP ESQ AGRALE 6112.014.183.00.5</v>
          </cell>
          <cell r="C28618" t="str">
            <v>UM</v>
          </cell>
        </row>
        <row r="28619">
          <cell r="A28619">
            <v>810501000</v>
          </cell>
          <cell r="B28619" t="str">
            <v>M.O. TRAVESSA DIANTEIRA AGRALE - 6012.002.087.00.4</v>
          </cell>
          <cell r="C28619" t="str">
            <v>UM</v>
          </cell>
        </row>
        <row r="28620">
          <cell r="A28620" t="str">
            <v>MATRIZ247</v>
          </cell>
          <cell r="B28620" t="str">
            <v>GAB.DE EMBUTIR P/MONT.CJ CANO ABASTECIMEN - MENEG 003.03.066</v>
          </cell>
          <cell r="C28620" t="str">
            <v>UM</v>
          </cell>
        </row>
        <row r="28621">
          <cell r="A28621" t="str">
            <v>81050200D</v>
          </cell>
          <cell r="B28621" t="str">
            <v>M.O. VIGA EIXO TRAS INF DIR AGRALE</v>
          </cell>
          <cell r="C28621" t="str">
            <v>UM</v>
          </cell>
        </row>
        <row r="28622">
          <cell r="A28622" t="str">
            <v>81050200E</v>
          </cell>
          <cell r="B28622" t="str">
            <v>M.O. VIGA EIXO TRAS INF ESQ AGRALE</v>
          </cell>
          <cell r="C28622" t="str">
            <v>UM</v>
          </cell>
        </row>
        <row r="28623">
          <cell r="A28623">
            <v>810503000</v>
          </cell>
          <cell r="B28623" t="str">
            <v>M.O. TRAVESSA MAIOR AGRALE 6012.002.134.00.4</v>
          </cell>
          <cell r="C28623" t="str">
            <v>UM</v>
          </cell>
        </row>
        <row r="28624">
          <cell r="A28624">
            <v>810504000</v>
          </cell>
          <cell r="B28624" t="str">
            <v>M.O. TRAVESSA MAIOR AGRALE 6012.002.039.00.7</v>
          </cell>
          <cell r="C28624" t="str">
            <v>UM</v>
          </cell>
        </row>
        <row r="28625">
          <cell r="A28625">
            <v>810505000</v>
          </cell>
          <cell r="B28625" t="str">
            <v>M.O. PERFIL CURVO LONGARINA DIR 6012.002.012.00.2</v>
          </cell>
          <cell r="C28625" t="str">
            <v>UM</v>
          </cell>
        </row>
        <row r="28626">
          <cell r="A28626">
            <v>810506000</v>
          </cell>
          <cell r="B28626" t="str">
            <v>M.O. TRAVESSA AGRALE 6112.002.163.00.1</v>
          </cell>
          <cell r="C28626" t="str">
            <v>UM</v>
          </cell>
        </row>
        <row r="28627">
          <cell r="A28627">
            <v>810507000</v>
          </cell>
          <cell r="B28627" t="str">
            <v>M.O. FUNDO INTERNO AQL COMPACT</v>
          </cell>
          <cell r="C28627" t="str">
            <v>UM</v>
          </cell>
        </row>
        <row r="28628">
          <cell r="A28628" t="str">
            <v>MATRIZ248</v>
          </cell>
          <cell r="B28628" t="str">
            <v>GAB.DE EMBUTIR P/MONT.CJ ALAVANCA FREIO - MENEG 003.10.004</v>
          </cell>
          <cell r="C28628" t="str">
            <v>UM</v>
          </cell>
        </row>
        <row r="28629">
          <cell r="A28629">
            <v>810508000</v>
          </cell>
          <cell r="B28629" t="str">
            <v>M.O. TRAVESSA MAIOR AGRALE 6012.002.038.00.7</v>
          </cell>
          <cell r="C28629" t="str">
            <v>UM</v>
          </cell>
        </row>
        <row r="28630">
          <cell r="A28630">
            <v>810509000</v>
          </cell>
          <cell r="B28630" t="str">
            <v>M.O. VIGA EIXO TRAS INF ESQ AGRALE 6112.014.207.00.2</v>
          </cell>
          <cell r="C28630" t="str">
            <v>UM</v>
          </cell>
        </row>
        <row r="28631">
          <cell r="A28631">
            <v>810510000</v>
          </cell>
          <cell r="B28631" t="str">
            <v>M.O. VIGA EIXO TRAS SUP ESQ AGRALE 6112.014.205.00.6</v>
          </cell>
          <cell r="C28631" t="str">
            <v>UM</v>
          </cell>
        </row>
        <row r="28632">
          <cell r="A28632">
            <v>810511000</v>
          </cell>
          <cell r="B28632" t="str">
            <v>M.O. PERFIL CURVO LONGARINA 6112.002.121.00.9</v>
          </cell>
          <cell r="C28632" t="str">
            <v>UM</v>
          </cell>
        </row>
        <row r="28633">
          <cell r="A28633">
            <v>810512000</v>
          </cell>
          <cell r="B28633" t="str">
            <v>M.O. VIGA EIXO TRAS SUPERIOR DIR 6112.014.204.00.9</v>
          </cell>
          <cell r="C28633" t="str">
            <v>UM</v>
          </cell>
        </row>
        <row r="28634">
          <cell r="A28634">
            <v>810513000</v>
          </cell>
          <cell r="B28634" t="str">
            <v>M.O. VIGA EIXO TRAS INFERIOR DIR 6112.014.206.00.4</v>
          </cell>
          <cell r="C28634" t="str">
            <v>UM</v>
          </cell>
        </row>
        <row r="28635">
          <cell r="A28635">
            <v>810514000</v>
          </cell>
          <cell r="B28635" t="str">
            <v>M.O. TRAVESSA 3 EIXO 6012.002.139.00.3</v>
          </cell>
          <cell r="C28635" t="str">
            <v>UM</v>
          </cell>
        </row>
        <row r="28636">
          <cell r="A28636" t="str">
            <v>MATRIZ249</v>
          </cell>
          <cell r="B28636" t="str">
            <v>GAB.DE EMBUTIR P/MONT.TRAVA SEGURANCA - MENEGOTTI 003.04.026</v>
          </cell>
          <cell r="C28636" t="str">
            <v>UM</v>
          </cell>
        </row>
        <row r="28637">
          <cell r="A28637">
            <v>810515000</v>
          </cell>
          <cell r="B28637" t="str">
            <v>M.O. TRAVESSA DIANTEIRA</v>
          </cell>
          <cell r="C28637" t="str">
            <v>UM</v>
          </cell>
        </row>
        <row r="28638">
          <cell r="A28638" t="str">
            <v>81051600D</v>
          </cell>
          <cell r="B28638" t="str">
            <v>M.O. VIGA EIXO TRAS INFERIOR DIR - 6112.014.308.00.8</v>
          </cell>
          <cell r="C28638" t="str">
            <v>UM</v>
          </cell>
        </row>
        <row r="28639">
          <cell r="A28639" t="str">
            <v>81051600E</v>
          </cell>
          <cell r="B28639" t="str">
            <v>M.O. VIGA EIXO TRAS INFERIOR ESQ. - 6112.014.309.00.6</v>
          </cell>
          <cell r="C28639" t="str">
            <v>UM</v>
          </cell>
        </row>
        <row r="28640">
          <cell r="A28640">
            <v>810550000</v>
          </cell>
          <cell r="B28640" t="str">
            <v>M.O. MANCAL ARTICULACAO BRACO - 10047694 (ANTIGO: 10107667)</v>
          </cell>
          <cell r="C28640" t="str">
            <v>UM</v>
          </cell>
        </row>
        <row r="28641">
          <cell r="A28641">
            <v>810551000</v>
          </cell>
          <cell r="B28641" t="str">
            <v>M.O. MANCAL ARTICULACAO BRACO - 10047695  (ANTIGO: 10107665)</v>
          </cell>
          <cell r="C28641" t="str">
            <v>UM</v>
          </cell>
        </row>
        <row r="28642">
          <cell r="A28642">
            <v>810552000</v>
          </cell>
          <cell r="B28642" t="str">
            <v>M.O. PERFIL ENCOSTO POLTRONA - 10031974  (ANTIGO: 10106179)</v>
          </cell>
          <cell r="C28642" t="str">
            <v>UM</v>
          </cell>
        </row>
        <row r="28643">
          <cell r="A28643">
            <v>810553000</v>
          </cell>
          <cell r="B28643" t="str">
            <v>M.O. PERFIL ENCOSTO POLTRONA - 10031977  (ANTIGO: 10106071)</v>
          </cell>
          <cell r="C28643" t="str">
            <v>UM</v>
          </cell>
        </row>
        <row r="28644">
          <cell r="A28644">
            <v>810554000</v>
          </cell>
          <cell r="B28644" t="str">
            <v>M.O. ESTRUTURA LATERAL BASE POLTRONA - 10107685</v>
          </cell>
          <cell r="C28644" t="str">
            <v>UM</v>
          </cell>
        </row>
        <row r="28645">
          <cell r="A28645">
            <v>810555000</v>
          </cell>
          <cell r="B28645" t="str">
            <v>M.O. ESTRUTURA LATERAL BASE POLTRONA - 10107683</v>
          </cell>
          <cell r="C28645" t="str">
            <v>UM</v>
          </cell>
        </row>
        <row r="28646">
          <cell r="A28646">
            <v>810556000</v>
          </cell>
          <cell r="B28646" t="str">
            <v>M.O. ESTRUTURA CENTRAL BASE POLTRONA - 10047902 (ANTIGO:1010</v>
          </cell>
          <cell r="C28646" t="str">
            <v>UM</v>
          </cell>
        </row>
        <row r="28647">
          <cell r="A28647">
            <v>810557000</v>
          </cell>
          <cell r="B28647" t="str">
            <v>M.O. PERFIL ENCOSTO POLTRONA - 10031976 (ANTIGO:10106230)</v>
          </cell>
          <cell r="C28647" t="str">
            <v>UM</v>
          </cell>
        </row>
        <row r="28648">
          <cell r="A28648">
            <v>810558000</v>
          </cell>
          <cell r="B28648" t="str">
            <v>M.O. PERFIL ENCOSTO POLTRONA - 10031972  (ANTIGO: 10106072)</v>
          </cell>
          <cell r="C28648" t="str">
            <v>UM</v>
          </cell>
        </row>
        <row r="28649">
          <cell r="A28649">
            <v>810559000</v>
          </cell>
          <cell r="B28649" t="str">
            <v>M.O. PÉ ESTAMPADO RECORTE RETO - 10013245 (ANTIGO:10100619)</v>
          </cell>
          <cell r="C28649" t="str">
            <v>UM</v>
          </cell>
        </row>
        <row r="28650">
          <cell r="A28650">
            <v>810560000</v>
          </cell>
          <cell r="B28650" t="str">
            <v>M.O. PÉ ESTAMPADO RECORTE RETO - 10013667 (ANTIGO: 10100661)</v>
          </cell>
          <cell r="C28650" t="str">
            <v>UM</v>
          </cell>
        </row>
        <row r="28651">
          <cell r="A28651" t="str">
            <v>MATRIZ250</v>
          </cell>
          <cell r="B28651" t="str">
            <v>GAB.DE EMBUTIR P/MONT.PIVO EIXO - MENEGOTTI 003.05.009</v>
          </cell>
          <cell r="C28651" t="str">
            <v>UM</v>
          </cell>
        </row>
        <row r="28652">
          <cell r="A28652">
            <v>810561000</v>
          </cell>
          <cell r="B28652" t="str">
            <v>M.O. MANCAL ARTICULACAO BRACO - 10107669</v>
          </cell>
          <cell r="C28652" t="str">
            <v>UM</v>
          </cell>
        </row>
        <row r="28653">
          <cell r="A28653">
            <v>810562000</v>
          </cell>
          <cell r="B28653" t="str">
            <v>M.O. MANCAL ARTICULACAO BRACO - 10107668</v>
          </cell>
          <cell r="C28653" t="str">
            <v>UM</v>
          </cell>
        </row>
        <row r="28654">
          <cell r="A28654">
            <v>810563000</v>
          </cell>
          <cell r="B28654" t="str">
            <v>M.O. CHAPA CALOTA SR. BT - AREA 3.498</v>
          </cell>
          <cell r="C28654" t="str">
            <v>UM</v>
          </cell>
        </row>
        <row r="28655">
          <cell r="A28655">
            <v>810564000</v>
          </cell>
          <cell r="B28655" t="str">
            <v>M.O. TRAVESSA MAIOR AGRALE 6012.002.167.00.4</v>
          </cell>
          <cell r="C28655" t="str">
            <v>UM</v>
          </cell>
        </row>
        <row r="28656">
          <cell r="A28656">
            <v>810565000</v>
          </cell>
          <cell r="B28656" t="str">
            <v>M.O. CAIXA DE MOLA - 3010090404S1</v>
          </cell>
          <cell r="C28656" t="str">
            <v>UM</v>
          </cell>
        </row>
        <row r="28657">
          <cell r="A28657" t="str">
            <v>810565M75</v>
          </cell>
          <cell r="B28657" t="str">
            <v>M.O. CAIXA DE MOLA -3010FM75S1</v>
          </cell>
          <cell r="C28657" t="str">
            <v>UM</v>
          </cell>
        </row>
        <row r="28658">
          <cell r="A28658" t="str">
            <v>810565M86</v>
          </cell>
          <cell r="B28658" t="str">
            <v>M.O. CAIXA DE MOLA</v>
          </cell>
          <cell r="C28658" t="str">
            <v>UM</v>
          </cell>
        </row>
        <row r="28659">
          <cell r="A28659" t="str">
            <v>81056700D</v>
          </cell>
          <cell r="B28659" t="str">
            <v>M.O. CONJ.PROTETOR ACUSTICO DIR.</v>
          </cell>
          <cell r="C28659" t="str">
            <v>UM</v>
          </cell>
        </row>
        <row r="28660">
          <cell r="A28660" t="str">
            <v>81056700E</v>
          </cell>
          <cell r="B28660" t="str">
            <v>M.O. CONJ.PROTETOR ACUSTICO ESQ.</v>
          </cell>
          <cell r="C28660" t="str">
            <v>UM</v>
          </cell>
        </row>
        <row r="28661">
          <cell r="A28661" t="str">
            <v>81056800D</v>
          </cell>
          <cell r="B28661" t="str">
            <v>M.O. CONJ.SUPORTE ACUSTICO DIR.</v>
          </cell>
          <cell r="C28661" t="str">
            <v>UM</v>
          </cell>
        </row>
        <row r="28662">
          <cell r="A28662" t="str">
            <v>81056800E</v>
          </cell>
          <cell r="B28662" t="str">
            <v>M.O. CONJ.PROTETOR ACUSTICO ESQ.</v>
          </cell>
          <cell r="C28662" t="str">
            <v>UM</v>
          </cell>
        </row>
        <row r="28663">
          <cell r="A28663">
            <v>810569000</v>
          </cell>
          <cell r="B28663" t="str">
            <v>M.O. CONJ. PROTETOR ACUSTICO INF.</v>
          </cell>
          <cell r="C28663" t="str">
            <v>UM</v>
          </cell>
        </row>
        <row r="28664">
          <cell r="A28664">
            <v>810570000</v>
          </cell>
          <cell r="B28664" t="str">
            <v>M.O. PROTETOR ACUSTICO TRASEIRO</v>
          </cell>
          <cell r="C28664" t="str">
            <v>UM</v>
          </cell>
        </row>
        <row r="28665">
          <cell r="A28665" t="str">
            <v>81057100D</v>
          </cell>
          <cell r="B28665" t="str">
            <v>M.O. CONJ.PROTETOR ACUSTICO T DIR.</v>
          </cell>
          <cell r="C28665" t="str">
            <v>UM</v>
          </cell>
        </row>
        <row r="28666">
          <cell r="A28666" t="str">
            <v>MATRIZ251</v>
          </cell>
          <cell r="B28666" t="str">
            <v>GAB.DE EMBUTIR P/MONT.SAPATA DO FREIO - MENEG 003.10.001</v>
          </cell>
          <cell r="C28666" t="str">
            <v>UM</v>
          </cell>
        </row>
        <row r="28667">
          <cell r="A28667" t="str">
            <v>81057100E</v>
          </cell>
          <cell r="B28667" t="str">
            <v>M.O. CONJ.PROTETOR ACUSTICO T ESQ.</v>
          </cell>
          <cell r="C28667" t="str">
            <v>UM</v>
          </cell>
        </row>
        <row r="28668">
          <cell r="A28668" t="str">
            <v>81057200D</v>
          </cell>
          <cell r="B28668" t="str">
            <v>M.O. CONJ.PROTETOR ACUSTICO INF DIR.</v>
          </cell>
          <cell r="C28668" t="str">
            <v>UM</v>
          </cell>
        </row>
        <row r="28669">
          <cell r="A28669" t="str">
            <v>81057300D</v>
          </cell>
          <cell r="B28669" t="str">
            <v>M.O. CONJ.PROTETOR ACUSTICO LATERAL DIR.</v>
          </cell>
          <cell r="C28669" t="str">
            <v>UM</v>
          </cell>
        </row>
        <row r="28670">
          <cell r="A28670" t="str">
            <v>81057300E</v>
          </cell>
          <cell r="B28670" t="str">
            <v>M.O. CONJ.PROTETOR ACUSTICO LATERAL ESQ</v>
          </cell>
          <cell r="C28670" t="str">
            <v>UM</v>
          </cell>
        </row>
        <row r="28671">
          <cell r="A28671" t="str">
            <v>81057400D</v>
          </cell>
          <cell r="B28671" t="str">
            <v>M.O. PROTETOR ACUSTICO DIANT DIR.</v>
          </cell>
          <cell r="C28671" t="str">
            <v>UM</v>
          </cell>
        </row>
        <row r="28672">
          <cell r="A28672" t="str">
            <v>81057400E</v>
          </cell>
          <cell r="B28672" t="str">
            <v>M.O. PROTETOR ACUSTICO DIANT ESQ.</v>
          </cell>
          <cell r="C28672" t="str">
            <v>UM</v>
          </cell>
        </row>
        <row r="28673">
          <cell r="A28673" t="str">
            <v>81057500D</v>
          </cell>
          <cell r="B28673" t="str">
            <v>M.O. FECHAMENTO ACUSTICO LATERAL DIR.</v>
          </cell>
          <cell r="C28673" t="str">
            <v>UM</v>
          </cell>
        </row>
        <row r="28674">
          <cell r="A28674" t="str">
            <v>MATRIZ252</v>
          </cell>
          <cell r="B28674" t="str">
            <v>GAB.DE EMBUTIR P/MONT.TB UNIAO ESTRUT- MENEG 003.02.029</v>
          </cell>
          <cell r="C28674" t="str">
            <v>UM</v>
          </cell>
        </row>
        <row r="28675">
          <cell r="A28675" t="str">
            <v>81057500E</v>
          </cell>
          <cell r="B28675" t="str">
            <v>M.O. FECHAMENTO ACUSTICO LATERAL ESQ.</v>
          </cell>
          <cell r="C28675" t="str">
            <v>UM</v>
          </cell>
        </row>
        <row r="28676">
          <cell r="A28676">
            <v>810576000</v>
          </cell>
          <cell r="B28676" t="str">
            <v>M.O. PROT.ACUSTICO INFERIOR MAIOR</v>
          </cell>
          <cell r="C28676" t="str">
            <v>UM</v>
          </cell>
        </row>
        <row r="28677">
          <cell r="A28677">
            <v>810577000</v>
          </cell>
          <cell r="B28677" t="str">
            <v>M.O. PROT.ACUSTICO INFERIOR MENOR</v>
          </cell>
          <cell r="C28677" t="str">
            <v>UM</v>
          </cell>
        </row>
        <row r="28678">
          <cell r="A28678" t="str">
            <v>81057800D</v>
          </cell>
          <cell r="B28678" t="str">
            <v>M.O. FECHAMENTO LATERAL DIR.</v>
          </cell>
          <cell r="C28678" t="str">
            <v>UM</v>
          </cell>
        </row>
        <row r="28679">
          <cell r="A28679" t="str">
            <v>81057800E</v>
          </cell>
          <cell r="B28679" t="str">
            <v>M.O. FECHAMENTO LATERAL ESQ.</v>
          </cell>
          <cell r="C28679" t="str">
            <v>UM</v>
          </cell>
        </row>
        <row r="28680">
          <cell r="A28680">
            <v>810579000</v>
          </cell>
          <cell r="B28680" t="str">
            <v>M.O. FECHAMENTO INFERIOR</v>
          </cell>
          <cell r="C28680" t="str">
            <v>UM</v>
          </cell>
        </row>
        <row r="28681">
          <cell r="A28681">
            <v>810580000</v>
          </cell>
          <cell r="B28681" t="str">
            <v>M.O. LATERAL BALANCIM - 81000222</v>
          </cell>
          <cell r="C28681" t="str">
            <v>UM</v>
          </cell>
        </row>
        <row r="28682">
          <cell r="A28682">
            <v>807479000</v>
          </cell>
          <cell r="B28682" t="str">
            <v>CANO DE DESCARGA - 10392647</v>
          </cell>
          <cell r="C28682" t="str">
            <v>UM</v>
          </cell>
        </row>
        <row r="28683">
          <cell r="A28683">
            <v>810581000</v>
          </cell>
          <cell r="B28683" t="str">
            <v>M.O. LATERAL BALANCIM - 301010464</v>
          </cell>
          <cell r="C28683" t="str">
            <v>UM</v>
          </cell>
        </row>
        <row r="28684">
          <cell r="A28684">
            <v>810582000</v>
          </cell>
          <cell r="B28684" t="str">
            <v>M.O. LATERAL BALANCIM - 301010834</v>
          </cell>
          <cell r="C28684" t="str">
            <v>UM</v>
          </cell>
        </row>
        <row r="28685">
          <cell r="A28685">
            <v>810583000</v>
          </cell>
          <cell r="B28685" t="str">
            <v>M.O. TRAVA DE SEGURANCA - 301000694</v>
          </cell>
          <cell r="C28685" t="str">
            <v>UM</v>
          </cell>
        </row>
        <row r="28686">
          <cell r="A28686">
            <v>810584000</v>
          </cell>
          <cell r="B28686" t="str">
            <v>M.O. TAMPA DO CUBO DE RODA(6010.008.008.00.8)</v>
          </cell>
          <cell r="C28686" t="str">
            <v>UM</v>
          </cell>
        </row>
        <row r="28687">
          <cell r="A28687">
            <v>810585000</v>
          </cell>
          <cell r="B28687" t="str">
            <v>M.O. DEFLETOR DE GRAXA (6007.009.014.00.1)</v>
          </cell>
          <cell r="C28687" t="str">
            <v>UM</v>
          </cell>
        </row>
        <row r="28688">
          <cell r="A28688">
            <v>810586000</v>
          </cell>
          <cell r="B28688" t="str">
            <v>M.O. DEFLETOR DE GRAXA (6010.009.010.00.3)</v>
          </cell>
          <cell r="C28688" t="str">
            <v>UM</v>
          </cell>
        </row>
        <row r="28689">
          <cell r="A28689">
            <v>810587000</v>
          </cell>
          <cell r="B28689" t="str">
            <v>M.O. DEFLETOR DE GRAXA (6008.009.003.00.2)</v>
          </cell>
          <cell r="C28689" t="str">
            <v>UM</v>
          </cell>
        </row>
        <row r="28690">
          <cell r="A28690">
            <v>810588000</v>
          </cell>
          <cell r="B28690" t="str">
            <v>M.O. TAMPA VEDACAO CUBO (6012.008.008.00.4)</v>
          </cell>
          <cell r="C28690" t="str">
            <v>UM</v>
          </cell>
        </row>
        <row r="28691">
          <cell r="A28691">
            <v>810589000</v>
          </cell>
          <cell r="B28691" t="str">
            <v>M.O. COPO GUIA MOLA DIANT (6011.014.033.00.6)</v>
          </cell>
          <cell r="C28691" t="str">
            <v>UM</v>
          </cell>
        </row>
        <row r="28692">
          <cell r="A28692">
            <v>810590000</v>
          </cell>
          <cell r="B28692" t="str">
            <v>M.O. BOCAL (8009.106.013.00.9)</v>
          </cell>
          <cell r="C28692" t="str">
            <v>UM</v>
          </cell>
        </row>
        <row r="28693">
          <cell r="A28693">
            <v>810591000</v>
          </cell>
          <cell r="B28693" t="str">
            <v>M.O. SUPORTE GUIA (8005.104.094.00.9)</v>
          </cell>
          <cell r="C28693" t="str">
            <v>UM</v>
          </cell>
        </row>
        <row r="28694">
          <cell r="A28694">
            <v>810592000</v>
          </cell>
          <cell r="B28694" t="str">
            <v>M.O. NPC - 14" AND 16" - 3010FM115</v>
          </cell>
          <cell r="C28694" t="str">
            <v>UM</v>
          </cell>
        </row>
        <row r="28695">
          <cell r="A28695">
            <v>810593000</v>
          </cell>
          <cell r="B28695" t="str">
            <v>M.O. COPO DE EXPANSAO (8009.108.668.00.8)</v>
          </cell>
          <cell r="C28695" t="str">
            <v>UM</v>
          </cell>
        </row>
        <row r="28696">
          <cell r="A28696">
            <v>810594000</v>
          </cell>
          <cell r="B28696" t="str">
            <v>M.O. SEMI CINTA 30" - 3010000731 (DIAMETRO 10,5)</v>
          </cell>
          <cell r="C28696" t="str">
            <v>UM</v>
          </cell>
        </row>
        <row r="28697">
          <cell r="A28697">
            <v>810595000</v>
          </cell>
          <cell r="B28697" t="str">
            <v>M.O. SEMI CINTA 30" (QUADRADOS 10,31 x 11mm) - 3010FM181</v>
          </cell>
          <cell r="C28697" t="str">
            <v>UM</v>
          </cell>
        </row>
        <row r="28698">
          <cell r="A28698">
            <v>810596000</v>
          </cell>
          <cell r="B28698" t="str">
            <v>M.O. CONJUNTO PARALAMA AGRALE</v>
          </cell>
          <cell r="C28698" t="str">
            <v>UM</v>
          </cell>
        </row>
        <row r="28699">
          <cell r="A28699" t="str">
            <v>81059600D</v>
          </cell>
          <cell r="B28699" t="str">
            <v>M.O. PARALAMA AGRALE DIR- 9000.025.082.88.5</v>
          </cell>
          <cell r="C28699" t="str">
            <v>UM</v>
          </cell>
        </row>
        <row r="28700">
          <cell r="A28700" t="str">
            <v>81059600E</v>
          </cell>
          <cell r="B28700" t="str">
            <v>M.O. PARALAMA AGRALE ESQ- 9000.025.083.88.3</v>
          </cell>
          <cell r="C28700" t="str">
            <v>UM</v>
          </cell>
        </row>
        <row r="28701">
          <cell r="A28701" t="str">
            <v>81059700D</v>
          </cell>
          <cell r="B28701" t="str">
            <v>M.O. REFORCO EXTREMIDADE DIR. 6112.014.178.00.5</v>
          </cell>
          <cell r="C28701" t="str">
            <v>UM</v>
          </cell>
        </row>
        <row r="28702">
          <cell r="A28702" t="str">
            <v>81059700E</v>
          </cell>
          <cell r="B28702" t="str">
            <v>M.O. REFORCO EXTREMIDADE ESQ. 6112.014.179.00.3</v>
          </cell>
          <cell r="C28702" t="str">
            <v>UM</v>
          </cell>
        </row>
        <row r="28703">
          <cell r="A28703">
            <v>810598000</v>
          </cell>
          <cell r="B28703" t="str">
            <v>M.O. TRAVESSA TRASEIRA MOTOR - 6007.002.336.00.5</v>
          </cell>
          <cell r="C28703" t="str">
            <v>UM</v>
          </cell>
        </row>
        <row r="28704">
          <cell r="A28704" t="str">
            <v>DD85414022</v>
          </cell>
          <cell r="B28704" t="str">
            <v>OUTROS DIODOS EMISSORES DE LUZ</v>
          </cell>
          <cell r="C28704" t="str">
            <v>UM</v>
          </cell>
        </row>
        <row r="28705">
          <cell r="A28705">
            <v>810599000</v>
          </cell>
          <cell r="B28705" t="str">
            <v>M.O. TRAVESSA DIANTEIRA MOTOR - 6012.002.126.00.0</v>
          </cell>
          <cell r="C28705" t="str">
            <v>UM</v>
          </cell>
        </row>
        <row r="28706">
          <cell r="A28706">
            <v>810600000</v>
          </cell>
          <cell r="B28706" t="str">
            <v>M.O. TRAVESSA DIANTEIRA MOTOR - 6007.002.335.00.7</v>
          </cell>
          <cell r="C28706" t="str">
            <v>UM</v>
          </cell>
        </row>
        <row r="28707">
          <cell r="A28707">
            <v>810601000</v>
          </cell>
          <cell r="B28707" t="str">
            <v>M.O. CAIXA DE MOLA 24" - 3010088400</v>
          </cell>
          <cell r="C28707" t="str">
            <v>UM</v>
          </cell>
        </row>
        <row r="28708">
          <cell r="A28708">
            <v>810602000</v>
          </cell>
          <cell r="B28708" t="str">
            <v>M.O. VIGUETA INF LATERAL INF 2230 (302039326)</v>
          </cell>
          <cell r="C28708" t="str">
            <v>UM</v>
          </cell>
        </row>
        <row r="28709">
          <cell r="A28709">
            <v>810603000</v>
          </cell>
          <cell r="B28709" t="str">
            <v>M.O. VIGUETA INF LATERAL INF 2970 (302039327)</v>
          </cell>
          <cell r="C28709" t="str">
            <v>UM</v>
          </cell>
        </row>
        <row r="28710">
          <cell r="A28710">
            <v>810604000</v>
          </cell>
          <cell r="B28710" t="str">
            <v>M.O. VIGUETA SUP LATERAL INF 2230 (302039339)</v>
          </cell>
          <cell r="C28710" t="str">
            <v>UM</v>
          </cell>
        </row>
        <row r="28711">
          <cell r="A28711">
            <v>810605000</v>
          </cell>
          <cell r="B28711" t="str">
            <v>M.O. VIGUETA INF LATERAL INF 2430 (302039325)</v>
          </cell>
          <cell r="C28711" t="str">
            <v>UM</v>
          </cell>
        </row>
        <row r="28712">
          <cell r="A28712">
            <v>810606000</v>
          </cell>
          <cell r="B28712" t="str">
            <v>M.O. VIGUETA SUP LATERAL INF 2970 (302039340)</v>
          </cell>
          <cell r="C28712" t="str">
            <v>UM</v>
          </cell>
        </row>
        <row r="28713">
          <cell r="A28713">
            <v>810607000</v>
          </cell>
          <cell r="B28713" t="str">
            <v>M.O. VIGUETA SUP LATERAL SUP 2230 (302039336)</v>
          </cell>
          <cell r="C28713" t="str">
            <v>UM</v>
          </cell>
        </row>
        <row r="28714">
          <cell r="A28714">
            <v>810608000</v>
          </cell>
          <cell r="B28714" t="str">
            <v>M.O. VIGUETA INF LATERAL INF 2330 (302039500)</v>
          </cell>
          <cell r="C28714" t="str">
            <v>UM</v>
          </cell>
        </row>
        <row r="28715">
          <cell r="A28715">
            <v>810609000</v>
          </cell>
          <cell r="B28715" t="str">
            <v>M.O. VIGUETA INF TRASEIRA INF 2430 (302035141)</v>
          </cell>
          <cell r="C28715" t="str">
            <v>UM</v>
          </cell>
        </row>
        <row r="28716">
          <cell r="A28716">
            <v>810610000</v>
          </cell>
          <cell r="B28716" t="str">
            <v>M.O. VIGUETA SUP TRAS INF 2430 (302041484)</v>
          </cell>
          <cell r="C28716" t="str">
            <v>UM</v>
          </cell>
        </row>
        <row r="28717">
          <cell r="A28717">
            <v>810611000</v>
          </cell>
          <cell r="B28717" t="str">
            <v>M.O. VIGUETA SUP LATERAL SUP 2970 (302039334)</v>
          </cell>
          <cell r="C28717" t="str">
            <v>UM</v>
          </cell>
        </row>
        <row r="28718">
          <cell r="A28718">
            <v>810612000</v>
          </cell>
          <cell r="B28718" t="str">
            <v>M.O. VIGUETA SUP LATERAL SUP 2430 (302039335)</v>
          </cell>
          <cell r="C28718" t="str">
            <v>UM</v>
          </cell>
        </row>
        <row r="28719">
          <cell r="A28719">
            <v>810613000</v>
          </cell>
          <cell r="B28719" t="str">
            <v>M.O. VIGUETA SUP LATERAL INF 2330 (302039502)</v>
          </cell>
          <cell r="C28719" t="str">
            <v>UM</v>
          </cell>
        </row>
        <row r="28720">
          <cell r="A28720">
            <v>810614000</v>
          </cell>
          <cell r="B28720" t="str">
            <v>M.O. VIGUETA SUP LATERAL INF 2430 (302039338)</v>
          </cell>
          <cell r="C28720" t="str">
            <v>UM</v>
          </cell>
        </row>
        <row r="28721">
          <cell r="A28721">
            <v>810615000</v>
          </cell>
          <cell r="B28721" t="str">
            <v>M.O. VIGUETA INF LATERAL INF 2970 (302045144)</v>
          </cell>
          <cell r="C28721" t="str">
            <v>UM</v>
          </cell>
        </row>
        <row r="28722">
          <cell r="A28722">
            <v>810616000</v>
          </cell>
          <cell r="B28722" t="str">
            <v>M.O. VIGUETA CS/TRAS 2430 (302052553)</v>
          </cell>
          <cell r="C28722" t="str">
            <v>UM</v>
          </cell>
        </row>
        <row r="28723">
          <cell r="A28723">
            <v>810617000</v>
          </cell>
          <cell r="B28723" t="str">
            <v>M.O. CJ. SUP. DIR. TRAV. TRASEIRA - 6008.002.730.00.7</v>
          </cell>
          <cell r="C28723" t="str">
            <v>UM</v>
          </cell>
        </row>
        <row r="28724">
          <cell r="A28724">
            <v>810618000</v>
          </cell>
          <cell r="B28724" t="str">
            <v>M.O. TRAVESSA TRASEIRA MOTOR - 6007.002.150.00.0</v>
          </cell>
          <cell r="C28724" t="str">
            <v>UM</v>
          </cell>
        </row>
        <row r="28725">
          <cell r="A28725">
            <v>810619000</v>
          </cell>
          <cell r="B28725" t="str">
            <v>M.O. SUPORTE DIANT. MOTOR 6008.002.094.00.8</v>
          </cell>
          <cell r="C28725" t="str">
            <v>UM</v>
          </cell>
        </row>
        <row r="28726">
          <cell r="A28726">
            <v>807480000</v>
          </cell>
          <cell r="B28726" t="str">
            <v>CANO DE DESCARGA</v>
          </cell>
          <cell r="C28726" t="str">
            <v>UM</v>
          </cell>
        </row>
        <row r="28727">
          <cell r="A28727">
            <v>810620000</v>
          </cell>
          <cell r="B28727" t="str">
            <v>M.O. TRAVESSA DIANTEIRA 6009.002.018.00.5</v>
          </cell>
          <cell r="C28727" t="str">
            <v>UM</v>
          </cell>
        </row>
        <row r="28728">
          <cell r="A28728">
            <v>810621000</v>
          </cell>
          <cell r="B28728" t="str">
            <v>M.O. TRAVESSA DIANTEIRA - 6008.002.508.00.7</v>
          </cell>
          <cell r="C28728" t="str">
            <v>UM</v>
          </cell>
        </row>
        <row r="28729">
          <cell r="A28729">
            <v>810622000</v>
          </cell>
          <cell r="B28729" t="str">
            <v>M.O. TELA LATERAL DIR. INFERIOR 8012.107.598.00.2</v>
          </cell>
          <cell r="C28729" t="str">
            <v>UM</v>
          </cell>
        </row>
        <row r="28730">
          <cell r="A28730">
            <v>810623000</v>
          </cell>
          <cell r="B28730" t="str">
            <v>M.O. SUPORTE FIXACAO GUIA ESQ. 8013.108.019.00.6</v>
          </cell>
          <cell r="C28730" t="str">
            <v>UM</v>
          </cell>
        </row>
        <row r="28731">
          <cell r="A28731">
            <v>810624000</v>
          </cell>
          <cell r="B28731" t="str">
            <v>M.O. SUPORTE FIXACAO GUIA DIR. 8013.108.018.00.8</v>
          </cell>
          <cell r="C28731" t="str">
            <v>UM</v>
          </cell>
        </row>
        <row r="28732">
          <cell r="A28732">
            <v>810625000</v>
          </cell>
          <cell r="B28732" t="str">
            <v>M.O. CJ. SUP. ESQ. TRAV. TRASEIRA - 6008.002.731.00.5</v>
          </cell>
          <cell r="C28732" t="str">
            <v>UM</v>
          </cell>
        </row>
        <row r="28733">
          <cell r="A28733">
            <v>810626000</v>
          </cell>
          <cell r="B28733" t="str">
            <v>M.O. TRAVESSA DIANT. MOTOR - 6007.002.017.00.1</v>
          </cell>
          <cell r="C28733" t="str">
            <v>UM</v>
          </cell>
        </row>
        <row r="28734">
          <cell r="A28734">
            <v>105197000</v>
          </cell>
          <cell r="B28734" t="str">
            <v>ARRUELA LISA DIN 9021 INOX M6 X 1,60 X 18 PASSIV</v>
          </cell>
          <cell r="C28734" t="str">
            <v>UM</v>
          </cell>
        </row>
        <row r="28735">
          <cell r="A28735">
            <v>810627000</v>
          </cell>
          <cell r="B28735" t="str">
            <v>M.O. SEMI-CINTA 30" - 3010FM147 (QUADRADOS 10,31 x 11mm)</v>
          </cell>
          <cell r="C28735" t="str">
            <v>UM</v>
          </cell>
        </row>
        <row r="28736">
          <cell r="A28736">
            <v>810628000</v>
          </cell>
          <cell r="B28736" t="str">
            <v>M.O. TELA LATERAL ESQ. INFERIOR - 8012.107.599.00.0</v>
          </cell>
          <cell r="C28736" t="str">
            <v>UM</v>
          </cell>
        </row>
        <row r="28737">
          <cell r="A28737">
            <v>810629000</v>
          </cell>
          <cell r="B28737" t="str">
            <v>M.O RODA PÉ LATERAL MARCOPOLO - 10202800</v>
          </cell>
          <cell r="C28737" t="str">
            <v>UM</v>
          </cell>
        </row>
        <row r="28738">
          <cell r="A28738">
            <v>810630000</v>
          </cell>
          <cell r="B28738" t="str">
            <v>M.O RODA PÉ LATERAL MARCOPOLO - 22610073</v>
          </cell>
          <cell r="C28738" t="str">
            <v>UM</v>
          </cell>
        </row>
        <row r="28739">
          <cell r="A28739">
            <v>810631000</v>
          </cell>
          <cell r="B28739" t="str">
            <v>M.O RODA PÉ CX RODAS MARCOPOLO - 10299567</v>
          </cell>
          <cell r="C28739" t="str">
            <v>UM</v>
          </cell>
        </row>
        <row r="28740">
          <cell r="A28740">
            <v>810632000</v>
          </cell>
          <cell r="B28740" t="str">
            <v>M.O. TETO SOLAR AGRALE - 9000.025.085.88.8</v>
          </cell>
          <cell r="C28740" t="str">
            <v>UM</v>
          </cell>
        </row>
        <row r="28741">
          <cell r="A28741" t="str">
            <v>81063300D</v>
          </cell>
          <cell r="B28741" t="str">
            <v>M.O DEFLETOR PARALAMA DIANT.LEVE LD - 6023.013.444.00.1</v>
          </cell>
          <cell r="C28741" t="str">
            <v>UM</v>
          </cell>
        </row>
        <row r="28742">
          <cell r="A28742" t="str">
            <v>81063300E</v>
          </cell>
          <cell r="B28742" t="str">
            <v>M.O DEFLETOR PARALAMA DIANT.LEVE LE - 6023.013.445.00.8</v>
          </cell>
          <cell r="C28742" t="str">
            <v>UM</v>
          </cell>
        </row>
        <row r="28743">
          <cell r="A28743" t="str">
            <v>81063400D</v>
          </cell>
          <cell r="B28743" t="str">
            <v>M.O DEFLETOR PARALAMA DIANT.MEDIO LD - 6024.013.064.00.5</v>
          </cell>
          <cell r="C28743" t="str">
            <v>UM</v>
          </cell>
        </row>
        <row r="28744">
          <cell r="A28744" t="str">
            <v>81063400E</v>
          </cell>
          <cell r="B28744" t="str">
            <v>M.O DEFLETOR PARALAMA DIANT.MEDIO LE - 6024.013.065.00.2</v>
          </cell>
          <cell r="C28744" t="str">
            <v>UM</v>
          </cell>
        </row>
        <row r="28745">
          <cell r="A28745" t="str">
            <v>81063500D</v>
          </cell>
          <cell r="B28745" t="str">
            <v>M.O COB.LAT.PARACHOQUE DIANT.LEVE LD - 6023.013.438.88.8</v>
          </cell>
          <cell r="C28745" t="str">
            <v>UM</v>
          </cell>
        </row>
        <row r="28746">
          <cell r="A28746" t="str">
            <v>81063500E</v>
          </cell>
          <cell r="B28746" t="str">
            <v>M.O COB.LAT.PARACHOQUE DIANT.LEVE LE - 6023.013.439.88.6</v>
          </cell>
          <cell r="C28746" t="str">
            <v>UM</v>
          </cell>
        </row>
        <row r="28747">
          <cell r="A28747" t="str">
            <v>81063600D</v>
          </cell>
          <cell r="B28747" t="str">
            <v>M.O COB.LAT.PARACHOQUE DIANT.MEDIO LD - 6024.013.058.88.2</v>
          </cell>
          <cell r="C28747" t="str">
            <v>UM</v>
          </cell>
        </row>
        <row r="28748">
          <cell r="A28748" t="str">
            <v>81063600E</v>
          </cell>
          <cell r="B28748" t="str">
            <v>M.O COB.LAT.PARACHOQUE DIANT.MEDIO LE - 6024.013.059.88.0</v>
          </cell>
          <cell r="C28748" t="str">
            <v>UM</v>
          </cell>
        </row>
        <row r="28749">
          <cell r="A28749" t="str">
            <v>IMOB85319000</v>
          </cell>
          <cell r="B28749" t="str">
            <v>PARTES DE APARELHOS ELETR DE SINALIZACAO</v>
          </cell>
          <cell r="C28749" t="str">
            <v>UM</v>
          </cell>
        </row>
        <row r="28750">
          <cell r="A28750">
            <v>810637000</v>
          </cell>
          <cell r="B28750" t="str">
            <v>M.O COB.CENTRAL PARACHOQUE DIANT.LEVE - 6023.013.434.88.7</v>
          </cell>
          <cell r="C28750" t="str">
            <v>UM</v>
          </cell>
        </row>
        <row r="28751">
          <cell r="A28751">
            <v>810638000</v>
          </cell>
          <cell r="B28751" t="str">
            <v>M.O COB.CENTRAL PARACHOQUE DIANT.MEDIO - 6024.013.054.88.1</v>
          </cell>
          <cell r="C28751" t="str">
            <v>UM</v>
          </cell>
        </row>
        <row r="28752">
          <cell r="A28752">
            <v>960000000</v>
          </cell>
          <cell r="B28752" t="str">
            <v>CONJ. DEFLETOR DIANT (1653218C1)</v>
          </cell>
          <cell r="C28752" t="str">
            <v>UM</v>
          </cell>
        </row>
        <row r="28753">
          <cell r="A28753">
            <v>960100000</v>
          </cell>
          <cell r="B28753" t="str">
            <v xml:space="preserve">CONJ. DEFLETOR LATERAL (2042399C91) </v>
          </cell>
          <cell r="C28753" t="str">
            <v>UM</v>
          </cell>
        </row>
        <row r="28754">
          <cell r="A28754">
            <v>960200000</v>
          </cell>
          <cell r="B28754" t="str">
            <v xml:space="preserve">CHAPA LA-405 (HIDRO JET)            </v>
          </cell>
          <cell r="C28754" t="str">
            <v>UM</v>
          </cell>
        </row>
        <row r="28755">
          <cell r="A28755">
            <v>960300000</v>
          </cell>
          <cell r="B28755" t="str">
            <v xml:space="preserve">CHAPA LA-203-S (HIDRO JET)          </v>
          </cell>
          <cell r="C28755" t="str">
            <v>UM</v>
          </cell>
        </row>
        <row r="28756">
          <cell r="A28756">
            <v>960400000</v>
          </cell>
          <cell r="B28756" t="str">
            <v xml:space="preserve">CHAPA DE ACO TEDESCO                </v>
          </cell>
          <cell r="C28756" t="str">
            <v>KG</v>
          </cell>
        </row>
        <row r="28757">
          <cell r="A28757">
            <v>960500000</v>
          </cell>
          <cell r="B28757" t="str">
            <v xml:space="preserve">CHAPA DE ACO ALSTOM                 </v>
          </cell>
          <cell r="C28757" t="str">
            <v>KG</v>
          </cell>
        </row>
        <row r="28758">
          <cell r="A28758">
            <v>970000</v>
          </cell>
          <cell r="B28758" t="str">
            <v>RACK TRASPORTE DE CHAPAS DIVERSAS</v>
          </cell>
          <cell r="C28758" t="str">
            <v>UM</v>
          </cell>
        </row>
        <row r="28759">
          <cell r="A28759">
            <v>970100</v>
          </cell>
          <cell r="B28759" t="str">
            <v>PALLET TELASUL</v>
          </cell>
          <cell r="C28759" t="str">
            <v>UM</v>
          </cell>
        </row>
        <row r="28760">
          <cell r="A28760">
            <v>970402</v>
          </cell>
          <cell r="B28760" t="str">
            <v>CACAMBA PADRAO FIAT 1500KG</v>
          </cell>
          <cell r="C28760" t="str">
            <v>UM</v>
          </cell>
        </row>
        <row r="28761">
          <cell r="A28761">
            <v>970403</v>
          </cell>
          <cell r="B28761" t="str">
            <v>CACAMBA PADRAO FIAT 2000KG</v>
          </cell>
          <cell r="C28761" t="str">
            <v>UM</v>
          </cell>
        </row>
        <row r="28762">
          <cell r="A28762" t="str">
            <v>970B02</v>
          </cell>
          <cell r="B28762" t="str">
            <v>CAIXA FERRO IVECO B02</v>
          </cell>
          <cell r="C28762" t="str">
            <v>UM</v>
          </cell>
        </row>
        <row r="28763">
          <cell r="A28763" t="str">
            <v>970B03</v>
          </cell>
          <cell r="B28763" t="str">
            <v>CAIXA FERRO IVECO B03</v>
          </cell>
          <cell r="C28763" t="str">
            <v>UM</v>
          </cell>
        </row>
        <row r="28764">
          <cell r="A28764" t="str">
            <v>970B05</v>
          </cell>
          <cell r="B28764" t="str">
            <v>CAIXA FERRO IVECO B05</v>
          </cell>
          <cell r="C28764" t="str">
            <v>UM</v>
          </cell>
        </row>
        <row r="28765">
          <cell r="A28765" t="str">
            <v>970B06</v>
          </cell>
          <cell r="B28765" t="str">
            <v>CAIXA FERRO IVECO B06</v>
          </cell>
          <cell r="C28765" t="str">
            <v>UM</v>
          </cell>
        </row>
        <row r="28766">
          <cell r="A28766" t="str">
            <v>970B07</v>
          </cell>
          <cell r="B28766" t="str">
            <v>CAIXA FERRO IVECO B07</v>
          </cell>
          <cell r="C28766" t="str">
            <v>UM</v>
          </cell>
        </row>
        <row r="28767">
          <cell r="A28767" t="str">
            <v>970BAH</v>
          </cell>
          <cell r="B28767" t="str">
            <v>RACK IVECO BAH    5082</v>
          </cell>
          <cell r="C28767" t="str">
            <v>UM</v>
          </cell>
        </row>
        <row r="28768">
          <cell r="A28768" t="str">
            <v>970BBG</v>
          </cell>
          <cell r="B28768" t="str">
            <v>RACK IVECO BBG    5062/5063</v>
          </cell>
          <cell r="C28768" t="str">
            <v>UM</v>
          </cell>
        </row>
        <row r="28769">
          <cell r="A28769" t="str">
            <v>970BPC</v>
          </cell>
          <cell r="B28769" t="str">
            <v>RACK IVECO BPC   5050</v>
          </cell>
          <cell r="C28769" t="str">
            <v>UM</v>
          </cell>
        </row>
        <row r="28770">
          <cell r="A28770" t="str">
            <v>970BPX</v>
          </cell>
          <cell r="B28770" t="str">
            <v>RACK IVECO BPX    5110</v>
          </cell>
          <cell r="C28770" t="str">
            <v>UM</v>
          </cell>
        </row>
        <row r="28771">
          <cell r="A28771">
            <v>978263</v>
          </cell>
          <cell r="B28771" t="str">
            <v>RACK TUBULAR ESCAMOTIAVEL ROSSETI</v>
          </cell>
          <cell r="C28771" t="str">
            <v>UM</v>
          </cell>
        </row>
        <row r="28772">
          <cell r="A28772">
            <v>97830410</v>
          </cell>
          <cell r="B28772" t="str">
            <v>RACK TUBULAR AGCO PC 8304D/E P/ 10 PCS</v>
          </cell>
          <cell r="C28772" t="str">
            <v>UM</v>
          </cell>
        </row>
        <row r="28773">
          <cell r="A28773">
            <v>97830415</v>
          </cell>
          <cell r="B28773" t="str">
            <v>RACK TUBULAR AGCO PC 8304D/E P/ 15 PCS</v>
          </cell>
          <cell r="C28773" t="str">
            <v>UM</v>
          </cell>
        </row>
        <row r="28774">
          <cell r="A28774">
            <v>978308</v>
          </cell>
          <cell r="B28774" t="str">
            <v>RACK P/ TRASPORTE PERFIS "U" AGCO 8308/09/10/11</v>
          </cell>
          <cell r="C28774" t="str">
            <v>UM</v>
          </cell>
        </row>
        <row r="28775">
          <cell r="A28775">
            <v>978310</v>
          </cell>
          <cell r="B28775" t="str">
            <v>RACK P/ TRASPORTE PERFIS "U" AGCO 8310</v>
          </cell>
          <cell r="C28775" t="str">
            <v>UM</v>
          </cell>
        </row>
        <row r="28776">
          <cell r="A28776">
            <v>978321</v>
          </cell>
          <cell r="B28776" t="str">
            <v>RACK TUBULAR AGCO PC 8318/19/20/21/22</v>
          </cell>
          <cell r="C28776" t="str">
            <v>UM</v>
          </cell>
        </row>
        <row r="28777">
          <cell r="A28777">
            <v>978341</v>
          </cell>
          <cell r="B28777" t="str">
            <v>RACK TUBULAR AGCO PC 8341</v>
          </cell>
          <cell r="C28777" t="str">
            <v>UM</v>
          </cell>
        </row>
        <row r="28778">
          <cell r="A28778">
            <v>978343</v>
          </cell>
          <cell r="B28778" t="str">
            <v>RACK TUBULAR AGCO PC 8343</v>
          </cell>
          <cell r="C28778" t="str">
            <v>UM</v>
          </cell>
        </row>
        <row r="28779">
          <cell r="A28779">
            <v>978348</v>
          </cell>
          <cell r="B28779" t="str">
            <v>CAIXA PLASTICA AGCO PC 8348</v>
          </cell>
          <cell r="C28779" t="str">
            <v>UM</v>
          </cell>
        </row>
        <row r="28780">
          <cell r="A28780">
            <v>978349</v>
          </cell>
          <cell r="B28780" t="str">
            <v>RACK TUBULAR AGCO PC 8349</v>
          </cell>
          <cell r="C28780" t="str">
            <v>UM</v>
          </cell>
        </row>
        <row r="28781">
          <cell r="A28781">
            <v>978350</v>
          </cell>
          <cell r="B28781" t="str">
            <v>RACK TUBULAR AGCO PC 8350</v>
          </cell>
          <cell r="C28781" t="str">
            <v>UM</v>
          </cell>
        </row>
        <row r="28782">
          <cell r="A28782">
            <v>978352</v>
          </cell>
          <cell r="B28782" t="str">
            <v>RACK TUBULAR AGCO PC 8352</v>
          </cell>
          <cell r="C28782" t="str">
            <v>UM</v>
          </cell>
        </row>
        <row r="28783">
          <cell r="A28783">
            <v>978353</v>
          </cell>
          <cell r="B28783" t="str">
            <v>RACK TUBULAR AGCO PC 8353</v>
          </cell>
          <cell r="C28783" t="str">
            <v>UM</v>
          </cell>
        </row>
        <row r="28784">
          <cell r="A28784">
            <v>978355</v>
          </cell>
          <cell r="B28784" t="str">
            <v>RACK AGCO PC 8355</v>
          </cell>
          <cell r="C28784" t="str">
            <v>UM</v>
          </cell>
        </row>
        <row r="28785">
          <cell r="A28785">
            <v>978357</v>
          </cell>
          <cell r="B28785" t="str">
            <v>RACK TUBULAR AGCO PC 8357D/E</v>
          </cell>
          <cell r="C28785" t="str">
            <v>UM</v>
          </cell>
        </row>
        <row r="28786">
          <cell r="A28786">
            <v>978362</v>
          </cell>
          <cell r="B28786" t="str">
            <v>RACK AGCO PC 8362D/E</v>
          </cell>
          <cell r="C28786" t="str">
            <v>UM</v>
          </cell>
        </row>
        <row r="28787">
          <cell r="A28787">
            <v>978598</v>
          </cell>
          <cell r="B28787" t="str">
            <v>CAIXA PLASTICA IRAMEC   (200 peças)</v>
          </cell>
          <cell r="C28787" t="str">
            <v>UM</v>
          </cell>
        </row>
        <row r="28788">
          <cell r="A28788">
            <v>978599</v>
          </cell>
          <cell r="B28788" t="str">
            <v>EMBALAGEM MARCOPOLO - 10003690</v>
          </cell>
          <cell r="C28788" t="str">
            <v>UM</v>
          </cell>
        </row>
        <row r="28789">
          <cell r="A28789">
            <v>978600</v>
          </cell>
          <cell r="B28789" t="str">
            <v>CAIXA METALICA</v>
          </cell>
          <cell r="C28789" t="str">
            <v>UM</v>
          </cell>
        </row>
        <row r="28790">
          <cell r="A28790">
            <v>978601</v>
          </cell>
          <cell r="B28790" t="str">
            <v>CAIXA PADRAO SUSPENSYS - 218005001</v>
          </cell>
          <cell r="C28790" t="str">
            <v>UM</v>
          </cell>
        </row>
        <row r="28791">
          <cell r="A28791">
            <v>978602</v>
          </cell>
          <cell r="B28791" t="str">
            <v>CAIXA DE MADEIRA AGRALE - CFOP5920</v>
          </cell>
          <cell r="C28791" t="str">
            <v>UM</v>
          </cell>
        </row>
        <row r="28792">
          <cell r="A28792">
            <v>978603</v>
          </cell>
          <cell r="B28792" t="str">
            <v>CAIXA DE MADEIRA MASTER</v>
          </cell>
          <cell r="C28792" t="str">
            <v>UM</v>
          </cell>
        </row>
        <row r="28793">
          <cell r="A28793">
            <v>978604</v>
          </cell>
          <cell r="B28793" t="str">
            <v>EMBALAGEM PALLET VAZIO VERDE</v>
          </cell>
          <cell r="C28793" t="str">
            <v>UM</v>
          </cell>
        </row>
        <row r="28794">
          <cell r="A28794">
            <v>978605</v>
          </cell>
          <cell r="B28794" t="str">
            <v>EMBALAGEM PALLET VAZIO AZUIS</v>
          </cell>
          <cell r="C28794" t="str">
            <v>UM</v>
          </cell>
        </row>
        <row r="28795">
          <cell r="A28795" t="str">
            <v>979497/98</v>
          </cell>
          <cell r="B28795" t="str">
            <v>RACK P/ SILENCIOSO FF E ACO INOX DCBR 9497/98</v>
          </cell>
          <cell r="C28795" t="str">
            <v>UM</v>
          </cell>
        </row>
        <row r="28796">
          <cell r="A28796" t="str">
            <v>97t5 6562</v>
          </cell>
          <cell r="B28796" t="str">
            <v>RAK PAR TRANSPORTE DE MATERIA PRIMA(DCBR)</v>
          </cell>
          <cell r="C28796" t="str">
            <v>UM</v>
          </cell>
        </row>
        <row r="28797">
          <cell r="A28797" t="str">
            <v>97t51012</v>
          </cell>
          <cell r="B28797" t="str">
            <v>CACAMBA DE FERRO(MERCEDES)</v>
          </cell>
          <cell r="C28797" t="str">
            <v>UM</v>
          </cell>
        </row>
        <row r="28798">
          <cell r="A28798" t="str">
            <v>97T51309</v>
          </cell>
          <cell r="B28798" t="str">
            <v>CACAMBA PLASTICA MEDIA BAIXA DCBR T5 1309</v>
          </cell>
          <cell r="C28798" t="str">
            <v>UM</v>
          </cell>
        </row>
        <row r="28799">
          <cell r="A28799" t="str">
            <v>97T51312</v>
          </cell>
          <cell r="B28799" t="str">
            <v>CACAMBA PLASTICA GRANDE BAIXA DCBR T5 1312</v>
          </cell>
          <cell r="C28799" t="str">
            <v>UM</v>
          </cell>
        </row>
        <row r="28800">
          <cell r="A28800" t="str">
            <v>97T51313</v>
          </cell>
          <cell r="B28800" t="str">
            <v>CACAMBA PLASTICA GRANDE ALTA DCBR T5 1313</v>
          </cell>
          <cell r="C28800" t="str">
            <v>UM</v>
          </cell>
        </row>
        <row r="28801">
          <cell r="A28801" t="str">
            <v>97T51323</v>
          </cell>
          <cell r="B28801" t="str">
            <v>PALETE PLASTICO - 1200X1000X150 MM</v>
          </cell>
          <cell r="C28801" t="str">
            <v>UM</v>
          </cell>
        </row>
        <row r="28802">
          <cell r="A28802" t="str">
            <v>97T51345</v>
          </cell>
          <cell r="B28802" t="str">
            <v>PALET ESPECIAL PARA PLATINAS</v>
          </cell>
          <cell r="C28802" t="str">
            <v>UM</v>
          </cell>
        </row>
        <row r="28803">
          <cell r="A28803" t="str">
            <v>97T51347</v>
          </cell>
          <cell r="B28803" t="str">
            <v>TAMPA PLASTICA 1200 x 1000</v>
          </cell>
          <cell r="C28803" t="str">
            <v>UM</v>
          </cell>
        </row>
        <row r="28804">
          <cell r="A28804" t="str">
            <v>97T52149</v>
          </cell>
          <cell r="B28804" t="str">
            <v>RACK DCBR</v>
          </cell>
          <cell r="C28804" t="str">
            <v>UM</v>
          </cell>
        </row>
        <row r="28805">
          <cell r="A28805" t="str">
            <v>97T52210</v>
          </cell>
          <cell r="B28805" t="str">
            <v>ENGRADADO MEIA TELA DCBR T5 2210</v>
          </cell>
          <cell r="C28805" t="str">
            <v>UM</v>
          </cell>
        </row>
        <row r="28806">
          <cell r="A28806" t="str">
            <v>97T52227</v>
          </cell>
          <cell r="B28806" t="str">
            <v>ENGRADADO MEIO TELAO DCBR T5 2227</v>
          </cell>
          <cell r="C28806" t="str">
            <v>UM</v>
          </cell>
        </row>
        <row r="28807">
          <cell r="A28807" t="str">
            <v>97T53012</v>
          </cell>
          <cell r="B28807" t="str">
            <v>CAIXA PLASTICA MEDIA DCBR T5 3012</v>
          </cell>
          <cell r="C28807" t="str">
            <v>UM</v>
          </cell>
        </row>
        <row r="28808">
          <cell r="A28808" t="str">
            <v>97T53217</v>
          </cell>
          <cell r="B28808" t="str">
            <v>TABULEIRO DE FERRO DCBR T5 3217</v>
          </cell>
          <cell r="C28808" t="str">
            <v>UM</v>
          </cell>
        </row>
        <row r="28809">
          <cell r="A28809" t="str">
            <v>97t54315</v>
          </cell>
          <cell r="B28809" t="str">
            <v>CAIXA PLASTICA DCBR</v>
          </cell>
          <cell r="C28809" t="str">
            <v>UM</v>
          </cell>
        </row>
        <row r="28810">
          <cell r="A28810" t="str">
            <v>97T56115</v>
          </cell>
          <cell r="B28810" t="str">
            <v>RACK DCBR T5 6115</v>
          </cell>
          <cell r="C28810" t="str">
            <v>UM</v>
          </cell>
        </row>
        <row r="28811">
          <cell r="A28811" t="str">
            <v>97T56503</v>
          </cell>
          <cell r="B28811" t="str">
            <v>RACK METALICO</v>
          </cell>
          <cell r="C28811" t="str">
            <v>UM</v>
          </cell>
        </row>
        <row r="28812">
          <cell r="A28812" t="str">
            <v>97t56562</v>
          </cell>
          <cell r="B28812" t="str">
            <v>RAK PAR TRANSPORTE DE MATERIA PRIMA(DCBR)</v>
          </cell>
          <cell r="C28812" t="str">
            <v>UM</v>
          </cell>
        </row>
        <row r="28813">
          <cell r="A28813" t="str">
            <v>97t56574</v>
          </cell>
          <cell r="B28813" t="str">
            <v>RAK PAR TRANSPORTE DE MATERIA PRIMA(DCBR)</v>
          </cell>
          <cell r="C28813" t="str">
            <v>UM</v>
          </cell>
        </row>
        <row r="28814">
          <cell r="A28814" t="str">
            <v>97T56628</v>
          </cell>
          <cell r="B28814" t="str">
            <v>EMB. P/ TRANSP DA LATERAL CAPO HPN DCBR T5 6628</v>
          </cell>
          <cell r="C28814" t="str">
            <v>UM</v>
          </cell>
        </row>
        <row r="28815">
          <cell r="A28815" t="str">
            <v>97T56638</v>
          </cell>
          <cell r="B28815" t="str">
            <v>EMBALAGEM P/ REVEST TETO SKL</v>
          </cell>
          <cell r="C28815" t="str">
            <v>UM</v>
          </cell>
        </row>
        <row r="28816">
          <cell r="A28816" t="str">
            <v>97T56676</v>
          </cell>
          <cell r="B28816" t="str">
            <v>PALETE PARA PLATINAS - MEDIO</v>
          </cell>
          <cell r="C28816" t="str">
            <v>UM</v>
          </cell>
        </row>
        <row r="28817">
          <cell r="A28817" t="str">
            <v>97T56741</v>
          </cell>
          <cell r="B28817" t="str">
            <v>RACK CJ ALOJ CONSOLE CENTRAL DCBR T5 6741</v>
          </cell>
          <cell r="C28817" t="str">
            <v>UM</v>
          </cell>
        </row>
        <row r="28818">
          <cell r="A28818" t="str">
            <v>97T56765</v>
          </cell>
          <cell r="B28818" t="str">
            <v>RACK DCBR T5 6765</v>
          </cell>
          <cell r="C28818" t="str">
            <v>UM</v>
          </cell>
        </row>
        <row r="28819">
          <cell r="A28819" t="str">
            <v>97T57013</v>
          </cell>
          <cell r="B28819" t="str">
            <v>RACK SILENCIOSO XBC</v>
          </cell>
          <cell r="C28819" t="str">
            <v>UM</v>
          </cell>
        </row>
        <row r="28820">
          <cell r="A28820" t="str">
            <v>97T57058</v>
          </cell>
          <cell r="B28820" t="str">
            <v>RACK FPN B - 97T57058</v>
          </cell>
          <cell r="C28820" t="str">
            <v>UM</v>
          </cell>
        </row>
        <row r="28821">
          <cell r="A28821" t="str">
            <v>97T57059</v>
          </cell>
          <cell r="B28821" t="str">
            <v>RACK FPN'K - 97T57059</v>
          </cell>
          <cell r="C28821" t="str">
            <v>UM</v>
          </cell>
        </row>
        <row r="28822">
          <cell r="A28822" t="str">
            <v>97T57734</v>
          </cell>
          <cell r="B28822" t="str">
            <v>EMBALAGEM PARA SILENCIOSO HSK</v>
          </cell>
          <cell r="C28822" t="str">
            <v>UM</v>
          </cell>
        </row>
        <row r="28823">
          <cell r="A28823" t="str">
            <v>97T57949</v>
          </cell>
          <cell r="B28823" t="str">
            <v>RACK METALICO P/ REVESTIMENTO INFEIOR NTC</v>
          </cell>
          <cell r="C28823" t="str">
            <v>UM</v>
          </cell>
        </row>
        <row r="28824">
          <cell r="A28824" t="str">
            <v>97T57951</v>
          </cell>
          <cell r="B28824" t="str">
            <v>RACK METALICO PARA SILENCIOSO 50/70 LTS</v>
          </cell>
          <cell r="C28824" t="str">
            <v>UM</v>
          </cell>
        </row>
        <row r="28825">
          <cell r="A28825" t="str">
            <v>97T57952</v>
          </cell>
          <cell r="B28825" t="str">
            <v>ENGRADADO METALICO PARA TUBO DO ESCAPAMENTO</v>
          </cell>
          <cell r="C28825" t="str">
            <v>UM</v>
          </cell>
        </row>
        <row r="28826">
          <cell r="A28826" t="str">
            <v>97T57993</v>
          </cell>
          <cell r="B28826" t="str">
            <v>RACK SILENCIOSO ARTICULADO CBC</v>
          </cell>
          <cell r="C28826" t="str">
            <v>UM</v>
          </cell>
        </row>
        <row r="28827">
          <cell r="A28827" t="str">
            <v>97T57994</v>
          </cell>
          <cell r="B28827" t="str">
            <v>RACK SILENCIOSO 140L M BENZ</v>
          </cell>
          <cell r="C28827" t="str">
            <v>UM</v>
          </cell>
        </row>
        <row r="28828">
          <cell r="A28828" t="str">
            <v>97T59510</v>
          </cell>
          <cell r="B28828" t="str">
            <v>RACK SILENCIOSO XBC (NAO SERA MAIS USADO)</v>
          </cell>
          <cell r="C28828" t="str">
            <v>UM</v>
          </cell>
        </row>
        <row r="28829">
          <cell r="A28829" t="str">
            <v>97T5H8</v>
          </cell>
          <cell r="B28829" t="str">
            <v>CONJ CAIXA DE PAPELAO 20 XBC - H980005904071</v>
          </cell>
          <cell r="C28829" t="str">
            <v>UM</v>
          </cell>
        </row>
        <row r="28830">
          <cell r="A28830" t="str">
            <v>BENS</v>
          </cell>
          <cell r="B28830" t="str">
            <v>BENS TERCEIROS</v>
          </cell>
          <cell r="C28830" t="str">
            <v>UM</v>
          </cell>
        </row>
        <row r="28831">
          <cell r="A28831" t="str">
            <v>CFP</v>
          </cell>
          <cell r="B28831" t="str">
            <v>ITEM PARA CONFIGURADOR DE PRODUTOS</v>
          </cell>
          <cell r="C28831" t="str">
            <v>UM</v>
          </cell>
        </row>
        <row r="28832">
          <cell r="A28832" t="str">
            <v>CUSTO HORA</v>
          </cell>
          <cell r="B28832" t="str">
            <v>CUSTO HORA</v>
          </cell>
          <cell r="C28832" t="str">
            <v>UM</v>
          </cell>
        </row>
        <row r="28833">
          <cell r="A28833" t="str">
            <v>EMBALAGEM AGRALE</v>
          </cell>
          <cell r="B28833" t="str">
            <v>EMBALAGEM PEÇAS AGRALE</v>
          </cell>
          <cell r="C28833" t="str">
            <v>UM</v>
          </cell>
        </row>
        <row r="28834">
          <cell r="A28834" t="str">
            <v>EMBALAGEM DE AÇO</v>
          </cell>
          <cell r="B28834" t="str">
            <v>EMBALAGEM DE AÇO</v>
          </cell>
          <cell r="C28834" t="str">
            <v>UM</v>
          </cell>
        </row>
        <row r="28835">
          <cell r="A28835" t="str">
            <v>ESTRADO</v>
          </cell>
          <cell r="B28835" t="str">
            <v>ESTRADO DE MADEIRA</v>
          </cell>
          <cell r="C28835" t="str">
            <v>UM</v>
          </cell>
        </row>
        <row r="28836">
          <cell r="A28836" t="str">
            <v>ESTRADO DE ACO</v>
          </cell>
          <cell r="B28836" t="str">
            <v>ESTRADO DE ACO MARCOPOLO</v>
          </cell>
          <cell r="C28836" t="str">
            <v>UM</v>
          </cell>
        </row>
        <row r="28837">
          <cell r="A28837" t="str">
            <v>F1473</v>
          </cell>
          <cell r="B28837" t="str">
            <v>FERRAMENTA DE REDUZIR DIAM. 117 (SUPLAY)</v>
          </cell>
          <cell r="C28837" t="str">
            <v>UM</v>
          </cell>
        </row>
        <row r="28838">
          <cell r="A28838" t="str">
            <v>G1120</v>
          </cell>
          <cell r="B28838" t="str">
            <v>GABARITO MONTAGEM GAIOLA</v>
          </cell>
          <cell r="C28838" t="str">
            <v>UM</v>
          </cell>
        </row>
        <row r="28839">
          <cell r="A28839" t="str">
            <v>G1295</v>
          </cell>
          <cell r="B28839" t="str">
            <v>GABARITO MONTAGEM PARA SOLDA</v>
          </cell>
          <cell r="C28839" t="str">
            <v>UM</v>
          </cell>
        </row>
        <row r="28840">
          <cell r="A28840" t="str">
            <v>GRADE-MONT.</v>
          </cell>
          <cell r="B28840" t="str">
            <v>GRADE DE FERRO</v>
          </cell>
          <cell r="C28840" t="str">
            <v>UM</v>
          </cell>
        </row>
        <row r="28841">
          <cell r="A28841" t="str">
            <v>IMOBILIZA</v>
          </cell>
          <cell r="B28841" t="str">
            <v>AQUISICAO IMOBILIZADOS</v>
          </cell>
          <cell r="C28841" t="str">
            <v>UM</v>
          </cell>
        </row>
        <row r="28842">
          <cell r="A28842" t="str">
            <v>IMOBILIZA INTER</v>
          </cell>
          <cell r="B28842" t="str">
            <v>AQUISICAO IMOBILIZADOS INTERNACIONAIS</v>
          </cell>
          <cell r="C28842" t="str">
            <v>UM</v>
          </cell>
        </row>
        <row r="28843">
          <cell r="A28843" t="str">
            <v>MANUTENCAO</v>
          </cell>
          <cell r="B28843" t="str">
            <v>GENERICO MANUTENCAO</v>
          </cell>
          <cell r="C28843" t="str">
            <v>UM</v>
          </cell>
        </row>
        <row r="28844">
          <cell r="A28844" t="str">
            <v>MAT12</v>
          </cell>
          <cell r="B28844" t="str">
            <v>MATERIA PRIMA PARA MATRIZ IVECO -98411966</v>
          </cell>
          <cell r="C28844" t="str">
            <v>UM</v>
          </cell>
        </row>
        <row r="28845">
          <cell r="A28845" t="str">
            <v>MAT20</v>
          </cell>
          <cell r="B28845" t="str">
            <v>MATERIA PRIMA PARA CONJUTO PARA-CHOQUE FIBRA</v>
          </cell>
          <cell r="C28845" t="str">
            <v>UM</v>
          </cell>
        </row>
        <row r="28846">
          <cell r="A28846" t="str">
            <v>MAT22</v>
          </cell>
          <cell r="B28846" t="str">
            <v>MATERIA PRIMA P/FERR. INJETAR ENGATE</v>
          </cell>
          <cell r="C28846" t="str">
            <v>UM</v>
          </cell>
        </row>
        <row r="28847">
          <cell r="A28847" t="str">
            <v>MAT28</v>
          </cell>
          <cell r="B28847" t="str">
            <v>MATERIA PRIMA P/MATRIZ IVECO (BRACCIO)</v>
          </cell>
          <cell r="C28847" t="str">
            <v>UM</v>
          </cell>
        </row>
        <row r="28848">
          <cell r="A28848" t="str">
            <v>MAT42</v>
          </cell>
          <cell r="B28848" t="str">
            <v>MATERIA PRIMA P/MATRIZ AGCO DISPOSITIVO DE MONTAGEM</v>
          </cell>
          <cell r="C28848" t="str">
            <v>UM</v>
          </cell>
        </row>
        <row r="28849">
          <cell r="A28849" t="str">
            <v>MAT46</v>
          </cell>
          <cell r="B28849" t="str">
            <v>MATERIA PRIMA FERRAMENTA VISAO 767</v>
          </cell>
          <cell r="C28849" t="str">
            <v>UM</v>
          </cell>
        </row>
        <row r="28850">
          <cell r="A28850" t="str">
            <v>MAT80</v>
          </cell>
          <cell r="B28850" t="str">
            <v>MATERIA PRIMA MOLDE PARA-LAMA ARGELIA</v>
          </cell>
          <cell r="C28850" t="str">
            <v>UM</v>
          </cell>
        </row>
        <row r="28851">
          <cell r="A28851" t="str">
            <v>MAT87</v>
          </cell>
          <cell r="B28851" t="str">
            <v>MATERIA PRIMA P/ MATRIZ FURACAO 3,5mm PASSO 8mm</v>
          </cell>
          <cell r="C28851" t="str">
            <v>UM</v>
          </cell>
        </row>
        <row r="28852">
          <cell r="A28852" t="str">
            <v>MAT88</v>
          </cell>
          <cell r="B28852" t="str">
            <v>FERRAMENTA AMASSAR TUBO SILENC ONIBUS ARTICULADO</v>
          </cell>
          <cell r="C28852" t="str">
            <v>UM</v>
          </cell>
        </row>
        <row r="28853">
          <cell r="A28853" t="str">
            <v>MAT89</v>
          </cell>
          <cell r="B28853" t="str">
            <v>MATERIA PRIMA DOBRA CHAPA LUVA SAIDA E ENTRADA TUBO</v>
          </cell>
          <cell r="C28853" t="str">
            <v>UM</v>
          </cell>
        </row>
        <row r="28854">
          <cell r="A28854" t="str">
            <v>MAT90</v>
          </cell>
          <cell r="B28854" t="str">
            <v>MATERIA PRIMA REPUXAR REFORCO LUVA DO TUBO SAIDA</v>
          </cell>
          <cell r="C28854" t="str">
            <v>UM</v>
          </cell>
        </row>
        <row r="28855">
          <cell r="A28855" t="str">
            <v>MAT91</v>
          </cell>
          <cell r="B28855" t="str">
            <v>MATERIA PRIMA REPUXAR REFORCO LUVA DO TUBO ENTRADA</v>
          </cell>
          <cell r="C28855" t="str">
            <v>UM</v>
          </cell>
        </row>
        <row r="28856">
          <cell r="A28856" t="str">
            <v>MAT92</v>
          </cell>
          <cell r="B28856" t="str">
            <v>MATERIA PRIMA ALMA DIAM 4" x PASSO 3mm</v>
          </cell>
          <cell r="C28856" t="str">
            <v>UM</v>
          </cell>
        </row>
        <row r="28857">
          <cell r="A28857" t="str">
            <v>MAT97</v>
          </cell>
          <cell r="B28857" t="str">
            <v>MATERIA PRIMA P/MATRIZ IVECO SUPORTE PEDANA</v>
          </cell>
          <cell r="C28857" t="str">
            <v>UM</v>
          </cell>
        </row>
        <row r="28858">
          <cell r="A28858" t="str">
            <v>MATRIZ</v>
          </cell>
          <cell r="B28858" t="str">
            <v>FERRAMENTA HUSMAN</v>
          </cell>
          <cell r="C28858" t="str">
            <v>UM</v>
          </cell>
        </row>
        <row r="28859">
          <cell r="A28859" t="str">
            <v>MATRIZ1</v>
          </cell>
          <cell r="B28859" t="str">
            <v>FERRAMENTA JOHN DEERE</v>
          </cell>
          <cell r="C28859" t="str">
            <v>UM</v>
          </cell>
        </row>
        <row r="28860">
          <cell r="A28860" t="str">
            <v>MATRIZ10</v>
          </cell>
          <cell r="B28860" t="str">
            <v>ESTAMPO P/DOBRAR - 01326211080</v>
          </cell>
          <cell r="C28860" t="str">
            <v>UM</v>
          </cell>
        </row>
        <row r="28861">
          <cell r="A28861" t="str">
            <v>MATRIZ100</v>
          </cell>
          <cell r="B28861" t="str">
            <v>MATRIZ P/ DOBRAR - 06.2.60.0062</v>
          </cell>
          <cell r="C28861" t="str">
            <v>UM</v>
          </cell>
        </row>
        <row r="28862">
          <cell r="A28862" t="str">
            <v>MATRIZ101</v>
          </cell>
          <cell r="B28862" t="str">
            <v>MATRIZ P/ FURAR E CALIBRAR - 06.2.60.0063</v>
          </cell>
          <cell r="C28862" t="str">
            <v>UM</v>
          </cell>
        </row>
        <row r="28863">
          <cell r="A28863" t="str">
            <v>MATRIZ102</v>
          </cell>
          <cell r="B28863" t="str">
            <v>MATRIZ P/ CORTAR E FURAR - 06.2.60.0064</v>
          </cell>
          <cell r="C28863" t="str">
            <v>UM</v>
          </cell>
        </row>
        <row r="28864">
          <cell r="A28864" t="str">
            <v>MATRIZ103</v>
          </cell>
          <cell r="B28864" t="str">
            <v>DISPOSITIVO P/ SOLDAR CONJ - 06.2.60.0065</v>
          </cell>
          <cell r="C28864" t="str">
            <v>UM</v>
          </cell>
        </row>
        <row r="28865">
          <cell r="A28865" t="str">
            <v>MATRIZ104</v>
          </cell>
          <cell r="B28865" t="str">
            <v>DISPOSITIVO P/ CALIBRAR CONJ - 06.2.60.0066</v>
          </cell>
          <cell r="C28865" t="str">
            <v>UM</v>
          </cell>
        </row>
        <row r="28866">
          <cell r="A28866" t="str">
            <v>MATRIZ105</v>
          </cell>
          <cell r="B28866" t="str">
            <v>MATRIZ P/ RECORTAR DEFIN 02.2.60.0206</v>
          </cell>
          <cell r="C28866" t="str">
            <v>UM</v>
          </cell>
        </row>
        <row r="28867">
          <cell r="A28867" t="str">
            <v>MATRIZ106</v>
          </cell>
          <cell r="B28867" t="str">
            <v>FERRAMENTAL AGCO BX 185</v>
          </cell>
          <cell r="C28867" t="str">
            <v>UM</v>
          </cell>
        </row>
        <row r="28868">
          <cell r="A28868">
            <v>807551000</v>
          </cell>
          <cell r="B28868" t="str">
            <v>CHAPA ABS CINZA 3,50 X 670 X 1570mm</v>
          </cell>
          <cell r="C28868" t="str">
            <v>UM</v>
          </cell>
        </row>
        <row r="28869">
          <cell r="A28869" t="str">
            <v>MATRIZ107</v>
          </cell>
          <cell r="B28869" t="str">
            <v>GABARITOS AGCO BX 185</v>
          </cell>
          <cell r="C28869" t="str">
            <v>UM</v>
          </cell>
        </row>
        <row r="28870">
          <cell r="A28870" t="str">
            <v>MATRIZ108</v>
          </cell>
          <cell r="B28870" t="str">
            <v>FERRAMENTAL MB A3844901219 / A3844922101</v>
          </cell>
          <cell r="C28870" t="str">
            <v>UM</v>
          </cell>
        </row>
        <row r="28871">
          <cell r="A28871" t="str">
            <v>MATRIZ109</v>
          </cell>
          <cell r="B28871" t="str">
            <v>GABARITOS MB A3844901219 / A3844922101</v>
          </cell>
          <cell r="C28871" t="str">
            <v>UM</v>
          </cell>
        </row>
        <row r="28872">
          <cell r="A28872" t="str">
            <v>MATRIZ11</v>
          </cell>
          <cell r="B28872" t="str">
            <v>MOLDE INJECAO C/1+1 CAVIDADE-01303513070/01303514070</v>
          </cell>
          <cell r="C28872" t="str">
            <v>UM</v>
          </cell>
        </row>
        <row r="28873">
          <cell r="A28873" t="str">
            <v>MATRIZ110</v>
          </cell>
          <cell r="B28873" t="str">
            <v>FERRAMENTA P/ ESTAMPAR PC PEDAL 71397255</v>
          </cell>
          <cell r="C28873" t="str">
            <v>UM</v>
          </cell>
        </row>
        <row r="28874">
          <cell r="A28874" t="str">
            <v>MATRIZ111</v>
          </cell>
          <cell r="B28874" t="str">
            <v>MATRIZ P/ ESTAMPAR SUPORTE 71398379</v>
          </cell>
          <cell r="C28874" t="str">
            <v>UM</v>
          </cell>
        </row>
        <row r="28875">
          <cell r="A28875" t="str">
            <v>MATRIZ112</v>
          </cell>
          <cell r="B28875" t="str">
            <v>MATRIZ P/ ESTAMPAR BASE 71407677</v>
          </cell>
          <cell r="C28875" t="str">
            <v>UM</v>
          </cell>
        </row>
        <row r="28876">
          <cell r="A28876" t="str">
            <v>MATRIZ113</v>
          </cell>
          <cell r="B28876" t="str">
            <v>DISPOSITIVO DE MONTAGEM AGCO 71400626</v>
          </cell>
          <cell r="C28876" t="str">
            <v>UM</v>
          </cell>
        </row>
        <row r="28877">
          <cell r="A28877" t="str">
            <v>MATRIZ114</v>
          </cell>
          <cell r="B28877" t="str">
            <v>DISPOSITIVO DE MONTAGEM AGCO 71407677</v>
          </cell>
          <cell r="C28877" t="str">
            <v>UM</v>
          </cell>
        </row>
        <row r="28878">
          <cell r="A28878" t="str">
            <v>MATRIZ115</v>
          </cell>
          <cell r="B28878" t="str">
            <v>DISPOSITIVO DE MONTAGEM AGCO 71406368</v>
          </cell>
          <cell r="C28878" t="str">
            <v>UM</v>
          </cell>
        </row>
        <row r="28879">
          <cell r="A28879" t="str">
            <v>MATRIZ116</v>
          </cell>
          <cell r="B28879" t="str">
            <v>DISPOSITIVO DE MONTAGEM AGCO 71395372</v>
          </cell>
          <cell r="C28879" t="str">
            <v>UM</v>
          </cell>
        </row>
        <row r="28880">
          <cell r="A28880" t="str">
            <v>MATRIZ117</v>
          </cell>
          <cell r="B28880" t="str">
            <v>DISPOSITIVO DE MONTAGEM AGCO 71391957</v>
          </cell>
          <cell r="C28880" t="str">
            <v>UM</v>
          </cell>
        </row>
        <row r="28881">
          <cell r="A28881" t="str">
            <v>MATRIZ118</v>
          </cell>
          <cell r="B28881" t="str">
            <v>DISPOSITIVO DE MONTAGEM AGCO 71374666</v>
          </cell>
          <cell r="C28881" t="str">
            <v>UM</v>
          </cell>
        </row>
        <row r="28882">
          <cell r="A28882" t="str">
            <v>MATRIZ119</v>
          </cell>
          <cell r="B28882" t="str">
            <v>DISPOSITIVO DE MONTAGEM AGCO 71374663</v>
          </cell>
          <cell r="C28882" t="str">
            <v>UM</v>
          </cell>
        </row>
        <row r="28883">
          <cell r="A28883" t="str">
            <v>MATRIZ12</v>
          </cell>
          <cell r="B28883" t="str">
            <v>MATRIZ PARA SUPORTE DO TANQUE-IVECO-98411966</v>
          </cell>
          <cell r="C28883" t="str">
            <v>UM</v>
          </cell>
        </row>
        <row r="28884">
          <cell r="A28884">
            <v>105198000</v>
          </cell>
          <cell r="B28884" t="str">
            <v>CHAPA ABS CINZA 6,50 x 3150 x 2000 mm</v>
          </cell>
          <cell r="C28884" t="str">
            <v>UM</v>
          </cell>
        </row>
        <row r="28885">
          <cell r="A28885" t="str">
            <v>MATRIZ120</v>
          </cell>
          <cell r="B28885" t="str">
            <v>DISPOSITIVO DE MONTAGEM AGCO 71410543</v>
          </cell>
          <cell r="C28885" t="str">
            <v>UM</v>
          </cell>
        </row>
        <row r="28886">
          <cell r="A28886" t="str">
            <v>MATRIZ121</v>
          </cell>
          <cell r="B28886" t="str">
            <v>FERR. ESTAMPO DE FORMAR 5131/33/34 CAF 000001004924</v>
          </cell>
          <cell r="C28886" t="str">
            <v>UM</v>
          </cell>
        </row>
        <row r="28887">
          <cell r="A28887" t="str">
            <v>MATRIZ122</v>
          </cell>
          <cell r="B28887" t="str">
            <v>FERR. ESTAMPO P/ CORTAR 5132 CAF 000001004926</v>
          </cell>
          <cell r="C28887" t="str">
            <v>UM</v>
          </cell>
        </row>
        <row r="28888">
          <cell r="A28888" t="str">
            <v>MATRIZ123</v>
          </cell>
          <cell r="B28888" t="str">
            <v>FERR. ESTAMPO P/ DOBRAR 5132/38 CAF 000001004928</v>
          </cell>
          <cell r="C28888" t="str">
            <v>UM</v>
          </cell>
        </row>
        <row r="28889">
          <cell r="A28889" t="str">
            <v>MATRIZ124</v>
          </cell>
          <cell r="B28889" t="str">
            <v>FERR. ESTAMPO P/ CORTAR 5138 CAF 000001004927</v>
          </cell>
          <cell r="C28889" t="str">
            <v>UM</v>
          </cell>
        </row>
        <row r="28890">
          <cell r="A28890" t="str">
            <v>MATRIZ126</v>
          </cell>
          <cell r="B28890" t="str">
            <v>FERR. ESTAMPO P/ FORMAR 5135 CAF 000001004925</v>
          </cell>
          <cell r="C28890" t="str">
            <v>UM</v>
          </cell>
        </row>
        <row r="28891">
          <cell r="A28891" t="str">
            <v>MATRIZ127</v>
          </cell>
          <cell r="B28891" t="str">
            <v>FERR. ESTAMPO P/ CORTAR 5136 CAF 000001004919</v>
          </cell>
          <cell r="C28891" t="str">
            <v>UM</v>
          </cell>
        </row>
        <row r="28892">
          <cell r="A28892" t="str">
            <v>MATRIZ128</v>
          </cell>
          <cell r="B28892" t="str">
            <v>FERR. ESTAMPO P/ DOBRAR CAF 000001004922</v>
          </cell>
          <cell r="C28892" t="str">
            <v>UM</v>
          </cell>
        </row>
        <row r="28893">
          <cell r="A28893" t="str">
            <v>MATRIZ129</v>
          </cell>
          <cell r="B28893" t="str">
            <v>FERR. ESTAMPO P/ DOBRAR CAF 000001004918</v>
          </cell>
          <cell r="C28893" t="str">
            <v>UM</v>
          </cell>
        </row>
        <row r="28894">
          <cell r="A28894" t="str">
            <v>MATRIZ13</v>
          </cell>
          <cell r="B28894" t="str">
            <v>ESTAMPO DOBRAR ABAS 04.2.60.0034</v>
          </cell>
          <cell r="C28894" t="str">
            <v>UM</v>
          </cell>
        </row>
        <row r="28895">
          <cell r="A28895" t="str">
            <v>MATRIZ130</v>
          </cell>
          <cell r="B28895" t="str">
            <v>FERR. ESTAMPO P/ CORTAR 5137 CAF 000001004923</v>
          </cell>
          <cell r="C28895" t="str">
            <v>UM</v>
          </cell>
        </row>
        <row r="28896">
          <cell r="A28896" t="str">
            <v>MATRIZ131</v>
          </cell>
          <cell r="B28896" t="str">
            <v>FERR. ESTAMPO P/ CORTAR 5139 CAF 000001004929</v>
          </cell>
          <cell r="C28896" t="str">
            <v>UM</v>
          </cell>
        </row>
        <row r="28897">
          <cell r="A28897" t="str">
            <v>MATRIZ132</v>
          </cell>
          <cell r="B28897" t="str">
            <v>FERRAMENTA P/ CORTAR PECA 5140</v>
          </cell>
          <cell r="C28897" t="str">
            <v>UM</v>
          </cell>
        </row>
        <row r="28898">
          <cell r="A28898" t="str">
            <v>MATRIZ133</v>
          </cell>
          <cell r="B28898" t="str">
            <v>FERRAMENTA P/ CORTAR PECA 5141</v>
          </cell>
          <cell r="C28898" t="str">
            <v>UM</v>
          </cell>
        </row>
        <row r="28899">
          <cell r="A28899" t="str">
            <v>10872700D</v>
          </cell>
          <cell r="B28899" t="str">
            <v>ARMACAO SUP LD</v>
          </cell>
          <cell r="C28899" t="str">
            <v>UM</v>
          </cell>
        </row>
        <row r="28900">
          <cell r="A28900" t="str">
            <v>MATRIZ134</v>
          </cell>
          <cell r="B28900" t="str">
            <v>FERRAMENTA P/ CORTAR PECA 5143</v>
          </cell>
          <cell r="C28900" t="str">
            <v>UM</v>
          </cell>
        </row>
        <row r="28901">
          <cell r="A28901" t="str">
            <v>MATRIZ135</v>
          </cell>
          <cell r="B28901" t="str">
            <v>FERRAMENTA P/ CORTAR PECA 5144</v>
          </cell>
          <cell r="C28901" t="str">
            <v>UM</v>
          </cell>
        </row>
        <row r="28902">
          <cell r="A28902" t="str">
            <v>MATRIZ136</v>
          </cell>
          <cell r="B28902" t="str">
            <v>FERR P/ CORTAR/FURAR 5147 CAF-000001004552</v>
          </cell>
          <cell r="C28902" t="str">
            <v>UM</v>
          </cell>
        </row>
        <row r="28903">
          <cell r="A28903" t="str">
            <v>MATRIZ137</v>
          </cell>
          <cell r="B28903" t="str">
            <v>FERR ESTAMPAR TODAS AS ABAS 5147 CAF-000001004553</v>
          </cell>
          <cell r="C28903" t="str">
            <v>UM</v>
          </cell>
        </row>
        <row r="28904">
          <cell r="A28904" t="str">
            <v>MATRIZ138</v>
          </cell>
          <cell r="B28904" t="str">
            <v>FERR. FURAR/EXTRUDAR FURO E DOBRA 5147 CAF-000001004554</v>
          </cell>
          <cell r="C28904" t="str">
            <v>UM</v>
          </cell>
        </row>
        <row r="28905">
          <cell r="A28905" t="str">
            <v>MATRIZ139</v>
          </cell>
          <cell r="B28905" t="str">
            <v>FERR P/ CORTAR/FURAR 5148 CAF-000001004555</v>
          </cell>
          <cell r="C28905" t="str">
            <v>UM</v>
          </cell>
        </row>
        <row r="28906">
          <cell r="A28906" t="str">
            <v>MATRIZ14</v>
          </cell>
          <cell r="B28906" t="str">
            <v>ESTAMPO CORTAR BLANK 04.02.60.0035</v>
          </cell>
          <cell r="C28906" t="str">
            <v>UM</v>
          </cell>
        </row>
        <row r="28907">
          <cell r="A28907" t="str">
            <v>MATRIZ140</v>
          </cell>
          <cell r="B28907" t="str">
            <v>FERR. ESTAMPAR TODAS AS ABAS 5148 CAF-000001004556</v>
          </cell>
          <cell r="C28907" t="str">
            <v>UM</v>
          </cell>
        </row>
        <row r="28908">
          <cell r="A28908" t="str">
            <v>MATRIZ141</v>
          </cell>
          <cell r="B28908" t="str">
            <v>FERR FURAR/EXTRUDAR FURO E DOBRA 5148 CAF-000001004557</v>
          </cell>
          <cell r="C28908" t="str">
            <v>UM</v>
          </cell>
        </row>
        <row r="28909">
          <cell r="A28909" t="str">
            <v>MATRIZ142</v>
          </cell>
          <cell r="B28909" t="str">
            <v>FERRAMENTA FURAR/ESTRUDAR DEFLETORES C/S GAV</v>
          </cell>
          <cell r="C28909" t="str">
            <v>UM</v>
          </cell>
        </row>
        <row r="28910">
          <cell r="A28910" t="str">
            <v>MATRIZ143</v>
          </cell>
          <cell r="B28910" t="str">
            <v>FERRAMENTA FURAR/ESTRUDAR TAMPAS C/S GAVETAS</v>
          </cell>
          <cell r="C28910" t="str">
            <v>UM</v>
          </cell>
        </row>
        <row r="28911">
          <cell r="A28911" t="str">
            <v>MATRIZ144</v>
          </cell>
          <cell r="B28911" t="str">
            <v>FERRAMENTA P/ ESTAMPAR FURACAO ABRACADEIRA</v>
          </cell>
          <cell r="C28911" t="str">
            <v>UM</v>
          </cell>
        </row>
        <row r="28912">
          <cell r="A28912" t="str">
            <v>MATRIZ145</v>
          </cell>
          <cell r="B28912" t="str">
            <v>GABARITO DE MONTAGEM CONJUNTO ABAFADOR</v>
          </cell>
          <cell r="C28912" t="str">
            <v>UM</v>
          </cell>
        </row>
        <row r="28913">
          <cell r="A28913" t="str">
            <v>MATRIZ146</v>
          </cell>
          <cell r="B28913" t="str">
            <v>GABARITO DE MONTAGEM FINAL DO SILENCIOSO</v>
          </cell>
          <cell r="C28913" t="str">
            <v>UM</v>
          </cell>
        </row>
        <row r="28914">
          <cell r="A28914" t="str">
            <v>MATRIZ147</v>
          </cell>
          <cell r="B28914" t="str">
            <v>GABARITO DE MONTAGEM DA CINTA</v>
          </cell>
          <cell r="C28914" t="str">
            <v>UM</v>
          </cell>
        </row>
        <row r="28915">
          <cell r="A28915" t="str">
            <v>MATRIZ148</v>
          </cell>
          <cell r="B28915" t="str">
            <v>FERRAMENTA P/ ESTAMPAR TAMPA DIAM 4" E 3 1/2'</v>
          </cell>
          <cell r="C28915" t="str">
            <v>UM</v>
          </cell>
        </row>
        <row r="28916">
          <cell r="A28916" t="str">
            <v>MATRIZ149</v>
          </cell>
          <cell r="B28916" t="str">
            <v>FERRAMENTA P/ CORTAR BLANK SUP TANQ IVECO</v>
          </cell>
          <cell r="C28916" t="str">
            <v>UM</v>
          </cell>
        </row>
        <row r="28917">
          <cell r="A28917" t="str">
            <v>MATRIZ15</v>
          </cell>
          <cell r="B28917" t="str">
            <v>ESTAMPO FORMAR EM "U" 04.2.60.0036</v>
          </cell>
          <cell r="C28917" t="str">
            <v>UM</v>
          </cell>
        </row>
        <row r="28918">
          <cell r="A28918" t="str">
            <v>MATRIZ150</v>
          </cell>
          <cell r="B28918" t="str">
            <v>FERRAMENTA P/ FORMAR EM "U" SUP TANQ IVECO</v>
          </cell>
          <cell r="C28918" t="str">
            <v>UM</v>
          </cell>
        </row>
        <row r="28919">
          <cell r="A28919" t="str">
            <v>MATRIZ151</v>
          </cell>
          <cell r="B28919" t="str">
            <v>FERRAMENTA P/ DOBRAR ABAS 90º SUP TANQ IVECO</v>
          </cell>
          <cell r="C28919" t="str">
            <v>UM</v>
          </cell>
        </row>
        <row r="28920">
          <cell r="A28920" t="str">
            <v>MATRIZ152</v>
          </cell>
          <cell r="B28920" t="str">
            <v>FERRAMENTA P/ RECORTAR CONTORNO SUP TANQ IVECO</v>
          </cell>
          <cell r="C28920" t="str">
            <v>UM</v>
          </cell>
        </row>
        <row r="28921">
          <cell r="A28921" t="str">
            <v>DD84433111</v>
          </cell>
          <cell r="B28921" t="str">
            <v>OUTRAS IMPRESSORAS JATO DE TINTA</v>
          </cell>
          <cell r="C28921" t="str">
            <v>UM</v>
          </cell>
        </row>
        <row r="28922">
          <cell r="A28922" t="str">
            <v>MATRIZ153</v>
          </cell>
          <cell r="B28922" t="str">
            <v>FER.  P/ PUNCIONAR 2 FUROS DE 12 E RECORTAR 41x95</v>
          </cell>
          <cell r="C28922" t="str">
            <v>UM</v>
          </cell>
        </row>
        <row r="28923">
          <cell r="A28923" t="str">
            <v>MATRIZ154</v>
          </cell>
          <cell r="B28923" t="str">
            <v>POSTICOS P/ IDENTIFICACAO PECAS DCBR</v>
          </cell>
          <cell r="C28923" t="str">
            <v>UM</v>
          </cell>
        </row>
        <row r="28924">
          <cell r="A28924" t="str">
            <v>MATRIZ155</v>
          </cell>
          <cell r="B28924" t="str">
            <v>DISPOSITIVO P/ CONF TESTE DE DOBRA DCBR 2504/05</v>
          </cell>
          <cell r="C28924" t="str">
            <v>UM</v>
          </cell>
        </row>
        <row r="28925">
          <cell r="A28925" t="str">
            <v>MATRIZ156</v>
          </cell>
          <cell r="B28925" t="str">
            <v>DISPOSITIVO P/ CONF TESTE DE DOBRA DCBR 2506/07</v>
          </cell>
          <cell r="C28925" t="str">
            <v>UM</v>
          </cell>
        </row>
        <row r="28926">
          <cell r="A28926" t="str">
            <v>MATRIZ157</v>
          </cell>
          <cell r="B28926" t="str">
            <v>FERR. ESTAMPO P/ DOBRAR ABAS 5136 CAF 000001004920</v>
          </cell>
          <cell r="C28926" t="str">
            <v>UM</v>
          </cell>
        </row>
        <row r="28927">
          <cell r="A28927" t="str">
            <v>MATRIZ158</v>
          </cell>
          <cell r="B28927" t="str">
            <v>FERR. ESTAMPO P/ DOBRAR 5139 CAF 000001004930</v>
          </cell>
          <cell r="C28927" t="str">
            <v>UM</v>
          </cell>
        </row>
        <row r="28928">
          <cell r="A28928" t="str">
            <v>MATRIZ159</v>
          </cell>
          <cell r="B28928" t="str">
            <v>FERR. P/ CONFORMACAO TUBO A6345203601</v>
          </cell>
          <cell r="C28928" t="str">
            <v>UM</v>
          </cell>
        </row>
        <row r="28929">
          <cell r="A28929">
            <v>620000049</v>
          </cell>
          <cell r="B28929" t="str">
            <v>VALVULA 5/2 VIAS SOL/MOLA  1/4" SERIE 70</v>
          </cell>
          <cell r="C28929" t="str">
            <v>UM</v>
          </cell>
        </row>
        <row r="28930">
          <cell r="A28930" t="str">
            <v>MATRIZ16</v>
          </cell>
          <cell r="B28930" t="str">
            <v>ESTAMPO PUNC. E PUNC. C/CUNHA 04.2.60.0037</v>
          </cell>
          <cell r="C28930" t="str">
            <v>UM</v>
          </cell>
        </row>
        <row r="28931">
          <cell r="A28931" t="str">
            <v>MATRIZ160</v>
          </cell>
          <cell r="B28931" t="str">
            <v>GAB. DE MONTAGEM CONJ. 6345203601</v>
          </cell>
          <cell r="C28931" t="str">
            <v>UM</v>
          </cell>
        </row>
        <row r="28932">
          <cell r="A28932" t="str">
            <v>MATRIZ161</v>
          </cell>
          <cell r="B28932" t="str">
            <v>GAB. DE MONTAGEM TUBO A6345203501</v>
          </cell>
          <cell r="C28932" t="str">
            <v>UM</v>
          </cell>
        </row>
        <row r="28933">
          <cell r="A28933" t="str">
            <v>MATRIZ162</v>
          </cell>
          <cell r="B28933" t="str">
            <v>POSTICO P/ GRAVACAO DO SILENCIOSO 140L</v>
          </cell>
          <cell r="C28933" t="str">
            <v>UM</v>
          </cell>
        </row>
        <row r="28934">
          <cell r="A28934" t="str">
            <v>MATRIZ163</v>
          </cell>
          <cell r="B28934" t="str">
            <v>FERRAMENTA P/ AGRAFAR CORPO SILENC 140L</v>
          </cell>
          <cell r="C28934" t="str">
            <v>UM</v>
          </cell>
        </row>
        <row r="28935">
          <cell r="A28935" t="str">
            <v>MATRIZ164</v>
          </cell>
          <cell r="B28935" t="str">
            <v>FERRAMENTA P/ ABAR CORPO SILENC 140L</v>
          </cell>
          <cell r="C28935" t="str">
            <v>UM</v>
          </cell>
        </row>
        <row r="28936">
          <cell r="A28936" t="str">
            <v>MATRIZ165</v>
          </cell>
          <cell r="B28936" t="str">
            <v>FERR. P/ RECRAVAR TAMPAS NO CORPO SILENC 140L</v>
          </cell>
          <cell r="C28936" t="str">
            <v>UM</v>
          </cell>
        </row>
        <row r="28937">
          <cell r="A28937" t="str">
            <v>10872700E</v>
          </cell>
          <cell r="B28937" t="str">
            <v>ARMACAO SUP LE</v>
          </cell>
          <cell r="C28937" t="str">
            <v>UM</v>
          </cell>
        </row>
        <row r="28938">
          <cell r="A28938" t="str">
            <v>MATRIZ166</v>
          </cell>
          <cell r="B28938" t="str">
            <v>FERR. ESTAMPAR TAMPAS/DEFLETORES SILENC 140L</v>
          </cell>
          <cell r="C28938" t="str">
            <v>UM</v>
          </cell>
        </row>
        <row r="28939">
          <cell r="A28939" t="str">
            <v>MATRIZ167</v>
          </cell>
          <cell r="B28939" t="str">
            <v>FERR. FURAR POSICIONADORES TUBO SAIDA NA TAMPA 140L</v>
          </cell>
          <cell r="C28939" t="str">
            <v>UM</v>
          </cell>
        </row>
        <row r="28940">
          <cell r="A28940" t="str">
            <v>MATRIZ168</v>
          </cell>
          <cell r="B28940" t="str">
            <v>FERR. FURAR POSICIONADORES DEFLETORES INTERNOS 140L</v>
          </cell>
          <cell r="C28940" t="str">
            <v>UM</v>
          </cell>
        </row>
        <row r="28941">
          <cell r="A28941" t="str">
            <v>MATRIZ169</v>
          </cell>
          <cell r="B28941" t="str">
            <v>DISPOSITIVO MONTAGEM SUB-CONJ MIOLO DO SILENC 140L</v>
          </cell>
          <cell r="C28941" t="str">
            <v>UM</v>
          </cell>
        </row>
        <row r="28942">
          <cell r="A28942" t="str">
            <v>MATRIZ17</v>
          </cell>
          <cell r="B28942" t="str">
            <v>DISPOSITIVO SOLDA CONJUNTO 04.2.60.0038</v>
          </cell>
          <cell r="C28942" t="str">
            <v>UM</v>
          </cell>
        </row>
        <row r="28943">
          <cell r="A28943" t="str">
            <v>MATRIZ170</v>
          </cell>
          <cell r="B28943" t="str">
            <v>DISPOSITIVO MONTAGEM DO SILENC COMPLETO 140L</v>
          </cell>
          <cell r="C28943" t="str">
            <v>UM</v>
          </cell>
        </row>
        <row r="28944">
          <cell r="A28944" t="str">
            <v>MATRIZ171</v>
          </cell>
          <cell r="B28944" t="str">
            <v>DISPOSITIVO VERIFICACAO TUBO DE ENTRADA SILENC 140L</v>
          </cell>
          <cell r="C28944" t="str">
            <v>UM</v>
          </cell>
        </row>
        <row r="28945">
          <cell r="A28945">
            <v>108728000</v>
          </cell>
          <cell r="B28945" t="str">
            <v>GUIA SUPERIOR</v>
          </cell>
          <cell r="C28945" t="str">
            <v>UM</v>
          </cell>
        </row>
        <row r="28946">
          <cell r="A28946" t="str">
            <v>MATRIZ172</v>
          </cell>
          <cell r="B28946" t="str">
            <v>DISPOSITIVO VERIFICACAO TUBO DE SAIDA SILENC 140L</v>
          </cell>
          <cell r="C28946" t="str">
            <v>UM</v>
          </cell>
        </row>
        <row r="28947">
          <cell r="A28947" t="str">
            <v>MATRIZ173</v>
          </cell>
          <cell r="B28947" t="str">
            <v>FERR. COMPLETA CONFECCAO DAS ABRACADEIRAS SILENC 140L</v>
          </cell>
          <cell r="C28947" t="str">
            <v>UM</v>
          </cell>
        </row>
        <row r="28948">
          <cell r="A28948" t="str">
            <v>MATRIZ174</v>
          </cell>
          <cell r="B28948" t="str">
            <v>GABARITO DE MONT DA CINTA SILENC 140L</v>
          </cell>
          <cell r="C28948" t="str">
            <v>UM</v>
          </cell>
        </row>
        <row r="28949">
          <cell r="A28949" t="str">
            <v>MATRIZ175</v>
          </cell>
          <cell r="B28949" t="str">
            <v>FERRAMENTA P/ EXPANDIR TUBO SILENC 140L</v>
          </cell>
          <cell r="C28949" t="str">
            <v>UM</v>
          </cell>
        </row>
        <row r="28950">
          <cell r="A28950" t="str">
            <v>MATRIZ176</v>
          </cell>
          <cell r="B28950" t="str">
            <v>FERR. MONTAGEM SILENCIOSO 140L  FE0548069066</v>
          </cell>
          <cell r="C28950" t="str">
            <v>UM</v>
          </cell>
        </row>
        <row r="28951">
          <cell r="A28951" t="str">
            <v>MATRIZ177</v>
          </cell>
          <cell r="B28951" t="str">
            <v>MATRIZ PARA DOBRAR BRACO OSCILANTE - IVECO</v>
          </cell>
          <cell r="C28951" t="str">
            <v>UM</v>
          </cell>
        </row>
        <row r="28952">
          <cell r="A28952">
            <v>108729000</v>
          </cell>
          <cell r="B28952" t="str">
            <v>BOTAO CONTROLE DA PORTA CARGO</v>
          </cell>
          <cell r="C28952" t="str">
            <v>UM</v>
          </cell>
        </row>
        <row r="28953">
          <cell r="A28953" t="str">
            <v>MATRIZ178</v>
          </cell>
          <cell r="B28953" t="str">
            <v>GABARITO DE MONTAGEM DO BRACO OSCILANTE - IVECO</v>
          </cell>
          <cell r="C28953" t="str">
            <v>UM</v>
          </cell>
        </row>
        <row r="28954">
          <cell r="A28954" t="str">
            <v>MATRIZ179</v>
          </cell>
          <cell r="B28954" t="str">
            <v>FERRAMENTAS P/ CURVAR TUBOS DIAM 85mm A6345203501</v>
          </cell>
          <cell r="C28954" t="str">
            <v>UM</v>
          </cell>
        </row>
        <row r="28955">
          <cell r="A28955" t="str">
            <v>MATRIZ18</v>
          </cell>
          <cell r="B28955" t="str">
            <v>ESTAMPO PROGR. DE 3 ESTAGIOS 04.2.60.0039</v>
          </cell>
          <cell r="C28955" t="str">
            <v>UM</v>
          </cell>
        </row>
        <row r="28956">
          <cell r="A28956" t="str">
            <v>MATRIZ180</v>
          </cell>
          <cell r="B28956" t="str">
            <v>DISPOSITIVO (GABARITO) DE MONTAGEM MB A6345003231</v>
          </cell>
          <cell r="C28956" t="str">
            <v>UM</v>
          </cell>
        </row>
        <row r="28957">
          <cell r="A28957" t="str">
            <v>MATRIZ181</v>
          </cell>
          <cell r="B28957" t="str">
            <v>DISPOSITIVO (GABARITO) DE MONTAGEM MB A6345003531</v>
          </cell>
          <cell r="C28957" t="str">
            <v>UM</v>
          </cell>
        </row>
        <row r="28958">
          <cell r="A28958" t="str">
            <v>MATRIZ182</v>
          </cell>
          <cell r="B28958" t="str">
            <v>DISPOSITIVO (GABARITO) DE MONTAGEM MB A6345003931</v>
          </cell>
          <cell r="C28958" t="str">
            <v>UM</v>
          </cell>
        </row>
        <row r="28959">
          <cell r="A28959" t="str">
            <v>MATRIZ183</v>
          </cell>
          <cell r="B28959" t="str">
            <v>FERR. ESTAMPO P/ CORTAR CAF 000001004921</v>
          </cell>
          <cell r="C28959" t="str">
            <v>UM</v>
          </cell>
        </row>
        <row r="28960">
          <cell r="A28960" t="str">
            <v>10872800D</v>
          </cell>
          <cell r="B28960" t="str">
            <v>FECHADURA F003272 LD CARGO</v>
          </cell>
          <cell r="C28960" t="str">
            <v>UM</v>
          </cell>
        </row>
        <row r="28961">
          <cell r="A28961" t="str">
            <v>MATRIZ184</v>
          </cell>
          <cell r="B28961" t="str">
            <v>FERR. A3824901301</v>
          </cell>
          <cell r="C28961" t="str">
            <v>UM</v>
          </cell>
        </row>
        <row r="28962">
          <cell r="A28962" t="str">
            <v>MATRIZ185</v>
          </cell>
          <cell r="B28962" t="str">
            <v>FERR. PARA ABAR CORPO DO SIL.</v>
          </cell>
          <cell r="C28962" t="str">
            <v>UM</v>
          </cell>
        </row>
        <row r="28963">
          <cell r="A28963" t="str">
            <v>MATRIZ186</v>
          </cell>
          <cell r="B28963" t="str">
            <v>FERR. PARA RECRAVAR TAMPAS NO SIL.</v>
          </cell>
          <cell r="C28963" t="str">
            <v>UM</v>
          </cell>
        </row>
        <row r="28964">
          <cell r="A28964" t="str">
            <v>MATRIZ187</v>
          </cell>
          <cell r="B28964" t="str">
            <v>FERR. PARA ESTAMPAR TAMPAS / DEFLETORES</v>
          </cell>
          <cell r="C28964" t="str">
            <v>UM</v>
          </cell>
        </row>
        <row r="28965">
          <cell r="A28965" t="str">
            <v>MATRIZ188</v>
          </cell>
          <cell r="B28965" t="str">
            <v>FERR. PARA FURAR TUBO INTERMEDIARIO</v>
          </cell>
          <cell r="C28965" t="str">
            <v>UM</v>
          </cell>
        </row>
        <row r="28966">
          <cell r="A28966" t="str">
            <v>MATRIZ189</v>
          </cell>
          <cell r="B28966" t="str">
            <v>FERR. PARA EXTRUDAR 2 / 3 FUROS DEFLETORES</v>
          </cell>
          <cell r="C28966" t="str">
            <v>UM</v>
          </cell>
        </row>
        <row r="28967">
          <cell r="A28967" t="str">
            <v>MATRIZ19</v>
          </cell>
          <cell r="B28967" t="str">
            <v>MATRIZ - FOCA</v>
          </cell>
          <cell r="C28967" t="str">
            <v>UM</v>
          </cell>
        </row>
        <row r="28968">
          <cell r="A28968" t="str">
            <v>MATRIZ190</v>
          </cell>
          <cell r="B28968" t="str">
            <v>FERR. PARA PUNC. FURACAO BLANK TUBO SAIDA</v>
          </cell>
          <cell r="C28968" t="str">
            <v>UM</v>
          </cell>
        </row>
        <row r="28969">
          <cell r="A28969" t="str">
            <v>MATRIZ191</v>
          </cell>
          <cell r="B28969" t="str">
            <v>FERR. PARA ESTAMPAR METADE TUBO SAIDA</v>
          </cell>
          <cell r="C28969" t="str">
            <v>UM</v>
          </cell>
        </row>
        <row r="28970">
          <cell r="A28970" t="str">
            <v>MATRIZ192</v>
          </cell>
          <cell r="B28970" t="str">
            <v>MORSA PARA EXPANSAO TUBO SAIDA</v>
          </cell>
          <cell r="C28970" t="str">
            <v>UM</v>
          </cell>
        </row>
        <row r="28971">
          <cell r="A28971" t="str">
            <v>MATRIZ193</v>
          </cell>
          <cell r="B28971" t="str">
            <v>FERR. PARA EXPANSAO TUBO ENTRADA</v>
          </cell>
          <cell r="C28971" t="str">
            <v>UM</v>
          </cell>
        </row>
        <row r="28972">
          <cell r="A28972" t="str">
            <v>MATRIZ194</v>
          </cell>
          <cell r="B28972" t="str">
            <v>CJ. ESTAMPOS PARA ABRACADEIRA</v>
          </cell>
          <cell r="C28972" t="str">
            <v>UM</v>
          </cell>
        </row>
        <row r="28973">
          <cell r="A28973" t="str">
            <v>MATRIZ195</v>
          </cell>
          <cell r="B28973" t="str">
            <v>GABARITO DE MONTAGEM ABRACADEIRA</v>
          </cell>
          <cell r="C28973" t="str">
            <v>UM</v>
          </cell>
        </row>
        <row r="28974">
          <cell r="A28974" t="str">
            <v>MATRIZ196</v>
          </cell>
          <cell r="B28974" t="str">
            <v>FERR. PARA ESTAMPAR LUVA TUBO ENTR.</v>
          </cell>
          <cell r="C28974" t="str">
            <v>UM</v>
          </cell>
        </row>
        <row r="28975">
          <cell r="A28975" t="str">
            <v>MATRIZ197</v>
          </cell>
          <cell r="B28975" t="str">
            <v>FERR. ESTAMPAR LUVA TUBO SAIDA</v>
          </cell>
          <cell r="C28975" t="str">
            <v>UM</v>
          </cell>
        </row>
        <row r="28976">
          <cell r="A28976" t="str">
            <v>10872800E</v>
          </cell>
          <cell r="B28976" t="str">
            <v>FECHADURA F003271 LE CARGO</v>
          </cell>
          <cell r="C28976" t="str">
            <v>UM</v>
          </cell>
        </row>
        <row r="28977">
          <cell r="A28977" t="str">
            <v>MATRIZ198</v>
          </cell>
          <cell r="B28977" t="str">
            <v>POSTICO PARA IDENT. COD. M.BENZ</v>
          </cell>
          <cell r="C28977" t="str">
            <v>UM</v>
          </cell>
        </row>
        <row r="28978">
          <cell r="A28978" t="str">
            <v>MATRIZ199</v>
          </cell>
          <cell r="B28978" t="str">
            <v>GABARITO MONTAGEMM INTERNA - ABAFADORES</v>
          </cell>
          <cell r="C28978" t="str">
            <v>UM</v>
          </cell>
        </row>
        <row r="28979">
          <cell r="A28979" t="str">
            <v>MATRIZ2</v>
          </cell>
          <cell r="B28979" t="str">
            <v>FERRAMENTA JOHN DEERE II</v>
          </cell>
          <cell r="C28979" t="str">
            <v>UM</v>
          </cell>
        </row>
        <row r="28980">
          <cell r="A28980" t="str">
            <v>MATRIZ20</v>
          </cell>
          <cell r="B28980" t="str">
            <v>MOLDE FIBRA CONJUNTO PÁRA-CHOQUE DAILY</v>
          </cell>
          <cell r="C28980" t="str">
            <v>UM</v>
          </cell>
        </row>
        <row r="28981">
          <cell r="A28981" t="str">
            <v>MATRIZ200</v>
          </cell>
          <cell r="B28981" t="str">
            <v>GABARITO PARA MONTAGEM E VERIFICACAO FINAL</v>
          </cell>
          <cell r="C28981" t="str">
            <v>UM</v>
          </cell>
        </row>
        <row r="28982">
          <cell r="A28982" t="str">
            <v>MATRIZ21</v>
          </cell>
          <cell r="B28982" t="str">
            <v>ESTAMPO RECORTAR CONTORNO 04.2.60.0133</v>
          </cell>
          <cell r="C28982" t="str">
            <v>UM</v>
          </cell>
        </row>
        <row r="28983">
          <cell r="A28983" t="str">
            <v>MATRIZ22</v>
          </cell>
          <cell r="B28983" t="str">
            <v>FERRAMENTA PARA INJETAR ENGATE DO CESTELLO</v>
          </cell>
          <cell r="C28983" t="str">
            <v>UM</v>
          </cell>
        </row>
        <row r="28984">
          <cell r="A28984">
            <v>108730000</v>
          </cell>
          <cell r="B28984" t="str">
            <v>BATENTE DA PORTA</v>
          </cell>
          <cell r="C28984" t="str">
            <v>UM</v>
          </cell>
        </row>
        <row r="28985">
          <cell r="A28985" t="str">
            <v>MATRIZ23</v>
          </cell>
          <cell r="B28985" t="str">
            <v>ESTAMPO P/CORTAR BLANK 4.2.60.0078</v>
          </cell>
          <cell r="C28985" t="str">
            <v>UM</v>
          </cell>
        </row>
        <row r="28986">
          <cell r="A28986" t="str">
            <v>MATRIZ24</v>
          </cell>
          <cell r="B28986" t="str">
            <v>ESTAMPO DE DOBRA 4.2.60.0081</v>
          </cell>
          <cell r="C28986" t="str">
            <v>UM</v>
          </cell>
        </row>
        <row r="28987">
          <cell r="A28987" t="str">
            <v>MATRIZ25</v>
          </cell>
          <cell r="B28987" t="str">
            <v>ESTAMPO DE CORTE E FURACAO 4.2.60.0082</v>
          </cell>
          <cell r="C28987" t="str">
            <v>UM</v>
          </cell>
        </row>
        <row r="28988">
          <cell r="A28988" t="str">
            <v>MATRIZ26</v>
          </cell>
          <cell r="B28988" t="str">
            <v>ESTAMPO DE DOBRA 2 ESTAGIOS 4.2.60.0083</v>
          </cell>
          <cell r="C28988" t="str">
            <v>UM</v>
          </cell>
        </row>
        <row r="28989">
          <cell r="A28989" t="str">
            <v>MATRIZ27</v>
          </cell>
          <cell r="B28989" t="str">
            <v>DISPOSITIVO P/SOLDAR CONJ. 4.2.60.0084</v>
          </cell>
          <cell r="C28989" t="str">
            <v>UM</v>
          </cell>
        </row>
        <row r="28990">
          <cell r="A28990" t="str">
            <v>MATRIZ28</v>
          </cell>
          <cell r="B28990" t="str">
            <v>MATRIZ IVECO (BRACCIO POTARUOTA)</v>
          </cell>
          <cell r="C28990" t="str">
            <v>UM</v>
          </cell>
        </row>
        <row r="28991">
          <cell r="A28991" t="str">
            <v>MATRIZ29</v>
          </cell>
          <cell r="B28991" t="str">
            <v>MATRIZ IVECO REPUXO DUPLO EFEITO  012601115</v>
          </cell>
          <cell r="C28991" t="str">
            <v>UM</v>
          </cell>
        </row>
        <row r="28992">
          <cell r="A28992">
            <v>108731000</v>
          </cell>
          <cell r="B28992" t="str">
            <v>EIXO DA PORTA FORD CARGO</v>
          </cell>
          <cell r="C28992" t="str">
            <v>UM</v>
          </cell>
        </row>
        <row r="28993">
          <cell r="A28993" t="str">
            <v>MATRIZ3</v>
          </cell>
          <cell r="B28993" t="str">
            <v>FERRAMENTA PARA-CHOQUE DIANTEIRO IVECO</v>
          </cell>
          <cell r="C28993" t="str">
            <v>UM</v>
          </cell>
        </row>
        <row r="28994">
          <cell r="A28994" t="str">
            <v>MATRIZ30</v>
          </cell>
          <cell r="B28994" t="str">
            <v>MATRIZ IVECO RECORTE PERIMETRAT 0102601116</v>
          </cell>
          <cell r="C28994" t="str">
            <v>UM</v>
          </cell>
        </row>
        <row r="28995">
          <cell r="A28995" t="str">
            <v>MATRIZ31</v>
          </cell>
          <cell r="B28995" t="str">
            <v>MATRIZ IVECO CALIBRAR E FLANGEAR  012601117</v>
          </cell>
          <cell r="C28995" t="str">
            <v>UM</v>
          </cell>
        </row>
        <row r="28996">
          <cell r="A28996" t="str">
            <v>MATRIZ32</v>
          </cell>
          <cell r="B28996" t="str">
            <v>MATRIZ IVECO CORTE E FURAÇAO ( 3 ESTAGIOS) 012601118</v>
          </cell>
          <cell r="C28996" t="str">
            <v>UM</v>
          </cell>
        </row>
        <row r="28997">
          <cell r="A28997" t="str">
            <v>MATRIZ33</v>
          </cell>
          <cell r="B28997" t="str">
            <v>MATRIZ IVECO RECORTE M03256255   ( 0226002041)</v>
          </cell>
          <cell r="C28997" t="str">
            <v>UM</v>
          </cell>
        </row>
        <row r="28998">
          <cell r="A28998" t="str">
            <v>MATRIZ34</v>
          </cell>
          <cell r="B28998" t="str">
            <v>MATRIZ IVECO RECORTAR DEFIN. M03256257  (0202600206)</v>
          </cell>
          <cell r="C28998" t="str">
            <v>UM</v>
          </cell>
        </row>
        <row r="28999">
          <cell r="A28999" t="str">
            <v>MATRIZ35</v>
          </cell>
          <cell r="B28999" t="str">
            <v>MATRIZ IVECO CORTE E FURAÇAO DIR  012600811</v>
          </cell>
          <cell r="C28999" t="str">
            <v>UM</v>
          </cell>
        </row>
        <row r="29000">
          <cell r="A29000">
            <v>108732000</v>
          </cell>
          <cell r="B29000" t="str">
            <v>GUARNICAO JANELA SUPERIOR</v>
          </cell>
          <cell r="C29000" t="str">
            <v>UM</v>
          </cell>
        </row>
        <row r="29001">
          <cell r="A29001" t="str">
            <v>MATRIZ36</v>
          </cell>
          <cell r="B29001" t="str">
            <v>MATRIZ IVECO CALIBRAR VAO JANELA  0202600137</v>
          </cell>
          <cell r="C29001" t="str">
            <v>UM</v>
          </cell>
        </row>
        <row r="29002">
          <cell r="A29002" t="str">
            <v>MATRIZ37</v>
          </cell>
          <cell r="B29002" t="str">
            <v>MATRIZ IVECO RECORTE  0226001381</v>
          </cell>
          <cell r="C29002" t="str">
            <v>UM</v>
          </cell>
        </row>
        <row r="29003">
          <cell r="A29003" t="str">
            <v>MATRIZ38</v>
          </cell>
          <cell r="B29003" t="str">
            <v>MATRIZ IVECO RECORTE DEFIN. E FURAÇAO 0202600140</v>
          </cell>
          <cell r="C29003" t="str">
            <v>UM</v>
          </cell>
        </row>
        <row r="29004">
          <cell r="A29004" t="str">
            <v>MATRIZ39</v>
          </cell>
          <cell r="B29004" t="str">
            <v>MATRIZ IVECO CALIBRAR VAO JANELA  0202600137</v>
          </cell>
          <cell r="C29004" t="str">
            <v>UM</v>
          </cell>
        </row>
        <row r="29005">
          <cell r="A29005" t="str">
            <v>MATRIZ4</v>
          </cell>
          <cell r="B29005" t="str">
            <v>ESTAMPO PROG. 2 EST. P/BLANK-01325221080</v>
          </cell>
          <cell r="C29005" t="str">
            <v>UM</v>
          </cell>
        </row>
        <row r="29006">
          <cell r="A29006" t="str">
            <v>MATRIZ40</v>
          </cell>
          <cell r="B29006" t="str">
            <v>MATRIZ IVECO RECORTE  0226001381</v>
          </cell>
          <cell r="C29006" t="str">
            <v>UM</v>
          </cell>
        </row>
        <row r="29007">
          <cell r="A29007" t="str">
            <v>MATRIZ41</v>
          </cell>
          <cell r="B29007" t="str">
            <v>MATRIZ IVECO RECORTE DEFIN. E FURACAO 0202600140</v>
          </cell>
          <cell r="C29007" t="str">
            <v>UM</v>
          </cell>
        </row>
        <row r="29008">
          <cell r="A29008">
            <v>108733000</v>
          </cell>
          <cell r="B29008" t="str">
            <v>VIDRO SUP. VERDE 4MM TEMP. 548 X 143</v>
          </cell>
          <cell r="C29008" t="str">
            <v>UM</v>
          </cell>
        </row>
        <row r="29009">
          <cell r="A29009" t="str">
            <v>MATRIZ42</v>
          </cell>
          <cell r="B29009" t="str">
            <v>MATRIZ AGCO DISPOSITIVO DE MONTAGEM</v>
          </cell>
          <cell r="C29009" t="str">
            <v>UM</v>
          </cell>
        </row>
        <row r="29010">
          <cell r="A29010" t="str">
            <v>MATRIZ43</v>
          </cell>
          <cell r="B29010" t="str">
            <v>MOLDE EM RESINA CENTRAL</v>
          </cell>
          <cell r="C29010" t="str">
            <v>UM</v>
          </cell>
        </row>
        <row r="29011">
          <cell r="A29011" t="str">
            <v>MATRIZ44</v>
          </cell>
          <cell r="B29011" t="str">
            <v>MOLDE EM RESINA LAT. DIR</v>
          </cell>
          <cell r="C29011" t="str">
            <v>UM</v>
          </cell>
        </row>
        <row r="29012">
          <cell r="A29012" t="str">
            <v>MATRIZ45</v>
          </cell>
          <cell r="B29012" t="str">
            <v>MOLDE EM RESINA LAT. ESQ</v>
          </cell>
          <cell r="C29012" t="str">
            <v>UM</v>
          </cell>
        </row>
        <row r="29013">
          <cell r="A29013" t="str">
            <v>MATRIZ46</v>
          </cell>
          <cell r="B29013" t="str">
            <v>FERRAMENTA VISÃO 767</v>
          </cell>
          <cell r="C29013" t="str">
            <v>UM</v>
          </cell>
        </row>
        <row r="29014">
          <cell r="A29014" t="str">
            <v>MATRIZ47</v>
          </cell>
          <cell r="B29014" t="str">
            <v>MATRIZ IVECO DOBRA 02.2.60.0099</v>
          </cell>
          <cell r="C29014" t="str">
            <v>UM</v>
          </cell>
        </row>
        <row r="29015">
          <cell r="A29015" t="str">
            <v>MATRIZ48</v>
          </cell>
          <cell r="B29015" t="str">
            <v>MATRIZ IVECO STAMPO IMBUT C/ INSERTO x CAMBI 04.2.60.0085</v>
          </cell>
          <cell r="C29015" t="str">
            <v>UM</v>
          </cell>
        </row>
        <row r="29016">
          <cell r="A29016" t="str">
            <v>MATRIZ49</v>
          </cell>
          <cell r="B29016" t="str">
            <v>MATRIZ IVECO 1 RECORTE 04.2.60.0086</v>
          </cell>
          <cell r="C29016" t="str">
            <v>UM</v>
          </cell>
        </row>
        <row r="29017">
          <cell r="A29017" t="str">
            <v>MATRIZ5</v>
          </cell>
          <cell r="B29017" t="str">
            <v>ESTAMPO PROG. 3 EST. P/FORMAR-01325221080</v>
          </cell>
          <cell r="C29017" t="str">
            <v>UM</v>
          </cell>
        </row>
        <row r="29018">
          <cell r="A29018" t="str">
            <v>MATRIZ50</v>
          </cell>
          <cell r="B29018" t="str">
            <v>MATRIZ IVECO STAMPO FLANGEAR 04.2.60.0087</v>
          </cell>
          <cell r="C29018" t="str">
            <v>UM</v>
          </cell>
        </row>
        <row r="29019">
          <cell r="A29019" t="str">
            <v>MATRIZ51</v>
          </cell>
          <cell r="B29019" t="str">
            <v>MATRIZ IVECO STAMPO FLANGEAR 04.2.60.0088</v>
          </cell>
          <cell r="C29019" t="str">
            <v>UM</v>
          </cell>
        </row>
        <row r="29020">
          <cell r="A29020" t="str">
            <v>MATRIZ52</v>
          </cell>
          <cell r="B29020" t="str">
            <v>MATRIZ IVECO STAMPO RECORTAR 04.2.60.0089</v>
          </cell>
          <cell r="C29020" t="str">
            <v>UM</v>
          </cell>
        </row>
        <row r="29021">
          <cell r="A29021" t="str">
            <v>MATRIZ53</v>
          </cell>
          <cell r="B29021" t="str">
            <v>MATRIZ IVECO STAMPO DE DOBRA 04.2.60.0090</v>
          </cell>
          <cell r="C29021" t="str">
            <v>UM</v>
          </cell>
        </row>
        <row r="29022">
          <cell r="A29022" t="str">
            <v>MATRIZ54</v>
          </cell>
          <cell r="B29022" t="str">
            <v>MATRIZ IVECO STAMPO 04.2.60.0091</v>
          </cell>
          <cell r="C29022" t="str">
            <v>UM</v>
          </cell>
        </row>
        <row r="29023">
          <cell r="A29023" t="str">
            <v>MATRIZ55</v>
          </cell>
          <cell r="B29023" t="str">
            <v>MATRIZ IVECO STAMPO 04.2.60.0092</v>
          </cell>
          <cell r="C29023" t="str">
            <v>UM</v>
          </cell>
        </row>
        <row r="29024">
          <cell r="A29024">
            <v>108734000</v>
          </cell>
          <cell r="B29024" t="str">
            <v>CONJ. COBERTURA LD/LE</v>
          </cell>
          <cell r="C29024" t="str">
            <v>UM</v>
          </cell>
        </row>
        <row r="29025">
          <cell r="A29025" t="str">
            <v>MATRIZ56</v>
          </cell>
          <cell r="B29025" t="str">
            <v>MATRIZ IVECO STAMPO 04.2.60.0093</v>
          </cell>
          <cell r="C29025" t="str">
            <v>UM</v>
          </cell>
        </row>
        <row r="29026">
          <cell r="A29026" t="str">
            <v>MATRIZ57</v>
          </cell>
          <cell r="B29026" t="str">
            <v>MATRIZ IVECO STAMPO 04.2.60.0094</v>
          </cell>
          <cell r="C29026" t="str">
            <v>UM</v>
          </cell>
        </row>
        <row r="29027">
          <cell r="A29027" t="str">
            <v>MATRIZ58</v>
          </cell>
          <cell r="B29027" t="str">
            <v>MATRIZ IVECO GUIA FIXA - APOIO P/ PE A  04.2.60.0095</v>
          </cell>
          <cell r="C29027" t="str">
            <v>UM</v>
          </cell>
        </row>
        <row r="29028">
          <cell r="A29028" t="str">
            <v>MATRIZ59</v>
          </cell>
          <cell r="B29028" t="str">
            <v>MATRIZ IVECO STAMPO FURAR 04.2.60.0096</v>
          </cell>
          <cell r="C29028" t="str">
            <v>UM</v>
          </cell>
        </row>
        <row r="29029">
          <cell r="A29029" t="str">
            <v>MATRIZ6</v>
          </cell>
          <cell r="B29029" t="str">
            <v>ESTAMPO P/FORMAR LAMINA - 01325273080</v>
          </cell>
          <cell r="C29029" t="str">
            <v>UM</v>
          </cell>
        </row>
        <row r="29030">
          <cell r="A29030" t="str">
            <v>MATRIZ60</v>
          </cell>
          <cell r="B29030" t="str">
            <v>MATRIZ IVECO STAMPO CORTAR 04.2.60.0097</v>
          </cell>
          <cell r="C29030" t="str">
            <v>UM</v>
          </cell>
        </row>
        <row r="29031">
          <cell r="A29031" t="str">
            <v>MATRIZ61</v>
          </cell>
          <cell r="B29031" t="str">
            <v>MOLDE VACUMFORM DE ALUMINIO 04.2.60.0255</v>
          </cell>
          <cell r="C29031" t="str">
            <v>UM</v>
          </cell>
        </row>
        <row r="29032">
          <cell r="A29032">
            <v>108735000</v>
          </cell>
          <cell r="B29032" t="str">
            <v>FORRO DA PORTA LE</v>
          </cell>
          <cell r="C29032" t="str">
            <v>UM</v>
          </cell>
        </row>
        <row r="29033">
          <cell r="A29033" t="str">
            <v>MATRIZ62</v>
          </cell>
          <cell r="B29033" t="str">
            <v>MOLDE VACUMFORM DE ALUMINIO PO 04.2.60.0256</v>
          </cell>
          <cell r="C29033" t="str">
            <v>UM</v>
          </cell>
        </row>
        <row r="29034">
          <cell r="A29034" t="str">
            <v>MATRIZ63</v>
          </cell>
          <cell r="B29034" t="str">
            <v>MOLDE VACUMFORM DE ALUMINIO PO 04.2.60.0257</v>
          </cell>
          <cell r="C29034" t="str">
            <v>UM</v>
          </cell>
        </row>
        <row r="29035">
          <cell r="A29035" t="str">
            <v>MATRIZ64</v>
          </cell>
          <cell r="B29035" t="str">
            <v>MOLDE VACUMFORM DE AL. FAROL MI 04.2.60.0258</v>
          </cell>
          <cell r="C29035" t="str">
            <v>UM</v>
          </cell>
        </row>
        <row r="29036">
          <cell r="A29036" t="str">
            <v>MATRIZ65</v>
          </cell>
          <cell r="B29036" t="str">
            <v>MATRIZ ESTAMPO DOBRA TUBO ESTRUT. CENT 04.2.60.0259</v>
          </cell>
          <cell r="C29036" t="str">
            <v>UM</v>
          </cell>
        </row>
        <row r="29037">
          <cell r="A29037" t="str">
            <v>MATRIZ66</v>
          </cell>
          <cell r="B29037" t="str">
            <v>MATRIZ ESTAMPO DOBRA/FURAR CHAPA LAT. 04.2.60.0260</v>
          </cell>
          <cell r="C29037" t="str">
            <v>UM</v>
          </cell>
        </row>
        <row r="29038">
          <cell r="A29038" t="str">
            <v>MATRIZ67</v>
          </cell>
          <cell r="B29038" t="str">
            <v>MATRIZ ESTAMPO DOBRA TUBO CENTRAL MAIOR 04.2.60.0261</v>
          </cell>
          <cell r="C29038" t="str">
            <v>UM</v>
          </cell>
        </row>
        <row r="29039">
          <cell r="A29039" t="str">
            <v>MATRIZ68</v>
          </cell>
          <cell r="B29039" t="str">
            <v>MATRIZ ESTAMPO DOBRA TUBO CENTRAL MENOR 04.2.60.0262</v>
          </cell>
          <cell r="C29039" t="str">
            <v>UM</v>
          </cell>
        </row>
        <row r="29040">
          <cell r="A29040">
            <v>108736000</v>
          </cell>
          <cell r="B29040" t="str">
            <v>FORRO DA PORTA LD</v>
          </cell>
          <cell r="C29040" t="str">
            <v>UM</v>
          </cell>
        </row>
        <row r="29041">
          <cell r="A29041" t="str">
            <v>MATRIZ69</v>
          </cell>
          <cell r="B29041" t="str">
            <v>DISPOSITIVO PRE-MONTAGEM ESTR. CENTRAL 04.2.60.0263</v>
          </cell>
          <cell r="C29041" t="str">
            <v>UM</v>
          </cell>
        </row>
        <row r="29042">
          <cell r="A29042" t="str">
            <v>MATRIZ7</v>
          </cell>
          <cell r="B29042" t="str">
            <v>ESTAMPO P/FURAR PARTE INTERNA- 01325273080</v>
          </cell>
          <cell r="C29042" t="str">
            <v>UM</v>
          </cell>
        </row>
        <row r="29043">
          <cell r="A29043" t="str">
            <v>MATRIZ70</v>
          </cell>
          <cell r="B29043" t="str">
            <v>DISPOSITIVO MONTAGEM ESTR. CENTRAL 04.2.60.0264</v>
          </cell>
          <cell r="C29043" t="str">
            <v>UM</v>
          </cell>
        </row>
        <row r="29044">
          <cell r="A29044" t="str">
            <v>MATRIZ71</v>
          </cell>
          <cell r="B29044" t="str">
            <v>DISPOSITIVO DE CORTE 04.2.60.0265</v>
          </cell>
          <cell r="C29044" t="str">
            <v>UM</v>
          </cell>
        </row>
        <row r="29045">
          <cell r="A29045" t="str">
            <v>MATRIZ72</v>
          </cell>
          <cell r="B29045" t="str">
            <v>MATRIZ ESTAMPO CORTE E FURAÇÃO 04.2.60.0266</v>
          </cell>
          <cell r="C29045" t="str">
            <v>UM</v>
          </cell>
        </row>
        <row r="29046">
          <cell r="A29046" t="str">
            <v>MATRIZ73</v>
          </cell>
          <cell r="B29046" t="str">
            <v>MATRIZ ESTAMPO DE DOBRA 04.2.60.0267</v>
          </cell>
          <cell r="C29046" t="str">
            <v>UM</v>
          </cell>
        </row>
        <row r="29047">
          <cell r="A29047" t="str">
            <v>MATRIZ74</v>
          </cell>
          <cell r="B29047" t="str">
            <v>MATRIZ ESTAMPO CORTE/FURA. SUP. CENTRAL 04.2.60.0268</v>
          </cell>
          <cell r="C29047" t="str">
            <v>UM</v>
          </cell>
        </row>
        <row r="29048">
          <cell r="A29048">
            <v>108737000</v>
          </cell>
          <cell r="B29048" t="str">
            <v>PRESILHA HASTE FECHADURA</v>
          </cell>
          <cell r="C29048" t="str">
            <v>UM</v>
          </cell>
        </row>
        <row r="29049">
          <cell r="A29049" t="str">
            <v>MATRIZ75</v>
          </cell>
          <cell r="B29049" t="str">
            <v>MATRIZ ESTAMPO DOBRAR TELA  04.2.60.0269</v>
          </cell>
          <cell r="C29049" t="str">
            <v>UM</v>
          </cell>
        </row>
        <row r="29050">
          <cell r="A29050" t="str">
            <v>MATRIZ76</v>
          </cell>
          <cell r="B29050" t="str">
            <v>DISP. MONTAGEM SUP. FAROL E PO 04.2.60.0270</v>
          </cell>
          <cell r="C29050" t="str">
            <v>UM</v>
          </cell>
        </row>
        <row r="29051">
          <cell r="A29051" t="str">
            <v>MATRIZ77</v>
          </cell>
          <cell r="B29051" t="str">
            <v>DISP. MONTAGEM FINAL PARA-CHOQUE 04.2.60.0271</v>
          </cell>
          <cell r="C29051" t="str">
            <v>UM</v>
          </cell>
        </row>
        <row r="29052">
          <cell r="A29052" t="str">
            <v>MATRIZ78</v>
          </cell>
          <cell r="B29052" t="str">
            <v>DISP.  CORTE PONTEIRA D/E  04.2.60.0272</v>
          </cell>
          <cell r="C29052" t="str">
            <v>UM</v>
          </cell>
        </row>
        <row r="29053">
          <cell r="A29053" t="str">
            <v>MATRIZ79</v>
          </cell>
          <cell r="B29053" t="str">
            <v>DISP.  CORTE FAROL NEBLINA D/E 04.2.60.0273</v>
          </cell>
          <cell r="C29053" t="str">
            <v>UM</v>
          </cell>
        </row>
        <row r="29054">
          <cell r="A29054" t="str">
            <v>MATRIZ8</v>
          </cell>
          <cell r="B29054" t="str">
            <v>ESTAMPO P/FORMAR NERVURAS- 01326211080</v>
          </cell>
          <cell r="C29054" t="str">
            <v>UM</v>
          </cell>
        </row>
        <row r="29055">
          <cell r="A29055" t="str">
            <v>MATRIZ80</v>
          </cell>
          <cell r="B29055" t="str">
            <v>MOLDE PARA-LAMA ARGELIA</v>
          </cell>
          <cell r="C29055" t="str">
            <v>UM</v>
          </cell>
        </row>
        <row r="29056">
          <cell r="A29056">
            <v>108738000</v>
          </cell>
          <cell r="B29056" t="str">
            <v>BUCHA HASTE DA FECHADURA</v>
          </cell>
          <cell r="C29056" t="str">
            <v>UM</v>
          </cell>
        </row>
        <row r="29057">
          <cell r="A29057" t="str">
            <v>MATRIZ81</v>
          </cell>
          <cell r="B29057" t="str">
            <v>ESTAMPO PARA RECORTAR COTA 05.2.60.0017</v>
          </cell>
          <cell r="C29057" t="str">
            <v>UM</v>
          </cell>
        </row>
        <row r="29058">
          <cell r="A29058" t="str">
            <v>MATRIZ82</v>
          </cell>
          <cell r="B29058" t="str">
            <v>ESTAMPO PARA FORMAR GANCHO 05.2.60.0018</v>
          </cell>
          <cell r="C29058" t="str">
            <v>UM</v>
          </cell>
        </row>
        <row r="29059">
          <cell r="A29059" t="str">
            <v>MATRIZ83</v>
          </cell>
          <cell r="B29059" t="str">
            <v>DISPOSITIVO DE SOLDA 05.2.60.0019</v>
          </cell>
          <cell r="C29059" t="str">
            <v>UM</v>
          </cell>
        </row>
        <row r="29060">
          <cell r="A29060" t="str">
            <v>MATRIZ84</v>
          </cell>
          <cell r="B29060" t="str">
            <v>MOLDE PARA-LAMA 1 EIXO NOMA</v>
          </cell>
          <cell r="C29060" t="str">
            <v>UM</v>
          </cell>
        </row>
        <row r="29061">
          <cell r="A29061" t="str">
            <v>MATRIZ85</v>
          </cell>
          <cell r="B29061" t="str">
            <v>CJ FERRAM SIL ARTIC 382 490 08 01/09 01</v>
          </cell>
          <cell r="C29061" t="str">
            <v>UM</v>
          </cell>
        </row>
        <row r="29062">
          <cell r="A29062" t="str">
            <v>MATRIZ86</v>
          </cell>
          <cell r="B29062" t="str">
            <v>ESTAMPO E CORTE DEFLETORES SILEN. ARTIC MB</v>
          </cell>
          <cell r="C29062" t="str">
            <v>UM</v>
          </cell>
        </row>
        <row r="29063">
          <cell r="A29063" t="str">
            <v>MATRIZ87</v>
          </cell>
          <cell r="B29063" t="str">
            <v>MATRIZ FURACAO 3,5mm PASSO 8mm C/ FACA DE AVANCO</v>
          </cell>
          <cell r="C29063" t="str">
            <v>UM</v>
          </cell>
        </row>
        <row r="29064">
          <cell r="A29064">
            <v>108739000</v>
          </cell>
          <cell r="B29064" t="str">
            <v>VARETA FORD CARGO</v>
          </cell>
          <cell r="C29064" t="str">
            <v>UM</v>
          </cell>
        </row>
        <row r="29065">
          <cell r="A29065" t="str">
            <v>MATRIZ88</v>
          </cell>
          <cell r="B29065" t="str">
            <v>FERRAMENTA P/ AMASSAR TUBO ENTRADA SILENC ONIBUS ARTIC</v>
          </cell>
          <cell r="C29065" t="str">
            <v>UM</v>
          </cell>
        </row>
        <row r="29066">
          <cell r="A29066" t="str">
            <v>MATRIZ89</v>
          </cell>
          <cell r="B29066" t="str">
            <v>MATRIZ DOBRAR CHAPA LUVA SAIDA E ENTRADA TUBO</v>
          </cell>
          <cell r="C29066" t="str">
            <v>UM</v>
          </cell>
        </row>
        <row r="29067">
          <cell r="A29067" t="str">
            <v>MATRIZ9</v>
          </cell>
          <cell r="B29067" t="str">
            <v>ESTAMPO P/FURAR ENCAIXE-01326211080</v>
          </cell>
          <cell r="C29067" t="str">
            <v>UM</v>
          </cell>
        </row>
        <row r="29068">
          <cell r="A29068" t="str">
            <v>MATRIZ90</v>
          </cell>
          <cell r="B29068" t="str">
            <v>MATRIZ REPUXAR REFORCO LUVA DO TUBO SAIDA</v>
          </cell>
          <cell r="C29068" t="str">
            <v>UM</v>
          </cell>
        </row>
        <row r="29069">
          <cell r="A29069" t="str">
            <v>MATRIZ91</v>
          </cell>
          <cell r="B29069" t="str">
            <v>MATRIZ REPUXAR REFORCO LUVA DO TUBO ENTRADA</v>
          </cell>
          <cell r="C29069" t="str">
            <v>UM</v>
          </cell>
        </row>
        <row r="29070">
          <cell r="A29070" t="str">
            <v>MATRIZ92</v>
          </cell>
          <cell r="B29070" t="str">
            <v>MATRIZ ALMA DIAM 4" x PASSO 3mm TIBRE</v>
          </cell>
          <cell r="C29070" t="str">
            <v>UM</v>
          </cell>
        </row>
        <row r="29071">
          <cell r="A29071" t="str">
            <v>MATRIZ93</v>
          </cell>
          <cell r="B29071" t="str">
            <v>MATRIZ IVECO REPUXO 022600733</v>
          </cell>
          <cell r="C29071" t="str">
            <v>UM</v>
          </cell>
        </row>
        <row r="29072">
          <cell r="A29072">
            <v>108740000</v>
          </cell>
          <cell r="B29072" t="str">
            <v>TIRANTE FORD CARGO</v>
          </cell>
          <cell r="C29072" t="str">
            <v>UM</v>
          </cell>
        </row>
        <row r="29073">
          <cell r="A29073" t="str">
            <v>MATRIZ94</v>
          </cell>
          <cell r="B29073" t="str">
            <v>MATRIZ IVECO RECORTE FUROS E SEPAR 022600734</v>
          </cell>
          <cell r="C29073" t="str">
            <v>UM</v>
          </cell>
        </row>
        <row r="29074">
          <cell r="A29074" t="str">
            <v>MATRIZ95</v>
          </cell>
          <cell r="B29074" t="str">
            <v>MATRIZ IVECO ESTAMPO PROGRESSIVO 022600250</v>
          </cell>
          <cell r="C29074" t="str">
            <v>UM</v>
          </cell>
        </row>
        <row r="29075">
          <cell r="A29075" t="str">
            <v>MATRIZ96</v>
          </cell>
          <cell r="B29075" t="str">
            <v>MATRIZ IVECO COMPLEMENT. DOBRA ELEMENT 022600251</v>
          </cell>
          <cell r="C29075" t="str">
            <v>UM</v>
          </cell>
        </row>
        <row r="29076">
          <cell r="A29076" t="str">
            <v>MATRIZ97</v>
          </cell>
          <cell r="B29076" t="str">
            <v>MATRIZ P/ CORTAR BLANK - 06.2.60.0061</v>
          </cell>
          <cell r="C29076" t="str">
            <v>UM</v>
          </cell>
        </row>
        <row r="29077">
          <cell r="A29077" t="str">
            <v>MATRIZ98</v>
          </cell>
          <cell r="B29077" t="str">
            <v>MATRIZ AGCO DE CORTE/FURACAO REFORCO PARA-LAMA</v>
          </cell>
          <cell r="C29077" t="str">
            <v>UM</v>
          </cell>
        </row>
        <row r="29078">
          <cell r="A29078" t="str">
            <v>MATRIZ99</v>
          </cell>
          <cell r="B29078" t="str">
            <v>MATRIZ AGCO DE ESTAMPO REFORCO PARA-LAMA</v>
          </cell>
          <cell r="C29078" t="str">
            <v>UM</v>
          </cell>
        </row>
        <row r="29079">
          <cell r="A29079" t="str">
            <v>NEW 140L</v>
          </cell>
          <cell r="B29079" t="str">
            <v>SILENCIOSO DCBR 140L</v>
          </cell>
          <cell r="C29079" t="str">
            <v>UM</v>
          </cell>
        </row>
        <row r="29080">
          <cell r="A29080">
            <v>108741000</v>
          </cell>
          <cell r="B29080" t="str">
            <v>HASTE FORD CARGO</v>
          </cell>
          <cell r="C29080" t="str">
            <v>UM</v>
          </cell>
        </row>
        <row r="29081">
          <cell r="A29081" t="str">
            <v>NEW 702508040</v>
          </cell>
          <cell r="B29081" t="str">
            <v>SILENCIOSO MB HSK - 70</v>
          </cell>
          <cell r="C29081" t="str">
            <v>UM</v>
          </cell>
        </row>
        <row r="29082">
          <cell r="A29082" t="str">
            <v>NEW 709510000</v>
          </cell>
          <cell r="B29082" t="str">
            <v>SILENCIOSO XBC ONIBUS - 70</v>
          </cell>
          <cell r="C29082" t="str">
            <v>UM</v>
          </cell>
        </row>
        <row r="29083">
          <cell r="A29083" t="str">
            <v>NEW 709636000</v>
          </cell>
          <cell r="B29083" t="str">
            <v>SILENCIOSO DCBR 140L (montagem) - 70</v>
          </cell>
          <cell r="C29083" t="str">
            <v>UM</v>
          </cell>
        </row>
        <row r="29084">
          <cell r="A29084" t="str">
            <v>NEW HSK</v>
          </cell>
          <cell r="B29084" t="str">
            <v>SILENCIOSO COMPLETO HSK</v>
          </cell>
          <cell r="C29084" t="str">
            <v>UM</v>
          </cell>
        </row>
        <row r="29085">
          <cell r="A29085" t="str">
            <v>NEW XBC</v>
          </cell>
          <cell r="B29085" t="str">
            <v>SILENCIOSO MB XBC ONIBUS</v>
          </cell>
          <cell r="C29085" t="str">
            <v>UM</v>
          </cell>
        </row>
        <row r="29086">
          <cell r="A29086" t="str">
            <v>PROTOTIPO1</v>
          </cell>
          <cell r="B29086" t="str">
            <v>PROTOTIPO RESERVATÓRIO DE AR</v>
          </cell>
          <cell r="C29086" t="str">
            <v>UM</v>
          </cell>
        </row>
        <row r="29087">
          <cell r="A29087" t="str">
            <v>RACK METALICO</v>
          </cell>
          <cell r="B29087" t="str">
            <v>RACK METALICO AGCO</v>
          </cell>
          <cell r="C29087" t="str">
            <v>UM</v>
          </cell>
        </row>
        <row r="29088">
          <cell r="A29088" t="str">
            <v>RACKAGRALE</v>
          </cell>
          <cell r="B29088" t="str">
            <v>RACK PARA EMBALAGEM PARALAMA AGRITECH</v>
          </cell>
          <cell r="C29088" t="str">
            <v>UM</v>
          </cell>
        </row>
        <row r="29089">
          <cell r="A29089" t="str">
            <v>RES000001</v>
          </cell>
          <cell r="B29089" t="str">
            <v>ABRASIVOS</v>
          </cell>
          <cell r="C29089" t="str">
            <v>KG</v>
          </cell>
        </row>
        <row r="29090">
          <cell r="A29090" t="str">
            <v>RES000002</v>
          </cell>
          <cell r="B29090" t="str">
            <v>ACUMULADORES DE ENERGIA (BATERIA DE RADIO COMUNICACAO)</v>
          </cell>
          <cell r="C29090" t="str">
            <v>KG</v>
          </cell>
        </row>
        <row r="29091">
          <cell r="A29091" t="str">
            <v>RES000003</v>
          </cell>
          <cell r="B29091" t="str">
            <v>CONSUMOS DE AGUA ( RECURSOS NATURAIS)</v>
          </cell>
          <cell r="C29091" t="str">
            <v>KG</v>
          </cell>
        </row>
        <row r="29092">
          <cell r="A29092" t="str">
            <v>RES000004</v>
          </cell>
          <cell r="B29092" t="str">
            <v>CONSUMOS DE ENERGIA ELETRICA (REC. NATURAIS)</v>
          </cell>
          <cell r="C29092" t="str">
            <v>KG</v>
          </cell>
        </row>
        <row r="29093">
          <cell r="A29093" t="str">
            <v>RES000005</v>
          </cell>
          <cell r="B29093" t="str">
            <v>CONSUMOS DE GAS G.L.P. (REC. NATURAIS)</v>
          </cell>
          <cell r="C29093" t="str">
            <v>KG</v>
          </cell>
        </row>
        <row r="29094">
          <cell r="A29094" t="str">
            <v>RES000006</v>
          </cell>
          <cell r="B29094" t="str">
            <v>EMBALAGENS VAZIAS CONTAMINADAS</v>
          </cell>
          <cell r="C29094" t="str">
            <v>KG</v>
          </cell>
        </row>
        <row r="29095">
          <cell r="A29095" t="str">
            <v>RES000007</v>
          </cell>
          <cell r="B29095" t="str">
            <v>LAMPADAS FLUORESCENTES E/OU VAPOR DE MERCURIO</v>
          </cell>
          <cell r="C29095" t="str">
            <v>KG</v>
          </cell>
        </row>
        <row r="29096">
          <cell r="A29096" t="str">
            <v>RES000008</v>
          </cell>
          <cell r="B29096" t="str">
            <v>LODO PERIGOSO DE  E.T.E.</v>
          </cell>
          <cell r="C29096" t="str">
            <v>KG</v>
          </cell>
        </row>
        <row r="29097">
          <cell r="A29097" t="str">
            <v>RES000009</v>
          </cell>
          <cell r="B29097" t="str">
            <v>MATERIAL CONTAMINADO COM OLEO</v>
          </cell>
          <cell r="C29097" t="str">
            <v>KG</v>
          </cell>
        </row>
        <row r="29098">
          <cell r="A29098" t="str">
            <v>RES000010</v>
          </cell>
          <cell r="B29098" t="str">
            <v>OLEO USADO (CONTAMINADO)</v>
          </cell>
          <cell r="C29098" t="str">
            <v>KG</v>
          </cell>
        </row>
        <row r="29099">
          <cell r="A29099" t="str">
            <v>RES000011</v>
          </cell>
          <cell r="B29099" t="str">
            <v>OUTROS RESIDUOS PERIGOSOS DE PROCESSOS</v>
          </cell>
          <cell r="C29099" t="str">
            <v>KG</v>
          </cell>
        </row>
        <row r="29100">
          <cell r="A29100" t="str">
            <v>RES000012</v>
          </cell>
          <cell r="B29100" t="str">
            <v>MATERIAL PARTICULADO</v>
          </cell>
          <cell r="C29100" t="str">
            <v>KG</v>
          </cell>
        </row>
        <row r="29101">
          <cell r="A29101" t="str">
            <v>RES000013</v>
          </cell>
          <cell r="B29101" t="str">
            <v>RESIDUO DE PAPEL E PAPELAO</v>
          </cell>
          <cell r="C29101" t="str">
            <v>KG</v>
          </cell>
        </row>
        <row r="29102">
          <cell r="A29102" t="str">
            <v>RES000014</v>
          </cell>
          <cell r="B29102" t="str">
            <v>RESIDUO DE RESTAURANTE</v>
          </cell>
          <cell r="C29102" t="str">
            <v>KG</v>
          </cell>
        </row>
        <row r="29103">
          <cell r="A29103" t="str">
            <v>RES000015</v>
          </cell>
          <cell r="B29103" t="str">
            <v>RESIDUO DE VARRICAO NAO PERIGOSO</v>
          </cell>
          <cell r="C29103" t="str">
            <v>KG</v>
          </cell>
        </row>
        <row r="29104">
          <cell r="A29104" t="str">
            <v>RES000016</v>
          </cell>
          <cell r="B29104" t="str">
            <v>RESIDUO E IODO DE TINTA</v>
          </cell>
          <cell r="C29104" t="str">
            <v>KG</v>
          </cell>
        </row>
        <row r="29105">
          <cell r="A29105" t="str">
            <v>RES000017</v>
          </cell>
          <cell r="B29105" t="str">
            <v>RESIDUO GERADO FORA DO PROCESSO INDUSTRIAL</v>
          </cell>
          <cell r="C29105" t="str">
            <v>KG</v>
          </cell>
        </row>
        <row r="29106">
          <cell r="A29106" t="str">
            <v>RES000018</v>
          </cell>
          <cell r="B29106" t="str">
            <v>RESIDUO ORGANICO</v>
          </cell>
          <cell r="C29106" t="str">
            <v>KG</v>
          </cell>
        </row>
        <row r="29107">
          <cell r="A29107" t="str">
            <v>RES000019</v>
          </cell>
          <cell r="B29107" t="str">
            <v>RESIDUO PLASTICO (BOMBONAS)</v>
          </cell>
          <cell r="C29107" t="str">
            <v>KG</v>
          </cell>
        </row>
        <row r="29108">
          <cell r="A29108" t="str">
            <v>RES000020</v>
          </cell>
          <cell r="B29108" t="str">
            <v>RESIDUO SOLIDO DE E.T.E. COM SUBSTANCIAS TOXICAS</v>
          </cell>
          <cell r="C29108" t="str">
            <v>KG</v>
          </cell>
        </row>
        <row r="29109">
          <cell r="A29109" t="str">
            <v>RES000021</v>
          </cell>
          <cell r="B29109" t="str">
            <v>RESIDUOS DE BORRACHA</v>
          </cell>
          <cell r="C29109" t="str">
            <v>KG</v>
          </cell>
        </row>
        <row r="29110">
          <cell r="A29110" t="str">
            <v>RES000022</v>
          </cell>
          <cell r="B29110" t="str">
            <v>RESIDUOS DE EQUIPAMENTO DE PROTECAO INDIVIDUAL</v>
          </cell>
          <cell r="C29110" t="str">
            <v>KG</v>
          </cell>
        </row>
        <row r="29111">
          <cell r="A29111" t="str">
            <v>RES000023</v>
          </cell>
          <cell r="B29111" t="str">
            <v>RESIDUOS DE MADEIRAS(RESTOS DE EMBALAGENS.PALLETS)</v>
          </cell>
          <cell r="C29111" t="str">
            <v>KG</v>
          </cell>
        </row>
        <row r="29112">
          <cell r="A29112" t="str">
            <v>RES000024</v>
          </cell>
          <cell r="B29112" t="str">
            <v>RESIDUOS DE MATERIAIS TEXTEIS NAO CONTAMINADO</v>
          </cell>
          <cell r="C29112" t="str">
            <v>KG</v>
          </cell>
        </row>
        <row r="29113">
          <cell r="A29113" t="str">
            <v>RES000025</v>
          </cell>
          <cell r="B29113" t="str">
            <v>RESIDUOS DE SERVIÇO DE SAUDE</v>
          </cell>
          <cell r="C29113" t="str">
            <v>KG</v>
          </cell>
        </row>
        <row r="29114">
          <cell r="A29114" t="str">
            <v>RES000026</v>
          </cell>
          <cell r="B29114" t="str">
            <v>RESIDUOS DE TINTA E PIGMENTOS</v>
          </cell>
          <cell r="C29114" t="str">
            <v>KG</v>
          </cell>
        </row>
        <row r="29115">
          <cell r="A29115" t="str">
            <v>RES000027</v>
          </cell>
          <cell r="B29115" t="str">
            <v>RESIDUOS DE VIDROS</v>
          </cell>
          <cell r="C29115" t="str">
            <v>KG</v>
          </cell>
        </row>
        <row r="29116">
          <cell r="A29116" t="str">
            <v>RES000028</v>
          </cell>
          <cell r="B29116" t="str">
            <v>RESIDUOS METALICOS (LATAS VAZIAS NAO CONTAMINADAS)</v>
          </cell>
          <cell r="C29116" t="str">
            <v>KG</v>
          </cell>
        </row>
        <row r="29117">
          <cell r="A29117" t="str">
            <v>RES000029</v>
          </cell>
          <cell r="B29117" t="str">
            <v>RESIDUOS METALICOS ( TAMBORES)</v>
          </cell>
          <cell r="C29117" t="str">
            <v>KG</v>
          </cell>
        </row>
        <row r="29118">
          <cell r="A29118" t="str">
            <v>RES000030</v>
          </cell>
          <cell r="B29118" t="str">
            <v>RESIDUOS PERIGOSOS DE VARRICAO</v>
          </cell>
          <cell r="C29118" t="str">
            <v>KG</v>
          </cell>
        </row>
        <row r="29119">
          <cell r="A29119" t="str">
            <v>RES000031</v>
          </cell>
          <cell r="B29119" t="str">
            <v>RESIDUOS PLASTICOS(FILMES E PEQUENAS EMBALAGENS)</v>
          </cell>
          <cell r="C29119" t="str">
            <v>KG</v>
          </cell>
        </row>
        <row r="29120">
          <cell r="A29120" t="str">
            <v>RES000032</v>
          </cell>
          <cell r="B29120" t="str">
            <v>RESIDUOS TEXTEIS CONTAMINADO (ESTOPAS,PANOS)</v>
          </cell>
          <cell r="C29120" t="str">
            <v>KG</v>
          </cell>
        </row>
        <row r="29121">
          <cell r="A29121" t="str">
            <v>RES000033</v>
          </cell>
          <cell r="B29121" t="str">
            <v>RUÍDO</v>
          </cell>
          <cell r="C29121" t="str">
            <v>KG</v>
          </cell>
        </row>
        <row r="29122">
          <cell r="A29122" t="str">
            <v>RES000034</v>
          </cell>
          <cell r="B29122" t="str">
            <v>SOLVENTES CONTAMINADOS</v>
          </cell>
          <cell r="C29122" t="str">
            <v>KG</v>
          </cell>
        </row>
        <row r="29123">
          <cell r="A29123" t="str">
            <v>RES000035</v>
          </cell>
          <cell r="B29123" t="str">
            <v>SUCATA DE METAIS FERROSOS</v>
          </cell>
          <cell r="C29123" t="str">
            <v>KG</v>
          </cell>
        </row>
        <row r="29124">
          <cell r="A29124" t="str">
            <v>RES000036</v>
          </cell>
          <cell r="B29124" t="str">
            <v>SUCATA DE METAIS NAO FERROSOS</v>
          </cell>
          <cell r="C29124" t="str">
            <v>KG</v>
          </cell>
        </row>
        <row r="29125">
          <cell r="A29125" t="str">
            <v>RES000037</v>
          </cell>
          <cell r="B29125" t="str">
            <v>SUCATA DE PLASTICOS</v>
          </cell>
          <cell r="C29125" t="str">
            <v>KG</v>
          </cell>
        </row>
        <row r="29126">
          <cell r="A29126" t="str">
            <v>RES000038</v>
          </cell>
          <cell r="B29126" t="str">
            <v>SERRAGEM CONTAMINADA COM OLEO</v>
          </cell>
          <cell r="C29126" t="str">
            <v>KG</v>
          </cell>
        </row>
        <row r="29127">
          <cell r="A29127" t="str">
            <v>RES000039</v>
          </cell>
          <cell r="B29127" t="str">
            <v>RESIDUOS INDUSTRIAIS DIVERSOS</v>
          </cell>
          <cell r="C29127" t="str">
            <v>M3</v>
          </cell>
        </row>
        <row r="29128">
          <cell r="A29128" t="str">
            <v>TESTE</v>
          </cell>
          <cell r="B29128" t="str">
            <v>SUPORTE BATERIA 1318</v>
          </cell>
          <cell r="C29128" t="str">
            <v>UM</v>
          </cell>
        </row>
        <row r="29129">
          <cell r="A29129" t="str">
            <v>teste - 140l 01</v>
          </cell>
          <cell r="B29129" t="str">
            <v>teste-140L 01</v>
          </cell>
          <cell r="C29129" t="str">
            <v>UM</v>
          </cell>
        </row>
        <row r="29130">
          <cell r="A29130" t="str">
            <v>teste - hsk 01</v>
          </cell>
          <cell r="B29130" t="str">
            <v>SILENCIOSO MB HSK</v>
          </cell>
          <cell r="C29130" t="str">
            <v>UM</v>
          </cell>
        </row>
        <row r="29131">
          <cell r="A29131" t="str">
            <v>teste - xbc 03</v>
          </cell>
          <cell r="B29131" t="str">
            <v>SILENCIOSO XBC ONIBUS</v>
          </cell>
          <cell r="C29131" t="str">
            <v>UM</v>
          </cell>
        </row>
        <row r="29132">
          <cell r="A29132" t="str">
            <v>TESTE 2</v>
          </cell>
          <cell r="B29132" t="str">
            <v>70867101E - SUPORTE L.E</v>
          </cell>
          <cell r="C29132" t="str">
            <v>UM</v>
          </cell>
        </row>
        <row r="29133">
          <cell r="A29133" t="str">
            <v>TESTE 3</v>
          </cell>
          <cell r="B29133" t="str">
            <v>BLANCK DO SUPORTE L.DIR/L.ESQ -LASER</v>
          </cell>
          <cell r="C29133" t="str">
            <v>UM</v>
          </cell>
        </row>
        <row r="29134">
          <cell r="A29134" t="str">
            <v>TESTE 4</v>
          </cell>
          <cell r="B29134" t="str">
            <v>70867101D - SUPORTE L.D</v>
          </cell>
          <cell r="C29134" t="str">
            <v>UM</v>
          </cell>
        </row>
        <row r="29135">
          <cell r="A29135" t="str">
            <v>TESTE 5</v>
          </cell>
          <cell r="B29135" t="str">
            <v>JATEAMENTO</v>
          </cell>
          <cell r="C29135" t="str">
            <v>UM</v>
          </cell>
        </row>
        <row r="29136">
          <cell r="A29136" t="str">
            <v>TESTE 6</v>
          </cell>
          <cell r="B29136" t="str">
            <v>708670010 - BASE - DOBRA</v>
          </cell>
          <cell r="C29136" t="str">
            <v>UM</v>
          </cell>
        </row>
        <row r="29137">
          <cell r="A29137" t="str">
            <v>TESTE COFRE</v>
          </cell>
          <cell r="B29137" t="str">
            <v>TESTE PLAATAFORMA ELMINIO</v>
          </cell>
          <cell r="C29137" t="str">
            <v>UM</v>
          </cell>
        </row>
        <row r="29138">
          <cell r="A29138">
            <v>108742000</v>
          </cell>
          <cell r="B29138" t="str">
            <v>HASTE 2 FORD CARGO</v>
          </cell>
          <cell r="C29138" t="str">
            <v>UM</v>
          </cell>
        </row>
        <row r="29139">
          <cell r="A29139" t="str">
            <v>TESTE estampado</v>
          </cell>
          <cell r="B29139" t="str">
            <v>teste olho de gato estampado</v>
          </cell>
          <cell r="C29139" t="str">
            <v>UM</v>
          </cell>
        </row>
        <row r="29140">
          <cell r="A29140" t="str">
            <v>teste final 140l</v>
          </cell>
          <cell r="B29140" t="str">
            <v>SILENCIOSO DCBR 140L - A6344901201</v>
          </cell>
          <cell r="C29140" t="str">
            <v>UM</v>
          </cell>
        </row>
        <row r="29141">
          <cell r="A29141" t="str">
            <v>teste final hsk</v>
          </cell>
          <cell r="B29141" t="str">
            <v>SILENCIOSO COMPLETO HSK A6954901701</v>
          </cell>
          <cell r="C29141" t="str">
            <v>UM</v>
          </cell>
        </row>
        <row r="29142">
          <cell r="A29142" t="str">
            <v>teste final xbc</v>
          </cell>
          <cell r="B29142" t="str">
            <v>SILENCIOSO MB XBC ONIBUS - A3684900101</v>
          </cell>
          <cell r="C29142" t="str">
            <v>UM</v>
          </cell>
        </row>
        <row r="29143">
          <cell r="A29143" t="str">
            <v>TESTE FRONTAL</v>
          </cell>
          <cell r="B29143" t="str">
            <v>FRONTAL DIR. MB 710 - 688 620 71 04</v>
          </cell>
          <cell r="C29143" t="str">
            <v>UM</v>
          </cell>
        </row>
        <row r="29144">
          <cell r="A29144" t="str">
            <v>TESTE MAO OBRA</v>
          </cell>
          <cell r="B29144" t="str">
            <v>ITEM 70</v>
          </cell>
          <cell r="C29144" t="str">
            <v>UM</v>
          </cell>
        </row>
        <row r="29145">
          <cell r="A29145" t="str">
            <v>TESTE moldado</v>
          </cell>
          <cell r="B29145" t="str">
            <v>teste olho de gato moldado</v>
          </cell>
          <cell r="C29145" t="str">
            <v>UM</v>
          </cell>
        </row>
        <row r="29146">
          <cell r="A29146" t="str">
            <v>TESTE-140L</v>
          </cell>
          <cell r="B29146" t="str">
            <v>SILENCIOSO DCBR 140L A6344901201</v>
          </cell>
          <cell r="C29146" t="str">
            <v>UM</v>
          </cell>
        </row>
        <row r="29147">
          <cell r="A29147" t="str">
            <v>TESTE-140L-70</v>
          </cell>
          <cell r="B29147" t="str">
            <v>SILENCIOSO DCBR 140L</v>
          </cell>
          <cell r="C29147" t="str">
            <v>UM</v>
          </cell>
        </row>
        <row r="29148">
          <cell r="A29148" t="str">
            <v>TESTE-ATEGO4</v>
          </cell>
          <cell r="B29148" t="str">
            <v>SILENCIOSO 4 CIL ATEGO COMPLETO - A9584900601</v>
          </cell>
          <cell r="C29148" t="str">
            <v>UM</v>
          </cell>
        </row>
        <row r="29149">
          <cell r="A29149" t="str">
            <v>TESTE-ATEGO4-70</v>
          </cell>
          <cell r="B29149" t="str">
            <v>SILENCIOSO ATEGO - 04 CIL</v>
          </cell>
          <cell r="C29149" t="str">
            <v>UM</v>
          </cell>
        </row>
        <row r="29150">
          <cell r="A29150" t="str">
            <v>TESTE-FPNK</v>
          </cell>
          <cell r="B29150" t="str">
            <v>SILENCIOSO COMPLETO FPN-K DCBR A6934901301</v>
          </cell>
          <cell r="C29150" t="str">
            <v>UM</v>
          </cell>
        </row>
        <row r="29151">
          <cell r="A29151" t="str">
            <v>TESTE-FPNK-70</v>
          </cell>
          <cell r="B29151" t="str">
            <v>SILENCIOSO DCBR FPN-K</v>
          </cell>
          <cell r="C29151" t="str">
            <v>UM</v>
          </cell>
        </row>
        <row r="29152">
          <cell r="A29152" t="str">
            <v>TESTE-GRADE</v>
          </cell>
          <cell r="B29152" t="str">
            <v>GRADE DE FERRO</v>
          </cell>
          <cell r="C29152" t="str">
            <v>UM</v>
          </cell>
        </row>
        <row r="29153">
          <cell r="A29153" t="str">
            <v>TESTE-HSK</v>
          </cell>
          <cell r="B29153" t="str">
            <v>SILENCIOSO HSK A6964900001</v>
          </cell>
          <cell r="C29153" t="str">
            <v>UM</v>
          </cell>
        </row>
        <row r="29154">
          <cell r="A29154" t="str">
            <v>TESTE-HSK-70</v>
          </cell>
          <cell r="B29154" t="str">
            <v>SILENCIOSO MB HSK</v>
          </cell>
          <cell r="C29154" t="str">
            <v>UM</v>
          </cell>
        </row>
        <row r="29155">
          <cell r="A29155" t="str">
            <v>TESTE-HSK-70-2</v>
          </cell>
          <cell r="B29155" t="str">
            <v>SILENCIOSO MB HSK 702508040</v>
          </cell>
          <cell r="C29155" t="str">
            <v>UM</v>
          </cell>
        </row>
        <row r="29156">
          <cell r="A29156" t="str">
            <v>TESTE-XBC</v>
          </cell>
          <cell r="B29156" t="str">
            <v>SILENCIOSO MB XBC ONIB</v>
          </cell>
          <cell r="C29156" t="str">
            <v>UM</v>
          </cell>
        </row>
        <row r="29157">
          <cell r="A29157" t="str">
            <v>TESTE-XBC-70</v>
          </cell>
          <cell r="B29157" t="str">
            <v>SILENCIOSO MB XBC ONIB</v>
          </cell>
          <cell r="C29157" t="str">
            <v>UM</v>
          </cell>
        </row>
        <row r="29158">
          <cell r="A29158" t="str">
            <v>TESTE.2</v>
          </cell>
          <cell r="B29158" t="str">
            <v>CARROCERIA BLINDADA 708763</v>
          </cell>
          <cell r="C29158" t="str">
            <v>UM</v>
          </cell>
        </row>
        <row r="29159">
          <cell r="A29159" t="str">
            <v>TESTE.3</v>
          </cell>
          <cell r="B29159" t="str">
            <v>CARROCERIA BLINDADA 808763</v>
          </cell>
          <cell r="C29159" t="str">
            <v>UM</v>
          </cell>
        </row>
        <row r="29160">
          <cell r="A29160" t="str">
            <v>TESTE01</v>
          </cell>
          <cell r="B29160" t="str">
            <v>CHAPA GALVANIZADA 1,50 X 1200 X 2700mm</v>
          </cell>
          <cell r="C29160" t="str">
            <v>KG</v>
          </cell>
        </row>
        <row r="29161">
          <cell r="A29161" t="str">
            <v>TESTE02</v>
          </cell>
          <cell r="B29161" t="str">
            <v>CHAPA GALVANIZADA 1,50 X 1200 X 3000mm</v>
          </cell>
          <cell r="C29161" t="str">
            <v>KG</v>
          </cell>
        </row>
        <row r="29162">
          <cell r="A29162" t="str">
            <v>TESTE1</v>
          </cell>
          <cell r="B29162" t="str">
            <v>809510000 - SILENCIOSO MB XBC ONIBUS - GALVANIZADO</v>
          </cell>
          <cell r="C29162" t="str">
            <v>UM</v>
          </cell>
        </row>
        <row r="29163">
          <cell r="A29163" t="str">
            <v>teste10</v>
          </cell>
          <cell r="B29163" t="str">
            <v>709510210 - PLACA GALVANIZADA</v>
          </cell>
          <cell r="C29163" t="str">
            <v>UM</v>
          </cell>
        </row>
        <row r="29164">
          <cell r="A29164" t="str">
            <v>TESTE11</v>
          </cell>
          <cell r="B29164" t="str">
            <v>709510190 - LUVA TUBO DE SAIDA</v>
          </cell>
          <cell r="C29164" t="str">
            <v>UM</v>
          </cell>
        </row>
        <row r="29165">
          <cell r="A29165" t="str">
            <v>TESTE12</v>
          </cell>
          <cell r="B29165" t="str">
            <v>709510010 - CORPO GALVANIZADO</v>
          </cell>
          <cell r="C29165" t="str">
            <v>UM</v>
          </cell>
        </row>
        <row r="29166">
          <cell r="A29166" t="str">
            <v>TESTE13</v>
          </cell>
          <cell r="B29166" t="str">
            <v>709510030 - TAMPA GALVANIZADO</v>
          </cell>
          <cell r="C29166" t="str">
            <v>UM</v>
          </cell>
        </row>
        <row r="29167">
          <cell r="A29167" t="str">
            <v>TESTE2</v>
          </cell>
          <cell r="B29167" t="str">
            <v>TB GALVANIZADO 4" X 1,90 X 6000mm</v>
          </cell>
          <cell r="C29167" t="str">
            <v>KG</v>
          </cell>
        </row>
        <row r="29168">
          <cell r="A29168" t="str">
            <v>TESTE3</v>
          </cell>
          <cell r="B29168" t="str">
            <v>CHAPA MOLDADA 4004</v>
          </cell>
          <cell r="C29168" t="str">
            <v>UM</v>
          </cell>
        </row>
        <row r="29169">
          <cell r="A29169" t="str">
            <v>TESTE4</v>
          </cell>
          <cell r="B29169" t="str">
            <v>709510260 - TUBO MENOR GALVANIZADO</v>
          </cell>
          <cell r="C29169" t="str">
            <v>UM</v>
          </cell>
        </row>
        <row r="29170">
          <cell r="A29170" t="str">
            <v>TESTE5</v>
          </cell>
          <cell r="B29170" t="str">
            <v>709510270 - TUBO INTERMEDIARIO</v>
          </cell>
          <cell r="C29170" t="str">
            <v>UM</v>
          </cell>
        </row>
        <row r="29171">
          <cell r="A29171">
            <v>108743000</v>
          </cell>
          <cell r="B29171" t="str">
            <v>EIXO 2 FORD CARGO</v>
          </cell>
          <cell r="C29171" t="str">
            <v>UM</v>
          </cell>
        </row>
        <row r="29172">
          <cell r="A29172" t="str">
            <v>TESTE6</v>
          </cell>
          <cell r="B29172" t="str">
            <v>709510120 - TUBO DE SAIDA GALVANIZADO</v>
          </cell>
          <cell r="C29172" t="str">
            <v>UM</v>
          </cell>
        </row>
        <row r="29173">
          <cell r="A29173" t="str">
            <v>TESTE7</v>
          </cell>
          <cell r="B29173" t="str">
            <v>709510130 - TUBO DE ENTRADA GALVANIZADO</v>
          </cell>
          <cell r="C29173" t="str">
            <v>UM</v>
          </cell>
        </row>
        <row r="29174">
          <cell r="A29174" t="str">
            <v>TESTE70</v>
          </cell>
          <cell r="B29174" t="str">
            <v>NOVO CONJ. FIXACAO DO PARACHOQUE IVECO</v>
          </cell>
          <cell r="C29174" t="str">
            <v>UM</v>
          </cell>
        </row>
        <row r="29175">
          <cell r="A29175" t="str">
            <v>TESTE8</v>
          </cell>
          <cell r="B29175" t="str">
            <v>TAMPA RESERVATÓRIO 708548020</v>
          </cell>
          <cell r="C29175" t="str">
            <v>UM</v>
          </cell>
        </row>
        <row r="29176">
          <cell r="A29176" t="str">
            <v>teste9</v>
          </cell>
          <cell r="B29176" t="str">
            <v>709510000 - SILENCIOSO</v>
          </cell>
          <cell r="C29176" t="str">
            <v>UM</v>
          </cell>
        </row>
        <row r="29177">
          <cell r="A29177" t="str">
            <v>testeA</v>
          </cell>
          <cell r="B29177" t="str">
            <v>LAMINA DO PARACHOQUE</v>
          </cell>
          <cell r="C29177" t="str">
            <v>UM</v>
          </cell>
        </row>
        <row r="29178">
          <cell r="A29178" t="str">
            <v>testeB</v>
          </cell>
          <cell r="B29178" t="str">
            <v>REFORCO TRASEIRO</v>
          </cell>
          <cell r="C29178" t="str">
            <v>UM</v>
          </cell>
        </row>
        <row r="29179">
          <cell r="A29179" t="str">
            <v>TRN</v>
          </cell>
          <cell r="B29179" t="str">
            <v>TREINAMENTO NUMERICON</v>
          </cell>
          <cell r="C29179" t="str">
            <v>UM</v>
          </cell>
        </row>
        <row r="29180">
          <cell r="A29180">
            <v>704441030</v>
          </cell>
          <cell r="B29180" t="str">
            <v>CONJ.SUP.MAIOR DA PONTEIRA DIR/ESQ</v>
          </cell>
          <cell r="C29180" t="str">
            <v>UM</v>
          </cell>
        </row>
        <row r="29181">
          <cell r="A29181">
            <v>704441040</v>
          </cell>
          <cell r="B29181" t="str">
            <v>SUPORTE MAIOR DA PONTEIRA DIR/ESQ</v>
          </cell>
          <cell r="C29181" t="str">
            <v>UM</v>
          </cell>
        </row>
        <row r="29182">
          <cell r="A29182">
            <v>300139000</v>
          </cell>
          <cell r="B29182" t="str">
            <v>ADITIVO ALASTRAMENTO DUPONT</v>
          </cell>
          <cell r="C29182" t="str">
            <v>L</v>
          </cell>
        </row>
        <row r="29183">
          <cell r="A29183">
            <v>807082000</v>
          </cell>
          <cell r="B29183" t="str">
            <v>PARALAMA DIANTEIRO TRASEIRO CABINE VOLVO FH 95 - 2002</v>
          </cell>
          <cell r="C29183" t="str">
            <v>UM</v>
          </cell>
        </row>
        <row r="29184">
          <cell r="A29184">
            <v>118821000</v>
          </cell>
          <cell r="B29184" t="str">
            <v>PARALAMA DIANTEIRO TRASEIRO DA CABINE VOLVO FH 95 - 2002</v>
          </cell>
          <cell r="C29184" t="str">
            <v>UM</v>
          </cell>
        </row>
        <row r="29185">
          <cell r="A29185">
            <v>105079000</v>
          </cell>
          <cell r="B29185" t="str">
            <v>LIQ.DET.TRINCA REV.D70DYMEL 340G N/INFLAM.BRANCO D-70 METAL</v>
          </cell>
          <cell r="C29185" t="str">
            <v>UM</v>
          </cell>
        </row>
        <row r="29186">
          <cell r="A29186">
            <v>808119000</v>
          </cell>
          <cell r="B29186" t="str">
            <v>PISO CENTRAL IMPLEMENTO DAMBROZ 996-118.001</v>
          </cell>
          <cell r="C29186" t="str">
            <v>UM</v>
          </cell>
        </row>
        <row r="29187">
          <cell r="A29187">
            <v>105080000</v>
          </cell>
          <cell r="B29187" t="str">
            <v>CHAPA PP PRETO 5,00 x 1100 x 2545 mm</v>
          </cell>
          <cell r="C29187" t="str">
            <v>UM</v>
          </cell>
        </row>
        <row r="29188">
          <cell r="A29188">
            <v>200057000</v>
          </cell>
          <cell r="B29188" t="str">
            <v>EMBALAGEM DE AÇO - AMALCABURIO</v>
          </cell>
          <cell r="C29188" t="str">
            <v>UM</v>
          </cell>
        </row>
        <row r="29189">
          <cell r="A29189">
            <v>200058000</v>
          </cell>
          <cell r="B29189" t="str">
            <v>EMBALAGEM DE MADEIRA</v>
          </cell>
          <cell r="C29189" t="str">
            <v>UM</v>
          </cell>
        </row>
        <row r="29190">
          <cell r="A29190" t="str">
            <v>70132621d</v>
          </cell>
          <cell r="B29190" t="str">
            <v>COLUNA DA FECHADURA LATERAL DIR 1620</v>
          </cell>
          <cell r="C29190" t="str">
            <v>UM</v>
          </cell>
        </row>
        <row r="29191">
          <cell r="A29191" t="str">
            <v>70132621E</v>
          </cell>
          <cell r="B29191" t="str">
            <v>COLUNA DA FECHADURA LATERAL ESQ 1620</v>
          </cell>
          <cell r="C29191" t="str">
            <v>UM</v>
          </cell>
        </row>
        <row r="29192">
          <cell r="A29192" t="str">
            <v>8044410DF</v>
          </cell>
          <cell r="B29192" t="str">
            <v>PONTEIRA DIR VOLKS CONSTELLATION MEDIO</v>
          </cell>
          <cell r="C29192" t="str">
            <v>UM</v>
          </cell>
        </row>
        <row r="29193">
          <cell r="A29193" t="str">
            <v>8044410EF</v>
          </cell>
          <cell r="B29193" t="str">
            <v>PONTEIRA ESQ VOLKS CONSTELLATION MEDIO</v>
          </cell>
          <cell r="C29193" t="str">
            <v>UM</v>
          </cell>
        </row>
        <row r="29194">
          <cell r="A29194" t="str">
            <v>80444200F</v>
          </cell>
          <cell r="B29194" t="str">
            <v>PARACHOQUE CENTRAL VOLKS CONSTELLATION MEDIO</v>
          </cell>
          <cell r="C29194" t="str">
            <v>UM</v>
          </cell>
        </row>
        <row r="29195">
          <cell r="A29195" t="str">
            <v>801419PAR</v>
          </cell>
          <cell r="B29195" t="str">
            <v>CABINE PARCIAL  (MB 1218 ELETRONICO)</v>
          </cell>
          <cell r="C29195" t="str">
            <v>UM</v>
          </cell>
        </row>
        <row r="29196">
          <cell r="A29196">
            <v>808683000</v>
          </cell>
          <cell r="B29196" t="str">
            <v>CANO DE DESCARGA - 10286271</v>
          </cell>
          <cell r="C29196" t="str">
            <v>UM</v>
          </cell>
        </row>
        <row r="29197">
          <cell r="A29197">
            <v>808684000</v>
          </cell>
          <cell r="B29197" t="str">
            <v>CANO DE DESCARGA - 10341663</v>
          </cell>
          <cell r="C29197" t="str">
            <v>UM</v>
          </cell>
        </row>
        <row r="29198">
          <cell r="A29198">
            <v>810639000</v>
          </cell>
          <cell r="B29198" t="str">
            <v>M.O CONJUNTO SUPERIOR - GESTAMP - 96.901.572</v>
          </cell>
          <cell r="C29198" t="str">
            <v>UM</v>
          </cell>
        </row>
        <row r="29199">
          <cell r="A29199">
            <v>190045000</v>
          </cell>
          <cell r="B29199" t="str">
            <v>GMW 3032M-ST-S-CR270LA-HD60G60G-U TO GMW8 - 0103117</v>
          </cell>
          <cell r="C29199" t="str">
            <v>KG</v>
          </cell>
        </row>
        <row r="29200">
          <cell r="A29200">
            <v>709025090</v>
          </cell>
          <cell r="B29200" t="str">
            <v>DEFLETOR SEM FURO</v>
          </cell>
          <cell r="C29200" t="str">
            <v>UM</v>
          </cell>
        </row>
        <row r="29201">
          <cell r="A29201">
            <v>810640000</v>
          </cell>
          <cell r="B29201" t="str">
            <v>M.O LONGARINA DIANT DIR. - GESTAMP - 96.901.368</v>
          </cell>
          <cell r="C29201" t="str">
            <v>UM</v>
          </cell>
        </row>
        <row r="29202">
          <cell r="A29202">
            <v>190046000</v>
          </cell>
          <cell r="B29202" t="str">
            <v>GMW2M-ST-S-CR2-HD60G60G-U TO GMW8 - 0103127</v>
          </cell>
          <cell r="C29202" t="str">
            <v>KG</v>
          </cell>
        </row>
        <row r="29203">
          <cell r="A29203">
            <v>108746000</v>
          </cell>
          <cell r="B29203" t="str">
            <v>GUIA 2 FORD CARGO</v>
          </cell>
          <cell r="C29203" t="str">
            <v>UM</v>
          </cell>
        </row>
        <row r="29204">
          <cell r="A29204">
            <v>801811000</v>
          </cell>
          <cell r="B29204" t="str">
            <v>TRAVESSA TRASEIRA HPN - MBB</v>
          </cell>
          <cell r="C29204" t="str">
            <v>UM</v>
          </cell>
        </row>
        <row r="29205">
          <cell r="A29205">
            <v>703029180</v>
          </cell>
          <cell r="B29205" t="str">
            <v>FIXACAO SUPERIOR SIMPLES COM PARAFUSO M10</v>
          </cell>
          <cell r="C29205" t="str">
            <v>UM</v>
          </cell>
        </row>
        <row r="29206">
          <cell r="A29206" t="str">
            <v>80181100F</v>
          </cell>
          <cell r="B29206" t="str">
            <v>TRAVESSA TRASEIRA HPN - MBB</v>
          </cell>
          <cell r="C29206" t="str">
            <v>UM</v>
          </cell>
        </row>
        <row r="29207">
          <cell r="A29207">
            <v>300858000</v>
          </cell>
          <cell r="B29207" t="str">
            <v>TUBO DE CONTATO 0,80 MM M-3</v>
          </cell>
          <cell r="C29207" t="str">
            <v>UM</v>
          </cell>
        </row>
        <row r="29208">
          <cell r="A29208">
            <v>705166010</v>
          </cell>
          <cell r="B29208" t="str">
            <v>CINTA</v>
          </cell>
          <cell r="C29208" t="str">
            <v>UM</v>
          </cell>
        </row>
        <row r="29209">
          <cell r="A29209" t="str">
            <v>DD34039900</v>
          </cell>
          <cell r="B29209" t="str">
            <v>LUBRIFICANTE</v>
          </cell>
          <cell r="C29209" t="str">
            <v>UM</v>
          </cell>
        </row>
        <row r="29210">
          <cell r="A29210">
            <v>705166000</v>
          </cell>
          <cell r="B29210" t="str">
            <v>CINTA STRALIS</v>
          </cell>
          <cell r="C29210" t="str">
            <v>UM</v>
          </cell>
        </row>
        <row r="29211">
          <cell r="A29211">
            <v>805166000</v>
          </cell>
          <cell r="B29211" t="str">
            <v>CINTA STRALIS</v>
          </cell>
          <cell r="C29211" t="str">
            <v>UM</v>
          </cell>
        </row>
        <row r="29212">
          <cell r="A29212">
            <v>109480000</v>
          </cell>
          <cell r="B29212" t="str">
            <v>HASTE M12 X1,75</v>
          </cell>
          <cell r="C29212" t="str">
            <v>UM</v>
          </cell>
        </row>
        <row r="29213">
          <cell r="A29213">
            <v>801812000</v>
          </cell>
          <cell r="B29213" t="str">
            <v>CHAPA DO ESTRIBO HPN ELETRONICO</v>
          </cell>
          <cell r="C29213" t="str">
            <v>UM</v>
          </cell>
        </row>
        <row r="29214">
          <cell r="A29214" t="str">
            <v>80181200F</v>
          </cell>
          <cell r="B29214" t="str">
            <v>CHAPA DO ESTRIBO HPN</v>
          </cell>
          <cell r="C29214" t="str">
            <v>UM</v>
          </cell>
        </row>
        <row r="29215">
          <cell r="A29215" t="str">
            <v>TESTE 1</v>
          </cell>
          <cell r="B29215" t="str">
            <v>CÓDIGO PARA FINS DE TESTE O.P</v>
          </cell>
          <cell r="C29215" t="str">
            <v>UM</v>
          </cell>
        </row>
        <row r="29216">
          <cell r="A29216">
            <v>803181000</v>
          </cell>
          <cell r="B29216" t="str">
            <v>TETO COMPLETO FORD CARGO</v>
          </cell>
          <cell r="C29216" t="str">
            <v>UM</v>
          </cell>
        </row>
        <row r="29217">
          <cell r="A29217">
            <v>801698000</v>
          </cell>
          <cell r="B29217" t="str">
            <v>CAPO DO MOTOR</v>
          </cell>
          <cell r="C29217" t="str">
            <v>UM</v>
          </cell>
        </row>
        <row r="29218">
          <cell r="A29218">
            <v>801699000</v>
          </cell>
          <cell r="B29218" t="str">
            <v>GRADE FRONTAL</v>
          </cell>
          <cell r="C29218" t="str">
            <v>UM</v>
          </cell>
        </row>
        <row r="29219">
          <cell r="A29219">
            <v>703181010</v>
          </cell>
          <cell r="B29219" t="str">
            <v>REFORÇO MENOR QUADRO DO TETO</v>
          </cell>
          <cell r="C29219" t="str">
            <v>UM</v>
          </cell>
        </row>
        <row r="29220">
          <cell r="A29220">
            <v>111698000</v>
          </cell>
          <cell r="B29220" t="str">
            <v>CAPO DO MOTOR</v>
          </cell>
          <cell r="C29220" t="str">
            <v>UM</v>
          </cell>
        </row>
        <row r="29221">
          <cell r="A29221">
            <v>703181020</v>
          </cell>
          <cell r="B29221" t="str">
            <v>REFORÇO MAIOR QUADRO DO TETO</v>
          </cell>
          <cell r="C29221" t="str">
            <v>UM</v>
          </cell>
        </row>
        <row r="29222">
          <cell r="A29222">
            <v>111699000</v>
          </cell>
          <cell r="B29222" t="str">
            <v>GRADE FRONTAL</v>
          </cell>
          <cell r="C29222" t="str">
            <v>UM</v>
          </cell>
        </row>
        <row r="29223">
          <cell r="A29223">
            <v>703181030</v>
          </cell>
          <cell r="B29223" t="str">
            <v>REFORÇO MAIOR TOMADA DE AR FORD CARGO</v>
          </cell>
          <cell r="C29223" t="str">
            <v>UM</v>
          </cell>
        </row>
        <row r="29224">
          <cell r="A29224">
            <v>703181040</v>
          </cell>
          <cell r="B29224" t="str">
            <v>BLANK CANTO DO TETO FORD CARGO</v>
          </cell>
          <cell r="C29224" t="str">
            <v>UM</v>
          </cell>
        </row>
        <row r="29225">
          <cell r="A29225">
            <v>703181050</v>
          </cell>
          <cell r="B29225" t="str">
            <v>REFORÇO MENOR TOMADA DE ARF ORD CARGO</v>
          </cell>
          <cell r="C29225" t="str">
            <v>UM</v>
          </cell>
        </row>
        <row r="29226">
          <cell r="A29226">
            <v>703181060</v>
          </cell>
          <cell r="B29226" t="str">
            <v>TETO FORD CARGO</v>
          </cell>
          <cell r="C29226" t="str">
            <v>UM</v>
          </cell>
        </row>
        <row r="29227">
          <cell r="A29227">
            <v>111700000</v>
          </cell>
          <cell r="B29227" t="str">
            <v>CONJUNTO DEFLETOR DE AR ESQUERDO</v>
          </cell>
          <cell r="C29227" t="str">
            <v>UM</v>
          </cell>
        </row>
        <row r="29228">
          <cell r="A29228">
            <v>111701000</v>
          </cell>
          <cell r="B29228" t="str">
            <v>CONJUNTO DEFLETOR DE AR DIREITO</v>
          </cell>
          <cell r="C29228" t="str">
            <v>UM</v>
          </cell>
        </row>
        <row r="29229">
          <cell r="A29229">
            <v>801700000</v>
          </cell>
          <cell r="B29229" t="str">
            <v>PARA-CHOQUE ATEGO COMPLETO EM ACO</v>
          </cell>
          <cell r="C29229" t="str">
            <v>UM</v>
          </cell>
        </row>
        <row r="29230">
          <cell r="A29230">
            <v>801701000</v>
          </cell>
          <cell r="B29230" t="str">
            <v>CONJUNTO DEFLETOR DE AR DIREITO</v>
          </cell>
          <cell r="C29230" t="str">
            <v>UM</v>
          </cell>
        </row>
        <row r="29231">
          <cell r="A29231" t="str">
            <v>TESTE PARALAMA</v>
          </cell>
          <cell r="B29231" t="str">
            <v>TESTE PARALAMA AGCO 80830400D</v>
          </cell>
          <cell r="C29231" t="str">
            <v>UM</v>
          </cell>
        </row>
        <row r="29232">
          <cell r="A29232">
            <v>703182000</v>
          </cell>
          <cell r="B29232" t="str">
            <v>PRESILHA DE FIXAÇÃO</v>
          </cell>
          <cell r="C29232" t="str">
            <v>UM</v>
          </cell>
        </row>
        <row r="29233">
          <cell r="A29233">
            <v>703182010</v>
          </cell>
          <cell r="B29233" t="str">
            <v>REFORÇO DA CHAPA DO FRONTAL CARGO</v>
          </cell>
          <cell r="C29233" t="str">
            <v>UM</v>
          </cell>
        </row>
        <row r="29234">
          <cell r="A29234">
            <v>807402000</v>
          </cell>
          <cell r="B29234" t="str">
            <v>CANO DE DESCARGA - 10341666</v>
          </cell>
          <cell r="C29234" t="str">
            <v>UM</v>
          </cell>
        </row>
        <row r="29235">
          <cell r="A29235" t="str">
            <v>TESTE PARALAMA 1</v>
          </cell>
          <cell r="B29235" t="str">
            <v>TESTE PARALAMA AGCO 70830400D</v>
          </cell>
          <cell r="C29235" t="str">
            <v>UM</v>
          </cell>
        </row>
        <row r="29236">
          <cell r="A29236">
            <v>300355000</v>
          </cell>
          <cell r="B29236" t="str">
            <v>MACHO MAQUINA QSG M8 6H HSS9848</v>
          </cell>
          <cell r="C29236" t="str">
            <v>UM</v>
          </cell>
        </row>
        <row r="29237">
          <cell r="A29237">
            <v>300356000</v>
          </cell>
          <cell r="B29237" t="str">
            <v>MACHO MAQUINA NAREX  M6 6H HSSE OX1540</v>
          </cell>
          <cell r="C29237" t="str">
            <v>UM</v>
          </cell>
        </row>
        <row r="29238">
          <cell r="A29238">
            <v>300357000</v>
          </cell>
          <cell r="B29238" t="str">
            <v>MACHO MAQUINA NAREX M5 6H HSSE 1500</v>
          </cell>
          <cell r="C29238" t="str">
            <v>UM</v>
          </cell>
        </row>
        <row r="29239">
          <cell r="A29239">
            <v>807403000</v>
          </cell>
          <cell r="B29239" t="str">
            <v>PAINEL TRASEIRO DAMBROZ 118-015.543</v>
          </cell>
          <cell r="C29239" t="str">
            <v>UM</v>
          </cell>
        </row>
        <row r="29240">
          <cell r="A29240">
            <v>807404000</v>
          </cell>
          <cell r="B29240" t="str">
            <v>FECHAMENTO LATERAL DAMBROZ 996-118.002</v>
          </cell>
          <cell r="C29240" t="str">
            <v>UM</v>
          </cell>
        </row>
        <row r="29241">
          <cell r="A29241">
            <v>108748000</v>
          </cell>
          <cell r="B29241" t="str">
            <v>MANIVELA DA PORTA  FORD CARGO</v>
          </cell>
          <cell r="C29241" t="str">
            <v>UM</v>
          </cell>
        </row>
        <row r="29242">
          <cell r="A29242" t="str">
            <v>10874800D</v>
          </cell>
          <cell r="B29242" t="str">
            <v>VIDRO INF VERDE LD Q VENTO VERDE</v>
          </cell>
          <cell r="C29242" t="str">
            <v>UM</v>
          </cell>
        </row>
        <row r="29243">
          <cell r="A29243">
            <v>810660000</v>
          </cell>
          <cell r="B29243" t="str">
            <v>M.O. SEMI-CINTA 24" - 3750009872 ø9mm</v>
          </cell>
          <cell r="C29243" t="str">
            <v>UM</v>
          </cell>
        </row>
        <row r="29244">
          <cell r="A29244">
            <v>810661000</v>
          </cell>
          <cell r="B29244" t="str">
            <v>M.O. SEMI-CINTA 24" - 8016025 (QUADRADOS 10,32 x 11mm)</v>
          </cell>
          <cell r="C29244" t="str">
            <v>UM</v>
          </cell>
        </row>
        <row r="29245">
          <cell r="A29245">
            <v>190093000</v>
          </cell>
          <cell r="B29245" t="str">
            <v>SEMI-CINTA 24" (BLANK)</v>
          </cell>
          <cell r="C29245" t="str">
            <v>UM</v>
          </cell>
        </row>
        <row r="29246">
          <cell r="A29246">
            <v>810662000</v>
          </cell>
          <cell r="B29246" t="str">
            <v>M.O. SEMI-CINTA 16" - 3010FM70 ø9</v>
          </cell>
          <cell r="C29246" t="str">
            <v>UM</v>
          </cell>
        </row>
        <row r="29247">
          <cell r="A29247">
            <v>190095000</v>
          </cell>
          <cell r="B29247" t="str">
            <v>SEMI-CINTA 16" - 3010FM70A ø9</v>
          </cell>
          <cell r="C29247" t="str">
            <v>UM</v>
          </cell>
        </row>
        <row r="29248">
          <cell r="A29248" t="str">
            <v>70162800D</v>
          </cell>
          <cell r="B29248" t="str">
            <v>FOLHA TRASEIRA DIREITA HPN 1618/1620</v>
          </cell>
          <cell r="C29248" t="str">
            <v>UM</v>
          </cell>
        </row>
        <row r="29249">
          <cell r="A29249" t="str">
            <v>97T57131</v>
          </cell>
          <cell r="B29249" t="str">
            <v>EMBALAGEM METALICA P/ ASSOALHO</v>
          </cell>
          <cell r="C29249" t="str">
            <v>UM</v>
          </cell>
        </row>
        <row r="29250">
          <cell r="A29250">
            <v>701627010</v>
          </cell>
          <cell r="B29250" t="str">
            <v>COLUNA CENTRAL PAREDE TRASEIRA HPN</v>
          </cell>
          <cell r="C29250" t="str">
            <v>UM</v>
          </cell>
        </row>
        <row r="29251">
          <cell r="A29251">
            <v>105081000</v>
          </cell>
          <cell r="B29251" t="str">
            <v>PERFIL SINTETICO MERCEDES</v>
          </cell>
          <cell r="C29251" t="str">
            <v>UM</v>
          </cell>
        </row>
        <row r="29252">
          <cell r="A29252" t="str">
            <v>70035120E</v>
          </cell>
          <cell r="B29252" t="str">
            <v>CHAPA DO ASSOALHO ESQ FURADO</v>
          </cell>
          <cell r="C29252" t="str">
            <v>UM</v>
          </cell>
        </row>
        <row r="29253">
          <cell r="A29253" t="str">
            <v>70035120D</v>
          </cell>
          <cell r="B29253" t="str">
            <v>CHAPA DO ASSOALHO DIR FURADO</v>
          </cell>
          <cell r="C29253" t="str">
            <v>UM</v>
          </cell>
        </row>
        <row r="29254">
          <cell r="A29254">
            <v>105082000</v>
          </cell>
          <cell r="B29254" t="str">
            <v>CHAPA ABS PRETO 7,00 X 550 X 830 mm</v>
          </cell>
          <cell r="C29254" t="str">
            <v>UM</v>
          </cell>
        </row>
        <row r="29255">
          <cell r="A29255">
            <v>810641000</v>
          </cell>
          <cell r="B29255" t="str">
            <v>M.O CAIXA DE RODA DINT. ESQ. - GESTAMP - 96.901.517</v>
          </cell>
          <cell r="C29255" t="str">
            <v>UM</v>
          </cell>
        </row>
        <row r="29256">
          <cell r="A29256">
            <v>190047000</v>
          </cell>
          <cell r="B29256" t="str">
            <v>GMW3032M-ST-S-CR210-B2 HD60G60G U TO GMW9  - FGM736076M</v>
          </cell>
          <cell r="C29256" t="str">
            <v>KG</v>
          </cell>
        </row>
        <row r="29257">
          <cell r="A29257">
            <v>810642000</v>
          </cell>
          <cell r="B29257" t="str">
            <v>M.O CAIXA DE RODA DINT. DIR. - GESTAMP - 96.901.518</v>
          </cell>
          <cell r="C29257" t="str">
            <v>UM</v>
          </cell>
        </row>
        <row r="29258">
          <cell r="A29258">
            <v>190048000</v>
          </cell>
          <cell r="B29258" t="str">
            <v>GMW3032M-ST-S-CR210-B2 HD60G60G U TO GMW9 - FGM738076M</v>
          </cell>
          <cell r="C29258" t="str">
            <v>KG</v>
          </cell>
        </row>
        <row r="29259">
          <cell r="A29259">
            <v>703181070</v>
          </cell>
          <cell r="B29259" t="str">
            <v>COLUNA SUPERIOR DO PARABRISA</v>
          </cell>
          <cell r="C29259" t="str">
            <v>UM</v>
          </cell>
        </row>
        <row r="29260">
          <cell r="A29260" t="str">
            <v>81064300D</v>
          </cell>
          <cell r="B29260" t="str">
            <v>M.O. CX RODA FRONTAL DIR. - GESTAMP - 96.901.574</v>
          </cell>
          <cell r="C29260" t="str">
            <v>UM</v>
          </cell>
        </row>
        <row r="29261">
          <cell r="A29261" t="str">
            <v>81064300E</v>
          </cell>
          <cell r="B29261" t="str">
            <v>M.O. CX RODA FRONTAL ESQ. - GESTAMP - 96.901.573</v>
          </cell>
          <cell r="C29261" t="str">
            <v>UM</v>
          </cell>
        </row>
        <row r="29262">
          <cell r="A29262">
            <v>190049000</v>
          </cell>
          <cell r="B29262" t="str">
            <v>GMW3032M-ST-S-CR210-B2 HD60G60G U TO GMW10 - 0103113</v>
          </cell>
          <cell r="C29262" t="str">
            <v>KG</v>
          </cell>
        </row>
        <row r="29263">
          <cell r="A29263">
            <v>190096000</v>
          </cell>
          <cell r="B29263" t="str">
            <v>GMW3032M-ST-S-CR340-LA - HD60G60G U TO GMW8 - 0103116</v>
          </cell>
          <cell r="C29263" t="str">
            <v>KG</v>
          </cell>
        </row>
        <row r="29264">
          <cell r="A29264">
            <v>190097000</v>
          </cell>
          <cell r="B29264" t="str">
            <v>GMW3032M-ST-S-CR340-LA - HD60G60G U TO GMW9 - 0103114</v>
          </cell>
          <cell r="C29264" t="str">
            <v>KG</v>
          </cell>
        </row>
        <row r="29265">
          <cell r="A29265">
            <v>190098000</v>
          </cell>
          <cell r="B29265" t="str">
            <v>GMW3032M-ST-S-CR340-LA - HD60G60G U TO GMW8 - 0103115</v>
          </cell>
          <cell r="C29265" t="str">
            <v>KG</v>
          </cell>
        </row>
        <row r="29266">
          <cell r="A29266" t="str">
            <v>81064400D</v>
          </cell>
          <cell r="B29266" t="str">
            <v>M.O. ALOJAMENTO AMORTECEDOR DIR.  - GESTAMP - 96.901.576</v>
          </cell>
          <cell r="C29266" t="str">
            <v>UM</v>
          </cell>
        </row>
        <row r="29267">
          <cell r="A29267" t="str">
            <v>81064400E</v>
          </cell>
          <cell r="B29267" t="str">
            <v>M.O.ALOJAMENTO AMORTECEDOR ESQ. - GESTAMP - 96.901.575</v>
          </cell>
          <cell r="C29267" t="str">
            <v>UM</v>
          </cell>
        </row>
        <row r="29268">
          <cell r="A29268" t="str">
            <v>81064500D</v>
          </cell>
          <cell r="B29268" t="str">
            <v>M.O. REFORÇO SUPERIOR DIR  - GESTAMP - 96.901.500</v>
          </cell>
          <cell r="C29268" t="str">
            <v>UM</v>
          </cell>
        </row>
        <row r="29269">
          <cell r="A29269" t="str">
            <v>81064500E</v>
          </cell>
          <cell r="B29269" t="str">
            <v>M.O. REFORÇO SUPERIOR ESQ  - GESTAMP - 96.901.499</v>
          </cell>
          <cell r="C29269" t="str">
            <v>UM</v>
          </cell>
        </row>
        <row r="29270">
          <cell r="A29270" t="str">
            <v>8081350LC</v>
          </cell>
          <cell r="B29270" t="str">
            <v>PARALAMA ENVOLV UNIVERSAL CARRETA/BI-TREM LIN CAR</v>
          </cell>
          <cell r="C29270" t="str">
            <v>UM</v>
          </cell>
        </row>
        <row r="29271">
          <cell r="A29271" t="str">
            <v>81064600D</v>
          </cell>
          <cell r="B29271" t="str">
            <v>M.O. SUPORTE LATERAL  - GESTAMP - 94.733.844</v>
          </cell>
          <cell r="C29271" t="str">
            <v>UM</v>
          </cell>
        </row>
        <row r="29272">
          <cell r="A29272" t="str">
            <v>81064600E</v>
          </cell>
          <cell r="B29272" t="str">
            <v>M.O. SUPORTE LATERAL   - GESTAMP - 94.733.843</v>
          </cell>
          <cell r="C29272" t="str">
            <v>UM</v>
          </cell>
        </row>
        <row r="29273">
          <cell r="A29273" t="str">
            <v>80162700d</v>
          </cell>
          <cell r="B29273" t="str">
            <v>FOLHA TRASEIRA DIREITA HPN 1935</v>
          </cell>
          <cell r="C29273" t="str">
            <v>UM</v>
          </cell>
        </row>
        <row r="29274">
          <cell r="A29274" t="str">
            <v>80162800d</v>
          </cell>
          <cell r="B29274" t="str">
            <v>FOLHA TRASEIRA DIREITA HPN LN 710/912/1620/1618</v>
          </cell>
          <cell r="C29274" t="str">
            <v>UM</v>
          </cell>
        </row>
        <row r="29275">
          <cell r="A29275">
            <v>200736000</v>
          </cell>
          <cell r="B29275" t="str">
            <v>FITA DE ACO 1" x 0,80mm</v>
          </cell>
          <cell r="C29275" t="str">
            <v>KG</v>
          </cell>
        </row>
        <row r="29276">
          <cell r="A29276" t="str">
            <v>8016270DF</v>
          </cell>
          <cell r="B29276" t="str">
            <v>FOLHA TRASEIRA DIREITA HPN 1935</v>
          </cell>
          <cell r="C29276" t="str">
            <v>UM</v>
          </cell>
        </row>
        <row r="29277">
          <cell r="A29277" t="str">
            <v>8016280DF</v>
          </cell>
          <cell r="B29277" t="str">
            <v>FOLHA TRASEIRA DIREITA HPN LN 710/912/1620/1618</v>
          </cell>
          <cell r="C29277" t="str">
            <v>UM</v>
          </cell>
        </row>
        <row r="29278">
          <cell r="A29278" t="str">
            <v>80516600f</v>
          </cell>
          <cell r="B29278" t="str">
            <v>CINTA STRALIS</v>
          </cell>
          <cell r="C29278" t="str">
            <v>UM</v>
          </cell>
        </row>
        <row r="29279">
          <cell r="A29279">
            <v>900000000</v>
          </cell>
          <cell r="B29279" t="str">
            <v>PARAFUSOS METALICOS</v>
          </cell>
          <cell r="C29279" t="str">
            <v>UM</v>
          </cell>
        </row>
        <row r="29280">
          <cell r="A29280">
            <v>900001000</v>
          </cell>
          <cell r="B29280" t="str">
            <v>PORCAS METALICAS</v>
          </cell>
          <cell r="C29280" t="str">
            <v>UM</v>
          </cell>
        </row>
        <row r="29281">
          <cell r="A29281">
            <v>900002000</v>
          </cell>
          <cell r="B29281" t="str">
            <v>ARRUELAS</v>
          </cell>
          <cell r="C29281" t="str">
            <v>UM</v>
          </cell>
        </row>
        <row r="29282">
          <cell r="A29282">
            <v>703172000</v>
          </cell>
          <cell r="B29282" t="str">
            <v>ASSOALHO FORD CARGO MONTADO</v>
          </cell>
          <cell r="C29282" t="str">
            <v>UM</v>
          </cell>
        </row>
        <row r="29283">
          <cell r="A29283">
            <v>700614140</v>
          </cell>
          <cell r="B29283" t="str">
            <v>FECHAMENTO CENTRAL DO PAINEL</v>
          </cell>
          <cell r="C29283" t="str">
            <v>UM</v>
          </cell>
        </row>
        <row r="29284">
          <cell r="A29284">
            <v>808679000</v>
          </cell>
          <cell r="B29284" t="str">
            <v>CANO DE DESCARGA - 10355154</v>
          </cell>
          <cell r="C29284" t="str">
            <v>UM</v>
          </cell>
        </row>
        <row r="29285">
          <cell r="A29285">
            <v>701015030</v>
          </cell>
          <cell r="B29285" t="str">
            <v>PAINEL LIMPADOR DO PARABRISA</v>
          </cell>
          <cell r="C29285" t="str">
            <v>UM</v>
          </cell>
        </row>
        <row r="29286">
          <cell r="A29286">
            <v>109500000</v>
          </cell>
          <cell r="B29286" t="str">
            <v>TRAVESSA DIANTEIRA DO ASSOLHO EXTERNA</v>
          </cell>
          <cell r="C29286" t="str">
            <v>UM</v>
          </cell>
        </row>
        <row r="29287">
          <cell r="A29287">
            <v>109510000</v>
          </cell>
          <cell r="B29287" t="str">
            <v>TRAVESSA DIANTEIRA DO ASSOLHO INTERNA</v>
          </cell>
          <cell r="C29287" t="str">
            <v>UM</v>
          </cell>
        </row>
        <row r="29288">
          <cell r="A29288">
            <v>109511000</v>
          </cell>
          <cell r="B29288" t="str">
            <v>TRAVESSA TRASEIRA DO ASSOALHO INTERNA</v>
          </cell>
          <cell r="C29288" t="str">
            <v>UM</v>
          </cell>
        </row>
        <row r="29289">
          <cell r="A29289">
            <v>109512000</v>
          </cell>
          <cell r="B29289" t="str">
            <v>TRAVESSA TRASEIRA DO ASSOALHO EXTERNA</v>
          </cell>
          <cell r="C29289" t="str">
            <v>UM</v>
          </cell>
        </row>
        <row r="29290">
          <cell r="A29290">
            <v>109513000</v>
          </cell>
          <cell r="B29290" t="str">
            <v>SOLEIRA DIANTEIRA LE MONTADO</v>
          </cell>
          <cell r="C29290" t="str">
            <v>UM</v>
          </cell>
        </row>
        <row r="29291">
          <cell r="A29291">
            <v>109514000</v>
          </cell>
          <cell r="B29291" t="str">
            <v>SOLEIRA DIANTEIRA LD MONTADO</v>
          </cell>
          <cell r="C29291" t="str">
            <v>UM</v>
          </cell>
        </row>
        <row r="29292">
          <cell r="A29292">
            <v>109515000</v>
          </cell>
          <cell r="B29292" t="str">
            <v>PAINEL DE MONTAGEM DO FAROL LE</v>
          </cell>
          <cell r="C29292" t="str">
            <v>UM</v>
          </cell>
        </row>
        <row r="29293">
          <cell r="A29293">
            <v>109516000</v>
          </cell>
          <cell r="B29293" t="str">
            <v>PAINEL DE MONTAGEM DO FAROL LD</v>
          </cell>
          <cell r="C29293" t="str">
            <v>UM</v>
          </cell>
        </row>
        <row r="29294">
          <cell r="A29294">
            <v>109517000</v>
          </cell>
          <cell r="B29294" t="str">
            <v>PLACA INFERIOR DA COLUNA DIANTEIRA DA CABINA LE</v>
          </cell>
          <cell r="C29294" t="str">
            <v>UM</v>
          </cell>
        </row>
        <row r="29295">
          <cell r="A29295">
            <v>109518000</v>
          </cell>
          <cell r="B29295" t="str">
            <v>PLACA INFERIOR DA COLUNA DIANTEIRA DA CABINA LD</v>
          </cell>
          <cell r="C29295" t="str">
            <v>UM</v>
          </cell>
        </row>
        <row r="29296">
          <cell r="A29296">
            <v>109519000</v>
          </cell>
          <cell r="B29296" t="str">
            <v>TRAVESSA CENTRAL DO ASSOALHO TRASEIRO LE</v>
          </cell>
          <cell r="C29296" t="str">
            <v>UM</v>
          </cell>
        </row>
        <row r="29297">
          <cell r="A29297">
            <v>109520000</v>
          </cell>
          <cell r="B29297" t="str">
            <v>TRAVESSA CENTRAL DO ASSOALHO TRASEIRO LD</v>
          </cell>
          <cell r="C29297" t="str">
            <v>UM</v>
          </cell>
        </row>
        <row r="29298">
          <cell r="A29298">
            <v>109521000</v>
          </cell>
          <cell r="B29298" t="str">
            <v>PAINEL DA SOLEIRA DA PORTA LE</v>
          </cell>
          <cell r="C29298" t="str">
            <v>UM</v>
          </cell>
        </row>
        <row r="29299">
          <cell r="A29299">
            <v>109522000</v>
          </cell>
          <cell r="B29299" t="str">
            <v>PAINEL DA SOLEIRA DA PORTA LD</v>
          </cell>
          <cell r="C29299" t="str">
            <v>UM</v>
          </cell>
        </row>
        <row r="29300">
          <cell r="A29300">
            <v>109523000</v>
          </cell>
          <cell r="B29300" t="str">
            <v>REFORÇO DO PAINEL DA SOLEIRA DA PORA LD</v>
          </cell>
          <cell r="C29300" t="str">
            <v>UM</v>
          </cell>
        </row>
        <row r="29301">
          <cell r="A29301">
            <v>109524000</v>
          </cell>
          <cell r="B29301" t="str">
            <v>REFORÇO DO PAINEL DA SOLEIRA DA PORA LE</v>
          </cell>
          <cell r="C29301" t="str">
            <v>UM</v>
          </cell>
        </row>
        <row r="29302">
          <cell r="A29302">
            <v>109525000</v>
          </cell>
          <cell r="B29302" t="str">
            <v>SUPORTE DO PAINEL OSCILANTE DA CABINA LD</v>
          </cell>
          <cell r="C29302" t="str">
            <v>UM</v>
          </cell>
        </row>
        <row r="29303">
          <cell r="A29303">
            <v>109526000</v>
          </cell>
          <cell r="B29303" t="str">
            <v>SUPORTE DO PAINEL OSCILANTE DA CABINA LE</v>
          </cell>
          <cell r="C29303" t="str">
            <v>UM</v>
          </cell>
        </row>
        <row r="29304">
          <cell r="A29304">
            <v>109527000</v>
          </cell>
          <cell r="B29304" t="str">
            <v>TRAVESSA EXTERNA DO ASSOALHO TRASEIRO</v>
          </cell>
          <cell r="C29304" t="str">
            <v>UM</v>
          </cell>
        </row>
        <row r="29305">
          <cell r="A29305">
            <v>109528000</v>
          </cell>
          <cell r="B29305" t="str">
            <v>SUPORTE DA CABINA</v>
          </cell>
          <cell r="C29305" t="str">
            <v>UM</v>
          </cell>
        </row>
        <row r="29306">
          <cell r="A29306">
            <v>109529000</v>
          </cell>
          <cell r="B29306" t="str">
            <v>TRAVESSA LATERAL EXTERNA DO ASSOALHO LD</v>
          </cell>
          <cell r="C29306" t="str">
            <v>UM</v>
          </cell>
        </row>
        <row r="29307">
          <cell r="A29307">
            <v>109530000</v>
          </cell>
          <cell r="B29307" t="str">
            <v>TRAVESSA LATERAL EXTERNA DO ASSOALHO LE</v>
          </cell>
          <cell r="C29307" t="str">
            <v>UM</v>
          </cell>
        </row>
        <row r="29308">
          <cell r="A29308">
            <v>109531000</v>
          </cell>
          <cell r="B29308" t="str">
            <v>PLACA DE MONTAGEM DA CABINE</v>
          </cell>
          <cell r="C29308" t="str">
            <v>UM</v>
          </cell>
        </row>
        <row r="29309">
          <cell r="A29309">
            <v>109532000</v>
          </cell>
          <cell r="B29309" t="str">
            <v>REFORÇO DE FIXAÇÃO DO COXIM</v>
          </cell>
          <cell r="C29309" t="str">
            <v>UM</v>
          </cell>
        </row>
        <row r="29310">
          <cell r="A29310">
            <v>109533000</v>
          </cell>
          <cell r="B29310" t="str">
            <v>REFORÇO DO COXIM</v>
          </cell>
          <cell r="C29310" t="str">
            <v>UM</v>
          </cell>
        </row>
        <row r="29311">
          <cell r="A29311">
            <v>109534000</v>
          </cell>
          <cell r="B29311" t="str">
            <v>TRAVESSA CENTRAL DO ASSOALHO TRASEIRO LE</v>
          </cell>
          <cell r="C29311" t="str">
            <v>UM</v>
          </cell>
        </row>
        <row r="29312">
          <cell r="A29312">
            <v>109535000</v>
          </cell>
          <cell r="B29312" t="str">
            <v>REFORÇO DO BRAÇO DA PORTA DIANTEIRA</v>
          </cell>
          <cell r="C29312" t="str">
            <v>UM</v>
          </cell>
        </row>
        <row r="29313">
          <cell r="A29313">
            <v>600270000</v>
          </cell>
          <cell r="B29313" t="str">
            <v>OLEO LUBRIFICANTE SP 150</v>
          </cell>
          <cell r="C29313" t="str">
            <v>L</v>
          </cell>
        </row>
        <row r="29314">
          <cell r="A29314">
            <v>810680000</v>
          </cell>
          <cell r="B29314" t="str">
            <v>M.O COB.CENTRAL P.CHOQUE DIANT MED AGRALE- 6024.013.054.00.6</v>
          </cell>
          <cell r="C29314" t="str">
            <v>UM</v>
          </cell>
        </row>
        <row r="29315">
          <cell r="A29315">
            <v>810681000</v>
          </cell>
          <cell r="B29315" t="str">
            <v>M.O COB.CENTRAL P.CHOQUE DIAN LEV AGRALE - 6023.013.434.00.2</v>
          </cell>
          <cell r="C29315" t="str">
            <v>UM</v>
          </cell>
        </row>
        <row r="29316">
          <cell r="A29316">
            <v>803172000</v>
          </cell>
          <cell r="B29316" t="str">
            <v>ASSOALHO FORD CARGO</v>
          </cell>
          <cell r="C29316" t="str">
            <v>UM</v>
          </cell>
        </row>
        <row r="29317">
          <cell r="A29317" t="str">
            <v>81068200D</v>
          </cell>
          <cell r="B29317" t="str">
            <v>M.O PARALAMA DIANT DIR. MEDIO AGRALE - 6024.013.062.88.4</v>
          </cell>
          <cell r="C29317" t="str">
            <v>UM</v>
          </cell>
        </row>
        <row r="29318">
          <cell r="A29318" t="str">
            <v>DD84137010</v>
          </cell>
          <cell r="B29318" t="str">
            <v>ELETROBOMBA SUBMERSIVEIS</v>
          </cell>
          <cell r="C29318" t="str">
            <v>UM</v>
          </cell>
        </row>
        <row r="29319">
          <cell r="A29319" t="str">
            <v>81068300D</v>
          </cell>
          <cell r="B29319" t="str">
            <v>M.O PARALAMA DIANT DIR.LEVE AGRALE - 6023.013.442.88.0</v>
          </cell>
          <cell r="C29319" t="str">
            <v>UM</v>
          </cell>
        </row>
        <row r="29320">
          <cell r="A29320">
            <v>300669000</v>
          </cell>
          <cell r="B29320" t="str">
            <v>FRESA TOPO 2 CORTE 10,0 X 50 X 90mm</v>
          </cell>
          <cell r="C29320" t="str">
            <v>UM</v>
          </cell>
        </row>
        <row r="29321">
          <cell r="A29321" t="str">
            <v>81068300E</v>
          </cell>
          <cell r="B29321" t="str">
            <v>M.O PARALAMA DIANT ESQ.LEVE AGRALE - 6023.013.443.88.8</v>
          </cell>
          <cell r="C29321" t="str">
            <v>UM</v>
          </cell>
        </row>
        <row r="29322">
          <cell r="A29322" t="str">
            <v>81068200E</v>
          </cell>
          <cell r="B29322" t="str">
            <v>M.O PARALAMA DIANT ESQ. MEDIO AGRALE - 6024.013.063.88.2</v>
          </cell>
          <cell r="C29322" t="str">
            <v>UM</v>
          </cell>
        </row>
        <row r="29323">
          <cell r="A29323">
            <v>807405000</v>
          </cell>
          <cell r="B29323" t="str">
            <v>CHASSI/BASCULANTE/TAMBOR/EIXOS/ P/BETONEIRA 220V (75000043)</v>
          </cell>
          <cell r="C29323" t="str">
            <v>UM</v>
          </cell>
        </row>
        <row r="29324">
          <cell r="A29324">
            <v>190094000</v>
          </cell>
          <cell r="B29324" t="str">
            <v>CHAPA PP PRETO 7,00mm X 1000 X 1800 - AGRALE</v>
          </cell>
          <cell r="C29324" t="str">
            <v>KG</v>
          </cell>
        </row>
        <row r="29325">
          <cell r="A29325" t="str">
            <v>DD85394900</v>
          </cell>
          <cell r="B29325" t="str">
            <v>LAMPADAS / TUBOS DE RAIOS ULTRAVIOLETAS</v>
          </cell>
          <cell r="C29325" t="str">
            <v>UM</v>
          </cell>
        </row>
        <row r="29326">
          <cell r="A29326" t="str">
            <v>DD84825010</v>
          </cell>
          <cell r="B29326" t="str">
            <v>ROLAMENTOS DE ROLETES CILINDRICOS</v>
          </cell>
          <cell r="C29326" t="str">
            <v>UM</v>
          </cell>
        </row>
        <row r="29327">
          <cell r="A29327">
            <v>807521000</v>
          </cell>
          <cell r="B29327" t="str">
            <v>BZ 0,95 x 1000mm NBR 7008 ZC Z275, BN, SUP. C</v>
          </cell>
          <cell r="C29327" t="str">
            <v>T</v>
          </cell>
        </row>
        <row r="29328">
          <cell r="A29328" t="str">
            <v>DD72163200</v>
          </cell>
          <cell r="B29328" t="str">
            <v>PERFIS DE FERRO / ACO, EM I, LAMIN</v>
          </cell>
          <cell r="C29328" t="str">
            <v>UM</v>
          </cell>
        </row>
        <row r="29329">
          <cell r="A29329">
            <v>300670000</v>
          </cell>
          <cell r="B29329" t="str">
            <v>FRESA TOPO 2 CORTE 8,0 X 50 X 90mm</v>
          </cell>
          <cell r="C29329" t="str">
            <v>UM</v>
          </cell>
        </row>
        <row r="29330">
          <cell r="A29330" t="str">
            <v>DD85415020</v>
          </cell>
          <cell r="B29330" t="str">
            <v>OUTROS DISPOSITIVOS SEMICONDUTORES</v>
          </cell>
          <cell r="C29330" t="str">
            <v>UM</v>
          </cell>
        </row>
        <row r="29331">
          <cell r="A29331">
            <v>200743000</v>
          </cell>
          <cell r="B29331" t="str">
            <v>CAIXA DE MADEIRA (1250 X 1800)</v>
          </cell>
          <cell r="C29331" t="str">
            <v>UM</v>
          </cell>
        </row>
        <row r="29332">
          <cell r="A29332">
            <v>200744000</v>
          </cell>
          <cell r="B29332" t="str">
            <v>CAIXA DE MADEIRA (1150 X 1700)</v>
          </cell>
          <cell r="C29332" t="str">
            <v>UM</v>
          </cell>
        </row>
        <row r="29333">
          <cell r="A29333">
            <v>200745000</v>
          </cell>
          <cell r="B29333" t="str">
            <v>CAIXA DE MADEIRA (1050 X 1350)</v>
          </cell>
          <cell r="C29333" t="str">
            <v>UM</v>
          </cell>
        </row>
        <row r="29334">
          <cell r="A29334" t="str">
            <v>DD90132000</v>
          </cell>
          <cell r="B29334" t="str">
            <v>LASER, EXCETO OS DIODOS LASER</v>
          </cell>
          <cell r="C29334" t="str">
            <v>UM</v>
          </cell>
        </row>
        <row r="29335">
          <cell r="A29335" t="str">
            <v>IMOB90106000</v>
          </cell>
          <cell r="B29335" t="str">
            <v>TELAS PARA PROJECAO FOTOGRAFICA / CINEMA</v>
          </cell>
          <cell r="C29335" t="str">
            <v>UM</v>
          </cell>
        </row>
        <row r="29336">
          <cell r="A29336">
            <v>807482000</v>
          </cell>
          <cell r="B29336" t="str">
            <v>COBERTURA TUBO CHAMINE - 10401281</v>
          </cell>
          <cell r="C29336" t="str">
            <v>UM</v>
          </cell>
        </row>
        <row r="29337">
          <cell r="A29337">
            <v>807483000</v>
          </cell>
          <cell r="B29337" t="str">
            <v>CHAMINE TRASEIRA INTERNA - 10401272</v>
          </cell>
          <cell r="C29337" t="str">
            <v>UM</v>
          </cell>
        </row>
        <row r="29338">
          <cell r="A29338">
            <v>707482010</v>
          </cell>
          <cell r="B29338" t="str">
            <v>COBERTURA TUBO CHAMINE - PARTE 1 - 10401281</v>
          </cell>
          <cell r="C29338" t="str">
            <v>UM</v>
          </cell>
        </row>
        <row r="29339">
          <cell r="A29339">
            <v>707482020</v>
          </cell>
          <cell r="B29339" t="str">
            <v>COBERTURA TUBO CHAMINE - PARTE 2 - 10401281</v>
          </cell>
          <cell r="C29339" t="str">
            <v>UM</v>
          </cell>
        </row>
        <row r="29340">
          <cell r="A29340">
            <v>707482030</v>
          </cell>
          <cell r="B29340" t="str">
            <v>COBERTURA TUBO CHAMINE - SUPORTE - 10401723</v>
          </cell>
          <cell r="C29340" t="str">
            <v>UM</v>
          </cell>
        </row>
        <row r="29341">
          <cell r="A29341">
            <v>707483010</v>
          </cell>
          <cell r="B29341" t="str">
            <v>CHAMINE TRASEIRA INTERNA - CONFORMACAO - 10401272</v>
          </cell>
          <cell r="C29341" t="str">
            <v>UM</v>
          </cell>
        </row>
        <row r="29342">
          <cell r="A29342">
            <v>707483020</v>
          </cell>
          <cell r="B29342" t="str">
            <v>CHAMINE TRASEIRA INTERNA - SUPORTE - 12050340</v>
          </cell>
          <cell r="C29342" t="str">
            <v>UM</v>
          </cell>
        </row>
        <row r="29343">
          <cell r="A29343" t="str">
            <v>DD73044100</v>
          </cell>
          <cell r="B29343" t="str">
            <v>TUBOS DE ACO INOX S/COST. SEC. CIRC</v>
          </cell>
          <cell r="C29343" t="str">
            <v>UM</v>
          </cell>
        </row>
        <row r="29344">
          <cell r="A29344" t="str">
            <v>DD74111090</v>
          </cell>
          <cell r="B29344" t="str">
            <v>TUBOS DE COBRE</v>
          </cell>
          <cell r="C29344" t="str">
            <v>UM</v>
          </cell>
        </row>
        <row r="29345">
          <cell r="A29345" t="str">
            <v>70317210D</v>
          </cell>
          <cell r="B29345" t="str">
            <v>LONGARINA DO ASSOALHO DIREITA</v>
          </cell>
          <cell r="C29345" t="str">
            <v>UM</v>
          </cell>
        </row>
        <row r="29346">
          <cell r="A29346" t="str">
            <v>70317210E</v>
          </cell>
          <cell r="B29346" t="str">
            <v>LONGARINA DO ASSOALHO ESQUERDA</v>
          </cell>
          <cell r="C29346" t="str">
            <v>UM</v>
          </cell>
        </row>
        <row r="29347">
          <cell r="A29347">
            <v>703181080</v>
          </cell>
          <cell r="B29347" t="str">
            <v>QUADRO TETO FORD CARGO</v>
          </cell>
          <cell r="C29347" t="str">
            <v>UM</v>
          </cell>
        </row>
        <row r="29348">
          <cell r="A29348" t="str">
            <v>8011800DF</v>
          </cell>
          <cell r="B29348" t="str">
            <v>FECHAMENTO LAT. ASSOALHO DIR</v>
          </cell>
          <cell r="C29348" t="str">
            <v>UM</v>
          </cell>
        </row>
        <row r="29349">
          <cell r="A29349" t="str">
            <v>8011800EF</v>
          </cell>
          <cell r="B29349" t="str">
            <v>FECHAMENTO LAT. ASSOALHO ESQ</v>
          </cell>
          <cell r="C29349" t="str">
            <v>UM</v>
          </cell>
        </row>
        <row r="29350">
          <cell r="A29350" t="str">
            <v>8016950DF</v>
          </cell>
          <cell r="B29350" t="str">
            <v>DEFLETOR AR DIR. INT.AXOR 2644-2540</v>
          </cell>
          <cell r="C29350" t="str">
            <v>UM</v>
          </cell>
        </row>
        <row r="29351">
          <cell r="A29351" t="str">
            <v>8016950EF</v>
          </cell>
          <cell r="B29351" t="str">
            <v>DEFLETOR AR ESQ. INT.AXOR 2644-2540</v>
          </cell>
          <cell r="C29351" t="str">
            <v>UM</v>
          </cell>
        </row>
        <row r="29352">
          <cell r="A29352" t="str">
            <v>8016960DF</v>
          </cell>
          <cell r="B29352" t="str">
            <v>DEFLETOR AR DIR. EXT.AXOR 2644</v>
          </cell>
          <cell r="C29352" t="str">
            <v>UM</v>
          </cell>
        </row>
        <row r="29353">
          <cell r="A29353" t="str">
            <v>8016960EF</v>
          </cell>
          <cell r="B29353" t="str">
            <v>DEFLETOR AR ESQ. EXT.AXOR 2644-2540</v>
          </cell>
          <cell r="C29353" t="str">
            <v>UM</v>
          </cell>
        </row>
        <row r="29354">
          <cell r="A29354">
            <v>190099000</v>
          </cell>
          <cell r="B29354" t="str">
            <v>CHAPA PP BEGE 5,00mm X 1380 X 1600 - AGRALE</v>
          </cell>
          <cell r="C29354" t="str">
            <v>KG</v>
          </cell>
        </row>
        <row r="29355">
          <cell r="A29355">
            <v>117513000</v>
          </cell>
          <cell r="B29355" t="str">
            <v>LANTERNAS TRASEIRAS</v>
          </cell>
          <cell r="C29355" t="str">
            <v>UM</v>
          </cell>
        </row>
        <row r="29356">
          <cell r="A29356">
            <v>117514000</v>
          </cell>
          <cell r="B29356" t="str">
            <v>GRADES</v>
          </cell>
          <cell r="C29356" t="str">
            <v>UM</v>
          </cell>
        </row>
        <row r="29357">
          <cell r="A29357">
            <v>117515000</v>
          </cell>
          <cell r="B29357" t="str">
            <v>FAROIS PRINCIPAIS</v>
          </cell>
          <cell r="C29357" t="str">
            <v>UM</v>
          </cell>
        </row>
        <row r="29358">
          <cell r="A29358">
            <v>117516000</v>
          </cell>
          <cell r="B29358" t="str">
            <v>PARTES DE CARROCERIA</v>
          </cell>
          <cell r="C29358" t="str">
            <v>UM</v>
          </cell>
        </row>
        <row r="29359">
          <cell r="A29359">
            <v>807513000</v>
          </cell>
          <cell r="B29359" t="str">
            <v>LANTERNAS TRASEIRAS</v>
          </cell>
          <cell r="C29359" t="str">
            <v>UM</v>
          </cell>
        </row>
        <row r="29360">
          <cell r="A29360">
            <v>807514000</v>
          </cell>
          <cell r="B29360" t="str">
            <v>GRADES</v>
          </cell>
          <cell r="C29360" t="str">
            <v>UM</v>
          </cell>
        </row>
        <row r="29361">
          <cell r="A29361">
            <v>807515000</v>
          </cell>
          <cell r="B29361" t="str">
            <v>FAROIS PRINCIPAIS</v>
          </cell>
          <cell r="C29361" t="str">
            <v>UM</v>
          </cell>
        </row>
        <row r="29362">
          <cell r="A29362">
            <v>807516000</v>
          </cell>
          <cell r="B29362" t="str">
            <v>ENCAIXE DO FAROL</v>
          </cell>
          <cell r="C29362" t="str">
            <v>UM</v>
          </cell>
        </row>
        <row r="29363">
          <cell r="A29363" t="str">
            <v>DD40170000</v>
          </cell>
          <cell r="B29363" t="str">
            <v>BORRACHAS ENDURECIDAS</v>
          </cell>
          <cell r="C29363" t="str">
            <v>UM</v>
          </cell>
        </row>
        <row r="29364">
          <cell r="A29364">
            <v>803174000</v>
          </cell>
          <cell r="B29364" t="str">
            <v>CJ FRONTAL ASSOALHO FORD CARGO</v>
          </cell>
          <cell r="C29364" t="str">
            <v>UM</v>
          </cell>
        </row>
        <row r="29365">
          <cell r="A29365">
            <v>109648000</v>
          </cell>
          <cell r="B29365" t="str">
            <v>TUBO ACO FQ 80 x 80 x 6000 x PAR 3,75mm C/C INT REMOVIDA</v>
          </cell>
          <cell r="C29365" t="str">
            <v>KG</v>
          </cell>
        </row>
        <row r="29366">
          <cell r="A29366">
            <v>707405044</v>
          </cell>
          <cell r="B29366" t="str">
            <v>TUBO INFERIOR 5 P/ BET. - 003.02.011</v>
          </cell>
          <cell r="C29366" t="str">
            <v>UM</v>
          </cell>
        </row>
        <row r="29367">
          <cell r="A29367">
            <v>707405043</v>
          </cell>
          <cell r="B29367" t="str">
            <v>TUBO INFERIOR 4 P/ BET. - 003.02.010</v>
          </cell>
          <cell r="C29367" t="str">
            <v>UM</v>
          </cell>
        </row>
        <row r="29368">
          <cell r="A29368">
            <v>707405042</v>
          </cell>
          <cell r="B29368" t="str">
            <v>TUBO INFERIOR 3 P/ BET. - 003.02.009</v>
          </cell>
          <cell r="C29368" t="str">
            <v>UM</v>
          </cell>
        </row>
        <row r="29369">
          <cell r="A29369">
            <v>707405041</v>
          </cell>
          <cell r="B29369" t="str">
            <v>TUBO INFERIOR 2 P/ BET. - 003.02.008</v>
          </cell>
          <cell r="C29369" t="str">
            <v>UM</v>
          </cell>
        </row>
        <row r="29370">
          <cell r="A29370">
            <v>707405071</v>
          </cell>
          <cell r="B29370" t="str">
            <v>SUPORTE POSTERIOR HASTE P/ BET. - 003.04.020</v>
          </cell>
          <cell r="C29370" t="str">
            <v>UM</v>
          </cell>
        </row>
        <row r="29371">
          <cell r="A29371">
            <v>707405040</v>
          </cell>
          <cell r="B29371" t="str">
            <v>TUBO INFERIOR 1 (EXT.) P/ BET. - 003.02.007</v>
          </cell>
          <cell r="C29371" t="str">
            <v>UM</v>
          </cell>
        </row>
        <row r="29372">
          <cell r="A29372">
            <v>707405039</v>
          </cell>
          <cell r="B29372" t="str">
            <v>TUBO TRASEIRO P/ BET. - 003.02.001</v>
          </cell>
          <cell r="C29372" t="str">
            <v>UM</v>
          </cell>
        </row>
        <row r="29373">
          <cell r="A29373">
            <v>707405038</v>
          </cell>
          <cell r="B29373" t="str">
            <v>TUBO SUPERIOR 1 P/ BET. - 003.02.051</v>
          </cell>
          <cell r="C29373" t="str">
            <v>UM</v>
          </cell>
        </row>
        <row r="29374">
          <cell r="A29374">
            <v>707405072</v>
          </cell>
          <cell r="B29374" t="str">
            <v>HASTE APOIO SACO P/ BET. - 003.04.034</v>
          </cell>
          <cell r="C29374" t="str">
            <v>UM</v>
          </cell>
        </row>
        <row r="29375">
          <cell r="A29375">
            <v>707405073</v>
          </cell>
          <cell r="B29375" t="str">
            <v>SUPORTE ANTERIOR HASTE P/ BET. - 003.04.019</v>
          </cell>
          <cell r="C29375" t="str">
            <v>UM</v>
          </cell>
        </row>
        <row r="29376">
          <cell r="A29376">
            <v>707405074</v>
          </cell>
          <cell r="B29376" t="str">
            <v>HASTE FURA SACO P/ BET. - 003.04.018</v>
          </cell>
          <cell r="C29376" t="str">
            <v>UM</v>
          </cell>
        </row>
        <row r="29377">
          <cell r="A29377">
            <v>707405037</v>
          </cell>
          <cell r="B29377" t="str">
            <v>TUBO SUPERIOR 4 P/ BET. - 003.02.082</v>
          </cell>
          <cell r="C29377" t="str">
            <v>UM</v>
          </cell>
        </row>
        <row r="29378">
          <cell r="A29378">
            <v>707405036</v>
          </cell>
          <cell r="B29378" t="str">
            <v>TUBO SUPERIOR 3 P/ BET. - 003.02.081</v>
          </cell>
          <cell r="C29378" t="str">
            <v>UM</v>
          </cell>
        </row>
        <row r="29379">
          <cell r="A29379">
            <v>707405035</v>
          </cell>
          <cell r="B29379" t="str">
            <v>BASE SUPORTE MOTOR CHASSI P/ BET. - 003.02.017</v>
          </cell>
          <cell r="C29379" t="str">
            <v>UM</v>
          </cell>
        </row>
        <row r="29380">
          <cell r="A29380">
            <v>707405034</v>
          </cell>
          <cell r="B29380" t="str">
            <v>BASE SUPORTE MENOR P/ BET. - 003.02.016</v>
          </cell>
          <cell r="C29380" t="str">
            <v>UM</v>
          </cell>
        </row>
        <row r="29381">
          <cell r="A29381">
            <v>707405033</v>
          </cell>
          <cell r="B29381" t="str">
            <v>ANCORAGEM CAMBAO P/ BET. - 003.02.015</v>
          </cell>
          <cell r="C29381" t="str">
            <v>UM</v>
          </cell>
        </row>
        <row r="29382">
          <cell r="A29382">
            <v>707405032</v>
          </cell>
          <cell r="B29382" t="str">
            <v>FECHAMENTO LATERAL P/ BET. - 003.02.003</v>
          </cell>
          <cell r="C29382" t="str">
            <v>UM</v>
          </cell>
        </row>
        <row r="29383">
          <cell r="A29383">
            <v>707405031</v>
          </cell>
          <cell r="B29383" t="str">
            <v>CHAPA UNIAO ESTRUTURAS P/ BET. - 003.02.002</v>
          </cell>
          <cell r="C29383" t="str">
            <v>UM</v>
          </cell>
        </row>
        <row r="29384">
          <cell r="A29384">
            <v>707405030</v>
          </cell>
          <cell r="B29384" t="str">
            <v>SUPORTE CADEADO P/ BET. - 003.01.021</v>
          </cell>
          <cell r="C29384" t="str">
            <v>UM</v>
          </cell>
        </row>
        <row r="29385">
          <cell r="A29385">
            <v>707405045</v>
          </cell>
          <cell r="B29385" t="str">
            <v>CHAPA REFORCO SUPERIOR P/ BET. - 003.02.079</v>
          </cell>
          <cell r="C29385" t="str">
            <v>UM</v>
          </cell>
        </row>
        <row r="29386">
          <cell r="A29386">
            <v>707405049</v>
          </cell>
          <cell r="B29386" t="str">
            <v>SUPORTE SAPATA ESQ. P/ BET. - 003.02.069</v>
          </cell>
          <cell r="C29386" t="str">
            <v>UM</v>
          </cell>
        </row>
        <row r="29387">
          <cell r="A29387">
            <v>707405048</v>
          </cell>
          <cell r="B29387" t="str">
            <v>BASE SUPORTE RODA TRAS. P/ BET. - 003.02.060</v>
          </cell>
          <cell r="C29387" t="str">
            <v>UM</v>
          </cell>
        </row>
        <row r="29388">
          <cell r="A29388">
            <v>707405051</v>
          </cell>
          <cell r="B29388" t="str">
            <v>ESPELHO PARA ESTRUTURA P/ BET. - 003.02.071</v>
          </cell>
          <cell r="C29388" t="str">
            <v>UM</v>
          </cell>
        </row>
        <row r="29389">
          <cell r="A29389">
            <v>707405050</v>
          </cell>
          <cell r="B29389" t="str">
            <v>SUPORTE SAPATA DIR. P/ BET. - 003.02.068</v>
          </cell>
          <cell r="C29389" t="str">
            <v>UM</v>
          </cell>
        </row>
        <row r="29390">
          <cell r="A29390">
            <v>707405053</v>
          </cell>
          <cell r="B29390" t="str">
            <v>CHAPA REGULAGEM FREIO P/ BET. - 003.10.017</v>
          </cell>
          <cell r="C29390" t="str">
            <v>UM</v>
          </cell>
        </row>
        <row r="29391">
          <cell r="A29391">
            <v>707405052</v>
          </cell>
          <cell r="B29391" t="str">
            <v>CHAPA REFORCO LATERAL P/ BET. - 003.02.078</v>
          </cell>
          <cell r="C29391" t="str">
            <v>UM</v>
          </cell>
        </row>
        <row r="29392">
          <cell r="A29392">
            <v>707405054</v>
          </cell>
          <cell r="B29392" t="str">
            <v>CHAPA APOIO FREIO P/ BET. - 003.10.019</v>
          </cell>
          <cell r="C29392" t="str">
            <v>UM</v>
          </cell>
        </row>
        <row r="29393">
          <cell r="A29393">
            <v>707405046</v>
          </cell>
          <cell r="B29393" t="str">
            <v>CHAPA FIXACAO TRAS. FECHAMENTO SUP. P/ BET. - 003.02.056</v>
          </cell>
          <cell r="C29393" t="str">
            <v>UM</v>
          </cell>
        </row>
        <row r="29394">
          <cell r="A29394">
            <v>707405047</v>
          </cell>
          <cell r="B29394" t="str">
            <v>CHAPA FIXACAO FRONTAL FECHAMENTO SUP. P/ BET. - 003.02.057</v>
          </cell>
          <cell r="C29394" t="str">
            <v>UM</v>
          </cell>
        </row>
        <row r="29395">
          <cell r="A29395">
            <v>109649000</v>
          </cell>
          <cell r="B29395" t="str">
            <v>PORCA M16 x 2,00 PROJ SEXTAVADA POLIDA</v>
          </cell>
          <cell r="C29395" t="str">
            <v>UM</v>
          </cell>
        </row>
        <row r="29396">
          <cell r="A29396">
            <v>707405061</v>
          </cell>
          <cell r="B29396" t="str">
            <v>REFORCO MANCAL TAMBOR P/ BET. - 003.02.014</v>
          </cell>
          <cell r="C29396" t="str">
            <v>UM</v>
          </cell>
        </row>
        <row r="29397">
          <cell r="A29397">
            <v>707405060</v>
          </cell>
          <cell r="B29397" t="str">
            <v>CJ REFORCO MANCAL TAMBOR P/ BET. - 003.02.013</v>
          </cell>
          <cell r="C29397" t="str">
            <v>UM</v>
          </cell>
        </row>
        <row r="29398">
          <cell r="A29398">
            <v>707485020</v>
          </cell>
          <cell r="B29398" t="str">
            <v>COMP. E ACAB. DA TRASEIRA - PARTE 2 - 10401275</v>
          </cell>
          <cell r="C29398" t="str">
            <v>UM</v>
          </cell>
        </row>
        <row r="29399">
          <cell r="A29399" t="str">
            <v>DD82060000</v>
          </cell>
          <cell r="B29399" t="str">
            <v>SORTIDOS DE SERRAS, LIMAS, USO MANUAL</v>
          </cell>
          <cell r="C29399" t="str">
            <v>UM</v>
          </cell>
        </row>
        <row r="29400">
          <cell r="A29400" t="str">
            <v>DD94051093</v>
          </cell>
          <cell r="B29400" t="str">
            <v>LUSTRES E APARS. ILUMIN ELETR DE MET</v>
          </cell>
          <cell r="C29400" t="str">
            <v>UM</v>
          </cell>
        </row>
        <row r="29401">
          <cell r="A29401" t="str">
            <v>DD84133090</v>
          </cell>
          <cell r="B29401" t="str">
            <v>OUTRAS BOMBAS PARA COMBUSTIVEIS</v>
          </cell>
          <cell r="C29401" t="str">
            <v>UM</v>
          </cell>
        </row>
        <row r="29402">
          <cell r="A29402" t="str">
            <v>DD29094310</v>
          </cell>
          <cell r="B29402" t="str">
            <v>ETERES MONOBUTILICOS DO ETILENOGLIC</v>
          </cell>
          <cell r="C29402" t="str">
            <v>UM</v>
          </cell>
        </row>
        <row r="29403">
          <cell r="A29403">
            <v>801708000</v>
          </cell>
          <cell r="B29403" t="str">
            <v>COLUNA CENTRAL PAREDE TRASEIRA HPN</v>
          </cell>
          <cell r="C29403" t="str">
            <v>UM</v>
          </cell>
        </row>
        <row r="29404">
          <cell r="A29404" t="str">
            <v>80168300F</v>
          </cell>
          <cell r="B29404" t="str">
            <v>TRAVESSA TRASEIRA 709</v>
          </cell>
          <cell r="C29404" t="str">
            <v>UM</v>
          </cell>
        </row>
        <row r="29405">
          <cell r="A29405" t="str">
            <v>80170900D</v>
          </cell>
          <cell r="B29405" t="str">
            <v>CANTO TRASEIRO DIREITO  FPN</v>
          </cell>
          <cell r="C29405" t="str">
            <v>UM</v>
          </cell>
        </row>
        <row r="29406">
          <cell r="A29406" t="str">
            <v>80170900E</v>
          </cell>
          <cell r="B29406" t="str">
            <v>CANTO TRASEIRO ESQUERDO FPN</v>
          </cell>
          <cell r="C29406" t="str">
            <v>UM</v>
          </cell>
        </row>
        <row r="29407">
          <cell r="A29407" t="str">
            <v>70170900D</v>
          </cell>
          <cell r="B29407" t="str">
            <v>CANTO TRASEIRO DIREITO FPN</v>
          </cell>
          <cell r="C29407" t="str">
            <v>UM</v>
          </cell>
        </row>
        <row r="29408">
          <cell r="A29408" t="str">
            <v>70170900E</v>
          </cell>
          <cell r="B29408" t="str">
            <v>CANTO TRASEIRO ESQUERDO FPN</v>
          </cell>
          <cell r="C29408" t="str">
            <v>UM</v>
          </cell>
        </row>
        <row r="29409">
          <cell r="A29409" t="str">
            <v>70170901D</v>
          </cell>
          <cell r="B29409" t="str">
            <v>CANTO MENOR DIREITO FPN</v>
          </cell>
          <cell r="C29409" t="str">
            <v>UM</v>
          </cell>
        </row>
        <row r="29410">
          <cell r="A29410" t="str">
            <v>70170901E</v>
          </cell>
          <cell r="B29410" t="str">
            <v>CANTO MENOR ESQUERDO FPN</v>
          </cell>
          <cell r="C29410" t="str">
            <v>UM</v>
          </cell>
        </row>
        <row r="29411">
          <cell r="A29411" t="str">
            <v>DD73141900</v>
          </cell>
          <cell r="B29411" t="str">
            <v>OUTRAS TELAS METAL. TECID. DE FERRO</v>
          </cell>
          <cell r="C29411" t="str">
            <v>UM</v>
          </cell>
        </row>
        <row r="29412">
          <cell r="A29412">
            <v>200063000</v>
          </cell>
          <cell r="B29412" t="str">
            <v>CAIXA DE MADEIRA 1400 X 1000 X 500mm</v>
          </cell>
          <cell r="C29412" t="str">
            <v>UM</v>
          </cell>
        </row>
        <row r="29413">
          <cell r="A29413" t="str">
            <v>DD84831090</v>
          </cell>
          <cell r="B29413" t="str">
            <v>OUTRAS ARVORES (VEIOS) DE TRANSMISS</v>
          </cell>
          <cell r="C29413" t="str">
            <v>UM</v>
          </cell>
        </row>
        <row r="29414">
          <cell r="A29414" t="str">
            <v>DD90019010</v>
          </cell>
          <cell r="B29414" t="str">
            <v>OUTRAS LENTES N/MONTADAS</v>
          </cell>
          <cell r="C29414" t="str">
            <v>UM</v>
          </cell>
        </row>
        <row r="29415">
          <cell r="A29415" t="str">
            <v>DD72159010</v>
          </cell>
          <cell r="B29415" t="str">
            <v>BARRAS DE FERRO/ACO, LAMIN ETC QUENT</v>
          </cell>
          <cell r="C29415" t="str">
            <v>KG</v>
          </cell>
        </row>
        <row r="29416">
          <cell r="A29416" t="str">
            <v>IMOB85044040</v>
          </cell>
          <cell r="B29416" t="str">
            <v>EQUIPAMENTOS DE ALIMENTACAO ININTERRUPTA</v>
          </cell>
          <cell r="C29416" t="str">
            <v>UM</v>
          </cell>
        </row>
        <row r="29417">
          <cell r="A29417" t="str">
            <v>DD96190000</v>
          </cell>
          <cell r="B29417" t="str">
            <v>ABSORVENTE / TAMPOES / FRALDAS DESCARTAVEIS</v>
          </cell>
          <cell r="C29417" t="str">
            <v>UM</v>
          </cell>
        </row>
        <row r="29418">
          <cell r="A29418">
            <v>109229000</v>
          </cell>
          <cell r="B29418" t="str">
            <v>TUBO ACO FQ 5.1/2" x 6000 x PAR 1,50mm NBR 6591 1008/10</v>
          </cell>
          <cell r="C29418" t="str">
            <v>KG</v>
          </cell>
        </row>
        <row r="29419">
          <cell r="A29419" t="str">
            <v>MATRIZ253</v>
          </cell>
          <cell r="B29419" t="str">
            <v>GABARITO DE CORTE ROBÔ - COMIL</v>
          </cell>
          <cell r="C29419" t="str">
            <v>UM</v>
          </cell>
        </row>
        <row r="29420">
          <cell r="A29420" t="str">
            <v>MATRIZ254</v>
          </cell>
          <cell r="B29420" t="str">
            <v>MOLDE EM ALUMINIO - COMIL</v>
          </cell>
          <cell r="C29420" t="str">
            <v>UM</v>
          </cell>
        </row>
        <row r="29421">
          <cell r="A29421" t="str">
            <v>MATRIZ255</v>
          </cell>
          <cell r="B29421" t="str">
            <v>GABARITO DE CORTE ROBÔ - COMIL</v>
          </cell>
          <cell r="C29421" t="str">
            <v>UM</v>
          </cell>
        </row>
        <row r="29422">
          <cell r="A29422" t="str">
            <v>MATRIZ256</v>
          </cell>
          <cell r="B29422" t="str">
            <v>MOLDE EM ALUMINIO - COMIL</v>
          </cell>
          <cell r="C29422" t="str">
            <v>UM</v>
          </cell>
        </row>
        <row r="29423">
          <cell r="A29423" t="str">
            <v>80606200F</v>
          </cell>
          <cell r="B29423" t="str">
            <v>KIT FIXADOR TANQUE ( SCANIA 113 )</v>
          </cell>
          <cell r="C29423" t="str">
            <v>UM</v>
          </cell>
        </row>
        <row r="29424">
          <cell r="A29424" t="str">
            <v>8043340DF</v>
          </cell>
          <cell r="B29424" t="str">
            <v>PONTEIRA PARA-CHOQUE LD VW</v>
          </cell>
          <cell r="C29424" t="str">
            <v>UM</v>
          </cell>
        </row>
        <row r="29425">
          <cell r="A29425" t="str">
            <v>8043340EF</v>
          </cell>
          <cell r="B29425" t="str">
            <v>PONTEIRA PARA-CHOQUE LE VW</v>
          </cell>
          <cell r="C29425" t="str">
            <v>UM</v>
          </cell>
        </row>
        <row r="29426">
          <cell r="A29426">
            <v>109230000</v>
          </cell>
          <cell r="B29426" t="str">
            <v>TUBO RETANGULAR FF 10X20 PAR 1,20MM</v>
          </cell>
          <cell r="C29426" t="str">
            <v>KG</v>
          </cell>
        </row>
        <row r="29427">
          <cell r="A29427">
            <v>706104010</v>
          </cell>
          <cell r="B29427" t="str">
            <v>REFORCO PORTA D/E SCANIA SERIE 4</v>
          </cell>
          <cell r="C29427" t="str">
            <v>UM</v>
          </cell>
        </row>
        <row r="29428">
          <cell r="A29428" t="str">
            <v>DD73158200</v>
          </cell>
          <cell r="B29428" t="str">
            <v>CORRENTES DE ELOS SOLDADOS DE FERRO</v>
          </cell>
          <cell r="C29428" t="str">
            <v>UM</v>
          </cell>
        </row>
        <row r="29429">
          <cell r="A29429">
            <v>807487000</v>
          </cell>
          <cell r="B29429" t="str">
            <v>CANO DE DESCARGA - 10394533</v>
          </cell>
          <cell r="C29429" t="str">
            <v>UM</v>
          </cell>
        </row>
        <row r="29430">
          <cell r="A29430" t="str">
            <v>DD27109900</v>
          </cell>
          <cell r="B29430" t="str">
            <v>RESIDUOS DE OLEOS</v>
          </cell>
          <cell r="C29430" t="str">
            <v>L</v>
          </cell>
        </row>
        <row r="29431">
          <cell r="A29431">
            <v>701627020</v>
          </cell>
          <cell r="B29431" t="str">
            <v>BLANK FOLHA TRASEIRA HPN</v>
          </cell>
          <cell r="C29431" t="str">
            <v>UM</v>
          </cell>
        </row>
        <row r="29432">
          <cell r="A29432">
            <v>807488000</v>
          </cell>
          <cell r="B29432" t="str">
            <v>CANO DE DESCARGA - 10408933</v>
          </cell>
          <cell r="C29432" t="str">
            <v>UM</v>
          </cell>
        </row>
        <row r="29433">
          <cell r="A29433" t="str">
            <v>DD39253000</v>
          </cell>
          <cell r="B29433" t="str">
            <v>POSTIGOS, ESTORES, ARTIGOS SEMELHANTES</v>
          </cell>
          <cell r="C29433" t="str">
            <v>UM</v>
          </cell>
        </row>
        <row r="29434">
          <cell r="A29434" t="str">
            <v>DD49119900</v>
          </cell>
          <cell r="B29434" t="str">
            <v>IMPRESSOS COM FOTOGRAFIA</v>
          </cell>
          <cell r="C29434" t="str">
            <v>UM</v>
          </cell>
        </row>
        <row r="29435">
          <cell r="A29435" t="str">
            <v>DD39202090</v>
          </cell>
          <cell r="B29435" t="str">
            <v>OUTRAS CHAPAS, ETC. POLIM PROPILENO</v>
          </cell>
          <cell r="C29435" t="str">
            <v>UM</v>
          </cell>
        </row>
        <row r="29436">
          <cell r="A29436">
            <v>807489000</v>
          </cell>
          <cell r="B29436" t="str">
            <v>CANO DE DESCARGA - 10366241</v>
          </cell>
          <cell r="C29436" t="str">
            <v>UM</v>
          </cell>
        </row>
        <row r="29437">
          <cell r="A29437">
            <v>807490000</v>
          </cell>
          <cell r="B29437" t="str">
            <v>CANO DE DESCARGA - 10366050</v>
          </cell>
          <cell r="C29437" t="str">
            <v>UM</v>
          </cell>
        </row>
        <row r="29438">
          <cell r="A29438">
            <v>707490020</v>
          </cell>
          <cell r="B29438" t="str">
            <v>CANO DE DESCARGA - FLANGE - 24380979</v>
          </cell>
          <cell r="C29438" t="str">
            <v>UM</v>
          </cell>
        </row>
        <row r="29439">
          <cell r="A29439">
            <v>707490010</v>
          </cell>
          <cell r="B29439" t="str">
            <v>CANO DE DESCARGA - PARTE TUBO - 10366051</v>
          </cell>
          <cell r="C29439" t="str">
            <v>UM</v>
          </cell>
        </row>
        <row r="29440">
          <cell r="A29440" t="str">
            <v>DD82031090</v>
          </cell>
          <cell r="B29440" t="str">
            <v>OUTRAS FERRAMENTAS MANUAIS</v>
          </cell>
          <cell r="C29440" t="str">
            <v>UM</v>
          </cell>
        </row>
        <row r="29441">
          <cell r="A29441" t="str">
            <v>DD04069010</v>
          </cell>
          <cell r="B29441" t="str">
            <v>QUEIJOS CONT TEOR DE UMIDADE</v>
          </cell>
          <cell r="C29441" t="str">
            <v>UM</v>
          </cell>
        </row>
        <row r="29442">
          <cell r="A29442" t="str">
            <v>10874900D</v>
          </cell>
          <cell r="B29442" t="str">
            <v>CALHA DO TETO DIR. FORD CARGO</v>
          </cell>
          <cell r="C29442" t="str">
            <v>UM</v>
          </cell>
        </row>
        <row r="29443">
          <cell r="A29443" t="str">
            <v>10874900E</v>
          </cell>
          <cell r="B29443" t="str">
            <v>CALHA DO TETO ESQ. FORD CARGO</v>
          </cell>
          <cell r="C29443" t="str">
            <v>UM</v>
          </cell>
        </row>
        <row r="29444">
          <cell r="A29444">
            <v>108750000</v>
          </cell>
          <cell r="B29444" t="str">
            <v>SUPORTE BANCO MOT. FORD CARGO</v>
          </cell>
          <cell r="C29444" t="str">
            <v>UM</v>
          </cell>
        </row>
        <row r="29445">
          <cell r="A29445" t="str">
            <v>FORD</v>
          </cell>
          <cell r="B29445" t="str">
            <v>TESTE CABINE NUA C/ PORTAS, CAPÔ E GRADE</v>
          </cell>
          <cell r="C29445" t="str">
            <v>UM</v>
          </cell>
        </row>
        <row r="29446">
          <cell r="A29446" t="str">
            <v>CABINE FORD</v>
          </cell>
          <cell r="B29446" t="str">
            <v>CABINE NUA FORD CARGO MONTADA</v>
          </cell>
          <cell r="C29446" t="str">
            <v>UM</v>
          </cell>
        </row>
        <row r="29447">
          <cell r="A29447" t="str">
            <v>ASSOALHO FORD</v>
          </cell>
          <cell r="B29447" t="str">
            <v>ASSOALHO FORD CARGO MONTADO</v>
          </cell>
          <cell r="C29447" t="str">
            <v>UM</v>
          </cell>
        </row>
        <row r="29448">
          <cell r="A29448" t="str">
            <v>FRONTAL CARGO</v>
          </cell>
          <cell r="B29448" t="str">
            <v>FRONTAL MONTADO CABINE FORD CARGO</v>
          </cell>
          <cell r="C29448" t="str">
            <v>UM</v>
          </cell>
        </row>
        <row r="29449">
          <cell r="A29449" t="str">
            <v>PAREDE TRAS. CAR</v>
          </cell>
          <cell r="B29449" t="str">
            <v>PAREDE TRASEIRA FORD CARGO COMPLETA</v>
          </cell>
          <cell r="C29449" t="str">
            <v>UM</v>
          </cell>
        </row>
        <row r="29450">
          <cell r="A29450">
            <v>707483030</v>
          </cell>
          <cell r="B29450" t="str">
            <v>CHAMINE TRASEIRA INTERNA - PARTE INFERIOR - 10401272</v>
          </cell>
          <cell r="C29450" t="str">
            <v>UM</v>
          </cell>
        </row>
        <row r="29451">
          <cell r="A29451">
            <v>707483040</v>
          </cell>
          <cell r="B29451" t="str">
            <v>CHAMINE TRASEIRA INTERNA - PARTE SUPERIOR - 10401272</v>
          </cell>
          <cell r="C29451" t="str">
            <v>UM</v>
          </cell>
        </row>
        <row r="29452">
          <cell r="A29452">
            <v>707601010</v>
          </cell>
          <cell r="B29452" t="str">
            <v>PÇ 1 SUPORTE DA CABINA</v>
          </cell>
          <cell r="C29452" t="str">
            <v>UM</v>
          </cell>
        </row>
        <row r="29453">
          <cell r="A29453">
            <v>707601020</v>
          </cell>
          <cell r="B29453" t="str">
            <v>PC 2 SUPORTE DA CABINA (CHAPA + PORCA)</v>
          </cell>
          <cell r="C29453" t="str">
            <v>UM</v>
          </cell>
        </row>
        <row r="29454">
          <cell r="A29454">
            <v>707601000</v>
          </cell>
          <cell r="B29454" t="str">
            <v>SUPORTE DA CABINA</v>
          </cell>
          <cell r="C29454" t="str">
            <v>UM</v>
          </cell>
        </row>
        <row r="29455">
          <cell r="A29455">
            <v>707601030</v>
          </cell>
          <cell r="B29455" t="str">
            <v>PC 3 SUPORTE DA CABINA (CHAPA + PORCAS)</v>
          </cell>
          <cell r="C29455" t="str">
            <v>UM</v>
          </cell>
        </row>
        <row r="29456">
          <cell r="A29456">
            <v>707601040</v>
          </cell>
          <cell r="B29456" t="str">
            <v>PC 4 SUPORTE DA CABINA (CHAPA)</v>
          </cell>
          <cell r="C29456" t="str">
            <v>UM</v>
          </cell>
        </row>
        <row r="29457">
          <cell r="A29457" t="str">
            <v>70760200D</v>
          </cell>
          <cell r="B29457" t="str">
            <v>SUPORTE DO PAINEL OSCILANTE DIR.</v>
          </cell>
          <cell r="C29457" t="str">
            <v>UM</v>
          </cell>
        </row>
        <row r="29458">
          <cell r="A29458" t="str">
            <v>70760200E</v>
          </cell>
          <cell r="B29458" t="str">
            <v>SUPORTE DO PAINEL OSCILANTE ESQ.</v>
          </cell>
          <cell r="C29458" t="str">
            <v>UM</v>
          </cell>
        </row>
        <row r="29459">
          <cell r="A29459">
            <v>707603000</v>
          </cell>
          <cell r="B29459" t="str">
            <v>CJ TRAVESSA EXT. ASSOALHO TRAS.</v>
          </cell>
          <cell r="C29459" t="str">
            <v>UM</v>
          </cell>
        </row>
        <row r="29460">
          <cell r="A29460" t="str">
            <v>70760400D</v>
          </cell>
          <cell r="B29460" t="str">
            <v>REFORCO DO PAINEL SOLEIRA DA PORTA DIR.</v>
          </cell>
          <cell r="C29460" t="str">
            <v>UM</v>
          </cell>
        </row>
        <row r="29461">
          <cell r="A29461" t="str">
            <v>70760400E</v>
          </cell>
          <cell r="B29461" t="str">
            <v>REFORCO DO PAINEL SOLEIRA DA PORTA ESQ.</v>
          </cell>
          <cell r="C29461" t="str">
            <v>UM</v>
          </cell>
        </row>
        <row r="29462">
          <cell r="A29462" t="str">
            <v>70760500D</v>
          </cell>
          <cell r="B29462" t="str">
            <v>PAINEL SOLEIRA DA PORTA DIR.</v>
          </cell>
          <cell r="C29462" t="str">
            <v>UM</v>
          </cell>
        </row>
        <row r="29463">
          <cell r="A29463" t="str">
            <v>70760500E</v>
          </cell>
          <cell r="B29463" t="str">
            <v>PAINEL SOLEIRA DA PORTA ESQ.</v>
          </cell>
          <cell r="C29463" t="str">
            <v>UM</v>
          </cell>
        </row>
        <row r="29464">
          <cell r="A29464">
            <v>707606000</v>
          </cell>
          <cell r="B29464" t="str">
            <v>TRAVESSA TRAS. ASSOALHO INT.</v>
          </cell>
          <cell r="C29464" t="str">
            <v>UM</v>
          </cell>
        </row>
        <row r="29465">
          <cell r="A29465">
            <v>707607000</v>
          </cell>
          <cell r="B29465" t="str">
            <v>TRAVESSA DIANT. ASSOALHO INT.</v>
          </cell>
          <cell r="C29465" t="str">
            <v>UM</v>
          </cell>
        </row>
        <row r="29466">
          <cell r="A29466">
            <v>707608000</v>
          </cell>
          <cell r="B29466" t="str">
            <v>TRAVESSA DIANT. ASSOALHO INT.</v>
          </cell>
          <cell r="C29466" t="str">
            <v>UM</v>
          </cell>
        </row>
        <row r="29467">
          <cell r="A29467" t="str">
            <v>70760900D</v>
          </cell>
          <cell r="B29467" t="str">
            <v>SOLEIRA DIANT.MONTADA DIR.</v>
          </cell>
          <cell r="C29467" t="str">
            <v>UM</v>
          </cell>
        </row>
        <row r="29468">
          <cell r="A29468" t="str">
            <v>70760900E</v>
          </cell>
          <cell r="B29468" t="str">
            <v>SOLEIRA DIANT.MONTADA ESQ.</v>
          </cell>
          <cell r="C29468" t="str">
            <v>UM</v>
          </cell>
        </row>
        <row r="29469">
          <cell r="A29469" t="str">
            <v>70760901D</v>
          </cell>
          <cell r="B29469" t="str">
            <v>PC 1 SOLEIRA LD</v>
          </cell>
          <cell r="C29469" t="str">
            <v>UM</v>
          </cell>
        </row>
        <row r="29470">
          <cell r="A29470" t="str">
            <v>70760901E</v>
          </cell>
          <cell r="B29470" t="str">
            <v>PC 1 SOLEIRA LE</v>
          </cell>
          <cell r="C29470" t="str">
            <v>UM</v>
          </cell>
        </row>
        <row r="29471">
          <cell r="A29471" t="str">
            <v>70760902E</v>
          </cell>
          <cell r="B29471" t="str">
            <v>PC 2 SOLEIRA LE</v>
          </cell>
          <cell r="C29471" t="str">
            <v>UM</v>
          </cell>
        </row>
        <row r="29472">
          <cell r="A29472" t="str">
            <v>70760902D</v>
          </cell>
          <cell r="B29472" t="str">
            <v>PC 2 SOLEIRA LD</v>
          </cell>
          <cell r="C29472" t="str">
            <v>UM</v>
          </cell>
        </row>
        <row r="29473">
          <cell r="A29473" t="str">
            <v>70760903D</v>
          </cell>
          <cell r="B29473" t="str">
            <v>PC 3 SOLEIRA LD</v>
          </cell>
          <cell r="C29473" t="str">
            <v>UM</v>
          </cell>
        </row>
        <row r="29474">
          <cell r="A29474" t="str">
            <v>70760903E</v>
          </cell>
          <cell r="B29474" t="str">
            <v>PC 3 SOLEIRA LE</v>
          </cell>
          <cell r="C29474" t="str">
            <v>UM</v>
          </cell>
        </row>
        <row r="29475">
          <cell r="A29475" t="str">
            <v>70760904E</v>
          </cell>
          <cell r="B29475" t="str">
            <v>PC 4 SOLEIRA LE</v>
          </cell>
          <cell r="C29475" t="str">
            <v>UM</v>
          </cell>
        </row>
        <row r="29476">
          <cell r="A29476" t="str">
            <v>70760904D</v>
          </cell>
          <cell r="B29476" t="str">
            <v>PC 4 SOLEIRA LD</v>
          </cell>
          <cell r="C29476" t="str">
            <v>UM</v>
          </cell>
        </row>
        <row r="29477">
          <cell r="A29477" t="str">
            <v>DD76061190</v>
          </cell>
          <cell r="B29477" t="str">
            <v>OUTRAS CHAPAS E TIRAS, DE LIGAS ALUM</v>
          </cell>
          <cell r="C29477" t="str">
            <v>UM</v>
          </cell>
        </row>
        <row r="29478">
          <cell r="A29478">
            <v>810686000</v>
          </cell>
          <cell r="B29478" t="str">
            <v>M.O PAINEL SUPERIOR - L.A</v>
          </cell>
          <cell r="C29478" t="str">
            <v>UM</v>
          </cell>
        </row>
        <row r="29479">
          <cell r="A29479">
            <v>190210000</v>
          </cell>
          <cell r="B29479" t="str">
            <v>CHAPA PAINEL SUPERIOR - 119.0630</v>
          </cell>
          <cell r="C29479" t="str">
            <v>UM</v>
          </cell>
        </row>
        <row r="29480">
          <cell r="A29480" t="str">
            <v>DD33021000</v>
          </cell>
          <cell r="B29480" t="str">
            <v>MISTURAS UTIL MATERIA BASICA P/INDS</v>
          </cell>
          <cell r="C29480" t="str">
            <v>UM</v>
          </cell>
        </row>
        <row r="29481">
          <cell r="A29481">
            <v>707610000</v>
          </cell>
          <cell r="B29481" t="str">
            <v>FOLHA EXTERNA PAREDE TRAS. CARGO FECHADA</v>
          </cell>
          <cell r="C29481" t="str">
            <v>UM</v>
          </cell>
        </row>
        <row r="29482">
          <cell r="A29482">
            <v>707611000</v>
          </cell>
          <cell r="B29482" t="str">
            <v>TRAVESSA SUP. PAREDE TRAS. CARGO</v>
          </cell>
          <cell r="C29482" t="str">
            <v>UM</v>
          </cell>
        </row>
        <row r="29483">
          <cell r="A29483">
            <v>707612000</v>
          </cell>
          <cell r="B29483" t="str">
            <v>COLUNA CENTRAL PAREDE TRAS. CARGO</v>
          </cell>
          <cell r="C29483" t="str">
            <v>UM</v>
          </cell>
        </row>
        <row r="29484">
          <cell r="A29484">
            <v>707614000</v>
          </cell>
          <cell r="B29484" t="str">
            <v>TRAVESSA INF. PAREDE TRAS. CARGO</v>
          </cell>
          <cell r="C29484" t="str">
            <v>UM</v>
          </cell>
        </row>
        <row r="29485">
          <cell r="A29485" t="str">
            <v>70761500D</v>
          </cell>
          <cell r="B29485" t="str">
            <v>FOLHA INT. LD CANTO TRAS. CARGO</v>
          </cell>
          <cell r="C29485" t="str">
            <v>UM</v>
          </cell>
        </row>
        <row r="29486">
          <cell r="A29486" t="str">
            <v>70761500E</v>
          </cell>
          <cell r="B29486" t="str">
            <v>FOLHA INT. LE CANTO TRAS. CARGO</v>
          </cell>
          <cell r="C29486" t="str">
            <v>UM</v>
          </cell>
        </row>
        <row r="29487">
          <cell r="A29487" t="str">
            <v>70761600D</v>
          </cell>
          <cell r="B29487" t="str">
            <v>REFORÇO INT.INF. LD CANTO TRAS. CARGO</v>
          </cell>
          <cell r="C29487" t="str">
            <v>UM</v>
          </cell>
        </row>
        <row r="29488">
          <cell r="A29488" t="str">
            <v>70761600E</v>
          </cell>
          <cell r="B29488" t="str">
            <v>REFORÇO INT.INF. LE CANTO TRAS. CARGO</v>
          </cell>
          <cell r="C29488" t="str">
            <v>UM</v>
          </cell>
        </row>
        <row r="29489">
          <cell r="A29489" t="str">
            <v>70761700D</v>
          </cell>
          <cell r="B29489" t="str">
            <v>REFORÇO INT. LD CANTO TRAS. CARGO</v>
          </cell>
          <cell r="C29489" t="str">
            <v>UM</v>
          </cell>
        </row>
        <row r="29490">
          <cell r="A29490" t="str">
            <v>70761700E</v>
          </cell>
          <cell r="B29490" t="str">
            <v>REFORÇO INT. LE CANTO TRAS. CARGO</v>
          </cell>
          <cell r="C29490" t="str">
            <v>UM</v>
          </cell>
        </row>
        <row r="29491">
          <cell r="A29491">
            <v>707619000</v>
          </cell>
          <cell r="B29491" t="str">
            <v>REFORÇO INF. PAREDE TRAS. CARGO</v>
          </cell>
          <cell r="C29491" t="str">
            <v>UM</v>
          </cell>
        </row>
        <row r="29492">
          <cell r="A29492">
            <v>707620000</v>
          </cell>
          <cell r="B29492" t="str">
            <v>REFORÇO INF. MAIOR PAREDE TRAS. CARGO</v>
          </cell>
          <cell r="C29492" t="str">
            <v>UM</v>
          </cell>
        </row>
        <row r="29493">
          <cell r="A29493">
            <v>817409000</v>
          </cell>
          <cell r="B29493" t="str">
            <v>M.O. ESTAMPAGEM FLANGE AÇO V 40</v>
          </cell>
          <cell r="C29493" t="str">
            <v>UM</v>
          </cell>
        </row>
        <row r="29494">
          <cell r="A29494">
            <v>190211000</v>
          </cell>
          <cell r="B29494" t="str">
            <v>BLANK FLANGE AÇO</v>
          </cell>
          <cell r="C29494" t="str">
            <v>UM</v>
          </cell>
        </row>
        <row r="29495">
          <cell r="A29495">
            <v>707621000</v>
          </cell>
          <cell r="B29495" t="str">
            <v>TRAVESSA TRASEIRA DO ASSOALHO EXT.</v>
          </cell>
          <cell r="C29495" t="str">
            <v>UM</v>
          </cell>
        </row>
        <row r="29496">
          <cell r="A29496">
            <v>707609050</v>
          </cell>
          <cell r="B29496" t="str">
            <v>CJ REFORÇO DA SOLEIRA</v>
          </cell>
          <cell r="C29496" t="str">
            <v>UM</v>
          </cell>
        </row>
        <row r="29497">
          <cell r="A29497">
            <v>707609060</v>
          </cell>
          <cell r="B29497" t="str">
            <v>REFORÇO DA SOLEIRA</v>
          </cell>
          <cell r="C29497" t="str">
            <v>UM</v>
          </cell>
        </row>
        <row r="29498">
          <cell r="A29498" t="str">
            <v>70760201D</v>
          </cell>
          <cell r="B29498" t="str">
            <v>CHAPA DO SUPORTE DO PAINEL OSCILANTE DIR.</v>
          </cell>
          <cell r="C29498" t="str">
            <v>UM</v>
          </cell>
        </row>
        <row r="29499">
          <cell r="A29499" t="str">
            <v>70760201E</v>
          </cell>
          <cell r="B29499" t="str">
            <v>CHAPA DO SUPORTE DO PAINEL OSCILANTE ESQ.</v>
          </cell>
          <cell r="C29499" t="str">
            <v>UM</v>
          </cell>
        </row>
        <row r="29500">
          <cell r="A29500">
            <v>707602020</v>
          </cell>
          <cell r="B29500" t="str">
            <v>REFORÇO DO SUPORTE DO PAINEL OSCILANTE</v>
          </cell>
          <cell r="C29500" t="str">
            <v>UM</v>
          </cell>
        </row>
        <row r="29501">
          <cell r="A29501">
            <v>707602030</v>
          </cell>
          <cell r="B29501" t="str">
            <v>REFORÇO DO SUPORTE DO PAINEL OSCILANTE (CHAPA + PORCA)</v>
          </cell>
          <cell r="C29501" t="str">
            <v>UM</v>
          </cell>
        </row>
        <row r="29502">
          <cell r="A29502">
            <v>707603010</v>
          </cell>
          <cell r="B29502" t="str">
            <v>TRAVESSA EXT. ASSOALHO TRAS.</v>
          </cell>
          <cell r="C29502" t="str">
            <v>UM</v>
          </cell>
        </row>
        <row r="29503">
          <cell r="A29503" t="str">
            <v>70760401D</v>
          </cell>
          <cell r="B29503" t="str">
            <v>REFORCO DO PAINEL SOLEIRA DA PORTA DIR.</v>
          </cell>
          <cell r="C29503" t="str">
            <v>UM</v>
          </cell>
        </row>
        <row r="29504">
          <cell r="A29504" t="str">
            <v>70760401E</v>
          </cell>
          <cell r="B29504" t="str">
            <v>REFORCO DO PAINEL SOLEIRA DA PORTA ESQ.</v>
          </cell>
          <cell r="C29504" t="str">
            <v>UM</v>
          </cell>
        </row>
        <row r="29505">
          <cell r="A29505" t="str">
            <v>DD84818099</v>
          </cell>
          <cell r="B29505" t="str">
            <v>TORNEIRAS E OUTROS DISPOSITIVOS</v>
          </cell>
          <cell r="C29505" t="str">
            <v>UM</v>
          </cell>
        </row>
        <row r="29506">
          <cell r="A29506" t="str">
            <v>DD72172090</v>
          </cell>
          <cell r="B29506" t="str">
            <v>OUTROS FIOS DE FERRO/ACO, N/LIGADOS</v>
          </cell>
          <cell r="C29506" t="str">
            <v>UM</v>
          </cell>
        </row>
        <row r="29507">
          <cell r="A29507" t="str">
            <v>DD85044010</v>
          </cell>
          <cell r="B29507" t="str">
            <v>CARREGADORES DE ACUMULADORES (CONV)</v>
          </cell>
          <cell r="C29507" t="str">
            <v>UM</v>
          </cell>
        </row>
        <row r="29508">
          <cell r="A29508" t="str">
            <v>DD27139000</v>
          </cell>
          <cell r="B29508" t="str">
            <v>OUTROS RESIDS DOS OLEOS DE PETROLEO</v>
          </cell>
          <cell r="C29508" t="str">
            <v>M3</v>
          </cell>
        </row>
        <row r="29509">
          <cell r="A29509">
            <v>807491000</v>
          </cell>
          <cell r="B29509" t="str">
            <v>CANO DE DESCARGA - 10404298</v>
          </cell>
          <cell r="C29509" t="str">
            <v>UM</v>
          </cell>
        </row>
        <row r="29510">
          <cell r="A29510">
            <v>807492000</v>
          </cell>
          <cell r="B29510" t="str">
            <v>CANO DE DESCARGA - 10401809</v>
          </cell>
          <cell r="C29510" t="str">
            <v>UM</v>
          </cell>
        </row>
        <row r="29511">
          <cell r="A29511">
            <v>707492010</v>
          </cell>
          <cell r="B29511" t="str">
            <v>CANO DE DESCARGA - PARTE 1 - 10401809</v>
          </cell>
          <cell r="C29511" t="str">
            <v>UM</v>
          </cell>
        </row>
        <row r="29512">
          <cell r="A29512">
            <v>707492020</v>
          </cell>
          <cell r="B29512" t="str">
            <v>CANO DE DESCARGA - PARTE 2 - 10401809</v>
          </cell>
          <cell r="C29512" t="str">
            <v>UM</v>
          </cell>
        </row>
        <row r="29513">
          <cell r="A29513" t="str">
            <v>DD85411029</v>
          </cell>
          <cell r="B29513" t="str">
            <v>OUTROS DIODOS MONTADOS</v>
          </cell>
          <cell r="C29513" t="str">
            <v>UM</v>
          </cell>
        </row>
        <row r="29514">
          <cell r="A29514" t="str">
            <v>DD72162200</v>
          </cell>
          <cell r="B29514" t="str">
            <v>PERFIS DE FERRO/ACO,EM T,LAMIN. ETC</v>
          </cell>
          <cell r="C29514" t="str">
            <v>UM</v>
          </cell>
        </row>
        <row r="29515">
          <cell r="A29515">
            <v>807493000</v>
          </cell>
          <cell r="B29515" t="str">
            <v>CANO DE DESCARGA - 10408457</v>
          </cell>
          <cell r="C29515" t="str">
            <v>UM</v>
          </cell>
        </row>
        <row r="29516">
          <cell r="A29516" t="str">
            <v>DD83040000</v>
          </cell>
          <cell r="B29516" t="str">
            <v>CLASSIFICADORES / OUTROS ARTEFATOS DE ESCRITORIO</v>
          </cell>
          <cell r="C29516" t="str">
            <v>UM</v>
          </cell>
        </row>
        <row r="29517">
          <cell r="A29517" t="str">
            <v>DD96170010</v>
          </cell>
          <cell r="B29517" t="str">
            <v>GARRAFA TERMICA / OUTS RECIP ISOTERM</v>
          </cell>
          <cell r="C29517" t="str">
            <v>UM</v>
          </cell>
        </row>
        <row r="29518">
          <cell r="A29518">
            <v>701503130</v>
          </cell>
          <cell r="B29518" t="str">
            <v>REFORCO CINTO ASSENTO CAR HPN</v>
          </cell>
          <cell r="C29518" t="str">
            <v>UM</v>
          </cell>
        </row>
        <row r="29519">
          <cell r="A29519">
            <v>701503140</v>
          </cell>
          <cell r="B29519" t="str">
            <v>CONJ. REFORCO CINTO ASSENTO CAR HPN</v>
          </cell>
          <cell r="C29519" t="str">
            <v>UM</v>
          </cell>
        </row>
        <row r="29520">
          <cell r="A29520" t="str">
            <v>DD83013000</v>
          </cell>
          <cell r="B29520" t="str">
            <v>FECHADURAS DE METAIS COMUNS</v>
          </cell>
          <cell r="C29520" t="str">
            <v>UM</v>
          </cell>
        </row>
        <row r="29521">
          <cell r="A29521">
            <v>707011040</v>
          </cell>
          <cell r="B29521" t="str">
            <v>REFORCO DO SUPORTE</v>
          </cell>
          <cell r="C29521" t="str">
            <v>UM</v>
          </cell>
        </row>
        <row r="29522">
          <cell r="A29522">
            <v>707011050</v>
          </cell>
          <cell r="B29522" t="str">
            <v>FIXACAO DO SUPORTE</v>
          </cell>
          <cell r="C29522" t="str">
            <v>UM</v>
          </cell>
        </row>
        <row r="29523">
          <cell r="A29523">
            <v>707011060</v>
          </cell>
          <cell r="B29523" t="str">
            <v>TUBO SUPORTE DO PARA-LAMA</v>
          </cell>
          <cell r="C29523" t="str">
            <v>UM</v>
          </cell>
        </row>
        <row r="29524">
          <cell r="A29524" t="str">
            <v>DD76151900</v>
          </cell>
          <cell r="B29524" t="str">
            <v>OUTROS ARTEFATOS DE ALUMINIO</v>
          </cell>
          <cell r="C29524" t="str">
            <v>UM</v>
          </cell>
        </row>
        <row r="29525">
          <cell r="A29525" t="str">
            <v>DD85439010</v>
          </cell>
          <cell r="B29525" t="str">
            <v>PARTES DE MAQUINAS E PARS AMPLIFICADORES</v>
          </cell>
          <cell r="C29525" t="str">
            <v>UM</v>
          </cell>
        </row>
        <row r="29526">
          <cell r="A29526" t="str">
            <v>10874800E</v>
          </cell>
          <cell r="B29526" t="str">
            <v>VIDRO INF VERDE LE Q VENTO VERDE - 4 X 248 X 420 MM</v>
          </cell>
          <cell r="C29526" t="str">
            <v>UM</v>
          </cell>
        </row>
        <row r="29527">
          <cell r="A29527">
            <v>108749000</v>
          </cell>
          <cell r="B29527" t="str">
            <v>PRESILHA CINZA FORD CARGO</v>
          </cell>
          <cell r="C29527" t="str">
            <v>UM</v>
          </cell>
        </row>
        <row r="29528">
          <cell r="A29528">
            <v>108771000</v>
          </cell>
          <cell r="B29528" t="str">
            <v>ARRUELA FORD CARGO</v>
          </cell>
          <cell r="C29528" t="str">
            <v>UM</v>
          </cell>
        </row>
        <row r="29529">
          <cell r="A29529" t="str">
            <v>10875100D</v>
          </cell>
          <cell r="B29529" t="str">
            <v>QUEBRA VENTO LD VERDE FORD CARGO</v>
          </cell>
          <cell r="C29529" t="str">
            <v>UM</v>
          </cell>
        </row>
        <row r="29530">
          <cell r="A29530" t="str">
            <v>10875100E</v>
          </cell>
          <cell r="B29530" t="str">
            <v>QUEBRA VENTO LE VERDE FORD CARGO</v>
          </cell>
          <cell r="C29530" t="str">
            <v>UM</v>
          </cell>
        </row>
        <row r="29531">
          <cell r="A29531">
            <v>108751000</v>
          </cell>
          <cell r="B29531" t="str">
            <v>PARAFUSO FORD CARGO</v>
          </cell>
          <cell r="C29531" t="str">
            <v>UM</v>
          </cell>
        </row>
        <row r="29532">
          <cell r="A29532">
            <v>108752000</v>
          </cell>
          <cell r="B29532" t="str">
            <v>PRESILHA 2 FORD CARGO</v>
          </cell>
          <cell r="C29532" t="str">
            <v>UM</v>
          </cell>
        </row>
        <row r="29533">
          <cell r="A29533">
            <v>108753000</v>
          </cell>
          <cell r="B29533" t="str">
            <v>TAMPAO PORTA FORD CARGO</v>
          </cell>
          <cell r="C29533" t="str">
            <v>UM</v>
          </cell>
        </row>
        <row r="29534">
          <cell r="A29534">
            <v>108754000</v>
          </cell>
          <cell r="B29534" t="str">
            <v>COBERTURA PORTA FORD CARGO</v>
          </cell>
          <cell r="C29534" t="str">
            <v>UM</v>
          </cell>
        </row>
        <row r="29535">
          <cell r="A29535">
            <v>108755000</v>
          </cell>
          <cell r="B29535" t="str">
            <v>PARAFUSO 2 FORD CARGO</v>
          </cell>
          <cell r="C29535" t="str">
            <v>UM</v>
          </cell>
        </row>
        <row r="29536">
          <cell r="A29536">
            <v>108756000</v>
          </cell>
          <cell r="B29536" t="str">
            <v>PARAFUSO TRAVA INTERNA FORD CARGO</v>
          </cell>
          <cell r="C29536" t="str">
            <v>UM</v>
          </cell>
        </row>
        <row r="29537">
          <cell r="A29537">
            <v>108757000</v>
          </cell>
          <cell r="B29537" t="str">
            <v>ALMOFADA DESCANSA BRACO</v>
          </cell>
          <cell r="C29537" t="str">
            <v>UM</v>
          </cell>
        </row>
        <row r="29538">
          <cell r="A29538">
            <v>108758000</v>
          </cell>
          <cell r="B29538" t="str">
            <v>APOIO DE BRACO 1 FORD CARGO</v>
          </cell>
          <cell r="C29538" t="str">
            <v>UM</v>
          </cell>
        </row>
        <row r="29539">
          <cell r="A29539">
            <v>108759000</v>
          </cell>
          <cell r="B29539" t="str">
            <v>APOIO DE BRACO 2 FORD CARGO</v>
          </cell>
          <cell r="C29539" t="str">
            <v>UM</v>
          </cell>
        </row>
        <row r="29540">
          <cell r="A29540">
            <v>108760000</v>
          </cell>
          <cell r="B29540" t="str">
            <v>MOLDURA PORTA FORD LE</v>
          </cell>
          <cell r="C29540" t="str">
            <v>UM</v>
          </cell>
        </row>
        <row r="29541">
          <cell r="A29541">
            <v>108761000</v>
          </cell>
          <cell r="B29541" t="str">
            <v>MOLDURA PORTA FORD LD</v>
          </cell>
          <cell r="C29541" t="str">
            <v>UM</v>
          </cell>
        </row>
        <row r="29542">
          <cell r="A29542" t="str">
            <v>10876200D</v>
          </cell>
          <cell r="B29542" t="str">
            <v>PESTANA EXTERNA LD 250204</v>
          </cell>
          <cell r="C29542" t="str">
            <v>UM</v>
          </cell>
        </row>
        <row r="29543">
          <cell r="A29543" t="str">
            <v>10876200E</v>
          </cell>
          <cell r="B29543" t="str">
            <v>PESTANA EXTERNA LE 25020</v>
          </cell>
          <cell r="C29543" t="str">
            <v>UM</v>
          </cell>
        </row>
        <row r="29544">
          <cell r="A29544">
            <v>108762000</v>
          </cell>
          <cell r="B29544" t="str">
            <v>JOGO CANALETA ORIG FORD CARGO</v>
          </cell>
          <cell r="C29544" t="str">
            <v>UM</v>
          </cell>
        </row>
        <row r="29545">
          <cell r="A29545">
            <v>108763000</v>
          </cell>
          <cell r="B29545" t="str">
            <v>PESTANA INTERNA FORD CARGO</v>
          </cell>
          <cell r="C29545" t="str">
            <v>UM</v>
          </cell>
        </row>
        <row r="29546">
          <cell r="A29546">
            <v>108764000</v>
          </cell>
          <cell r="B29546" t="str">
            <v>GUARNICAO PARA-BRISA FORD CARGO</v>
          </cell>
          <cell r="C29546" t="str">
            <v>UM</v>
          </cell>
        </row>
        <row r="29547">
          <cell r="A29547" t="str">
            <v>DD85234019</v>
          </cell>
          <cell r="B29547" t="str">
            <v>OUTROS CARTOES SMART CARDS, DISCOS</v>
          </cell>
          <cell r="C29547" t="str">
            <v>UM</v>
          </cell>
        </row>
        <row r="29548">
          <cell r="A29548" t="str">
            <v>DD48171000</v>
          </cell>
          <cell r="B29548" t="str">
            <v>ENVELOPES IMPRESSOS</v>
          </cell>
          <cell r="C29548" t="str">
            <v>UM</v>
          </cell>
        </row>
        <row r="29549">
          <cell r="A29549" t="str">
            <v>ORDENS IMOB</v>
          </cell>
          <cell r="B29549" t="str">
            <v>ORDENS IMOBILIZADO</v>
          </cell>
          <cell r="C29549" t="str">
            <v>UM</v>
          </cell>
        </row>
        <row r="29550">
          <cell r="A29550" t="str">
            <v>ORDENS MANUT</v>
          </cell>
          <cell r="B29550" t="str">
            <v>MANUTENCAO DE IMOBILIZADO</v>
          </cell>
          <cell r="C29550" t="str">
            <v>UM</v>
          </cell>
        </row>
        <row r="29551">
          <cell r="A29551" t="str">
            <v>80310100B</v>
          </cell>
          <cell r="B29551" t="str">
            <v>CABINE PARCIAL FORD CARGO LL TRAS. FECHADA</v>
          </cell>
          <cell r="C29551" t="str">
            <v>UM</v>
          </cell>
        </row>
        <row r="29552">
          <cell r="A29552" t="str">
            <v>80310200E</v>
          </cell>
          <cell r="B29552" t="str">
            <v>CABINE NUA FORD CARGO LL TRAS. FECHADA C/PORTAS C/CAPO C/GRADE</v>
          </cell>
          <cell r="C29552" t="str">
            <v>UM</v>
          </cell>
        </row>
        <row r="29553">
          <cell r="A29553" t="str">
            <v>DD84833010</v>
          </cell>
          <cell r="B29553" t="str">
            <v>MANCAIS S/ROLAMENTO MONTADO COM BRONZES</v>
          </cell>
          <cell r="C29553" t="str">
            <v>UM</v>
          </cell>
        </row>
        <row r="29554">
          <cell r="A29554" t="str">
            <v>8031020PE</v>
          </cell>
          <cell r="B29554" t="str">
            <v>CABINE NUA FORD CARGO LL TRAS. FECHADA C/ PINTURA</v>
          </cell>
          <cell r="C29554" t="str">
            <v>UM</v>
          </cell>
        </row>
        <row r="29555">
          <cell r="A29555">
            <v>108765000</v>
          </cell>
          <cell r="B29555" t="str">
            <v>PARABRISA FORD CARGO</v>
          </cell>
          <cell r="C29555" t="str">
            <v>UM</v>
          </cell>
        </row>
        <row r="29556">
          <cell r="A29556" t="str">
            <v>DD87091900</v>
          </cell>
          <cell r="B29556" t="str">
            <v>OUTROS VEICULOS AUTOMOV.S/DISP. ELEV</v>
          </cell>
          <cell r="C29556" t="str">
            <v>UM</v>
          </cell>
        </row>
        <row r="29557">
          <cell r="A29557">
            <v>707618000</v>
          </cell>
          <cell r="B29557" t="str">
            <v>REFORÇO CANTO TRAS. CARGO</v>
          </cell>
          <cell r="C29557" t="str">
            <v>UM</v>
          </cell>
        </row>
        <row r="29558">
          <cell r="A29558">
            <v>700596120</v>
          </cell>
          <cell r="B29558" t="str">
            <v>FUNDO SUPORTE BATERIA MODERNA</v>
          </cell>
          <cell r="C29558" t="str">
            <v>UM</v>
          </cell>
        </row>
        <row r="29559">
          <cell r="A29559">
            <v>807494000</v>
          </cell>
          <cell r="B29559" t="str">
            <v>COMPLEMENTO CHAMINE TRASEIRA INT. - 10412751</v>
          </cell>
          <cell r="C29559" t="str">
            <v>UM</v>
          </cell>
        </row>
        <row r="29560">
          <cell r="A29560">
            <v>807495000</v>
          </cell>
          <cell r="B29560" t="str">
            <v>COMPLEMENTO CHAMINE TRASEIRA INT. - 10412752</v>
          </cell>
          <cell r="C29560" t="str">
            <v>UM</v>
          </cell>
        </row>
        <row r="29561">
          <cell r="A29561">
            <v>807496000</v>
          </cell>
          <cell r="B29561" t="str">
            <v>COMPLEMENTO CHAMINE TRASEIRA INT. - 10412753</v>
          </cell>
          <cell r="C29561" t="str">
            <v>UM</v>
          </cell>
        </row>
        <row r="29562">
          <cell r="A29562">
            <v>707494010</v>
          </cell>
          <cell r="B29562" t="str">
            <v>COMPLEMENTO CHAMINE TRASEIRA - PARTE 1 - 10412751</v>
          </cell>
          <cell r="C29562" t="str">
            <v>UM</v>
          </cell>
        </row>
        <row r="29563">
          <cell r="A29563">
            <v>707494020</v>
          </cell>
          <cell r="B29563" t="str">
            <v>COMPLEMENTO CHAMINE TRASEIRA - PARTE 2 - 10412751</v>
          </cell>
          <cell r="C29563" t="str">
            <v>UM</v>
          </cell>
        </row>
        <row r="29564">
          <cell r="A29564">
            <v>707613000</v>
          </cell>
          <cell r="B29564" t="str">
            <v>TRAVESSA HORIZ. PAREDE TRAS. CARGO</v>
          </cell>
          <cell r="C29564" t="str">
            <v>UM</v>
          </cell>
        </row>
        <row r="29565">
          <cell r="A29565">
            <v>707618010</v>
          </cell>
          <cell r="B29565" t="str">
            <v>CHAPA REFORÇO CANTO TRAS. CARGO</v>
          </cell>
          <cell r="C29565" t="str">
            <v>UM</v>
          </cell>
        </row>
        <row r="29566">
          <cell r="A29566">
            <v>707619010</v>
          </cell>
          <cell r="B29566" t="str">
            <v>CHAPA REFORÇO INF. PAREDE TRAS. CARGO</v>
          </cell>
          <cell r="C29566" t="str">
            <v>UM</v>
          </cell>
        </row>
        <row r="29567">
          <cell r="A29567">
            <v>707620010</v>
          </cell>
          <cell r="B29567" t="str">
            <v>CHAPA REFORÇO INF. MAIOR PAREDE TRAS. CARGO</v>
          </cell>
          <cell r="C29567" t="str">
            <v>UM</v>
          </cell>
        </row>
        <row r="29568">
          <cell r="A29568" t="str">
            <v>70762200D</v>
          </cell>
          <cell r="B29568" t="str">
            <v>CALHA DO TETO DIR.</v>
          </cell>
          <cell r="C29568" t="str">
            <v>UM</v>
          </cell>
        </row>
        <row r="29569">
          <cell r="A29569" t="str">
            <v>70762200E</v>
          </cell>
          <cell r="B29569" t="str">
            <v>CALHA DO TETO ESQ.</v>
          </cell>
          <cell r="C29569" t="str">
            <v>UM</v>
          </cell>
        </row>
        <row r="29570">
          <cell r="A29570" t="str">
            <v>70762201D</v>
          </cell>
          <cell r="B29570" t="str">
            <v>CHAPA CALHA DO TETO DIR.</v>
          </cell>
          <cell r="C29570" t="str">
            <v>UM</v>
          </cell>
        </row>
        <row r="29571">
          <cell r="A29571" t="str">
            <v>70762202D</v>
          </cell>
          <cell r="B29571" t="str">
            <v>REFORÇO CALHA DO TETO DIR.</v>
          </cell>
          <cell r="C29571" t="str">
            <v>UM</v>
          </cell>
        </row>
        <row r="29572">
          <cell r="A29572" t="str">
            <v>70762201E</v>
          </cell>
          <cell r="B29572" t="str">
            <v>CHAPA CALHA DO TETO ESQ.</v>
          </cell>
          <cell r="C29572" t="str">
            <v>UM</v>
          </cell>
        </row>
        <row r="29573">
          <cell r="A29573" t="str">
            <v>70762202E</v>
          </cell>
          <cell r="B29573" t="str">
            <v>REFORÇO CALHA DO TETO ESQ.</v>
          </cell>
          <cell r="C29573" t="str">
            <v>UM</v>
          </cell>
        </row>
        <row r="29574">
          <cell r="A29574" t="str">
            <v>DD22021000</v>
          </cell>
          <cell r="B29574" t="str">
            <v>AGUA INCL MINERAL/GASEIF. ADICIONAL</v>
          </cell>
          <cell r="C29574" t="str">
            <v>UM</v>
          </cell>
        </row>
        <row r="29575">
          <cell r="A29575" t="str">
            <v>FORD 1</v>
          </cell>
          <cell r="B29575" t="str">
            <v>TESTE CABINE NUA S/ PORTAS, CAPÔ E GRADE</v>
          </cell>
          <cell r="C29575" t="str">
            <v>UM</v>
          </cell>
        </row>
        <row r="29576">
          <cell r="A29576">
            <v>106010000</v>
          </cell>
          <cell r="B29576" t="str">
            <v>CHAPA ABS CINZA 6,50 x 2000 x 3150 mm</v>
          </cell>
          <cell r="C29576" t="str">
            <v>UM</v>
          </cell>
        </row>
        <row r="29577">
          <cell r="A29577" t="str">
            <v>10876600D</v>
          </cell>
          <cell r="B29577" t="str">
            <v>MAQUINA VIDRO LADO DIREITO FORD CARGO</v>
          </cell>
          <cell r="C29577" t="str">
            <v>UM</v>
          </cell>
        </row>
        <row r="29578">
          <cell r="A29578" t="str">
            <v>10876600E</v>
          </cell>
          <cell r="B29578" t="str">
            <v>MAQUINA VIDRO LADO ESQUERDO FORD CARGO</v>
          </cell>
          <cell r="C29578" t="str">
            <v>UM</v>
          </cell>
        </row>
        <row r="29579">
          <cell r="A29579" t="str">
            <v>10876700D</v>
          </cell>
          <cell r="B29579" t="str">
            <v>LIMITADOR DA PORTA DIREITA FORD CARGO</v>
          </cell>
          <cell r="C29579" t="str">
            <v>UM</v>
          </cell>
        </row>
        <row r="29580">
          <cell r="A29580" t="str">
            <v>10876700E</v>
          </cell>
          <cell r="B29580" t="str">
            <v>LIMITADOR DA PORTA ESQUERDA FORD CARGO</v>
          </cell>
          <cell r="C29580" t="str">
            <v>UM</v>
          </cell>
        </row>
        <row r="29581">
          <cell r="A29581" t="str">
            <v>DD84243090</v>
          </cell>
          <cell r="B29581" t="str">
            <v>OUTS MAQS E APARS DE JATO DE AREIA</v>
          </cell>
          <cell r="C29581" t="str">
            <v>UM</v>
          </cell>
        </row>
        <row r="29582">
          <cell r="A29582">
            <v>106011000</v>
          </cell>
          <cell r="B29582" t="str">
            <v>CHAPA ABS CINZA 6,00 x 1650 x 2000 mm</v>
          </cell>
          <cell r="C29582" t="str">
            <v>UM</v>
          </cell>
        </row>
        <row r="29583">
          <cell r="A29583">
            <v>803104000</v>
          </cell>
          <cell r="B29583" t="str">
            <v>CABINE COMPLETA FORD CARGO LL S/ PAINEL (OBSOLETO)</v>
          </cell>
          <cell r="C29583" t="str">
            <v>UM</v>
          </cell>
        </row>
        <row r="29584">
          <cell r="A29584">
            <v>703104000</v>
          </cell>
          <cell r="B29584" t="str">
            <v>CABINE NUA FORD CARGO MONTADA TRASEIRA ABERTA</v>
          </cell>
          <cell r="C29584" t="str">
            <v>UM</v>
          </cell>
        </row>
        <row r="29585">
          <cell r="A29585">
            <v>703104010</v>
          </cell>
          <cell r="B29585" t="str">
            <v>PAREDE TRASEIRA ABERTA FORD CARGO</v>
          </cell>
          <cell r="C29585" t="str">
            <v>UM</v>
          </cell>
        </row>
        <row r="29586">
          <cell r="A29586" t="str">
            <v>DD39249000</v>
          </cell>
          <cell r="B29586" t="str">
            <v>COPO - DOVER / PLASTICO</v>
          </cell>
          <cell r="C29586" t="str">
            <v>UM</v>
          </cell>
        </row>
        <row r="29587">
          <cell r="A29587">
            <v>807522000</v>
          </cell>
          <cell r="B29587" t="str">
            <v>FLANGE - AÇO V 40 - ø 203 - 01.08.0033</v>
          </cell>
          <cell r="C29587" t="str">
            <v>UM</v>
          </cell>
        </row>
        <row r="29588">
          <cell r="A29588">
            <v>807523000</v>
          </cell>
          <cell r="B29588" t="str">
            <v>FLANGE - AÇO V 40 - ø 194 - 01.08.0034</v>
          </cell>
          <cell r="C29588" t="str">
            <v>UM</v>
          </cell>
        </row>
        <row r="29589">
          <cell r="A29589">
            <v>807524000</v>
          </cell>
          <cell r="B29589" t="str">
            <v>FLANGE - AÇO V 40 - ø 184 - 30215</v>
          </cell>
          <cell r="C29589" t="str">
            <v>UM</v>
          </cell>
        </row>
        <row r="29590">
          <cell r="A29590">
            <v>807525000</v>
          </cell>
          <cell r="B29590" t="str">
            <v>FLANGE - AÇO V 40 - ø 217 - 30221</v>
          </cell>
          <cell r="C29590" t="str">
            <v>UM</v>
          </cell>
        </row>
        <row r="29591">
          <cell r="A29591">
            <v>707494030</v>
          </cell>
          <cell r="B29591" t="str">
            <v>COMPLEMENTO CHAMINE TRASEIRA - BLANCK - 10412751</v>
          </cell>
          <cell r="C29591" t="str">
            <v>UM</v>
          </cell>
        </row>
        <row r="29592">
          <cell r="A29592">
            <v>109538000</v>
          </cell>
          <cell r="B29592" t="str">
            <v>CJ BANCOS FORD CARGO</v>
          </cell>
          <cell r="C29592" t="str">
            <v>UM</v>
          </cell>
        </row>
        <row r="29593">
          <cell r="A29593">
            <v>109539000</v>
          </cell>
          <cell r="B29593" t="str">
            <v>BANCO CARONA FORD CARGO</v>
          </cell>
          <cell r="C29593" t="str">
            <v>UM</v>
          </cell>
        </row>
        <row r="29594">
          <cell r="A29594">
            <v>807552000</v>
          </cell>
          <cell r="B29594" t="str">
            <v>RESERVATORIO DO AR 5 LITROS LAVRALE</v>
          </cell>
          <cell r="C29594" t="str">
            <v>UM</v>
          </cell>
        </row>
        <row r="29595">
          <cell r="A29595">
            <v>707552010</v>
          </cell>
          <cell r="B29595" t="str">
            <v>CILINDRO DO RESERVATORIO DO AR LAVRALE</v>
          </cell>
          <cell r="C29595" t="str">
            <v>UM</v>
          </cell>
        </row>
        <row r="29596">
          <cell r="A29596" t="str">
            <v>DD85013420</v>
          </cell>
          <cell r="B29596" t="str">
            <v>GERADORES ELETR DE CORRENTE CONTINUA</v>
          </cell>
          <cell r="C29596" t="str">
            <v>UM</v>
          </cell>
        </row>
        <row r="29597">
          <cell r="A29597">
            <v>707552020</v>
          </cell>
          <cell r="B29597" t="str">
            <v>TAMPA RESERVATORIO DE AR</v>
          </cell>
          <cell r="C29597" t="str">
            <v>UM</v>
          </cell>
        </row>
        <row r="29598">
          <cell r="A29598">
            <v>707552030</v>
          </cell>
          <cell r="B29598" t="str">
            <v>TAMPA DO RESERVATORIO LAVRALE C/ CONEXAO FEMEA</v>
          </cell>
          <cell r="C29598" t="str">
            <v>UM</v>
          </cell>
        </row>
        <row r="29599">
          <cell r="A29599">
            <v>707552040</v>
          </cell>
          <cell r="B29599" t="str">
            <v>BLANCK CILINDRO DO RESERVATORIO DO AR LAVRALE</v>
          </cell>
          <cell r="C29599" t="str">
            <v>UM</v>
          </cell>
        </row>
        <row r="29600">
          <cell r="A29600">
            <v>109501000</v>
          </cell>
          <cell r="B29600" t="str">
            <v>CONEXAO FEMEA ROSCA BSP 1"</v>
          </cell>
          <cell r="C29600" t="str">
            <v>UM</v>
          </cell>
        </row>
        <row r="29601">
          <cell r="A29601" t="str">
            <v>IMOB84251100</v>
          </cell>
          <cell r="B29601" t="str">
            <v>TALHAS ELETRICAS</v>
          </cell>
          <cell r="C29601" t="str">
            <v>UM</v>
          </cell>
        </row>
        <row r="29602">
          <cell r="A29602" t="str">
            <v>DD85122022</v>
          </cell>
          <cell r="B29602" t="str">
            <v>LUZES INDICADORAS DE MANOBRAS</v>
          </cell>
          <cell r="C29602" t="str">
            <v>UM</v>
          </cell>
        </row>
        <row r="29603">
          <cell r="A29603" t="str">
            <v>DD04022110</v>
          </cell>
          <cell r="B29603" t="str">
            <v>LEITE INTEGRAL, EM PO</v>
          </cell>
          <cell r="C29603" t="str">
            <v>UM</v>
          </cell>
        </row>
        <row r="29604">
          <cell r="A29604" t="str">
            <v>DD29141100</v>
          </cell>
          <cell r="B29604" t="str">
            <v>ACETONA NAO CONTENDO OUTRAS FUNCOES</v>
          </cell>
          <cell r="C29604" t="str">
            <v>UM</v>
          </cell>
        </row>
        <row r="29605">
          <cell r="A29605" t="str">
            <v>DD30039089</v>
          </cell>
          <cell r="B29605" t="str">
            <v>MEDICAMENTO C/OUTS COMPOST HETEROCI</v>
          </cell>
          <cell r="C29605" t="str">
            <v>UM</v>
          </cell>
        </row>
        <row r="29606">
          <cell r="A29606" t="str">
            <v>DD30041012</v>
          </cell>
          <cell r="B29606" t="str">
            <v>MEDICAMENTO CONTENDO AMOXICILINA</v>
          </cell>
          <cell r="C29606" t="str">
            <v>UM</v>
          </cell>
        </row>
        <row r="29607">
          <cell r="A29607" t="str">
            <v>DD30042099</v>
          </cell>
          <cell r="B29607" t="str">
            <v>MEDICAMENTO CONTENDO OUTROS ANTIBIOTICOS</v>
          </cell>
          <cell r="C29607" t="str">
            <v>UM</v>
          </cell>
        </row>
        <row r="29608">
          <cell r="A29608" t="str">
            <v>DD30049041</v>
          </cell>
          <cell r="B29608" t="str">
            <v>MEDICAMENTO C/METOCLOPRAMIDA</v>
          </cell>
          <cell r="C29608" t="str">
            <v>UM</v>
          </cell>
        </row>
        <row r="29609">
          <cell r="A29609" t="str">
            <v>DD30049059</v>
          </cell>
          <cell r="B29609" t="str">
            <v>OUTROS MEDICAMENTOS  C/PRODS POS 2930</v>
          </cell>
          <cell r="C29609" t="str">
            <v>UM</v>
          </cell>
        </row>
        <row r="29610">
          <cell r="A29610" t="str">
            <v>DD30049076</v>
          </cell>
          <cell r="B29610" t="str">
            <v>MEDICAMENTO CONT FUROSEMIDA/CLORTAL</v>
          </cell>
          <cell r="C29610" t="str">
            <v>UM</v>
          </cell>
        </row>
        <row r="29611">
          <cell r="A29611">
            <v>707552050</v>
          </cell>
          <cell r="B29611" t="str">
            <v>TAMPA DO RESERVATORIO LAVRALE C/ CONEXAO MACHO</v>
          </cell>
          <cell r="C29611" t="str">
            <v>UM</v>
          </cell>
        </row>
        <row r="29612">
          <cell r="A29612">
            <v>109502000</v>
          </cell>
          <cell r="B29612" t="str">
            <v>CONEXAO MACHO ROSCA BSP 1"</v>
          </cell>
          <cell r="C29612" t="str">
            <v>UM</v>
          </cell>
        </row>
        <row r="29613">
          <cell r="A29613" t="str">
            <v>DD30049079</v>
          </cell>
          <cell r="B29613" t="str">
            <v>OUTROS MEDICAMENTOS C/COMPOSTOS HET</v>
          </cell>
          <cell r="C29613" t="str">
            <v>UM</v>
          </cell>
        </row>
        <row r="29614">
          <cell r="A29614" t="str">
            <v>DD30051030</v>
          </cell>
          <cell r="B29614" t="str">
            <v>PENSOS ADESIVOS IMPERMEAVEIS</v>
          </cell>
          <cell r="C29614" t="str">
            <v>UM</v>
          </cell>
        </row>
        <row r="29615">
          <cell r="A29615" t="str">
            <v>DD96162000</v>
          </cell>
          <cell r="B29615" t="str">
            <v>BORLAS/ESPONJAS P/POS</v>
          </cell>
          <cell r="C29615" t="str">
            <v>UM</v>
          </cell>
        </row>
        <row r="29616">
          <cell r="A29616" t="str">
            <v>DD71179000</v>
          </cell>
          <cell r="B29616" t="str">
            <v>BOTONS</v>
          </cell>
          <cell r="C29616" t="str">
            <v>UM</v>
          </cell>
        </row>
        <row r="29617">
          <cell r="A29617" t="str">
            <v>DD35069900</v>
          </cell>
          <cell r="B29617" t="str">
            <v>COLA</v>
          </cell>
          <cell r="C29617" t="str">
            <v>UM</v>
          </cell>
        </row>
        <row r="29618">
          <cell r="A29618" t="str">
            <v>DD33049100</v>
          </cell>
          <cell r="B29618" t="str">
            <v>POS, INCLUIDOS OS COMPACTOS</v>
          </cell>
          <cell r="C29618" t="str">
            <v>UM</v>
          </cell>
        </row>
        <row r="29619">
          <cell r="A29619" t="str">
            <v>DD30059090</v>
          </cell>
          <cell r="B29619" t="str">
            <v>OUTRAS PASTAS, GAZES, SEMELH. P/USO MEDI</v>
          </cell>
          <cell r="C29619" t="str">
            <v>UM</v>
          </cell>
        </row>
        <row r="29620">
          <cell r="A29620" t="str">
            <v>DD21069050</v>
          </cell>
          <cell r="B29620" t="str">
            <v>GOMA DE MASCAR S/ ACUCAR</v>
          </cell>
          <cell r="C29620" t="str">
            <v>UM</v>
          </cell>
        </row>
        <row r="29621">
          <cell r="A29621" t="str">
            <v>DD30051010</v>
          </cell>
          <cell r="B29621" t="str">
            <v>CURATIVOS RECOB SUBST FARMACEUTICA</v>
          </cell>
          <cell r="C29621" t="str">
            <v>UM</v>
          </cell>
        </row>
        <row r="29622">
          <cell r="A29622">
            <v>300274000</v>
          </cell>
          <cell r="B29622" t="str">
            <v>PASTILHA INTERCAMBIAVEL METAL DURO</v>
          </cell>
          <cell r="C29622" t="str">
            <v>UM</v>
          </cell>
        </row>
        <row r="29623">
          <cell r="A29623" t="str">
            <v>DD85392200</v>
          </cell>
          <cell r="B29623" t="str">
            <v>OUTRAS LAMPADAS / TUBOS INCANDECENTES</v>
          </cell>
          <cell r="C29623" t="str">
            <v>UM</v>
          </cell>
        </row>
        <row r="29624">
          <cell r="A29624">
            <v>807497000</v>
          </cell>
          <cell r="B29624" t="str">
            <v>CANO DE DESCARGA - 10411463</v>
          </cell>
          <cell r="C29624" t="str">
            <v>UM</v>
          </cell>
        </row>
        <row r="29625">
          <cell r="A29625">
            <v>807498000</v>
          </cell>
          <cell r="B29625" t="str">
            <v>CANO DE DESCARGA - 10412234</v>
          </cell>
          <cell r="C29625" t="str">
            <v>UM</v>
          </cell>
        </row>
        <row r="29626">
          <cell r="A29626" t="str">
            <v>DD82057000</v>
          </cell>
          <cell r="B29626" t="str">
            <v>TORNOS DE APERTAR, SARGENTOS</v>
          </cell>
          <cell r="C29626" t="str">
            <v>UM</v>
          </cell>
        </row>
        <row r="29627">
          <cell r="A29627" t="str">
            <v>DD85414029</v>
          </cell>
          <cell r="B29627" t="str">
            <v>OUTROS DISPOSITIVOS FOTOSSENSIVEIS</v>
          </cell>
          <cell r="C29627" t="str">
            <v>UM</v>
          </cell>
        </row>
        <row r="29628">
          <cell r="A29628" t="str">
            <v>DD39206291</v>
          </cell>
          <cell r="B29628" t="str">
            <v>CHAPAS, ETC. TEREFTALATO POLIETILENO</v>
          </cell>
          <cell r="C29628" t="str">
            <v>UM</v>
          </cell>
        </row>
        <row r="29629">
          <cell r="A29629">
            <v>620000001</v>
          </cell>
          <cell r="B29629" t="str">
            <v>PALHETA DE GRAFITE DE 200 X 42 X 4MM</v>
          </cell>
          <cell r="C29629" t="str">
            <v>UM</v>
          </cell>
        </row>
        <row r="29630">
          <cell r="A29630">
            <v>703172400</v>
          </cell>
          <cell r="B29630" t="str">
            <v>SUPORTE BATENTE DO CAPO FORD CARGO</v>
          </cell>
          <cell r="C29630" t="str">
            <v>UM</v>
          </cell>
        </row>
        <row r="29631">
          <cell r="A29631" t="str">
            <v>10954000D</v>
          </cell>
          <cell r="B29631" t="str">
            <v>DOBRADICA DIR. DO CAPO FORD CARGO</v>
          </cell>
          <cell r="C29631" t="str">
            <v>UM</v>
          </cell>
        </row>
        <row r="29632">
          <cell r="A29632" t="str">
            <v>10954000E</v>
          </cell>
          <cell r="B29632" t="str">
            <v>DOBRADICA ESQ. DO CAPO FORD CARGO</v>
          </cell>
          <cell r="C29632" t="str">
            <v>UM</v>
          </cell>
        </row>
        <row r="29633">
          <cell r="A29633" t="str">
            <v>80324300F</v>
          </cell>
          <cell r="B29633" t="str">
            <v>PARA-CHOQUE FRONTAL FORD 2622-2628</v>
          </cell>
          <cell r="C29633" t="str">
            <v>UM</v>
          </cell>
        </row>
        <row r="29634">
          <cell r="A29634" t="str">
            <v>DD84311090</v>
          </cell>
          <cell r="B29634" t="str">
            <v>PARTES DE OUTRAS TALHAS</v>
          </cell>
          <cell r="C29634" t="str">
            <v>UM</v>
          </cell>
        </row>
        <row r="29635">
          <cell r="A29635" t="str">
            <v>DD84834010</v>
          </cell>
          <cell r="B29635" t="str">
            <v>CAIXA DE TRANSMISSAO, REDUTORES</v>
          </cell>
          <cell r="C29635" t="str">
            <v>UM</v>
          </cell>
        </row>
        <row r="29636">
          <cell r="A29636" t="str">
            <v>DD40092190</v>
          </cell>
          <cell r="B29636" t="str">
            <v>MANGUEIRA</v>
          </cell>
          <cell r="C29636" t="str">
            <v>UM</v>
          </cell>
        </row>
        <row r="29637">
          <cell r="A29637" t="str">
            <v>DD73072900</v>
          </cell>
          <cell r="B29637" t="str">
            <v>OUTROS ACESSORIOS PARA TUBOS, DE ACO</v>
          </cell>
          <cell r="C29637" t="str">
            <v>UM</v>
          </cell>
        </row>
        <row r="29638">
          <cell r="A29638">
            <v>109550000</v>
          </cell>
          <cell r="B29638" t="str">
            <v>TRINCO DO CAPO FORD CARGO</v>
          </cell>
          <cell r="C29638" t="str">
            <v>UM</v>
          </cell>
        </row>
        <row r="29639">
          <cell r="A29639">
            <v>109541000</v>
          </cell>
          <cell r="B29639" t="str">
            <v>TAMPAO BORRACHA APOIO CAPO</v>
          </cell>
          <cell r="C29639" t="str">
            <v>UM</v>
          </cell>
        </row>
        <row r="29640">
          <cell r="A29640">
            <v>109551000</v>
          </cell>
          <cell r="B29640" t="str">
            <v>COBERTURA DOBRADICA DO CAPO FORD CARGO</v>
          </cell>
          <cell r="C29640" t="str">
            <v>UM</v>
          </cell>
        </row>
        <row r="29641">
          <cell r="A29641" t="str">
            <v>DD85389010</v>
          </cell>
          <cell r="B29641" t="str">
            <v>CIRCUITO IMPRESSO MONTADO</v>
          </cell>
          <cell r="C29641" t="str">
            <v>UM</v>
          </cell>
        </row>
        <row r="29642">
          <cell r="A29642" t="str">
            <v>DD74082990</v>
          </cell>
          <cell r="B29642" t="str">
            <v>OUTROS FIOS C/BRONZE</v>
          </cell>
          <cell r="C29642" t="str">
            <v>UM</v>
          </cell>
        </row>
        <row r="29643">
          <cell r="A29643" t="str">
            <v>70317250E</v>
          </cell>
          <cell r="B29643" t="str">
            <v>CJ SUPORTE GRADE CENTRAL FORD CARGO ESQ</v>
          </cell>
          <cell r="C29643" t="str">
            <v>UM</v>
          </cell>
        </row>
        <row r="29644">
          <cell r="A29644">
            <v>802063000</v>
          </cell>
          <cell r="B29644" t="str">
            <v>TRAVESSA DO ENGATE  - A9583120201</v>
          </cell>
          <cell r="C29644" t="str">
            <v>UM</v>
          </cell>
        </row>
        <row r="29645">
          <cell r="A29645" t="str">
            <v>IMOB84672200</v>
          </cell>
          <cell r="B29645" t="str">
            <v>SERRAS</v>
          </cell>
          <cell r="C29645" t="str">
            <v>UM</v>
          </cell>
        </row>
        <row r="29646">
          <cell r="A29646">
            <v>109542000</v>
          </cell>
          <cell r="B29646" t="str">
            <v>BORRACHA PINO DO CAPO FORD CARGO</v>
          </cell>
          <cell r="C29646" t="str">
            <v>UM</v>
          </cell>
        </row>
        <row r="29647">
          <cell r="A29647">
            <v>200746000</v>
          </cell>
          <cell r="B29647" t="str">
            <v>CX PAPELAO DR 1319 (1400 x 580 x 430 alt) AT</v>
          </cell>
          <cell r="C29647" t="str">
            <v>UM</v>
          </cell>
        </row>
        <row r="29648">
          <cell r="A29648">
            <v>707478010</v>
          </cell>
          <cell r="B29648" t="str">
            <v>CANO DE DESCARGA VW - PARTE 1 - 16310417</v>
          </cell>
          <cell r="C29648" t="str">
            <v>UM</v>
          </cell>
        </row>
        <row r="29649">
          <cell r="A29649">
            <v>807499000</v>
          </cell>
          <cell r="B29649" t="str">
            <v>CANO DE DESCARGA - 26055235</v>
          </cell>
          <cell r="C29649" t="str">
            <v>UM</v>
          </cell>
        </row>
        <row r="29650">
          <cell r="A29650">
            <v>707499010</v>
          </cell>
          <cell r="B29650" t="str">
            <v>CANO DE DESCARGA - PARTE 1 - 26055235</v>
          </cell>
          <cell r="C29650" t="str">
            <v>UM</v>
          </cell>
        </row>
        <row r="29651">
          <cell r="A29651">
            <v>707499020</v>
          </cell>
          <cell r="B29651" t="str">
            <v>CANO DE DESCARGA - PARTE 2 - 26055235</v>
          </cell>
          <cell r="C29651" t="str">
            <v>UM</v>
          </cell>
        </row>
        <row r="29652">
          <cell r="A29652">
            <v>109543000</v>
          </cell>
          <cell r="B29652" t="str">
            <v>BORRACHA DO VARAO CAPO FORD CARGO</v>
          </cell>
          <cell r="C29652" t="str">
            <v>UM</v>
          </cell>
        </row>
        <row r="29653">
          <cell r="A29653">
            <v>707478020</v>
          </cell>
          <cell r="B29653" t="str">
            <v>CANO DE DESCARGA VW - PARTE 2 - 16310417</v>
          </cell>
          <cell r="C29653" t="str">
            <v>UM</v>
          </cell>
        </row>
        <row r="29654">
          <cell r="A29654" t="str">
            <v>80162700E</v>
          </cell>
          <cell r="B29654" t="str">
            <v>FOLHA TRASEIRA ESQUERDA HPN 1935</v>
          </cell>
          <cell r="C29654" t="str">
            <v>UM</v>
          </cell>
        </row>
        <row r="29655">
          <cell r="A29655" t="str">
            <v>8016270EF</v>
          </cell>
          <cell r="B29655" t="str">
            <v>FOLHA TRASEIRA ESQUERDA HPN 1935</v>
          </cell>
          <cell r="C29655" t="str">
            <v>UM</v>
          </cell>
        </row>
        <row r="29656">
          <cell r="A29656" t="str">
            <v>80162800E</v>
          </cell>
          <cell r="B29656" t="str">
            <v>FOLHA TRASEIRA ESQUERDA HPN LN 710/912/1620/1618</v>
          </cell>
          <cell r="C29656" t="str">
            <v>UM</v>
          </cell>
        </row>
        <row r="29657">
          <cell r="A29657" t="str">
            <v>8016280EF</v>
          </cell>
          <cell r="B29657" t="str">
            <v>FOLHA TRASEIRA ESQUERDA HPN LN 710/912/1620/1618</v>
          </cell>
          <cell r="C29657" t="str">
            <v>UM</v>
          </cell>
        </row>
        <row r="29658">
          <cell r="A29658">
            <v>200575000</v>
          </cell>
          <cell r="B29658" t="str">
            <v>CX. MAD. GRADEADA CABINE CARGO</v>
          </cell>
          <cell r="C29658" t="str">
            <v>UM</v>
          </cell>
        </row>
        <row r="29659">
          <cell r="A29659">
            <v>707472000</v>
          </cell>
          <cell r="B29659" t="str">
            <v>ACABAMENTO ARO DE RODA TRAS.SCANIA - COMIL 509177</v>
          </cell>
          <cell r="C29659" t="str">
            <v>UM</v>
          </cell>
        </row>
        <row r="29660">
          <cell r="A29660">
            <v>108769000</v>
          </cell>
          <cell r="B29660" t="str">
            <v>BORRACHA DO CAPO FORD CARGO</v>
          </cell>
          <cell r="C29660" t="str">
            <v>UM</v>
          </cell>
        </row>
        <row r="29661">
          <cell r="A29661">
            <v>106024000</v>
          </cell>
          <cell r="B29661" t="str">
            <v>PARAF ACO 8.8 MQ SXT RT M6 X 1,0 X 30 DIN933 ZB</v>
          </cell>
          <cell r="C29661" t="str">
            <v>UM</v>
          </cell>
        </row>
        <row r="29662">
          <cell r="A29662">
            <v>707472010</v>
          </cell>
          <cell r="B29662" t="str">
            <v>SUPORTE FIXACAO ARO DE RODA</v>
          </cell>
          <cell r="C29662" t="str">
            <v>UM</v>
          </cell>
        </row>
        <row r="29663">
          <cell r="A29663" t="str">
            <v>70317260D</v>
          </cell>
          <cell r="B29663" t="str">
            <v>REFORÇO ESTRUT. CABINE FORD CARGO DIR.</v>
          </cell>
          <cell r="C29663" t="str">
            <v>UM</v>
          </cell>
        </row>
        <row r="29664">
          <cell r="A29664" t="str">
            <v>70317260E</v>
          </cell>
          <cell r="B29664" t="str">
            <v>REFORÇO ESTRUT. CABINE FORD CARGO ESQ.</v>
          </cell>
          <cell r="C29664" t="str">
            <v>UM</v>
          </cell>
        </row>
        <row r="29665">
          <cell r="A29665">
            <v>707472050</v>
          </cell>
          <cell r="B29665" t="str">
            <v>CONJUNTO SUPORTE FIXACAO ARO DE RODA</v>
          </cell>
          <cell r="C29665" t="str">
            <v>UM</v>
          </cell>
        </row>
        <row r="29666">
          <cell r="A29666">
            <v>106025000</v>
          </cell>
          <cell r="B29666" t="str">
            <v>ADESIVO FUSOR 152 LORD</v>
          </cell>
          <cell r="C29666" t="str">
            <v>UM</v>
          </cell>
        </row>
        <row r="29667">
          <cell r="A29667">
            <v>707461000</v>
          </cell>
          <cell r="B29667" t="str">
            <v>ACABAMENTO ARO DE RODA - COMIL 493643</v>
          </cell>
          <cell r="C29667" t="str">
            <v>UM</v>
          </cell>
        </row>
        <row r="29668">
          <cell r="A29668">
            <v>807526000</v>
          </cell>
          <cell r="B29668" t="str">
            <v>CANO DE DESCARGA - 10412957</v>
          </cell>
          <cell r="C29668" t="str">
            <v>UM</v>
          </cell>
        </row>
        <row r="29669">
          <cell r="A29669">
            <v>807527000</v>
          </cell>
          <cell r="B29669" t="str">
            <v>CANO DE DESCARGA - 10412982</v>
          </cell>
          <cell r="C29669" t="str">
            <v>UM</v>
          </cell>
        </row>
        <row r="29670">
          <cell r="A29670">
            <v>807528000</v>
          </cell>
          <cell r="B29670" t="str">
            <v>CHAMINE TRASEIRA INTERNA - 10413400</v>
          </cell>
          <cell r="C29670" t="str">
            <v>UM</v>
          </cell>
        </row>
        <row r="29671">
          <cell r="A29671">
            <v>707528000</v>
          </cell>
          <cell r="B29671" t="str">
            <v>CHAMINE TRASEIRA INTERNA - 10413402</v>
          </cell>
          <cell r="C29671" t="str">
            <v>UM</v>
          </cell>
        </row>
        <row r="29672">
          <cell r="A29672">
            <v>707456000</v>
          </cell>
          <cell r="B29672" t="str">
            <v>ACABAMENTO ARO DE RODA TRAS.VOLVO - COMIL 509702</v>
          </cell>
          <cell r="C29672" t="str">
            <v>UM</v>
          </cell>
        </row>
        <row r="29673">
          <cell r="A29673" t="str">
            <v>DD84148019</v>
          </cell>
          <cell r="B29673" t="str">
            <v>VALVULAS DE COMPRESSORES DE AR</v>
          </cell>
          <cell r="C29673" t="str">
            <v>UM</v>
          </cell>
        </row>
        <row r="29674">
          <cell r="A29674" t="str">
            <v>80170700F</v>
          </cell>
          <cell r="B29674" t="str">
            <v>GRADE FRONTAL AXOR</v>
          </cell>
          <cell r="C29674" t="str">
            <v>UM</v>
          </cell>
        </row>
        <row r="29675">
          <cell r="A29675" t="str">
            <v>DD73251000</v>
          </cell>
          <cell r="B29675" t="str">
            <v>NIPLE SIMPLES</v>
          </cell>
          <cell r="C29675" t="str">
            <v>UM</v>
          </cell>
        </row>
        <row r="29676">
          <cell r="A29676">
            <v>801710000</v>
          </cell>
          <cell r="B29676" t="str">
            <v>PAREDE TRASEIRA HPN 710/912/1618</v>
          </cell>
          <cell r="C29676" t="str">
            <v>UM</v>
          </cell>
        </row>
        <row r="29677">
          <cell r="A29677">
            <v>801711000</v>
          </cell>
          <cell r="B29677" t="str">
            <v>PAREDE TRASEIRA HPN 1620</v>
          </cell>
          <cell r="C29677" t="str">
            <v>UM</v>
          </cell>
        </row>
        <row r="29678">
          <cell r="A29678">
            <v>801712000</v>
          </cell>
          <cell r="B29678" t="str">
            <v>PAREDE TRASEIRA FPN 1718/1720/1721</v>
          </cell>
          <cell r="C29678" t="str">
            <v>UM</v>
          </cell>
        </row>
        <row r="29679">
          <cell r="A29679">
            <v>101369000</v>
          </cell>
          <cell r="B29679" t="str">
            <v>CHAPA DE ACO 5 X 1200 X 2000 mm LNE 50/NBR 6656</v>
          </cell>
          <cell r="C29679" t="str">
            <v>KG</v>
          </cell>
        </row>
        <row r="29680">
          <cell r="A29680" t="str">
            <v>DD29152100</v>
          </cell>
          <cell r="B29680" t="str">
            <v>ACIDO ACETICO</v>
          </cell>
          <cell r="C29680" t="str">
            <v>UM</v>
          </cell>
        </row>
        <row r="29681">
          <cell r="A29681" t="str">
            <v>DD38084029</v>
          </cell>
          <cell r="B29681" t="str">
            <v>OUTROS DESINFETANTES</v>
          </cell>
          <cell r="C29681" t="str">
            <v>UM</v>
          </cell>
        </row>
        <row r="29682">
          <cell r="A29682">
            <v>702063000</v>
          </cell>
          <cell r="B29682" t="str">
            <v>TRAVESSA DO ENGATE (ESTAMPADA)</v>
          </cell>
          <cell r="C29682" t="str">
            <v>UM</v>
          </cell>
        </row>
        <row r="29683">
          <cell r="A29683" t="str">
            <v>DD76109000</v>
          </cell>
          <cell r="B29683" t="str">
            <v>CONSTRUCOES/OUTRAS PARTES, CHAPAS</v>
          </cell>
          <cell r="C29683" t="str">
            <v>UM</v>
          </cell>
        </row>
        <row r="29684">
          <cell r="A29684" t="str">
            <v>80813500S</v>
          </cell>
          <cell r="B29684" t="str">
            <v>PARA-LAMA ENVOLV UNIVERSAL CARRETA/BI-TREM - SARTI</v>
          </cell>
          <cell r="C29684" t="str">
            <v>UM</v>
          </cell>
        </row>
        <row r="29685">
          <cell r="A29685" t="str">
            <v>DD59039000</v>
          </cell>
          <cell r="B29685" t="str">
            <v>TECIDOS IMPREGNADO/REVESTIDO</v>
          </cell>
          <cell r="C29685" t="str">
            <v>UM</v>
          </cell>
        </row>
        <row r="29686">
          <cell r="A29686" t="str">
            <v>TESTE 1135</v>
          </cell>
          <cell r="B29686" t="str">
            <v>TESTE PARACHOQUE 1135 HPN</v>
          </cell>
          <cell r="C29686" t="str">
            <v>UM</v>
          </cell>
        </row>
        <row r="29687">
          <cell r="A29687">
            <v>200576000</v>
          </cell>
          <cell r="B29687" t="str">
            <v>CX. MAD. FECHADA CABINE CARGO</v>
          </cell>
          <cell r="C29687" t="str">
            <v>UM</v>
          </cell>
        </row>
        <row r="29688">
          <cell r="A29688">
            <v>620000002</v>
          </cell>
          <cell r="B29688" t="str">
            <v>MICRO FIM DE CURSO TELEMECANIQUE - CODIGO XCK-J10541</v>
          </cell>
          <cell r="C29688" t="str">
            <v>UM</v>
          </cell>
        </row>
        <row r="29689">
          <cell r="A29689">
            <v>703181130</v>
          </cell>
          <cell r="B29689" t="str">
            <v>COLUNA SUPERIOR DO PARABRISA (C/ GLACO)</v>
          </cell>
          <cell r="C29689" t="str">
            <v>UM</v>
          </cell>
        </row>
        <row r="29690">
          <cell r="A29690">
            <v>807529000</v>
          </cell>
          <cell r="B29690" t="str">
            <v>CANO DE DESCARGA - 10414556</v>
          </cell>
          <cell r="C29690" t="str">
            <v>UM</v>
          </cell>
        </row>
        <row r="29691">
          <cell r="A29691">
            <v>101091000</v>
          </cell>
          <cell r="B29691" t="str">
            <v>IMA PARA FIXACAO ø22 X 10MM NEODIMIO</v>
          </cell>
          <cell r="C29691" t="str">
            <v>UM</v>
          </cell>
        </row>
        <row r="29692">
          <cell r="A29692">
            <v>600464000</v>
          </cell>
          <cell r="B29692" t="str">
            <v>FILTRO MANTA DE TETO NACIONAL 555 X 900 mm</v>
          </cell>
          <cell r="C29692" t="str">
            <v>UM</v>
          </cell>
        </row>
        <row r="29693">
          <cell r="A29693">
            <v>700325030</v>
          </cell>
          <cell r="B29693" t="str">
            <v>TAMPA FRONTAL</v>
          </cell>
          <cell r="C29693" t="str">
            <v>UM</v>
          </cell>
        </row>
        <row r="29694">
          <cell r="A29694">
            <v>700609070</v>
          </cell>
          <cell r="B29694" t="str">
            <v>FUNDO DO SUPORTE BATERIA 609S</v>
          </cell>
          <cell r="C29694" t="str">
            <v>UM</v>
          </cell>
        </row>
        <row r="29695">
          <cell r="A29695" t="str">
            <v>80613500F</v>
          </cell>
          <cell r="B29695" t="str">
            <v>GRADE SUPERIOR SCANIA R SERIE 6</v>
          </cell>
          <cell r="C29695" t="str">
            <v>UM</v>
          </cell>
        </row>
        <row r="29696">
          <cell r="A29696" t="str">
            <v>8070950DF</v>
          </cell>
          <cell r="B29696" t="str">
            <v>QUADRO DO FAROL DIREITO VOLVO FM</v>
          </cell>
          <cell r="C29696" t="str">
            <v>UM</v>
          </cell>
        </row>
        <row r="29697">
          <cell r="A29697" t="str">
            <v>8070950EF</v>
          </cell>
          <cell r="B29697" t="str">
            <v>QUADRO DO FAROL ESQUERDO VOLVO FM</v>
          </cell>
          <cell r="C29697" t="str">
            <v>UM</v>
          </cell>
        </row>
        <row r="29698">
          <cell r="A29698" t="str">
            <v>80708200F</v>
          </cell>
          <cell r="B29698" t="str">
            <v>PARALAMA DIANTEIRO TRASEIRO CABINE VOLVO FH 95 - 2002</v>
          </cell>
          <cell r="C29698" t="str">
            <v>UM</v>
          </cell>
        </row>
        <row r="29699">
          <cell r="A29699">
            <v>700326040</v>
          </cell>
          <cell r="B29699" t="str">
            <v>TAMPA SUPERIOR - VERDE</v>
          </cell>
          <cell r="C29699" t="str">
            <v>UM</v>
          </cell>
        </row>
        <row r="29700">
          <cell r="A29700" t="str">
            <v>80165500D</v>
          </cell>
          <cell r="B29700" t="str">
            <v>FOLHA TRASEIRA DIREITA FPN 1718/1720/1721</v>
          </cell>
          <cell r="C29700" t="str">
            <v>UM</v>
          </cell>
        </row>
        <row r="29701">
          <cell r="A29701" t="str">
            <v>80165500E</v>
          </cell>
          <cell r="B29701" t="str">
            <v>FOLHA TRASEIRA ESQUERDA FPN 1718/1720/1721</v>
          </cell>
          <cell r="C29701" t="str">
            <v>UM</v>
          </cell>
        </row>
        <row r="29702">
          <cell r="A29702" t="str">
            <v>70165500D</v>
          </cell>
          <cell r="B29702" t="str">
            <v>FOLHA TRASEIRA DIREITA FPN 1718/1720/1721</v>
          </cell>
          <cell r="C29702" t="str">
            <v>UM</v>
          </cell>
        </row>
        <row r="29703">
          <cell r="A29703" t="str">
            <v>70165500E</v>
          </cell>
          <cell r="B29703" t="str">
            <v>FOLHA TRASEIRA ESQUERDA FPN 1718/1720/1721</v>
          </cell>
          <cell r="C29703" t="str">
            <v>UM</v>
          </cell>
        </row>
        <row r="29704">
          <cell r="A29704" t="str">
            <v>DD34039190</v>
          </cell>
          <cell r="B29704" t="str">
            <v>AMACIANTE DE FIBRAS TEXTEIS</v>
          </cell>
          <cell r="C29704" t="str">
            <v>UM</v>
          </cell>
        </row>
        <row r="29705">
          <cell r="A29705" t="str">
            <v>DD79070090</v>
          </cell>
          <cell r="B29705" t="str">
            <v>OUTRAS OBRAS DE ZINCO</v>
          </cell>
          <cell r="C29705" t="str">
            <v>UM</v>
          </cell>
        </row>
        <row r="29706">
          <cell r="A29706" t="str">
            <v>DD92089000</v>
          </cell>
          <cell r="B29706" t="str">
            <v>ORGAOS MECANICOS DE FEIRA E OUTS</v>
          </cell>
          <cell r="C29706" t="str">
            <v>UM</v>
          </cell>
        </row>
        <row r="29707">
          <cell r="A29707" t="str">
            <v>DD73181300</v>
          </cell>
          <cell r="B29707" t="str">
            <v>GANCHOS E ARMELAS DE FERRO</v>
          </cell>
          <cell r="C29707" t="str">
            <v>UM</v>
          </cell>
        </row>
        <row r="29708">
          <cell r="A29708" t="str">
            <v>DD56075090</v>
          </cell>
          <cell r="B29708" t="str">
            <v>CORDEIS, CORDAS E CABOS</v>
          </cell>
          <cell r="C29708" t="str">
            <v>UM</v>
          </cell>
        </row>
        <row r="29709">
          <cell r="A29709" t="str">
            <v>DD39202019</v>
          </cell>
          <cell r="B29709" t="str">
            <v>CHAPA DE PLASTICO</v>
          </cell>
          <cell r="C29709" t="str">
            <v>UM</v>
          </cell>
        </row>
        <row r="29710">
          <cell r="A29710" t="str">
            <v>DD22072010</v>
          </cell>
          <cell r="B29710" t="str">
            <v>ALCOOL</v>
          </cell>
          <cell r="C29710" t="str">
            <v>UM</v>
          </cell>
        </row>
        <row r="29711">
          <cell r="A29711" t="str">
            <v>DD85321000</v>
          </cell>
          <cell r="B29711" t="str">
            <v>CONDENSADOR FIXO P/LINHA ELETR</v>
          </cell>
          <cell r="C29711" t="str">
            <v>UM</v>
          </cell>
        </row>
        <row r="29712">
          <cell r="A29712">
            <v>107016000</v>
          </cell>
          <cell r="B29712" t="str">
            <v>CHAPA ABS CINZA TEXTURIZADO 4,50 x 650 x 1800 mm (AGCO)</v>
          </cell>
          <cell r="C29712" t="str">
            <v>UM</v>
          </cell>
        </row>
        <row r="29713">
          <cell r="A29713">
            <v>107017000</v>
          </cell>
          <cell r="B29713" t="str">
            <v>CHAPA ABS CINZA TEXTURIZADO 3,50 x 650 x 1400 mm (AGCO)</v>
          </cell>
          <cell r="C29713" t="str">
            <v>UM</v>
          </cell>
        </row>
        <row r="29714">
          <cell r="A29714">
            <v>107018000</v>
          </cell>
          <cell r="B29714" t="str">
            <v>CHAPA ABS CINZA TEXTURIZADO 4,00 x 930 x 1450 mm (AGCO)</v>
          </cell>
          <cell r="C29714" t="str">
            <v>UM</v>
          </cell>
        </row>
        <row r="29715">
          <cell r="A29715">
            <v>107019000</v>
          </cell>
          <cell r="B29715" t="str">
            <v>CHAPA ABS CINZA TEXTURIZADO 6,50 x 650 x 1800 mm (AGCO)</v>
          </cell>
          <cell r="C29715" t="str">
            <v>UM</v>
          </cell>
        </row>
        <row r="29716">
          <cell r="A29716" t="str">
            <v>DD22030000</v>
          </cell>
          <cell r="B29716" t="str">
            <v>CERVEJAS DE MALTE</v>
          </cell>
          <cell r="C29716" t="str">
            <v>UM</v>
          </cell>
        </row>
        <row r="29717">
          <cell r="A29717" t="str">
            <v>DD96099000</v>
          </cell>
          <cell r="B29717" t="str">
            <v>CARVAO / GIZES PARA ESCREVER</v>
          </cell>
          <cell r="C29717" t="str">
            <v>UM</v>
          </cell>
        </row>
        <row r="29718">
          <cell r="A29718" t="str">
            <v>DD85131010</v>
          </cell>
          <cell r="B29718" t="str">
            <v>LANTERNAS MANUAIS</v>
          </cell>
          <cell r="C29718" t="str">
            <v>UM</v>
          </cell>
        </row>
        <row r="29719">
          <cell r="A29719" t="str">
            <v>DD34013000</v>
          </cell>
          <cell r="B29719" t="str">
            <v>PRODUTOS E PREP. ORGANICOS</v>
          </cell>
          <cell r="C29719" t="str">
            <v>UM</v>
          </cell>
        </row>
        <row r="29720">
          <cell r="A29720">
            <v>108770000</v>
          </cell>
          <cell r="B29720" t="str">
            <v>BORRACHA DA PORTA FORD CARGO</v>
          </cell>
          <cell r="C29720" t="str">
            <v>UM</v>
          </cell>
        </row>
        <row r="29721">
          <cell r="A29721">
            <v>620000003</v>
          </cell>
          <cell r="B29721" t="str">
            <v>PILHA ALCALINA AA 1,5 VCC</v>
          </cell>
          <cell r="C29721" t="str">
            <v>UM</v>
          </cell>
        </row>
        <row r="29722">
          <cell r="A29722" t="str">
            <v>DD85423999</v>
          </cell>
          <cell r="B29722" t="str">
            <v>OUTROS</v>
          </cell>
          <cell r="C29722" t="str">
            <v>UM</v>
          </cell>
        </row>
        <row r="29723">
          <cell r="A29723">
            <v>108768000</v>
          </cell>
          <cell r="B29723" t="str">
            <v>ACABAMENTO DA FECHADURA</v>
          </cell>
          <cell r="C29723" t="str">
            <v>UM</v>
          </cell>
        </row>
        <row r="29724">
          <cell r="A29724">
            <v>108772000</v>
          </cell>
          <cell r="B29724" t="str">
            <v>COBERTURA MAÇANETA FORD CARGO</v>
          </cell>
          <cell r="C29724" t="str">
            <v>UM</v>
          </cell>
        </row>
        <row r="29725">
          <cell r="A29725">
            <v>108773000</v>
          </cell>
          <cell r="B29725" t="str">
            <v>REFORÇO DO TRINCO</v>
          </cell>
          <cell r="C29725" t="str">
            <v>UM</v>
          </cell>
        </row>
        <row r="29726">
          <cell r="A29726">
            <v>620000004</v>
          </cell>
          <cell r="B29726" t="str">
            <v>DISJUNTOR MOTOR S0 TRIPOLAR 11/16A 100KA/220V SIEMENS</v>
          </cell>
          <cell r="C29726" t="str">
            <v>UM</v>
          </cell>
        </row>
        <row r="29727">
          <cell r="A29727">
            <v>807530000</v>
          </cell>
          <cell r="B29727" t="str">
            <v>CANO DE DESCARGA - 10417296</v>
          </cell>
          <cell r="C29727" t="str">
            <v>UM</v>
          </cell>
        </row>
        <row r="29728">
          <cell r="A29728">
            <v>703172070</v>
          </cell>
          <cell r="B29728" t="str">
            <v>CJ REFORCO INTERNO SUPORTE CABINE FORD CARGO</v>
          </cell>
          <cell r="C29728" t="str">
            <v>UM</v>
          </cell>
        </row>
        <row r="29729">
          <cell r="A29729">
            <v>703172080</v>
          </cell>
          <cell r="B29729" t="str">
            <v>SUPORTE DA CABINE FORD CARGO</v>
          </cell>
          <cell r="C29729" t="str">
            <v>UM</v>
          </cell>
        </row>
        <row r="29730">
          <cell r="A29730">
            <v>703172800</v>
          </cell>
          <cell r="B29730" t="str">
            <v>CJ CHAPA SUPORTE CABINE FORD CARGO</v>
          </cell>
          <cell r="C29730" t="str">
            <v>UM</v>
          </cell>
        </row>
        <row r="29731">
          <cell r="A29731">
            <v>703172900</v>
          </cell>
          <cell r="B29731" t="str">
            <v>REFORCO INTERNO SUPORTE CABINE FORD CARGO</v>
          </cell>
          <cell r="C29731" t="str">
            <v>UM</v>
          </cell>
        </row>
        <row r="29732">
          <cell r="A29732">
            <v>703172700</v>
          </cell>
          <cell r="B29732" t="str">
            <v>CHAPA SUPORTE CABINE FORD CARGO</v>
          </cell>
          <cell r="C29732" t="str">
            <v>UM</v>
          </cell>
        </row>
        <row r="29733">
          <cell r="A29733" t="str">
            <v>DD35069120</v>
          </cell>
          <cell r="B29733" t="str">
            <v>ADESIVOS A BASE DE PLASTICOS</v>
          </cell>
          <cell r="C29733" t="str">
            <v>UM</v>
          </cell>
        </row>
        <row r="29734">
          <cell r="A29734" t="str">
            <v>80175100F</v>
          </cell>
          <cell r="B29734" t="str">
            <v>CAPO DO MOTOR ACTROS MEGA SPACE</v>
          </cell>
          <cell r="C29734" t="str">
            <v>UM</v>
          </cell>
        </row>
        <row r="29735">
          <cell r="A29735" t="str">
            <v>IMOB84248990</v>
          </cell>
          <cell r="B29735" t="str">
            <v>OUTROS APARELHOS P/ PROJETAR LIQUIDOS</v>
          </cell>
          <cell r="C29735" t="str">
            <v>UM</v>
          </cell>
        </row>
        <row r="29736">
          <cell r="A29736" t="str">
            <v>DD72269100</v>
          </cell>
          <cell r="B29736" t="str">
            <v>LAMIN DE OUTRAS LIGAS DE ACOS</v>
          </cell>
          <cell r="C29736" t="str">
            <v>UM</v>
          </cell>
        </row>
        <row r="29737">
          <cell r="A29737" t="str">
            <v>IMOB84279000</v>
          </cell>
          <cell r="B29737" t="str">
            <v>OUTRAS EMPILHADEIRAS/ VEICULOS P/MOVIMENTACAO</v>
          </cell>
          <cell r="C29737" t="str">
            <v>UM</v>
          </cell>
        </row>
        <row r="29738">
          <cell r="A29738" t="str">
            <v>DD39079999</v>
          </cell>
          <cell r="B29738" t="str">
            <v>OUTROS POLIESTERES EM FORMAS PRIMARIAS</v>
          </cell>
          <cell r="C29738" t="str">
            <v>UM</v>
          </cell>
        </row>
        <row r="29739">
          <cell r="A29739">
            <v>108774000</v>
          </cell>
          <cell r="B29739" t="str">
            <v>REVESTIMENTO COLUNA LATERAL PORTA FORD CARGO</v>
          </cell>
          <cell r="C29739" t="str">
            <v>UM</v>
          </cell>
        </row>
        <row r="29740">
          <cell r="A29740">
            <v>807531000</v>
          </cell>
          <cell r="B29740" t="str">
            <v>CANO DE DESCARGA - 10418946</v>
          </cell>
          <cell r="C29740" t="str">
            <v>UM</v>
          </cell>
        </row>
        <row r="29741">
          <cell r="A29741">
            <v>620000005</v>
          </cell>
          <cell r="B29741" t="str">
            <v>CONTATOR POTENCIA 17A 220VCA 50/60HZ SIEMENS - 3RT1025</v>
          </cell>
          <cell r="C29741" t="str">
            <v>UM</v>
          </cell>
        </row>
        <row r="29742">
          <cell r="A29742" t="str">
            <v>MATRIZ257</v>
          </cell>
          <cell r="B29742" t="str">
            <v>FERRAMENTAL PARA ESTAMPAR EMBLEMA FILTRO DE PARTICULAS</v>
          </cell>
          <cell r="C29742" t="str">
            <v>UM</v>
          </cell>
        </row>
        <row r="29743">
          <cell r="A29743" t="str">
            <v>MATRIZ258</v>
          </cell>
          <cell r="B29743" t="str">
            <v>FERRAMENTAL PARA EXTRUDAR FURO 2"  FILTRO DE PARTICULAS</v>
          </cell>
          <cell r="C29743" t="str">
            <v>UM</v>
          </cell>
        </row>
        <row r="29744">
          <cell r="A29744" t="str">
            <v>MATRIZ259</v>
          </cell>
          <cell r="B29744" t="str">
            <v>FERRAMENTAL P/ CORTAR EXTRUDAR DEFLE Ø240  FILTRO DE PARTICU</v>
          </cell>
          <cell r="C29744" t="str">
            <v>UM</v>
          </cell>
        </row>
        <row r="29745">
          <cell r="A29745" t="str">
            <v>MATRIZ260</v>
          </cell>
          <cell r="B29745" t="str">
            <v>DISPOSITIVO P/ENROLAR MALHA  FILTRO DE PARTICULAS</v>
          </cell>
          <cell r="C29745" t="str">
            <v>UM</v>
          </cell>
        </row>
        <row r="29746">
          <cell r="A29746" t="str">
            <v>MATRIZ261</v>
          </cell>
          <cell r="B29746" t="str">
            <v>GABARITO P/MONTAR GAIOLA FILTRO DE PARTICULAS</v>
          </cell>
          <cell r="C29746" t="str">
            <v>UM</v>
          </cell>
        </row>
        <row r="29747">
          <cell r="A29747" t="str">
            <v>MATRIZ262</v>
          </cell>
          <cell r="B29747" t="str">
            <v>GABARITO P/MONTAR CJ FILTRO DO FILTRO DE PARTICULAS</v>
          </cell>
          <cell r="C29747" t="str">
            <v>UM</v>
          </cell>
        </row>
        <row r="29748">
          <cell r="A29748" t="str">
            <v>DD96138000</v>
          </cell>
          <cell r="B29748" t="str">
            <v>OUTROS ISQUEIROS E ACENDEDORES</v>
          </cell>
          <cell r="C29748" t="str">
            <v>UM</v>
          </cell>
        </row>
        <row r="29749">
          <cell r="A29749" t="str">
            <v>10877500D</v>
          </cell>
          <cell r="B29749" t="str">
            <v>BATENTE DIREITO DA VENTAROLA FORD CARGO</v>
          </cell>
          <cell r="C29749" t="str">
            <v>UM</v>
          </cell>
        </row>
        <row r="29750">
          <cell r="A29750" t="str">
            <v>10877500E</v>
          </cell>
          <cell r="B29750" t="str">
            <v>BATENTE ESQUERDO DA VENTAROLA FORD CARGO</v>
          </cell>
          <cell r="C29750" t="str">
            <v>UM</v>
          </cell>
        </row>
        <row r="29751">
          <cell r="A29751">
            <v>709673020</v>
          </cell>
          <cell r="B29751" t="str">
            <v>TUBO DE ENTRADA FILTRO DE PARTICULAS</v>
          </cell>
          <cell r="C29751" t="str">
            <v>UM</v>
          </cell>
        </row>
        <row r="29752">
          <cell r="A29752">
            <v>709673030</v>
          </cell>
          <cell r="B29752" t="str">
            <v>TAMPA FILTRO DE PARTICULAS</v>
          </cell>
          <cell r="C29752" t="str">
            <v>UM</v>
          </cell>
        </row>
        <row r="29753">
          <cell r="A29753">
            <v>709673010</v>
          </cell>
          <cell r="B29753" t="str">
            <v>CORPO FILTRO DE PARTICULAS</v>
          </cell>
          <cell r="C29753" t="str">
            <v>UM</v>
          </cell>
        </row>
        <row r="29754">
          <cell r="A29754">
            <v>106027000</v>
          </cell>
          <cell r="B29754" t="str">
            <v>CHAPA PP PRETO 5,00 x 940 x 3100 mm</v>
          </cell>
          <cell r="C29754" t="str">
            <v>UM</v>
          </cell>
        </row>
        <row r="29755">
          <cell r="A29755">
            <v>106028000</v>
          </cell>
          <cell r="B29755" t="str">
            <v>CHAPA PP PRETO 5,00 x 950 x 1850 mm</v>
          </cell>
          <cell r="C29755" t="str">
            <v>UM</v>
          </cell>
        </row>
        <row r="29756">
          <cell r="A29756">
            <v>709673050</v>
          </cell>
          <cell r="B29756" t="str">
            <v>DEFLETOR DE SAIDA FILTRO DE PARTICULAS</v>
          </cell>
          <cell r="C29756" t="str">
            <v>UM</v>
          </cell>
        </row>
        <row r="29757">
          <cell r="A29757">
            <v>709673060</v>
          </cell>
          <cell r="B29757" t="str">
            <v>DEFLETOR DE ENTRADA FILTRO DE PARTICULAS</v>
          </cell>
          <cell r="C29757" t="str">
            <v>UM</v>
          </cell>
        </row>
        <row r="29758">
          <cell r="A29758">
            <v>709673070</v>
          </cell>
          <cell r="B29758" t="str">
            <v>GAIOLA CAMARA RETENCAO FILTRO DE PARTICULAS</v>
          </cell>
          <cell r="C29758" t="str">
            <v>UM</v>
          </cell>
        </row>
        <row r="29759">
          <cell r="A29759">
            <v>620000006</v>
          </cell>
          <cell r="B29759" t="str">
            <v>MANOMETRO 1/4 X 50 HORIZONTAL MN2002</v>
          </cell>
          <cell r="C29759" t="str">
            <v>UM</v>
          </cell>
        </row>
        <row r="29760">
          <cell r="A29760">
            <v>620000007</v>
          </cell>
          <cell r="B29760" t="str">
            <v>MANOMETRO 1/4 VERTICAL 0-11KGF/CM2 MN2000</v>
          </cell>
          <cell r="C29760" t="str">
            <v>UM</v>
          </cell>
        </row>
        <row r="29761">
          <cell r="A29761">
            <v>709673080</v>
          </cell>
          <cell r="B29761" t="str">
            <v>DEFLETOR CAMARA RETENCAO FILTRO DE PARTICULAS</v>
          </cell>
          <cell r="C29761" t="str">
            <v>UM</v>
          </cell>
        </row>
        <row r="29762">
          <cell r="A29762">
            <v>709673090</v>
          </cell>
          <cell r="B29762" t="str">
            <v>TUBO INTERNO FILTRO DE PARTICULAS</v>
          </cell>
          <cell r="C29762" t="str">
            <v>UM</v>
          </cell>
        </row>
        <row r="29763">
          <cell r="A29763">
            <v>709673100</v>
          </cell>
          <cell r="B29763" t="str">
            <v>TUBO DE SAIDA FILTRO DE PARTICULAS</v>
          </cell>
          <cell r="C29763" t="str">
            <v>UM</v>
          </cell>
        </row>
        <row r="29764">
          <cell r="A29764">
            <v>709673110</v>
          </cell>
          <cell r="B29764" t="str">
            <v>COIFA FILTRO DE PARTICULAS</v>
          </cell>
          <cell r="C29764" t="str">
            <v>UM</v>
          </cell>
        </row>
        <row r="29765">
          <cell r="A29765">
            <v>709673120</v>
          </cell>
          <cell r="B29765" t="str">
            <v>SUPORTE GAIOLA FILTRO DE PARTICULAS</v>
          </cell>
          <cell r="C29765" t="str">
            <v>UM</v>
          </cell>
        </row>
        <row r="29766">
          <cell r="A29766">
            <v>709673130</v>
          </cell>
          <cell r="B29766" t="str">
            <v>SUPORTE MENOR FILTRO DE PARTICULAS</v>
          </cell>
          <cell r="C29766" t="str">
            <v>UM</v>
          </cell>
        </row>
        <row r="29767">
          <cell r="A29767">
            <v>709673140</v>
          </cell>
          <cell r="B29767" t="str">
            <v>SUPORTE MAIOR FILTRO DE PARTICULAS</v>
          </cell>
          <cell r="C29767" t="str">
            <v>UM</v>
          </cell>
        </row>
        <row r="29768">
          <cell r="A29768">
            <v>108776000</v>
          </cell>
          <cell r="B29768" t="str">
            <v>PRESILHA DO VARAO FORD CARGO</v>
          </cell>
          <cell r="C29768" t="str">
            <v>UM</v>
          </cell>
        </row>
        <row r="29769">
          <cell r="A29769">
            <v>108777000</v>
          </cell>
          <cell r="B29769" t="str">
            <v>PARAF M 8 x 50 x PHS DIN 965</v>
          </cell>
          <cell r="C29769" t="str">
            <v>UM</v>
          </cell>
        </row>
        <row r="29770">
          <cell r="A29770">
            <v>817410000</v>
          </cell>
          <cell r="B29770" t="str">
            <v>M.O. ESTAMPAGEM CX DE RODA - 151082</v>
          </cell>
          <cell r="C29770" t="str">
            <v>UM</v>
          </cell>
        </row>
        <row r="29771">
          <cell r="A29771">
            <v>108778000</v>
          </cell>
          <cell r="B29771" t="str">
            <v>VIDRO TRAS INCOLOR FORD CARGO</v>
          </cell>
          <cell r="C29771" t="str">
            <v>UM</v>
          </cell>
        </row>
        <row r="29772">
          <cell r="A29772">
            <v>108779000</v>
          </cell>
          <cell r="B29772" t="str">
            <v>BORRACHA VIDRO TRAS FORD CARGO</v>
          </cell>
          <cell r="C29772" t="str">
            <v>UM</v>
          </cell>
        </row>
        <row r="29773">
          <cell r="A29773">
            <v>190212000</v>
          </cell>
          <cell r="B29773" t="str">
            <v>BLANK REVESTIMENTO ARO DE RODA</v>
          </cell>
          <cell r="C29773" t="str">
            <v>UM</v>
          </cell>
        </row>
        <row r="29774">
          <cell r="A29774" t="str">
            <v>DD84672910</v>
          </cell>
          <cell r="B29774" t="str">
            <v>TESOURAS</v>
          </cell>
          <cell r="C29774" t="str">
            <v>UM</v>
          </cell>
        </row>
        <row r="29775">
          <cell r="A29775" t="str">
            <v>DD96031000</v>
          </cell>
          <cell r="B29775" t="str">
            <v>VASSOURA</v>
          </cell>
          <cell r="C29775" t="str">
            <v>UM</v>
          </cell>
        </row>
        <row r="29776">
          <cell r="A29776">
            <v>806453000</v>
          </cell>
          <cell r="B29776" t="str">
            <v>CHAPA REFORCO P/ GUINDASTE - 80010904</v>
          </cell>
          <cell r="C29776" t="str">
            <v>UM</v>
          </cell>
        </row>
        <row r="29777">
          <cell r="A29777">
            <v>106029000</v>
          </cell>
          <cell r="B29777" t="str">
            <v>CHAPA PP PRETO 5,00 x 803 x 1430 mm</v>
          </cell>
          <cell r="C29777" t="str">
            <v>UM</v>
          </cell>
        </row>
        <row r="29778">
          <cell r="A29778">
            <v>106030000</v>
          </cell>
          <cell r="B29778" t="str">
            <v>CHAPA PP PRETO 7,00 x 803 x 1430 mm</v>
          </cell>
          <cell r="C29778" t="str">
            <v>UM</v>
          </cell>
        </row>
        <row r="29779">
          <cell r="A29779" t="str">
            <v>DD30039099</v>
          </cell>
          <cell r="B29779" t="str">
            <v>OUTROS MEDICAM CONT PRODS MISTURADOS</v>
          </cell>
          <cell r="C29779" t="str">
            <v>UM</v>
          </cell>
        </row>
        <row r="29780">
          <cell r="A29780" t="str">
            <v>DD48026999</v>
          </cell>
          <cell r="B29780" t="str">
            <v>OUTROS,PAPEIS E CARTÕES</v>
          </cell>
          <cell r="C29780" t="str">
            <v>UM</v>
          </cell>
        </row>
        <row r="29781">
          <cell r="A29781" t="str">
            <v>DD30049024</v>
          </cell>
          <cell r="B29781" t="str">
            <v>MEDICAMENTO CONT ACIDO O-ACETILSALI</v>
          </cell>
          <cell r="C29781" t="str">
            <v>UM</v>
          </cell>
        </row>
        <row r="29782">
          <cell r="A29782" t="str">
            <v>DD84798190</v>
          </cell>
          <cell r="B29782" t="str">
            <v>OUTRAS MAQUINAS E APARELHOS MECAN</v>
          </cell>
          <cell r="C29782" t="str">
            <v>UM</v>
          </cell>
        </row>
        <row r="29783">
          <cell r="A29783" t="str">
            <v>DD30039014</v>
          </cell>
          <cell r="B29783" t="str">
            <v>MEDICAMENTOS CONT VITAMINA A1</v>
          </cell>
          <cell r="C29783" t="str">
            <v>UM</v>
          </cell>
        </row>
        <row r="29784">
          <cell r="A29784" t="str">
            <v>DD30049047</v>
          </cell>
          <cell r="B29784" t="str">
            <v>MEDICAMENTO CONTENDO CLOREXIDINA</v>
          </cell>
          <cell r="C29784" t="str">
            <v>UM</v>
          </cell>
        </row>
        <row r="29785">
          <cell r="A29785" t="str">
            <v>DD30049049</v>
          </cell>
          <cell r="B29785" t="str">
            <v>OUTS MEDICAMENTOS C/COMP DE FUNCAO CARBO</v>
          </cell>
          <cell r="C29785" t="str">
            <v>UM</v>
          </cell>
        </row>
        <row r="29786">
          <cell r="A29786" t="str">
            <v>DD30039049</v>
          </cell>
          <cell r="B29786" t="str">
            <v>MEDICAMENTO C/OUTS COMPOSTOS FUNCAO</v>
          </cell>
          <cell r="C29786" t="str">
            <v>UM</v>
          </cell>
        </row>
        <row r="29787">
          <cell r="A29787" t="str">
            <v>DD90183119</v>
          </cell>
          <cell r="B29787" t="str">
            <v>OUTRAS SERINGAS DE PLASTICO</v>
          </cell>
          <cell r="C29787" t="str">
            <v>UM</v>
          </cell>
        </row>
        <row r="29788">
          <cell r="A29788" t="str">
            <v>DD30032052</v>
          </cell>
          <cell r="B29788" t="str">
            <v>MEDICAMENTO C/CEFACLOR/CEFALEXINA</v>
          </cell>
          <cell r="C29788" t="str">
            <v>UM</v>
          </cell>
        </row>
        <row r="29789">
          <cell r="A29789" t="str">
            <v>DD30049067</v>
          </cell>
          <cell r="B29789" t="str">
            <v>MEDICAMENTO CONT NICARBAZINA</v>
          </cell>
          <cell r="C29789" t="str">
            <v>UM</v>
          </cell>
        </row>
        <row r="29790">
          <cell r="A29790" t="str">
            <v>DD25010019</v>
          </cell>
          <cell r="B29790" t="str">
            <v>OUTROS TIPOS DE SAL A GRANEL</v>
          </cell>
          <cell r="C29790" t="str">
            <v>UM</v>
          </cell>
        </row>
        <row r="29791">
          <cell r="A29791" t="str">
            <v>80171300D</v>
          </cell>
          <cell r="B29791" t="str">
            <v>REVES. EXT. COLUNA PARA-BRISA DIR. FPN</v>
          </cell>
          <cell r="C29791" t="str">
            <v>UM</v>
          </cell>
        </row>
        <row r="29792">
          <cell r="A29792" t="str">
            <v>80171300E</v>
          </cell>
          <cell r="B29792" t="str">
            <v>REVES. EXT. COLUNA PARA-BRISA ESQ. FPN</v>
          </cell>
          <cell r="C29792" t="str">
            <v>UM</v>
          </cell>
        </row>
        <row r="29793">
          <cell r="A29793" t="str">
            <v>10471500D</v>
          </cell>
          <cell r="B29793" t="str">
            <v>REVES. EXT. COLUNA PARA-BRISA DIR. FPN</v>
          </cell>
          <cell r="C29793" t="str">
            <v>UM</v>
          </cell>
        </row>
        <row r="29794">
          <cell r="A29794" t="str">
            <v>10471500E</v>
          </cell>
          <cell r="B29794" t="str">
            <v>REVES. EXT. COLUNA PARA-BRISA ESQ. FPN</v>
          </cell>
          <cell r="C29794" t="str">
            <v>UM</v>
          </cell>
        </row>
        <row r="29795">
          <cell r="A29795">
            <v>106041000</v>
          </cell>
          <cell r="B29795" t="str">
            <v>CHAPA PP PRETO 7,00 x 1000 x 1500 mm</v>
          </cell>
          <cell r="C29795" t="str">
            <v>UM</v>
          </cell>
        </row>
        <row r="29796">
          <cell r="A29796">
            <v>106042000</v>
          </cell>
          <cell r="B29796" t="str">
            <v>CHAPA PP PRETO 5,00 x 1000 x 1500 mm</v>
          </cell>
          <cell r="C29796" t="str">
            <v>UM</v>
          </cell>
        </row>
        <row r="29797">
          <cell r="A29797">
            <v>807532000</v>
          </cell>
          <cell r="B29797" t="str">
            <v>CANO DE DESCARGA - 10417238</v>
          </cell>
          <cell r="C29797" t="str">
            <v>UM</v>
          </cell>
        </row>
        <row r="29798">
          <cell r="A29798">
            <v>807533000</v>
          </cell>
          <cell r="B29798" t="str">
            <v>CANO DE DESCARGA - 10417293</v>
          </cell>
          <cell r="C29798" t="str">
            <v>UM</v>
          </cell>
        </row>
        <row r="29799">
          <cell r="A29799" t="str">
            <v>DD38085029</v>
          </cell>
          <cell r="B29799" t="str">
            <v>OUTROS INSETICIDAS, RODENTICIDAS</v>
          </cell>
          <cell r="C29799" t="str">
            <v>UM</v>
          </cell>
        </row>
        <row r="29800">
          <cell r="A29800">
            <v>807600000</v>
          </cell>
          <cell r="B29800" t="str">
            <v>PARALAMA RANDON  208008771-P</v>
          </cell>
          <cell r="C29800" t="str">
            <v>UM</v>
          </cell>
        </row>
        <row r="29801">
          <cell r="A29801">
            <v>807601000</v>
          </cell>
          <cell r="B29801" t="str">
            <v>PARALAMA RANDON  208008770-P</v>
          </cell>
          <cell r="C29801" t="str">
            <v>UM</v>
          </cell>
        </row>
        <row r="29802">
          <cell r="A29802">
            <v>807602000</v>
          </cell>
          <cell r="B29802" t="str">
            <v>PARALAMA RANDON  208008769-P</v>
          </cell>
          <cell r="C29802" t="str">
            <v>UM</v>
          </cell>
        </row>
        <row r="29803">
          <cell r="A29803">
            <v>807603000</v>
          </cell>
          <cell r="B29803" t="str">
            <v>PARALAMA RANDON  208008768-P</v>
          </cell>
          <cell r="C29803" t="str">
            <v>UM</v>
          </cell>
        </row>
        <row r="29804">
          <cell r="A29804" t="str">
            <v>80760400D</v>
          </cell>
          <cell r="B29804" t="str">
            <v>PARALAMA TRASEIRO DIREITO RANDON  208008562-P</v>
          </cell>
          <cell r="C29804" t="str">
            <v>UM</v>
          </cell>
        </row>
        <row r="29805">
          <cell r="A29805" t="str">
            <v>80760400E</v>
          </cell>
          <cell r="B29805" t="str">
            <v>PARALAMA TRASEIRO ESQUERDO RANDON  208008563-P</v>
          </cell>
          <cell r="C29805" t="str">
            <v>UM</v>
          </cell>
        </row>
        <row r="29806">
          <cell r="A29806" t="str">
            <v>80760500D</v>
          </cell>
          <cell r="B29806" t="str">
            <v>PARALAMA TRASEIRO DIREITO RANDON  208008053-P</v>
          </cell>
          <cell r="C29806" t="str">
            <v>UM</v>
          </cell>
        </row>
        <row r="29807">
          <cell r="A29807" t="str">
            <v>80760500E</v>
          </cell>
          <cell r="B29807" t="str">
            <v>PARALAMA TRASEIRO ESQUERDO RANDON  208008054-P</v>
          </cell>
          <cell r="C29807" t="str">
            <v>UM</v>
          </cell>
        </row>
        <row r="29808">
          <cell r="A29808" t="str">
            <v>80760600D</v>
          </cell>
          <cell r="B29808" t="str">
            <v>PARALAMA TRASEIRO DIREITO RANDON  208007596-P</v>
          </cell>
          <cell r="C29808" t="str">
            <v>UM</v>
          </cell>
        </row>
        <row r="29809">
          <cell r="A29809" t="str">
            <v>80760600E</v>
          </cell>
          <cell r="B29809" t="str">
            <v>PARALAMA TRASEIRO ESQUERDO RANDON  208007597-P</v>
          </cell>
          <cell r="C29809" t="str">
            <v>UM</v>
          </cell>
        </row>
        <row r="29810">
          <cell r="A29810" t="str">
            <v>80760700D</v>
          </cell>
          <cell r="B29810" t="str">
            <v>PARALAMA FRONTAL DIREITO 2675 RANDON  208009492-P</v>
          </cell>
          <cell r="C29810" t="str">
            <v>UM</v>
          </cell>
        </row>
        <row r="29811">
          <cell r="A29811" t="str">
            <v>80760700E</v>
          </cell>
          <cell r="B29811" t="str">
            <v>PARALAMA FRONTAL ESQUERDO 2675 RANDON  208009491-P</v>
          </cell>
          <cell r="C29811" t="str">
            <v>UM</v>
          </cell>
        </row>
        <row r="29812">
          <cell r="A29812" t="str">
            <v>80760800D</v>
          </cell>
          <cell r="B29812" t="str">
            <v>PARALAMA FRONTAL DIREITO 2255 RANDON  208010028-P</v>
          </cell>
          <cell r="C29812" t="str">
            <v>UM</v>
          </cell>
        </row>
        <row r="29813">
          <cell r="A29813" t="str">
            <v>80760800E</v>
          </cell>
          <cell r="B29813" t="str">
            <v>PARALAMA FRONTAL ESQUERDO 2255 RANDON  208010027-P</v>
          </cell>
          <cell r="C29813" t="str">
            <v>UM</v>
          </cell>
        </row>
        <row r="29814">
          <cell r="A29814" t="str">
            <v>80760900D</v>
          </cell>
          <cell r="B29814" t="str">
            <v>PARALAMA FRONTAL DIREITO 2225 RANDON  208009496-P</v>
          </cell>
          <cell r="C29814" t="str">
            <v>UM</v>
          </cell>
        </row>
        <row r="29815">
          <cell r="A29815">
            <v>707533010</v>
          </cell>
          <cell r="B29815" t="str">
            <v>CANO DE DESCARGA - PARTE 1 - 10417293</v>
          </cell>
          <cell r="C29815" t="str">
            <v>UM</v>
          </cell>
        </row>
        <row r="29816">
          <cell r="A29816">
            <v>707533020</v>
          </cell>
          <cell r="B29816" t="str">
            <v>CANO DE DESCARGA - PARTE 2 - 10417293</v>
          </cell>
          <cell r="C29816" t="str">
            <v>UM</v>
          </cell>
        </row>
        <row r="29817">
          <cell r="A29817" t="str">
            <v>80760900E</v>
          </cell>
          <cell r="B29817" t="str">
            <v>PARALAMA FRONTAL ESQUERDO 2225 RANDON  208009495-P</v>
          </cell>
          <cell r="C29817" t="str">
            <v>UM</v>
          </cell>
        </row>
        <row r="29818">
          <cell r="A29818" t="str">
            <v>80761000D</v>
          </cell>
          <cell r="B29818" t="str">
            <v>PARALAMA FRONTAL DIREITO 2525 RANDON  208009494-P</v>
          </cell>
          <cell r="C29818" t="str">
            <v>UM</v>
          </cell>
        </row>
        <row r="29819">
          <cell r="A29819" t="str">
            <v>80761000E</v>
          </cell>
          <cell r="B29819" t="str">
            <v>PARALAMA FRONTAL ESQUERDO 2525 RANDON  208009493-P</v>
          </cell>
          <cell r="C29819" t="str">
            <v>UM</v>
          </cell>
        </row>
        <row r="29820">
          <cell r="A29820">
            <v>807611000</v>
          </cell>
          <cell r="B29820" t="str">
            <v>COBERTURA PARALAMA PLASTICO 600 - RANDON 208009616-P</v>
          </cell>
          <cell r="C29820" t="str">
            <v>UM</v>
          </cell>
        </row>
        <row r="29821">
          <cell r="A29821">
            <v>807612000</v>
          </cell>
          <cell r="B29821" t="str">
            <v>COBERTURA PARALAMA PLASTICO 600 - RANDON 208009558-P</v>
          </cell>
          <cell r="C29821" t="str">
            <v>UM</v>
          </cell>
        </row>
        <row r="29822">
          <cell r="A29822">
            <v>807613000</v>
          </cell>
          <cell r="B29822" t="str">
            <v>PARALAMA ENVOLVENTE SINGLE - RANDON 208008575-P</v>
          </cell>
          <cell r="C29822" t="str">
            <v>UM</v>
          </cell>
        </row>
        <row r="29823">
          <cell r="A29823" t="str">
            <v>80761300R</v>
          </cell>
          <cell r="B29823" t="str">
            <v>PARALAMA ENVOLVENTE SINGLE REFORCADO - RANDON 208008388</v>
          </cell>
          <cell r="C29823" t="str">
            <v>UM</v>
          </cell>
        </row>
        <row r="29824">
          <cell r="A29824">
            <v>807614000</v>
          </cell>
          <cell r="B29824" t="str">
            <v>PARALAMA ENVOLVENTE  - RANDON 208007595-P</v>
          </cell>
          <cell r="C29824" t="str">
            <v>UM</v>
          </cell>
        </row>
        <row r="29825">
          <cell r="A29825" t="str">
            <v>80761400P</v>
          </cell>
          <cell r="B29825" t="str">
            <v>PARALAMA ENVOLVENTE  - RANDON 208007595</v>
          </cell>
          <cell r="C29825" t="str">
            <v>UM</v>
          </cell>
        </row>
        <row r="29826">
          <cell r="A29826" t="str">
            <v>80761400R</v>
          </cell>
          <cell r="B29826" t="str">
            <v>PARALAMA ENVOLVENTE REFORCADO  - RANDON 208007804-P</v>
          </cell>
          <cell r="C29826" t="str">
            <v>UM</v>
          </cell>
        </row>
        <row r="29827">
          <cell r="A29827" t="str">
            <v>70760700R</v>
          </cell>
          <cell r="B29827" t="str">
            <v>CHAPA MOLDADA PARALAMA FRONTAL RANDON</v>
          </cell>
          <cell r="C29827" t="str">
            <v>UM</v>
          </cell>
        </row>
        <row r="29828">
          <cell r="A29828" t="str">
            <v>70761100R</v>
          </cell>
          <cell r="B29828" t="str">
            <v>CHAPA MOLDADA PARALAMA PLASTICO RANDON</v>
          </cell>
          <cell r="C29828" t="str">
            <v>UM</v>
          </cell>
        </row>
        <row r="29829">
          <cell r="A29829" t="str">
            <v>70761200R</v>
          </cell>
          <cell r="B29829" t="str">
            <v>CHAPA MOLDADA PARALAMA PLASTICO 600 RANDON</v>
          </cell>
          <cell r="C29829" t="str">
            <v>UM</v>
          </cell>
        </row>
        <row r="29830">
          <cell r="A29830" t="str">
            <v>70760100R</v>
          </cell>
          <cell r="B29830" t="str">
            <v>CHAPA MOLDADA PARALAMA TRASEIRO RANDON</v>
          </cell>
          <cell r="C29830" t="str">
            <v>UM</v>
          </cell>
        </row>
        <row r="29831">
          <cell r="A29831" t="str">
            <v>10471600D</v>
          </cell>
          <cell r="B29831" t="str">
            <v>REVES. EXT. COL. P/-BRISA DIR.ABS(1620)</v>
          </cell>
          <cell r="C29831" t="str">
            <v>UM</v>
          </cell>
        </row>
        <row r="29832">
          <cell r="A29832">
            <v>703190010</v>
          </cell>
          <cell r="B29832" t="str">
            <v>REFORÇO DA FRONTAL FORD CARGO</v>
          </cell>
          <cell r="C29832" t="str">
            <v>UM</v>
          </cell>
        </row>
        <row r="29833">
          <cell r="A29833">
            <v>703190020</v>
          </cell>
          <cell r="B29833" t="str">
            <v>CHAPA FRONTAL DO PAINEL FORD CARGO</v>
          </cell>
          <cell r="C29833" t="str">
            <v>UM</v>
          </cell>
        </row>
        <row r="29834">
          <cell r="A29834" t="str">
            <v>10471600E</v>
          </cell>
          <cell r="B29834" t="str">
            <v>REVES. EXT. COL. P/-BRISA ESQ.ABS(1620)</v>
          </cell>
          <cell r="C29834" t="str">
            <v>UM</v>
          </cell>
        </row>
        <row r="29835">
          <cell r="A29835">
            <v>104769000</v>
          </cell>
          <cell r="B29835" t="str">
            <v>TAMPA DA CAIXA DE BATERIA SCANIA</v>
          </cell>
          <cell r="C29835" t="str">
            <v>UM</v>
          </cell>
        </row>
        <row r="29836">
          <cell r="A29836" t="str">
            <v>70100900D</v>
          </cell>
          <cell r="B29836" t="str">
            <v>REVEST.EXT.COL.P/BRISA DIR. ABS (1618)</v>
          </cell>
          <cell r="C29836" t="str">
            <v>UM</v>
          </cell>
        </row>
        <row r="29837">
          <cell r="A29837" t="str">
            <v>70100900E</v>
          </cell>
          <cell r="B29837" t="str">
            <v>REVEST.EXT.COL.P/BRISA ESQ. ABS (1618)</v>
          </cell>
          <cell r="C29837" t="str">
            <v>UM</v>
          </cell>
        </row>
        <row r="29838">
          <cell r="A29838">
            <v>106043000</v>
          </cell>
          <cell r="B29838" t="str">
            <v>COMPOSTO PP C/ 30% CARGA - PRETO</v>
          </cell>
          <cell r="C29838" t="str">
            <v>KG</v>
          </cell>
        </row>
        <row r="29839">
          <cell r="A29839" t="str">
            <v>70316900D</v>
          </cell>
          <cell r="B29839" t="str">
            <v>ASSOALHO FORD CARGO DIREITO</v>
          </cell>
          <cell r="C29839" t="str">
            <v>UM</v>
          </cell>
        </row>
        <row r="29840">
          <cell r="A29840" t="str">
            <v>70316900E</v>
          </cell>
          <cell r="B29840" t="str">
            <v>ASSOALHO FORD CARGO ESQUERDO</v>
          </cell>
          <cell r="C29840" t="str">
            <v>UM</v>
          </cell>
        </row>
        <row r="29841">
          <cell r="A29841" t="str">
            <v>DD84141000</v>
          </cell>
          <cell r="B29841" t="str">
            <v>BOMBAS DE VACUO</v>
          </cell>
          <cell r="C29841" t="str">
            <v>UM</v>
          </cell>
        </row>
        <row r="29842">
          <cell r="A29842">
            <v>105201000</v>
          </cell>
          <cell r="B29842" t="str">
            <v>PORCA ACO MOLA "U" M6 x 1,0 - ZA</v>
          </cell>
          <cell r="C29842" t="str">
            <v>UM</v>
          </cell>
        </row>
        <row r="29843">
          <cell r="A29843">
            <v>701627030</v>
          </cell>
          <cell r="B29843" t="str">
            <v>COLUNA CENTRAL PAREDE TRASEIRA HPN (c/glaco)</v>
          </cell>
          <cell r="C29843" t="str">
            <v>UM</v>
          </cell>
        </row>
        <row r="29844">
          <cell r="A29844" t="str">
            <v>DD85049040</v>
          </cell>
          <cell r="B29844" t="str">
            <v>PARTES DE CONVERSORES ELETRICOS</v>
          </cell>
          <cell r="C29844" t="str">
            <v>UM</v>
          </cell>
        </row>
        <row r="29845">
          <cell r="A29845" t="str">
            <v>DD32151900</v>
          </cell>
          <cell r="B29845" t="str">
            <v>OUTRAS TINTAS P/IMPRESSAO</v>
          </cell>
          <cell r="C29845" t="str">
            <v>UM</v>
          </cell>
        </row>
        <row r="29846">
          <cell r="A29846">
            <v>109748000</v>
          </cell>
          <cell r="B29846" t="str">
            <v>CHAPA DE ACO 1,20mm FF 1200 x 840 EM</v>
          </cell>
          <cell r="C29846" t="str">
            <v>KG</v>
          </cell>
        </row>
        <row r="29847">
          <cell r="A29847">
            <v>600465000</v>
          </cell>
          <cell r="B29847" t="str">
            <v>FILTRO PLANO SINTETICO G4 595 X 595 X 48 mm</v>
          </cell>
          <cell r="C29847" t="str">
            <v>UM</v>
          </cell>
        </row>
        <row r="29848">
          <cell r="A29848">
            <v>109749000</v>
          </cell>
          <cell r="B29848" t="str">
            <v>CHAPA DE ALUMINIO 0,60mm 1000x2000</v>
          </cell>
          <cell r="C29848" t="str">
            <v>KG</v>
          </cell>
        </row>
        <row r="29849">
          <cell r="A29849">
            <v>708025050</v>
          </cell>
          <cell r="B29849" t="str">
            <v>REFORCO DA BASE DO SUPORTE (laser)</v>
          </cell>
          <cell r="C29849" t="str">
            <v>UM</v>
          </cell>
        </row>
        <row r="29850">
          <cell r="A29850">
            <v>709673150</v>
          </cell>
          <cell r="B29850" t="str">
            <v>COIFA FILTRO DE PARTICULAS (calandrar)</v>
          </cell>
          <cell r="C29850" t="str">
            <v>UM</v>
          </cell>
        </row>
        <row r="29851">
          <cell r="A29851">
            <v>709673160</v>
          </cell>
          <cell r="B29851" t="str">
            <v>CJ GAIOLA DE RETENÇÃO FILTRO DE PARTICULAS</v>
          </cell>
          <cell r="C29851" t="str">
            <v>UM</v>
          </cell>
        </row>
        <row r="29852">
          <cell r="A29852">
            <v>709673170</v>
          </cell>
          <cell r="B29852" t="str">
            <v>CJ INTERNO FILTRO DE PARTICULAS</v>
          </cell>
          <cell r="C29852" t="str">
            <v>UM</v>
          </cell>
        </row>
        <row r="29853">
          <cell r="A29853">
            <v>709673180</v>
          </cell>
          <cell r="B29853" t="str">
            <v>CJ GAIOLA FILTRO DE PARTICULAS</v>
          </cell>
          <cell r="C29853" t="str">
            <v>UM</v>
          </cell>
        </row>
        <row r="29854">
          <cell r="A29854">
            <v>709673190</v>
          </cell>
          <cell r="B29854" t="str">
            <v>CJ TUBO DE ENTRADA FILTRO DE PARTICULAS</v>
          </cell>
          <cell r="C29854" t="str">
            <v>UM</v>
          </cell>
        </row>
        <row r="29855">
          <cell r="A29855" t="str">
            <v>DD32141010</v>
          </cell>
          <cell r="B29855" t="str">
            <v>DUREPOXI</v>
          </cell>
          <cell r="C29855" t="str">
            <v>UM</v>
          </cell>
        </row>
        <row r="29856">
          <cell r="A29856">
            <v>807535000</v>
          </cell>
          <cell r="B29856" t="str">
            <v>CANO DE DESCARGA - 10423537</v>
          </cell>
          <cell r="C29856" t="str">
            <v>UM</v>
          </cell>
        </row>
        <row r="29857">
          <cell r="A29857">
            <v>620000009</v>
          </cell>
          <cell r="B29857" t="str">
            <v>BASE P/ RELE TELEMECANIQUE - REF RSZE1S35M</v>
          </cell>
          <cell r="C29857" t="str">
            <v>UM</v>
          </cell>
        </row>
        <row r="29858">
          <cell r="A29858">
            <v>620000010</v>
          </cell>
          <cell r="B29858" t="str">
            <v>DIODO+LED 6-24VDC VERDE TELEMECANIQUE-REF RZM031RB</v>
          </cell>
          <cell r="C29858" t="str">
            <v>UM</v>
          </cell>
        </row>
        <row r="29859">
          <cell r="A29859">
            <v>620000011</v>
          </cell>
          <cell r="B29859" t="str">
            <v>CLIPS PLAST RET E EXT TELEMECANIQUE-REF RSZR215</v>
          </cell>
          <cell r="C29859" t="str">
            <v>UM</v>
          </cell>
        </row>
        <row r="29860">
          <cell r="A29860">
            <v>620000012</v>
          </cell>
          <cell r="B29860" t="str">
            <v>REATOR ELETROMAGNETICO 2X110W INTRAL</v>
          </cell>
          <cell r="C29860" t="str">
            <v>UM</v>
          </cell>
        </row>
        <row r="29861">
          <cell r="A29861">
            <v>804482000</v>
          </cell>
          <cell r="B29861" t="str">
            <v>SUPORTE PARA-CHOQUE CENTRAL CONSTELLATION-ESTRIBO 2 DEGRAUS</v>
          </cell>
          <cell r="C29861" t="str">
            <v>UM</v>
          </cell>
        </row>
        <row r="29862">
          <cell r="A29862">
            <v>704482010</v>
          </cell>
          <cell r="B29862" t="str">
            <v>TUBO DO SUPORTE CONSTELLATION PESADO</v>
          </cell>
          <cell r="C29862" t="str">
            <v>UM</v>
          </cell>
        </row>
        <row r="29863">
          <cell r="A29863">
            <v>704482020</v>
          </cell>
          <cell r="B29863" t="str">
            <v>REFORCO DA FIXACAO SUPORTE CONSTELLATION PESADO</v>
          </cell>
          <cell r="C29863" t="str">
            <v>UM</v>
          </cell>
        </row>
        <row r="29864">
          <cell r="A29864">
            <v>704482030</v>
          </cell>
          <cell r="B29864" t="str">
            <v>FIXACAO SUPORTE CONSTELLATION PESADO</v>
          </cell>
          <cell r="C29864" t="str">
            <v>UM</v>
          </cell>
        </row>
        <row r="29865">
          <cell r="A29865">
            <v>704482040</v>
          </cell>
          <cell r="B29865" t="str">
            <v>FIXACAO MENOR SUPORTE CONSTELLATION PESADO</v>
          </cell>
          <cell r="C29865" t="str">
            <v>UM</v>
          </cell>
        </row>
        <row r="29866">
          <cell r="A29866">
            <v>704482050</v>
          </cell>
          <cell r="B29866" t="str">
            <v>FIXACAO LATERAL SUPORTE CONSTELLATION PESADO</v>
          </cell>
          <cell r="C29866" t="str">
            <v>UM</v>
          </cell>
        </row>
        <row r="29867">
          <cell r="A29867">
            <v>704482060</v>
          </cell>
          <cell r="B29867" t="str">
            <v>BASE FIXACAO SUPORTE CONSTELLATION PESADO</v>
          </cell>
          <cell r="C29867" t="str">
            <v>UM</v>
          </cell>
        </row>
        <row r="29868">
          <cell r="A29868">
            <v>704482070</v>
          </cell>
          <cell r="B29868" t="str">
            <v>CORTE FIXACAO MENOR SUPORTE CONSTELLATION PESADO</v>
          </cell>
          <cell r="C29868" t="str">
            <v>UM</v>
          </cell>
        </row>
        <row r="29869">
          <cell r="A29869">
            <v>704482080</v>
          </cell>
          <cell r="B29869" t="str">
            <v>CORTE FIXACAO LATERAL SUPORTE CONSTELLATION PESADO</v>
          </cell>
          <cell r="C29869" t="str">
            <v>UM</v>
          </cell>
        </row>
        <row r="29870">
          <cell r="A29870">
            <v>703190030</v>
          </cell>
          <cell r="B29870" t="str">
            <v>CHAPA FECHAMENTO TETO FORD CARGO</v>
          </cell>
          <cell r="C29870" t="str">
            <v>UM</v>
          </cell>
        </row>
        <row r="29871">
          <cell r="A29871" t="str">
            <v>70319004D</v>
          </cell>
          <cell r="B29871" t="str">
            <v>SUPORTE COLUNA DIREITA FORD CARGO</v>
          </cell>
          <cell r="C29871" t="str">
            <v>UM</v>
          </cell>
        </row>
        <row r="29872">
          <cell r="A29872" t="str">
            <v>70319004E</v>
          </cell>
          <cell r="B29872" t="str">
            <v>SUPORTE COLUNA ESQUERDA FORD CARGO</v>
          </cell>
          <cell r="C29872" t="str">
            <v>UM</v>
          </cell>
        </row>
        <row r="29873">
          <cell r="A29873">
            <v>703190050</v>
          </cell>
          <cell r="B29873" t="str">
            <v>CHAPA PAINEL FORD CARGO</v>
          </cell>
          <cell r="C29873" t="str">
            <v>UM</v>
          </cell>
        </row>
        <row r="29874">
          <cell r="A29874" t="str">
            <v>DD56074900</v>
          </cell>
          <cell r="B29874" t="str">
            <v>OUTROS CORDEIS, CORDAS, ETC. DE POLIET</v>
          </cell>
          <cell r="C29874" t="str">
            <v>UM</v>
          </cell>
        </row>
        <row r="29875">
          <cell r="A29875" t="str">
            <v>DD96034090</v>
          </cell>
          <cell r="B29875" t="str">
            <v>OUTROS PINCEIS /  ROLO PINTURA</v>
          </cell>
          <cell r="C29875" t="str">
            <v>UM</v>
          </cell>
        </row>
        <row r="29876">
          <cell r="A29876" t="str">
            <v>DD83024100</v>
          </cell>
          <cell r="B29876" t="str">
            <v>OUTRAS GUARNICOES DE METAIS COMUNS</v>
          </cell>
          <cell r="C29876" t="str">
            <v>UM</v>
          </cell>
        </row>
        <row r="29877">
          <cell r="A29877" t="str">
            <v>DD68138990</v>
          </cell>
          <cell r="B29877" t="str">
            <v>DISCO/GUARNICAO FRICCAO</v>
          </cell>
          <cell r="C29877" t="str">
            <v>UM</v>
          </cell>
        </row>
        <row r="29878">
          <cell r="A29878" t="str">
            <v>DD68138190</v>
          </cell>
          <cell r="B29878" t="str">
            <v>OUTRAS GUARNICOES DE FICCAO</v>
          </cell>
          <cell r="C29878" t="str">
            <v>UM</v>
          </cell>
        </row>
        <row r="29879">
          <cell r="A29879">
            <v>620000013</v>
          </cell>
          <cell r="B29879" t="str">
            <v>REGISTRO DE ESFERA PP ROSCA 1/2"</v>
          </cell>
          <cell r="C29879" t="str">
            <v>UM</v>
          </cell>
        </row>
        <row r="29880">
          <cell r="A29880">
            <v>620000014</v>
          </cell>
          <cell r="B29880" t="str">
            <v>REGISTRO DE ESFERA PP ROSCA 3/4"</v>
          </cell>
          <cell r="C29880" t="str">
            <v>UM</v>
          </cell>
        </row>
        <row r="29881">
          <cell r="A29881">
            <v>620000015</v>
          </cell>
          <cell r="B29881" t="str">
            <v>VALVULA 5/2 VIAS ACIONAMENTO PEDAL C/RETORNO MOLA R 1/4"</v>
          </cell>
          <cell r="C29881" t="str">
            <v>UM</v>
          </cell>
        </row>
        <row r="29882">
          <cell r="A29882">
            <v>807536000</v>
          </cell>
          <cell r="B29882" t="str">
            <v>CANO DE DESCARGA - 10367116</v>
          </cell>
          <cell r="C29882" t="str">
            <v>UM</v>
          </cell>
        </row>
        <row r="29883">
          <cell r="A29883">
            <v>810196000</v>
          </cell>
          <cell r="B29883" t="str">
            <v>M.O. CONSERTO RESERVATORIO DE AR - STARA</v>
          </cell>
          <cell r="C29883" t="str">
            <v>UM</v>
          </cell>
        </row>
        <row r="29884">
          <cell r="A29884" t="str">
            <v>DD70193900</v>
          </cell>
          <cell r="B29884" t="str">
            <v>MANTAS, COLCHOES, ETC DE FIBRAS DE VIDRO</v>
          </cell>
          <cell r="C29884" t="str">
            <v>UM</v>
          </cell>
        </row>
        <row r="29885">
          <cell r="A29885" t="str">
            <v>80170800F</v>
          </cell>
          <cell r="B29885" t="str">
            <v>COLUNA CENTRAL PAREDE TRASEIRA HPN</v>
          </cell>
          <cell r="C29885" t="str">
            <v>UM</v>
          </cell>
        </row>
        <row r="29886">
          <cell r="A29886" t="str">
            <v>8016550DF</v>
          </cell>
          <cell r="B29886" t="str">
            <v>FOLHA TRASEIRA DIREITA FPN 1718/1720/1721</v>
          </cell>
          <cell r="C29886" t="str">
            <v>UM</v>
          </cell>
        </row>
        <row r="29887">
          <cell r="A29887" t="str">
            <v>8016550EF</v>
          </cell>
          <cell r="B29887" t="str">
            <v>FOLHA TRASEIRA ESQUERDA FPN 1718/1720/1721</v>
          </cell>
          <cell r="C29887" t="str">
            <v>UM</v>
          </cell>
        </row>
        <row r="29888">
          <cell r="A29888" t="str">
            <v>8017090DF</v>
          </cell>
          <cell r="B29888" t="str">
            <v>CANTO TRASEIRO DIREITO  FPN</v>
          </cell>
          <cell r="C29888" t="str">
            <v>UM</v>
          </cell>
        </row>
        <row r="29889">
          <cell r="A29889" t="str">
            <v>8017090EF</v>
          </cell>
          <cell r="B29889" t="str">
            <v>CANTO TRASEIRO ESQUERDO FPN</v>
          </cell>
          <cell r="C29889" t="str">
            <v>UM</v>
          </cell>
        </row>
        <row r="29890">
          <cell r="A29890" t="str">
            <v>80171100F</v>
          </cell>
          <cell r="B29890" t="str">
            <v>PAREDE TRASEIRA HPN 1620</v>
          </cell>
          <cell r="C29890" t="str">
            <v>UM</v>
          </cell>
        </row>
        <row r="29891">
          <cell r="A29891" t="str">
            <v>80171000F</v>
          </cell>
          <cell r="B29891" t="str">
            <v>PAREDE TRASEIRA HPN 710/912/1618</v>
          </cell>
          <cell r="C29891" t="str">
            <v>UM</v>
          </cell>
        </row>
        <row r="29892">
          <cell r="A29892">
            <v>709635370</v>
          </cell>
          <cell r="B29892" t="str">
            <v>BLANCK TUBO CURVO</v>
          </cell>
          <cell r="C29892" t="str">
            <v>UM</v>
          </cell>
        </row>
        <row r="29893">
          <cell r="A29893">
            <v>709635390</v>
          </cell>
          <cell r="B29893" t="str">
            <v>LADO DIREITO TUBO CURVO</v>
          </cell>
          <cell r="C29893" t="str">
            <v>UM</v>
          </cell>
        </row>
        <row r="29894">
          <cell r="A29894">
            <v>709635400</v>
          </cell>
          <cell r="B29894" t="str">
            <v>LADO ESQUERDO TUBO CURVO</v>
          </cell>
          <cell r="C29894" t="str">
            <v>UM</v>
          </cell>
        </row>
        <row r="29895">
          <cell r="A29895">
            <v>709635410</v>
          </cell>
          <cell r="B29895" t="str">
            <v>BOCAL TUBO CURVO</v>
          </cell>
          <cell r="C29895" t="str">
            <v>UM</v>
          </cell>
        </row>
        <row r="29896">
          <cell r="A29896">
            <v>709635420</v>
          </cell>
          <cell r="B29896" t="str">
            <v>TUBO DE SAIDA TUBO CURVO</v>
          </cell>
          <cell r="C29896" t="str">
            <v>UM</v>
          </cell>
        </row>
        <row r="29897">
          <cell r="A29897" t="str">
            <v>DD62032300</v>
          </cell>
          <cell r="B29897" t="str">
            <v>CONJUNTOS DE FIBRAS SINTETICAS</v>
          </cell>
          <cell r="C29897" t="str">
            <v>UM</v>
          </cell>
        </row>
        <row r="29898">
          <cell r="A29898" t="str">
            <v>DD39162000</v>
          </cell>
          <cell r="B29898" t="str">
            <v>MONOFILAMENTOS (MONOFIOS)</v>
          </cell>
          <cell r="C29898" t="str">
            <v>UM</v>
          </cell>
        </row>
        <row r="29899">
          <cell r="A29899" t="str">
            <v>80613800D</v>
          </cell>
          <cell r="B29899" t="str">
            <v>TELA DE FECH. DIR. GRADE SUP. SCANIA R SERIE 6</v>
          </cell>
          <cell r="C29899" t="str">
            <v>UM</v>
          </cell>
        </row>
        <row r="29900">
          <cell r="A29900" t="str">
            <v>80613800E</v>
          </cell>
          <cell r="B29900" t="str">
            <v>TELA DE FECH. ESQ. GRADE SUP. SCANIA R SERIE 6</v>
          </cell>
          <cell r="C29900" t="str">
            <v>UM</v>
          </cell>
        </row>
        <row r="29901">
          <cell r="A29901" t="str">
            <v>IMOB85258019</v>
          </cell>
          <cell r="B29901" t="str">
            <v>OUTRAS CAMERAS DE TELEVISAO</v>
          </cell>
          <cell r="C29901" t="str">
            <v>UM</v>
          </cell>
        </row>
        <row r="29902">
          <cell r="A29902">
            <v>804483000</v>
          </cell>
          <cell r="B29902" t="str">
            <v>SUPORTE PARA-CHOQUE DELIVERY</v>
          </cell>
          <cell r="C29902" t="str">
            <v>UM</v>
          </cell>
        </row>
        <row r="29903">
          <cell r="A29903">
            <v>704483010</v>
          </cell>
          <cell r="B29903" t="str">
            <v>TUBO DO SUPORTE CONSTELLATION MEDIO</v>
          </cell>
          <cell r="C29903" t="str">
            <v>UM</v>
          </cell>
        </row>
        <row r="29904">
          <cell r="A29904">
            <v>704483020</v>
          </cell>
          <cell r="B29904" t="str">
            <v>TUBO MENOR CONSTELLATION MEDIO (EXTERNO)</v>
          </cell>
          <cell r="C29904" t="str">
            <v>UM</v>
          </cell>
        </row>
        <row r="29905">
          <cell r="A29905" t="str">
            <v>70448303D</v>
          </cell>
          <cell r="B29905" t="str">
            <v>BASE DIREITA SUPORTE CONSTELLATION MEDIO</v>
          </cell>
          <cell r="C29905" t="str">
            <v>UM</v>
          </cell>
        </row>
        <row r="29906">
          <cell r="A29906" t="str">
            <v>70448303E</v>
          </cell>
          <cell r="B29906" t="str">
            <v>BASE ESQUERDA SUPORTE CONSTELLATION MEDIO</v>
          </cell>
          <cell r="C29906" t="str">
            <v>UM</v>
          </cell>
        </row>
        <row r="29907">
          <cell r="A29907" t="str">
            <v>70448304D</v>
          </cell>
          <cell r="B29907" t="str">
            <v>SUPORTE INTERM. DIREITO CONSTELLATION MEDIO</v>
          </cell>
          <cell r="C29907" t="str">
            <v>UM</v>
          </cell>
        </row>
        <row r="29908">
          <cell r="A29908" t="str">
            <v>70448304E</v>
          </cell>
          <cell r="B29908" t="str">
            <v>SUPORTE INTERM. ESQUERDO CONSTELLATION MEDIO</v>
          </cell>
          <cell r="C29908" t="str">
            <v>UM</v>
          </cell>
        </row>
        <row r="29909">
          <cell r="A29909" t="str">
            <v>70448305D</v>
          </cell>
          <cell r="B29909" t="str">
            <v>SUPORTE CENTRAL DIREITO CONSTELLATION MEDIO</v>
          </cell>
          <cell r="C29909" t="str">
            <v>UM</v>
          </cell>
        </row>
        <row r="29910">
          <cell r="A29910" t="str">
            <v>70448305E</v>
          </cell>
          <cell r="B29910" t="str">
            <v>SUPORTE CENTRAL ESQUERDO CONSTELLATION MEDIO</v>
          </cell>
          <cell r="C29910" t="str">
            <v>UM</v>
          </cell>
        </row>
        <row r="29911">
          <cell r="A29911" t="str">
            <v>70448306D</v>
          </cell>
          <cell r="B29911" t="str">
            <v>CORTE BASE DIREITA SUPORTE CONSTELLATION MEDIO</v>
          </cell>
          <cell r="C29911" t="str">
            <v>UM</v>
          </cell>
        </row>
        <row r="29912">
          <cell r="A29912" t="str">
            <v>70448306E</v>
          </cell>
          <cell r="B29912" t="str">
            <v>CORTE BASE ESQUERDA SUPORTE CONSTELLATION MEDIO</v>
          </cell>
          <cell r="C29912" t="str">
            <v>UM</v>
          </cell>
        </row>
        <row r="29913">
          <cell r="A29913" t="str">
            <v>70448307D</v>
          </cell>
          <cell r="B29913" t="str">
            <v>CORTE SUPORTE INTERM. DIREITO CONSTELLATION MEDIO</v>
          </cell>
          <cell r="C29913" t="str">
            <v>UM</v>
          </cell>
        </row>
        <row r="29914">
          <cell r="A29914" t="str">
            <v>70448307E</v>
          </cell>
          <cell r="B29914" t="str">
            <v>CORTE SUPORTE INTERM. ESQUERDO CONSTELLATION MEDIO</v>
          </cell>
          <cell r="C29914" t="str">
            <v>UM</v>
          </cell>
        </row>
        <row r="29915">
          <cell r="A29915" t="str">
            <v>70448308D</v>
          </cell>
          <cell r="B29915" t="str">
            <v>CORTE SUPORTE CENTRAL DIREITO CONSTELLATION MEDIO</v>
          </cell>
          <cell r="C29915" t="str">
            <v>UM</v>
          </cell>
        </row>
        <row r="29916">
          <cell r="A29916" t="str">
            <v>70448308E</v>
          </cell>
          <cell r="B29916" t="str">
            <v>CORTE SUPORTE CENTRAL ESQUERDO CONSTELLATION MEDIO</v>
          </cell>
          <cell r="C29916" t="str">
            <v>UM</v>
          </cell>
        </row>
        <row r="29917">
          <cell r="A29917">
            <v>620000016</v>
          </cell>
          <cell r="B29917" t="str">
            <v>MANGUEIRA DE BORRACHA GEMEA 7,94MM ACET/OXIG - AFA</v>
          </cell>
          <cell r="C29917" t="str">
            <v>M</v>
          </cell>
        </row>
        <row r="29918">
          <cell r="A29918">
            <v>709635380</v>
          </cell>
          <cell r="B29918" t="str">
            <v>ABRACADEIRA RETA MAIOR COM ROSCA CBC (externa)</v>
          </cell>
          <cell r="C29918" t="str">
            <v>UM</v>
          </cell>
        </row>
        <row r="29919">
          <cell r="A29919" t="str">
            <v>IMOB85171239</v>
          </cell>
          <cell r="B29919" t="str">
            <v>OUTROS</v>
          </cell>
          <cell r="C29919" t="str">
            <v>UM</v>
          </cell>
        </row>
        <row r="29920">
          <cell r="A29920" t="str">
            <v>IMOB84433299</v>
          </cell>
          <cell r="B29920" t="str">
            <v>OUTRAS IMPRESSORAS C/CODIGO DE BARRAS</v>
          </cell>
          <cell r="C29920" t="str">
            <v>UM</v>
          </cell>
        </row>
        <row r="29921">
          <cell r="A29921" t="str">
            <v>8032390DC</v>
          </cell>
          <cell r="B29921" t="str">
            <v>COLUNA UNIDA DIR.</v>
          </cell>
          <cell r="C29921" t="str">
            <v>UM</v>
          </cell>
        </row>
        <row r="29922">
          <cell r="A29922" t="str">
            <v>8032390EC</v>
          </cell>
          <cell r="B29922" t="str">
            <v>COLUNA UNIDA ESQ.</v>
          </cell>
          <cell r="C29922" t="str">
            <v>UM</v>
          </cell>
        </row>
        <row r="29923">
          <cell r="A29923" t="str">
            <v>IMOB84718000</v>
          </cell>
          <cell r="B29923" t="str">
            <v>OUTRAS UNIDADES DE MAQUINAS AUTOMATICAS</v>
          </cell>
          <cell r="C29923" t="str">
            <v>UM</v>
          </cell>
        </row>
        <row r="29924">
          <cell r="A29924" t="str">
            <v>DD84239010</v>
          </cell>
          <cell r="B29924" t="str">
            <v>PESOS PARA BALANCAS</v>
          </cell>
          <cell r="C29924" t="str">
            <v>UM</v>
          </cell>
        </row>
        <row r="29925">
          <cell r="A29925">
            <v>807553000</v>
          </cell>
          <cell r="B29925" t="str">
            <v>RESERVATORIO DE AR 37L - 6025.005.034.00.5</v>
          </cell>
          <cell r="C29925" t="str">
            <v>UM</v>
          </cell>
        </row>
        <row r="29926">
          <cell r="A29926">
            <v>707553000</v>
          </cell>
          <cell r="B29926" t="str">
            <v>RESERVATORIO DE AR - 6025.005.034.00.5</v>
          </cell>
          <cell r="C29926" t="str">
            <v>UM</v>
          </cell>
        </row>
        <row r="29927">
          <cell r="A29927">
            <v>707553010</v>
          </cell>
          <cell r="B29927" t="str">
            <v>SUPORTE FIXACAO RESERVATORIO DE AR - EXTERNO</v>
          </cell>
          <cell r="C29927" t="str">
            <v>UM</v>
          </cell>
        </row>
        <row r="29928">
          <cell r="A29928" t="str">
            <v>DD84149039</v>
          </cell>
          <cell r="B29928" t="str">
            <v>OUTRAS PARTES DE COMPRESSORES DE AR</v>
          </cell>
          <cell r="C29928" t="str">
            <v>UM</v>
          </cell>
        </row>
        <row r="29929">
          <cell r="A29929">
            <v>807537000</v>
          </cell>
          <cell r="B29929" t="str">
            <v>CANO DE DESCARGA - 10429211</v>
          </cell>
          <cell r="C29929" t="str">
            <v>UM</v>
          </cell>
        </row>
        <row r="29930">
          <cell r="A29930">
            <v>807538000</v>
          </cell>
          <cell r="B29930" t="str">
            <v>CANO DE DESCARGA - 10423131</v>
          </cell>
          <cell r="C29930" t="str">
            <v>UM</v>
          </cell>
        </row>
        <row r="29931">
          <cell r="A29931">
            <v>807539000</v>
          </cell>
          <cell r="B29931" t="str">
            <v>CANO DESVIO SOBRE PORTA ESTEPE - 10423084</v>
          </cell>
          <cell r="C29931" t="str">
            <v>UM</v>
          </cell>
        </row>
        <row r="29932">
          <cell r="A29932">
            <v>707553050</v>
          </cell>
          <cell r="B29932" t="str">
            <v>CONJUNTO SUPORTE FIXACAO C/ PORCA</v>
          </cell>
          <cell r="C29932" t="str">
            <v>UM</v>
          </cell>
        </row>
        <row r="29933">
          <cell r="A29933" t="str">
            <v>DD27101991</v>
          </cell>
          <cell r="B29933" t="str">
            <v>OUTROS OLEOS MINERAIS BRANCOS</v>
          </cell>
          <cell r="C29933" t="str">
            <v>UM</v>
          </cell>
        </row>
        <row r="29934">
          <cell r="A29934" t="str">
            <v>DD62101000</v>
          </cell>
          <cell r="B29934" t="str">
            <v>VESTUARIO CONFECCIONADO COM FELTROS</v>
          </cell>
          <cell r="C29934" t="str">
            <v>UM</v>
          </cell>
        </row>
        <row r="29935">
          <cell r="A29935">
            <v>807554000</v>
          </cell>
          <cell r="B29935" t="str">
            <v>HASTE CORTA FIO - 6011.002.137.88.4</v>
          </cell>
          <cell r="C29935" t="str">
            <v>UM</v>
          </cell>
        </row>
        <row r="29936">
          <cell r="A29936">
            <v>620000018</v>
          </cell>
          <cell r="B29936" t="str">
            <v>ABRACADEIRA PLASTICA 300MM X 7,6MM - NATURAL</v>
          </cell>
          <cell r="C29936" t="str">
            <v>UM</v>
          </cell>
        </row>
        <row r="29937">
          <cell r="A29937">
            <v>704236010</v>
          </cell>
          <cell r="B29937" t="str">
            <v>BLANK DA FOLHA EXTERNA VW</v>
          </cell>
          <cell r="C29937" t="str">
            <v>UM</v>
          </cell>
        </row>
        <row r="29938">
          <cell r="A29938" t="str">
            <v>DD85312000</v>
          </cell>
          <cell r="B29938" t="str">
            <v>PAINEIS INDICAD C/DISP. CRISTAL LIQUIDO</v>
          </cell>
          <cell r="C29938" t="str">
            <v>UM</v>
          </cell>
        </row>
        <row r="29939">
          <cell r="A29939" t="str">
            <v>DD84314929</v>
          </cell>
          <cell r="B29939" t="str">
            <v>PARTES DA PLATAFORMA</v>
          </cell>
          <cell r="C29939" t="str">
            <v>UM</v>
          </cell>
        </row>
        <row r="29940">
          <cell r="A29940">
            <v>807540000</v>
          </cell>
          <cell r="B29940" t="str">
            <v>CANO DE DESCARGA - 10413896</v>
          </cell>
          <cell r="C29940" t="str">
            <v>UM</v>
          </cell>
        </row>
        <row r="29941">
          <cell r="A29941" t="str">
            <v>80614600D</v>
          </cell>
          <cell r="B29941" t="str">
            <v>CHAPA LATERAL DIR DO ESTRIBO SCANIA R420</v>
          </cell>
          <cell r="C29941" t="str">
            <v>UM</v>
          </cell>
        </row>
        <row r="29942">
          <cell r="A29942" t="str">
            <v>80614600E</v>
          </cell>
          <cell r="B29942" t="str">
            <v>CHAPA LATERAL ESQ DO ESTRIBO SCANIA R420</v>
          </cell>
          <cell r="C29942" t="str">
            <v>UM</v>
          </cell>
        </row>
        <row r="29943">
          <cell r="A29943" t="str">
            <v>80614700D</v>
          </cell>
          <cell r="B29943" t="str">
            <v>CHAPA LATERAL DIR DO ESTRIBO SCANIA S4</v>
          </cell>
          <cell r="C29943" t="str">
            <v>UM</v>
          </cell>
        </row>
        <row r="29944">
          <cell r="A29944" t="str">
            <v>80614700E</v>
          </cell>
          <cell r="B29944" t="str">
            <v>CHAPA LATERAL ESQ DO ESTRIBO SCANIA S4</v>
          </cell>
          <cell r="C29944" t="str">
            <v>UM</v>
          </cell>
        </row>
        <row r="29945">
          <cell r="A29945">
            <v>806148000</v>
          </cell>
          <cell r="B29945" t="str">
            <v>SUPORTE BATERIA COMPLETO SCANIA S4 E S 5</v>
          </cell>
          <cell r="C29945" t="str">
            <v>UM</v>
          </cell>
        </row>
        <row r="29946">
          <cell r="A29946" t="str">
            <v>DD84339010</v>
          </cell>
          <cell r="B29946" t="str">
            <v>PARTES DE CORTADORES DE GRAMA</v>
          </cell>
          <cell r="C29946" t="str">
            <v>UM</v>
          </cell>
        </row>
        <row r="29947">
          <cell r="A29947">
            <v>620000017</v>
          </cell>
          <cell r="B29947" t="str">
            <v>SENSOR INDUTIVO TUBULAR 1B-1,5M - 8SM- PA/XL</v>
          </cell>
          <cell r="C29947" t="str">
            <v>UM</v>
          </cell>
        </row>
        <row r="29948">
          <cell r="A29948" t="str">
            <v>DD85171100</v>
          </cell>
          <cell r="B29948" t="str">
            <v>APARS TELEFONICOS POR FIO COM 1 APARELHO</v>
          </cell>
          <cell r="C29948" t="str">
            <v>UM</v>
          </cell>
        </row>
        <row r="29949">
          <cell r="A29949" t="str">
            <v>DD84822010</v>
          </cell>
          <cell r="B29949" t="str">
            <v>ROLAMENTOS DE ROLETES CONICOS</v>
          </cell>
          <cell r="C29949" t="str">
            <v>UM</v>
          </cell>
        </row>
        <row r="29950">
          <cell r="A29950">
            <v>200577000</v>
          </cell>
          <cell r="B29950" t="str">
            <v>CX. MAD. GRADEADA FUMEGADA CABINE CARGO</v>
          </cell>
          <cell r="C29950" t="str">
            <v>UM</v>
          </cell>
        </row>
        <row r="29951">
          <cell r="A29951" t="str">
            <v>DD85014019</v>
          </cell>
          <cell r="B29951" t="str">
            <v>OUTROS MOTORES ELETR DE CORR ALTERN</v>
          </cell>
          <cell r="C29951" t="str">
            <v>UM</v>
          </cell>
        </row>
        <row r="29952">
          <cell r="A29952" t="str">
            <v>DD90303990</v>
          </cell>
          <cell r="B29952" t="str">
            <v>OUTROS APARELHOS E INSTRUM PARA MEDIDA</v>
          </cell>
          <cell r="C29952" t="str">
            <v>UM</v>
          </cell>
        </row>
        <row r="29953">
          <cell r="A29953">
            <v>807541000</v>
          </cell>
          <cell r="B29953" t="str">
            <v>CONJUNTO CARREGADOR P/ DUMPER MM 150 - 001.32.000</v>
          </cell>
          <cell r="C29953" t="str">
            <v>UM</v>
          </cell>
        </row>
        <row r="29954">
          <cell r="A29954" t="str">
            <v>IMOB94054090</v>
          </cell>
          <cell r="B29954" t="str">
            <v>OUTROS APARELHOS ELETRICOS DE ILUMINACAO</v>
          </cell>
          <cell r="C29954" t="str">
            <v>UM</v>
          </cell>
        </row>
        <row r="29955">
          <cell r="A29955">
            <v>707541010</v>
          </cell>
          <cell r="B29955" t="str">
            <v>CJ. SUPORTE BASCULANTE CARREGADOR P/ DUMPER - 001.32.001</v>
          </cell>
          <cell r="C29955" t="str">
            <v>UM</v>
          </cell>
        </row>
        <row r="29956">
          <cell r="A29956">
            <v>707541020</v>
          </cell>
          <cell r="B29956" t="str">
            <v>CJ. SUPORTE CARREGADOR P/ DUMPER - 001.32.002</v>
          </cell>
          <cell r="C29956" t="str">
            <v>UM</v>
          </cell>
        </row>
        <row r="29957">
          <cell r="A29957">
            <v>707541030</v>
          </cell>
          <cell r="B29957" t="str">
            <v>UNIAO SUPORTE TUBULAR P/ DUMPER - 001.32.003</v>
          </cell>
          <cell r="C29957" t="str">
            <v>UM</v>
          </cell>
        </row>
        <row r="29958">
          <cell r="A29958">
            <v>707541040</v>
          </cell>
          <cell r="B29958" t="str">
            <v>LATERAL SUPORTE CARREGADOR P/ DUMPER - 001.32.004</v>
          </cell>
          <cell r="C29958" t="str">
            <v>UM</v>
          </cell>
        </row>
        <row r="29959">
          <cell r="A29959">
            <v>707541050</v>
          </cell>
          <cell r="B29959" t="str">
            <v>ANCORAGEM CILINDRO MAIOR P/ DUMPER - 001.32.005</v>
          </cell>
          <cell r="C29959" t="str">
            <v>UM</v>
          </cell>
        </row>
        <row r="29960">
          <cell r="A29960">
            <v>707541060</v>
          </cell>
          <cell r="B29960" t="str">
            <v>ANCORAGEM CILINDRO MENOR P/ DUMPER - 001.32.006</v>
          </cell>
          <cell r="C29960" t="str">
            <v>UM</v>
          </cell>
        </row>
        <row r="29961">
          <cell r="A29961">
            <v>707541100</v>
          </cell>
          <cell r="B29961" t="str">
            <v>BUCHA MAIOR INFERIOR CARREGADOR P/ DUMPER - 001.32.010</v>
          </cell>
          <cell r="C29961" t="str">
            <v>UM</v>
          </cell>
        </row>
        <row r="29962">
          <cell r="A29962">
            <v>707541110</v>
          </cell>
          <cell r="B29962" t="str">
            <v>REFORCO MAIOR P/ DUMPER - 001.32.011</v>
          </cell>
          <cell r="C29962" t="str">
            <v>UM</v>
          </cell>
        </row>
        <row r="29963">
          <cell r="A29963">
            <v>707541120</v>
          </cell>
          <cell r="B29963" t="str">
            <v>REFORCO MENOR P/ DUMPER - 001.32.012</v>
          </cell>
          <cell r="C29963" t="str">
            <v>UM</v>
          </cell>
        </row>
        <row r="29964">
          <cell r="A29964">
            <v>707541140</v>
          </cell>
          <cell r="B29964" t="str">
            <v>ANCORAGEM CIL. MENOR P/ DUMPER - 001.32.014</v>
          </cell>
          <cell r="C29964" t="str">
            <v>UM</v>
          </cell>
        </row>
        <row r="29965">
          <cell r="A29965">
            <v>707541150</v>
          </cell>
          <cell r="B29965" t="str">
            <v>APOIO ANCORAGEM CIL. MENOR P/ DUMPER - 001.32.015</v>
          </cell>
          <cell r="C29965" t="str">
            <v>UM</v>
          </cell>
        </row>
        <row r="29966">
          <cell r="A29966">
            <v>707541180</v>
          </cell>
          <cell r="B29966" t="str">
            <v>CALCO EIXO SUPERIOR P/ DUMPER - 001.32.018</v>
          </cell>
          <cell r="C29966" t="str">
            <v>UM</v>
          </cell>
        </row>
        <row r="29967">
          <cell r="A29967">
            <v>707541190</v>
          </cell>
          <cell r="B29967" t="str">
            <v>TRAVA EIXO P/ DUMPER - 001.32.019</v>
          </cell>
          <cell r="C29967" t="str">
            <v>UM</v>
          </cell>
        </row>
        <row r="29968">
          <cell r="A29968">
            <v>707541200</v>
          </cell>
          <cell r="B29968" t="str">
            <v>CJ. CONCHA P/ DUMPER - 001.32.020</v>
          </cell>
          <cell r="C29968" t="str">
            <v>UM</v>
          </cell>
        </row>
        <row r="29969">
          <cell r="A29969">
            <v>707541210</v>
          </cell>
          <cell r="B29969" t="str">
            <v>FECHAMENTO MAIOR P/ DUMPER - 001.32.021</v>
          </cell>
          <cell r="C29969" t="str">
            <v>UM</v>
          </cell>
        </row>
        <row r="29970">
          <cell r="A29970">
            <v>707541220</v>
          </cell>
          <cell r="B29970" t="str">
            <v>NAVALHA HORIZONTAL P/ DUMPER - 001.32.022</v>
          </cell>
          <cell r="C29970" t="str">
            <v>UM</v>
          </cell>
        </row>
        <row r="29971">
          <cell r="A29971">
            <v>707541240</v>
          </cell>
          <cell r="B29971" t="str">
            <v>NAVALHA VERTICAL DIREITA P/ DUMPER - 001.32.024</v>
          </cell>
          <cell r="C29971" t="str">
            <v>UM</v>
          </cell>
        </row>
        <row r="29972">
          <cell r="A29972">
            <v>707541250</v>
          </cell>
          <cell r="B29972" t="str">
            <v>FECHAMENTO LATERAL P/ DUMPER - 001.32.025</v>
          </cell>
          <cell r="C29972" t="str">
            <v>UM</v>
          </cell>
        </row>
        <row r="29973">
          <cell r="A29973">
            <v>707541130</v>
          </cell>
          <cell r="B29973" t="str">
            <v>CJ. ESQUERDO ANCORAGEM CIL. MENOR P/ DUMPER - 001.32.013</v>
          </cell>
          <cell r="C29973" t="str">
            <v>UM</v>
          </cell>
        </row>
        <row r="29974">
          <cell r="A29974">
            <v>707541160</v>
          </cell>
          <cell r="B29974" t="str">
            <v>CJ. DIREITO ANCORAGEM CIL. MENOR P/ DUMPER - 001.32.016</v>
          </cell>
          <cell r="C29974" t="str">
            <v>UM</v>
          </cell>
        </row>
        <row r="29975">
          <cell r="A29975">
            <v>707541230</v>
          </cell>
          <cell r="B29975" t="str">
            <v>NAVALHA VERTICAL ESQUERDA P/ DUMPER - 001.32.023</v>
          </cell>
          <cell r="C29975" t="str">
            <v>UM</v>
          </cell>
        </row>
        <row r="29976">
          <cell r="A29976">
            <v>707541260</v>
          </cell>
          <cell r="B29976" t="str">
            <v>ANCORAGEM CONCHA P/ DUMPER - 001.32.027</v>
          </cell>
          <cell r="C29976" t="str">
            <v>UM</v>
          </cell>
        </row>
        <row r="29977">
          <cell r="A29977">
            <v>707541270</v>
          </cell>
          <cell r="B29977" t="str">
            <v>NERVURA CONCHA P/ DUMPER - 001.32.029</v>
          </cell>
          <cell r="C29977" t="str">
            <v>UM</v>
          </cell>
        </row>
        <row r="29978">
          <cell r="A29978">
            <v>707541280</v>
          </cell>
          <cell r="B29978" t="str">
            <v>REFORCO SUPERIOR CONCHA P/ DUMPER - 001.32.030</v>
          </cell>
          <cell r="C29978" t="str">
            <v>UM</v>
          </cell>
        </row>
        <row r="29979">
          <cell r="A29979">
            <v>707541290</v>
          </cell>
          <cell r="B29979" t="str">
            <v>REFORCO SUPERIOR P/ DUMPER - 001.32.031</v>
          </cell>
          <cell r="C29979" t="str">
            <v>UM</v>
          </cell>
        </row>
        <row r="29980">
          <cell r="A29980">
            <v>707541300</v>
          </cell>
          <cell r="B29980" t="str">
            <v>CJ. BARRA DE UNIAO P/ DUMPER - 001.32.032</v>
          </cell>
          <cell r="C29980" t="str">
            <v>UM</v>
          </cell>
        </row>
        <row r="29981">
          <cell r="A29981">
            <v>707541310</v>
          </cell>
          <cell r="B29981" t="str">
            <v>BARRA DE UNIAO P/ DUMPER - 001.32.033</v>
          </cell>
          <cell r="C29981" t="str">
            <v>UM</v>
          </cell>
        </row>
        <row r="29982">
          <cell r="A29982">
            <v>707541320</v>
          </cell>
          <cell r="B29982" t="str">
            <v>BUCHA MAIOR CARREGADOR P/ DUMPER - 001.32.034</v>
          </cell>
          <cell r="C29982" t="str">
            <v>UM</v>
          </cell>
        </row>
        <row r="29983">
          <cell r="A29983">
            <v>707541330</v>
          </cell>
          <cell r="B29983" t="str">
            <v>CJ. BARRA ARTICULADORA P/ DUMPER - 001.32.035</v>
          </cell>
          <cell r="C29983" t="str">
            <v>UM</v>
          </cell>
        </row>
        <row r="29984">
          <cell r="A29984">
            <v>707541340</v>
          </cell>
          <cell r="B29984" t="str">
            <v>BARRA ARTICULADORA P/ DUMPER - 001.32.036</v>
          </cell>
          <cell r="C29984" t="str">
            <v>UM</v>
          </cell>
        </row>
        <row r="29985">
          <cell r="A29985">
            <v>707541350</v>
          </cell>
          <cell r="B29985" t="str">
            <v>MASSA BARRA ARTICULADORA P/ DUMPER - 001.32.037</v>
          </cell>
          <cell r="C29985" t="str">
            <v>UM</v>
          </cell>
        </row>
        <row r="29986">
          <cell r="A29986">
            <v>707541360</v>
          </cell>
          <cell r="B29986" t="str">
            <v>CJ. EIXO SUPERIOR P/ DUMPER - 001.32.038</v>
          </cell>
          <cell r="C29986" t="str">
            <v>UM</v>
          </cell>
        </row>
        <row r="29987">
          <cell r="A29987">
            <v>707541380</v>
          </cell>
          <cell r="B29987" t="str">
            <v>TRAVA EIXO P/ DUMPER - 001.32.040</v>
          </cell>
          <cell r="C29987" t="str">
            <v>UM</v>
          </cell>
        </row>
        <row r="29988">
          <cell r="A29988">
            <v>707541390</v>
          </cell>
          <cell r="B29988" t="str">
            <v>PINO TRAVA P/ DUMPER - 001.32.041</v>
          </cell>
          <cell r="C29988" t="str">
            <v>UM</v>
          </cell>
        </row>
        <row r="29989">
          <cell r="A29989">
            <v>707541400</v>
          </cell>
          <cell r="B29989" t="str">
            <v>CJ. EIXO ALAVANCA P/ DUMPER - 001.32.042</v>
          </cell>
          <cell r="C29989" t="str">
            <v>UM</v>
          </cell>
        </row>
        <row r="29990">
          <cell r="A29990">
            <v>707541420</v>
          </cell>
          <cell r="B29990" t="str">
            <v>TRAVA EIXO ALAVANCA P/ DUMPER - 001.32.044</v>
          </cell>
          <cell r="C29990" t="str">
            <v>UM</v>
          </cell>
        </row>
        <row r="29991">
          <cell r="A29991">
            <v>707541430</v>
          </cell>
          <cell r="B29991" t="str">
            <v>CJ. EIXO CILINDRO MENOR P/ DUMPER - 001.32.045</v>
          </cell>
          <cell r="C29991" t="str">
            <v>UM</v>
          </cell>
        </row>
        <row r="29992">
          <cell r="A29992">
            <v>707541460</v>
          </cell>
          <cell r="B29992" t="str">
            <v>PINO TRAVA MENOR P/ DUMPER - 001.32.048</v>
          </cell>
          <cell r="C29992" t="str">
            <v>UM</v>
          </cell>
        </row>
        <row r="29993">
          <cell r="A29993">
            <v>707541480</v>
          </cell>
          <cell r="B29993" t="str">
            <v>CJ. EIXO DE ARTICULACAO P/ DUMPER - 001.32.050</v>
          </cell>
          <cell r="C29993" t="str">
            <v>UM</v>
          </cell>
        </row>
        <row r="29994">
          <cell r="A29994">
            <v>707541500</v>
          </cell>
          <cell r="B29994" t="str">
            <v>DEFLETOR ANGULAR P/ DUMPER - 001.32.052</v>
          </cell>
          <cell r="C29994" t="str">
            <v>UM</v>
          </cell>
        </row>
        <row r="29995">
          <cell r="A29995">
            <v>707541510</v>
          </cell>
          <cell r="B29995" t="str">
            <v>CHAVETA P/ DUMPER - 001.03.021</v>
          </cell>
          <cell r="C29995" t="str">
            <v>UM</v>
          </cell>
        </row>
        <row r="29996">
          <cell r="A29996">
            <v>707541520</v>
          </cell>
          <cell r="B29996" t="str">
            <v>BUCHA BRONZE P/ DUMPER - 001.07.019</v>
          </cell>
          <cell r="C29996" t="str">
            <v>UM</v>
          </cell>
        </row>
        <row r="29997">
          <cell r="A29997" t="str">
            <v>DD27101921</v>
          </cell>
          <cell r="B29997" t="str">
            <v>OLEO DIESEL</v>
          </cell>
          <cell r="C29997" t="str">
            <v>UM</v>
          </cell>
        </row>
        <row r="29998">
          <cell r="A29998">
            <v>109756000</v>
          </cell>
          <cell r="B29998" t="str">
            <v>BUCHA SUPERIOR</v>
          </cell>
          <cell r="C29998" t="str">
            <v>UM</v>
          </cell>
        </row>
        <row r="29999">
          <cell r="A29999">
            <v>109757000</v>
          </cell>
          <cell r="B29999" t="str">
            <v>BUCHA MAIOR</v>
          </cell>
          <cell r="C29999" t="str">
            <v>UM</v>
          </cell>
        </row>
        <row r="30000">
          <cell r="A30000">
            <v>109758000</v>
          </cell>
          <cell r="B30000" t="str">
            <v>BUCHA MENOR</v>
          </cell>
          <cell r="C30000" t="str">
            <v>UM</v>
          </cell>
        </row>
        <row r="30001">
          <cell r="A30001">
            <v>620000019</v>
          </cell>
          <cell r="B30001" t="str">
            <v>CABO UNIPOLAR 400 MCM C/2,2MTS -CHATO DOS DOIS LADOS -1.1/8</v>
          </cell>
          <cell r="C30001" t="str">
            <v>UM</v>
          </cell>
        </row>
        <row r="30002">
          <cell r="A30002">
            <v>109759000</v>
          </cell>
          <cell r="B30002" t="str">
            <v>EIXO FIXACAO CIL. MENOR</v>
          </cell>
          <cell r="C30002" t="str">
            <v>UM</v>
          </cell>
        </row>
        <row r="30003">
          <cell r="A30003">
            <v>807542000</v>
          </cell>
          <cell r="B30003" t="str">
            <v>CANO DE DESCARGA - 10419297</v>
          </cell>
          <cell r="C30003" t="str">
            <v>UM</v>
          </cell>
        </row>
        <row r="30004">
          <cell r="A30004" t="str">
            <v>DD38121000</v>
          </cell>
          <cell r="B30004" t="str">
            <v>PREPARACOES DENOMINADAS "ACELERADOR"</v>
          </cell>
          <cell r="C30004" t="str">
            <v>UM</v>
          </cell>
        </row>
        <row r="30005">
          <cell r="A30005" t="str">
            <v>DD74153300</v>
          </cell>
          <cell r="B30005" t="str">
            <v>PARAFUSO / PINOS / PORCA LAT / COBRE</v>
          </cell>
          <cell r="C30005" t="str">
            <v>UM</v>
          </cell>
        </row>
        <row r="30006">
          <cell r="A30006">
            <v>620000020</v>
          </cell>
          <cell r="B30006" t="str">
            <v>REATOR ELETROMAGNETICO 2X40W INTRAL - LINHA PESADA</v>
          </cell>
          <cell r="C30006" t="str">
            <v>UM</v>
          </cell>
        </row>
        <row r="30007">
          <cell r="A30007">
            <v>109760000</v>
          </cell>
          <cell r="B30007" t="str">
            <v>EIXO SUPERIOR</v>
          </cell>
          <cell r="C30007" t="str">
            <v>UM</v>
          </cell>
        </row>
        <row r="30008">
          <cell r="A30008">
            <v>109761000</v>
          </cell>
          <cell r="B30008" t="str">
            <v>EIXO ALAVANCA</v>
          </cell>
          <cell r="C30008" t="str">
            <v>UM</v>
          </cell>
        </row>
        <row r="30009">
          <cell r="A30009">
            <v>109762000</v>
          </cell>
          <cell r="B30009" t="str">
            <v>EIXO ALAVANCA</v>
          </cell>
          <cell r="C30009" t="str">
            <v>UM</v>
          </cell>
        </row>
        <row r="30010">
          <cell r="A30010">
            <v>707541450</v>
          </cell>
          <cell r="B30010" t="str">
            <v>TRAVA EIXO P/ DUMPER - 001.32.047</v>
          </cell>
          <cell r="C30010" t="str">
            <v>UM</v>
          </cell>
        </row>
        <row r="30011">
          <cell r="A30011">
            <v>109763000</v>
          </cell>
          <cell r="B30011" t="str">
            <v>EIXO OLHAL CILINDRO MAIOR</v>
          </cell>
          <cell r="C30011" t="str">
            <v>UM</v>
          </cell>
        </row>
        <row r="30012">
          <cell r="A30012">
            <v>109764000</v>
          </cell>
          <cell r="B30012" t="str">
            <v>EIXO ARTICULACAO</v>
          </cell>
          <cell r="C30012" t="str">
            <v>UM</v>
          </cell>
        </row>
        <row r="30013">
          <cell r="A30013">
            <v>109765000</v>
          </cell>
          <cell r="B30013" t="str">
            <v>GRAXEIRA RETA M6 X 1ZB</v>
          </cell>
          <cell r="C30013" t="str">
            <v>UM</v>
          </cell>
        </row>
        <row r="30014">
          <cell r="A30014">
            <v>109766000</v>
          </cell>
          <cell r="B30014" t="str">
            <v>ANEL ELASTICO E 20 X 1,20</v>
          </cell>
          <cell r="C30014" t="str">
            <v>UM</v>
          </cell>
        </row>
        <row r="30015">
          <cell r="A30015">
            <v>109767000</v>
          </cell>
          <cell r="B30015" t="str">
            <v>ANEL ELASTICO E 30 X 1,50</v>
          </cell>
          <cell r="C30015" t="str">
            <v>UM</v>
          </cell>
        </row>
        <row r="30016">
          <cell r="A30016">
            <v>109768000</v>
          </cell>
          <cell r="B30016" t="str">
            <v>ANEL ELASTICO E 40 X 1,75</v>
          </cell>
          <cell r="C30016" t="str">
            <v>UM</v>
          </cell>
        </row>
        <row r="30017">
          <cell r="A30017">
            <v>109769000</v>
          </cell>
          <cell r="B30017" t="str">
            <v>ARRUELA LISA M21 x 2,5 x 50 ZA DIN 125</v>
          </cell>
          <cell r="C30017" t="str">
            <v>UM</v>
          </cell>
        </row>
        <row r="30018">
          <cell r="A30018">
            <v>109770000</v>
          </cell>
          <cell r="B30018" t="str">
            <v>ARRUELA LISA M31 x 2,65</v>
          </cell>
          <cell r="C30018" t="str">
            <v>UM</v>
          </cell>
        </row>
        <row r="30019">
          <cell r="A30019">
            <v>109771000</v>
          </cell>
          <cell r="B30019" t="str">
            <v>TUBO ACO FQ 80 x 80 x 6000 x PAR 6,35mm</v>
          </cell>
          <cell r="C30019" t="str">
            <v>KG</v>
          </cell>
        </row>
        <row r="30020">
          <cell r="A30020">
            <v>707554000</v>
          </cell>
          <cell r="B30020" t="str">
            <v>HASTE CORTA FIO - 6011.002.137.00.9</v>
          </cell>
          <cell r="C30020" t="str">
            <v>UM</v>
          </cell>
        </row>
        <row r="30021">
          <cell r="A30021" t="str">
            <v>DD72299000</v>
          </cell>
          <cell r="B30021" t="str">
            <v>FIOS DE OUTRAS LIGAS DE ACOS</v>
          </cell>
          <cell r="C30021" t="str">
            <v>UM</v>
          </cell>
        </row>
        <row r="30022">
          <cell r="A30022">
            <v>807543000</v>
          </cell>
          <cell r="B30022" t="str">
            <v>CANO DE DESCARGA - 10417238</v>
          </cell>
          <cell r="C30022" t="str">
            <v>UM</v>
          </cell>
        </row>
        <row r="30023">
          <cell r="A30023">
            <v>807544000</v>
          </cell>
          <cell r="B30023" t="str">
            <v>CANO DE DESCARGA - 10417293</v>
          </cell>
          <cell r="C30023" t="str">
            <v>UM</v>
          </cell>
        </row>
        <row r="30024">
          <cell r="A30024">
            <v>807545000</v>
          </cell>
          <cell r="B30024" t="str">
            <v>CANO DE DESCARGA - 10430554</v>
          </cell>
          <cell r="C30024" t="str">
            <v>UM</v>
          </cell>
        </row>
        <row r="30025">
          <cell r="A30025">
            <v>807546000</v>
          </cell>
          <cell r="B30025" t="str">
            <v>CANO DE DESCARGA - 10422947</v>
          </cell>
          <cell r="C30025" t="str">
            <v>UM</v>
          </cell>
        </row>
        <row r="30026">
          <cell r="A30026">
            <v>807547000</v>
          </cell>
          <cell r="B30026" t="str">
            <v>CANO DE DESCARGA - 10429235</v>
          </cell>
          <cell r="C30026" t="str">
            <v>UM</v>
          </cell>
        </row>
        <row r="30027">
          <cell r="A30027">
            <v>707547010</v>
          </cell>
          <cell r="B30027" t="str">
            <v>CANO DE DESCARGA - PEÇA 1 - 10429235</v>
          </cell>
          <cell r="C30027" t="str">
            <v>UM</v>
          </cell>
        </row>
        <row r="30028">
          <cell r="A30028">
            <v>707547020</v>
          </cell>
          <cell r="B30028" t="str">
            <v>CANO DE DESCARGA - PEÇA 2 - 10429235</v>
          </cell>
          <cell r="C30028" t="str">
            <v>UM</v>
          </cell>
        </row>
        <row r="30029">
          <cell r="A30029" t="str">
            <v>DD27101190</v>
          </cell>
          <cell r="B30029" t="str">
            <v>OLEOS LEVES E PREPARACOES</v>
          </cell>
          <cell r="C30029" t="str">
            <v>UM</v>
          </cell>
        </row>
        <row r="30030">
          <cell r="A30030">
            <v>109773000</v>
          </cell>
          <cell r="B30030" t="str">
            <v>CHAPA DE ACO 12,7mm x 1200 x 3000mm USI SAC 300</v>
          </cell>
          <cell r="C30030" t="str">
            <v>KG</v>
          </cell>
        </row>
        <row r="30031">
          <cell r="A30031" t="str">
            <v>DD22019000</v>
          </cell>
          <cell r="B30031" t="str">
            <v>OUTRAS AGUAS, SEM ACUCAR, N/AROMATIZADA</v>
          </cell>
          <cell r="C30031" t="str">
            <v>UM</v>
          </cell>
        </row>
        <row r="30032">
          <cell r="A30032">
            <v>705176000</v>
          </cell>
          <cell r="B30032" t="str">
            <v>USINAGEM TARUGO CELERON ø16mm X 25mm (GABARITO SOLDA)</v>
          </cell>
          <cell r="C30032" t="str">
            <v>UM</v>
          </cell>
        </row>
        <row r="30033">
          <cell r="A30033">
            <v>109775000</v>
          </cell>
          <cell r="B30033" t="str">
            <v>PINO ROSCADO M16 PROTETOR PARA GABARITO SOLDAGEM</v>
          </cell>
          <cell r="C30033" t="str">
            <v>UM</v>
          </cell>
        </row>
        <row r="30034">
          <cell r="A30034">
            <v>104915000</v>
          </cell>
          <cell r="B30034" t="str">
            <v>ADESIVO POLICARBONATO 15 x 10 CM C/ LOGO</v>
          </cell>
          <cell r="C30034" t="str">
            <v>UM</v>
          </cell>
        </row>
        <row r="30035">
          <cell r="A30035" t="str">
            <v>DD57050000</v>
          </cell>
          <cell r="B30035" t="str">
            <v>OUTROS TAPETES / REVESTIMENTOS P/PAVIM</v>
          </cell>
          <cell r="C30035" t="str">
            <v>UM</v>
          </cell>
        </row>
        <row r="30036">
          <cell r="A30036">
            <v>705050090</v>
          </cell>
          <cell r="B30036" t="str">
            <v>ENCOSTO PLASTICO</v>
          </cell>
          <cell r="C30036" t="str">
            <v>UM</v>
          </cell>
        </row>
        <row r="30037">
          <cell r="A30037">
            <v>104916000</v>
          </cell>
          <cell r="B30037" t="str">
            <v>TAMPA DA BATERIA INJETADA</v>
          </cell>
          <cell r="C30037" t="str">
            <v>UM</v>
          </cell>
        </row>
        <row r="30038">
          <cell r="A30038" t="str">
            <v>80866400R</v>
          </cell>
          <cell r="B30038" t="str">
            <v>PARALAMA ENVOLVENTE REAL IMPLEMENTOS</v>
          </cell>
          <cell r="C30038" t="str">
            <v>UM</v>
          </cell>
        </row>
        <row r="30039">
          <cell r="A30039">
            <v>807555000</v>
          </cell>
          <cell r="B30039" t="str">
            <v>RACK CASTERTECH - 1000000003007</v>
          </cell>
          <cell r="C30039" t="str">
            <v>UM</v>
          </cell>
        </row>
        <row r="30040">
          <cell r="A30040">
            <v>200578000</v>
          </cell>
          <cell r="B30040" t="str">
            <v>SACO PLASTICO BOLHA 220 x 1455 X 0,16 MM RECUPERADO 80gm</v>
          </cell>
          <cell r="C30040" t="str">
            <v>UM</v>
          </cell>
        </row>
        <row r="30041">
          <cell r="A30041">
            <v>105202000</v>
          </cell>
          <cell r="B30041" t="str">
            <v>TUBO ACO FQ 40 x 60 x 6000 x PAR 3,75mm C/C SAE 1006/08</v>
          </cell>
          <cell r="C30041" t="str">
            <v>KG</v>
          </cell>
        </row>
        <row r="30042">
          <cell r="A30042">
            <v>105203000</v>
          </cell>
          <cell r="B30042" t="str">
            <v>TUBO ACO FQ 60 x 60 x 6000 x PAR 3,75mm C/C SAE 1006/08</v>
          </cell>
          <cell r="C30042" t="str">
            <v>KG</v>
          </cell>
        </row>
        <row r="30043">
          <cell r="A30043" t="str">
            <v>8044350EF</v>
          </cell>
          <cell r="B30043" t="str">
            <v>FOLHA DA PORTA EXTERNA ESQ. C/FRISO S/REFORCO &gt;2002</v>
          </cell>
          <cell r="C30043" t="str">
            <v>UM</v>
          </cell>
        </row>
        <row r="30044">
          <cell r="A30044" t="str">
            <v>IMOB85176149</v>
          </cell>
          <cell r="B30044" t="str">
            <v>OUTROS APARELHOS DE TELEFONE</v>
          </cell>
          <cell r="C30044" t="str">
            <v>UM</v>
          </cell>
        </row>
        <row r="30045">
          <cell r="A30045" t="str">
            <v>IMOB85078000</v>
          </cell>
          <cell r="B30045" t="str">
            <v>OUTROS ACUMULADORES ELETRICOS</v>
          </cell>
          <cell r="C30045" t="str">
            <v>UM</v>
          </cell>
        </row>
        <row r="30046">
          <cell r="A30046" t="str">
            <v>70443600E</v>
          </cell>
          <cell r="B30046" t="str">
            <v>FOLHA DA PORTA EXTERNA ESQ. C/FRIZO C/REFORCO &gt;2002</v>
          </cell>
          <cell r="C30046" t="str">
            <v>UM</v>
          </cell>
        </row>
        <row r="30047">
          <cell r="A30047" t="str">
            <v>IMOB84713019</v>
          </cell>
          <cell r="B30047" t="str">
            <v>OUTRAS MAQ PROC DADOS</v>
          </cell>
          <cell r="C30047" t="str">
            <v>UM</v>
          </cell>
        </row>
        <row r="30048">
          <cell r="A30048" t="str">
            <v>IMOB85044010</v>
          </cell>
          <cell r="B30048" t="str">
            <v>CARREGADORES DE ACUMULADORES</v>
          </cell>
          <cell r="C30048" t="str">
            <v>UM</v>
          </cell>
        </row>
        <row r="30049">
          <cell r="A30049" t="str">
            <v>IMOB85444200</v>
          </cell>
          <cell r="B30049" t="str">
            <v>FIOS E CABOS ELETRICOS</v>
          </cell>
          <cell r="C30049" t="str">
            <v>UM</v>
          </cell>
        </row>
        <row r="30050">
          <cell r="A30050" t="str">
            <v>70443610E</v>
          </cell>
          <cell r="B30050" t="str">
            <v>FOLHA DA PORTA EXTERNA ESQ. C/FRIZO C/REFORCO &gt;2002 MONTAGEM</v>
          </cell>
          <cell r="C30050" t="str">
            <v>UM</v>
          </cell>
        </row>
        <row r="30051">
          <cell r="A30051" t="str">
            <v>70443615E</v>
          </cell>
          <cell r="B30051" t="str">
            <v>FOLHA DA PORTA INT  ESQ - REBATIDA</v>
          </cell>
          <cell r="C30051" t="str">
            <v>UM</v>
          </cell>
        </row>
        <row r="30052">
          <cell r="A30052" t="str">
            <v>IMOB84596100</v>
          </cell>
          <cell r="B30052" t="str">
            <v>FRESADORA COMANDO NUMERICO</v>
          </cell>
          <cell r="C30052" t="str">
            <v>UM</v>
          </cell>
        </row>
        <row r="30053">
          <cell r="A30053" t="str">
            <v>70443620E</v>
          </cell>
          <cell r="B30053" t="str">
            <v>FOLHA DA PORTA INT  ESQ - MONTAGEM</v>
          </cell>
          <cell r="C30053" t="str">
            <v>UM</v>
          </cell>
        </row>
        <row r="30054">
          <cell r="A30054" t="str">
            <v>8044360EF</v>
          </cell>
          <cell r="B30054" t="str">
            <v>PORTA VOLKS COMPL. NUA ESQ. C/ FRISO &gt; 2002  4436E</v>
          </cell>
          <cell r="C30054" t="str">
            <v>UM</v>
          </cell>
        </row>
        <row r="30055">
          <cell r="A30055">
            <v>109776000</v>
          </cell>
          <cell r="B30055" t="str">
            <v>DOBRADICA PORTINHOLA BETONEIRA</v>
          </cell>
          <cell r="C30055" t="str">
            <v>UM</v>
          </cell>
        </row>
        <row r="30056">
          <cell r="A30056">
            <v>807556000</v>
          </cell>
          <cell r="B30056" t="str">
            <v>RACK JOST - 1000000069574</v>
          </cell>
          <cell r="C30056" t="str">
            <v>UM</v>
          </cell>
        </row>
        <row r="30057">
          <cell r="A30057" t="str">
            <v>DD82041200</v>
          </cell>
          <cell r="B30057" t="str">
            <v>CHAVES DE PORCAS, MANUAIS, DE ABERTURA V</v>
          </cell>
          <cell r="C30057" t="str">
            <v>UM</v>
          </cell>
        </row>
        <row r="30058">
          <cell r="A30058">
            <v>707555010</v>
          </cell>
          <cell r="B30058" t="str">
            <v>TUBO PRINCIPAL</v>
          </cell>
          <cell r="C30058" t="str">
            <v>UM</v>
          </cell>
        </row>
        <row r="30059">
          <cell r="A30059">
            <v>707555020</v>
          </cell>
          <cell r="B30059" t="str">
            <v>TUBO FRONTAL INFERIOR</v>
          </cell>
          <cell r="C30059" t="str">
            <v>UM</v>
          </cell>
        </row>
        <row r="30060">
          <cell r="A30060">
            <v>707555030</v>
          </cell>
          <cell r="B30060" t="str">
            <v>TUBO LATERAL INFERIOR</v>
          </cell>
          <cell r="C30060" t="str">
            <v>UM</v>
          </cell>
        </row>
        <row r="30061">
          <cell r="A30061">
            <v>707555040</v>
          </cell>
          <cell r="B30061" t="str">
            <v>CANTONEIRA LATERAL SUPERIOR</v>
          </cell>
          <cell r="C30061" t="str">
            <v>UM</v>
          </cell>
        </row>
        <row r="30062">
          <cell r="A30062">
            <v>707555050</v>
          </cell>
          <cell r="B30062" t="str">
            <v>BARRA LATERAL HORIZONTAL</v>
          </cell>
          <cell r="C30062" t="str">
            <v>UM</v>
          </cell>
        </row>
        <row r="30063">
          <cell r="A30063">
            <v>707555060</v>
          </cell>
          <cell r="B30063" t="str">
            <v>BARRA LATERAL VERTICAL</v>
          </cell>
          <cell r="C30063" t="str">
            <v>UM</v>
          </cell>
        </row>
        <row r="30064">
          <cell r="A30064">
            <v>801752000</v>
          </cell>
          <cell r="B30064" t="str">
            <v>GRADE FRONTAL ACTROS</v>
          </cell>
          <cell r="C30064" t="str">
            <v>UM</v>
          </cell>
        </row>
        <row r="30065">
          <cell r="A30065" t="str">
            <v>80175200F</v>
          </cell>
          <cell r="B30065" t="str">
            <v>GRADE FRONTAL ACTROS</v>
          </cell>
          <cell r="C30065" t="str">
            <v>UM</v>
          </cell>
        </row>
        <row r="30066">
          <cell r="A30066">
            <v>111752000</v>
          </cell>
          <cell r="B30066" t="str">
            <v>GRADE FRONTAL ACTROS</v>
          </cell>
          <cell r="C30066" t="str">
            <v>UM</v>
          </cell>
        </row>
        <row r="30067">
          <cell r="A30067" t="str">
            <v>DD76082090</v>
          </cell>
          <cell r="B30067" t="str">
            <v>OUTROS</v>
          </cell>
          <cell r="C30067" t="str">
            <v>UM</v>
          </cell>
        </row>
        <row r="30068">
          <cell r="A30068">
            <v>707555070</v>
          </cell>
          <cell r="B30068" t="str">
            <v>TUBO MAIOR BASE</v>
          </cell>
          <cell r="C30068" t="str">
            <v>UM</v>
          </cell>
        </row>
        <row r="30069">
          <cell r="A30069">
            <v>707555080</v>
          </cell>
          <cell r="B30069" t="str">
            <v>TUBO MENOR BASE</v>
          </cell>
          <cell r="C30069" t="str">
            <v>UM</v>
          </cell>
        </row>
        <row r="30070">
          <cell r="A30070">
            <v>707555150</v>
          </cell>
          <cell r="B30070" t="str">
            <v>CJ BASE RACK CASTERTECH</v>
          </cell>
          <cell r="C30070" t="str">
            <v>UM</v>
          </cell>
        </row>
        <row r="30071">
          <cell r="A30071">
            <v>707555210</v>
          </cell>
          <cell r="B30071" t="str">
            <v>CJ COLUNA 1 RACK CASTERTECH</v>
          </cell>
          <cell r="C30071" t="str">
            <v>UM</v>
          </cell>
        </row>
        <row r="30072">
          <cell r="A30072">
            <v>707555170</v>
          </cell>
          <cell r="B30072" t="str">
            <v>SUPORTE GRADE</v>
          </cell>
          <cell r="C30072" t="str">
            <v>UM</v>
          </cell>
        </row>
        <row r="30073">
          <cell r="A30073">
            <v>707555180</v>
          </cell>
          <cell r="B30073" t="str">
            <v>SUPORTE GRADE INFERIOR</v>
          </cell>
          <cell r="C30073" t="str">
            <v>UM</v>
          </cell>
        </row>
        <row r="30074">
          <cell r="A30074">
            <v>707555190</v>
          </cell>
          <cell r="B30074" t="str">
            <v>BASE RACK</v>
          </cell>
          <cell r="C30074" t="str">
            <v>UM</v>
          </cell>
        </row>
        <row r="30075">
          <cell r="A30075">
            <v>707555200</v>
          </cell>
          <cell r="B30075" t="str">
            <v>FECHAMENTO TUBO RACK</v>
          </cell>
          <cell r="C30075" t="str">
            <v>UM</v>
          </cell>
        </row>
        <row r="30076">
          <cell r="A30076">
            <v>707555240</v>
          </cell>
          <cell r="B30076" t="str">
            <v>CJ GRADE MAIOR</v>
          </cell>
          <cell r="C30076" t="str">
            <v>UM</v>
          </cell>
        </row>
        <row r="30077">
          <cell r="A30077">
            <v>707555090</v>
          </cell>
          <cell r="B30077" t="str">
            <v>CANTONEIRA LATERAL RACK</v>
          </cell>
          <cell r="C30077" t="str">
            <v>UM</v>
          </cell>
        </row>
        <row r="30078">
          <cell r="A30078">
            <v>707555100</v>
          </cell>
          <cell r="B30078" t="str">
            <v>CANTONEIRA VERTICAL RACK</v>
          </cell>
          <cell r="C30078" t="str">
            <v>UM</v>
          </cell>
        </row>
        <row r="30079">
          <cell r="A30079">
            <v>707555110</v>
          </cell>
          <cell r="B30079" t="str">
            <v>BARRA HORIZONTAL GRADE RACK</v>
          </cell>
          <cell r="C30079" t="str">
            <v>UM</v>
          </cell>
        </row>
        <row r="30080">
          <cell r="A30080">
            <v>707555120</v>
          </cell>
          <cell r="B30080" t="str">
            <v>BARRA VERTICAL GRADE RACK</v>
          </cell>
          <cell r="C30080" t="str">
            <v>UM</v>
          </cell>
        </row>
        <row r="30081">
          <cell r="A30081">
            <v>707555250</v>
          </cell>
          <cell r="B30081" t="str">
            <v>BARRA APOIO GRADE RACK</v>
          </cell>
          <cell r="C30081" t="str">
            <v>UM</v>
          </cell>
        </row>
        <row r="30082">
          <cell r="A30082">
            <v>707555260</v>
          </cell>
          <cell r="B30082" t="str">
            <v>BARRA DOBRADA APOIO GRADE RACK</v>
          </cell>
          <cell r="C30082" t="str">
            <v>UM</v>
          </cell>
        </row>
        <row r="30083">
          <cell r="A30083" t="str">
            <v>DD84238190</v>
          </cell>
          <cell r="B30083" t="str">
            <v>OUTROS APARELHOS E INSTRUMENTOS DE PESAGEM</v>
          </cell>
          <cell r="C30083" t="str">
            <v>UM</v>
          </cell>
        </row>
        <row r="30084">
          <cell r="A30084">
            <v>707555330</v>
          </cell>
          <cell r="B30084" t="str">
            <v>CJ COLUNA 2 RACK CASTERTECH</v>
          </cell>
          <cell r="C30084" t="str">
            <v>UM</v>
          </cell>
        </row>
        <row r="30085">
          <cell r="A30085" t="str">
            <v>DD87083090</v>
          </cell>
          <cell r="B30085" t="str">
            <v>OUTROS</v>
          </cell>
          <cell r="C30085" t="str">
            <v>UM</v>
          </cell>
        </row>
        <row r="30086">
          <cell r="A30086">
            <v>707555140</v>
          </cell>
          <cell r="B30086" t="str">
            <v>BARRA VERTICAL MENOR GRADE RACK</v>
          </cell>
          <cell r="C30086" t="str">
            <v>UM</v>
          </cell>
        </row>
        <row r="30087">
          <cell r="A30087" t="str">
            <v>DD72254090</v>
          </cell>
          <cell r="B30087" t="str">
            <v>OUTROS LAMIN DE OUTRAS LIGAS ACOS</v>
          </cell>
          <cell r="C30087" t="str">
            <v>UM</v>
          </cell>
        </row>
        <row r="30088">
          <cell r="A30088">
            <v>707555130</v>
          </cell>
          <cell r="B30088" t="str">
            <v>CANTONEIRA VERTICAL MENOR ESQ RACK</v>
          </cell>
          <cell r="C30088" t="str">
            <v>UM</v>
          </cell>
        </row>
        <row r="30089">
          <cell r="A30089">
            <v>707555290</v>
          </cell>
          <cell r="B30089" t="str">
            <v>CANTONEIRA VERTICAL MENOR DIR RACK</v>
          </cell>
          <cell r="C30089" t="str">
            <v>UM</v>
          </cell>
        </row>
        <row r="30090">
          <cell r="A30090">
            <v>707555300</v>
          </cell>
          <cell r="B30090" t="str">
            <v>ALCA RACK</v>
          </cell>
          <cell r="C30090" t="str">
            <v>UM</v>
          </cell>
        </row>
        <row r="30091">
          <cell r="A30091">
            <v>707555280</v>
          </cell>
          <cell r="B30091" t="str">
            <v>PLACA RACK</v>
          </cell>
          <cell r="C30091" t="str">
            <v>UM</v>
          </cell>
        </row>
        <row r="30092">
          <cell r="A30092">
            <v>707555270</v>
          </cell>
          <cell r="B30092" t="str">
            <v>CJ GRADE MENOR</v>
          </cell>
          <cell r="C30092" t="str">
            <v>UM</v>
          </cell>
        </row>
        <row r="30093">
          <cell r="A30093">
            <v>707555350</v>
          </cell>
          <cell r="B30093" t="str">
            <v>CJ GRADE RACK CASTERTECH</v>
          </cell>
          <cell r="C30093" t="str">
            <v>UM</v>
          </cell>
        </row>
        <row r="30094">
          <cell r="A30094">
            <v>707555340</v>
          </cell>
          <cell r="B30094" t="str">
            <v>ALCA SUSTENCAO GRADE</v>
          </cell>
          <cell r="C30094" t="str">
            <v>UM</v>
          </cell>
        </row>
        <row r="30095">
          <cell r="A30095">
            <v>108106000</v>
          </cell>
          <cell r="B30095" t="str">
            <v>CHAPA PEAD PRETO 5,50 x 1000 x 1600 mm</v>
          </cell>
          <cell r="C30095" t="str">
            <v>UM</v>
          </cell>
        </row>
        <row r="30096">
          <cell r="A30096">
            <v>707555220</v>
          </cell>
          <cell r="B30096" t="str">
            <v>CJ LATERAL RACK CASTERTECH</v>
          </cell>
          <cell r="C30096" t="str">
            <v>UM</v>
          </cell>
        </row>
        <row r="30097">
          <cell r="A30097">
            <v>707555230</v>
          </cell>
          <cell r="B30097" t="str">
            <v>CJ RACK CASTERTECH</v>
          </cell>
          <cell r="C30097" t="str">
            <v>UM</v>
          </cell>
        </row>
        <row r="30098">
          <cell r="A30098">
            <v>707555310</v>
          </cell>
          <cell r="B30098" t="str">
            <v>REFOÇO BASE RACK</v>
          </cell>
          <cell r="C30098" t="str">
            <v>UM</v>
          </cell>
        </row>
        <row r="30099">
          <cell r="A30099">
            <v>707555320</v>
          </cell>
          <cell r="B30099" t="str">
            <v>BASE INFERIOR RACK</v>
          </cell>
          <cell r="C30099" t="str">
            <v>UM</v>
          </cell>
        </row>
        <row r="30100">
          <cell r="A30100">
            <v>707555160</v>
          </cell>
          <cell r="B30100" t="str">
            <v>REFOÇO LATERAL BASE RACK</v>
          </cell>
          <cell r="C30100" t="str">
            <v>UM</v>
          </cell>
        </row>
        <row r="30101">
          <cell r="A30101">
            <v>620000021</v>
          </cell>
          <cell r="B30101" t="str">
            <v>TUBO PU 6MM - PNEUMATICO</v>
          </cell>
          <cell r="C30101" t="str">
            <v>M</v>
          </cell>
        </row>
        <row r="30102">
          <cell r="A30102">
            <v>620000022</v>
          </cell>
          <cell r="B30102" t="str">
            <v>TUBO PU 8MM - PNEUMATICO</v>
          </cell>
          <cell r="C30102" t="str">
            <v>M</v>
          </cell>
        </row>
        <row r="30103">
          <cell r="A30103">
            <v>620000023</v>
          </cell>
          <cell r="B30103" t="str">
            <v>TUBO PU 10MM - PNEUMATICO</v>
          </cell>
          <cell r="C30103" t="str">
            <v>M</v>
          </cell>
        </row>
        <row r="30104">
          <cell r="A30104">
            <v>620000024</v>
          </cell>
          <cell r="B30104" t="str">
            <v>TUBO PU 12MM - PNEUMATICO</v>
          </cell>
          <cell r="C30104" t="str">
            <v>M</v>
          </cell>
        </row>
        <row r="30105">
          <cell r="A30105">
            <v>106049000</v>
          </cell>
          <cell r="B30105" t="str">
            <v>CHAPA ABS CINZA 5,00 x 690 x 990 mm</v>
          </cell>
          <cell r="C30105" t="str">
            <v>UM</v>
          </cell>
        </row>
        <row r="30106">
          <cell r="A30106" t="str">
            <v>DD90031100</v>
          </cell>
          <cell r="B30106" t="str">
            <v>ARMACOES PARA OCULOS E SEMELHANTES DE PLASTICO</v>
          </cell>
          <cell r="C30106" t="str">
            <v>UM</v>
          </cell>
        </row>
        <row r="30107">
          <cell r="A30107">
            <v>707555360</v>
          </cell>
          <cell r="B30107" t="str">
            <v>REFORCO MAIOR DA BASE RACK</v>
          </cell>
          <cell r="C30107" t="str">
            <v>UM</v>
          </cell>
        </row>
        <row r="30108">
          <cell r="A30108">
            <v>707555370</v>
          </cell>
          <cell r="B30108" t="str">
            <v>REFORCO MENOR DA BASE RACK</v>
          </cell>
          <cell r="C30108" t="str">
            <v>UM</v>
          </cell>
        </row>
        <row r="30109">
          <cell r="A30109">
            <v>703029190</v>
          </cell>
          <cell r="B30109" t="str">
            <v>CHAPA MOLDADA FIXACAO PARA-CHOQUE FORD CARGO</v>
          </cell>
          <cell r="C30109" t="str">
            <v>UM</v>
          </cell>
        </row>
        <row r="30110">
          <cell r="A30110" t="str">
            <v>DD84592900</v>
          </cell>
          <cell r="B30110" t="str">
            <v>OUTRAS MAQUINAS / FERRAMENTAS FURAR</v>
          </cell>
          <cell r="C30110" t="str">
            <v>UM</v>
          </cell>
        </row>
        <row r="30111">
          <cell r="A30111" t="str">
            <v>DD85445900</v>
          </cell>
          <cell r="B30111" t="str">
            <v>OUTROS CONDUTORES ELETR 80V &lt; TENSAO</v>
          </cell>
          <cell r="C30111" t="str">
            <v>UM</v>
          </cell>
        </row>
        <row r="30112">
          <cell r="A30112" t="str">
            <v>DD87089100</v>
          </cell>
          <cell r="B30112" t="str">
            <v>RADIADORES E SUAS PARTES</v>
          </cell>
          <cell r="C30112" t="str">
            <v>UM</v>
          </cell>
        </row>
        <row r="30113">
          <cell r="A30113" t="str">
            <v>DD30049063</v>
          </cell>
          <cell r="B30113" t="str">
            <v>MEDICAMENTO CONTENDO ALBENDAZOL</v>
          </cell>
          <cell r="C30113" t="str">
            <v>UM</v>
          </cell>
        </row>
        <row r="30114">
          <cell r="A30114" t="str">
            <v>DD30049026</v>
          </cell>
          <cell r="B30114" t="str">
            <v>MEDICAMENTO CONTENDO ACIDO LATICO</v>
          </cell>
          <cell r="C30114" t="str">
            <v>UM</v>
          </cell>
        </row>
        <row r="30115">
          <cell r="A30115" t="str">
            <v>DD15131900</v>
          </cell>
          <cell r="B30115" t="str">
            <v>OUTROS</v>
          </cell>
          <cell r="C30115" t="str">
            <v>UM</v>
          </cell>
        </row>
        <row r="30116">
          <cell r="A30116" t="str">
            <v>DD30043937</v>
          </cell>
          <cell r="B30116" t="str">
            <v>MEDICAMENTOS CONTENDO DESOGESTREL</v>
          </cell>
          <cell r="C30116" t="str">
            <v>UM</v>
          </cell>
        </row>
        <row r="30117">
          <cell r="A30117" t="str">
            <v>DD30042052</v>
          </cell>
          <cell r="B30117" t="str">
            <v>MEDICAMENTOS COM CEFACLOR/CEFALEXINA</v>
          </cell>
          <cell r="C30117" t="str">
            <v>UM</v>
          </cell>
        </row>
        <row r="30118">
          <cell r="A30118" t="str">
            <v>DD30043290</v>
          </cell>
          <cell r="B30118" t="str">
            <v>OUTROS</v>
          </cell>
          <cell r="C30118" t="str">
            <v>UM</v>
          </cell>
        </row>
        <row r="30119">
          <cell r="A30119" t="str">
            <v>DD30043210</v>
          </cell>
          <cell r="B30119" t="str">
            <v>HORMONIOS CORTICOSTEROIDES</v>
          </cell>
          <cell r="C30119" t="str">
            <v>UM</v>
          </cell>
        </row>
        <row r="30120">
          <cell r="A30120" t="str">
            <v>DD85176248</v>
          </cell>
          <cell r="B30120" t="str">
            <v>OUTROS COM VELOCIDADE DE INTERFACE</v>
          </cell>
          <cell r="C30120" t="str">
            <v>UM</v>
          </cell>
        </row>
        <row r="30121">
          <cell r="A30121" t="str">
            <v>80057500G</v>
          </cell>
          <cell r="B30121" t="str">
            <v>KIT GRADE ABS PRETO</v>
          </cell>
          <cell r="C30121" t="str">
            <v>UM</v>
          </cell>
        </row>
        <row r="30122">
          <cell r="A30122">
            <v>105206000</v>
          </cell>
          <cell r="B30122" t="str">
            <v>CHAPA ABS CINZA 5,50 x 720 x 2400 mm</v>
          </cell>
          <cell r="C30122" t="str">
            <v>UM</v>
          </cell>
        </row>
        <row r="30123">
          <cell r="A30123" t="str">
            <v>DD83030000</v>
          </cell>
          <cell r="B30123" t="str">
            <v>COFRES FORTES, PORTAS BLINDADAS</v>
          </cell>
          <cell r="C30123" t="str">
            <v>UM</v>
          </cell>
        </row>
        <row r="30124">
          <cell r="A30124" t="str">
            <v>DD85078000</v>
          </cell>
          <cell r="B30124" t="str">
            <v>OUTROS ACUMULADORES ELETRICOS</v>
          </cell>
          <cell r="C30124" t="str">
            <v>UM</v>
          </cell>
        </row>
        <row r="30125">
          <cell r="A30125" t="str">
            <v>DD38249041</v>
          </cell>
          <cell r="B30125" t="str">
            <v>ANTICORR ANTIOX PREPARAC</v>
          </cell>
          <cell r="C30125" t="str">
            <v>UM</v>
          </cell>
        </row>
        <row r="30126">
          <cell r="A30126">
            <v>707556010</v>
          </cell>
          <cell r="B30126" t="str">
            <v>TUBO PRINCIPAL</v>
          </cell>
          <cell r="C30126" t="str">
            <v>UM</v>
          </cell>
        </row>
        <row r="30127">
          <cell r="A30127" t="str">
            <v>DD72171090</v>
          </cell>
          <cell r="B30127" t="str">
            <v>ARAME RECOZ BWG</v>
          </cell>
          <cell r="C30127" t="str">
            <v>UM</v>
          </cell>
        </row>
        <row r="30128">
          <cell r="A30128">
            <v>807548000</v>
          </cell>
          <cell r="B30128" t="str">
            <v>CANO DE DESCARGA - 10423030</v>
          </cell>
          <cell r="C30128" t="str">
            <v>UM</v>
          </cell>
        </row>
        <row r="30129">
          <cell r="A30129">
            <v>807549000</v>
          </cell>
          <cell r="B30129" t="str">
            <v>CANO DE DESCARGA - 10423131 (EM AJUSTE)</v>
          </cell>
          <cell r="C30129" t="str">
            <v>UM</v>
          </cell>
        </row>
        <row r="30130">
          <cell r="A30130">
            <v>807557000</v>
          </cell>
          <cell r="B30130" t="str">
            <v>CANO DE DESCARGA - 10423241</v>
          </cell>
          <cell r="C30130" t="str">
            <v>UM</v>
          </cell>
        </row>
        <row r="30131">
          <cell r="A30131">
            <v>707557010</v>
          </cell>
          <cell r="B30131" t="str">
            <v>CANO DE DESCARGA - PARTE 1 - 10423241</v>
          </cell>
          <cell r="C30131" t="str">
            <v>UM</v>
          </cell>
        </row>
        <row r="30132">
          <cell r="A30132">
            <v>707557020</v>
          </cell>
          <cell r="B30132" t="str">
            <v>CANO DE DESCARGA - PARTE 2 - 10423241</v>
          </cell>
          <cell r="C30132" t="str">
            <v>UM</v>
          </cell>
        </row>
        <row r="30133">
          <cell r="A30133">
            <v>807558000</v>
          </cell>
          <cell r="B30133" t="str">
            <v>CANO DE DESCARGA - 10428398</v>
          </cell>
          <cell r="C30133" t="str">
            <v>UM</v>
          </cell>
        </row>
        <row r="30134">
          <cell r="A30134" t="str">
            <v>8070920DF</v>
          </cell>
          <cell r="B30134" t="str">
            <v>ESTRIBO SUPERIOR DIR VOLVO</v>
          </cell>
          <cell r="C30134" t="str">
            <v>UM</v>
          </cell>
        </row>
        <row r="30135">
          <cell r="A30135" t="str">
            <v>8070920EF</v>
          </cell>
          <cell r="B30135" t="str">
            <v>ESTRIBO SUPERIOR ESQ VOLVO</v>
          </cell>
          <cell r="C30135" t="str">
            <v>UM</v>
          </cell>
        </row>
        <row r="30136">
          <cell r="A30136">
            <v>200579000</v>
          </cell>
          <cell r="B30136" t="str">
            <v>PALLET PARA CABINE FORD CARGO</v>
          </cell>
          <cell r="C30136" t="str">
            <v>UM</v>
          </cell>
        </row>
        <row r="30137">
          <cell r="A30137">
            <v>707556030</v>
          </cell>
          <cell r="B30137" t="str">
            <v>TUBO LATERAL RACK</v>
          </cell>
          <cell r="C30137" t="str">
            <v>UM</v>
          </cell>
        </row>
        <row r="30138">
          <cell r="A30138">
            <v>707556040</v>
          </cell>
          <cell r="B30138" t="str">
            <v>BASE LATERAL DE APOIO RACK</v>
          </cell>
          <cell r="C30138" t="str">
            <v>UM</v>
          </cell>
        </row>
        <row r="30139">
          <cell r="A30139">
            <v>707556050</v>
          </cell>
          <cell r="B30139" t="str">
            <v>REFORCO LATERAL BASE RACK</v>
          </cell>
          <cell r="C30139" t="str">
            <v>UM</v>
          </cell>
        </row>
        <row r="30140">
          <cell r="A30140">
            <v>707556060</v>
          </cell>
          <cell r="B30140" t="str">
            <v>REFORCO CENTRAL BASE RACK</v>
          </cell>
          <cell r="C30140" t="str">
            <v>UM</v>
          </cell>
        </row>
        <row r="30141">
          <cell r="A30141">
            <v>707556070</v>
          </cell>
          <cell r="B30141" t="str">
            <v>FLANGE RACK</v>
          </cell>
          <cell r="C30141" t="str">
            <v>UM</v>
          </cell>
        </row>
        <row r="30142">
          <cell r="A30142">
            <v>707556080</v>
          </cell>
          <cell r="B30142" t="str">
            <v>BARRA APOIO RACK</v>
          </cell>
          <cell r="C30142" t="str">
            <v>UM</v>
          </cell>
        </row>
        <row r="30143">
          <cell r="A30143">
            <v>707556090</v>
          </cell>
          <cell r="B30143" t="str">
            <v>REFORCO APOIO RACK</v>
          </cell>
          <cell r="C30143" t="str">
            <v>UM</v>
          </cell>
        </row>
        <row r="30144">
          <cell r="A30144">
            <v>707556100</v>
          </cell>
          <cell r="B30144" t="str">
            <v>CJ LATERAL RACK</v>
          </cell>
          <cell r="C30144" t="str">
            <v>UM</v>
          </cell>
        </row>
        <row r="30145">
          <cell r="A30145" t="str">
            <v>IMOB85177091</v>
          </cell>
          <cell r="B30145" t="str">
            <v>GABINETES BASTIDORES E ARMACOES</v>
          </cell>
          <cell r="C30145" t="str">
            <v>UM</v>
          </cell>
        </row>
        <row r="30146">
          <cell r="A30146" t="str">
            <v>IMOB85176294</v>
          </cell>
          <cell r="B30146" t="str">
            <v>TRADUTORES DE PROTOCOLOS</v>
          </cell>
          <cell r="C30146" t="str">
            <v>UM</v>
          </cell>
        </row>
        <row r="30147">
          <cell r="A30147" t="str">
            <v>DD85447010</v>
          </cell>
          <cell r="B30147" t="str">
            <v>CABOS DE FIBRAS OPTICAS REV EXT</v>
          </cell>
          <cell r="C30147" t="str">
            <v>UM</v>
          </cell>
        </row>
        <row r="30148">
          <cell r="A30148" t="str">
            <v>DD85447090</v>
          </cell>
          <cell r="B30148" t="str">
            <v>OUTROS CABOS DE FIBRAS OPTICAS</v>
          </cell>
          <cell r="C30148" t="str">
            <v>UM</v>
          </cell>
        </row>
        <row r="30149">
          <cell r="A30149">
            <v>620000025</v>
          </cell>
          <cell r="B30149" t="str">
            <v>ABRACADEIRA ACO BTC ROSC S/FIM FITA 9 14-22 ZB</v>
          </cell>
          <cell r="C30149" t="str">
            <v>UM</v>
          </cell>
        </row>
        <row r="30150">
          <cell r="A30150">
            <v>620000026</v>
          </cell>
          <cell r="B30150" t="str">
            <v>ABRACADEIRA ACO BTC ROSC S/FIM FITA 9 19-27 ZB</v>
          </cell>
          <cell r="C30150" t="str">
            <v>UM</v>
          </cell>
        </row>
        <row r="30151">
          <cell r="A30151">
            <v>620000027</v>
          </cell>
          <cell r="B30151" t="str">
            <v>ABRACADEIRA ACO BTC ROSC S/FIM FITA 9 25-38 ZB</v>
          </cell>
          <cell r="C30151" t="str">
            <v>UM</v>
          </cell>
        </row>
        <row r="30152">
          <cell r="A30152">
            <v>620000028</v>
          </cell>
          <cell r="B30152" t="str">
            <v>ABRACADEIRA ACO BTC ROSC S/FIM FITA 9 32-44 ZB</v>
          </cell>
          <cell r="C30152" t="str">
            <v>UM</v>
          </cell>
        </row>
        <row r="30153">
          <cell r="A30153">
            <v>620000029</v>
          </cell>
          <cell r="B30153" t="str">
            <v>ABRACADEIRA ACO BTC ROSC S/FIM FITA 9 44-57 ZB</v>
          </cell>
          <cell r="C30153" t="str">
            <v>UM</v>
          </cell>
        </row>
        <row r="30154">
          <cell r="A30154" t="str">
            <v>DD39262000</v>
          </cell>
          <cell r="B30154" t="str">
            <v>VESTUARIO / PLASTICO</v>
          </cell>
          <cell r="C30154" t="str">
            <v>UM</v>
          </cell>
        </row>
        <row r="30155">
          <cell r="A30155" t="str">
            <v>DD39201010</v>
          </cell>
          <cell r="B30155" t="str">
            <v>ROLO DE PLASTICO</v>
          </cell>
          <cell r="C30155" t="str">
            <v>UM</v>
          </cell>
        </row>
        <row r="30156">
          <cell r="A30156">
            <v>801421000</v>
          </cell>
          <cell r="B30156" t="str">
            <v>CABINE NUA (MB 1620 ELETRONICO)</v>
          </cell>
          <cell r="C30156" t="str">
            <v>UM</v>
          </cell>
        </row>
        <row r="30157">
          <cell r="A30157" t="str">
            <v>8061380DF</v>
          </cell>
          <cell r="B30157" t="str">
            <v>TELA DE FECH. DIR. GRADE SUP. SCANIA R SERIE 6</v>
          </cell>
          <cell r="C30157" t="str">
            <v>UM</v>
          </cell>
        </row>
        <row r="30158">
          <cell r="A30158" t="str">
            <v>8061380EF</v>
          </cell>
          <cell r="B30158" t="str">
            <v>TELA DE FECH. ESQ. GRADE SUP. SCANIA R SERIE 6</v>
          </cell>
          <cell r="C30158" t="str">
            <v>UM</v>
          </cell>
        </row>
        <row r="30159">
          <cell r="A30159" t="str">
            <v>80614000F</v>
          </cell>
          <cell r="B30159" t="str">
            <v>TELA DE FECH. SUP. GRADE SUP. SCANIA R SERIE 6</v>
          </cell>
          <cell r="C30159" t="str">
            <v>UM</v>
          </cell>
        </row>
        <row r="30160">
          <cell r="A30160" t="str">
            <v>80614100F</v>
          </cell>
          <cell r="B30160" t="str">
            <v>TELA DE FECH. CENTRAL. GRADE SUP. SCANIA R SERIE 6</v>
          </cell>
          <cell r="C30160" t="str">
            <v>UM</v>
          </cell>
        </row>
        <row r="30161">
          <cell r="A30161" t="str">
            <v>80614200F</v>
          </cell>
          <cell r="B30161" t="str">
            <v>TELA DE FECH. INF. GRADE SUP. SCANIA R SERIE 6</v>
          </cell>
          <cell r="C30161" t="str">
            <v>UM</v>
          </cell>
        </row>
        <row r="30162">
          <cell r="A30162" t="str">
            <v>80614800F</v>
          </cell>
          <cell r="B30162" t="str">
            <v>SUPORTE BATERIA COMPLETO SCANIA S4 E S 5</v>
          </cell>
          <cell r="C30162" t="str">
            <v>UM</v>
          </cell>
        </row>
        <row r="30163">
          <cell r="A30163" t="str">
            <v>8061460DF</v>
          </cell>
          <cell r="B30163" t="str">
            <v>CHAPA LATERAL DIR DO ESTRIBO SCANIA R420</v>
          </cell>
          <cell r="C30163" t="str">
            <v>UM</v>
          </cell>
        </row>
        <row r="30164">
          <cell r="A30164" t="str">
            <v>8061460EF</v>
          </cell>
          <cell r="B30164" t="str">
            <v>CHAPA LATERAL ESQ DO ESTRIBO SCANIA R420</v>
          </cell>
          <cell r="C30164" t="str">
            <v>UM</v>
          </cell>
        </row>
        <row r="30165">
          <cell r="A30165" t="str">
            <v>8061470DF</v>
          </cell>
          <cell r="B30165" t="str">
            <v>CHAPA LATERAL DIR DO ESTRIBO SCANIA S4</v>
          </cell>
          <cell r="C30165" t="str">
            <v>UM</v>
          </cell>
        </row>
        <row r="30166">
          <cell r="A30166" t="str">
            <v>8061470EF</v>
          </cell>
          <cell r="B30166" t="str">
            <v>CHAPA LATERAL ESQ DO ESTRIBO SCANIA S4</v>
          </cell>
          <cell r="C30166" t="str">
            <v>UM</v>
          </cell>
        </row>
        <row r="30167">
          <cell r="A30167" t="str">
            <v>DD25174900</v>
          </cell>
          <cell r="B30167" t="str">
            <v>GRANULOS, LASCAS E POS, GRANITOS E OUTROS</v>
          </cell>
          <cell r="C30167" t="str">
            <v>UM</v>
          </cell>
        </row>
        <row r="30168">
          <cell r="A30168" t="str">
            <v>PROTOTIPO NAVALH</v>
          </cell>
          <cell r="B30168" t="str">
            <v>NAVALHA RETANGULAR PARA AGRICULTURA PROTOTIPO</v>
          </cell>
          <cell r="C30168" t="str">
            <v>UM</v>
          </cell>
        </row>
        <row r="30169">
          <cell r="A30169">
            <v>707556170</v>
          </cell>
          <cell r="B30169" t="str">
            <v>BASE MENOR LATERAL DE APOIO RACK</v>
          </cell>
          <cell r="C30169" t="str">
            <v>UM</v>
          </cell>
        </row>
        <row r="30170">
          <cell r="A30170">
            <v>707556180</v>
          </cell>
          <cell r="B30170" t="str">
            <v>PINO RACK</v>
          </cell>
          <cell r="C30170" t="str">
            <v>UM</v>
          </cell>
        </row>
        <row r="30171">
          <cell r="A30171">
            <v>707556020</v>
          </cell>
          <cell r="B30171" t="str">
            <v>TUBO LATERAL BASE RACK</v>
          </cell>
          <cell r="C30171" t="str">
            <v>UM</v>
          </cell>
        </row>
        <row r="30172">
          <cell r="A30172">
            <v>707556130</v>
          </cell>
          <cell r="B30172" t="str">
            <v>TUBO CENTRAL BASE RACK</v>
          </cell>
          <cell r="C30172" t="str">
            <v>UM</v>
          </cell>
        </row>
        <row r="30173">
          <cell r="A30173">
            <v>707556110</v>
          </cell>
          <cell r="B30173" t="str">
            <v>TUBO REFORCO BASE RACK</v>
          </cell>
          <cell r="C30173" t="str">
            <v>UM</v>
          </cell>
        </row>
        <row r="30174">
          <cell r="A30174">
            <v>707556120</v>
          </cell>
          <cell r="B30174" t="str">
            <v>TUBO LIGACAO BASE RACK</v>
          </cell>
          <cell r="C30174" t="str">
            <v>UM</v>
          </cell>
        </row>
        <row r="30175">
          <cell r="A30175">
            <v>707556140</v>
          </cell>
          <cell r="B30175" t="str">
            <v>CJ BASE RACK</v>
          </cell>
          <cell r="C30175" t="str">
            <v>UM</v>
          </cell>
        </row>
        <row r="30176">
          <cell r="A30176">
            <v>707556160</v>
          </cell>
          <cell r="B30176" t="str">
            <v>PLACA DE IDENTIFICAO RACK</v>
          </cell>
          <cell r="C30176" t="str">
            <v>UM</v>
          </cell>
        </row>
        <row r="30177">
          <cell r="A30177" t="str">
            <v>DD84135010</v>
          </cell>
          <cell r="B30177" t="str">
            <v>BOMBAS VOLUMETRICAS ALTERNATIVAS</v>
          </cell>
          <cell r="C30177" t="str">
            <v>UM</v>
          </cell>
        </row>
        <row r="30178">
          <cell r="A30178">
            <v>709673280</v>
          </cell>
          <cell r="B30178" t="str">
            <v>PLACA DE IDENTIFICACAO FILTRO DE PARTICULAS</v>
          </cell>
          <cell r="C30178" t="str">
            <v>UM</v>
          </cell>
        </row>
        <row r="30179">
          <cell r="A30179" t="str">
            <v>DD32159000</v>
          </cell>
          <cell r="B30179" t="str">
            <v>TONER /REFIL</v>
          </cell>
          <cell r="C30179" t="str">
            <v>UM</v>
          </cell>
        </row>
        <row r="30180">
          <cell r="A30180">
            <v>300671000</v>
          </cell>
          <cell r="B30180" t="str">
            <v>PASTA PARA ESTAMPAGEM PRESSPATE SEM 95/800T</v>
          </cell>
          <cell r="C30180" t="str">
            <v>KG</v>
          </cell>
        </row>
        <row r="30181">
          <cell r="A30181" t="str">
            <v>DD84592199</v>
          </cell>
          <cell r="B30181" t="str">
            <v>OUTRAS MAQUINAS FERRAMENTAS P/FURAR</v>
          </cell>
          <cell r="C30181" t="str">
            <v>UM</v>
          </cell>
        </row>
        <row r="30182">
          <cell r="A30182">
            <v>707556150</v>
          </cell>
          <cell r="B30182" t="str">
            <v>CORRENTE RACK</v>
          </cell>
          <cell r="C30182" t="str">
            <v>UM</v>
          </cell>
        </row>
        <row r="30183">
          <cell r="A30183">
            <v>702521030</v>
          </cell>
          <cell r="B30183" t="str">
            <v>SUPORTE  CONJUNTO DUTO DE AR QUENTE  A6345205101</v>
          </cell>
          <cell r="C30183" t="str">
            <v>UM</v>
          </cell>
        </row>
        <row r="30184">
          <cell r="A30184">
            <v>807559000</v>
          </cell>
          <cell r="B30184" t="str">
            <v>CANO DE DESCARGA - 10410655</v>
          </cell>
          <cell r="C30184" t="str">
            <v>UM</v>
          </cell>
        </row>
        <row r="30185">
          <cell r="A30185">
            <v>807560000</v>
          </cell>
          <cell r="B30185" t="str">
            <v>CANO DE DESCARGA - 10432112</v>
          </cell>
          <cell r="C30185" t="str">
            <v>UM</v>
          </cell>
        </row>
        <row r="30186">
          <cell r="A30186">
            <v>105209000</v>
          </cell>
          <cell r="B30186" t="str">
            <v>REBITE ALUMINIO REPUXO 2,40 x 12,00</v>
          </cell>
          <cell r="C30186" t="str">
            <v>UM</v>
          </cell>
        </row>
        <row r="30187">
          <cell r="A30187" t="str">
            <v>DD32019090</v>
          </cell>
          <cell r="B30187" t="str">
            <v>SAIS, ETERES, ESTERES E OUTROS DERIVADOS</v>
          </cell>
          <cell r="C30187" t="str">
            <v>UM</v>
          </cell>
        </row>
        <row r="30188">
          <cell r="A30188" t="str">
            <v>DD79039000</v>
          </cell>
          <cell r="B30188" t="str">
            <v>POS E ESCAMAS, DE ZINCO</v>
          </cell>
          <cell r="C30188" t="str">
            <v>UM</v>
          </cell>
        </row>
        <row r="30189">
          <cell r="A30189">
            <v>707560010</v>
          </cell>
          <cell r="B30189" t="str">
            <v>CANO DE DESCARGA - PARTE 1 - 10432112</v>
          </cell>
          <cell r="C30189" t="str">
            <v>UM</v>
          </cell>
        </row>
        <row r="30190">
          <cell r="A30190">
            <v>707560020</v>
          </cell>
          <cell r="B30190" t="str">
            <v>CANO DE DESCARGA - PARTE 2 - 10432112</v>
          </cell>
          <cell r="C30190" t="str">
            <v>UM</v>
          </cell>
        </row>
        <row r="30191">
          <cell r="A30191" t="str">
            <v>DD06049000</v>
          </cell>
          <cell r="B30191" t="str">
            <v>OUTRAS FOLHAGENS, RAMOS OU PLANTAS</v>
          </cell>
          <cell r="C30191" t="str">
            <v>UM</v>
          </cell>
        </row>
        <row r="30192">
          <cell r="A30192" t="str">
            <v>DD84139190</v>
          </cell>
          <cell r="B30192" t="str">
            <v>OUTRAS BOMBAS</v>
          </cell>
          <cell r="C30192" t="str">
            <v>UM</v>
          </cell>
        </row>
        <row r="30193">
          <cell r="A30193">
            <v>807561000</v>
          </cell>
          <cell r="B30193" t="str">
            <v>CANO DE DESCARGA - 10436935</v>
          </cell>
          <cell r="C30193" t="str">
            <v>UM</v>
          </cell>
        </row>
        <row r="30194">
          <cell r="A30194" t="str">
            <v>DD85044030</v>
          </cell>
          <cell r="B30194" t="str">
            <v>CONVERSORES ELETRICOS DE CORRENTE</v>
          </cell>
          <cell r="C30194" t="str">
            <v>UM</v>
          </cell>
        </row>
        <row r="30195">
          <cell r="A30195" t="str">
            <v>DD57029200</v>
          </cell>
          <cell r="B30195" t="str">
            <v>TAPETE</v>
          </cell>
          <cell r="C30195" t="str">
            <v>UM</v>
          </cell>
        </row>
        <row r="30196">
          <cell r="A30196">
            <v>109777000</v>
          </cell>
          <cell r="B30196" t="str">
            <v>TUBO ACO FQ 1.3/4" x 6000 x PAR 4,75mm C/C SAE 1008/10</v>
          </cell>
          <cell r="C30196" t="str">
            <v>KG</v>
          </cell>
        </row>
        <row r="30197">
          <cell r="A30197">
            <v>807562000</v>
          </cell>
          <cell r="B30197" t="str">
            <v>NAVALHA RETANGULAR - 7010-041-254</v>
          </cell>
          <cell r="C30197" t="str">
            <v>UM</v>
          </cell>
        </row>
        <row r="30198">
          <cell r="A30198">
            <v>707562000</v>
          </cell>
          <cell r="B30198" t="str">
            <v>NAVALHA RETANGULAR - CORTE LASER</v>
          </cell>
          <cell r="C30198" t="str">
            <v>UM</v>
          </cell>
        </row>
        <row r="30199">
          <cell r="A30199">
            <v>707562010</v>
          </cell>
          <cell r="B30199" t="str">
            <v>NAVALHA RETANGULAR - FRESA</v>
          </cell>
          <cell r="C30199" t="str">
            <v>UM</v>
          </cell>
        </row>
        <row r="30200">
          <cell r="A30200">
            <v>707562020</v>
          </cell>
          <cell r="B30200" t="str">
            <v>NAVALHA RETANGULAR - TEMPERA</v>
          </cell>
          <cell r="C30200" t="str">
            <v>UM</v>
          </cell>
        </row>
        <row r="30201">
          <cell r="A30201">
            <v>707562030</v>
          </cell>
          <cell r="B30201" t="str">
            <v>NAVALHA RETANGULAR - PINTURA PÓ</v>
          </cell>
          <cell r="C30201" t="str">
            <v>UM</v>
          </cell>
        </row>
        <row r="30202">
          <cell r="A30202">
            <v>105211000</v>
          </cell>
          <cell r="B30202" t="str">
            <v>CHAPA DE ACO 4,75mm FQ 1200 x 3000 - SAE 1045</v>
          </cell>
          <cell r="C30202" t="str">
            <v>KG</v>
          </cell>
        </row>
        <row r="30203">
          <cell r="A30203" t="str">
            <v>DD85332190</v>
          </cell>
          <cell r="B30203" t="str">
            <v>OUTRAS RESISTENCIAS ELETRICAS FIXAS</v>
          </cell>
          <cell r="C30203" t="str">
            <v>UM</v>
          </cell>
        </row>
        <row r="30204">
          <cell r="A30204" t="str">
            <v>DD85412199</v>
          </cell>
          <cell r="B30204" t="str">
            <v>OUTROS TRANSISTORES C/CAP DISSIP &lt;1W</v>
          </cell>
          <cell r="C30204" t="str">
            <v>UM</v>
          </cell>
        </row>
        <row r="30205">
          <cell r="A30205" t="str">
            <v>DD18063110</v>
          </cell>
          <cell r="B30205" t="str">
            <v>CHOCOLATE RECHEADO, EM TABLETES, BARRAS</v>
          </cell>
          <cell r="C30205" t="str">
            <v>UM</v>
          </cell>
        </row>
        <row r="30206">
          <cell r="A30206">
            <v>707556190</v>
          </cell>
          <cell r="B30206" t="str">
            <v>BORRACHA TUBO CENTRAL RACK JOST</v>
          </cell>
          <cell r="C30206" t="str">
            <v>UM</v>
          </cell>
        </row>
        <row r="30207">
          <cell r="A30207">
            <v>707556200</v>
          </cell>
          <cell r="B30207" t="str">
            <v>BORRACHA MAIOR DIR. TUBO REF BASE RACK JOST</v>
          </cell>
          <cell r="C30207" t="str">
            <v>UM</v>
          </cell>
        </row>
        <row r="30208">
          <cell r="A30208">
            <v>707556210</v>
          </cell>
          <cell r="B30208" t="str">
            <v>BORRACHA MENOR DIR. TUBO REF BASE RACK JOST</v>
          </cell>
          <cell r="C30208" t="str">
            <v>UM</v>
          </cell>
        </row>
        <row r="30209">
          <cell r="A30209">
            <v>707556220</v>
          </cell>
          <cell r="B30209" t="str">
            <v>BORRACHA MENOR ESQ. TUBO REF BASE RACK JOST</v>
          </cell>
          <cell r="C30209" t="str">
            <v>UM</v>
          </cell>
        </row>
        <row r="30210">
          <cell r="A30210">
            <v>707556230</v>
          </cell>
          <cell r="B30210" t="str">
            <v>BORRACHA MAIOR ESQ. TUBO REF BASE RACK JOST</v>
          </cell>
          <cell r="C30210" t="str">
            <v>UM</v>
          </cell>
        </row>
        <row r="30211">
          <cell r="A30211" t="str">
            <v>DD85412920</v>
          </cell>
          <cell r="B30211" t="str">
            <v>OUTROS TRANSISTORES MONTADOS</v>
          </cell>
          <cell r="C30211" t="str">
            <v>UM</v>
          </cell>
        </row>
        <row r="30212">
          <cell r="A30212">
            <v>817411000</v>
          </cell>
          <cell r="B30212" t="str">
            <v>M.O. COVER DIFF CARRIER</v>
          </cell>
          <cell r="C30212" t="str">
            <v>UM</v>
          </cell>
        </row>
        <row r="30213">
          <cell r="A30213">
            <v>197411000</v>
          </cell>
          <cell r="B30213" t="str">
            <v>BLANCK COVER DIFF CARRIER</v>
          </cell>
          <cell r="C30213" t="str">
            <v>UM</v>
          </cell>
        </row>
        <row r="30214">
          <cell r="A30214">
            <v>105212000</v>
          </cell>
          <cell r="B30214" t="str">
            <v>PREGO TELHEIRO 18 x 30</v>
          </cell>
          <cell r="C30214" t="str">
            <v>UM</v>
          </cell>
        </row>
        <row r="30215">
          <cell r="A30215" t="str">
            <v>DT041500D</v>
          </cell>
          <cell r="B30215" t="str">
            <v>CAIXA DE RODA COMPLETA 608 DIR</v>
          </cell>
          <cell r="C30215" t="str">
            <v>UM</v>
          </cell>
        </row>
        <row r="30216">
          <cell r="A30216" t="str">
            <v>DT041500E</v>
          </cell>
          <cell r="B30216" t="str">
            <v>CAIXA DE RODA COMPLETA 608 ESQ</v>
          </cell>
          <cell r="C30216" t="str">
            <v>UM</v>
          </cell>
        </row>
        <row r="30217">
          <cell r="A30217">
            <v>400460000</v>
          </cell>
          <cell r="B30217" t="str">
            <v>RIBBON CERA BED 110 x 91 GPG</v>
          </cell>
          <cell r="C30217" t="str">
            <v>UM</v>
          </cell>
        </row>
        <row r="30218">
          <cell r="A30218">
            <v>200580000</v>
          </cell>
          <cell r="B30218" t="str">
            <v>ETIQUETA COLORIDA VERDE CLARO 105 x 78 mm</v>
          </cell>
          <cell r="C30218" t="str">
            <v>MI</v>
          </cell>
        </row>
        <row r="30219">
          <cell r="A30219">
            <v>200581000</v>
          </cell>
          <cell r="B30219" t="str">
            <v>ETIQUETA COLORIDA AMARELO CLARO 105 x 78 mm</v>
          </cell>
          <cell r="C30219" t="str">
            <v>MI</v>
          </cell>
        </row>
        <row r="30220">
          <cell r="A30220" t="str">
            <v>DD82074020</v>
          </cell>
          <cell r="B30220" t="str">
            <v>FERRAMENTAS DE ROSCAR EXTERIORMENTE</v>
          </cell>
          <cell r="C30220" t="str">
            <v>UM</v>
          </cell>
        </row>
        <row r="30221">
          <cell r="A30221">
            <v>620000030</v>
          </cell>
          <cell r="B30221" t="str">
            <v>OLEO 68 ANTIGOTEJANTE - MOBIL VACTRA N2</v>
          </cell>
          <cell r="C30221" t="str">
            <v>L</v>
          </cell>
        </row>
        <row r="30222">
          <cell r="A30222">
            <v>707011070</v>
          </cell>
          <cell r="B30222" t="str">
            <v>CORTE REFORCO DO SUPORTE</v>
          </cell>
          <cell r="C30222" t="str">
            <v>UM</v>
          </cell>
        </row>
        <row r="30223">
          <cell r="A30223">
            <v>620000031</v>
          </cell>
          <cell r="B30223" t="str">
            <v>OLEO MOBIL VELOCITE N6</v>
          </cell>
          <cell r="C30223" t="str">
            <v>L</v>
          </cell>
        </row>
        <row r="30224">
          <cell r="A30224">
            <v>200748000</v>
          </cell>
          <cell r="B30224" t="str">
            <v>CAIXA DE PAPELAO FILTRO DE PARTICULAS</v>
          </cell>
          <cell r="C30224" t="str">
            <v>UM</v>
          </cell>
        </row>
        <row r="30225">
          <cell r="A30225">
            <v>620000032</v>
          </cell>
          <cell r="B30225" t="str">
            <v>OLEO BRASOIL S-40 PLUS</v>
          </cell>
          <cell r="C30225" t="str">
            <v>L</v>
          </cell>
        </row>
        <row r="30226">
          <cell r="A30226">
            <v>807563000</v>
          </cell>
          <cell r="B30226" t="str">
            <v>CANO DE DESCARGA - 10426384</v>
          </cell>
          <cell r="C30226" t="str">
            <v>UM</v>
          </cell>
        </row>
        <row r="30227">
          <cell r="A30227">
            <v>707556240</v>
          </cell>
          <cell r="B30227" t="str">
            <v>PLACA DE IDENTIFICACAO AMALCA RACK'S</v>
          </cell>
          <cell r="C30227" t="str">
            <v>UM</v>
          </cell>
        </row>
        <row r="30228">
          <cell r="A30228">
            <v>707405243</v>
          </cell>
          <cell r="B30228" t="str">
            <v>CHAPA BASE RESERVATORIO P/ BET. - 003.08.031</v>
          </cell>
          <cell r="C30228" t="str">
            <v>UM</v>
          </cell>
        </row>
        <row r="30229">
          <cell r="A30229">
            <v>707405244</v>
          </cell>
          <cell r="B30229" t="str">
            <v>REFORCO RESERVATORIO P/ BET. - 003.08.030</v>
          </cell>
          <cell r="C30229" t="str">
            <v>UM</v>
          </cell>
        </row>
        <row r="30230">
          <cell r="A30230" t="str">
            <v>DD55103000</v>
          </cell>
          <cell r="B30230" t="str">
            <v>FIOS DE FIBRAS ARTIFICIAIS COM ALGODAO</v>
          </cell>
          <cell r="C30230" t="str">
            <v>UM</v>
          </cell>
        </row>
        <row r="30231">
          <cell r="A30231" t="str">
            <v>DD70091000</v>
          </cell>
          <cell r="B30231" t="str">
            <v>ESPELHO RETROVISOR P/ONIBUS E CAMINHOES</v>
          </cell>
          <cell r="C30231" t="str">
            <v>UM</v>
          </cell>
        </row>
        <row r="30232">
          <cell r="A30232" t="str">
            <v>DD85075000</v>
          </cell>
          <cell r="B30232" t="str">
            <v>DE NIQUEL - HIDRETO METALICO</v>
          </cell>
          <cell r="C30232" t="str">
            <v>UM</v>
          </cell>
        </row>
        <row r="30233">
          <cell r="A30233" t="str">
            <v>DD8467119</v>
          </cell>
          <cell r="B30233" t="str">
            <v>PERFILADOR PNEUMATICA</v>
          </cell>
          <cell r="C30233" t="str">
            <v>UM</v>
          </cell>
        </row>
        <row r="30234">
          <cell r="A30234">
            <v>200749000</v>
          </cell>
          <cell r="B30234" t="str">
            <v>CX PAPELAO DUPLO 815 x 253 x 815 - IMPRESSÃO AMALCABURIO</v>
          </cell>
          <cell r="C30234" t="str">
            <v>UM</v>
          </cell>
        </row>
        <row r="30235">
          <cell r="A30235" t="str">
            <v>DD39033020</v>
          </cell>
          <cell r="B30235" t="str">
            <v>COPOLIMEROS DE AGRILONITRILA-BUTADI</v>
          </cell>
          <cell r="C30235" t="str">
            <v>UM</v>
          </cell>
        </row>
        <row r="30236">
          <cell r="A30236" t="str">
            <v>8075640EG</v>
          </cell>
          <cell r="B30236" t="str">
            <v>KIT REFORÇOS FOLHA INTERNA ESQ. 1113</v>
          </cell>
          <cell r="C30236" t="str">
            <v>UM</v>
          </cell>
        </row>
        <row r="30237">
          <cell r="A30237" t="str">
            <v>11027800D</v>
          </cell>
          <cell r="B30237" t="str">
            <v>ESTRIBO COMPLETO DIR. HPN</v>
          </cell>
          <cell r="C30237" t="str">
            <v>UM</v>
          </cell>
        </row>
        <row r="30238">
          <cell r="A30238" t="str">
            <v>11027800E</v>
          </cell>
          <cell r="B30238" t="str">
            <v>ESTRIBO COMPLETO ESQ. HPN</v>
          </cell>
          <cell r="C30238" t="str">
            <v>UM</v>
          </cell>
        </row>
        <row r="30239">
          <cell r="A30239">
            <v>105215000</v>
          </cell>
          <cell r="B30239" t="str">
            <v>TUBO ACO FQ 50 x 50 x 6000 x PAR 4,75mm C/C SAE 1010/12</v>
          </cell>
          <cell r="C30239" t="str">
            <v>KG</v>
          </cell>
        </row>
        <row r="30240">
          <cell r="A30240">
            <v>105216000</v>
          </cell>
          <cell r="B30240" t="str">
            <v>TUBO ACO FQ 50 x 130 x 6000 x PAR 4,75mm 1010/20</v>
          </cell>
          <cell r="C30240" t="str">
            <v>KG</v>
          </cell>
        </row>
        <row r="30241">
          <cell r="A30241" t="str">
            <v>DD41012000</v>
          </cell>
          <cell r="B30241" t="str">
            <v>COUROS E PELES EM BRUTO</v>
          </cell>
          <cell r="C30241" t="str">
            <v>UM</v>
          </cell>
        </row>
        <row r="30242">
          <cell r="A30242" t="str">
            <v>DD85059090</v>
          </cell>
          <cell r="B30242" t="str">
            <v>PARTES DE ACOPLAMENTOS, ENGRENAGENS</v>
          </cell>
          <cell r="C30242" t="str">
            <v>UM</v>
          </cell>
        </row>
        <row r="30243">
          <cell r="A30243" t="str">
            <v>DD56039490</v>
          </cell>
          <cell r="B30243" t="str">
            <v>OUTROS</v>
          </cell>
          <cell r="C30243" t="str">
            <v>UM</v>
          </cell>
        </row>
        <row r="30244">
          <cell r="A30244" t="str">
            <v>DD68051000</v>
          </cell>
          <cell r="B30244" t="str">
            <v>ABRASIVOS NAT/ARTIF EM PO</v>
          </cell>
          <cell r="C30244" t="str">
            <v>UM</v>
          </cell>
        </row>
        <row r="30245">
          <cell r="A30245">
            <v>807565000</v>
          </cell>
          <cell r="B30245" t="str">
            <v>RACK STARA - DA9013-0097</v>
          </cell>
          <cell r="C30245" t="str">
            <v>UM</v>
          </cell>
        </row>
        <row r="30246">
          <cell r="A30246">
            <v>707555380</v>
          </cell>
          <cell r="B30246" t="str">
            <v>CJ PE RACK</v>
          </cell>
          <cell r="C30246" t="str">
            <v>UM</v>
          </cell>
        </row>
        <row r="30247">
          <cell r="A30247">
            <v>807566000</v>
          </cell>
          <cell r="B30247" t="str">
            <v>CHAMINE TRASEIRA INTERNA - 10413974</v>
          </cell>
          <cell r="C30247" t="str">
            <v>UM</v>
          </cell>
        </row>
        <row r="30248">
          <cell r="A30248" t="str">
            <v>DD39219019</v>
          </cell>
          <cell r="B30248" t="str">
            <v>CHAPA CELERON</v>
          </cell>
          <cell r="C30248" t="str">
            <v>UM</v>
          </cell>
        </row>
        <row r="30249">
          <cell r="A30249">
            <v>707565000</v>
          </cell>
          <cell r="B30249" t="str">
            <v>CJ PRINCIPAL RACK STARA</v>
          </cell>
          <cell r="C30249" t="str">
            <v>UM</v>
          </cell>
        </row>
        <row r="30250">
          <cell r="A30250">
            <v>707565020</v>
          </cell>
          <cell r="B30250" t="str">
            <v>PORTINHOLA RACK STARA</v>
          </cell>
          <cell r="C30250" t="str">
            <v>UM</v>
          </cell>
        </row>
        <row r="30251">
          <cell r="A30251" t="str">
            <v>DD85123000</v>
          </cell>
          <cell r="B30251" t="str">
            <v>APARS DE SINALIZACAO ACUSTICA</v>
          </cell>
          <cell r="C30251" t="str">
            <v>UM</v>
          </cell>
        </row>
        <row r="30252">
          <cell r="A30252" t="str">
            <v>DD85332900</v>
          </cell>
          <cell r="B30252" t="str">
            <v>OUTRAS RESISTENCIAS ELETRICAS FIXAS</v>
          </cell>
          <cell r="C30252" t="str">
            <v>UM</v>
          </cell>
        </row>
        <row r="30253">
          <cell r="A30253">
            <v>707565030</v>
          </cell>
          <cell r="B30253" t="str">
            <v>CAIXA 1 RACK STARA - DA0097CT16</v>
          </cell>
          <cell r="C30253" t="str">
            <v>UM</v>
          </cell>
        </row>
        <row r="30254">
          <cell r="A30254">
            <v>707565040</v>
          </cell>
          <cell r="B30254" t="str">
            <v>BASE CAIXA 1 RACK STARA - DA0097P30</v>
          </cell>
          <cell r="C30254" t="str">
            <v>UM</v>
          </cell>
        </row>
        <row r="30255">
          <cell r="A30255" t="str">
            <v>DD60011090</v>
          </cell>
          <cell r="B30255" t="str">
            <v>TECIDOS DE MALHA DE OUTS.MATER.TEXT.</v>
          </cell>
          <cell r="C30255" t="str">
            <v>UM</v>
          </cell>
        </row>
        <row r="30256">
          <cell r="A30256">
            <v>707565050</v>
          </cell>
          <cell r="B30256" t="str">
            <v>LATERAL CAIXA 1 RACK STARA - DA0097P31</v>
          </cell>
          <cell r="C30256" t="str">
            <v>UM</v>
          </cell>
        </row>
        <row r="30257">
          <cell r="A30257">
            <v>707565560</v>
          </cell>
          <cell r="B30257" t="str">
            <v>BORRACHA BASE CAIXA 1 RACK STARA - DA0097B27</v>
          </cell>
          <cell r="C30257" t="str">
            <v>UM</v>
          </cell>
        </row>
        <row r="30258">
          <cell r="A30258">
            <v>707565570</v>
          </cell>
          <cell r="B30258" t="str">
            <v>BORRACHA FUNDO CAIXA 1 RACK STARA - DA0097B28</v>
          </cell>
          <cell r="C30258" t="str">
            <v>UM</v>
          </cell>
        </row>
        <row r="30259">
          <cell r="A30259">
            <v>707565580</v>
          </cell>
          <cell r="B30259" t="str">
            <v>BORRACHA LAT. CAIXA 1 RACK STARA - DA0097B29</v>
          </cell>
          <cell r="C30259" t="str">
            <v>UM</v>
          </cell>
        </row>
        <row r="30260">
          <cell r="A30260">
            <v>707565060</v>
          </cell>
          <cell r="B30260" t="str">
            <v>CAIXA 2 RACK STARA - DA0097CT15</v>
          </cell>
          <cell r="C30260" t="str">
            <v>UM</v>
          </cell>
        </row>
        <row r="30261">
          <cell r="A30261">
            <v>707565070</v>
          </cell>
          <cell r="B30261" t="str">
            <v>FECHAMENTO CAIXA 2 RACK STARA - DA0097P28</v>
          </cell>
          <cell r="C30261" t="str">
            <v>UM</v>
          </cell>
        </row>
        <row r="30262">
          <cell r="A30262">
            <v>707565080</v>
          </cell>
          <cell r="B30262" t="str">
            <v>BASE CAIXA 2 RACK STARA - DA0097P23</v>
          </cell>
          <cell r="C30262" t="str">
            <v>UM</v>
          </cell>
        </row>
        <row r="30263">
          <cell r="A30263">
            <v>707565590</v>
          </cell>
          <cell r="B30263" t="str">
            <v>BORRACHA BASE CAIXA 2 RACK STARA - DA0097B22</v>
          </cell>
          <cell r="C30263" t="str">
            <v>UM</v>
          </cell>
        </row>
        <row r="30264">
          <cell r="A30264">
            <v>707565610</v>
          </cell>
          <cell r="B30264" t="str">
            <v>BORRACHA FUNDO CAIXA 2 RACK STARA - DA0097B24</v>
          </cell>
          <cell r="C30264" t="str">
            <v>UM</v>
          </cell>
        </row>
        <row r="30265">
          <cell r="A30265">
            <v>707565600</v>
          </cell>
          <cell r="B30265" t="str">
            <v>BORRACHA LAT. CAIXA 2 RACK STARA - DA0097B23</v>
          </cell>
          <cell r="C30265" t="str">
            <v>UM</v>
          </cell>
        </row>
        <row r="30266">
          <cell r="A30266">
            <v>707565090</v>
          </cell>
          <cell r="B30266" t="str">
            <v>CAIXA 3 RACK STARA - DA0097CT11</v>
          </cell>
          <cell r="C30266" t="str">
            <v>UM</v>
          </cell>
        </row>
        <row r="30267">
          <cell r="A30267">
            <v>707565100</v>
          </cell>
          <cell r="B30267" t="str">
            <v>FECHAMENTO CAIXA 3 RACK STARA - DA0097P26</v>
          </cell>
          <cell r="C30267" t="str">
            <v>UM</v>
          </cell>
        </row>
        <row r="30268">
          <cell r="A30268">
            <v>707565110</v>
          </cell>
          <cell r="B30268" t="str">
            <v>BASE CAIXA 3 RACK STARA - DA0097P16</v>
          </cell>
          <cell r="C30268" t="str">
            <v>UM</v>
          </cell>
        </row>
        <row r="30269">
          <cell r="A30269">
            <v>707565620</v>
          </cell>
          <cell r="B30269" t="str">
            <v>BORRACHA BASE CAIXA 3 RACK STARA - DA0097B10</v>
          </cell>
          <cell r="C30269" t="str">
            <v>UM</v>
          </cell>
        </row>
        <row r="30270">
          <cell r="A30270">
            <v>707565630</v>
          </cell>
          <cell r="B30270" t="str">
            <v>BORRACHA FECH. CAIXA 3 RACK STARA - DA0097B12</v>
          </cell>
          <cell r="C30270" t="str">
            <v>UM</v>
          </cell>
        </row>
        <row r="30271">
          <cell r="A30271">
            <v>707565640</v>
          </cell>
          <cell r="B30271" t="str">
            <v>BORRACHA LAT. CAIXA 3 RACK STARA - DA0097B11</v>
          </cell>
          <cell r="C30271" t="str">
            <v>UM</v>
          </cell>
        </row>
        <row r="30272">
          <cell r="A30272">
            <v>707565120</v>
          </cell>
          <cell r="B30272" t="str">
            <v>CJ CAIXA 4 RACK STARA - DA0097CT13</v>
          </cell>
          <cell r="C30272" t="str">
            <v>UM</v>
          </cell>
        </row>
        <row r="30273">
          <cell r="A30273">
            <v>707565130</v>
          </cell>
          <cell r="B30273" t="str">
            <v>BASE CAIXA 4 RACK STARA - DA0097P22</v>
          </cell>
          <cell r="C30273" t="str">
            <v>UM</v>
          </cell>
        </row>
        <row r="30274">
          <cell r="A30274">
            <v>707565140</v>
          </cell>
          <cell r="B30274" t="str">
            <v>DIVISORIA CAIXA 4 RACK STARA - DA0097P33</v>
          </cell>
          <cell r="C30274" t="str">
            <v>UM</v>
          </cell>
        </row>
        <row r="30275">
          <cell r="A30275">
            <v>707565150</v>
          </cell>
          <cell r="B30275" t="str">
            <v>FECHAMENTO CAIXA 4 RACK STARA - DA0097P27</v>
          </cell>
          <cell r="C30275" t="str">
            <v>UM</v>
          </cell>
        </row>
        <row r="30276">
          <cell r="A30276">
            <v>707565650</v>
          </cell>
          <cell r="B30276" t="str">
            <v>BORRACHA MAIOR BASE CAIXA 4 RACK STARA - DA0097B25</v>
          </cell>
          <cell r="C30276" t="str">
            <v>UM</v>
          </cell>
        </row>
        <row r="30277">
          <cell r="A30277">
            <v>707565660</v>
          </cell>
          <cell r="B30277" t="str">
            <v>BORRACHA MAIOR DIVIS. CAIXA 4 RACK STARA - DA0097B14</v>
          </cell>
          <cell r="C30277" t="str">
            <v>UM</v>
          </cell>
        </row>
        <row r="30278">
          <cell r="A30278">
            <v>707565670</v>
          </cell>
          <cell r="B30278" t="str">
            <v>BORRACHA MENOR DIVIS. CAIXA 4 RACK STARA - DA0097B32</v>
          </cell>
          <cell r="C30278" t="str">
            <v>UM</v>
          </cell>
        </row>
        <row r="30279">
          <cell r="A30279">
            <v>707565680</v>
          </cell>
          <cell r="B30279" t="str">
            <v>BORRACHA FECH. CAIXA 4 RACK STARA - DA0097B26</v>
          </cell>
          <cell r="C30279" t="str">
            <v>UM</v>
          </cell>
        </row>
        <row r="30280">
          <cell r="A30280">
            <v>707565160</v>
          </cell>
          <cell r="B30280" t="str">
            <v>CAIXA 5 RACK STARA - DA0097CT12</v>
          </cell>
          <cell r="C30280" t="str">
            <v>UM</v>
          </cell>
        </row>
        <row r="30281">
          <cell r="A30281">
            <v>707565170</v>
          </cell>
          <cell r="B30281" t="str">
            <v>BASE CAIXA 5 RACK STARA - DA0097P14</v>
          </cell>
          <cell r="C30281" t="str">
            <v>UM</v>
          </cell>
        </row>
        <row r="30282">
          <cell r="A30282">
            <v>707565180</v>
          </cell>
          <cell r="B30282" t="str">
            <v>FECHAMENTO CAIXA 5 RACK STARA - DA0097P24</v>
          </cell>
          <cell r="C30282" t="str">
            <v>UM</v>
          </cell>
        </row>
        <row r="30283">
          <cell r="A30283">
            <v>707565690</v>
          </cell>
          <cell r="B30283" t="str">
            <v>BORRACHA BASE CAIXA 5 RACK STARA - DA0097B07</v>
          </cell>
          <cell r="C30283" t="str">
            <v>UM</v>
          </cell>
        </row>
        <row r="30284">
          <cell r="A30284">
            <v>707565700</v>
          </cell>
          <cell r="B30284" t="str">
            <v>BORRACHA LAT. CAIXA 5 RACK STARA - DA0097B08</v>
          </cell>
          <cell r="C30284" t="str">
            <v>UM</v>
          </cell>
        </row>
        <row r="30285">
          <cell r="A30285">
            <v>707565710</v>
          </cell>
          <cell r="B30285" t="str">
            <v>BORRACHA FUNDO CAIXA 5 RACK STARA - DA0097B09</v>
          </cell>
          <cell r="C30285" t="str">
            <v>UM</v>
          </cell>
        </row>
        <row r="30286">
          <cell r="A30286">
            <v>700277080</v>
          </cell>
          <cell r="B30286" t="str">
            <v>PERFIL DOBRA SEMI-PRONTO 17 x 13,5 x 6000mm</v>
          </cell>
          <cell r="C30286" t="str">
            <v>UM</v>
          </cell>
        </row>
        <row r="30287">
          <cell r="A30287">
            <v>707565190</v>
          </cell>
          <cell r="B30287" t="str">
            <v>CAIXA 6 RACK STARA - DA0097CT08</v>
          </cell>
          <cell r="C30287" t="str">
            <v>UM</v>
          </cell>
        </row>
        <row r="30288">
          <cell r="A30288" t="str">
            <v>DD44189000</v>
          </cell>
          <cell r="B30288" t="str">
            <v>OUTRAS ARMACOES DE MADEIRA</v>
          </cell>
          <cell r="C30288" t="str">
            <v>UM</v>
          </cell>
        </row>
        <row r="30289">
          <cell r="A30289" t="str">
            <v>DD72166110</v>
          </cell>
          <cell r="B30289" t="str">
            <v>PERFIS DE FERRO/ACO</v>
          </cell>
          <cell r="C30289" t="str">
            <v>UM</v>
          </cell>
        </row>
        <row r="30290">
          <cell r="A30290" t="str">
            <v>DD39161000</v>
          </cell>
          <cell r="B30290" t="str">
            <v>RODA FORRO PVC</v>
          </cell>
          <cell r="C30290" t="str">
            <v>UM</v>
          </cell>
        </row>
        <row r="30291">
          <cell r="A30291" t="str">
            <v>DD70052900</v>
          </cell>
          <cell r="B30291" t="str">
            <v>OUTRAS CHAPAS / FOLHAS DE VIDRO FLOTADO</v>
          </cell>
          <cell r="C30291" t="str">
            <v>UM</v>
          </cell>
        </row>
        <row r="30292">
          <cell r="A30292">
            <v>707565200</v>
          </cell>
          <cell r="B30292" t="str">
            <v>FECHAMENTO CAIXA 6 RACK STARA - DA0097P29</v>
          </cell>
          <cell r="C30292" t="str">
            <v>UM</v>
          </cell>
        </row>
        <row r="30293">
          <cell r="A30293">
            <v>707565210</v>
          </cell>
          <cell r="B30293" t="str">
            <v>BASE CAIXA 6 RACK STARA - DA0097P18</v>
          </cell>
          <cell r="C30293" t="str">
            <v>UM</v>
          </cell>
        </row>
        <row r="30294">
          <cell r="A30294">
            <v>707565720</v>
          </cell>
          <cell r="B30294" t="str">
            <v>BORRACHA BASE CAIXA 6 RACK STARA - DA0097B19</v>
          </cell>
          <cell r="C30294" t="str">
            <v>UM</v>
          </cell>
        </row>
        <row r="30295">
          <cell r="A30295">
            <v>707565730</v>
          </cell>
          <cell r="B30295" t="str">
            <v>BORRACHA LAT. CAIXA 6 RACK STARA - DA0097B21</v>
          </cell>
          <cell r="C30295" t="str">
            <v>UM</v>
          </cell>
        </row>
        <row r="30296">
          <cell r="A30296">
            <v>707565740</v>
          </cell>
          <cell r="B30296" t="str">
            <v>BORRACHA FUNDO CAIXA 6 RACK STARA - DA0097B20</v>
          </cell>
          <cell r="C30296" t="str">
            <v>UM</v>
          </cell>
        </row>
        <row r="30297">
          <cell r="A30297" t="str">
            <v>DD12119090</v>
          </cell>
          <cell r="B30297" t="str">
            <v>OUTRAS PLASNTAS E PARTES, PARA PERMUFARIA</v>
          </cell>
          <cell r="C30297" t="str">
            <v>UM</v>
          </cell>
        </row>
        <row r="30298">
          <cell r="A30298" t="str">
            <v>DD18040000</v>
          </cell>
          <cell r="B30298" t="str">
            <v>MANTEIGA, GORDURA E OLEO DE CACAU</v>
          </cell>
          <cell r="C30298" t="str">
            <v>UM</v>
          </cell>
        </row>
        <row r="30299">
          <cell r="A30299" t="str">
            <v>DD28470000</v>
          </cell>
          <cell r="B30299" t="str">
            <v>PEROXIDO DE HIDROGENIO (AGUA OXIGENADA)</v>
          </cell>
          <cell r="C30299" t="str">
            <v>UM</v>
          </cell>
        </row>
        <row r="30300">
          <cell r="A30300" t="str">
            <v>DD30042079</v>
          </cell>
          <cell r="B30300" t="str">
            <v>OUTROS MEDICAMENTOS CONT POLIPEPTIDEO</v>
          </cell>
          <cell r="C30300" t="str">
            <v>UM</v>
          </cell>
        </row>
        <row r="30301">
          <cell r="A30301" t="str">
            <v>DD30049093</v>
          </cell>
          <cell r="B30301" t="str">
            <v>MEDICAMENTOS CONTENDO DICLOFENACO</v>
          </cell>
          <cell r="C30301" t="str">
            <v>UM</v>
          </cell>
        </row>
        <row r="30302">
          <cell r="A30302" t="str">
            <v>DD33062000</v>
          </cell>
          <cell r="B30302" t="str">
            <v>FIOS UTILIZ PARA LIMPAR ESPACOS INTERD</v>
          </cell>
          <cell r="C30302" t="str">
            <v>UM</v>
          </cell>
        </row>
        <row r="30303">
          <cell r="A30303" t="str">
            <v>DD33071000</v>
          </cell>
          <cell r="B30303" t="str">
            <v>PREPARACOES PARA BARBEAR</v>
          </cell>
          <cell r="C30303" t="str">
            <v>UM</v>
          </cell>
        </row>
        <row r="30304">
          <cell r="A30304" t="str">
            <v>DD34012010</v>
          </cell>
          <cell r="B30304" t="str">
            <v>SABOES DE TOUCADOR, SOB OUTRAS FORMA</v>
          </cell>
          <cell r="C30304" t="str">
            <v>UM</v>
          </cell>
        </row>
        <row r="30305">
          <cell r="A30305" t="str">
            <v>DD82122010</v>
          </cell>
          <cell r="B30305" t="str">
            <v>LAMINAS DE BARBEAR, DE SEGURANCA</v>
          </cell>
          <cell r="C30305" t="str">
            <v>UM</v>
          </cell>
        </row>
        <row r="30306">
          <cell r="A30306" t="str">
            <v>DD96033000</v>
          </cell>
          <cell r="B30306" t="str">
            <v>PINCEIS, ESCOVAS PARA PINTURA</v>
          </cell>
          <cell r="C30306" t="str">
            <v>UM</v>
          </cell>
        </row>
        <row r="30307">
          <cell r="A30307">
            <v>707565220</v>
          </cell>
          <cell r="B30307" t="str">
            <v>CAIXA 7 RACK STARA - DA0097CT07</v>
          </cell>
          <cell r="C30307" t="str">
            <v>UM</v>
          </cell>
        </row>
        <row r="30308">
          <cell r="A30308">
            <v>707565230</v>
          </cell>
          <cell r="B30308" t="str">
            <v>FECHAMENTO CAIXA 9 RACK STARA - DA0097P20</v>
          </cell>
          <cell r="C30308" t="str">
            <v>UM</v>
          </cell>
        </row>
        <row r="30309">
          <cell r="A30309">
            <v>707565240</v>
          </cell>
          <cell r="B30309" t="str">
            <v>BASE CAIXA 7 RACK STARA - DA0097P15</v>
          </cell>
          <cell r="C30309" t="str">
            <v>UM</v>
          </cell>
        </row>
        <row r="30310">
          <cell r="A30310">
            <v>707565750</v>
          </cell>
          <cell r="B30310" t="str">
            <v>BORRACHA FUNDO CAIXA 7 RACK STARA - DA0097B06</v>
          </cell>
          <cell r="C30310" t="str">
            <v>UM</v>
          </cell>
        </row>
        <row r="30311">
          <cell r="A30311">
            <v>707565760</v>
          </cell>
          <cell r="B30311" t="str">
            <v>BORRACHA BASE CAIXA 7 RACK STARA - DA0097B04</v>
          </cell>
          <cell r="C30311" t="str">
            <v>UM</v>
          </cell>
        </row>
        <row r="30312">
          <cell r="A30312">
            <v>707565770</v>
          </cell>
          <cell r="B30312" t="str">
            <v>BORRACHA LAT. CAIXA 7 RACK STARA - DA0097B05</v>
          </cell>
          <cell r="C30312" t="str">
            <v>UM</v>
          </cell>
        </row>
        <row r="30313">
          <cell r="A30313">
            <v>707565250</v>
          </cell>
          <cell r="B30313" t="str">
            <v>CJ CAIXA 8 RACK STARA - DA0097CT05</v>
          </cell>
          <cell r="C30313" t="str">
            <v>UM</v>
          </cell>
        </row>
        <row r="30314">
          <cell r="A30314">
            <v>707565260</v>
          </cell>
          <cell r="B30314" t="str">
            <v>PINO CAIXA 8 RACK STARA - DA0097P41</v>
          </cell>
          <cell r="C30314" t="str">
            <v>UM</v>
          </cell>
        </row>
        <row r="30315">
          <cell r="A30315">
            <v>707565270</v>
          </cell>
          <cell r="B30315" t="str">
            <v>DIVISORIA CAIXA 8 RACK STARA - DA0097P39</v>
          </cell>
          <cell r="C30315" t="str">
            <v>UM</v>
          </cell>
        </row>
        <row r="30316">
          <cell r="A30316">
            <v>707565280</v>
          </cell>
          <cell r="B30316" t="str">
            <v>FUNDO CAIXA 8 RACK STARA - DA0097P25</v>
          </cell>
          <cell r="C30316" t="str">
            <v>UM</v>
          </cell>
        </row>
        <row r="30317">
          <cell r="A30317">
            <v>707565290</v>
          </cell>
          <cell r="B30317" t="str">
            <v>BASE CAIXA 8 RACK STARA - DA0097P21</v>
          </cell>
          <cell r="C30317" t="str">
            <v>UM</v>
          </cell>
        </row>
        <row r="30318">
          <cell r="A30318">
            <v>707565780</v>
          </cell>
          <cell r="B30318" t="str">
            <v>BORRACHA LAT. CAIXA 8 RACK STARA - DA0097B02</v>
          </cell>
          <cell r="C30318" t="str">
            <v>UM</v>
          </cell>
        </row>
        <row r="30319">
          <cell r="A30319">
            <v>707565790</v>
          </cell>
          <cell r="B30319" t="str">
            <v>BORRACHA BASE CAIXA 8 RACK STARA - DA0097B01</v>
          </cell>
          <cell r="C30319" t="str">
            <v>UM</v>
          </cell>
        </row>
        <row r="30320">
          <cell r="A30320">
            <v>707565800</v>
          </cell>
          <cell r="B30320" t="str">
            <v>BORRACHA FUNDO CAIXA 8 RACK STARA - DA0097B03</v>
          </cell>
          <cell r="C30320" t="str">
            <v>UM</v>
          </cell>
        </row>
        <row r="30321">
          <cell r="A30321">
            <v>707565300</v>
          </cell>
          <cell r="B30321" t="str">
            <v>CJ CAIXA 9 RACK STARA - DA0097CT09</v>
          </cell>
          <cell r="C30321" t="str">
            <v>UM</v>
          </cell>
        </row>
        <row r="30322">
          <cell r="A30322">
            <v>707565310</v>
          </cell>
          <cell r="B30322" t="str">
            <v>BASE CAIXA 9 RACK STARA - DA0097P17</v>
          </cell>
          <cell r="C30322" t="str">
            <v>UM</v>
          </cell>
        </row>
        <row r="30323">
          <cell r="A30323">
            <v>707565320</v>
          </cell>
          <cell r="B30323" t="str">
            <v>DIVISORIA VERTICAL CAIXA 9 RACK STARA - DA0097P36</v>
          </cell>
          <cell r="C30323" t="str">
            <v>UM</v>
          </cell>
        </row>
        <row r="30324">
          <cell r="A30324">
            <v>707565330</v>
          </cell>
          <cell r="B30324" t="str">
            <v>DIVISORIA HORIZ. CAIXA 9 RACK STARA - DA0097P35</v>
          </cell>
          <cell r="C30324" t="str">
            <v>UM</v>
          </cell>
        </row>
        <row r="30325">
          <cell r="A30325">
            <v>707565340</v>
          </cell>
          <cell r="B30325" t="str">
            <v>DIVISORIA HORIZ. MAIOR CAIXA 9 RACK STARA - DA0097P34</v>
          </cell>
          <cell r="C30325" t="str">
            <v>UM</v>
          </cell>
        </row>
        <row r="30326">
          <cell r="A30326">
            <v>707565350</v>
          </cell>
          <cell r="B30326" t="str">
            <v>FECHAMENTO CAIXA 9 RACK STARA - DA0097P19</v>
          </cell>
          <cell r="C30326" t="str">
            <v>UM</v>
          </cell>
        </row>
        <row r="30327">
          <cell r="A30327">
            <v>707565810</v>
          </cell>
          <cell r="B30327" t="str">
            <v>BORRACHA CENTRAL CAIXA 9 RACK STARA - DA0097B13</v>
          </cell>
          <cell r="C30327" t="str">
            <v>UM</v>
          </cell>
        </row>
        <row r="30328">
          <cell r="A30328">
            <v>707565400</v>
          </cell>
          <cell r="B30328" t="str">
            <v>TUBO ESTRUT.LAT. RACK STARA - DA0097P03</v>
          </cell>
          <cell r="C30328" t="str">
            <v>UM</v>
          </cell>
        </row>
        <row r="30329">
          <cell r="A30329">
            <v>707565410</v>
          </cell>
          <cell r="B30329" t="str">
            <v>REFORCO APOIO RACK STARA - DA0097P04</v>
          </cell>
          <cell r="C30329" t="str">
            <v>UM</v>
          </cell>
        </row>
        <row r="30330">
          <cell r="A30330">
            <v>707565420</v>
          </cell>
          <cell r="B30330" t="str">
            <v>TUBO AMARRACAO INF. RACK STARA - DA0097P05</v>
          </cell>
          <cell r="C30330" t="str">
            <v>UM</v>
          </cell>
        </row>
        <row r="30331">
          <cell r="A30331">
            <v>707565430</v>
          </cell>
          <cell r="B30331" t="str">
            <v>TUBO AMARRACAO INF. VERTICAL RACK STARA - DA0097P06</v>
          </cell>
          <cell r="C30331" t="str">
            <v>UM</v>
          </cell>
        </row>
        <row r="30332">
          <cell r="A30332">
            <v>707565440</v>
          </cell>
          <cell r="B30332" t="str">
            <v>TUBO REFORCO LAT. RACK STARA - DA0097P07</v>
          </cell>
          <cell r="C30332" t="str">
            <v>UM</v>
          </cell>
        </row>
        <row r="30333">
          <cell r="A30333">
            <v>707565450</v>
          </cell>
          <cell r="B30333" t="str">
            <v>TUBO APOIO CAIXA RACK STARA - DA0097P11</v>
          </cell>
          <cell r="C30333" t="str">
            <v>UM</v>
          </cell>
        </row>
        <row r="30334">
          <cell r="A30334">
            <v>707565460</v>
          </cell>
          <cell r="B30334" t="str">
            <v>TUBO MAIOR APOIO CAIXA RACK STARA - DA0097P12</v>
          </cell>
          <cell r="C30334" t="str">
            <v>UM</v>
          </cell>
        </row>
        <row r="30335">
          <cell r="A30335">
            <v>707565470</v>
          </cell>
          <cell r="B30335" t="str">
            <v>TUBO CHANFRADO APOIO CAIXA RACK STARA - DA0097P13</v>
          </cell>
          <cell r="C30335" t="str">
            <v>UM</v>
          </cell>
        </row>
        <row r="30336">
          <cell r="A30336">
            <v>707565480</v>
          </cell>
          <cell r="B30336" t="str">
            <v>TUBO APOIO CAIXA RACK STARA - DA0097P08</v>
          </cell>
          <cell r="C30336" t="str">
            <v>UM</v>
          </cell>
        </row>
        <row r="30337">
          <cell r="A30337">
            <v>707565490</v>
          </cell>
          <cell r="B30337" t="str">
            <v>CJ PE RACK STARA - DA0097CT10</v>
          </cell>
          <cell r="C30337" t="str">
            <v>UM</v>
          </cell>
        </row>
        <row r="30338">
          <cell r="A30338">
            <v>707565500</v>
          </cell>
          <cell r="B30338" t="str">
            <v>BASE PE RACK STARA - DA0097P37</v>
          </cell>
          <cell r="C30338" t="str">
            <v>UM</v>
          </cell>
        </row>
        <row r="30339">
          <cell r="A30339">
            <v>707565510</v>
          </cell>
          <cell r="B30339" t="str">
            <v>FECHAMENTO PE RACK STARA - DA0097P38</v>
          </cell>
          <cell r="C30339" t="str">
            <v>UM</v>
          </cell>
        </row>
        <row r="30340">
          <cell r="A30340">
            <v>707565520</v>
          </cell>
          <cell r="B30340" t="str">
            <v>CJ BASE RACK STARA - DA0097CT04</v>
          </cell>
          <cell r="C30340" t="str">
            <v>UM</v>
          </cell>
        </row>
        <row r="30341">
          <cell r="A30341">
            <v>707565530</v>
          </cell>
          <cell r="B30341" t="str">
            <v>REFORCO LAT. CJ BASE RACK STARA - DA0097P10</v>
          </cell>
          <cell r="C30341" t="str">
            <v>UM</v>
          </cell>
        </row>
        <row r="30342">
          <cell r="A30342">
            <v>707565540</v>
          </cell>
          <cell r="B30342" t="str">
            <v>TUBO PRINCIPAL CJ BASE RACK STARA - DA0097P09</v>
          </cell>
          <cell r="C30342" t="str">
            <v>UM</v>
          </cell>
        </row>
        <row r="30343">
          <cell r="A30343">
            <v>707565360</v>
          </cell>
          <cell r="B30343" t="str">
            <v>BLANK TUBO CHANFRADO APOIO CAIXA RACK STARA</v>
          </cell>
          <cell r="C30343" t="str">
            <v>UM</v>
          </cell>
        </row>
        <row r="30344">
          <cell r="A30344" t="str">
            <v>DD76072000</v>
          </cell>
          <cell r="B30344" t="str">
            <v>FOLHAS / TIRAS, DE ALUMINIO COM SUPORTE</v>
          </cell>
          <cell r="C30344" t="str">
            <v>UM</v>
          </cell>
        </row>
        <row r="30345">
          <cell r="A30345" t="str">
            <v>DD96121019</v>
          </cell>
          <cell r="B30345" t="str">
            <v>OUTRAS FITAS IMPRESSORAS DE PLASTICO</v>
          </cell>
          <cell r="C30345" t="str">
            <v>UM</v>
          </cell>
        </row>
        <row r="30346">
          <cell r="A30346" t="str">
            <v>DD84732990</v>
          </cell>
          <cell r="B30346" t="str">
            <v>PARTES E ACESSORIOS DE MAQUINAS DE FRANQUEAR</v>
          </cell>
          <cell r="C30346" t="str">
            <v>UM</v>
          </cell>
        </row>
        <row r="30347">
          <cell r="A30347">
            <v>807567000</v>
          </cell>
          <cell r="B30347" t="str">
            <v>TRIPÉ PROLONGADO P/ MINI GRUA - 005.03.017</v>
          </cell>
          <cell r="C30347" t="str">
            <v>UM</v>
          </cell>
        </row>
        <row r="30348">
          <cell r="A30348">
            <v>707567010</v>
          </cell>
          <cell r="B30348" t="str">
            <v>CHAPA PE DE APOIO P/ MINI GRUA - 005.03.008</v>
          </cell>
          <cell r="C30348" t="str">
            <v>UM</v>
          </cell>
        </row>
        <row r="30349">
          <cell r="A30349">
            <v>707567020</v>
          </cell>
          <cell r="B30349" t="str">
            <v>CJ. PEDESTAL INFERIOR P/ MINI GRUA - 005.03.015</v>
          </cell>
          <cell r="C30349" t="str">
            <v>UM</v>
          </cell>
        </row>
        <row r="30350">
          <cell r="A30350">
            <v>707567030</v>
          </cell>
          <cell r="B30350" t="str">
            <v>COLUNA PEDESTAL SUP. LONGA P/ MINI GRUA - 005.03.016</v>
          </cell>
          <cell r="C30350" t="str">
            <v>UM</v>
          </cell>
        </row>
        <row r="30351">
          <cell r="A30351">
            <v>707567040</v>
          </cell>
          <cell r="B30351" t="str">
            <v>REFORCO TRAVESSA P/ MINI GRUA - 005.03.018</v>
          </cell>
          <cell r="C30351" t="str">
            <v>UM</v>
          </cell>
        </row>
        <row r="30352">
          <cell r="A30352">
            <v>707567050</v>
          </cell>
          <cell r="B30352" t="str">
            <v>TUBO PE DE APOIO P/ MINI GRUA - 005.03.020</v>
          </cell>
          <cell r="C30352" t="str">
            <v>UM</v>
          </cell>
        </row>
        <row r="30353">
          <cell r="A30353">
            <v>707567060</v>
          </cell>
          <cell r="B30353" t="str">
            <v>COLUNA PEDESTAL LONGA P/ MINI GRUA - 005.03.021</v>
          </cell>
          <cell r="C30353" t="str">
            <v>UM</v>
          </cell>
        </row>
        <row r="30354">
          <cell r="A30354">
            <v>707567070</v>
          </cell>
          <cell r="B30354" t="str">
            <v>CJ. PEDESTAL SUPERIOR P/ MINI GRUA - 005.03.022</v>
          </cell>
          <cell r="C30354" t="str">
            <v>UM</v>
          </cell>
        </row>
        <row r="30355">
          <cell r="A30355">
            <v>707567080</v>
          </cell>
          <cell r="B30355" t="str">
            <v>CJ. PEDESTAL P/ MINI GRUA - 005.03.023</v>
          </cell>
          <cell r="C30355" t="str">
            <v>UM</v>
          </cell>
        </row>
        <row r="30356">
          <cell r="A30356">
            <v>707567090</v>
          </cell>
          <cell r="B30356" t="str">
            <v>GARFO COLUNA P/ MINI GRUA - 005.03.024</v>
          </cell>
          <cell r="C30356" t="str">
            <v>UM</v>
          </cell>
        </row>
        <row r="30357">
          <cell r="A30357">
            <v>707567100</v>
          </cell>
          <cell r="B30357" t="str">
            <v>TUBO PE DE APOIO P/ MINI GRUA - 005.03.025</v>
          </cell>
          <cell r="C30357" t="str">
            <v>UM</v>
          </cell>
        </row>
        <row r="30358">
          <cell r="A30358">
            <v>707567110</v>
          </cell>
          <cell r="B30358" t="str">
            <v>CJ. PE DE APOIO LONGO P/ MINI GRUA - 005.03.026</v>
          </cell>
          <cell r="C30358" t="str">
            <v>UM</v>
          </cell>
        </row>
        <row r="30359">
          <cell r="A30359">
            <v>707567120</v>
          </cell>
          <cell r="B30359" t="str">
            <v>TRAVESSA MAIOR APOIO P/ MINI GRUA - 005.03.027</v>
          </cell>
          <cell r="C30359" t="str">
            <v>UM</v>
          </cell>
        </row>
        <row r="30360">
          <cell r="A30360">
            <v>707567140</v>
          </cell>
          <cell r="B30360" t="str">
            <v>GARFO MENOR P/ MINI GRUA - 005.03.030</v>
          </cell>
          <cell r="C30360" t="str">
            <v>UM</v>
          </cell>
        </row>
        <row r="30361">
          <cell r="A30361" t="str">
            <v>DD94037000</v>
          </cell>
          <cell r="B30361" t="str">
            <v>MOVEIS DE PLASTICO</v>
          </cell>
          <cell r="C30361" t="str">
            <v>UM</v>
          </cell>
        </row>
        <row r="30362">
          <cell r="A30362" t="str">
            <v>80171400D</v>
          </cell>
          <cell r="B30362" t="str">
            <v>ESTRIBO INFERIOR DIREITO AXOR 1933</v>
          </cell>
          <cell r="C30362" t="str">
            <v>UM</v>
          </cell>
        </row>
        <row r="30363">
          <cell r="A30363" t="str">
            <v>80171400E</v>
          </cell>
          <cell r="B30363" t="str">
            <v>ESTRIBO INFERIOR ESQUERDO AXOR 1933</v>
          </cell>
          <cell r="C30363" t="str">
            <v>UM</v>
          </cell>
        </row>
        <row r="30364">
          <cell r="A30364" t="str">
            <v>11171400D</v>
          </cell>
          <cell r="B30364" t="str">
            <v>ESTRIBO INFERIOR DIREITO - AXOR 1933</v>
          </cell>
          <cell r="C30364" t="str">
            <v>UM</v>
          </cell>
        </row>
        <row r="30365">
          <cell r="A30365" t="str">
            <v>11171400E</v>
          </cell>
          <cell r="B30365" t="str">
            <v>ESTRIBO INFERIOR ESQUERDO - AXOR 1933</v>
          </cell>
          <cell r="C30365" t="str">
            <v>UM</v>
          </cell>
        </row>
        <row r="30366">
          <cell r="A30366" t="str">
            <v>8017140DF</v>
          </cell>
          <cell r="B30366" t="str">
            <v>ESTRIBO INFERIOR DIREITO AXOR 1933</v>
          </cell>
          <cell r="C30366" t="str">
            <v>UM</v>
          </cell>
        </row>
        <row r="30367">
          <cell r="A30367" t="str">
            <v>8017140EF</v>
          </cell>
          <cell r="B30367" t="str">
            <v>ESTRIBO INFERIOR ESQUERDO AXOR 1933</v>
          </cell>
          <cell r="C30367" t="str">
            <v>UM</v>
          </cell>
        </row>
        <row r="30368">
          <cell r="A30368">
            <v>707567150</v>
          </cell>
          <cell r="B30368" t="str">
            <v>CHAPA APOIO TRAVESSA P/ MINI GRUA - 005.03.031</v>
          </cell>
          <cell r="C30368" t="str">
            <v>UM</v>
          </cell>
        </row>
        <row r="30369">
          <cell r="A30369">
            <v>707567160</v>
          </cell>
          <cell r="B30369" t="str">
            <v>TUBO PÉ DE APOIO MENOR P/ MINI GRUA - 005.03.032</v>
          </cell>
          <cell r="C30369" t="str">
            <v>UM</v>
          </cell>
        </row>
        <row r="30370">
          <cell r="A30370">
            <v>707567170</v>
          </cell>
          <cell r="B30370" t="str">
            <v>TRAVESSA APOIO FRENTE P/ MINI GRUA - 005.03.033</v>
          </cell>
          <cell r="C30370" t="str">
            <v>UM</v>
          </cell>
        </row>
        <row r="30371">
          <cell r="A30371">
            <v>707567180</v>
          </cell>
          <cell r="B30371" t="str">
            <v>MONTAGEM TRAVESSA FRENTE P/ MINI GRUA - 005.03.034</v>
          </cell>
          <cell r="C30371" t="str">
            <v>UM</v>
          </cell>
        </row>
        <row r="30372">
          <cell r="A30372">
            <v>707567190</v>
          </cell>
          <cell r="B30372" t="str">
            <v>TRAVESSA DE APOIO P/ MINI GRUA - 005.03.035</v>
          </cell>
          <cell r="C30372" t="str">
            <v>UM</v>
          </cell>
        </row>
        <row r="30373">
          <cell r="A30373">
            <v>707567200</v>
          </cell>
          <cell r="B30373" t="str">
            <v>TRAVESSA INTERMEDIARIA P/ MINI GRUA - 005.03.036</v>
          </cell>
          <cell r="C30373" t="str">
            <v>UM</v>
          </cell>
        </row>
        <row r="30374">
          <cell r="A30374" t="str">
            <v>DD84213100</v>
          </cell>
          <cell r="B30374" t="str">
            <v>FILTROS DE ENTRADA DE AR PARA MOTORES</v>
          </cell>
          <cell r="C30374" t="str">
            <v>UM</v>
          </cell>
        </row>
        <row r="30375">
          <cell r="A30375">
            <v>707565910</v>
          </cell>
          <cell r="B30375" t="str">
            <v>BORRACHA LAT. CAIXA 4 RACK STARA</v>
          </cell>
          <cell r="C30375" t="str">
            <v>UM</v>
          </cell>
        </row>
        <row r="30376">
          <cell r="A30376">
            <v>807568000</v>
          </cell>
          <cell r="B30376" t="str">
            <v>CANO DE DESCARGA - 10430005</v>
          </cell>
          <cell r="C30376" t="str">
            <v>UM</v>
          </cell>
        </row>
        <row r="30377">
          <cell r="A30377">
            <v>807564000</v>
          </cell>
          <cell r="B30377" t="str">
            <v>HASTE CORTA FIO MENOR - 6011.313.407.88.5</v>
          </cell>
          <cell r="C30377" t="str">
            <v>UM</v>
          </cell>
        </row>
        <row r="30378">
          <cell r="A30378">
            <v>707564000</v>
          </cell>
          <cell r="B30378" t="str">
            <v>HASTE CORTA FIO  - 6011.313.407.00.0</v>
          </cell>
          <cell r="C30378" t="str">
            <v>UM</v>
          </cell>
        </row>
        <row r="30379">
          <cell r="A30379" t="str">
            <v>70132712E</v>
          </cell>
          <cell r="B30379" t="str">
            <v>MONTAGEM FOLHA INTERNA PORTA ESQ. MB 1620</v>
          </cell>
          <cell r="C30379" t="str">
            <v>UM</v>
          </cell>
        </row>
        <row r="30380">
          <cell r="A30380" t="str">
            <v>70132712D</v>
          </cell>
          <cell r="B30380" t="str">
            <v>MONTAGEM FOLHA INTERNA PORTA DIR. MB 1620</v>
          </cell>
          <cell r="C30380" t="str">
            <v>UM</v>
          </cell>
        </row>
        <row r="30381">
          <cell r="A30381">
            <v>300275000</v>
          </cell>
          <cell r="B30381" t="str">
            <v>SALOFOS 746 FF</v>
          </cell>
          <cell r="C30381" t="str">
            <v>KG</v>
          </cell>
        </row>
        <row r="30382">
          <cell r="A30382" t="str">
            <v>DD39181000</v>
          </cell>
          <cell r="B30382" t="str">
            <v>REVESTIMENTO DE PAVIMENTOS</v>
          </cell>
          <cell r="C30382" t="str">
            <v>UM</v>
          </cell>
        </row>
        <row r="30383">
          <cell r="A30383">
            <v>703029200</v>
          </cell>
          <cell r="B30383" t="str">
            <v>FIXACAO SUPERIOR SIMPLES COM PARAFUSO M8</v>
          </cell>
          <cell r="C30383" t="str">
            <v>UM</v>
          </cell>
        </row>
        <row r="30384">
          <cell r="A30384">
            <v>703029210</v>
          </cell>
          <cell r="B30384" t="str">
            <v>CHAPA FIXACAO SUPERIOR SIMPLES</v>
          </cell>
          <cell r="C30384" t="str">
            <v>UM</v>
          </cell>
        </row>
        <row r="30385">
          <cell r="A30385" t="str">
            <v>80517000D</v>
          </cell>
          <cell r="B30385" t="str">
            <v>ESTRIBO DIREITO STRALIS</v>
          </cell>
          <cell r="C30385" t="str">
            <v>UM</v>
          </cell>
        </row>
        <row r="30386">
          <cell r="A30386" t="str">
            <v>80517000E</v>
          </cell>
          <cell r="B30386" t="str">
            <v>ESTRIBO ESQUERDO STRALIS</v>
          </cell>
          <cell r="C30386" t="str">
            <v>UM</v>
          </cell>
        </row>
        <row r="30387">
          <cell r="A30387" t="str">
            <v>11517000D</v>
          </cell>
          <cell r="B30387" t="str">
            <v>ESTRIBO DIREITO STRALIS</v>
          </cell>
          <cell r="C30387" t="str">
            <v>UM</v>
          </cell>
        </row>
        <row r="30388">
          <cell r="A30388" t="str">
            <v>11517000E</v>
          </cell>
          <cell r="B30388" t="str">
            <v>ESTRIBO ESQUERDO STRALIS</v>
          </cell>
          <cell r="C30388" t="str">
            <v>UM</v>
          </cell>
        </row>
        <row r="30389">
          <cell r="A30389">
            <v>109778000</v>
          </cell>
          <cell r="B30389" t="str">
            <v>TUBO ACO SCH 80 4.1/2" x 6000mm x PAR 8,56mm NBR5590</v>
          </cell>
          <cell r="C30389" t="str">
            <v>KG</v>
          </cell>
        </row>
        <row r="30390">
          <cell r="A30390">
            <v>109779000</v>
          </cell>
          <cell r="B30390" t="str">
            <v>TUBO ACO 4" x 6000mm x PAR 8,00mm SAE 1020</v>
          </cell>
          <cell r="C30390" t="str">
            <v>KG</v>
          </cell>
        </row>
        <row r="30391">
          <cell r="A30391">
            <v>109780000</v>
          </cell>
          <cell r="B30391" t="str">
            <v>TAMPA COLUNA LONGA P/ TRIPE PROLONGADO</v>
          </cell>
          <cell r="C30391" t="str">
            <v>UM</v>
          </cell>
        </row>
        <row r="30392">
          <cell r="A30392">
            <v>707567130</v>
          </cell>
          <cell r="B30392" t="str">
            <v>CHAPA POSICIONADORA P/ MINI GRUA - 005.03.013</v>
          </cell>
          <cell r="C30392" t="str">
            <v>UM</v>
          </cell>
        </row>
        <row r="30393">
          <cell r="A30393">
            <v>109781000</v>
          </cell>
          <cell r="B30393" t="str">
            <v>TAMPA COLUNA P/ TRIPE PROLONGADO</v>
          </cell>
          <cell r="C30393" t="str">
            <v>UM</v>
          </cell>
        </row>
        <row r="30394">
          <cell r="A30394">
            <v>707567210</v>
          </cell>
          <cell r="B30394" t="str">
            <v>CINTA REFORCO P/ MINI GRUA - 005.03.007</v>
          </cell>
          <cell r="C30394" t="str">
            <v>UM</v>
          </cell>
        </row>
        <row r="30395">
          <cell r="A30395">
            <v>109782000</v>
          </cell>
          <cell r="B30395" t="str">
            <v>ARRUELA M13 LISA DIN125 ZA</v>
          </cell>
          <cell r="C30395" t="str">
            <v>UM</v>
          </cell>
        </row>
        <row r="30396">
          <cell r="A30396">
            <v>109783000</v>
          </cell>
          <cell r="B30396" t="str">
            <v>PORCA M12 SEXT. DIN 934.8 ZA</v>
          </cell>
          <cell r="C30396" t="str">
            <v>UM</v>
          </cell>
        </row>
        <row r="30397">
          <cell r="A30397">
            <v>707567220</v>
          </cell>
          <cell r="B30397" t="str">
            <v>CORTE TUBO PE DE APOIO P/ MINI GRUA - 005.03.05</v>
          </cell>
          <cell r="C30397" t="str">
            <v>UM</v>
          </cell>
        </row>
        <row r="30398">
          <cell r="A30398" t="str">
            <v>DD84819010</v>
          </cell>
          <cell r="B30398" t="str">
            <v>PARTES DE VALVULAS</v>
          </cell>
          <cell r="C30398" t="str">
            <v>UM</v>
          </cell>
        </row>
        <row r="30399">
          <cell r="A30399">
            <v>707567230</v>
          </cell>
          <cell r="B30399" t="str">
            <v>CORTE TUBO PE DE APOIO MENOR P/ MINI GRUA - 005.03.032</v>
          </cell>
          <cell r="C30399" t="str">
            <v>UM</v>
          </cell>
        </row>
        <row r="30400">
          <cell r="A30400" t="str">
            <v>8017130DF</v>
          </cell>
          <cell r="B30400" t="str">
            <v>REVES. EXT. COLUNA PARA-BRISA DIR. FPN</v>
          </cell>
          <cell r="C30400" t="str">
            <v>UM</v>
          </cell>
        </row>
        <row r="30401">
          <cell r="A30401" t="str">
            <v>8017130EF</v>
          </cell>
          <cell r="B30401" t="str">
            <v>REVES. EXT. COLUNA PARA-BRISA ESQ. FPN</v>
          </cell>
          <cell r="C30401" t="str">
            <v>UM</v>
          </cell>
        </row>
        <row r="30402">
          <cell r="A30402">
            <v>707567240</v>
          </cell>
          <cell r="B30402" t="str">
            <v>CORTE TRAVESSA DE APOIO P/ MINI GRUA - 005.03.035</v>
          </cell>
          <cell r="C30402" t="str">
            <v>UM</v>
          </cell>
        </row>
        <row r="30403">
          <cell r="A30403">
            <v>707567250</v>
          </cell>
          <cell r="B30403" t="str">
            <v>TRAVESSA INTERMEDIARIA P/ MINI GRUA - 005.03.036</v>
          </cell>
          <cell r="C30403" t="str">
            <v>UM</v>
          </cell>
        </row>
        <row r="30404">
          <cell r="A30404" t="str">
            <v>DD90178090</v>
          </cell>
          <cell r="B30404" t="str">
            <v>OUTROS INSTRUMENTOS DE MEDIDA MANUAL</v>
          </cell>
          <cell r="C30404" t="str">
            <v>UM</v>
          </cell>
        </row>
        <row r="30405">
          <cell r="A30405" t="str">
            <v>DD40094290</v>
          </cell>
          <cell r="B30405" t="str">
            <v>OUTROS TUBOS REFORCADOS DE BORRACHA</v>
          </cell>
          <cell r="C30405" t="str">
            <v>UM</v>
          </cell>
        </row>
        <row r="30406">
          <cell r="A30406" t="str">
            <v>DD68029390</v>
          </cell>
          <cell r="B30406" t="str">
            <v>OUTROS GRANITOS</v>
          </cell>
          <cell r="C30406" t="str">
            <v>UM</v>
          </cell>
        </row>
        <row r="30407">
          <cell r="A30407" t="str">
            <v>DD28352990</v>
          </cell>
          <cell r="B30407" t="str">
            <v>OUTROS</v>
          </cell>
          <cell r="C30407" t="str">
            <v>UM</v>
          </cell>
        </row>
        <row r="30408">
          <cell r="A30408" t="str">
            <v>DD85114000</v>
          </cell>
          <cell r="B30408" t="str">
            <v>MOTORES DE ARRANQUE</v>
          </cell>
          <cell r="C30408" t="str">
            <v>UM</v>
          </cell>
        </row>
        <row r="30409">
          <cell r="A30409">
            <v>707565920</v>
          </cell>
          <cell r="B30409" t="str">
            <v>DIVISORIA MAIOR CAIXA 4 RACK STARA</v>
          </cell>
          <cell r="C30409" t="str">
            <v>UM</v>
          </cell>
        </row>
        <row r="30410">
          <cell r="A30410">
            <v>707565930</v>
          </cell>
          <cell r="B30410" t="str">
            <v>BORRACHA MENOR BASE CAIXA 4 RACK STARA</v>
          </cell>
          <cell r="C30410" t="str">
            <v>UM</v>
          </cell>
        </row>
        <row r="30411">
          <cell r="A30411" t="str">
            <v>DD85122019</v>
          </cell>
          <cell r="B30411" t="str">
            <v>OUTRAS PARTES ELETRICAS DE ILUMINACAO AUTOMOVEIS</v>
          </cell>
          <cell r="C30411" t="str">
            <v>UM</v>
          </cell>
        </row>
        <row r="30412">
          <cell r="A30412">
            <v>117512000</v>
          </cell>
          <cell r="B30412" t="str">
            <v>LUZES INDICADORAS DE MONOBRA</v>
          </cell>
          <cell r="C30412" t="str">
            <v>UM</v>
          </cell>
        </row>
        <row r="30413">
          <cell r="A30413">
            <v>117511000</v>
          </cell>
          <cell r="B30413" t="str">
            <v>OUTRAS PARTES E ACESSORIOS P/ TRATORES</v>
          </cell>
          <cell r="C30413" t="str">
            <v>UM</v>
          </cell>
        </row>
        <row r="30414">
          <cell r="A30414">
            <v>117510000</v>
          </cell>
          <cell r="B30414" t="str">
            <v>PARTES DE APARELHOS ELETRICOS DE ILUMINACAO/SINALIZACAO</v>
          </cell>
          <cell r="C30414" t="str">
            <v>UM</v>
          </cell>
        </row>
        <row r="30415">
          <cell r="A30415">
            <v>807569000</v>
          </cell>
          <cell r="B30415" t="str">
            <v>LUZES INDICADORAS DE MANOBRA</v>
          </cell>
          <cell r="C30415" t="str">
            <v>UM</v>
          </cell>
        </row>
        <row r="30416">
          <cell r="A30416">
            <v>807570000</v>
          </cell>
          <cell r="B30416" t="str">
            <v>]PEDALEIRA DE ALUMINIO</v>
          </cell>
          <cell r="C30416" t="str">
            <v>UM</v>
          </cell>
        </row>
        <row r="30417">
          <cell r="A30417">
            <v>807571000</v>
          </cell>
          <cell r="B30417" t="str">
            <v>SINALEIRA TRASEIRA</v>
          </cell>
          <cell r="C30417" t="str">
            <v>UM</v>
          </cell>
        </row>
        <row r="30418">
          <cell r="A30418" t="str">
            <v>DD64069020</v>
          </cell>
          <cell r="B30418" t="str">
            <v>PALMILHAS</v>
          </cell>
          <cell r="C30418" t="str">
            <v>UM</v>
          </cell>
        </row>
        <row r="30419">
          <cell r="A30419" t="str">
            <v>DD70049000</v>
          </cell>
          <cell r="B30419" t="str">
            <v>OUTRAS FOLHAS DE VIDRO ESTIRADO</v>
          </cell>
          <cell r="C30419" t="str">
            <v>UM</v>
          </cell>
        </row>
        <row r="30420">
          <cell r="A30420" t="str">
            <v>DD39209990</v>
          </cell>
          <cell r="B30420" t="str">
            <v>REVESTIMENTOS / PELICULAS</v>
          </cell>
          <cell r="C30420" t="str">
            <v>UM</v>
          </cell>
        </row>
        <row r="30421">
          <cell r="A30421" t="str">
            <v>DD16025000</v>
          </cell>
          <cell r="B30421" t="str">
            <v>PREPARACOES ALIMENTICIAS E CONSERVA</v>
          </cell>
          <cell r="C30421" t="str">
            <v>UM</v>
          </cell>
        </row>
        <row r="30422">
          <cell r="A30422" t="str">
            <v>DD94051099</v>
          </cell>
          <cell r="B30422" t="str">
            <v>LUSTRES E APARS ILUMIN ELETR</v>
          </cell>
          <cell r="C30422" t="str">
            <v>UM</v>
          </cell>
        </row>
        <row r="30423">
          <cell r="A30423" t="str">
            <v>DD85049020</v>
          </cell>
          <cell r="B30423" t="str">
            <v>PARTES DE REATORES PARA LAMPADAS / TUBOS</v>
          </cell>
          <cell r="C30423" t="str">
            <v>UM</v>
          </cell>
        </row>
        <row r="30424">
          <cell r="A30424" t="str">
            <v>IMOB84701000</v>
          </cell>
          <cell r="B30424" t="str">
            <v>MAQUINA DE CALCULAR</v>
          </cell>
          <cell r="C30424" t="str">
            <v>UM</v>
          </cell>
        </row>
        <row r="30425">
          <cell r="A30425" t="str">
            <v>DD72109000</v>
          </cell>
          <cell r="B30425" t="str">
            <v>CHAPA SAE 1010 / 20</v>
          </cell>
          <cell r="C30425" t="str">
            <v>UM</v>
          </cell>
        </row>
        <row r="30426">
          <cell r="A30426">
            <v>803183000</v>
          </cell>
          <cell r="B30426" t="str">
            <v>CJ. PAREDE TRAS. FORD CARGO</v>
          </cell>
          <cell r="C30426" t="str">
            <v>UM</v>
          </cell>
        </row>
        <row r="30427">
          <cell r="A30427" t="str">
            <v>DD82090090</v>
          </cell>
          <cell r="B30427" t="str">
            <v>VARETAS, PONTAS, DE CERAMAIS</v>
          </cell>
          <cell r="C30427" t="str">
            <v>UM</v>
          </cell>
        </row>
        <row r="30428">
          <cell r="A30428">
            <v>706433020</v>
          </cell>
          <cell r="B30428" t="str">
            <v>REFORÇO DO SUPORTE DO FILTRO  P/ GUINDASTE - 80033573</v>
          </cell>
          <cell r="C30428" t="str">
            <v>UM</v>
          </cell>
        </row>
        <row r="30429">
          <cell r="A30429" t="str">
            <v>TESTE CHAPA CORP</v>
          </cell>
          <cell r="B30429" t="str">
            <v>CORPO FILTRO DE PARTICULAS</v>
          </cell>
          <cell r="C30429" t="str">
            <v>UM</v>
          </cell>
        </row>
        <row r="30430">
          <cell r="A30430" t="str">
            <v>TUBO ENTRADA TES</v>
          </cell>
          <cell r="B30430" t="str">
            <v>TUBO DE ENTRADA FILTRO DE PARTICULAS</v>
          </cell>
          <cell r="C30430" t="str">
            <v>UM</v>
          </cell>
        </row>
        <row r="30431">
          <cell r="A30431" t="str">
            <v>TAMPA TESTE FILT</v>
          </cell>
          <cell r="B30431" t="str">
            <v>TAMPA FILTRO DE PARTICULAS</v>
          </cell>
          <cell r="C30431" t="str">
            <v>UM</v>
          </cell>
        </row>
        <row r="30432">
          <cell r="A30432" t="str">
            <v>TUBO SAIDA TESTE</v>
          </cell>
          <cell r="B30432" t="str">
            <v>TUBO DE SAIDA FILTRO DE PARTICULAS</v>
          </cell>
          <cell r="C30432" t="str">
            <v>UM</v>
          </cell>
        </row>
        <row r="30433">
          <cell r="A30433" t="str">
            <v>DD90192030</v>
          </cell>
          <cell r="B30433" t="str">
            <v>RESPIRATORIOS DE REANIMACAO</v>
          </cell>
          <cell r="C30433" t="str">
            <v>UM</v>
          </cell>
        </row>
        <row r="30434">
          <cell r="A30434" t="str">
            <v>TESTE FILTRO</v>
          </cell>
          <cell r="B30434" t="str">
            <v>SILENCIOSO COM FILTRO DE PARTICULAS</v>
          </cell>
          <cell r="C30434" t="str">
            <v>UM</v>
          </cell>
        </row>
        <row r="30435">
          <cell r="A30435" t="str">
            <v>DD84191100</v>
          </cell>
          <cell r="B30435" t="str">
            <v>AQUECEDORES DE AGUA DE AQUECIMENTO</v>
          </cell>
          <cell r="C30435" t="str">
            <v>UM</v>
          </cell>
        </row>
        <row r="30436">
          <cell r="A30436" t="str">
            <v>IMOB84191100</v>
          </cell>
          <cell r="B30436" t="str">
            <v>AQUECEDORES DE AQUECIMENTO DE AGUA</v>
          </cell>
          <cell r="C30436" t="str">
            <v>UM</v>
          </cell>
        </row>
        <row r="30437">
          <cell r="A30437" t="str">
            <v>DD59119000</v>
          </cell>
          <cell r="B30437" t="str">
            <v>OUTROS PRODUTOS / ARTEFATOS</v>
          </cell>
          <cell r="C30437" t="str">
            <v>UM</v>
          </cell>
        </row>
        <row r="30438">
          <cell r="A30438" t="str">
            <v>DD84483919</v>
          </cell>
          <cell r="B30438" t="str">
            <v>ALMA/ANTI RUGAS PARA DOBRA DE TUBOS</v>
          </cell>
          <cell r="C30438" t="str">
            <v>UM</v>
          </cell>
        </row>
        <row r="30439">
          <cell r="A30439" t="str">
            <v>DD84079000</v>
          </cell>
          <cell r="B30439" t="str">
            <v>OUTROS MOTORES DE EXPLOSAO</v>
          </cell>
          <cell r="C30439" t="str">
            <v>UM</v>
          </cell>
        </row>
        <row r="30440">
          <cell r="A30440" t="str">
            <v>80318400D</v>
          </cell>
          <cell r="B30440" t="str">
            <v>PAINEL SOLEIRA DA PORTA LD FORD CARGO</v>
          </cell>
          <cell r="C30440" t="str">
            <v>UM</v>
          </cell>
        </row>
        <row r="30441">
          <cell r="A30441" t="str">
            <v>80318400E</v>
          </cell>
          <cell r="B30441" t="str">
            <v>PAINEL SOLEIRA DA PORTA LE FORD CARGO</v>
          </cell>
          <cell r="C30441" t="str">
            <v>UM</v>
          </cell>
        </row>
        <row r="30442">
          <cell r="A30442">
            <v>703184010</v>
          </cell>
          <cell r="B30442" t="str">
            <v>BLANK PAINEL SOLEIRA DA PORTA</v>
          </cell>
          <cell r="C30442" t="str">
            <v>UM</v>
          </cell>
        </row>
        <row r="30443">
          <cell r="A30443" t="str">
            <v>70318400D</v>
          </cell>
          <cell r="B30443" t="str">
            <v>PAINEL SOLEIRA DA PORTA LD FORD CARGO</v>
          </cell>
          <cell r="C30443" t="str">
            <v>UM</v>
          </cell>
        </row>
        <row r="30444">
          <cell r="A30444" t="str">
            <v>70318400E</v>
          </cell>
          <cell r="B30444" t="str">
            <v>PAINEL SOLEIRA DA PORTA LE FORD CARGO</v>
          </cell>
          <cell r="C30444" t="str">
            <v>UM</v>
          </cell>
        </row>
        <row r="30445">
          <cell r="A30445" t="str">
            <v>70318402D</v>
          </cell>
          <cell r="B30445" t="str">
            <v>PAINEL SOLEIRA DA PORTA LD FORD CARGO (C/ GLACO)</v>
          </cell>
          <cell r="C30445" t="str">
            <v>UM</v>
          </cell>
        </row>
        <row r="30446">
          <cell r="A30446" t="str">
            <v>70318402E</v>
          </cell>
          <cell r="B30446" t="str">
            <v>PAINEL SOLEIRA DA PORTA LE FORD CARGO (C/ GLACO)</v>
          </cell>
          <cell r="C30446" t="str">
            <v>UM</v>
          </cell>
        </row>
        <row r="30447">
          <cell r="A30447" t="str">
            <v>DD84818011</v>
          </cell>
          <cell r="B30447" t="str">
            <v>VALVULAS PARA ESCOAMENTO</v>
          </cell>
          <cell r="C30447" t="str">
            <v>UM</v>
          </cell>
        </row>
        <row r="30448">
          <cell r="A30448" t="str">
            <v>DD61142000</v>
          </cell>
          <cell r="B30448" t="str">
            <v>OUTROS VESTUARIOS DE MALHA DE ALGODAO</v>
          </cell>
          <cell r="C30448" t="str">
            <v>UM</v>
          </cell>
        </row>
        <row r="30449">
          <cell r="A30449" t="str">
            <v>10878200D</v>
          </cell>
          <cell r="B30449" t="str">
            <v>VIDRO FIXO LD FORD CARGO</v>
          </cell>
          <cell r="C30449" t="str">
            <v>UM</v>
          </cell>
        </row>
        <row r="30450">
          <cell r="A30450">
            <v>108783000</v>
          </cell>
          <cell r="B30450" t="str">
            <v>BORRACHA DO VIDRO FIXO FORD CARGO (SRC)</v>
          </cell>
          <cell r="C30450" t="str">
            <v>UM</v>
          </cell>
        </row>
        <row r="30451">
          <cell r="A30451">
            <v>620000033</v>
          </cell>
          <cell r="B30451" t="str">
            <v>GARRA NEGATIVA LATAO INJETADO 500 AMP</v>
          </cell>
          <cell r="C30451" t="str">
            <v>UM</v>
          </cell>
        </row>
        <row r="30452">
          <cell r="A30452">
            <v>105217000</v>
          </cell>
          <cell r="B30452" t="str">
            <v>CHAPA DE ACO 1,25mm 1000 x 840 NBR 7008 ZC Z275</v>
          </cell>
          <cell r="C30452" t="str">
            <v>KG</v>
          </cell>
        </row>
        <row r="30453">
          <cell r="A30453">
            <v>807096000</v>
          </cell>
          <cell r="B30453" t="str">
            <v>PARALAMA TRAS. VOLVO FM/FH 2002 EM DIANTE</v>
          </cell>
          <cell r="C30453" t="str">
            <v>UM</v>
          </cell>
        </row>
        <row r="30454">
          <cell r="A30454">
            <v>807097000</v>
          </cell>
          <cell r="B30454" t="str">
            <v>MEIO PARALAMA TRAS. VOLVO FM/FH 2002 EM DIANTE</v>
          </cell>
          <cell r="C30454" t="str">
            <v>UM</v>
          </cell>
        </row>
        <row r="30455">
          <cell r="A30455">
            <v>117002000</v>
          </cell>
          <cell r="B30455" t="str">
            <v>PARALAMA TRAS. VOLVO FM/FH 2002 EM DIANTE</v>
          </cell>
          <cell r="C30455" t="str">
            <v>UM</v>
          </cell>
        </row>
        <row r="30456">
          <cell r="A30456">
            <v>117097000</v>
          </cell>
          <cell r="B30456" t="str">
            <v>MEIO PARALAMA TRAS. VOLVO FM/FH 2002 EM DIANTE</v>
          </cell>
          <cell r="C30456" t="str">
            <v>UM</v>
          </cell>
        </row>
        <row r="30457">
          <cell r="A30457">
            <v>806149000</v>
          </cell>
          <cell r="B30457" t="str">
            <v>PARALAMA TRAS. SCANIA SERIE 4 - 98 EM DIANTE</v>
          </cell>
          <cell r="C30457" t="str">
            <v>UM</v>
          </cell>
        </row>
        <row r="30458">
          <cell r="A30458">
            <v>806150000</v>
          </cell>
          <cell r="B30458" t="str">
            <v>MEIO PARALAMA TRAS. SCANIA SERIE 4 - 98 EM DIANTE</v>
          </cell>
          <cell r="C30458" t="str">
            <v>UM</v>
          </cell>
        </row>
        <row r="30459">
          <cell r="A30459">
            <v>806151000</v>
          </cell>
          <cell r="B30459" t="str">
            <v>COBERTURA DO SILENCIOSO SCANIA SERIE 4 - P/G/R</v>
          </cell>
          <cell r="C30459" t="str">
            <v>UM</v>
          </cell>
        </row>
        <row r="30460">
          <cell r="A30460">
            <v>116149000</v>
          </cell>
          <cell r="B30460" t="str">
            <v>PARALAMA TRAS. SCANIA SERIE 4 - 98 EM DIANTE</v>
          </cell>
          <cell r="C30460" t="str">
            <v>UM</v>
          </cell>
        </row>
        <row r="30461">
          <cell r="A30461">
            <v>116150000</v>
          </cell>
          <cell r="B30461" t="str">
            <v>MEIO PARALAMA TRAS. SCANIA SERIE 4 - 98 EM DIANTE</v>
          </cell>
          <cell r="C30461" t="str">
            <v>UM</v>
          </cell>
        </row>
        <row r="30462">
          <cell r="A30462">
            <v>116151000</v>
          </cell>
          <cell r="B30462" t="str">
            <v>COBERTURA DO SILENCIOSO SCANIA SERIE 4 - P/G/R</v>
          </cell>
          <cell r="C30462" t="str">
            <v>UM</v>
          </cell>
        </row>
        <row r="30463">
          <cell r="A30463" t="str">
            <v>80614900F</v>
          </cell>
          <cell r="B30463" t="str">
            <v>PARALAMA TRAS. SCANIA SERIE 4 - 98 EM DIANTE</v>
          </cell>
          <cell r="C30463" t="str">
            <v>UM</v>
          </cell>
        </row>
        <row r="30464">
          <cell r="A30464" t="str">
            <v>80615000F</v>
          </cell>
          <cell r="B30464" t="str">
            <v>MEIO PARALAMA TRAS. SCANIA SERIE 4 - 98 EM DIANTE</v>
          </cell>
          <cell r="C30464" t="str">
            <v>UM</v>
          </cell>
        </row>
        <row r="30465">
          <cell r="A30465" t="str">
            <v>80615100F</v>
          </cell>
          <cell r="B30465" t="str">
            <v>COBERTURA DO SILENCIOSO SCANIA SERIE 4 - P/G/R</v>
          </cell>
          <cell r="C30465" t="str">
            <v>UM</v>
          </cell>
        </row>
        <row r="30466">
          <cell r="A30466" t="str">
            <v>80709600F</v>
          </cell>
          <cell r="B30466" t="str">
            <v>PARALAMA TRAS. VOLVO FM/FH 2002 EM DIANTE</v>
          </cell>
          <cell r="C30466" t="str">
            <v>UM</v>
          </cell>
        </row>
        <row r="30467">
          <cell r="A30467" t="str">
            <v>80709700F</v>
          </cell>
          <cell r="B30467" t="str">
            <v>MEIO PARALAMA TRAS. VOLVO FM/FH 2002 EM DIANTE</v>
          </cell>
          <cell r="C30467" t="str">
            <v>UM</v>
          </cell>
        </row>
        <row r="30468">
          <cell r="A30468" t="str">
            <v>MATRIZ263</v>
          </cell>
          <cell r="B30468" t="str">
            <v>MOLDE P FRISO DIANTEIRO NISSAN</v>
          </cell>
          <cell r="C30468" t="str">
            <v>UM</v>
          </cell>
        </row>
        <row r="30469">
          <cell r="A30469" t="str">
            <v>MATRIZ264</v>
          </cell>
          <cell r="B30469" t="str">
            <v>MOLDE P FRISO TRASEIRO NISSAN</v>
          </cell>
          <cell r="C30469" t="str">
            <v>UM</v>
          </cell>
        </row>
        <row r="30470">
          <cell r="A30470" t="str">
            <v>MATRIZ265</v>
          </cell>
          <cell r="B30470" t="str">
            <v>PORTA MOLDE P FRISO DIANTEIRO-TRASEIRO NISSAN</v>
          </cell>
          <cell r="C30470" t="str">
            <v>UM</v>
          </cell>
        </row>
        <row r="30471">
          <cell r="A30471">
            <v>807572000</v>
          </cell>
          <cell r="B30471" t="str">
            <v>KIT FRISOS DE PORTAS - L12F NISSAN</v>
          </cell>
          <cell r="C30471" t="str">
            <v>UM</v>
          </cell>
        </row>
        <row r="30472">
          <cell r="A30472">
            <v>707572100</v>
          </cell>
          <cell r="B30472" t="str">
            <v>FRISO DIANTEIRO ESQUERDO - NISSAN</v>
          </cell>
          <cell r="C30472" t="str">
            <v>UM</v>
          </cell>
        </row>
        <row r="30473">
          <cell r="A30473">
            <v>707572200</v>
          </cell>
          <cell r="B30473" t="str">
            <v>FRISO DIANTEIRO DIREITO - NISSAN</v>
          </cell>
          <cell r="C30473" t="str">
            <v>UM</v>
          </cell>
        </row>
        <row r="30474">
          <cell r="A30474">
            <v>707572300</v>
          </cell>
          <cell r="B30474" t="str">
            <v>FRISO TRASEIRO ESQUERDO - NISSAN</v>
          </cell>
          <cell r="C30474" t="str">
            <v>UM</v>
          </cell>
        </row>
        <row r="30475">
          <cell r="A30475">
            <v>707572400</v>
          </cell>
          <cell r="B30475" t="str">
            <v>FRISO TRASEIRO DIREITO - NISSAN</v>
          </cell>
          <cell r="C30475" t="str">
            <v>UM</v>
          </cell>
        </row>
        <row r="30476">
          <cell r="A30476" t="str">
            <v>DD68109100</v>
          </cell>
          <cell r="B30476" t="str">
            <v>ELEMENTOS PRE-FAB P/CONSTRUCAO</v>
          </cell>
          <cell r="C30476" t="str">
            <v>UM</v>
          </cell>
        </row>
        <row r="30477">
          <cell r="A30477">
            <v>620000034</v>
          </cell>
          <cell r="B30477" t="str">
            <v>CABO UNIPOLAR 400 MCM C/2,2MTS -1 L PORCA /1 L CHATO - 1.1/8</v>
          </cell>
          <cell r="C30477" t="str">
            <v>UM</v>
          </cell>
        </row>
        <row r="30478">
          <cell r="A30478" t="str">
            <v>IMOB84671110</v>
          </cell>
          <cell r="B30478" t="str">
            <v>FURADEIRA PNEUMATICA ROTATIVA</v>
          </cell>
          <cell r="C30478" t="str">
            <v>UM</v>
          </cell>
        </row>
        <row r="30479">
          <cell r="A30479" t="str">
            <v>IMOB76169900</v>
          </cell>
          <cell r="B30479" t="str">
            <v>OUTRAS OBRAS DE ALUMINIO</v>
          </cell>
          <cell r="C30479" t="str">
            <v>UM</v>
          </cell>
        </row>
        <row r="30480">
          <cell r="A30480" t="str">
            <v>DD84439949</v>
          </cell>
          <cell r="B30480" t="str">
            <v>OUTRAS PARTES DE MECANISMO IMPRESSAO</v>
          </cell>
          <cell r="C30480" t="str">
            <v>UM</v>
          </cell>
        </row>
        <row r="30481">
          <cell r="A30481" t="str">
            <v>DD84439942</v>
          </cell>
          <cell r="B30481" t="str">
            <v>CABECA DE IMPRESSAO</v>
          </cell>
          <cell r="C30481" t="str">
            <v>UM</v>
          </cell>
        </row>
        <row r="30482">
          <cell r="A30482">
            <v>707555390</v>
          </cell>
          <cell r="B30482" t="str">
            <v>BARRA LATERAL VERTICAL</v>
          </cell>
          <cell r="C30482" t="str">
            <v>UM</v>
          </cell>
        </row>
        <row r="30483">
          <cell r="A30483">
            <v>707555400</v>
          </cell>
          <cell r="B30483" t="str">
            <v>BARRA LATERAL HORIZONTAL</v>
          </cell>
          <cell r="C30483" t="str">
            <v>UM</v>
          </cell>
        </row>
        <row r="30484">
          <cell r="A30484">
            <v>707555410</v>
          </cell>
          <cell r="B30484" t="str">
            <v>BARRA HORIZONTAL GRADE RACK</v>
          </cell>
          <cell r="C30484" t="str">
            <v>UM</v>
          </cell>
        </row>
        <row r="30485">
          <cell r="A30485">
            <v>707555420</v>
          </cell>
          <cell r="B30485" t="str">
            <v>BARRA VERTICAL MENOR GRADE RACK</v>
          </cell>
          <cell r="C30485" t="str">
            <v>UM</v>
          </cell>
        </row>
        <row r="30486">
          <cell r="A30486">
            <v>707555430</v>
          </cell>
          <cell r="B30486" t="str">
            <v>BARRA VERTICAL GRADE RACK</v>
          </cell>
          <cell r="C30486" t="str">
            <v>UM</v>
          </cell>
        </row>
        <row r="30487">
          <cell r="A30487">
            <v>200700000</v>
          </cell>
          <cell r="B30487" t="str">
            <v>SACO PLASTICO REC. LISO 80 X 620 X 0,10 MM TRANSPARENTE</v>
          </cell>
          <cell r="C30487" t="str">
            <v>UM</v>
          </cell>
        </row>
        <row r="30488">
          <cell r="A30488">
            <v>200701000</v>
          </cell>
          <cell r="B30488" t="str">
            <v>SACO PLASTICO REC. LISO 80 X 950 X 0,10 MM TRANSPARENTE</v>
          </cell>
          <cell r="C30488" t="str">
            <v>UM</v>
          </cell>
        </row>
        <row r="30489">
          <cell r="A30489" t="str">
            <v>IMOINTER85158090</v>
          </cell>
          <cell r="B30489" t="str">
            <v>MAQUINA DE SOLDA PONTO</v>
          </cell>
          <cell r="C30489" t="str">
            <v>UM</v>
          </cell>
        </row>
        <row r="30490">
          <cell r="A30490">
            <v>200702000</v>
          </cell>
          <cell r="B30490" t="str">
            <v>CX PAPELAO DUPLO 960 x 70 x 70 - IMPRESSÃO NISSAN</v>
          </cell>
          <cell r="C30490" t="str">
            <v>UM</v>
          </cell>
        </row>
        <row r="30491">
          <cell r="A30491">
            <v>107575000</v>
          </cell>
          <cell r="B30491" t="str">
            <v>FITA DUPLA FACE ACRILICA PT1100 3M 12mm x 60m</v>
          </cell>
          <cell r="C30491" t="str">
            <v>M</v>
          </cell>
        </row>
        <row r="30492">
          <cell r="A30492">
            <v>107576000</v>
          </cell>
          <cell r="B30492" t="str">
            <v>FITA SACA LINER 3M REF 5300 8mm x 27m - 3000 unidades</v>
          </cell>
          <cell r="C30492" t="str">
            <v>UM</v>
          </cell>
        </row>
        <row r="30493">
          <cell r="A30493">
            <v>807573000</v>
          </cell>
          <cell r="B30493" t="str">
            <v>CJ BASCULANTE BETONEIRA PINTADO</v>
          </cell>
          <cell r="C30493" t="str">
            <v>UM</v>
          </cell>
        </row>
        <row r="30494">
          <cell r="A30494" t="str">
            <v>IMOB84589900</v>
          </cell>
          <cell r="B30494" t="str">
            <v>OUTROS TORNOS COMANDO NUMERICO</v>
          </cell>
          <cell r="C30494" t="str">
            <v>UM</v>
          </cell>
        </row>
        <row r="30495">
          <cell r="A30495" t="str">
            <v>DD84589900</v>
          </cell>
          <cell r="B30495" t="str">
            <v>OUTROS TORNO COMANDO NUMERICO</v>
          </cell>
          <cell r="C30495" t="str">
            <v>UM</v>
          </cell>
        </row>
        <row r="30496">
          <cell r="A30496" t="str">
            <v>DD84224090</v>
          </cell>
          <cell r="B30496" t="str">
            <v>OUTROS</v>
          </cell>
          <cell r="C30496" t="str">
            <v>UM</v>
          </cell>
        </row>
        <row r="30497">
          <cell r="A30497">
            <v>807574000</v>
          </cell>
          <cell r="B30497" t="str">
            <v>CANO DE DESCARGA - 10431165</v>
          </cell>
          <cell r="C30497" t="str">
            <v>UM</v>
          </cell>
        </row>
        <row r="30498">
          <cell r="A30498" t="str">
            <v>DD29051220</v>
          </cell>
          <cell r="B30498" t="str">
            <v>ALCOOL ISOPROPILICO (PROPAN-2-OL)</v>
          </cell>
          <cell r="C30498" t="str">
            <v>UM</v>
          </cell>
        </row>
        <row r="30499">
          <cell r="A30499" t="str">
            <v>DD12099100</v>
          </cell>
          <cell r="B30499" t="str">
            <v>SEMENTES DE PRODUTOS HORTICOLAS</v>
          </cell>
          <cell r="C30499" t="str">
            <v>UM</v>
          </cell>
        </row>
        <row r="30500">
          <cell r="A30500" t="str">
            <v>IMOB96100000</v>
          </cell>
          <cell r="B30500" t="str">
            <v>LOUSAS E QUADROS PARA ESCREVER</v>
          </cell>
          <cell r="C30500" t="str">
            <v>UM</v>
          </cell>
        </row>
        <row r="30501">
          <cell r="A30501">
            <v>807098000</v>
          </cell>
          <cell r="B30501" t="str">
            <v>QUADRO DA GRADE INF. VOLVO FM/FH 2004 EM DIANTE</v>
          </cell>
          <cell r="C30501" t="str">
            <v>UM</v>
          </cell>
        </row>
        <row r="30502">
          <cell r="A30502">
            <v>807099000</v>
          </cell>
          <cell r="B30502" t="str">
            <v>FRISO CENTRAL DA GRADE VOLVO FM/FH 2008 EM DIANTE</v>
          </cell>
          <cell r="C30502" t="str">
            <v>UM</v>
          </cell>
        </row>
        <row r="30503">
          <cell r="A30503">
            <v>807100000</v>
          </cell>
          <cell r="B30503" t="str">
            <v>FRISO SUP. DA GRADE VOLVO FM/FH 2008 EM DIANTE</v>
          </cell>
          <cell r="C30503" t="str">
            <v>UM</v>
          </cell>
        </row>
        <row r="30504">
          <cell r="A30504">
            <v>807101000</v>
          </cell>
          <cell r="B30504" t="str">
            <v>FRISO INF. DA GRADE VOLVO FM/FH 2008 EM DIANTE</v>
          </cell>
          <cell r="C30504" t="str">
            <v>UM</v>
          </cell>
        </row>
        <row r="30505">
          <cell r="A30505">
            <v>806152000</v>
          </cell>
          <cell r="B30505" t="str">
            <v>SUPORTE DE RADIADOR SCANIA SERIE 4 1998 EM DIANTE</v>
          </cell>
          <cell r="C30505" t="str">
            <v>UM</v>
          </cell>
        </row>
        <row r="30506">
          <cell r="A30506">
            <v>806153000</v>
          </cell>
          <cell r="B30506" t="str">
            <v>TELA FECHAMENTO GRADE CENTRAL SCANIA R SERIE 6</v>
          </cell>
          <cell r="C30506" t="str">
            <v>UM</v>
          </cell>
        </row>
        <row r="30507">
          <cell r="A30507">
            <v>806154000</v>
          </cell>
          <cell r="B30507" t="str">
            <v>TELA FECHAMENTO SUP. DA GRADE SCANIA R SERIE 6</v>
          </cell>
          <cell r="C30507" t="str">
            <v>UM</v>
          </cell>
        </row>
        <row r="30508">
          <cell r="A30508">
            <v>806155000</v>
          </cell>
          <cell r="B30508" t="str">
            <v>TELA FECHAMENTO INF. DA GRADE SCANIA R SERIE 6</v>
          </cell>
          <cell r="C30508" t="str">
            <v>UM</v>
          </cell>
        </row>
        <row r="30509">
          <cell r="A30509" t="str">
            <v>80615600D</v>
          </cell>
          <cell r="B30509" t="str">
            <v>PARA-CHOQUE LATERAL DIR. SCANIA R SERIE 6</v>
          </cell>
          <cell r="C30509" t="str">
            <v>UM</v>
          </cell>
        </row>
        <row r="30510">
          <cell r="A30510" t="str">
            <v>80615600E</v>
          </cell>
          <cell r="B30510" t="str">
            <v>PARA-CHOQUE LATERAL ESQ. SCANIA R SERIE 6</v>
          </cell>
          <cell r="C30510" t="str">
            <v>UM</v>
          </cell>
        </row>
        <row r="30511">
          <cell r="A30511">
            <v>806157000</v>
          </cell>
          <cell r="B30511" t="str">
            <v>PARA-CHOQUE CENTRAL SCANIA R SERIE 6</v>
          </cell>
          <cell r="C30511" t="str">
            <v>UM</v>
          </cell>
        </row>
        <row r="30512">
          <cell r="A30512">
            <v>806158000</v>
          </cell>
          <cell r="B30512" t="str">
            <v>TELA FECHAMENTO CENTRAL PARA-CHOQUE SCANIA R SERIE 6</v>
          </cell>
          <cell r="C30512" t="str">
            <v>UM</v>
          </cell>
        </row>
        <row r="30513">
          <cell r="A30513">
            <v>300276000</v>
          </cell>
          <cell r="B30513" t="str">
            <v>SALOFOS 753 S</v>
          </cell>
          <cell r="C30513" t="str">
            <v>KG</v>
          </cell>
        </row>
        <row r="30514">
          <cell r="A30514">
            <v>700939620</v>
          </cell>
          <cell r="B30514" t="str">
            <v>TINTA PU ACABAMENTO PRATA METALICA 9744</v>
          </cell>
          <cell r="C30514" t="str">
            <v>L</v>
          </cell>
        </row>
        <row r="30515">
          <cell r="A30515">
            <v>200750000</v>
          </cell>
          <cell r="B30515" t="str">
            <v>CX DE PAPELAO DUPLO PARA-CHOQUE FIAT 1640 x 265 x 110</v>
          </cell>
          <cell r="C30515" t="str">
            <v>UM</v>
          </cell>
        </row>
        <row r="30516">
          <cell r="A30516" t="str">
            <v>DD85443000</v>
          </cell>
          <cell r="B30516" t="str">
            <v>JOGOS DE FIOS P/ VELAS DE IGNIÇÃO E</v>
          </cell>
          <cell r="C30516" t="str">
            <v>UM</v>
          </cell>
        </row>
        <row r="30517">
          <cell r="A30517">
            <v>704321100</v>
          </cell>
          <cell r="B30517" t="str">
            <v>FIXADOR DA RODA (DOBRA)</v>
          </cell>
          <cell r="C30517" t="str">
            <v>UM</v>
          </cell>
        </row>
        <row r="30518">
          <cell r="A30518">
            <v>707572500</v>
          </cell>
          <cell r="B30518" t="str">
            <v>FRISO DIANTEIRO ESQUERDO INJETADO</v>
          </cell>
          <cell r="C30518" t="str">
            <v>UM</v>
          </cell>
        </row>
        <row r="30519">
          <cell r="A30519">
            <v>707572600</v>
          </cell>
          <cell r="B30519" t="str">
            <v>FRISO DIANTEIRO DIREITO INJETADO</v>
          </cell>
          <cell r="C30519" t="str">
            <v>UM</v>
          </cell>
        </row>
        <row r="30520">
          <cell r="A30520">
            <v>707572700</v>
          </cell>
          <cell r="B30520" t="str">
            <v>FRISO TRASEIRO ESQUERDO INJETADO</v>
          </cell>
          <cell r="C30520" t="str">
            <v>UM</v>
          </cell>
        </row>
        <row r="30521">
          <cell r="A30521">
            <v>707572800</v>
          </cell>
          <cell r="B30521" t="str">
            <v>FRISO TRASEIRO DIREITO INJETADO</v>
          </cell>
          <cell r="C30521" t="str">
            <v>UM</v>
          </cell>
        </row>
        <row r="30522">
          <cell r="A30522">
            <v>709673290</v>
          </cell>
          <cell r="B30522" t="str">
            <v>PLACA DE IDENTIFICACAO FILTRO DE PARTICULAS (LETREIRO EXT.)</v>
          </cell>
          <cell r="C30522" t="str">
            <v>UM</v>
          </cell>
        </row>
        <row r="30523">
          <cell r="A30523">
            <v>117102000</v>
          </cell>
          <cell r="B30523" t="str">
            <v>QUADRO DA GRADE INF. VOLVO FM/FH 2004 EM DIANTE</v>
          </cell>
          <cell r="C30523" t="str">
            <v>UM</v>
          </cell>
        </row>
        <row r="30524">
          <cell r="A30524">
            <v>117103000</v>
          </cell>
          <cell r="B30524" t="str">
            <v>FRISO CENTRAL DA GRADE VOLVO FM/FH 2008 EM DIANTE</v>
          </cell>
          <cell r="C30524" t="str">
            <v>UM</v>
          </cell>
        </row>
        <row r="30525">
          <cell r="A30525">
            <v>117104000</v>
          </cell>
          <cell r="B30525" t="str">
            <v>FRISO SUP. DA GRADE VOLVO FM/FH 2008 EM DIANTE</v>
          </cell>
          <cell r="C30525" t="str">
            <v>UM</v>
          </cell>
        </row>
        <row r="30526">
          <cell r="A30526">
            <v>117105000</v>
          </cell>
          <cell r="B30526" t="str">
            <v>FRISO INF. DA GRADE VOLVO FM/FH 2008 EM DIANTE</v>
          </cell>
          <cell r="C30526" t="str">
            <v>UM</v>
          </cell>
        </row>
        <row r="30527">
          <cell r="A30527">
            <v>116152000</v>
          </cell>
          <cell r="B30527" t="str">
            <v>SUPORTE DE RADIADOR SCANIA SERIE 4 1998 EM DIANTE</v>
          </cell>
          <cell r="C30527" t="str">
            <v>UM</v>
          </cell>
        </row>
        <row r="30528">
          <cell r="A30528">
            <v>116153000</v>
          </cell>
          <cell r="B30528" t="str">
            <v>TELA FECHAMENTO GRADE CENTRAL SCANIA R SERIE 6</v>
          </cell>
          <cell r="C30528" t="str">
            <v>UM</v>
          </cell>
        </row>
        <row r="30529">
          <cell r="A30529">
            <v>116154000</v>
          </cell>
          <cell r="B30529" t="str">
            <v>TELA FECHAMENTO SUP. DA GRADE SCANIA R SERIE 6</v>
          </cell>
          <cell r="C30529" t="str">
            <v>UM</v>
          </cell>
        </row>
        <row r="30530">
          <cell r="A30530">
            <v>116155000</v>
          </cell>
          <cell r="B30530" t="str">
            <v>TELA FECHAMENTO INF. DA GRADE SCANIA R SERIE 6</v>
          </cell>
          <cell r="C30530" t="str">
            <v>UM</v>
          </cell>
        </row>
        <row r="30531">
          <cell r="A30531" t="str">
            <v>11615600D</v>
          </cell>
          <cell r="B30531" t="str">
            <v>PARA-CHOQUE LATERAL DIR. SCANIA R SERIE 6</v>
          </cell>
          <cell r="C30531" t="str">
            <v>UM</v>
          </cell>
        </row>
        <row r="30532">
          <cell r="A30532" t="str">
            <v>11615600E</v>
          </cell>
          <cell r="B30532" t="str">
            <v>PARA-CHOQUE LATERAL ESQ. SCANIA R SERIE 6</v>
          </cell>
          <cell r="C30532" t="str">
            <v>UM</v>
          </cell>
        </row>
        <row r="30533">
          <cell r="A30533">
            <v>116157000</v>
          </cell>
          <cell r="B30533" t="str">
            <v>PARA-CHOQUE CENTRAL SCANIA R SERIE 6</v>
          </cell>
          <cell r="C30533" t="str">
            <v>UM</v>
          </cell>
        </row>
        <row r="30534">
          <cell r="A30534">
            <v>116158000</v>
          </cell>
          <cell r="B30534" t="str">
            <v>TELA FECHAMENTO CENTRAL PARA-CHOQUE SCANIA R SERIE 6</v>
          </cell>
          <cell r="C30534" t="str">
            <v>UM</v>
          </cell>
        </row>
        <row r="30535">
          <cell r="A30535" t="str">
            <v>DD29012900</v>
          </cell>
          <cell r="B30535" t="str">
            <v>OUTROS HIDROCARBONETOS ACICLICOS</v>
          </cell>
          <cell r="C30535" t="str">
            <v>UM</v>
          </cell>
        </row>
        <row r="30536">
          <cell r="A30536" t="str">
            <v>DD84822090</v>
          </cell>
          <cell r="B30536" t="str">
            <v>OUTROS ROLAMENTOS DE ROLETES CONICOS</v>
          </cell>
          <cell r="C30536" t="str">
            <v>UM</v>
          </cell>
        </row>
        <row r="30537">
          <cell r="A30537" t="str">
            <v>DD84803000</v>
          </cell>
          <cell r="B30537" t="str">
            <v>MODELOS PARA MOLDES</v>
          </cell>
          <cell r="C30537" t="str">
            <v>UM</v>
          </cell>
        </row>
        <row r="30538">
          <cell r="A30538">
            <v>109784000</v>
          </cell>
          <cell r="B30538" t="str">
            <v>TUBO ACO FQ 30 x 30 x 6000 x PAR 2,65mm C/C SAE 1006/10</v>
          </cell>
          <cell r="C30538" t="str">
            <v>KG</v>
          </cell>
        </row>
        <row r="30539">
          <cell r="A30539">
            <v>109787000</v>
          </cell>
          <cell r="B30539" t="str">
            <v>TUBO ACO FQ 30 x 50 x 6000 x PAR 3,00mm C/C SAE 1008/10</v>
          </cell>
          <cell r="C30539" t="str">
            <v>KG</v>
          </cell>
        </row>
        <row r="30540">
          <cell r="A30540">
            <v>109788000</v>
          </cell>
          <cell r="B30540" t="str">
            <v>TUBO ACO FQ 70 x 70 x 6000 x PAR 6,30mm C/C SAE 1008/10</v>
          </cell>
          <cell r="C30540" t="str">
            <v>KG</v>
          </cell>
        </row>
        <row r="30541">
          <cell r="A30541">
            <v>109789000</v>
          </cell>
          <cell r="B30541" t="str">
            <v>TUBO ACO FQ 50 x 50 x 6000 x PAR 3,75mm C/C SAE 1010/12</v>
          </cell>
          <cell r="C30541" t="str">
            <v>KG</v>
          </cell>
        </row>
        <row r="30542">
          <cell r="A30542">
            <v>109791000</v>
          </cell>
          <cell r="B30542" t="str">
            <v>TUBO ACO FQ 40 x 40 x 6000 x PAR 2,65mm C/C SAE 1010/12</v>
          </cell>
          <cell r="C30542" t="str">
            <v>KG</v>
          </cell>
        </row>
        <row r="30543">
          <cell r="A30543" t="str">
            <v>DD32081020</v>
          </cell>
          <cell r="B30543" t="str">
            <v>VERNIZ</v>
          </cell>
          <cell r="C30543" t="str">
            <v>UM</v>
          </cell>
        </row>
        <row r="30544">
          <cell r="A30544" t="str">
            <v>IMOB84243090</v>
          </cell>
          <cell r="B30544" t="str">
            <v>OUTRAS MAQUINAS E APARELHOS DE JATO DE AREIA</v>
          </cell>
          <cell r="C30544" t="str">
            <v>UM</v>
          </cell>
        </row>
        <row r="30545">
          <cell r="A30545" t="str">
            <v>DD84248990</v>
          </cell>
          <cell r="B30545" t="str">
            <v>OUTROS APARELHOS P/PROJETAR LIQUIDO</v>
          </cell>
          <cell r="C30545" t="str">
            <v>UM</v>
          </cell>
        </row>
        <row r="30546">
          <cell r="A30546" t="str">
            <v>DD90328982</v>
          </cell>
          <cell r="B30546" t="str">
            <v>INSTRUMENTOS E APARS AUTOMAT P/CONT</v>
          </cell>
          <cell r="C30546" t="str">
            <v>UM</v>
          </cell>
        </row>
        <row r="30547">
          <cell r="A30547" t="str">
            <v>DD59111000</v>
          </cell>
          <cell r="B30547" t="str">
            <v>TECIDO E FELTRO, C/CAMADA BORRACHA</v>
          </cell>
          <cell r="C30547" t="str">
            <v>UM</v>
          </cell>
        </row>
        <row r="30548">
          <cell r="A30548" t="str">
            <v>DD38249032</v>
          </cell>
          <cell r="B30548" t="str">
            <v>PREPARACOES CONTENDO OUTROS ISOCIAN</v>
          </cell>
          <cell r="C30548" t="str">
            <v>UM</v>
          </cell>
        </row>
        <row r="30549">
          <cell r="A30549">
            <v>700479000</v>
          </cell>
          <cell r="B30549" t="str">
            <v>SUPORTE CANAL DO AR SUPERIOR</v>
          </cell>
          <cell r="C30549" t="str">
            <v>UM</v>
          </cell>
        </row>
        <row r="30550">
          <cell r="A30550">
            <v>700480000</v>
          </cell>
          <cell r="B30550" t="str">
            <v>SUPORTE CANAL DO AR INFERIOR</v>
          </cell>
          <cell r="C30550" t="str">
            <v>UM</v>
          </cell>
        </row>
        <row r="30551">
          <cell r="A30551">
            <v>700697000</v>
          </cell>
          <cell r="B30551" t="str">
            <v>DEBRUM DA COLUNA DIANT CABINE</v>
          </cell>
          <cell r="C30551" t="str">
            <v>UM</v>
          </cell>
        </row>
        <row r="30552">
          <cell r="A30552" t="str">
            <v>DD83081000</v>
          </cell>
          <cell r="B30552" t="str">
            <v>GRAMPOS/COLCHETES/ILHOSES DE MET</v>
          </cell>
          <cell r="C30552" t="str">
            <v>UM</v>
          </cell>
        </row>
        <row r="30553">
          <cell r="A30553">
            <v>807575000</v>
          </cell>
          <cell r="B30553" t="str">
            <v>PARA-CHOQUE MARCOPOLO - 10239733</v>
          </cell>
          <cell r="C30553" t="str">
            <v>UM</v>
          </cell>
        </row>
        <row r="30554">
          <cell r="A30554" t="str">
            <v>70757501D</v>
          </cell>
          <cell r="B30554" t="str">
            <v>BRACO DIREITO PARA-CHOQUE MARCOPOLO</v>
          </cell>
          <cell r="C30554" t="str">
            <v>UM</v>
          </cell>
        </row>
        <row r="30555">
          <cell r="A30555" t="str">
            <v>70757501E</v>
          </cell>
          <cell r="B30555" t="str">
            <v>BRACO ESQUERDO PARA-CHOQUE MARCOPOLO</v>
          </cell>
          <cell r="C30555" t="str">
            <v>UM</v>
          </cell>
        </row>
        <row r="30556">
          <cell r="A30556">
            <v>707575020</v>
          </cell>
          <cell r="B30556" t="str">
            <v>TUBO PARA-CHOQUE MARCOPOLO</v>
          </cell>
          <cell r="C30556" t="str">
            <v>UM</v>
          </cell>
        </row>
        <row r="30557">
          <cell r="A30557" t="str">
            <v>DD87082100</v>
          </cell>
          <cell r="B30557" t="str">
            <v>CINTO DE SEGURANCA P/VEICULOS AUTO</v>
          </cell>
          <cell r="C30557" t="str">
            <v>UM</v>
          </cell>
        </row>
        <row r="30558">
          <cell r="A30558">
            <v>707575030</v>
          </cell>
          <cell r="B30558" t="str">
            <v>FECHAMENTO DO BAT. PARA-CHOQUE MARCOPOLO</v>
          </cell>
          <cell r="C30558" t="str">
            <v>UM</v>
          </cell>
        </row>
        <row r="30559">
          <cell r="A30559">
            <v>707575040</v>
          </cell>
          <cell r="B30559" t="str">
            <v>EIXO PARA-CHOQUE MARCOPOLO</v>
          </cell>
          <cell r="C30559" t="str">
            <v>UM</v>
          </cell>
        </row>
        <row r="30560">
          <cell r="A30560" t="str">
            <v>DD85122029</v>
          </cell>
          <cell r="B30560" t="str">
            <v>OUTS APARELHOS ELETR DE SINALIZ VISUAL</v>
          </cell>
          <cell r="C30560" t="str">
            <v>UM</v>
          </cell>
        </row>
        <row r="30561">
          <cell r="A30561">
            <v>707575050</v>
          </cell>
          <cell r="B30561" t="str">
            <v>REFORCO PARA-CHOQUE MARCOPOLO</v>
          </cell>
          <cell r="C30561" t="str">
            <v>UM</v>
          </cell>
        </row>
        <row r="30562">
          <cell r="A30562">
            <v>707575070</v>
          </cell>
          <cell r="B30562" t="str">
            <v>REFORCO SOLDADO CHASSI PARA-CHOQUE MARCOPOLO</v>
          </cell>
          <cell r="C30562" t="str">
            <v>UM</v>
          </cell>
        </row>
        <row r="30563">
          <cell r="A30563">
            <v>707575080</v>
          </cell>
          <cell r="B30563" t="str">
            <v>FECHAMENTO BRACO PARA-CHOQUE MARCOPOLO</v>
          </cell>
          <cell r="C30563" t="str">
            <v>UM</v>
          </cell>
        </row>
        <row r="30564">
          <cell r="A30564">
            <v>707575090</v>
          </cell>
          <cell r="B30564" t="str">
            <v>REFORCO DO BRACO PARA-CHOQUE MARCOPOLO</v>
          </cell>
          <cell r="C30564" t="str">
            <v>UM</v>
          </cell>
        </row>
        <row r="30565">
          <cell r="A30565">
            <v>707575100</v>
          </cell>
          <cell r="B30565" t="str">
            <v>FIXADOR GANCHO MOLA PARA-CHOQUE MARCOPOLO</v>
          </cell>
          <cell r="C30565" t="str">
            <v>UM</v>
          </cell>
        </row>
        <row r="30566">
          <cell r="A30566" t="str">
            <v>DD83089090</v>
          </cell>
          <cell r="B30566" t="str">
            <v>OUTROS FECHOS, ETC DE MET COMUNS P/VEST</v>
          </cell>
          <cell r="C30566" t="str">
            <v>UM</v>
          </cell>
        </row>
        <row r="30567">
          <cell r="A30567">
            <v>707575110</v>
          </cell>
          <cell r="B30567" t="str">
            <v>REFORCO EIXO PARA-CHOQUE MARCOPOLO</v>
          </cell>
          <cell r="C30567" t="str">
            <v>UM</v>
          </cell>
        </row>
        <row r="30568">
          <cell r="A30568">
            <v>707575120</v>
          </cell>
          <cell r="B30568" t="str">
            <v>GANCHO MAIOR PARA-CHOQUE MARCOPOLO</v>
          </cell>
          <cell r="C30568" t="str">
            <v>UM</v>
          </cell>
        </row>
        <row r="30569">
          <cell r="A30569">
            <v>707575130</v>
          </cell>
          <cell r="B30569" t="str">
            <v>GANCHO MENOR PARA-CHOQUE MARCOPOLO</v>
          </cell>
          <cell r="C30569" t="str">
            <v>UM</v>
          </cell>
        </row>
        <row r="30570">
          <cell r="A30570">
            <v>109792000</v>
          </cell>
          <cell r="B30570" t="str">
            <v>ARRUELA PARA-CHOQUE MARCOPOLO</v>
          </cell>
          <cell r="C30570" t="str">
            <v>UM</v>
          </cell>
        </row>
        <row r="30571">
          <cell r="A30571">
            <v>109793000</v>
          </cell>
          <cell r="B30571" t="str">
            <v>MOLA PARA-CHOQUE MARCOPOLO</v>
          </cell>
          <cell r="C30571" t="str">
            <v>UM</v>
          </cell>
        </row>
        <row r="30572">
          <cell r="A30572">
            <v>620000035</v>
          </cell>
          <cell r="B30572" t="str">
            <v>PINCA 1/4 P/RETIFICA BOSCH GGS 27 - 2608 570 048</v>
          </cell>
          <cell r="C30572" t="str">
            <v>UM</v>
          </cell>
        </row>
        <row r="30573">
          <cell r="A30573">
            <v>109794000</v>
          </cell>
          <cell r="B30573" t="str">
            <v>TUBO ACO FQ 4" x 6000 x PAR 4,75mm C/C SAE 1008/10</v>
          </cell>
          <cell r="C30573" t="str">
            <v>KG</v>
          </cell>
        </row>
        <row r="30574">
          <cell r="A30574">
            <v>807102000</v>
          </cell>
          <cell r="B30574" t="str">
            <v>GRADE FRONTAL SUPERIOR VOLVO FM</v>
          </cell>
          <cell r="C30574" t="str">
            <v>UM</v>
          </cell>
        </row>
        <row r="30575">
          <cell r="A30575" t="str">
            <v>DD85182990</v>
          </cell>
          <cell r="B30575" t="str">
            <v>OUTROS DE MICROFONES E SEUS SUPORTES</v>
          </cell>
          <cell r="C30575" t="str">
            <v>UM</v>
          </cell>
        </row>
        <row r="30576">
          <cell r="A30576">
            <v>117106000</v>
          </cell>
          <cell r="B30576" t="str">
            <v>GRADE FRONTAL SUPERIOR VOLVO FM</v>
          </cell>
          <cell r="C30576" t="str">
            <v>UM</v>
          </cell>
        </row>
        <row r="30577">
          <cell r="A30577">
            <v>707575140</v>
          </cell>
          <cell r="B30577" t="str">
            <v>PRE MONTAGEM TUBO PARA-CHOQUE MARCOPOLO</v>
          </cell>
          <cell r="C30577" t="str">
            <v>UM</v>
          </cell>
        </row>
        <row r="30578">
          <cell r="A30578" t="str">
            <v>70757515D</v>
          </cell>
          <cell r="B30578" t="str">
            <v>PRE MONTAGEM BRACO DIR. PARA-CHOQUE MARCOPOLO</v>
          </cell>
          <cell r="C30578" t="str">
            <v>UM</v>
          </cell>
        </row>
        <row r="30579">
          <cell r="A30579" t="str">
            <v>70757515E</v>
          </cell>
          <cell r="B30579" t="str">
            <v>PRE MONTAGEM BRACO ESQ. PARA-CHOQUE MARCOPOLO</v>
          </cell>
          <cell r="C30579" t="str">
            <v>UM</v>
          </cell>
        </row>
        <row r="30580">
          <cell r="A30580">
            <v>707575160</v>
          </cell>
          <cell r="B30580" t="str">
            <v>PRE MONTAGEM REFORCO PARA-CHOQUE MARCOPOLO</v>
          </cell>
          <cell r="C30580" t="str">
            <v>UM</v>
          </cell>
        </row>
        <row r="30581">
          <cell r="A30581" t="str">
            <v>DD38159099</v>
          </cell>
          <cell r="B30581" t="str">
            <v>OUTROS</v>
          </cell>
          <cell r="C30581" t="str">
            <v>UM</v>
          </cell>
        </row>
        <row r="30582">
          <cell r="A30582" t="str">
            <v>DD72221100</v>
          </cell>
          <cell r="B30582" t="str">
            <v>BARRAS DE ACO INOX LAMIN ETC. QUENTE</v>
          </cell>
          <cell r="C30582" t="str">
            <v>UM</v>
          </cell>
        </row>
        <row r="30583">
          <cell r="A30583" t="str">
            <v>IMOB84242000</v>
          </cell>
          <cell r="B30583" t="str">
            <v>PISTOLAS AEROGRAFICAS E APARELHOS</v>
          </cell>
          <cell r="C30583" t="str">
            <v>UM</v>
          </cell>
        </row>
        <row r="30584">
          <cell r="A30584" t="str">
            <v>DD44123200</v>
          </cell>
          <cell r="B30584" t="str">
            <v>COMPENSADO</v>
          </cell>
          <cell r="C30584" t="str">
            <v>UM</v>
          </cell>
        </row>
        <row r="30585">
          <cell r="A30585" t="str">
            <v>DD73182300</v>
          </cell>
          <cell r="B30585" t="str">
            <v>REBITE ACESS</v>
          </cell>
          <cell r="C30585" t="str">
            <v>UM</v>
          </cell>
        </row>
        <row r="30586">
          <cell r="A30586">
            <v>620000036</v>
          </cell>
          <cell r="B30586" t="str">
            <v>CONDUITE 1/2" COM INTERIOR METALICO</v>
          </cell>
          <cell r="C30586" t="str">
            <v>UM</v>
          </cell>
        </row>
        <row r="30587">
          <cell r="A30587">
            <v>620000037</v>
          </cell>
          <cell r="B30587" t="str">
            <v>CONDUITE 3/4" COM INTERIOR METALICO</v>
          </cell>
          <cell r="C30587" t="str">
            <v>UM</v>
          </cell>
        </row>
        <row r="30588">
          <cell r="A30588">
            <v>400326000</v>
          </cell>
          <cell r="B30588" t="str">
            <v>AQUAFIL 20 AP</v>
          </cell>
          <cell r="C30588" t="str">
            <v>kg</v>
          </cell>
        </row>
        <row r="30589">
          <cell r="A30589">
            <v>620000038</v>
          </cell>
          <cell r="B30589" t="str">
            <v>LAMPADA FLUORECENTE ELET 15W 220V 6500K  ROSCA E27 ESPIRAL</v>
          </cell>
          <cell r="C30589" t="str">
            <v>UM</v>
          </cell>
        </row>
        <row r="30590">
          <cell r="A30590" t="str">
            <v>80760000P</v>
          </cell>
          <cell r="B30590" t="str">
            <v>PARALAMA RANDON  208008771</v>
          </cell>
          <cell r="C30590" t="str">
            <v>UM</v>
          </cell>
        </row>
        <row r="30591">
          <cell r="A30591" t="str">
            <v>80760100P</v>
          </cell>
          <cell r="B30591" t="str">
            <v>PARALAMA RANDON  208008770</v>
          </cell>
          <cell r="C30591" t="str">
            <v>UM</v>
          </cell>
        </row>
        <row r="30592">
          <cell r="A30592" t="str">
            <v>80760200P</v>
          </cell>
          <cell r="B30592" t="str">
            <v>PARALAMA RANDON  208008769</v>
          </cell>
          <cell r="C30592" t="str">
            <v>UM</v>
          </cell>
        </row>
        <row r="30593">
          <cell r="A30593" t="str">
            <v>80760300P</v>
          </cell>
          <cell r="B30593" t="str">
            <v>PARALAMA RANDON  208008768</v>
          </cell>
          <cell r="C30593" t="str">
            <v>UM</v>
          </cell>
        </row>
        <row r="30594">
          <cell r="A30594" t="str">
            <v>8076040DP</v>
          </cell>
          <cell r="B30594" t="str">
            <v>PARALAMA TRASEIRO DIREITO RANDON  208008562</v>
          </cell>
          <cell r="C30594" t="str">
            <v>UM</v>
          </cell>
        </row>
        <row r="30595">
          <cell r="A30595" t="str">
            <v>8076040EP</v>
          </cell>
          <cell r="B30595" t="str">
            <v>PARALAMA TRASEIRO ESQUERDO RANDON  208008563</v>
          </cell>
          <cell r="C30595" t="str">
            <v>UM</v>
          </cell>
        </row>
        <row r="30596">
          <cell r="A30596" t="str">
            <v>8076050DP</v>
          </cell>
          <cell r="B30596" t="str">
            <v>PARALAMA TRASEIRO DIREITO RANDON  208008053</v>
          </cell>
          <cell r="C30596" t="str">
            <v>UM</v>
          </cell>
        </row>
        <row r="30597">
          <cell r="A30597" t="str">
            <v>8076050EP</v>
          </cell>
          <cell r="B30597" t="str">
            <v>PARALAMA TRASEIRO ESQUERDO RANDON  208008054</v>
          </cell>
          <cell r="C30597" t="str">
            <v>UM</v>
          </cell>
        </row>
        <row r="30598">
          <cell r="A30598" t="str">
            <v>8076060EP</v>
          </cell>
          <cell r="B30598" t="str">
            <v>PARALAMA TRASEIRO ESQUERDO RANDON  208007597</v>
          </cell>
          <cell r="C30598" t="str">
            <v>UM</v>
          </cell>
        </row>
        <row r="30599">
          <cell r="A30599" t="str">
            <v>8076070DP</v>
          </cell>
          <cell r="B30599" t="str">
            <v>PARALAMA FRONTAL DIREITO 2675 RANDON  208009492</v>
          </cell>
          <cell r="C30599" t="str">
            <v>UM</v>
          </cell>
        </row>
        <row r="30600">
          <cell r="A30600" t="str">
            <v>8076070EP</v>
          </cell>
          <cell r="B30600" t="str">
            <v>PARALAMA FRONTAL ESQUERDO 2675 RANDON  208009491</v>
          </cell>
          <cell r="C30600" t="str">
            <v>UM</v>
          </cell>
        </row>
        <row r="30601">
          <cell r="A30601" t="str">
            <v>8076080DP</v>
          </cell>
          <cell r="B30601" t="str">
            <v>PARALAMA FRONTAL DIREITO 2255 RANDON  208010028</v>
          </cell>
          <cell r="C30601" t="str">
            <v>UM</v>
          </cell>
        </row>
        <row r="30602">
          <cell r="A30602" t="str">
            <v>8076080EP</v>
          </cell>
          <cell r="B30602" t="str">
            <v>PARALAMA FRONTAL ESQUERDO 2255 RANDON  208010027</v>
          </cell>
          <cell r="C30602" t="str">
            <v>UM</v>
          </cell>
        </row>
        <row r="30603">
          <cell r="A30603" t="str">
            <v>8076090DP</v>
          </cell>
          <cell r="B30603" t="str">
            <v>PARALAMA FRONTAL DIREITO 2225 RANDON  208009496</v>
          </cell>
          <cell r="C30603" t="str">
            <v>UM</v>
          </cell>
        </row>
        <row r="30604">
          <cell r="A30604" t="str">
            <v>8076090EP</v>
          </cell>
          <cell r="B30604" t="str">
            <v>PARALAMA FRONTAL ESQUERDO 2225 RANDON  208009495</v>
          </cell>
          <cell r="C30604" t="str">
            <v>UM</v>
          </cell>
        </row>
        <row r="30605">
          <cell r="A30605" t="str">
            <v>8076100DP</v>
          </cell>
          <cell r="B30605" t="str">
            <v>PARALAMA FRONTAL DIREITO 2525 RANDON  208009494</v>
          </cell>
          <cell r="C30605" t="str">
            <v>UM</v>
          </cell>
        </row>
        <row r="30606">
          <cell r="A30606" t="str">
            <v>8076100EP</v>
          </cell>
          <cell r="B30606" t="str">
            <v>PARALAMA FRONTAL ESQUERDO 2525 RANDON  208009493</v>
          </cell>
          <cell r="C30606" t="str">
            <v>UM</v>
          </cell>
        </row>
        <row r="30607">
          <cell r="A30607" t="str">
            <v>80761100P</v>
          </cell>
          <cell r="B30607" t="str">
            <v>COBERTURA PARALAMA PLASTICO 600 - RANDON 208009616</v>
          </cell>
          <cell r="C30607" t="str">
            <v>UM</v>
          </cell>
        </row>
        <row r="30608">
          <cell r="A30608" t="str">
            <v>80761200P</v>
          </cell>
          <cell r="B30608" t="str">
            <v>COBERTURA PARALAMA PLASTICO 600 - RANDON 208009558</v>
          </cell>
          <cell r="C30608" t="str">
            <v>UM</v>
          </cell>
        </row>
        <row r="30609">
          <cell r="A30609" t="str">
            <v>80761300P</v>
          </cell>
          <cell r="B30609" t="str">
            <v>PARALAMA ENVOLVENTE SINGLE - RANDON 208008575</v>
          </cell>
          <cell r="C30609" t="str">
            <v>UM</v>
          </cell>
        </row>
        <row r="30610">
          <cell r="A30610" t="str">
            <v>80761600P</v>
          </cell>
          <cell r="B30610" t="str">
            <v>PARALAMA ENVOLVENTE SINGLE REFORCADO - RANDON 208008388</v>
          </cell>
          <cell r="C30610" t="str">
            <v>UM</v>
          </cell>
        </row>
        <row r="30611">
          <cell r="A30611" t="str">
            <v>80761500P</v>
          </cell>
          <cell r="B30611" t="str">
            <v>PARALAMA ENVOLVENTE PLASTICO  - RANDON 208008985</v>
          </cell>
          <cell r="C30611" t="str">
            <v>UM</v>
          </cell>
        </row>
        <row r="30612">
          <cell r="A30612" t="str">
            <v>80761700P</v>
          </cell>
          <cell r="B30612" t="str">
            <v>PARALAMA ENVOLVENTE REFORCADO  - RANDON 208007804</v>
          </cell>
          <cell r="C30612" t="str">
            <v>UM</v>
          </cell>
        </row>
        <row r="30613">
          <cell r="A30613">
            <v>703172120</v>
          </cell>
          <cell r="B30613" t="str">
            <v>REFORCO PAINEL OSCILANTE CABINE FORD CARGO</v>
          </cell>
          <cell r="C30613" t="str">
            <v>UM</v>
          </cell>
        </row>
        <row r="30614">
          <cell r="A30614">
            <v>703172100</v>
          </cell>
          <cell r="B30614" t="str">
            <v>REFORCO C/ PORCA PAINEL OSCILANTE CABINE FORD CARGO</v>
          </cell>
          <cell r="C30614" t="str">
            <v>UM</v>
          </cell>
        </row>
        <row r="30615">
          <cell r="A30615">
            <v>703172110</v>
          </cell>
          <cell r="B30615" t="str">
            <v>REFORCO PAINEL OSCILANTE CABINE FORD CARGO</v>
          </cell>
          <cell r="C30615" t="str">
            <v>UM</v>
          </cell>
        </row>
        <row r="30616">
          <cell r="A30616" t="str">
            <v>70317209D</v>
          </cell>
          <cell r="B30616" t="str">
            <v>PAINEL OSCILANTE DIR CABINE FORD CARGO</v>
          </cell>
          <cell r="C30616" t="str">
            <v>UM</v>
          </cell>
        </row>
        <row r="30617">
          <cell r="A30617" t="str">
            <v>70317209E</v>
          </cell>
          <cell r="B30617" t="str">
            <v>PAINEL OSCILANTE ESQ. CABINE FORD CARGO</v>
          </cell>
          <cell r="C30617" t="str">
            <v>UM</v>
          </cell>
        </row>
        <row r="30618">
          <cell r="A30618" t="str">
            <v>70317201D</v>
          </cell>
          <cell r="B30618" t="str">
            <v>CJ PAINEL OSCILANTE DIR CABINE FORD CARGO</v>
          </cell>
          <cell r="C30618" t="str">
            <v>UM</v>
          </cell>
        </row>
        <row r="30619">
          <cell r="A30619" t="str">
            <v>70317201E</v>
          </cell>
          <cell r="B30619" t="str">
            <v>CJ PAINEL OSCILANTE ESQ CABINE FORD CARGO</v>
          </cell>
          <cell r="C30619" t="str">
            <v>UM</v>
          </cell>
        </row>
        <row r="30620">
          <cell r="A30620" t="str">
            <v>DD70191290</v>
          </cell>
          <cell r="B30620" t="str">
            <v>OUTRAS MECHAS TORCIDAS FIBRAS VIDRO</v>
          </cell>
          <cell r="C30620" t="str">
            <v>UM</v>
          </cell>
        </row>
        <row r="30621">
          <cell r="A30621" t="str">
            <v>DD30041011</v>
          </cell>
          <cell r="B30621" t="str">
            <v>MEDICAMENTO CONTENDO AMPICILINA</v>
          </cell>
          <cell r="C30621" t="str">
            <v>UM</v>
          </cell>
        </row>
        <row r="30622">
          <cell r="A30622" t="str">
            <v>DD30049043</v>
          </cell>
          <cell r="B30622" t="str">
            <v>MEDICAMENTO CONT LIDOCAINA</v>
          </cell>
          <cell r="C30622" t="str">
            <v>UM</v>
          </cell>
        </row>
        <row r="30623">
          <cell r="A30623" t="str">
            <v>DD33049910</v>
          </cell>
          <cell r="B30623" t="str">
            <v>CREMES DE BELEZA, CREMES NUTRITIVOS</v>
          </cell>
          <cell r="C30623" t="str">
            <v>UM</v>
          </cell>
        </row>
        <row r="30624">
          <cell r="A30624" t="str">
            <v>DD30039073</v>
          </cell>
          <cell r="B30624" t="str">
            <v>MEDICAMENTO C/OXIFENDAZOL/ALBENDAZOL</v>
          </cell>
          <cell r="C30624" t="str">
            <v>UM</v>
          </cell>
        </row>
        <row r="30625">
          <cell r="A30625" t="str">
            <v>DD40141000</v>
          </cell>
          <cell r="B30625" t="str">
            <v>PRESERVATIVOS DE BORRACHA VULCANIZADA</v>
          </cell>
          <cell r="C30625" t="str">
            <v>UM</v>
          </cell>
        </row>
        <row r="30626">
          <cell r="A30626" t="str">
            <v>DD82032090</v>
          </cell>
          <cell r="B30626" t="str">
            <v>TENAZES, PINCAS, FERRAM MANUAIS</v>
          </cell>
          <cell r="C30626" t="str">
            <v>UM</v>
          </cell>
        </row>
        <row r="30627">
          <cell r="A30627" t="str">
            <v>DD30042073</v>
          </cell>
          <cell r="B30627" t="str">
            <v>CICLOSPORINA A</v>
          </cell>
          <cell r="C30627" t="str">
            <v>UM</v>
          </cell>
        </row>
        <row r="30628">
          <cell r="A30628" t="str">
            <v>DD85363000</v>
          </cell>
          <cell r="B30628" t="str">
            <v>OUTS APARS P/PROTECAO DE CIRCUITOS</v>
          </cell>
          <cell r="C30628" t="str">
            <v>UM</v>
          </cell>
        </row>
        <row r="30629">
          <cell r="A30629">
            <v>804443000</v>
          </cell>
          <cell r="B30629" t="str">
            <v>FRONTAL SUPERIOR DA CABINE - DELIVERY ACIMA DE 2005</v>
          </cell>
          <cell r="C30629" t="str">
            <v>UM</v>
          </cell>
        </row>
        <row r="30630">
          <cell r="A30630" t="str">
            <v>80444300F</v>
          </cell>
          <cell r="B30630" t="str">
            <v>FRONTAL SUPERIOR DA CABINE - DELIVERY ACIMA DE 2005</v>
          </cell>
          <cell r="C30630" t="str">
            <v>UM</v>
          </cell>
        </row>
        <row r="30631">
          <cell r="A30631" t="str">
            <v>DD96035000</v>
          </cell>
          <cell r="B30631" t="str">
            <v>ESCOVA DE ACO</v>
          </cell>
          <cell r="C30631" t="str">
            <v>UM</v>
          </cell>
        </row>
        <row r="30632">
          <cell r="A30632">
            <v>801900000</v>
          </cell>
          <cell r="B30632" t="str">
            <v>PARA-CHOQUE DIANTEIRO MBB ATRON</v>
          </cell>
          <cell r="C30632" t="str">
            <v>UM</v>
          </cell>
        </row>
        <row r="30633">
          <cell r="A30633" t="str">
            <v>80190100D</v>
          </cell>
          <cell r="B30633" t="str">
            <v>PONTEIRA PARA-CHOQUE DIR ATRON</v>
          </cell>
          <cell r="C30633" t="str">
            <v>UM</v>
          </cell>
        </row>
        <row r="30634">
          <cell r="A30634" t="str">
            <v>80190100E</v>
          </cell>
          <cell r="B30634" t="str">
            <v>PONTEIRA PARA-CHOQUE ESQ ATRON</v>
          </cell>
          <cell r="C30634" t="str">
            <v>UM</v>
          </cell>
        </row>
        <row r="30635">
          <cell r="A30635">
            <v>801902000</v>
          </cell>
          <cell r="B30635" t="str">
            <v>CENTRAL PARA-CHOQUE ATRON</v>
          </cell>
          <cell r="C30635" t="str">
            <v>UM</v>
          </cell>
        </row>
        <row r="30636">
          <cell r="A30636">
            <v>701902010</v>
          </cell>
          <cell r="B30636" t="str">
            <v>LAMINA MONTADA</v>
          </cell>
          <cell r="C30636" t="str">
            <v>UM</v>
          </cell>
        </row>
        <row r="30637">
          <cell r="A30637">
            <v>701902020</v>
          </cell>
          <cell r="B30637" t="str">
            <v>SUPORTE SAIA PARA-CHOQUE ATRON</v>
          </cell>
          <cell r="C30637" t="str">
            <v>UM</v>
          </cell>
        </row>
        <row r="30638">
          <cell r="A30638">
            <v>701902030</v>
          </cell>
          <cell r="B30638" t="str">
            <v>CJ SUPORTE SAIA PARA-CHOQUE ATRON</v>
          </cell>
          <cell r="C30638" t="str">
            <v>UM</v>
          </cell>
        </row>
        <row r="30639">
          <cell r="A30639">
            <v>701902040</v>
          </cell>
          <cell r="B30639" t="str">
            <v>SUPORTE MENOR PARA-CHOQUE ATRON</v>
          </cell>
          <cell r="C30639" t="str">
            <v>UM</v>
          </cell>
        </row>
        <row r="30640">
          <cell r="A30640" t="str">
            <v>70190101D</v>
          </cell>
          <cell r="B30640" t="str">
            <v>PONTEIRA DIR. PARA-CHOQUE ATRON</v>
          </cell>
          <cell r="C30640" t="str">
            <v>UM</v>
          </cell>
        </row>
        <row r="30641">
          <cell r="A30641" t="str">
            <v>70190101E</v>
          </cell>
          <cell r="B30641" t="str">
            <v>PONTEIRA ESQ. PARA-CHOQUE ATRON</v>
          </cell>
          <cell r="C30641" t="str">
            <v>UM</v>
          </cell>
        </row>
        <row r="30642">
          <cell r="A30642" t="str">
            <v>80190000F</v>
          </cell>
          <cell r="B30642" t="str">
            <v>PARA-CHOQUE DIANTEIRO MBB ATRON</v>
          </cell>
          <cell r="C30642" t="str">
            <v>UM</v>
          </cell>
        </row>
        <row r="30643">
          <cell r="A30643" t="str">
            <v>8019010DF</v>
          </cell>
          <cell r="B30643" t="str">
            <v>PONTEIRA PARA-CHOQUE DIR ATRON</v>
          </cell>
          <cell r="C30643" t="str">
            <v>UM</v>
          </cell>
        </row>
        <row r="30644">
          <cell r="A30644" t="str">
            <v>8019010EF</v>
          </cell>
          <cell r="B30644" t="str">
            <v>PONTEIRA PARA-CHOQUE ESQ ATRON</v>
          </cell>
          <cell r="C30644" t="str">
            <v>UM</v>
          </cell>
        </row>
        <row r="30645">
          <cell r="A30645" t="str">
            <v>80190200F</v>
          </cell>
          <cell r="B30645" t="str">
            <v>CENTRAL PARA-CHOQUE ATRON</v>
          </cell>
          <cell r="C30645" t="str">
            <v>UM</v>
          </cell>
        </row>
        <row r="30646">
          <cell r="A30646">
            <v>109795000</v>
          </cell>
          <cell r="B30646" t="str">
            <v>CONEXÃO 32 x 32 mm CURTA</v>
          </cell>
          <cell r="C30646" t="str">
            <v>UM</v>
          </cell>
        </row>
        <row r="30647">
          <cell r="A30647">
            <v>704482090</v>
          </cell>
          <cell r="B30647" t="str">
            <v>PINO SUPORTE CONSTELLATION PESADO</v>
          </cell>
          <cell r="C30647" t="str">
            <v>UM</v>
          </cell>
        </row>
        <row r="30648">
          <cell r="A30648" t="str">
            <v>70448203D</v>
          </cell>
          <cell r="B30648" t="str">
            <v>FIXACAO DIR. SUPORTE CONSTELLATION PESADO</v>
          </cell>
          <cell r="C30648" t="str">
            <v>UM</v>
          </cell>
        </row>
        <row r="30649">
          <cell r="A30649" t="str">
            <v>70448203E</v>
          </cell>
          <cell r="B30649" t="str">
            <v>FIXACAO ESQ. SUPORTE CONSTELLATION PESADO</v>
          </cell>
          <cell r="C30649" t="str">
            <v>UM</v>
          </cell>
        </row>
        <row r="30650">
          <cell r="A30650" t="str">
            <v>DD40103500</v>
          </cell>
          <cell r="B30650" t="str">
            <v>CORREIAS TRANSMISSAP S/FIM, SINCRONA</v>
          </cell>
          <cell r="C30650" t="str">
            <v>UM</v>
          </cell>
        </row>
        <row r="30651">
          <cell r="A30651" t="str">
            <v>8076180DP</v>
          </cell>
          <cell r="B30651" t="str">
            <v>PARALAMA FRONTAL DIREITO 2225 RANDON  100000032993</v>
          </cell>
          <cell r="C30651" t="str">
            <v>UM</v>
          </cell>
        </row>
        <row r="30652">
          <cell r="A30652" t="str">
            <v>8076180EP</v>
          </cell>
          <cell r="B30652" t="str">
            <v>PARALAMA FRONTAL ESQUERDO 2225 RANDON  100000032992</v>
          </cell>
          <cell r="C30652" t="str">
            <v>UM</v>
          </cell>
        </row>
        <row r="30653">
          <cell r="A30653" t="str">
            <v>70761800P</v>
          </cell>
          <cell r="B30653" t="str">
            <v>CHAPA MOLDADA PARALAMA FRONTAL RANDON 2225</v>
          </cell>
          <cell r="C30653" t="str">
            <v>UM</v>
          </cell>
        </row>
        <row r="30654">
          <cell r="A30654" t="str">
            <v>DD74093190</v>
          </cell>
          <cell r="B30654" t="str">
            <v>OUTRAS CHAPAS E TIRAS DE COBRE</v>
          </cell>
          <cell r="C30654" t="str">
            <v>UM</v>
          </cell>
        </row>
        <row r="30655">
          <cell r="A30655" t="str">
            <v>DD85258019</v>
          </cell>
          <cell r="B30655" t="str">
            <v>OUTRAS CAMERAS DE TELEVISAO</v>
          </cell>
          <cell r="C30655" t="str">
            <v>UM</v>
          </cell>
        </row>
        <row r="30656">
          <cell r="A30656">
            <v>600402000</v>
          </cell>
          <cell r="B30656" t="str">
            <v>BOCAL DE RETENCAO - SU 150</v>
          </cell>
          <cell r="C30656" t="str">
            <v>UM</v>
          </cell>
        </row>
        <row r="30657">
          <cell r="A30657">
            <v>300860000</v>
          </cell>
          <cell r="B30657" t="str">
            <v>ELETRODO CURTO SU 150</v>
          </cell>
          <cell r="C30657" t="str">
            <v>UM</v>
          </cell>
        </row>
        <row r="30658">
          <cell r="A30658">
            <v>300861000</v>
          </cell>
          <cell r="B30658" t="str">
            <v>BICO DE CORTE CURTO 1,60mm - SU 150 - CONICO</v>
          </cell>
          <cell r="C30658" t="str">
            <v>UM</v>
          </cell>
        </row>
        <row r="30659">
          <cell r="A30659" t="str">
            <v>8031000TA</v>
          </cell>
          <cell r="B30659" t="str">
            <v>CABINE COMPLETA FORD CARGO LL C/ PAINEL TRAS. ABERTA</v>
          </cell>
          <cell r="C30659" t="str">
            <v>UM</v>
          </cell>
        </row>
        <row r="30660">
          <cell r="A30660" t="str">
            <v>8031010TA</v>
          </cell>
          <cell r="B30660" t="str">
            <v>CABINE PARCIAL FORD CARGO LL TRAS. ABERTA</v>
          </cell>
          <cell r="C30660" t="str">
            <v>UM</v>
          </cell>
        </row>
        <row r="30661">
          <cell r="A30661" t="str">
            <v>803101TAB</v>
          </cell>
          <cell r="B30661" t="str">
            <v>CABINE PARCIAL FORD CARGO LL TRAS. ABERTA</v>
          </cell>
          <cell r="C30661" t="str">
            <v>UM</v>
          </cell>
        </row>
        <row r="30662">
          <cell r="A30662" t="str">
            <v>8031020TA</v>
          </cell>
          <cell r="B30662" t="str">
            <v>CABINE NUA FORD CARGO LL TRAS. ABERTA C/PORTA ,CAPO,GRADE</v>
          </cell>
          <cell r="C30662" t="str">
            <v>UM</v>
          </cell>
        </row>
        <row r="30663">
          <cell r="A30663" t="str">
            <v>803102TAE</v>
          </cell>
          <cell r="B30663" t="str">
            <v>CABINE NUA FORD CARGO LL TRAS. ABERTA C/PORTA ,CAPO,GRADE</v>
          </cell>
          <cell r="C30663" t="str">
            <v>UM</v>
          </cell>
        </row>
        <row r="30664">
          <cell r="A30664" t="str">
            <v>803102TAP</v>
          </cell>
          <cell r="B30664" t="str">
            <v>CABINE NUA FORD CARGO LL TRAS. ABERTA C/ PINT.</v>
          </cell>
          <cell r="C30664" t="str">
            <v>UM</v>
          </cell>
        </row>
        <row r="30665">
          <cell r="A30665" t="str">
            <v>803102TPE</v>
          </cell>
          <cell r="B30665" t="str">
            <v>CABINE NUA FORD CARGO LL TRAS. ABERTA C/ PINT.C/PORTA ,CAPO,GRA</v>
          </cell>
          <cell r="C30665" t="str">
            <v>UM</v>
          </cell>
        </row>
        <row r="30666">
          <cell r="A30666" t="str">
            <v>8031030TA</v>
          </cell>
          <cell r="B30666" t="str">
            <v>CABINE COMPLETA FORD CARGO LL S/ PAINEL TRAS. ABERTA</v>
          </cell>
          <cell r="C30666" t="str">
            <v>UM</v>
          </cell>
        </row>
        <row r="30667">
          <cell r="A30667" t="str">
            <v>803103TAE</v>
          </cell>
          <cell r="B30667" t="str">
            <v>EST. CABINE PARCIAL LL C/ PORTAS CAPO GRADE E PARAB. TRAS. AB.</v>
          </cell>
          <cell r="C30667" t="str">
            <v>UM</v>
          </cell>
        </row>
        <row r="30668">
          <cell r="A30668" t="str">
            <v>7031010TA</v>
          </cell>
          <cell r="B30668" t="str">
            <v>CABINE PARCIAL FORD CARGO LL TRAS. ABERTA S/ PORTAS</v>
          </cell>
          <cell r="C30668" t="str">
            <v>UM</v>
          </cell>
        </row>
        <row r="30669">
          <cell r="A30669" t="str">
            <v>7031000TA</v>
          </cell>
          <cell r="B30669" t="str">
            <v>CABINE NUA FORD CARGO LL MONTADA C/ PAR. TRAS. ABERTA</v>
          </cell>
          <cell r="C30669" t="str">
            <v>UM</v>
          </cell>
        </row>
        <row r="30670">
          <cell r="A30670">
            <v>703102000</v>
          </cell>
          <cell r="B30670" t="str">
            <v>CABINE NUA FORD CARGO C/ PORTAS, C/CAPO E C/GRADE</v>
          </cell>
          <cell r="C30670" t="str">
            <v>UM</v>
          </cell>
        </row>
        <row r="30671">
          <cell r="A30671" t="str">
            <v>7031020TA</v>
          </cell>
          <cell r="B30671" t="str">
            <v>CABINE NUA FORD CARGO C/ PORTAS, C/CAPO E GRADE C/ PAR. TA.</v>
          </cell>
          <cell r="C30671" t="str">
            <v>UM</v>
          </cell>
        </row>
        <row r="30672">
          <cell r="A30672">
            <v>703183100</v>
          </cell>
          <cell r="B30672" t="str">
            <v>SUPORTE TRINCO DA FECHADURA FORD CARGO</v>
          </cell>
          <cell r="C30672" t="str">
            <v>UM</v>
          </cell>
        </row>
        <row r="30673">
          <cell r="A30673">
            <v>703183090</v>
          </cell>
          <cell r="B30673" t="str">
            <v>CJ SUPORTE CINTO SEGURANCA FORD CARGO</v>
          </cell>
          <cell r="C30673" t="str">
            <v>UM</v>
          </cell>
        </row>
        <row r="30674">
          <cell r="A30674">
            <v>703183080</v>
          </cell>
          <cell r="B30674" t="str">
            <v>SUPORTE CINTO SEGURANCA FORD CARGO</v>
          </cell>
          <cell r="C30674" t="str">
            <v>UM</v>
          </cell>
        </row>
        <row r="30675">
          <cell r="A30675">
            <v>703183070</v>
          </cell>
          <cell r="B30675" t="str">
            <v>CJ REFORÇO SOLEIRA DIANT. FORD CARGO</v>
          </cell>
          <cell r="C30675" t="str">
            <v>UM</v>
          </cell>
        </row>
        <row r="30676">
          <cell r="A30676">
            <v>703183060</v>
          </cell>
          <cell r="B30676" t="str">
            <v>REFORÇO SOLEIRA DIANT. FORD CARGO</v>
          </cell>
          <cell r="C30676" t="str">
            <v>UM</v>
          </cell>
        </row>
        <row r="30677">
          <cell r="A30677" t="str">
            <v>DD64039990</v>
          </cell>
          <cell r="B30677" t="str">
            <v>OUTROS CALCADOS DE COURO / BORRACHAS</v>
          </cell>
          <cell r="C30677" t="str">
            <v>UM</v>
          </cell>
        </row>
        <row r="30678">
          <cell r="A30678">
            <v>703183030</v>
          </cell>
          <cell r="B30678" t="str">
            <v>CJ SUPORTE MAIOR PAREDE TRAS. FORD CARGO</v>
          </cell>
          <cell r="C30678" t="str">
            <v>UM</v>
          </cell>
        </row>
        <row r="30679">
          <cell r="A30679">
            <v>703183020</v>
          </cell>
          <cell r="B30679" t="str">
            <v>SUPORTE MAIOR PAREDE TRAS. FORD CARGO</v>
          </cell>
          <cell r="C30679" t="str">
            <v>UM</v>
          </cell>
        </row>
        <row r="30680">
          <cell r="A30680">
            <v>703183050</v>
          </cell>
          <cell r="B30680" t="str">
            <v>CJ SUPORTE MENOR PAREDE TRAS. FORD CARGO</v>
          </cell>
          <cell r="C30680" t="str">
            <v>UM</v>
          </cell>
        </row>
        <row r="30681">
          <cell r="A30681">
            <v>703183040</v>
          </cell>
          <cell r="B30681" t="str">
            <v>SUPORTE MENOR PAREDE TRAS. FORD CARGO</v>
          </cell>
          <cell r="C30681" t="str">
            <v>UM</v>
          </cell>
        </row>
        <row r="30682">
          <cell r="A30682" t="str">
            <v>DD38249036</v>
          </cell>
          <cell r="B30682" t="str">
            <v>MISTURAS DE MONO-, DI E TRIISOPROPA</v>
          </cell>
          <cell r="C30682" t="str">
            <v>UM</v>
          </cell>
        </row>
        <row r="30683">
          <cell r="A30683">
            <v>807576000</v>
          </cell>
          <cell r="B30683" t="str">
            <v>PRATELEIRA BUFFER SOLDA STARA</v>
          </cell>
          <cell r="C30683" t="str">
            <v>UM</v>
          </cell>
        </row>
        <row r="30684">
          <cell r="A30684">
            <v>707576010</v>
          </cell>
          <cell r="B30684" t="str">
            <v>TUBO PE</v>
          </cell>
          <cell r="C30684" t="str">
            <v>UM</v>
          </cell>
        </row>
        <row r="30685">
          <cell r="A30685">
            <v>707576020</v>
          </cell>
          <cell r="B30685" t="str">
            <v>TUBO MAIOR BASE PRATELEIRA</v>
          </cell>
          <cell r="C30685" t="str">
            <v>UM</v>
          </cell>
        </row>
        <row r="30686">
          <cell r="A30686">
            <v>707576030</v>
          </cell>
          <cell r="B30686" t="str">
            <v>TUBO MENOR BASE PRATELEIRA</v>
          </cell>
          <cell r="C30686" t="str">
            <v>UM</v>
          </cell>
        </row>
        <row r="30687">
          <cell r="A30687">
            <v>707576040</v>
          </cell>
          <cell r="B30687" t="str">
            <v>TUBO MENOR PRATELEIRA</v>
          </cell>
          <cell r="C30687" t="str">
            <v>UM</v>
          </cell>
        </row>
        <row r="30688">
          <cell r="A30688">
            <v>707576050</v>
          </cell>
          <cell r="B30688" t="str">
            <v>TUBO MAIOR PRATELEIRA</v>
          </cell>
          <cell r="C30688" t="str">
            <v>UM</v>
          </cell>
        </row>
        <row r="30689">
          <cell r="A30689">
            <v>707576060</v>
          </cell>
          <cell r="B30689" t="str">
            <v>CHAPA PRATELEIRA</v>
          </cell>
          <cell r="C30689" t="str">
            <v>UM</v>
          </cell>
        </row>
        <row r="30690">
          <cell r="A30690">
            <v>707576070</v>
          </cell>
          <cell r="B30690" t="str">
            <v>CHAPA PRATELEIRA SUPERIOR</v>
          </cell>
          <cell r="C30690" t="str">
            <v>UM</v>
          </cell>
        </row>
        <row r="30691">
          <cell r="A30691">
            <v>707576080</v>
          </cell>
          <cell r="B30691" t="str">
            <v>BASE PRATELEIRA</v>
          </cell>
          <cell r="C30691" t="str">
            <v>UM</v>
          </cell>
        </row>
        <row r="30692">
          <cell r="A30692">
            <v>707576090</v>
          </cell>
          <cell r="B30692" t="str">
            <v>PRATELEIRA MONTADA</v>
          </cell>
          <cell r="C30692" t="str">
            <v>UM</v>
          </cell>
        </row>
        <row r="30693">
          <cell r="A30693">
            <v>620000039</v>
          </cell>
          <cell r="B30693" t="str">
            <v>PASTA MOLYKOTE G-N PLUS</v>
          </cell>
          <cell r="C30693" t="str">
            <v>KG</v>
          </cell>
        </row>
        <row r="30694">
          <cell r="A30694" t="str">
            <v>DD44209000</v>
          </cell>
          <cell r="B30694" t="str">
            <v>MADEIRA MARCHETADA / INCRUSTADA</v>
          </cell>
          <cell r="C30694" t="str">
            <v>UM</v>
          </cell>
        </row>
        <row r="30695">
          <cell r="A30695">
            <v>300358000</v>
          </cell>
          <cell r="B30695" t="str">
            <v>BOCAL CONICO NW 15,5 WH/VTS</v>
          </cell>
          <cell r="C30695" t="str">
            <v>UM</v>
          </cell>
        </row>
        <row r="30696">
          <cell r="A30696">
            <v>300359000</v>
          </cell>
          <cell r="B30696" t="str">
            <v>DIFUSOR DE GAS P/TOCHA WH/VTS</v>
          </cell>
          <cell r="C30696" t="str">
            <v>UM</v>
          </cell>
        </row>
        <row r="30697">
          <cell r="A30697" t="str">
            <v>DD84313900</v>
          </cell>
          <cell r="B30697" t="str">
            <v>PARTES DE OUTS MAQS E APARS DE ELEV</v>
          </cell>
          <cell r="C30697" t="str">
            <v>UM</v>
          </cell>
        </row>
        <row r="30698">
          <cell r="A30698" t="str">
            <v>DD85176259</v>
          </cell>
          <cell r="B30698" t="str">
            <v>OUTROS</v>
          </cell>
          <cell r="C30698" t="str">
            <v>UM</v>
          </cell>
        </row>
        <row r="30699">
          <cell r="A30699" t="str">
            <v>80318500D</v>
          </cell>
          <cell r="B30699" t="str">
            <v>REFORCO PAINEL SOLEIRA DA PORTA LD FORD CARGO</v>
          </cell>
          <cell r="C30699" t="str">
            <v>UM</v>
          </cell>
        </row>
        <row r="30700">
          <cell r="A30700" t="str">
            <v>80318500E</v>
          </cell>
          <cell r="B30700" t="str">
            <v>REFORCO PAINEL SOLEIRA DA PORTA LE FORD CARGO</v>
          </cell>
          <cell r="C30700" t="str">
            <v>UM</v>
          </cell>
        </row>
        <row r="30701">
          <cell r="A30701">
            <v>803186000</v>
          </cell>
          <cell r="B30701" t="str">
            <v>TRAVESSA MENOR ASSOALHO FORD CARGO</v>
          </cell>
          <cell r="C30701" t="str">
            <v>UM</v>
          </cell>
        </row>
        <row r="30702">
          <cell r="A30702">
            <v>803187000</v>
          </cell>
          <cell r="B30702" t="str">
            <v>SUPORTE DA CABINE FORD CARGO</v>
          </cell>
          <cell r="C30702" t="str">
            <v>UM</v>
          </cell>
        </row>
        <row r="30703">
          <cell r="A30703">
            <v>803188000</v>
          </cell>
          <cell r="B30703" t="str">
            <v>TRAVESSA TRAS. INT. DO ASSOALHO FORD CARGO</v>
          </cell>
          <cell r="C30703" t="str">
            <v>UM</v>
          </cell>
        </row>
        <row r="30704">
          <cell r="A30704">
            <v>803189000</v>
          </cell>
          <cell r="B30704" t="str">
            <v>TRAVESSA TRAS. EXT. DO ASSOALHO FORD CARGO</v>
          </cell>
          <cell r="C30704" t="str">
            <v>UM</v>
          </cell>
        </row>
        <row r="30705">
          <cell r="A30705">
            <v>703185010</v>
          </cell>
          <cell r="B30705" t="str">
            <v>BLANK REFORCO PAINEL SOLEIRA DA PORTA</v>
          </cell>
          <cell r="C30705" t="str">
            <v>UM</v>
          </cell>
        </row>
        <row r="30706">
          <cell r="A30706" t="str">
            <v>70318500D</v>
          </cell>
          <cell r="B30706" t="str">
            <v>REFORCO PAINEL SOLEIRA DA PORTA LD FORD CARGO</v>
          </cell>
          <cell r="C30706" t="str">
            <v>UM</v>
          </cell>
        </row>
        <row r="30707">
          <cell r="A30707" t="str">
            <v>70318500E</v>
          </cell>
          <cell r="B30707" t="str">
            <v>REFORCO PAINEL SOLEIRA DA PORTA LE FORD CARGO</v>
          </cell>
          <cell r="C30707" t="str">
            <v>UM</v>
          </cell>
        </row>
        <row r="30708">
          <cell r="A30708" t="str">
            <v>70318502D</v>
          </cell>
          <cell r="B30708" t="str">
            <v>REFORCO PAINEL SOLEIRA DA PORTA LD FORD CARGO</v>
          </cell>
          <cell r="C30708" t="str">
            <v>UM</v>
          </cell>
        </row>
        <row r="30709">
          <cell r="A30709" t="str">
            <v>70318502E</v>
          </cell>
          <cell r="B30709" t="str">
            <v>REFORCO PAINEL SOLEIRA DA PORTA LE FORD CARGO</v>
          </cell>
          <cell r="C30709" t="str">
            <v>UM</v>
          </cell>
        </row>
        <row r="30710">
          <cell r="A30710" t="str">
            <v>DD82053000</v>
          </cell>
          <cell r="B30710" t="str">
            <v>PLAINA / FERRAM. MANUAIS CORT DE METAIS</v>
          </cell>
          <cell r="C30710" t="str">
            <v>UM</v>
          </cell>
        </row>
        <row r="30711">
          <cell r="A30711" t="str">
            <v>DD84798290</v>
          </cell>
          <cell r="B30711" t="str">
            <v>OUTRAS MAQUINAS E APARS PARA AMASSAR</v>
          </cell>
          <cell r="C30711" t="str">
            <v>UM</v>
          </cell>
        </row>
        <row r="30712">
          <cell r="A30712" t="str">
            <v>DD84518000</v>
          </cell>
          <cell r="B30712" t="str">
            <v>OUTRAS MAQUINAS E APARELHOS P/TRABALH</v>
          </cell>
          <cell r="C30712" t="str">
            <v>UM</v>
          </cell>
        </row>
        <row r="30713">
          <cell r="A30713">
            <v>703188000</v>
          </cell>
          <cell r="B30713" t="str">
            <v>TRAVESSA TRAS. INT. ASSOALHO FORD CARGO</v>
          </cell>
          <cell r="C30713" t="str">
            <v>UM</v>
          </cell>
        </row>
        <row r="30714">
          <cell r="A30714">
            <v>703188010</v>
          </cell>
          <cell r="B30714" t="str">
            <v>TRAVESSA TRAS. INT. ASSOALHO FORD CARGO (C/ GLACO)</v>
          </cell>
          <cell r="C30714" t="str">
            <v>UM</v>
          </cell>
        </row>
        <row r="30715">
          <cell r="A30715" t="str">
            <v>8030260ME</v>
          </cell>
          <cell r="B30715" t="str">
            <v>CAPO GRADE FECHADA</v>
          </cell>
          <cell r="C30715" t="str">
            <v>UM</v>
          </cell>
        </row>
        <row r="30716">
          <cell r="A30716" t="str">
            <v>804286DME</v>
          </cell>
          <cell r="B30716" t="str">
            <v>PONTEIRA PARA-CHOQUE DIREITA</v>
          </cell>
          <cell r="C30716" t="str">
            <v>UM</v>
          </cell>
        </row>
        <row r="30717">
          <cell r="A30717">
            <v>703189000</v>
          </cell>
          <cell r="B30717" t="str">
            <v>TRAVESSA TRAS. EXT. ASSOALHO FORD CARGO</v>
          </cell>
          <cell r="C30717" t="str">
            <v>UM</v>
          </cell>
        </row>
        <row r="30718">
          <cell r="A30718">
            <v>703189010</v>
          </cell>
          <cell r="B30718" t="str">
            <v>TRAVESSA TRAS. EXT. ASSOALHO FORD CARGO (C/ GLACO)</v>
          </cell>
          <cell r="C30718" t="str">
            <v>UM</v>
          </cell>
        </row>
        <row r="30719">
          <cell r="A30719">
            <v>703186000</v>
          </cell>
          <cell r="B30719" t="str">
            <v>TRAVESSA MENOR ASSOALHO FORD CARGO</v>
          </cell>
          <cell r="C30719" t="str">
            <v>UM</v>
          </cell>
        </row>
        <row r="30720">
          <cell r="A30720">
            <v>703186010</v>
          </cell>
          <cell r="B30720" t="str">
            <v>TRAVESSA MENOR ASSOALHO FORD CARGO (C/ GLACO)</v>
          </cell>
          <cell r="C30720" t="str">
            <v>UM</v>
          </cell>
        </row>
        <row r="30721">
          <cell r="A30721" t="str">
            <v>804286EME</v>
          </cell>
          <cell r="B30721" t="str">
            <v>PONTEIRA PARA-CHOQUE ESQUERDA</v>
          </cell>
          <cell r="C30721" t="str">
            <v>UM</v>
          </cell>
        </row>
        <row r="30722">
          <cell r="A30722" t="str">
            <v>8040160ME</v>
          </cell>
          <cell r="B30722" t="str">
            <v>PARTE INFERIOR PARA-CHOQUE</v>
          </cell>
          <cell r="C30722" t="str">
            <v>UM</v>
          </cell>
        </row>
        <row r="30723">
          <cell r="A30723" t="str">
            <v>8041030ME</v>
          </cell>
          <cell r="B30723" t="str">
            <v>PARTE SUPERIOR PARA-CHOQUE</v>
          </cell>
          <cell r="C30723" t="str">
            <v>UM</v>
          </cell>
        </row>
        <row r="30724">
          <cell r="A30724" t="str">
            <v>8013210ME</v>
          </cell>
          <cell r="B30724" t="str">
            <v>CAPO GRADE FECHADA LINHA NOVA 1320</v>
          </cell>
          <cell r="C30724" t="str">
            <v>UM</v>
          </cell>
        </row>
        <row r="30725">
          <cell r="A30725" t="str">
            <v>8013410ME</v>
          </cell>
          <cell r="B30725" t="str">
            <v>CAPO GRADE FECHADA HPN</v>
          </cell>
          <cell r="C30725" t="str">
            <v>UM</v>
          </cell>
        </row>
        <row r="30726">
          <cell r="A30726">
            <v>109796000</v>
          </cell>
          <cell r="B30726" t="str">
            <v>CHAPA DE ACO 1,90mm FF 1500 x 3000</v>
          </cell>
          <cell r="C30726" t="str">
            <v>KG</v>
          </cell>
        </row>
        <row r="30727">
          <cell r="A30727">
            <v>807577000</v>
          </cell>
          <cell r="B30727" t="str">
            <v>CANO DE DESCARGA - 10292514</v>
          </cell>
          <cell r="C30727" t="str">
            <v>UM</v>
          </cell>
        </row>
        <row r="30728">
          <cell r="A30728">
            <v>620000040</v>
          </cell>
          <cell r="B30728" t="str">
            <v>MANTA FILTRANTE 508CF 1,70 X 0,65MM</v>
          </cell>
          <cell r="C30728" t="str">
            <v>UM</v>
          </cell>
        </row>
        <row r="30729">
          <cell r="A30729" t="str">
            <v>IMOB90153000</v>
          </cell>
          <cell r="B30729" t="str">
            <v>NIVEIS</v>
          </cell>
          <cell r="C30729" t="str">
            <v>UM</v>
          </cell>
        </row>
        <row r="30730">
          <cell r="A30730">
            <v>807578000</v>
          </cell>
          <cell r="B30730" t="str">
            <v>TUBO FRONTAL PLANTADEIRA MAX</v>
          </cell>
          <cell r="C30730" t="str">
            <v>UM</v>
          </cell>
        </row>
        <row r="30731">
          <cell r="A30731" t="str">
            <v>80757900D</v>
          </cell>
          <cell r="B30731" t="str">
            <v>PERFIL DIREITO PLANTADEIRA MAX</v>
          </cell>
          <cell r="C30731" t="str">
            <v>UM</v>
          </cell>
        </row>
        <row r="30732">
          <cell r="A30732" t="str">
            <v>80757900E</v>
          </cell>
          <cell r="B30732" t="str">
            <v>PERFIL ESQUERDO PLANTADEIRA MAX</v>
          </cell>
          <cell r="C30732" t="str">
            <v>UM</v>
          </cell>
        </row>
        <row r="30733">
          <cell r="A30733" t="str">
            <v>DD68052000</v>
          </cell>
          <cell r="B30733" t="str">
            <v>MINICONTOURS</v>
          </cell>
          <cell r="C30733" t="str">
            <v>UM</v>
          </cell>
        </row>
        <row r="30734">
          <cell r="A30734" t="str">
            <v>DD87085012</v>
          </cell>
          <cell r="B30734" t="str">
            <v>EIXOS NAO MOTORES</v>
          </cell>
          <cell r="C30734" t="str">
            <v>UM</v>
          </cell>
        </row>
        <row r="30735">
          <cell r="A30735" t="str">
            <v>DD87079090</v>
          </cell>
          <cell r="B30735" t="str">
            <v>CARROCERIAS P/VEICULOS AUTOMOV TRANSP</v>
          </cell>
          <cell r="C30735" t="str">
            <v>UM</v>
          </cell>
        </row>
        <row r="30736">
          <cell r="A30736" t="str">
            <v>DD72082500</v>
          </cell>
          <cell r="B30736" t="str">
            <v>LAMINAS DE FERRO</v>
          </cell>
          <cell r="C30736" t="str">
            <v>UM</v>
          </cell>
        </row>
        <row r="30737">
          <cell r="A30737" t="str">
            <v>DD38249033</v>
          </cell>
          <cell r="B30737" t="str">
            <v>PREPARACOES CONTENDO AMINAS GRAXAS</v>
          </cell>
          <cell r="C30737" t="str">
            <v>UM</v>
          </cell>
        </row>
        <row r="30738">
          <cell r="A30738">
            <v>620000041</v>
          </cell>
          <cell r="B30738" t="str">
            <v>REATOR ELETRONICO HO 1 X 110W INTRAL</v>
          </cell>
          <cell r="C30738" t="str">
            <v>UM</v>
          </cell>
        </row>
        <row r="30739">
          <cell r="A30739" t="str">
            <v>DD48092000</v>
          </cell>
          <cell r="B30739" t="str">
            <v>PAPEL AUTOCOPIATIVO</v>
          </cell>
          <cell r="C30739" t="str">
            <v>UM</v>
          </cell>
        </row>
        <row r="30740">
          <cell r="A30740" t="str">
            <v>DD73053100</v>
          </cell>
          <cell r="B30740" t="str">
            <v>OUTROS TUBOS FERRO/ACO</v>
          </cell>
          <cell r="C30740" t="str">
            <v>UM</v>
          </cell>
        </row>
        <row r="30741">
          <cell r="A30741">
            <v>620000042</v>
          </cell>
          <cell r="B30741" t="str">
            <v>RELE DE ESTADO SOLIDO ALFATRONIC 24VDC 40A</v>
          </cell>
          <cell r="C30741" t="str">
            <v>UM</v>
          </cell>
        </row>
        <row r="30742">
          <cell r="A30742">
            <v>807580000</v>
          </cell>
          <cell r="B30742" t="str">
            <v>EIXO CENTRAL - 003.03.012</v>
          </cell>
          <cell r="C30742" t="str">
            <v>UM</v>
          </cell>
        </row>
        <row r="30743">
          <cell r="A30743" t="str">
            <v>11881100D</v>
          </cell>
          <cell r="B30743" t="str">
            <v>COLUNA DIANTEIRA EXTERNA FORD CARGO DIR.</v>
          </cell>
          <cell r="C30743" t="str">
            <v>UM</v>
          </cell>
        </row>
        <row r="30744">
          <cell r="A30744" t="str">
            <v>11881100E</v>
          </cell>
          <cell r="B30744" t="str">
            <v>COLUNA DIANTEIRA EXTERNA FORD CARGO ESQ.</v>
          </cell>
          <cell r="C30744" t="str">
            <v>UM</v>
          </cell>
        </row>
        <row r="30745">
          <cell r="A30745" t="str">
            <v>DD32099019</v>
          </cell>
          <cell r="B30745" t="str">
            <v>OUTRAS TINTAS</v>
          </cell>
          <cell r="C30745" t="str">
            <v>UM</v>
          </cell>
        </row>
        <row r="30746">
          <cell r="A30746">
            <v>300672000</v>
          </cell>
          <cell r="B30746" t="str">
            <v>QUEROSENE</v>
          </cell>
          <cell r="C30746" t="str">
            <v>L</v>
          </cell>
        </row>
        <row r="30747">
          <cell r="A30747" t="str">
            <v>DD85113020</v>
          </cell>
          <cell r="B30747" t="str">
            <v>BOBINAS DE IGNICAO P/MOTOR EXPLOSAO</v>
          </cell>
          <cell r="C30747" t="str">
            <v>UM</v>
          </cell>
        </row>
        <row r="30748">
          <cell r="A30748">
            <v>706104020</v>
          </cell>
          <cell r="B30748" t="str">
            <v>REFORCO INTERMEDIARIO PORTA SCANIA SERIE 4</v>
          </cell>
          <cell r="C30748" t="str">
            <v>UM</v>
          </cell>
        </row>
        <row r="30749">
          <cell r="A30749">
            <v>706104030</v>
          </cell>
          <cell r="B30749" t="str">
            <v>REFORCO SUPERIOR PORTA SCANIA SERIE 4</v>
          </cell>
          <cell r="C30749" t="str">
            <v>UM</v>
          </cell>
        </row>
        <row r="30750">
          <cell r="A30750">
            <v>706104040</v>
          </cell>
          <cell r="B30750" t="str">
            <v>REFORCO INFERIOR PORTA SCANIA SERIE 4</v>
          </cell>
          <cell r="C30750" t="str">
            <v>UM</v>
          </cell>
        </row>
        <row r="30751">
          <cell r="A30751" t="str">
            <v>DD56031390</v>
          </cell>
          <cell r="B30751" t="str">
            <v>FALSOS TECIDOS DE OUTROS FILAM SINT</v>
          </cell>
          <cell r="C30751" t="str">
            <v>UM</v>
          </cell>
        </row>
        <row r="30752">
          <cell r="A30752" t="str">
            <v>DD96032900</v>
          </cell>
          <cell r="B30752" t="str">
            <v>ESCOVAS E PINCEIS DE BARBA</v>
          </cell>
          <cell r="C30752" t="str">
            <v>UM</v>
          </cell>
        </row>
        <row r="30753">
          <cell r="A30753">
            <v>620000043</v>
          </cell>
          <cell r="B30753" t="str">
            <v>EMENDA PARA BARRAMENTO 400A</v>
          </cell>
          <cell r="C30753" t="str">
            <v>UM</v>
          </cell>
        </row>
        <row r="30754">
          <cell r="A30754">
            <v>620000044</v>
          </cell>
          <cell r="B30754" t="str">
            <v>EMENDA PARA BARRAMENTO 800A</v>
          </cell>
          <cell r="C30754" t="str">
            <v>UM</v>
          </cell>
        </row>
        <row r="30755">
          <cell r="A30755" t="str">
            <v>DD84271011</v>
          </cell>
          <cell r="B30755" t="str">
            <v>EMPILHADEIRAS AUTOPROPULSORAS</v>
          </cell>
          <cell r="C30755" t="str">
            <v>UM</v>
          </cell>
        </row>
        <row r="30756">
          <cell r="A30756" t="str">
            <v>DD90275030</v>
          </cell>
          <cell r="B30756" t="str">
            <v>REFRATOMETROS</v>
          </cell>
          <cell r="C30756" t="str">
            <v>UM</v>
          </cell>
        </row>
        <row r="30757">
          <cell r="A30757" t="str">
            <v>DD90022090</v>
          </cell>
          <cell r="B30757" t="str">
            <v>OUTROS FILTROS OPTICOS, MONTADOS</v>
          </cell>
          <cell r="C30757" t="str">
            <v>UM</v>
          </cell>
        </row>
        <row r="30758">
          <cell r="A30758">
            <v>620000045</v>
          </cell>
          <cell r="B30758" t="str">
            <v>CONTATOR POTENCIA 17A 24VDC S/CONTATO SIEMENS -3RT1025 1BB40</v>
          </cell>
          <cell r="C30758" t="str">
            <v>UM</v>
          </cell>
        </row>
        <row r="30759">
          <cell r="A30759" t="str">
            <v>DD96034010</v>
          </cell>
          <cell r="B30759" t="str">
            <v>ROLOS P/PINTURA</v>
          </cell>
          <cell r="C30759" t="str">
            <v>UM</v>
          </cell>
        </row>
        <row r="30760">
          <cell r="A30760" t="str">
            <v>DD84311010</v>
          </cell>
          <cell r="B30760" t="str">
            <v>PARTES DE TALHAS</v>
          </cell>
          <cell r="C30760" t="str">
            <v>UM</v>
          </cell>
        </row>
        <row r="30761">
          <cell r="A30761" t="str">
            <v>DD84313190</v>
          </cell>
          <cell r="B30761" t="str">
            <v>PARTES DE MONTA-CARGAS/ESCADAS</v>
          </cell>
          <cell r="C30761" t="str">
            <v>UM</v>
          </cell>
        </row>
        <row r="30762">
          <cell r="A30762" t="str">
            <v>DD32141020</v>
          </cell>
          <cell r="B30762" t="str">
            <v>MASSA PLASTICA</v>
          </cell>
          <cell r="C30762" t="str">
            <v>UM</v>
          </cell>
        </row>
        <row r="30763">
          <cell r="A30763" t="str">
            <v>DD94012000</v>
          </cell>
          <cell r="B30763" t="str">
            <v>ASSENTOS PARA VEICULOS AUTOMOVEIS</v>
          </cell>
          <cell r="C30763" t="str">
            <v>UM</v>
          </cell>
        </row>
        <row r="30764">
          <cell r="A30764">
            <v>104534000</v>
          </cell>
          <cell r="B30764" t="str">
            <v>REBITE ALUMINIO REPUXO 4,00 x 12,00 HASTE PRATA/CABECA PRETA</v>
          </cell>
          <cell r="C30764" t="str">
            <v>UM</v>
          </cell>
        </row>
        <row r="30765">
          <cell r="A30765">
            <v>107581000</v>
          </cell>
          <cell r="B30765" t="str">
            <v>CHAPA PP PRETO 5,00 x 1400 x 1700 mm</v>
          </cell>
          <cell r="C30765" t="str">
            <v>UM</v>
          </cell>
        </row>
        <row r="30766">
          <cell r="A30766">
            <v>707581000</v>
          </cell>
          <cell r="B30766" t="str">
            <v>CHAPA MOLDADA PARALAMA CENTRAL JOST</v>
          </cell>
          <cell r="C30766" t="str">
            <v>UM</v>
          </cell>
        </row>
        <row r="30767">
          <cell r="A30767">
            <v>807581000</v>
          </cell>
          <cell r="B30767" t="str">
            <v>PARALAMA CENTRAL JOST - AD00835J00</v>
          </cell>
          <cell r="C30767" t="str">
            <v>UM</v>
          </cell>
        </row>
        <row r="30768">
          <cell r="A30768">
            <v>109552000</v>
          </cell>
          <cell r="B30768" t="str">
            <v>ARTICULACAO DO LIMPADOR</v>
          </cell>
          <cell r="C30768" t="str">
            <v>UM</v>
          </cell>
        </row>
        <row r="30769">
          <cell r="A30769">
            <v>109553000</v>
          </cell>
          <cell r="B30769" t="str">
            <v>CHICOTE DO TETO</v>
          </cell>
          <cell r="C30769" t="str">
            <v>UM</v>
          </cell>
        </row>
        <row r="30770">
          <cell r="A30770">
            <v>109554000</v>
          </cell>
          <cell r="B30770" t="str">
            <v>CONJ. CINTO DE SEGURANCA</v>
          </cell>
          <cell r="C30770" t="str">
            <v>UM</v>
          </cell>
        </row>
        <row r="30771">
          <cell r="A30771" t="str">
            <v>DD28391900</v>
          </cell>
          <cell r="B30771" t="str">
            <v>OUTROS SILICATOS DE SODIO</v>
          </cell>
          <cell r="C30771" t="str">
            <v>UM</v>
          </cell>
        </row>
        <row r="30772">
          <cell r="A30772">
            <v>109555000</v>
          </cell>
          <cell r="B30772" t="str">
            <v>LANTERNA DO TETO</v>
          </cell>
          <cell r="C30772" t="str">
            <v>UM</v>
          </cell>
        </row>
        <row r="30773">
          <cell r="A30773">
            <v>109556000</v>
          </cell>
          <cell r="B30773" t="str">
            <v>TAPETE FORD CARGO COMPLETO VINIL</v>
          </cell>
          <cell r="C30773" t="str">
            <v>UM</v>
          </cell>
        </row>
        <row r="30774">
          <cell r="A30774">
            <v>107582000</v>
          </cell>
          <cell r="B30774" t="str">
            <v>CHAPA PP PRETO 5,00 x 900 x 1150 mm</v>
          </cell>
          <cell r="C30774" t="str">
            <v>UM</v>
          </cell>
        </row>
        <row r="30775">
          <cell r="A30775">
            <v>109557000</v>
          </cell>
          <cell r="B30775" t="str">
            <v>CARPETE DO ASSOALHO</v>
          </cell>
          <cell r="C30775" t="str">
            <v>UM</v>
          </cell>
        </row>
        <row r="30776">
          <cell r="A30776">
            <v>707582000</v>
          </cell>
          <cell r="B30776" t="str">
            <v>CHAPA MOLDADA PARALAMA DIANT/TRAS JOST</v>
          </cell>
          <cell r="C30776" t="str">
            <v>UM</v>
          </cell>
        </row>
        <row r="30777">
          <cell r="A30777" t="str">
            <v>10955800D</v>
          </cell>
          <cell r="B30777" t="str">
            <v>PISCA L/D</v>
          </cell>
          <cell r="C30777" t="str">
            <v>UM</v>
          </cell>
        </row>
        <row r="30778">
          <cell r="A30778" t="str">
            <v>10955800E</v>
          </cell>
          <cell r="B30778" t="str">
            <v>PISCA L/E</v>
          </cell>
          <cell r="C30778" t="str">
            <v>UM</v>
          </cell>
        </row>
        <row r="30779">
          <cell r="A30779">
            <v>109559000</v>
          </cell>
          <cell r="B30779" t="str">
            <v>LANTERNA DELINEADORA</v>
          </cell>
          <cell r="C30779" t="str">
            <v>UM</v>
          </cell>
        </row>
        <row r="30780">
          <cell r="A30780" t="str">
            <v>10956000E</v>
          </cell>
          <cell r="B30780" t="str">
            <v>ESPELHO L/E</v>
          </cell>
          <cell r="C30780" t="str">
            <v>UM</v>
          </cell>
        </row>
        <row r="30781">
          <cell r="A30781">
            <v>109561000</v>
          </cell>
          <cell r="B30781" t="str">
            <v>MOTOR LIMPADOR</v>
          </cell>
          <cell r="C30781" t="str">
            <v>UM</v>
          </cell>
        </row>
        <row r="30782">
          <cell r="A30782">
            <v>707582010</v>
          </cell>
          <cell r="B30782" t="str">
            <v>CHAPA CONJUNTO REFORCO METALICO PARALAMA - 3225</v>
          </cell>
          <cell r="C30782" t="str">
            <v>UM</v>
          </cell>
        </row>
        <row r="30783">
          <cell r="A30783" t="str">
            <v>10956000D</v>
          </cell>
          <cell r="B30783" t="str">
            <v>ESPELHO L/D</v>
          </cell>
          <cell r="C30783" t="str">
            <v>UM</v>
          </cell>
        </row>
        <row r="30784">
          <cell r="A30784">
            <v>109562000</v>
          </cell>
          <cell r="B30784" t="str">
            <v>CARCACA DA LANTERNA</v>
          </cell>
          <cell r="C30784" t="str">
            <v>UM</v>
          </cell>
        </row>
        <row r="30785">
          <cell r="A30785">
            <v>109563000</v>
          </cell>
          <cell r="B30785" t="str">
            <v>BRACO DA PALHETA</v>
          </cell>
          <cell r="C30785" t="str">
            <v>UM</v>
          </cell>
        </row>
        <row r="30786">
          <cell r="A30786" t="str">
            <v>DD85322590</v>
          </cell>
          <cell r="B30786" t="str">
            <v>OUTROS CONDENSADORES FIXOS C/DIELET</v>
          </cell>
          <cell r="C30786" t="str">
            <v>UM</v>
          </cell>
        </row>
        <row r="30787">
          <cell r="A30787">
            <v>620000050</v>
          </cell>
          <cell r="B30787" t="str">
            <v>CABECOTE P/ FIM DE CURSO COM  PISTAO ZCKD10</v>
          </cell>
          <cell r="C30787" t="str">
            <v>UM</v>
          </cell>
        </row>
        <row r="30788">
          <cell r="A30788">
            <v>106056000</v>
          </cell>
          <cell r="B30788" t="str">
            <v>CHAPA DE ACO FQ 4,75 x 1200 x 3000mm - NBR 5906 EP - DEC</v>
          </cell>
          <cell r="C30788" t="str">
            <v>KG</v>
          </cell>
        </row>
        <row r="30789">
          <cell r="A30789">
            <v>807585000</v>
          </cell>
          <cell r="B30789" t="str">
            <v>CANO DE DESCARGA - 10471168</v>
          </cell>
          <cell r="C30789" t="str">
            <v>UM</v>
          </cell>
        </row>
        <row r="30790">
          <cell r="A30790">
            <v>807586000</v>
          </cell>
          <cell r="B30790" t="str">
            <v>CANO DE DESCARGA - 10471260</v>
          </cell>
          <cell r="C30790" t="str">
            <v>UM</v>
          </cell>
        </row>
        <row r="30791">
          <cell r="A30791" t="str">
            <v>DD38089321</v>
          </cell>
          <cell r="B30791" t="str">
            <v>CONTENDO BROMOMETANO</v>
          </cell>
          <cell r="C30791" t="str">
            <v>UM</v>
          </cell>
        </row>
        <row r="30792">
          <cell r="A30792" t="str">
            <v>DD39269040</v>
          </cell>
          <cell r="B30792" t="str">
            <v>ARTIGOS DE LABORATORIO</v>
          </cell>
          <cell r="C30792" t="str">
            <v>UM</v>
          </cell>
        </row>
        <row r="30793">
          <cell r="A30793" t="str">
            <v>DD39031120</v>
          </cell>
          <cell r="B30793" t="str">
            <v>POLIESTIRENO EXPANSIVEL SEM CARGA</v>
          </cell>
          <cell r="C30793" t="str">
            <v>UM</v>
          </cell>
        </row>
        <row r="30794">
          <cell r="A30794" t="str">
            <v>DD61052000</v>
          </cell>
          <cell r="B30794" t="str">
            <v>CAMISAS DE MALHA DE FIBRA SINTETICA</v>
          </cell>
          <cell r="C30794" t="str">
            <v>UM</v>
          </cell>
        </row>
        <row r="30795">
          <cell r="A30795" t="str">
            <v>DD61121200</v>
          </cell>
          <cell r="B30795" t="str">
            <v>ABRIGOS PARA ESPORTES DE MALHA</v>
          </cell>
          <cell r="C30795" t="str">
            <v>UM</v>
          </cell>
        </row>
        <row r="30796">
          <cell r="A30796" t="str">
            <v>DD61034300</v>
          </cell>
          <cell r="B30796" t="str">
            <v>CALCAS, ETC DE MALHA DE FIBRA SINTETICA</v>
          </cell>
          <cell r="C30796" t="str">
            <v>UM</v>
          </cell>
        </row>
        <row r="30797">
          <cell r="A30797" t="str">
            <v>DD84681000</v>
          </cell>
          <cell r="B30797" t="str">
            <v>MACARICO DE USO MANUAL</v>
          </cell>
          <cell r="C30797" t="str">
            <v>UM</v>
          </cell>
        </row>
        <row r="30798">
          <cell r="A30798" t="str">
            <v>DD48089000</v>
          </cell>
          <cell r="B30798" t="str">
            <v>OUTRO PAPELAO E SUAS OBRAS</v>
          </cell>
          <cell r="C30798" t="str">
            <v>UM</v>
          </cell>
        </row>
        <row r="30799">
          <cell r="A30799" t="str">
            <v>DD12099900</v>
          </cell>
          <cell r="B30799" t="str">
            <v>OUTRAS SEMENTES, FRUTOS E ESPOROS</v>
          </cell>
          <cell r="C30799" t="str">
            <v>UM</v>
          </cell>
        </row>
        <row r="30800">
          <cell r="A30800">
            <v>190215000</v>
          </cell>
          <cell r="B30800" t="str">
            <v>CHAPA PP PRETO 7,00mm X 900 X 1800 - AGRALE</v>
          </cell>
          <cell r="C30800" t="str">
            <v>KG</v>
          </cell>
        </row>
        <row r="30801">
          <cell r="A30801" t="str">
            <v>DD73061000</v>
          </cell>
          <cell r="B30801" t="str">
            <v>TUBOS FERRO/ACO, SOLD/REBITAD</v>
          </cell>
          <cell r="C30801" t="str">
            <v>UM</v>
          </cell>
        </row>
        <row r="30802">
          <cell r="A30802" t="str">
            <v>80709800F</v>
          </cell>
          <cell r="B30802" t="str">
            <v>QUADRO DA GRADE INF. VOLVO FM/FH 2004 EM DIANTE</v>
          </cell>
          <cell r="C30802" t="str">
            <v>UM</v>
          </cell>
        </row>
        <row r="30803">
          <cell r="A30803" t="str">
            <v>8070890DF</v>
          </cell>
          <cell r="B30803" t="str">
            <v>SUPORTE FRONTAL DIR DO ESTRIBO VOLVO</v>
          </cell>
          <cell r="C30803" t="str">
            <v>UM</v>
          </cell>
        </row>
        <row r="30804">
          <cell r="A30804" t="str">
            <v>8070890EF</v>
          </cell>
          <cell r="B30804" t="str">
            <v>SUPORTE FRONTAL ESQ DO ESTRIBO VOLVO</v>
          </cell>
          <cell r="C30804" t="str">
            <v>UM</v>
          </cell>
        </row>
        <row r="30805">
          <cell r="A30805" t="str">
            <v>8070900DF</v>
          </cell>
          <cell r="B30805" t="str">
            <v>SUPORTE TRASEIRO DIR DO ESTRIBO VOLVO</v>
          </cell>
          <cell r="C30805" t="str">
            <v>UM</v>
          </cell>
        </row>
        <row r="30806">
          <cell r="A30806" t="str">
            <v>8070900EF</v>
          </cell>
          <cell r="B30806" t="str">
            <v>SUPORTE TRASEIRO ESQ DO ESTRIBO VOLVO</v>
          </cell>
          <cell r="C30806" t="str">
            <v>UM</v>
          </cell>
        </row>
        <row r="30807">
          <cell r="A30807" t="str">
            <v>8070910DF</v>
          </cell>
          <cell r="B30807" t="str">
            <v>SUPORTE SUPERIOR DIR DO ESTRIBO VOLVO</v>
          </cell>
          <cell r="C30807" t="str">
            <v>UM</v>
          </cell>
        </row>
        <row r="30808">
          <cell r="A30808" t="str">
            <v>8070910EF</v>
          </cell>
          <cell r="B30808" t="str">
            <v>SUPORTE SUPERIOR ESQ DO ESTRIBO VOLVO</v>
          </cell>
          <cell r="C30808" t="str">
            <v>UM</v>
          </cell>
        </row>
        <row r="30809">
          <cell r="A30809" t="str">
            <v>80709900F</v>
          </cell>
          <cell r="B30809" t="str">
            <v>FRISO CENTRAL DA GRADE VOLVO FM/FH 2008 EM DIANTE</v>
          </cell>
          <cell r="C30809" t="str">
            <v>UM</v>
          </cell>
        </row>
        <row r="30810">
          <cell r="A30810" t="str">
            <v>80710000F</v>
          </cell>
          <cell r="B30810" t="str">
            <v>FRISO SUP. DA GRADE VOLVO FM/FH 2008 EM DIANTE</v>
          </cell>
          <cell r="C30810" t="str">
            <v>UM</v>
          </cell>
        </row>
        <row r="30811">
          <cell r="A30811" t="str">
            <v>80710100F</v>
          </cell>
          <cell r="B30811" t="str">
            <v>FRISO INF. DA GRADE VOLVO FM/FH 2008 EM DIANTE</v>
          </cell>
          <cell r="C30811" t="str">
            <v>UM</v>
          </cell>
        </row>
        <row r="30812">
          <cell r="A30812" t="str">
            <v>80615200F</v>
          </cell>
          <cell r="B30812" t="str">
            <v>SUPORTE DE RADIADOR SCANIA SERIE 4 1998 EM DIANTE</v>
          </cell>
          <cell r="C30812" t="str">
            <v>UM</v>
          </cell>
        </row>
        <row r="30813">
          <cell r="A30813" t="str">
            <v>DD84669420</v>
          </cell>
          <cell r="B30813" t="str">
            <v>PARTES DE MAQUINAS PARA ENROLAR , ARQUEAR</v>
          </cell>
          <cell r="C30813" t="str">
            <v>UM</v>
          </cell>
        </row>
        <row r="30814">
          <cell r="A30814" t="str">
            <v>80613600F</v>
          </cell>
          <cell r="B30814" t="str">
            <v>GRADE CENTRAL SCANIA R SERIE 6</v>
          </cell>
          <cell r="C30814" t="str">
            <v>UM</v>
          </cell>
        </row>
        <row r="30815">
          <cell r="A30815" t="str">
            <v>80613700F</v>
          </cell>
          <cell r="B30815" t="str">
            <v>GRADE INFERIOR SCANIA R SERIE 6</v>
          </cell>
          <cell r="C30815" t="str">
            <v>UM</v>
          </cell>
        </row>
        <row r="30816">
          <cell r="A30816" t="str">
            <v>80615300F</v>
          </cell>
          <cell r="B30816" t="str">
            <v>TELA FECHAMENTO GRADE CENTRAL SCANIA R SERIE 6</v>
          </cell>
          <cell r="C30816" t="str">
            <v>UM</v>
          </cell>
        </row>
        <row r="30817">
          <cell r="A30817" t="str">
            <v>80615400F</v>
          </cell>
          <cell r="B30817" t="str">
            <v>TELA FECHAMENTO SUP. DA GRADE SCANIA R SERIE 6</v>
          </cell>
          <cell r="C30817" t="str">
            <v>UM</v>
          </cell>
        </row>
        <row r="30818">
          <cell r="A30818" t="str">
            <v>80615500F</v>
          </cell>
          <cell r="B30818" t="str">
            <v>TELA FECHAMENTO INF. DA GRADE SCANIA R SERIE 6</v>
          </cell>
          <cell r="C30818" t="str">
            <v>UM</v>
          </cell>
        </row>
        <row r="30819">
          <cell r="A30819" t="str">
            <v>8061560DF</v>
          </cell>
          <cell r="B30819" t="str">
            <v>PARA-CHOQUE LATERAL DIR. SCANIA R SERIE 6</v>
          </cell>
          <cell r="C30819" t="str">
            <v>UM</v>
          </cell>
        </row>
        <row r="30820">
          <cell r="A30820" t="str">
            <v>8061560EF</v>
          </cell>
          <cell r="B30820" t="str">
            <v>PARA-CHOQUE LATERAL ESQ. SCANIA R SERIE 6</v>
          </cell>
          <cell r="C30820" t="str">
            <v>UM</v>
          </cell>
        </row>
        <row r="30821">
          <cell r="A30821" t="str">
            <v>80615700F</v>
          </cell>
          <cell r="B30821" t="str">
            <v>PARA-CHOQUE CENTRAL SCANIA R SERIE 6</v>
          </cell>
          <cell r="C30821" t="str">
            <v>UM</v>
          </cell>
        </row>
        <row r="30822">
          <cell r="A30822" t="str">
            <v>80615800F</v>
          </cell>
          <cell r="B30822" t="str">
            <v>TELA FECHAMENTO CENTRAL PARA-CHOQUE SCANIA R SERIE 6</v>
          </cell>
          <cell r="C30822" t="str">
            <v>UM</v>
          </cell>
        </row>
        <row r="30823">
          <cell r="A30823" t="str">
            <v>DD94056000</v>
          </cell>
          <cell r="B30823" t="str">
            <v>ANUNCIOS,CARTAZES E PLACAS</v>
          </cell>
          <cell r="C30823" t="str">
            <v>UM</v>
          </cell>
        </row>
        <row r="30824">
          <cell r="A30824" t="str">
            <v>MATRIZ300</v>
          </cell>
          <cell r="B30824" t="str">
            <v>CJ. FERRAMENTAS P/ CURVAR TUBOS</v>
          </cell>
          <cell r="C30824" t="str">
            <v>UM</v>
          </cell>
        </row>
        <row r="30825">
          <cell r="A30825" t="str">
            <v>MATRIZ301</v>
          </cell>
          <cell r="B30825" t="str">
            <v>GABARITO DE CURVADEIRA DE TUBOS</v>
          </cell>
          <cell r="C30825" t="str">
            <v>UM</v>
          </cell>
        </row>
        <row r="30826">
          <cell r="A30826" t="str">
            <v>DD85011019</v>
          </cell>
          <cell r="B30826" t="str">
            <v>OUTROS MOTORES ELETRS DE CORRENTE</v>
          </cell>
          <cell r="C30826" t="str">
            <v>UM</v>
          </cell>
        </row>
        <row r="30827">
          <cell r="A30827" t="str">
            <v>IMOINTER82073000</v>
          </cell>
          <cell r="B30827" t="str">
            <v>FERRAMENTA DE ESTAMPO</v>
          </cell>
          <cell r="C30827" t="str">
            <v>UM</v>
          </cell>
        </row>
        <row r="30828">
          <cell r="A30828" t="str">
            <v>IMOINTER84807100</v>
          </cell>
          <cell r="B30828" t="str">
            <v>MOLDE DE INJECAO</v>
          </cell>
          <cell r="C30828" t="str">
            <v>UM</v>
          </cell>
        </row>
        <row r="30829">
          <cell r="A30829">
            <v>105221000</v>
          </cell>
          <cell r="B30829" t="str">
            <v>BQ-A 6,35 x 1200mm NBR6656 LNE 38, S2, BN, OL</v>
          </cell>
          <cell r="C30829" t="str">
            <v>T</v>
          </cell>
        </row>
        <row r="30830">
          <cell r="A30830" t="str">
            <v>DD65059011</v>
          </cell>
          <cell r="B30830" t="str">
            <v>BONES</v>
          </cell>
          <cell r="C30830" t="str">
            <v>UM</v>
          </cell>
        </row>
        <row r="30831">
          <cell r="A30831" t="str">
            <v>DD65050011</v>
          </cell>
          <cell r="B30831" t="str">
            <v>BONES PROMOCIONAIS BRIM 6G-01</v>
          </cell>
          <cell r="C30831" t="str">
            <v>UM</v>
          </cell>
        </row>
        <row r="30832">
          <cell r="A30832" t="str">
            <v>EXCHANGE ONLINE</v>
          </cell>
          <cell r="B30832" t="str">
            <v>EXCHANGE ONLINE</v>
          </cell>
          <cell r="C30832" t="str">
            <v>UM</v>
          </cell>
        </row>
        <row r="30833">
          <cell r="A30833" t="str">
            <v>DD68042219</v>
          </cell>
          <cell r="B30833" t="str">
            <v>REBOLO OUTROS</v>
          </cell>
          <cell r="C30833" t="str">
            <v>UM</v>
          </cell>
        </row>
        <row r="30834">
          <cell r="A30834">
            <v>808379000</v>
          </cell>
          <cell r="B30834" t="str">
            <v>FECHAMENTO LATERAL - 6304461M1</v>
          </cell>
          <cell r="C30834" t="str">
            <v>UM</v>
          </cell>
        </row>
        <row r="30835">
          <cell r="A30835">
            <v>708025060</v>
          </cell>
          <cell r="B30835" t="str">
            <v>SUPORTE DO AR CONDICIONADO - MONTAGEM</v>
          </cell>
          <cell r="C30835" t="str">
            <v>UM</v>
          </cell>
        </row>
        <row r="30836">
          <cell r="A30836">
            <v>708025070</v>
          </cell>
          <cell r="B30836" t="str">
            <v>SUPORTE DO AR CONDICIONADO - USINAGEM</v>
          </cell>
          <cell r="C30836" t="str">
            <v>UM</v>
          </cell>
        </row>
        <row r="30837">
          <cell r="A30837" t="str">
            <v>80302900P</v>
          </cell>
          <cell r="B30837" t="str">
            <v>PARA-CHOQUE DIANT FORD CARGO 2002 EM DIANTE BRANCO</v>
          </cell>
          <cell r="C30837" t="str">
            <v>UM</v>
          </cell>
        </row>
        <row r="30838">
          <cell r="A30838" t="str">
            <v>80152000P</v>
          </cell>
          <cell r="B30838" t="str">
            <v>GRADE INFERIOR MB 1620 MODERNO BRANCO</v>
          </cell>
          <cell r="C30838" t="str">
            <v>UM</v>
          </cell>
        </row>
        <row r="30839">
          <cell r="A30839" t="str">
            <v>DD06029090</v>
          </cell>
          <cell r="B30839" t="str">
            <v>OUTRAS PLANTAS VIVAS</v>
          </cell>
          <cell r="C30839" t="str">
            <v>UM</v>
          </cell>
        </row>
        <row r="30840">
          <cell r="A30840" t="str">
            <v>DD25309090</v>
          </cell>
          <cell r="B30840" t="str">
            <v>OUTROS MATERIAIS MINERAIS</v>
          </cell>
          <cell r="C30840" t="str">
            <v>UM</v>
          </cell>
        </row>
        <row r="30841">
          <cell r="A30841" t="str">
            <v>DD25183000</v>
          </cell>
          <cell r="B30841" t="str">
            <v>AGLOMERADO DE DOLOMITA</v>
          </cell>
          <cell r="C30841" t="str">
            <v>UM</v>
          </cell>
        </row>
        <row r="30842">
          <cell r="A30842">
            <v>620000051</v>
          </cell>
          <cell r="B30842" t="str">
            <v>CONDUITE 1" COM INTERIOR METALICO</v>
          </cell>
          <cell r="C30842" t="str">
            <v>UM</v>
          </cell>
        </row>
        <row r="30843">
          <cell r="A30843">
            <v>620000052</v>
          </cell>
          <cell r="B30843" t="str">
            <v>BLOCO DE CONTATO SCHENEIDER REF ZBE-101</v>
          </cell>
          <cell r="C30843" t="str">
            <v>UM</v>
          </cell>
        </row>
        <row r="30844">
          <cell r="A30844">
            <v>620000053</v>
          </cell>
          <cell r="B30844" t="str">
            <v>CABO MULTIVIAS 16 X 1,00MM²</v>
          </cell>
          <cell r="C30844" t="str">
            <v>UM</v>
          </cell>
        </row>
        <row r="30845">
          <cell r="A30845">
            <v>807587000</v>
          </cell>
          <cell r="B30845" t="str">
            <v>COMPLEMENTO CHAMINE TRASEIRA INT. - 10482749</v>
          </cell>
          <cell r="C30845" t="str">
            <v>UM</v>
          </cell>
        </row>
        <row r="30846">
          <cell r="A30846" t="str">
            <v>DD87082911</v>
          </cell>
          <cell r="B30846" t="str">
            <v>PARA-LAMAS</v>
          </cell>
          <cell r="C30846" t="str">
            <v>UM</v>
          </cell>
        </row>
        <row r="30847">
          <cell r="A30847" t="str">
            <v>80324400D</v>
          </cell>
          <cell r="B30847" t="str">
            <v>COLUNA INTERNA CARGO DIR. - TJG</v>
          </cell>
          <cell r="C30847" t="str">
            <v>UM</v>
          </cell>
        </row>
        <row r="30848">
          <cell r="A30848" t="str">
            <v>80324400E</v>
          </cell>
          <cell r="B30848" t="str">
            <v>COLUNA INTERNA CARGO ESQ. - TJG</v>
          </cell>
          <cell r="C30848" t="str">
            <v>UM</v>
          </cell>
        </row>
        <row r="30849">
          <cell r="A30849" t="str">
            <v>70317213E</v>
          </cell>
          <cell r="B30849" t="str">
            <v>REFORCO SOLEIRA LE FORD CARGO</v>
          </cell>
          <cell r="C30849" t="str">
            <v>UM</v>
          </cell>
        </row>
        <row r="30850">
          <cell r="A30850" t="str">
            <v>70317214D</v>
          </cell>
          <cell r="B30850" t="str">
            <v>FECHAMENTO SUP. SOLEIRA LD FORD CARGO</v>
          </cell>
          <cell r="C30850" t="str">
            <v>UM</v>
          </cell>
        </row>
        <row r="30851">
          <cell r="A30851" t="str">
            <v>70317214E</v>
          </cell>
          <cell r="B30851" t="str">
            <v>FECHAMENTO SUP. SOLEIRA LE FORD CARGO</v>
          </cell>
          <cell r="C30851" t="str">
            <v>UM</v>
          </cell>
        </row>
        <row r="30852">
          <cell r="A30852" t="str">
            <v>70317215D</v>
          </cell>
          <cell r="B30852" t="str">
            <v>FECHAMENTO LAT. SOLEIRA LD FORD CARGO</v>
          </cell>
          <cell r="C30852" t="str">
            <v>UM</v>
          </cell>
        </row>
        <row r="30853">
          <cell r="A30853" t="str">
            <v>70317215E</v>
          </cell>
          <cell r="B30853" t="str">
            <v>FECHAMENTO LAT. SOLEIRA LE FORD CARGO</v>
          </cell>
          <cell r="C30853" t="str">
            <v>UM</v>
          </cell>
        </row>
        <row r="30854">
          <cell r="A30854" t="str">
            <v>70317216D</v>
          </cell>
          <cell r="B30854" t="str">
            <v>FECHAMENTO INF. SOLEIRA LD FORD CARGO</v>
          </cell>
          <cell r="C30854" t="str">
            <v>UM</v>
          </cell>
        </row>
        <row r="30855">
          <cell r="A30855" t="str">
            <v>70317216E</v>
          </cell>
          <cell r="B30855" t="str">
            <v>FECHAMENTO INF. SOLEIRA LE FORD CARGO</v>
          </cell>
          <cell r="C30855" t="str">
            <v>UM</v>
          </cell>
        </row>
        <row r="30856">
          <cell r="A30856">
            <v>707587010</v>
          </cell>
          <cell r="B30856" t="str">
            <v>COMPLEMENTO CHAMINE TRASEIRA INT. - PARTE 1 - 10482749</v>
          </cell>
          <cell r="C30856" t="str">
            <v>UM</v>
          </cell>
        </row>
        <row r="30857">
          <cell r="A30857">
            <v>707587020</v>
          </cell>
          <cell r="B30857" t="str">
            <v>COMPLEMENTO CHAMINE TRASEIRA INT. - PARTE 2 - 10482749</v>
          </cell>
          <cell r="C30857" t="str">
            <v>UM</v>
          </cell>
        </row>
        <row r="30858">
          <cell r="A30858" t="str">
            <v>DD44119310</v>
          </cell>
          <cell r="B30858" t="str">
            <v>OUTROS, PAPEIS FIBRAS</v>
          </cell>
          <cell r="C30858" t="str">
            <v>UM</v>
          </cell>
        </row>
        <row r="30859">
          <cell r="A30859">
            <v>700939630</v>
          </cell>
          <cell r="B30859" t="str">
            <v>TINTA PRIMER PU ACABAMENTO VERDE 6010 STARA</v>
          </cell>
          <cell r="C30859" t="str">
            <v>L</v>
          </cell>
        </row>
        <row r="30860">
          <cell r="A30860" t="str">
            <v>80818000P</v>
          </cell>
          <cell r="B30860" t="str">
            <v>PARA-LAMA ENVOLV PP (ROD SIMPLES M2002)</v>
          </cell>
          <cell r="C30860" t="str">
            <v>UM</v>
          </cell>
        </row>
        <row r="30861">
          <cell r="A30861" t="str">
            <v>80818100P</v>
          </cell>
          <cell r="B30861" t="str">
            <v>PARA-LAMA ENVOLV PP (ROD DUPLO M2002)</v>
          </cell>
          <cell r="C30861" t="str">
            <v>UM</v>
          </cell>
        </row>
        <row r="30862">
          <cell r="A30862" t="str">
            <v>70323903D</v>
          </cell>
          <cell r="B30862" t="str">
            <v>COLUNA DIANT. DIR.</v>
          </cell>
          <cell r="C30862" t="str">
            <v>UM</v>
          </cell>
        </row>
        <row r="30863">
          <cell r="A30863" t="str">
            <v>70323903E</v>
          </cell>
          <cell r="B30863" t="str">
            <v>COLUNA DIANT. ESQ.</v>
          </cell>
          <cell r="C30863" t="str">
            <v>UM</v>
          </cell>
        </row>
        <row r="30864">
          <cell r="A30864">
            <v>703239010</v>
          </cell>
          <cell r="B30864" t="str">
            <v>SUPORTE SUPERIOR CANTO FRONTAL</v>
          </cell>
          <cell r="C30864" t="str">
            <v>UM</v>
          </cell>
        </row>
        <row r="30865">
          <cell r="A30865">
            <v>703239020</v>
          </cell>
          <cell r="B30865" t="str">
            <v>SUPORTE INFERIOR CANTO FRONTAL</v>
          </cell>
          <cell r="C30865" t="str">
            <v>UM</v>
          </cell>
        </row>
        <row r="30866">
          <cell r="A30866">
            <v>703239100</v>
          </cell>
          <cell r="B30866" t="str">
            <v>CONJ. SUPORTE SUP. COLUNA FRONTAL C/ PORCAS</v>
          </cell>
          <cell r="C30866" t="str">
            <v>UM</v>
          </cell>
        </row>
        <row r="30867">
          <cell r="A30867">
            <v>703239200</v>
          </cell>
          <cell r="B30867" t="str">
            <v>CONJ. SUPORTE INF. COLUNA FRONTAL C/ PORCAS</v>
          </cell>
          <cell r="C30867" t="str">
            <v>UM</v>
          </cell>
        </row>
        <row r="30868">
          <cell r="A30868">
            <v>807588000</v>
          </cell>
          <cell r="B30868" t="str">
            <v>CANO DE DESCARGA - 10483480</v>
          </cell>
          <cell r="C30868" t="str">
            <v>UM</v>
          </cell>
        </row>
        <row r="30869">
          <cell r="A30869">
            <v>707588010</v>
          </cell>
          <cell r="B30869" t="str">
            <v>CANO DE DESCARGA - PARTE 1 - 10483480</v>
          </cell>
          <cell r="C30869" t="str">
            <v>UM</v>
          </cell>
        </row>
        <row r="30870">
          <cell r="A30870">
            <v>707588020</v>
          </cell>
          <cell r="B30870" t="str">
            <v>CANO DE DESCARGA - PARTE 2 - 10483480</v>
          </cell>
          <cell r="C30870" t="str">
            <v>UM</v>
          </cell>
        </row>
        <row r="30871">
          <cell r="A30871" t="str">
            <v>70323900D</v>
          </cell>
          <cell r="B30871" t="str">
            <v>COLUNA DIANTEIRA CARGO DIR.</v>
          </cell>
          <cell r="C30871" t="str">
            <v>UM</v>
          </cell>
        </row>
        <row r="30872">
          <cell r="A30872" t="str">
            <v>70323900E</v>
          </cell>
          <cell r="B30872" t="str">
            <v>COLUNA DIANTEIRA CARGO ESQ.</v>
          </cell>
          <cell r="C30872" t="str">
            <v>UM</v>
          </cell>
        </row>
        <row r="30873">
          <cell r="A30873" t="str">
            <v>80710200F</v>
          </cell>
          <cell r="B30873" t="str">
            <v>GRADE FRONTAL SUPERIOR VOLVO FM</v>
          </cell>
          <cell r="C30873" t="str">
            <v>UM</v>
          </cell>
        </row>
        <row r="30874">
          <cell r="A30874" t="str">
            <v>70323905D</v>
          </cell>
          <cell r="B30874" t="str">
            <v>COLUNA DIANTEIRA CARGO DIR. (C/ GLACO)</v>
          </cell>
          <cell r="C30874" t="str">
            <v>UM</v>
          </cell>
        </row>
        <row r="30875">
          <cell r="A30875" t="str">
            <v>70323905E</v>
          </cell>
          <cell r="B30875" t="str">
            <v>COLUNA DIANTEIRA CARGO ESQ. (C/ GLACO)</v>
          </cell>
          <cell r="C30875" t="str">
            <v>UM</v>
          </cell>
        </row>
        <row r="30876">
          <cell r="A30876" t="str">
            <v>70178200D</v>
          </cell>
          <cell r="B30876" t="str">
            <v>CJ. SUPORTE RADIADOR 710 C/INTERCOOLER - DIR.</v>
          </cell>
          <cell r="C30876" t="str">
            <v>UM</v>
          </cell>
        </row>
        <row r="30877">
          <cell r="A30877" t="str">
            <v>70323906D</v>
          </cell>
          <cell r="B30877" t="str">
            <v>FECHAMENTO COLUNA DIANT. DIR.</v>
          </cell>
          <cell r="C30877" t="str">
            <v>UM</v>
          </cell>
        </row>
        <row r="30878">
          <cell r="A30878" t="str">
            <v>DD85391010</v>
          </cell>
          <cell r="B30878" t="str">
            <v>FAROIS E PROJETORES</v>
          </cell>
          <cell r="C30878" t="str">
            <v>UM</v>
          </cell>
        </row>
        <row r="30879">
          <cell r="A30879" t="str">
            <v>70323906E</v>
          </cell>
          <cell r="B30879" t="str">
            <v>FECHAMENTO COLUNA DIANT. ESQ.</v>
          </cell>
          <cell r="C30879" t="str">
            <v>UM</v>
          </cell>
        </row>
        <row r="30880">
          <cell r="A30880" t="str">
            <v>801413PAR</v>
          </cell>
          <cell r="B30880" t="str">
            <v>CABINE PARCIAL  710PLUS/914</v>
          </cell>
          <cell r="C30880" t="str">
            <v>UM</v>
          </cell>
        </row>
        <row r="30881">
          <cell r="A30881" t="str">
            <v>70178200E</v>
          </cell>
          <cell r="B30881" t="str">
            <v>CJ. SUPORTE RADIADOR 710 C/INTERCOOLER - ESQ.</v>
          </cell>
          <cell r="C30881" t="str">
            <v>UM</v>
          </cell>
        </row>
        <row r="30882">
          <cell r="A30882">
            <v>703239030</v>
          </cell>
          <cell r="B30882" t="str">
            <v>BLANK COLUNA DIANT.</v>
          </cell>
          <cell r="C30882" t="str">
            <v>UM</v>
          </cell>
        </row>
        <row r="30883">
          <cell r="A30883" t="str">
            <v>IMOB94013090</v>
          </cell>
          <cell r="B30883" t="str">
            <v>CADEIRA ATUALE SECRETARIA EXRECUTIVA</v>
          </cell>
          <cell r="C30883" t="str">
            <v>UM</v>
          </cell>
        </row>
        <row r="30884">
          <cell r="A30884" t="str">
            <v>DD39232990</v>
          </cell>
          <cell r="B30884" t="str">
            <v>OUTROS SACOS, BOLSAS E CARTUCHOS</v>
          </cell>
          <cell r="C30884" t="str">
            <v>UM</v>
          </cell>
        </row>
        <row r="30885">
          <cell r="A30885">
            <v>703239060</v>
          </cell>
          <cell r="B30885" t="str">
            <v>BLANK FECHAMENTO COLUNA DIANT. DIR/ESQ</v>
          </cell>
          <cell r="C30885" t="str">
            <v>UM</v>
          </cell>
        </row>
        <row r="30886">
          <cell r="A30886" t="str">
            <v>70323907D</v>
          </cell>
          <cell r="B30886" t="str">
            <v>REFORÇO DIR</v>
          </cell>
          <cell r="C30886" t="str">
            <v>UM</v>
          </cell>
        </row>
        <row r="30887">
          <cell r="A30887" t="str">
            <v>70323907E</v>
          </cell>
          <cell r="B30887" t="str">
            <v>REFORÇO ESQ</v>
          </cell>
          <cell r="C30887" t="str">
            <v>UM</v>
          </cell>
        </row>
        <row r="30888">
          <cell r="A30888" t="str">
            <v>70323930E</v>
          </cell>
          <cell r="B30888" t="str">
            <v>CONJ. REFORÇO C/ PORCA ESQ.</v>
          </cell>
          <cell r="C30888" t="str">
            <v>UM</v>
          </cell>
        </row>
        <row r="30889">
          <cell r="A30889" t="str">
            <v>70323930D</v>
          </cell>
          <cell r="B30889" t="str">
            <v>CONJ. REFORÇO C/ PORCA DIR.</v>
          </cell>
          <cell r="C30889" t="str">
            <v>UM</v>
          </cell>
        </row>
        <row r="30890">
          <cell r="A30890">
            <v>703239080</v>
          </cell>
          <cell r="B30890" t="str">
            <v>BLANK REFORÇO DIR/ESQ</v>
          </cell>
          <cell r="C30890" t="str">
            <v>UM</v>
          </cell>
        </row>
        <row r="30891">
          <cell r="A30891" t="str">
            <v>DD84145190</v>
          </cell>
          <cell r="B30891" t="str">
            <v>OUTROS VENTILADORES</v>
          </cell>
          <cell r="C30891" t="str">
            <v>UM</v>
          </cell>
        </row>
        <row r="30892">
          <cell r="A30892" t="str">
            <v>IMOB39269090</v>
          </cell>
          <cell r="B30892" t="str">
            <v>MASCARA DE SOLDA ELETRONICA</v>
          </cell>
          <cell r="C30892" t="str">
            <v>UM</v>
          </cell>
        </row>
        <row r="30893">
          <cell r="A30893">
            <v>500327000</v>
          </cell>
          <cell r="B30893" t="str">
            <v>PROTETOR FACIAL CA-3473</v>
          </cell>
          <cell r="C30893" t="str">
            <v>UM</v>
          </cell>
        </row>
        <row r="30894">
          <cell r="A30894">
            <v>707554100</v>
          </cell>
          <cell r="B30894" t="str">
            <v>HASTE CORTA FIO (JATEADO)</v>
          </cell>
          <cell r="C30894" t="str">
            <v>UM</v>
          </cell>
        </row>
        <row r="30895">
          <cell r="A30895">
            <v>707564100</v>
          </cell>
          <cell r="B30895" t="str">
            <v>HASTE CORTA FIO MENOR  (JATEADO)</v>
          </cell>
          <cell r="C30895" t="str">
            <v>UM</v>
          </cell>
        </row>
        <row r="30896">
          <cell r="A30896" t="str">
            <v>703222DIN</v>
          </cell>
          <cell r="B30896" t="str">
            <v>MEIO PARALAMA TRAS FORD CARGO DIR PP INJETADO</v>
          </cell>
          <cell r="C30896" t="str">
            <v>UM</v>
          </cell>
        </row>
        <row r="30897">
          <cell r="A30897" t="str">
            <v>DD28363000</v>
          </cell>
          <cell r="B30897" t="str">
            <v>HIDROGENOCARBONATO</v>
          </cell>
          <cell r="C30897" t="str">
            <v>UM</v>
          </cell>
        </row>
        <row r="30898">
          <cell r="A30898" t="str">
            <v>IMOB84145190</v>
          </cell>
          <cell r="B30898" t="str">
            <v>OUTROS VENTILADORES C/MOTOR ELETRIC</v>
          </cell>
          <cell r="C30898" t="str">
            <v>UM</v>
          </cell>
        </row>
        <row r="30899">
          <cell r="A30899">
            <v>109798000</v>
          </cell>
          <cell r="B30899" t="str">
            <v>PARAF M10 x 1,5 x 25 SEXT FLANG 10.9 ZB</v>
          </cell>
          <cell r="C30899" t="str">
            <v>UM</v>
          </cell>
        </row>
        <row r="30900">
          <cell r="A30900" t="str">
            <v>11171500D</v>
          </cell>
          <cell r="B30900" t="str">
            <v>PORTA DIREITA AXOR 2644-2540</v>
          </cell>
          <cell r="C30900" t="str">
            <v>UM</v>
          </cell>
        </row>
        <row r="30901">
          <cell r="A30901" t="str">
            <v>11171500E</v>
          </cell>
          <cell r="B30901" t="str">
            <v>PORTA ESQUERDA AXOR 2644-2540</v>
          </cell>
          <cell r="C30901" t="str">
            <v>UM</v>
          </cell>
        </row>
        <row r="30902">
          <cell r="A30902" t="str">
            <v>80171500D</v>
          </cell>
          <cell r="B30902" t="str">
            <v>PORTA DIREITA AXOR 2644-2540</v>
          </cell>
          <cell r="C30902" t="str">
            <v>UM</v>
          </cell>
        </row>
        <row r="30903">
          <cell r="A30903" t="str">
            <v>8017150DF</v>
          </cell>
          <cell r="B30903" t="str">
            <v>PORTA DIREITA AXOR 2644-2540</v>
          </cell>
          <cell r="C30903" t="str">
            <v>UM</v>
          </cell>
        </row>
        <row r="30904">
          <cell r="A30904" t="str">
            <v>80171500E</v>
          </cell>
          <cell r="B30904" t="str">
            <v>PORTA ESQUERDA AXOR 2644-2540</v>
          </cell>
          <cell r="C30904" t="str">
            <v>UM</v>
          </cell>
        </row>
        <row r="30905">
          <cell r="A30905" t="str">
            <v>8017150EF</v>
          </cell>
          <cell r="B30905" t="str">
            <v>PORTA ESQUERDA AXOR 2644-2540</v>
          </cell>
          <cell r="C30905" t="str">
            <v>UM</v>
          </cell>
        </row>
        <row r="30906">
          <cell r="A30906" t="str">
            <v>80171600D</v>
          </cell>
          <cell r="B30906" t="str">
            <v>PORTA DIREITA ATEGO</v>
          </cell>
          <cell r="C30906" t="str">
            <v>UM</v>
          </cell>
        </row>
        <row r="30907">
          <cell r="A30907" t="str">
            <v>8017160DF</v>
          </cell>
          <cell r="B30907" t="str">
            <v>PORTA DIREITA ATEGO</v>
          </cell>
          <cell r="C30907" t="str">
            <v>UM</v>
          </cell>
        </row>
        <row r="30908">
          <cell r="A30908" t="str">
            <v>80171600E</v>
          </cell>
          <cell r="B30908" t="str">
            <v>PORTA ESQUERDA ATEGO</v>
          </cell>
          <cell r="C30908" t="str">
            <v>UM</v>
          </cell>
        </row>
        <row r="30909">
          <cell r="A30909" t="str">
            <v>8017160EF</v>
          </cell>
          <cell r="B30909" t="str">
            <v>PORTA ESQUERDA ATEGO</v>
          </cell>
          <cell r="C30909" t="str">
            <v>UM</v>
          </cell>
        </row>
        <row r="30910">
          <cell r="A30910" t="str">
            <v>11171600D</v>
          </cell>
          <cell r="B30910" t="str">
            <v>PORTA DIREITA ATEGO</v>
          </cell>
          <cell r="C30910" t="str">
            <v>UM</v>
          </cell>
        </row>
        <row r="30911">
          <cell r="A30911" t="str">
            <v>11171600E</v>
          </cell>
          <cell r="B30911" t="str">
            <v>PORTA ESQUERDA ATEGO</v>
          </cell>
          <cell r="C30911" t="str">
            <v>UM</v>
          </cell>
        </row>
        <row r="30912">
          <cell r="A30912">
            <v>620000054</v>
          </cell>
          <cell r="B30912" t="str">
            <v>SUPORTE P/FLUORESCENTE CEBOLINHA T8T10T12 NYLON</v>
          </cell>
          <cell r="C30912" t="str">
            <v>UM</v>
          </cell>
        </row>
        <row r="30913">
          <cell r="A30913">
            <v>620000055</v>
          </cell>
          <cell r="B30913" t="str">
            <v>SUPORTE P/FLUOR.ANTIVIBRATORIO 40 W (LUMIBRAS)</v>
          </cell>
          <cell r="C30913" t="str">
            <v>UM</v>
          </cell>
        </row>
        <row r="30914">
          <cell r="A30914" t="str">
            <v>DD74153900</v>
          </cell>
          <cell r="B30914" t="str">
            <v>OUTROS ARTIGOS DE COBRE</v>
          </cell>
          <cell r="C30914" t="str">
            <v>UM</v>
          </cell>
        </row>
        <row r="30915">
          <cell r="A30915" t="str">
            <v>DD84836090</v>
          </cell>
          <cell r="B30915" t="str">
            <v>DISPOSITIVO DE ACOPLAMENTO</v>
          </cell>
          <cell r="C30915" t="str">
            <v>UM</v>
          </cell>
        </row>
        <row r="30916">
          <cell r="A30916" t="str">
            <v>DD84099111</v>
          </cell>
          <cell r="B30916" t="str">
            <v>BIELAS PARA MOTORES DE EXPLOSAO</v>
          </cell>
          <cell r="C30916" t="str">
            <v>UM</v>
          </cell>
        </row>
        <row r="30917">
          <cell r="A30917" t="str">
            <v>DD45049000</v>
          </cell>
          <cell r="B30917" t="str">
            <v>OUTRAS OBRAS DE CORTICA AGLOMERADA</v>
          </cell>
          <cell r="C30917" t="str">
            <v>UM</v>
          </cell>
        </row>
        <row r="30918">
          <cell r="A30918" t="str">
            <v>DD85118090</v>
          </cell>
          <cell r="B30918" t="str">
            <v>OUTROS APARS E DISP ELETR DE IGNI</v>
          </cell>
          <cell r="C30918" t="str">
            <v>UM</v>
          </cell>
        </row>
        <row r="30919">
          <cell r="A30919" t="str">
            <v>DD39206100</v>
          </cell>
          <cell r="B30919" t="str">
            <v>CHAPAS, ETC DE POLICARBONATOS</v>
          </cell>
          <cell r="C30919" t="str">
            <v>UM</v>
          </cell>
        </row>
        <row r="30920">
          <cell r="A30920" t="str">
            <v>DD30039059</v>
          </cell>
          <cell r="B30920" t="str">
            <v>OUTROS</v>
          </cell>
          <cell r="C30920" t="str">
            <v>UM</v>
          </cell>
        </row>
        <row r="30921">
          <cell r="A30921" t="str">
            <v>DD19011010</v>
          </cell>
          <cell r="B30921" t="str">
            <v>LEITE MODIFICADO</v>
          </cell>
          <cell r="C30921" t="str">
            <v>UM</v>
          </cell>
        </row>
        <row r="30922">
          <cell r="A30922" t="str">
            <v>DD30043981</v>
          </cell>
          <cell r="B30922" t="str">
            <v>MEDICAMENTO COM LEVOTIROXINA</v>
          </cell>
          <cell r="C30922" t="str">
            <v>UM</v>
          </cell>
        </row>
        <row r="30923">
          <cell r="A30923" t="str">
            <v>803239DCF</v>
          </cell>
          <cell r="B30923" t="str">
            <v>COLUNA UNIDA DIR.</v>
          </cell>
          <cell r="C30923" t="str">
            <v>UM</v>
          </cell>
        </row>
        <row r="30924">
          <cell r="A30924" t="str">
            <v>803239ECF</v>
          </cell>
          <cell r="B30924" t="str">
            <v>COLUNA UNIDA ESQ.</v>
          </cell>
          <cell r="C30924" t="str">
            <v>UM</v>
          </cell>
        </row>
        <row r="30925">
          <cell r="A30925" t="str">
            <v>DD30039029</v>
          </cell>
          <cell r="B30925" t="str">
            <v>MEDICAMENTO COM OUTRAS ENZIMAS</v>
          </cell>
          <cell r="C30925" t="str">
            <v>UM</v>
          </cell>
        </row>
        <row r="30926">
          <cell r="A30926" t="str">
            <v>DD56012110</v>
          </cell>
          <cell r="B30926" t="str">
            <v>PASTAS ("QUATES") DE ALGODAO</v>
          </cell>
          <cell r="C30926" t="str">
            <v>UM</v>
          </cell>
        </row>
        <row r="30927">
          <cell r="A30927" t="str">
            <v>DD30049036</v>
          </cell>
          <cell r="B30927" t="str">
            <v>MEDICAMENTO CONT CLORIDRATO</v>
          </cell>
          <cell r="C30927" t="str">
            <v>UM</v>
          </cell>
        </row>
        <row r="30928">
          <cell r="A30928" t="str">
            <v>80324500D</v>
          </cell>
          <cell r="B30928" t="str">
            <v>CONJUNTO COLUNA CARGO DIR.</v>
          </cell>
          <cell r="C30928" t="str">
            <v>UM</v>
          </cell>
        </row>
        <row r="30929">
          <cell r="A30929" t="str">
            <v>80324500E</v>
          </cell>
          <cell r="B30929" t="str">
            <v>CONJUNTO COLUNA CARGO ESQ.</v>
          </cell>
          <cell r="C30929" t="str">
            <v>UM</v>
          </cell>
        </row>
        <row r="30930">
          <cell r="A30930" t="str">
            <v>8032450DF</v>
          </cell>
          <cell r="B30930" t="str">
            <v>CONJUNTO COLUNA CARGO DIR.</v>
          </cell>
          <cell r="C30930" t="str">
            <v>UM</v>
          </cell>
        </row>
        <row r="30931">
          <cell r="A30931" t="str">
            <v>8032450EF</v>
          </cell>
          <cell r="B30931" t="str">
            <v>CONJUNTO COLUNA CARGO ESQ.</v>
          </cell>
          <cell r="C30931" t="str">
            <v>UM</v>
          </cell>
        </row>
        <row r="30932">
          <cell r="A30932" t="str">
            <v>DD90213940</v>
          </cell>
          <cell r="B30932" t="str">
            <v>PROTESES MAMARIAS NAO IMPLANTAVEIS</v>
          </cell>
          <cell r="C30932" t="str">
            <v>UM</v>
          </cell>
        </row>
        <row r="30933">
          <cell r="A30933" t="str">
            <v>TESTE 703029040</v>
          </cell>
          <cell r="B30933" t="str">
            <v>REFORÇO INF. CENTRAL</v>
          </cell>
          <cell r="C30933" t="str">
            <v>UM</v>
          </cell>
        </row>
        <row r="30934">
          <cell r="A30934" t="str">
            <v>DD72085400</v>
          </cell>
          <cell r="B30934" t="str">
            <v>LAMINADOS FERRO/ACO, QUENTE, L &lt;=60CM</v>
          </cell>
          <cell r="C30934" t="str">
            <v>UM</v>
          </cell>
        </row>
        <row r="30935">
          <cell r="A30935" t="str">
            <v>TESTE 703029110</v>
          </cell>
          <cell r="B30935" t="str">
            <v>REFORCO INFERIOR COM PORCAS - PINTURA</v>
          </cell>
          <cell r="C30935" t="str">
            <v>UM</v>
          </cell>
        </row>
        <row r="30936">
          <cell r="A30936" t="str">
            <v>TESTE 70303201D</v>
          </cell>
          <cell r="B30936" t="str">
            <v>SUPORTE DO ESTRIBO FORD CARGO DIR</v>
          </cell>
          <cell r="C30936" t="str">
            <v>UM</v>
          </cell>
        </row>
        <row r="30937">
          <cell r="A30937" t="str">
            <v>DD84219990</v>
          </cell>
          <cell r="B30937" t="str">
            <v>PARTES DE APARELHOS P/FILTRAR</v>
          </cell>
          <cell r="C30937" t="str">
            <v>UM</v>
          </cell>
        </row>
        <row r="30938">
          <cell r="A30938" t="str">
            <v>TESTE 703030020</v>
          </cell>
          <cell r="B30938" t="str">
            <v>FIXACAO DO ESTRIBO</v>
          </cell>
          <cell r="C30938" t="str">
            <v>UM</v>
          </cell>
        </row>
        <row r="30939">
          <cell r="A30939" t="str">
            <v>IMOB84213990</v>
          </cell>
          <cell r="B30939" t="str">
            <v>OUTROS APARELHOS PARA FILTRAR OU DEPURAR</v>
          </cell>
          <cell r="C30939" t="str">
            <v>UM</v>
          </cell>
        </row>
        <row r="30940">
          <cell r="A30940" t="str">
            <v>DD84283910</v>
          </cell>
          <cell r="B30940" t="str">
            <v>APARELHOS ELEVADORES / TRANSP DE MERC</v>
          </cell>
          <cell r="C30940" t="str">
            <v>UM</v>
          </cell>
        </row>
        <row r="30941">
          <cell r="A30941" t="str">
            <v>TESTE 703027020</v>
          </cell>
          <cell r="B30941" t="str">
            <v>FIXACAO DO PISCA</v>
          </cell>
          <cell r="C30941" t="str">
            <v>UM</v>
          </cell>
        </row>
        <row r="30942">
          <cell r="A30942" t="str">
            <v>TESTE 703027030</v>
          </cell>
          <cell r="B30942" t="str">
            <v>FIXACAO DO PISCA</v>
          </cell>
          <cell r="C30942" t="str">
            <v>UM</v>
          </cell>
        </row>
        <row r="30943">
          <cell r="A30943" t="str">
            <v>TESTE 70302704D</v>
          </cell>
          <cell r="B30943" t="str">
            <v>SUPORTE FIXACAO DA GRADE DIR</v>
          </cell>
          <cell r="C30943" t="str">
            <v>UM</v>
          </cell>
        </row>
        <row r="30944">
          <cell r="A30944" t="str">
            <v>TESTE 703029180</v>
          </cell>
          <cell r="B30944" t="str">
            <v>FIXACAO SUPERIOR SIMPLES COM PARAFUSO M10</v>
          </cell>
          <cell r="C30944" t="str">
            <v>UM</v>
          </cell>
        </row>
        <row r="30945">
          <cell r="A30945" t="str">
            <v>TESTE 703029200</v>
          </cell>
          <cell r="B30945" t="str">
            <v>FIXACAO SUPERIOR SIMPLES COM PARAFUSO M8</v>
          </cell>
          <cell r="C30945" t="str">
            <v>UM</v>
          </cell>
        </row>
        <row r="30946">
          <cell r="A30946" t="str">
            <v>10980000D</v>
          </cell>
          <cell r="B30946" t="str">
            <v>PARA-LAMA DIANTEIRO DIREITO AXOR</v>
          </cell>
          <cell r="C30946" t="str">
            <v>UM</v>
          </cell>
        </row>
        <row r="30947">
          <cell r="A30947" t="str">
            <v>10980000E</v>
          </cell>
          <cell r="B30947" t="str">
            <v>PARA-LAMA DIANTEIRO ESQUERDO AXOR</v>
          </cell>
          <cell r="C30947" t="str">
            <v>UM</v>
          </cell>
        </row>
        <row r="30948">
          <cell r="A30948">
            <v>109801000</v>
          </cell>
          <cell r="B30948" t="str">
            <v>PARA-LAMA TRASEIRO AXOR</v>
          </cell>
          <cell r="C30948" t="str">
            <v>UM</v>
          </cell>
        </row>
        <row r="30949">
          <cell r="A30949">
            <v>109802000</v>
          </cell>
          <cell r="B30949" t="str">
            <v>PARA-LAMA CENTRAL AXOR</v>
          </cell>
          <cell r="C30949" t="str">
            <v>UM</v>
          </cell>
        </row>
        <row r="30950">
          <cell r="A30950">
            <v>109803000</v>
          </cell>
          <cell r="B30950" t="str">
            <v>GRADE FRONTAL AXOR</v>
          </cell>
          <cell r="C30950" t="str">
            <v>UM</v>
          </cell>
        </row>
        <row r="30951">
          <cell r="A30951" t="str">
            <v>TESTE 803180000</v>
          </cell>
          <cell r="B30951" t="str">
            <v>PAINEL FRONTAL COMPLETO - AC45/7000124/AC</v>
          </cell>
          <cell r="C30951" t="str">
            <v>UM</v>
          </cell>
        </row>
        <row r="30952">
          <cell r="A30952" t="str">
            <v>TESTE 703180000</v>
          </cell>
          <cell r="B30952" t="str">
            <v>FRONTAL MONTADO CABINE FORD CARGO</v>
          </cell>
          <cell r="C30952" t="str">
            <v>UM</v>
          </cell>
        </row>
        <row r="30953">
          <cell r="A30953">
            <v>704285060</v>
          </cell>
          <cell r="B30953" t="str">
            <v>ESTRIBO DO PARA-CHOQUE VOLKS (4285)</v>
          </cell>
          <cell r="C30953" t="str">
            <v>UM</v>
          </cell>
        </row>
        <row r="30954">
          <cell r="A30954">
            <v>109799000</v>
          </cell>
          <cell r="B30954" t="str">
            <v>PARAF M12 x 1,75 x 20 SEXT 8.8 - DIN 961- ZA</v>
          </cell>
          <cell r="C30954" t="str">
            <v>UM</v>
          </cell>
        </row>
        <row r="30955">
          <cell r="A30955">
            <v>703175000</v>
          </cell>
          <cell r="B30955" t="str">
            <v>REFORÇO FIXAÇÃO DO CAPO</v>
          </cell>
          <cell r="C30955" t="str">
            <v>UM</v>
          </cell>
        </row>
        <row r="30956">
          <cell r="A30956">
            <v>703175010</v>
          </cell>
          <cell r="B30956" t="str">
            <v>REFORÇO FIXAÇÃO DO CAPO (ZINCAGEM)</v>
          </cell>
          <cell r="C30956" t="str">
            <v>UM</v>
          </cell>
        </row>
        <row r="30957">
          <cell r="A30957" t="str">
            <v>81064700D</v>
          </cell>
          <cell r="B30957" t="str">
            <v>M.O. CAIXA DE RODA. TRAS. DIR.  - GESTAMP - 96.901.641</v>
          </cell>
          <cell r="C30957" t="str">
            <v>UM</v>
          </cell>
        </row>
        <row r="30958">
          <cell r="A30958" t="str">
            <v>81064700E</v>
          </cell>
          <cell r="B30958" t="str">
            <v>M.O. CAIXA DE RODA TRAS. ESQ.  - GESTAMP - 96.901.642</v>
          </cell>
          <cell r="C30958" t="str">
            <v>UM</v>
          </cell>
        </row>
        <row r="30959">
          <cell r="A30959">
            <v>810648000</v>
          </cell>
          <cell r="B30959" t="str">
            <v>M.O. LONGARINA DIANT. DIR. - GESTAMP - 96.901.370</v>
          </cell>
          <cell r="C30959" t="str">
            <v>UM</v>
          </cell>
        </row>
        <row r="30960">
          <cell r="A30960">
            <v>190216000</v>
          </cell>
          <cell r="B30960" t="str">
            <v>GMW3032M-ST-S-HR340LA-HD60G60G-U - FGM732076M</v>
          </cell>
          <cell r="C30960" t="str">
            <v>KG</v>
          </cell>
        </row>
        <row r="30961">
          <cell r="A30961">
            <v>190217000</v>
          </cell>
          <cell r="B30961" t="str">
            <v>GMW2M-ST-S-CR2-HD60G60G - FGM722076M</v>
          </cell>
          <cell r="C30961" t="str">
            <v>KG</v>
          </cell>
        </row>
        <row r="30962">
          <cell r="A30962" t="str">
            <v>DD27101931</v>
          </cell>
          <cell r="B30962" t="str">
            <v>GRAXA SKF LGEM</v>
          </cell>
          <cell r="C30962" t="str">
            <v>UM</v>
          </cell>
        </row>
        <row r="30963">
          <cell r="A30963" t="str">
            <v>DD84829120</v>
          </cell>
          <cell r="B30963" t="str">
            <v>ROLETES CILINDRICOS P/ROLAMENTOS</v>
          </cell>
          <cell r="C30963" t="str">
            <v>UM</v>
          </cell>
        </row>
        <row r="30964">
          <cell r="A30964" t="str">
            <v>IMOB84198920</v>
          </cell>
          <cell r="B30964" t="str">
            <v>ESTUFAS</v>
          </cell>
          <cell r="C30964" t="str">
            <v>UM</v>
          </cell>
        </row>
        <row r="30965">
          <cell r="A30965" t="str">
            <v>IMOB84283910</v>
          </cell>
          <cell r="B30965" t="str">
            <v>APARELHOS ELEVADORES / TRANSP DE MERC</v>
          </cell>
          <cell r="C30965" t="str">
            <v>UM</v>
          </cell>
        </row>
        <row r="30966">
          <cell r="A30966" t="str">
            <v>DD39231000</v>
          </cell>
          <cell r="B30966" t="str">
            <v>CAIXA/ENGRADADO PLASTICO</v>
          </cell>
          <cell r="C30966" t="str">
            <v>UM</v>
          </cell>
        </row>
        <row r="30967">
          <cell r="A30967" t="str">
            <v>DD48119090</v>
          </cell>
          <cell r="B30967" t="str">
            <v>OUTROS</v>
          </cell>
          <cell r="C30967" t="str">
            <v>UM</v>
          </cell>
        </row>
        <row r="30968">
          <cell r="A30968" t="str">
            <v>DD73101090</v>
          </cell>
          <cell r="B30968" t="str">
            <v>OUTROS</v>
          </cell>
          <cell r="C30968" t="str">
            <v>UM</v>
          </cell>
        </row>
        <row r="30969">
          <cell r="A30969">
            <v>620000056</v>
          </cell>
          <cell r="B30969" t="str">
            <v>CONTATOR TRIP 12A 24VCA 50-60HZ 1NA 3RT10171AB01 SIEMENS</v>
          </cell>
          <cell r="C30969" t="str">
            <v>UM</v>
          </cell>
        </row>
        <row r="30970">
          <cell r="A30970">
            <v>620000057</v>
          </cell>
          <cell r="B30970" t="str">
            <v>CONTATOS AUX 3RH19 11-1FA22 S00 SIEMENS</v>
          </cell>
          <cell r="C30970" t="str">
            <v>UM</v>
          </cell>
        </row>
        <row r="30971">
          <cell r="A30971">
            <v>109582000</v>
          </cell>
          <cell r="B30971" t="str">
            <v>LAMPADA FAROL FORD CARGO</v>
          </cell>
          <cell r="C30971" t="str">
            <v>UM</v>
          </cell>
        </row>
        <row r="30972">
          <cell r="A30972" t="str">
            <v>10958100D</v>
          </cell>
          <cell r="B30972" t="str">
            <v>LANTERNA COMPLETA DIR. FORD CARGO</v>
          </cell>
          <cell r="C30972" t="str">
            <v>UM</v>
          </cell>
        </row>
        <row r="30973">
          <cell r="A30973" t="str">
            <v>10958100E</v>
          </cell>
          <cell r="B30973" t="str">
            <v>LANTERNA COMPLETA ESQ. FORD CARGO</v>
          </cell>
          <cell r="C30973" t="str">
            <v>UM</v>
          </cell>
        </row>
        <row r="30974">
          <cell r="A30974">
            <v>703175020</v>
          </cell>
          <cell r="B30974" t="str">
            <v>SUPORTE PARA-LAMA FORD CARGO</v>
          </cell>
          <cell r="C30974" t="str">
            <v>UM</v>
          </cell>
        </row>
        <row r="30975">
          <cell r="A30975">
            <v>703175030</v>
          </cell>
          <cell r="B30975" t="str">
            <v>CJ SUPORTE PARA-LAMA FORD CARGO</v>
          </cell>
          <cell r="C30975" t="str">
            <v>UM</v>
          </cell>
        </row>
        <row r="30976">
          <cell r="A30976" t="str">
            <v>DD91070010</v>
          </cell>
          <cell r="B30976" t="str">
            <v>INTERRUPTORES HORARIOS</v>
          </cell>
          <cell r="C30976" t="str">
            <v>UM</v>
          </cell>
        </row>
        <row r="30977">
          <cell r="A30977" t="str">
            <v>DD73158100</v>
          </cell>
          <cell r="B30977" t="str">
            <v>CORRENTES DE ELOS C/SUPORTE</v>
          </cell>
          <cell r="C30977" t="str">
            <v>UM</v>
          </cell>
        </row>
        <row r="30978">
          <cell r="A30978" t="str">
            <v>DD95030080</v>
          </cell>
          <cell r="B30978" t="str">
            <v>OUTROS BRINQUEDOS</v>
          </cell>
          <cell r="C30978" t="str">
            <v>UM</v>
          </cell>
        </row>
        <row r="30979">
          <cell r="A30979" t="str">
            <v>DD95049090</v>
          </cell>
          <cell r="B30979" t="str">
            <v>OUTROS, CONSOLES/MAQUINAS DE JOGOS</v>
          </cell>
          <cell r="C30979" t="str">
            <v>UM</v>
          </cell>
        </row>
        <row r="30980">
          <cell r="A30980" t="str">
            <v>DD95069900</v>
          </cell>
          <cell r="B30980" t="str">
            <v>ARTIGOS E EQUIPAMENTOS P/OUTROS ESP</v>
          </cell>
          <cell r="C30980" t="str">
            <v>UM</v>
          </cell>
        </row>
        <row r="30981">
          <cell r="A30981" t="str">
            <v>DD72171019</v>
          </cell>
          <cell r="B30981" t="str">
            <v>OUTROS FIOS DE FERRO / ACO N/LIGADOS</v>
          </cell>
          <cell r="C30981" t="str">
            <v>UM</v>
          </cell>
        </row>
        <row r="30982">
          <cell r="A30982">
            <v>109804000</v>
          </cell>
          <cell r="B30982" t="str">
            <v>CHAPA FECHAMENTO DO TETO FORD CARGO</v>
          </cell>
          <cell r="C30982" t="str">
            <v>UM</v>
          </cell>
        </row>
        <row r="30983">
          <cell r="A30983">
            <v>620000058</v>
          </cell>
          <cell r="B30983" t="str">
            <v>LAMPADA FLUORESCENTE COMPACTA FLC 135W/220V ROSCA-E40</v>
          </cell>
          <cell r="C30983" t="str">
            <v>UM</v>
          </cell>
        </row>
        <row r="30984">
          <cell r="A30984" t="str">
            <v>DD38160019</v>
          </cell>
          <cell r="B30984" t="str">
            <v>OUTROS CIMENTOS E ARGAMASSAS</v>
          </cell>
          <cell r="C30984" t="str">
            <v>UM</v>
          </cell>
        </row>
        <row r="30985">
          <cell r="A30985" t="str">
            <v>DD27075000</v>
          </cell>
          <cell r="B30985" t="str">
            <v>OUTRAS MISTURAS DOS HIDROCARB AROMAT</v>
          </cell>
          <cell r="C30985" t="str">
            <v>UM</v>
          </cell>
        </row>
        <row r="30986">
          <cell r="A30986" t="str">
            <v>RES000040</v>
          </cell>
          <cell r="B30986" t="str">
            <v>RESIDUOS INDUSTRIAIS DIVERSOS</v>
          </cell>
          <cell r="C30986" t="str">
            <v>T</v>
          </cell>
        </row>
        <row r="30987">
          <cell r="A30987" t="str">
            <v>DD70131000</v>
          </cell>
          <cell r="B30987" t="str">
            <v>OBJETOS DE VITROCERAMICA</v>
          </cell>
          <cell r="C30987" t="str">
            <v>UM</v>
          </cell>
        </row>
        <row r="30988">
          <cell r="A30988" t="str">
            <v>DD70133700</v>
          </cell>
          <cell r="B30988" t="str">
            <v>OUTROS, OBJETOS DE VIDRO</v>
          </cell>
          <cell r="C30988" t="str">
            <v>UM</v>
          </cell>
        </row>
        <row r="30989">
          <cell r="A30989" t="str">
            <v>DD48192000</v>
          </cell>
          <cell r="B30989" t="str">
            <v>CAIXAS E CARTONAGENS DOBRAVEIS</v>
          </cell>
          <cell r="C30989" t="str">
            <v>UM</v>
          </cell>
        </row>
        <row r="30990">
          <cell r="A30990" t="str">
            <v>DD73142000</v>
          </cell>
          <cell r="B30990" t="str">
            <v>GRADES, REDES DE FIOS FERRO OU ACO</v>
          </cell>
          <cell r="C30990" t="str">
            <v>UM</v>
          </cell>
        </row>
        <row r="30991">
          <cell r="A30991">
            <v>807589000</v>
          </cell>
          <cell r="B30991" t="str">
            <v>CONJUNTO CACAMBA P/ DUMPER MM 250 - 007.03.001</v>
          </cell>
          <cell r="C30991" t="str">
            <v>UM</v>
          </cell>
        </row>
        <row r="30992">
          <cell r="A30992">
            <v>707589010</v>
          </cell>
          <cell r="B30992" t="str">
            <v>FECHAMENTO TRASEIRO P/ DUMPER - 007.03.002</v>
          </cell>
          <cell r="C30992" t="str">
            <v>UM</v>
          </cell>
        </row>
        <row r="30993">
          <cell r="A30993">
            <v>707589020</v>
          </cell>
          <cell r="B30993" t="str">
            <v>FECHAMENTO INFERIOR PARCIAL P/ DUMPER - 007.03.003-PROT1</v>
          </cell>
          <cell r="C30993" t="str">
            <v>UM</v>
          </cell>
        </row>
        <row r="30994">
          <cell r="A30994">
            <v>707589030</v>
          </cell>
          <cell r="B30994" t="str">
            <v>FECHAMENTO INF. PARCIAL LAT. P/ DUMPER - 007.03.003-PROT2</v>
          </cell>
          <cell r="C30994" t="str">
            <v>UM</v>
          </cell>
        </row>
        <row r="30995">
          <cell r="A30995">
            <v>707589040</v>
          </cell>
          <cell r="B30995" t="str">
            <v>FECHAMENTO INFERIOR P/ DUMPER - 007.03.003</v>
          </cell>
          <cell r="C30995" t="str">
            <v>UM</v>
          </cell>
        </row>
        <row r="30996">
          <cell r="A30996">
            <v>105223000</v>
          </cell>
          <cell r="B30996" t="str">
            <v>REBITE FERRO 5/16" x 1" RED</v>
          </cell>
          <cell r="C30996" t="str">
            <v>UM</v>
          </cell>
        </row>
        <row r="30997">
          <cell r="A30997" t="str">
            <v>70758905E</v>
          </cell>
          <cell r="B30997" t="str">
            <v>FECHAMENTO ESQUERDO P/ DUMPER - 007.03.004</v>
          </cell>
          <cell r="C30997" t="str">
            <v>UM</v>
          </cell>
        </row>
        <row r="30998">
          <cell r="A30998" t="str">
            <v>70758905D</v>
          </cell>
          <cell r="B30998" t="str">
            <v>FECHAMENTO DIREITO P/ DUMPER - 007.03.005</v>
          </cell>
          <cell r="C30998" t="str">
            <v>UM</v>
          </cell>
        </row>
        <row r="30999">
          <cell r="A30999" t="str">
            <v>70758906E</v>
          </cell>
          <cell r="B30999" t="str">
            <v>REFORCO LATERAL ESQUERDO P/ DUMPER - 007.03.006</v>
          </cell>
          <cell r="C30999" t="str">
            <v>UM</v>
          </cell>
        </row>
        <row r="31000">
          <cell r="A31000" t="str">
            <v>70758906D</v>
          </cell>
          <cell r="B31000" t="str">
            <v>REFORCO LATERAL DIREITO P/ DUMPER - 007.03.007</v>
          </cell>
          <cell r="C31000" t="str">
            <v>UM</v>
          </cell>
        </row>
        <row r="31001">
          <cell r="A31001">
            <v>707589070</v>
          </cell>
          <cell r="B31001" t="str">
            <v>REFORCO ABA FRONTAL P/ DUMPER - 007.03.009</v>
          </cell>
          <cell r="C31001" t="str">
            <v>UM</v>
          </cell>
        </row>
        <row r="31002">
          <cell r="A31002">
            <v>707589080</v>
          </cell>
          <cell r="B31002" t="str">
            <v>REFORCO SUPORTE ARTICULACAO P/ DUMPER - 007.03.010</v>
          </cell>
          <cell r="C31002" t="str">
            <v>UM</v>
          </cell>
        </row>
        <row r="31003">
          <cell r="A31003">
            <v>707589090</v>
          </cell>
          <cell r="B31003" t="str">
            <v>CANTONEIRA INFERIOR P/ DUMPER - 007.03.014</v>
          </cell>
          <cell r="C31003" t="str">
            <v>UM</v>
          </cell>
        </row>
        <row r="31004">
          <cell r="A31004">
            <v>707589100</v>
          </cell>
          <cell r="B31004" t="str">
            <v>SUPORTE ARTICULACAO EXTERNO P/ DUMPER - 007.03.013</v>
          </cell>
          <cell r="C31004" t="str">
            <v>UM</v>
          </cell>
        </row>
        <row r="31005">
          <cell r="A31005">
            <v>707589110</v>
          </cell>
          <cell r="B31005" t="str">
            <v>REFORCO CACAMBA P/ DUMPER - 007.03.011</v>
          </cell>
          <cell r="C31005" t="str">
            <v>UM</v>
          </cell>
        </row>
        <row r="31006">
          <cell r="A31006">
            <v>707589120</v>
          </cell>
          <cell r="B31006" t="str">
            <v>SUPORTE ARTICULACAO EXTERNO P/ DUMPER - 007.03.012</v>
          </cell>
          <cell r="C31006" t="str">
            <v>UM</v>
          </cell>
        </row>
        <row r="31007">
          <cell r="A31007">
            <v>707589130</v>
          </cell>
          <cell r="B31007" t="str">
            <v>REFORCO TRASEIRO CACAMBA P/ DUMPER - 007.03.008</v>
          </cell>
          <cell r="C31007" t="str">
            <v>UM</v>
          </cell>
        </row>
        <row r="31008">
          <cell r="A31008">
            <v>707427018</v>
          </cell>
          <cell r="B31008" t="str">
            <v>SUPORTE TRASEIRO CACAMBA P/ DUMPER - 001.03.023</v>
          </cell>
          <cell r="C31008" t="str">
            <v>UM</v>
          </cell>
        </row>
        <row r="31009">
          <cell r="A31009">
            <v>707427019</v>
          </cell>
          <cell r="B31009" t="str">
            <v>FIXADOR TAPA-BARRO P/ DUMPER - 001.03.024</v>
          </cell>
          <cell r="C31009" t="str">
            <v>UM</v>
          </cell>
        </row>
        <row r="31010">
          <cell r="A31010">
            <v>109805000</v>
          </cell>
          <cell r="B31010" t="str">
            <v>CHAPA DE ACO 4,25mm FQ 1200 x 1800- SAE 1006 DEC</v>
          </cell>
          <cell r="C31010" t="str">
            <v>KG</v>
          </cell>
        </row>
        <row r="31011">
          <cell r="A31011">
            <v>807591000</v>
          </cell>
          <cell r="B31011" t="str">
            <v>CONJUNTO CHASSI P/ DUMPER MM 250 - 007.07.000</v>
          </cell>
          <cell r="C31011" t="str">
            <v>UM</v>
          </cell>
        </row>
        <row r="31012">
          <cell r="A31012">
            <v>807592000</v>
          </cell>
          <cell r="B31012" t="str">
            <v>CANO DE DESCARGA - 10474516</v>
          </cell>
          <cell r="C31012" t="str">
            <v>UM</v>
          </cell>
        </row>
        <row r="31013">
          <cell r="A31013">
            <v>807593000</v>
          </cell>
          <cell r="B31013" t="str">
            <v>CANO DE DESCARGA - 10474517</v>
          </cell>
          <cell r="C31013" t="str">
            <v>UM</v>
          </cell>
        </row>
        <row r="31014">
          <cell r="A31014">
            <v>109806000</v>
          </cell>
          <cell r="B31014" t="str">
            <v>MANCAL PEQUENO CHASSI MM150 E MM250</v>
          </cell>
          <cell r="C31014" t="str">
            <v>UM</v>
          </cell>
        </row>
        <row r="31015">
          <cell r="A31015">
            <v>707591010</v>
          </cell>
          <cell r="B31015" t="str">
            <v>LONGARINA LATERAL FRONTAL P/ DUMPER - 007.07.002</v>
          </cell>
          <cell r="C31015" t="str">
            <v>UM</v>
          </cell>
        </row>
        <row r="31016">
          <cell r="A31016">
            <v>707591020</v>
          </cell>
          <cell r="B31016" t="str">
            <v>SUPORTE EXTERNO ARCO P/ DUMPER - 007.07.003</v>
          </cell>
          <cell r="C31016" t="str">
            <v>UM</v>
          </cell>
        </row>
        <row r="31017">
          <cell r="A31017">
            <v>707591030</v>
          </cell>
          <cell r="B31017" t="str">
            <v>CJ. SUPORTE ARCO P/ DUMPER - 007.07.004</v>
          </cell>
          <cell r="C31017" t="str">
            <v>UM</v>
          </cell>
        </row>
        <row r="31018">
          <cell r="A31018">
            <v>707591040</v>
          </cell>
          <cell r="B31018" t="str">
            <v>REFORCO BASE APOIO EIXO P/ DUMPER - 007.07.005</v>
          </cell>
          <cell r="C31018" t="str">
            <v>UM</v>
          </cell>
        </row>
        <row r="31019">
          <cell r="A31019" t="str">
            <v>70759105D</v>
          </cell>
          <cell r="B31019" t="str">
            <v>LONGARINA LATERAL TRASEIRA DIREITA P/ DUMPER - 007.07.006</v>
          </cell>
          <cell r="C31019" t="str">
            <v>UM</v>
          </cell>
        </row>
        <row r="31020">
          <cell r="A31020" t="str">
            <v>70759105E</v>
          </cell>
          <cell r="B31020" t="str">
            <v>LONGARINA LATERAL TRASEIRA ESQUERDA P/ DUMPER - 007.07.010</v>
          </cell>
          <cell r="C31020" t="str">
            <v>UM</v>
          </cell>
        </row>
        <row r="31021">
          <cell r="A31021">
            <v>707591060</v>
          </cell>
          <cell r="B31021" t="str">
            <v>BASE DO TANQUE HIDRAULICO P/ DUMPER - 007.07.007</v>
          </cell>
          <cell r="C31021" t="str">
            <v>UM</v>
          </cell>
        </row>
        <row r="31022">
          <cell r="A31022">
            <v>707591070</v>
          </cell>
          <cell r="B31022" t="str">
            <v>APOIO TANQUE HIDRAULICO P/ DUMPER - 007.07.008</v>
          </cell>
          <cell r="C31022" t="str">
            <v>UM</v>
          </cell>
        </row>
        <row r="31023">
          <cell r="A31023">
            <v>707591080</v>
          </cell>
          <cell r="B31023" t="str">
            <v>TRAVESSA TRASEIRA P/ DUMPER - 007.07.009</v>
          </cell>
          <cell r="C31023" t="str">
            <v>UM</v>
          </cell>
        </row>
        <row r="31024">
          <cell r="A31024">
            <v>707591090</v>
          </cell>
          <cell r="B31024" t="str">
            <v>TRAVESSA CENTRAL P/ DUMPER - 007.07.011</v>
          </cell>
          <cell r="C31024" t="str">
            <v>UM</v>
          </cell>
        </row>
        <row r="31025">
          <cell r="A31025">
            <v>707591100</v>
          </cell>
          <cell r="B31025" t="str">
            <v>REFORCO TRAVESSA P/ DUMPER - 007.07.012</v>
          </cell>
          <cell r="C31025" t="str">
            <v>UM</v>
          </cell>
        </row>
        <row r="31026">
          <cell r="A31026">
            <v>707591110</v>
          </cell>
          <cell r="B31026" t="str">
            <v>BASE SUPORTE TRAVESSA P/ DUMPER - 007.07.013</v>
          </cell>
          <cell r="C31026" t="str">
            <v>UM</v>
          </cell>
        </row>
        <row r="31027">
          <cell r="A31027">
            <v>707591120</v>
          </cell>
          <cell r="B31027" t="str">
            <v>CJ. BASE SUPORTE TRAVESSA P/ DUMPER - 007.07.014</v>
          </cell>
          <cell r="C31027" t="str">
            <v>UM</v>
          </cell>
        </row>
        <row r="31028">
          <cell r="A31028">
            <v>707591130</v>
          </cell>
          <cell r="B31028" t="str">
            <v>SUPORTE ANCORAGEM EIXO TRASEIRO P/ DUMPER - 007.07.017</v>
          </cell>
          <cell r="C31028" t="str">
            <v>UM</v>
          </cell>
        </row>
        <row r="31029">
          <cell r="A31029">
            <v>707591140</v>
          </cell>
          <cell r="B31029" t="str">
            <v>SUPORTE ANTERIOR ANCORAGEM EIXO TRAS. P/ DUMPER - 007.07.018</v>
          </cell>
          <cell r="C31029" t="str">
            <v>UM</v>
          </cell>
        </row>
        <row r="31030">
          <cell r="A31030" t="str">
            <v>70759115E</v>
          </cell>
          <cell r="B31030" t="str">
            <v>REFORCO SUPORTE ANCORAGEM EIXO ESQ. P/ DUMPER - 007.07.019</v>
          </cell>
          <cell r="C31030" t="str">
            <v>UM</v>
          </cell>
        </row>
        <row r="31031">
          <cell r="A31031" t="str">
            <v>70759115D</v>
          </cell>
          <cell r="B31031" t="str">
            <v>REFORCO SUPORTE ANCORAGEM EIXO DIR. P/ DUMPER - 007.07.020</v>
          </cell>
          <cell r="C31031" t="str">
            <v>UM</v>
          </cell>
        </row>
        <row r="31032">
          <cell r="A31032">
            <v>109807000</v>
          </cell>
          <cell r="B31032" t="str">
            <v>MASSA SUPORTE EIXO TRASEIRO</v>
          </cell>
          <cell r="C31032" t="str">
            <v>UM</v>
          </cell>
        </row>
        <row r="31033">
          <cell r="A31033">
            <v>707591160</v>
          </cell>
          <cell r="B31033" t="str">
            <v>CJ. SUPORTE ANTERIOR EIXO TRASEIRO P/ DUMPER - 007.07.022</v>
          </cell>
          <cell r="C31033" t="str">
            <v>UM</v>
          </cell>
        </row>
        <row r="31034">
          <cell r="A31034">
            <v>707591170</v>
          </cell>
          <cell r="B31034" t="str">
            <v>CJ. SUPORTE TRASEIRO EIXO P/ DUMPER - 007.07.023</v>
          </cell>
          <cell r="C31034" t="str">
            <v>UM</v>
          </cell>
        </row>
        <row r="31035">
          <cell r="A31035">
            <v>300862000</v>
          </cell>
          <cell r="B31035" t="str">
            <v>FOLHA DE LIXA INDASA PLUS SECO G 40</v>
          </cell>
          <cell r="C31035" t="str">
            <v>UM</v>
          </cell>
        </row>
        <row r="31036">
          <cell r="A31036">
            <v>707591180</v>
          </cell>
          <cell r="B31036" t="str">
            <v>LIMITADOR PEDAL DA EMBREAGEM P/ DUMPER - 007.07.024</v>
          </cell>
          <cell r="C31036" t="str">
            <v>UM</v>
          </cell>
        </row>
        <row r="31037">
          <cell r="A31037">
            <v>707591190</v>
          </cell>
          <cell r="B31037" t="str">
            <v>TRAVESSA CHASSI DOBRADA P/ DUMPER - 007.07.026</v>
          </cell>
          <cell r="C31037" t="str">
            <v>UM</v>
          </cell>
        </row>
        <row r="31038">
          <cell r="A31038">
            <v>707591200</v>
          </cell>
          <cell r="B31038" t="str">
            <v>CJ. TRAVESSA CHASSI P/ DUMPER - 007.07.027</v>
          </cell>
          <cell r="C31038" t="str">
            <v>UM</v>
          </cell>
        </row>
        <row r="31039">
          <cell r="A31039">
            <v>707591210</v>
          </cell>
          <cell r="B31039" t="str">
            <v>SUPORTE EXTERNO GIRO CARREGADOR P/ DUMPER - 007.07.029</v>
          </cell>
          <cell r="C31039" t="str">
            <v>UM</v>
          </cell>
        </row>
        <row r="31040">
          <cell r="A31040">
            <v>707591220</v>
          </cell>
          <cell r="B31040" t="str">
            <v>SUPORTE INTERNO GIRO CARREGADOR P/ DUMPER - 007.07.030</v>
          </cell>
          <cell r="C31040" t="str">
            <v>UM</v>
          </cell>
        </row>
        <row r="31041">
          <cell r="A31041">
            <v>707591230</v>
          </cell>
          <cell r="B31041" t="str">
            <v>CJ. BASE TANQUE HIDRAULICO P/ DUMPER - 007.07.031</v>
          </cell>
          <cell r="C31041" t="str">
            <v>UM</v>
          </cell>
        </row>
        <row r="31042">
          <cell r="A31042">
            <v>707591240</v>
          </cell>
          <cell r="B31042" t="str">
            <v>SUPORTE RADIADOR P/ DUMPER - 007.07.032</v>
          </cell>
          <cell r="C31042" t="str">
            <v>UM</v>
          </cell>
        </row>
        <row r="31043">
          <cell r="A31043" t="str">
            <v>70759125D</v>
          </cell>
          <cell r="B31043" t="str">
            <v>SUPORTE DIREITO CILINDRO P/ DUMPER - 007.07.033</v>
          </cell>
          <cell r="C31043" t="str">
            <v>UM</v>
          </cell>
        </row>
        <row r="31044">
          <cell r="A31044" t="str">
            <v>70759125E</v>
          </cell>
          <cell r="B31044" t="str">
            <v>SUPORTE ESQUERDO CILINDRO P/ DUMPER - 007.07.034</v>
          </cell>
          <cell r="C31044" t="str">
            <v>UM</v>
          </cell>
        </row>
        <row r="31045">
          <cell r="A31045">
            <v>707591260</v>
          </cell>
          <cell r="B31045" t="str">
            <v>TRAVESSA DIANTEIRA P/ DUMPER - 007.07.035</v>
          </cell>
          <cell r="C31045" t="str">
            <v>UM</v>
          </cell>
        </row>
        <row r="31046">
          <cell r="A31046">
            <v>707591270</v>
          </cell>
          <cell r="B31046" t="str">
            <v>BASE ASSENTAMENTO EIXO DIANTEIRO P/ DUMPER - 007.07.046</v>
          </cell>
          <cell r="C31046" t="str">
            <v>UM</v>
          </cell>
        </row>
        <row r="31047">
          <cell r="A31047">
            <v>707591280</v>
          </cell>
          <cell r="B31047" t="str">
            <v>CONJUNTO CHASSI P/ DUMPER - 007.07.001</v>
          </cell>
          <cell r="C31047" t="str">
            <v>UM</v>
          </cell>
        </row>
        <row r="31048">
          <cell r="A31048" t="str">
            <v>DD84148029</v>
          </cell>
          <cell r="B31048" t="str">
            <v>OUTROS TURBOCOMPRESSORES DE AR</v>
          </cell>
          <cell r="C31048" t="str">
            <v>UM</v>
          </cell>
        </row>
        <row r="31049">
          <cell r="A31049" t="str">
            <v>DD84198999</v>
          </cell>
          <cell r="B31049" t="str">
            <v>OUTROS APARELHOS E DISPOSITIVOS PARA TRATAMENTO</v>
          </cell>
          <cell r="C31049" t="str">
            <v>UM</v>
          </cell>
        </row>
        <row r="31050">
          <cell r="A31050">
            <v>807594000</v>
          </cell>
          <cell r="B31050" t="str">
            <v>EIXO CILINDRO MENOR - 003.02.006</v>
          </cell>
          <cell r="C31050" t="str">
            <v>UM</v>
          </cell>
        </row>
        <row r="31051">
          <cell r="A31051">
            <v>109809000</v>
          </cell>
          <cell r="B31051" t="str">
            <v>PARAF M 8 x 1,25 x 16 ACO 12.9 DIN 912 ZA</v>
          </cell>
          <cell r="C31051" t="str">
            <v>UM</v>
          </cell>
        </row>
        <row r="31052">
          <cell r="A31052">
            <v>109810000</v>
          </cell>
          <cell r="B31052" t="str">
            <v>PARAF M10 x 1,5 x 30 ACO 8.8 DIN 933 ZA</v>
          </cell>
          <cell r="C31052" t="str">
            <v>UM</v>
          </cell>
        </row>
        <row r="31053">
          <cell r="A31053">
            <v>807590000</v>
          </cell>
          <cell r="B31053" t="str">
            <v>SISTEMA CARREGADOR P/ DUMPER MM 250 - 001.16.000</v>
          </cell>
          <cell r="C31053" t="str">
            <v>UM</v>
          </cell>
        </row>
        <row r="31054">
          <cell r="A31054">
            <v>707590010</v>
          </cell>
          <cell r="B31054" t="str">
            <v>CJ. ARTICULACAO COMPLETO P/ DUMPER - 001.16.001</v>
          </cell>
          <cell r="C31054" t="str">
            <v>UM</v>
          </cell>
        </row>
        <row r="31055">
          <cell r="A31055">
            <v>707590020</v>
          </cell>
          <cell r="B31055" t="str">
            <v>CJ. ARTICULACAO CARREGADOR P/ DUMPER - 001.16.002</v>
          </cell>
          <cell r="C31055" t="str">
            <v>UM</v>
          </cell>
        </row>
        <row r="31056">
          <cell r="A31056">
            <v>707590030</v>
          </cell>
          <cell r="B31056" t="str">
            <v>TUBO ANCORAGEM CARREGADOR P/ DUMPER - 001.16.004</v>
          </cell>
          <cell r="C31056" t="str">
            <v>UM</v>
          </cell>
        </row>
        <row r="31057">
          <cell r="A31057">
            <v>707590040</v>
          </cell>
          <cell r="B31057" t="str">
            <v>ANCORAGEM CILINDRO CHASSI P/ DUMPER - 001.16.007</v>
          </cell>
          <cell r="C31057" t="str">
            <v>UM</v>
          </cell>
        </row>
        <row r="31058">
          <cell r="A31058">
            <v>109811000</v>
          </cell>
          <cell r="B31058" t="str">
            <v>BUCHA MAIOR</v>
          </cell>
          <cell r="C31058" t="str">
            <v>UM</v>
          </cell>
        </row>
        <row r="31059">
          <cell r="A31059">
            <v>707590050</v>
          </cell>
          <cell r="B31059" t="str">
            <v>ANCORAGEM CILINDRO CARREGADOR P/ DUMPER - 001.16.006</v>
          </cell>
          <cell r="C31059" t="str">
            <v>UM</v>
          </cell>
        </row>
        <row r="31060">
          <cell r="A31060">
            <v>707590060</v>
          </cell>
          <cell r="B31060" t="str">
            <v>LATERAL CARREGADOR P/ DUMPER - 001.16.003</v>
          </cell>
          <cell r="C31060" t="str">
            <v>UM</v>
          </cell>
        </row>
        <row r="31061">
          <cell r="A31061">
            <v>109812000</v>
          </cell>
          <cell r="B31061" t="str">
            <v>BUCHA MENOR</v>
          </cell>
          <cell r="C31061" t="str">
            <v>UM</v>
          </cell>
        </row>
        <row r="31062">
          <cell r="A31062">
            <v>707590070</v>
          </cell>
          <cell r="B31062" t="str">
            <v>ALARGADOR ANCORAGEM CONCHA P/ DUMPER - 001.16.010</v>
          </cell>
          <cell r="C31062" t="str">
            <v>UM</v>
          </cell>
        </row>
        <row r="31063">
          <cell r="A31063">
            <v>707590080</v>
          </cell>
          <cell r="B31063" t="str">
            <v>REFORCO QUADRO CARREGADOR P/ DUMPER - 001.16.005</v>
          </cell>
          <cell r="C31063" t="str">
            <v>UM</v>
          </cell>
        </row>
        <row r="31064">
          <cell r="A31064">
            <v>109813000</v>
          </cell>
          <cell r="B31064" t="str">
            <v>BUCHA DE BRONZE 40X46X57</v>
          </cell>
          <cell r="C31064" t="str">
            <v>UM</v>
          </cell>
        </row>
        <row r="31065">
          <cell r="A31065">
            <v>707590090</v>
          </cell>
          <cell r="B31065" t="str">
            <v>CJ. CONCHA P/ DUMPER - 001.16.011</v>
          </cell>
          <cell r="C31065" t="str">
            <v>UM</v>
          </cell>
        </row>
        <row r="31066">
          <cell r="A31066">
            <v>707590100</v>
          </cell>
          <cell r="B31066" t="str">
            <v>FECHAMENTO MAIOR P/ DUMPER - 001.16.012</v>
          </cell>
          <cell r="C31066" t="str">
            <v>UM</v>
          </cell>
        </row>
        <row r="31067">
          <cell r="A31067">
            <v>707590110</v>
          </cell>
          <cell r="B31067" t="str">
            <v>NAVALHA HORIZONTAL USINADA P/ DUMPER - 001.16.021</v>
          </cell>
          <cell r="C31067" t="str">
            <v>UM</v>
          </cell>
        </row>
        <row r="31068">
          <cell r="A31068">
            <v>707590120</v>
          </cell>
          <cell r="B31068" t="str">
            <v>NAVALHA HORIZONTAL CORTADA  P/ DUMPER - 001.16.021</v>
          </cell>
          <cell r="C31068" t="str">
            <v>UM</v>
          </cell>
        </row>
        <row r="31069">
          <cell r="A31069" t="str">
            <v>70759013E</v>
          </cell>
          <cell r="B31069" t="str">
            <v>NAVALHA VERTICAL ESQUERDA P/ DUMPER - 001.16.020</v>
          </cell>
          <cell r="C31069" t="str">
            <v>UM</v>
          </cell>
        </row>
        <row r="31070">
          <cell r="A31070" t="str">
            <v>70759013D</v>
          </cell>
          <cell r="B31070" t="str">
            <v>NAVALHA VERTICAL DIREITA P/ DUMPER - 001.16.019</v>
          </cell>
          <cell r="C31070" t="str">
            <v>UM</v>
          </cell>
        </row>
        <row r="31071">
          <cell r="A31071">
            <v>707590130</v>
          </cell>
          <cell r="B31071" t="str">
            <v>NAVALHA VERTICAL CORTADA P/ DUMPER - 001.16.019/020</v>
          </cell>
          <cell r="C31071" t="str">
            <v>UM</v>
          </cell>
        </row>
        <row r="31072">
          <cell r="A31072">
            <v>707590140</v>
          </cell>
          <cell r="B31072" t="str">
            <v>FECHAMENTO LATERAL P/ DUMPER - 001.16.013</v>
          </cell>
          <cell r="C31072" t="str">
            <v>UM</v>
          </cell>
        </row>
        <row r="31073">
          <cell r="A31073">
            <v>707590150</v>
          </cell>
          <cell r="B31073" t="str">
            <v>ANCORAGEM INTERNA CONCHA P/ DUMPER - 001.16.014</v>
          </cell>
          <cell r="C31073" t="str">
            <v>UM</v>
          </cell>
        </row>
        <row r="31074">
          <cell r="A31074">
            <v>707590160</v>
          </cell>
          <cell r="B31074" t="str">
            <v>DEFLETOR ANGULAR P/ DUMPER - 001.16.017</v>
          </cell>
          <cell r="C31074" t="str">
            <v>UM</v>
          </cell>
        </row>
        <row r="31075">
          <cell r="A31075">
            <v>707590170</v>
          </cell>
          <cell r="B31075" t="str">
            <v>NERVURA CONCHA P/ DUMPER - 001.16.018</v>
          </cell>
          <cell r="C31075" t="str">
            <v>UM</v>
          </cell>
        </row>
        <row r="31076">
          <cell r="A31076" t="str">
            <v>70759018E</v>
          </cell>
          <cell r="B31076" t="str">
            <v>REFORCO SUPERIOR ESQ. CONCHA P/ DUMPER - 001.16.015</v>
          </cell>
          <cell r="C31076" t="str">
            <v>UM</v>
          </cell>
        </row>
        <row r="31077">
          <cell r="A31077" t="str">
            <v>70759018D</v>
          </cell>
          <cell r="B31077" t="str">
            <v>REFORCO SUPERIOR DIR. CONCHA P/ DUMPER - 001.16.016</v>
          </cell>
          <cell r="C31077" t="str">
            <v>UM</v>
          </cell>
        </row>
        <row r="31078">
          <cell r="A31078">
            <v>707590190</v>
          </cell>
          <cell r="B31078" t="str">
            <v>CJ. EIXO SUPERIOR CARREGADOR P/ DUMPER - 001.16.022</v>
          </cell>
          <cell r="C31078" t="str">
            <v>UM</v>
          </cell>
        </row>
        <row r="31079">
          <cell r="A31079">
            <v>707590200</v>
          </cell>
          <cell r="B31079" t="str">
            <v>EIXO SUPERIOR CARREGADOR P/ DUMPER - 001.16.023</v>
          </cell>
          <cell r="C31079" t="str">
            <v>UM</v>
          </cell>
        </row>
        <row r="31080">
          <cell r="A31080">
            <v>707590210</v>
          </cell>
          <cell r="B31080" t="str">
            <v>TRAVA EIXO SUPERIOR CARREGADOR P/ DUMPER - 001.16.024</v>
          </cell>
          <cell r="C31080" t="str">
            <v>UM</v>
          </cell>
        </row>
        <row r="31081">
          <cell r="A31081">
            <v>707590220</v>
          </cell>
          <cell r="B31081" t="str">
            <v>CJ. EIXO ARTICULACAO CARREGADOR P/ DUMPER - 001.16.025</v>
          </cell>
          <cell r="C31081" t="str">
            <v>UM</v>
          </cell>
        </row>
        <row r="31082">
          <cell r="A31082">
            <v>707590230</v>
          </cell>
          <cell r="B31082" t="str">
            <v>EIXO ARTICULACAO CARREGADOR P/ DUMPER - 001.16.026</v>
          </cell>
          <cell r="C31082" t="str">
            <v>UM</v>
          </cell>
        </row>
        <row r="31083">
          <cell r="A31083">
            <v>707590240</v>
          </cell>
          <cell r="B31083" t="str">
            <v>TRAVA EIXO SUPORTE CARREGADOR P/ DUMPER - 001.16.027</v>
          </cell>
          <cell r="C31083" t="str">
            <v>UM</v>
          </cell>
        </row>
        <row r="31084">
          <cell r="A31084">
            <v>707590250</v>
          </cell>
          <cell r="B31084" t="str">
            <v>CJ. PINO TRAVA CILINDRO P/ DUMPER - 001.16.028</v>
          </cell>
          <cell r="C31084" t="str">
            <v>UM</v>
          </cell>
        </row>
        <row r="31085">
          <cell r="A31085">
            <v>707590260</v>
          </cell>
          <cell r="B31085" t="str">
            <v>EIXO OLHAL CILINDRO MAIOR P/ DUMPER - 001.16.029</v>
          </cell>
          <cell r="C31085" t="str">
            <v>UM</v>
          </cell>
        </row>
        <row r="31086">
          <cell r="A31086">
            <v>707590270</v>
          </cell>
          <cell r="B31086" t="str">
            <v>CJ. PINO CILINDRO CARREGADOR P/ DUMPER - 001.16.030</v>
          </cell>
          <cell r="C31086" t="str">
            <v>UM</v>
          </cell>
        </row>
        <row r="31087">
          <cell r="A31087">
            <v>707590280</v>
          </cell>
          <cell r="B31087" t="str">
            <v>PINO CILINDRO CARREGADOR P/ DUMPER - 001.16.031</v>
          </cell>
          <cell r="C31087" t="str">
            <v>UM</v>
          </cell>
        </row>
        <row r="31088">
          <cell r="A31088">
            <v>707590290</v>
          </cell>
          <cell r="B31088" t="str">
            <v>TRAVA PINO SUPORTE CARREGADOR P/ DUMPER - 001.16.032</v>
          </cell>
          <cell r="C31088" t="str">
            <v>UM</v>
          </cell>
        </row>
        <row r="31089">
          <cell r="A31089">
            <v>197412000</v>
          </cell>
          <cell r="B31089" t="str">
            <v>BLANCK CHAPA DO FOGAO</v>
          </cell>
          <cell r="C31089" t="str">
            <v>UM</v>
          </cell>
        </row>
        <row r="31090">
          <cell r="A31090">
            <v>817412000</v>
          </cell>
          <cell r="B31090" t="str">
            <v>M.O. CHAPA DO FOGÃO</v>
          </cell>
          <cell r="C31090" t="str">
            <v>UM</v>
          </cell>
        </row>
        <row r="31091">
          <cell r="A31091" t="str">
            <v>70759030D</v>
          </cell>
          <cell r="B31091" t="str">
            <v>CJ. SUPORTE PARA CARREGADOR LD P/ DUMPER - 001.07.058</v>
          </cell>
          <cell r="C31091" t="str">
            <v>UM</v>
          </cell>
        </row>
        <row r="31092">
          <cell r="A31092">
            <v>707590310</v>
          </cell>
          <cell r="B31092" t="str">
            <v>BASE ASSENTAMENTO EIXO P/ DUMPER - 001.07.053</v>
          </cell>
          <cell r="C31092" t="str">
            <v>UM</v>
          </cell>
        </row>
        <row r="31093">
          <cell r="A31093">
            <v>707590320</v>
          </cell>
          <cell r="B31093" t="str">
            <v>DISTANCIADOR ASSENTAMENTO CILINDRO P/ DUMPER - 001.07.054</v>
          </cell>
          <cell r="C31093" t="str">
            <v>UM</v>
          </cell>
        </row>
        <row r="31094">
          <cell r="A31094">
            <v>707590330</v>
          </cell>
          <cell r="B31094" t="str">
            <v>MANCAL P/ DUMPER - 001.07.055</v>
          </cell>
          <cell r="C31094" t="str">
            <v>UM</v>
          </cell>
        </row>
        <row r="31095">
          <cell r="A31095">
            <v>707590340</v>
          </cell>
          <cell r="B31095" t="str">
            <v>REFORCO SUPORTE CARREGADOR P/ DUMPER - 001.07.057</v>
          </cell>
          <cell r="C31095" t="str">
            <v>UM</v>
          </cell>
        </row>
        <row r="31096">
          <cell r="A31096" t="str">
            <v>70759030E</v>
          </cell>
          <cell r="B31096" t="str">
            <v>CJ. SUPORTE PARA CARREGADOR LE P/ DUMPER - 001.07.052</v>
          </cell>
          <cell r="C31096" t="str">
            <v>UM</v>
          </cell>
        </row>
        <row r="31097">
          <cell r="A31097">
            <v>707590350</v>
          </cell>
          <cell r="B31097" t="str">
            <v>ANCORAGEM CARREGADOR NO CHASSI P/ DUMPER - 001.07.056</v>
          </cell>
          <cell r="C31097" t="str">
            <v>UM</v>
          </cell>
        </row>
        <row r="31098">
          <cell r="A31098">
            <v>109814000</v>
          </cell>
          <cell r="B31098" t="str">
            <v>CHAPA DE ACO 4,25mm FQ 1200 x 1800 - NBR 6656 LNE - 38</v>
          </cell>
          <cell r="C31098" t="str">
            <v>KG</v>
          </cell>
        </row>
        <row r="31099">
          <cell r="A31099">
            <v>807595000</v>
          </cell>
          <cell r="B31099" t="str">
            <v>ARO DE RODA 360 - 151254</v>
          </cell>
          <cell r="C31099" t="str">
            <v>UM</v>
          </cell>
        </row>
        <row r="31100">
          <cell r="A31100">
            <v>807596000</v>
          </cell>
          <cell r="B31100" t="str">
            <v>ARO  DE RODA 380 -</v>
          </cell>
          <cell r="C31100" t="str">
            <v>UM</v>
          </cell>
        </row>
        <row r="31101">
          <cell r="A31101">
            <v>109815000</v>
          </cell>
          <cell r="B31101" t="str">
            <v>CHAPA DE ACO 15,87mm FQ 1200 x 3000 - SAE 1006/20 NBR6006</v>
          </cell>
          <cell r="C31101" t="str">
            <v>KG</v>
          </cell>
        </row>
        <row r="31102">
          <cell r="A31102">
            <v>109816000</v>
          </cell>
          <cell r="B31102" t="str">
            <v>CHAPA DE ACO 22,22mm FQ 1200 x 3000 - SAE 1006/20 NBR6006</v>
          </cell>
          <cell r="C31102" t="str">
            <v>KG</v>
          </cell>
        </row>
        <row r="31103">
          <cell r="A31103">
            <v>109817000</v>
          </cell>
          <cell r="B31103" t="str">
            <v>CHAPA DE ACO 4,25mm FQ 1500 x 6000 - ASTM A36</v>
          </cell>
          <cell r="C31103" t="str">
            <v>KG</v>
          </cell>
        </row>
        <row r="31104">
          <cell r="A31104" t="str">
            <v>70759019Z</v>
          </cell>
          <cell r="B31104" t="str">
            <v>CJ. EIXO SUP. CARREGADOR ZINCADO P/ DUMPER - 001.16.022</v>
          </cell>
          <cell r="C31104" t="str">
            <v>UM</v>
          </cell>
        </row>
        <row r="31105">
          <cell r="A31105" t="str">
            <v>70759022Z</v>
          </cell>
          <cell r="B31105" t="str">
            <v>CJ. EIXO ART. CARREGADOR ZINCADO P/ DUMPER - 001.16.025</v>
          </cell>
          <cell r="C31105" t="str">
            <v>UM</v>
          </cell>
        </row>
        <row r="31106">
          <cell r="A31106" t="str">
            <v>70759025Z</v>
          </cell>
          <cell r="B31106" t="str">
            <v>CJ. PINO TRAVA CILINDRO ZINCADO P/ DUMPER - 001.16.028</v>
          </cell>
          <cell r="C31106" t="str">
            <v>UM</v>
          </cell>
        </row>
        <row r="31107">
          <cell r="A31107" t="str">
            <v>70759027Z</v>
          </cell>
          <cell r="B31107" t="str">
            <v>CJ. PINO CILINDRO CARREGADOR ZINCADO P/ DUMPER - 001.16.030</v>
          </cell>
          <cell r="C31107" t="str">
            <v>UM</v>
          </cell>
        </row>
        <row r="31108">
          <cell r="A31108">
            <v>109818000</v>
          </cell>
          <cell r="B31108" t="str">
            <v>TUBO ACO FQ 4" x 6000 x PAR 6,35mm C/C SAE 1006/20</v>
          </cell>
          <cell r="C31108" t="str">
            <v>KG</v>
          </cell>
        </row>
        <row r="31109">
          <cell r="A31109">
            <v>109819000</v>
          </cell>
          <cell r="B31109" t="str">
            <v>CHAPA DE ACO 9,50mm x 1200 x 3000mm USI SAC 300</v>
          </cell>
          <cell r="C31109" t="str">
            <v>KG</v>
          </cell>
        </row>
        <row r="31110">
          <cell r="A31110">
            <v>707591290</v>
          </cell>
          <cell r="B31110" t="str">
            <v>CONJUNTO TRAVESSA CAIXA P/ DUMPER - 007.07.016</v>
          </cell>
          <cell r="C31110" t="str">
            <v>UM</v>
          </cell>
        </row>
        <row r="31111">
          <cell r="A31111">
            <v>707591300</v>
          </cell>
          <cell r="B31111" t="str">
            <v>REFORCO TRAVESSA COXINS P/ DUMPER - 007.07.025</v>
          </cell>
          <cell r="C31111" t="str">
            <v>UM</v>
          </cell>
        </row>
        <row r="31112">
          <cell r="A31112">
            <v>707591310</v>
          </cell>
          <cell r="B31112" t="str">
            <v>SUPORTE FIXACAO TRAVESSA P/ DUMPER - 007.07.015</v>
          </cell>
          <cell r="C31112" t="str">
            <v>UM</v>
          </cell>
        </row>
        <row r="31113">
          <cell r="A31113">
            <v>707591320</v>
          </cell>
          <cell r="B31113" t="str">
            <v>TRAVESSA DOS COXINS P/ DUMPER - 007.07.028</v>
          </cell>
          <cell r="C31113" t="str">
            <v>UM</v>
          </cell>
        </row>
        <row r="31114">
          <cell r="A31114">
            <v>807597000</v>
          </cell>
          <cell r="B31114" t="str">
            <v>CONJUNTO SUPORTES CARREGADOR P/ DUMPER</v>
          </cell>
          <cell r="C31114" t="str">
            <v>UM</v>
          </cell>
        </row>
        <row r="31115">
          <cell r="A31115" t="str">
            <v>DD21069030</v>
          </cell>
          <cell r="B31115" t="str">
            <v>COMPLEMENTOS ALIMENTARES</v>
          </cell>
          <cell r="C31115" t="str">
            <v>UM</v>
          </cell>
        </row>
        <row r="31116">
          <cell r="A31116">
            <v>707591330</v>
          </cell>
          <cell r="B31116" t="str">
            <v>LONGARINA LATERAL FRONTAL ESTAMPADA P/ DUMPER - 007.07.002</v>
          </cell>
          <cell r="C31116" t="str">
            <v>UM</v>
          </cell>
        </row>
        <row r="31117">
          <cell r="A31117">
            <v>200064000</v>
          </cell>
          <cell r="B31117" t="str">
            <v>CONTAINER 1000 LTS - KLINTEX</v>
          </cell>
          <cell r="C31117" t="str">
            <v>UM</v>
          </cell>
        </row>
        <row r="31118">
          <cell r="A31118" t="str">
            <v>DD62034300</v>
          </cell>
          <cell r="B31118" t="str">
            <v>CALCAS, JARDINEIRAS, ETC DE FIBRA SINTETICA</v>
          </cell>
          <cell r="C31118" t="str">
            <v>UM</v>
          </cell>
        </row>
        <row r="31119">
          <cell r="A31119">
            <v>807701000</v>
          </cell>
          <cell r="B31119" t="str">
            <v>RACK STARA - DA9013-0086</v>
          </cell>
          <cell r="C31119" t="str">
            <v>UM</v>
          </cell>
        </row>
        <row r="31120">
          <cell r="A31120">
            <v>807702000</v>
          </cell>
          <cell r="B31120" t="str">
            <v>RACK STARA - DA9013-0118</v>
          </cell>
          <cell r="C31120" t="str">
            <v>UM</v>
          </cell>
        </row>
        <row r="31121">
          <cell r="A31121">
            <v>707702010</v>
          </cell>
          <cell r="B31121" t="str">
            <v>TUBO APOIO PE - DA0118P31</v>
          </cell>
          <cell r="C31121" t="str">
            <v>UM</v>
          </cell>
        </row>
        <row r="31122">
          <cell r="A31122">
            <v>707702020</v>
          </cell>
          <cell r="B31122" t="str">
            <v>TAMPA TUBO - 144-1400-0010</v>
          </cell>
          <cell r="C31122" t="str">
            <v>UM</v>
          </cell>
        </row>
        <row r="31123">
          <cell r="A31123">
            <v>707702030</v>
          </cell>
          <cell r="B31123" t="str">
            <v>CHAPA APOIO MAIOR - DA0118P15</v>
          </cell>
          <cell r="C31123" t="str">
            <v>UM</v>
          </cell>
        </row>
        <row r="31124">
          <cell r="A31124">
            <v>707702040</v>
          </cell>
          <cell r="B31124" t="str">
            <v>CHAPA APOIO MAIOR - DA0118P06</v>
          </cell>
          <cell r="C31124" t="str">
            <v>UM</v>
          </cell>
        </row>
        <row r="31125">
          <cell r="A31125">
            <v>707702050</v>
          </cell>
          <cell r="B31125" t="str">
            <v>CHAPA ARTICULAÇÃO - DA0118P07</v>
          </cell>
          <cell r="C31125" t="str">
            <v>UM</v>
          </cell>
        </row>
        <row r="31126">
          <cell r="A31126">
            <v>707702060</v>
          </cell>
          <cell r="B31126" t="str">
            <v>BRAÇO APOIO - DA0118P04</v>
          </cell>
          <cell r="C31126" t="str">
            <v>UM</v>
          </cell>
        </row>
        <row r="31127">
          <cell r="A31127">
            <v>707702070</v>
          </cell>
          <cell r="B31127" t="str">
            <v>CHAPA APOIO - DA0118P05</v>
          </cell>
          <cell r="C31127" t="str">
            <v>UM</v>
          </cell>
        </row>
        <row r="31128">
          <cell r="A31128">
            <v>707702080</v>
          </cell>
          <cell r="B31128" t="str">
            <v>TAMPA - DA0118P14</v>
          </cell>
          <cell r="C31128" t="str">
            <v>UM</v>
          </cell>
        </row>
        <row r="31129">
          <cell r="A31129">
            <v>707702090</v>
          </cell>
          <cell r="B31129" t="str">
            <v>TUBO BASE 2 - DA0118P02</v>
          </cell>
          <cell r="C31129" t="str">
            <v>UM</v>
          </cell>
        </row>
        <row r="31130">
          <cell r="A31130">
            <v>707702100</v>
          </cell>
          <cell r="B31130" t="str">
            <v>TUBO APOIO DO PE - DA0118P03</v>
          </cell>
          <cell r="C31130" t="str">
            <v>UM</v>
          </cell>
        </row>
        <row r="31131">
          <cell r="A31131" t="str">
            <v>DD04015021</v>
          </cell>
          <cell r="B31131" t="str">
            <v>UHT (ULTRA HIGH TEMPERATURE)</v>
          </cell>
          <cell r="C31131" t="str">
            <v>UM</v>
          </cell>
        </row>
        <row r="31132">
          <cell r="A31132">
            <v>707702110</v>
          </cell>
          <cell r="B31132" t="str">
            <v>TUBO BASE 1 - DA0118P01</v>
          </cell>
          <cell r="C31132" t="str">
            <v>UM</v>
          </cell>
        </row>
        <row r="31133">
          <cell r="A31133">
            <v>707702120</v>
          </cell>
          <cell r="B31133" t="str">
            <v>TUBO FIXACAO DA BASE 1 - DA0118P11</v>
          </cell>
          <cell r="C31133" t="str">
            <v>UM</v>
          </cell>
        </row>
        <row r="31134">
          <cell r="A31134" t="str">
            <v>DD17011400</v>
          </cell>
          <cell r="B31134" t="str">
            <v>OUTROS ACUCARES DE CANA</v>
          </cell>
          <cell r="C31134" t="str">
            <v>UM</v>
          </cell>
        </row>
        <row r="31135">
          <cell r="A31135">
            <v>707702130</v>
          </cell>
          <cell r="B31135" t="str">
            <v>TUBO FIXACAO DA BASE 1 - DA0118P25</v>
          </cell>
          <cell r="C31135" t="str">
            <v>UM</v>
          </cell>
        </row>
        <row r="31136">
          <cell r="A31136">
            <v>707702140</v>
          </cell>
          <cell r="B31136" t="str">
            <v>TUBO REFORCO DA BASE 2 - DA0118P12</v>
          </cell>
          <cell r="C31136" t="str">
            <v>UM</v>
          </cell>
        </row>
        <row r="31137">
          <cell r="A31137">
            <v>707702150</v>
          </cell>
          <cell r="B31137" t="str">
            <v>CHAPA APOIO MAIOR - DA0118P20</v>
          </cell>
          <cell r="C31137" t="str">
            <v>UM</v>
          </cell>
        </row>
        <row r="31138">
          <cell r="A31138">
            <v>707701010</v>
          </cell>
          <cell r="B31138" t="str">
            <v>BASE - DA0086P001</v>
          </cell>
          <cell r="C31138" t="str">
            <v>UM</v>
          </cell>
        </row>
        <row r="31139">
          <cell r="A31139">
            <v>707701020</v>
          </cell>
          <cell r="B31139" t="str">
            <v>BASE - DA0086P002</v>
          </cell>
          <cell r="C31139" t="str">
            <v>UM</v>
          </cell>
        </row>
        <row r="31140">
          <cell r="A31140">
            <v>707701030</v>
          </cell>
          <cell r="B31140" t="str">
            <v>BASE - DA0086P008</v>
          </cell>
          <cell r="C31140" t="str">
            <v>UM</v>
          </cell>
        </row>
        <row r="31141">
          <cell r="A31141">
            <v>707701040</v>
          </cell>
          <cell r="B31141" t="str">
            <v>BASE - DA0086P003</v>
          </cell>
          <cell r="C31141" t="str">
            <v>UM</v>
          </cell>
        </row>
        <row r="31142">
          <cell r="A31142">
            <v>707701050</v>
          </cell>
          <cell r="B31142" t="str">
            <v>BASE - DA0086P004</v>
          </cell>
          <cell r="C31142" t="str">
            <v>UM</v>
          </cell>
        </row>
        <row r="31143">
          <cell r="A31143">
            <v>707701060</v>
          </cell>
          <cell r="B31143" t="str">
            <v>TAMPA DO TUBO - DA0083P25</v>
          </cell>
          <cell r="C31143" t="str">
            <v>UM</v>
          </cell>
        </row>
        <row r="31144">
          <cell r="A31144">
            <v>707701070</v>
          </cell>
          <cell r="B31144" t="str">
            <v>TAMPA DO TUBO 60 X 60 SELADO - 144-1400-0137</v>
          </cell>
          <cell r="C31144" t="str">
            <v>UM</v>
          </cell>
        </row>
        <row r="31145">
          <cell r="A31145">
            <v>707701080</v>
          </cell>
          <cell r="B31145" t="str">
            <v>TUBO BASE DO PE - DA0086P16</v>
          </cell>
          <cell r="C31145" t="str">
            <v>UM</v>
          </cell>
        </row>
        <row r="31146">
          <cell r="A31146">
            <v>707701090</v>
          </cell>
          <cell r="B31146" t="str">
            <v>ASSOALHO - DA0086P005</v>
          </cell>
          <cell r="C31146" t="str">
            <v>UM</v>
          </cell>
        </row>
        <row r="31147">
          <cell r="A31147">
            <v>707701100</v>
          </cell>
          <cell r="B31147" t="str">
            <v>TUBO LANÇA - DA0086P009</v>
          </cell>
          <cell r="C31147" t="str">
            <v>UM</v>
          </cell>
        </row>
        <row r="31148">
          <cell r="A31148">
            <v>707701110</v>
          </cell>
          <cell r="B31148" t="str">
            <v>LENÇOL BORRACHA - 9200-1498</v>
          </cell>
          <cell r="C31148" t="str">
            <v>UM</v>
          </cell>
        </row>
        <row r="31149">
          <cell r="A31149">
            <v>807703000</v>
          </cell>
          <cell r="B31149" t="str">
            <v>RACK STARA - DA9013-0105</v>
          </cell>
          <cell r="C31149" t="str">
            <v>UM</v>
          </cell>
        </row>
        <row r="31150">
          <cell r="A31150">
            <v>807704000</v>
          </cell>
          <cell r="B31150" t="str">
            <v>RACK STARA - DA9013-0131</v>
          </cell>
          <cell r="C31150" t="str">
            <v>UM</v>
          </cell>
        </row>
        <row r="31151">
          <cell r="A31151">
            <v>807705000</v>
          </cell>
          <cell r="B31151" t="str">
            <v>RACK STARA - DA9013-0148</v>
          </cell>
          <cell r="C31151" t="str">
            <v>UM</v>
          </cell>
        </row>
        <row r="31152">
          <cell r="A31152">
            <v>707702160</v>
          </cell>
          <cell r="B31152" t="str">
            <v>CJ APOIO PECA - DA0118CT03</v>
          </cell>
          <cell r="C31152" t="str">
            <v>UM</v>
          </cell>
        </row>
        <row r="31153">
          <cell r="A31153">
            <v>109821000</v>
          </cell>
          <cell r="B31153" t="str">
            <v>PARAF M14 x 2,0 x 80 DIN931 ZA</v>
          </cell>
          <cell r="C31153" t="str">
            <v>UM</v>
          </cell>
        </row>
        <row r="31154">
          <cell r="A31154">
            <v>109822000</v>
          </cell>
          <cell r="B31154" t="str">
            <v>PORCA M14 x 2,00 CLASSE 8 SEXTAVADA ZA</v>
          </cell>
          <cell r="C31154" t="str">
            <v>UM</v>
          </cell>
        </row>
        <row r="31155">
          <cell r="A31155">
            <v>109823000</v>
          </cell>
          <cell r="B31155" t="str">
            <v>TUBO ACO FQ 1.1/16'' x 6000 x PAR 2,65mm DIN2440 NBR5580</v>
          </cell>
          <cell r="C31155" t="str">
            <v>KG</v>
          </cell>
        </row>
        <row r="31156">
          <cell r="A31156" t="str">
            <v>DD62104000</v>
          </cell>
          <cell r="B31156" t="str">
            <v>OUTROS VESTUARIOS CONFEC C/PLASTICO</v>
          </cell>
          <cell r="C31156" t="str">
            <v>UM</v>
          </cell>
        </row>
        <row r="31157">
          <cell r="A31157">
            <v>109824000</v>
          </cell>
          <cell r="B31157" t="str">
            <v>TUBO ACO FQ 1.1/16'' x 6000 x PAR 3,00mm DIN2440 NBR5580</v>
          </cell>
          <cell r="C31157" t="str">
            <v>KG</v>
          </cell>
        </row>
        <row r="31158">
          <cell r="A31158">
            <v>707703010</v>
          </cell>
          <cell r="B31158" t="str">
            <v>TUBO - DA0105P002</v>
          </cell>
          <cell r="C31158" t="str">
            <v>UM</v>
          </cell>
        </row>
        <row r="31159">
          <cell r="A31159">
            <v>707703020</v>
          </cell>
          <cell r="B31159" t="str">
            <v>TUBO - DA0105P001</v>
          </cell>
          <cell r="C31159" t="str">
            <v>UM</v>
          </cell>
        </row>
        <row r="31160">
          <cell r="A31160">
            <v>707703030</v>
          </cell>
          <cell r="B31160" t="str">
            <v>TUBO - DA0105P003</v>
          </cell>
          <cell r="C31160" t="str">
            <v>UM</v>
          </cell>
        </row>
        <row r="31161">
          <cell r="A31161">
            <v>707703040</v>
          </cell>
          <cell r="B31161" t="str">
            <v>TUBO - DA0105P005</v>
          </cell>
          <cell r="C31161" t="str">
            <v>UM</v>
          </cell>
        </row>
        <row r="31162">
          <cell r="A31162">
            <v>707703050</v>
          </cell>
          <cell r="B31162" t="str">
            <v>TUBO - DA0105P006</v>
          </cell>
          <cell r="C31162" t="str">
            <v>UM</v>
          </cell>
        </row>
        <row r="31163">
          <cell r="A31163">
            <v>707703060</v>
          </cell>
          <cell r="B31163" t="str">
            <v>TUBO - DA0105P016</v>
          </cell>
          <cell r="C31163" t="str">
            <v>UM</v>
          </cell>
        </row>
        <row r="31164">
          <cell r="A31164">
            <v>707703070</v>
          </cell>
          <cell r="B31164" t="str">
            <v>TUBO - DA0105P031</v>
          </cell>
          <cell r="C31164" t="str">
            <v>UM</v>
          </cell>
        </row>
        <row r="31165">
          <cell r="A31165">
            <v>707703080</v>
          </cell>
          <cell r="B31165" t="str">
            <v>TUBO - DA0105P004</v>
          </cell>
          <cell r="C31165" t="str">
            <v>UM</v>
          </cell>
        </row>
        <row r="31166">
          <cell r="A31166">
            <v>707703090</v>
          </cell>
          <cell r="B31166" t="str">
            <v>TUBO - DA0105P028</v>
          </cell>
          <cell r="C31166" t="str">
            <v>UM</v>
          </cell>
        </row>
        <row r="31167">
          <cell r="A31167">
            <v>707703100</v>
          </cell>
          <cell r="B31167" t="str">
            <v>TUBO - DA0105P011</v>
          </cell>
          <cell r="C31167" t="str">
            <v>UM</v>
          </cell>
        </row>
        <row r="31168">
          <cell r="A31168">
            <v>707703110</v>
          </cell>
          <cell r="B31168" t="str">
            <v>REFORCO - DA0105P015</v>
          </cell>
          <cell r="C31168" t="str">
            <v>UM</v>
          </cell>
        </row>
        <row r="31169">
          <cell r="A31169">
            <v>707703120</v>
          </cell>
          <cell r="B31169" t="str">
            <v>FLANGE - DA0105P032</v>
          </cell>
          <cell r="C31169" t="str">
            <v>UM</v>
          </cell>
        </row>
        <row r="31170">
          <cell r="A31170">
            <v>707703130</v>
          </cell>
          <cell r="B31170" t="str">
            <v>TUBO - DA0105P014</v>
          </cell>
          <cell r="C31170" t="str">
            <v>UM</v>
          </cell>
        </row>
        <row r="31171">
          <cell r="A31171">
            <v>707703140</v>
          </cell>
          <cell r="B31171" t="str">
            <v>FLANGE - DA0105P013</v>
          </cell>
          <cell r="C31171" t="str">
            <v>UM</v>
          </cell>
        </row>
        <row r="31172">
          <cell r="A31172">
            <v>707703150</v>
          </cell>
          <cell r="B31172" t="str">
            <v>TAMPA TUBO - DA0105P030</v>
          </cell>
          <cell r="C31172" t="str">
            <v>UM</v>
          </cell>
        </row>
        <row r="31173">
          <cell r="A31173">
            <v>707703160</v>
          </cell>
          <cell r="B31173" t="str">
            <v>TUBO BASE DO PE - DA0105P129</v>
          </cell>
          <cell r="C31173" t="str">
            <v>UM</v>
          </cell>
        </row>
        <row r="31174">
          <cell r="A31174">
            <v>707703170</v>
          </cell>
          <cell r="B31174" t="str">
            <v>TAMPA TUBO - DA0105P012</v>
          </cell>
          <cell r="C31174" t="str">
            <v>UM</v>
          </cell>
        </row>
        <row r="31175">
          <cell r="A31175">
            <v>707703190</v>
          </cell>
          <cell r="B31175" t="str">
            <v>TUBO - DA0105P010</v>
          </cell>
          <cell r="C31175" t="str">
            <v>UM</v>
          </cell>
        </row>
        <row r="31176">
          <cell r="A31176">
            <v>707703200</v>
          </cell>
          <cell r="B31176" t="str">
            <v>CJ REGULAGEM - DA0103CT63</v>
          </cell>
          <cell r="C31176" t="str">
            <v>UM</v>
          </cell>
        </row>
        <row r="31177">
          <cell r="A31177">
            <v>109825000</v>
          </cell>
          <cell r="B31177" t="str">
            <v>TUBO ACO FQ 100 x 80 x 6000 x PAR 6,30mm C/C SAE 1008/10</v>
          </cell>
          <cell r="C31177" t="str">
            <v>KG</v>
          </cell>
        </row>
        <row r="31178">
          <cell r="A31178">
            <v>707703210</v>
          </cell>
          <cell r="B31178" t="str">
            <v>TUBO - DA0105P020</v>
          </cell>
          <cell r="C31178" t="str">
            <v>UM</v>
          </cell>
        </row>
        <row r="31179">
          <cell r="A31179">
            <v>707703220</v>
          </cell>
          <cell r="B31179" t="str">
            <v>CHAPA DE APOIO - DA0105P018</v>
          </cell>
          <cell r="C31179" t="str">
            <v>UM</v>
          </cell>
        </row>
        <row r="31180">
          <cell r="A31180">
            <v>707703230</v>
          </cell>
          <cell r="B31180" t="str">
            <v>REFORCO - DA0105P019</v>
          </cell>
          <cell r="C31180" t="str">
            <v>UM</v>
          </cell>
        </row>
        <row r="31181">
          <cell r="A31181">
            <v>707703240</v>
          </cell>
          <cell r="B31181" t="str">
            <v>TUBO - DA0105P021</v>
          </cell>
          <cell r="C31181" t="str">
            <v>UM</v>
          </cell>
        </row>
        <row r="31182">
          <cell r="A31182">
            <v>707703250</v>
          </cell>
          <cell r="B31182" t="str">
            <v>ARRUELA DE APOIO MAIOR - DA0105P023</v>
          </cell>
          <cell r="C31182" t="str">
            <v>UM</v>
          </cell>
        </row>
        <row r="31183">
          <cell r="A31183">
            <v>707703260</v>
          </cell>
          <cell r="B31183" t="str">
            <v>ARRUELA DE APOIO MENOR - DA0105P025</v>
          </cell>
          <cell r="C31183" t="str">
            <v>UM</v>
          </cell>
        </row>
        <row r="31184">
          <cell r="A31184">
            <v>807706000</v>
          </cell>
          <cell r="B31184" t="str">
            <v>RACK STARA - DT9019-0056</v>
          </cell>
          <cell r="C31184" t="str">
            <v>UM</v>
          </cell>
        </row>
        <row r="31185">
          <cell r="A31185">
            <v>109827000</v>
          </cell>
          <cell r="B31185" t="str">
            <v>RODIZIO GMPAX 83 UFS NOVEX</v>
          </cell>
          <cell r="C31185" t="str">
            <v>UM</v>
          </cell>
        </row>
        <row r="31186">
          <cell r="A31186">
            <v>109828000</v>
          </cell>
          <cell r="B31186" t="str">
            <v>RODIZIO GS52 PE SCHIOPPA</v>
          </cell>
          <cell r="C31186" t="str">
            <v>UM</v>
          </cell>
        </row>
        <row r="31187">
          <cell r="A31187">
            <v>109829000</v>
          </cell>
          <cell r="B31187" t="str">
            <v>RODIZIO R123 BFS NOVEX</v>
          </cell>
          <cell r="C31187" t="str">
            <v>UM</v>
          </cell>
        </row>
        <row r="31188">
          <cell r="A31188">
            <v>109830000</v>
          </cell>
          <cell r="B31188" t="str">
            <v>TUBO ACO FQ 120 x 60 x 6000 x PAR 6,30mm DIN 2394</v>
          </cell>
          <cell r="C31188" t="str">
            <v>KG</v>
          </cell>
        </row>
        <row r="31189">
          <cell r="A31189">
            <v>109831000</v>
          </cell>
          <cell r="B31189" t="str">
            <v>PINO - DT0056P019</v>
          </cell>
          <cell r="C31189" t="str">
            <v>UM</v>
          </cell>
        </row>
        <row r="31190">
          <cell r="A31190">
            <v>109832000</v>
          </cell>
          <cell r="B31190" t="str">
            <v>EIXO - DT0056P010</v>
          </cell>
          <cell r="C31190" t="str">
            <v>UM</v>
          </cell>
        </row>
        <row r="31191">
          <cell r="A31191">
            <v>707707000</v>
          </cell>
          <cell r="B31191" t="str">
            <v>CJ CAMBÃO STARA - DT0057-CT001</v>
          </cell>
          <cell r="C31191" t="str">
            <v>UM</v>
          </cell>
        </row>
        <row r="31192">
          <cell r="A31192">
            <v>109834000</v>
          </cell>
          <cell r="B31192" t="str">
            <v>BUCHA - DT0056P021</v>
          </cell>
          <cell r="C31192" t="str">
            <v>UM</v>
          </cell>
        </row>
        <row r="31193">
          <cell r="A31193">
            <v>707707010</v>
          </cell>
          <cell r="B31193" t="str">
            <v>TUBO FIXACAO LATERAL - DT0057P008</v>
          </cell>
          <cell r="C31193" t="str">
            <v>UM</v>
          </cell>
        </row>
        <row r="31194">
          <cell r="A31194">
            <v>109835000</v>
          </cell>
          <cell r="B31194" t="str">
            <v>BUCHA -DT0056P025</v>
          </cell>
          <cell r="C31194" t="str">
            <v>UM</v>
          </cell>
        </row>
        <row r="31195">
          <cell r="A31195">
            <v>707706010</v>
          </cell>
          <cell r="B31195" t="str">
            <v>TUBO - DT0056P002</v>
          </cell>
          <cell r="C31195" t="str">
            <v>UM</v>
          </cell>
        </row>
        <row r="31196">
          <cell r="A31196">
            <v>707706020</v>
          </cell>
          <cell r="B31196" t="str">
            <v>TUBO - DT0056P003</v>
          </cell>
          <cell r="C31196" t="str">
            <v>UM</v>
          </cell>
        </row>
        <row r="31197">
          <cell r="A31197">
            <v>707706040</v>
          </cell>
          <cell r="B31197" t="str">
            <v>TUBO - DT0056P005</v>
          </cell>
          <cell r="C31197" t="str">
            <v>UM</v>
          </cell>
        </row>
        <row r="31198">
          <cell r="A31198">
            <v>707706030</v>
          </cell>
          <cell r="B31198" t="str">
            <v>TUBO - DT0056P004</v>
          </cell>
          <cell r="C31198" t="str">
            <v>UM</v>
          </cell>
        </row>
        <row r="31199">
          <cell r="A31199">
            <v>707706080</v>
          </cell>
          <cell r="B31199" t="str">
            <v>TAMPA TUBO - 144-1400-0009</v>
          </cell>
          <cell r="C31199" t="str">
            <v>UM</v>
          </cell>
        </row>
        <row r="31200">
          <cell r="A31200">
            <v>707706050</v>
          </cell>
          <cell r="B31200" t="str">
            <v>CHAPA - DT0056P006</v>
          </cell>
          <cell r="C31200" t="str">
            <v>UM</v>
          </cell>
        </row>
        <row r="31201">
          <cell r="A31201">
            <v>707706060</v>
          </cell>
          <cell r="B31201" t="str">
            <v>TUBO - DT0056P007</v>
          </cell>
          <cell r="C31201" t="str">
            <v>UM</v>
          </cell>
        </row>
        <row r="31202">
          <cell r="A31202">
            <v>707706070</v>
          </cell>
          <cell r="B31202" t="str">
            <v>TUBO - DT0056P008</v>
          </cell>
          <cell r="C31202" t="str">
            <v>UM</v>
          </cell>
        </row>
        <row r="31203">
          <cell r="A31203">
            <v>707706090</v>
          </cell>
          <cell r="B31203" t="str">
            <v>TAMPA TUBO SELADO - 144-1400-0134</v>
          </cell>
          <cell r="C31203" t="str">
            <v>UM</v>
          </cell>
        </row>
        <row r="31204">
          <cell r="A31204">
            <v>707706100</v>
          </cell>
          <cell r="B31204" t="str">
            <v>CHAPA - DT0056P014</v>
          </cell>
          <cell r="C31204" t="str">
            <v>UM</v>
          </cell>
        </row>
        <row r="31205">
          <cell r="A31205">
            <v>707706110</v>
          </cell>
          <cell r="B31205" t="str">
            <v>CHAPA - DT0056P015</v>
          </cell>
          <cell r="C31205" t="str">
            <v>UM</v>
          </cell>
        </row>
        <row r="31206">
          <cell r="A31206">
            <v>707706120</v>
          </cell>
          <cell r="B31206" t="str">
            <v>ARRUELA - DT0056P011</v>
          </cell>
          <cell r="C31206" t="str">
            <v>UM</v>
          </cell>
        </row>
        <row r="31207">
          <cell r="A31207">
            <v>707706130</v>
          </cell>
          <cell r="B31207" t="str">
            <v>ARRUELA - DT0056P013</v>
          </cell>
          <cell r="C31207" t="str">
            <v>UM</v>
          </cell>
        </row>
        <row r="31208">
          <cell r="A31208">
            <v>707707020</v>
          </cell>
          <cell r="B31208" t="str">
            <v>TUBO CENTRAL - DT0057P009</v>
          </cell>
          <cell r="C31208" t="str">
            <v>UM</v>
          </cell>
        </row>
        <row r="31209">
          <cell r="A31209">
            <v>707706140</v>
          </cell>
          <cell r="B31209" t="str">
            <v>ARRUELA - DT0056P017</v>
          </cell>
          <cell r="C31209" t="str">
            <v>UM</v>
          </cell>
        </row>
        <row r="31210">
          <cell r="A31210">
            <v>109837000</v>
          </cell>
          <cell r="B31210" t="str">
            <v>BUCHA - DT0056P018</v>
          </cell>
          <cell r="C31210" t="str">
            <v>UM</v>
          </cell>
        </row>
        <row r="31211">
          <cell r="A31211">
            <v>707706150</v>
          </cell>
          <cell r="B31211" t="str">
            <v>TUBO - DT0056P022</v>
          </cell>
          <cell r="C31211" t="str">
            <v>UM</v>
          </cell>
        </row>
        <row r="31212">
          <cell r="A31212">
            <v>707706200</v>
          </cell>
          <cell r="B31212" t="str">
            <v>TUBO - DT0056P023</v>
          </cell>
          <cell r="C31212" t="str">
            <v>UM</v>
          </cell>
        </row>
        <row r="31213">
          <cell r="A31213">
            <v>707706160</v>
          </cell>
          <cell r="B31213" t="str">
            <v>TUBO - DT0056P024</v>
          </cell>
          <cell r="C31213" t="str">
            <v>UM</v>
          </cell>
        </row>
        <row r="31214">
          <cell r="A31214">
            <v>109838000</v>
          </cell>
          <cell r="B31214" t="str">
            <v>PINO - DA0105P022</v>
          </cell>
          <cell r="C31214" t="str">
            <v>UM</v>
          </cell>
        </row>
        <row r="31215">
          <cell r="A31215">
            <v>707706170</v>
          </cell>
          <cell r="B31215" t="str">
            <v>CHAPA - DT0056P026</v>
          </cell>
          <cell r="C31215" t="str">
            <v>UM</v>
          </cell>
        </row>
        <row r="31216">
          <cell r="A31216">
            <v>707707030</v>
          </cell>
          <cell r="B31216" t="str">
            <v>CHAPA GUIA CAMBAO - DT0057P011</v>
          </cell>
          <cell r="C31216" t="str">
            <v>UM</v>
          </cell>
        </row>
        <row r="31217">
          <cell r="A31217">
            <v>107707000</v>
          </cell>
          <cell r="B31217" t="str">
            <v>PEGA MAO - DT0057P012</v>
          </cell>
          <cell r="C31217" t="str">
            <v>UM</v>
          </cell>
        </row>
        <row r="31218">
          <cell r="A31218">
            <v>707707040</v>
          </cell>
          <cell r="B31218" t="str">
            <v>TUBO LATERAL CAMBAO - DT0057P010</v>
          </cell>
          <cell r="C31218" t="str">
            <v>UM</v>
          </cell>
        </row>
        <row r="31219">
          <cell r="A31219">
            <v>707707050</v>
          </cell>
          <cell r="B31219" t="str">
            <v>TRAVESSA CAMBAO - DT0057P014</v>
          </cell>
          <cell r="C31219" t="str">
            <v>UM</v>
          </cell>
        </row>
        <row r="31220">
          <cell r="A31220">
            <v>807708000</v>
          </cell>
          <cell r="B31220" t="str">
            <v>RACK STARA - DT9019-0055</v>
          </cell>
          <cell r="C31220" t="str">
            <v>UM</v>
          </cell>
        </row>
        <row r="31221">
          <cell r="A31221">
            <v>707706180</v>
          </cell>
          <cell r="B31221" t="str">
            <v>CANTONEIRA - DT056P020</v>
          </cell>
          <cell r="C31221" t="str">
            <v>UM</v>
          </cell>
        </row>
        <row r="31222">
          <cell r="A31222">
            <v>707708010</v>
          </cell>
          <cell r="B31222" t="str">
            <v>RACK STARA - DT0055CT002</v>
          </cell>
          <cell r="C31222" t="str">
            <v>UM</v>
          </cell>
        </row>
        <row r="31223">
          <cell r="A31223">
            <v>707708020</v>
          </cell>
          <cell r="B31223" t="str">
            <v>REFORCO - DT0055P009</v>
          </cell>
          <cell r="C31223" t="str">
            <v>UM</v>
          </cell>
        </row>
        <row r="31224">
          <cell r="A31224">
            <v>707708030</v>
          </cell>
          <cell r="B31224" t="str">
            <v>PE LATERAL - DT0055P011</v>
          </cell>
          <cell r="C31224" t="str">
            <v>UM</v>
          </cell>
        </row>
        <row r="31225">
          <cell r="A31225">
            <v>707708040</v>
          </cell>
          <cell r="B31225" t="str">
            <v>CHAPA BASE - DT0055P013</v>
          </cell>
          <cell r="C31225" t="str">
            <v>UM</v>
          </cell>
        </row>
        <row r="31226">
          <cell r="A31226">
            <v>707708050</v>
          </cell>
          <cell r="B31226" t="str">
            <v>REFORCO LATERAL BASE - DT0055P016</v>
          </cell>
          <cell r="C31226" t="str">
            <v>UM</v>
          </cell>
        </row>
        <row r="31227">
          <cell r="A31227">
            <v>707708060</v>
          </cell>
          <cell r="B31227" t="str">
            <v>REFORCO BASE - DT0055P017</v>
          </cell>
          <cell r="C31227" t="str">
            <v>UM</v>
          </cell>
        </row>
        <row r="31228">
          <cell r="A31228">
            <v>707708070</v>
          </cell>
          <cell r="B31228" t="str">
            <v>SUPORTE CAMBAO - DT0055P018</v>
          </cell>
          <cell r="C31228" t="str">
            <v>UM</v>
          </cell>
        </row>
        <row r="31229">
          <cell r="A31229">
            <v>707708080</v>
          </cell>
          <cell r="B31229" t="str">
            <v>TRAVA CAMBAO - DT0055P019</v>
          </cell>
          <cell r="C31229" t="str">
            <v>UM</v>
          </cell>
        </row>
        <row r="31230">
          <cell r="A31230">
            <v>707708090</v>
          </cell>
          <cell r="B31230" t="str">
            <v>BASE PE - 144-1000-0004</v>
          </cell>
          <cell r="C31230" t="str">
            <v>UM</v>
          </cell>
        </row>
        <row r="31231">
          <cell r="A31231">
            <v>707708100</v>
          </cell>
          <cell r="B31231" t="str">
            <v>SUPORTE PINO - DT0055P021</v>
          </cell>
          <cell r="C31231" t="str">
            <v>UM</v>
          </cell>
        </row>
        <row r="31232">
          <cell r="A31232">
            <v>109839000</v>
          </cell>
          <cell r="B31232" t="str">
            <v>PINO - DT0055P015</v>
          </cell>
          <cell r="C31232" t="str">
            <v>UM</v>
          </cell>
        </row>
        <row r="31233">
          <cell r="A31233">
            <v>707708110</v>
          </cell>
          <cell r="B31233" t="str">
            <v>REFORCO - DT0055P014</v>
          </cell>
          <cell r="C31233" t="str">
            <v>UM</v>
          </cell>
        </row>
        <row r="31234">
          <cell r="A31234">
            <v>109840000</v>
          </cell>
          <cell r="B31234" t="str">
            <v>PINO FURADO - DT0055P020</v>
          </cell>
          <cell r="C31234" t="str">
            <v>UM</v>
          </cell>
        </row>
        <row r="31235">
          <cell r="A31235">
            <v>707708120</v>
          </cell>
          <cell r="B31235" t="str">
            <v>CJ. CAMBAO STARA - DT0055CT001</v>
          </cell>
          <cell r="C31235" t="str">
            <v>UM</v>
          </cell>
        </row>
        <row r="31236">
          <cell r="A31236">
            <v>707708130</v>
          </cell>
          <cell r="B31236" t="str">
            <v>TUBO CENTRAL - DT0055P004</v>
          </cell>
          <cell r="C31236" t="str">
            <v>UM</v>
          </cell>
        </row>
        <row r="31237">
          <cell r="A31237">
            <v>707708140</v>
          </cell>
          <cell r="B31237" t="str">
            <v>TRAVESSA CAMBAO - DT0055P003</v>
          </cell>
          <cell r="C31237" t="str">
            <v>UM</v>
          </cell>
        </row>
        <row r="31238">
          <cell r="A31238">
            <v>707708150</v>
          </cell>
          <cell r="B31238" t="str">
            <v>TUBO LATERAL CAMBAO - DT0055P005</v>
          </cell>
          <cell r="C31238" t="str">
            <v>UM</v>
          </cell>
        </row>
        <row r="31239">
          <cell r="A31239">
            <v>707708160</v>
          </cell>
          <cell r="B31239" t="str">
            <v>CHAPA GUIA CAMBAO - DT0055P006</v>
          </cell>
          <cell r="C31239" t="str">
            <v>UM</v>
          </cell>
        </row>
        <row r="31240">
          <cell r="A31240">
            <v>707707060</v>
          </cell>
          <cell r="B31240" t="str">
            <v>RACK STARA - DT0057-CT002</v>
          </cell>
          <cell r="C31240" t="str">
            <v>UM</v>
          </cell>
        </row>
        <row r="31241">
          <cell r="A31241">
            <v>109841000</v>
          </cell>
          <cell r="B31241" t="str">
            <v>PEGA MAO - DT0055P007</v>
          </cell>
          <cell r="C31241" t="str">
            <v>UM</v>
          </cell>
        </row>
        <row r="31242">
          <cell r="A31242">
            <v>707708170</v>
          </cell>
          <cell r="B31242" t="str">
            <v>TUBO FIXACAO LATERAL - DT0055P002</v>
          </cell>
          <cell r="C31242" t="str">
            <v>UM</v>
          </cell>
        </row>
        <row r="31243">
          <cell r="A31243">
            <v>707707070</v>
          </cell>
          <cell r="B31243" t="str">
            <v>TAMPA TUBO  - 144-1400-0006</v>
          </cell>
          <cell r="C31243" t="str">
            <v>UM</v>
          </cell>
        </row>
        <row r="31244">
          <cell r="A31244">
            <v>109842000</v>
          </cell>
          <cell r="B31244" t="str">
            <v>TUBO ACO FQ 40 x 40 x 6000 x PAR 3,75mm C/C SAE 1010/12</v>
          </cell>
          <cell r="C31244" t="str">
            <v>KG</v>
          </cell>
        </row>
        <row r="31245">
          <cell r="A31245">
            <v>707707080</v>
          </cell>
          <cell r="B31245" t="str">
            <v>TUBO SUSTENTACAO - DT0057P001</v>
          </cell>
          <cell r="C31245" t="str">
            <v>UM</v>
          </cell>
        </row>
        <row r="31246">
          <cell r="A31246">
            <v>707707090</v>
          </cell>
          <cell r="B31246" t="str">
            <v>TUBO BASE CHAPA RACK - DT0057P002</v>
          </cell>
          <cell r="C31246" t="str">
            <v>UM</v>
          </cell>
        </row>
        <row r="31247">
          <cell r="A31247">
            <v>707707100</v>
          </cell>
          <cell r="B31247" t="str">
            <v>TUBO BASE LATERAL RACK - DT0057P003</v>
          </cell>
          <cell r="C31247" t="str">
            <v>UM</v>
          </cell>
        </row>
        <row r="31248">
          <cell r="A31248">
            <v>707707110</v>
          </cell>
          <cell r="B31248" t="str">
            <v>CHAPA BASE RACK - DT0057P004</v>
          </cell>
          <cell r="C31248" t="str">
            <v>UM</v>
          </cell>
        </row>
        <row r="31249">
          <cell r="A31249">
            <v>707707120</v>
          </cell>
          <cell r="B31249" t="str">
            <v>HASTE RACK 9,5mm - DT0057P007</v>
          </cell>
          <cell r="C31249" t="str">
            <v>UM</v>
          </cell>
        </row>
        <row r="31250">
          <cell r="A31250">
            <v>707707130</v>
          </cell>
          <cell r="B31250" t="str">
            <v>SUPORTE PINO - DT0057P019</v>
          </cell>
          <cell r="C31250" t="str">
            <v>UM</v>
          </cell>
        </row>
        <row r="31251">
          <cell r="A31251">
            <v>707707140</v>
          </cell>
          <cell r="B31251" t="str">
            <v>SUPORTE PINO MAIOR - DT0057P016</v>
          </cell>
          <cell r="C31251" t="str">
            <v>UM</v>
          </cell>
        </row>
        <row r="31252">
          <cell r="A31252">
            <v>707707150</v>
          </cell>
          <cell r="B31252" t="str">
            <v>SUPORTE ENGATE CAMBAO - DT0057P015</v>
          </cell>
          <cell r="C31252" t="str">
            <v>UM</v>
          </cell>
        </row>
        <row r="31253">
          <cell r="A31253">
            <v>707707160</v>
          </cell>
          <cell r="B31253" t="str">
            <v>BASE RODADO RACK - 144-1000-0123</v>
          </cell>
          <cell r="C31253" t="str">
            <v>UM</v>
          </cell>
        </row>
        <row r="31254">
          <cell r="A31254">
            <v>707707170</v>
          </cell>
          <cell r="B31254" t="str">
            <v>SUPORTE BASE RODADO RACK - DT0057P018</v>
          </cell>
          <cell r="C31254" t="str">
            <v>UM</v>
          </cell>
        </row>
        <row r="31255">
          <cell r="A31255">
            <v>707707180</v>
          </cell>
          <cell r="B31255" t="str">
            <v>BARRA LATERAL RACK - DT0057P005</v>
          </cell>
          <cell r="C31255" t="str">
            <v>UM</v>
          </cell>
        </row>
        <row r="31256">
          <cell r="A31256">
            <v>707707190</v>
          </cell>
          <cell r="B31256" t="str">
            <v>BARRA FRONTAL RACK - DT0057P006</v>
          </cell>
          <cell r="C31256" t="str">
            <v>UM</v>
          </cell>
        </row>
        <row r="31257">
          <cell r="A31257">
            <v>707704010</v>
          </cell>
          <cell r="B31257" t="str">
            <v>CJ RACK INFERIOR - DA0131CT13</v>
          </cell>
          <cell r="C31257" t="str">
            <v>UM</v>
          </cell>
        </row>
        <row r="31258">
          <cell r="A31258">
            <v>707704020</v>
          </cell>
          <cell r="B31258" t="str">
            <v>TUBO - DA0131P002</v>
          </cell>
          <cell r="C31258" t="str">
            <v>UM</v>
          </cell>
        </row>
        <row r="31259">
          <cell r="A31259">
            <v>707704030</v>
          </cell>
          <cell r="B31259" t="str">
            <v>TUBO - DA0131P003</v>
          </cell>
          <cell r="C31259" t="str">
            <v>UM</v>
          </cell>
        </row>
        <row r="31260">
          <cell r="A31260">
            <v>707704040</v>
          </cell>
          <cell r="B31260" t="str">
            <v>TUBO - DA0131P004</v>
          </cell>
          <cell r="C31260" t="str">
            <v>UM</v>
          </cell>
        </row>
        <row r="31261">
          <cell r="A31261">
            <v>707704050</v>
          </cell>
          <cell r="B31261" t="str">
            <v>TUBO - DA0131P005</v>
          </cell>
          <cell r="C31261" t="str">
            <v>UM</v>
          </cell>
        </row>
        <row r="31262">
          <cell r="A31262">
            <v>707704060</v>
          </cell>
          <cell r="B31262" t="str">
            <v>TUBO - DA0131P009</v>
          </cell>
          <cell r="C31262" t="str">
            <v>UM</v>
          </cell>
        </row>
        <row r="31263">
          <cell r="A31263">
            <v>707704070</v>
          </cell>
          <cell r="B31263" t="str">
            <v>TUBO - DA0131P010</v>
          </cell>
          <cell r="C31263" t="str">
            <v>UM</v>
          </cell>
        </row>
        <row r="31264">
          <cell r="A31264">
            <v>807707000</v>
          </cell>
          <cell r="B31264" t="str">
            <v>RACK STARA - DT9019-0057</v>
          </cell>
          <cell r="C31264" t="str">
            <v>UM</v>
          </cell>
        </row>
        <row r="31265">
          <cell r="A31265">
            <v>707704080</v>
          </cell>
          <cell r="B31265" t="str">
            <v>TUBO - DA0131P012</v>
          </cell>
          <cell r="C31265" t="str">
            <v>UM</v>
          </cell>
        </row>
        <row r="31266">
          <cell r="A31266">
            <v>707704090</v>
          </cell>
          <cell r="B31266" t="str">
            <v>APOIO GRADE - DA0131P013</v>
          </cell>
          <cell r="C31266" t="str">
            <v>UM</v>
          </cell>
        </row>
        <row r="31267">
          <cell r="A31267">
            <v>707704100</v>
          </cell>
          <cell r="B31267" t="str">
            <v>APOIO PINO - DA0131P014</v>
          </cell>
          <cell r="C31267" t="str">
            <v>UM</v>
          </cell>
        </row>
        <row r="31268">
          <cell r="A31268">
            <v>109843000</v>
          </cell>
          <cell r="B31268" t="str">
            <v>PINO - DT0057P017</v>
          </cell>
          <cell r="C31268" t="str">
            <v>UM</v>
          </cell>
        </row>
        <row r="31269">
          <cell r="A31269">
            <v>707704110</v>
          </cell>
          <cell r="B31269" t="str">
            <v>FLANGE - DA0131P023</v>
          </cell>
          <cell r="C31269" t="str">
            <v>UM</v>
          </cell>
        </row>
        <row r="31270">
          <cell r="A31270">
            <v>707704120</v>
          </cell>
          <cell r="B31270" t="str">
            <v>TUBO - DA0131P017</v>
          </cell>
          <cell r="C31270" t="str">
            <v>UM</v>
          </cell>
        </row>
        <row r="31271">
          <cell r="A31271">
            <v>707704130</v>
          </cell>
          <cell r="B31271" t="str">
            <v>TUBO - DA0131P20</v>
          </cell>
          <cell r="C31271" t="str">
            <v>UM</v>
          </cell>
        </row>
        <row r="31272">
          <cell r="A31272">
            <v>707704140</v>
          </cell>
          <cell r="B31272" t="str">
            <v>TAMPA - DA0131P21</v>
          </cell>
          <cell r="C31272" t="str">
            <v>UM</v>
          </cell>
        </row>
        <row r="31273">
          <cell r="A31273">
            <v>707704150</v>
          </cell>
          <cell r="B31273" t="str">
            <v>TAMPA - 50mm</v>
          </cell>
          <cell r="C31273" t="str">
            <v>UM</v>
          </cell>
        </row>
        <row r="31274">
          <cell r="A31274">
            <v>707704160</v>
          </cell>
          <cell r="B31274" t="str">
            <v>TUBO - DA0131P006</v>
          </cell>
          <cell r="C31274" t="str">
            <v>UM</v>
          </cell>
        </row>
        <row r="31275">
          <cell r="A31275">
            <v>707704200</v>
          </cell>
          <cell r="B31275" t="str">
            <v>TUBO - DA0131P022</v>
          </cell>
          <cell r="C31275" t="str">
            <v>UM</v>
          </cell>
        </row>
        <row r="31276">
          <cell r="A31276">
            <v>707704210</v>
          </cell>
          <cell r="B31276" t="str">
            <v>TAMPA TUBO - DA0131P024</v>
          </cell>
          <cell r="C31276" t="str">
            <v>UM</v>
          </cell>
        </row>
        <row r="31277">
          <cell r="A31277">
            <v>707704220</v>
          </cell>
          <cell r="B31277" t="str">
            <v>TUBO - DA0131P001</v>
          </cell>
          <cell r="C31277" t="str">
            <v>UM</v>
          </cell>
        </row>
        <row r="31278">
          <cell r="A31278">
            <v>707704230</v>
          </cell>
          <cell r="B31278" t="str">
            <v>TUBO - DA0131P011</v>
          </cell>
          <cell r="C31278" t="str">
            <v>UM</v>
          </cell>
        </row>
        <row r="31279">
          <cell r="A31279">
            <v>707704240</v>
          </cell>
          <cell r="B31279" t="str">
            <v>TUBO - DA0131P008</v>
          </cell>
          <cell r="C31279" t="str">
            <v>UM</v>
          </cell>
        </row>
        <row r="31280">
          <cell r="A31280">
            <v>707704250</v>
          </cell>
          <cell r="B31280" t="str">
            <v>CJ TRAVA APOIO</v>
          </cell>
          <cell r="C31280" t="str">
            <v>UM</v>
          </cell>
        </row>
        <row r="31281">
          <cell r="A31281">
            <v>707704260</v>
          </cell>
          <cell r="B31281" t="str">
            <v>TUBO - DA0131P018</v>
          </cell>
          <cell r="C31281" t="str">
            <v>UM</v>
          </cell>
        </row>
        <row r="31282">
          <cell r="A31282">
            <v>707704270</v>
          </cell>
          <cell r="B31282" t="str">
            <v>CJ APOIO PECA - DA0131CT11</v>
          </cell>
          <cell r="C31282" t="str">
            <v>UM</v>
          </cell>
        </row>
        <row r="31283">
          <cell r="A31283">
            <v>707704280</v>
          </cell>
          <cell r="B31283" t="str">
            <v>TUBO - DA0131P020</v>
          </cell>
          <cell r="C31283" t="str">
            <v>UM</v>
          </cell>
        </row>
        <row r="31284">
          <cell r="A31284">
            <v>707704290</v>
          </cell>
          <cell r="B31284" t="str">
            <v>TUBO - DA0131P019</v>
          </cell>
          <cell r="C31284" t="str">
            <v>UM</v>
          </cell>
        </row>
        <row r="31285">
          <cell r="A31285">
            <v>707704300</v>
          </cell>
          <cell r="B31285" t="str">
            <v>REFORÇO - DA0131P026</v>
          </cell>
          <cell r="C31285" t="str">
            <v>UM</v>
          </cell>
        </row>
        <row r="31286">
          <cell r="A31286">
            <v>707704310</v>
          </cell>
          <cell r="B31286" t="str">
            <v>TAMPA TUBO - 40mm</v>
          </cell>
          <cell r="C31286" t="str">
            <v>UM</v>
          </cell>
        </row>
        <row r="31287">
          <cell r="A31287">
            <v>707704320</v>
          </cell>
          <cell r="B31287" t="str">
            <v>CJ SUPERIOR - DA0131CT10</v>
          </cell>
          <cell r="C31287" t="str">
            <v>UM</v>
          </cell>
        </row>
        <row r="31288">
          <cell r="A31288">
            <v>707704330</v>
          </cell>
          <cell r="B31288" t="str">
            <v>REFORÇO - DA0131P015</v>
          </cell>
          <cell r="C31288" t="str">
            <v>UM</v>
          </cell>
        </row>
        <row r="31289">
          <cell r="A31289">
            <v>707704340</v>
          </cell>
          <cell r="B31289" t="str">
            <v>TUBO - DA0131P016</v>
          </cell>
          <cell r="C31289" t="str">
            <v>UM</v>
          </cell>
        </row>
        <row r="31290">
          <cell r="A31290">
            <v>707704350</v>
          </cell>
          <cell r="B31290" t="str">
            <v>TUBO - DA0131P002</v>
          </cell>
          <cell r="C31290" t="str">
            <v>UM</v>
          </cell>
        </row>
        <row r="31291">
          <cell r="A31291">
            <v>805171000</v>
          </cell>
          <cell r="B31291" t="str">
            <v>GRADE FRONTAL NEW STRALIS 2007</v>
          </cell>
          <cell r="C31291" t="str">
            <v>UM</v>
          </cell>
        </row>
        <row r="31292">
          <cell r="A31292">
            <v>109844000</v>
          </cell>
          <cell r="B31292" t="str">
            <v>PINO - DA0148P963</v>
          </cell>
          <cell r="C31292" t="str">
            <v>UM</v>
          </cell>
        </row>
        <row r="31293">
          <cell r="A31293">
            <v>805172000</v>
          </cell>
          <cell r="B31293" t="str">
            <v>GRADE FRONTAL STRALIS</v>
          </cell>
          <cell r="C31293" t="str">
            <v>UM</v>
          </cell>
        </row>
        <row r="31294">
          <cell r="A31294">
            <v>115171000</v>
          </cell>
          <cell r="B31294" t="str">
            <v>GRADE FRONTAL NEW STRALIS 2007</v>
          </cell>
          <cell r="C31294" t="str">
            <v>UM</v>
          </cell>
        </row>
        <row r="31295">
          <cell r="A31295">
            <v>115172000</v>
          </cell>
          <cell r="B31295" t="str">
            <v>GRADE FRONTAL STRALIS</v>
          </cell>
          <cell r="C31295" t="str">
            <v>UM</v>
          </cell>
        </row>
        <row r="31296">
          <cell r="A31296">
            <v>707705010</v>
          </cell>
          <cell r="B31296" t="str">
            <v>TAMPA TUBO SELADO - 144-1400-0134</v>
          </cell>
          <cell r="C31296" t="str">
            <v>UM</v>
          </cell>
        </row>
        <row r="31297">
          <cell r="A31297">
            <v>707705020</v>
          </cell>
          <cell r="B31297" t="str">
            <v>TUBO QUADRADO - DA0148P001</v>
          </cell>
          <cell r="C31297" t="str">
            <v>UM</v>
          </cell>
        </row>
        <row r="31298">
          <cell r="A31298">
            <v>707705030</v>
          </cell>
          <cell r="B31298" t="str">
            <v>TUBO QUADRADO - DA0148P002</v>
          </cell>
          <cell r="C31298" t="str">
            <v>UM</v>
          </cell>
        </row>
        <row r="31299">
          <cell r="A31299">
            <v>707705040</v>
          </cell>
          <cell r="B31299" t="str">
            <v>TUBO QUADRADO - DA0148P009</v>
          </cell>
          <cell r="C31299" t="str">
            <v>UM</v>
          </cell>
        </row>
        <row r="31300">
          <cell r="A31300">
            <v>707705050</v>
          </cell>
          <cell r="B31300" t="str">
            <v>TAMPA TUBO - DA0148P011</v>
          </cell>
          <cell r="C31300" t="str">
            <v>UM</v>
          </cell>
        </row>
        <row r="31301">
          <cell r="A31301">
            <v>707705060</v>
          </cell>
          <cell r="B31301" t="str">
            <v>REFORÇO - DA0148P321</v>
          </cell>
          <cell r="C31301" t="str">
            <v>UM</v>
          </cell>
        </row>
        <row r="31302">
          <cell r="A31302">
            <v>707705070</v>
          </cell>
          <cell r="B31302" t="str">
            <v>TUBO - DA0148P123</v>
          </cell>
          <cell r="C31302" t="str">
            <v>UM</v>
          </cell>
        </row>
        <row r="31303">
          <cell r="A31303">
            <v>109846000</v>
          </cell>
          <cell r="B31303" t="str">
            <v>SUPORTE ENCAIXE - DM0147P094</v>
          </cell>
          <cell r="C31303" t="str">
            <v>UM</v>
          </cell>
        </row>
        <row r="31304">
          <cell r="A31304">
            <v>707705080</v>
          </cell>
          <cell r="B31304" t="str">
            <v>REFORÇO - DA0148P987</v>
          </cell>
          <cell r="C31304" t="str">
            <v>UM</v>
          </cell>
        </row>
        <row r="31305">
          <cell r="A31305">
            <v>707705090</v>
          </cell>
          <cell r="B31305" t="str">
            <v>TUBO QUADRADO - DA0148P368</v>
          </cell>
          <cell r="C31305" t="str">
            <v>UM</v>
          </cell>
        </row>
        <row r="31306">
          <cell r="A31306">
            <v>707705100</v>
          </cell>
          <cell r="B31306" t="str">
            <v>TAMPA TUBO</v>
          </cell>
          <cell r="C31306" t="str">
            <v>UM</v>
          </cell>
        </row>
        <row r="31307">
          <cell r="A31307">
            <v>707705110</v>
          </cell>
          <cell r="B31307" t="str">
            <v>TUBO QUADRADO - DA0148P148</v>
          </cell>
          <cell r="C31307" t="str">
            <v>UM</v>
          </cell>
        </row>
        <row r="31308">
          <cell r="A31308">
            <v>707705120</v>
          </cell>
          <cell r="B31308" t="str">
            <v>TUBO QUADRADO - DA0148P369</v>
          </cell>
          <cell r="C31308" t="str">
            <v>UM</v>
          </cell>
        </row>
        <row r="31309">
          <cell r="A31309">
            <v>707705130</v>
          </cell>
          <cell r="B31309" t="str">
            <v>TUBO QUADRADO - DA0148P147</v>
          </cell>
          <cell r="C31309" t="str">
            <v>UM</v>
          </cell>
        </row>
        <row r="31310">
          <cell r="A31310">
            <v>707705140</v>
          </cell>
          <cell r="B31310" t="str">
            <v>TUBO QUADRADO - DA0148P003</v>
          </cell>
          <cell r="C31310" t="str">
            <v>UM</v>
          </cell>
        </row>
        <row r="31311">
          <cell r="A31311">
            <v>707705150</v>
          </cell>
          <cell r="B31311" t="str">
            <v>TUBO QUADRADO - DA0148P004</v>
          </cell>
          <cell r="C31311" t="str">
            <v>UM</v>
          </cell>
        </row>
        <row r="31312">
          <cell r="A31312">
            <v>707705160</v>
          </cell>
          <cell r="B31312" t="str">
            <v>TUBO QUADRADO - DA0148P010</v>
          </cell>
          <cell r="C31312" t="str">
            <v>UM</v>
          </cell>
        </row>
        <row r="31313">
          <cell r="A31313" t="str">
            <v>80175300D</v>
          </cell>
          <cell r="B31313" t="str">
            <v>DEFLETOR DE AR DIR. INT. ACTROS CABINE BAIXA</v>
          </cell>
          <cell r="C31313" t="str">
            <v>UM</v>
          </cell>
        </row>
        <row r="31314">
          <cell r="A31314" t="str">
            <v>80175300E</v>
          </cell>
          <cell r="B31314" t="str">
            <v>DEFLETOR DE AR ESQ. INT. ACTROS CABINE BAIXA</v>
          </cell>
          <cell r="C31314" t="str">
            <v>UM</v>
          </cell>
        </row>
        <row r="31315">
          <cell r="A31315" t="str">
            <v>80175400D</v>
          </cell>
          <cell r="B31315" t="str">
            <v>DEFLETOR DE AR DIR. EXT. ACTROS CABINE BAIXA</v>
          </cell>
          <cell r="C31315" t="str">
            <v>UM</v>
          </cell>
        </row>
        <row r="31316">
          <cell r="A31316" t="str">
            <v>80175400E</v>
          </cell>
          <cell r="B31316" t="str">
            <v>DEFLETOR DE AR ESQ. EXT. ACTROS CABINE BAIXA</v>
          </cell>
          <cell r="C31316" t="str">
            <v>UM</v>
          </cell>
        </row>
        <row r="31317">
          <cell r="A31317" t="str">
            <v>11175300D</v>
          </cell>
          <cell r="B31317" t="str">
            <v>DEFLETOR DE AR DIR. INT. ACTROS CABINE BAIXA</v>
          </cell>
          <cell r="C31317" t="str">
            <v>UM</v>
          </cell>
        </row>
        <row r="31318">
          <cell r="A31318" t="str">
            <v>11175300E</v>
          </cell>
          <cell r="B31318" t="str">
            <v>DEFLETOR DE AR ESQ. INT. ACTROS CABINE BAIXA</v>
          </cell>
          <cell r="C31318" t="str">
            <v>UM</v>
          </cell>
        </row>
        <row r="31319">
          <cell r="A31319" t="str">
            <v>11175400D</v>
          </cell>
          <cell r="B31319" t="str">
            <v>DEFLETOR DE AR DIR. EXT. ACTROS CABINE BAIXA</v>
          </cell>
          <cell r="C31319" t="str">
            <v>UM</v>
          </cell>
        </row>
        <row r="31320">
          <cell r="A31320" t="str">
            <v>11175400E</v>
          </cell>
          <cell r="B31320" t="str">
            <v>DEFLETOR DE AR ESQ. EXT. ACTROS CABINE BAIXA</v>
          </cell>
          <cell r="C31320" t="str">
            <v>UM</v>
          </cell>
        </row>
        <row r="31321">
          <cell r="A31321" t="str">
            <v>1030290FV</v>
          </cell>
          <cell r="B31321" t="str">
            <v>PARA-CHOQUE DIANT CARGO - RTM LIGHT</v>
          </cell>
          <cell r="C31321" t="str">
            <v>UM</v>
          </cell>
        </row>
        <row r="31322">
          <cell r="A31322" t="str">
            <v>8030290FV</v>
          </cell>
          <cell r="B31322" t="str">
            <v>PARA-CHOQUE DIANT FORD CARGO 2002 EM DIANTE - RTM LIGHT</v>
          </cell>
          <cell r="C31322" t="str">
            <v>UM</v>
          </cell>
        </row>
        <row r="31323">
          <cell r="A31323">
            <v>200582000</v>
          </cell>
          <cell r="B31323" t="str">
            <v>CAIXA DE MADEIRA GESTAMP (100 X 120 X 65)</v>
          </cell>
          <cell r="C31323" t="str">
            <v>UM</v>
          </cell>
        </row>
        <row r="31324">
          <cell r="A31324" t="str">
            <v>DD85122023</v>
          </cell>
          <cell r="B31324" t="str">
            <v>CAIXAS DE LUZES COMBINADAS P/AUTOMO</v>
          </cell>
          <cell r="C31324" t="str">
            <v>UM</v>
          </cell>
        </row>
        <row r="31325">
          <cell r="A31325" t="str">
            <v>DD68079000</v>
          </cell>
          <cell r="B31325" t="str">
            <v>OUTRAS OBRAS DE ASFALTO</v>
          </cell>
          <cell r="C31325" t="str">
            <v>UM</v>
          </cell>
        </row>
        <row r="31326">
          <cell r="A31326" t="str">
            <v>DD40103100</v>
          </cell>
          <cell r="B31326" t="str">
            <v>CORREIAS DE TRANSMISSAO SEM FIO</v>
          </cell>
          <cell r="C31326" t="str">
            <v>UM</v>
          </cell>
        </row>
        <row r="31327">
          <cell r="A31327" t="str">
            <v>IMOB85238000</v>
          </cell>
          <cell r="B31327" t="str">
            <v>OUTRAS INFORMACOES DE SOFTWARE</v>
          </cell>
          <cell r="C31327" t="str">
            <v>UM</v>
          </cell>
        </row>
        <row r="31328">
          <cell r="A31328" t="str">
            <v>80615900D</v>
          </cell>
          <cell r="B31328" t="str">
            <v>FOLHA DA PORTA EXT. DIR. SCANIA SERIE 4 98 EM DIANTE</v>
          </cell>
          <cell r="C31328" t="str">
            <v>UM</v>
          </cell>
        </row>
        <row r="31329">
          <cell r="A31329" t="str">
            <v>DD63025300</v>
          </cell>
          <cell r="B31329" t="str">
            <v>ROUPAS DE MESA, DE FIBRAS SINTETICAS</v>
          </cell>
          <cell r="C31329" t="str">
            <v>UM</v>
          </cell>
        </row>
        <row r="31330">
          <cell r="A31330">
            <v>300863000</v>
          </cell>
          <cell r="B31330" t="str">
            <v>LAMINA TRAPEZOIDAL STARRETT</v>
          </cell>
          <cell r="C31330" t="str">
            <v>UM</v>
          </cell>
        </row>
        <row r="31331">
          <cell r="A31331" t="str">
            <v>80615900E</v>
          </cell>
          <cell r="B31331" t="str">
            <v>FOLHA DA PORTA EXT. ESQ. SCANIA SERIE 4 98 EM DIANTE</v>
          </cell>
          <cell r="C31331" t="str">
            <v>UM</v>
          </cell>
        </row>
        <row r="31332">
          <cell r="A31332" t="str">
            <v>11615900D</v>
          </cell>
          <cell r="B31332" t="str">
            <v>FOLHA DA PORTA EXT. DIR. SCANIA SERIE 4 98 EM DIANTE</v>
          </cell>
          <cell r="C31332" t="str">
            <v>UM</v>
          </cell>
        </row>
        <row r="31333">
          <cell r="A31333" t="str">
            <v>11615900E</v>
          </cell>
          <cell r="B31333" t="str">
            <v>FOLHA DA PORTA EXT. ESQ. SCANIA SERIE 4 98 EM DIANTE</v>
          </cell>
          <cell r="C31333" t="str">
            <v>UM</v>
          </cell>
        </row>
        <row r="31334">
          <cell r="A31334" t="str">
            <v>8061590DF</v>
          </cell>
          <cell r="B31334" t="str">
            <v>FOLHA DA PORTA EXT. DIR. SCANIA SERIE 4 98 EM DIANTE</v>
          </cell>
          <cell r="C31334" t="str">
            <v>UM</v>
          </cell>
        </row>
        <row r="31335">
          <cell r="A31335" t="str">
            <v>8061590EF</v>
          </cell>
          <cell r="B31335" t="str">
            <v>FOLHA DA PORTA EXT. ESQ. SCANIA SERIE 4 98 EM DIANTE</v>
          </cell>
          <cell r="C31335" t="str">
            <v>UM</v>
          </cell>
        </row>
        <row r="31336">
          <cell r="A31336">
            <v>807709000</v>
          </cell>
          <cell r="B31336" t="str">
            <v>SUPORTE PARA-LAMA DESLOCADO - MM IMPLEMENTOS</v>
          </cell>
          <cell r="C31336" t="str">
            <v>UM</v>
          </cell>
        </row>
        <row r="31337">
          <cell r="A31337">
            <v>807710000</v>
          </cell>
          <cell r="B31337" t="str">
            <v>SUPORTE PARA-LAMA RETO - MM IMPLEMENTOS</v>
          </cell>
          <cell r="C31337" t="str">
            <v>UM</v>
          </cell>
        </row>
        <row r="31338">
          <cell r="A31338" t="str">
            <v>DD39207100</v>
          </cell>
          <cell r="B31338" t="str">
            <v>CHAPAS, ETC DE CELULOSE REGENER</v>
          </cell>
          <cell r="C31338" t="str">
            <v>UM</v>
          </cell>
        </row>
        <row r="31339">
          <cell r="A31339" t="str">
            <v>DD48025499</v>
          </cell>
          <cell r="B31339" t="str">
            <v>OUTROS</v>
          </cell>
          <cell r="C31339" t="str">
            <v>UM</v>
          </cell>
        </row>
        <row r="31340">
          <cell r="A31340">
            <v>707709010</v>
          </cell>
          <cell r="B31340" t="str">
            <v>TUBO MENOR SUP. PARA-LAMA DESLOCADO</v>
          </cell>
          <cell r="C31340" t="str">
            <v>UM</v>
          </cell>
        </row>
        <row r="31341">
          <cell r="A31341">
            <v>707709020</v>
          </cell>
          <cell r="B31341" t="str">
            <v>TUBO MAIOR SUP. PARA-LAMA DESLOCADO</v>
          </cell>
          <cell r="C31341" t="str">
            <v>UM</v>
          </cell>
        </row>
        <row r="31342">
          <cell r="A31342">
            <v>707709030</v>
          </cell>
          <cell r="B31342" t="str">
            <v>REFORCO SUP. PARA-LAMA DESLOCADO</v>
          </cell>
          <cell r="C31342" t="str">
            <v>UM</v>
          </cell>
        </row>
        <row r="31343">
          <cell r="A31343">
            <v>707710010</v>
          </cell>
          <cell r="B31343" t="str">
            <v>TUBO RETO SUP. PARA-LAMA</v>
          </cell>
          <cell r="C31343" t="str">
            <v>UM</v>
          </cell>
        </row>
        <row r="31344">
          <cell r="A31344">
            <v>707710020</v>
          </cell>
          <cell r="B31344" t="str">
            <v>SUPORTE PARA-LAMA</v>
          </cell>
          <cell r="C31344" t="str">
            <v>UM</v>
          </cell>
        </row>
        <row r="31345">
          <cell r="A31345">
            <v>707710030</v>
          </cell>
          <cell r="B31345" t="str">
            <v>SUPORTE APOIO PARA-LAMA</v>
          </cell>
          <cell r="C31345" t="str">
            <v>UM</v>
          </cell>
        </row>
        <row r="31346">
          <cell r="A31346">
            <v>197708000</v>
          </cell>
          <cell r="B31346" t="str">
            <v>RODIZIO GS52 PE SCHIOPPA</v>
          </cell>
          <cell r="C31346" t="str">
            <v>UM</v>
          </cell>
        </row>
        <row r="31347">
          <cell r="A31347">
            <v>197706000</v>
          </cell>
          <cell r="B31347" t="str">
            <v>RODIZIO R123 BFS NOVEX</v>
          </cell>
          <cell r="C31347" t="str">
            <v>UM</v>
          </cell>
        </row>
        <row r="31348">
          <cell r="A31348">
            <v>197707000</v>
          </cell>
          <cell r="B31348" t="str">
            <v>RODIZIO GMPAX 83 UFS NOVEX</v>
          </cell>
          <cell r="C31348" t="str">
            <v>UM</v>
          </cell>
        </row>
        <row r="31349">
          <cell r="A31349" t="str">
            <v>DD90269090</v>
          </cell>
          <cell r="B31349" t="str">
            <v>PARTES E ACESS P/OUTS INSTRUM E APA</v>
          </cell>
          <cell r="C31349" t="str">
            <v>UM</v>
          </cell>
        </row>
        <row r="31350">
          <cell r="A31350">
            <v>801813000</v>
          </cell>
          <cell r="B31350" t="str">
            <v>CAPO INTERNO 1519</v>
          </cell>
          <cell r="C31350" t="str">
            <v>UM</v>
          </cell>
        </row>
        <row r="31351">
          <cell r="A31351">
            <v>109848000</v>
          </cell>
          <cell r="B31351" t="str">
            <v>PORCA PAINEL FORD CARGO</v>
          </cell>
          <cell r="C31351" t="str">
            <v>UM</v>
          </cell>
        </row>
        <row r="31352">
          <cell r="A31352">
            <v>109849000</v>
          </cell>
          <cell r="B31352" t="str">
            <v>PARAFUSO PAINEL FORD CARGO</v>
          </cell>
          <cell r="C31352" t="str">
            <v>UM</v>
          </cell>
        </row>
        <row r="31353">
          <cell r="A31353">
            <v>109850000</v>
          </cell>
          <cell r="B31353" t="str">
            <v>PRESILHA PAINEL FORD CARGO</v>
          </cell>
          <cell r="C31353" t="str">
            <v>UM</v>
          </cell>
        </row>
        <row r="31354">
          <cell r="A31354">
            <v>109851000</v>
          </cell>
          <cell r="B31354" t="str">
            <v>RETENTOR PAINEL FORD CARGO</v>
          </cell>
          <cell r="C31354" t="str">
            <v>UM</v>
          </cell>
        </row>
        <row r="31355">
          <cell r="A31355" t="str">
            <v>10985200D</v>
          </cell>
          <cell r="B31355" t="str">
            <v>DOBRADICA DIR. PAINEL FORD CARGO</v>
          </cell>
          <cell r="C31355" t="str">
            <v>UM</v>
          </cell>
        </row>
        <row r="31356">
          <cell r="A31356" t="str">
            <v>10985200E</v>
          </cell>
          <cell r="B31356" t="str">
            <v>DOBRADICA ESQ. PAINEL FORD CARGO</v>
          </cell>
          <cell r="C31356" t="str">
            <v>UM</v>
          </cell>
        </row>
        <row r="31357">
          <cell r="A31357">
            <v>109853000</v>
          </cell>
          <cell r="B31357" t="str">
            <v>PORCA M6 PAINEL FORD CARGO</v>
          </cell>
          <cell r="C31357" t="str">
            <v>UM</v>
          </cell>
        </row>
        <row r="31358">
          <cell r="A31358">
            <v>109854000</v>
          </cell>
          <cell r="B31358" t="str">
            <v>PARAFUSO PAINEL FORD CARGO</v>
          </cell>
          <cell r="C31358" t="str">
            <v>UM</v>
          </cell>
        </row>
        <row r="31359">
          <cell r="A31359">
            <v>109855000</v>
          </cell>
          <cell r="B31359" t="str">
            <v>PLACA PAINEL FORD CARGO</v>
          </cell>
          <cell r="C31359" t="str">
            <v>UM</v>
          </cell>
        </row>
        <row r="31360">
          <cell r="A31360">
            <v>109856000</v>
          </cell>
          <cell r="B31360" t="str">
            <v>PAINEL 1 FORD CARGO</v>
          </cell>
          <cell r="C31360" t="str">
            <v>UM</v>
          </cell>
        </row>
        <row r="31361">
          <cell r="A31361">
            <v>109857000</v>
          </cell>
          <cell r="B31361" t="str">
            <v>PAINEL 2 FORD CARGO</v>
          </cell>
          <cell r="C31361" t="str">
            <v>UM</v>
          </cell>
        </row>
        <row r="31362">
          <cell r="A31362">
            <v>109858000</v>
          </cell>
          <cell r="B31362" t="str">
            <v>PORTA-LUVAS FORD CARGO</v>
          </cell>
          <cell r="C31362" t="str">
            <v>UM</v>
          </cell>
        </row>
        <row r="31363">
          <cell r="A31363">
            <v>109859000</v>
          </cell>
          <cell r="B31363" t="str">
            <v>TAMPA FORD CARGO</v>
          </cell>
          <cell r="C31363" t="str">
            <v>UM</v>
          </cell>
        </row>
        <row r="31364">
          <cell r="A31364">
            <v>109860000</v>
          </cell>
          <cell r="B31364" t="str">
            <v>PAINEL 3 FORD CARGO</v>
          </cell>
          <cell r="C31364" t="str">
            <v>UM</v>
          </cell>
        </row>
        <row r="31365">
          <cell r="A31365">
            <v>109861000</v>
          </cell>
          <cell r="B31365" t="str">
            <v>REFORCO PAINEL FORD CARGO</v>
          </cell>
          <cell r="C31365" t="str">
            <v>UM</v>
          </cell>
        </row>
        <row r="31366">
          <cell r="A31366">
            <v>109862000</v>
          </cell>
          <cell r="B31366" t="str">
            <v>MOLDURA PAINEL FORD CARGO</v>
          </cell>
          <cell r="C31366" t="str">
            <v>UM</v>
          </cell>
        </row>
        <row r="31367">
          <cell r="A31367">
            <v>109863000</v>
          </cell>
          <cell r="B31367" t="str">
            <v>CONSOLE PAINEL FORD CARGO</v>
          </cell>
          <cell r="C31367" t="str">
            <v>UM</v>
          </cell>
        </row>
        <row r="31368">
          <cell r="A31368">
            <v>109864000</v>
          </cell>
          <cell r="B31368" t="str">
            <v>SUPORTE PAINEL FORD CARGO</v>
          </cell>
          <cell r="C31368" t="str">
            <v>UM</v>
          </cell>
        </row>
        <row r="31369">
          <cell r="A31369">
            <v>109865000</v>
          </cell>
          <cell r="B31369" t="str">
            <v>PAINEL 4 FORD CARGO</v>
          </cell>
          <cell r="C31369" t="str">
            <v>UM</v>
          </cell>
        </row>
        <row r="31370">
          <cell r="A31370">
            <v>109866000</v>
          </cell>
          <cell r="B31370" t="str">
            <v>CINZEIRO PAINEL FORD CARGO</v>
          </cell>
          <cell r="C31370" t="str">
            <v>UM</v>
          </cell>
        </row>
        <row r="31371">
          <cell r="A31371">
            <v>109867000</v>
          </cell>
          <cell r="B31371" t="str">
            <v>PLACA 2 PAINEL FORD CARGO</v>
          </cell>
          <cell r="C31371" t="str">
            <v>UM</v>
          </cell>
        </row>
        <row r="31372">
          <cell r="A31372" t="str">
            <v>10986800E</v>
          </cell>
          <cell r="B31372" t="str">
            <v>ALCA APOIO ESQ. PAINEL FORD CARGO</v>
          </cell>
          <cell r="C31372" t="str">
            <v>UM</v>
          </cell>
        </row>
        <row r="31373">
          <cell r="A31373" t="str">
            <v>10986800D</v>
          </cell>
          <cell r="B31373" t="str">
            <v>ALCA APOIO DIR. PAINEL FORD CARGO</v>
          </cell>
          <cell r="C31373" t="str">
            <v>UM</v>
          </cell>
        </row>
        <row r="31374">
          <cell r="A31374">
            <v>109869000</v>
          </cell>
          <cell r="B31374" t="str">
            <v>FECHADURA PAINEL FORD CARGO</v>
          </cell>
          <cell r="C31374" t="str">
            <v>UM</v>
          </cell>
        </row>
        <row r="31375">
          <cell r="A31375">
            <v>300864000</v>
          </cell>
          <cell r="B31375" t="str">
            <v>BARRA DE COBRE Ø 1/2" (12,7)</v>
          </cell>
          <cell r="C31375" t="str">
            <v>KG</v>
          </cell>
        </row>
        <row r="31376">
          <cell r="A31376" t="str">
            <v>8031040TA</v>
          </cell>
          <cell r="B31376" t="str">
            <v>CABINE COMPLETA FORD CARGO LL TRAS. ABERTA S/ PAINEL (OBSOLETO)</v>
          </cell>
          <cell r="C31376" t="str">
            <v>UM</v>
          </cell>
        </row>
        <row r="31377">
          <cell r="A31377">
            <v>300865000</v>
          </cell>
          <cell r="B31377" t="str">
            <v>BARRA DE COBRE Ø 5/8" (15,88)</v>
          </cell>
          <cell r="C31377" t="str">
            <v>KG</v>
          </cell>
        </row>
        <row r="31378">
          <cell r="A31378">
            <v>300866000</v>
          </cell>
          <cell r="B31378" t="str">
            <v>BARRA DE COBRE Ø 3/4" (19,05)</v>
          </cell>
          <cell r="C31378" t="str">
            <v>KG</v>
          </cell>
        </row>
        <row r="31379">
          <cell r="A31379" t="str">
            <v>IMOB84195090</v>
          </cell>
          <cell r="B31379" t="str">
            <v>OUTROS TROCADORES (PERMUTADORES)</v>
          </cell>
          <cell r="C31379" t="str">
            <v>UM</v>
          </cell>
        </row>
        <row r="31380">
          <cell r="A31380" t="str">
            <v>DD85171231</v>
          </cell>
          <cell r="B31380" t="str">
            <v>PORTATEIS</v>
          </cell>
          <cell r="C31380" t="str">
            <v>UM</v>
          </cell>
        </row>
        <row r="31381">
          <cell r="A31381" t="str">
            <v>DD33029019</v>
          </cell>
          <cell r="B31381" t="str">
            <v>OUTRAS MISTURAS UTILIZ. COMO MATERIA</v>
          </cell>
          <cell r="C31381" t="str">
            <v>UM</v>
          </cell>
        </row>
        <row r="31382">
          <cell r="A31382">
            <v>703181140</v>
          </cell>
          <cell r="B31382" t="str">
            <v>PAINEL EXTERNO SUP TETO FORD CARGO</v>
          </cell>
          <cell r="C31382" t="str">
            <v>UM</v>
          </cell>
        </row>
        <row r="31383">
          <cell r="A31383" t="str">
            <v>DD85176262</v>
          </cell>
          <cell r="B31383" t="str">
            <v>DE TECNOLOGIA CELULAR</v>
          </cell>
          <cell r="C31383" t="str">
            <v>UM</v>
          </cell>
        </row>
        <row r="31384">
          <cell r="A31384" t="str">
            <v>DD85235200</v>
          </cell>
          <cell r="B31384" t="str">
            <v>CARTOES INTELIGENTES</v>
          </cell>
          <cell r="C31384" t="str">
            <v>UM</v>
          </cell>
        </row>
        <row r="31385">
          <cell r="A31385">
            <v>600466000</v>
          </cell>
          <cell r="B31385" t="str">
            <v>GUIA ESPIRAL P/ ARAME Ø 1,2mm x 3 MT TOCHA SU320</v>
          </cell>
          <cell r="C31385" t="str">
            <v>UM</v>
          </cell>
        </row>
        <row r="31386">
          <cell r="A31386">
            <v>803190000</v>
          </cell>
          <cell r="B31386" t="str">
            <v>PAINEL FRONTAL FORD CARGO S/ FECHAMENTO SUP</v>
          </cell>
          <cell r="C31386" t="str">
            <v>UM</v>
          </cell>
        </row>
        <row r="31387">
          <cell r="A31387" t="str">
            <v>DD85238000</v>
          </cell>
          <cell r="B31387" t="str">
            <v>OUTRAS INFORMACOES DE SOFTWARE</v>
          </cell>
          <cell r="C31387" t="str">
            <v>UM</v>
          </cell>
        </row>
        <row r="31388">
          <cell r="A31388" t="str">
            <v>80319000F</v>
          </cell>
          <cell r="B31388" t="str">
            <v>PAINEL FRONTAL FORD CARGO S/ FECHAMENTO SUP</v>
          </cell>
          <cell r="C31388" t="str">
            <v>UM</v>
          </cell>
        </row>
        <row r="31389">
          <cell r="A31389">
            <v>703190000</v>
          </cell>
          <cell r="B31389" t="str">
            <v>FRONTAL CABINE FORD CARGO S/ FECHAMENTO SUP</v>
          </cell>
          <cell r="C31389" t="str">
            <v>UM</v>
          </cell>
        </row>
        <row r="31390">
          <cell r="A31390" t="str">
            <v>DD90262090</v>
          </cell>
          <cell r="B31390" t="str">
            <v>OUTROS INSTRUMENTOS E APARS PARA MEDIDA</v>
          </cell>
          <cell r="C31390" t="str">
            <v>UM</v>
          </cell>
        </row>
        <row r="31391">
          <cell r="A31391" t="str">
            <v>DD28042100</v>
          </cell>
          <cell r="B31391" t="str">
            <v>ARGONIO (GASES RAROS)</v>
          </cell>
          <cell r="C31391" t="str">
            <v>UM</v>
          </cell>
        </row>
        <row r="31392">
          <cell r="A31392" t="str">
            <v>20073200E</v>
          </cell>
          <cell r="B31392" t="str">
            <v>ESTRADO DE MADEIRA P/ PARALAMA</v>
          </cell>
          <cell r="C31392" t="str">
            <v>UM</v>
          </cell>
        </row>
        <row r="31393">
          <cell r="A31393" t="str">
            <v>DD56022100</v>
          </cell>
          <cell r="B31393" t="str">
            <v>FELTROS DE LA / PELOS FINOS</v>
          </cell>
          <cell r="C31393" t="str">
            <v>UM</v>
          </cell>
        </row>
        <row r="31394">
          <cell r="A31394" t="str">
            <v>DD64019200</v>
          </cell>
          <cell r="B31394" t="str">
            <v>CALCADOS IMPERMEAV DE BORRACHA</v>
          </cell>
          <cell r="C31394" t="str">
            <v>UM</v>
          </cell>
        </row>
        <row r="31395">
          <cell r="A31395" t="str">
            <v>DD62011300</v>
          </cell>
          <cell r="B31395" t="str">
            <v>SOBRETUDOS, IMPERMEAV, ETC DE FIBRA</v>
          </cell>
          <cell r="C31395" t="str">
            <v>UM</v>
          </cell>
        </row>
        <row r="31396">
          <cell r="A31396" t="str">
            <v>DD57041000</v>
          </cell>
          <cell r="B31396" t="str">
            <v>LADRILHOS DE FELTRO PARA REVESTIMENTO</v>
          </cell>
          <cell r="C31396" t="str">
            <v>UM</v>
          </cell>
        </row>
        <row r="31397">
          <cell r="A31397" t="str">
            <v>DD73170010</v>
          </cell>
          <cell r="B31397" t="str">
            <v>TACHAS</v>
          </cell>
          <cell r="C31397" t="str">
            <v>UM</v>
          </cell>
        </row>
        <row r="31398">
          <cell r="A31398" t="str">
            <v>DD25222000</v>
          </cell>
          <cell r="B31398" t="str">
            <v>CAL APAGADA</v>
          </cell>
          <cell r="C31398" t="str">
            <v>UM</v>
          </cell>
        </row>
        <row r="31399">
          <cell r="A31399" t="str">
            <v>DD90189029</v>
          </cell>
          <cell r="B31399" t="str">
            <v>OUTROS BISTURIS</v>
          </cell>
          <cell r="C31399" t="str">
            <v>UM</v>
          </cell>
        </row>
        <row r="31400">
          <cell r="A31400" t="str">
            <v>TOYOTA</v>
          </cell>
          <cell r="B31400" t="str">
            <v>PARA-CHOQUE SEM PINTURA</v>
          </cell>
          <cell r="C31400" t="str">
            <v>UM</v>
          </cell>
        </row>
        <row r="31401">
          <cell r="A31401" t="str">
            <v>DD28151100</v>
          </cell>
          <cell r="B31401" t="str">
            <v>SODA CAUSTICA</v>
          </cell>
          <cell r="C31401" t="str">
            <v>UM</v>
          </cell>
        </row>
        <row r="31402">
          <cell r="A31402" t="str">
            <v>DD48184090</v>
          </cell>
          <cell r="B31402" t="str">
            <v>ABSORVENTES E OUTROS ART. HIGIENE</v>
          </cell>
          <cell r="C31402" t="str">
            <v>UM</v>
          </cell>
        </row>
        <row r="31403">
          <cell r="A31403">
            <v>801755000</v>
          </cell>
          <cell r="B31403" t="str">
            <v>GRADE FRONTAL AXOR</v>
          </cell>
          <cell r="C31403" t="str">
            <v>UM</v>
          </cell>
        </row>
        <row r="31404">
          <cell r="A31404" t="str">
            <v>81068700E</v>
          </cell>
          <cell r="B31404" t="str">
            <v>M.O REBAIXO FAROL ESQUERDO AGRALE - 6011.013.589.00.8</v>
          </cell>
          <cell r="C31404" t="str">
            <v>UM</v>
          </cell>
        </row>
        <row r="31405">
          <cell r="A31405" t="str">
            <v>19068700D</v>
          </cell>
          <cell r="B31405" t="str">
            <v>REBAIXO FAROL DIREITO AGRALE - 6011.013.588.00.0</v>
          </cell>
          <cell r="C31405" t="str">
            <v>UM</v>
          </cell>
        </row>
        <row r="31406">
          <cell r="A31406" t="str">
            <v>19068700E</v>
          </cell>
          <cell r="B31406" t="str">
            <v>REBAIXO FAROL ESQUERDO AGRALE - 6011.013.589.00.8</v>
          </cell>
          <cell r="C31406" t="str">
            <v>UM</v>
          </cell>
        </row>
        <row r="31407">
          <cell r="A31407">
            <v>190688000</v>
          </cell>
          <cell r="B31407" t="str">
            <v>GRADE DIANTEIRA AGRALE - 6011.013.024.00.3</v>
          </cell>
          <cell r="C31407" t="str">
            <v>UM</v>
          </cell>
        </row>
        <row r="31408">
          <cell r="A31408">
            <v>190689000</v>
          </cell>
          <cell r="B31408" t="str">
            <v>GRADE DIANTEIRA AGRALE - 6011.013.619.00.3</v>
          </cell>
          <cell r="C31408" t="str">
            <v>UM</v>
          </cell>
        </row>
        <row r="31409">
          <cell r="A31409" t="str">
            <v>81068700D</v>
          </cell>
          <cell r="B31409" t="str">
            <v>M.O REBAIXO FAROL DIREITO AGRALE - 6011.013.588.00.0</v>
          </cell>
          <cell r="C31409" t="str">
            <v>UM</v>
          </cell>
        </row>
        <row r="31410">
          <cell r="A31410">
            <v>810688000</v>
          </cell>
          <cell r="B31410" t="str">
            <v>M.O GRADE DIANTEIRA AGRALE - 6011.013.024.00.3</v>
          </cell>
          <cell r="C31410" t="str">
            <v>UM</v>
          </cell>
        </row>
        <row r="31411">
          <cell r="A31411">
            <v>810689000</v>
          </cell>
          <cell r="B31411" t="str">
            <v>M.O GRADE DIANTEIRA AGRALE - 6011.013.619.00.3</v>
          </cell>
          <cell r="C31411" t="str">
            <v>UM</v>
          </cell>
        </row>
        <row r="31412">
          <cell r="A31412" t="str">
            <v>DD30045040</v>
          </cell>
          <cell r="B31412" t="str">
            <v>MEDICAMENTO CONTENDO VITAMINA A1</v>
          </cell>
          <cell r="C31412" t="str">
            <v>UM</v>
          </cell>
        </row>
        <row r="31413">
          <cell r="A31413" t="str">
            <v>DD40149090</v>
          </cell>
          <cell r="B31413" t="str">
            <v>OUTROS ARTIGOS DE HIGIENE</v>
          </cell>
          <cell r="C31413" t="str">
            <v>UM</v>
          </cell>
        </row>
        <row r="31414">
          <cell r="A31414" t="str">
            <v>DD33042010</v>
          </cell>
          <cell r="B31414" t="str">
            <v>SOBRA, DELINEADORES, LAPIS PARA SOMBRANCELHAS</v>
          </cell>
          <cell r="C31414" t="str">
            <v>UM</v>
          </cell>
        </row>
        <row r="31415">
          <cell r="A31415">
            <v>109870000</v>
          </cell>
          <cell r="B31415" t="str">
            <v>SUPORTE INTERNO GIRO CARREGADOR MENEGOTTI EXT.</v>
          </cell>
          <cell r="C31415" t="str">
            <v>UM</v>
          </cell>
        </row>
        <row r="31416">
          <cell r="A31416">
            <v>109871000</v>
          </cell>
          <cell r="B31416" t="str">
            <v>SUPORTE EXTERNO GIRO CARREGADOR MENEGOTTI EXT.</v>
          </cell>
          <cell r="C31416" t="str">
            <v>UM</v>
          </cell>
        </row>
        <row r="31417">
          <cell r="A31417">
            <v>109872000</v>
          </cell>
          <cell r="B31417" t="str">
            <v>ANCORAGEM CARREGADOR NO CHASSI MENEGOTTI EXT.</v>
          </cell>
          <cell r="C31417" t="str">
            <v>UM</v>
          </cell>
        </row>
        <row r="31418">
          <cell r="A31418" t="str">
            <v>DD30049096</v>
          </cell>
          <cell r="B31418" t="str">
            <v>COMPLEXO DE FERRO DEXTRANA</v>
          </cell>
          <cell r="C31418" t="str">
            <v>UM</v>
          </cell>
        </row>
        <row r="31419">
          <cell r="A31419" t="str">
            <v>DD39172200</v>
          </cell>
          <cell r="B31419" t="str">
            <v>TUBO RIGIDO, DE POLIMEROS DE PROPILE</v>
          </cell>
          <cell r="C31419" t="str">
            <v>UM</v>
          </cell>
        </row>
        <row r="31420">
          <cell r="A31420" t="str">
            <v>DD28530090</v>
          </cell>
          <cell r="B31420" t="str">
            <v>AGUA DESMINERALIZADA</v>
          </cell>
          <cell r="C31420" t="str">
            <v>UM</v>
          </cell>
        </row>
        <row r="31421">
          <cell r="A31421" t="str">
            <v>DD85234920</v>
          </cell>
          <cell r="B31421" t="str">
            <v>OUTROS, SUPORTES OPTICOS</v>
          </cell>
          <cell r="C31421" t="str">
            <v>UM</v>
          </cell>
        </row>
        <row r="31422">
          <cell r="A31422">
            <v>620000059</v>
          </cell>
          <cell r="B31422" t="str">
            <v>JOGO DE GAXETAS PTFE - J16 - 22 X 35 X 28</v>
          </cell>
          <cell r="C31422" t="str">
            <v>UM</v>
          </cell>
        </row>
        <row r="31423">
          <cell r="A31423">
            <v>620000060</v>
          </cell>
          <cell r="B31423" t="str">
            <v>ARRUELA PTFE DIAM 20 X 31,9 X 7,5</v>
          </cell>
          <cell r="C31423" t="str">
            <v>UM</v>
          </cell>
        </row>
        <row r="31424">
          <cell r="A31424">
            <v>620000061</v>
          </cell>
          <cell r="B31424" t="str">
            <v>GAXETA L EPDM - 292 X 200 X 20 X 8MM</v>
          </cell>
          <cell r="C31424" t="str">
            <v>UM</v>
          </cell>
        </row>
        <row r="31425">
          <cell r="A31425">
            <v>620000062</v>
          </cell>
          <cell r="B31425" t="str">
            <v>GUARNICAO EPDM MOD. U - 226 X 295 X 36MM</v>
          </cell>
          <cell r="C31425" t="str">
            <v>UM</v>
          </cell>
        </row>
        <row r="31426">
          <cell r="A31426" t="str">
            <v>DD73079300</v>
          </cell>
          <cell r="B31426" t="str">
            <v>OUTROS ACESSORIOS PARA SOLDAR TOPO</v>
          </cell>
          <cell r="C31426" t="str">
            <v>UM</v>
          </cell>
        </row>
        <row r="31427">
          <cell r="A31427">
            <v>109873000</v>
          </cell>
          <cell r="B31427" t="str">
            <v>CONTRAPINO 1/4" x 3" ZA</v>
          </cell>
          <cell r="C31427" t="str">
            <v>UM</v>
          </cell>
        </row>
        <row r="31428">
          <cell r="A31428">
            <v>707591340</v>
          </cell>
          <cell r="B31428" t="str">
            <v>CJ. SUP. RESERVATORIO HIDRAULICO P/ DUMPER - 007.07.038</v>
          </cell>
          <cell r="C31428" t="str">
            <v>UM</v>
          </cell>
        </row>
        <row r="31429">
          <cell r="A31429">
            <v>707591350</v>
          </cell>
          <cell r="B31429" t="str">
            <v>SUPORTE RESERVATORIO HIDRAULICO P/ DUMPER - 007.07.037</v>
          </cell>
          <cell r="C31429" t="str">
            <v>UM</v>
          </cell>
        </row>
        <row r="31430">
          <cell r="A31430">
            <v>707422110</v>
          </cell>
          <cell r="B31430" t="str">
            <v>TRAVESSA COXINS P/ DUMPER - 001.07.001</v>
          </cell>
          <cell r="C31430" t="str">
            <v>UM</v>
          </cell>
        </row>
        <row r="31431">
          <cell r="A31431">
            <v>707422120</v>
          </cell>
          <cell r="B31431" t="str">
            <v>REFORCO TRAVESSA COXINS P/ DUMPER - 001.07.002</v>
          </cell>
          <cell r="C31431" t="str">
            <v>UM</v>
          </cell>
        </row>
        <row r="31432">
          <cell r="A31432">
            <v>707422130</v>
          </cell>
          <cell r="B31432" t="str">
            <v>REFORCO SUPORTE TANQUE P/ DUMPER - 001.07.003</v>
          </cell>
          <cell r="C31432" t="str">
            <v>UM</v>
          </cell>
        </row>
        <row r="31433">
          <cell r="A31433">
            <v>707422140</v>
          </cell>
          <cell r="B31433" t="str">
            <v>CONJ. BASE TANQUE HIDRAULICO P/ DUMPER - 001.07.007</v>
          </cell>
          <cell r="C31433" t="str">
            <v>UM</v>
          </cell>
        </row>
        <row r="31434">
          <cell r="A31434">
            <v>707422150</v>
          </cell>
          <cell r="B31434" t="str">
            <v>ABA INFERIOR P/ DUMPER - 001.07.008</v>
          </cell>
          <cell r="C31434" t="str">
            <v>UM</v>
          </cell>
        </row>
        <row r="31435">
          <cell r="A31435">
            <v>707422160</v>
          </cell>
          <cell r="B31435" t="str">
            <v>MANCAL ACELERADOR SUSPENSO P/ DUMPER - 001.07.050</v>
          </cell>
          <cell r="C31435" t="str">
            <v>UM</v>
          </cell>
        </row>
        <row r="31436">
          <cell r="A31436">
            <v>707422170</v>
          </cell>
          <cell r="B31436" t="str">
            <v>TRAVESSA TRASEIRA P/ DUMPER - 001.07.100</v>
          </cell>
          <cell r="C31436" t="str">
            <v>UM</v>
          </cell>
        </row>
        <row r="31437">
          <cell r="A31437">
            <v>707422180</v>
          </cell>
          <cell r="B31437" t="str">
            <v>FECHAMENTO TRASEIRO P/ DUMPER - 001.07.101</v>
          </cell>
          <cell r="C31437" t="str">
            <v>UM</v>
          </cell>
        </row>
        <row r="31438">
          <cell r="A31438" t="str">
            <v>DD76052990</v>
          </cell>
          <cell r="B31438" t="str">
            <v>OUTROS FIOS DE LIGAS ALUMINIO</v>
          </cell>
          <cell r="C31438" t="str">
            <v>UM</v>
          </cell>
        </row>
        <row r="31439">
          <cell r="A31439" t="str">
            <v>70742219D</v>
          </cell>
          <cell r="B31439" t="str">
            <v>FECHAMENTO TRAVESSA LD P/ DUMPER - 001.07.102</v>
          </cell>
          <cell r="C31439" t="str">
            <v>UM</v>
          </cell>
        </row>
        <row r="31440">
          <cell r="A31440" t="str">
            <v>70742219E</v>
          </cell>
          <cell r="B31440" t="str">
            <v>FECHAMENTO TRAVESSA LE P/ DUMPER - 001.07.103</v>
          </cell>
          <cell r="C31440" t="str">
            <v>UM</v>
          </cell>
        </row>
        <row r="31441">
          <cell r="A31441" t="str">
            <v>80310400e</v>
          </cell>
          <cell r="B31441" t="str">
            <v>item cadastrado indevidamente</v>
          </cell>
          <cell r="C31441" t="str">
            <v>UM</v>
          </cell>
        </row>
        <row r="31442">
          <cell r="A31442" t="str">
            <v>DD40070019</v>
          </cell>
          <cell r="B31442" t="str">
            <v>OUTROS FIOS E CORDAS DE BORRACHA VULCANIZADA</v>
          </cell>
          <cell r="C31442" t="str">
            <v>UM</v>
          </cell>
        </row>
        <row r="31443">
          <cell r="A31443" t="str">
            <v>DD39203000</v>
          </cell>
          <cell r="B31443" t="str">
            <v>CHAPAS, ETC DE POLIMEROS ESTIRENO</v>
          </cell>
          <cell r="C31443" t="str">
            <v>UM</v>
          </cell>
        </row>
        <row r="31444">
          <cell r="A31444" t="str">
            <v>10987400D</v>
          </cell>
          <cell r="B31444" t="str">
            <v>DESCANSA BRACO LD FORD CARGO</v>
          </cell>
          <cell r="C31444" t="str">
            <v>UM</v>
          </cell>
        </row>
        <row r="31445">
          <cell r="A31445" t="str">
            <v>10987400E</v>
          </cell>
          <cell r="B31445" t="str">
            <v>DESCANSA BRACO LE FORD CARGO</v>
          </cell>
          <cell r="C31445" t="str">
            <v>UM</v>
          </cell>
        </row>
        <row r="31446">
          <cell r="A31446" t="str">
            <v>DD79070000</v>
          </cell>
          <cell r="B31446" t="str">
            <v>OBRAS DE ZINCO</v>
          </cell>
          <cell r="C31446" t="str">
            <v>UM</v>
          </cell>
        </row>
        <row r="31447">
          <cell r="A31447" t="str">
            <v>DD73072100</v>
          </cell>
          <cell r="B31447" t="str">
            <v>FLANGES P/TUBOS DE ACO</v>
          </cell>
          <cell r="C31447" t="str">
            <v>UM</v>
          </cell>
        </row>
        <row r="31448">
          <cell r="A31448" t="str">
            <v>DD73069020</v>
          </cell>
          <cell r="B31448" t="str">
            <v>OUTROS TUBOS E PERFIS OCOS DE ACOS</v>
          </cell>
          <cell r="C31448" t="str">
            <v>UM</v>
          </cell>
        </row>
        <row r="31449">
          <cell r="A31449">
            <v>807598000</v>
          </cell>
          <cell r="B31449" t="str">
            <v>CJ EIXO INF. CILINDRO CAÇAMBA - 003.04.021</v>
          </cell>
          <cell r="C31449" t="str">
            <v>UM</v>
          </cell>
        </row>
        <row r="31450">
          <cell r="A31450">
            <v>109875000</v>
          </cell>
          <cell r="B31450" t="str">
            <v>PORTA LUVAS FORD CARGO</v>
          </cell>
          <cell r="C31450" t="str">
            <v>UM</v>
          </cell>
        </row>
        <row r="31451">
          <cell r="A31451" t="str">
            <v>DD39269021</v>
          </cell>
          <cell r="B31451" t="str">
            <v>CORREIAS DE TRANSMISSAO, DE PLASTICO</v>
          </cell>
          <cell r="C31451" t="str">
            <v>UM</v>
          </cell>
        </row>
        <row r="31452">
          <cell r="A31452">
            <v>807801000</v>
          </cell>
          <cell r="B31452" t="str">
            <v>TUBO COLUNA P/ IMP. AGRICOLA - PU001693</v>
          </cell>
          <cell r="C31452" t="str">
            <v>UM</v>
          </cell>
        </row>
        <row r="31453">
          <cell r="A31453">
            <v>807802000</v>
          </cell>
          <cell r="B31453" t="str">
            <v>TUBO ARCO SUPERIOR P/ IMP. AGRICOLA - PU001694</v>
          </cell>
          <cell r="C31453" t="str">
            <v>UM</v>
          </cell>
        </row>
        <row r="31454">
          <cell r="A31454">
            <v>109876000</v>
          </cell>
          <cell r="B31454" t="str">
            <v>TUBO ACO RED. INDUSTRIAL 3" X 2,65mm DIN 2440</v>
          </cell>
          <cell r="C31454" t="str">
            <v>KG</v>
          </cell>
        </row>
        <row r="31455">
          <cell r="A31455">
            <v>200751000</v>
          </cell>
          <cell r="B31455" t="str">
            <v>CX DE PAPELAO DR (770 X 420 X 380mm) AS</v>
          </cell>
          <cell r="C31455" t="str">
            <v>UM</v>
          </cell>
        </row>
        <row r="31456">
          <cell r="A31456">
            <v>200752000</v>
          </cell>
          <cell r="B31456" t="str">
            <v>CX DE PAPELAO DR ( 960 X 520 X 200mm) AS</v>
          </cell>
          <cell r="C31456" t="str">
            <v>UM</v>
          </cell>
        </row>
        <row r="31457">
          <cell r="A31457">
            <v>200753000</v>
          </cell>
          <cell r="B31457" t="str">
            <v>CX DE PAPELAO DR (1050 X 190 X 250mm) AS</v>
          </cell>
          <cell r="C31457" t="str">
            <v>UM</v>
          </cell>
        </row>
        <row r="31458">
          <cell r="A31458">
            <v>200754000</v>
          </cell>
          <cell r="B31458" t="str">
            <v>CX DE PAPELAO DR (1050 X 590 X 280mm) AS</v>
          </cell>
          <cell r="C31458" t="str">
            <v>UM</v>
          </cell>
        </row>
        <row r="31459">
          <cell r="A31459">
            <v>707709040</v>
          </cell>
          <cell r="B31459" t="str">
            <v>SUPORTE APOIO PARA-LAMA DESLOCADO</v>
          </cell>
          <cell r="C31459" t="str">
            <v>UM</v>
          </cell>
        </row>
        <row r="31460">
          <cell r="A31460">
            <v>200755000</v>
          </cell>
          <cell r="B31460" t="str">
            <v>CX DE PAPELAO DR (2020 X 520 X 100mm) AS</v>
          </cell>
          <cell r="C31460" t="str">
            <v>UM</v>
          </cell>
        </row>
        <row r="31461">
          <cell r="A31461" t="str">
            <v>80770900D</v>
          </cell>
          <cell r="B31461" t="str">
            <v>SUPORTE PARA-LAMA DESLOCADO DIR - MM IMPLEMENTOS</v>
          </cell>
          <cell r="C31461" t="str">
            <v>UM</v>
          </cell>
        </row>
        <row r="31462">
          <cell r="A31462" t="str">
            <v>80770900E</v>
          </cell>
          <cell r="B31462" t="str">
            <v>SUPORTE PARA-LAMA DESLOCADO ESQ - MM IMPLEMENTOS</v>
          </cell>
          <cell r="C31462" t="str">
            <v>UM</v>
          </cell>
        </row>
        <row r="31463">
          <cell r="A31463">
            <v>200583000</v>
          </cell>
          <cell r="B31463" t="str">
            <v>CX PAPELAO KR 1525 X 215 X 1015 ABA SOBREPOSTA -TRASEIRA HPN</v>
          </cell>
          <cell r="C31463" t="str">
            <v>UM</v>
          </cell>
        </row>
        <row r="31464">
          <cell r="A31464" t="str">
            <v>MATRIZ267</v>
          </cell>
          <cell r="B31464" t="str">
            <v>GABARITO DE CORTE ROBO AGRALE - 6011.013.588.00.0</v>
          </cell>
          <cell r="C31464" t="str">
            <v>UM</v>
          </cell>
        </row>
        <row r="31465">
          <cell r="A31465" t="str">
            <v>MATRIZ268</v>
          </cell>
          <cell r="B31465" t="str">
            <v>GABARITO DE CORTE ROBO AGRALE - 6011.013.589.00.8</v>
          </cell>
          <cell r="C31465" t="str">
            <v>UM</v>
          </cell>
        </row>
        <row r="31466">
          <cell r="A31466" t="str">
            <v>MATRIZ269</v>
          </cell>
          <cell r="B31466" t="str">
            <v>GABARITO DE CORTE ROBO AGRALE - 6011.013.024.00.3</v>
          </cell>
          <cell r="C31466" t="str">
            <v>UM</v>
          </cell>
        </row>
        <row r="31467">
          <cell r="A31467" t="str">
            <v>MATRIZ270</v>
          </cell>
          <cell r="B31467" t="str">
            <v>GABARITO DE CORTE ROBO AGRALE - PARALAMA DIR/ESQ</v>
          </cell>
          <cell r="C31467" t="str">
            <v>UM</v>
          </cell>
        </row>
        <row r="31468">
          <cell r="A31468">
            <v>109877000</v>
          </cell>
          <cell r="B31468" t="str">
            <v>PINO ARTICULACAO CACAMBA - ZINCADO BRANCO</v>
          </cell>
          <cell r="C31468" t="str">
            <v>UM</v>
          </cell>
        </row>
        <row r="31469">
          <cell r="A31469">
            <v>707427000</v>
          </cell>
          <cell r="B31469" t="str">
            <v>CONJUNTO CACAMBA CIL. DESL. P/ DUMPER - 001.03.001</v>
          </cell>
          <cell r="C31469" t="str">
            <v>UM</v>
          </cell>
        </row>
        <row r="31470">
          <cell r="A31470" t="str">
            <v>70742710Z</v>
          </cell>
          <cell r="B31470" t="str">
            <v>PINO ART. CACAMBA ZINCADO P/ DUMPER - 001.03.019</v>
          </cell>
          <cell r="C31470" t="str">
            <v>KG</v>
          </cell>
        </row>
        <row r="31471">
          <cell r="A31471" t="str">
            <v>70742711Z</v>
          </cell>
          <cell r="B31471" t="str">
            <v>PINO ART. CILINDRO ZINCADO P/ DUMPER - 001.03.020</v>
          </cell>
          <cell r="C31471" t="str">
            <v>KG</v>
          </cell>
        </row>
        <row r="31472">
          <cell r="A31472" t="str">
            <v>70742712Z</v>
          </cell>
          <cell r="B31472" t="str">
            <v>CHAVETA ZINCADA P/ DUMPER - 001.03.021</v>
          </cell>
          <cell r="C31472" t="str">
            <v>UM</v>
          </cell>
        </row>
        <row r="31473">
          <cell r="A31473">
            <v>707427130</v>
          </cell>
          <cell r="B31473" t="str">
            <v>REFORCO TRASEIRO CACAMBA P/ DUMPER - 001.03.022</v>
          </cell>
          <cell r="C31473" t="str">
            <v>UM</v>
          </cell>
        </row>
        <row r="31474">
          <cell r="A31474">
            <v>707427140</v>
          </cell>
          <cell r="B31474" t="str">
            <v>TAPA-BARRO P/ DUMPER - 001.03.025</v>
          </cell>
          <cell r="C31474" t="str">
            <v>UM</v>
          </cell>
        </row>
        <row r="31475">
          <cell r="A31475">
            <v>707427150</v>
          </cell>
          <cell r="B31475" t="str">
            <v>TRAVA TAPA-BARRO P/ DUMPER - 001.03.026</v>
          </cell>
          <cell r="C31475" t="str">
            <v>UM</v>
          </cell>
        </row>
        <row r="31476">
          <cell r="A31476">
            <v>190218000</v>
          </cell>
          <cell r="B31476" t="str">
            <v>MOTOR TOYAMA TK100F DIESEL (23040179)</v>
          </cell>
          <cell r="C31476" t="str">
            <v>UM</v>
          </cell>
        </row>
        <row r="31477">
          <cell r="A31477">
            <v>190219000</v>
          </cell>
          <cell r="B31477" t="str">
            <v>BOMBA HIDRAULICA DUPLA 8+2,5CM³ (29750002)</v>
          </cell>
          <cell r="C31477" t="str">
            <v>UM</v>
          </cell>
        </row>
        <row r="31478">
          <cell r="A31478">
            <v>190220000</v>
          </cell>
          <cell r="B31478" t="str">
            <v>FLANGE ACOPLAMENTO MOTOR DIESEL (29750013)</v>
          </cell>
          <cell r="C31478" t="str">
            <v>UM</v>
          </cell>
        </row>
        <row r="31479">
          <cell r="A31479">
            <v>190221000</v>
          </cell>
          <cell r="B31479" t="str">
            <v>MANGUEIRA HIDRAULICA 3/8" x 1700 (29750170)</v>
          </cell>
          <cell r="C31479" t="str">
            <v>UM</v>
          </cell>
        </row>
        <row r="31480">
          <cell r="A31480">
            <v>190229000</v>
          </cell>
          <cell r="B31480" t="str">
            <v>MANGUEIRA HIDRAULICA 3/8" x 1000 (29750229)</v>
          </cell>
          <cell r="C31480" t="str">
            <v>UM</v>
          </cell>
        </row>
        <row r="31481">
          <cell r="A31481">
            <v>190222000</v>
          </cell>
          <cell r="B31481" t="str">
            <v>VALVULA ESFERA ALTA PRESSAO 1/4" NPT (29750174)</v>
          </cell>
          <cell r="C31481" t="str">
            <v>UM</v>
          </cell>
        </row>
        <row r="31482">
          <cell r="A31482">
            <v>190223000</v>
          </cell>
          <cell r="B31482" t="str">
            <v>CONEXAO "T" 3/4 JIC FEMEA LATERAL (29750187)</v>
          </cell>
          <cell r="C31482" t="str">
            <v>UM</v>
          </cell>
        </row>
        <row r="31483">
          <cell r="A31483">
            <v>190224000</v>
          </cell>
          <cell r="B31483" t="str">
            <v>CONEXAO RETA 1/4 NPT - 3/4 JIC (29750230)</v>
          </cell>
          <cell r="C31483" t="str">
            <v>UM</v>
          </cell>
        </row>
        <row r="31484">
          <cell r="A31484">
            <v>190225000</v>
          </cell>
          <cell r="B31484" t="str">
            <v>CONEXAO 90º 1/4 NPT - 3/4 JIC (29750231)</v>
          </cell>
          <cell r="C31484" t="str">
            <v>UM</v>
          </cell>
        </row>
        <row r="31485">
          <cell r="A31485">
            <v>190226000</v>
          </cell>
          <cell r="B31485" t="str">
            <v>ABRACADEIRA 1/2 - 3/4 (29750232)</v>
          </cell>
          <cell r="C31485" t="str">
            <v>UM</v>
          </cell>
        </row>
        <row r="31486">
          <cell r="A31486">
            <v>190227000</v>
          </cell>
          <cell r="B31486" t="str">
            <v>CARTELA ADESIVO MAQ. DIESEL (29750217)</v>
          </cell>
          <cell r="C31486" t="str">
            <v>UM</v>
          </cell>
        </row>
        <row r="31487">
          <cell r="A31487">
            <v>190228000</v>
          </cell>
          <cell r="B31487" t="str">
            <v>CJ ACOPLAMENTO MOTOR DIESEL (29750024)</v>
          </cell>
          <cell r="C31487" t="str">
            <v>UM</v>
          </cell>
        </row>
        <row r="31488">
          <cell r="A31488">
            <v>200756000</v>
          </cell>
          <cell r="B31488" t="str">
            <v>CAIXA PLASTICA 2005 MARROM - GESTAMP</v>
          </cell>
          <cell r="C31488" t="str">
            <v>UM</v>
          </cell>
        </row>
        <row r="31489">
          <cell r="A31489">
            <v>707803010</v>
          </cell>
          <cell r="B31489" t="str">
            <v>TAMPA DO RESERVATORIO DE AR FOGGIATTO</v>
          </cell>
          <cell r="C31489" t="str">
            <v>UM</v>
          </cell>
        </row>
        <row r="31490">
          <cell r="A31490">
            <v>109879000</v>
          </cell>
          <cell r="B31490" t="str">
            <v>PARAF M 6 x 16 DIN 933 8.8 ZA</v>
          </cell>
          <cell r="C31490" t="str">
            <v>UM</v>
          </cell>
        </row>
        <row r="31491">
          <cell r="A31491">
            <v>109880000</v>
          </cell>
          <cell r="B31491" t="str">
            <v>GRAXEIRA M6 x 1 DIN 71412</v>
          </cell>
          <cell r="C31491" t="str">
            <v>UM</v>
          </cell>
        </row>
        <row r="31492">
          <cell r="A31492">
            <v>707803020</v>
          </cell>
          <cell r="B31492" t="str">
            <v>CILINDRO DO REVERVATORIO DO AR FOGGIATTO</v>
          </cell>
          <cell r="C31492" t="str">
            <v>UM</v>
          </cell>
        </row>
        <row r="31493">
          <cell r="A31493">
            <v>807803000</v>
          </cell>
          <cell r="B31493" t="str">
            <v>RESERVATORIO DE AR 20L FOGGIATTO</v>
          </cell>
          <cell r="C31493" t="str">
            <v>UM</v>
          </cell>
        </row>
        <row r="31494">
          <cell r="A31494">
            <v>707405246</v>
          </cell>
          <cell r="B31494" t="str">
            <v>CJ MONT. MOTOR TOYAMA DIESEL P/ BET. - 003.01.001</v>
          </cell>
          <cell r="C31494" t="str">
            <v>UM</v>
          </cell>
        </row>
        <row r="31495">
          <cell r="A31495" t="str">
            <v>8074050DS</v>
          </cell>
          <cell r="B31495" t="str">
            <v>CHASSI/BASCULANTE/TAMBOR/EIXOS/ P/BETONEIRA DIESEL(75000053)</v>
          </cell>
          <cell r="C31495" t="str">
            <v>UM</v>
          </cell>
        </row>
        <row r="31496">
          <cell r="A31496">
            <v>109881000</v>
          </cell>
          <cell r="B31496" t="str">
            <v>PARAF M 10 x 1,5 x 35 DIN 912 SI CI 12.9</v>
          </cell>
          <cell r="C31496" t="str">
            <v>UM</v>
          </cell>
        </row>
        <row r="31497">
          <cell r="A31497">
            <v>707405247</v>
          </cell>
          <cell r="B31497" t="str">
            <v>FLANGE ACOPLAMENTO MOTOR DIESEL P/ BET. - 003.01.003</v>
          </cell>
          <cell r="C31497" t="str">
            <v>UM</v>
          </cell>
        </row>
        <row r="31498">
          <cell r="A31498" t="str">
            <v>DD85311090</v>
          </cell>
          <cell r="B31498" t="str">
            <v>OUTROS APARELHOS ELETR DE ALARME</v>
          </cell>
          <cell r="C31498" t="str">
            <v>UM</v>
          </cell>
        </row>
        <row r="31499">
          <cell r="A31499" t="str">
            <v>DD82075090</v>
          </cell>
          <cell r="B31499" t="str">
            <v>OUTRAS FERRAMENTAS DE FURAR</v>
          </cell>
          <cell r="C31499" t="str">
            <v>UM</v>
          </cell>
        </row>
        <row r="31500">
          <cell r="A31500">
            <v>807804000</v>
          </cell>
          <cell r="B31500" t="str">
            <v>DEFLETOR DE GRAXA MS 15124/S16130 - 6020.009.087.00.0</v>
          </cell>
          <cell r="C31500" t="str">
            <v>UM</v>
          </cell>
        </row>
        <row r="31501">
          <cell r="A31501">
            <v>807805000</v>
          </cell>
          <cell r="B31501" t="str">
            <v>DEFLETOR DE GRAXA MS 13113/ S141106 - 6020.009.049.00.0</v>
          </cell>
          <cell r="C31501" t="str">
            <v>UM</v>
          </cell>
        </row>
        <row r="31502">
          <cell r="A31502">
            <v>807806000</v>
          </cell>
          <cell r="B31502" t="str">
            <v>DEFLETOR DE GRAXA MIDI - 6021.009.029.00.0</v>
          </cell>
          <cell r="C31502" t="str">
            <v>UM</v>
          </cell>
        </row>
        <row r="31503">
          <cell r="A31503">
            <v>200584000</v>
          </cell>
          <cell r="B31503" t="str">
            <v>CX PAPELAO 500 X 190 X 950 ABA SOBREPOSTA - SSBC</v>
          </cell>
          <cell r="C31503" t="str">
            <v>UM</v>
          </cell>
        </row>
        <row r="31504">
          <cell r="A31504">
            <v>600467000</v>
          </cell>
          <cell r="B31504" t="str">
            <v>GRAXA EP I ALVANIA</v>
          </cell>
          <cell r="C31504" t="str">
            <v>KG</v>
          </cell>
        </row>
        <row r="31505">
          <cell r="A31505">
            <v>200585000</v>
          </cell>
          <cell r="B31505" t="str">
            <v>ETIQUETA C/ IMPR FRÁGIL VERMELHO 100 x 50 mm</v>
          </cell>
          <cell r="C31505" t="str">
            <v>UM</v>
          </cell>
        </row>
        <row r="31506">
          <cell r="A31506" t="str">
            <v>DD84619090</v>
          </cell>
          <cell r="B31506" t="str">
            <v>MAQUINAS SERRAR OUTRAS</v>
          </cell>
          <cell r="C31506" t="str">
            <v>UM</v>
          </cell>
        </row>
        <row r="31507">
          <cell r="A31507" t="str">
            <v>DD84659900</v>
          </cell>
          <cell r="B31507" t="str">
            <v>OUTRAS MAQUINAS FERRAM P/TRAB</v>
          </cell>
          <cell r="C31507" t="str">
            <v>UM</v>
          </cell>
        </row>
        <row r="31508">
          <cell r="A31508" t="str">
            <v>DD84629990</v>
          </cell>
          <cell r="B31508" t="str">
            <v>PRENSAS OUTRAS</v>
          </cell>
          <cell r="C31508" t="str">
            <v>UM</v>
          </cell>
        </row>
        <row r="31509">
          <cell r="A31509" t="str">
            <v>DD38220090</v>
          </cell>
          <cell r="B31509" t="str">
            <v>PAPEL INDICADOR DE PH 0 - 14</v>
          </cell>
          <cell r="C31509" t="str">
            <v>UM</v>
          </cell>
        </row>
        <row r="31510">
          <cell r="A31510" t="str">
            <v>DD85043199</v>
          </cell>
          <cell r="B31510" t="str">
            <v>OUTROS TRANSFORMADORES</v>
          </cell>
          <cell r="C31510" t="str">
            <v>UM</v>
          </cell>
        </row>
        <row r="31511">
          <cell r="A31511" t="str">
            <v>DD84133010</v>
          </cell>
          <cell r="B31511" t="str">
            <v>BOMBAS P/GASOLINA/ALCOOL</v>
          </cell>
          <cell r="C31511" t="str">
            <v>UM</v>
          </cell>
        </row>
        <row r="31512">
          <cell r="A31512" t="str">
            <v>IMOB85269200</v>
          </cell>
          <cell r="B31512" t="str">
            <v>APARELHOS DE RADIOTELECOMANDO</v>
          </cell>
          <cell r="C31512" t="str">
            <v>UM</v>
          </cell>
        </row>
        <row r="31513">
          <cell r="A31513">
            <v>801271000</v>
          </cell>
          <cell r="B31513" t="str">
            <v>CAPO MOTOR MOD. 1935 MBB</v>
          </cell>
          <cell r="C31513" t="str">
            <v>UM</v>
          </cell>
        </row>
        <row r="31514">
          <cell r="A31514">
            <v>111271000</v>
          </cell>
          <cell r="B31514" t="str">
            <v>CAPO MOTOR MOD. 1935 MBB</v>
          </cell>
          <cell r="C31514" t="str">
            <v>UM</v>
          </cell>
        </row>
        <row r="31515">
          <cell r="A31515">
            <v>807599000</v>
          </cell>
          <cell r="B31515" t="str">
            <v>CANO DE DESCARGA - 10506762</v>
          </cell>
          <cell r="C31515" t="str">
            <v>UM</v>
          </cell>
        </row>
        <row r="31516">
          <cell r="A31516" t="str">
            <v>DD85118010</v>
          </cell>
          <cell r="B31516" t="str">
            <v>VELAS DE AQUECIMENTO PARA MOTOR</v>
          </cell>
          <cell r="C31516" t="str">
            <v>UM</v>
          </cell>
        </row>
        <row r="31517">
          <cell r="A31517" t="str">
            <v>DD87091100</v>
          </cell>
          <cell r="B31517" t="str">
            <v>VEICULOS AUTOMOV ELETR S/DISP ELEV</v>
          </cell>
          <cell r="C31517" t="str">
            <v>UM</v>
          </cell>
        </row>
        <row r="31518">
          <cell r="A31518" t="str">
            <v>MATRIZ271</v>
          </cell>
          <cell r="B31518" t="str">
            <v>MOLDE P/ INJ MEIO PARA LAMA TRAS FORD CARGO DIR</v>
          </cell>
          <cell r="C31518" t="str">
            <v>UM</v>
          </cell>
        </row>
        <row r="31519">
          <cell r="A31519" t="str">
            <v>MATRIZ272</v>
          </cell>
          <cell r="B31519" t="str">
            <v>MOLDE P/ INJ MEIO PARA LAMA TRAS FORD CARGO ESQ</v>
          </cell>
          <cell r="C31519" t="str">
            <v>UM</v>
          </cell>
        </row>
        <row r="31520">
          <cell r="A31520">
            <v>200757000</v>
          </cell>
          <cell r="B31520" t="str">
            <v>PALLET PBR MADEIRA - GESTAMP</v>
          </cell>
          <cell r="C31520" t="str">
            <v>UM</v>
          </cell>
        </row>
        <row r="31521">
          <cell r="A31521">
            <v>200758000</v>
          </cell>
          <cell r="B31521" t="str">
            <v>BASE (EMBF007CVV)</v>
          </cell>
          <cell r="C31521" t="str">
            <v>UM</v>
          </cell>
        </row>
        <row r="31522">
          <cell r="A31522">
            <v>200759000</v>
          </cell>
          <cell r="B31522" t="str">
            <v>LATERAL (EMBF008CVV)</v>
          </cell>
          <cell r="C31522" t="str">
            <v>UM</v>
          </cell>
        </row>
        <row r="31523">
          <cell r="A31523">
            <v>200760000</v>
          </cell>
          <cell r="B31523" t="str">
            <v>TAMPA (EMBF009CVV)</v>
          </cell>
          <cell r="C31523" t="str">
            <v>UM</v>
          </cell>
        </row>
        <row r="31524">
          <cell r="A31524">
            <v>817413000</v>
          </cell>
          <cell r="B31524" t="str">
            <v>M.O. PARA-LAMA DIANT ESQ - TA4.121.039.B</v>
          </cell>
          <cell r="C31524" t="str">
            <v>UM</v>
          </cell>
        </row>
        <row r="31525">
          <cell r="A31525">
            <v>817414000</v>
          </cell>
          <cell r="B31525" t="str">
            <v>M.O. PARA-LAMA DIANT DIR - TA4.121.040.B</v>
          </cell>
          <cell r="C31525" t="str">
            <v>UM</v>
          </cell>
        </row>
        <row r="31526">
          <cell r="A31526">
            <v>817415000</v>
          </cell>
          <cell r="B31526" t="str">
            <v>M.O. PARA-LAMA TRAS ESQ - TA4.121.059</v>
          </cell>
          <cell r="C31526" t="str">
            <v>UM</v>
          </cell>
        </row>
        <row r="31527">
          <cell r="A31527">
            <v>817416000</v>
          </cell>
          <cell r="B31527" t="str">
            <v>M.O. PARA-LAMA TRAS DIR - TA4.121.060</v>
          </cell>
          <cell r="C31527" t="str">
            <v>UM</v>
          </cell>
        </row>
        <row r="31528">
          <cell r="A31528">
            <v>197413000</v>
          </cell>
          <cell r="B31528" t="str">
            <v>CHAPA PP PRETO 7,00mm x 950 x 1650 - LG PLASTICOS</v>
          </cell>
          <cell r="C31528" t="str">
            <v>UM</v>
          </cell>
        </row>
        <row r="31529">
          <cell r="A31529" t="str">
            <v>DD38089324</v>
          </cell>
          <cell r="B31529" t="str">
            <v>A BASE DE GLOFOSATO OU SEUS SAIS</v>
          </cell>
          <cell r="C31529" t="str">
            <v>UM</v>
          </cell>
        </row>
        <row r="31530">
          <cell r="A31530">
            <v>107006000</v>
          </cell>
          <cell r="B31530" t="str">
            <v>INSERTO SAE 1213 5/8" ZB</v>
          </cell>
          <cell r="C31530" t="str">
            <v>UM</v>
          </cell>
        </row>
        <row r="31531">
          <cell r="A31531" t="str">
            <v>DD73241000</v>
          </cell>
          <cell r="B31531" t="str">
            <v>PIAS E LAVATORIOS DE AÇO INOXIDAVEL</v>
          </cell>
          <cell r="C31531" t="str">
            <v>UM</v>
          </cell>
        </row>
        <row r="31532">
          <cell r="A31532">
            <v>708052020</v>
          </cell>
          <cell r="B31532" t="str">
            <v>CONJUNTO PAREDE TRASEIRA FPN 1718/1720/1721</v>
          </cell>
          <cell r="C31532" t="str">
            <v>UM</v>
          </cell>
        </row>
        <row r="31533">
          <cell r="A31533">
            <v>200761000</v>
          </cell>
          <cell r="B31533" t="str">
            <v>CAIXA MADEIRA PARA SUCATA AGRALE</v>
          </cell>
          <cell r="C31533" t="str">
            <v>UM</v>
          </cell>
        </row>
        <row r="31534">
          <cell r="A31534">
            <v>707803030</v>
          </cell>
          <cell r="B31534" t="str">
            <v>TAMPA DO RESERVATORIO DE AR C/ CONEXAO</v>
          </cell>
          <cell r="C31534" t="str">
            <v>UM</v>
          </cell>
        </row>
        <row r="31535">
          <cell r="A31535" t="str">
            <v>DD84791010</v>
          </cell>
          <cell r="B31535" t="str">
            <v>MAQS E APARS AUTOMOTRIZES</v>
          </cell>
          <cell r="C31535" t="str">
            <v>UM</v>
          </cell>
        </row>
        <row r="31536">
          <cell r="A31536">
            <v>200762000</v>
          </cell>
          <cell r="B31536" t="str">
            <v>CAIXA DE PLASTICO PRETA 1080 X 1216 mm</v>
          </cell>
          <cell r="C31536" t="str">
            <v>UM</v>
          </cell>
        </row>
        <row r="31537">
          <cell r="A31537" t="str">
            <v>DD27101259</v>
          </cell>
          <cell r="B31537" t="str">
            <v>GASOLINA COMUM / ADITIVADA</v>
          </cell>
          <cell r="C31537" t="str">
            <v>UM</v>
          </cell>
        </row>
        <row r="31538">
          <cell r="A31538" t="str">
            <v>DD84199090</v>
          </cell>
          <cell r="B31538" t="str">
            <v>OUTRAS PARTES DE APARELHOS</v>
          </cell>
          <cell r="C31538" t="str">
            <v>UM</v>
          </cell>
        </row>
        <row r="31539">
          <cell r="A31539" t="str">
            <v>DD68141000</v>
          </cell>
          <cell r="B31539" t="str">
            <v>PLACAS/FOLHAS OU TIRAS DE MICA</v>
          </cell>
          <cell r="C31539" t="str">
            <v>UM</v>
          </cell>
        </row>
        <row r="31540">
          <cell r="A31540" t="str">
            <v>DD68099000</v>
          </cell>
          <cell r="B31540" t="str">
            <v>OUTRAS OBRAS DE GESSO</v>
          </cell>
          <cell r="C31540" t="str">
            <v>UM</v>
          </cell>
        </row>
        <row r="31541">
          <cell r="A31541" t="str">
            <v>DD85167100</v>
          </cell>
          <cell r="B31541" t="str">
            <v>APARELHOS P/PREPARACAO DE CAFE</v>
          </cell>
          <cell r="C31541" t="str">
            <v>UM</v>
          </cell>
        </row>
        <row r="31542">
          <cell r="A31542">
            <v>807807000</v>
          </cell>
          <cell r="B31542" t="str">
            <v>CONJUNTO CAVALETE PORTA PAREDE - 10243491</v>
          </cell>
          <cell r="C31542" t="str">
            <v>UM</v>
          </cell>
        </row>
        <row r="31543">
          <cell r="A31543">
            <v>707807010</v>
          </cell>
          <cell r="B31543" t="str">
            <v>CONJUNTO MANCAL PAREDE SEPARACAO - 10262767</v>
          </cell>
          <cell r="C31543" t="str">
            <v>UM</v>
          </cell>
        </row>
        <row r="31544">
          <cell r="A31544">
            <v>707807030</v>
          </cell>
          <cell r="B31544" t="str">
            <v>TUBO FIXACAO MANCAL PORTA - 10258167</v>
          </cell>
          <cell r="C31544" t="str">
            <v>UM</v>
          </cell>
        </row>
        <row r="31545">
          <cell r="A31545">
            <v>707807040</v>
          </cell>
          <cell r="B31545" t="str">
            <v>PERFIL MARCO DA PORTA - 10244029</v>
          </cell>
          <cell r="C31545" t="str">
            <v>UM</v>
          </cell>
        </row>
        <row r="31546">
          <cell r="A31546" t="str">
            <v>DD39211390</v>
          </cell>
          <cell r="B31546" t="str">
            <v>OUTRAS CHAPAS / TIRAS DE PLASTICO</v>
          </cell>
          <cell r="C31546" t="str">
            <v>UM</v>
          </cell>
        </row>
        <row r="31547">
          <cell r="A31547">
            <v>109882000</v>
          </cell>
          <cell r="B31547" t="str">
            <v>BASE MANCAL PAREDE SEPARACAO - 10262766</v>
          </cell>
          <cell r="C31547" t="str">
            <v>UM</v>
          </cell>
        </row>
        <row r="31548">
          <cell r="A31548">
            <v>707807020</v>
          </cell>
          <cell r="B31548" t="str">
            <v>PRE-MONTAGEM CONJUNTO CAVALETE PORTA PAREDE</v>
          </cell>
          <cell r="C31548" t="str">
            <v>UM</v>
          </cell>
        </row>
        <row r="31549">
          <cell r="A31549">
            <v>807808000</v>
          </cell>
          <cell r="B31549" t="str">
            <v>CONJUNTO CAVALETE PORTA PAREDE - 10243439</v>
          </cell>
          <cell r="C31549" t="str">
            <v>UM</v>
          </cell>
        </row>
        <row r="31550">
          <cell r="A31550">
            <v>707808010</v>
          </cell>
          <cell r="B31550" t="str">
            <v>PRE-MONTAGEM CONJUNTO CAVALETE PORTA PAREDE</v>
          </cell>
          <cell r="C31550" t="str">
            <v>UM</v>
          </cell>
        </row>
        <row r="31551">
          <cell r="A31551">
            <v>707808020</v>
          </cell>
          <cell r="B31551" t="str">
            <v>CONJUNTO MANCAL PAREDE SEPARACAO - 10262764</v>
          </cell>
          <cell r="C31551" t="str">
            <v>UM</v>
          </cell>
        </row>
        <row r="31552">
          <cell r="A31552">
            <v>109883000</v>
          </cell>
          <cell r="B31552" t="str">
            <v>BASE MANCAL PAREDE SEPARACAO - 10278496</v>
          </cell>
          <cell r="C31552" t="str">
            <v>UM</v>
          </cell>
        </row>
        <row r="31553">
          <cell r="A31553" t="str">
            <v>DD39169010</v>
          </cell>
          <cell r="B31553" t="str">
            <v>MONOFILAMENTOS (MONOFIOS)</v>
          </cell>
          <cell r="C31553" t="str">
            <v>UM</v>
          </cell>
        </row>
        <row r="31554">
          <cell r="A31554">
            <v>300867000</v>
          </cell>
          <cell r="B31554" t="str">
            <v>OLEO VEGETAL HIDROTRATADO ALCANOLAMIDA - 2806  M100</v>
          </cell>
          <cell r="C31554" t="str">
            <v>L</v>
          </cell>
        </row>
        <row r="31555">
          <cell r="A31555">
            <v>707591360</v>
          </cell>
          <cell r="B31555" t="str">
            <v>APOIO PISO P/ DUMPER - OPCIONAL</v>
          </cell>
          <cell r="C31555" t="str">
            <v>UM</v>
          </cell>
        </row>
        <row r="31556">
          <cell r="A31556" t="str">
            <v>DD38245000</v>
          </cell>
          <cell r="B31556" t="str">
            <v>ARGAMASSAS E CONCRETOS</v>
          </cell>
          <cell r="C31556" t="str">
            <v>UM</v>
          </cell>
        </row>
        <row r="31557">
          <cell r="A31557" t="str">
            <v>80517300D</v>
          </cell>
          <cell r="B31557" t="str">
            <v>ACABAMENTO SUP. DO ESTRIBO DIREITO STRALIS</v>
          </cell>
          <cell r="C31557" t="str">
            <v>UM</v>
          </cell>
        </row>
        <row r="31558">
          <cell r="A31558" t="str">
            <v>80517300E</v>
          </cell>
          <cell r="B31558" t="str">
            <v>ACABAMENTO SUP. DO ESTRIBO ESQUERDO STRALIS</v>
          </cell>
          <cell r="C31558" t="str">
            <v>UM</v>
          </cell>
        </row>
        <row r="31559">
          <cell r="A31559" t="str">
            <v>80517400D</v>
          </cell>
          <cell r="B31559" t="str">
            <v>ACABAMENTO INF. DO ESTRIBO DIREITO STRALIS</v>
          </cell>
          <cell r="C31559" t="str">
            <v>UM</v>
          </cell>
        </row>
        <row r="31560">
          <cell r="A31560" t="str">
            <v>80517400E</v>
          </cell>
          <cell r="B31560" t="str">
            <v>ACABAMENTO INF. DO ESTRIBO ESQUERDO STRALIS</v>
          </cell>
          <cell r="C31560" t="str">
            <v>UM</v>
          </cell>
        </row>
        <row r="31561">
          <cell r="A31561" t="str">
            <v>80517500D</v>
          </cell>
          <cell r="B31561" t="str">
            <v>ESTRIBO SUPERIOR DIREITO STRALIS</v>
          </cell>
          <cell r="C31561" t="str">
            <v>UM</v>
          </cell>
        </row>
        <row r="31562">
          <cell r="A31562" t="str">
            <v>80517500E</v>
          </cell>
          <cell r="B31562" t="str">
            <v>ESTRIBO SUPERIOR ESQUERDO STRALIS</v>
          </cell>
          <cell r="C31562" t="str">
            <v>UM</v>
          </cell>
        </row>
        <row r="31563">
          <cell r="A31563" t="str">
            <v>11517300D</v>
          </cell>
          <cell r="B31563" t="str">
            <v>ACABAMENTO SUP. DO ESTRIBO DIREITO STRALIS</v>
          </cell>
          <cell r="C31563" t="str">
            <v>UM</v>
          </cell>
        </row>
        <row r="31564">
          <cell r="A31564" t="str">
            <v>11517300E</v>
          </cell>
          <cell r="B31564" t="str">
            <v>ACABAMENTO SUP. DO ESTRIBO ESQUERDO STRALIS</v>
          </cell>
          <cell r="C31564" t="str">
            <v>UM</v>
          </cell>
        </row>
        <row r="31565">
          <cell r="A31565" t="str">
            <v>11517400D</v>
          </cell>
          <cell r="B31565" t="str">
            <v>ACABAMENTO INF. DO ESTRIBO DIREITO STRALIS</v>
          </cell>
          <cell r="C31565" t="str">
            <v>UM</v>
          </cell>
        </row>
        <row r="31566">
          <cell r="A31566" t="str">
            <v>11517400E</v>
          </cell>
          <cell r="B31566" t="str">
            <v>ACABAMENTO INF. DO ESTRIBO ESQUERDO STRALIS</v>
          </cell>
          <cell r="C31566" t="str">
            <v>UM</v>
          </cell>
        </row>
        <row r="31567">
          <cell r="A31567" t="str">
            <v>11517500D</v>
          </cell>
          <cell r="B31567" t="str">
            <v>ESTRIBO SUPERIOR DIREITO STRALIS</v>
          </cell>
          <cell r="C31567" t="str">
            <v>UM</v>
          </cell>
        </row>
        <row r="31568">
          <cell r="A31568" t="str">
            <v>11517500E</v>
          </cell>
          <cell r="B31568" t="str">
            <v>ESTRIBO SUPERIOR ESQUERDO STRALIS</v>
          </cell>
          <cell r="C31568" t="str">
            <v>UM</v>
          </cell>
        </row>
        <row r="31569">
          <cell r="A31569">
            <v>804484000</v>
          </cell>
          <cell r="B31569" t="str">
            <v>SUPORTE PARA-CHOQUE CENTRAL CONSTELLATION-ESTRIBO 3 DEGRAUS</v>
          </cell>
          <cell r="C31569" t="str">
            <v>UM</v>
          </cell>
        </row>
        <row r="31570">
          <cell r="A31570" t="str">
            <v>80448400F</v>
          </cell>
          <cell r="B31570" t="str">
            <v>SUPORTE PARA-CHOQUE CENTRAL CONSTELLATION-ESTRIBO 3 DEGRAUS</v>
          </cell>
          <cell r="C31570" t="str">
            <v>UM</v>
          </cell>
        </row>
        <row r="31571">
          <cell r="A31571">
            <v>703172010</v>
          </cell>
          <cell r="B31571" t="str">
            <v>SUPORTE DO ESTRIBO FORD CARGO</v>
          </cell>
          <cell r="C31571" t="str">
            <v>UM</v>
          </cell>
        </row>
        <row r="31572">
          <cell r="A31572" t="str">
            <v>70318503D</v>
          </cell>
          <cell r="B31572" t="str">
            <v>REFORCO PAINEL SOLEIRA DA PORTA LD FORD CARGO (C/GLACO)</v>
          </cell>
          <cell r="C31572" t="str">
            <v>UM</v>
          </cell>
        </row>
        <row r="31573">
          <cell r="A31573" t="str">
            <v>70318503E</v>
          </cell>
          <cell r="B31573" t="str">
            <v>REFORCO PAINEL SOLEIRA DA PORTA LE FORD CARGO (C/GLACO)</v>
          </cell>
          <cell r="C31573" t="str">
            <v>UM</v>
          </cell>
        </row>
        <row r="31574">
          <cell r="A31574">
            <v>703172090</v>
          </cell>
          <cell r="B31574" t="str">
            <v>SUPORTE FIXACAO DO ESTRIBO FORD CARGO</v>
          </cell>
          <cell r="C31574" t="str">
            <v>UM</v>
          </cell>
        </row>
        <row r="31575">
          <cell r="A31575" t="str">
            <v>DD84099999</v>
          </cell>
          <cell r="B31575" t="str">
            <v>OUTRAS PARTES MOTORES DE PISTAO</v>
          </cell>
          <cell r="C31575" t="str">
            <v>UM</v>
          </cell>
        </row>
        <row r="31576">
          <cell r="A31576">
            <v>703183110</v>
          </cell>
          <cell r="B31576" t="str">
            <v>COLUNA CENTRAL PAREDE TRAS. CARGO</v>
          </cell>
          <cell r="C31576" t="str">
            <v>UM</v>
          </cell>
        </row>
        <row r="31577">
          <cell r="A31577">
            <v>703183120</v>
          </cell>
          <cell r="B31577" t="str">
            <v>TRAVESSA SUP. PAREDE TRAS. CARGO</v>
          </cell>
          <cell r="C31577" t="str">
            <v>UM</v>
          </cell>
        </row>
        <row r="31578">
          <cell r="A31578">
            <v>703183130</v>
          </cell>
          <cell r="B31578" t="str">
            <v>TRAVESSA HORIZ. PAREDE TRAS. CARGO</v>
          </cell>
          <cell r="C31578" t="str">
            <v>UM</v>
          </cell>
        </row>
        <row r="31579">
          <cell r="A31579" t="str">
            <v>70318314D</v>
          </cell>
          <cell r="B31579" t="str">
            <v>FOLHA INT. LD CANTO TRAS. CARGO</v>
          </cell>
          <cell r="C31579" t="str">
            <v>UM</v>
          </cell>
        </row>
        <row r="31580">
          <cell r="A31580" t="str">
            <v>70318314E</v>
          </cell>
          <cell r="B31580" t="str">
            <v>FOLHA INT. LE CANTO TRAS. CARGO</v>
          </cell>
          <cell r="C31580" t="str">
            <v>UM</v>
          </cell>
        </row>
        <row r="31581">
          <cell r="A31581">
            <v>703183140</v>
          </cell>
          <cell r="B31581" t="str">
            <v>BLANK FOLHA INT. LD CANTO TRAS. CARGO</v>
          </cell>
          <cell r="C31581" t="str">
            <v>UM</v>
          </cell>
        </row>
        <row r="31582">
          <cell r="A31582">
            <v>703183150</v>
          </cell>
          <cell r="B31582" t="str">
            <v>BLANK REFORCO DA FECHADURA TRAS. CARGO</v>
          </cell>
          <cell r="C31582" t="str">
            <v>UM</v>
          </cell>
        </row>
        <row r="31583">
          <cell r="A31583" t="str">
            <v>70318315D</v>
          </cell>
          <cell r="B31583" t="str">
            <v>REFORCO DA FECHADURA LD TRAS. CARGO</v>
          </cell>
          <cell r="C31583" t="str">
            <v>UM</v>
          </cell>
        </row>
        <row r="31584">
          <cell r="A31584" t="str">
            <v>70318315E</v>
          </cell>
          <cell r="B31584" t="str">
            <v>REFORCO DA FECHADURA LE TRAS. CARGO</v>
          </cell>
          <cell r="C31584" t="str">
            <v>UM</v>
          </cell>
        </row>
        <row r="31585">
          <cell r="A31585" t="str">
            <v>10019400D</v>
          </cell>
          <cell r="B31585" t="str">
            <v>COBERTURA DA GRADE DIREITA</v>
          </cell>
          <cell r="C31585" t="str">
            <v>UM</v>
          </cell>
        </row>
        <row r="31586">
          <cell r="A31586" t="str">
            <v>10019400E</v>
          </cell>
          <cell r="B31586" t="str">
            <v>COBERTURA DA GRADE ESQUERDA</v>
          </cell>
          <cell r="C31586" t="str">
            <v>UM</v>
          </cell>
        </row>
        <row r="31587">
          <cell r="A31587">
            <v>107040000</v>
          </cell>
          <cell r="B31587" t="str">
            <v>GRADE INFERIOR VOLVO</v>
          </cell>
          <cell r="C31587" t="str">
            <v>UM</v>
          </cell>
        </row>
        <row r="31588">
          <cell r="A31588" t="str">
            <v>10704200D</v>
          </cell>
          <cell r="B31588" t="str">
            <v>ENCAIXE DO FAROL DIREITO VOLVO</v>
          </cell>
          <cell r="C31588" t="str">
            <v>UM</v>
          </cell>
        </row>
        <row r="31589">
          <cell r="A31589" t="str">
            <v>10704200E</v>
          </cell>
          <cell r="B31589" t="str">
            <v>ENCAIXE DO FAROL ESQUERDO VOLVO</v>
          </cell>
          <cell r="C31589" t="str">
            <v>UM</v>
          </cell>
        </row>
        <row r="31590">
          <cell r="A31590">
            <v>107043000</v>
          </cell>
          <cell r="B31590" t="str">
            <v>PAINEL FRONTAL INFERIOR VOLVO</v>
          </cell>
          <cell r="C31590" t="str">
            <v>UM</v>
          </cell>
        </row>
        <row r="31591">
          <cell r="A31591" t="str">
            <v>70203400D</v>
          </cell>
          <cell r="B31591" t="str">
            <v>QUADRO LATERAL DO CAPO DIR A3848877803</v>
          </cell>
          <cell r="C31591" t="str">
            <v>UM</v>
          </cell>
        </row>
        <row r="31592">
          <cell r="A31592" t="str">
            <v>70203400E</v>
          </cell>
          <cell r="B31592" t="str">
            <v>QUADRO LATERAL DO CAPO ESQ A3848877703</v>
          </cell>
          <cell r="C31592" t="str">
            <v>UM</v>
          </cell>
        </row>
        <row r="31593">
          <cell r="A31593" t="str">
            <v>70203500D</v>
          </cell>
          <cell r="B31593" t="str">
            <v>REFORCO DIREITO A3848878216</v>
          </cell>
          <cell r="C31593" t="str">
            <v>UM</v>
          </cell>
        </row>
        <row r="31594">
          <cell r="A31594" t="str">
            <v>70203500E</v>
          </cell>
          <cell r="B31594" t="str">
            <v>REFORCO ESQUERDO A3848878116</v>
          </cell>
          <cell r="C31594" t="str">
            <v>UM</v>
          </cell>
        </row>
        <row r="31595">
          <cell r="A31595">
            <v>702037000</v>
          </cell>
          <cell r="B31595" t="str">
            <v>REFORCO DO CAPO DO MOTOR A3848878316</v>
          </cell>
          <cell r="C31595" t="str">
            <v>UM</v>
          </cell>
        </row>
        <row r="31596">
          <cell r="A31596">
            <v>702020000</v>
          </cell>
          <cell r="B31596" t="str">
            <v>REFORCO CAPO DO MOTOR A3848877603</v>
          </cell>
          <cell r="C31596" t="str">
            <v>UM</v>
          </cell>
        </row>
        <row r="31597">
          <cell r="A31597" t="str">
            <v>70201000D</v>
          </cell>
          <cell r="B31597" t="str">
            <v>CAPO DO MOTOR PARTE LAT DIR  A3848877601</v>
          </cell>
          <cell r="C31597" t="str">
            <v>UM</v>
          </cell>
        </row>
        <row r="31598">
          <cell r="A31598" t="str">
            <v>70201000E</v>
          </cell>
          <cell r="B31598" t="str">
            <v>CAPO DO MOTOR PARTE LAT ESQ  A3848877501</v>
          </cell>
          <cell r="C31598" t="str">
            <v>UM</v>
          </cell>
        </row>
        <row r="31599">
          <cell r="A31599" t="str">
            <v>70200800D</v>
          </cell>
          <cell r="B31599" t="str">
            <v>CAPO DO MOTOR PARTE LAT DIR  A6968877201</v>
          </cell>
          <cell r="C31599" t="str">
            <v>UM</v>
          </cell>
        </row>
        <row r="31600">
          <cell r="A31600" t="str">
            <v>70200800E</v>
          </cell>
          <cell r="B31600" t="str">
            <v>CAPO DO MOTOR PARTE LAT ESQ A6968877101</v>
          </cell>
          <cell r="C31600" t="str">
            <v>UM</v>
          </cell>
        </row>
        <row r="31601">
          <cell r="A31601">
            <v>807809000</v>
          </cell>
          <cell r="B31601" t="str">
            <v>KIT PARTES E PEÇAS CAPÔ HPN 1934/35</v>
          </cell>
          <cell r="C31601" t="str">
            <v>UM</v>
          </cell>
        </row>
        <row r="31602">
          <cell r="A31602">
            <v>807810000</v>
          </cell>
          <cell r="B31602" t="str">
            <v>KIT PARTES E PEÇAS CAPÔ HPN 1938</v>
          </cell>
          <cell r="C31602" t="str">
            <v>UM</v>
          </cell>
        </row>
        <row r="31603">
          <cell r="A31603" t="str">
            <v>TESTE-803026000</v>
          </cell>
          <cell r="B31603" t="str">
            <v>CAPO FORD CARGO - TESTE</v>
          </cell>
          <cell r="C31603" t="str">
            <v>UM</v>
          </cell>
        </row>
        <row r="31604">
          <cell r="A31604" t="str">
            <v>DD53013000</v>
          </cell>
          <cell r="B31604" t="str">
            <v>ESTOPAS E DESPERDICIOS DE LINHO</v>
          </cell>
          <cell r="C31604" t="str">
            <v>UM</v>
          </cell>
        </row>
        <row r="31605">
          <cell r="A31605" t="str">
            <v>DD39100019</v>
          </cell>
          <cell r="B31605" t="str">
            <v>OUTROS OLEOS SILICONES EM FORMAS</v>
          </cell>
          <cell r="C31605" t="str">
            <v>UM</v>
          </cell>
        </row>
        <row r="31606">
          <cell r="A31606" t="str">
            <v>DD68042111</v>
          </cell>
          <cell r="B31606" t="str">
            <v>REBOLO - AGLOMER COM RESINA</v>
          </cell>
          <cell r="C31606" t="str">
            <v>UM</v>
          </cell>
        </row>
        <row r="31607">
          <cell r="A31607">
            <v>807800000</v>
          </cell>
          <cell r="B31607" t="str">
            <v>BLANK TAPA-PO CARDAN</v>
          </cell>
          <cell r="C31607" t="str">
            <v>UM</v>
          </cell>
        </row>
        <row r="31608">
          <cell r="A31608">
            <v>109884000</v>
          </cell>
          <cell r="B31608" t="str">
            <v>MANCAL - 001.07.055</v>
          </cell>
          <cell r="C31608" t="str">
            <v>UM</v>
          </cell>
        </row>
        <row r="31609">
          <cell r="A31609">
            <v>109885000</v>
          </cell>
          <cell r="B31609" t="str">
            <v>TUBO FIXACAO MANCAL PORTA - 10258167</v>
          </cell>
          <cell r="C31609" t="str">
            <v>UM</v>
          </cell>
        </row>
        <row r="31610">
          <cell r="A31610" t="str">
            <v>8051730DF</v>
          </cell>
          <cell r="B31610" t="str">
            <v>ACABAMENTO SUP. DO ESTRIBO DIREITO STRALIS</v>
          </cell>
          <cell r="C31610" t="str">
            <v>UM</v>
          </cell>
        </row>
        <row r="31611">
          <cell r="A31611" t="str">
            <v>8051730EF</v>
          </cell>
          <cell r="B31611" t="str">
            <v>ACABAMENTO SUP. DO ESTRIBO ESQUERDO STRALIS</v>
          </cell>
          <cell r="C31611" t="str">
            <v>UM</v>
          </cell>
        </row>
        <row r="31612">
          <cell r="A31612" t="str">
            <v>8051740DF</v>
          </cell>
          <cell r="B31612" t="str">
            <v>ACABAMENTO INF. DO ESTRIBO DIREITO STRALIS</v>
          </cell>
          <cell r="C31612" t="str">
            <v>UM</v>
          </cell>
        </row>
        <row r="31613">
          <cell r="A31613" t="str">
            <v>8051740EF</v>
          </cell>
          <cell r="B31613" t="str">
            <v>ACABAMENTO INF. DO ESTRIBO ESQUERDO STRALIS</v>
          </cell>
          <cell r="C31613" t="str">
            <v>UM</v>
          </cell>
        </row>
        <row r="31614">
          <cell r="A31614" t="str">
            <v>8051750DF</v>
          </cell>
          <cell r="B31614" t="str">
            <v>ESTRIBO SUPERIOR DIREITO STRALIS</v>
          </cell>
          <cell r="C31614" t="str">
            <v>UM</v>
          </cell>
        </row>
        <row r="31615">
          <cell r="A31615" t="str">
            <v>8051750EF</v>
          </cell>
          <cell r="B31615" t="str">
            <v>ESTRIBO SUPERIOR ESQUERDO STRALIS</v>
          </cell>
          <cell r="C31615" t="str">
            <v>UM</v>
          </cell>
        </row>
        <row r="31616">
          <cell r="A31616">
            <v>707804000</v>
          </cell>
          <cell r="B31616" t="str">
            <v>BLANK  DEFLETOR DE GRAXA - ø345mm</v>
          </cell>
          <cell r="C31616" t="str">
            <v>UM</v>
          </cell>
        </row>
        <row r="31617">
          <cell r="A31617">
            <v>707805000</v>
          </cell>
          <cell r="B31617" t="str">
            <v>BLANK  DEFLETOR DE GRAXA - ø330 mm</v>
          </cell>
          <cell r="C31617" t="str">
            <v>UM</v>
          </cell>
        </row>
        <row r="31618">
          <cell r="A31618">
            <v>707806000</v>
          </cell>
          <cell r="B31618" t="str">
            <v>BLANK  DEFLETOR DE GRAXA - ø375 mm</v>
          </cell>
          <cell r="C31618" t="str">
            <v>UM</v>
          </cell>
        </row>
        <row r="31619">
          <cell r="A31619">
            <v>110000100</v>
          </cell>
          <cell r="B31619" t="str">
            <v>GEL COAT</v>
          </cell>
          <cell r="C31619" t="str">
            <v>KG</v>
          </cell>
        </row>
        <row r="31620">
          <cell r="A31620">
            <v>707405248</v>
          </cell>
          <cell r="B31620" t="str">
            <v>TUBO TRASEIRO FURADO (INT.) P/ BET. - 003.02.001</v>
          </cell>
          <cell r="C31620" t="str">
            <v>UM</v>
          </cell>
        </row>
        <row r="31621">
          <cell r="A31621">
            <v>807811000</v>
          </cell>
          <cell r="B31621" t="str">
            <v>CANO DE DESCARGA - 10466337</v>
          </cell>
          <cell r="C31621" t="str">
            <v>UM</v>
          </cell>
        </row>
        <row r="31622">
          <cell r="A31622">
            <v>620000063</v>
          </cell>
          <cell r="B31622" t="str">
            <v>FILTRO REFIL 60 MICRO CODIGO 93910020</v>
          </cell>
          <cell r="C31622" t="str">
            <v>UM</v>
          </cell>
        </row>
        <row r="31623">
          <cell r="A31623">
            <v>806105000</v>
          </cell>
          <cell r="B31623" t="str">
            <v>CHASSIS DA GRADE SERIE 5</v>
          </cell>
          <cell r="C31623" t="str">
            <v>UM</v>
          </cell>
        </row>
        <row r="31624">
          <cell r="A31624" t="str">
            <v>80610500F</v>
          </cell>
          <cell r="B31624" t="str">
            <v>CHASSIS DA GRADE SERIE 5</v>
          </cell>
          <cell r="C31624" t="str">
            <v>UM</v>
          </cell>
        </row>
        <row r="31625">
          <cell r="A31625">
            <v>116105000</v>
          </cell>
          <cell r="B31625" t="str">
            <v>CHASSIS DA GRADE SERIE 5</v>
          </cell>
          <cell r="C31625" t="str">
            <v>UM</v>
          </cell>
        </row>
        <row r="31626">
          <cell r="A31626" t="str">
            <v>80517100F</v>
          </cell>
          <cell r="B31626" t="str">
            <v>GRADE FRONTAL NEW STRALIS 2007</v>
          </cell>
          <cell r="C31626" t="str">
            <v>UM</v>
          </cell>
        </row>
        <row r="31627">
          <cell r="A31627" t="str">
            <v>80517200F</v>
          </cell>
          <cell r="B31627" t="str">
            <v>GRADE FRONTAL STRALIS</v>
          </cell>
          <cell r="C31627" t="str">
            <v>UM</v>
          </cell>
        </row>
        <row r="31628">
          <cell r="A31628">
            <v>807813000</v>
          </cell>
          <cell r="B31628" t="str">
            <v>CJ. SUPORTE PÁRA-BARRO DIANTEIRO VOLKSWAGEN BMB</v>
          </cell>
          <cell r="C31628" t="str">
            <v>UM</v>
          </cell>
        </row>
        <row r="31629">
          <cell r="A31629" t="str">
            <v>80781200D</v>
          </cell>
          <cell r="B31629" t="str">
            <v>CJ. SUPORTE PÁRA-BARRO TRASEIRO DIREITO VOLKS BMB</v>
          </cell>
          <cell r="C31629" t="str">
            <v>UM</v>
          </cell>
        </row>
        <row r="31630">
          <cell r="A31630" t="str">
            <v>80781200E</v>
          </cell>
          <cell r="B31630" t="str">
            <v>CJ. SUPORTE PÁRA-BARRO TRASEIRO ESQUERDO VOLKS BMB</v>
          </cell>
          <cell r="C31630" t="str">
            <v>UM</v>
          </cell>
        </row>
        <row r="31631">
          <cell r="A31631">
            <v>707812010</v>
          </cell>
          <cell r="B31631" t="str">
            <v>SUPORTE PÁRA-BARRO VOLKSWAGEN BMB</v>
          </cell>
          <cell r="C31631" t="str">
            <v>UM</v>
          </cell>
        </row>
        <row r="31632">
          <cell r="A31632">
            <v>707812020</v>
          </cell>
          <cell r="B31632" t="str">
            <v>REFORÇO SUPORTE PÁRA-BARRO VOLKSWAGEN BMB</v>
          </cell>
          <cell r="C31632" t="str">
            <v>UM</v>
          </cell>
        </row>
        <row r="31633">
          <cell r="A31633">
            <v>707812030</v>
          </cell>
          <cell r="B31633" t="str">
            <v>APOIO DOBRADO PÁRA-BARRO VOLKS BMB</v>
          </cell>
          <cell r="C31633" t="str">
            <v>UM</v>
          </cell>
        </row>
        <row r="31634">
          <cell r="A31634">
            <v>707813010</v>
          </cell>
          <cell r="B31634" t="str">
            <v>APOIO PÁRA-BARRO VOLKSWAGEN BMB</v>
          </cell>
          <cell r="C31634" t="str">
            <v>UM</v>
          </cell>
        </row>
        <row r="31635">
          <cell r="A31635">
            <v>109886000</v>
          </cell>
          <cell r="B31635" t="str">
            <v>CHAPA DE ACO 0,90mm FF 1000 x 1315 NBR5915  EP</v>
          </cell>
          <cell r="C31635" t="str">
            <v>KG</v>
          </cell>
        </row>
        <row r="31636">
          <cell r="A31636">
            <v>703183000</v>
          </cell>
          <cell r="B31636" t="str">
            <v>PAREDE TRAS. FORD CARGO (LEVE) COMPLETA</v>
          </cell>
          <cell r="C31636" t="str">
            <v>UM</v>
          </cell>
        </row>
        <row r="31637">
          <cell r="A31637">
            <v>801717000</v>
          </cell>
          <cell r="B31637" t="str">
            <v>CONJUNTO ESTRELA ATEGO</v>
          </cell>
          <cell r="C31637" t="str">
            <v>UM</v>
          </cell>
        </row>
        <row r="31638">
          <cell r="A31638" t="str">
            <v>DD30042019</v>
          </cell>
          <cell r="B31638" t="str">
            <v>MEDICAMENTO CONTENDO ANFENICOIS</v>
          </cell>
          <cell r="C31638" t="str">
            <v>UM</v>
          </cell>
        </row>
        <row r="31639">
          <cell r="A31639" t="str">
            <v>DT09050DF</v>
          </cell>
          <cell r="B31639" t="str">
            <v>SUPORTE DO ESTRIBO 1934 DIR      905 - 350 660 71 30</v>
          </cell>
          <cell r="C31639" t="str">
            <v>UM</v>
          </cell>
        </row>
        <row r="31640">
          <cell r="A31640" t="str">
            <v>DD90211010</v>
          </cell>
          <cell r="B31640" t="str">
            <v>ARTIGOS E APARELHOS ORTOPEDICOS</v>
          </cell>
          <cell r="C31640" t="str">
            <v>UM</v>
          </cell>
        </row>
        <row r="31641">
          <cell r="A31641" t="str">
            <v>DD90314990</v>
          </cell>
          <cell r="B31641" t="str">
            <v>OUTROS INSTRUMENTOS APARELHOS ORTOPEDICOS</v>
          </cell>
          <cell r="C31641" t="str">
            <v>UM</v>
          </cell>
        </row>
        <row r="31642">
          <cell r="A31642" t="str">
            <v>80171700F</v>
          </cell>
          <cell r="B31642" t="str">
            <v>CONJUNTO ESTRELA ATEGO</v>
          </cell>
          <cell r="C31642" t="str">
            <v>UM</v>
          </cell>
        </row>
        <row r="31643">
          <cell r="A31643">
            <v>701717010</v>
          </cell>
          <cell r="B31643" t="str">
            <v>ESTRELA ATEGO</v>
          </cell>
          <cell r="C31643" t="str">
            <v>UM</v>
          </cell>
        </row>
        <row r="31644">
          <cell r="A31644">
            <v>701717020</v>
          </cell>
          <cell r="B31644" t="str">
            <v>QUADRO DE FUNDO ESTRELA ATEGO</v>
          </cell>
          <cell r="C31644" t="str">
            <v>UM</v>
          </cell>
        </row>
        <row r="31645">
          <cell r="A31645" t="str">
            <v>DD63109000</v>
          </cell>
          <cell r="B31645" t="str">
            <v>PANO PARA LIMPEZA</v>
          </cell>
          <cell r="C31645" t="str">
            <v>UM</v>
          </cell>
        </row>
        <row r="31646">
          <cell r="A31646" t="str">
            <v>DD38101010</v>
          </cell>
          <cell r="B31646" t="str">
            <v>PREPARACOES PARA DECAPAGEM DE METAIS</v>
          </cell>
          <cell r="C31646" t="str">
            <v>UM</v>
          </cell>
        </row>
        <row r="31647">
          <cell r="A31647" t="str">
            <v>DD48189090</v>
          </cell>
          <cell r="B31647" t="str">
            <v>OUTROS PAPEIS</v>
          </cell>
          <cell r="C31647" t="str">
            <v>UM</v>
          </cell>
        </row>
        <row r="31648">
          <cell r="A31648" t="str">
            <v>DD95030070</v>
          </cell>
          <cell r="B31648" t="str">
            <v>BRINQUEDOS QUEBRA CABECA</v>
          </cell>
          <cell r="C31648" t="str">
            <v>UM</v>
          </cell>
        </row>
        <row r="31649">
          <cell r="A31649" t="str">
            <v>DD48025810</v>
          </cell>
          <cell r="B31649" t="str">
            <v>ROLOS DE LARGURA N/SUPERIOR A 15CM</v>
          </cell>
          <cell r="C31649" t="str">
            <v>UM</v>
          </cell>
        </row>
        <row r="31650">
          <cell r="A31650" t="str">
            <v>DD84193200</v>
          </cell>
          <cell r="B31650" t="str">
            <v>SECADORES PARA MADEIRA OU PAPEIS</v>
          </cell>
          <cell r="C31650" t="str">
            <v>UM</v>
          </cell>
        </row>
        <row r="31651">
          <cell r="A31651" t="str">
            <v>DD32131000</v>
          </cell>
          <cell r="B31651" t="str">
            <v>CORES EM SORTIDOS, P/PINTURA</v>
          </cell>
          <cell r="C31651" t="str">
            <v>UM</v>
          </cell>
        </row>
        <row r="31652">
          <cell r="A31652" t="str">
            <v>TESTE-800526000</v>
          </cell>
          <cell r="B31652" t="str">
            <v>PARA-CHOQUE DIANTEIRO - TESTE ROBO DE SOLDA</v>
          </cell>
          <cell r="C31652" t="str">
            <v>UM</v>
          </cell>
        </row>
        <row r="31653">
          <cell r="A31653">
            <v>807814000</v>
          </cell>
          <cell r="B31653" t="str">
            <v>CANO DE DESCARGA - 10425072</v>
          </cell>
          <cell r="C31653" t="str">
            <v>UM</v>
          </cell>
        </row>
        <row r="31654">
          <cell r="A31654">
            <v>807815000</v>
          </cell>
          <cell r="B31654" t="str">
            <v>CANO DE DESCARGA - 10517010</v>
          </cell>
          <cell r="C31654" t="str">
            <v>UM</v>
          </cell>
        </row>
        <row r="31655">
          <cell r="A31655" t="str">
            <v>DD69099000</v>
          </cell>
          <cell r="B31655" t="str">
            <v>ALGUIDARES E OUTROS RECIP DE CERAMI</v>
          </cell>
          <cell r="C31655" t="str">
            <v>UM</v>
          </cell>
        </row>
        <row r="31656">
          <cell r="A31656" t="str">
            <v>DD39079100</v>
          </cell>
          <cell r="B31656" t="str">
            <v>OUTROS POLIESTERES NAO SATURADOS</v>
          </cell>
          <cell r="C31656" t="str">
            <v>UM</v>
          </cell>
        </row>
        <row r="31657">
          <cell r="A31657" t="str">
            <v>DD84149010</v>
          </cell>
          <cell r="B31657" t="str">
            <v>PARTES DE BOMBAS DE AR OU DE VACUO</v>
          </cell>
          <cell r="C31657" t="str">
            <v>UM</v>
          </cell>
        </row>
        <row r="31658">
          <cell r="A31658" t="str">
            <v>800526000-PINTUR</v>
          </cell>
          <cell r="B31658" t="str">
            <v>PARA-CHOQUE DIANTEIRO - TESTE PINTURA</v>
          </cell>
          <cell r="C31658" t="str">
            <v>UM</v>
          </cell>
        </row>
        <row r="31659">
          <cell r="A31659" t="str">
            <v>700526070B</v>
          </cell>
          <cell r="B31659" t="str">
            <v>SUBCONJUNTO DA PONTEIRA</v>
          </cell>
          <cell r="C31659" t="str">
            <v>UM</v>
          </cell>
        </row>
        <row r="31660">
          <cell r="A31660">
            <v>201038000</v>
          </cell>
          <cell r="B31660" t="str">
            <v>EMB P/CHOQUE SR 526 DESMONTADO 1960 x 240 x 270 mm</v>
          </cell>
          <cell r="C31660" t="str">
            <v>UM</v>
          </cell>
        </row>
        <row r="31661">
          <cell r="A31661">
            <v>700526090</v>
          </cell>
          <cell r="B31661" t="str">
            <v>KIT PORCA, PARAFUSO E ARRUELA 526</v>
          </cell>
          <cell r="C31661" t="str">
            <v>UM</v>
          </cell>
        </row>
        <row r="31662">
          <cell r="A31662">
            <v>707811010</v>
          </cell>
          <cell r="B31662" t="str">
            <v>CANO DE DESCARGA - PARTE 1 - 10466337</v>
          </cell>
          <cell r="C31662" t="str">
            <v>UM</v>
          </cell>
        </row>
        <row r="31663">
          <cell r="A31663">
            <v>707811020</v>
          </cell>
          <cell r="B31663" t="str">
            <v>CANO DE DESCARGA - PARTE 2 - 10466337</v>
          </cell>
          <cell r="C31663" t="str">
            <v>UM</v>
          </cell>
        </row>
        <row r="31664">
          <cell r="A31664" t="str">
            <v>DD59100000</v>
          </cell>
          <cell r="B31664" t="str">
            <v>CORREIA TRANSP/TRANSMIS</v>
          </cell>
          <cell r="C31664" t="str">
            <v>UM</v>
          </cell>
        </row>
        <row r="31665">
          <cell r="A31665" t="str">
            <v>DD29156019</v>
          </cell>
          <cell r="B31665" t="str">
            <v>OUTROS ESTERES DO ACIDO BUTIRICO</v>
          </cell>
          <cell r="C31665" t="str">
            <v>UM</v>
          </cell>
        </row>
        <row r="31666">
          <cell r="A31666" t="str">
            <v>8051700DF</v>
          </cell>
          <cell r="B31666" t="str">
            <v>ESTRIBO DIREITO STRALIS</v>
          </cell>
          <cell r="C31666" t="str">
            <v>UM</v>
          </cell>
        </row>
        <row r="31667">
          <cell r="A31667" t="str">
            <v>8051700EF</v>
          </cell>
          <cell r="B31667" t="str">
            <v>ESTRIBO ESQUERDO STRALIS</v>
          </cell>
          <cell r="C31667" t="str">
            <v>UM</v>
          </cell>
        </row>
        <row r="31668">
          <cell r="A31668" t="str">
            <v>70645800D</v>
          </cell>
          <cell r="B31668" t="str">
            <v>FECHAMENTO LATERAL DIREITO P/ GUINDASTE (EXTERNO)</v>
          </cell>
          <cell r="C31668" t="str">
            <v>UM</v>
          </cell>
        </row>
        <row r="31669">
          <cell r="A31669">
            <v>708847000</v>
          </cell>
          <cell r="B31669" t="str">
            <v>RESERVATORIO DE AR 10L - SAZI</v>
          </cell>
          <cell r="C31669" t="str">
            <v>UM</v>
          </cell>
        </row>
        <row r="31670">
          <cell r="A31670">
            <v>706458130</v>
          </cell>
          <cell r="B31670" t="str">
            <v>FECHAMENTO TRASEIRO P/ GUINDASTE (EXTERNO)</v>
          </cell>
          <cell r="C31670" t="str">
            <v>UM</v>
          </cell>
        </row>
        <row r="31671">
          <cell r="A31671" t="str">
            <v>DD48119010</v>
          </cell>
          <cell r="B31671" t="str">
            <v>OUTROS ROLOS</v>
          </cell>
          <cell r="C31671" t="str">
            <v>UM</v>
          </cell>
        </row>
        <row r="31672">
          <cell r="A31672" t="str">
            <v>IMOB96121019</v>
          </cell>
          <cell r="B31672" t="str">
            <v>OUTRAS IMPRESSORAS</v>
          </cell>
          <cell r="C31672" t="str">
            <v>UM</v>
          </cell>
        </row>
        <row r="31673">
          <cell r="A31673">
            <v>806316000</v>
          </cell>
          <cell r="B31673" t="str">
            <v>DEGRAU P/ GUINDASTE - 80022993</v>
          </cell>
          <cell r="C31673" t="str">
            <v>UM</v>
          </cell>
        </row>
        <row r="31674">
          <cell r="A31674">
            <v>706315010</v>
          </cell>
          <cell r="B31674" t="str">
            <v>DEGRAU P/ GUINDASTE (EXTERNO) - 80022948</v>
          </cell>
          <cell r="C31674" t="str">
            <v>UM</v>
          </cell>
        </row>
        <row r="31675">
          <cell r="A31675">
            <v>706315000</v>
          </cell>
          <cell r="B31675" t="str">
            <v>DEGRAU - 80022948</v>
          </cell>
          <cell r="C31675" t="str">
            <v>UM</v>
          </cell>
        </row>
        <row r="31676">
          <cell r="A31676">
            <v>706316000</v>
          </cell>
          <cell r="B31676" t="str">
            <v>DEGRAU - 80022993</v>
          </cell>
          <cell r="C31676" t="str">
            <v>UM</v>
          </cell>
        </row>
        <row r="31677">
          <cell r="A31677">
            <v>706316010</v>
          </cell>
          <cell r="B31677" t="str">
            <v>DEGRAU (EXTERNO) - 80022993</v>
          </cell>
          <cell r="C31677" t="str">
            <v>UM</v>
          </cell>
        </row>
        <row r="31678">
          <cell r="A31678">
            <v>806317000</v>
          </cell>
          <cell r="B31678" t="str">
            <v>DEGRAU P/ GUINDASTE - 80023004</v>
          </cell>
          <cell r="C31678" t="str">
            <v>UM</v>
          </cell>
        </row>
        <row r="31679">
          <cell r="A31679" t="str">
            <v>DD73259910</v>
          </cell>
          <cell r="B31679" t="str">
            <v>OBRAS MOLDADAS EM AÇO</v>
          </cell>
          <cell r="C31679" t="str">
            <v>UM</v>
          </cell>
        </row>
        <row r="31680">
          <cell r="A31680" t="str">
            <v>IMOB84123190</v>
          </cell>
          <cell r="B31680" t="str">
            <v>OUTROS MOTORES PNEUMATICOS</v>
          </cell>
          <cell r="C31680" t="str">
            <v>UM</v>
          </cell>
        </row>
        <row r="31681">
          <cell r="A31681" t="str">
            <v>11436400D</v>
          </cell>
          <cell r="B31681" t="str">
            <v>ESTRIBO DIREITO - CONSTELLATION</v>
          </cell>
          <cell r="C31681" t="str">
            <v>UM</v>
          </cell>
        </row>
        <row r="31682">
          <cell r="A31682" t="str">
            <v>11170260E</v>
          </cell>
          <cell r="B31682" t="str">
            <v>SUPORTES INFERIORES PONTEIRA PARA-CHOQUE EM ACO ESQ.</v>
          </cell>
          <cell r="C31682" t="str">
            <v>UM</v>
          </cell>
        </row>
        <row r="31683">
          <cell r="A31683">
            <v>806432000</v>
          </cell>
          <cell r="B31683" t="str">
            <v>CJ SUPORTE DO FILTRO  P/ GUINDASTE - 80033568</v>
          </cell>
          <cell r="C31683" t="str">
            <v>UM</v>
          </cell>
        </row>
        <row r="31684">
          <cell r="A31684">
            <v>706432010</v>
          </cell>
          <cell r="B31684" t="str">
            <v>SUPORTE DO FILTRO - 80033569</v>
          </cell>
          <cell r="C31684" t="str">
            <v>UM</v>
          </cell>
        </row>
        <row r="31685">
          <cell r="A31685" t="str">
            <v>11170240D</v>
          </cell>
          <cell r="B31685" t="str">
            <v>CHAPA INTERNA MAIOR PARA-CHOQUE EM ACO DIR.</v>
          </cell>
          <cell r="C31685" t="str">
            <v>UM</v>
          </cell>
        </row>
        <row r="31686">
          <cell r="A31686" t="str">
            <v>11170240E</v>
          </cell>
          <cell r="B31686" t="str">
            <v>CHAPA INTERNA MAIOR PARA-CHOQUE EM ACO ESQ.</v>
          </cell>
          <cell r="C31686" t="str">
            <v>UM</v>
          </cell>
        </row>
        <row r="31687">
          <cell r="A31687">
            <v>706432020</v>
          </cell>
          <cell r="B31687" t="str">
            <v>REFORÇO DO SUPORTE DO FILTRO - 80033570</v>
          </cell>
          <cell r="C31687" t="str">
            <v>UM</v>
          </cell>
        </row>
        <row r="31688">
          <cell r="A31688" t="str">
            <v>70170220E</v>
          </cell>
          <cell r="B31688" t="str">
            <v>CONJ. INTERNO SOLDADO PARA-CHOQUE EM ACO ESQ.</v>
          </cell>
          <cell r="C31688" t="str">
            <v>UM</v>
          </cell>
        </row>
        <row r="31689">
          <cell r="A31689">
            <v>806431000</v>
          </cell>
          <cell r="B31689" t="str">
            <v>REFORÇO ANGULAR P/ GUINDASTE - 80030682</v>
          </cell>
          <cell r="C31689" t="str">
            <v>UM</v>
          </cell>
        </row>
        <row r="31690">
          <cell r="A31690" t="str">
            <v>70170220D</v>
          </cell>
          <cell r="B31690" t="str">
            <v>CONJ. INTERNO SOLDADO PARA-CHOQUE EM ACO DIR.</v>
          </cell>
          <cell r="C31690" t="str">
            <v>UM</v>
          </cell>
        </row>
        <row r="31691">
          <cell r="A31691">
            <v>706431010</v>
          </cell>
          <cell r="B31691" t="str">
            <v>CANTONEIRA 1. 3/8" x 5mm - 80031228</v>
          </cell>
          <cell r="C31691" t="str">
            <v>KG</v>
          </cell>
        </row>
        <row r="31692">
          <cell r="A31692" t="str">
            <v>DD85299019</v>
          </cell>
          <cell r="B31692" t="str">
            <v>OUTRAS PARTS P/APARELHOS TRANSMISS</v>
          </cell>
          <cell r="C31692" t="str">
            <v>UM</v>
          </cell>
        </row>
        <row r="31693">
          <cell r="A31693" t="str">
            <v>DD29224962</v>
          </cell>
          <cell r="B31693" t="str">
            <v>OUTROS DICLOFENACO</v>
          </cell>
          <cell r="C31693" t="str">
            <v>UM</v>
          </cell>
        </row>
        <row r="31694">
          <cell r="A31694">
            <v>500334000</v>
          </cell>
          <cell r="B31694" t="str">
            <v>MACACAO TNT - TAM XG</v>
          </cell>
          <cell r="C31694" t="str">
            <v>UM</v>
          </cell>
        </row>
        <row r="31695">
          <cell r="A31695" t="str">
            <v>11170260D</v>
          </cell>
          <cell r="B31695" t="str">
            <v>SUPORTES INFERIORES PONTEIRA PARA-CHOQUE EM ACO DIR.</v>
          </cell>
          <cell r="C31695" t="str">
            <v>UM</v>
          </cell>
        </row>
        <row r="31696">
          <cell r="A31696" t="str">
            <v>DT0416000</v>
          </cell>
          <cell r="B31696" t="str">
            <v>ABRACADEIRA 3.1/2"</v>
          </cell>
          <cell r="C31696" t="str">
            <v>UM</v>
          </cell>
        </row>
        <row r="31697">
          <cell r="A31697">
            <v>104301000</v>
          </cell>
          <cell r="B31697" t="str">
            <v>CHAPA PP BEGE 5,00 x 1600 x 1380 mm (40% CaCO)</v>
          </cell>
          <cell r="C31697" t="str">
            <v>UM</v>
          </cell>
        </row>
        <row r="31698">
          <cell r="A31698">
            <v>717442000</v>
          </cell>
          <cell r="B31698" t="str">
            <v>BLANCK - MONTANTE UNIÃO Z 2,30 - 9141585130</v>
          </cell>
          <cell r="C31698" t="str">
            <v>UM</v>
          </cell>
        </row>
        <row r="31699">
          <cell r="A31699" t="str">
            <v>DT040500F</v>
          </cell>
          <cell r="B31699" t="str">
            <v>CANTONEIRA TRAVESSA DO CHASSIS   405 - 321 312 00 52</v>
          </cell>
          <cell r="C31699" t="str">
            <v>UM</v>
          </cell>
        </row>
        <row r="31700">
          <cell r="A31700" t="str">
            <v>11322300D</v>
          </cell>
          <cell r="B31700" t="str">
            <v>KIT PORTA FORD CARGO DIREITA - 9C457020125BB</v>
          </cell>
          <cell r="C31700" t="str">
            <v>UM</v>
          </cell>
        </row>
        <row r="31701">
          <cell r="A31701" t="str">
            <v>IMOB85176559</v>
          </cell>
          <cell r="B31701" t="str">
            <v>OUTROS SISTEMA</v>
          </cell>
          <cell r="C31701" t="str">
            <v>UM</v>
          </cell>
        </row>
        <row r="31702">
          <cell r="A31702" t="str">
            <v>DT4078000</v>
          </cell>
          <cell r="B31702" t="str">
            <v>GRADE FRONTAL - MAN TGX</v>
          </cell>
          <cell r="C31702" t="str">
            <v>UM</v>
          </cell>
        </row>
        <row r="31703">
          <cell r="A31703">
            <v>620000071</v>
          </cell>
          <cell r="B31703" t="str">
            <v>BOTAO REDONDO BCP 22 014/93 PR</v>
          </cell>
          <cell r="C31703" t="str">
            <v>UM</v>
          </cell>
        </row>
        <row r="31704">
          <cell r="A31704" t="str">
            <v>DT0407000</v>
          </cell>
          <cell r="B31704" t="str">
            <v>FORRO TETO DURATEX PERFURADO</v>
          </cell>
          <cell r="C31704" t="str">
            <v>UM</v>
          </cell>
        </row>
        <row r="31705">
          <cell r="A31705" t="str">
            <v>IMOB85176259</v>
          </cell>
          <cell r="B31705" t="str">
            <v>OUTROS SISTEMAS</v>
          </cell>
          <cell r="C31705" t="str">
            <v>UM</v>
          </cell>
        </row>
        <row r="31706">
          <cell r="A31706" t="str">
            <v>DT04150DF</v>
          </cell>
          <cell r="B31706" t="str">
            <v>CAIXA DE RODA COMPLETA 608 DIR   415 - 308 620 03 61</v>
          </cell>
          <cell r="C31706" t="str">
            <v>UM</v>
          </cell>
        </row>
        <row r="31707">
          <cell r="A31707" t="str">
            <v>DD220712019</v>
          </cell>
          <cell r="B31707" t="str">
            <v>ALCOOL GEL</v>
          </cell>
          <cell r="C31707" t="str">
            <v>UM</v>
          </cell>
        </row>
        <row r="31708">
          <cell r="A31708" t="str">
            <v>DT04150DG</v>
          </cell>
          <cell r="B31708" t="str">
            <v>MB 608 REPARO PARALAMA</v>
          </cell>
          <cell r="C31708" t="str">
            <v>UM</v>
          </cell>
        </row>
        <row r="31709">
          <cell r="A31709" t="str">
            <v>DT04150EF</v>
          </cell>
          <cell r="B31709" t="str">
            <v>CAIXA DE RODA COMPLETA 608 ESQ   415 - 308 620 02 61</v>
          </cell>
          <cell r="C31709" t="str">
            <v>UM</v>
          </cell>
        </row>
        <row r="31710">
          <cell r="A31710">
            <v>600650000</v>
          </cell>
          <cell r="B31710" t="str">
            <v>CORPO P/ FIM DE CURSO</v>
          </cell>
          <cell r="C31710" t="str">
            <v>UM</v>
          </cell>
        </row>
        <row r="31711">
          <cell r="A31711">
            <v>104297000</v>
          </cell>
          <cell r="B31711" t="str">
            <v>CHAPA PP PRETO 7,00 x 1900 x 1100 mm (30% CaCO)</v>
          </cell>
          <cell r="C31711" t="str">
            <v>UM</v>
          </cell>
        </row>
        <row r="31712">
          <cell r="A31712" t="str">
            <v>DT0420000</v>
          </cell>
          <cell r="B31712" t="str">
            <v>SUPORTE DO CARDAN</v>
          </cell>
          <cell r="C31712" t="str">
            <v>UM</v>
          </cell>
        </row>
        <row r="31713">
          <cell r="A31713">
            <v>700818010</v>
          </cell>
          <cell r="B31713" t="str">
            <v>BLANK CHAPA PAINEL INSTR D/E</v>
          </cell>
          <cell r="C31713" t="str">
            <v>UM</v>
          </cell>
        </row>
        <row r="31714">
          <cell r="A31714">
            <v>707830020</v>
          </cell>
          <cell r="B31714" t="str">
            <v>CANO DE DESCARGA - PARTE 2 - 10375827</v>
          </cell>
          <cell r="C31714" t="str">
            <v>UM</v>
          </cell>
        </row>
        <row r="31715">
          <cell r="A31715" t="str">
            <v>11170250D</v>
          </cell>
          <cell r="B31715" t="str">
            <v>CHAPA INTERNA MENOR PARA-CHOQUE EM ACO DIR.</v>
          </cell>
          <cell r="C31715" t="str">
            <v>UM</v>
          </cell>
        </row>
        <row r="31716">
          <cell r="A31716">
            <v>200770000</v>
          </cell>
          <cell r="B31716" t="str">
            <v>EMBALAGEM METALICA BRUNNING</v>
          </cell>
          <cell r="C31716" t="str">
            <v>UM</v>
          </cell>
        </row>
        <row r="31717">
          <cell r="A31717">
            <v>707981150</v>
          </cell>
          <cell r="B31717" t="str">
            <v>ABRACADEIRA VARETA CAPO - 4140800186</v>
          </cell>
          <cell r="C31717" t="str">
            <v>UM</v>
          </cell>
        </row>
        <row r="31718">
          <cell r="A31718" t="str">
            <v>DD85371019</v>
          </cell>
          <cell r="B31718" t="str">
            <v>OUTROS,QUADROS,PAINEIS ETC</v>
          </cell>
          <cell r="C31718" t="str">
            <v>UM</v>
          </cell>
        </row>
        <row r="31719">
          <cell r="A31719" t="str">
            <v>DT091300E</v>
          </cell>
          <cell r="B31719" t="str">
            <v>DOBRADICA SUPERIOR PORTA ESQ.</v>
          </cell>
          <cell r="C31719" t="str">
            <v>UM</v>
          </cell>
        </row>
        <row r="31720">
          <cell r="A31720" t="str">
            <v>DT040700F</v>
          </cell>
          <cell r="B31720" t="str">
            <v>FORRO TETO DURATEX PERFURADO     407 - 344 695 70 25</v>
          </cell>
          <cell r="C31720" t="str">
            <v>UM</v>
          </cell>
        </row>
        <row r="31721">
          <cell r="A31721" t="str">
            <v>DD22072019</v>
          </cell>
          <cell r="B31721" t="str">
            <v>ALCOOL GEL</v>
          </cell>
          <cell r="C31721" t="str">
            <v>UM</v>
          </cell>
        </row>
        <row r="31722">
          <cell r="A31722">
            <v>105233000</v>
          </cell>
          <cell r="B31722" t="str">
            <v>ARRUELA LISA M4 x 0,8 x 9,0 INOX PASSIVA DIN 0125-1</v>
          </cell>
          <cell r="C31722" t="str">
            <v>UM</v>
          </cell>
        </row>
        <row r="31723">
          <cell r="A31723">
            <v>105244000</v>
          </cell>
          <cell r="B31723" t="str">
            <v>PARAFUSO SEXT UNC 1/4"-20 x 1 1/2" INOX ANSI B18.2.1</v>
          </cell>
          <cell r="C31723" t="str">
            <v>UM</v>
          </cell>
        </row>
        <row r="31724">
          <cell r="A31724">
            <v>105243000</v>
          </cell>
          <cell r="B31724" t="str">
            <v>ARRUELA LISA 1/4" PASSIVADA INOX</v>
          </cell>
          <cell r="C31724" t="str">
            <v>UM</v>
          </cell>
        </row>
        <row r="31725">
          <cell r="A31725">
            <v>105234000</v>
          </cell>
          <cell r="B31725" t="str">
            <v>PARAFUSO M4 x 16 INOX PHILIPS DIN7985 MQ PN</v>
          </cell>
          <cell r="C31725" t="str">
            <v>UM</v>
          </cell>
        </row>
        <row r="31726">
          <cell r="A31726">
            <v>105235000</v>
          </cell>
          <cell r="B31726" t="str">
            <v>PORCA SEXT M4 x 0,7 INOX DIN 934</v>
          </cell>
          <cell r="C31726" t="str">
            <v>UM</v>
          </cell>
        </row>
        <row r="31727">
          <cell r="A31727">
            <v>107984000</v>
          </cell>
          <cell r="B31727" t="str">
            <v>BASE PLÁSTICA DUPLA P/ DOBRADICA CAPO</v>
          </cell>
          <cell r="C31727" t="str">
            <v>UM</v>
          </cell>
        </row>
        <row r="31728">
          <cell r="A31728">
            <v>105236000</v>
          </cell>
          <cell r="B31728" t="str">
            <v>PARAFUSO SEXT M10 x 1,5 x 20 INOX DIN 933</v>
          </cell>
          <cell r="C31728" t="str">
            <v>UM</v>
          </cell>
        </row>
        <row r="31729">
          <cell r="A31729">
            <v>105237000</v>
          </cell>
          <cell r="B31729" t="str">
            <v>ARRUELA PRESSAO M10 x 2,2 x 18,1 INOX DIN 127-B</v>
          </cell>
          <cell r="C31729" t="str">
            <v>UM</v>
          </cell>
        </row>
        <row r="31730">
          <cell r="A31730">
            <v>707981170</v>
          </cell>
          <cell r="B31730" t="str">
            <v>SUPORTE CLIPE VARETA CAPO</v>
          </cell>
          <cell r="C31730" t="str">
            <v>UM</v>
          </cell>
        </row>
        <row r="31731">
          <cell r="A31731">
            <v>105229000</v>
          </cell>
          <cell r="B31731" t="str">
            <v>PORCA SEXT M6 x 1 INOX DIN 0934</v>
          </cell>
          <cell r="C31731" t="str">
            <v>UM</v>
          </cell>
        </row>
        <row r="31732">
          <cell r="A31732">
            <v>717453000</v>
          </cell>
          <cell r="B31732" t="str">
            <v>MONTANTE UNIÃO Z 2,30 - 9123925731</v>
          </cell>
          <cell r="C31732" t="str">
            <v>UM</v>
          </cell>
        </row>
        <row r="31733">
          <cell r="A31733" t="str">
            <v>DT091200D</v>
          </cell>
          <cell r="B31733" t="str">
            <v>PORTA NUA COMPLETA C/DOBR DIR</v>
          </cell>
          <cell r="C31733" t="str">
            <v>UM</v>
          </cell>
        </row>
        <row r="31734">
          <cell r="A31734">
            <v>707981160</v>
          </cell>
          <cell r="B31734" t="str">
            <v>TRAVA FECHO CAPO</v>
          </cell>
          <cell r="C31734" t="str">
            <v>UM</v>
          </cell>
        </row>
        <row r="31735">
          <cell r="A31735">
            <v>105230000</v>
          </cell>
          <cell r="B31735" t="str">
            <v>PARAFUSO CH M6 x 20 INOX DIN 0965</v>
          </cell>
          <cell r="C31735" t="str">
            <v>UM</v>
          </cell>
        </row>
        <row r="31736">
          <cell r="A31736" t="str">
            <v>DT091200E</v>
          </cell>
          <cell r="B31736" t="str">
            <v>PORTA NUA COMPLETA C/DOBR ESQ</v>
          </cell>
          <cell r="C31736" t="str">
            <v>UM</v>
          </cell>
        </row>
        <row r="31737">
          <cell r="A31737">
            <v>707981140</v>
          </cell>
          <cell r="B31737" t="str">
            <v>VARETA TAMPA CAPO - 6768100178</v>
          </cell>
          <cell r="C31737" t="str">
            <v>UM</v>
          </cell>
        </row>
        <row r="31738">
          <cell r="A31738">
            <v>500333000</v>
          </cell>
          <cell r="B31738" t="str">
            <v>MACACAO TNT - TAM GG</v>
          </cell>
          <cell r="C31738" t="str">
            <v>UM</v>
          </cell>
        </row>
        <row r="31739">
          <cell r="A31739">
            <v>707830010</v>
          </cell>
          <cell r="B31739" t="str">
            <v>CANO DE DESCARGA - PARTE 1 - 10375827</v>
          </cell>
          <cell r="C31739" t="str">
            <v>UM</v>
          </cell>
        </row>
        <row r="31740">
          <cell r="A31740" t="str">
            <v>DD90271000</v>
          </cell>
          <cell r="B31740" t="str">
            <v>ANALISADORES DE GASES</v>
          </cell>
          <cell r="C31740" t="str">
            <v>UM</v>
          </cell>
        </row>
        <row r="31741">
          <cell r="A31741" t="str">
            <v>DT09120DF</v>
          </cell>
          <cell r="B31741" t="str">
            <v>PORTA NUA COMPLETA C/DOBR DIR    912 - 344 720 83 05</v>
          </cell>
          <cell r="C31741" t="str">
            <v>UM</v>
          </cell>
        </row>
        <row r="31742">
          <cell r="A31742">
            <v>105245000</v>
          </cell>
          <cell r="B31742" t="str">
            <v>ARRUELA PRESSAO 1/4" x 1,6 x 12,4 INOX LE</v>
          </cell>
          <cell r="C31742" t="str">
            <v>UM</v>
          </cell>
        </row>
        <row r="31743">
          <cell r="A31743" t="str">
            <v>80407800F</v>
          </cell>
          <cell r="B31743" t="str">
            <v>GRADE FRONTAL - MAN TGX</v>
          </cell>
          <cell r="C31743" t="str">
            <v>UM</v>
          </cell>
        </row>
        <row r="31744">
          <cell r="A31744" t="str">
            <v>DT0912PFE</v>
          </cell>
          <cell r="B31744" t="str">
            <v>PORTA NUA COMPL. C/DOBR PRETO FOSCO ESQ</v>
          </cell>
          <cell r="C31744" t="str">
            <v>UM</v>
          </cell>
        </row>
        <row r="31745">
          <cell r="A31745">
            <v>807620000</v>
          </cell>
          <cell r="B31745" t="str">
            <v>CHAPA DE ACO 0,90mm FF 1350 x 2600 - USI IF</v>
          </cell>
          <cell r="C31745" t="str">
            <v>KG</v>
          </cell>
        </row>
        <row r="31746">
          <cell r="A31746" t="str">
            <v>70645803D</v>
          </cell>
          <cell r="B31746" t="str">
            <v>CANTONEIRA MENOR DIR. P/ GUINDASTE (EXTERNO) - 82032113</v>
          </cell>
          <cell r="C31746" t="str">
            <v>UM</v>
          </cell>
        </row>
        <row r="31747">
          <cell r="A31747" t="str">
            <v>DT0912PFD</v>
          </cell>
          <cell r="B31747" t="str">
            <v>PORTA NUA COMPL. C/DOBR PRETO FOSCO DIR</v>
          </cell>
          <cell r="C31747" t="str">
            <v>UM</v>
          </cell>
        </row>
        <row r="31748">
          <cell r="A31748" t="str">
            <v>DT162700d</v>
          </cell>
          <cell r="B31748" t="str">
            <v>FOLHA TRASEIRA DIREITA HPN 1935</v>
          </cell>
          <cell r="C31748" t="str">
            <v>UM</v>
          </cell>
        </row>
        <row r="31749">
          <cell r="A31749" t="str">
            <v>IMOB84672100</v>
          </cell>
          <cell r="B31749" t="str">
            <v>FURADEIRAS DIVS</v>
          </cell>
          <cell r="C31749" t="str">
            <v>UM</v>
          </cell>
        </row>
        <row r="31750">
          <cell r="A31750" t="str">
            <v>DT09120EF</v>
          </cell>
          <cell r="B31750" t="str">
            <v>PORTA NUA COMPLETA C/DOBR ESQ    912 - 344 720 82 05</v>
          </cell>
          <cell r="C31750" t="str">
            <v>UM</v>
          </cell>
        </row>
        <row r="31751">
          <cell r="A31751">
            <v>105238000</v>
          </cell>
          <cell r="B31751" t="str">
            <v>PARAFUSO MQ RD UNC 3/16 x 5/8" INOX ANSI B18.6.3</v>
          </cell>
          <cell r="C31751" t="str">
            <v>UM</v>
          </cell>
        </row>
        <row r="31752">
          <cell r="A31752" t="str">
            <v>70170210E</v>
          </cell>
          <cell r="B31752" t="str">
            <v>CONJ. REFORCO MENOR PARA-CHOQUE EM ACO ESQ.</v>
          </cell>
          <cell r="C31752" t="str">
            <v>UM</v>
          </cell>
        </row>
        <row r="31753">
          <cell r="A31753" t="str">
            <v>DT154400D</v>
          </cell>
          <cell r="B31753" t="str">
            <v>CANALETA VIDRO PORTA  DIR 709/1618</v>
          </cell>
          <cell r="C31753" t="str">
            <v>UM</v>
          </cell>
        </row>
        <row r="31754">
          <cell r="A31754">
            <v>105242000</v>
          </cell>
          <cell r="B31754" t="str">
            <v>PORCA SEXT UNC 1/4" x 20f INOX ANSI B18.2.2</v>
          </cell>
          <cell r="C31754" t="str">
            <v>UM</v>
          </cell>
        </row>
        <row r="31755">
          <cell r="A31755" t="str">
            <v>DT040200F</v>
          </cell>
          <cell r="B31755" t="str">
            <v>CINTA DO TANQUE                  402 - 308 470 00 40</v>
          </cell>
          <cell r="C31755" t="str">
            <v>UM</v>
          </cell>
        </row>
        <row r="31756">
          <cell r="A31756">
            <v>806454000</v>
          </cell>
          <cell r="B31756" t="str">
            <v>CHAPA REFORCO P/ GUINDASTE - 80010910</v>
          </cell>
          <cell r="C31756" t="str">
            <v>UM</v>
          </cell>
        </row>
        <row r="31757">
          <cell r="A31757">
            <v>708847010</v>
          </cell>
          <cell r="B31757" t="str">
            <v>TAMPA DO RESERVATORIO DE AR 10L - SAZI</v>
          </cell>
          <cell r="C31757" t="str">
            <v>UM</v>
          </cell>
        </row>
        <row r="31758">
          <cell r="A31758">
            <v>806455000</v>
          </cell>
          <cell r="B31758" t="str">
            <v>PROTETOR TRASEIRO P/ GUINDASTE - 4159910172</v>
          </cell>
          <cell r="C31758" t="str">
            <v>UM</v>
          </cell>
        </row>
        <row r="31759">
          <cell r="A31759">
            <v>806456000</v>
          </cell>
          <cell r="B31759" t="str">
            <v>PROTETOR TRASEIRO P/ GUINDASTE - 4159910191</v>
          </cell>
          <cell r="C31759" t="str">
            <v>UM</v>
          </cell>
        </row>
        <row r="31760">
          <cell r="A31760">
            <v>706433010</v>
          </cell>
          <cell r="B31760" t="str">
            <v>SUPORTE DO FILTRO DO COMB. P/ GUINDASTE - 80033572</v>
          </cell>
          <cell r="C31760" t="str">
            <v>UM</v>
          </cell>
        </row>
        <row r="31761">
          <cell r="A31761" t="str">
            <v>70170210D</v>
          </cell>
          <cell r="B31761" t="str">
            <v>CONJ. REFORCO MENOR PARA-CHOQUE EM ACO DIR.</v>
          </cell>
          <cell r="C31761" t="str">
            <v>UM</v>
          </cell>
        </row>
        <row r="31762">
          <cell r="A31762" t="str">
            <v>DT155400F</v>
          </cell>
          <cell r="B31762" t="str">
            <v>CAPO DO MOTOR (SPRINTER) - 901 750 00 02</v>
          </cell>
          <cell r="C31762" t="str">
            <v>UM</v>
          </cell>
        </row>
        <row r="31763">
          <cell r="A31763" t="str">
            <v>DT091100F</v>
          </cell>
          <cell r="B31763" t="str">
            <v>CABINE PARCIAL 1932/33/34        911</v>
          </cell>
          <cell r="C31763" t="str">
            <v>UM</v>
          </cell>
        </row>
        <row r="31764">
          <cell r="A31764" t="str">
            <v>DT154400E</v>
          </cell>
          <cell r="B31764" t="str">
            <v>CANALETA VIDRO PORTA ESQ 709/1618</v>
          </cell>
          <cell r="C31764" t="str">
            <v>UM</v>
          </cell>
        </row>
        <row r="31765">
          <cell r="A31765" t="str">
            <v>11170250E</v>
          </cell>
          <cell r="B31765" t="str">
            <v>CHAPA INTERNA MENOR PARA-CHOQUE EM ACO ESQ.</v>
          </cell>
          <cell r="C31765" t="str">
            <v>UM</v>
          </cell>
        </row>
        <row r="31766">
          <cell r="A31766" t="str">
            <v>DT042000F</v>
          </cell>
          <cell r="B31766" t="str">
            <v>SUPORTE DO CARDAN                420 - 345 410 73 40</v>
          </cell>
          <cell r="C31766" t="str">
            <v>UM</v>
          </cell>
        </row>
        <row r="31767">
          <cell r="A31767" t="str">
            <v>DT15440DF</v>
          </cell>
          <cell r="B31767" t="str">
            <v>CANALETA VIDRO PORTA  DIR 709/1618 - 688 720 73 53</v>
          </cell>
          <cell r="C31767" t="str">
            <v>UM</v>
          </cell>
        </row>
        <row r="31768">
          <cell r="A31768" t="str">
            <v>DT15440EF</v>
          </cell>
          <cell r="B31768" t="str">
            <v>CANALETA VIDRO PORTA ESQ 709/1618 - 688 720 72 53</v>
          </cell>
          <cell r="C31768" t="str">
            <v>UM</v>
          </cell>
        </row>
        <row r="31769">
          <cell r="A31769" t="str">
            <v>DT1545000</v>
          </cell>
          <cell r="B31769" t="str">
            <v>SUPORTE MOTOR  ( 709/912 /914)</v>
          </cell>
          <cell r="C31769" t="str">
            <v>UM</v>
          </cell>
        </row>
        <row r="31770">
          <cell r="A31770">
            <v>104298000</v>
          </cell>
          <cell r="B31770" t="str">
            <v>CHAPA PP PRETO 7,00 x 1800 x 1000 mm (30% CaCO)</v>
          </cell>
          <cell r="C31770" t="str">
            <v>UM</v>
          </cell>
        </row>
        <row r="31771">
          <cell r="A31771" t="str">
            <v>DT0404000</v>
          </cell>
          <cell r="B31771" t="str">
            <v>TRAVESSA DO CHASSIS 1111/1113</v>
          </cell>
          <cell r="C31771" t="str">
            <v>UM</v>
          </cell>
        </row>
        <row r="31772">
          <cell r="A31772" t="str">
            <v>800489COP</v>
          </cell>
          <cell r="B31772" t="str">
            <v>CABINE COMPL ANTIGA MODELO  ALEMA</v>
          </cell>
          <cell r="C31772" t="str">
            <v>UM</v>
          </cell>
        </row>
        <row r="31773">
          <cell r="A31773">
            <v>104300000</v>
          </cell>
          <cell r="B31773" t="str">
            <v>CHAPA PP PRETO 8,00 x 950 x 950 mm (30% CaCO)</v>
          </cell>
          <cell r="C31773" t="str">
            <v>UM</v>
          </cell>
        </row>
        <row r="31774">
          <cell r="A31774" t="str">
            <v>DT09130EF</v>
          </cell>
          <cell r="B31774" t="str">
            <v>DOBRADICA SUPERIOR PORTA ESQ.    913 - 331 720 72 37</v>
          </cell>
          <cell r="C31774" t="str">
            <v>UM</v>
          </cell>
        </row>
        <row r="31775">
          <cell r="A31775">
            <v>706458050</v>
          </cell>
          <cell r="B31775" t="str">
            <v>FECHAMENTO FRONTAL SUPERIOR P/ GUINDASTE (EXTERNO) - 8203212</v>
          </cell>
          <cell r="C31775" t="str">
            <v>UM</v>
          </cell>
        </row>
        <row r="31776">
          <cell r="A31776">
            <v>105239000</v>
          </cell>
          <cell r="B31776" t="str">
            <v>ARRUELA LISA 3/16" INOX PASSIVA</v>
          </cell>
          <cell r="C31776" t="str">
            <v>UM</v>
          </cell>
        </row>
        <row r="31777">
          <cell r="A31777">
            <v>709497180</v>
          </cell>
          <cell r="B31777" t="str">
            <v>DEFLETOR PERFURADO DIAM 5mm x 10 mm</v>
          </cell>
          <cell r="C31777" t="str">
            <v>UM</v>
          </cell>
        </row>
        <row r="31778">
          <cell r="A31778">
            <v>115179000</v>
          </cell>
          <cell r="B31778" t="str">
            <v>SUPORTE DA GRADE - STRALIS</v>
          </cell>
          <cell r="C31778" t="str">
            <v>UM</v>
          </cell>
        </row>
        <row r="31779">
          <cell r="A31779">
            <v>807830000</v>
          </cell>
          <cell r="B31779" t="str">
            <v>CANO DE DESCARGA - 10375827</v>
          </cell>
          <cell r="C31779" t="str">
            <v>UM</v>
          </cell>
        </row>
        <row r="31780">
          <cell r="A31780" t="str">
            <v>DD28044000</v>
          </cell>
          <cell r="B31780" t="str">
            <v>OUTROS OX. LIQUIDO</v>
          </cell>
          <cell r="C31780" t="str">
            <v>UM</v>
          </cell>
        </row>
        <row r="31781">
          <cell r="A31781" t="str">
            <v>70071207E</v>
          </cell>
          <cell r="B31781" t="str">
            <v>FOLHA EXTERNA DA PORTA S/ ESPELHO ESQ</v>
          </cell>
          <cell r="C31781" t="str">
            <v>UM</v>
          </cell>
        </row>
        <row r="31782">
          <cell r="A31782" t="str">
            <v>DD44013900</v>
          </cell>
          <cell r="B31782" t="str">
            <v>RESIDUOS DE MADEIRA</v>
          </cell>
          <cell r="C31782" t="str">
            <v>M3</v>
          </cell>
        </row>
        <row r="31783">
          <cell r="A31783" t="str">
            <v>70645800E</v>
          </cell>
          <cell r="B31783" t="str">
            <v>FECHAMENTO LATERAL ESQUERDO P/ GUINDASTE (EXTERNO)</v>
          </cell>
          <cell r="C31783" t="str">
            <v>UM</v>
          </cell>
        </row>
        <row r="31784">
          <cell r="A31784">
            <v>810710000</v>
          </cell>
          <cell r="B31784" t="str">
            <v>M.O. TETO SOLAR AGRALE - 8012.107.819.00.2</v>
          </cell>
          <cell r="C31784" t="str">
            <v>UM</v>
          </cell>
        </row>
        <row r="31785">
          <cell r="A31785" t="str">
            <v>DD90329099</v>
          </cell>
          <cell r="B31785" t="str">
            <v>PARTES E ACESS P/APARELHOS</v>
          </cell>
          <cell r="C31785" t="str">
            <v>UM</v>
          </cell>
        </row>
        <row r="31786">
          <cell r="A31786" t="str">
            <v>70071207D</v>
          </cell>
          <cell r="B31786" t="str">
            <v>FOLHA EXTERNA DA PORTA S/ ESPELHO DIR</v>
          </cell>
          <cell r="C31786" t="str">
            <v>UM</v>
          </cell>
        </row>
        <row r="31787">
          <cell r="A31787">
            <v>105231000</v>
          </cell>
          <cell r="B31787" t="str">
            <v>ARRUELA PRESSAO M6 x 1,6 x 11,8 INOX DIN 127-B</v>
          </cell>
          <cell r="C31787" t="str">
            <v>UM</v>
          </cell>
        </row>
        <row r="31788">
          <cell r="A31788">
            <v>709497210</v>
          </cell>
          <cell r="B31788" t="str">
            <v>CAMARA DE EXPANSAO DOS GASES PERFURADA (EXTERNO)</v>
          </cell>
          <cell r="C31788" t="str">
            <v>UM</v>
          </cell>
        </row>
        <row r="31789">
          <cell r="A31789" t="str">
            <v>DT091400D</v>
          </cell>
          <cell r="B31789" t="str">
            <v>DOBRADICA SUPERIOR PORTA DIR.</v>
          </cell>
          <cell r="C31789" t="str">
            <v>UM</v>
          </cell>
        </row>
        <row r="31790">
          <cell r="A31790">
            <v>805179000</v>
          </cell>
          <cell r="B31790" t="str">
            <v>SUPORTE DA GRADE - STRALIS</v>
          </cell>
          <cell r="C31790" t="str">
            <v>UM</v>
          </cell>
        </row>
        <row r="31791">
          <cell r="A31791">
            <v>105232000</v>
          </cell>
          <cell r="B31791" t="str">
            <v>ARRUELA PRESSAO M4 x 0,9 x 7,6 INOX DIN 127-B</v>
          </cell>
          <cell r="C31791" t="str">
            <v>UM</v>
          </cell>
        </row>
        <row r="31792">
          <cell r="A31792" t="str">
            <v>70645810D</v>
          </cell>
          <cell r="B31792" t="str">
            <v>FECHAMENTO LATERAL DIREITO P/ GUINDASTE</v>
          </cell>
          <cell r="C31792" t="str">
            <v>UM</v>
          </cell>
        </row>
        <row r="31793">
          <cell r="A31793">
            <v>107983000</v>
          </cell>
          <cell r="B31793" t="str">
            <v>TRAVA PLASTICA P/ DOBRADICA CAPO</v>
          </cell>
          <cell r="C31793" t="str">
            <v>UM</v>
          </cell>
        </row>
        <row r="31794">
          <cell r="A31794">
            <v>709497190</v>
          </cell>
          <cell r="B31794" t="str">
            <v>DEFLETOR PERFURADO DIAM 5mm x 10 mm (EXTERNO)</v>
          </cell>
          <cell r="C31794" t="str">
            <v>UM</v>
          </cell>
        </row>
        <row r="31795">
          <cell r="A31795">
            <v>105240000</v>
          </cell>
          <cell r="B31795" t="str">
            <v>ARRUELA PRESSAO 3/16" x 1,2 x 8,5 INOX LE</v>
          </cell>
          <cell r="C31795" t="str">
            <v>UM</v>
          </cell>
        </row>
        <row r="31796">
          <cell r="A31796">
            <v>105241000</v>
          </cell>
          <cell r="B31796" t="str">
            <v>PARAFUSO SEXT UNC 1/4"-20 x 2" INOX ANSI B18.2.1</v>
          </cell>
          <cell r="C31796" t="str">
            <v>UM</v>
          </cell>
        </row>
        <row r="31797">
          <cell r="A31797">
            <v>600649000</v>
          </cell>
          <cell r="B31797" t="str">
            <v>CABECOTE DE COMANDO C/ RUPTURA POSSIT.</v>
          </cell>
          <cell r="C31797" t="str">
            <v>UM</v>
          </cell>
        </row>
        <row r="31798">
          <cell r="A31798" t="str">
            <v>81070300E</v>
          </cell>
          <cell r="B31798" t="str">
            <v>M.O. CJ TALA LE - SUSPENSYS - (80200014H)</v>
          </cell>
          <cell r="C31798" t="str">
            <v>UM</v>
          </cell>
        </row>
        <row r="31799">
          <cell r="A31799">
            <v>110221000</v>
          </cell>
          <cell r="B31799" t="str">
            <v>DOBRADIÇA DO CAPÔ MOD. CABINE ALEMÃ</v>
          </cell>
          <cell r="C31799" t="str">
            <v>UM</v>
          </cell>
        </row>
        <row r="31800">
          <cell r="A31800" t="str">
            <v>81070400D</v>
          </cell>
          <cell r="B31800" t="str">
            <v>M.O. ESTAMPAGEM TALA LD VW 6x2 PESADO - (80000024I)  VW</v>
          </cell>
          <cell r="C31800" t="str">
            <v>UM</v>
          </cell>
        </row>
        <row r="31801">
          <cell r="A31801" t="str">
            <v>DT041600F</v>
          </cell>
          <cell r="B31801" t="str">
            <v>ABRACADEIRA 3.1/2"               416</v>
          </cell>
          <cell r="C31801" t="str">
            <v>UM</v>
          </cell>
        </row>
        <row r="31802">
          <cell r="A31802" t="str">
            <v>DT0406000</v>
          </cell>
          <cell r="B31802" t="str">
            <v>FORRO DO TETO DURATEX            406 - 308 695 70 25</v>
          </cell>
          <cell r="C31802" t="str">
            <v>UM</v>
          </cell>
        </row>
        <row r="31803">
          <cell r="A31803" t="str">
            <v>DT040600F</v>
          </cell>
          <cell r="B31803" t="str">
            <v>FORRO DO TETO DURATEX            406 - 308 695 70 25</v>
          </cell>
          <cell r="C31803" t="str">
            <v>UM</v>
          </cell>
        </row>
        <row r="31804">
          <cell r="A31804" t="str">
            <v>DT1627000</v>
          </cell>
          <cell r="B31804" t="str">
            <v>PAREDE TRASEIRA HPN</v>
          </cell>
          <cell r="C31804" t="str">
            <v>UM</v>
          </cell>
        </row>
        <row r="31805">
          <cell r="A31805">
            <v>600648000</v>
          </cell>
          <cell r="B31805" t="str">
            <v>REATOR INTRAL ELETRONICO 1x40W  220 v</v>
          </cell>
          <cell r="C31805" t="str">
            <v>UM</v>
          </cell>
        </row>
        <row r="31806">
          <cell r="A31806" t="str">
            <v>DT040400F</v>
          </cell>
          <cell r="B31806" t="str">
            <v>TRAVESSA DO CHASSIS 1111/1113    404 - 321 312 11 10</v>
          </cell>
          <cell r="C31806" t="str">
            <v>UM</v>
          </cell>
        </row>
        <row r="31807">
          <cell r="A31807" t="str">
            <v>DT0405000</v>
          </cell>
          <cell r="B31807" t="str">
            <v>CANTONEIRA TRAVESSA DO CHASSIS</v>
          </cell>
          <cell r="C31807" t="str">
            <v>UM</v>
          </cell>
        </row>
        <row r="31808">
          <cell r="A31808" t="str">
            <v>70103414D</v>
          </cell>
          <cell r="B31808" t="str">
            <v>BLANK PISO DO ESTRIBO DIR</v>
          </cell>
          <cell r="C31808" t="str">
            <v>UM</v>
          </cell>
        </row>
        <row r="31809">
          <cell r="A31809" t="str">
            <v>70645810E</v>
          </cell>
          <cell r="B31809" t="str">
            <v>FECHAMENTO LATERAL ESQUERDO P/ GUINDASTE</v>
          </cell>
          <cell r="C31809" t="str">
            <v>UM</v>
          </cell>
        </row>
        <row r="31810">
          <cell r="A31810">
            <v>701034050</v>
          </cell>
          <cell r="B31810" t="str">
            <v>BLANK PISO DO ESTRIBO D/E - HPN</v>
          </cell>
          <cell r="C31810" t="str">
            <v>UM</v>
          </cell>
        </row>
        <row r="31811">
          <cell r="A31811">
            <v>809780000</v>
          </cell>
          <cell r="B31811" t="str">
            <v>CJ. CAPO MARRUÁ - AGRALE</v>
          </cell>
          <cell r="C31811" t="str">
            <v>UM</v>
          </cell>
        </row>
        <row r="31812">
          <cell r="A31812" t="str">
            <v>DT0410000</v>
          </cell>
          <cell r="B31812" t="str">
            <v>ASSOALHO DA ALAVANCA</v>
          </cell>
          <cell r="C31812" t="str">
            <v>UM</v>
          </cell>
        </row>
        <row r="31813">
          <cell r="A31813" t="str">
            <v>11322300E</v>
          </cell>
          <cell r="B31813" t="str">
            <v>KIT PORTA FORD CARGO ESQUERDA - 9C457020124BB</v>
          </cell>
          <cell r="C31813" t="str">
            <v>UM</v>
          </cell>
        </row>
        <row r="31814">
          <cell r="A31814" t="str">
            <v>70103414E</v>
          </cell>
          <cell r="B31814" t="str">
            <v>BLANK PISO DO ESTRIBO ESQ</v>
          </cell>
          <cell r="C31814" t="str">
            <v>UM</v>
          </cell>
        </row>
        <row r="31815">
          <cell r="A31815">
            <v>707981130</v>
          </cell>
          <cell r="B31815" t="str">
            <v>REFORCO PORTA CAPO - 4189810088</v>
          </cell>
          <cell r="C31815" t="str">
            <v>UM</v>
          </cell>
        </row>
        <row r="31816">
          <cell r="A31816" t="str">
            <v>DT09140DF</v>
          </cell>
          <cell r="B31816" t="str">
            <v>DOBRADICA SUPERIOR PORTA DIR.    914 - 331 720 73 37</v>
          </cell>
          <cell r="C31816" t="str">
            <v>UM</v>
          </cell>
        </row>
        <row r="31817">
          <cell r="A31817" t="str">
            <v>803100PAR</v>
          </cell>
          <cell r="B31817" t="str">
            <v>CABINE PARCIAL FORD CARGO LL C/ PAINEL TRAS. FECHADA</v>
          </cell>
          <cell r="C31817" t="str">
            <v>UM</v>
          </cell>
        </row>
        <row r="31818">
          <cell r="A31818" t="str">
            <v>803100TAR</v>
          </cell>
          <cell r="B31818" t="str">
            <v>CABINE COMPLETA FORD CARGO LL C/ PAINEL TRAS. ABERTA</v>
          </cell>
          <cell r="C31818" t="str">
            <v>UM</v>
          </cell>
        </row>
        <row r="31819">
          <cell r="A31819" t="str">
            <v>803103PAR</v>
          </cell>
          <cell r="B31819" t="str">
            <v>CABINE PARCIAL FORD CARGO LL S/ PAINEL TRAS. FECHADA</v>
          </cell>
          <cell r="C31819" t="str">
            <v>UM</v>
          </cell>
        </row>
        <row r="31820">
          <cell r="A31820" t="str">
            <v>803103TAR</v>
          </cell>
          <cell r="B31820" t="str">
            <v>CABINE COMPLETA FORD CARGO LL S/ PAINEL TRAS. ABERTA</v>
          </cell>
          <cell r="C31820" t="str">
            <v>UM</v>
          </cell>
        </row>
        <row r="31821">
          <cell r="A31821">
            <v>200360000</v>
          </cell>
          <cell r="B31821" t="str">
            <v>CX. PAPELAO RP 12428/03 1190mm x 305mm x 720mm</v>
          </cell>
          <cell r="C31821" t="str">
            <v>UM</v>
          </cell>
        </row>
        <row r="31822">
          <cell r="A31822">
            <v>200361000</v>
          </cell>
          <cell r="B31822" t="str">
            <v>CX. PAPELAO RP 12427/03 945mm x 325mm x 730mm</v>
          </cell>
          <cell r="C31822" t="str">
            <v>UM</v>
          </cell>
        </row>
        <row r="31823">
          <cell r="A31823">
            <v>200065000</v>
          </cell>
          <cell r="B31823" t="str">
            <v>EMBALAGEM APARAS AGRALE</v>
          </cell>
          <cell r="C31823" t="str">
            <v>UM</v>
          </cell>
        </row>
        <row r="31824">
          <cell r="A31824">
            <v>707815010</v>
          </cell>
          <cell r="B31824" t="str">
            <v>CANO DE DESCARGA - PARTE 1 - 10517010</v>
          </cell>
          <cell r="C31824" t="str">
            <v>UM</v>
          </cell>
        </row>
        <row r="31825">
          <cell r="A31825">
            <v>707815020</v>
          </cell>
          <cell r="B31825" t="str">
            <v>CANO DE DESCARGA - PARTE 2 - 10517010</v>
          </cell>
          <cell r="C31825" t="str">
            <v>UM</v>
          </cell>
        </row>
        <row r="31826">
          <cell r="A31826" t="str">
            <v>DD22071090</v>
          </cell>
          <cell r="B31826" t="str">
            <v>OUTROS ALCOOLS</v>
          </cell>
          <cell r="C31826" t="str">
            <v>UM</v>
          </cell>
        </row>
        <row r="31827">
          <cell r="A31827">
            <v>106545000</v>
          </cell>
          <cell r="B31827" t="str">
            <v>BZ 3,00 x 1400mm GA ASTM A653 A40, BN, SUP. C</v>
          </cell>
          <cell r="C31827" t="str">
            <v>T</v>
          </cell>
        </row>
        <row r="31828">
          <cell r="A31828" t="str">
            <v>DD44182000</v>
          </cell>
          <cell r="B31828" t="str">
            <v>PORTA DE MADEIRA</v>
          </cell>
          <cell r="C31828" t="str">
            <v>UM</v>
          </cell>
        </row>
        <row r="31829">
          <cell r="A31829">
            <v>111344000</v>
          </cell>
          <cell r="B31829" t="str">
            <v>CHAPA DO CAPO HPN MAIOR</v>
          </cell>
          <cell r="C31829" t="str">
            <v>UM</v>
          </cell>
        </row>
        <row r="31830">
          <cell r="A31830">
            <v>700526100</v>
          </cell>
          <cell r="B31830" t="str">
            <v>SUBCONJUNTO DA PONTEIRA PINTADA</v>
          </cell>
          <cell r="C31830" t="str">
            <v>UM</v>
          </cell>
        </row>
        <row r="31831">
          <cell r="A31831" t="str">
            <v>80780900G</v>
          </cell>
          <cell r="B31831" t="str">
            <v>COMPONENTES COMPLETOS CAPÔ HPN 1634/1935</v>
          </cell>
          <cell r="C31831" t="str">
            <v>UM</v>
          </cell>
        </row>
        <row r="31832">
          <cell r="A31832" t="str">
            <v>80781000G</v>
          </cell>
          <cell r="B31832" t="str">
            <v>COMPONENTES COMPLETOS CAPÔ HPN 1938</v>
          </cell>
          <cell r="C31832" t="str">
            <v>UM</v>
          </cell>
        </row>
        <row r="31833">
          <cell r="A31833">
            <v>807900000</v>
          </cell>
          <cell r="B31833" t="str">
            <v>SUPORTE ANGULAR P/ GUINDASTE - 80022688</v>
          </cell>
          <cell r="C31833" t="str">
            <v>UM</v>
          </cell>
        </row>
        <row r="31834">
          <cell r="A31834" t="str">
            <v>DD48114990</v>
          </cell>
          <cell r="B31834" t="str">
            <v>OUTROS, PAPEIS E CARTAO</v>
          </cell>
          <cell r="C31834" t="str">
            <v>UM</v>
          </cell>
        </row>
        <row r="31835">
          <cell r="A31835">
            <v>707801000</v>
          </cell>
          <cell r="B31835" t="str">
            <v>SUPORTE APOIO DIREITO MAIOR - LASER</v>
          </cell>
          <cell r="C31835" t="str">
            <v>UM</v>
          </cell>
        </row>
        <row r="31836">
          <cell r="A31836" t="str">
            <v>70780300D</v>
          </cell>
          <cell r="B31836" t="str">
            <v>SUPORTE APOIO DIREITO MAIOR</v>
          </cell>
          <cell r="C31836" t="str">
            <v>UM</v>
          </cell>
        </row>
        <row r="31837">
          <cell r="A31837">
            <v>707802000</v>
          </cell>
          <cell r="B31837" t="str">
            <v>SUPORTE APOIO ESQUERDO MAIOR - LASER</v>
          </cell>
          <cell r="C31837" t="str">
            <v>UM</v>
          </cell>
        </row>
        <row r="31838">
          <cell r="A31838" t="str">
            <v>70780300E</v>
          </cell>
          <cell r="B31838" t="str">
            <v>SUPORTE APOIO ESQUERDO MAIOR</v>
          </cell>
          <cell r="C31838" t="str">
            <v>UM</v>
          </cell>
        </row>
        <row r="31839">
          <cell r="A31839" t="str">
            <v>DD85269100</v>
          </cell>
          <cell r="B31839" t="str">
            <v>APARELHOS DE RADIONAVEGACAO</v>
          </cell>
          <cell r="C31839" t="str">
            <v>UM</v>
          </cell>
        </row>
        <row r="31840">
          <cell r="A31840" t="str">
            <v>DT04200PF</v>
          </cell>
          <cell r="B31840" t="str">
            <v>SUPORTE DO CARDAN PRETO FOSCO</v>
          </cell>
          <cell r="C31840" t="str">
            <v>UM</v>
          </cell>
        </row>
        <row r="31841">
          <cell r="A31841">
            <v>817417000</v>
          </cell>
          <cell r="B31841" t="str">
            <v>M.O - SUPORTE DA CAMARA - 3299-FM89S1</v>
          </cell>
          <cell r="C31841" t="str">
            <v>UM</v>
          </cell>
        </row>
        <row r="31842">
          <cell r="A31842">
            <v>817418000</v>
          </cell>
          <cell r="B31842" t="str">
            <v>M.O - SUPORTE DA CAMARA - 3299-FM117S1</v>
          </cell>
          <cell r="C31842" t="str">
            <v>UM</v>
          </cell>
        </row>
        <row r="31843">
          <cell r="A31843">
            <v>197417000</v>
          </cell>
          <cell r="B31843" t="str">
            <v>BLANK - SUPORTE DA CAMARA - 6,3 X 230 X 1500 mm</v>
          </cell>
          <cell r="C31843" t="str">
            <v>UM</v>
          </cell>
        </row>
        <row r="31844">
          <cell r="A31844">
            <v>700526000</v>
          </cell>
          <cell r="B31844" t="str">
            <v>LAMINA DO PARA-CHOQUE - MONTADO</v>
          </cell>
          <cell r="C31844" t="str">
            <v>UM</v>
          </cell>
        </row>
        <row r="31845">
          <cell r="A31845">
            <v>707900000</v>
          </cell>
          <cell r="B31845" t="str">
            <v>SUPORTE ANGULAR</v>
          </cell>
          <cell r="C31845" t="str">
            <v>UM</v>
          </cell>
        </row>
        <row r="31846">
          <cell r="A31846">
            <v>807901000</v>
          </cell>
          <cell r="B31846" t="str">
            <v>DEGRAU P/ GUINDASTE - 80023103</v>
          </cell>
          <cell r="C31846" t="str">
            <v>UM</v>
          </cell>
        </row>
        <row r="31847">
          <cell r="A31847">
            <v>707901000</v>
          </cell>
          <cell r="B31847" t="str">
            <v>DEGRAU - 80023103</v>
          </cell>
          <cell r="C31847" t="str">
            <v>UM</v>
          </cell>
        </row>
        <row r="31848">
          <cell r="A31848">
            <v>707901010</v>
          </cell>
          <cell r="B31848" t="str">
            <v>DEGRAU (EXTERNO) - 80023103</v>
          </cell>
          <cell r="C31848" t="str">
            <v>UM</v>
          </cell>
        </row>
        <row r="31849">
          <cell r="A31849">
            <v>200763000</v>
          </cell>
          <cell r="B31849" t="str">
            <v>EMBALAGEM DE MADEIRA PARA-LAMA</v>
          </cell>
          <cell r="C31849" t="str">
            <v>UM</v>
          </cell>
        </row>
        <row r="31850">
          <cell r="A31850">
            <v>200764000</v>
          </cell>
          <cell r="B31850" t="str">
            <v>EMBALAGEM DE MADEIRA CAPO MOTOR</v>
          </cell>
          <cell r="C31850" t="str">
            <v>UM</v>
          </cell>
        </row>
        <row r="31851">
          <cell r="A31851">
            <v>200765000</v>
          </cell>
          <cell r="B31851" t="str">
            <v>CAIXA DE MADEIRA C/ TAMPA 1200x2000x1000mm MANITOWOC</v>
          </cell>
          <cell r="C31851" t="str">
            <v>UM</v>
          </cell>
        </row>
        <row r="31852">
          <cell r="A31852">
            <v>807902000</v>
          </cell>
          <cell r="B31852" t="str">
            <v>SUPORTE ANGULAR P/ GUINDASTE - 6030100091</v>
          </cell>
          <cell r="C31852" t="str">
            <v>UM</v>
          </cell>
        </row>
        <row r="31853">
          <cell r="A31853">
            <v>707902000</v>
          </cell>
          <cell r="B31853" t="str">
            <v>SUPORTE ANGULAR</v>
          </cell>
          <cell r="C31853" t="str">
            <v>UM</v>
          </cell>
        </row>
        <row r="31854">
          <cell r="A31854">
            <v>109887000</v>
          </cell>
          <cell r="B31854" t="str">
            <v>TUBO ACO FQ 30 x 40 x 6000 x PAR 2,65mm C/C SAE 1008/10</v>
          </cell>
          <cell r="C31854" t="str">
            <v>KG</v>
          </cell>
        </row>
        <row r="31855">
          <cell r="A31855">
            <v>807903000</v>
          </cell>
          <cell r="B31855" t="str">
            <v>CHAPA MONTAGEM MOTOR P/ GUINDASTE - 4174810088</v>
          </cell>
          <cell r="C31855" t="str">
            <v>UM</v>
          </cell>
        </row>
        <row r="31856">
          <cell r="A31856">
            <v>817419000</v>
          </cell>
          <cell r="B31856" t="str">
            <v>M.O. CONSOLE LG PLASTICOS</v>
          </cell>
          <cell r="C31856" t="str">
            <v>UM</v>
          </cell>
        </row>
        <row r="31857">
          <cell r="A31857">
            <v>107903000</v>
          </cell>
          <cell r="B31857" t="str">
            <v>BARRA MONTAGEM MOTOR BRUTA - MANITOWOC</v>
          </cell>
          <cell r="C31857" t="str">
            <v>UM</v>
          </cell>
        </row>
        <row r="31858">
          <cell r="A31858">
            <v>197419000</v>
          </cell>
          <cell r="B31858" t="str">
            <v>CHAPA PP CINZA 7 mm X 1150 X 2100 - LG PLASTICOS</v>
          </cell>
          <cell r="C31858" t="str">
            <v>UM</v>
          </cell>
        </row>
        <row r="31859">
          <cell r="A31859">
            <v>707903000</v>
          </cell>
          <cell r="B31859" t="str">
            <v>CHAPA BRUTA MONTAGEM MOTOR</v>
          </cell>
          <cell r="C31859" t="str">
            <v>UM</v>
          </cell>
        </row>
        <row r="31860">
          <cell r="A31860">
            <v>807711000</v>
          </cell>
          <cell r="B31860" t="str">
            <v>RACK STARA - DA9013-0132</v>
          </cell>
          <cell r="C31860" t="str">
            <v>UM</v>
          </cell>
        </row>
        <row r="31861">
          <cell r="A31861">
            <v>200766000</v>
          </cell>
          <cell r="B31861" t="str">
            <v>RACK PARALAMA MAXTON - EMBF004CFD</v>
          </cell>
          <cell r="C31861" t="str">
            <v>UM</v>
          </cell>
        </row>
        <row r="31862">
          <cell r="A31862" t="str">
            <v>DD72092600</v>
          </cell>
          <cell r="B31862" t="str">
            <v>LAMIN. FERRO/ACO, A FRIO, L&gt;=60DM, N/ENR</v>
          </cell>
          <cell r="C31862" t="str">
            <v>um</v>
          </cell>
        </row>
        <row r="31863">
          <cell r="A31863">
            <v>707711010</v>
          </cell>
          <cell r="B31863" t="str">
            <v>PECA 01 P/ RACK STARA - DA9013-0132</v>
          </cell>
          <cell r="C31863" t="str">
            <v>UM</v>
          </cell>
        </row>
        <row r="31864">
          <cell r="A31864">
            <v>707711020</v>
          </cell>
          <cell r="B31864" t="str">
            <v>PECA 02 P/ RACK STARA - DA9013-0132</v>
          </cell>
          <cell r="C31864" t="str">
            <v>UM</v>
          </cell>
        </row>
        <row r="31865">
          <cell r="A31865">
            <v>707711030</v>
          </cell>
          <cell r="B31865" t="str">
            <v>PECA 03 P/ RACK STARA - DA9013-0132</v>
          </cell>
          <cell r="C31865" t="str">
            <v>UM</v>
          </cell>
        </row>
        <row r="31866">
          <cell r="A31866">
            <v>707711040</v>
          </cell>
          <cell r="B31866" t="str">
            <v>PECA 04 P/ RACK STARA - DA9013-0132</v>
          </cell>
          <cell r="C31866" t="str">
            <v>UM</v>
          </cell>
        </row>
        <row r="31867">
          <cell r="A31867">
            <v>707711050</v>
          </cell>
          <cell r="B31867" t="str">
            <v>PECA 05 P/ RACK STARA - DA9013-0132</v>
          </cell>
          <cell r="C31867" t="str">
            <v>UM</v>
          </cell>
        </row>
        <row r="31868">
          <cell r="A31868">
            <v>707711060</v>
          </cell>
          <cell r="B31868" t="str">
            <v>PECA 06 P/ RACK STARA - DA9013-0132</v>
          </cell>
          <cell r="C31868" t="str">
            <v>UM</v>
          </cell>
        </row>
        <row r="31869">
          <cell r="A31869">
            <v>707711090</v>
          </cell>
          <cell r="B31869" t="str">
            <v>PECA 09 P/ RACK STARA - DA9013-0132</v>
          </cell>
          <cell r="C31869" t="str">
            <v>UM</v>
          </cell>
        </row>
        <row r="31870">
          <cell r="A31870">
            <v>707711110</v>
          </cell>
          <cell r="B31870" t="str">
            <v>PECA 11 P/ RACK STARA - DA9013-0132</v>
          </cell>
          <cell r="C31870" t="str">
            <v>UM</v>
          </cell>
        </row>
        <row r="31871">
          <cell r="A31871">
            <v>707711120</v>
          </cell>
          <cell r="B31871" t="str">
            <v>PECA 12 P/ RACK STARA - DA9013-0132</v>
          </cell>
          <cell r="C31871" t="str">
            <v>UM</v>
          </cell>
        </row>
        <row r="31872">
          <cell r="A31872">
            <v>707711130</v>
          </cell>
          <cell r="B31872" t="str">
            <v>PECA 13 P/ RACK STARA - DA9013-0132</v>
          </cell>
          <cell r="C31872" t="str">
            <v>UM</v>
          </cell>
        </row>
        <row r="31873">
          <cell r="A31873">
            <v>707711140</v>
          </cell>
          <cell r="B31873" t="str">
            <v>PECA 14 P/ RACK STARA - DA9013-0132</v>
          </cell>
          <cell r="C31873" t="str">
            <v>UM</v>
          </cell>
        </row>
        <row r="31874">
          <cell r="A31874">
            <v>707711150</v>
          </cell>
          <cell r="B31874" t="str">
            <v>PECA 15 P/ RACK STARA - DA9013-0132</v>
          </cell>
          <cell r="C31874" t="str">
            <v>UM</v>
          </cell>
        </row>
        <row r="31875">
          <cell r="A31875">
            <v>707711160</v>
          </cell>
          <cell r="B31875" t="str">
            <v>PECA 16 P/ RACK STARA - DA9013-0132</v>
          </cell>
          <cell r="C31875" t="str">
            <v>UM</v>
          </cell>
        </row>
        <row r="31876">
          <cell r="A31876">
            <v>707711170</v>
          </cell>
          <cell r="B31876" t="str">
            <v>PECA 17 P/ RACK STARA - DA9013-0132</v>
          </cell>
          <cell r="C31876" t="str">
            <v>UM</v>
          </cell>
        </row>
        <row r="31877">
          <cell r="A31877">
            <v>707711180</v>
          </cell>
          <cell r="B31877" t="str">
            <v>PECA 18 P/ RACK STARA - DA9013-0132</v>
          </cell>
          <cell r="C31877" t="str">
            <v>UM</v>
          </cell>
        </row>
        <row r="31878">
          <cell r="A31878">
            <v>707711190</v>
          </cell>
          <cell r="B31878" t="str">
            <v>PECA 19 P/ RACK STARA - DA9013-0132</v>
          </cell>
          <cell r="C31878" t="str">
            <v>UM</v>
          </cell>
        </row>
        <row r="31879">
          <cell r="A31879">
            <v>707711200</v>
          </cell>
          <cell r="B31879" t="str">
            <v>PECA 20 P/ RACK STARA - DA9013-0132</v>
          </cell>
          <cell r="C31879" t="str">
            <v>UM</v>
          </cell>
        </row>
        <row r="31880">
          <cell r="A31880">
            <v>707711210</v>
          </cell>
          <cell r="B31880" t="str">
            <v>PECA 21 P/ RACK STARA - DA9013-0132</v>
          </cell>
          <cell r="C31880" t="str">
            <v>UM</v>
          </cell>
        </row>
        <row r="31881">
          <cell r="A31881">
            <v>707711220</v>
          </cell>
          <cell r="B31881" t="str">
            <v>PECA 22 P/ RACK STARA - DA9013-0132</v>
          </cell>
          <cell r="C31881" t="str">
            <v>UM</v>
          </cell>
        </row>
        <row r="31882">
          <cell r="A31882">
            <v>707711230</v>
          </cell>
          <cell r="B31882" t="str">
            <v>PECA 23 P/ RACK STARA - DA9013-0132</v>
          </cell>
          <cell r="C31882" t="str">
            <v>UM</v>
          </cell>
        </row>
        <row r="31883">
          <cell r="A31883">
            <v>707711240</v>
          </cell>
          <cell r="B31883" t="str">
            <v>PECA 24 P/ RACK STARA - DA9013-0132</v>
          </cell>
          <cell r="C31883" t="str">
            <v>UM</v>
          </cell>
        </row>
        <row r="31884">
          <cell r="A31884">
            <v>707711250</v>
          </cell>
          <cell r="B31884" t="str">
            <v>PECA 25 P/ RACK STARA - DA9013-0132</v>
          </cell>
          <cell r="C31884" t="str">
            <v>UM</v>
          </cell>
        </row>
        <row r="31885">
          <cell r="A31885">
            <v>707711270</v>
          </cell>
          <cell r="B31885" t="str">
            <v>PECA 27 P/ RACK STARA - DA9013-0132</v>
          </cell>
          <cell r="C31885" t="str">
            <v>UM</v>
          </cell>
        </row>
        <row r="31886">
          <cell r="A31886">
            <v>707711260</v>
          </cell>
          <cell r="B31886" t="str">
            <v>PECA 26 P/ RACK STARA - DA9013-0132</v>
          </cell>
          <cell r="C31886" t="str">
            <v>UM</v>
          </cell>
        </row>
        <row r="31887">
          <cell r="A31887">
            <v>707711280</v>
          </cell>
          <cell r="B31887" t="str">
            <v>PECA 28 P/ RACK STARA - DA9013-0132</v>
          </cell>
          <cell r="C31887" t="str">
            <v>UM</v>
          </cell>
        </row>
        <row r="31888">
          <cell r="A31888">
            <v>707711290</v>
          </cell>
          <cell r="B31888" t="str">
            <v>PECA 29 P/ RACK STARA - DA9013-0132</v>
          </cell>
          <cell r="C31888" t="str">
            <v>UM</v>
          </cell>
        </row>
        <row r="31889">
          <cell r="A31889">
            <v>707711300</v>
          </cell>
          <cell r="B31889" t="str">
            <v>PECA 30 P/ RACK STARA - DA9013-0132</v>
          </cell>
          <cell r="C31889" t="str">
            <v>UM</v>
          </cell>
        </row>
        <row r="31890">
          <cell r="A31890">
            <v>707711310</v>
          </cell>
          <cell r="B31890" t="str">
            <v>PECA 31 P/ RACK STARA - DA9013-0132</v>
          </cell>
          <cell r="C31890" t="str">
            <v>UM</v>
          </cell>
        </row>
        <row r="31891">
          <cell r="A31891">
            <v>707711320</v>
          </cell>
          <cell r="B31891" t="str">
            <v>PECA 32 P/ RACK STARA - DA9013-0132</v>
          </cell>
          <cell r="C31891" t="str">
            <v>UM</v>
          </cell>
        </row>
        <row r="31892">
          <cell r="A31892">
            <v>707711330</v>
          </cell>
          <cell r="B31892" t="str">
            <v>PECA 33 P/ RACK STARA - DA9013-0132</v>
          </cell>
          <cell r="C31892" t="str">
            <v>UM</v>
          </cell>
        </row>
        <row r="31893">
          <cell r="A31893">
            <v>109888000</v>
          </cell>
          <cell r="B31893" t="str">
            <v>PECA 10 P/ RACK STARA - DA9013-0132</v>
          </cell>
          <cell r="C31893" t="str">
            <v>UM</v>
          </cell>
        </row>
        <row r="31894">
          <cell r="A31894">
            <v>109889000</v>
          </cell>
          <cell r="B31894" t="str">
            <v>PECA 07 P/ RACK STARA - DA9013-0132</v>
          </cell>
          <cell r="C31894" t="str">
            <v>UM</v>
          </cell>
        </row>
        <row r="31895">
          <cell r="A31895">
            <v>109890000</v>
          </cell>
          <cell r="B31895" t="str">
            <v>PECA 08 P/ RACK STARA - DA9013-0132</v>
          </cell>
          <cell r="C31895" t="str">
            <v>UM</v>
          </cell>
        </row>
        <row r="31896">
          <cell r="A31896" t="str">
            <v>DD85015110</v>
          </cell>
          <cell r="B31896" t="str">
            <v>MOTOR ELETR CORR ALTERN TRIF 37,5W</v>
          </cell>
          <cell r="C31896" t="str">
            <v>UM</v>
          </cell>
        </row>
        <row r="31897">
          <cell r="A31897" t="str">
            <v>DD85411092</v>
          </cell>
          <cell r="B31897" t="str">
            <v>OUTROS DIODOS DE INTENSIDADE DE COR</v>
          </cell>
          <cell r="C31897" t="str">
            <v>UM</v>
          </cell>
        </row>
        <row r="31898">
          <cell r="A31898" t="str">
            <v>80818100G</v>
          </cell>
          <cell r="B31898" t="str">
            <v>PARA-LAMA ENVOLV CARRETA/BI-TREM ROD DUPLO GELGAS</v>
          </cell>
          <cell r="C31898" t="str">
            <v>UM</v>
          </cell>
        </row>
        <row r="31899">
          <cell r="A31899">
            <v>707711340</v>
          </cell>
          <cell r="B31899" t="str">
            <v>CJ P/ RACK STARA - DA9013-0132</v>
          </cell>
          <cell r="C31899" t="str">
            <v>UM</v>
          </cell>
        </row>
        <row r="31900">
          <cell r="A31900">
            <v>707711350</v>
          </cell>
          <cell r="B31900" t="str">
            <v>PECA 34 P/ RACK STARA - DA9013-0132</v>
          </cell>
          <cell r="C31900" t="str">
            <v>UM</v>
          </cell>
        </row>
        <row r="31901">
          <cell r="A31901" t="str">
            <v>DD90291090</v>
          </cell>
          <cell r="B31901" t="str">
            <v>TAXIMETROS, TOTALIZADORES DE CAMINHO</v>
          </cell>
          <cell r="C31901" t="str">
            <v>UM</v>
          </cell>
        </row>
        <row r="31902">
          <cell r="A31902">
            <v>109892000</v>
          </cell>
          <cell r="B31902" t="str">
            <v>TUBO ACO FQ 40 x 60 x 6000 x PAR 2,65mm C/C SAE 1006/08</v>
          </cell>
          <cell r="C31902" t="str">
            <v>KG</v>
          </cell>
        </row>
        <row r="31903">
          <cell r="A31903">
            <v>801344000</v>
          </cell>
          <cell r="B31903" t="str">
            <v>CAPO HPN 1634/1935</v>
          </cell>
          <cell r="C31903" t="str">
            <v>UM</v>
          </cell>
        </row>
        <row r="31904">
          <cell r="A31904" t="str">
            <v>DT0409000</v>
          </cell>
          <cell r="B31904" t="str">
            <v>QUADRO DE ACABAMENTO FORRO</v>
          </cell>
          <cell r="C31904" t="str">
            <v>UM</v>
          </cell>
        </row>
        <row r="31905">
          <cell r="A31905" t="str">
            <v>70171701M</v>
          </cell>
          <cell r="B31905" t="str">
            <v>ESTRELA ATEGO METALIZADA</v>
          </cell>
          <cell r="C31905" t="str">
            <v>UM</v>
          </cell>
        </row>
        <row r="31906">
          <cell r="A31906">
            <v>807907000</v>
          </cell>
          <cell r="B31906" t="str">
            <v>CJ PARALAMA DIANT. DIR. SOLDADO P/ GUINDASTE - 80029112</v>
          </cell>
          <cell r="C31906" t="str">
            <v>UM</v>
          </cell>
        </row>
        <row r="31907">
          <cell r="A31907" t="str">
            <v>DT040900F</v>
          </cell>
          <cell r="B31907" t="str">
            <v>QUADRO DE ACABAMENTO FORRO       409 - 344 690 70 06</v>
          </cell>
          <cell r="C31907" t="str">
            <v>UM</v>
          </cell>
        </row>
        <row r="31908">
          <cell r="A31908">
            <v>106556000</v>
          </cell>
          <cell r="B31908" t="str">
            <v>CHAPA GALVANNEALED 3,0 x 1200 x 3000mm GA ASTM A653 A40</v>
          </cell>
          <cell r="C31908" t="str">
            <v>KG</v>
          </cell>
        </row>
        <row r="31909">
          <cell r="A31909">
            <v>707907020</v>
          </cell>
          <cell r="B31909" t="str">
            <v>PAINEL CENTRAL PARALAMA - 4189110108</v>
          </cell>
          <cell r="C31909" t="str">
            <v>UM</v>
          </cell>
        </row>
        <row r="31910">
          <cell r="A31910" t="str">
            <v>DT041000F</v>
          </cell>
          <cell r="B31910" t="str">
            <v>ASSOALHO DA ALAVANCA             410 - 344 610 74 88</v>
          </cell>
          <cell r="C31910" t="str">
            <v>UM</v>
          </cell>
        </row>
        <row r="31911">
          <cell r="A31911" t="str">
            <v>DT0411000</v>
          </cell>
          <cell r="B31911" t="str">
            <v>CANTONEIRA DA TRAVESSA</v>
          </cell>
          <cell r="C31911" t="str">
            <v>UM</v>
          </cell>
        </row>
        <row r="31912">
          <cell r="A31912">
            <v>707907060</v>
          </cell>
          <cell r="B31912" t="str">
            <v>REFORCO CENTRAL PARALAMA - 4174110181</v>
          </cell>
          <cell r="C31912" t="str">
            <v>UM</v>
          </cell>
        </row>
        <row r="31913">
          <cell r="A31913">
            <v>300868000</v>
          </cell>
          <cell r="B31913" t="str">
            <v>TUBO DE CONTATO CURTO 1,2mm</v>
          </cell>
          <cell r="C31913" t="str">
            <v>UM</v>
          </cell>
        </row>
        <row r="31914">
          <cell r="A31914" t="str">
            <v>DT041100F</v>
          </cell>
          <cell r="B31914" t="str">
            <v>CANTONEIRA DA TRAVESSA           411 - 345 312 73 60</v>
          </cell>
          <cell r="C31914" t="str">
            <v>UM</v>
          </cell>
        </row>
        <row r="31915">
          <cell r="A31915" t="str">
            <v>DT0412000</v>
          </cell>
          <cell r="B31915" t="str">
            <v>CINTA DE BORRACHA</v>
          </cell>
          <cell r="C31915" t="str">
            <v>UM</v>
          </cell>
        </row>
        <row r="31916">
          <cell r="A31916" t="str">
            <v>DT041200F</v>
          </cell>
          <cell r="B31916" t="str">
            <v>CINTA DE BORRACHA                412 - 345 983 73 91</v>
          </cell>
          <cell r="C31916" t="str">
            <v>UM</v>
          </cell>
        </row>
        <row r="31917">
          <cell r="A31917">
            <v>110000200</v>
          </cell>
          <cell r="B31917" t="str">
            <v>TSE ECOSPRAY 350C - PART A</v>
          </cell>
          <cell r="C31917" t="str">
            <v>KG</v>
          </cell>
        </row>
        <row r="31918">
          <cell r="A31918">
            <v>110000300</v>
          </cell>
          <cell r="B31918" t="str">
            <v>TSE ECOSPRAY 350C - PART B</v>
          </cell>
          <cell r="C31918" t="str">
            <v>KG</v>
          </cell>
        </row>
        <row r="31919">
          <cell r="A31919">
            <v>707905010</v>
          </cell>
          <cell r="B31919" t="str">
            <v>PAINEL SUPERIOR PARALAMA - 4174110088</v>
          </cell>
          <cell r="C31919" t="str">
            <v>UM</v>
          </cell>
        </row>
        <row r="31920">
          <cell r="A31920">
            <v>707905050</v>
          </cell>
          <cell r="B31920" t="str">
            <v>PAINEL CURVADO PARALAMA - 80029113</v>
          </cell>
          <cell r="C31920" t="str">
            <v>UM</v>
          </cell>
        </row>
        <row r="31921">
          <cell r="A31921">
            <v>707906010</v>
          </cell>
          <cell r="B31921" t="str">
            <v>FECHAMENTO TRASEIRO PARALAMA DIANT. DIR. - 4189110103</v>
          </cell>
          <cell r="C31921" t="str">
            <v>UM</v>
          </cell>
        </row>
        <row r="31922">
          <cell r="A31922">
            <v>707906030</v>
          </cell>
          <cell r="B31922" t="str">
            <v>CJ PAINEL TRASEIRO PARALAMA</v>
          </cell>
          <cell r="C31922" t="str">
            <v>UM</v>
          </cell>
        </row>
        <row r="31923">
          <cell r="A31923">
            <v>801345000</v>
          </cell>
          <cell r="B31923" t="str">
            <v>CAPO HPN 1938</v>
          </cell>
          <cell r="C31923" t="str">
            <v>UM</v>
          </cell>
        </row>
        <row r="31924">
          <cell r="A31924">
            <v>707907010</v>
          </cell>
          <cell r="B31924" t="str">
            <v>PAINEL CENTRAL PARALAMA DIANT. DIR. - 4189110107</v>
          </cell>
          <cell r="C31924" t="str">
            <v>UM</v>
          </cell>
        </row>
        <row r="31925">
          <cell r="A31925">
            <v>707905080</v>
          </cell>
          <cell r="B31925" t="str">
            <v>REFORCO PAINEL PARALAMA - 4189110104</v>
          </cell>
          <cell r="C31925" t="str">
            <v>UM</v>
          </cell>
        </row>
        <row r="31926">
          <cell r="A31926">
            <v>807905000</v>
          </cell>
          <cell r="B31926" t="str">
            <v>CJ PARALAMA TRAS. DIR. SOLDADO P/ GUINDASTE - 80029110</v>
          </cell>
          <cell r="C31926" t="str">
            <v>UM</v>
          </cell>
        </row>
        <row r="31927">
          <cell r="A31927">
            <v>707905030</v>
          </cell>
          <cell r="B31927" t="str">
            <v>PAINEL MEDIO PARALAMA - 4189110106</v>
          </cell>
          <cell r="C31927" t="str">
            <v>UM</v>
          </cell>
        </row>
        <row r="31928">
          <cell r="A31928">
            <v>817420000</v>
          </cell>
          <cell r="B31928" t="str">
            <v>M.O - TAPA PÓ BI - PARTIDO - 100000069188</v>
          </cell>
          <cell r="C31928" t="str">
            <v>UM</v>
          </cell>
        </row>
        <row r="31929">
          <cell r="A31929">
            <v>817421000</v>
          </cell>
          <cell r="B31929" t="str">
            <v>M.O - TAPA PÓ BI - PARTIDO - 100000069189</v>
          </cell>
          <cell r="C31929" t="str">
            <v>UM</v>
          </cell>
        </row>
        <row r="31930">
          <cell r="A31930">
            <v>707905020</v>
          </cell>
          <cell r="B31930" t="str">
            <v>PAINEL SUPERIOR PARALAMA - 80024668</v>
          </cell>
          <cell r="C31930" t="str">
            <v>UM</v>
          </cell>
        </row>
        <row r="31931">
          <cell r="A31931">
            <v>197418000</v>
          </cell>
          <cell r="B31931" t="str">
            <v>BLANK - TAPA PÓ BI - PARTIDO - 3010800916</v>
          </cell>
          <cell r="C31931" t="str">
            <v>UM</v>
          </cell>
        </row>
        <row r="31932">
          <cell r="A31932">
            <v>707905040</v>
          </cell>
          <cell r="B31932" t="str">
            <v>CJ REFORCO PAINEL TRASEIRO PARALAMA</v>
          </cell>
          <cell r="C31932" t="str">
            <v>UM</v>
          </cell>
        </row>
        <row r="31933">
          <cell r="A31933">
            <v>707905070</v>
          </cell>
          <cell r="B31933" t="str">
            <v>FECHAMENTO TRASEIRO PARALAMA TRAS. DIR. - 80024671</v>
          </cell>
          <cell r="C31933" t="str">
            <v>UM</v>
          </cell>
        </row>
        <row r="31934">
          <cell r="A31934">
            <v>807904000</v>
          </cell>
          <cell r="B31934" t="str">
            <v>CJ PARALAMA TRAS. ESQ. SOLDADO P/ GUINDASTE - 80029108</v>
          </cell>
          <cell r="C31934" t="str">
            <v>UM</v>
          </cell>
        </row>
        <row r="31935">
          <cell r="A31935">
            <v>707904010</v>
          </cell>
          <cell r="B31935" t="str">
            <v>PAINEL C/ OBLONGO PARALAMA - 80024670</v>
          </cell>
          <cell r="C31935" t="str">
            <v>UM</v>
          </cell>
        </row>
        <row r="31936">
          <cell r="A31936">
            <v>707904030</v>
          </cell>
          <cell r="B31936" t="str">
            <v>FECHAMENTO TRASEIRO PARALAMA TRAS. ESQ. - 80024672</v>
          </cell>
          <cell r="C31936" t="str">
            <v>UM</v>
          </cell>
        </row>
        <row r="31937">
          <cell r="A31937">
            <v>707904040</v>
          </cell>
          <cell r="B31937" t="str">
            <v>CJ REFORCO PAINEL TRAS. ESQ. PARALAMA</v>
          </cell>
          <cell r="C31937" t="str">
            <v>UM</v>
          </cell>
        </row>
        <row r="31938">
          <cell r="A31938">
            <v>707904060</v>
          </cell>
          <cell r="B31938" t="str">
            <v>CJ PAINEL TRAS. ESQ. PARALAMA</v>
          </cell>
          <cell r="C31938" t="str">
            <v>UM</v>
          </cell>
        </row>
        <row r="31939">
          <cell r="A31939">
            <v>707904020</v>
          </cell>
          <cell r="B31939" t="str">
            <v>PAINEL PARALAMA TRAS.  ESQ. - 80029109</v>
          </cell>
          <cell r="C31939" t="str">
            <v>UM</v>
          </cell>
        </row>
        <row r="31940">
          <cell r="A31940">
            <v>807906000</v>
          </cell>
          <cell r="B31940" t="str">
            <v>CJ PARALAMA DIANT. ESQ. SOLDADO P/ GUINDASTE - 80029111</v>
          </cell>
          <cell r="C31940" t="str">
            <v>UM</v>
          </cell>
        </row>
        <row r="31941">
          <cell r="A31941">
            <v>707906020</v>
          </cell>
          <cell r="B31941" t="str">
            <v>PAINEL PARALAMA DIANT. ESQ. - 4189110105</v>
          </cell>
          <cell r="C31941" t="str">
            <v>UM</v>
          </cell>
        </row>
        <row r="31942">
          <cell r="A31942">
            <v>109893000</v>
          </cell>
          <cell r="B31942" t="str">
            <v>JOGO ESPELHOS RETROVISORES HPN 1620</v>
          </cell>
          <cell r="C31942" t="str">
            <v>UM</v>
          </cell>
        </row>
        <row r="31943">
          <cell r="A31943">
            <v>817422000</v>
          </cell>
          <cell r="B31943" t="str">
            <v>M.O - TAPA PÓ BI - PARTIDO - 3264FM52</v>
          </cell>
          <cell r="C31943" t="str">
            <v>UM</v>
          </cell>
        </row>
        <row r="31944">
          <cell r="A31944">
            <v>817423000</v>
          </cell>
          <cell r="B31944" t="str">
            <v>M.O - TAPA PÓ BI - PARTIDO - 3264FM53</v>
          </cell>
          <cell r="C31944" t="str">
            <v>UM</v>
          </cell>
        </row>
        <row r="31945">
          <cell r="A31945">
            <v>197420000</v>
          </cell>
          <cell r="B31945" t="str">
            <v>BLANK - TAPA PÓ BI - PARTIDO - 3264FM33</v>
          </cell>
          <cell r="C31945" t="str">
            <v>UM</v>
          </cell>
        </row>
        <row r="31946">
          <cell r="A31946">
            <v>197421000</v>
          </cell>
          <cell r="B31946" t="str">
            <v>BLANK - TAPA PÓ BI - PARTIDO - 3264FM34</v>
          </cell>
          <cell r="C31946" t="str">
            <v>UM</v>
          </cell>
        </row>
        <row r="31947">
          <cell r="A31947" t="str">
            <v>DD85171899</v>
          </cell>
          <cell r="B31947" t="str">
            <v>OUTROS</v>
          </cell>
          <cell r="C31947" t="str">
            <v>UM</v>
          </cell>
        </row>
        <row r="31948">
          <cell r="A31948" t="str">
            <v>DD85234110</v>
          </cell>
          <cell r="B31948" t="str">
            <v>OUTROS, DISCOS DE LEITURA</v>
          </cell>
          <cell r="C31948" t="str">
            <v>UM</v>
          </cell>
        </row>
        <row r="31949">
          <cell r="A31949">
            <v>701401290</v>
          </cell>
          <cell r="B31949" t="str">
            <v>ASSOALHO MB. 1218 ELETRONICO</v>
          </cell>
          <cell r="C31949" t="str">
            <v>UM</v>
          </cell>
        </row>
        <row r="31950">
          <cell r="A31950">
            <v>807908000</v>
          </cell>
          <cell r="B31950" t="str">
            <v>CJ PARALAMA DIANT. ESQ. SOLDADO P/ GUINDASTE - 80057916</v>
          </cell>
          <cell r="C31950" t="str">
            <v>UM</v>
          </cell>
        </row>
        <row r="31951">
          <cell r="A31951">
            <v>707908010</v>
          </cell>
          <cell r="B31951" t="str">
            <v>PAINEL PARALAMA DIANT. DIR. - 4174110293</v>
          </cell>
          <cell r="C31951" t="str">
            <v>UM</v>
          </cell>
        </row>
        <row r="31952">
          <cell r="A31952">
            <v>707908020</v>
          </cell>
          <cell r="B31952" t="str">
            <v>PAINEL PARALAMA DIANTEIRO - 4174110199</v>
          </cell>
          <cell r="C31952" t="str">
            <v>UM</v>
          </cell>
        </row>
        <row r="31953">
          <cell r="A31953">
            <v>707908050</v>
          </cell>
          <cell r="B31953" t="str">
            <v>CJ PAINEL DIANT. DIR. PARALAMA</v>
          </cell>
          <cell r="C31953" t="str">
            <v>UM</v>
          </cell>
        </row>
        <row r="31954">
          <cell r="A31954">
            <v>707908030</v>
          </cell>
          <cell r="B31954" t="str">
            <v>FECHAMENTO TRASEIRO PARALAMA DIANT. DIR. - 4174110123</v>
          </cell>
          <cell r="C31954" t="str">
            <v>UM</v>
          </cell>
        </row>
        <row r="31955">
          <cell r="A31955">
            <v>707908040</v>
          </cell>
          <cell r="B31955" t="str">
            <v>REFORCO PAINEL PARALAMA (EXTERNO) - 80022315</v>
          </cell>
          <cell r="C31955" t="str">
            <v>UM</v>
          </cell>
        </row>
        <row r="31956">
          <cell r="A31956" t="str">
            <v>DT162700E</v>
          </cell>
          <cell r="B31956" t="str">
            <v>FOLHA TRASEIRA ESQUERDA HPN 1935</v>
          </cell>
          <cell r="C31956" t="str">
            <v>UM</v>
          </cell>
        </row>
        <row r="31957">
          <cell r="A31957">
            <v>807909000</v>
          </cell>
          <cell r="B31957" t="str">
            <v>CJ PARALAMA DIANT. DIR. SOLDADO P/ GUINDASTE - 80029718</v>
          </cell>
          <cell r="C31957" t="str">
            <v>UM</v>
          </cell>
        </row>
        <row r="31958">
          <cell r="A31958">
            <v>707909010</v>
          </cell>
          <cell r="B31958" t="str">
            <v>PAINEL PARALAMA DIANTEIRO - 4174110198</v>
          </cell>
          <cell r="C31958" t="str">
            <v>UM</v>
          </cell>
        </row>
        <row r="31959">
          <cell r="A31959">
            <v>807910000</v>
          </cell>
          <cell r="B31959" t="str">
            <v>CJ PARALAMA TRAS. ESQ. SOLDADO P/ GUINDASTE - 80029719</v>
          </cell>
          <cell r="C31959" t="str">
            <v>UM</v>
          </cell>
        </row>
        <row r="31960">
          <cell r="A31960">
            <v>707910010</v>
          </cell>
          <cell r="B31960" t="str">
            <v>PAINEL CENTRAL PARALAMA TRAS. DIR. - 80041117</v>
          </cell>
          <cell r="C31960" t="str">
            <v>UM</v>
          </cell>
        </row>
        <row r="31961">
          <cell r="A31961">
            <v>707910020</v>
          </cell>
          <cell r="B31961" t="str">
            <v>PAINEL ESQ. PARALAMA TRAS. ESQ. - 80022310</v>
          </cell>
          <cell r="C31961" t="str">
            <v>UM</v>
          </cell>
        </row>
        <row r="31962">
          <cell r="A31962">
            <v>707910030</v>
          </cell>
          <cell r="B31962" t="str">
            <v>PAINEL DIR. PARALAMA TRAS. ESQ. - 80022311</v>
          </cell>
          <cell r="C31962" t="str">
            <v>UM</v>
          </cell>
        </row>
        <row r="31963">
          <cell r="A31963">
            <v>707910040</v>
          </cell>
          <cell r="B31963" t="str">
            <v>FECHAMENTO TRASEIRO PARALAMA TRAS. ESQ. - 80022309</v>
          </cell>
          <cell r="C31963" t="str">
            <v>UM</v>
          </cell>
        </row>
        <row r="31964">
          <cell r="A31964" t="str">
            <v>70134401E</v>
          </cell>
          <cell r="B31964" t="str">
            <v>LATERAL DO CAPO C/ REFORCO ESQ</v>
          </cell>
          <cell r="C31964" t="str">
            <v>UM</v>
          </cell>
        </row>
        <row r="31965">
          <cell r="A31965" t="str">
            <v>70134401D</v>
          </cell>
          <cell r="B31965" t="str">
            <v>LATERAL DO CAPO C/ REFORCO DIR</v>
          </cell>
          <cell r="C31965" t="str">
            <v>UM</v>
          </cell>
        </row>
        <row r="31966">
          <cell r="A31966">
            <v>707910050</v>
          </cell>
          <cell r="B31966" t="str">
            <v>CJ PAINEL TRAS. ESQ. PARALAMA</v>
          </cell>
          <cell r="C31966" t="str">
            <v>UM</v>
          </cell>
        </row>
        <row r="31967">
          <cell r="A31967" t="str">
            <v>DD72092500</v>
          </cell>
          <cell r="B31967" t="str">
            <v>LAMIN FERRO/ACO A FRIO L&gt;6DM</v>
          </cell>
          <cell r="C31967" t="str">
            <v>UM</v>
          </cell>
        </row>
        <row r="31968">
          <cell r="A31968" t="str">
            <v>70134402D</v>
          </cell>
          <cell r="B31968" t="str">
            <v>REFORCO DIREITO</v>
          </cell>
          <cell r="C31968" t="str">
            <v>UM</v>
          </cell>
        </row>
        <row r="31969">
          <cell r="A31969" t="str">
            <v>70134402E</v>
          </cell>
          <cell r="B31969" t="str">
            <v>REFORCO ESQUERDO</v>
          </cell>
          <cell r="C31969" t="str">
            <v>UM</v>
          </cell>
        </row>
        <row r="31970">
          <cell r="A31970" t="str">
            <v>70134501E</v>
          </cell>
          <cell r="B31970" t="str">
            <v>LATERAL DO CAPO C/ REFORCO ESQ</v>
          </cell>
          <cell r="C31970" t="str">
            <v>UM</v>
          </cell>
        </row>
        <row r="31971">
          <cell r="A31971" t="str">
            <v>70134501D</v>
          </cell>
          <cell r="B31971" t="str">
            <v>LATERAL DO CAPO C/ REFORCO DIR</v>
          </cell>
          <cell r="C31971" t="str">
            <v>UM</v>
          </cell>
        </row>
        <row r="31972">
          <cell r="A31972" t="str">
            <v>70134502D</v>
          </cell>
          <cell r="B31972" t="str">
            <v>REFORCO DIREITO A3848878216</v>
          </cell>
          <cell r="C31972" t="str">
            <v>UM</v>
          </cell>
        </row>
        <row r="31973">
          <cell r="A31973" t="str">
            <v>70134502E</v>
          </cell>
          <cell r="B31973" t="str">
            <v>REFORCO ESQUERDO</v>
          </cell>
          <cell r="C31973" t="str">
            <v>UM</v>
          </cell>
        </row>
        <row r="31974">
          <cell r="A31974" t="str">
            <v>801318KEG</v>
          </cell>
          <cell r="B31974" t="str">
            <v>KIT PARA-LAMA EM CHAPA DESMONTA DO ESQ</v>
          </cell>
          <cell r="C31974" t="str">
            <v>UM</v>
          </cell>
        </row>
        <row r="31975">
          <cell r="A31975" t="str">
            <v>801318KDG</v>
          </cell>
          <cell r="B31975" t="str">
            <v>KIT PARA-LAMA EM CHAPA DESMONTA DO DIR</v>
          </cell>
          <cell r="C31975" t="str">
            <v>UM</v>
          </cell>
        </row>
        <row r="31976">
          <cell r="A31976">
            <v>807911000</v>
          </cell>
          <cell r="B31976" t="str">
            <v>CJ PARALAMA TRAS. DIR. SOLDADO P/ GUINDASTE - 80029720</v>
          </cell>
          <cell r="C31976" t="str">
            <v>UM</v>
          </cell>
        </row>
        <row r="31977">
          <cell r="A31977">
            <v>707911030</v>
          </cell>
          <cell r="B31977" t="str">
            <v>CJ PAINEL TRAS. DIR. PARALAMA</v>
          </cell>
          <cell r="C31977" t="str">
            <v>UM</v>
          </cell>
        </row>
        <row r="31978">
          <cell r="A31978">
            <v>104296000</v>
          </cell>
          <cell r="B31978" t="str">
            <v>CHAPA PP PRETO 6,50 x 1500 x 1000 mm (30% CaCO)</v>
          </cell>
          <cell r="C31978" t="str">
            <v>UM</v>
          </cell>
        </row>
        <row r="31979">
          <cell r="A31979">
            <v>707911020</v>
          </cell>
          <cell r="B31979" t="str">
            <v>FECHAMENTO TRASEIRO PARALAMA TRAS. DIR. - 80022308</v>
          </cell>
          <cell r="C31979" t="str">
            <v>UM</v>
          </cell>
        </row>
        <row r="31980">
          <cell r="A31980">
            <v>707911010</v>
          </cell>
          <cell r="B31980" t="str">
            <v>PAINEL CENTRAL PARALAMA TRAS. DIR. - 80022340</v>
          </cell>
          <cell r="C31980" t="str">
            <v>UM</v>
          </cell>
        </row>
        <row r="31981">
          <cell r="A31981">
            <v>701344030</v>
          </cell>
          <cell r="B31981" t="str">
            <v>CHAPA DO CAPO HPN MAIOR</v>
          </cell>
          <cell r="C31981" t="str">
            <v>UM</v>
          </cell>
        </row>
        <row r="31982">
          <cell r="A31982">
            <v>200586000</v>
          </cell>
          <cell r="B31982" t="str">
            <v>CAIXA DE PAPELAO SSBC 0901/BC 810 x 670 x 230mm</v>
          </cell>
          <cell r="C31982" t="str">
            <v>UM</v>
          </cell>
        </row>
        <row r="31983">
          <cell r="A31983" t="str">
            <v>MATRIZ273</v>
          </cell>
          <cell r="B31983" t="str">
            <v>GABARITO DE CORTE ROBO JOST - BANDEJA</v>
          </cell>
          <cell r="C31983" t="str">
            <v>UM</v>
          </cell>
        </row>
        <row r="31984">
          <cell r="A31984" t="str">
            <v>MATRIZ274</v>
          </cell>
          <cell r="B31984" t="str">
            <v>MOLDE FIBRA BANDEJA JOST</v>
          </cell>
          <cell r="C31984" t="str">
            <v>UM</v>
          </cell>
        </row>
        <row r="31985">
          <cell r="A31985" t="str">
            <v>80134400F</v>
          </cell>
          <cell r="B31985" t="str">
            <v>CAPO HPN 1634/1935</v>
          </cell>
          <cell r="C31985" t="str">
            <v>UM</v>
          </cell>
        </row>
        <row r="31986">
          <cell r="A31986" t="str">
            <v>80134500F</v>
          </cell>
          <cell r="B31986" t="str">
            <v>CAPO HPN 1938</v>
          </cell>
          <cell r="C31986" t="str">
            <v>UM</v>
          </cell>
        </row>
        <row r="31987">
          <cell r="A31987" t="str">
            <v>703222EIN</v>
          </cell>
          <cell r="B31987" t="str">
            <v>MEIO PARALAMA TRAS FORD CARGO ESQ PP INJETADO</v>
          </cell>
          <cell r="C31987" t="str">
            <v>UM</v>
          </cell>
        </row>
        <row r="31988">
          <cell r="A31988" t="str">
            <v>DD32061130</v>
          </cell>
          <cell r="B31988" t="str">
            <v>PREPERACOES A BASE DE DIOXIDO</v>
          </cell>
          <cell r="C31988" t="str">
            <v>UM</v>
          </cell>
        </row>
        <row r="31989">
          <cell r="A31989">
            <v>707405249</v>
          </cell>
          <cell r="B31989" t="str">
            <v>PONTEIRA DO ARTICULADOR P/ BET. - 003.04.008</v>
          </cell>
          <cell r="C31989" t="str">
            <v>UM</v>
          </cell>
        </row>
        <row r="31990">
          <cell r="A31990" t="str">
            <v>IMOB85176239</v>
          </cell>
          <cell r="B31990" t="str">
            <v>OUTRAS CENTRAIS AUTOM SISTEMA TRONC</v>
          </cell>
          <cell r="C31990" t="str">
            <v>UM</v>
          </cell>
        </row>
        <row r="31991">
          <cell r="A31991" t="str">
            <v>IMOB84243010</v>
          </cell>
          <cell r="B31991" t="str">
            <v>MAQUINA LAVA JATO</v>
          </cell>
          <cell r="C31991" t="str">
            <v>UM</v>
          </cell>
        </row>
        <row r="31992">
          <cell r="A31992">
            <v>620000064</v>
          </cell>
          <cell r="B31992" t="str">
            <v>DESENGRAXANTE UNIVERSAL BIODEGRADAVEL 5L</v>
          </cell>
          <cell r="C31992" t="str">
            <v>UM</v>
          </cell>
        </row>
        <row r="31993">
          <cell r="A31993">
            <v>190230000</v>
          </cell>
          <cell r="B31993" t="str">
            <v>GMW2M-ST-S-CR2-HD60G60G -FGM725076M</v>
          </cell>
          <cell r="C31993" t="str">
            <v>KG</v>
          </cell>
        </row>
        <row r="31994">
          <cell r="A31994" t="str">
            <v>DD87089901</v>
          </cell>
          <cell r="B31994" t="str">
            <v>PINO TRAVA</v>
          </cell>
          <cell r="C31994" t="str">
            <v>UM</v>
          </cell>
        </row>
        <row r="31995">
          <cell r="A31995">
            <v>817424000</v>
          </cell>
          <cell r="B31995" t="str">
            <v>M.O. ESTAMPAGEM DA FURAÇÃO TRAVESSA- 6013.002.240.00.7</v>
          </cell>
          <cell r="C31995" t="str">
            <v>UM</v>
          </cell>
        </row>
        <row r="31996">
          <cell r="A31996">
            <v>197422000</v>
          </cell>
          <cell r="B31996" t="str">
            <v>BLANK - TRAVESSA DO CHASSI - 6013.002.240.00.7</v>
          </cell>
          <cell r="C31996" t="str">
            <v>UM</v>
          </cell>
        </row>
        <row r="31997">
          <cell r="A31997" t="str">
            <v>DD39023000</v>
          </cell>
          <cell r="B31997" t="str">
            <v>COPOLIMEROS DE PROPILENO EM FORMAS</v>
          </cell>
          <cell r="C31997" t="str">
            <v>UM</v>
          </cell>
        </row>
        <row r="31998">
          <cell r="A31998">
            <v>807816000</v>
          </cell>
          <cell r="B31998" t="str">
            <v>CANO DE DESCARGA - 10476019</v>
          </cell>
          <cell r="C31998" t="str">
            <v>UM</v>
          </cell>
        </row>
        <row r="31999">
          <cell r="A31999">
            <v>707816010</v>
          </cell>
          <cell r="B31999" t="str">
            <v>CANO DE DESCARGA - 10476019 - PARTE 1</v>
          </cell>
          <cell r="C31999" t="str">
            <v>UM</v>
          </cell>
        </row>
        <row r="32000">
          <cell r="A32000">
            <v>707816020</v>
          </cell>
          <cell r="B32000" t="str">
            <v>CANO DE DESCARGA - 10476019 - PARTE 2</v>
          </cell>
          <cell r="C32000" t="str">
            <v>UM</v>
          </cell>
        </row>
        <row r="32001">
          <cell r="A32001">
            <v>117003000</v>
          </cell>
          <cell r="B32001" t="str">
            <v>GRADE MODELO ANTIGO VOLVO VM</v>
          </cell>
          <cell r="C32001" t="str">
            <v>UM</v>
          </cell>
        </row>
        <row r="32002">
          <cell r="A32002">
            <v>117004000</v>
          </cell>
          <cell r="B32002" t="str">
            <v>GRADE MODELO NOVO VOLVO VM</v>
          </cell>
          <cell r="C32002" t="str">
            <v>UM</v>
          </cell>
        </row>
        <row r="32003">
          <cell r="A32003">
            <v>117005000</v>
          </cell>
          <cell r="B32003" t="str">
            <v>PAINEL FRONTAL VOLVO FM</v>
          </cell>
          <cell r="C32003" t="str">
            <v>UM</v>
          </cell>
        </row>
        <row r="32004">
          <cell r="A32004" t="str">
            <v>11710600D</v>
          </cell>
          <cell r="B32004" t="str">
            <v>ESTRIBO DIREITO VOLVO VM</v>
          </cell>
          <cell r="C32004" t="str">
            <v>UM</v>
          </cell>
        </row>
        <row r="32005">
          <cell r="A32005" t="str">
            <v>11710600E</v>
          </cell>
          <cell r="B32005" t="str">
            <v>ESTRIBO ESQUERDO VOLVO VM</v>
          </cell>
          <cell r="C32005" t="str">
            <v>UM</v>
          </cell>
        </row>
        <row r="32006">
          <cell r="A32006" t="str">
            <v>11710700D</v>
          </cell>
          <cell r="B32006" t="str">
            <v>DEFLETOR INTERNO DIREITO VOLVO VM</v>
          </cell>
          <cell r="C32006" t="str">
            <v>UM</v>
          </cell>
        </row>
        <row r="32007">
          <cell r="A32007" t="str">
            <v>11710700E</v>
          </cell>
          <cell r="B32007" t="str">
            <v>DEFLETOR INTERNO ESQUERDO VOLVO VM</v>
          </cell>
          <cell r="C32007" t="str">
            <v>UM</v>
          </cell>
        </row>
        <row r="32008">
          <cell r="A32008" t="str">
            <v>11710800D</v>
          </cell>
          <cell r="B32008" t="str">
            <v>DEFLETOR EXTERNO DIREITO VOLVO VM</v>
          </cell>
          <cell r="C32008" t="str">
            <v>UM</v>
          </cell>
        </row>
        <row r="32009">
          <cell r="A32009" t="str">
            <v>11710800E</v>
          </cell>
          <cell r="B32009" t="str">
            <v>DEFLETOR EXTERNO ESQUERDO VOLVO VM</v>
          </cell>
          <cell r="C32009" t="str">
            <v>UM</v>
          </cell>
        </row>
        <row r="32010">
          <cell r="A32010">
            <v>117109000</v>
          </cell>
          <cell r="B32010" t="str">
            <v>PARA-CHOQUE CENTRAL VOLVO VM</v>
          </cell>
          <cell r="C32010" t="str">
            <v>UM</v>
          </cell>
        </row>
        <row r="32011">
          <cell r="A32011" t="str">
            <v>11710900D</v>
          </cell>
          <cell r="B32011" t="str">
            <v>PARA-CHOQUE LATERAL DIREITO VOLVO VM</v>
          </cell>
          <cell r="C32011" t="str">
            <v>UM</v>
          </cell>
        </row>
        <row r="32012">
          <cell r="A32012" t="str">
            <v>11710900E</v>
          </cell>
          <cell r="B32012" t="str">
            <v>PARA-CHOQUE LATERAL ESQUERDO VOLVO VM</v>
          </cell>
          <cell r="C32012" t="str">
            <v>UM</v>
          </cell>
        </row>
        <row r="32013">
          <cell r="A32013">
            <v>807103000</v>
          </cell>
          <cell r="B32013" t="str">
            <v>GRADE MODELO ANTIGO VOLVO VM</v>
          </cell>
          <cell r="C32013" t="str">
            <v>UM</v>
          </cell>
        </row>
        <row r="32014">
          <cell r="A32014" t="str">
            <v>80710300F</v>
          </cell>
          <cell r="B32014" t="str">
            <v>GRADE MODELO ANTIGO VOLVO VM</v>
          </cell>
          <cell r="C32014" t="str">
            <v>UM</v>
          </cell>
        </row>
        <row r="32015">
          <cell r="A32015">
            <v>807104000</v>
          </cell>
          <cell r="B32015" t="str">
            <v>GRADE MODELO NOVO VOLVO VM</v>
          </cell>
          <cell r="C32015" t="str">
            <v>UM</v>
          </cell>
        </row>
        <row r="32016">
          <cell r="A32016" t="str">
            <v>80710400F</v>
          </cell>
          <cell r="B32016" t="str">
            <v>GRADE MODELO NOVO VOLVO VM</v>
          </cell>
          <cell r="C32016" t="str">
            <v>UM</v>
          </cell>
        </row>
        <row r="32017">
          <cell r="A32017">
            <v>807105000</v>
          </cell>
          <cell r="B32017" t="str">
            <v>PAINEL FRONTAL VOLVO VM</v>
          </cell>
          <cell r="C32017" t="str">
            <v>UM</v>
          </cell>
        </row>
        <row r="32018">
          <cell r="A32018" t="str">
            <v>80710500F</v>
          </cell>
          <cell r="B32018" t="str">
            <v>PAINEL FRONTAL VOLVO VM</v>
          </cell>
          <cell r="C32018" t="str">
            <v>UM</v>
          </cell>
        </row>
        <row r="32019">
          <cell r="A32019" t="str">
            <v>80710600D</v>
          </cell>
          <cell r="B32019" t="str">
            <v>ESTRIBO DIREITO VOLVO VM</v>
          </cell>
          <cell r="C32019" t="str">
            <v>UM</v>
          </cell>
        </row>
        <row r="32020">
          <cell r="A32020" t="str">
            <v>8071060DF</v>
          </cell>
          <cell r="B32020" t="str">
            <v>ESTRIBO DIREITO VOLVO VM</v>
          </cell>
          <cell r="C32020" t="str">
            <v>UM</v>
          </cell>
        </row>
        <row r="32021">
          <cell r="A32021" t="str">
            <v>80710600E</v>
          </cell>
          <cell r="B32021" t="str">
            <v>ESTRIBO ESQUERDO VOLVO VM</v>
          </cell>
          <cell r="C32021" t="str">
            <v>UM</v>
          </cell>
        </row>
        <row r="32022">
          <cell r="A32022" t="str">
            <v>8071060EF</v>
          </cell>
          <cell r="B32022" t="str">
            <v>ESTRIBO ESQUERDO VOLVO VM</v>
          </cell>
          <cell r="C32022" t="str">
            <v>UM</v>
          </cell>
        </row>
        <row r="32023">
          <cell r="A32023" t="str">
            <v>80710700D</v>
          </cell>
          <cell r="B32023" t="str">
            <v>DEFLETOR INTERNO DIREITO VOLVO VM</v>
          </cell>
          <cell r="C32023" t="str">
            <v>UM</v>
          </cell>
        </row>
        <row r="32024">
          <cell r="A32024" t="str">
            <v>8071070DF</v>
          </cell>
          <cell r="B32024" t="str">
            <v>DEFLETOR INTERNO DIREITO VOLVO VM</v>
          </cell>
          <cell r="C32024" t="str">
            <v>UM</v>
          </cell>
        </row>
        <row r="32025">
          <cell r="A32025" t="str">
            <v>80710700E</v>
          </cell>
          <cell r="B32025" t="str">
            <v>DEFLETOR INTERNO ESQUERDO VOLVO VM</v>
          </cell>
          <cell r="C32025" t="str">
            <v>UM</v>
          </cell>
        </row>
        <row r="32026">
          <cell r="A32026" t="str">
            <v>8071070EF</v>
          </cell>
          <cell r="B32026" t="str">
            <v>DEFLETOR INTERNO ESQUERDO VOLVO VM</v>
          </cell>
          <cell r="C32026" t="str">
            <v>UM</v>
          </cell>
        </row>
        <row r="32027">
          <cell r="A32027" t="str">
            <v>80710800D</v>
          </cell>
          <cell r="B32027" t="str">
            <v>DEFLETOR EXTERNO DIREITO VOLVO VM</v>
          </cell>
          <cell r="C32027" t="str">
            <v>UM</v>
          </cell>
        </row>
        <row r="32028">
          <cell r="A32028" t="str">
            <v>8071080DF</v>
          </cell>
          <cell r="B32028" t="str">
            <v>DEFLETOR EXTERNO DIREITO VOLVO VM</v>
          </cell>
          <cell r="C32028" t="str">
            <v>UM</v>
          </cell>
        </row>
        <row r="32029">
          <cell r="A32029" t="str">
            <v>80710800E</v>
          </cell>
          <cell r="B32029" t="str">
            <v>DEFLETOR EXTERNO ESQUERDO VOLVO VM</v>
          </cell>
          <cell r="C32029" t="str">
            <v>UM</v>
          </cell>
        </row>
        <row r="32030">
          <cell r="A32030" t="str">
            <v>8071080EF</v>
          </cell>
          <cell r="B32030" t="str">
            <v>DEFLETOR EXTERNO ESQUERDO VOLVO VM</v>
          </cell>
          <cell r="C32030" t="str">
            <v>UM</v>
          </cell>
        </row>
        <row r="32031">
          <cell r="A32031">
            <v>807109000</v>
          </cell>
          <cell r="B32031" t="str">
            <v>PARA-CHOQUE CENTRAL VOLVO VM</v>
          </cell>
          <cell r="C32031" t="str">
            <v>UM</v>
          </cell>
        </row>
        <row r="32032">
          <cell r="A32032" t="str">
            <v>80710900F</v>
          </cell>
          <cell r="B32032" t="str">
            <v>PARA-CHOQUE CENTRAL VOLVO VM</v>
          </cell>
          <cell r="C32032" t="str">
            <v>UM</v>
          </cell>
        </row>
        <row r="32033">
          <cell r="A32033" t="str">
            <v>80710900D</v>
          </cell>
          <cell r="B32033" t="str">
            <v>PARA-CHOQUE LATERAL DIREITO VOLVO VM</v>
          </cell>
          <cell r="C32033" t="str">
            <v>UM</v>
          </cell>
        </row>
        <row r="32034">
          <cell r="A32034" t="str">
            <v>8071090DF</v>
          </cell>
          <cell r="B32034" t="str">
            <v>PARA-CHOQUE LATERAL DIREITO VOLVO VM</v>
          </cell>
          <cell r="C32034" t="str">
            <v>UM</v>
          </cell>
        </row>
        <row r="32035">
          <cell r="A32035" t="str">
            <v>80710900E</v>
          </cell>
          <cell r="B32035" t="str">
            <v>PARA-CHOQUE LATERAL ESQUERDO VOLVO VM</v>
          </cell>
          <cell r="C32035" t="str">
            <v>UM</v>
          </cell>
        </row>
        <row r="32036">
          <cell r="A32036" t="str">
            <v>8071090EF</v>
          </cell>
          <cell r="B32036" t="str">
            <v>PARA-CHOQUE LATERAL ESQUERDO VOLVO VM</v>
          </cell>
          <cell r="C32036" t="str">
            <v>UM</v>
          </cell>
        </row>
        <row r="32037">
          <cell r="A32037" t="str">
            <v>DD39011092</v>
          </cell>
          <cell r="B32037" t="str">
            <v>POLIETILENO SEM CARGAS</v>
          </cell>
          <cell r="C32037" t="str">
            <v>UM</v>
          </cell>
        </row>
        <row r="32038">
          <cell r="A32038">
            <v>806160000</v>
          </cell>
          <cell r="B32038" t="str">
            <v>CHASSIS DA GRADE SCANIA R SERIE 6</v>
          </cell>
          <cell r="C32038" t="str">
            <v>UM</v>
          </cell>
        </row>
        <row r="32039">
          <cell r="A32039" t="str">
            <v>80616000F</v>
          </cell>
          <cell r="B32039" t="str">
            <v>CHASSIS DA GRADE SCANIA R SERIE 6</v>
          </cell>
          <cell r="C32039" t="str">
            <v>UM</v>
          </cell>
        </row>
        <row r="32040">
          <cell r="A32040">
            <v>116160000</v>
          </cell>
          <cell r="B32040" t="str">
            <v>CHASSIS DA GRADE SCANIA R SERIE 6</v>
          </cell>
          <cell r="C32040" t="str">
            <v>UM</v>
          </cell>
        </row>
        <row r="32041">
          <cell r="A32041">
            <v>806161000</v>
          </cell>
          <cell r="B32041" t="str">
            <v>GRADE SUPERIOR SCANIA P SERIE 6</v>
          </cell>
          <cell r="C32041" t="str">
            <v>UM</v>
          </cell>
        </row>
        <row r="32042">
          <cell r="A32042" t="str">
            <v>80616100F</v>
          </cell>
          <cell r="B32042" t="str">
            <v>GRADE SUPERIOR SCANIA P SERIE 6</v>
          </cell>
          <cell r="C32042" t="str">
            <v>UM</v>
          </cell>
        </row>
        <row r="32043">
          <cell r="A32043">
            <v>116161000</v>
          </cell>
          <cell r="B32043" t="str">
            <v>GRADE SUPERIOR SCANIA P SERIE 6</v>
          </cell>
          <cell r="C32043" t="str">
            <v>UM</v>
          </cell>
        </row>
        <row r="32044">
          <cell r="A32044" t="str">
            <v>DD85332110</v>
          </cell>
          <cell r="B32044" t="str">
            <v>RESISTENCIAS ELETRICAS FIXAS</v>
          </cell>
          <cell r="C32044" t="str">
            <v>UM</v>
          </cell>
        </row>
        <row r="32045">
          <cell r="A32045">
            <v>109894000</v>
          </cell>
          <cell r="B32045" t="str">
            <v>CHAPA DE ACO 1,20mm FF 1500 x 3000 EEP</v>
          </cell>
          <cell r="C32045" t="str">
            <v>KG</v>
          </cell>
        </row>
        <row r="32046">
          <cell r="A32046">
            <v>106558000</v>
          </cell>
          <cell r="B32046" t="str">
            <v>POLIURETANO RIGIDO DENSIDADE 45 - 40x40x35</v>
          </cell>
          <cell r="C32046" t="str">
            <v>UM</v>
          </cell>
        </row>
        <row r="32047">
          <cell r="A32047" t="str">
            <v>DD85354090</v>
          </cell>
          <cell r="B32047" t="str">
            <v>LIMITADORES DE TENSAO / ELIMINADORES</v>
          </cell>
          <cell r="C32047" t="str">
            <v>UM</v>
          </cell>
        </row>
        <row r="32048">
          <cell r="A32048" t="str">
            <v>8030280FV</v>
          </cell>
          <cell r="B32048" t="str">
            <v>GRADE DIANT FORD CARGO ABERTA - RTM LIGHT</v>
          </cell>
          <cell r="C32048" t="str">
            <v>UM</v>
          </cell>
        </row>
        <row r="32049">
          <cell r="A32049" t="str">
            <v>1030280FV</v>
          </cell>
          <cell r="B32049" t="str">
            <v>GRADE DIANT FORD CARGO ABERTA - RTM LIGHT</v>
          </cell>
          <cell r="C32049" t="str">
            <v>UM</v>
          </cell>
        </row>
        <row r="32050">
          <cell r="A32050">
            <v>200362000</v>
          </cell>
          <cell r="B32050" t="str">
            <v>EMBALAGEM GRADEADA CAPO 1344/45 - 2223x1555x950mm</v>
          </cell>
          <cell r="C32050" t="str">
            <v>UM</v>
          </cell>
        </row>
        <row r="32051">
          <cell r="A32051" t="str">
            <v>8017530DF</v>
          </cell>
          <cell r="B32051" t="str">
            <v>DEFLETOR DE AR DIR. INT. ACTROS CABINE BAIXA</v>
          </cell>
          <cell r="C32051" t="str">
            <v>UM</v>
          </cell>
        </row>
        <row r="32052">
          <cell r="A32052" t="str">
            <v>8017530EF</v>
          </cell>
          <cell r="B32052" t="str">
            <v>DEFLETOR DE AR ESQ. INT. ACTROS CABINE BAIXA</v>
          </cell>
          <cell r="C32052" t="str">
            <v>UM</v>
          </cell>
        </row>
        <row r="32053">
          <cell r="A32053" t="str">
            <v>8017540DF</v>
          </cell>
          <cell r="B32053" t="str">
            <v>DEFLETOR DE AR DIR. EXT. ACTROS CABINE BAIXA</v>
          </cell>
          <cell r="C32053" t="str">
            <v>UM</v>
          </cell>
        </row>
        <row r="32054">
          <cell r="A32054" t="str">
            <v>8017540EF</v>
          </cell>
          <cell r="B32054" t="str">
            <v>DEFLETOR DE AR ESQ. EXT. ACTROS CABINE BAIXA</v>
          </cell>
          <cell r="C32054" t="str">
            <v>UM</v>
          </cell>
        </row>
        <row r="32055">
          <cell r="A32055" t="str">
            <v>DD06031100</v>
          </cell>
          <cell r="B32055" t="str">
            <v>OUTRAS FLORES</v>
          </cell>
          <cell r="C32055" t="str">
            <v>UM</v>
          </cell>
        </row>
        <row r="32056">
          <cell r="A32056">
            <v>190231000</v>
          </cell>
          <cell r="B32056" t="str">
            <v>CHAPA PP - AGRALE</v>
          </cell>
          <cell r="C32056" t="str">
            <v>KG</v>
          </cell>
        </row>
        <row r="32057">
          <cell r="A32057">
            <v>190232000</v>
          </cell>
          <cell r="B32057" t="str">
            <v>CHAPA ABS - AGRALE</v>
          </cell>
          <cell r="C32057" t="str">
            <v>KG</v>
          </cell>
        </row>
        <row r="32058">
          <cell r="A32058" t="str">
            <v>DD84717011</v>
          </cell>
          <cell r="B32058" t="str">
            <v>UNIDADES DE DISCOS MAGNETICOS</v>
          </cell>
          <cell r="C32058" t="str">
            <v>UM</v>
          </cell>
        </row>
        <row r="32059">
          <cell r="A32059">
            <v>810232000</v>
          </cell>
          <cell r="B32059" t="str">
            <v>M.O. CHAPAS PLASTICAS AGRALE</v>
          </cell>
          <cell r="C32059" t="str">
            <v>UM</v>
          </cell>
        </row>
        <row r="32060">
          <cell r="A32060" t="str">
            <v>IMOB84136090</v>
          </cell>
          <cell r="B32060" t="str">
            <v>OUTRAS BOMBAS VOLUMETRICAS ROTATIVAS</v>
          </cell>
          <cell r="C32060" t="str">
            <v>UM</v>
          </cell>
        </row>
        <row r="32061">
          <cell r="A32061" t="str">
            <v>DD84824000</v>
          </cell>
          <cell r="B32061" t="str">
            <v>ROLAMENTO DE AGULHAS</v>
          </cell>
          <cell r="C32061" t="str">
            <v>UM</v>
          </cell>
        </row>
        <row r="32062">
          <cell r="A32062">
            <v>707904050</v>
          </cell>
          <cell r="B32062" t="str">
            <v>SUPORTE DO CABO PARALAMA TRAS. ESQ. - 01575650</v>
          </cell>
          <cell r="C32062" t="str">
            <v>UM</v>
          </cell>
        </row>
        <row r="32063">
          <cell r="A32063">
            <v>707910060</v>
          </cell>
          <cell r="B32063" t="str">
            <v>SUPORTE DO CABO MENOR PARALAMA TRAS. ESQ</v>
          </cell>
          <cell r="C32063" t="str">
            <v>UM</v>
          </cell>
        </row>
        <row r="32064">
          <cell r="A32064">
            <v>707910070</v>
          </cell>
          <cell r="B32064" t="str">
            <v>ESPACADOR PARALAMA - 80022316</v>
          </cell>
          <cell r="C32064" t="str">
            <v>UM</v>
          </cell>
        </row>
        <row r="32065">
          <cell r="A32065">
            <v>807712000</v>
          </cell>
          <cell r="B32065" t="str">
            <v>RACK CILINDRO MENOR BBS</v>
          </cell>
          <cell r="C32065" t="str">
            <v>UM</v>
          </cell>
        </row>
        <row r="32066">
          <cell r="A32066">
            <v>807713000</v>
          </cell>
          <cell r="B32066" t="str">
            <v>RACK CILINDRO MAIOR BBS</v>
          </cell>
          <cell r="C32066" t="str">
            <v>UM</v>
          </cell>
        </row>
        <row r="32067">
          <cell r="A32067">
            <v>707712010</v>
          </cell>
          <cell r="B32067" t="str">
            <v>BASE RACK BBS</v>
          </cell>
          <cell r="C32067" t="str">
            <v>UM</v>
          </cell>
        </row>
        <row r="32068">
          <cell r="A32068">
            <v>707712020</v>
          </cell>
          <cell r="B32068" t="str">
            <v>APOIO CILINDRO MENOR RACK BBS</v>
          </cell>
          <cell r="C32068" t="str">
            <v>UM</v>
          </cell>
        </row>
        <row r="32069">
          <cell r="A32069">
            <v>707713010</v>
          </cell>
          <cell r="B32069" t="str">
            <v>APOIO CILINDRO MAIOR RACK BBS</v>
          </cell>
          <cell r="C32069" t="str">
            <v>UM</v>
          </cell>
        </row>
        <row r="32070">
          <cell r="A32070">
            <v>707712030</v>
          </cell>
          <cell r="B32070" t="str">
            <v>APOIO BASE CILINDRO MENOR RACK BBS</v>
          </cell>
          <cell r="C32070" t="str">
            <v>UM</v>
          </cell>
        </row>
        <row r="32071">
          <cell r="A32071">
            <v>707712040</v>
          </cell>
          <cell r="B32071" t="str">
            <v>TUBO CENTRAL BASE RACK BBS</v>
          </cell>
          <cell r="C32071" t="str">
            <v>UM</v>
          </cell>
        </row>
        <row r="32072">
          <cell r="A32072">
            <v>707712050</v>
          </cell>
          <cell r="B32072" t="str">
            <v>TUBO APOIO BASE RACK BBS</v>
          </cell>
          <cell r="C32072" t="str">
            <v>UM</v>
          </cell>
        </row>
        <row r="32073">
          <cell r="A32073">
            <v>707712060</v>
          </cell>
          <cell r="B32073" t="str">
            <v>TUBO LATERAL BASE RACK BBS</v>
          </cell>
          <cell r="C32073" t="str">
            <v>UM</v>
          </cell>
        </row>
        <row r="32074">
          <cell r="A32074">
            <v>190233000</v>
          </cell>
          <cell r="B32074" t="str">
            <v>BASE CAIXAS BBS</v>
          </cell>
          <cell r="C32074" t="str">
            <v>UM</v>
          </cell>
        </row>
        <row r="32075">
          <cell r="A32075">
            <v>707712070</v>
          </cell>
          <cell r="B32075" t="str">
            <v>TUBO APOIO CILINDRO RACK BBS</v>
          </cell>
          <cell r="C32075" t="str">
            <v>UM</v>
          </cell>
        </row>
        <row r="32076">
          <cell r="A32076">
            <v>707712080</v>
          </cell>
          <cell r="B32076" t="str">
            <v>REFORCO LAT. RACK BBS</v>
          </cell>
          <cell r="C32076" t="str">
            <v>UM</v>
          </cell>
        </row>
        <row r="32077">
          <cell r="A32077">
            <v>109895000</v>
          </cell>
          <cell r="B32077" t="str">
            <v>PINO RACK BBS</v>
          </cell>
          <cell r="C32077" t="str">
            <v>UM</v>
          </cell>
        </row>
        <row r="32078">
          <cell r="A32078" t="str">
            <v>IMOB90158090</v>
          </cell>
          <cell r="B32078" t="str">
            <v>OUTROS INSTRUMENTOS</v>
          </cell>
          <cell r="C32078" t="str">
            <v>UM</v>
          </cell>
        </row>
        <row r="32079">
          <cell r="A32079">
            <v>109896000</v>
          </cell>
          <cell r="B32079" t="str">
            <v>PARAF BORBOLETA M 10 x 1,5 x 30</v>
          </cell>
          <cell r="C32079" t="str">
            <v>UM</v>
          </cell>
        </row>
        <row r="32080">
          <cell r="A32080">
            <v>707713020</v>
          </cell>
          <cell r="B32080" t="str">
            <v>TUBO APOIO CILINDRO RACK BBS</v>
          </cell>
          <cell r="C32080" t="str">
            <v>UM</v>
          </cell>
        </row>
        <row r="32081">
          <cell r="A32081">
            <v>707712090</v>
          </cell>
          <cell r="B32081" t="str">
            <v>TUBO APOIO BASE CILINDROS RACK BBS</v>
          </cell>
          <cell r="C32081" t="str">
            <v>UM</v>
          </cell>
        </row>
        <row r="32082">
          <cell r="A32082">
            <v>707712100</v>
          </cell>
          <cell r="B32082" t="str">
            <v>REFORCO APOIO CILINDROS RACK BBS</v>
          </cell>
          <cell r="C32082" t="str">
            <v>UM</v>
          </cell>
        </row>
        <row r="32083">
          <cell r="A32083">
            <v>707712110</v>
          </cell>
          <cell r="B32083" t="str">
            <v>REFORCO UNIAO BASE CILINDROS RACK BBS</v>
          </cell>
          <cell r="C32083" t="str">
            <v>UM</v>
          </cell>
        </row>
        <row r="32084">
          <cell r="A32084" t="str">
            <v>IMOB90259010</v>
          </cell>
          <cell r="B32084" t="str">
            <v>PARTES E ACESSORIOS DE TERMOMETROS</v>
          </cell>
          <cell r="C32084" t="str">
            <v>UM</v>
          </cell>
        </row>
        <row r="32085">
          <cell r="A32085" t="str">
            <v>DD85179092</v>
          </cell>
          <cell r="B32085" t="str">
            <v>BASTIDORES E ARMACOES PARA APARELHOS</v>
          </cell>
          <cell r="C32085" t="str">
            <v>UM</v>
          </cell>
        </row>
        <row r="32086">
          <cell r="A32086">
            <v>707712120</v>
          </cell>
          <cell r="B32086" t="str">
            <v>BORRACHA PINO RACK BBS</v>
          </cell>
          <cell r="C32086" t="str">
            <v>UM</v>
          </cell>
        </row>
        <row r="32087">
          <cell r="A32087">
            <v>707712130</v>
          </cell>
          <cell r="B32087" t="str">
            <v>BORRACHA MAIOR BASE RACK BBS</v>
          </cell>
          <cell r="C32087" t="str">
            <v>UM</v>
          </cell>
        </row>
        <row r="32088">
          <cell r="A32088">
            <v>707712140</v>
          </cell>
          <cell r="B32088" t="str">
            <v>BORRACHA MENOR BASE RACK BBS</v>
          </cell>
          <cell r="C32088" t="str">
            <v>UM</v>
          </cell>
        </row>
        <row r="32089">
          <cell r="A32089" t="str">
            <v>DD85367000</v>
          </cell>
          <cell r="B32089" t="str">
            <v>CONECTORES P/FIBRAS OPTICAS</v>
          </cell>
          <cell r="C32089" t="str">
            <v>UM</v>
          </cell>
        </row>
        <row r="32090">
          <cell r="A32090">
            <v>707713030</v>
          </cell>
          <cell r="B32090" t="str">
            <v>BORRACHA APOIO CILINDRO RACK BBS</v>
          </cell>
          <cell r="C32090" t="str">
            <v>UM</v>
          </cell>
        </row>
        <row r="32091">
          <cell r="A32091">
            <v>707712150</v>
          </cell>
          <cell r="B32091" t="str">
            <v>BORRACHA RACK BBS</v>
          </cell>
          <cell r="C32091" t="str">
            <v>UM</v>
          </cell>
        </row>
        <row r="32092">
          <cell r="A32092">
            <v>107817000</v>
          </cell>
          <cell r="B32092" t="str">
            <v>CHAPA PEAD PRETO 5,50 x 1060 x 1460 mm</v>
          </cell>
          <cell r="C32092" t="str">
            <v>UM</v>
          </cell>
        </row>
        <row r="32093">
          <cell r="A32093">
            <v>807817000</v>
          </cell>
          <cell r="B32093" t="str">
            <v>BANDEJA PLASTICA - CONJUNTO GUIA LATERAL JOST- 1000000097283</v>
          </cell>
          <cell r="C32093" t="str">
            <v>UM</v>
          </cell>
        </row>
        <row r="32094">
          <cell r="A32094">
            <v>107818000</v>
          </cell>
          <cell r="B32094" t="str">
            <v>CHAPA PEAD PRETO 4,00 x 1060 x 1460 mm</v>
          </cell>
          <cell r="C32094" t="str">
            <v>UM</v>
          </cell>
        </row>
        <row r="32095">
          <cell r="A32095">
            <v>807818000</v>
          </cell>
          <cell r="B32095" t="str">
            <v>BANDEJA PLASTICA - CONJUNTO DE GRAMPOS JOST - 1000000097281</v>
          </cell>
          <cell r="C32095" t="str">
            <v>UM</v>
          </cell>
        </row>
        <row r="32096">
          <cell r="A32096">
            <v>807819000</v>
          </cell>
          <cell r="B32096" t="str">
            <v>BANDEJA PLASTICA - CONJUNTO ESTRUTURA JOST - 1000000097282</v>
          </cell>
          <cell r="C32096" t="str">
            <v>UM</v>
          </cell>
        </row>
        <row r="32097">
          <cell r="A32097">
            <v>107820000</v>
          </cell>
          <cell r="B32097" t="str">
            <v>CHAPA PEAD PRETO 4,50 x 1060 x 1460 mm</v>
          </cell>
          <cell r="C32097" t="str">
            <v>UM</v>
          </cell>
        </row>
        <row r="32098">
          <cell r="A32098">
            <v>807820000</v>
          </cell>
          <cell r="B32098" t="str">
            <v>BANDEJA PLASTICA - CONJUNTO SUPORTES JOST - 1000000097280</v>
          </cell>
          <cell r="C32098" t="str">
            <v>UM</v>
          </cell>
        </row>
        <row r="32099">
          <cell r="A32099">
            <v>807714000</v>
          </cell>
          <cell r="B32099" t="str">
            <v>CAIXA DE AÇO MENOR BBS</v>
          </cell>
          <cell r="C32099" t="str">
            <v>UM</v>
          </cell>
        </row>
        <row r="32100">
          <cell r="A32100">
            <v>807715000</v>
          </cell>
          <cell r="B32100" t="str">
            <v>CAIXA DE AÇO KLT BBS</v>
          </cell>
          <cell r="C32100" t="str">
            <v>UM</v>
          </cell>
        </row>
        <row r="32101">
          <cell r="A32101">
            <v>807716000</v>
          </cell>
          <cell r="B32101" t="str">
            <v>CAIXA DE AÇO ABERTA BBS</v>
          </cell>
          <cell r="C32101" t="str">
            <v>UM</v>
          </cell>
        </row>
        <row r="32102">
          <cell r="A32102">
            <v>707714010</v>
          </cell>
          <cell r="B32102" t="str">
            <v>LATERAL CAIXA BBS</v>
          </cell>
          <cell r="C32102" t="str">
            <v>UM</v>
          </cell>
        </row>
        <row r="32103">
          <cell r="A32103">
            <v>707714020</v>
          </cell>
          <cell r="B32103" t="str">
            <v>LATERAL MAIOR CAIXA BBS</v>
          </cell>
          <cell r="C32103" t="str">
            <v>UM</v>
          </cell>
        </row>
        <row r="32104">
          <cell r="A32104">
            <v>707714030</v>
          </cell>
          <cell r="B32104" t="str">
            <v>CANTONEIRA CAIXA BBS</v>
          </cell>
          <cell r="C32104" t="str">
            <v>UM</v>
          </cell>
        </row>
        <row r="32105">
          <cell r="A32105">
            <v>707714040</v>
          </cell>
          <cell r="B32105" t="str">
            <v>FUNDO CAIXA BBS</v>
          </cell>
          <cell r="C32105" t="str">
            <v>UM</v>
          </cell>
        </row>
        <row r="32106">
          <cell r="A32106" t="str">
            <v>DD90328911</v>
          </cell>
          <cell r="B32106" t="str">
            <v>REGULADORES ELETRONCOS DE VOLTAGEM</v>
          </cell>
          <cell r="C32106" t="str">
            <v>UM</v>
          </cell>
        </row>
        <row r="32107">
          <cell r="A32107">
            <v>707715010</v>
          </cell>
          <cell r="B32107" t="str">
            <v>CANTONEIRA CAIXA BBS</v>
          </cell>
          <cell r="C32107" t="str">
            <v>UM</v>
          </cell>
        </row>
        <row r="32108">
          <cell r="A32108">
            <v>707715020</v>
          </cell>
          <cell r="B32108" t="str">
            <v>CANTONEIRA CAIXA BBS</v>
          </cell>
          <cell r="C32108" t="str">
            <v>UM</v>
          </cell>
        </row>
        <row r="32109">
          <cell r="A32109">
            <v>707715030</v>
          </cell>
          <cell r="B32109" t="str">
            <v>CANTONEIRA MAIOR CAIXA BBS</v>
          </cell>
          <cell r="C32109" t="str">
            <v>UM</v>
          </cell>
        </row>
        <row r="32110">
          <cell r="A32110">
            <v>707715040</v>
          </cell>
          <cell r="B32110" t="str">
            <v>CANTONEIRA MENOR CAIXA BBS</v>
          </cell>
          <cell r="C32110" t="str">
            <v>UM</v>
          </cell>
        </row>
        <row r="32111">
          <cell r="A32111">
            <v>707715050</v>
          </cell>
          <cell r="B32111" t="str">
            <v>CANTONEIRA CAIXA BBS</v>
          </cell>
          <cell r="C32111" t="str">
            <v>UM</v>
          </cell>
        </row>
        <row r="32112">
          <cell r="A32112">
            <v>707716010</v>
          </cell>
          <cell r="B32112" t="str">
            <v>CANTONEIRA 840 CAIXA BBS</v>
          </cell>
          <cell r="C32112" t="str">
            <v>UM</v>
          </cell>
        </row>
        <row r="32113">
          <cell r="A32113">
            <v>707716020</v>
          </cell>
          <cell r="B32113" t="str">
            <v>CANTONEIRA 539 CAIXA BBS</v>
          </cell>
          <cell r="C32113" t="str">
            <v>UM</v>
          </cell>
        </row>
        <row r="32114">
          <cell r="A32114">
            <v>707716030</v>
          </cell>
          <cell r="B32114" t="str">
            <v>CANTONEIRA 480 CAIXA BBS</v>
          </cell>
          <cell r="C32114" t="str">
            <v>UM</v>
          </cell>
        </row>
        <row r="32115">
          <cell r="A32115">
            <v>707716040</v>
          </cell>
          <cell r="B32115" t="str">
            <v>FUNDO CAIXA BBS</v>
          </cell>
          <cell r="C32115" t="str">
            <v>UM</v>
          </cell>
        </row>
        <row r="32116">
          <cell r="A32116">
            <v>707716050</v>
          </cell>
          <cell r="B32116" t="str">
            <v>LATERAL CAIXA BBS</v>
          </cell>
          <cell r="C32116" t="str">
            <v>UM</v>
          </cell>
        </row>
        <row r="32117">
          <cell r="A32117" t="str">
            <v>70170200D</v>
          </cell>
          <cell r="B32117" t="str">
            <v>PONTEIRA MONTADA EM ACO DIR.</v>
          </cell>
          <cell r="C32117" t="str">
            <v>UM</v>
          </cell>
        </row>
        <row r="32118">
          <cell r="A32118" t="str">
            <v>70170200E</v>
          </cell>
          <cell r="B32118" t="str">
            <v>PONTEIRA MONTADA EM ACO ESQ.</v>
          </cell>
          <cell r="C32118" t="str">
            <v>UM</v>
          </cell>
        </row>
        <row r="32119">
          <cell r="A32119">
            <v>701703000</v>
          </cell>
          <cell r="B32119" t="str">
            <v>SUPORTE CENTRAL INF. EM ACO SOLDADO</v>
          </cell>
          <cell r="C32119" t="str">
            <v>UM</v>
          </cell>
        </row>
        <row r="32120">
          <cell r="A32120">
            <v>701704000</v>
          </cell>
          <cell r="B32120" t="str">
            <v>SUPORTE CENTRAL SUP. EM ACO</v>
          </cell>
          <cell r="C32120" t="str">
            <v>UM</v>
          </cell>
        </row>
        <row r="32121">
          <cell r="A32121" t="str">
            <v>DD42050000</v>
          </cell>
          <cell r="B32121" t="str">
            <v>CONF EM COURO</v>
          </cell>
          <cell r="C32121" t="str">
            <v>UM</v>
          </cell>
        </row>
        <row r="32122">
          <cell r="A32122">
            <v>650109000</v>
          </cell>
          <cell r="B32122" t="str">
            <v>TRENA 5,0 METROS COM TRAVA (STARRETT)</v>
          </cell>
          <cell r="C32122" t="str">
            <v>UM</v>
          </cell>
        </row>
        <row r="32123">
          <cell r="A32123">
            <v>701322120</v>
          </cell>
          <cell r="B32123" t="str">
            <v>QUADRO DO CAPO (SEM PINTURA)</v>
          </cell>
          <cell r="C32123" t="str">
            <v>UM</v>
          </cell>
        </row>
        <row r="32124">
          <cell r="A32124" t="str">
            <v>DD90282010</v>
          </cell>
          <cell r="B32124" t="str">
            <v>CONTADORES DE LIQUIDO</v>
          </cell>
          <cell r="C32124" t="str">
            <v>UM</v>
          </cell>
        </row>
        <row r="32125">
          <cell r="A32125">
            <v>109900000</v>
          </cell>
          <cell r="B32125" t="str">
            <v>TAMPAO DE EPDM P/ RESERVATORIO - SFP787886</v>
          </cell>
          <cell r="C32125" t="str">
            <v>UM</v>
          </cell>
        </row>
        <row r="32126">
          <cell r="A32126">
            <v>807912000</v>
          </cell>
          <cell r="B32126" t="str">
            <v>TAMPA SOLDADA TRAS. ESQ. P/ GUINDASTE - 80023047</v>
          </cell>
          <cell r="C32126" t="str">
            <v>UM</v>
          </cell>
        </row>
        <row r="32127">
          <cell r="A32127">
            <v>707912000</v>
          </cell>
          <cell r="B32127" t="str">
            <v>TAMPA SOLDADA TRAS. ESQ.</v>
          </cell>
          <cell r="C32127" t="str">
            <v>UM</v>
          </cell>
        </row>
        <row r="32128">
          <cell r="A32128">
            <v>707912010</v>
          </cell>
          <cell r="B32128" t="str">
            <v>TAMPA TRASEIRA C/ FURACAO - 80024963</v>
          </cell>
          <cell r="C32128" t="str">
            <v>UM</v>
          </cell>
        </row>
        <row r="32129">
          <cell r="A32129">
            <v>707912020</v>
          </cell>
          <cell r="B32129" t="str">
            <v>PLACA FECHAMENTO - 4189810061</v>
          </cell>
          <cell r="C32129" t="str">
            <v>UM</v>
          </cell>
        </row>
        <row r="32130">
          <cell r="A32130">
            <v>707912030</v>
          </cell>
          <cell r="B32130" t="str">
            <v>PLACA FURADA - 80024964</v>
          </cell>
          <cell r="C32130" t="str">
            <v>UM</v>
          </cell>
        </row>
        <row r="32131">
          <cell r="A32131">
            <v>707912040</v>
          </cell>
          <cell r="B32131" t="str">
            <v>REFORCO TAMPA SOLDADA TRAS. - 4189810010</v>
          </cell>
          <cell r="C32131" t="str">
            <v>UM</v>
          </cell>
        </row>
        <row r="32132">
          <cell r="A32132">
            <v>807913000</v>
          </cell>
          <cell r="B32132" t="str">
            <v>TAMPA SOLDADA TRAS. DIR. P/ GUINDASTE - 80059088</v>
          </cell>
          <cell r="C32132" t="str">
            <v>UM</v>
          </cell>
        </row>
        <row r="32133">
          <cell r="A32133">
            <v>707913010</v>
          </cell>
          <cell r="B32133" t="str">
            <v>TAMPA TRASEIRA C/ FURACAO - 80024960</v>
          </cell>
          <cell r="C32133" t="str">
            <v>UM</v>
          </cell>
        </row>
        <row r="32134">
          <cell r="A32134" t="str">
            <v>DD61062000</v>
          </cell>
          <cell r="B32134" t="str">
            <v>CAMISAS, ETC DE MALHA DE FIBRAS SINT</v>
          </cell>
          <cell r="C32134" t="str">
            <v>UM</v>
          </cell>
        </row>
        <row r="32135">
          <cell r="A32135">
            <v>707913020</v>
          </cell>
          <cell r="B32135" t="str">
            <v>TAMPA TRASEIRA C/ FURACAO C/ PORCAS</v>
          </cell>
          <cell r="C32135" t="str">
            <v>UM</v>
          </cell>
        </row>
        <row r="32136">
          <cell r="A32136">
            <v>707913030</v>
          </cell>
          <cell r="B32136" t="str">
            <v>TAMPA TRASEIRA C/ FURACAO - 80024961</v>
          </cell>
          <cell r="C32136" t="str">
            <v>UM</v>
          </cell>
        </row>
        <row r="32137">
          <cell r="A32137">
            <v>707913040</v>
          </cell>
          <cell r="B32137" t="str">
            <v>TAMPA TRASEIRA C/ FURACAO C/ PORCA</v>
          </cell>
          <cell r="C32137" t="str">
            <v>UM</v>
          </cell>
        </row>
        <row r="32138">
          <cell r="A32138">
            <v>707913050</v>
          </cell>
          <cell r="B32138" t="str">
            <v>CANTONEIRA FIXACAO - 4189810016</v>
          </cell>
          <cell r="C32138" t="str">
            <v>UM</v>
          </cell>
        </row>
        <row r="32139">
          <cell r="A32139">
            <v>707913060</v>
          </cell>
          <cell r="B32139" t="str">
            <v>CANTONEIRA FIXACAO C/ PORCA</v>
          </cell>
          <cell r="C32139" t="str">
            <v>UM</v>
          </cell>
        </row>
        <row r="32140">
          <cell r="A32140" t="str">
            <v>DD73194000</v>
          </cell>
          <cell r="B32140" t="str">
            <v>OUTRAS AGULHAS ARTEFATOS SEMELHANTE USO</v>
          </cell>
          <cell r="C32140" t="str">
            <v>UM</v>
          </cell>
        </row>
        <row r="32141">
          <cell r="A32141">
            <v>707913070</v>
          </cell>
          <cell r="B32141" t="str">
            <v>SUPORTE FIXACAO - 80024962</v>
          </cell>
          <cell r="C32141" t="str">
            <v>UM</v>
          </cell>
        </row>
        <row r="32142">
          <cell r="A32142">
            <v>707913080</v>
          </cell>
          <cell r="B32142" t="str">
            <v>SUPORTE FIXACAO C/ PORCA</v>
          </cell>
          <cell r="C32142" t="str">
            <v>UM</v>
          </cell>
        </row>
        <row r="32143">
          <cell r="A32143">
            <v>707913090</v>
          </cell>
          <cell r="B32143" t="str">
            <v>FECHAMENTO LATERAL - 4189810062</v>
          </cell>
          <cell r="C32143" t="str">
            <v>UM</v>
          </cell>
        </row>
        <row r="32144">
          <cell r="A32144">
            <v>707913100</v>
          </cell>
          <cell r="B32144" t="str">
            <v>CANTONEIRA DE FIXAÇÃO - 4189810026</v>
          </cell>
          <cell r="C32144" t="str">
            <v>UM</v>
          </cell>
        </row>
        <row r="32145">
          <cell r="A32145">
            <v>707913110</v>
          </cell>
          <cell r="B32145" t="str">
            <v>REFORCO TAMPA SOLDADA - 80025223</v>
          </cell>
          <cell r="C32145" t="str">
            <v>UM</v>
          </cell>
        </row>
        <row r="32146">
          <cell r="A32146">
            <v>707913120</v>
          </cell>
          <cell r="B32146" t="str">
            <v>PLACA APOIO - 4189810011</v>
          </cell>
          <cell r="C32146" t="str">
            <v>UM</v>
          </cell>
        </row>
        <row r="32147">
          <cell r="A32147">
            <v>707913000</v>
          </cell>
          <cell r="B32147" t="str">
            <v>TAMPA SOLDADA TRAS. DIR.</v>
          </cell>
          <cell r="C32147" t="str">
            <v>UM</v>
          </cell>
        </row>
        <row r="32148">
          <cell r="A32148">
            <v>807914000</v>
          </cell>
          <cell r="B32148" t="str">
            <v>SUPORTE ENTRADA AR P/ GUINDASTE - 80022930</v>
          </cell>
          <cell r="C32148" t="str">
            <v>UM</v>
          </cell>
        </row>
        <row r="32149">
          <cell r="A32149">
            <v>707914000</v>
          </cell>
          <cell r="B32149" t="str">
            <v>SUPORTE ENTRADA DE AR</v>
          </cell>
          <cell r="C32149" t="str">
            <v>UM</v>
          </cell>
        </row>
        <row r="32150">
          <cell r="A32150">
            <v>707915000</v>
          </cell>
          <cell r="B32150" t="str">
            <v>APOIO SUPORTE ENTRADA DE AR</v>
          </cell>
          <cell r="C32150" t="str">
            <v>UM</v>
          </cell>
        </row>
        <row r="32151">
          <cell r="A32151">
            <v>807915000</v>
          </cell>
          <cell r="B32151" t="str">
            <v>APOIO SUPORTE ENTRADA AR P/ GUINDASTE - 80022931</v>
          </cell>
          <cell r="C32151" t="str">
            <v>UM</v>
          </cell>
        </row>
        <row r="32152">
          <cell r="A32152">
            <v>807917000</v>
          </cell>
          <cell r="B32152" t="str">
            <v>SUPORTE ASSOALHO EM ANGULO P/ GUINDASTE - 80024547</v>
          </cell>
          <cell r="C32152" t="str">
            <v>UM</v>
          </cell>
        </row>
        <row r="32153">
          <cell r="A32153">
            <v>620000065</v>
          </cell>
          <cell r="B32153" t="str">
            <v>PALHETA DE GRAFITE DE 180 X 32 X 5MM</v>
          </cell>
          <cell r="C32153" t="str">
            <v>UM</v>
          </cell>
        </row>
        <row r="32154">
          <cell r="A32154">
            <v>707917000</v>
          </cell>
          <cell r="B32154" t="str">
            <v>SUPORTE ASSOALHO EM ANGULO</v>
          </cell>
          <cell r="C32154" t="str">
            <v>UM</v>
          </cell>
        </row>
        <row r="32155">
          <cell r="A32155">
            <v>807918000</v>
          </cell>
          <cell r="B32155" t="str">
            <v>TAMPA P/ GUINDASTE - 80024789</v>
          </cell>
          <cell r="C32155" t="str">
            <v>UM</v>
          </cell>
        </row>
        <row r="32156">
          <cell r="A32156">
            <v>707918000</v>
          </cell>
          <cell r="B32156" t="str">
            <v>TAMPA P/ GUINDASTE</v>
          </cell>
          <cell r="C32156" t="str">
            <v>UM</v>
          </cell>
        </row>
        <row r="32157">
          <cell r="A32157">
            <v>807919000</v>
          </cell>
          <cell r="B32157" t="str">
            <v>SUPORTE TAMPA BOMBA P/ GUINDASTE - 80025120</v>
          </cell>
          <cell r="C32157" t="str">
            <v>UM</v>
          </cell>
        </row>
        <row r="32158">
          <cell r="A32158">
            <v>707919000</v>
          </cell>
          <cell r="B32158" t="str">
            <v>SUPORTE TAMPA BOMBA</v>
          </cell>
          <cell r="C32158" t="str">
            <v>UM</v>
          </cell>
        </row>
        <row r="32159">
          <cell r="A32159">
            <v>707920000</v>
          </cell>
          <cell r="B32159" t="str">
            <v>TAMPA ACESSO P/ GUINDASTE</v>
          </cell>
          <cell r="C32159" t="str">
            <v>UM</v>
          </cell>
        </row>
        <row r="32160">
          <cell r="A32160">
            <v>807920000</v>
          </cell>
          <cell r="B32160" t="str">
            <v>TAMPA ACESSO P/ GUINDASTE - 80025124</v>
          </cell>
          <cell r="C32160" t="str">
            <v>UM</v>
          </cell>
        </row>
        <row r="32161">
          <cell r="A32161">
            <v>807821000</v>
          </cell>
          <cell r="B32161" t="str">
            <v>CANO DE DESCARGA - 10533180</v>
          </cell>
          <cell r="C32161" t="str">
            <v>UM</v>
          </cell>
        </row>
        <row r="32162">
          <cell r="A32162">
            <v>707921000</v>
          </cell>
          <cell r="B32162" t="str">
            <v>PLACA TAMPA P/ GUINDASTE</v>
          </cell>
          <cell r="C32162" t="str">
            <v>UM</v>
          </cell>
        </row>
        <row r="32163">
          <cell r="A32163" t="str">
            <v>DD90303390</v>
          </cell>
          <cell r="B32163" t="str">
            <v>OUTROS</v>
          </cell>
          <cell r="C32163" t="str">
            <v>UM</v>
          </cell>
        </row>
        <row r="32164">
          <cell r="A32164">
            <v>807921000</v>
          </cell>
          <cell r="B32164" t="str">
            <v>PLACA TAMPA P/ GUINDASTE - 80029121</v>
          </cell>
          <cell r="C32164" t="str">
            <v>UM</v>
          </cell>
        </row>
        <row r="32165">
          <cell r="A32165">
            <v>807922000</v>
          </cell>
          <cell r="B32165" t="str">
            <v>CANTONEIRA P/ GUINDASTE - 80029122</v>
          </cell>
          <cell r="C32165" t="str">
            <v>UM</v>
          </cell>
        </row>
        <row r="32166">
          <cell r="A32166">
            <v>707922000</v>
          </cell>
          <cell r="B32166" t="str">
            <v>CANTONEIRA P/ GUINDASTE</v>
          </cell>
          <cell r="C32166" t="str">
            <v>UM</v>
          </cell>
        </row>
        <row r="32167">
          <cell r="A32167">
            <v>807923000</v>
          </cell>
          <cell r="B32167" t="str">
            <v>SUPORTE FRONTAL ESQ. P/ GUINDASTE - 4189110116</v>
          </cell>
          <cell r="C32167" t="str">
            <v>UM</v>
          </cell>
        </row>
        <row r="32168">
          <cell r="A32168">
            <v>707923000</v>
          </cell>
          <cell r="B32168" t="str">
            <v>SUPORTE FRONTAL ESQ. P/ GUINDASTE</v>
          </cell>
          <cell r="C32168" t="str">
            <v>UM</v>
          </cell>
        </row>
        <row r="32169">
          <cell r="A32169" t="str">
            <v>DT0421000</v>
          </cell>
          <cell r="B32169" t="str">
            <v>SUPORTE RESERVATORIO AR</v>
          </cell>
          <cell r="C32169" t="str">
            <v>UM</v>
          </cell>
        </row>
        <row r="32170">
          <cell r="A32170">
            <v>807924000</v>
          </cell>
          <cell r="B32170" t="str">
            <v>PLACA FECHAMENTO P/ GUINDASTE - 4189110046</v>
          </cell>
          <cell r="C32170" t="str">
            <v>UM</v>
          </cell>
        </row>
        <row r="32171">
          <cell r="A32171" t="str">
            <v>80792300E</v>
          </cell>
          <cell r="B32171" t="str">
            <v>SUPORTE FRONTAL ESQ. P/ GUINDASTE - 4189110116</v>
          </cell>
          <cell r="C32171" t="str">
            <v>UM</v>
          </cell>
        </row>
        <row r="32172">
          <cell r="A32172" t="str">
            <v>80792300D</v>
          </cell>
          <cell r="B32172" t="str">
            <v>SUPORTE FRONTAL DIR. P/ GUINDASTE - 4189110117</v>
          </cell>
          <cell r="C32172" t="str">
            <v>UM</v>
          </cell>
        </row>
        <row r="32173">
          <cell r="A32173" t="str">
            <v>70792300E</v>
          </cell>
          <cell r="B32173" t="str">
            <v>SUPORTE FRONTAL ESQ. P/ GUINDASTE</v>
          </cell>
          <cell r="C32173" t="str">
            <v>UM</v>
          </cell>
        </row>
        <row r="32174">
          <cell r="A32174" t="str">
            <v>70792300D</v>
          </cell>
          <cell r="B32174" t="str">
            <v>SUPORTE FRONTAL DIR. P/ GUINDASTE</v>
          </cell>
          <cell r="C32174" t="str">
            <v>UM</v>
          </cell>
        </row>
        <row r="32175">
          <cell r="A32175">
            <v>707924000</v>
          </cell>
          <cell r="B32175" t="str">
            <v>PLACA FECHAMENTO P/ GUINDASTE</v>
          </cell>
          <cell r="C32175" t="str">
            <v>UM</v>
          </cell>
        </row>
        <row r="32176">
          <cell r="A32176">
            <v>807916000</v>
          </cell>
          <cell r="B32176" t="str">
            <v>APOIO SUPORTE ENTRADA AR P/ GUINDASTE - 80022932</v>
          </cell>
          <cell r="C32176" t="str">
            <v>UM</v>
          </cell>
        </row>
        <row r="32177">
          <cell r="A32177">
            <v>707916000</v>
          </cell>
          <cell r="B32177" t="str">
            <v>APOIO SUPORTE ENTRADA DE AR</v>
          </cell>
          <cell r="C32177" t="str">
            <v>UM</v>
          </cell>
        </row>
        <row r="32178">
          <cell r="A32178">
            <v>807925000</v>
          </cell>
          <cell r="B32178" t="str">
            <v>COBERTURA P/ GUINDASTE - 80007961</v>
          </cell>
          <cell r="C32178" t="str">
            <v>UM</v>
          </cell>
        </row>
        <row r="32179">
          <cell r="A32179">
            <v>707925000</v>
          </cell>
          <cell r="B32179" t="str">
            <v>COBERTURA P/ GUINDASTE</v>
          </cell>
          <cell r="C32179" t="str">
            <v>UM</v>
          </cell>
        </row>
        <row r="32180">
          <cell r="A32180">
            <v>807926000</v>
          </cell>
          <cell r="B32180" t="str">
            <v>CJ SOLDADO COBERTURA ACESSO P/ GUINDASTE - 80059089</v>
          </cell>
          <cell r="C32180" t="str">
            <v>UM</v>
          </cell>
        </row>
        <row r="32181">
          <cell r="A32181">
            <v>707926000</v>
          </cell>
          <cell r="B32181" t="str">
            <v>TAMPA ACESSO P/ GUINDASTE - 80042158</v>
          </cell>
          <cell r="C32181" t="str">
            <v>UM</v>
          </cell>
        </row>
        <row r="32182">
          <cell r="A32182">
            <v>807927000</v>
          </cell>
          <cell r="B32182" t="str">
            <v>PLACA COBERTURA SOLDA P/ GUINDASTE - 80029306</v>
          </cell>
          <cell r="C32182" t="str">
            <v>UM</v>
          </cell>
        </row>
        <row r="32183">
          <cell r="A32183">
            <v>707927000</v>
          </cell>
          <cell r="B32183" t="str">
            <v>PLACA COBERTURA P/ GUINDASTE - 80029120</v>
          </cell>
          <cell r="C32183" t="str">
            <v>UM</v>
          </cell>
        </row>
        <row r="32184">
          <cell r="A32184">
            <v>707927010</v>
          </cell>
          <cell r="B32184" t="str">
            <v>PLACA COBERTURA C/ PORCA</v>
          </cell>
          <cell r="C32184" t="str">
            <v>UM</v>
          </cell>
        </row>
        <row r="32185">
          <cell r="A32185">
            <v>707926010</v>
          </cell>
          <cell r="B32185" t="str">
            <v>CJ TAMPA ACESSO P/ GUINDASTE</v>
          </cell>
          <cell r="C32185" t="str">
            <v>UM</v>
          </cell>
        </row>
        <row r="32186">
          <cell r="A32186">
            <v>807110000</v>
          </cell>
          <cell r="B32186" t="str">
            <v>PARA-CHOQUE CENTRAL VOLVO VM</v>
          </cell>
          <cell r="C32186" t="str">
            <v>UM</v>
          </cell>
        </row>
        <row r="32187">
          <cell r="A32187" t="str">
            <v>80711000F</v>
          </cell>
          <cell r="B32187" t="str">
            <v>PARA-CHOQUE CENTRAL VOLVO VM</v>
          </cell>
          <cell r="C32187" t="str">
            <v>UM</v>
          </cell>
        </row>
        <row r="32188">
          <cell r="A32188">
            <v>807717000</v>
          </cell>
          <cell r="B32188" t="str">
            <v>ESPAÇADOR ENGRENAGEM Z=44 - 003.03.018 P/ BETONEIRA</v>
          </cell>
          <cell r="C32188" t="str">
            <v>UM</v>
          </cell>
        </row>
        <row r="32189">
          <cell r="A32189" t="str">
            <v>DD30044040</v>
          </cell>
          <cell r="B32189" t="str">
            <v>MEDICAMENTO CONTENDO CODEINA OU SEUS SAIS</v>
          </cell>
          <cell r="C32189" t="str">
            <v>UM</v>
          </cell>
        </row>
        <row r="32190">
          <cell r="A32190" t="str">
            <v>DT0426000</v>
          </cell>
          <cell r="B32190" t="str">
            <v>CANALETA SEPARADOR VIDRO PORTA</v>
          </cell>
          <cell r="C32190" t="str">
            <v>UM</v>
          </cell>
        </row>
        <row r="32191">
          <cell r="A32191" t="str">
            <v>DT042600F</v>
          </cell>
          <cell r="B32191" t="str">
            <v>CANALETA SEPARADOR VIDRO PORTA   426 - 308 673 00 36</v>
          </cell>
          <cell r="C32191" t="str">
            <v>UM</v>
          </cell>
        </row>
        <row r="32192">
          <cell r="A32192" t="str">
            <v>DT042700D</v>
          </cell>
          <cell r="B32192" t="str">
            <v>SUPORTE DA LONGARINA  DIR</v>
          </cell>
          <cell r="C32192" t="str">
            <v>UM</v>
          </cell>
        </row>
        <row r="32193">
          <cell r="A32193" t="str">
            <v>DT042100F</v>
          </cell>
          <cell r="B32193" t="str">
            <v>SUPORTE RESERVATORIO AR          421</v>
          </cell>
          <cell r="C32193" t="str">
            <v>UM</v>
          </cell>
        </row>
        <row r="32194">
          <cell r="A32194" t="str">
            <v>DT0422000</v>
          </cell>
          <cell r="B32194" t="str">
            <v>CINTA RESERVATORIO AR SIMPLES</v>
          </cell>
          <cell r="C32194" t="str">
            <v>UM</v>
          </cell>
        </row>
        <row r="32195">
          <cell r="A32195" t="str">
            <v>DT042200F</v>
          </cell>
          <cell r="B32195" t="str">
            <v>CINTA RESERVATORIO AR SIMPLES    422 - 321 430 01 40</v>
          </cell>
          <cell r="C32195" t="str">
            <v>UM</v>
          </cell>
        </row>
        <row r="32196">
          <cell r="A32196" t="str">
            <v>DT0423000</v>
          </cell>
          <cell r="B32196" t="str">
            <v>TIRANTE DO RADIADOR</v>
          </cell>
          <cell r="C32196" t="str">
            <v>UM</v>
          </cell>
        </row>
        <row r="32197">
          <cell r="A32197" t="str">
            <v>DD38241000</v>
          </cell>
          <cell r="B32197" t="str">
            <v>AGLUTINANTES PREPARADOS PARA MOLDES</v>
          </cell>
          <cell r="C32197" t="str">
            <v>KG</v>
          </cell>
        </row>
        <row r="32198">
          <cell r="A32198" t="str">
            <v>DD34049012</v>
          </cell>
          <cell r="B32198" t="str">
            <v>OUTRAS CERAS ARTIFICIAIS</v>
          </cell>
          <cell r="C32198" t="str">
            <v>KG</v>
          </cell>
        </row>
        <row r="32199">
          <cell r="A32199" t="str">
            <v>DD27101999</v>
          </cell>
          <cell r="B32199" t="str">
            <v>OUTROS OLEOS</v>
          </cell>
          <cell r="C32199" t="str">
            <v>UM</v>
          </cell>
        </row>
        <row r="32200">
          <cell r="A32200" t="str">
            <v>DT042300F</v>
          </cell>
          <cell r="B32200" t="str">
            <v>TIRANTE DO RADIADOR              423 - 322 500 03 45</v>
          </cell>
          <cell r="C32200" t="str">
            <v>UM</v>
          </cell>
        </row>
        <row r="32201">
          <cell r="A32201" t="str">
            <v>DT0424000</v>
          </cell>
          <cell r="B32201" t="str">
            <v>TIRANTE DO RADIADOR</v>
          </cell>
          <cell r="C32201" t="str">
            <v>UM</v>
          </cell>
        </row>
        <row r="32202">
          <cell r="A32202" t="str">
            <v>DT042400F</v>
          </cell>
          <cell r="B32202" t="str">
            <v>TIRANTE DO RADIADOR              424 - 345 500 72 45</v>
          </cell>
          <cell r="C32202" t="str">
            <v>UM</v>
          </cell>
        </row>
        <row r="32203">
          <cell r="A32203" t="str">
            <v>DT042500F</v>
          </cell>
          <cell r="B32203" t="str">
            <v>TIRANTE DO RADIADOR              425 - 322 500 13 45</v>
          </cell>
          <cell r="C32203" t="str">
            <v>UM</v>
          </cell>
        </row>
        <row r="32204">
          <cell r="A32204">
            <v>620000066</v>
          </cell>
          <cell r="B32204" t="str">
            <v>MOTOREDUTOR DE ROSCA SEM FIM S47 DRE80S4</v>
          </cell>
          <cell r="C32204" t="str">
            <v>UM</v>
          </cell>
        </row>
        <row r="32205">
          <cell r="A32205">
            <v>620000067</v>
          </cell>
          <cell r="B32205" t="str">
            <v>EIXO DE ACIONAMENTO PRINCIPAL</v>
          </cell>
          <cell r="C32205" t="str">
            <v>UM</v>
          </cell>
        </row>
        <row r="32206">
          <cell r="A32206">
            <v>620000068</v>
          </cell>
          <cell r="B32206" t="str">
            <v>ROLAMENTO 22338 CC/C3 W33 C/CANAL LUBRIF NA  - CAPA EXTERNA</v>
          </cell>
          <cell r="C32206" t="str">
            <v>UM</v>
          </cell>
        </row>
        <row r="32207">
          <cell r="A32207">
            <v>620000069</v>
          </cell>
          <cell r="B32207" t="str">
            <v>GAXETA PNEUMATICA 730 X 695 X 18</v>
          </cell>
          <cell r="C32207" t="str">
            <v>UM</v>
          </cell>
        </row>
        <row r="32208">
          <cell r="A32208">
            <v>110000400</v>
          </cell>
          <cell r="B32208" t="str">
            <v>MULTITEC 70MT</v>
          </cell>
          <cell r="C32208" t="str">
            <v>KG</v>
          </cell>
        </row>
        <row r="32209">
          <cell r="A32209" t="str">
            <v>DD32100020</v>
          </cell>
          <cell r="B32209" t="str">
            <v>OUTROS VERNIZES</v>
          </cell>
          <cell r="C32209" t="str">
            <v>UM</v>
          </cell>
        </row>
        <row r="32210">
          <cell r="A32210" t="str">
            <v>DD38140000</v>
          </cell>
          <cell r="B32210" t="str">
            <v>SOLVENTES</v>
          </cell>
          <cell r="C32210" t="str">
            <v>UM</v>
          </cell>
        </row>
        <row r="32211">
          <cell r="A32211">
            <v>107926000</v>
          </cell>
          <cell r="B32211" t="str">
            <v>DEGRAU - 80024959</v>
          </cell>
          <cell r="C32211" t="str">
            <v>UM</v>
          </cell>
        </row>
        <row r="32212">
          <cell r="A32212" t="str">
            <v>19023400D</v>
          </cell>
          <cell r="B32212" t="str">
            <v>KIT TALA LD. MAN - SUSPENSYS - 800000120 (100000019561)</v>
          </cell>
          <cell r="C32212" t="str">
            <v>UM</v>
          </cell>
        </row>
        <row r="32213">
          <cell r="A32213" t="str">
            <v>19023400E</v>
          </cell>
          <cell r="B32213" t="str">
            <v>KIT TALA LE. MAN - SUSPENSYS - 800000119 (100000019562)</v>
          </cell>
          <cell r="C32213" t="str">
            <v>UM</v>
          </cell>
        </row>
        <row r="32214">
          <cell r="A32214" t="str">
            <v>19023500E</v>
          </cell>
          <cell r="B32214" t="str">
            <v>KIT TALA LE. CARGO ABS - SUSPENSYS - 80000103 (100000011306)</v>
          </cell>
          <cell r="C32214" t="str">
            <v>UM</v>
          </cell>
        </row>
        <row r="32215">
          <cell r="A32215" t="str">
            <v>19023500D</v>
          </cell>
          <cell r="B32215" t="str">
            <v>KIT TALA LD. CARGO ABS - 80000102 (100000011308)CARGO</v>
          </cell>
          <cell r="C32215" t="str">
            <v>UM</v>
          </cell>
        </row>
        <row r="32216">
          <cell r="A32216" t="str">
            <v>19023600D</v>
          </cell>
          <cell r="B32216" t="str">
            <v>KIT TALA LD. - SUSPENSYS - 80000057  (80200013H)</v>
          </cell>
          <cell r="C32216" t="str">
            <v>UM</v>
          </cell>
        </row>
        <row r="32217">
          <cell r="A32217" t="str">
            <v>19023600E</v>
          </cell>
          <cell r="B32217" t="str">
            <v>KIT TALA LE. - SUSPENSYS - 80000059 (80200014H)</v>
          </cell>
          <cell r="C32217" t="str">
            <v>UM</v>
          </cell>
        </row>
        <row r="32218">
          <cell r="A32218" t="str">
            <v>19023700E</v>
          </cell>
          <cell r="B32218" t="str">
            <v>BLANK TALA LE. VW  80000023H   (80000023I) VW</v>
          </cell>
          <cell r="C32218" t="str">
            <v>UM</v>
          </cell>
        </row>
        <row r="32219">
          <cell r="A32219" t="str">
            <v>19023700D</v>
          </cell>
          <cell r="B32219" t="str">
            <v>BLANK TALA LD. VW -  80000024H   (80000024I)  VW</v>
          </cell>
          <cell r="C32219" t="str">
            <v>UM</v>
          </cell>
        </row>
        <row r="32220">
          <cell r="A32220" t="str">
            <v>81070100D</v>
          </cell>
          <cell r="B32220" t="str">
            <v>M.O. CJ TALA LD MAN - SUSPENSYS - 100000019561 MAN</v>
          </cell>
          <cell r="C32220" t="str">
            <v>UM</v>
          </cell>
        </row>
        <row r="32221">
          <cell r="A32221" t="str">
            <v>81070100E</v>
          </cell>
          <cell r="B32221" t="str">
            <v>M.O. CJ TALA LE MAN - SUSPENSYS - 100000019562 MAN</v>
          </cell>
          <cell r="C32221" t="str">
            <v>UM</v>
          </cell>
        </row>
        <row r="32222">
          <cell r="A32222" t="str">
            <v>81070200D</v>
          </cell>
          <cell r="B32222" t="str">
            <v>M.O. CJ TALA LD CARGO ABS - (100000011308)CARGO</v>
          </cell>
          <cell r="C32222" t="str">
            <v>UM</v>
          </cell>
        </row>
        <row r="32223">
          <cell r="A32223" t="str">
            <v>81070200E</v>
          </cell>
          <cell r="B32223" t="str">
            <v>M.O. CJ TALA LE CARGO ABS - (100000011306)CARGO</v>
          </cell>
          <cell r="C32223" t="str">
            <v>UM</v>
          </cell>
        </row>
        <row r="32224">
          <cell r="A32224" t="str">
            <v>81070300D</v>
          </cell>
          <cell r="B32224" t="str">
            <v>M.O. CJ TALA LD - SUSPENSYS - (80200013H)</v>
          </cell>
          <cell r="C32224" t="str">
            <v>UM</v>
          </cell>
        </row>
        <row r="32225">
          <cell r="A32225" t="str">
            <v>DD84162010</v>
          </cell>
          <cell r="B32225" t="str">
            <v>QUEIMADORES P/ALIMENT FORNALHAS</v>
          </cell>
          <cell r="C32225" t="str">
            <v>UM</v>
          </cell>
        </row>
        <row r="32226">
          <cell r="A32226" t="str">
            <v>DD84148011</v>
          </cell>
          <cell r="B32226" t="str">
            <v>OUTROS COMPRESSORES DE AR</v>
          </cell>
          <cell r="C32226" t="str">
            <v>UM</v>
          </cell>
        </row>
        <row r="32227">
          <cell r="A32227">
            <v>807928000</v>
          </cell>
          <cell r="B32227" t="str">
            <v>ASSOALHO SOLDADO DIREITO P/ GUINDASTE - 80054878</v>
          </cell>
          <cell r="C32227" t="str">
            <v>UM</v>
          </cell>
        </row>
        <row r="32228">
          <cell r="A32228">
            <v>707928000</v>
          </cell>
          <cell r="B32228" t="str">
            <v>ASSOALHO SOLDADO DIREITO</v>
          </cell>
          <cell r="C32228" t="str">
            <v>UM</v>
          </cell>
        </row>
        <row r="32229">
          <cell r="A32229">
            <v>707928010</v>
          </cell>
          <cell r="B32229" t="str">
            <v>ASSOALHO DIREITO - 80054880</v>
          </cell>
          <cell r="C32229" t="str">
            <v>UM</v>
          </cell>
        </row>
        <row r="32230">
          <cell r="A32230">
            <v>707928020</v>
          </cell>
          <cell r="B32230" t="str">
            <v>REFORCO LATERAL ASSOALHO DIREITO - 80054888</v>
          </cell>
          <cell r="C32230" t="str">
            <v>UM</v>
          </cell>
        </row>
        <row r="32231">
          <cell r="A32231">
            <v>707928030</v>
          </cell>
          <cell r="B32231" t="str">
            <v>REFORCO ASSOALHO DIREITO - 80023456</v>
          </cell>
          <cell r="C32231" t="str">
            <v>UM</v>
          </cell>
        </row>
        <row r="32232">
          <cell r="A32232">
            <v>707928080</v>
          </cell>
          <cell r="B32232" t="str">
            <v>REFORCO ASSOALHO ESQ/DIR - 80054883</v>
          </cell>
          <cell r="C32232" t="str">
            <v>UM</v>
          </cell>
        </row>
        <row r="32233">
          <cell r="A32233">
            <v>707928040</v>
          </cell>
          <cell r="B32233" t="str">
            <v>REFORCO ASSOALHO DIREITO - 80054890</v>
          </cell>
          <cell r="C32233" t="str">
            <v>UM</v>
          </cell>
        </row>
        <row r="32234">
          <cell r="A32234">
            <v>707928050</v>
          </cell>
          <cell r="B32234" t="str">
            <v>REFORCO ASSOALHO DIREITO - 80054891</v>
          </cell>
          <cell r="C32234" t="str">
            <v>UM</v>
          </cell>
        </row>
        <row r="32235">
          <cell r="A32235">
            <v>707928060</v>
          </cell>
          <cell r="B32235" t="str">
            <v>REFORCO ASSOALHO DIREITO - 80023452</v>
          </cell>
          <cell r="C32235" t="str">
            <v>UM</v>
          </cell>
        </row>
        <row r="32236">
          <cell r="A32236">
            <v>707928070</v>
          </cell>
          <cell r="B32236" t="str">
            <v>REFORCO ASSOALHO DIREITO - 80054889</v>
          </cell>
          <cell r="C32236" t="str">
            <v>UM</v>
          </cell>
        </row>
        <row r="32237">
          <cell r="A32237">
            <v>807929000</v>
          </cell>
          <cell r="B32237" t="str">
            <v>ASSOALHO SOLDADO ESQUERDO P/ GUINDASTE - 80054879</v>
          </cell>
          <cell r="C32237" t="str">
            <v>UM</v>
          </cell>
        </row>
        <row r="32238">
          <cell r="A32238">
            <v>109902000</v>
          </cell>
          <cell r="B32238" t="str">
            <v>CJ. PESTANA E TRILHO DO VIDRO</v>
          </cell>
          <cell r="C32238" t="str">
            <v>UM</v>
          </cell>
        </row>
        <row r="32239">
          <cell r="A32239">
            <v>707929000</v>
          </cell>
          <cell r="B32239" t="str">
            <v>ASSOALHO SOLDADO ESQUERDO</v>
          </cell>
          <cell r="C32239" t="str">
            <v>UM</v>
          </cell>
        </row>
        <row r="32240">
          <cell r="A32240">
            <v>109903000</v>
          </cell>
          <cell r="B32240" t="str">
            <v>TRAVA MACANETA EXTERNA PORTA HPN</v>
          </cell>
          <cell r="C32240" t="str">
            <v>UM</v>
          </cell>
        </row>
        <row r="32241">
          <cell r="A32241">
            <v>707929010</v>
          </cell>
          <cell r="B32241" t="str">
            <v>ASSOALHO ESQUERDO - 80054881</v>
          </cell>
          <cell r="C32241" t="str">
            <v>UM</v>
          </cell>
        </row>
        <row r="32242">
          <cell r="A32242">
            <v>707929020</v>
          </cell>
          <cell r="B32242" t="str">
            <v>REFORCO LATERAL ASSOALHO ESQUERDO - 80049221</v>
          </cell>
          <cell r="C32242" t="str">
            <v>UM</v>
          </cell>
        </row>
        <row r="32243">
          <cell r="A32243">
            <v>707929030</v>
          </cell>
          <cell r="B32243" t="str">
            <v>REFORCO ASSOALHO DIREITO - 80023547</v>
          </cell>
          <cell r="C32243" t="str">
            <v>UM</v>
          </cell>
        </row>
        <row r="32244">
          <cell r="A32244">
            <v>707929060</v>
          </cell>
          <cell r="B32244" t="str">
            <v>REFORCO ASSOALHO DIREITO - 80023541</v>
          </cell>
          <cell r="C32244" t="str">
            <v>UM</v>
          </cell>
        </row>
        <row r="32245">
          <cell r="A32245">
            <v>707929050</v>
          </cell>
          <cell r="B32245" t="str">
            <v>REFORCO ASSOALHO DIREITO - 80023544</v>
          </cell>
          <cell r="C32245" t="str">
            <v>UM</v>
          </cell>
        </row>
        <row r="32246">
          <cell r="A32246">
            <v>707929040</v>
          </cell>
          <cell r="B32246" t="str">
            <v>REFORCO ASSOALHO DIREITO - 80054884</v>
          </cell>
          <cell r="C32246" t="str">
            <v>UM</v>
          </cell>
        </row>
        <row r="32247">
          <cell r="A32247" t="str">
            <v>DD94059200</v>
          </cell>
          <cell r="B32247" t="str">
            <v>OUTROS APARS ILUMINACAO</v>
          </cell>
          <cell r="C32247" t="str">
            <v>UM</v>
          </cell>
        </row>
        <row r="32248">
          <cell r="A32248">
            <v>707929070</v>
          </cell>
          <cell r="B32248" t="str">
            <v>REFORCO ASSOALHO DIREITO - 80049213</v>
          </cell>
          <cell r="C32248" t="str">
            <v>UM</v>
          </cell>
        </row>
        <row r="32249">
          <cell r="A32249">
            <v>707929080</v>
          </cell>
          <cell r="B32249" t="str">
            <v>REFORCO ASSOALHO DIREITO - 80023545</v>
          </cell>
          <cell r="C32249" t="str">
            <v>UM</v>
          </cell>
        </row>
        <row r="32250">
          <cell r="A32250">
            <v>707929090</v>
          </cell>
          <cell r="B32250" t="str">
            <v>REFORCO ASSOALHO DIREITO - 80023542</v>
          </cell>
          <cell r="C32250" t="str">
            <v>UM</v>
          </cell>
        </row>
        <row r="32251">
          <cell r="A32251">
            <v>707929100</v>
          </cell>
          <cell r="B32251" t="str">
            <v>REFORCO ASSOALHO DIREITO - 80023546</v>
          </cell>
          <cell r="C32251" t="str">
            <v>UM</v>
          </cell>
        </row>
        <row r="32252">
          <cell r="A32252">
            <v>707822010</v>
          </cell>
          <cell r="B32252" t="str">
            <v>FIXAÇÃO RESERVATÓRIO DE AR</v>
          </cell>
          <cell r="C32252" t="str">
            <v>UM</v>
          </cell>
        </row>
        <row r="32253">
          <cell r="A32253">
            <v>707822020</v>
          </cell>
          <cell r="B32253" t="str">
            <v>FLANGE RESERVATÓRIO DE AR</v>
          </cell>
          <cell r="C32253" t="str">
            <v>UM</v>
          </cell>
        </row>
        <row r="32254">
          <cell r="A32254">
            <v>707822100</v>
          </cell>
          <cell r="B32254" t="str">
            <v>CONJ. FLANGE RESERVATÓRIO DE AR</v>
          </cell>
          <cell r="C32254" t="str">
            <v>UM</v>
          </cell>
        </row>
        <row r="32255">
          <cell r="A32255">
            <v>807822000</v>
          </cell>
          <cell r="B32255" t="str">
            <v>RESERVATORIO DE AR 20L - 6006.005.010.00.5</v>
          </cell>
          <cell r="C32255" t="str">
            <v>UM</v>
          </cell>
        </row>
        <row r="32256">
          <cell r="A32256">
            <v>707822000</v>
          </cell>
          <cell r="B32256" t="str">
            <v>RESERVATÓRIO DE AR - MONTAGEM</v>
          </cell>
          <cell r="C32256" t="str">
            <v>UM</v>
          </cell>
        </row>
        <row r="32257">
          <cell r="A32257" t="str">
            <v>70782200J</v>
          </cell>
          <cell r="B32257" t="str">
            <v>RESERVATÓRIO DE AR - JATEADO</v>
          </cell>
          <cell r="C32257" t="str">
            <v>UM</v>
          </cell>
        </row>
        <row r="32258">
          <cell r="A32258">
            <v>707822040</v>
          </cell>
          <cell r="B32258" t="str">
            <v>TAMPA DO RESERVATÓRIO C/CONEXAO</v>
          </cell>
          <cell r="C32258" t="str">
            <v>UM</v>
          </cell>
        </row>
        <row r="32259">
          <cell r="A32259" t="str">
            <v>DD85176277</v>
          </cell>
          <cell r="B32259" t="str">
            <v>OUTROS ADAPTADORES</v>
          </cell>
          <cell r="C32259" t="str">
            <v>UM</v>
          </cell>
        </row>
        <row r="32260">
          <cell r="A32260" t="str">
            <v>TESTEESTRADO</v>
          </cell>
          <cell r="B32260" t="str">
            <v>PALLET PBR MADEIRA - GESTAMP</v>
          </cell>
          <cell r="C32260" t="str">
            <v>UM</v>
          </cell>
        </row>
        <row r="32261">
          <cell r="A32261">
            <v>200768000</v>
          </cell>
          <cell r="B32261" t="str">
            <v>ESTRADO DE MADEIRA</v>
          </cell>
          <cell r="C32261" t="str">
            <v>UM</v>
          </cell>
        </row>
        <row r="32262">
          <cell r="A32262">
            <v>620000070</v>
          </cell>
          <cell r="B32262" t="str">
            <v>CANECA DE RUPTURA 84.01405</v>
          </cell>
          <cell r="C32262" t="str">
            <v>UM</v>
          </cell>
        </row>
        <row r="32263">
          <cell r="A32263" t="str">
            <v>DD84798912</v>
          </cell>
          <cell r="B32263" t="str">
            <v>OUTROS DISTRIBUIDORES / DOSADORES</v>
          </cell>
          <cell r="C32263" t="str">
            <v>UM</v>
          </cell>
        </row>
        <row r="32264">
          <cell r="A32264" t="str">
            <v>DD84136019</v>
          </cell>
          <cell r="B32264" t="str">
            <v>OUTRAS BOMBAS VOLUMETRICAS ROTATIVAS</v>
          </cell>
          <cell r="C32264" t="str">
            <v>UM</v>
          </cell>
        </row>
        <row r="32265">
          <cell r="A32265">
            <v>704484030</v>
          </cell>
          <cell r="B32265" t="str">
            <v>REFORCO DA FIXACAO SUPORTE CONSTELLATION</v>
          </cell>
          <cell r="C32265" t="str">
            <v>UM</v>
          </cell>
        </row>
        <row r="32266">
          <cell r="A32266">
            <v>704484010</v>
          </cell>
          <cell r="B32266" t="str">
            <v>FIXACAO INTERMEDIARIA SUPORTE CONSTELLATION</v>
          </cell>
          <cell r="C32266" t="str">
            <v>UM</v>
          </cell>
        </row>
        <row r="32267">
          <cell r="A32267">
            <v>704484020</v>
          </cell>
          <cell r="B32267" t="str">
            <v>FIXACAO PRINCIPAL SUPORTE CONSTELLATION</v>
          </cell>
          <cell r="C32267" t="str">
            <v>UM</v>
          </cell>
        </row>
        <row r="32268">
          <cell r="A32268">
            <v>704484040</v>
          </cell>
          <cell r="B32268" t="str">
            <v>FIXACAO PRINCIPAL SUP. CONST. C/ PORCAS</v>
          </cell>
          <cell r="C32268" t="str">
            <v>UM</v>
          </cell>
        </row>
        <row r="32269">
          <cell r="A32269">
            <v>704484050</v>
          </cell>
          <cell r="B32269" t="str">
            <v>FIXACAO PRINCIPAL (OBSOLETO)</v>
          </cell>
          <cell r="C32269" t="str">
            <v>UM</v>
          </cell>
        </row>
        <row r="32270">
          <cell r="A32270">
            <v>704484070</v>
          </cell>
          <cell r="B32270" t="str">
            <v>FIXACAO PRINCIPAL DIREITA SUP. CONST. C/ REFORCO</v>
          </cell>
          <cell r="C32270" t="str">
            <v>UM</v>
          </cell>
        </row>
        <row r="32271">
          <cell r="A32271">
            <v>704484060</v>
          </cell>
          <cell r="B32271" t="str">
            <v>FIXACAO PRINCIPAL ESQUERDA SUP. CONST. C/ REFORCO</v>
          </cell>
          <cell r="C32271" t="str">
            <v>UM</v>
          </cell>
        </row>
        <row r="32272">
          <cell r="A32272" t="str">
            <v>IMOB85081900</v>
          </cell>
          <cell r="B32272" t="str">
            <v>OUTROS ASPIRADORES</v>
          </cell>
          <cell r="C32272" t="str">
            <v>UM</v>
          </cell>
        </row>
        <row r="32273">
          <cell r="A32273" t="str">
            <v>8031850DF</v>
          </cell>
          <cell r="B32273" t="str">
            <v>REFORCO PAINEL SOLEIRA DA PORTA LD FORD CARGO</v>
          </cell>
          <cell r="C32273" t="str">
            <v>UM</v>
          </cell>
        </row>
        <row r="32274">
          <cell r="A32274" t="str">
            <v>8031850EF</v>
          </cell>
          <cell r="B32274" t="str">
            <v>REFORCO PAINEL SOLEIRA DA PORTA LE FORD CARGO</v>
          </cell>
          <cell r="C32274" t="str">
            <v>UM</v>
          </cell>
        </row>
        <row r="32275">
          <cell r="A32275" t="str">
            <v>80318800F</v>
          </cell>
          <cell r="B32275" t="str">
            <v>TRAVESSA TRAS. INT. DO ASSOALHO FORD CARGO</v>
          </cell>
          <cell r="C32275" t="str">
            <v>UM</v>
          </cell>
        </row>
        <row r="32276">
          <cell r="A32276" t="str">
            <v>80318900F</v>
          </cell>
          <cell r="B32276" t="str">
            <v>TRAVESSA TRAS. EXT. DO ASSOALHO FORD CARGO</v>
          </cell>
          <cell r="C32276" t="str">
            <v>UM</v>
          </cell>
        </row>
        <row r="32277">
          <cell r="A32277">
            <v>707822030</v>
          </cell>
          <cell r="B32277" t="str">
            <v>CILINDRO DO RESERVATORIO DE AR</v>
          </cell>
          <cell r="C32277" t="str">
            <v>UM</v>
          </cell>
        </row>
        <row r="32278">
          <cell r="A32278" t="str">
            <v>DD90251190</v>
          </cell>
          <cell r="B32278" t="str">
            <v>OUTROS TERMOMETROS E PIROMETROS</v>
          </cell>
          <cell r="C32278" t="str">
            <v>UM</v>
          </cell>
        </row>
        <row r="32279">
          <cell r="A32279" t="str">
            <v>DD84835090</v>
          </cell>
          <cell r="B32279" t="str">
            <v>VOLANTES E OUTRAS POLIAS</v>
          </cell>
          <cell r="C32279" t="str">
            <v>UM</v>
          </cell>
        </row>
        <row r="32280">
          <cell r="A32280" t="str">
            <v>19023800D</v>
          </cell>
          <cell r="B32280" t="str">
            <v>KIT TALA LD. - SUSPENSYS - 300015154</v>
          </cell>
          <cell r="C32280" t="str">
            <v>UM</v>
          </cell>
        </row>
        <row r="32281">
          <cell r="A32281" t="str">
            <v>19023800E</v>
          </cell>
          <cell r="B32281" t="str">
            <v>KIT TALA LE. - SUSPENSYS - 300024600</v>
          </cell>
          <cell r="C32281" t="str">
            <v>UM</v>
          </cell>
        </row>
        <row r="32282">
          <cell r="A32282" t="str">
            <v>81070500D</v>
          </cell>
          <cell r="B32282" t="str">
            <v>M.O. CJ TALA LD - SUSPENSYS - 300206572H</v>
          </cell>
          <cell r="C32282" t="str">
            <v>UM</v>
          </cell>
        </row>
        <row r="32283">
          <cell r="A32283" t="str">
            <v>81070500E</v>
          </cell>
          <cell r="B32283" t="str">
            <v>M.O. CJ TALA LE - SUSPENSYS - 300206571H</v>
          </cell>
          <cell r="C32283" t="str">
            <v>UM</v>
          </cell>
        </row>
        <row r="32284">
          <cell r="A32284" t="str">
            <v>DD84148012</v>
          </cell>
          <cell r="B32284" t="str">
            <v>OUTROS COMPRESSORES DE AR</v>
          </cell>
          <cell r="C32284" t="str">
            <v>UM</v>
          </cell>
        </row>
        <row r="32285">
          <cell r="A32285">
            <v>707900100</v>
          </cell>
          <cell r="B32285" t="str">
            <v>SUPORTE ANGULAR (USINAGEM) - 80022688</v>
          </cell>
          <cell r="C32285" t="str">
            <v>UM</v>
          </cell>
        </row>
        <row r="32286">
          <cell r="A32286">
            <v>707902100</v>
          </cell>
          <cell r="B32286" t="str">
            <v>SUPORTE ANGULAR (USINAGEM) - 6030100091</v>
          </cell>
          <cell r="C32286" t="str">
            <v>UM</v>
          </cell>
        </row>
        <row r="32287">
          <cell r="A32287">
            <v>707903100</v>
          </cell>
          <cell r="B32287" t="str">
            <v>CHAPA MONTAGEM MOTOR (USINAGEM) - 4174810088</v>
          </cell>
          <cell r="C32287" t="str">
            <v>UM</v>
          </cell>
        </row>
        <row r="32288">
          <cell r="A32288" t="str">
            <v>IMOB73269000</v>
          </cell>
          <cell r="B32288" t="str">
            <v>OUTRAS OBRAS FERRO/ACO</v>
          </cell>
          <cell r="C32288" t="str">
            <v>UM</v>
          </cell>
        </row>
        <row r="32289">
          <cell r="A32289" t="str">
            <v>DD90275020</v>
          </cell>
          <cell r="B32289" t="str">
            <v>FOTOMETROS</v>
          </cell>
          <cell r="C32289" t="str">
            <v>UM</v>
          </cell>
        </row>
        <row r="32290">
          <cell r="A32290">
            <v>704484080</v>
          </cell>
          <cell r="B32290" t="str">
            <v>FIXACAO LATERAL SUPORTE CONSTELLATION PESADO SEMI-CIRCULO</v>
          </cell>
          <cell r="C32290" t="str">
            <v>UM</v>
          </cell>
        </row>
        <row r="32291">
          <cell r="A32291" t="str">
            <v>DD83062100</v>
          </cell>
          <cell r="B32291" t="str">
            <v>ESTATUETAS / OBJ ORNAMENT DE MET COMU</v>
          </cell>
          <cell r="C32291" t="str">
            <v>UM</v>
          </cell>
        </row>
        <row r="32292">
          <cell r="A32292">
            <v>701786010</v>
          </cell>
          <cell r="B32292" t="str">
            <v>PAINEL HPN - ESTAMPADO</v>
          </cell>
          <cell r="C32292" t="str">
            <v>UM</v>
          </cell>
        </row>
        <row r="32293">
          <cell r="A32293">
            <v>105225000</v>
          </cell>
          <cell r="B32293" t="str">
            <v>CHAPA DE ACO 1,50mm FF 1000 X 2500mm  NBR5915 EEP</v>
          </cell>
          <cell r="C32293" t="str">
            <v>KG</v>
          </cell>
        </row>
        <row r="32294">
          <cell r="A32294">
            <v>708014040</v>
          </cell>
          <cell r="B32294" t="str">
            <v>REFORÇO</v>
          </cell>
          <cell r="C32294" t="str">
            <v>UM</v>
          </cell>
        </row>
        <row r="32295">
          <cell r="A32295" t="str">
            <v>DD44101121</v>
          </cell>
          <cell r="B32295" t="str">
            <v>PAINEL UTILIZADO PARA PISO (PAVIMENTO)</v>
          </cell>
          <cell r="C32295" t="str">
            <v>UM</v>
          </cell>
        </row>
        <row r="32296">
          <cell r="A32296" t="str">
            <v>DD90330000</v>
          </cell>
          <cell r="B32296" t="str">
            <v>PARTES E ACESS P/OUTRAS MAQS APARS</v>
          </cell>
          <cell r="C32296" t="str">
            <v>UM</v>
          </cell>
        </row>
        <row r="32297">
          <cell r="A32297" t="str">
            <v>DD85087000</v>
          </cell>
          <cell r="B32297" t="str">
            <v>ASPIRADORES E SUAS PARTES</v>
          </cell>
          <cell r="C32297" t="str">
            <v>UM</v>
          </cell>
        </row>
        <row r="32298">
          <cell r="A32298" t="str">
            <v>8061040DS</v>
          </cell>
          <cell r="B32298" t="str">
            <v>PORTA DIREITA SCANIA SERIE 4</v>
          </cell>
          <cell r="C32298" t="str">
            <v>UM</v>
          </cell>
        </row>
        <row r="32299">
          <cell r="A32299" t="str">
            <v>8061040ES</v>
          </cell>
          <cell r="B32299" t="str">
            <v>PORTA ESQUERDA SCANIA SERIE 4</v>
          </cell>
          <cell r="C32299" t="str">
            <v>UM</v>
          </cell>
        </row>
        <row r="32300">
          <cell r="A32300" t="str">
            <v>8070660DS</v>
          </cell>
          <cell r="B32300" t="str">
            <v>PORTA DIREITA VOLVO</v>
          </cell>
          <cell r="C32300" t="str">
            <v>UM</v>
          </cell>
        </row>
        <row r="32301">
          <cell r="A32301" t="str">
            <v>8070660ES</v>
          </cell>
          <cell r="B32301" t="str">
            <v>PORTA ESQUERDA VOLVO</v>
          </cell>
          <cell r="C32301" t="str">
            <v>UM</v>
          </cell>
        </row>
        <row r="32302">
          <cell r="A32302">
            <v>701786020</v>
          </cell>
          <cell r="B32302" t="str">
            <v>REFORÇO MAIOR HPN - ESTAMPADO</v>
          </cell>
          <cell r="C32302" t="str">
            <v>UM</v>
          </cell>
        </row>
        <row r="32303">
          <cell r="A32303">
            <v>701786030</v>
          </cell>
          <cell r="B32303" t="str">
            <v>REFORÇO MENOR HPN - ESTAMPADO</v>
          </cell>
          <cell r="C32303" t="str">
            <v>UM</v>
          </cell>
        </row>
        <row r="32304">
          <cell r="A32304" t="str">
            <v>806104DSF</v>
          </cell>
          <cell r="B32304" t="str">
            <v>PORTA DIREITA SCANIA SERIE 4</v>
          </cell>
          <cell r="C32304" t="str">
            <v>UM</v>
          </cell>
        </row>
        <row r="32305">
          <cell r="A32305" t="str">
            <v>806104ESF</v>
          </cell>
          <cell r="B32305" t="str">
            <v>PORTA ESQUERDA SCANIA SERIE 4</v>
          </cell>
          <cell r="C32305" t="str">
            <v>UM</v>
          </cell>
        </row>
        <row r="32306">
          <cell r="A32306" t="str">
            <v>807066DSF</v>
          </cell>
          <cell r="B32306" t="str">
            <v>PORTA DIREITA VOLVO</v>
          </cell>
          <cell r="C32306" t="str">
            <v>UM</v>
          </cell>
        </row>
        <row r="32307">
          <cell r="A32307" t="str">
            <v>807066ESF</v>
          </cell>
          <cell r="B32307" t="str">
            <v>PORTA ESQUERDA VOLVO</v>
          </cell>
          <cell r="C32307" t="str">
            <v>UM</v>
          </cell>
        </row>
        <row r="32308">
          <cell r="A32308">
            <v>197423000</v>
          </cell>
          <cell r="B32308" t="str">
            <v>BLANK - PROTEÇÃO MOTOR - 7007.009.014.00.0</v>
          </cell>
          <cell r="C32308" t="str">
            <v>UM</v>
          </cell>
        </row>
        <row r="32309">
          <cell r="A32309" t="str">
            <v>81742500D</v>
          </cell>
          <cell r="B32309" t="str">
            <v>M.O. CORTE LASER 3D PROTEÇÃO MOTOR LD - 7007.009.014.00.0</v>
          </cell>
          <cell r="C32309" t="str">
            <v>UM</v>
          </cell>
        </row>
        <row r="32310">
          <cell r="A32310" t="str">
            <v>81742500E</v>
          </cell>
          <cell r="B32310" t="str">
            <v>M.O. CORTE LASER 3D PROTEÇÃO MOTOR LE - 7007.009.015.00.7</v>
          </cell>
          <cell r="C32310" t="str">
            <v>UM</v>
          </cell>
        </row>
        <row r="32311">
          <cell r="A32311" t="str">
            <v>IMOB94016100</v>
          </cell>
          <cell r="B32311" t="str">
            <v>ASSENTOS ESTOFADOS COM ARMACAO</v>
          </cell>
          <cell r="C32311" t="str">
            <v>UM</v>
          </cell>
        </row>
        <row r="32312">
          <cell r="A32312">
            <v>701786200</v>
          </cell>
          <cell r="B32312" t="str">
            <v>REFORÇO DO PEDAL COM PORCAS</v>
          </cell>
          <cell r="C32312" t="str">
            <v>UM</v>
          </cell>
        </row>
        <row r="32313">
          <cell r="A32313">
            <v>701786100</v>
          </cell>
          <cell r="B32313" t="str">
            <v>CONJ. REFORÇO MENOR HPN</v>
          </cell>
          <cell r="C32313" t="str">
            <v>UM</v>
          </cell>
        </row>
        <row r="32314">
          <cell r="A32314">
            <v>701786040</v>
          </cell>
          <cell r="B32314" t="str">
            <v>REFORÇO MEDIO HPN - ESTAMPADO</v>
          </cell>
          <cell r="C32314" t="str">
            <v>UM</v>
          </cell>
        </row>
        <row r="32315">
          <cell r="A32315">
            <v>300869000</v>
          </cell>
          <cell r="B32315" t="str">
            <v>TUBO DE CONTATO M8 1,2mm</v>
          </cell>
          <cell r="C32315" t="str">
            <v>UM</v>
          </cell>
        </row>
        <row r="32316">
          <cell r="A32316">
            <v>701786050</v>
          </cell>
          <cell r="B32316" t="str">
            <v>REFORÇO DO PEDAL - LASER</v>
          </cell>
          <cell r="C32316" t="str">
            <v>UM</v>
          </cell>
        </row>
        <row r="32317">
          <cell r="A32317">
            <v>701786000</v>
          </cell>
          <cell r="B32317" t="str">
            <v>FRONTAL DA CABINE 1620</v>
          </cell>
          <cell r="C32317" t="str">
            <v>UM</v>
          </cell>
        </row>
        <row r="32318">
          <cell r="A32318">
            <v>109905000</v>
          </cell>
          <cell r="B32318" t="str">
            <v>CHAPA DE ACO 1,9 x 1000 x 3000mm NBR 5915 - EEP-PC</v>
          </cell>
          <cell r="C32318" t="str">
            <v>KG</v>
          </cell>
        </row>
        <row r="32319">
          <cell r="A32319">
            <v>701806000</v>
          </cell>
          <cell r="B32319" t="str">
            <v>TRAVESSA DO ASSOALHO DIANT.</v>
          </cell>
          <cell r="C32319" t="str">
            <v>UM</v>
          </cell>
        </row>
        <row r="32320">
          <cell r="A32320">
            <v>701787000</v>
          </cell>
          <cell r="B32320" t="str">
            <v>CHAPA GUIA EXTERNA</v>
          </cell>
          <cell r="C32320" t="str">
            <v>UM</v>
          </cell>
        </row>
        <row r="32321">
          <cell r="A32321">
            <v>701793000</v>
          </cell>
          <cell r="B32321" t="str">
            <v>BLANK LONGARINA</v>
          </cell>
          <cell r="C32321" t="str">
            <v>UM</v>
          </cell>
        </row>
        <row r="32322">
          <cell r="A32322" t="str">
            <v>70179300D</v>
          </cell>
          <cell r="B32322" t="str">
            <v>LONGARINA DIREITA</v>
          </cell>
          <cell r="C32322" t="str">
            <v>UM</v>
          </cell>
        </row>
        <row r="32323">
          <cell r="A32323" t="str">
            <v>70179300E</v>
          </cell>
          <cell r="B32323" t="str">
            <v>LONGARINA ESQUERDA</v>
          </cell>
          <cell r="C32323" t="str">
            <v>UM</v>
          </cell>
        </row>
        <row r="32324">
          <cell r="A32324" t="str">
            <v>DD41044120</v>
          </cell>
          <cell r="B32324" t="str">
            <v>CAPA DE COURO</v>
          </cell>
          <cell r="C32324" t="str">
            <v>UM</v>
          </cell>
        </row>
        <row r="32325">
          <cell r="A32325" t="str">
            <v>DD32082011</v>
          </cell>
          <cell r="B32325" t="str">
            <v>A BASE POLIMEROS ACRILICOS</v>
          </cell>
          <cell r="C32325" t="str">
            <v>UM</v>
          </cell>
        </row>
        <row r="32326">
          <cell r="A32326">
            <v>200769000</v>
          </cell>
          <cell r="B32326" t="str">
            <v>CESTO METALICO H20 T - GESTAMP</v>
          </cell>
          <cell r="C32326" t="str">
            <v>UM</v>
          </cell>
        </row>
        <row r="32327">
          <cell r="A32327" t="str">
            <v>DD85168010</v>
          </cell>
          <cell r="B32327" t="str">
            <v>RESISTENCIAS DE AQUECIMENTO</v>
          </cell>
          <cell r="C32327" t="str">
            <v>UM</v>
          </cell>
        </row>
        <row r="32328">
          <cell r="A32328" t="str">
            <v>DD44031000</v>
          </cell>
          <cell r="B32328" t="str">
            <v>MADEIRA EM BRUTO</v>
          </cell>
          <cell r="C32328" t="str">
            <v>UM</v>
          </cell>
        </row>
        <row r="32329">
          <cell r="A32329" t="str">
            <v>DD54077200</v>
          </cell>
          <cell r="B32329" t="str">
            <v>TECIDO DE FILAMENTOS SINTETICOS</v>
          </cell>
          <cell r="C32329" t="str">
            <v>UM</v>
          </cell>
        </row>
        <row r="32330">
          <cell r="A32330">
            <v>703174020</v>
          </cell>
          <cell r="B32330" t="str">
            <v>CJ PORCA ARRUELA - PORTA FORD CARGO</v>
          </cell>
          <cell r="C32330" t="str">
            <v>UM</v>
          </cell>
        </row>
        <row r="32331">
          <cell r="A32331">
            <v>703174030</v>
          </cell>
          <cell r="B32331" t="str">
            <v>ARRUELA - PORTA FORD CARGO</v>
          </cell>
          <cell r="C32331" t="str">
            <v>UM</v>
          </cell>
        </row>
        <row r="32332">
          <cell r="A32332" t="str">
            <v>DD68101100</v>
          </cell>
          <cell r="B32332" t="str">
            <v>BLOCOS E TIJOLOS PARA CONSTRUCAO</v>
          </cell>
          <cell r="C32332" t="str">
            <v>UM</v>
          </cell>
        </row>
        <row r="32333">
          <cell r="A32333" t="str">
            <v>DD82013000</v>
          </cell>
          <cell r="B32333" t="str">
            <v>ALVIOES, PICARETAS, ENXADAS</v>
          </cell>
          <cell r="C32333" t="str">
            <v>UM</v>
          </cell>
        </row>
        <row r="32334">
          <cell r="A32334" t="str">
            <v>DD39219090</v>
          </cell>
          <cell r="B32334" t="str">
            <v>OUTRAS CHAPAS, FOLHAS, PELICULAS</v>
          </cell>
          <cell r="C32334" t="str">
            <v>UM</v>
          </cell>
        </row>
        <row r="32335">
          <cell r="A32335" t="str">
            <v>DD42032900</v>
          </cell>
          <cell r="B32335" t="str">
            <v>LUVAS DE COURO</v>
          </cell>
          <cell r="C32335" t="str">
            <v>UM</v>
          </cell>
        </row>
        <row r="32336">
          <cell r="A32336" t="str">
            <v>IMOB84719014</v>
          </cell>
          <cell r="B32336" t="str">
            <v>DIGITALIZADORES DE IMAGEM</v>
          </cell>
          <cell r="C32336" t="str">
            <v>UM</v>
          </cell>
        </row>
        <row r="32337">
          <cell r="A32337" t="str">
            <v>81070600D</v>
          </cell>
          <cell r="B32337" t="str">
            <v>M.O. CJ TALA LD MAN 6x6- SUSPENSYS - (100000073354)6X6</v>
          </cell>
          <cell r="C32337" t="str">
            <v>UM</v>
          </cell>
        </row>
        <row r="32338">
          <cell r="A32338" t="str">
            <v>81070600E</v>
          </cell>
          <cell r="B32338" t="str">
            <v>M.O. CJ TALA LE MAN 6x6- SUSPENSYS - (100000073355)6X6</v>
          </cell>
          <cell r="C32338" t="str">
            <v>UM</v>
          </cell>
        </row>
        <row r="32339">
          <cell r="A32339" t="str">
            <v>19023900D</v>
          </cell>
          <cell r="B32339" t="str">
            <v>KIT TALA LD. MAN 6x6 - 100000073212     (100000073354)6X6</v>
          </cell>
          <cell r="C32339" t="str">
            <v>UM</v>
          </cell>
        </row>
        <row r="32340">
          <cell r="A32340" t="str">
            <v>19023900E</v>
          </cell>
          <cell r="B32340" t="str">
            <v>KIT TALA LE. MAN 6x6 - 100000073211   (100000073355)6X6</v>
          </cell>
          <cell r="C32340" t="str">
            <v>UM</v>
          </cell>
        </row>
        <row r="32341">
          <cell r="A32341" t="str">
            <v>DD63072000</v>
          </cell>
          <cell r="B32341" t="str">
            <v>CINTOS E COLETES SALVA-VIDAS</v>
          </cell>
          <cell r="C32341" t="str">
            <v>UM</v>
          </cell>
        </row>
        <row r="32342">
          <cell r="A32342" t="str">
            <v>DD84251910</v>
          </cell>
          <cell r="B32342" t="str">
            <v>TALHAS, CADERNAIS E MOITOES MANUAIS</v>
          </cell>
          <cell r="C32342" t="str">
            <v>UM</v>
          </cell>
        </row>
        <row r="32343">
          <cell r="A32343" t="str">
            <v>DD83119000</v>
          </cell>
          <cell r="B32343" t="str">
            <v>OUTROS FIOS</v>
          </cell>
          <cell r="C32343" t="str">
            <v>UM</v>
          </cell>
        </row>
        <row r="32344">
          <cell r="A32344" t="str">
            <v>DD96121090</v>
          </cell>
          <cell r="B32344" t="str">
            <v>OUTRAS FITAS DE IMPRESSORA</v>
          </cell>
          <cell r="C32344" t="str">
            <v>UM</v>
          </cell>
        </row>
        <row r="32345">
          <cell r="A32345">
            <v>107913000</v>
          </cell>
          <cell r="B32345" t="str">
            <v>DEGRAU - 6290100033</v>
          </cell>
          <cell r="C32345" t="str">
            <v>UM</v>
          </cell>
        </row>
        <row r="32346">
          <cell r="A32346">
            <v>109907000</v>
          </cell>
          <cell r="B32346" t="str">
            <v>CHAPA PP CINZA 6,00 x 1800 x 2350 mm</v>
          </cell>
          <cell r="C32346" t="str">
            <v>UM</v>
          </cell>
        </row>
        <row r="32347">
          <cell r="A32347">
            <v>810649000</v>
          </cell>
          <cell r="B32347" t="str">
            <v>M.O. TETO SOLAR AGRITECH AGRALE - 8014.107.064.88.6</v>
          </cell>
          <cell r="C32347" t="str">
            <v>UM</v>
          </cell>
        </row>
        <row r="32348">
          <cell r="A32348">
            <v>807823000</v>
          </cell>
          <cell r="B32348" t="str">
            <v>CANO DE DESCARGA - 26051088</v>
          </cell>
          <cell r="C32348" t="str">
            <v>UM</v>
          </cell>
        </row>
        <row r="32349">
          <cell r="A32349" t="str">
            <v>DD34070010</v>
          </cell>
          <cell r="B32349" t="str">
            <v>PASTAS PARA MODELAR</v>
          </cell>
          <cell r="C32349" t="str">
            <v>UM</v>
          </cell>
        </row>
        <row r="32350">
          <cell r="A32350" t="str">
            <v>DD84836011</v>
          </cell>
          <cell r="B32350" t="str">
            <v>ENGREAGENS DE FRICCAO</v>
          </cell>
          <cell r="C32350" t="str">
            <v>UM</v>
          </cell>
        </row>
        <row r="32351">
          <cell r="A32351">
            <v>807930000</v>
          </cell>
          <cell r="B32351" t="str">
            <v>FECHAMENTO P/ GUINDASTE - 80022687</v>
          </cell>
          <cell r="C32351" t="str">
            <v>UM</v>
          </cell>
        </row>
        <row r="32352">
          <cell r="A32352">
            <v>707930000</v>
          </cell>
          <cell r="B32352" t="str">
            <v>FECHAMENTO P/ GUINDASTE</v>
          </cell>
          <cell r="C32352" t="str">
            <v>UM</v>
          </cell>
        </row>
        <row r="32353">
          <cell r="A32353">
            <v>807931000</v>
          </cell>
          <cell r="B32353" t="str">
            <v>SUPORTE MONTAGEM P/ GUINDASTE - 80058864</v>
          </cell>
          <cell r="C32353" t="str">
            <v>UM</v>
          </cell>
        </row>
        <row r="32354">
          <cell r="A32354">
            <v>707931000</v>
          </cell>
          <cell r="B32354" t="str">
            <v>SUPORTE MONTAGEM</v>
          </cell>
          <cell r="C32354" t="str">
            <v>UM</v>
          </cell>
        </row>
        <row r="32355">
          <cell r="A32355">
            <v>807932000</v>
          </cell>
          <cell r="B32355" t="str">
            <v>FECHAMENTO P/ GUINDASTE - 4174110064</v>
          </cell>
          <cell r="C32355" t="str">
            <v>UM</v>
          </cell>
        </row>
        <row r="32356">
          <cell r="A32356">
            <v>707932000</v>
          </cell>
          <cell r="B32356" t="str">
            <v>FECHAMENTO P/ GUINDASTE</v>
          </cell>
          <cell r="C32356" t="str">
            <v>UM</v>
          </cell>
        </row>
        <row r="32357">
          <cell r="A32357">
            <v>807933000</v>
          </cell>
          <cell r="B32357" t="str">
            <v>SUPORTE ANGULAR DIANTEIRO P/ GUINDASTE - 4174110095</v>
          </cell>
          <cell r="C32357" t="str">
            <v>UM</v>
          </cell>
        </row>
        <row r="32358">
          <cell r="A32358">
            <v>707933000</v>
          </cell>
          <cell r="B32358" t="str">
            <v>SUPORTE ANGULAR DIANTEIRO</v>
          </cell>
          <cell r="C32358" t="str">
            <v>UM</v>
          </cell>
        </row>
        <row r="32359">
          <cell r="A32359">
            <v>807934000</v>
          </cell>
          <cell r="B32359" t="str">
            <v>SUPORTE RT2030 P/ GUINDASTE - 4159110071</v>
          </cell>
          <cell r="C32359" t="str">
            <v>UM</v>
          </cell>
        </row>
        <row r="32360">
          <cell r="A32360">
            <v>707934000</v>
          </cell>
          <cell r="B32360" t="str">
            <v>SUPORTE RT2030</v>
          </cell>
          <cell r="C32360" t="str">
            <v>UM</v>
          </cell>
        </row>
        <row r="32361">
          <cell r="A32361" t="str">
            <v>10607200D</v>
          </cell>
          <cell r="B32361" t="str">
            <v>ENCAIXE DO FAROL DIREITO SCANIA SERIE 4 98 EM DIANTE</v>
          </cell>
          <cell r="C32361" t="str">
            <v>UM</v>
          </cell>
        </row>
        <row r="32362">
          <cell r="A32362" t="str">
            <v>10607200E</v>
          </cell>
          <cell r="B32362" t="str">
            <v>ENCAIXE DO FAROL ESQUERDO SCANIA SERIE 4 98 EM DIANTE</v>
          </cell>
          <cell r="C32362" t="str">
            <v>UM</v>
          </cell>
        </row>
        <row r="32363">
          <cell r="A32363" t="str">
            <v>10018900D</v>
          </cell>
          <cell r="B32363" t="str">
            <v>ENCAIXE DO FAROL DIREITO VOLVO FM/FH 2008 EM DIANTE</v>
          </cell>
          <cell r="C32363" t="str">
            <v>UM</v>
          </cell>
        </row>
        <row r="32364">
          <cell r="A32364" t="str">
            <v>10018900E</v>
          </cell>
          <cell r="B32364" t="str">
            <v>ENCAIXE DO FAROL ESQUERDO VOLVO FM/FH 2008 EM DIANTE</v>
          </cell>
          <cell r="C32364" t="str">
            <v>UM</v>
          </cell>
        </row>
        <row r="32365">
          <cell r="A32365" t="str">
            <v>DD82059000</v>
          </cell>
          <cell r="B32365" t="str">
            <v>SORTIDO DE TORNO, BIGORNA MANUAL</v>
          </cell>
          <cell r="C32365" t="str">
            <v>UM</v>
          </cell>
        </row>
        <row r="32366">
          <cell r="A32366">
            <v>807935000</v>
          </cell>
          <cell r="B32366" t="str">
            <v>SUPORTE TAMPA TRASEIRA CABINE  P/ GUINDASTE - 80012663</v>
          </cell>
          <cell r="C32366" t="str">
            <v>UM</v>
          </cell>
        </row>
        <row r="32367">
          <cell r="A32367">
            <v>707935000</v>
          </cell>
          <cell r="B32367" t="str">
            <v>SUPORTE TAMPA TRASEIRA CABINE</v>
          </cell>
          <cell r="C32367" t="str">
            <v>UM</v>
          </cell>
        </row>
        <row r="32368">
          <cell r="A32368" t="str">
            <v>IMOB84145990</v>
          </cell>
          <cell r="B32368" t="str">
            <v>OUTROS VENTILADORES</v>
          </cell>
          <cell r="C32368" t="str">
            <v>UM</v>
          </cell>
        </row>
        <row r="32369">
          <cell r="A32369">
            <v>707936000</v>
          </cell>
          <cell r="B32369" t="str">
            <v>PROTECAO</v>
          </cell>
          <cell r="C32369" t="str">
            <v>UM</v>
          </cell>
        </row>
        <row r="32370">
          <cell r="A32370">
            <v>807936000</v>
          </cell>
          <cell r="B32370" t="str">
            <v>PROTECAO P/ GUINDASTE - 4189210077</v>
          </cell>
          <cell r="C32370" t="str">
            <v>UM</v>
          </cell>
        </row>
        <row r="32371">
          <cell r="A32371">
            <v>807937000</v>
          </cell>
          <cell r="B32371" t="str">
            <v>PROTECAO CARRETEL DIANT ESQ P/ GUINDASTE - 4189210089</v>
          </cell>
          <cell r="C32371" t="str">
            <v>UM</v>
          </cell>
        </row>
        <row r="32372">
          <cell r="A32372">
            <v>707937000</v>
          </cell>
          <cell r="B32372" t="str">
            <v>PROTECAO CARRETEL DIANT ESQ</v>
          </cell>
          <cell r="C32372" t="str">
            <v>UM</v>
          </cell>
        </row>
        <row r="32373">
          <cell r="A32373">
            <v>807938000</v>
          </cell>
          <cell r="B32373" t="str">
            <v>PROTECAO CARRETEL DIANT DIR P/ GUINDASTE - 4189210090</v>
          </cell>
          <cell r="C32373" t="str">
            <v>UM</v>
          </cell>
        </row>
        <row r="32374">
          <cell r="A32374">
            <v>707938000</v>
          </cell>
          <cell r="B32374" t="str">
            <v>PROTECAO CARRETEL DIANT DIR</v>
          </cell>
          <cell r="C32374" t="str">
            <v>UM</v>
          </cell>
        </row>
        <row r="32375">
          <cell r="A32375">
            <v>807939000</v>
          </cell>
          <cell r="B32375" t="str">
            <v>PROTECAO CARRETEL TRAS DIR P/ GUINDASTE - 4189210091</v>
          </cell>
          <cell r="C32375" t="str">
            <v>UM</v>
          </cell>
        </row>
        <row r="32376">
          <cell r="A32376">
            <v>707939000</v>
          </cell>
          <cell r="B32376" t="str">
            <v>PROTECAO CARRETEL TRAS DIR</v>
          </cell>
          <cell r="C32376" t="str">
            <v>UM</v>
          </cell>
        </row>
        <row r="32377">
          <cell r="A32377">
            <v>807940000</v>
          </cell>
          <cell r="B32377" t="str">
            <v>PROTECAO CARRETEL TRAS ESQ P/ GUINDASTE - 4189210092</v>
          </cell>
          <cell r="C32377" t="str">
            <v>UM</v>
          </cell>
        </row>
        <row r="32378">
          <cell r="A32378">
            <v>707940000</v>
          </cell>
          <cell r="B32378" t="str">
            <v>PROTECAO CARRETEL TRAS ESQ</v>
          </cell>
          <cell r="C32378" t="str">
            <v>UM</v>
          </cell>
        </row>
        <row r="32379">
          <cell r="A32379">
            <v>807941000</v>
          </cell>
          <cell r="B32379" t="str">
            <v>CALCO APOIO P/ GUINDASTE - 6705170875</v>
          </cell>
          <cell r="C32379" t="str">
            <v>UM</v>
          </cell>
        </row>
        <row r="32380">
          <cell r="A32380">
            <v>707941000</v>
          </cell>
          <cell r="B32380" t="str">
            <v>CALCO APOIO</v>
          </cell>
          <cell r="C32380" t="str">
            <v>UM</v>
          </cell>
        </row>
        <row r="32381">
          <cell r="A32381">
            <v>701786060</v>
          </cell>
          <cell r="B32381" t="str">
            <v>REFORÇO - LASER</v>
          </cell>
          <cell r="C32381" t="str">
            <v>UM</v>
          </cell>
        </row>
        <row r="32382">
          <cell r="A32382">
            <v>701786070</v>
          </cell>
          <cell r="B32382" t="str">
            <v>REFORÇO - LASER</v>
          </cell>
          <cell r="C32382" t="str">
            <v>UM</v>
          </cell>
        </row>
        <row r="32383">
          <cell r="A32383">
            <v>701786080</v>
          </cell>
          <cell r="B32383" t="str">
            <v>REFORÇO - LASER</v>
          </cell>
          <cell r="C32383" t="str">
            <v>UM</v>
          </cell>
        </row>
        <row r="32384">
          <cell r="A32384">
            <v>807942000</v>
          </cell>
          <cell r="B32384" t="str">
            <v>SUPORTE TAMPA VALVULA TOPO P/ GUINDASTE - 2189210063</v>
          </cell>
          <cell r="C32384" t="str">
            <v>UM</v>
          </cell>
        </row>
        <row r="32385">
          <cell r="A32385">
            <v>707942000</v>
          </cell>
          <cell r="B32385" t="str">
            <v>SUPORTE TAMPA VALVULA TOPO</v>
          </cell>
          <cell r="C32385" t="str">
            <v>UM</v>
          </cell>
        </row>
        <row r="32386">
          <cell r="A32386">
            <v>707942010</v>
          </cell>
          <cell r="B32386" t="str">
            <v>BASE SUPORTE TAMPA VALVULA TOPO - 4189210061</v>
          </cell>
          <cell r="C32386" t="str">
            <v>UM</v>
          </cell>
        </row>
        <row r="32387">
          <cell r="A32387">
            <v>707942020</v>
          </cell>
          <cell r="B32387" t="str">
            <v>CINTA SUPORTE TAMPA VALVULA TOPO - 4189210126</v>
          </cell>
          <cell r="C32387" t="str">
            <v>UM</v>
          </cell>
        </row>
        <row r="32388">
          <cell r="A32388" t="str">
            <v>DD39093020</v>
          </cell>
          <cell r="B32388" t="str">
            <v>OUTRAS RESINAS , CARGA MINERAL</v>
          </cell>
          <cell r="C32388" t="str">
            <v>KG</v>
          </cell>
        </row>
        <row r="32389">
          <cell r="A32389">
            <v>807943000</v>
          </cell>
          <cell r="B32389" t="str">
            <v>SUPORTE TAMPA VALVULA FUNDO P/ GUINDASTE - 2189210064</v>
          </cell>
          <cell r="C32389" t="str">
            <v>UM</v>
          </cell>
        </row>
        <row r="32390">
          <cell r="A32390">
            <v>707943010</v>
          </cell>
          <cell r="B32390" t="str">
            <v>BASE SUPORTE TAMPA VALVULA FUNDO - 4189210060</v>
          </cell>
          <cell r="C32390" t="str">
            <v>UM</v>
          </cell>
        </row>
        <row r="32391">
          <cell r="A32391">
            <v>807824000</v>
          </cell>
          <cell r="B32391" t="str">
            <v>CANO DE DESCARGA - 10546391</v>
          </cell>
          <cell r="C32391" t="str">
            <v>UM</v>
          </cell>
        </row>
        <row r="32392">
          <cell r="A32392">
            <v>707824010</v>
          </cell>
          <cell r="B32392" t="str">
            <v>CANO DE DESCARGA - PARTE 1 - 10546391</v>
          </cell>
          <cell r="C32392" t="str">
            <v>UM</v>
          </cell>
        </row>
        <row r="32393">
          <cell r="A32393">
            <v>707824020</v>
          </cell>
          <cell r="B32393" t="str">
            <v>CANO DE DESCARGA - PARTE 2 - 10546391</v>
          </cell>
          <cell r="C32393" t="str">
            <v>UM</v>
          </cell>
        </row>
        <row r="32394">
          <cell r="A32394" t="str">
            <v>DD94013090</v>
          </cell>
          <cell r="B32394" t="str">
            <v>ASSENTOS GIRATORIOS DE ALTURA AJUSTAVEL</v>
          </cell>
          <cell r="C32394" t="str">
            <v>UM</v>
          </cell>
        </row>
        <row r="32395">
          <cell r="A32395">
            <v>650131000</v>
          </cell>
          <cell r="B32395" t="str">
            <v>SALOCLEAN 626L</v>
          </cell>
          <cell r="C32395" t="str">
            <v>KG</v>
          </cell>
        </row>
        <row r="32396">
          <cell r="A32396">
            <v>807825000</v>
          </cell>
          <cell r="B32396" t="str">
            <v>MOLDURA DO TETO - LG PLASTICOS</v>
          </cell>
          <cell r="C32396" t="str">
            <v>UM</v>
          </cell>
        </row>
        <row r="32397">
          <cell r="A32397" t="str">
            <v>80782600D</v>
          </cell>
          <cell r="B32397" t="str">
            <v>LANTERNA INTERNA TRAS. DIREITA - LG PLASTICOS</v>
          </cell>
          <cell r="C32397" t="str">
            <v>UM</v>
          </cell>
        </row>
        <row r="32398">
          <cell r="A32398">
            <v>701786300</v>
          </cell>
          <cell r="B32398" t="str">
            <v>REFORÇO COM PORCAS</v>
          </cell>
          <cell r="C32398" t="str">
            <v>UM</v>
          </cell>
        </row>
        <row r="32399">
          <cell r="A32399">
            <v>707943020</v>
          </cell>
          <cell r="B32399" t="str">
            <v>CINTA SUPORTE TAMPA VALVULA FUNDO - 4189210127</v>
          </cell>
          <cell r="C32399" t="str">
            <v>UM</v>
          </cell>
        </row>
        <row r="32400">
          <cell r="A32400">
            <v>701786400</v>
          </cell>
          <cell r="B32400" t="str">
            <v>REFORÇO COM PORCAS</v>
          </cell>
          <cell r="C32400" t="str">
            <v>UM</v>
          </cell>
        </row>
        <row r="32401">
          <cell r="A32401" t="str">
            <v>70645803E</v>
          </cell>
          <cell r="B32401" t="str">
            <v>CANTONEIRA MENOR ESQ. P/ GUINDASTE (EXTERNO) - 82032112</v>
          </cell>
          <cell r="C32401" t="str">
            <v>UM</v>
          </cell>
        </row>
        <row r="32402">
          <cell r="A32402">
            <v>707943030</v>
          </cell>
          <cell r="B32402" t="str">
            <v>CINTA SUPORTE TAMPA VALVULA FUNDO - 4189210128</v>
          </cell>
          <cell r="C32402" t="str">
            <v>UM</v>
          </cell>
        </row>
        <row r="32403">
          <cell r="A32403" t="str">
            <v>80782600E</v>
          </cell>
          <cell r="B32403" t="str">
            <v>LANTERNA INTERNA TRAS. ESQUERDA - LG PLASTICOS</v>
          </cell>
          <cell r="C32403" t="str">
            <v>UM</v>
          </cell>
        </row>
        <row r="32404">
          <cell r="A32404">
            <v>707943000</v>
          </cell>
          <cell r="B32404" t="str">
            <v>SUPORTE TAMPA VALVULA FUNDO</v>
          </cell>
          <cell r="C32404" t="str">
            <v>UM</v>
          </cell>
        </row>
        <row r="32405">
          <cell r="A32405">
            <v>807944000</v>
          </cell>
          <cell r="B32405" t="str">
            <v>PLACA SOLDADA C/ PORCA P/ GUINDASTE - 80022550</v>
          </cell>
          <cell r="C32405" t="str">
            <v>UM</v>
          </cell>
        </row>
        <row r="32406">
          <cell r="A32406">
            <v>707944000</v>
          </cell>
          <cell r="B32406" t="str">
            <v>PLACA SOLDADA C/ PORCA</v>
          </cell>
          <cell r="C32406" t="str">
            <v>UM</v>
          </cell>
        </row>
        <row r="32407">
          <cell r="A32407">
            <v>707944010</v>
          </cell>
          <cell r="B32407" t="str">
            <v>PLACA P/ GUINDASTE</v>
          </cell>
          <cell r="C32407" t="str">
            <v>UM</v>
          </cell>
        </row>
        <row r="32408">
          <cell r="A32408" t="str">
            <v>DD84272090</v>
          </cell>
          <cell r="B32408" t="str">
            <v>OUTROS VEÍCULOS , CARGA</v>
          </cell>
          <cell r="C32408" t="str">
            <v>UM</v>
          </cell>
        </row>
        <row r="32409">
          <cell r="A32409">
            <v>105226000</v>
          </cell>
          <cell r="B32409" t="str">
            <v>PORCA SEXT 5/16"-18 UNC PROJ DIN 929</v>
          </cell>
          <cell r="C32409" t="str">
            <v>UM</v>
          </cell>
        </row>
        <row r="32410">
          <cell r="A32410">
            <v>701786600</v>
          </cell>
          <cell r="B32410" t="str">
            <v>REFORÇO COM PORCAS</v>
          </cell>
          <cell r="C32410" t="str">
            <v>UM</v>
          </cell>
        </row>
        <row r="32411">
          <cell r="A32411">
            <v>701786090</v>
          </cell>
          <cell r="B32411" t="str">
            <v>REFORÇO ESTAMPADO</v>
          </cell>
          <cell r="C32411" t="str">
            <v>UM</v>
          </cell>
        </row>
        <row r="32412">
          <cell r="A32412">
            <v>807945000</v>
          </cell>
          <cell r="B32412" t="str">
            <v>SUPORTE P/ GUINDASTE - 80022551</v>
          </cell>
          <cell r="C32412" t="str">
            <v>UM</v>
          </cell>
        </row>
        <row r="32413">
          <cell r="A32413">
            <v>707945000</v>
          </cell>
          <cell r="B32413" t="str">
            <v>SUPORTE P/ GUINDASTE</v>
          </cell>
          <cell r="C32413" t="str">
            <v>UM</v>
          </cell>
        </row>
        <row r="32414">
          <cell r="A32414">
            <v>707946000</v>
          </cell>
          <cell r="B32414" t="str">
            <v>SUPORTE P/ GUINDASTE</v>
          </cell>
          <cell r="C32414" t="str">
            <v>UM</v>
          </cell>
        </row>
        <row r="32415">
          <cell r="A32415">
            <v>807946000</v>
          </cell>
          <cell r="B32415" t="str">
            <v>SUPORTE P/ GUINDASTE - 80022798</v>
          </cell>
          <cell r="C32415" t="str">
            <v>UM</v>
          </cell>
        </row>
        <row r="32416">
          <cell r="A32416">
            <v>807947000</v>
          </cell>
          <cell r="B32416" t="str">
            <v>DEFLETOR INFERIOR RADIADOR P/ GUINDASTE - 80023418</v>
          </cell>
          <cell r="C32416" t="str">
            <v>UM</v>
          </cell>
        </row>
        <row r="32417">
          <cell r="A32417">
            <v>707947000</v>
          </cell>
          <cell r="B32417" t="str">
            <v>DEFLETOR INFERIOR RADIADOR</v>
          </cell>
          <cell r="C32417" t="str">
            <v>UM</v>
          </cell>
        </row>
        <row r="32418">
          <cell r="A32418">
            <v>707948000</v>
          </cell>
          <cell r="B32418" t="str">
            <v>PLACA INFERIOR RADIADOR</v>
          </cell>
          <cell r="C32418" t="str">
            <v>UM</v>
          </cell>
        </row>
        <row r="32419">
          <cell r="A32419">
            <v>807948000</v>
          </cell>
          <cell r="B32419" t="str">
            <v>PLACA INFERIOR RADIADOR P/ GUINDASTE - 80023419</v>
          </cell>
          <cell r="C32419" t="str">
            <v>UM</v>
          </cell>
        </row>
        <row r="32420">
          <cell r="A32420">
            <v>807949000</v>
          </cell>
          <cell r="B32420" t="str">
            <v>COBERTURA P/ GUINDASTE - 80023965</v>
          </cell>
          <cell r="C32420" t="str">
            <v>UM</v>
          </cell>
        </row>
        <row r="32421">
          <cell r="A32421">
            <v>707949000</v>
          </cell>
          <cell r="B32421" t="str">
            <v>COBERTURA P/ GUINDASTE</v>
          </cell>
          <cell r="C32421" t="str">
            <v>UM</v>
          </cell>
        </row>
        <row r="32422">
          <cell r="A32422">
            <v>707950000</v>
          </cell>
          <cell r="B32422" t="str">
            <v>TAMPA P/ GUINDASTE</v>
          </cell>
          <cell r="C32422" t="str">
            <v>UM</v>
          </cell>
        </row>
        <row r="32423">
          <cell r="A32423">
            <v>807950000</v>
          </cell>
          <cell r="B32423" t="str">
            <v>TAMPA P/ GUINDASTE - 4174810030</v>
          </cell>
          <cell r="C32423" t="str">
            <v>UM</v>
          </cell>
        </row>
        <row r="32424">
          <cell r="A32424">
            <v>807951000</v>
          </cell>
          <cell r="B32424" t="str">
            <v>SUPORTE TRAVA P/ GUINDASTE - 6184100054</v>
          </cell>
          <cell r="C32424" t="str">
            <v>UM</v>
          </cell>
        </row>
        <row r="32425">
          <cell r="A32425">
            <v>707951000</v>
          </cell>
          <cell r="B32425" t="str">
            <v>SUPORTE TRAVA P/ GUINDASTE</v>
          </cell>
          <cell r="C32425" t="str">
            <v>UM</v>
          </cell>
        </row>
        <row r="32426">
          <cell r="A32426" t="str">
            <v>DD90251110</v>
          </cell>
          <cell r="B32426" t="str">
            <v>OUTROS TERMOMETROS</v>
          </cell>
          <cell r="C32426" t="str">
            <v>UM</v>
          </cell>
        </row>
        <row r="32427">
          <cell r="A32427">
            <v>807952000</v>
          </cell>
          <cell r="B32427" t="str">
            <v>PROTECAO SOLDADA CAC P/ GUINDASTE - 80022503</v>
          </cell>
          <cell r="C32427" t="str">
            <v>UM</v>
          </cell>
        </row>
        <row r="32428">
          <cell r="A32428">
            <v>707952000</v>
          </cell>
          <cell r="B32428" t="str">
            <v>PROTECAO SOLDADA CAC</v>
          </cell>
          <cell r="C32428" t="str">
            <v>UM</v>
          </cell>
        </row>
        <row r="32429">
          <cell r="A32429">
            <v>707952010</v>
          </cell>
          <cell r="B32429" t="str">
            <v>PAINEL FRONTAL PROTECAO CAC - 80022866</v>
          </cell>
          <cell r="C32429" t="str">
            <v>UM</v>
          </cell>
        </row>
        <row r="32430">
          <cell r="A32430">
            <v>707952020</v>
          </cell>
          <cell r="B32430" t="str">
            <v>PAINEL ESQUERDO PROTECAO CAC - 80022867</v>
          </cell>
          <cell r="C32430" t="str">
            <v>UM</v>
          </cell>
        </row>
        <row r="32431">
          <cell r="A32431">
            <v>707952030</v>
          </cell>
          <cell r="B32431" t="str">
            <v>PAINEL DIREITO PROTECAO CAC - 80022868</v>
          </cell>
          <cell r="C32431" t="str">
            <v>UM</v>
          </cell>
        </row>
        <row r="32432">
          <cell r="A32432">
            <v>707952040</v>
          </cell>
          <cell r="B32432" t="str">
            <v>PAINEL TRASEIRO PROTECAO CAC - 80022869</v>
          </cell>
          <cell r="C32432" t="str">
            <v>UM</v>
          </cell>
        </row>
        <row r="32433">
          <cell r="A32433">
            <v>807953000</v>
          </cell>
          <cell r="B32433" t="str">
            <v>SUPORTE MONTAGEM SOLDADO P/ GUINDASTE - 80023966</v>
          </cell>
          <cell r="C32433" t="str">
            <v>UM</v>
          </cell>
        </row>
        <row r="32434">
          <cell r="A32434">
            <v>707953000</v>
          </cell>
          <cell r="B32434" t="str">
            <v>SUPORTE MONTAGEM SOLDADO</v>
          </cell>
          <cell r="C32434" t="str">
            <v>UM</v>
          </cell>
        </row>
        <row r="32435">
          <cell r="A32435" t="str">
            <v>DD29181100</v>
          </cell>
          <cell r="B32435" t="str">
            <v>ACIDO LACTICO, SEUS SAIS E ESTERES</v>
          </cell>
          <cell r="C32435" t="str">
            <v>UM</v>
          </cell>
        </row>
        <row r="32436">
          <cell r="A32436">
            <v>707953110</v>
          </cell>
          <cell r="B32436" t="str">
            <v>SUPORTE MONTAGEM BATERIA - LASER</v>
          </cell>
          <cell r="C32436" t="str">
            <v>UM</v>
          </cell>
        </row>
        <row r="32437">
          <cell r="A32437">
            <v>707953100</v>
          </cell>
          <cell r="B32437" t="str">
            <v>SUPORTE MONTAGEM BATERIA C/ PORCA</v>
          </cell>
          <cell r="C32437" t="str">
            <v>UM</v>
          </cell>
        </row>
        <row r="32438">
          <cell r="A32438">
            <v>707953210</v>
          </cell>
          <cell r="B32438" t="str">
            <v>SUPORTE FIXACAO - LASER</v>
          </cell>
          <cell r="C32438" t="str">
            <v>UM</v>
          </cell>
        </row>
        <row r="32439">
          <cell r="A32439">
            <v>707953200</v>
          </cell>
          <cell r="B32439" t="str">
            <v>SUPORTE FIXACAO C/ PORCA</v>
          </cell>
          <cell r="C32439" t="str">
            <v>UM</v>
          </cell>
        </row>
        <row r="32440">
          <cell r="A32440" t="str">
            <v>DD21069060</v>
          </cell>
          <cell r="B32440" t="str">
            <v>CARAMELOS E OUTROS PRODUTOS SEM ACUCAR</v>
          </cell>
          <cell r="C32440" t="str">
            <v>UM</v>
          </cell>
        </row>
        <row r="32441">
          <cell r="A32441">
            <v>807954000</v>
          </cell>
          <cell r="B32441" t="str">
            <v>TAMPA BATERIA P/ GUINDASTE - 80023522</v>
          </cell>
          <cell r="C32441" t="str">
            <v>UM</v>
          </cell>
        </row>
        <row r="32442">
          <cell r="A32442">
            <v>707954000</v>
          </cell>
          <cell r="B32442" t="str">
            <v>TAMPA BATERIA (EXTERNO)</v>
          </cell>
          <cell r="C32442" t="str">
            <v>UM</v>
          </cell>
        </row>
        <row r="32443">
          <cell r="A32443">
            <v>807955000</v>
          </cell>
          <cell r="B32443" t="str">
            <v>SUPORTE ANGULAR TRASEIRO P/ GUINDASTE - 4174110096</v>
          </cell>
          <cell r="C32443" t="str">
            <v>UM</v>
          </cell>
        </row>
        <row r="32444">
          <cell r="A32444">
            <v>707955000</v>
          </cell>
          <cell r="B32444" t="str">
            <v>SUPORTE ANGULAR TRASEIRO</v>
          </cell>
          <cell r="C32444" t="str">
            <v>UM</v>
          </cell>
        </row>
        <row r="32445">
          <cell r="A32445" t="str">
            <v>80795600D</v>
          </cell>
          <cell r="B32445" t="str">
            <v>DEFLETOR DIREITO RADIADOR P/ GUINDASTE - 80024221</v>
          </cell>
          <cell r="C32445" t="str">
            <v>UM</v>
          </cell>
        </row>
        <row r="32446">
          <cell r="A32446" t="str">
            <v>80795600E</v>
          </cell>
          <cell r="B32446" t="str">
            <v>DEFLETOR ESQUERDO RADIADOR P/ GUINDASTE - 80024222</v>
          </cell>
          <cell r="C32446" t="str">
            <v>UM</v>
          </cell>
        </row>
        <row r="32447">
          <cell r="A32447" t="str">
            <v>70795600E</v>
          </cell>
          <cell r="B32447" t="str">
            <v>DEFLETOR ESQUERDO RADIADOR</v>
          </cell>
          <cell r="C32447" t="str">
            <v>UM</v>
          </cell>
        </row>
        <row r="32448">
          <cell r="A32448" t="str">
            <v>70795600D</v>
          </cell>
          <cell r="B32448" t="str">
            <v>DEFLETOR DIREITO RADIADOR</v>
          </cell>
          <cell r="C32448" t="str">
            <v>UM</v>
          </cell>
        </row>
        <row r="32449">
          <cell r="A32449">
            <v>807957000</v>
          </cell>
          <cell r="B32449" t="str">
            <v>DEFLETOR INFERIOR RADIADOR P/ GUINDASTE - 80024223</v>
          </cell>
          <cell r="C32449" t="str">
            <v>UM</v>
          </cell>
        </row>
        <row r="32450">
          <cell r="A32450">
            <v>707957000</v>
          </cell>
          <cell r="B32450" t="str">
            <v>DEFLETOR INFERIOR RADIADOR</v>
          </cell>
          <cell r="C32450" t="str">
            <v>UM</v>
          </cell>
        </row>
        <row r="32451">
          <cell r="A32451">
            <v>807958000</v>
          </cell>
          <cell r="B32451" t="str">
            <v>CJ PORTA BATERIA P/ GUINDASTE - 80029118</v>
          </cell>
          <cell r="C32451" t="str">
            <v>UM</v>
          </cell>
        </row>
        <row r="32452">
          <cell r="A32452">
            <v>707958000</v>
          </cell>
          <cell r="B32452" t="str">
            <v>PORTA BATERIA</v>
          </cell>
          <cell r="C32452" t="str">
            <v>UM</v>
          </cell>
        </row>
        <row r="32453">
          <cell r="A32453">
            <v>107958000</v>
          </cell>
          <cell r="B32453" t="str">
            <v>FECHO EMBUTIDO C/ CHAVE PRETO - 10408</v>
          </cell>
          <cell r="C32453" t="str">
            <v>UM</v>
          </cell>
        </row>
        <row r="32454">
          <cell r="A32454">
            <v>107959000</v>
          </cell>
          <cell r="B32454" t="str">
            <v>DOBRADICA INOX 1,5x76x260 COM FURACAO</v>
          </cell>
          <cell r="C32454" t="str">
            <v>UM</v>
          </cell>
        </row>
        <row r="32455">
          <cell r="A32455" t="str">
            <v>DD83100000</v>
          </cell>
          <cell r="B32455" t="str">
            <v>OUTRAS PLACAS INDICADORAS</v>
          </cell>
          <cell r="C32455" t="str">
            <v>UM</v>
          </cell>
        </row>
        <row r="32456">
          <cell r="A32456" t="str">
            <v>70759137D</v>
          </cell>
          <cell r="B32456" t="str">
            <v>SUPORTE USINADO DIREITO CILINDRO P/ DUMPER - 007.07.033</v>
          </cell>
          <cell r="C32456" t="str">
            <v>UM</v>
          </cell>
        </row>
        <row r="32457">
          <cell r="A32457" t="str">
            <v>70759137E</v>
          </cell>
          <cell r="B32457" t="str">
            <v>SUPORTE USINADO ESQUERDO CILINDRO P/ DUMPER - 007.07.034</v>
          </cell>
          <cell r="C32457" t="str">
            <v>UM</v>
          </cell>
        </row>
        <row r="32458">
          <cell r="A32458" t="str">
            <v>DD72106100</v>
          </cell>
          <cell r="B32458" t="str">
            <v>LAMIN FERRO/ACO</v>
          </cell>
          <cell r="C32458" t="str">
            <v>UM</v>
          </cell>
        </row>
        <row r="32459">
          <cell r="A32459" t="str">
            <v>80782700D</v>
          </cell>
          <cell r="B32459" t="str">
            <v>CONJUNTO SUP. DIR. CIL. P/ DUMPER MM 150 - 001.31.005</v>
          </cell>
          <cell r="C32459" t="str">
            <v>UM</v>
          </cell>
        </row>
        <row r="32460">
          <cell r="A32460" t="str">
            <v>80782700E</v>
          </cell>
          <cell r="B32460" t="str">
            <v>CONJUNTO SUP. ESQ. CIL. P/ DUMPER MM 150 - 001.31.001</v>
          </cell>
          <cell r="C32460" t="str">
            <v>UM</v>
          </cell>
        </row>
        <row r="32461">
          <cell r="A32461">
            <v>707827010</v>
          </cell>
          <cell r="B32461" t="str">
            <v>SUPORTE CILINDRO MAIOR P/ DUMPER MM 150 - 001.31.002</v>
          </cell>
          <cell r="C32461" t="str">
            <v>UM</v>
          </cell>
        </row>
        <row r="32462">
          <cell r="A32462">
            <v>707827040</v>
          </cell>
          <cell r="B32462" t="str">
            <v>SUPORTE CILINDRO MAIOR USINADO P/ DUMPER MM 150 - 001.31.002</v>
          </cell>
          <cell r="C32462" t="str">
            <v>UM</v>
          </cell>
        </row>
        <row r="32463">
          <cell r="A32463">
            <v>109909000</v>
          </cell>
          <cell r="B32463" t="str">
            <v>EIXO ANCOR. CIL. MAIOR P/ DUMPER MM 150 - 001.31.004</v>
          </cell>
          <cell r="C32463" t="str">
            <v>UM</v>
          </cell>
        </row>
        <row r="32464">
          <cell r="A32464">
            <v>109910000</v>
          </cell>
          <cell r="B32464" t="str">
            <v>BUCHA FIXA P/ DUMPER MM 150 - 001.31.003</v>
          </cell>
          <cell r="C32464" t="str">
            <v>UM</v>
          </cell>
        </row>
        <row r="32465">
          <cell r="A32465">
            <v>707827020</v>
          </cell>
          <cell r="B32465" t="str">
            <v>REFORCO SUP. CILINDRO P/ DUMPER MM 150 - 001.31.006</v>
          </cell>
          <cell r="C32465" t="str">
            <v>UM</v>
          </cell>
        </row>
        <row r="32466">
          <cell r="A32466">
            <v>707827030</v>
          </cell>
          <cell r="B32466" t="str">
            <v>REFORCO SUP. P/ DUMPER MM 150 - 001.31.007</v>
          </cell>
          <cell r="C32466" t="str">
            <v>UM</v>
          </cell>
        </row>
        <row r="32467">
          <cell r="A32467">
            <v>109911000</v>
          </cell>
          <cell r="B32467" t="str">
            <v>PERFIL DA JANELA 608 REF. 06164</v>
          </cell>
          <cell r="C32467" t="str">
            <v>M</v>
          </cell>
        </row>
        <row r="32468">
          <cell r="A32468">
            <v>109912000</v>
          </cell>
          <cell r="B32468" t="str">
            <v>PERFIL DA JANELA 608 REF. 06165</v>
          </cell>
          <cell r="C32468" t="str">
            <v>M</v>
          </cell>
        </row>
        <row r="32469">
          <cell r="A32469">
            <v>810650000</v>
          </cell>
          <cell r="B32469" t="str">
            <v>M.O. TETO SOLAR AGRALE</v>
          </cell>
          <cell r="C32469" t="str">
            <v>UM</v>
          </cell>
        </row>
        <row r="32470">
          <cell r="A32470">
            <v>807959000</v>
          </cell>
          <cell r="B32470" t="str">
            <v>SUPORTE MONTAGEM P/ GUINDASTE - 4189110140</v>
          </cell>
          <cell r="C32470" t="str">
            <v>UM</v>
          </cell>
        </row>
        <row r="32471">
          <cell r="A32471">
            <v>707959000</v>
          </cell>
          <cell r="B32471" t="str">
            <v>SUPORTE MONTAGEM</v>
          </cell>
          <cell r="C32471" t="str">
            <v>UM</v>
          </cell>
        </row>
        <row r="32472">
          <cell r="A32472">
            <v>807960000</v>
          </cell>
          <cell r="B32472" t="str">
            <v>DEFLETOR P/ GUINDASTE - 80029635</v>
          </cell>
          <cell r="C32472" t="str">
            <v>UM</v>
          </cell>
        </row>
        <row r="32473">
          <cell r="A32473">
            <v>707960000</v>
          </cell>
          <cell r="B32473" t="str">
            <v>DEFLETOR</v>
          </cell>
          <cell r="C32473" t="str">
            <v>UM</v>
          </cell>
        </row>
        <row r="32474">
          <cell r="A32474">
            <v>807961000</v>
          </cell>
          <cell r="B32474" t="str">
            <v>DEFLETOR P/ GUINDASTE - 4189810083</v>
          </cell>
          <cell r="C32474" t="str">
            <v>UM</v>
          </cell>
        </row>
        <row r="32475">
          <cell r="A32475">
            <v>707961000</v>
          </cell>
          <cell r="B32475" t="str">
            <v>DEFLETOR</v>
          </cell>
          <cell r="C32475" t="str">
            <v>UM</v>
          </cell>
        </row>
        <row r="32476">
          <cell r="A32476">
            <v>807962000</v>
          </cell>
          <cell r="B32476" t="str">
            <v>COBERTURA RADIADOR P/ GUINDASTE - 4189810036</v>
          </cell>
          <cell r="C32476" t="str">
            <v>UM</v>
          </cell>
        </row>
        <row r="32477">
          <cell r="A32477">
            <v>707962000</v>
          </cell>
          <cell r="B32477" t="str">
            <v>COBERTURA RADIADOR</v>
          </cell>
          <cell r="C32477" t="str">
            <v>UM</v>
          </cell>
        </row>
        <row r="32478">
          <cell r="A32478">
            <v>807963000</v>
          </cell>
          <cell r="B32478" t="str">
            <v>SUPORTE TUBO P/ GUINDASTE - 4189810037</v>
          </cell>
          <cell r="C32478" t="str">
            <v>UM</v>
          </cell>
        </row>
        <row r="32479">
          <cell r="A32479">
            <v>707963000</v>
          </cell>
          <cell r="B32479" t="str">
            <v>SUPORTE TUBO</v>
          </cell>
          <cell r="C32479" t="str">
            <v>UM</v>
          </cell>
        </row>
        <row r="32480">
          <cell r="A32480">
            <v>807964000</v>
          </cell>
          <cell r="B32480" t="str">
            <v>PLACA VENTILADOR SOLDADA P/ GUINDASTE - 2189810022</v>
          </cell>
          <cell r="C32480" t="str">
            <v>UM</v>
          </cell>
        </row>
        <row r="32481">
          <cell r="A32481">
            <v>707964000</v>
          </cell>
          <cell r="B32481" t="str">
            <v>PLACA VENTILADOR SOLDADA</v>
          </cell>
          <cell r="C32481" t="str">
            <v>UM</v>
          </cell>
        </row>
        <row r="32482">
          <cell r="A32482" t="str">
            <v>DD62021300</v>
          </cell>
          <cell r="B32482" t="str">
            <v>OUTRAS MANTAS IPERMEABILZ</v>
          </cell>
          <cell r="C32482" t="str">
            <v>UM</v>
          </cell>
        </row>
        <row r="32483">
          <cell r="A32483">
            <v>807965000</v>
          </cell>
          <cell r="B32483" t="str">
            <v>PLACA SUPORTE RESERVATÓRIO P/ GUINDASTE - 6705170851</v>
          </cell>
          <cell r="C32483" t="str">
            <v>UM</v>
          </cell>
        </row>
        <row r="32484">
          <cell r="A32484">
            <v>707965000</v>
          </cell>
          <cell r="B32484" t="str">
            <v>PLACA SUPORTE RESERVATÓRIO</v>
          </cell>
          <cell r="C32484" t="str">
            <v>UM</v>
          </cell>
        </row>
        <row r="32485">
          <cell r="A32485" t="str">
            <v>DD85272190</v>
          </cell>
          <cell r="B32485" t="str">
            <v>OUTROS APARELHOS</v>
          </cell>
          <cell r="C32485" t="str">
            <v>UM</v>
          </cell>
        </row>
        <row r="32486">
          <cell r="A32486">
            <v>807966000</v>
          </cell>
          <cell r="B32486" t="str">
            <v>CANTONEIRA SOLDADA P/ GUINDASTE - 80035346</v>
          </cell>
          <cell r="C32486" t="str">
            <v>UM</v>
          </cell>
        </row>
        <row r="32487">
          <cell r="A32487">
            <v>707966000</v>
          </cell>
          <cell r="B32487" t="str">
            <v>CANTONEIRA SOLDADA</v>
          </cell>
          <cell r="C32487" t="str">
            <v>UM</v>
          </cell>
        </row>
        <row r="32488">
          <cell r="A32488">
            <v>707966010</v>
          </cell>
          <cell r="B32488" t="str">
            <v>CANTONEIRA - 80035344</v>
          </cell>
          <cell r="C32488" t="str">
            <v>UM</v>
          </cell>
        </row>
        <row r="32489">
          <cell r="A32489">
            <v>707966020</v>
          </cell>
          <cell r="B32489" t="str">
            <v>APOIO CANTONEIRA - 80035345</v>
          </cell>
          <cell r="C32489" t="str">
            <v>UM</v>
          </cell>
        </row>
        <row r="32490">
          <cell r="A32490">
            <v>707967100</v>
          </cell>
          <cell r="B32490" t="str">
            <v>CONJUNTO FIXACAO ESQUERDO RESFRIADOR</v>
          </cell>
          <cell r="C32490" t="str">
            <v>UM</v>
          </cell>
        </row>
        <row r="32491">
          <cell r="A32491">
            <v>707967110</v>
          </cell>
          <cell r="B32491" t="str">
            <v>SUPORTE FIXACAO ESQUERDO - 80024362</v>
          </cell>
          <cell r="C32491" t="str">
            <v>UM</v>
          </cell>
        </row>
        <row r="32492">
          <cell r="A32492">
            <v>707967120</v>
          </cell>
          <cell r="B32492" t="str">
            <v>PLACA MONTAGEM RESFRIADOR - 4197110298</v>
          </cell>
          <cell r="C32492" t="str">
            <v>UM</v>
          </cell>
        </row>
        <row r="32493">
          <cell r="A32493">
            <v>707967200</v>
          </cell>
          <cell r="B32493" t="str">
            <v>APOIO SUPORTE RESFRIADOR - 4189110142</v>
          </cell>
          <cell r="C32493" t="str">
            <v>UM</v>
          </cell>
        </row>
        <row r="32494">
          <cell r="A32494">
            <v>707967300</v>
          </cell>
          <cell r="B32494" t="str">
            <v>CJ SUPORTE MONTAGEM RESFRIADOR</v>
          </cell>
          <cell r="C32494" t="str">
            <v>UM</v>
          </cell>
        </row>
        <row r="32495">
          <cell r="A32495">
            <v>707967310</v>
          </cell>
          <cell r="B32495" t="str">
            <v>SUPORTE RESFRIADOR - 80052290</v>
          </cell>
          <cell r="C32495" t="str">
            <v>UM</v>
          </cell>
        </row>
        <row r="32496">
          <cell r="A32496">
            <v>707967330</v>
          </cell>
          <cell r="B32496" t="str">
            <v>CJ SUPORTE MONTAGEM - 80018580</v>
          </cell>
          <cell r="C32496" t="str">
            <v>UM</v>
          </cell>
        </row>
        <row r="32497">
          <cell r="A32497">
            <v>707967340</v>
          </cell>
          <cell r="B32497" t="str">
            <v>SUPORTE MONTAGEM - 80018581</v>
          </cell>
          <cell r="C32497" t="str">
            <v>UM</v>
          </cell>
        </row>
        <row r="32498">
          <cell r="A32498">
            <v>707967350</v>
          </cell>
          <cell r="B32498" t="str">
            <v>APOIO SUPORTE MONTAGEM - 4165110374</v>
          </cell>
          <cell r="C32498" t="str">
            <v>UM</v>
          </cell>
        </row>
        <row r="32499">
          <cell r="A32499">
            <v>707967320</v>
          </cell>
          <cell r="B32499" t="str">
            <v>BUCHA C/ ROSCA M8 - 7659190030</v>
          </cell>
          <cell r="C32499" t="str">
            <v>UM</v>
          </cell>
        </row>
        <row r="32500">
          <cell r="A32500">
            <v>707967360</v>
          </cell>
          <cell r="B32500" t="str">
            <v>PLACA CENTRAL SUPORTE MONTAGEM - 80024561</v>
          </cell>
          <cell r="C32500" t="str">
            <v>UM</v>
          </cell>
        </row>
        <row r="32501">
          <cell r="A32501">
            <v>707967370</v>
          </cell>
          <cell r="B32501" t="str">
            <v>SUPORTE CABO CJ RESFRIADOR 300MM</v>
          </cell>
          <cell r="C32501" t="str">
            <v>UM</v>
          </cell>
        </row>
        <row r="32502">
          <cell r="A32502">
            <v>707967380</v>
          </cell>
          <cell r="B32502" t="str">
            <v>SUPORTE CABO CJ RESFRIADOR 500MM</v>
          </cell>
          <cell r="C32502" t="str">
            <v>UM</v>
          </cell>
        </row>
        <row r="32503">
          <cell r="A32503" t="str">
            <v>19742300D</v>
          </cell>
          <cell r="B32503" t="str">
            <v>BLANK - PROTEÇÃO MOTOR - 7007.009.014.00.0</v>
          </cell>
          <cell r="C32503" t="str">
            <v>UM</v>
          </cell>
        </row>
        <row r="32504">
          <cell r="A32504" t="str">
            <v>19742300E</v>
          </cell>
          <cell r="B32504" t="str">
            <v>BLANK - PROTEÇÃO MOTOR - 7007.009.015.00.7</v>
          </cell>
          <cell r="C32504" t="str">
            <v>UM</v>
          </cell>
        </row>
        <row r="32505">
          <cell r="A32505">
            <v>807828000</v>
          </cell>
          <cell r="B32505" t="str">
            <v>CANO DE DESCARGA - 10521693</v>
          </cell>
          <cell r="C32505" t="str">
            <v>UM</v>
          </cell>
        </row>
        <row r="32506">
          <cell r="A32506">
            <v>707967400</v>
          </cell>
          <cell r="B32506" t="str">
            <v>CJ SUPORTE MONTAGEM BATERIA</v>
          </cell>
          <cell r="C32506" t="str">
            <v>UM</v>
          </cell>
        </row>
        <row r="32507">
          <cell r="A32507">
            <v>707967410</v>
          </cell>
          <cell r="B32507" t="str">
            <v>SUPORTE BATERIA - 80029316</v>
          </cell>
          <cell r="C32507" t="str">
            <v>UM</v>
          </cell>
        </row>
        <row r="32508">
          <cell r="A32508">
            <v>707967420</v>
          </cell>
          <cell r="B32508" t="str">
            <v>CONTENCAO INFERIOR BATERIA - 4155210090</v>
          </cell>
          <cell r="C32508" t="str">
            <v>UM</v>
          </cell>
        </row>
        <row r="32509">
          <cell r="A32509">
            <v>707967430</v>
          </cell>
          <cell r="B32509" t="str">
            <v>SUPORTE DA CHAVE - 6570122400</v>
          </cell>
          <cell r="C32509" t="str">
            <v>UM</v>
          </cell>
        </row>
        <row r="32510">
          <cell r="A32510">
            <v>707967450</v>
          </cell>
          <cell r="B32510" t="str">
            <v>SUPORTE DA BATERIA - 80025294</v>
          </cell>
          <cell r="C32510" t="str">
            <v>UM</v>
          </cell>
        </row>
        <row r="32511">
          <cell r="A32511">
            <v>707967460</v>
          </cell>
          <cell r="B32511" t="str">
            <v>SUPORTE MONTAGEM BATERIA - 80025096</v>
          </cell>
          <cell r="C32511" t="str">
            <v>UM</v>
          </cell>
        </row>
        <row r="32512">
          <cell r="A32512" t="str">
            <v>IMOB84021200</v>
          </cell>
          <cell r="B32512" t="str">
            <v>OUTR CHAVES DE PORCAS, MAQUINA</v>
          </cell>
          <cell r="C32512" t="str">
            <v>UM</v>
          </cell>
        </row>
        <row r="32513">
          <cell r="A32513" t="str">
            <v>IMOB82041200</v>
          </cell>
          <cell r="B32513" t="str">
            <v>CHVES DE PORCAS ,NMAQUI DIVS</v>
          </cell>
          <cell r="C32513" t="str">
            <v>UM</v>
          </cell>
        </row>
        <row r="32514">
          <cell r="A32514">
            <v>707967440</v>
          </cell>
          <cell r="B32514" t="str">
            <v>CJ SUPORTE DA BATERIA</v>
          </cell>
          <cell r="C32514" t="str">
            <v>UM</v>
          </cell>
        </row>
        <row r="32515">
          <cell r="A32515">
            <v>707967470</v>
          </cell>
          <cell r="B32515" t="str">
            <v>TRILHO TRAVA - 6290000988</v>
          </cell>
          <cell r="C32515" t="str">
            <v>UM</v>
          </cell>
        </row>
        <row r="32516">
          <cell r="A32516">
            <v>200587000</v>
          </cell>
          <cell r="B32516" t="str">
            <v>RIPA DE PINUS FUMEGADA (0,017X0,05X2,60 mm)</v>
          </cell>
          <cell r="C32516" t="str">
            <v>M3</v>
          </cell>
        </row>
        <row r="32517">
          <cell r="A32517" t="str">
            <v>DD84425000</v>
          </cell>
          <cell r="B32517" t="str">
            <v>OUTROS CARACTERES TIPOGRAFICOS</v>
          </cell>
          <cell r="C32517" t="str">
            <v>UM</v>
          </cell>
        </row>
        <row r="32518">
          <cell r="A32518">
            <v>807967000</v>
          </cell>
          <cell r="B32518" t="str">
            <v>SUPORTE RESFRIADOR OLEO P/ GUINDASTE - 80062467</v>
          </cell>
          <cell r="C32518" t="str">
            <v>UM</v>
          </cell>
        </row>
        <row r="32519">
          <cell r="A32519">
            <v>707967000</v>
          </cell>
          <cell r="B32519" t="str">
            <v>SUPORTE RESFRIADOR OLEO</v>
          </cell>
          <cell r="C32519" t="str">
            <v>UM</v>
          </cell>
        </row>
        <row r="32520">
          <cell r="A32520" t="str">
            <v>IMOB84681000</v>
          </cell>
          <cell r="B32520" t="str">
            <v>MAÇARICO DE USO MANUAL</v>
          </cell>
          <cell r="C32520" t="str">
            <v>UM</v>
          </cell>
        </row>
        <row r="32521">
          <cell r="A32521" t="str">
            <v>IMOB84689010</v>
          </cell>
          <cell r="B32521" t="str">
            <v>PARTES MAÇARICO MANUAL</v>
          </cell>
          <cell r="C32521" t="str">
            <v>UM</v>
          </cell>
        </row>
        <row r="32522">
          <cell r="A32522" t="str">
            <v>DD72169900</v>
          </cell>
          <cell r="B32522" t="str">
            <v>OUTRAS TERCAS METAL</v>
          </cell>
          <cell r="C32522" t="str">
            <v>UM</v>
          </cell>
        </row>
        <row r="32523">
          <cell r="A32523">
            <v>807968000</v>
          </cell>
          <cell r="B32523" t="str">
            <v>SUPORTE MONTAGEM DECK P/ GUINDASTE - 80049223</v>
          </cell>
          <cell r="C32523" t="str">
            <v>UM</v>
          </cell>
        </row>
        <row r="32524">
          <cell r="A32524" t="str">
            <v>DD61151019</v>
          </cell>
          <cell r="B32524" t="str">
            <v>OUTRAS MEIAS TEXTEIS</v>
          </cell>
          <cell r="C32524" t="str">
            <v>UM</v>
          </cell>
        </row>
        <row r="32525">
          <cell r="A32525">
            <v>707968000</v>
          </cell>
          <cell r="B32525" t="str">
            <v>SUPORTE MONTAGEM DECK</v>
          </cell>
          <cell r="C32525" t="str">
            <v>UM</v>
          </cell>
        </row>
        <row r="32526">
          <cell r="A32526">
            <v>200588000</v>
          </cell>
          <cell r="B32526" t="str">
            <v>ESTRADO MAD. P/ CABINE CARGO</v>
          </cell>
          <cell r="C32526" t="str">
            <v>UM</v>
          </cell>
        </row>
        <row r="32527">
          <cell r="A32527">
            <v>807969000</v>
          </cell>
          <cell r="B32527" t="str">
            <v>SUPORTE MONTAGEM P/ GUINDASTE - 80022994</v>
          </cell>
          <cell r="C32527" t="str">
            <v>UM</v>
          </cell>
        </row>
        <row r="32528">
          <cell r="A32528">
            <v>707969000</v>
          </cell>
          <cell r="B32528" t="str">
            <v>SUPORTE MONTAGEM</v>
          </cell>
          <cell r="C32528" t="str">
            <v>UM</v>
          </cell>
        </row>
        <row r="32529">
          <cell r="A32529">
            <v>807970000</v>
          </cell>
          <cell r="B32529" t="str">
            <v>SUPORTE MONTAGEM DECK P/ GUINDASTE - 80023651</v>
          </cell>
          <cell r="C32529" t="str">
            <v>UM</v>
          </cell>
        </row>
        <row r="32530">
          <cell r="A32530">
            <v>707970000</v>
          </cell>
          <cell r="B32530" t="str">
            <v>SUPORTE MONTAGEM DECK</v>
          </cell>
          <cell r="C32530" t="str">
            <v>UM</v>
          </cell>
        </row>
        <row r="32531">
          <cell r="A32531">
            <v>807971000</v>
          </cell>
          <cell r="B32531" t="str">
            <v>CJ PROTECAO ESCAPAMENTO P/ GUINDASTE - 80022681</v>
          </cell>
          <cell r="C32531" t="str">
            <v>UM</v>
          </cell>
        </row>
        <row r="32532">
          <cell r="A32532">
            <v>707971000</v>
          </cell>
          <cell r="B32532" t="str">
            <v>CJ PROTECAO ESCAPAMENTO</v>
          </cell>
          <cell r="C32532" t="str">
            <v>UM</v>
          </cell>
        </row>
        <row r="32533">
          <cell r="A32533">
            <v>707971100</v>
          </cell>
          <cell r="B32533" t="str">
            <v>TAMPA PROTECAO ESCAPAMENTO - 80022682</v>
          </cell>
          <cell r="C32533" t="str">
            <v>UM</v>
          </cell>
        </row>
        <row r="32534">
          <cell r="A32534">
            <v>707971200</v>
          </cell>
          <cell r="B32534" t="str">
            <v>LATERAL PROTECAO ESCAPAMENTO - 80022683</v>
          </cell>
          <cell r="C32534" t="str">
            <v>UM</v>
          </cell>
        </row>
        <row r="32535">
          <cell r="A32535">
            <v>707971300</v>
          </cell>
          <cell r="B32535" t="str">
            <v>CANTO PROTECAO ESCAPAMENTO - 80022684</v>
          </cell>
          <cell r="C32535" t="str">
            <v>UM</v>
          </cell>
        </row>
        <row r="32536">
          <cell r="A32536">
            <v>707971400</v>
          </cell>
          <cell r="B32536" t="str">
            <v>REFORCO PROTECAO ESCAPAMENTO - 80022685</v>
          </cell>
          <cell r="C32536" t="str">
            <v>UM</v>
          </cell>
        </row>
        <row r="32537">
          <cell r="A32537">
            <v>707971500</v>
          </cell>
          <cell r="B32537" t="str">
            <v>CANTONEIRA C/ PORCA PROTECAO ESCAPAMENTO</v>
          </cell>
          <cell r="C32537" t="str">
            <v>UM</v>
          </cell>
        </row>
        <row r="32538">
          <cell r="A32538">
            <v>707971600</v>
          </cell>
          <cell r="B32538" t="str">
            <v>CANTONEIRA PROTECAO ESCAPAMENTO</v>
          </cell>
          <cell r="C32538" t="str">
            <v>UM</v>
          </cell>
        </row>
        <row r="32539">
          <cell r="A32539">
            <v>707589140</v>
          </cell>
          <cell r="B32539" t="str">
            <v>REFORCO TRASEIRO USINADO CACAMBA P/ DUMPER - 007.03.008</v>
          </cell>
          <cell r="C32539" t="str">
            <v>UM</v>
          </cell>
        </row>
        <row r="32540">
          <cell r="A32540">
            <v>707589150</v>
          </cell>
          <cell r="B32540" t="str">
            <v>SUPORTE ARTICULACAO EXTERNO USINADO P/ DUMPER - 007.03.012</v>
          </cell>
          <cell r="C32540" t="str">
            <v>UM</v>
          </cell>
        </row>
        <row r="32541">
          <cell r="A32541">
            <v>707427020</v>
          </cell>
          <cell r="B32541" t="str">
            <v>SUPORTE DO EIXO DIR. USINADO P/ DUMPER - 001.03.017</v>
          </cell>
          <cell r="C32541" t="str">
            <v>UM</v>
          </cell>
        </row>
        <row r="32542">
          <cell r="A32542">
            <v>701204000</v>
          </cell>
          <cell r="B32542" t="str">
            <v>TETO SIMPLES CABINE HPN</v>
          </cell>
          <cell r="C32542" t="str">
            <v>UM</v>
          </cell>
        </row>
        <row r="32543">
          <cell r="A32543">
            <v>807972000</v>
          </cell>
          <cell r="B32543" t="str">
            <v>CJ PROTECAO RADIADOR P/ GUINDASTE - 80024363</v>
          </cell>
          <cell r="C32543" t="str">
            <v>UM</v>
          </cell>
        </row>
        <row r="32544">
          <cell r="A32544">
            <v>707972000</v>
          </cell>
          <cell r="B32544" t="str">
            <v>CJ PROTECAO RADIADOR</v>
          </cell>
          <cell r="C32544" t="str">
            <v>UM</v>
          </cell>
        </row>
        <row r="32545">
          <cell r="A32545">
            <v>707972100</v>
          </cell>
          <cell r="B32545" t="str">
            <v>FUNDO PROTECAO RADIADOR C/ PORCAS</v>
          </cell>
          <cell r="C32545" t="str">
            <v>UM</v>
          </cell>
        </row>
        <row r="32546">
          <cell r="A32546">
            <v>707972200</v>
          </cell>
          <cell r="B32546" t="str">
            <v>FORRO LATERAL PROTECAO RADIADOR C/ PORCAS</v>
          </cell>
          <cell r="C32546" t="str">
            <v>UM</v>
          </cell>
        </row>
        <row r="32547">
          <cell r="A32547">
            <v>707972300</v>
          </cell>
          <cell r="B32547" t="str">
            <v>TAMPA SUPERIOR PROTECAO RADIADOR C/ PORCA</v>
          </cell>
          <cell r="C32547" t="str">
            <v>UM</v>
          </cell>
        </row>
        <row r="32548">
          <cell r="A32548">
            <v>707972400</v>
          </cell>
          <cell r="B32548" t="str">
            <v>LATERAL PROTECAO RADIADOR - 80024367</v>
          </cell>
          <cell r="C32548" t="str">
            <v>UM</v>
          </cell>
        </row>
        <row r="32549">
          <cell r="A32549" t="str">
            <v>70797240D</v>
          </cell>
          <cell r="B32549" t="str">
            <v>LATERAL DIREITA C/ PORCA PROTECAO RADIADOR</v>
          </cell>
          <cell r="C32549" t="str">
            <v>UM</v>
          </cell>
        </row>
        <row r="32550">
          <cell r="A32550" t="str">
            <v>70797240E</v>
          </cell>
          <cell r="B32550" t="str">
            <v>LATERAL ESQUERDA C/ PORCA PROTECAO RADIADOR</v>
          </cell>
          <cell r="C32550" t="str">
            <v>UM</v>
          </cell>
        </row>
        <row r="32551">
          <cell r="A32551">
            <v>807973000</v>
          </cell>
          <cell r="B32551" t="str">
            <v>RETENTOR P/ GUINDASTE - 6705100260</v>
          </cell>
          <cell r="C32551" t="str">
            <v>UM</v>
          </cell>
        </row>
        <row r="32552">
          <cell r="A32552">
            <v>707973000</v>
          </cell>
          <cell r="B32552" t="str">
            <v>RETENTOR</v>
          </cell>
          <cell r="C32552" t="str">
            <v>UM</v>
          </cell>
        </row>
        <row r="32553">
          <cell r="A32553" t="str">
            <v>DD47062000</v>
          </cell>
          <cell r="B32553" t="str">
            <v>OUTRAS PASTAS PAPEL</v>
          </cell>
          <cell r="C32553" t="str">
            <v>UM</v>
          </cell>
        </row>
        <row r="32554">
          <cell r="A32554">
            <v>107980000</v>
          </cell>
          <cell r="B32554" t="str">
            <v>DOBRADICA DESMONTAVEL FLP 38,5x38,5 DIREITA</v>
          </cell>
          <cell r="C32554" t="str">
            <v>UM</v>
          </cell>
        </row>
        <row r="32555">
          <cell r="A32555">
            <v>107981000</v>
          </cell>
          <cell r="B32555" t="str">
            <v>DOBRADICA DESMONTAVEL FLP 38,5x38,5 ESQUERDA</v>
          </cell>
          <cell r="C32555" t="str">
            <v>UM</v>
          </cell>
        </row>
        <row r="32556">
          <cell r="A32556">
            <v>701807010</v>
          </cell>
          <cell r="B32556" t="str">
            <v>BLANK REFORÇO CONSOLE - LASER</v>
          </cell>
          <cell r="C32556" t="str">
            <v>UM</v>
          </cell>
        </row>
        <row r="32557">
          <cell r="A32557" t="str">
            <v>70180700D</v>
          </cell>
          <cell r="B32557" t="str">
            <v xml:space="preserve"> REFORÇO CONSOLE DIR.</v>
          </cell>
          <cell r="C32557" t="str">
            <v>UM</v>
          </cell>
        </row>
        <row r="32558">
          <cell r="A32558" t="str">
            <v>70180700E</v>
          </cell>
          <cell r="B32558" t="str">
            <v xml:space="preserve"> REFORÇO CONSOLE ESQ.</v>
          </cell>
          <cell r="C32558" t="str">
            <v>UM</v>
          </cell>
        </row>
        <row r="32559">
          <cell r="A32559">
            <v>807974000</v>
          </cell>
          <cell r="B32559" t="str">
            <v>GRADE REFRIGERACAO OLEO P/ GUINDASTE - 80024549</v>
          </cell>
          <cell r="C32559" t="str">
            <v>UM</v>
          </cell>
        </row>
        <row r="32560">
          <cell r="A32560">
            <v>707974000</v>
          </cell>
          <cell r="B32560" t="str">
            <v>GRADE REFRIGERACAO OLEO</v>
          </cell>
          <cell r="C32560" t="str">
            <v>UM</v>
          </cell>
        </row>
        <row r="32561">
          <cell r="A32561">
            <v>807829000</v>
          </cell>
          <cell r="B32561" t="str">
            <v>COBERTURA TUBO CHAMINE - 16380268</v>
          </cell>
          <cell r="C32561" t="str">
            <v>UM</v>
          </cell>
        </row>
        <row r="32562">
          <cell r="A32562">
            <v>807975000</v>
          </cell>
          <cell r="B32562" t="str">
            <v>TAMPA P/ GUINDASTE - 80000934</v>
          </cell>
          <cell r="C32562" t="str">
            <v>UM</v>
          </cell>
        </row>
        <row r="32563">
          <cell r="A32563">
            <v>707975000</v>
          </cell>
          <cell r="B32563" t="str">
            <v>TAMPA P/ GUINDASTE (EXTERNO)</v>
          </cell>
          <cell r="C32563" t="str">
            <v>UM</v>
          </cell>
        </row>
        <row r="32564">
          <cell r="A32564">
            <v>807976000</v>
          </cell>
          <cell r="B32564" t="str">
            <v>SUPORTE MEDIDOR DE NIVEL P/ GUINDASTE - 6184100207</v>
          </cell>
          <cell r="C32564" t="str">
            <v>UM</v>
          </cell>
        </row>
        <row r="32565">
          <cell r="A32565">
            <v>707976000</v>
          </cell>
          <cell r="B32565" t="str">
            <v>SUPORTE MEDIDOR DE NIVEL</v>
          </cell>
          <cell r="C32565" t="str">
            <v>UM</v>
          </cell>
        </row>
        <row r="32566">
          <cell r="A32566">
            <v>807977000</v>
          </cell>
          <cell r="B32566" t="str">
            <v>CAPA GRADE P/ GUINDASTE - 4189810054</v>
          </cell>
          <cell r="C32566" t="str">
            <v>UM</v>
          </cell>
        </row>
        <row r="32567">
          <cell r="A32567">
            <v>707977000</v>
          </cell>
          <cell r="B32567" t="str">
            <v>CAPA GRADE</v>
          </cell>
          <cell r="C32567" t="str">
            <v>UM</v>
          </cell>
        </row>
        <row r="32568">
          <cell r="A32568">
            <v>807978000</v>
          </cell>
          <cell r="B32568" t="str">
            <v>PROTETOR PINHAO P/ GUINDASTE - 4179210011</v>
          </cell>
          <cell r="C32568" t="str">
            <v>UM</v>
          </cell>
        </row>
        <row r="32569">
          <cell r="A32569">
            <v>707978000</v>
          </cell>
          <cell r="B32569" t="str">
            <v>PROTETOR PINHAO</v>
          </cell>
          <cell r="C32569" t="str">
            <v>UM</v>
          </cell>
        </row>
        <row r="32570">
          <cell r="A32570">
            <v>807979000</v>
          </cell>
          <cell r="B32570" t="str">
            <v>SUPORTE P/ GUINDASTE - 4174810075</v>
          </cell>
          <cell r="C32570" t="str">
            <v>UM</v>
          </cell>
        </row>
        <row r="32571">
          <cell r="A32571">
            <v>707979000</v>
          </cell>
          <cell r="B32571" t="str">
            <v>SUPORTE P/ GUINDASTE</v>
          </cell>
          <cell r="C32571" t="str">
            <v>UM</v>
          </cell>
        </row>
        <row r="32572">
          <cell r="A32572">
            <v>807982000</v>
          </cell>
          <cell r="B32572" t="str">
            <v>SUPORTE L P/ GUINDASTE - 4174810017</v>
          </cell>
          <cell r="C32572" t="str">
            <v>UM</v>
          </cell>
        </row>
        <row r="32573">
          <cell r="A32573">
            <v>707982000</v>
          </cell>
          <cell r="B32573" t="str">
            <v>SUPORTE L</v>
          </cell>
          <cell r="C32573" t="str">
            <v>UM</v>
          </cell>
        </row>
        <row r="32574">
          <cell r="A32574">
            <v>807983000</v>
          </cell>
          <cell r="B32574" t="str">
            <v>SUPORTE FIXACAO MODULO P/ GUINDASTE - 80028417</v>
          </cell>
          <cell r="C32574" t="str">
            <v>UM</v>
          </cell>
        </row>
        <row r="32575">
          <cell r="A32575">
            <v>707983000</v>
          </cell>
          <cell r="B32575" t="str">
            <v>SUPORTE FIXACAO MODULO</v>
          </cell>
          <cell r="C32575" t="str">
            <v>UM</v>
          </cell>
        </row>
        <row r="32576">
          <cell r="A32576" t="str">
            <v>CABINE FORD TEST</v>
          </cell>
          <cell r="B32576" t="str">
            <v>CABINE NUA FORD CARGO TRAS. FECHADA</v>
          </cell>
          <cell r="C32576" t="str">
            <v>UM</v>
          </cell>
        </row>
        <row r="32577">
          <cell r="A32577" t="str">
            <v>BASE FORD TESTE</v>
          </cell>
          <cell r="B32577" t="str">
            <v>CABINE NUA FORD CARGO TRAS. FECHADA S/ PORTAS</v>
          </cell>
          <cell r="C32577" t="str">
            <v>UM</v>
          </cell>
        </row>
        <row r="32578">
          <cell r="A32578">
            <v>807984000</v>
          </cell>
          <cell r="B32578" t="str">
            <v>SUPORTE FILTRO P/ GUINDASTE - 80035479</v>
          </cell>
          <cell r="C32578" t="str">
            <v>UM</v>
          </cell>
        </row>
        <row r="32579">
          <cell r="A32579">
            <v>707984000</v>
          </cell>
          <cell r="B32579" t="str">
            <v>SUPORTE FILTRO</v>
          </cell>
          <cell r="C32579" t="str">
            <v>UM</v>
          </cell>
        </row>
        <row r="32580">
          <cell r="A32580">
            <v>807985000</v>
          </cell>
          <cell r="B32580" t="str">
            <v>ABRACADEIRA TUBO CAC P/ GUINDASTE - 4189810079</v>
          </cell>
          <cell r="C32580" t="str">
            <v>UM</v>
          </cell>
        </row>
        <row r="32581">
          <cell r="A32581">
            <v>707985000</v>
          </cell>
          <cell r="B32581" t="str">
            <v>ABRACADEIRA TUBO CAC</v>
          </cell>
          <cell r="C32581" t="str">
            <v>UM</v>
          </cell>
        </row>
        <row r="32582">
          <cell r="A32582">
            <v>807986000</v>
          </cell>
          <cell r="B32582" t="str">
            <v>PROTECAO AQUECIMENTO ALTERNADOR P/ GUINDASTE - 80025870</v>
          </cell>
          <cell r="C32582" t="str">
            <v>UM</v>
          </cell>
        </row>
        <row r="32583">
          <cell r="A32583">
            <v>707986000</v>
          </cell>
          <cell r="B32583" t="str">
            <v>PROTECAO AQUECIMENTO ALTERNADOR</v>
          </cell>
          <cell r="C32583" t="str">
            <v>UM</v>
          </cell>
        </row>
        <row r="32584">
          <cell r="A32584">
            <v>807987000</v>
          </cell>
          <cell r="B32584" t="str">
            <v>SUPORTE ELETRICO P/ GUINDASTE - 80025246</v>
          </cell>
          <cell r="C32584" t="str">
            <v>UM</v>
          </cell>
        </row>
        <row r="32585">
          <cell r="A32585">
            <v>707987000</v>
          </cell>
          <cell r="B32585" t="str">
            <v>SUPORTE ELETRICO</v>
          </cell>
          <cell r="C32585" t="str">
            <v>UM</v>
          </cell>
        </row>
        <row r="32586">
          <cell r="A32586">
            <v>807988000</v>
          </cell>
          <cell r="B32586" t="str">
            <v>TAMPA P/ GUINDASTE - 80025245</v>
          </cell>
          <cell r="C32586" t="str">
            <v>UM</v>
          </cell>
        </row>
        <row r="32587">
          <cell r="A32587">
            <v>707988000</v>
          </cell>
          <cell r="B32587" t="str">
            <v>TAMPA (EXTERNO)</v>
          </cell>
          <cell r="C32587" t="str">
            <v>UM</v>
          </cell>
        </row>
        <row r="32588">
          <cell r="A32588">
            <v>807989000</v>
          </cell>
          <cell r="B32588" t="str">
            <v>TAMPA RADIADOR OLEO P/ GUINDASTE - 80020067</v>
          </cell>
          <cell r="C32588" t="str">
            <v>UM</v>
          </cell>
        </row>
        <row r="32589">
          <cell r="A32589">
            <v>707989000</v>
          </cell>
          <cell r="B32589" t="str">
            <v>TAMPA RADIADOR OLEO</v>
          </cell>
          <cell r="C32589" t="str">
            <v>UM</v>
          </cell>
        </row>
        <row r="32590">
          <cell r="A32590">
            <v>807990000</v>
          </cell>
          <cell r="B32590" t="str">
            <v>PAINEL TRASEIRO P/ GUINDASTE - 80022051</v>
          </cell>
          <cell r="C32590" t="str">
            <v>UM</v>
          </cell>
        </row>
        <row r="32591">
          <cell r="A32591">
            <v>707990000</v>
          </cell>
          <cell r="B32591" t="str">
            <v>PAINEL TRASEIRO</v>
          </cell>
          <cell r="C32591" t="str">
            <v>UM</v>
          </cell>
        </row>
        <row r="32592">
          <cell r="A32592">
            <v>807991000</v>
          </cell>
          <cell r="B32592" t="str">
            <v>PLACA COBERTURA P/ GUINDASTE - 80019938</v>
          </cell>
          <cell r="C32592" t="str">
            <v>UM</v>
          </cell>
        </row>
        <row r="32593">
          <cell r="A32593">
            <v>707991000</v>
          </cell>
          <cell r="B32593" t="str">
            <v>PLACA COBERTURA</v>
          </cell>
          <cell r="C32593" t="str">
            <v>UM</v>
          </cell>
        </row>
        <row r="32594">
          <cell r="A32594">
            <v>807992000</v>
          </cell>
          <cell r="B32594" t="str">
            <v>SUPORTE FIXACAO P/ GUINDASTE - 80006460</v>
          </cell>
          <cell r="C32594" t="str">
            <v>UM</v>
          </cell>
        </row>
        <row r="32595">
          <cell r="A32595">
            <v>707992000</v>
          </cell>
          <cell r="B32595" t="str">
            <v>SUPORTE FIXACAO</v>
          </cell>
          <cell r="C32595" t="str">
            <v>UM</v>
          </cell>
        </row>
        <row r="32596">
          <cell r="A32596">
            <v>807993000</v>
          </cell>
          <cell r="B32596" t="str">
            <v>SUPORTE FIXACAO P/ GUINDASTE - 80014331</v>
          </cell>
          <cell r="C32596" t="str">
            <v>UM</v>
          </cell>
        </row>
        <row r="32597">
          <cell r="A32597">
            <v>707993000</v>
          </cell>
          <cell r="B32597" t="str">
            <v>SUPORTE FIXACAO</v>
          </cell>
          <cell r="C32597" t="str">
            <v>UM</v>
          </cell>
        </row>
        <row r="32598">
          <cell r="A32598" t="str">
            <v>DT09050EF</v>
          </cell>
          <cell r="B32598" t="str">
            <v>SUPORTE DO ESTRIBO 1934 ESQ      905 - 350 660 70 30</v>
          </cell>
          <cell r="C32598" t="str">
            <v>UM</v>
          </cell>
        </row>
        <row r="32599">
          <cell r="A32599">
            <v>807994000</v>
          </cell>
          <cell r="B32599" t="str">
            <v>PROTECAO BLOQUEIO GUINCHO P/ GUINDASTE - 80019807</v>
          </cell>
          <cell r="C32599" t="str">
            <v>UM</v>
          </cell>
        </row>
        <row r="32600">
          <cell r="A32600">
            <v>707994000</v>
          </cell>
          <cell r="B32600" t="str">
            <v>PROTECAO BLOQUEIO GUINCHO</v>
          </cell>
          <cell r="C32600" t="str">
            <v>UM</v>
          </cell>
        </row>
        <row r="32601">
          <cell r="A32601">
            <v>807995000</v>
          </cell>
          <cell r="B32601" t="str">
            <v>SUPORTE VARETA NIVEL TRANSMISSAO P/ GUINDASTE - 80045602</v>
          </cell>
          <cell r="C32601" t="str">
            <v>UM</v>
          </cell>
        </row>
        <row r="32602">
          <cell r="A32602">
            <v>707995000</v>
          </cell>
          <cell r="B32602" t="str">
            <v>SUPORTE VARETA NIVEL TRANSMISSAO</v>
          </cell>
          <cell r="C32602" t="str">
            <v>UM</v>
          </cell>
        </row>
        <row r="32603">
          <cell r="A32603">
            <v>807996000</v>
          </cell>
          <cell r="B32603" t="str">
            <v>PARALAMA KIT T3 P/ GUINDASTE - 4189810020</v>
          </cell>
          <cell r="C32603" t="str">
            <v>UM</v>
          </cell>
        </row>
        <row r="32604">
          <cell r="A32604">
            <v>707996000</v>
          </cell>
          <cell r="B32604" t="str">
            <v>PARALAMA KIT T3</v>
          </cell>
          <cell r="C32604" t="str">
            <v>UM</v>
          </cell>
        </row>
        <row r="32605">
          <cell r="A32605">
            <v>807997000</v>
          </cell>
          <cell r="B32605" t="str">
            <v>SUPORTE FIXACAO KIT T3 P/ GUINDASTE - 4189810023</v>
          </cell>
          <cell r="C32605" t="str">
            <v>UM</v>
          </cell>
        </row>
        <row r="32606">
          <cell r="A32606">
            <v>707997000</v>
          </cell>
          <cell r="B32606" t="str">
            <v>SUPORTE FIXACAO KIT T3</v>
          </cell>
          <cell r="C32606" t="str">
            <v>UM</v>
          </cell>
        </row>
        <row r="32607">
          <cell r="A32607" t="str">
            <v>DD84439199</v>
          </cell>
          <cell r="B32607" t="str">
            <v>OUTRAS FERRAMENTAS</v>
          </cell>
          <cell r="C32607" t="str">
            <v>UM</v>
          </cell>
        </row>
        <row r="32608">
          <cell r="A32608" t="str">
            <v>DD90189099</v>
          </cell>
          <cell r="B32608" t="str">
            <v>OUTROS INSTRUMENTOS / APARELHOS</v>
          </cell>
          <cell r="C32608" t="str">
            <v>UM</v>
          </cell>
        </row>
        <row r="32609">
          <cell r="A32609" t="str">
            <v>DD68042290</v>
          </cell>
          <cell r="B32609" t="str">
            <v>OUTROS REBOLOS</v>
          </cell>
          <cell r="C32609" t="str">
            <v>UM</v>
          </cell>
        </row>
        <row r="32610">
          <cell r="A32610" t="str">
            <v>80761900D</v>
          </cell>
          <cell r="B32610" t="str">
            <v>PROTEÇÃO DO MOTOR LD</v>
          </cell>
          <cell r="C32610" t="str">
            <v>UM</v>
          </cell>
        </row>
        <row r="32611">
          <cell r="A32611" t="str">
            <v>80761900E</v>
          </cell>
          <cell r="B32611" t="str">
            <v>PROTEÇÃO DO MOTOR LE - 7007.009.015.00.7</v>
          </cell>
          <cell r="C32611" t="str">
            <v>UM</v>
          </cell>
        </row>
        <row r="32612">
          <cell r="A32612">
            <v>806162000</v>
          </cell>
          <cell r="B32612" t="str">
            <v>PARA-CHOQUE INFERIOR SCANIA R SERIE 6</v>
          </cell>
          <cell r="C32612" t="str">
            <v>UM</v>
          </cell>
        </row>
        <row r="32613">
          <cell r="A32613" t="str">
            <v>80616200F</v>
          </cell>
          <cell r="B32613" t="str">
            <v>PARA-CHOQUE INFERIOR SCANIA R SERIE 6 - 1877347</v>
          </cell>
          <cell r="C32613" t="str">
            <v>UM</v>
          </cell>
        </row>
        <row r="32614">
          <cell r="A32614">
            <v>116162000</v>
          </cell>
          <cell r="B32614" t="str">
            <v>PARA-CHOQUE INFERIOR SCANIA R SERIE 6</v>
          </cell>
          <cell r="C32614" t="str">
            <v>UM</v>
          </cell>
        </row>
        <row r="32615">
          <cell r="A32615" t="str">
            <v>DD59031000</v>
          </cell>
          <cell r="B32615" t="str">
            <v>TECIDOS IMPREGNADO/REVESTIDO</v>
          </cell>
          <cell r="C32615" t="str">
            <v>UM</v>
          </cell>
        </row>
        <row r="32616">
          <cell r="A32616">
            <v>190240000</v>
          </cell>
          <cell r="B32616" t="str">
            <v>GMW3032M-ST-S-HR340LA-HD60G60G-U - FGM748076M</v>
          </cell>
          <cell r="C32616" t="str">
            <v>KG</v>
          </cell>
        </row>
        <row r="32617">
          <cell r="A32617" t="str">
            <v>IMOB85232990</v>
          </cell>
          <cell r="B32617" t="str">
            <v>OUTROS SOFTWARE</v>
          </cell>
          <cell r="C32617" t="str">
            <v>UM</v>
          </cell>
        </row>
        <row r="32618">
          <cell r="A32618" t="str">
            <v>DD39081019</v>
          </cell>
          <cell r="B32618" t="str">
            <v>OUTRO POLIAMIDAS 6,9 OU 6,10</v>
          </cell>
          <cell r="C32618" t="str">
            <v>UM</v>
          </cell>
        </row>
        <row r="32619">
          <cell r="A32619" t="str">
            <v>DD38249031</v>
          </cell>
          <cell r="B32619" t="str">
            <v>OUTROS,PREPARAÇOES CONTENDO ISOCIANATO</v>
          </cell>
          <cell r="C32619" t="str">
            <v>UM</v>
          </cell>
        </row>
        <row r="32620">
          <cell r="A32620">
            <v>109913000</v>
          </cell>
          <cell r="B32620" t="str">
            <v>BUCHA C/ROSCA M4 x 1,0 mm</v>
          </cell>
          <cell r="C32620" t="str">
            <v>UM</v>
          </cell>
        </row>
        <row r="32621">
          <cell r="A32621" t="str">
            <v>10958200D</v>
          </cell>
          <cell r="B32621" t="str">
            <v>ESPELHO LINHA PESADO L/D</v>
          </cell>
          <cell r="C32621" t="str">
            <v>UM</v>
          </cell>
        </row>
        <row r="32622">
          <cell r="A32622" t="str">
            <v>10958200E</v>
          </cell>
          <cell r="B32622" t="str">
            <v>ESPELHO LINHA PESADO L/E</v>
          </cell>
          <cell r="C32622" t="str">
            <v>UM</v>
          </cell>
        </row>
        <row r="32623">
          <cell r="A32623">
            <v>703180200</v>
          </cell>
          <cell r="B32623" t="str">
            <v>KIT ESPELHO FORD CARGO PESADO</v>
          </cell>
          <cell r="C32623" t="str">
            <v>UM</v>
          </cell>
        </row>
        <row r="32624">
          <cell r="A32624">
            <v>703180210</v>
          </cell>
          <cell r="B32624" t="str">
            <v>REFORÇO ESPELHO FORD CARGO PESADO</v>
          </cell>
          <cell r="C32624" t="str">
            <v>UM</v>
          </cell>
        </row>
        <row r="32625">
          <cell r="A32625" t="str">
            <v>MATRIZ01</v>
          </cell>
          <cell r="B32625" t="str">
            <v>MOLDE PARA LOGOMARCA SENTRA NISSAN</v>
          </cell>
          <cell r="C32625" t="str">
            <v>UM</v>
          </cell>
        </row>
        <row r="32626">
          <cell r="A32626" t="str">
            <v>MATRIZ02</v>
          </cell>
          <cell r="B32626" t="str">
            <v>MOLDE PARA EMBALAGEM NISSAN</v>
          </cell>
          <cell r="C32626" t="str">
            <v>UM</v>
          </cell>
        </row>
        <row r="32627">
          <cell r="A32627">
            <v>200589000</v>
          </cell>
          <cell r="B32627" t="str">
            <v>PALLET PRB MADEIRA</v>
          </cell>
          <cell r="C32627" t="str">
            <v>UM</v>
          </cell>
        </row>
        <row r="32628">
          <cell r="A32628" t="str">
            <v>DD84279000</v>
          </cell>
          <cell r="B32628" t="str">
            <v>OUTROS VEÍCULOS , CARGA ELEVAÇÃO</v>
          </cell>
          <cell r="C32628" t="str">
            <v>UM</v>
          </cell>
        </row>
        <row r="32629">
          <cell r="A32629" t="str">
            <v>80740500V</v>
          </cell>
          <cell r="B32629" t="str">
            <v>CHASSI/BASCULANTE/TAMBOR/EIXOS/ P/BETONEIRA 380V (75000052)</v>
          </cell>
          <cell r="C32629" t="str">
            <v>UM</v>
          </cell>
        </row>
        <row r="32630">
          <cell r="A32630" t="str">
            <v>MATRIZ275</v>
          </cell>
          <cell r="B32630" t="str">
            <v>MOLDE GRADE FORD - PROCESSO PU</v>
          </cell>
          <cell r="C32630" t="str">
            <v>UM</v>
          </cell>
        </row>
        <row r="32631">
          <cell r="A32631" t="str">
            <v>10991400D</v>
          </cell>
          <cell r="B32631" t="str">
            <v>REVEST EXT COLUNA 709/912 DIR</v>
          </cell>
          <cell r="C32631" t="str">
            <v>UM</v>
          </cell>
        </row>
        <row r="32632">
          <cell r="A32632" t="str">
            <v>10991400E</v>
          </cell>
          <cell r="B32632" t="str">
            <v>REVEST EXT COLUNA 709/912 ESQ</v>
          </cell>
          <cell r="C32632" t="str">
            <v>UM</v>
          </cell>
        </row>
        <row r="32633">
          <cell r="A32633" t="str">
            <v>11057000D</v>
          </cell>
          <cell r="B32633" t="str">
            <v>PONTEIRA DIREITA DO PARA-CHOQUE 2004 EM DIANTE 20398708</v>
          </cell>
          <cell r="C32633" t="str">
            <v>UM</v>
          </cell>
        </row>
        <row r="32634">
          <cell r="A32634" t="str">
            <v>11057000E</v>
          </cell>
          <cell r="B32634" t="str">
            <v>PONTEIRA ESQUERDA DO PARA-CHOQUE 2004 EM DIANTE 20398707</v>
          </cell>
          <cell r="C32634" t="str">
            <v>UM</v>
          </cell>
        </row>
        <row r="32635">
          <cell r="A32635">
            <v>809800000</v>
          </cell>
          <cell r="B32635" t="str">
            <v>CARENAGEM TRASEIRA P/ GUINDASTE RT9150E - 80012661</v>
          </cell>
          <cell r="C32635" t="str">
            <v>UM</v>
          </cell>
        </row>
        <row r="32636">
          <cell r="A32636">
            <v>809801000</v>
          </cell>
          <cell r="B32636" t="str">
            <v>TAMPA DE VALVULAS P/ GUINDASTE RT800E - 7258100169</v>
          </cell>
          <cell r="C32636" t="str">
            <v>UM</v>
          </cell>
        </row>
        <row r="32637">
          <cell r="A32637">
            <v>809802000</v>
          </cell>
          <cell r="B32637" t="str">
            <v>TAMPA DE VALVULAS P/ GUINDASTE RT535E - 7258100188</v>
          </cell>
          <cell r="C32637" t="str">
            <v>UM</v>
          </cell>
        </row>
        <row r="32638">
          <cell r="A32638">
            <v>809803000</v>
          </cell>
          <cell r="B32638" t="str">
            <v>TAMPA DE VALVULAS P/ GUINDASTE RT640E/650E - 7258100107</v>
          </cell>
          <cell r="C32638" t="str">
            <v>UM</v>
          </cell>
        </row>
        <row r="32639">
          <cell r="A32639" t="str">
            <v>IMOB85234920</v>
          </cell>
          <cell r="B32639" t="str">
            <v>OUTROS SUPORTES</v>
          </cell>
          <cell r="C32639" t="str">
            <v>UM</v>
          </cell>
        </row>
        <row r="32640">
          <cell r="A32640" t="str">
            <v>DD85287200</v>
          </cell>
          <cell r="B32640" t="str">
            <v>OUTROS MONITORES</v>
          </cell>
          <cell r="C32640" t="str">
            <v>UM</v>
          </cell>
        </row>
        <row r="32641">
          <cell r="A32641" t="str">
            <v>IMOB85287200</v>
          </cell>
          <cell r="B32641" t="str">
            <v>OUTROS MONITORES</v>
          </cell>
          <cell r="C32641" t="str">
            <v>UM</v>
          </cell>
        </row>
        <row r="32642">
          <cell r="A32642" t="str">
            <v>DD22072011</v>
          </cell>
          <cell r="B32642" t="str">
            <v>ALCOOL ETILICO</v>
          </cell>
          <cell r="C32642" t="str">
            <v>UM</v>
          </cell>
        </row>
        <row r="32643">
          <cell r="A32643" t="str">
            <v>DD85162900</v>
          </cell>
          <cell r="B32643" t="str">
            <v>OUTROS AQUECEDOR ELETRICO</v>
          </cell>
          <cell r="C32643" t="str">
            <v>UM</v>
          </cell>
        </row>
        <row r="32644">
          <cell r="A32644" t="str">
            <v>70101000D</v>
          </cell>
          <cell r="B32644" t="str">
            <v>CALHA EXTERNA DA PORTA DIR.</v>
          </cell>
          <cell r="C32644" t="str">
            <v>UM</v>
          </cell>
        </row>
        <row r="32645">
          <cell r="A32645" t="str">
            <v>70101000E</v>
          </cell>
          <cell r="B32645" t="str">
            <v>CALHA EXTERNA DA PORTA ESQ.</v>
          </cell>
          <cell r="C32645" t="str">
            <v>UM</v>
          </cell>
        </row>
        <row r="32646">
          <cell r="A32646">
            <v>701010000</v>
          </cell>
          <cell r="B32646" t="str">
            <v xml:space="preserve"> BLANK CALHA EXTERNA DA PORTA DIR/ESQ.</v>
          </cell>
          <cell r="C32646" t="str">
            <v>UM</v>
          </cell>
        </row>
        <row r="32647">
          <cell r="A32647">
            <v>707964010</v>
          </cell>
          <cell r="B32647" t="str">
            <v>PLACA VENTILADOR</v>
          </cell>
          <cell r="C32647" t="str">
            <v>UM</v>
          </cell>
        </row>
        <row r="32648">
          <cell r="A32648">
            <v>707953120</v>
          </cell>
          <cell r="B32648" t="str">
            <v>SUPORTE MONTAGEM BATERIA - 80023423</v>
          </cell>
          <cell r="C32648" t="str">
            <v>UM</v>
          </cell>
        </row>
        <row r="32649">
          <cell r="A32649">
            <v>707953220</v>
          </cell>
          <cell r="B32649" t="str">
            <v>SUPORTE FIXACAO</v>
          </cell>
          <cell r="C32649" t="str">
            <v>UM</v>
          </cell>
        </row>
        <row r="32650">
          <cell r="A32650">
            <v>707974010</v>
          </cell>
          <cell r="B32650" t="str">
            <v>GRADE REFRIGERACAO OLEO - LASER</v>
          </cell>
          <cell r="C32650" t="str">
            <v>UM</v>
          </cell>
        </row>
        <row r="32651">
          <cell r="A32651">
            <v>707972310</v>
          </cell>
          <cell r="B32651" t="str">
            <v>TAMPA SUPERIOR PROTECAO RADIADOR</v>
          </cell>
          <cell r="C32651" t="str">
            <v>UM</v>
          </cell>
        </row>
        <row r="32652">
          <cell r="A32652">
            <v>707972210</v>
          </cell>
          <cell r="B32652" t="str">
            <v>FORRO LATERAL PROTECAO RADIADOR</v>
          </cell>
          <cell r="C32652" t="str">
            <v>UM</v>
          </cell>
        </row>
        <row r="32653">
          <cell r="A32653">
            <v>707972110</v>
          </cell>
          <cell r="B32653" t="str">
            <v>FUNDO PROTECAO RADIADOR</v>
          </cell>
          <cell r="C32653" t="str">
            <v>UM</v>
          </cell>
        </row>
        <row r="32654">
          <cell r="A32654">
            <v>107968000</v>
          </cell>
          <cell r="B32654" t="str">
            <v>BUCHA C/ ROSCA M8 - 7659190030</v>
          </cell>
          <cell r="C32654" t="str">
            <v>UM</v>
          </cell>
        </row>
        <row r="32655">
          <cell r="A32655" t="str">
            <v>IMOB84159010</v>
          </cell>
          <cell r="B32655" t="str">
            <v>PARTES DE AR CONDICIONADO</v>
          </cell>
          <cell r="C32655" t="str">
            <v>UM</v>
          </cell>
        </row>
        <row r="32656">
          <cell r="A32656" t="str">
            <v>IMO84159020</v>
          </cell>
          <cell r="B32656" t="str">
            <v>PARTES DEE MAQ E EQUIPAMENTO</v>
          </cell>
          <cell r="C32656" t="str">
            <v>UM</v>
          </cell>
        </row>
        <row r="32657">
          <cell r="A32657" t="str">
            <v>IMOB721691</v>
          </cell>
          <cell r="B32657" t="str">
            <v>PLACAS MATELICAS</v>
          </cell>
          <cell r="C32657" t="str">
            <v>UM</v>
          </cell>
        </row>
        <row r="32658">
          <cell r="A32658" t="str">
            <v>IMOB84149020</v>
          </cell>
          <cell r="B32658" t="str">
            <v>PARTES DE VENTILADOES DIVS</v>
          </cell>
          <cell r="C32658" t="str">
            <v>UM</v>
          </cell>
        </row>
        <row r="32659">
          <cell r="A32659" t="str">
            <v>IMOB74111010</v>
          </cell>
          <cell r="B32659" t="str">
            <v>TUBOS DE COBRE REFINADO</v>
          </cell>
          <cell r="C32659" t="str">
            <v>UM</v>
          </cell>
        </row>
        <row r="32660">
          <cell r="A32660" t="str">
            <v>IMOB84159020</v>
          </cell>
          <cell r="B32660" t="str">
            <v>PARTES DE AR CONDICONADO</v>
          </cell>
          <cell r="C32660" t="str">
            <v>UM</v>
          </cell>
        </row>
        <row r="32661">
          <cell r="A32661" t="str">
            <v>IMOB72169100</v>
          </cell>
          <cell r="B32661" t="str">
            <v>PLACAS METALICAS</v>
          </cell>
          <cell r="C32661" t="str">
            <v>UM</v>
          </cell>
        </row>
        <row r="32662">
          <cell r="A32662">
            <v>107982000</v>
          </cell>
          <cell r="B32662" t="str">
            <v>CLIPE DO CAPO</v>
          </cell>
          <cell r="C32662" t="str">
            <v>UM</v>
          </cell>
        </row>
        <row r="32663">
          <cell r="A32663">
            <v>800280000</v>
          </cell>
          <cell r="B32663" t="str">
            <v>PERFIL DA JANELA 608 - 6164</v>
          </cell>
          <cell r="C32663" t="str">
            <v>UM</v>
          </cell>
        </row>
        <row r="32664">
          <cell r="A32664">
            <v>800281000</v>
          </cell>
          <cell r="B32664" t="str">
            <v>PERFIL DA JANELA 608 - 6165</v>
          </cell>
          <cell r="C32664" t="str">
            <v>UM</v>
          </cell>
        </row>
        <row r="32665">
          <cell r="A32665" t="str">
            <v>DD90303910</v>
          </cell>
          <cell r="B32665" t="str">
            <v>OUTROS CIRCUITOS</v>
          </cell>
          <cell r="C32665" t="str">
            <v>UM</v>
          </cell>
        </row>
        <row r="32666">
          <cell r="A32666" t="str">
            <v>80028000D</v>
          </cell>
          <cell r="B32666" t="str">
            <v>PERFIL DA JANELA DIREITA 608/708</v>
          </cell>
          <cell r="C32666" t="str">
            <v>UM</v>
          </cell>
        </row>
        <row r="32667">
          <cell r="A32667" t="str">
            <v>80028000E</v>
          </cell>
          <cell r="B32667" t="str">
            <v>PERFIL DA JANELA ESQUERDA 608/708</v>
          </cell>
          <cell r="C32667" t="str">
            <v>UM</v>
          </cell>
        </row>
        <row r="32668">
          <cell r="A32668" t="str">
            <v>80028100D</v>
          </cell>
          <cell r="B32668" t="str">
            <v>PERFIL DA JANELA DIREITA 608/708</v>
          </cell>
          <cell r="C32668" t="str">
            <v>UM</v>
          </cell>
        </row>
        <row r="32669">
          <cell r="A32669" t="str">
            <v>80028100E</v>
          </cell>
          <cell r="B32669" t="str">
            <v>PERFIL DA JANELA ESQUERDA 608/708</v>
          </cell>
          <cell r="C32669" t="str">
            <v>UM</v>
          </cell>
        </row>
        <row r="32670">
          <cell r="A32670" t="str">
            <v>IMOB72106100</v>
          </cell>
          <cell r="B32670" t="str">
            <v>LAMINAS DE FERRO/AÇO</v>
          </cell>
          <cell r="C32670" t="str">
            <v>UM</v>
          </cell>
        </row>
        <row r="32671">
          <cell r="A32671" t="str">
            <v>DD70193100</v>
          </cell>
          <cell r="B32671" t="str">
            <v>ESTEIRAS MATS DE FIBRA DE VIDRO</v>
          </cell>
          <cell r="C32671" t="str">
            <v>UM</v>
          </cell>
        </row>
        <row r="32672">
          <cell r="A32672">
            <v>817426000</v>
          </cell>
          <cell r="B32672" t="str">
            <v>M.O. TUBO VOLVO - 5010570279</v>
          </cell>
          <cell r="C32672" t="str">
            <v>UM</v>
          </cell>
        </row>
        <row r="32673">
          <cell r="A32673">
            <v>190241000</v>
          </cell>
          <cell r="B32673" t="str">
            <v>TUBO VOLVO - AB004029</v>
          </cell>
          <cell r="C32673" t="str">
            <v>UM</v>
          </cell>
        </row>
        <row r="32674">
          <cell r="A32674" t="str">
            <v>DT0910000</v>
          </cell>
          <cell r="B32674" t="str">
            <v>CABINE NUA 1932/33/34</v>
          </cell>
          <cell r="C32674" t="str">
            <v>UM</v>
          </cell>
        </row>
        <row r="32675">
          <cell r="A32675">
            <v>817427000</v>
          </cell>
          <cell r="B32675" t="str">
            <v>M.O. TUBO SCANIA - AB001800</v>
          </cell>
          <cell r="C32675" t="str">
            <v>UM</v>
          </cell>
        </row>
        <row r="32676">
          <cell r="A32676">
            <v>190242000</v>
          </cell>
          <cell r="B32676" t="str">
            <v>TUBO SCANIA - AB001490</v>
          </cell>
          <cell r="C32676" t="str">
            <v>UM</v>
          </cell>
        </row>
        <row r="32677">
          <cell r="A32677" t="str">
            <v>DT091000E</v>
          </cell>
          <cell r="B32677" t="str">
            <v>ESTRUTURA DE CABINE 1932/33/34</v>
          </cell>
          <cell r="C32677" t="str">
            <v>UM</v>
          </cell>
        </row>
        <row r="32678">
          <cell r="A32678">
            <v>807981000</v>
          </cell>
          <cell r="B32678" t="str">
            <v>CAPO DO MOTOR  RT800E4 P/ GUINDASTE - 80059091</v>
          </cell>
          <cell r="C32678" t="str">
            <v>UM</v>
          </cell>
        </row>
        <row r="32679">
          <cell r="A32679" t="str">
            <v>DT091000F</v>
          </cell>
          <cell r="B32679" t="str">
            <v>CABINE NUA 1932/33/34            910</v>
          </cell>
          <cell r="C32679" t="str">
            <v>UM</v>
          </cell>
        </row>
        <row r="32680">
          <cell r="A32680" t="str">
            <v>DT091000P</v>
          </cell>
          <cell r="B32680" t="str">
            <v>CABINE NUA 1932/33/34-PINTADA</v>
          </cell>
          <cell r="C32680" t="str">
            <v>UM</v>
          </cell>
        </row>
        <row r="32681">
          <cell r="A32681" t="str">
            <v>DT09100PF</v>
          </cell>
          <cell r="B32681" t="str">
            <v>CABINE NUA 1932/33/34-PINTADA   910P</v>
          </cell>
          <cell r="C32681" t="str">
            <v>UM</v>
          </cell>
        </row>
        <row r="32682">
          <cell r="A32682" t="str">
            <v>DT0911000</v>
          </cell>
          <cell r="B32682" t="str">
            <v>CABINE PARCIAL 1932/33/34        911</v>
          </cell>
          <cell r="C32682" t="str">
            <v>UM</v>
          </cell>
        </row>
        <row r="32683">
          <cell r="A32683" t="str">
            <v>DT091100B</v>
          </cell>
          <cell r="B32683" t="str">
            <v>BASE DE CABINA 1932/1933/1934</v>
          </cell>
          <cell r="C32683" t="str">
            <v>UM</v>
          </cell>
        </row>
        <row r="32684">
          <cell r="A32684" t="str">
            <v>70798101D</v>
          </cell>
          <cell r="B32684" t="str">
            <v>PAREDE DIREITA CAPO C/ PORCAS - 80025296</v>
          </cell>
          <cell r="C32684" t="str">
            <v>UM</v>
          </cell>
        </row>
        <row r="32685">
          <cell r="A32685" t="str">
            <v>70798101E</v>
          </cell>
          <cell r="B32685" t="str">
            <v>PAREDE ESQUERDA CAPO C/ PORCAS - 80024947</v>
          </cell>
          <cell r="C32685" t="str">
            <v>UM</v>
          </cell>
        </row>
        <row r="32686">
          <cell r="A32686" t="str">
            <v>70798102D</v>
          </cell>
          <cell r="B32686" t="str">
            <v>PAREDE DIREITA CAPO - 80025297</v>
          </cell>
          <cell r="C32686" t="str">
            <v>UM</v>
          </cell>
        </row>
        <row r="32687">
          <cell r="A32687" t="str">
            <v>70798102E</v>
          </cell>
          <cell r="B32687" t="str">
            <v>PAREDE ESQUERDA CAPO - 80024948</v>
          </cell>
          <cell r="C32687" t="str">
            <v>UM</v>
          </cell>
        </row>
        <row r="32688">
          <cell r="A32688">
            <v>707981030</v>
          </cell>
          <cell r="B32688" t="str">
            <v>PAREDE TRASEIRA CAPO (EXTERNO) - 4189810058</v>
          </cell>
          <cell r="C32688" t="str">
            <v>UM</v>
          </cell>
        </row>
        <row r="32689">
          <cell r="A32689">
            <v>707981040</v>
          </cell>
          <cell r="B32689" t="str">
            <v>PAREDE TRASEIRA CAPO C/ PORCAS - 2189810035</v>
          </cell>
          <cell r="C32689" t="str">
            <v>UM</v>
          </cell>
        </row>
        <row r="32690">
          <cell r="A32690">
            <v>707981050</v>
          </cell>
          <cell r="B32690" t="str">
            <v>PAREDE DIANTEIRA CAPO (EXTERNO) - 4189810057</v>
          </cell>
          <cell r="C32690" t="str">
            <v>UM</v>
          </cell>
        </row>
        <row r="32691">
          <cell r="A32691">
            <v>707981060</v>
          </cell>
          <cell r="B32691" t="str">
            <v>PAREDE DIANTEIRA CAPO C/ PORCAS - 2189810036</v>
          </cell>
          <cell r="C32691" t="str">
            <v>UM</v>
          </cell>
        </row>
        <row r="32692">
          <cell r="A32692">
            <v>707981070</v>
          </cell>
          <cell r="B32692" t="str">
            <v>CJ SUPORTE CENTRAL CAPO - 2189810081</v>
          </cell>
          <cell r="C32692" t="str">
            <v>UM</v>
          </cell>
        </row>
        <row r="32693">
          <cell r="A32693">
            <v>707981080</v>
          </cell>
          <cell r="B32693" t="str">
            <v>SUPORTE CENTRAL CAPO (EXTERNO) - 4189810082</v>
          </cell>
          <cell r="C32693" t="str">
            <v>UM</v>
          </cell>
        </row>
        <row r="32694">
          <cell r="A32694">
            <v>707981090</v>
          </cell>
          <cell r="B32694" t="str">
            <v>REFORCO SUPORTE CENTRAL CAPO - 4189810087</v>
          </cell>
          <cell r="C32694" t="str">
            <v>UM</v>
          </cell>
        </row>
        <row r="32695">
          <cell r="A32695" t="str">
            <v>70798110D</v>
          </cell>
          <cell r="B32695" t="str">
            <v>PORTA DIREITA CAPO C/ REFORCO - 2189810080</v>
          </cell>
          <cell r="C32695" t="str">
            <v>UM</v>
          </cell>
        </row>
        <row r="32696">
          <cell r="A32696" t="str">
            <v>70798110E</v>
          </cell>
          <cell r="B32696" t="str">
            <v>PORTA ESQUERDA CAPO C/ REFORCO - 2189810079</v>
          </cell>
          <cell r="C32696" t="str">
            <v>UM</v>
          </cell>
        </row>
        <row r="32697">
          <cell r="A32697" t="str">
            <v>70798111D</v>
          </cell>
          <cell r="B32697" t="str">
            <v>PORTA DIREITA CAPO - 4189810081</v>
          </cell>
          <cell r="C32697" t="str">
            <v>UM</v>
          </cell>
        </row>
        <row r="32698">
          <cell r="A32698" t="str">
            <v>70798111E</v>
          </cell>
          <cell r="B32698" t="str">
            <v>PORTA ESQUERDA CAPO - 4189810080</v>
          </cell>
          <cell r="C32698" t="str">
            <v>UM</v>
          </cell>
        </row>
        <row r="32699">
          <cell r="A32699">
            <v>707981120</v>
          </cell>
          <cell r="B32699" t="str">
            <v>REFORCO PORTA CAPO - 4189810029</v>
          </cell>
          <cell r="C32699" t="str">
            <v>UM</v>
          </cell>
        </row>
        <row r="32700">
          <cell r="A32700" t="str">
            <v>70071208D</v>
          </cell>
          <cell r="B32700" t="str">
            <v>TAMPA CABINE ALEMÃ COM PESTANA DIR</v>
          </cell>
          <cell r="C32700" t="str">
            <v>UM</v>
          </cell>
        </row>
        <row r="32701">
          <cell r="A32701" t="str">
            <v>70071208E</v>
          </cell>
          <cell r="B32701" t="str">
            <v>TAMPA CABINE ALEMÃ COM PESTANA ESQ</v>
          </cell>
          <cell r="C32701" t="str">
            <v>UM</v>
          </cell>
        </row>
        <row r="32702">
          <cell r="A32702" t="str">
            <v>70071209D</v>
          </cell>
          <cell r="B32702" t="str">
            <v>PORTA NUA COMPLETA DIR CABINE ALEMÃ</v>
          </cell>
          <cell r="C32702" t="str">
            <v>UM</v>
          </cell>
        </row>
        <row r="32703">
          <cell r="A32703" t="str">
            <v>70071209E</v>
          </cell>
          <cell r="B32703" t="str">
            <v>PORTA NUA COMPLETA ESQ CABINE ALEMÃ</v>
          </cell>
          <cell r="C32703" t="str">
            <v>UM</v>
          </cell>
        </row>
        <row r="32704">
          <cell r="A32704" t="str">
            <v>70081802D</v>
          </cell>
          <cell r="B32704" t="str">
            <v>CHAPA PAINEL INSTR DIR. ATE 82 COM CINZEIRO</v>
          </cell>
          <cell r="C32704" t="str">
            <v>UM</v>
          </cell>
        </row>
        <row r="32705">
          <cell r="A32705" t="str">
            <v>70081802E</v>
          </cell>
          <cell r="B32705" t="str">
            <v>CHAPA PAINEL INSTR ESQ. ATE 82 COM CINZEIRO</v>
          </cell>
          <cell r="C32705" t="str">
            <v>UM</v>
          </cell>
        </row>
        <row r="32706">
          <cell r="A32706" t="str">
            <v>70081803E</v>
          </cell>
          <cell r="B32706" t="str">
            <v>CHAPA PAINEL INSTR ESQ. ATE 82 COM CINZEIRO (C/ GLACO)</v>
          </cell>
          <cell r="C32706" t="str">
            <v>UM</v>
          </cell>
        </row>
        <row r="32707">
          <cell r="A32707" t="str">
            <v>70081803D</v>
          </cell>
          <cell r="B32707" t="str">
            <v>CHAPA PAINEL INSTR DIR. ATE 82 COM CINZEIRO (C/ GLACO)</v>
          </cell>
          <cell r="C32707" t="str">
            <v>UM</v>
          </cell>
        </row>
        <row r="32708">
          <cell r="A32708">
            <v>700951030</v>
          </cell>
          <cell r="B32708" t="str">
            <v>CORPO MOLE ANTIGO CABINE ALEMÃ</v>
          </cell>
          <cell r="C32708" t="str">
            <v>UM</v>
          </cell>
        </row>
        <row r="32709">
          <cell r="A32709">
            <v>700489060</v>
          </cell>
          <cell r="B32709" t="str">
            <v>CHAPA DA PAREDE TRASEIRA ABERTA 1932/34 CABINE ALEMÃ</v>
          </cell>
          <cell r="C32709" t="str">
            <v>UM</v>
          </cell>
        </row>
        <row r="32710">
          <cell r="A32710">
            <v>700490030</v>
          </cell>
          <cell r="B32710" t="str">
            <v>FRENTE CABINA 489/490 CABINE ALEMÃ</v>
          </cell>
          <cell r="C32710" t="str">
            <v>UM</v>
          </cell>
        </row>
        <row r="32711">
          <cell r="A32711" t="str">
            <v>70049004E</v>
          </cell>
          <cell r="B32711" t="str">
            <v>FRONTAL DO FAROL ESQ. CABINE ALEMÃ</v>
          </cell>
          <cell r="C32711" t="str">
            <v>UM</v>
          </cell>
        </row>
        <row r="32712">
          <cell r="A32712" t="str">
            <v>70049004D</v>
          </cell>
          <cell r="B32712" t="str">
            <v>FRONTAL DO FAROL DIR. CABINE ALEMÃ</v>
          </cell>
          <cell r="C32712" t="str">
            <v>UM</v>
          </cell>
        </row>
        <row r="32713">
          <cell r="A32713" t="str">
            <v>70049005D</v>
          </cell>
          <cell r="B32713" t="str">
            <v>FRONTAL DO FAROL RECORTADA DIR. CABINE ALEMÃ</v>
          </cell>
          <cell r="C32713" t="str">
            <v>UM</v>
          </cell>
        </row>
        <row r="32714">
          <cell r="A32714" t="str">
            <v>70049005E</v>
          </cell>
          <cell r="B32714" t="str">
            <v>FRONTAL DO FAROL RECORTADA ESQ. CABINE ALEMÃ</v>
          </cell>
          <cell r="C32714" t="str">
            <v>UM</v>
          </cell>
        </row>
        <row r="32715">
          <cell r="A32715" t="str">
            <v>DD85234190</v>
          </cell>
          <cell r="B32715" t="str">
            <v>OUTROS SUPORTES OPTICOS</v>
          </cell>
          <cell r="C32715" t="str">
            <v>UM</v>
          </cell>
        </row>
        <row r="32716">
          <cell r="A32716" t="str">
            <v>DD73090010</v>
          </cell>
          <cell r="B32716" t="str">
            <v>RESERVATÓRIO,ETC,FERRO/AÇO</v>
          </cell>
          <cell r="C32716" t="str">
            <v>UM</v>
          </cell>
        </row>
        <row r="32717">
          <cell r="A32717">
            <v>109089000</v>
          </cell>
          <cell r="B32717" t="str">
            <v>ESPELHO DA MAÇANETA</v>
          </cell>
          <cell r="C32717" t="str">
            <v>UM</v>
          </cell>
        </row>
        <row r="32718">
          <cell r="A32718">
            <v>109090000</v>
          </cell>
          <cell r="B32718" t="str">
            <v>BRAÇO DO ESPELHO CABINE ALEMÃ</v>
          </cell>
          <cell r="C32718" t="str">
            <v>UM</v>
          </cell>
        </row>
        <row r="32719">
          <cell r="A32719" t="str">
            <v>10909100D</v>
          </cell>
          <cell r="B32719" t="str">
            <v>FORRO DA PORTA DIR CABINE ALEMÃ</v>
          </cell>
          <cell r="C32719" t="str">
            <v>UM</v>
          </cell>
        </row>
        <row r="32720">
          <cell r="A32720" t="str">
            <v>10909100E</v>
          </cell>
          <cell r="B32720" t="str">
            <v>FORRO DA PORTA ESQ CABINE ALEMÃ</v>
          </cell>
          <cell r="C32720" t="str">
            <v>UM</v>
          </cell>
        </row>
        <row r="32721">
          <cell r="A32721">
            <v>109092000</v>
          </cell>
          <cell r="B32721" t="str">
            <v>TUBO DO ESPELHO Ø12 x 2 x 70mm</v>
          </cell>
          <cell r="C32721" t="str">
            <v>UM</v>
          </cell>
        </row>
        <row r="32722">
          <cell r="A32722" t="str">
            <v>10909300D</v>
          </cell>
          <cell r="B32722" t="str">
            <v>TRINCO INTERNO METALICO DIR</v>
          </cell>
          <cell r="C32722" t="str">
            <v>UM</v>
          </cell>
        </row>
        <row r="32723">
          <cell r="A32723" t="str">
            <v>10909300E</v>
          </cell>
          <cell r="B32723" t="str">
            <v>TRINCO INTERNO METALICO ESQ</v>
          </cell>
          <cell r="C32723" t="str">
            <v>UM</v>
          </cell>
        </row>
        <row r="32724">
          <cell r="A32724">
            <v>109094000</v>
          </cell>
          <cell r="B32724" t="str">
            <v>SOFÁ CAMA CABINE ALEMÃ</v>
          </cell>
          <cell r="C32724" t="str">
            <v>UM</v>
          </cell>
        </row>
        <row r="32725">
          <cell r="A32725">
            <v>109095000</v>
          </cell>
          <cell r="B32725" t="str">
            <v>TIRANTE DA MAÇANETA</v>
          </cell>
          <cell r="C32725" t="str">
            <v>UM</v>
          </cell>
        </row>
        <row r="32726">
          <cell r="A32726" t="str">
            <v>70083402D</v>
          </cell>
          <cell r="B32726" t="str">
            <v>CANTO TRASEIRO DIR. ABERTO CABINE ALEMÃ</v>
          </cell>
          <cell r="C32726" t="str">
            <v>UM</v>
          </cell>
        </row>
        <row r="32727">
          <cell r="A32727" t="str">
            <v>70083402E</v>
          </cell>
          <cell r="B32727" t="str">
            <v>CANTO TRASEIRO ESQ. ABERTO CABINE ALEMÃ</v>
          </cell>
          <cell r="C32727" t="str">
            <v>UM</v>
          </cell>
        </row>
        <row r="32728">
          <cell r="A32728" t="str">
            <v>70048917D</v>
          </cell>
          <cell r="B32728" t="str">
            <v>CANTO EXT DIR TRAS CAB ALEMA ABERTO</v>
          </cell>
          <cell r="C32728" t="str">
            <v>UM</v>
          </cell>
        </row>
        <row r="32729">
          <cell r="A32729" t="str">
            <v>70048917E</v>
          </cell>
          <cell r="B32729" t="str">
            <v>CANTO EXT ESQ TRAS CAB ALEMA ABERTO</v>
          </cell>
          <cell r="C32729" t="str">
            <v>UM</v>
          </cell>
        </row>
        <row r="32730">
          <cell r="A32730" t="str">
            <v>IMOB 84672999</v>
          </cell>
          <cell r="B32730" t="str">
            <v>OUTROS, EQUIPAMENTOS</v>
          </cell>
          <cell r="C32730" t="str">
            <v>UM</v>
          </cell>
        </row>
        <row r="32731">
          <cell r="A32731">
            <v>107579000</v>
          </cell>
          <cell r="B32731" t="str">
            <v>ADESIVO LOGOMARCA NISSAN SENTRA</v>
          </cell>
          <cell r="C32731" t="str">
            <v>UM</v>
          </cell>
        </row>
        <row r="32732">
          <cell r="A32732">
            <v>107578000</v>
          </cell>
          <cell r="B32732" t="str">
            <v>KIT DISPOSITIVO DE MONTAGEM FRISO PORTA NISSAN</v>
          </cell>
          <cell r="C32732" t="str">
            <v>UM</v>
          </cell>
        </row>
        <row r="32733">
          <cell r="A32733" t="str">
            <v>IMOB94019090</v>
          </cell>
          <cell r="B32733" t="str">
            <v>CADEIRA</v>
          </cell>
          <cell r="C32733" t="str">
            <v>UM</v>
          </cell>
        </row>
        <row r="32734">
          <cell r="A32734">
            <v>109915000</v>
          </cell>
          <cell r="B32734" t="str">
            <v>CHAPA ABS SOLARKOTE AMARELA 6,5 x 1100 x 1150mm</v>
          </cell>
          <cell r="C32734" t="str">
            <v>UM</v>
          </cell>
        </row>
        <row r="32735">
          <cell r="A32735">
            <v>109918000</v>
          </cell>
          <cell r="B32735" t="str">
            <v>RESINA ABS VIRGEM SOLARKOTE</v>
          </cell>
          <cell r="C32735" t="str">
            <v>Kg</v>
          </cell>
        </row>
        <row r="32736">
          <cell r="A32736">
            <v>109919000</v>
          </cell>
          <cell r="B32736" t="str">
            <v>CHAPA ABS SOLARKOTE AMARELA 6,5 x 1350 x 2830mm</v>
          </cell>
          <cell r="C32736" t="str">
            <v>UM</v>
          </cell>
        </row>
        <row r="32737">
          <cell r="A32737">
            <v>109920000</v>
          </cell>
          <cell r="B32737" t="str">
            <v>CHAPA ABS SOLARKOTE AMARELA 6,5 x 1360 x 2850mm (OBSOLETO)</v>
          </cell>
          <cell r="C32737" t="str">
            <v>UM</v>
          </cell>
        </row>
        <row r="32738">
          <cell r="A32738">
            <v>109921000</v>
          </cell>
          <cell r="B32738" t="str">
            <v>CHAPA ABS SOLARKOTE AMARELA 6,5 x 1350 x 2600mm</v>
          </cell>
          <cell r="C32738" t="str">
            <v>UM</v>
          </cell>
        </row>
        <row r="32739">
          <cell r="A32739" t="str">
            <v>DD49111010</v>
          </cell>
          <cell r="B32739" t="str">
            <v>IMPRESSOS DIVERSOS</v>
          </cell>
          <cell r="C32739" t="str">
            <v>UM</v>
          </cell>
        </row>
        <row r="32740">
          <cell r="A32740">
            <v>807831000</v>
          </cell>
          <cell r="B32740" t="str">
            <v>CHAMINÉ TRASEIRA INTERNA - 10191576</v>
          </cell>
          <cell r="C32740" t="str">
            <v>UM</v>
          </cell>
        </row>
        <row r="32741">
          <cell r="A32741">
            <v>707831010</v>
          </cell>
          <cell r="B32741" t="str">
            <v>CHAMINÉ TRASEIRA INTERNA- 10192019</v>
          </cell>
          <cell r="C32741" t="str">
            <v>UM</v>
          </cell>
        </row>
        <row r="32742">
          <cell r="A32742">
            <v>707831020</v>
          </cell>
          <cell r="B32742" t="str">
            <v>SUPORTE SUPERIOR CANO DESCARGA - 26051862</v>
          </cell>
          <cell r="C32742" t="str">
            <v>UM</v>
          </cell>
        </row>
        <row r="32743">
          <cell r="A32743" t="str">
            <v>8088050EX</v>
          </cell>
          <cell r="B32743" t="str">
            <v>RESERVATORIO DE AR 75 lts</v>
          </cell>
          <cell r="C32743" t="str">
            <v>UM</v>
          </cell>
        </row>
        <row r="32744">
          <cell r="A32744">
            <v>707831030</v>
          </cell>
          <cell r="B32744" t="str">
            <v>CJ PONTEIRA CHAMINÉ - 10191576</v>
          </cell>
          <cell r="C32744" t="str">
            <v>UM</v>
          </cell>
        </row>
        <row r="32745">
          <cell r="A32745">
            <v>707831040</v>
          </cell>
          <cell r="B32745" t="str">
            <v>CJ PONTEIRA CHAMINÉ  CROMADO - 10191576</v>
          </cell>
          <cell r="C32745" t="str">
            <v>UM</v>
          </cell>
        </row>
        <row r="32746">
          <cell r="A32746">
            <v>701011000</v>
          </cell>
          <cell r="B32746" t="str">
            <v>BLANK TRAVESSA SUPERIOR HPN</v>
          </cell>
          <cell r="C32746" t="str">
            <v>UM</v>
          </cell>
        </row>
        <row r="32747">
          <cell r="A32747">
            <v>106562000</v>
          </cell>
          <cell r="B32747" t="str">
            <v>CHAPA GALVANIZADA 2,7mm X 1200mm X 3000mm</v>
          </cell>
          <cell r="C32747" t="str">
            <v>KG</v>
          </cell>
        </row>
        <row r="32748">
          <cell r="A32748" t="str">
            <v>70088900D</v>
          </cell>
          <cell r="B32748" t="str">
            <v>REVEST INTER DA COLUNA DIR</v>
          </cell>
          <cell r="C32748" t="str">
            <v>UM</v>
          </cell>
        </row>
        <row r="32749">
          <cell r="A32749" t="str">
            <v>70088900E</v>
          </cell>
          <cell r="B32749" t="str">
            <v>REVEST INTER DA COLUNA ESQ</v>
          </cell>
          <cell r="C32749" t="str">
            <v>UM</v>
          </cell>
        </row>
        <row r="32750">
          <cell r="A32750">
            <v>190243000</v>
          </cell>
          <cell r="B32750" t="str">
            <v>PLASTICO ABS PRETO (SOBRAS AGRALE)</v>
          </cell>
          <cell r="C32750" t="str">
            <v>KG</v>
          </cell>
        </row>
        <row r="32751">
          <cell r="A32751">
            <v>190244000</v>
          </cell>
          <cell r="B32751" t="str">
            <v>PLASTICO PP PRETO (SOBRAS AGRALE)</v>
          </cell>
          <cell r="C32751" t="str">
            <v>KG</v>
          </cell>
        </row>
        <row r="32752">
          <cell r="A32752" t="str">
            <v>DD90269020</v>
          </cell>
          <cell r="B32752" t="str">
            <v>PARTES E CAESS P/MANOMTEROS</v>
          </cell>
          <cell r="C32752" t="str">
            <v>UM</v>
          </cell>
        </row>
        <row r="32753">
          <cell r="A32753">
            <v>807998000</v>
          </cell>
          <cell r="B32753" t="str">
            <v>FECHAMENTO SUP. CILINDRO P/ GUINDASTE - 6184003001</v>
          </cell>
          <cell r="C32753" t="str">
            <v>UM</v>
          </cell>
        </row>
        <row r="32754">
          <cell r="A32754">
            <v>807999000</v>
          </cell>
          <cell r="B32754" t="str">
            <v>FECHAMENTO SUP. CILINDRO P/ GUINDASTE - 6184003000</v>
          </cell>
          <cell r="C32754" t="str">
            <v>UM</v>
          </cell>
        </row>
        <row r="32755">
          <cell r="A32755">
            <v>707998000</v>
          </cell>
          <cell r="B32755" t="str">
            <v>FECHAMENTO SUP. CILINDRO - 6184003001</v>
          </cell>
          <cell r="C32755" t="str">
            <v>UM</v>
          </cell>
        </row>
        <row r="32756">
          <cell r="A32756">
            <v>707998010</v>
          </cell>
          <cell r="B32756" t="str">
            <v>FECHAMENTO SUP. CILINDRO - 6184002993</v>
          </cell>
          <cell r="C32756" t="str">
            <v>UM</v>
          </cell>
        </row>
        <row r="32757">
          <cell r="A32757" t="str">
            <v>teste cabine</v>
          </cell>
          <cell r="B32757" t="str">
            <v>CABINE COMPLETA 1620</v>
          </cell>
          <cell r="C32757" t="str">
            <v>UM</v>
          </cell>
        </row>
        <row r="32758">
          <cell r="A32758" t="str">
            <v>70708300D</v>
          </cell>
          <cell r="B32758" t="str">
            <v>CURVAO DO PARALAMA DIREITO COM PORCA M6</v>
          </cell>
          <cell r="C32758" t="str">
            <v>UM</v>
          </cell>
        </row>
        <row r="32759">
          <cell r="A32759" t="str">
            <v>70708300E</v>
          </cell>
          <cell r="B32759" t="str">
            <v>CURVAO DO PARALAMA ESQUERDO COM PORCA M6</v>
          </cell>
          <cell r="C32759" t="str">
            <v>UM</v>
          </cell>
        </row>
        <row r="32760">
          <cell r="A32760" t="str">
            <v>DD85171891</v>
          </cell>
          <cell r="B32760" t="str">
            <v>OUTROS APARS TELEFONICOS</v>
          </cell>
          <cell r="C32760" t="str">
            <v>UM</v>
          </cell>
        </row>
        <row r="32761">
          <cell r="A32761" t="str">
            <v>DD85371011</v>
          </cell>
          <cell r="B32761" t="str">
            <v>SUPORTE C/APARS DE CNC</v>
          </cell>
          <cell r="C32761" t="str">
            <v>UM</v>
          </cell>
        </row>
        <row r="32762">
          <cell r="A32762" t="str">
            <v>DD39211900</v>
          </cell>
          <cell r="B32762" t="str">
            <v>OUTRAS PLACAS</v>
          </cell>
          <cell r="C32762" t="str">
            <v>UM</v>
          </cell>
        </row>
        <row r="32763">
          <cell r="A32763" t="str">
            <v>80048900M</v>
          </cell>
          <cell r="B32763" t="str">
            <v>CABINE COMPL ANTIGA PAINEL MODERNO MODELO  ALEMA</v>
          </cell>
          <cell r="C32763" t="str">
            <v>UM</v>
          </cell>
        </row>
        <row r="32764">
          <cell r="A32764" t="str">
            <v>70048900M</v>
          </cell>
          <cell r="B32764" t="str">
            <v>CABINE NUA ANTIGA PAINEL MODERNO   ALEMA S/ CAPÔ</v>
          </cell>
          <cell r="C32764" t="str">
            <v>UM</v>
          </cell>
        </row>
        <row r="32765">
          <cell r="A32765">
            <v>707999000</v>
          </cell>
          <cell r="B32765" t="str">
            <v>FECHAMENTO SUP. CILINDRO - 6184003000</v>
          </cell>
          <cell r="C32765" t="str">
            <v>UM</v>
          </cell>
        </row>
        <row r="32766">
          <cell r="A32766">
            <v>707999010</v>
          </cell>
          <cell r="B32766" t="str">
            <v>FECHAMENTO SUP. CILINDRO - 6184002992</v>
          </cell>
          <cell r="C32766" t="str">
            <v>UM</v>
          </cell>
        </row>
        <row r="32767">
          <cell r="A32767">
            <v>806310000</v>
          </cell>
          <cell r="B32767" t="str">
            <v>COBERTURA ALETADA P/ GUINDASTE - 80022049</v>
          </cell>
          <cell r="C32767" t="str">
            <v>UM</v>
          </cell>
        </row>
        <row r="32768">
          <cell r="A32768">
            <v>706310000</v>
          </cell>
          <cell r="B32768" t="str">
            <v>COBERTURA ALETADA</v>
          </cell>
          <cell r="C32768" t="str">
            <v>UM</v>
          </cell>
        </row>
        <row r="32769">
          <cell r="A32769">
            <v>806311000</v>
          </cell>
          <cell r="B32769" t="str">
            <v>COBERTURA TRANS P/ GUINDASTE - 4174110304</v>
          </cell>
          <cell r="C32769" t="str">
            <v>UM</v>
          </cell>
        </row>
        <row r="32770">
          <cell r="A32770">
            <v>706311000</v>
          </cell>
          <cell r="B32770" t="str">
            <v>COBERTURA TRANS GUINDASTE</v>
          </cell>
          <cell r="C32770" t="str">
            <v>UM</v>
          </cell>
        </row>
        <row r="32771">
          <cell r="A32771">
            <v>806312000</v>
          </cell>
          <cell r="B32771" t="str">
            <v>PLACA DEFLETOR P/ GUINDASTE - 80022700</v>
          </cell>
          <cell r="C32771" t="str">
            <v>UM</v>
          </cell>
        </row>
        <row r="32772">
          <cell r="A32772">
            <v>706312000</v>
          </cell>
          <cell r="B32772" t="str">
            <v>PLACA DEFLETOR</v>
          </cell>
          <cell r="C32772" t="str">
            <v>UM</v>
          </cell>
        </row>
        <row r="32773">
          <cell r="A32773">
            <v>706313000</v>
          </cell>
          <cell r="B32773" t="str">
            <v>PLACA DEFLETOR</v>
          </cell>
          <cell r="C32773" t="str">
            <v>UM</v>
          </cell>
        </row>
        <row r="32774">
          <cell r="A32774">
            <v>806313000</v>
          </cell>
          <cell r="B32774" t="str">
            <v>PLACA DEFLETOR P/ GUINDASTE - 80022701</v>
          </cell>
          <cell r="C32774" t="str">
            <v>UM</v>
          </cell>
        </row>
        <row r="32775">
          <cell r="A32775">
            <v>708766100</v>
          </cell>
          <cell r="B32775" t="str">
            <v>TRAVESSA DIANTEIRA</v>
          </cell>
          <cell r="C32775" t="str">
            <v>UM</v>
          </cell>
        </row>
        <row r="32776">
          <cell r="A32776">
            <v>708766200</v>
          </cell>
          <cell r="B32776" t="str">
            <v>TRAVESSA DIANTEIRA</v>
          </cell>
          <cell r="C32776" t="str">
            <v>UM</v>
          </cell>
        </row>
        <row r="32777">
          <cell r="A32777">
            <v>103433000</v>
          </cell>
          <cell r="B32777" t="str">
            <v>TUBO ACO FQ 3" x 6000 x 3,00mm NBR 6591</v>
          </cell>
          <cell r="C32777" t="str">
            <v>KG</v>
          </cell>
        </row>
        <row r="32778">
          <cell r="A32778">
            <v>200590000</v>
          </cell>
          <cell r="B32778" t="str">
            <v>SACO PLASTICO BOLHA 250 x 2555 X 0,16 MM RECUPERADO 80gm</v>
          </cell>
          <cell r="C32778" t="str">
            <v>UM</v>
          </cell>
        </row>
        <row r="32779">
          <cell r="A32779">
            <v>806314000</v>
          </cell>
          <cell r="B32779" t="str">
            <v>CAPO DO MOTOR RT765E-2 P/ GUINDASTE - 80059090</v>
          </cell>
          <cell r="C32779" t="str">
            <v>UM</v>
          </cell>
        </row>
        <row r="32780">
          <cell r="A32780" t="str">
            <v>DD80179000</v>
          </cell>
          <cell r="B32780" t="str">
            <v>OUTROS ARTIGOS LABORATORIOS</v>
          </cell>
          <cell r="C32780" t="str">
            <v>UM</v>
          </cell>
        </row>
        <row r="32781">
          <cell r="A32781" t="str">
            <v>DD70179000</v>
          </cell>
          <cell r="B32781" t="str">
            <v>OUTROS ARTIGOS LABORATORIOS</v>
          </cell>
          <cell r="C32781" t="str">
            <v>UM</v>
          </cell>
        </row>
        <row r="32782">
          <cell r="A32782">
            <v>706314010</v>
          </cell>
          <cell r="B32782" t="str">
            <v>SUPORTE CENTRAL CAPO RT700 - 80022289</v>
          </cell>
          <cell r="C32782" t="str">
            <v>UM</v>
          </cell>
        </row>
        <row r="32783">
          <cell r="A32783" t="str">
            <v>DD28080010</v>
          </cell>
          <cell r="B32783" t="str">
            <v>OUTROS ACIDOS</v>
          </cell>
          <cell r="C32783" t="str">
            <v>UM</v>
          </cell>
        </row>
        <row r="32784">
          <cell r="A32784">
            <v>706314020</v>
          </cell>
          <cell r="B32784" t="str">
            <v>SUPORTE CENTRAL CAPO - 80022289</v>
          </cell>
          <cell r="C32784" t="str">
            <v>UM</v>
          </cell>
        </row>
        <row r="32785">
          <cell r="A32785" t="str">
            <v>DD33053000</v>
          </cell>
          <cell r="B32785" t="str">
            <v>OUTROS LAQUES CABELO</v>
          </cell>
          <cell r="C32785" t="str">
            <v>UM</v>
          </cell>
        </row>
        <row r="32786">
          <cell r="A32786" t="str">
            <v>DD25223000</v>
          </cell>
          <cell r="B32786" t="str">
            <v>CAL HIDRAULICA</v>
          </cell>
          <cell r="C32786" t="str">
            <v>UM</v>
          </cell>
        </row>
        <row r="32787">
          <cell r="A32787" t="str">
            <v>DD54050000</v>
          </cell>
          <cell r="B32787" t="str">
            <v>MONOFILAMENTO ARTIFS</v>
          </cell>
          <cell r="C32787" t="str">
            <v>UM</v>
          </cell>
        </row>
        <row r="32788">
          <cell r="A32788">
            <v>706314030</v>
          </cell>
          <cell r="B32788" t="str">
            <v>PORTA CAPO RT700 - 80022050</v>
          </cell>
          <cell r="C32788" t="str">
            <v>UM</v>
          </cell>
        </row>
        <row r="32789">
          <cell r="A32789">
            <v>109923000</v>
          </cell>
          <cell r="B32789" t="str">
            <v>CHAPA DE ACO - FQ  2,5 x 1000 x 2000mm NBR 5906 - EM - DECAP</v>
          </cell>
          <cell r="C32789" t="str">
            <v>KG</v>
          </cell>
        </row>
        <row r="32790">
          <cell r="A32790">
            <v>706314040</v>
          </cell>
          <cell r="B32790" t="str">
            <v>CJ PORTA CAPO RT700</v>
          </cell>
          <cell r="C32790" t="str">
            <v>UM</v>
          </cell>
        </row>
        <row r="32791">
          <cell r="A32791">
            <v>706314050</v>
          </cell>
          <cell r="B32791" t="str">
            <v>PAREDE DIANTEIRA CAPO RT700 C/ PORCAS</v>
          </cell>
          <cell r="C32791" t="str">
            <v>UM</v>
          </cell>
        </row>
        <row r="32792">
          <cell r="A32792">
            <v>706314060</v>
          </cell>
          <cell r="B32792" t="str">
            <v>PAREDE DIANTEIRA CAPO RT700 - 80022048</v>
          </cell>
          <cell r="C32792" t="str">
            <v>UM</v>
          </cell>
        </row>
        <row r="32793">
          <cell r="A32793">
            <v>802065000</v>
          </cell>
          <cell r="B32793" t="str">
            <v>PARA-CHOQUE DIANTEIRO -  6888807270 5900</v>
          </cell>
          <cell r="C32793" t="str">
            <v>UM</v>
          </cell>
        </row>
        <row r="32794">
          <cell r="A32794">
            <v>702065000</v>
          </cell>
          <cell r="B32794" t="str">
            <v>PARA-CHOQUE DIANTEIRO MBB</v>
          </cell>
          <cell r="C32794" t="str">
            <v>UM</v>
          </cell>
        </row>
        <row r="32795">
          <cell r="A32795" t="str">
            <v>7020650EC</v>
          </cell>
          <cell r="B32795" t="str">
            <v>PARA-CHOQUE DIANTEIRO MBB (E-COAT)</v>
          </cell>
          <cell r="C32795" t="str">
            <v>UM</v>
          </cell>
        </row>
        <row r="32796">
          <cell r="A32796">
            <v>702065010</v>
          </cell>
          <cell r="B32796" t="str">
            <v>LAMINA PARA-CHOQUE DIANTEIRO MBB</v>
          </cell>
          <cell r="C32796" t="str">
            <v>UM</v>
          </cell>
        </row>
        <row r="32797">
          <cell r="A32797" t="str">
            <v>70206502E</v>
          </cell>
          <cell r="B32797" t="str">
            <v>PONTEIRA ESQ.</v>
          </cell>
          <cell r="C32797" t="str">
            <v>UM</v>
          </cell>
        </row>
        <row r="32798">
          <cell r="A32798" t="str">
            <v>70206503D</v>
          </cell>
          <cell r="B32798" t="str">
            <v>CONJ. REFORÇO DIR.</v>
          </cell>
          <cell r="C32798" t="str">
            <v>UM</v>
          </cell>
        </row>
        <row r="32799">
          <cell r="A32799" t="str">
            <v>70206503E</v>
          </cell>
          <cell r="B32799" t="str">
            <v>CONJ. REFORÇO ESQ.</v>
          </cell>
          <cell r="C32799" t="str">
            <v>UM</v>
          </cell>
        </row>
        <row r="32800">
          <cell r="A32800">
            <v>702065040</v>
          </cell>
          <cell r="B32800" t="str">
            <v>BLANK PONTEIRAS DIR/ESQ.</v>
          </cell>
          <cell r="C32800" t="str">
            <v>UM</v>
          </cell>
        </row>
        <row r="32801">
          <cell r="A32801" t="str">
            <v>DT1547000</v>
          </cell>
          <cell r="B32801" t="str">
            <v>SUP CABINE DIANT. 709/910/912/914</v>
          </cell>
          <cell r="C32801" t="str">
            <v>UM</v>
          </cell>
        </row>
        <row r="32802">
          <cell r="A32802">
            <v>702065050</v>
          </cell>
          <cell r="B32802" t="str">
            <v>REFORÇO MENOR - ESTAMPADO</v>
          </cell>
          <cell r="C32802" t="str">
            <v>UM</v>
          </cell>
        </row>
        <row r="32803">
          <cell r="A32803" t="str">
            <v>70206506D</v>
          </cell>
          <cell r="B32803" t="str">
            <v>REFORÇO DIR.</v>
          </cell>
          <cell r="C32803" t="str">
            <v>UM</v>
          </cell>
        </row>
        <row r="32804">
          <cell r="A32804" t="str">
            <v>70206506E</v>
          </cell>
          <cell r="B32804" t="str">
            <v>REFORÇO ESQ.</v>
          </cell>
          <cell r="C32804" t="str">
            <v>UM</v>
          </cell>
        </row>
        <row r="32805">
          <cell r="A32805">
            <v>197441000</v>
          </cell>
          <cell r="B32805" t="str">
            <v>MONTANTE INFERIOR UNIÃO Z 2,30 - 9141585335</v>
          </cell>
          <cell r="C32805" t="str">
            <v>UM</v>
          </cell>
        </row>
        <row r="32806">
          <cell r="A32806">
            <v>702065060</v>
          </cell>
          <cell r="B32806" t="str">
            <v>BLANK REFORÇO DIR/ESQ</v>
          </cell>
          <cell r="C32806" t="str">
            <v>UM</v>
          </cell>
        </row>
        <row r="32807">
          <cell r="A32807">
            <v>200771000</v>
          </cell>
          <cell r="B32807" t="str">
            <v>CAIXA DE FERRO AGRALE</v>
          </cell>
          <cell r="C32807" t="str">
            <v>UM</v>
          </cell>
        </row>
        <row r="32808">
          <cell r="A32808">
            <v>703183010</v>
          </cell>
          <cell r="B32808" t="str">
            <v>FOLHA PAREDE TRAS. FORD CARGO (LEVE FECHADA) - 3D</v>
          </cell>
          <cell r="C32808" t="str">
            <v>UM</v>
          </cell>
        </row>
        <row r="32809">
          <cell r="A32809">
            <v>703183170</v>
          </cell>
          <cell r="B32809" t="str">
            <v>BLANK REFORÇO INF. CANTO TRASEIRO TRAS. CARGO</v>
          </cell>
          <cell r="C32809" t="str">
            <v>UM</v>
          </cell>
        </row>
        <row r="32810">
          <cell r="A32810" t="str">
            <v>70318318D</v>
          </cell>
          <cell r="B32810" t="str">
            <v>COLUNA EXT. PORTA LD TRAS. CARGO</v>
          </cell>
          <cell r="C32810" t="str">
            <v>UM</v>
          </cell>
        </row>
        <row r="32811">
          <cell r="A32811" t="str">
            <v>70318318E</v>
          </cell>
          <cell r="B32811" t="str">
            <v>COLUNA EXT. PORTA LE TRAS. CARGO</v>
          </cell>
          <cell r="C32811" t="str">
            <v>UM</v>
          </cell>
        </row>
        <row r="32812">
          <cell r="A32812">
            <v>703172170</v>
          </cell>
          <cell r="B32812" t="str">
            <v>TRAVESSA EXTERNA DO ASSOALHO TRASEIRO FORD CARGO</v>
          </cell>
          <cell r="C32812" t="str">
            <v>UM</v>
          </cell>
        </row>
        <row r="32813">
          <cell r="A32813" t="str">
            <v>DT155100F</v>
          </cell>
          <cell r="B32813" t="str">
            <v>KIT ADAPTADOR PARACHOQUE (1620 ) PLAST/FERRO</v>
          </cell>
          <cell r="C32813" t="str">
            <v>UM</v>
          </cell>
        </row>
        <row r="32814">
          <cell r="A32814" t="str">
            <v>70317218D</v>
          </cell>
          <cell r="B32814" t="str">
            <v>SUPORTE DA COLUNA LD ASSOALHO CARGO</v>
          </cell>
          <cell r="C32814" t="str">
            <v>UM</v>
          </cell>
        </row>
        <row r="32815">
          <cell r="A32815" t="str">
            <v>70317218E</v>
          </cell>
          <cell r="B32815" t="str">
            <v>SUPORTE DA COLUNA LE ASSOALHO CARGO</v>
          </cell>
          <cell r="C32815" t="str">
            <v>UM</v>
          </cell>
        </row>
        <row r="32816">
          <cell r="A32816" t="str">
            <v>70317219E</v>
          </cell>
          <cell r="B32816" t="str">
            <v>TRAVESSA LATERAL EXT. DA SOLEIRA LE</v>
          </cell>
          <cell r="C32816" t="str">
            <v>UM</v>
          </cell>
        </row>
        <row r="32817">
          <cell r="A32817" t="str">
            <v>70317219D</v>
          </cell>
          <cell r="B32817" t="str">
            <v>TRAVESSA LATERAL EXT. DA SOLEIRA LD</v>
          </cell>
          <cell r="C32817" t="str">
            <v>UM</v>
          </cell>
        </row>
        <row r="32818">
          <cell r="A32818" t="str">
            <v>70317272D</v>
          </cell>
          <cell r="B32818" t="str">
            <v>SOLEIRA DIANTEIRA DO ASSOALHO LD CARGO</v>
          </cell>
          <cell r="C32818" t="str">
            <v>UM</v>
          </cell>
        </row>
        <row r="32819">
          <cell r="A32819" t="str">
            <v>70317272E</v>
          </cell>
          <cell r="B32819" t="str">
            <v>SOLEIRA DIANTEIRA DO ASSOALHO LE CARGO</v>
          </cell>
          <cell r="C32819" t="str">
            <v>UM</v>
          </cell>
        </row>
        <row r="32820">
          <cell r="A32820">
            <v>701016000</v>
          </cell>
          <cell r="B32820" t="str">
            <v>BLANK FORRO COLUNA DO PARABRISA</v>
          </cell>
          <cell r="C32820" t="str">
            <v>UM</v>
          </cell>
        </row>
        <row r="32821">
          <cell r="A32821" t="str">
            <v>DD27101992</v>
          </cell>
          <cell r="B32821" t="str">
            <v>PITUR AW-OLEO HIDRULICO</v>
          </cell>
          <cell r="C32821" t="str">
            <v>UM</v>
          </cell>
        </row>
        <row r="32822">
          <cell r="A32822">
            <v>701097010</v>
          </cell>
          <cell r="B32822" t="str">
            <v>BLANK DO ESTRIBO</v>
          </cell>
          <cell r="C32822" t="str">
            <v>UM</v>
          </cell>
        </row>
        <row r="32823">
          <cell r="A32823" t="str">
            <v>IMOB85258029</v>
          </cell>
          <cell r="B32823" t="str">
            <v>OUTRAS CAMERAS</v>
          </cell>
          <cell r="C32823" t="str">
            <v>UM</v>
          </cell>
        </row>
        <row r="32824">
          <cell r="A32824" t="str">
            <v>DD56075011</v>
          </cell>
          <cell r="B32824" t="str">
            <v>OUTROS CORDEIS, CORDAS, ETC. DE POLIET</v>
          </cell>
          <cell r="C32824" t="str">
            <v>UM</v>
          </cell>
        </row>
        <row r="32825">
          <cell r="A32825" t="str">
            <v>DD29096020</v>
          </cell>
          <cell r="B32825" t="str">
            <v>PEROXIDOS DE ALCOOIS</v>
          </cell>
          <cell r="C32825" t="str">
            <v>UM</v>
          </cell>
        </row>
        <row r="32826">
          <cell r="A32826" t="str">
            <v>70100100D</v>
          </cell>
          <cell r="B32826" t="str">
            <v>PONTEIRA DO PARACHOQUE DIR</v>
          </cell>
          <cell r="C32826" t="str">
            <v>UM</v>
          </cell>
        </row>
        <row r="32827">
          <cell r="A32827" t="str">
            <v>70100100E</v>
          </cell>
          <cell r="B32827" t="str">
            <v>PONTEIRA DO PARACHOQUE ESQ</v>
          </cell>
          <cell r="C32827" t="str">
            <v>UM</v>
          </cell>
        </row>
        <row r="32828">
          <cell r="A32828" t="str">
            <v>MATRIZ276</v>
          </cell>
          <cell r="B32828" t="str">
            <v>MOLDE PLASTICO P/ MANITOWOC</v>
          </cell>
          <cell r="C32828" t="str">
            <v>UM</v>
          </cell>
        </row>
        <row r="32829">
          <cell r="A32829" t="str">
            <v>DD94031000</v>
          </cell>
          <cell r="B32829" t="str">
            <v>MOVEIS DE METAL</v>
          </cell>
          <cell r="C32829" t="str">
            <v>UM</v>
          </cell>
        </row>
        <row r="32830">
          <cell r="A32830" t="str">
            <v>DT154600F</v>
          </cell>
          <cell r="B32830" t="str">
            <v>CATRACA PARA CARROCERIA</v>
          </cell>
          <cell r="C32830" t="str">
            <v>UM</v>
          </cell>
        </row>
        <row r="32831">
          <cell r="A32831">
            <v>807832000</v>
          </cell>
          <cell r="B32831" t="str">
            <v>MEIO P.LAMA MAPAR  (TRAS/DIR DIANT/ESQ)</v>
          </cell>
          <cell r="C32831" t="str">
            <v>UM</v>
          </cell>
        </row>
        <row r="32832">
          <cell r="A32832">
            <v>807833000</v>
          </cell>
          <cell r="B32832" t="str">
            <v>MEIO P.LAMA MAPAR  (TRAS/ESQ DIANT/DIR)</v>
          </cell>
          <cell r="C32832" t="str">
            <v>UM</v>
          </cell>
        </row>
        <row r="32833">
          <cell r="A32833">
            <v>707832000</v>
          </cell>
          <cell r="B32833" t="str">
            <v>MEIO P.LAMA MAPAR (MOLDADO)</v>
          </cell>
          <cell r="C32833" t="str">
            <v>UM</v>
          </cell>
        </row>
        <row r="32834">
          <cell r="A32834" t="str">
            <v>70206502D</v>
          </cell>
          <cell r="B32834" t="str">
            <v>PONTEIRA DIR.</v>
          </cell>
          <cell r="C32834" t="str">
            <v>UM</v>
          </cell>
        </row>
        <row r="32835">
          <cell r="A32835">
            <v>706314070</v>
          </cell>
          <cell r="B32835" t="str">
            <v>CANTONEIRA PAREDE DIANTEIRA CAPO - 80022718</v>
          </cell>
          <cell r="C32835" t="str">
            <v>UM</v>
          </cell>
        </row>
        <row r="32836">
          <cell r="A32836" t="str">
            <v>DD44092900</v>
          </cell>
          <cell r="B32836" t="str">
            <v>OUTRAS</v>
          </cell>
          <cell r="C32836" t="str">
            <v>UM</v>
          </cell>
        </row>
        <row r="32837">
          <cell r="A32837">
            <v>107985000</v>
          </cell>
          <cell r="B32837" t="str">
            <v>BASE PLÁSTICA SIMPLES P/ DOBRADICA CAPO</v>
          </cell>
          <cell r="C32837" t="str">
            <v>UM</v>
          </cell>
        </row>
        <row r="32838">
          <cell r="A32838">
            <v>107986000</v>
          </cell>
          <cell r="B32838" t="str">
            <v>TRAVA PLASTICA MAIOR P/ DOBRADICA CAPO</v>
          </cell>
          <cell r="C32838" t="str">
            <v>UM</v>
          </cell>
        </row>
        <row r="32839">
          <cell r="A32839" t="str">
            <v>70631409D</v>
          </cell>
          <cell r="B32839" t="str">
            <v>PAREDE DIREITA CAPO - 80022294</v>
          </cell>
          <cell r="C32839" t="str">
            <v>UM</v>
          </cell>
        </row>
        <row r="32840">
          <cell r="A32840" t="str">
            <v>70631409E</v>
          </cell>
          <cell r="B32840" t="str">
            <v>PAREDE ESQUERDA CAPO - 80022293</v>
          </cell>
          <cell r="C32840" t="str">
            <v>UM</v>
          </cell>
        </row>
        <row r="32841">
          <cell r="A32841">
            <v>706314100</v>
          </cell>
          <cell r="B32841" t="str">
            <v>SUPORTE C/ PORCAS</v>
          </cell>
          <cell r="C32841" t="str">
            <v>UM</v>
          </cell>
        </row>
        <row r="32842">
          <cell r="A32842">
            <v>706314110</v>
          </cell>
          <cell r="B32842" t="str">
            <v>SUPORTE - 80022290</v>
          </cell>
          <cell r="C32842" t="str">
            <v>UM</v>
          </cell>
        </row>
        <row r="32843">
          <cell r="A32843">
            <v>706314120</v>
          </cell>
          <cell r="B32843" t="str">
            <v>REFORCO - 80022291</v>
          </cell>
          <cell r="C32843" t="str">
            <v>UM</v>
          </cell>
        </row>
        <row r="32844">
          <cell r="A32844" t="str">
            <v>70631408D</v>
          </cell>
          <cell r="B32844" t="str">
            <v>CJ PAREDE DIREITA CAPO</v>
          </cell>
          <cell r="C32844" t="str">
            <v>UM</v>
          </cell>
        </row>
        <row r="32845">
          <cell r="A32845" t="str">
            <v>70631408E</v>
          </cell>
          <cell r="B32845" t="str">
            <v>CJ PAREDE ESQUERDA CAPO</v>
          </cell>
          <cell r="C32845" t="str">
            <v>UM</v>
          </cell>
        </row>
        <row r="32846">
          <cell r="A32846">
            <v>706314140</v>
          </cell>
          <cell r="B32846" t="str">
            <v>SUPORTE - 80022292</v>
          </cell>
          <cell r="C32846" t="str">
            <v>UM</v>
          </cell>
        </row>
        <row r="32847">
          <cell r="A32847">
            <v>706314130</v>
          </cell>
          <cell r="B32847" t="str">
            <v>SUPORTE C/ PORCAS</v>
          </cell>
          <cell r="C32847" t="str">
            <v>UM</v>
          </cell>
        </row>
        <row r="32848">
          <cell r="A32848">
            <v>706314150</v>
          </cell>
          <cell r="B32848" t="str">
            <v>SUPORTE - 80022697</v>
          </cell>
          <cell r="C32848" t="str">
            <v>UM</v>
          </cell>
        </row>
        <row r="32849">
          <cell r="A32849">
            <v>706314160</v>
          </cell>
          <cell r="B32849" t="str">
            <v>REFORCO - 80022698</v>
          </cell>
          <cell r="C32849" t="str">
            <v>UM</v>
          </cell>
        </row>
        <row r="32850">
          <cell r="A32850">
            <v>706314170</v>
          </cell>
          <cell r="B32850" t="str">
            <v>CANTONEIRA - 80022699</v>
          </cell>
          <cell r="C32850" t="str">
            <v>UM</v>
          </cell>
        </row>
        <row r="32851">
          <cell r="A32851">
            <v>706314180</v>
          </cell>
          <cell r="B32851" t="str">
            <v>TRAVESSA REFORCO INTERNO CAPO - 80022702</v>
          </cell>
          <cell r="C32851" t="str">
            <v>UM</v>
          </cell>
        </row>
        <row r="32852">
          <cell r="A32852">
            <v>706314190</v>
          </cell>
          <cell r="B32852" t="str">
            <v>LATERAL REFORCO INTERNO CAPO C/ PORCA</v>
          </cell>
          <cell r="C32852" t="str">
            <v>UM</v>
          </cell>
        </row>
        <row r="32853">
          <cell r="A32853">
            <v>706314200</v>
          </cell>
          <cell r="B32853" t="str">
            <v>LATERAL REFORCO INTERNO CAPO - 80022703</v>
          </cell>
          <cell r="C32853" t="str">
            <v>UM</v>
          </cell>
        </row>
        <row r="32854">
          <cell r="A32854">
            <v>706314220</v>
          </cell>
          <cell r="B32854" t="str">
            <v>LATERAL REFORCO INTERNO CAPO - 80022704</v>
          </cell>
          <cell r="C32854" t="str">
            <v>UM</v>
          </cell>
        </row>
        <row r="32855">
          <cell r="A32855">
            <v>706314210</v>
          </cell>
          <cell r="B32855" t="str">
            <v>LATERAL REFORCO INTERNO CAPO C/ PORCA</v>
          </cell>
          <cell r="C32855" t="str">
            <v>UM</v>
          </cell>
        </row>
        <row r="32856">
          <cell r="A32856">
            <v>706314230</v>
          </cell>
          <cell r="B32856" t="str">
            <v>CJ REFORCO INTERNO CAPO</v>
          </cell>
          <cell r="C32856" t="str">
            <v>UM</v>
          </cell>
        </row>
        <row r="32857">
          <cell r="A32857">
            <v>706314500</v>
          </cell>
          <cell r="B32857" t="str">
            <v>CJ TRASEIRO CAPO RT700 - 80022044</v>
          </cell>
          <cell r="C32857" t="str">
            <v>UM</v>
          </cell>
        </row>
        <row r="32858">
          <cell r="A32858">
            <v>807980000</v>
          </cell>
          <cell r="B32858" t="str">
            <v>PROTECAO RADIADOR RT700E4 P/ GUINDASTE - 80060273</v>
          </cell>
          <cell r="C32858" t="str">
            <v>UM</v>
          </cell>
        </row>
        <row r="32859">
          <cell r="A32859">
            <v>707980100</v>
          </cell>
          <cell r="B32859" t="str">
            <v>COBERTURA PROTECAO RADIADOR - 80060293</v>
          </cell>
          <cell r="C32859" t="str">
            <v>UM</v>
          </cell>
        </row>
        <row r="32860">
          <cell r="A32860">
            <v>707904070</v>
          </cell>
          <cell r="B32860" t="str">
            <v>CJ PAINEL TRAS. ESQ. PARALAMA C/ SUPORTE</v>
          </cell>
          <cell r="C32860" t="str">
            <v>UM</v>
          </cell>
        </row>
        <row r="32861">
          <cell r="A32861">
            <v>707942030</v>
          </cell>
          <cell r="B32861" t="str">
            <v>CINTA SUPORTE TAMPA VALVULA TOPO (EXTERNO)</v>
          </cell>
          <cell r="C32861" t="str">
            <v>UM</v>
          </cell>
        </row>
        <row r="32862">
          <cell r="A32862" t="str">
            <v>DT154700F</v>
          </cell>
          <cell r="B32862" t="str">
            <v>SUP CABINE DIANT. 709/910/912/914 - 688 310 00 51</v>
          </cell>
          <cell r="C32862" t="str">
            <v>UM</v>
          </cell>
        </row>
        <row r="32863">
          <cell r="A32863">
            <v>707980200</v>
          </cell>
          <cell r="B32863" t="str">
            <v>LATERAL PROTECAO RADIADOR</v>
          </cell>
          <cell r="C32863" t="str">
            <v>UM</v>
          </cell>
        </row>
        <row r="32864">
          <cell r="A32864">
            <v>707980300</v>
          </cell>
          <cell r="B32864" t="str">
            <v>LATERAL PROTECAO RADIADOR</v>
          </cell>
          <cell r="C32864" t="str">
            <v>UM</v>
          </cell>
        </row>
        <row r="32865">
          <cell r="A32865">
            <v>707980000</v>
          </cell>
          <cell r="B32865" t="str">
            <v>CONJUNTO PROTECAO RADIADOR</v>
          </cell>
          <cell r="C32865" t="str">
            <v>UM</v>
          </cell>
        </row>
        <row r="32866">
          <cell r="A32866">
            <v>107998000</v>
          </cell>
          <cell r="B32866" t="str">
            <v>BARRA ROSCADA 5/16"-18UNC x 1,5" INOX</v>
          </cell>
          <cell r="C32866" t="str">
            <v>UM</v>
          </cell>
        </row>
        <row r="32867">
          <cell r="A32867">
            <v>107999000</v>
          </cell>
          <cell r="B32867" t="str">
            <v>BARRA ROSCADA 5/16"-18UNC x 1,75" INOX</v>
          </cell>
          <cell r="C32867" t="str">
            <v>UM</v>
          </cell>
        </row>
        <row r="32868">
          <cell r="A32868" t="str">
            <v>DD80030000</v>
          </cell>
          <cell r="B32868" t="str">
            <v>OUTRAS PARTES PNEUMATICAS</v>
          </cell>
          <cell r="C32868" t="str">
            <v>UM</v>
          </cell>
        </row>
        <row r="32869">
          <cell r="A32869">
            <v>706314240</v>
          </cell>
          <cell r="B32869" t="str">
            <v>PERFIL DE BORRACHA PORTA CAPO RT700</v>
          </cell>
          <cell r="C32869" t="str">
            <v>UM</v>
          </cell>
        </row>
        <row r="32870">
          <cell r="A32870">
            <v>706314250</v>
          </cell>
          <cell r="B32870" t="str">
            <v>PERFIL DO PUXADOR PORTA CAPO RT700</v>
          </cell>
          <cell r="C32870" t="str">
            <v>UM</v>
          </cell>
        </row>
        <row r="32871">
          <cell r="A32871">
            <v>200703000</v>
          </cell>
          <cell r="B32871" t="str">
            <v>GRAMPO GS 16/38</v>
          </cell>
          <cell r="C32871" t="str">
            <v>CX</v>
          </cell>
        </row>
        <row r="32872">
          <cell r="A32872">
            <v>105246000</v>
          </cell>
          <cell r="B32872" t="str">
            <v>PARAFUSO SEXT UNC 1/4"-20 x 1" INOX ANSI B18.2.1</v>
          </cell>
          <cell r="C32872" t="str">
            <v>UM</v>
          </cell>
        </row>
        <row r="32873">
          <cell r="A32873">
            <v>807834000</v>
          </cell>
          <cell r="B32873" t="str">
            <v>GRADE FRONTAL MB 1720 ANTIGA - RTM LIGHT</v>
          </cell>
          <cell r="C32873" t="str">
            <v>UM</v>
          </cell>
        </row>
        <row r="32874">
          <cell r="A32874">
            <v>807835000</v>
          </cell>
          <cell r="B32874" t="str">
            <v>CÓDIGO RESERVADO</v>
          </cell>
          <cell r="C32874" t="str">
            <v>UM</v>
          </cell>
        </row>
        <row r="32875">
          <cell r="A32875" t="str">
            <v>80783700D</v>
          </cell>
          <cell r="B32875" t="str">
            <v>CÓDIGO RESERVADO</v>
          </cell>
          <cell r="C32875" t="str">
            <v>UM</v>
          </cell>
        </row>
        <row r="32876">
          <cell r="A32876" t="str">
            <v>80783600D</v>
          </cell>
          <cell r="B32876" t="str">
            <v>CÓDIGO RESERVADO</v>
          </cell>
          <cell r="C32876" t="str">
            <v>UM</v>
          </cell>
        </row>
        <row r="32877">
          <cell r="A32877" t="str">
            <v>80783600E</v>
          </cell>
          <cell r="B32877" t="str">
            <v>CÓDIGO RESERVADO</v>
          </cell>
          <cell r="C32877" t="str">
            <v>UM</v>
          </cell>
        </row>
        <row r="32878">
          <cell r="A32878" t="str">
            <v>80783700E</v>
          </cell>
          <cell r="B32878" t="str">
            <v>CÓDIGO RESERVADO</v>
          </cell>
          <cell r="C32878" t="str">
            <v>UM</v>
          </cell>
        </row>
        <row r="32879">
          <cell r="A32879" t="str">
            <v>80783800D</v>
          </cell>
          <cell r="B32879" t="str">
            <v>CÓDIGO RESERVADO</v>
          </cell>
          <cell r="C32879" t="str">
            <v>UM</v>
          </cell>
        </row>
        <row r="32880">
          <cell r="A32880" t="str">
            <v>80783800E</v>
          </cell>
          <cell r="B32880" t="str">
            <v>CÓDIGO RESERVADO</v>
          </cell>
          <cell r="C32880" t="str">
            <v>UM</v>
          </cell>
        </row>
        <row r="32881">
          <cell r="A32881" t="str">
            <v>80783900D</v>
          </cell>
          <cell r="B32881" t="str">
            <v>CÓDIGO RESERVADO</v>
          </cell>
          <cell r="C32881" t="str">
            <v>UM</v>
          </cell>
        </row>
        <row r="32882">
          <cell r="A32882" t="str">
            <v>DD87042190</v>
          </cell>
          <cell r="B32882" t="str">
            <v>OUTROS CHASSI PARA CARGA VALORES</v>
          </cell>
          <cell r="C32882" t="str">
            <v>UM</v>
          </cell>
        </row>
        <row r="32883">
          <cell r="A32883" t="str">
            <v>80783900E</v>
          </cell>
          <cell r="B32883" t="str">
            <v>CÓDIGO RESERVADO</v>
          </cell>
          <cell r="C32883" t="str">
            <v>UM</v>
          </cell>
        </row>
        <row r="32884">
          <cell r="A32884">
            <v>807840000</v>
          </cell>
          <cell r="B32884" t="str">
            <v>CÓDIGO RESERVADO</v>
          </cell>
          <cell r="C32884" t="str">
            <v>UM</v>
          </cell>
        </row>
        <row r="32885">
          <cell r="A32885">
            <v>807841000</v>
          </cell>
          <cell r="B32885" t="str">
            <v>CÓDIGO RESERVADO</v>
          </cell>
          <cell r="C32885" t="str">
            <v>UM</v>
          </cell>
        </row>
        <row r="32886">
          <cell r="A32886" t="str">
            <v>DD84439923</v>
          </cell>
          <cell r="B32886" t="str">
            <v>MARTELO DE IMPRESSÃO</v>
          </cell>
          <cell r="C32886" t="str">
            <v>UM</v>
          </cell>
        </row>
        <row r="32887">
          <cell r="A32887" t="str">
            <v>8031840DF</v>
          </cell>
          <cell r="B32887" t="str">
            <v>PAINEL SOLEIRA DA PORTA LD FORD CARGO</v>
          </cell>
          <cell r="C32887" t="str">
            <v>UM</v>
          </cell>
        </row>
        <row r="32888">
          <cell r="A32888" t="str">
            <v>8031840EF</v>
          </cell>
          <cell r="B32888" t="str">
            <v>PAINEL SOLEIRA DA PORTA LE FORD CARGO</v>
          </cell>
          <cell r="C32888" t="str">
            <v>UM</v>
          </cell>
        </row>
        <row r="32889">
          <cell r="A32889">
            <v>197424000</v>
          </cell>
          <cell r="B32889" t="str">
            <v>BLANK - REFORÇO</v>
          </cell>
          <cell r="C32889" t="str">
            <v>KG</v>
          </cell>
        </row>
        <row r="32890">
          <cell r="A32890">
            <v>817621000</v>
          </cell>
          <cell r="B32890" t="str">
            <v>M.O. CORTE LASER - REFORÇO - FERRAMENTAL ESTAMPO DE AÇO</v>
          </cell>
          <cell r="C32890" t="str">
            <v>UM</v>
          </cell>
        </row>
        <row r="32891">
          <cell r="A32891">
            <v>807621000</v>
          </cell>
          <cell r="B32891" t="str">
            <v>SUPORTE DO AMPLIFICADOR - 018036</v>
          </cell>
          <cell r="C32891" t="str">
            <v>UM</v>
          </cell>
        </row>
        <row r="32892">
          <cell r="A32892" t="str">
            <v>DT1551000</v>
          </cell>
          <cell r="B32892" t="str">
            <v>KIT ADAPTADOR PARACHOQUE (1620) PLAST/FERRO</v>
          </cell>
          <cell r="C32892" t="str">
            <v>UM</v>
          </cell>
        </row>
        <row r="32893">
          <cell r="A32893">
            <v>104299000</v>
          </cell>
          <cell r="B32893" t="str">
            <v>CHAPA PP PRETO 8,00 x 1150 x 950 mm (30% CaCO)</v>
          </cell>
          <cell r="C32893" t="str">
            <v>UM</v>
          </cell>
        </row>
        <row r="32894">
          <cell r="A32894">
            <v>707405250</v>
          </cell>
          <cell r="B32894" t="str">
            <v>SUPORTE PAINEL ELÉTRICO NR 12  P/ BET.</v>
          </cell>
          <cell r="C32894" t="str">
            <v>UM</v>
          </cell>
        </row>
        <row r="32895">
          <cell r="A32895" t="str">
            <v>70318316D</v>
          </cell>
          <cell r="B32895" t="str">
            <v>REFORÇO SUP. CANTO TRASEIRO DIR.. CARGO</v>
          </cell>
          <cell r="C32895" t="str">
            <v>UM</v>
          </cell>
        </row>
        <row r="32896">
          <cell r="A32896" t="str">
            <v>70318316E</v>
          </cell>
          <cell r="B32896" t="str">
            <v>REFORÇO SUP. CANTO TRASEIRO ESQ. CARGO</v>
          </cell>
          <cell r="C32896" t="str">
            <v>UM</v>
          </cell>
        </row>
        <row r="32897">
          <cell r="A32897">
            <v>703183190</v>
          </cell>
          <cell r="B32897" t="str">
            <v>TRAVESSA HORIZONTAL MENOR PAREDE TRASEIRA CARGO</v>
          </cell>
          <cell r="C32897" t="str">
            <v>UM</v>
          </cell>
        </row>
        <row r="32898">
          <cell r="A32898" t="str">
            <v>IMOB84807100</v>
          </cell>
          <cell r="B32898" t="str">
            <v>OUTROS MOLDES</v>
          </cell>
          <cell r="C32898" t="str">
            <v>UM</v>
          </cell>
        </row>
        <row r="32899">
          <cell r="A32899">
            <v>600468000</v>
          </cell>
          <cell r="B32899" t="str">
            <v>ADAPTADOR TOMADA T</v>
          </cell>
          <cell r="C32899" t="str">
            <v>UM</v>
          </cell>
        </row>
        <row r="32900">
          <cell r="A32900">
            <v>200066000</v>
          </cell>
          <cell r="B32900" t="str">
            <v>CAIXA PEAD COMPONENTES MANITOWOC</v>
          </cell>
          <cell r="C32900" t="str">
            <v>UM</v>
          </cell>
        </row>
        <row r="32901">
          <cell r="A32901">
            <v>703028020</v>
          </cell>
          <cell r="B32901" t="str">
            <v>SUPORTE ABERTO</v>
          </cell>
          <cell r="C32901" t="str">
            <v>UM</v>
          </cell>
        </row>
        <row r="32902">
          <cell r="A32902">
            <v>109925000</v>
          </cell>
          <cell r="B32902" t="str">
            <v>PIGMENTO CINZA GRAFITE</v>
          </cell>
          <cell r="C32902" t="str">
            <v>KG</v>
          </cell>
        </row>
        <row r="32903">
          <cell r="A32903" t="str">
            <v>IMOB73066100</v>
          </cell>
          <cell r="B32903" t="str">
            <v>OUTROS TUBOS QUADRADOS</v>
          </cell>
          <cell r="C32903" t="str">
            <v>UM</v>
          </cell>
        </row>
        <row r="32904">
          <cell r="A32904" t="str">
            <v>MATRIZ277</v>
          </cell>
          <cell r="B32904" t="str">
            <v>GABARITO DE VERIFICAÇÃO</v>
          </cell>
          <cell r="C32904" t="str">
            <v>UM</v>
          </cell>
        </row>
        <row r="32905">
          <cell r="A32905" t="str">
            <v>DT16250EF</v>
          </cell>
          <cell r="B32905" t="str">
            <v>CANTO TRASEIRO ESQUERDO (MB 1216/1218/1618) - 384 640 70 09</v>
          </cell>
          <cell r="C32905" t="str">
            <v>UM</v>
          </cell>
        </row>
        <row r="32906">
          <cell r="A32906" t="str">
            <v>DT162600D</v>
          </cell>
          <cell r="B32906" t="str">
            <v>CANTO TRASEIRO DIREITO  (MB 1620/21)</v>
          </cell>
          <cell r="C32906" t="str">
            <v>UM</v>
          </cell>
        </row>
        <row r="32907">
          <cell r="A32907" t="str">
            <v>DT155500D</v>
          </cell>
          <cell r="B32907" t="str">
            <v>FRONTAL LATERAL (SPRINTER) - 901 637 31 01</v>
          </cell>
          <cell r="C32907" t="str">
            <v>UM</v>
          </cell>
        </row>
        <row r="32908">
          <cell r="A32908" t="str">
            <v>DT155500E</v>
          </cell>
          <cell r="B32908" t="str">
            <v>FRONTAL LATERAL (SPRINTER) - 901 637 30 01</v>
          </cell>
          <cell r="C32908" t="str">
            <v>UM</v>
          </cell>
        </row>
        <row r="32909">
          <cell r="A32909" t="str">
            <v>DT15550DF</v>
          </cell>
          <cell r="B32909" t="str">
            <v>FRONTAL LATERAL (SPRINTER) - 901 637 31 01</v>
          </cell>
          <cell r="C32909" t="str">
            <v>UM</v>
          </cell>
        </row>
        <row r="32910">
          <cell r="A32910" t="str">
            <v>DT15550EF</v>
          </cell>
          <cell r="B32910" t="str">
            <v>FRONTAL LATERAL (SPRINTER) - 901 637 30 01</v>
          </cell>
          <cell r="C32910" t="str">
            <v>UM</v>
          </cell>
        </row>
        <row r="32911">
          <cell r="A32911" t="str">
            <v>DT1560000</v>
          </cell>
          <cell r="B32911" t="str">
            <v>GRADE SUPERIOR MB 1620   (2000 EM DIANTE)</v>
          </cell>
          <cell r="C32911" t="str">
            <v>UM</v>
          </cell>
        </row>
        <row r="32912">
          <cell r="A32912" t="str">
            <v>DT156000F</v>
          </cell>
          <cell r="B32912" t="str">
            <v>GRADE SUPERIOR MB 1620   (2000 EM DIANTE) - 694 880 73 85</v>
          </cell>
          <cell r="C32912" t="str">
            <v>UM</v>
          </cell>
        </row>
        <row r="32913">
          <cell r="A32913" t="str">
            <v>DT1561000</v>
          </cell>
          <cell r="B32913" t="str">
            <v>RESERVATORIO DE AR 40L(L1215-L1720-L1721-1420)</v>
          </cell>
          <cell r="C32913" t="str">
            <v>UM</v>
          </cell>
        </row>
        <row r="32914">
          <cell r="A32914" t="str">
            <v>DT156100F</v>
          </cell>
          <cell r="B32914" t="str">
            <v>RESERVATORIO DE AR 40L(L1215-L1720-L1721-1420) - 696 432 00</v>
          </cell>
          <cell r="C32914" t="str">
            <v>UM</v>
          </cell>
        </row>
        <row r="32915">
          <cell r="A32915" t="str">
            <v>DT156100G</v>
          </cell>
          <cell r="B32915" t="str">
            <v>RESERVATàRIO DE AR</v>
          </cell>
          <cell r="C32915" t="str">
            <v>UM</v>
          </cell>
        </row>
        <row r="32916">
          <cell r="A32916" t="str">
            <v>DT162500D</v>
          </cell>
          <cell r="B32916" t="str">
            <v>CANTO TRASEIRO DIREITO  (MB 1216/1218/1618)</v>
          </cell>
          <cell r="C32916" t="str">
            <v>UM</v>
          </cell>
        </row>
        <row r="32917">
          <cell r="A32917" t="str">
            <v>DT162500E</v>
          </cell>
          <cell r="B32917" t="str">
            <v>CANTO TRASEIRO ESQUERDO (MB 1216/1218/1618)</v>
          </cell>
          <cell r="C32917" t="str">
            <v>UM</v>
          </cell>
        </row>
        <row r="32918">
          <cell r="A32918" t="str">
            <v>DT16250DF</v>
          </cell>
          <cell r="B32918" t="str">
            <v>CANTO TRASEIRO DIREITO  (MB 1216/1218/1618) - 384 640 74 09</v>
          </cell>
          <cell r="C32918" t="str">
            <v>UM</v>
          </cell>
        </row>
        <row r="32919">
          <cell r="A32919" t="str">
            <v>DD27112990</v>
          </cell>
          <cell r="B32919" t="str">
            <v>OUTROS OLEOS</v>
          </cell>
          <cell r="C32919" t="str">
            <v>UM</v>
          </cell>
        </row>
        <row r="32920">
          <cell r="A32920">
            <v>600651000</v>
          </cell>
          <cell r="B32920" t="str">
            <v>CABO FLEX  750V 1,0mm AZUL</v>
          </cell>
          <cell r="C32920" t="str">
            <v>M</v>
          </cell>
        </row>
        <row r="32921">
          <cell r="A32921">
            <v>600652000</v>
          </cell>
          <cell r="B32921" t="str">
            <v>CABO FLEX  750V 1,0mm BRANCO</v>
          </cell>
          <cell r="C32921" t="str">
            <v>M</v>
          </cell>
        </row>
        <row r="32922">
          <cell r="A32922">
            <v>600653000</v>
          </cell>
          <cell r="B32922" t="str">
            <v>CABO FLEX  750V 1,5 mm AZUL</v>
          </cell>
          <cell r="C32922" t="str">
            <v>M</v>
          </cell>
        </row>
        <row r="32923">
          <cell r="A32923">
            <v>600654000</v>
          </cell>
          <cell r="B32923" t="str">
            <v>CABO FLEX  750V 1,5 mm PRETO</v>
          </cell>
          <cell r="C32923" t="str">
            <v>M</v>
          </cell>
        </row>
        <row r="32924">
          <cell r="A32924">
            <v>600655000</v>
          </cell>
          <cell r="B32924" t="str">
            <v>CABO FLEX  750V 2,5 mm PRETO</v>
          </cell>
          <cell r="C32924" t="str">
            <v>M</v>
          </cell>
        </row>
        <row r="32925">
          <cell r="A32925">
            <v>600656000</v>
          </cell>
          <cell r="B32925" t="str">
            <v>CABO FLEX  750V 4,0 mm PRETO</v>
          </cell>
          <cell r="C32925" t="str">
            <v>M</v>
          </cell>
        </row>
        <row r="32926">
          <cell r="A32926">
            <v>600657000</v>
          </cell>
          <cell r="B32926" t="str">
            <v>CABO FLEX  750V 6,0 mm PRETO</v>
          </cell>
          <cell r="C32926" t="str">
            <v>M</v>
          </cell>
        </row>
        <row r="32927">
          <cell r="A32927">
            <v>600658000</v>
          </cell>
          <cell r="B32927" t="str">
            <v>CABO FLEX  750V 10,0 mm PRETO</v>
          </cell>
          <cell r="C32927" t="str">
            <v>M</v>
          </cell>
        </row>
        <row r="32928">
          <cell r="A32928">
            <v>600659000</v>
          </cell>
          <cell r="B32928" t="str">
            <v>CABO FLEX  750V 6,0 mm AZUL</v>
          </cell>
          <cell r="C32928" t="str">
            <v>M</v>
          </cell>
        </row>
        <row r="32929">
          <cell r="A32929" t="str">
            <v>IMOB40169300</v>
          </cell>
          <cell r="B32929" t="str">
            <v>OUTRAS GAXETAS</v>
          </cell>
          <cell r="C32929" t="str">
            <v>UM</v>
          </cell>
        </row>
        <row r="32930">
          <cell r="A32930" t="str">
            <v>IMOB84142000</v>
          </cell>
          <cell r="B32930" t="str">
            <v>OUTROS EQUIPAMENTOS</v>
          </cell>
          <cell r="C32930" t="str">
            <v>UM</v>
          </cell>
        </row>
        <row r="32931">
          <cell r="A32931" t="str">
            <v>IMOB84249090</v>
          </cell>
          <cell r="B32931" t="str">
            <v>OUTROS BICOS</v>
          </cell>
          <cell r="C32931" t="str">
            <v>UM</v>
          </cell>
        </row>
        <row r="32932">
          <cell r="A32932">
            <v>807829010</v>
          </cell>
          <cell r="B32932" t="str">
            <v>CANO DESCARGA - 10520137</v>
          </cell>
          <cell r="C32932" t="str">
            <v>UM</v>
          </cell>
        </row>
        <row r="32933">
          <cell r="A32933">
            <v>807842000</v>
          </cell>
          <cell r="B32933" t="str">
            <v>CANO DESCARGA - 10486593</v>
          </cell>
          <cell r="C32933" t="str">
            <v>UM</v>
          </cell>
        </row>
        <row r="32934">
          <cell r="A32934">
            <v>707842010</v>
          </cell>
          <cell r="B32934" t="str">
            <v>CANO DESCARGA - 10486593</v>
          </cell>
          <cell r="C32934" t="str">
            <v>UM</v>
          </cell>
        </row>
        <row r="32935">
          <cell r="A32935">
            <v>707842020</v>
          </cell>
          <cell r="B32935" t="str">
            <v>CANO DESCARGA CORTADO LASER - 10486593</v>
          </cell>
          <cell r="C32935" t="str">
            <v>UM</v>
          </cell>
        </row>
        <row r="32936">
          <cell r="A32936">
            <v>707842000</v>
          </cell>
          <cell r="B32936" t="str">
            <v>CANO DESCARGA  10486593</v>
          </cell>
          <cell r="C32936" t="str">
            <v>UM</v>
          </cell>
        </row>
        <row r="32937">
          <cell r="A32937" t="str">
            <v>DD85423221</v>
          </cell>
          <cell r="B32937" t="str">
            <v>DOS TIPOS RAM ESTATICA</v>
          </cell>
          <cell r="C32937" t="str">
            <v>UM</v>
          </cell>
        </row>
        <row r="32938">
          <cell r="A32938" t="str">
            <v>DD84836019</v>
          </cell>
          <cell r="B32938" t="str">
            <v>OUTRAS EMBREAGENS</v>
          </cell>
          <cell r="C32938" t="str">
            <v>UM</v>
          </cell>
        </row>
        <row r="32939">
          <cell r="A32939">
            <v>116163000</v>
          </cell>
          <cell r="B32939" t="str">
            <v>GRADE INFERIOR SCANIA P/G/R SERIE 6</v>
          </cell>
          <cell r="C32939" t="str">
            <v>UM</v>
          </cell>
        </row>
        <row r="32940">
          <cell r="A32940">
            <v>806163000</v>
          </cell>
          <cell r="B32940" t="str">
            <v>GRADE INFERIOR SCANIA P/G/R SERIE 6</v>
          </cell>
          <cell r="C32940" t="str">
            <v>UM</v>
          </cell>
        </row>
        <row r="32941">
          <cell r="A32941" t="str">
            <v>80616300F</v>
          </cell>
          <cell r="B32941" t="str">
            <v>GRADE INFERIOR SCANIA P/G/R SERIE 6</v>
          </cell>
          <cell r="C32941" t="str">
            <v>UM</v>
          </cell>
        </row>
        <row r="32942">
          <cell r="A32942">
            <v>107077000</v>
          </cell>
          <cell r="B32942" t="str">
            <v>GRADE VOLVO FM/FH 2008 EM DIANTE</v>
          </cell>
          <cell r="C32942" t="str">
            <v>UM</v>
          </cell>
        </row>
        <row r="32943">
          <cell r="A32943" t="str">
            <v>10708000D</v>
          </cell>
          <cell r="B32943" t="str">
            <v>ACAB.LATERAL P-LAMA DIR. VOLVO FM/FH 2008 EM DIANTE</v>
          </cell>
          <cell r="C32943" t="str">
            <v>UM</v>
          </cell>
        </row>
        <row r="32944">
          <cell r="A32944" t="str">
            <v>10708000E</v>
          </cell>
          <cell r="B32944" t="str">
            <v>ACAB.LATERAL P-LAMA ESQ. VOLVO FM/FH 2008 EM DIANTE</v>
          </cell>
          <cell r="C32944" t="str">
            <v>UM</v>
          </cell>
        </row>
        <row r="32945">
          <cell r="A32945" t="str">
            <v>80821500R</v>
          </cell>
          <cell r="B32945" t="str">
            <v>MEIO PARA-LAMA BAU MENOR RANDON</v>
          </cell>
          <cell r="C32945" t="str">
            <v>UM</v>
          </cell>
        </row>
        <row r="32946">
          <cell r="A32946" t="str">
            <v>80821600R</v>
          </cell>
          <cell r="B32946" t="str">
            <v>MEIO PARA-LAMA BAU GRANDE RANDON</v>
          </cell>
          <cell r="C32946" t="str">
            <v>UM</v>
          </cell>
        </row>
        <row r="32947">
          <cell r="A32947" t="str">
            <v>70821500R</v>
          </cell>
          <cell r="B32947" t="str">
            <v>CHAPA MOLDADA MEIO P-LAMA BAU MENOR RANDON</v>
          </cell>
          <cell r="C32947" t="str">
            <v>UM</v>
          </cell>
        </row>
        <row r="32948">
          <cell r="A32948" t="str">
            <v>70821600R</v>
          </cell>
          <cell r="B32948" t="str">
            <v>CHAPA MOLDADA MEIO P-LAMA BAU MAIOR RANDON</v>
          </cell>
          <cell r="C32948" t="str">
            <v>UM</v>
          </cell>
        </row>
        <row r="32949">
          <cell r="A32949" t="str">
            <v>8082150RF</v>
          </cell>
          <cell r="B32949" t="str">
            <v>MEIO PARA-LAMA BAU MENOR RANDON</v>
          </cell>
          <cell r="C32949" t="str">
            <v>UM</v>
          </cell>
        </row>
        <row r="32950">
          <cell r="A32950" t="str">
            <v>8082160RF</v>
          </cell>
          <cell r="B32950" t="str">
            <v>MEIO PARA-LAMA BAU GRANDE RANDON</v>
          </cell>
          <cell r="C32950" t="str">
            <v>UM</v>
          </cell>
        </row>
        <row r="32951">
          <cell r="A32951">
            <v>703179000</v>
          </cell>
          <cell r="B32951" t="str">
            <v>CHAPA FECHAMENTO TETO FORD CARGO</v>
          </cell>
          <cell r="C32951" t="str">
            <v>UM</v>
          </cell>
        </row>
        <row r="32952">
          <cell r="A32952" t="str">
            <v>80094900E TESTE</v>
          </cell>
          <cell r="B32952" t="str">
            <v>ESTRUTURA DA CABINE 1113/13 PA/FM</v>
          </cell>
          <cell r="C32952" t="str">
            <v>UM</v>
          </cell>
        </row>
        <row r="32953">
          <cell r="A32953" t="str">
            <v>TESTE 929</v>
          </cell>
          <cell r="B32953" t="str">
            <v>RESERVATORIO DE AR 40L</v>
          </cell>
          <cell r="C32953" t="str">
            <v>UM</v>
          </cell>
        </row>
        <row r="32954">
          <cell r="A32954" t="str">
            <v>TESTE 986</v>
          </cell>
          <cell r="B32954" t="str">
            <v>RESERVATORIO DE AR 40L</v>
          </cell>
          <cell r="C32954" t="str">
            <v>UM</v>
          </cell>
        </row>
        <row r="32955">
          <cell r="A32955" t="str">
            <v>DD90318011</v>
          </cell>
          <cell r="B32955" t="str">
            <v>DINAMOMETRO</v>
          </cell>
          <cell r="C32955" t="str">
            <v>UM</v>
          </cell>
        </row>
        <row r="32956">
          <cell r="A32956" t="str">
            <v>IMOB84716053</v>
          </cell>
          <cell r="B32956" t="str">
            <v>MOUSE LOGITEC</v>
          </cell>
          <cell r="C32956" t="str">
            <v>UM</v>
          </cell>
        </row>
        <row r="32957">
          <cell r="A32957" t="str">
            <v>IMOB84716052</v>
          </cell>
          <cell r="B32957" t="str">
            <v>TECLADOS</v>
          </cell>
          <cell r="C32957" t="str">
            <v>UM</v>
          </cell>
        </row>
        <row r="32958">
          <cell r="A32958">
            <v>807843000</v>
          </cell>
          <cell r="B32958" t="str">
            <v>CANO DESCARGA - 10520137</v>
          </cell>
          <cell r="C32958" t="str">
            <v>UM</v>
          </cell>
        </row>
        <row r="32959">
          <cell r="A32959" t="str">
            <v>DD70099100</v>
          </cell>
          <cell r="B32959" t="str">
            <v>ESPELHOS DE VIDRO, EMOLDURADOS</v>
          </cell>
          <cell r="C32959" t="str">
            <v>UM</v>
          </cell>
        </row>
        <row r="32960">
          <cell r="A32960" t="str">
            <v>DD40151900</v>
          </cell>
          <cell r="B32960" t="str">
            <v>LUVA DE BORRACHA</v>
          </cell>
          <cell r="C32960" t="str">
            <v>UM</v>
          </cell>
        </row>
        <row r="32961">
          <cell r="A32961">
            <v>109926000</v>
          </cell>
          <cell r="B32961" t="str">
            <v>CHAPA DE ACO 4,75mm FQ 1200 x 2926 - SAE 1006 DEC</v>
          </cell>
          <cell r="C32961" t="str">
            <v>KG</v>
          </cell>
        </row>
        <row r="32962">
          <cell r="A32962">
            <v>707422400</v>
          </cell>
          <cell r="B32962" t="str">
            <v>CONJUNTO MANCAL DIANTEIRO</v>
          </cell>
          <cell r="C32962" t="str">
            <v>UM</v>
          </cell>
        </row>
        <row r="32963">
          <cell r="A32963">
            <v>707422500</v>
          </cell>
          <cell r="B32963" t="str">
            <v>CONJUNTO CHAPA EIXO DE DIREÇÃO S/ TRAVA</v>
          </cell>
          <cell r="C32963" t="str">
            <v>UM</v>
          </cell>
        </row>
        <row r="32964">
          <cell r="A32964">
            <v>707422600</v>
          </cell>
          <cell r="B32964" t="str">
            <v>CONJUNTO CHAPA EIXO DE DIREÇÃO C/ TRAVA</v>
          </cell>
          <cell r="C32964" t="str">
            <v>UM</v>
          </cell>
        </row>
        <row r="32965">
          <cell r="A32965" t="str">
            <v>MATRIZ278</v>
          </cell>
          <cell r="B32965" t="str">
            <v>CONJ.GABARITOS FERRAMENTAS DUMPER MENEGOTTI</v>
          </cell>
          <cell r="C32965" t="str">
            <v>UM</v>
          </cell>
        </row>
        <row r="32966">
          <cell r="A32966" t="str">
            <v>DD39081029</v>
          </cell>
          <cell r="B32966" t="str">
            <v>POLIAMIDAS-6,9 OU 6,10</v>
          </cell>
          <cell r="C32966" t="str">
            <v>UM</v>
          </cell>
        </row>
        <row r="32967">
          <cell r="A32967" t="str">
            <v>DD7306300</v>
          </cell>
          <cell r="B32967" t="str">
            <v>TUBOS DE FERRO/ACO N/LIG S/COST SEC</v>
          </cell>
          <cell r="C32967" t="str">
            <v>UM</v>
          </cell>
        </row>
        <row r="32968">
          <cell r="A32968" t="str">
            <v>80094900E TESTE2</v>
          </cell>
          <cell r="B32968" t="str">
            <v>ESTRUTURA DA CABINE 1113/13 PA/FM</v>
          </cell>
          <cell r="C32968" t="str">
            <v>UM</v>
          </cell>
        </row>
        <row r="32969">
          <cell r="A32969" t="str">
            <v>DD04013010</v>
          </cell>
          <cell r="B32969" t="str">
            <v>LEITE,CONT,MAT GORDA</v>
          </cell>
          <cell r="C32969" t="str">
            <v>UM</v>
          </cell>
        </row>
        <row r="32970">
          <cell r="A32970" t="str">
            <v>DD4006900</v>
          </cell>
          <cell r="B32970" t="str">
            <v>ARTIGOS DE BORRACHA</v>
          </cell>
          <cell r="C32970" t="str">
            <v>UM</v>
          </cell>
        </row>
        <row r="32971">
          <cell r="A32971" t="str">
            <v>DD29011000</v>
          </cell>
          <cell r="B32971" t="str">
            <v>HIDROCARBONETOS ACICLICOS</v>
          </cell>
          <cell r="C32971" t="str">
            <v>UM</v>
          </cell>
        </row>
        <row r="32972">
          <cell r="A32972" t="str">
            <v>DD40069000</v>
          </cell>
          <cell r="B32972" t="str">
            <v>ARTIGOS DE BORRACHA</v>
          </cell>
          <cell r="C32972" t="str">
            <v>UM</v>
          </cell>
        </row>
        <row r="32973">
          <cell r="A32973" t="str">
            <v>DD33079000</v>
          </cell>
          <cell r="B32973" t="str">
            <v>OUTROS</v>
          </cell>
          <cell r="C32973" t="str">
            <v>UM</v>
          </cell>
        </row>
        <row r="32974">
          <cell r="A32974" t="str">
            <v>IMOB87043190</v>
          </cell>
          <cell r="B32974" t="str">
            <v>OUTROS AUTOMOVEIS</v>
          </cell>
          <cell r="C32974" t="str">
            <v>UM</v>
          </cell>
        </row>
        <row r="32975">
          <cell r="A32975" t="str">
            <v>DD42031000</v>
          </cell>
          <cell r="B32975" t="str">
            <v>VESTUARIO DE COURO</v>
          </cell>
          <cell r="C32975" t="str">
            <v>UM</v>
          </cell>
        </row>
        <row r="32976">
          <cell r="A32976" t="str">
            <v>IMOB87032100</v>
          </cell>
          <cell r="B32976" t="str">
            <v>AUTOMOVEIS C/MOTOR EXPLOSÃO</v>
          </cell>
          <cell r="C32976" t="str">
            <v>UM</v>
          </cell>
        </row>
        <row r="32977">
          <cell r="A32977" t="str">
            <v>DD84281000</v>
          </cell>
          <cell r="B32977" t="str">
            <v>APARELHOS ELEVADORES</v>
          </cell>
          <cell r="C32977" t="str">
            <v>UM</v>
          </cell>
        </row>
        <row r="32978">
          <cell r="A32978" t="str">
            <v>IMOB84281000</v>
          </cell>
          <cell r="B32978" t="str">
            <v>APARELHOS ELEVADORES</v>
          </cell>
          <cell r="C32978" t="str">
            <v>UM</v>
          </cell>
        </row>
        <row r="32979">
          <cell r="A32979" t="str">
            <v>DD09012100</v>
          </cell>
          <cell r="B32979" t="str">
            <v>OUTROS ALIMENTOS</v>
          </cell>
          <cell r="C32979" t="str">
            <v>UM</v>
          </cell>
        </row>
        <row r="32980">
          <cell r="A32980" t="str">
            <v>DD19021100</v>
          </cell>
          <cell r="B32980" t="str">
            <v>OUTRAS  ALIMENTOS</v>
          </cell>
          <cell r="C32980" t="str">
            <v>UM</v>
          </cell>
        </row>
        <row r="32981">
          <cell r="A32981" t="str">
            <v>DD10063011</v>
          </cell>
          <cell r="B32981" t="str">
            <v>OUTRAS  ALIMENTOS</v>
          </cell>
          <cell r="C32981" t="str">
            <v>UM</v>
          </cell>
        </row>
        <row r="32982">
          <cell r="A32982" t="str">
            <v>DD19053100</v>
          </cell>
          <cell r="B32982" t="str">
            <v>OUTRAS  ALIMENTOS</v>
          </cell>
          <cell r="C32982" t="str">
            <v>UM</v>
          </cell>
        </row>
        <row r="32983">
          <cell r="A32983" t="str">
            <v>DD11010010</v>
          </cell>
          <cell r="B32983" t="str">
            <v>OUTRAS  ALIMENTOS</v>
          </cell>
          <cell r="C32983" t="str">
            <v>UM</v>
          </cell>
        </row>
        <row r="32984">
          <cell r="A32984" t="str">
            <v>DD07133319</v>
          </cell>
          <cell r="B32984" t="str">
            <v>OUTRAS  ALIMENTOS</v>
          </cell>
          <cell r="C32984" t="str">
            <v>UM</v>
          </cell>
        </row>
        <row r="32985">
          <cell r="A32985" t="str">
            <v>DD25010020</v>
          </cell>
          <cell r="B32985" t="str">
            <v>OUTRAS  ALIMENTOS</v>
          </cell>
          <cell r="C32985" t="str">
            <v>UM</v>
          </cell>
        </row>
        <row r="32986">
          <cell r="A32986" t="str">
            <v>DD15079011</v>
          </cell>
          <cell r="B32986" t="str">
            <v>OUTRAS  ALIMENTOS</v>
          </cell>
          <cell r="C32986" t="str">
            <v>UM</v>
          </cell>
        </row>
        <row r="32987">
          <cell r="A32987" t="str">
            <v>DD11022000</v>
          </cell>
          <cell r="B32987" t="str">
            <v>OUTROS  ALIMENTOS</v>
          </cell>
          <cell r="C32987" t="str">
            <v>UM</v>
          </cell>
        </row>
        <row r="32988">
          <cell r="A32988">
            <v>109927000</v>
          </cell>
          <cell r="B32988" t="str">
            <v>BZ 0,95 x 1500mm ZEE GR 3 Z100, SUP. A, M</v>
          </cell>
          <cell r="C32988" t="str">
            <v>T</v>
          </cell>
        </row>
        <row r="32989">
          <cell r="A32989" t="str">
            <v>DT162600E</v>
          </cell>
          <cell r="B32989" t="str">
            <v>CANTO TRASEIRO ESQUERDO  (MB 1620/21)</v>
          </cell>
          <cell r="C32989" t="str">
            <v>UM</v>
          </cell>
        </row>
        <row r="32990">
          <cell r="A32990" t="str">
            <v>DT16260DF</v>
          </cell>
          <cell r="B32990" t="str">
            <v>CANTO TRASEIRO DIREITO  (MB 1620/21) - 694 640 71 09</v>
          </cell>
          <cell r="C32990" t="str">
            <v>UM</v>
          </cell>
        </row>
        <row r="32991">
          <cell r="A32991">
            <v>109929000</v>
          </cell>
          <cell r="B32991" t="str">
            <v>CHAPA DE ACO 0,95mm 1500 x 2240 NBR7008 ZEE PC (Z100)</v>
          </cell>
          <cell r="C32991" t="str">
            <v>KG</v>
          </cell>
        </row>
        <row r="32992">
          <cell r="A32992">
            <v>109928000</v>
          </cell>
          <cell r="B32992" t="str">
            <v>CHAPA DE ACO 0,95mm 1500 x 2730 NBR7008 ZEE PC (Z100)</v>
          </cell>
          <cell r="C32992" t="str">
            <v>KG</v>
          </cell>
        </row>
        <row r="32993">
          <cell r="A32993" t="str">
            <v>DD84239029</v>
          </cell>
          <cell r="B32993" t="str">
            <v>OUTROS, PARTS APAREL E INSTR</v>
          </cell>
          <cell r="C32993" t="str">
            <v>UM</v>
          </cell>
        </row>
        <row r="32994">
          <cell r="A32994" t="str">
            <v>IMOB85076000</v>
          </cell>
          <cell r="B32994" t="str">
            <v>ACUMULADORES ELETR/BATERIAS</v>
          </cell>
          <cell r="C32994" t="str">
            <v>UM</v>
          </cell>
        </row>
        <row r="32995">
          <cell r="A32995" t="str">
            <v>IMOB42029100</v>
          </cell>
          <cell r="B32995" t="str">
            <v>OUTRAS,ARTEF DE COURO</v>
          </cell>
          <cell r="C32995" t="str">
            <v>UM</v>
          </cell>
        </row>
        <row r="32996">
          <cell r="A32996" t="str">
            <v>IMOB90173010</v>
          </cell>
          <cell r="B32996" t="str">
            <v>OUTROS INSTRUMENTOS</v>
          </cell>
          <cell r="C32996" t="str">
            <v>UM</v>
          </cell>
        </row>
        <row r="32997">
          <cell r="A32997">
            <v>105247000</v>
          </cell>
          <cell r="B32997" t="str">
            <v>BORRACHA PVC RECICLADO 14x5,5mm</v>
          </cell>
          <cell r="C32997" t="str">
            <v>M</v>
          </cell>
        </row>
        <row r="32998">
          <cell r="A32998">
            <v>105248000</v>
          </cell>
          <cell r="B32998" t="str">
            <v>BORRACHA PVC RECICLADO C/ ALMA ACO 22x17,5mm</v>
          </cell>
          <cell r="C32998" t="str">
            <v>M</v>
          </cell>
        </row>
        <row r="32999">
          <cell r="A32999" t="str">
            <v>DD32082030</v>
          </cell>
          <cell r="B32999" t="str">
            <v>SOLUÇOES DE POLIAM/ACRIL</v>
          </cell>
          <cell r="C32999" t="str">
            <v>UM</v>
          </cell>
        </row>
        <row r="33000">
          <cell r="A33000" t="str">
            <v>80140000E</v>
          </cell>
          <cell r="B33000" t="str">
            <v>CABINE NUA HPN 709</v>
          </cell>
          <cell r="C33000" t="str">
            <v>UM</v>
          </cell>
        </row>
        <row r="33001">
          <cell r="A33001" t="str">
            <v>80141600B</v>
          </cell>
          <cell r="B33001" t="str">
            <v>BASE DA CABINE   MB 1620</v>
          </cell>
          <cell r="C33001" t="str">
            <v>UM</v>
          </cell>
        </row>
        <row r="33002">
          <cell r="A33002" t="str">
            <v>DD42021900</v>
          </cell>
          <cell r="B33002" t="str">
            <v>QUADRO MURAL</v>
          </cell>
          <cell r="C33002" t="str">
            <v>UM</v>
          </cell>
        </row>
        <row r="33003">
          <cell r="A33003">
            <v>300870000</v>
          </cell>
          <cell r="B33003" t="str">
            <v>ESPONJA SCOTCH BRITE MULTIFLEX CINZA</v>
          </cell>
          <cell r="C33003" t="str">
            <v>UM</v>
          </cell>
        </row>
        <row r="33004">
          <cell r="A33004" t="str">
            <v>DD72081000</v>
          </cell>
          <cell r="B33004" t="str">
            <v>APARAS AÇO - R00071595</v>
          </cell>
          <cell r="C33004" t="str">
            <v>KG</v>
          </cell>
        </row>
        <row r="33005">
          <cell r="A33005">
            <v>817428000</v>
          </cell>
          <cell r="B33005" t="str">
            <v>M.O. ESTAMPAGEM FLANGE AÇO V 30 - 30227</v>
          </cell>
          <cell r="C33005" t="str">
            <v>UM</v>
          </cell>
        </row>
        <row r="33006">
          <cell r="A33006">
            <v>817429000</v>
          </cell>
          <cell r="B33006" t="str">
            <v>M.O. ESTAMPAGEM FLANGE AÇO V 30 - 30228</v>
          </cell>
          <cell r="C33006" t="str">
            <v>UM</v>
          </cell>
        </row>
        <row r="33007">
          <cell r="A33007">
            <v>817430000</v>
          </cell>
          <cell r="B33007" t="str">
            <v>M.O. ESTAMPAGEM FLANGE AÇO V 30 - 30230</v>
          </cell>
          <cell r="C33007" t="str">
            <v>UM</v>
          </cell>
        </row>
        <row r="33008">
          <cell r="A33008">
            <v>197428000</v>
          </cell>
          <cell r="B33008" t="str">
            <v>BLANK FLANGE AÇO 3,75 X 173 X 3460mm</v>
          </cell>
          <cell r="C33008" t="str">
            <v>UM</v>
          </cell>
        </row>
        <row r="33009">
          <cell r="A33009" t="str">
            <v>DT16260EF</v>
          </cell>
          <cell r="B33009" t="str">
            <v>CANTO TRASEIRO ESQUERDO  (MB 1620/21) - 694 640 70 09</v>
          </cell>
          <cell r="C33009" t="str">
            <v>UM</v>
          </cell>
        </row>
        <row r="33010">
          <cell r="A33010">
            <v>197430000</v>
          </cell>
          <cell r="B33010" t="str">
            <v>BLANK FLANGE AÇO 3,75 X 205 X 4100mm</v>
          </cell>
          <cell r="C33010" t="str">
            <v>UM</v>
          </cell>
        </row>
        <row r="33011">
          <cell r="A33011" t="str">
            <v>DD84623990</v>
          </cell>
          <cell r="B33011" t="str">
            <v>OUTRAS MAQUINAS</v>
          </cell>
          <cell r="C33011" t="str">
            <v>UM</v>
          </cell>
        </row>
        <row r="33012">
          <cell r="A33012">
            <v>197429000</v>
          </cell>
          <cell r="B33012" t="str">
            <v>BLANK FLANGE AÇO 3,75 X 186 X 3720mm</v>
          </cell>
          <cell r="C33012" t="str">
            <v>UM</v>
          </cell>
        </row>
        <row r="33013">
          <cell r="A33013">
            <v>600660000</v>
          </cell>
          <cell r="B33013" t="str">
            <v>LAMPADA VAPOR METALICO OVOIDE 400W E40 REF. 7000079-OSRAM</v>
          </cell>
          <cell r="C33013" t="str">
            <v>UM</v>
          </cell>
        </row>
        <row r="33014">
          <cell r="A33014">
            <v>600661000</v>
          </cell>
          <cell r="B33014" t="str">
            <v>SUPORTE FÊMEA ANTIVIBR.C/BASE P/LA.HO REF 410 - LUMIBRAS</v>
          </cell>
          <cell r="C33014" t="str">
            <v>UM</v>
          </cell>
        </row>
        <row r="33015">
          <cell r="A33015">
            <v>600662000</v>
          </cell>
          <cell r="B33015" t="str">
            <v>SUPORTE MACHO ANTIVIBR.C/BASE P/LA.HO REF 411 - LUMIBRAS</v>
          </cell>
          <cell r="C33015" t="str">
            <v>UM</v>
          </cell>
        </row>
        <row r="33016">
          <cell r="A33016" t="str">
            <v>IMOB84193200</v>
          </cell>
          <cell r="B33016" t="str">
            <v>SECADORES P/MADEIRA, PASTAS,PAPEIS</v>
          </cell>
          <cell r="C33016" t="str">
            <v>UM</v>
          </cell>
        </row>
        <row r="33017">
          <cell r="A33017">
            <v>107008000</v>
          </cell>
          <cell r="B33017" t="str">
            <v>CHAPA DE ACO 4,75mm FQ 1200 x 2000  ASTM A36</v>
          </cell>
          <cell r="C33017" t="str">
            <v>KG</v>
          </cell>
        </row>
        <row r="33018">
          <cell r="A33018" t="str">
            <v>DT0200000</v>
          </cell>
          <cell r="B33018" t="str">
            <v>CALCO DO SUPORTE DA CABINE</v>
          </cell>
          <cell r="C33018" t="str">
            <v>UM</v>
          </cell>
        </row>
        <row r="33019">
          <cell r="A33019" t="str">
            <v>DT020000F</v>
          </cell>
          <cell r="B33019" t="str">
            <v>CALCO DO SUPORTE DA CABINE 200 - REP</v>
          </cell>
          <cell r="C33019" t="str">
            <v>UM</v>
          </cell>
        </row>
        <row r="33020">
          <cell r="A33020" t="str">
            <v>DT020400D</v>
          </cell>
          <cell r="B33020" t="str">
            <v>CANALETA VIDRO DA PORTA 708 DIR</v>
          </cell>
          <cell r="C33020" t="str">
            <v>UM</v>
          </cell>
        </row>
        <row r="33021">
          <cell r="A33021" t="str">
            <v>DT020400E</v>
          </cell>
          <cell r="B33021" t="str">
            <v>CANALETA VIDRO DA PORTA 708 ESQ</v>
          </cell>
          <cell r="C33021" t="str">
            <v>UM</v>
          </cell>
        </row>
        <row r="33022">
          <cell r="A33022" t="str">
            <v>DT02040DF</v>
          </cell>
          <cell r="B33022" t="str">
            <v>CANALETA VIDRO DA PORTA 708 DIR</v>
          </cell>
          <cell r="C33022" t="str">
            <v>UM</v>
          </cell>
        </row>
        <row r="33023">
          <cell r="A33023" t="str">
            <v>DT02040EF</v>
          </cell>
          <cell r="B33023" t="str">
            <v>CANALETA VIDRO DA PORTA 708 ESQ</v>
          </cell>
          <cell r="C33023" t="str">
            <v>UM</v>
          </cell>
        </row>
        <row r="33024">
          <cell r="A33024" t="str">
            <v>DT021000D</v>
          </cell>
          <cell r="B33024" t="str">
            <v>APOIO DO BRACO ATE ANO 82 DIR    210 - 344 970 71 01</v>
          </cell>
          <cell r="C33024" t="str">
            <v>UM</v>
          </cell>
        </row>
        <row r="33025">
          <cell r="A33025" t="str">
            <v>DT021000E</v>
          </cell>
          <cell r="B33025" t="str">
            <v>APOIO DO BRACO ATE ANO 82 ESQ    210 - 344 970 70 01</v>
          </cell>
          <cell r="C33025" t="str">
            <v>UM</v>
          </cell>
        </row>
        <row r="33026">
          <cell r="A33026" t="str">
            <v>DT02100DF</v>
          </cell>
          <cell r="B33026" t="str">
            <v>APOIO DO BRACO ATE ANO 82 DIR    210 - 344 970 71 01</v>
          </cell>
          <cell r="C33026" t="str">
            <v>UM</v>
          </cell>
        </row>
        <row r="33027">
          <cell r="A33027" t="str">
            <v>DT02100EF</v>
          </cell>
          <cell r="B33027" t="str">
            <v>APOIO DO BRACO ATE ANO 82 ESQ    210 - 344 970 70 01</v>
          </cell>
          <cell r="C33027" t="str">
            <v>UM</v>
          </cell>
        </row>
        <row r="33028">
          <cell r="A33028" t="str">
            <v>DT0211000</v>
          </cell>
          <cell r="B33028" t="str">
            <v>APOIO DO BRACO (83 A 99)         211 - 331 760 70 59</v>
          </cell>
          <cell r="C33028" t="str">
            <v>UM</v>
          </cell>
        </row>
        <row r="33029">
          <cell r="A33029" t="str">
            <v>DT021100F</v>
          </cell>
          <cell r="B33029" t="str">
            <v>APOIO DO BRACO (83 A 99)         211 - 331 760 70 59</v>
          </cell>
          <cell r="C33029" t="str">
            <v>UM</v>
          </cell>
        </row>
        <row r="33030">
          <cell r="A33030" t="str">
            <v>DT022400D</v>
          </cell>
          <cell r="B33030" t="str">
            <v>CANTONEIRA DA TRAVES CHASSIS DIR</v>
          </cell>
          <cell r="C33030" t="str">
            <v>UM</v>
          </cell>
        </row>
        <row r="33031">
          <cell r="A33031" t="str">
            <v>DT022400E</v>
          </cell>
          <cell r="B33031" t="str">
            <v>CANTONEIRA DA TRAVES CHASSIS ESQ</v>
          </cell>
          <cell r="C33031" t="str">
            <v>UM</v>
          </cell>
        </row>
        <row r="33032">
          <cell r="A33032" t="str">
            <v>DT02240DF</v>
          </cell>
          <cell r="B33032" t="str">
            <v>CANTONEIRA DA TRAVES CHASSIS DIR</v>
          </cell>
          <cell r="C33032" t="str">
            <v>UM</v>
          </cell>
        </row>
        <row r="33033">
          <cell r="A33033" t="str">
            <v>DT02240EF</v>
          </cell>
          <cell r="B33033" t="str">
            <v>CANTONEIRA DA TRAVES CHASSIS ESQ</v>
          </cell>
          <cell r="C33033" t="str">
            <v>UM</v>
          </cell>
        </row>
        <row r="33034">
          <cell r="A33034" t="str">
            <v>DT0236000</v>
          </cell>
          <cell r="B33034" t="str">
            <v>DEFLETOR DE AR        1519/24/25</v>
          </cell>
          <cell r="C33034" t="str">
            <v>UM</v>
          </cell>
        </row>
        <row r="33035">
          <cell r="A33035" t="str">
            <v>DT023600F</v>
          </cell>
          <cell r="B33035" t="str">
            <v>DEFLETOR DE AR        1519/24/25</v>
          </cell>
          <cell r="C33035" t="str">
            <v>UM</v>
          </cell>
        </row>
        <row r="33036">
          <cell r="A33036" t="str">
            <v>DT0238000</v>
          </cell>
          <cell r="B33036" t="str">
            <v>DEFL RADIAD-1983 · 1989</v>
          </cell>
          <cell r="C33036" t="str">
            <v>UM</v>
          </cell>
        </row>
        <row r="33037">
          <cell r="A33037" t="str">
            <v>DT023800F</v>
          </cell>
          <cell r="B33037" t="str">
            <v>DEFL RADIAD-1983 · 1989</v>
          </cell>
          <cell r="C33037" t="str">
            <v>UM</v>
          </cell>
        </row>
        <row r="33038">
          <cell r="A33038" t="str">
            <v>DT023800G</v>
          </cell>
          <cell r="B33038" t="str">
            <v>MB SUPORTE DA GRADE LATERAL</v>
          </cell>
          <cell r="C33038" t="str">
            <v>UM</v>
          </cell>
        </row>
        <row r="33039">
          <cell r="A33039" t="str">
            <v>DT0243000</v>
          </cell>
          <cell r="B33039" t="str">
            <v>SUPORTE FIXACAO DO AMORTECEDOR</v>
          </cell>
          <cell r="C33039" t="str">
            <v>UM</v>
          </cell>
        </row>
        <row r="33040">
          <cell r="A33040" t="str">
            <v>DT024300F</v>
          </cell>
          <cell r="B33040" t="str">
            <v>SUPORTE FIXACAO DO AMORTECEDOR</v>
          </cell>
          <cell r="C33040" t="str">
            <v>UM</v>
          </cell>
        </row>
        <row r="33041">
          <cell r="A33041" t="str">
            <v>DT0250000</v>
          </cell>
          <cell r="B33041" t="str">
            <v>TRAVESSA SUPORTE AMORTECEDOR 608/708</v>
          </cell>
          <cell r="C33041" t="str">
            <v>UM</v>
          </cell>
        </row>
        <row r="33042">
          <cell r="A33042" t="str">
            <v>DT025000F</v>
          </cell>
          <cell r="B33042" t="str">
            <v>TRAVESSA SUPORTE AMORTECEDOR 608/708</v>
          </cell>
          <cell r="C33042" t="str">
            <v>UM</v>
          </cell>
        </row>
        <row r="33043">
          <cell r="A33043" t="str">
            <v>DT0255000</v>
          </cell>
          <cell r="B33043" t="str">
            <v>TAMPA INFERIOR CARTER DO OLEO - A3140141103</v>
          </cell>
          <cell r="C33043" t="str">
            <v>UM</v>
          </cell>
        </row>
        <row r="33044">
          <cell r="A33044" t="str">
            <v>DT0258000</v>
          </cell>
          <cell r="B33044" t="str">
            <v>CAIXA CIRCULAAO DE AR</v>
          </cell>
          <cell r="C33044" t="str">
            <v>UM</v>
          </cell>
        </row>
        <row r="33045">
          <cell r="A33045" t="str">
            <v>DT025800F</v>
          </cell>
          <cell r="B33045" t="str">
            <v>CAIXA CIRCULAAO DE AR</v>
          </cell>
          <cell r="C33045" t="str">
            <v>UM</v>
          </cell>
        </row>
        <row r="33046">
          <cell r="A33046" t="str">
            <v>DT026600D</v>
          </cell>
          <cell r="B33046" t="str">
            <v>BORRACHA DO QUEBRA-VENTO 708 DIR.</v>
          </cell>
          <cell r="C33046" t="str">
            <v>UM</v>
          </cell>
        </row>
        <row r="33047">
          <cell r="A33047" t="str">
            <v>DT026600E</v>
          </cell>
          <cell r="B33047" t="str">
            <v>BORRACHA DO QUEBRA-VENTO 708 ESQ.</v>
          </cell>
          <cell r="C33047" t="str">
            <v>UM</v>
          </cell>
        </row>
        <row r="33048">
          <cell r="A33048" t="str">
            <v>DT02660DF</v>
          </cell>
          <cell r="B33048" t="str">
            <v>BORRACHA DO QUEBRA-VENTO 708 DIR</v>
          </cell>
          <cell r="C33048" t="str">
            <v>UM</v>
          </cell>
        </row>
        <row r="33049">
          <cell r="A33049" t="str">
            <v>DT02660EF</v>
          </cell>
          <cell r="B33049" t="str">
            <v>BORRACHA DO QUEBRA-VENTO 708 ESQ</v>
          </cell>
          <cell r="C33049" t="str">
            <v>UM</v>
          </cell>
        </row>
        <row r="33050">
          <cell r="A33050" t="str">
            <v>DT0271000</v>
          </cell>
          <cell r="B33050" t="str">
            <v>PARA-CHOQUE TRAS. 1113/1518 DENATRAN FIXO</v>
          </cell>
          <cell r="C33050" t="str">
            <v>UM</v>
          </cell>
        </row>
        <row r="33051">
          <cell r="A33051" t="str">
            <v>DT0272000</v>
          </cell>
          <cell r="B33051" t="str">
            <v>PARA-CHOQUE TRAS. MOVEL DENATRAN 1113/1518</v>
          </cell>
          <cell r="C33051" t="str">
            <v>UM</v>
          </cell>
        </row>
        <row r="33052">
          <cell r="A33052" t="str">
            <v>DT027200F</v>
          </cell>
          <cell r="B33052" t="str">
            <v>PARA-CHOQUE TRAS. MOVEL DENATRAN 1113/1518</v>
          </cell>
          <cell r="C33052" t="str">
            <v>UM</v>
          </cell>
        </row>
        <row r="33053">
          <cell r="A33053" t="str">
            <v>DT0274000</v>
          </cell>
          <cell r="B33053" t="str">
            <v>FAIXA REFLETIVA P.CHOQUE 1113/1518  0,10 x 2,400mm (271,272)</v>
          </cell>
          <cell r="C33053" t="str">
            <v>UM</v>
          </cell>
        </row>
        <row r="33054">
          <cell r="A33054" t="str">
            <v>DT027400F</v>
          </cell>
          <cell r="B33054" t="str">
            <v>FAIXA REFLETIVA P.CHOQUE 1113/1518  0,10 x 2,400mm (271,272)</v>
          </cell>
          <cell r="C33054" t="str">
            <v>UM</v>
          </cell>
        </row>
        <row r="33055">
          <cell r="A33055" t="str">
            <v>DT027700D</v>
          </cell>
          <cell r="B33055" t="str">
            <v>QUADRO DO QUEBRA VENTO 708 DIR.</v>
          </cell>
          <cell r="C33055" t="str">
            <v>UM</v>
          </cell>
        </row>
        <row r="33056">
          <cell r="A33056" t="str">
            <v>DT027700E</v>
          </cell>
          <cell r="B33056" t="str">
            <v>QUADRO DO QUEBRA VENTO 708 ESQ.</v>
          </cell>
          <cell r="C33056" t="str">
            <v>UM</v>
          </cell>
        </row>
        <row r="33057">
          <cell r="A33057" t="str">
            <v>DT02770DF</v>
          </cell>
          <cell r="B33057" t="str">
            <v>QUADRO DO QUEBRA VENTO 708 DIR</v>
          </cell>
          <cell r="C33057" t="str">
            <v>UM</v>
          </cell>
        </row>
        <row r="33058">
          <cell r="A33058" t="str">
            <v>DT02770EF</v>
          </cell>
          <cell r="B33058" t="str">
            <v>QUADRO DO QUEBRA VENTO 708 ESQ</v>
          </cell>
          <cell r="C33058" t="str">
            <v>UM</v>
          </cell>
        </row>
        <row r="33059">
          <cell r="A33059" t="str">
            <v>DT028100D</v>
          </cell>
          <cell r="B33059" t="str">
            <v>PERFIL DA JANELA DIREITA 608/708</v>
          </cell>
          <cell r="C33059" t="str">
            <v>UM</v>
          </cell>
        </row>
        <row r="33060">
          <cell r="A33060" t="str">
            <v>DT028100E</v>
          </cell>
          <cell r="B33060" t="str">
            <v>PERFIL DA JANELA ESQUERDA 608/708</v>
          </cell>
          <cell r="C33060" t="str">
            <v>UM</v>
          </cell>
        </row>
        <row r="33061">
          <cell r="A33061" t="str">
            <v>DT030000D</v>
          </cell>
          <cell r="B33061" t="str">
            <v>QUADRO DO VIDRO PORTA DIR PRETO</v>
          </cell>
          <cell r="C33061" t="str">
            <v>UM</v>
          </cell>
        </row>
        <row r="33062">
          <cell r="A33062" t="str">
            <v>DT030000E</v>
          </cell>
          <cell r="B33062" t="str">
            <v>QUADRO DO VIDRO PORTA ESQ PRETO</v>
          </cell>
          <cell r="C33062" t="str">
            <v>UM</v>
          </cell>
        </row>
        <row r="33063">
          <cell r="A33063" t="str">
            <v>DT03000DF</v>
          </cell>
          <cell r="B33063" t="str">
            <v>QUADRO DO VIDRO PORTA DIR PRETO</v>
          </cell>
          <cell r="C33063" t="str">
            <v>UM</v>
          </cell>
        </row>
        <row r="33064">
          <cell r="A33064" t="str">
            <v>DT03000EF</v>
          </cell>
          <cell r="B33064" t="str">
            <v>QUADRO DO VIDRO PORTA DIR PRETO</v>
          </cell>
          <cell r="C33064" t="str">
            <v>UM</v>
          </cell>
        </row>
        <row r="33065">
          <cell r="A33065" t="str">
            <v>DT030100D</v>
          </cell>
          <cell r="B33065" t="str">
            <v>SUPORTE LATERAL CURTO DIR        301</v>
          </cell>
          <cell r="C33065" t="str">
            <v>UM</v>
          </cell>
        </row>
        <row r="33066">
          <cell r="A33066" t="str">
            <v>DT030100E</v>
          </cell>
          <cell r="B33066" t="str">
            <v>SUPORTE LATERAL CURTO ESQ        301</v>
          </cell>
          <cell r="C33066" t="str">
            <v>UM</v>
          </cell>
        </row>
        <row r="33067">
          <cell r="A33067" t="str">
            <v>DT030200D</v>
          </cell>
          <cell r="B33067" t="str">
            <v>SUPORTE LATERAL DIR</v>
          </cell>
          <cell r="C33067" t="str">
            <v>UM</v>
          </cell>
        </row>
        <row r="33068">
          <cell r="A33068" t="str">
            <v>DT030200E</v>
          </cell>
          <cell r="B33068" t="str">
            <v>SUPORTE LATERAL ESQ</v>
          </cell>
          <cell r="C33068" t="str">
            <v>UM</v>
          </cell>
        </row>
        <row r="33069">
          <cell r="A33069" t="str">
            <v>DT03020DF</v>
          </cell>
          <cell r="B33069" t="str">
            <v>SUPORTE LATERAL DIR</v>
          </cell>
          <cell r="C33069" t="str">
            <v>UM</v>
          </cell>
        </row>
        <row r="33070">
          <cell r="A33070" t="str">
            <v>DT03020EF</v>
          </cell>
          <cell r="B33070" t="str">
            <v>SUPORTE LATERAL ESQ              302E</v>
          </cell>
          <cell r="C33070" t="str">
            <v>UM</v>
          </cell>
        </row>
        <row r="33071">
          <cell r="A33071" t="str">
            <v>DT0302PFD</v>
          </cell>
          <cell r="B33071" t="str">
            <v>SUPORTE LATERAL DIR PRETO FOSCO</v>
          </cell>
          <cell r="C33071" t="str">
            <v>UM</v>
          </cell>
        </row>
        <row r="33072">
          <cell r="A33072" t="str">
            <v>DT0302PFE</v>
          </cell>
          <cell r="B33072" t="str">
            <v>SUPORTE LATERAL ESQ PRETO FOSCO</v>
          </cell>
          <cell r="C33072" t="str">
            <v>UM</v>
          </cell>
        </row>
        <row r="33073">
          <cell r="A33073" t="str">
            <v>DT030300D</v>
          </cell>
          <cell r="B33073" t="str">
            <v>SUP LATERAL COMPRIDO DIR</v>
          </cell>
          <cell r="C33073" t="str">
            <v>UM</v>
          </cell>
        </row>
        <row r="33074">
          <cell r="A33074" t="str">
            <v>DT030300E</v>
          </cell>
          <cell r="B33074" t="str">
            <v>SUP LATERAL COMPRIDO ESQ</v>
          </cell>
          <cell r="C33074" t="str">
            <v>UM</v>
          </cell>
        </row>
        <row r="33075">
          <cell r="A33075" t="str">
            <v>DT03030DF</v>
          </cell>
          <cell r="B33075" t="str">
            <v>SUP LATERAL COMPRIDO DIR     303D</v>
          </cell>
          <cell r="C33075" t="str">
            <v>UM</v>
          </cell>
        </row>
        <row r="33076">
          <cell r="A33076" t="str">
            <v>DT03030EF</v>
          </cell>
          <cell r="B33076" t="str">
            <v>SUP LATERAL COMPRIDO ESQ     303E</v>
          </cell>
          <cell r="C33076" t="str">
            <v>UM</v>
          </cell>
        </row>
        <row r="33077">
          <cell r="A33077" t="str">
            <v>DT0303PFD</v>
          </cell>
          <cell r="B33077" t="str">
            <v>SUP LATERAL COMPRIDO DIR PRETO FOSCO</v>
          </cell>
          <cell r="C33077" t="str">
            <v>UM</v>
          </cell>
        </row>
        <row r="33078">
          <cell r="A33078" t="str">
            <v>DT0303PFE</v>
          </cell>
          <cell r="B33078" t="str">
            <v>SUP LATERAL COMPRIDO ESQ PRETO FOSCO</v>
          </cell>
          <cell r="C33078" t="str">
            <v>UM</v>
          </cell>
        </row>
        <row r="33079">
          <cell r="A33079" t="str">
            <v>DT030400D</v>
          </cell>
          <cell r="B33079" t="str">
            <v>CHAPA LATERAL DIR.</v>
          </cell>
          <cell r="C33079" t="str">
            <v>UM</v>
          </cell>
        </row>
        <row r="33080">
          <cell r="A33080" t="str">
            <v>DT030400E</v>
          </cell>
          <cell r="B33080" t="str">
            <v>CHAPA LATERAL ESQ.</v>
          </cell>
          <cell r="C33080" t="str">
            <v>UM</v>
          </cell>
        </row>
        <row r="33081">
          <cell r="A33081" t="str">
            <v>DT03040DF</v>
          </cell>
          <cell r="B33081" t="str">
            <v>CHAPA LATERAL DIR.               304</v>
          </cell>
          <cell r="C33081" t="str">
            <v>UM</v>
          </cell>
        </row>
        <row r="33082">
          <cell r="A33082" t="str">
            <v>DT03040DG</v>
          </cell>
          <cell r="B33082" t="str">
            <v>PARALAMA PEQUENO</v>
          </cell>
          <cell r="C33082" t="str">
            <v>UM</v>
          </cell>
        </row>
        <row r="33083">
          <cell r="A33083" t="str">
            <v>DT03040EF</v>
          </cell>
          <cell r="B33083" t="str">
            <v>CHAPA LATERAL ESQ.               304</v>
          </cell>
          <cell r="C33083" t="str">
            <v>UM</v>
          </cell>
        </row>
        <row r="33084">
          <cell r="A33084" t="str">
            <v>DT03040EG</v>
          </cell>
          <cell r="B33084" t="str">
            <v>PARALAMA PEQUENO</v>
          </cell>
          <cell r="C33084" t="str">
            <v>UM</v>
          </cell>
        </row>
        <row r="33085">
          <cell r="A33085" t="str">
            <v>DT030500D</v>
          </cell>
          <cell r="B33085" t="str">
            <v>CURVAO LATERAL DIR.</v>
          </cell>
          <cell r="C33085" t="str">
            <v>UM</v>
          </cell>
        </row>
        <row r="33086">
          <cell r="A33086" t="str">
            <v>DT030500E</v>
          </cell>
          <cell r="B33086" t="str">
            <v>CURVAO LATERAL ESQ.</v>
          </cell>
          <cell r="C33086" t="str">
            <v>UM</v>
          </cell>
        </row>
        <row r="33087">
          <cell r="A33087" t="str">
            <v>DT03050DF</v>
          </cell>
          <cell r="B33087" t="str">
            <v>CURVAO LATERAL DIR.</v>
          </cell>
          <cell r="C33087" t="str">
            <v>UM</v>
          </cell>
        </row>
        <row r="33088">
          <cell r="A33088" t="str">
            <v>DT03050DG</v>
          </cell>
          <cell r="B33088" t="str">
            <v>REPARAÇO DE PARALAMA</v>
          </cell>
          <cell r="C33088" t="str">
            <v>UM</v>
          </cell>
        </row>
        <row r="33089">
          <cell r="A33089" t="str">
            <v>DT03050EF</v>
          </cell>
          <cell r="B33089" t="str">
            <v>CURVAO LATERAL ESQ.             305</v>
          </cell>
          <cell r="C33089" t="str">
            <v>UM</v>
          </cell>
        </row>
        <row r="33090">
          <cell r="A33090" t="str">
            <v>DT03050EG</v>
          </cell>
          <cell r="B33090" t="str">
            <v>REPARAÇO DE PARALAMA</v>
          </cell>
          <cell r="C33090" t="str">
            <v>UM</v>
          </cell>
        </row>
        <row r="33091">
          <cell r="A33091" t="str">
            <v>DT030600D</v>
          </cell>
          <cell r="B33091" t="str">
            <v>CHAPA P/BARRO DIANTEIRA DIR.</v>
          </cell>
          <cell r="C33091" t="str">
            <v>UM</v>
          </cell>
        </row>
        <row r="33092">
          <cell r="A33092" t="str">
            <v>DT030600E</v>
          </cell>
          <cell r="B33092" t="str">
            <v>CHAPA P/BARRO DIANTEIRA ESQ.</v>
          </cell>
          <cell r="C33092" t="str">
            <v>UM</v>
          </cell>
        </row>
        <row r="33093">
          <cell r="A33093" t="str">
            <v>DT03060DF</v>
          </cell>
          <cell r="B33093" t="str">
            <v>CHAPA P/BARRO DIANTEIRA DIR.     306 - 322 881 01 28</v>
          </cell>
          <cell r="C33093" t="str">
            <v>UM</v>
          </cell>
        </row>
        <row r="33094">
          <cell r="A33094" t="str">
            <v>DT03060EF</v>
          </cell>
          <cell r="B33094" t="str">
            <v>CHAPA P/BARRO DIANTEIRA ESQ. 306 - 322 881 00 28</v>
          </cell>
          <cell r="C33094" t="str">
            <v>UM</v>
          </cell>
        </row>
        <row r="33095">
          <cell r="A33095" t="str">
            <v>DT0307000</v>
          </cell>
          <cell r="B33095" t="str">
            <v>CHASSIS REFORCO TETO MAIOR</v>
          </cell>
          <cell r="C33095" t="str">
            <v>UM</v>
          </cell>
        </row>
        <row r="33096">
          <cell r="A33096" t="str">
            <v>DT030700F</v>
          </cell>
          <cell r="B33096" t="str">
            <v>CHASSIS REFORCO TETO MAIOR    307 - 344 652 00 02</v>
          </cell>
          <cell r="C33096" t="str">
            <v>UM</v>
          </cell>
        </row>
        <row r="33097">
          <cell r="A33097" t="str">
            <v>DT0310000</v>
          </cell>
          <cell r="B33097" t="str">
            <v>REFORCO DO TETO MENOR</v>
          </cell>
          <cell r="C33097" t="str">
            <v>UM</v>
          </cell>
        </row>
        <row r="33098">
          <cell r="A33098" t="str">
            <v>DT031000F</v>
          </cell>
          <cell r="B33098" t="str">
            <v>REFORCO DO TETO MENOR            310 - 344 652 02 02</v>
          </cell>
          <cell r="C33098" t="str">
            <v>UM</v>
          </cell>
        </row>
        <row r="33099">
          <cell r="A33099" t="str">
            <v>DT0311000</v>
          </cell>
          <cell r="B33099" t="str">
            <v>REFORCO DO TETO MEDIO</v>
          </cell>
          <cell r="C33099" t="str">
            <v>UM</v>
          </cell>
        </row>
        <row r="33100">
          <cell r="A33100" t="str">
            <v>DT031100F</v>
          </cell>
          <cell r="B33100" t="str">
            <v>REFORCO DO TETO MEDIO            311 - 344 652 01 02</v>
          </cell>
          <cell r="C33100" t="str">
            <v>UM</v>
          </cell>
        </row>
        <row r="33101">
          <cell r="A33101" t="str">
            <v>DT0313000</v>
          </cell>
          <cell r="B33101" t="str">
            <v>CALHA DO TETO TRASEIRA</v>
          </cell>
          <cell r="C33101" t="str">
            <v>UM</v>
          </cell>
        </row>
        <row r="33102">
          <cell r="A33102" t="str">
            <v>DT031300F</v>
          </cell>
          <cell r="B33102" t="str">
            <v>CALHA DO TETO TRASEIRA           313 - 322 647 00 78</v>
          </cell>
          <cell r="C33102" t="str">
            <v>UM</v>
          </cell>
        </row>
        <row r="33103">
          <cell r="A33103" t="str">
            <v>DT03130PF</v>
          </cell>
          <cell r="B33103" t="str">
            <v>CALHA DO TETO TRASEIRA PRETO FOSCO</v>
          </cell>
          <cell r="C33103" t="str">
            <v>UM</v>
          </cell>
        </row>
        <row r="33104">
          <cell r="A33104" t="str">
            <v>DT031400D</v>
          </cell>
          <cell r="B33104" t="str">
            <v>CALHA DA CURVA DO TETO TRAS DIR</v>
          </cell>
          <cell r="C33104" t="str">
            <v>UM</v>
          </cell>
        </row>
        <row r="33105">
          <cell r="A33105" t="str">
            <v>DT031400E</v>
          </cell>
          <cell r="B33105" t="str">
            <v>CALHA DA CURVA DO TETO TRAS ESQ</v>
          </cell>
          <cell r="C33105" t="str">
            <v>UM</v>
          </cell>
        </row>
        <row r="33106">
          <cell r="A33106" t="str">
            <v>DT03140DF</v>
          </cell>
          <cell r="B33106" t="str">
            <v>CALHA DA CURVA DO TETO TRAS DIR  314 - 322 647 04 78</v>
          </cell>
          <cell r="C33106" t="str">
            <v>UM</v>
          </cell>
        </row>
        <row r="33107">
          <cell r="A33107" t="str">
            <v>DT03140EF</v>
          </cell>
          <cell r="B33107" t="str">
            <v>CALHA DA CURVA DO TETO TRAS ESQ  314 - 322 647 04 78</v>
          </cell>
          <cell r="C33107" t="str">
            <v>UM</v>
          </cell>
        </row>
        <row r="33108">
          <cell r="A33108" t="str">
            <v>DT0314PFD</v>
          </cell>
          <cell r="B33108" t="str">
            <v>CALHA DA CURVA DO TETO TRAS DIR</v>
          </cell>
          <cell r="C33108" t="str">
            <v>UM</v>
          </cell>
        </row>
        <row r="33109">
          <cell r="A33109" t="str">
            <v>DT0314PFE</v>
          </cell>
          <cell r="B33109" t="str">
            <v>CALHA DA CURVA DO TETO TRAS ESQ</v>
          </cell>
          <cell r="C33109" t="str">
            <v>UM</v>
          </cell>
        </row>
        <row r="33110">
          <cell r="A33110" t="str">
            <v>DT0315000</v>
          </cell>
          <cell r="B33110" t="str">
            <v>SUPORTE SINALEIRA  E PLACA</v>
          </cell>
          <cell r="C33110" t="str">
            <v>UM</v>
          </cell>
        </row>
        <row r="33111">
          <cell r="A33111" t="str">
            <v>DT031500F</v>
          </cell>
          <cell r="B33111" t="str">
            <v>SUPORTE SINALEIRA  E PLACA       315 - 345 540 06 73</v>
          </cell>
          <cell r="C33111" t="str">
            <v>UM</v>
          </cell>
        </row>
        <row r="33112">
          <cell r="A33112" t="str">
            <v>DT0316000</v>
          </cell>
          <cell r="B33112" t="str">
            <v>SUPORTE DE SINALEIRA TRASEIRA</v>
          </cell>
          <cell r="C33112" t="str">
            <v>UM</v>
          </cell>
        </row>
        <row r="33113">
          <cell r="A33113" t="str">
            <v>DT031600F</v>
          </cell>
          <cell r="B33113" t="str">
            <v>SUPORTE DE SINALEIRA TRASEIRA    316 - 345 540 07 73</v>
          </cell>
          <cell r="C33113" t="str">
            <v>UM</v>
          </cell>
        </row>
        <row r="33114">
          <cell r="A33114" t="str">
            <v>DT0317000</v>
          </cell>
          <cell r="B33114" t="str">
            <v>PARA-CHOQUE DIANTEIRO</v>
          </cell>
          <cell r="C33114" t="str">
            <v>UM</v>
          </cell>
        </row>
        <row r="33115">
          <cell r="A33115" t="str">
            <v>DT031700F</v>
          </cell>
          <cell r="B33115" t="str">
            <v>PARA-CHOQUE DIANTEIRO            317 - 344 880 05 70</v>
          </cell>
          <cell r="C33115" t="str">
            <v>UM</v>
          </cell>
        </row>
        <row r="33116">
          <cell r="A33116" t="str">
            <v>DT031700P</v>
          </cell>
          <cell r="B33116" t="str">
            <v>PARA-CHOQUE DIANT PRETO</v>
          </cell>
          <cell r="C33116" t="str">
            <v>UM</v>
          </cell>
        </row>
        <row r="33117">
          <cell r="A33117" t="str">
            <v>DT031800D</v>
          </cell>
          <cell r="B33117" t="str">
            <v>CHAPA DE ALUMINIO DIR.           318 - 344 884 03 90</v>
          </cell>
          <cell r="C33117" t="str">
            <v>UM</v>
          </cell>
        </row>
        <row r="33118">
          <cell r="A33118" t="str">
            <v>DT031800E</v>
          </cell>
          <cell r="B33118" t="str">
            <v>CHAPA DE ALUMINIO ESQ.           318 - 344 884 02 90</v>
          </cell>
          <cell r="C33118" t="str">
            <v>UM</v>
          </cell>
        </row>
        <row r="33119">
          <cell r="A33119" t="str">
            <v>DT03180DF</v>
          </cell>
          <cell r="B33119" t="str">
            <v>CHAPA DE ALUMINIO DIR.           318 - 344 884 03 90</v>
          </cell>
          <cell r="C33119" t="str">
            <v>UM</v>
          </cell>
        </row>
        <row r="33120">
          <cell r="A33120" t="str">
            <v>DT03180EF</v>
          </cell>
          <cell r="B33120" t="str">
            <v>CHAPA DE ALUMINIO ESQ.           318 - 344 884 02 90</v>
          </cell>
          <cell r="C33120" t="str">
            <v>UM</v>
          </cell>
        </row>
        <row r="33121">
          <cell r="A33121" t="str">
            <v>DT0320000</v>
          </cell>
          <cell r="B33121" t="str">
            <v>PARA-CHOQUE DIANTEIRO</v>
          </cell>
          <cell r="C33121" t="str">
            <v>UM</v>
          </cell>
        </row>
        <row r="33122">
          <cell r="A33122" t="str">
            <v>DT032000F</v>
          </cell>
          <cell r="B33122" t="str">
            <v>PARA-CHOQUE DIANTEIRO            320 - 344 880 02 70</v>
          </cell>
          <cell r="C33122" t="str">
            <v>UM</v>
          </cell>
        </row>
        <row r="33123">
          <cell r="A33123" t="str">
            <v>DT03200PF</v>
          </cell>
          <cell r="B33123" t="str">
            <v>PARA-CHOQUE DIANTEIRO PRETO FOSCO</v>
          </cell>
          <cell r="C33123" t="str">
            <v>UM</v>
          </cell>
        </row>
        <row r="33124">
          <cell r="A33124" t="str">
            <v>DT032100D</v>
          </cell>
          <cell r="B33124" t="str">
            <v>CHAPA DE ALUMINIO DIR.</v>
          </cell>
          <cell r="C33124" t="str">
            <v>UM</v>
          </cell>
        </row>
        <row r="33125">
          <cell r="A33125" t="str">
            <v>DT032100E</v>
          </cell>
          <cell r="B33125" t="str">
            <v>CHAPA DE ALUMINIO ESQ.</v>
          </cell>
          <cell r="C33125" t="str">
            <v>UM</v>
          </cell>
        </row>
        <row r="33126">
          <cell r="A33126" t="str">
            <v>DT03210DF</v>
          </cell>
          <cell r="B33126" t="str">
            <v>CHAPA DE ALUMINIO DIR.           321 - 344 884 01 90</v>
          </cell>
          <cell r="C33126" t="str">
            <v>UM</v>
          </cell>
        </row>
        <row r="33127">
          <cell r="A33127" t="str">
            <v>DT03210EF</v>
          </cell>
          <cell r="B33127" t="str">
            <v>CHAPA DE ALUMINIO ESQ.           321 - 344 884 00 90</v>
          </cell>
          <cell r="C33127" t="str">
            <v>UM</v>
          </cell>
        </row>
        <row r="33128">
          <cell r="A33128" t="str">
            <v>DT0322000</v>
          </cell>
          <cell r="B33128" t="str">
            <v>SUPORTE BATERIA COMPLETA     322 - 344 540 00 40</v>
          </cell>
          <cell r="C33128" t="str">
            <v>UM</v>
          </cell>
        </row>
        <row r="33129">
          <cell r="A33129" t="str">
            <v>DT032200F</v>
          </cell>
          <cell r="B33129" t="str">
            <v>SUPORTE BATERIA COMPLETA     322 - 344 540 00 40</v>
          </cell>
          <cell r="C33129" t="str">
            <v>UM</v>
          </cell>
        </row>
        <row r="33130">
          <cell r="A33130" t="str">
            <v>DT0323000</v>
          </cell>
          <cell r="B33130" t="str">
            <v>ALCA PORTA LUVAS</v>
          </cell>
          <cell r="C33130" t="str">
            <v>UM</v>
          </cell>
        </row>
        <row r="33131">
          <cell r="A33131" t="str">
            <v>DT032300F</v>
          </cell>
          <cell r="B33131" t="str">
            <v>ALCA PORTA LUVAS                 323 - 344 689 70 70</v>
          </cell>
          <cell r="C33131" t="str">
            <v>UM</v>
          </cell>
        </row>
        <row r="33132">
          <cell r="A33132" t="str">
            <v>DT0324000</v>
          </cell>
          <cell r="B33132" t="str">
            <v>FUNDO DO SUPORTE  BATERIA  324 - 344 540 00 14</v>
          </cell>
          <cell r="C33132" t="str">
            <v>UM</v>
          </cell>
        </row>
        <row r="33133">
          <cell r="A33133" t="str">
            <v>DT032400F</v>
          </cell>
          <cell r="B33133" t="str">
            <v>FUNDO DO SUPORTE  BATERIA  324 - 344 540 00 14</v>
          </cell>
          <cell r="C33133" t="str">
            <v>UM</v>
          </cell>
        </row>
        <row r="33134">
          <cell r="A33134" t="str">
            <v>DT0325000</v>
          </cell>
          <cell r="B33134" t="str">
            <v>TAMPA FRONTAL</v>
          </cell>
          <cell r="C33134" t="str">
            <v>UM</v>
          </cell>
        </row>
        <row r="33135">
          <cell r="A33135" t="str">
            <v>DT032500F</v>
          </cell>
          <cell r="B33135" t="str">
            <v>TAMPA FRONTAL                    325 - 344 540 00 18</v>
          </cell>
          <cell r="C33135" t="str">
            <v>UM</v>
          </cell>
        </row>
        <row r="33136">
          <cell r="A33136" t="str">
            <v>DT0326000</v>
          </cell>
          <cell r="B33136" t="str">
            <v>TAMPA SUPERIOR</v>
          </cell>
          <cell r="C33136" t="str">
            <v>UM</v>
          </cell>
        </row>
        <row r="33137">
          <cell r="A33137" t="str">
            <v>DT032600F</v>
          </cell>
          <cell r="B33137" t="str">
            <v>TAMPA SUPERIOR                   326 - 344 540 00 82</v>
          </cell>
          <cell r="C33137" t="str">
            <v>UM</v>
          </cell>
        </row>
        <row r="33138">
          <cell r="A33138" t="str">
            <v>DT0327000</v>
          </cell>
          <cell r="B33138" t="str">
            <v>ALCA SUPORTE BATERIA             327 - 344 540 00 19</v>
          </cell>
          <cell r="C33138" t="str">
            <v>UM</v>
          </cell>
        </row>
        <row r="33139">
          <cell r="A33139" t="str">
            <v>DT032700F</v>
          </cell>
          <cell r="B33139" t="str">
            <v>ALCA SUPORTE BATERIA             327 - 344 540 00 19</v>
          </cell>
          <cell r="C33139" t="str">
            <v>UM</v>
          </cell>
        </row>
        <row r="33140">
          <cell r="A33140" t="str">
            <v>DT0328000</v>
          </cell>
          <cell r="B33140" t="str">
            <v>PINO DA ALCA                     328 - 001 444 005 211</v>
          </cell>
          <cell r="C33140" t="str">
            <v>UM</v>
          </cell>
        </row>
        <row r="33141">
          <cell r="A33141" t="str">
            <v>DT032800F</v>
          </cell>
          <cell r="B33141" t="str">
            <v>PINO DA ALCA                     328 - 001 444 005 211</v>
          </cell>
          <cell r="C33141" t="str">
            <v>UM</v>
          </cell>
        </row>
        <row r="33142">
          <cell r="A33142" t="str">
            <v>DT0329000</v>
          </cell>
          <cell r="B33142" t="str">
            <v>SUPORTE BATERIA COMPLETA     329</v>
          </cell>
          <cell r="C33142" t="str">
            <v>UM</v>
          </cell>
        </row>
        <row r="33143">
          <cell r="A33143" t="str">
            <v>DT0332000</v>
          </cell>
          <cell r="B33143" t="str">
            <v>CHAPA FIXACAO PORTA LUVAS        332 - 322 688 00 11</v>
          </cell>
          <cell r="C33143" t="str">
            <v>UM</v>
          </cell>
        </row>
        <row r="33144">
          <cell r="A33144" t="str">
            <v>DT033200F</v>
          </cell>
          <cell r="B33144" t="str">
            <v>CHAPA FIXACAO PORTA LUVAS        332 - 322 688 00 11</v>
          </cell>
          <cell r="C33144" t="str">
            <v>UM</v>
          </cell>
        </row>
        <row r="33145">
          <cell r="A33145" t="str">
            <v>DT0333000</v>
          </cell>
          <cell r="B33145" t="str">
            <v>PARAFUSO DE SEGURANCA</v>
          </cell>
          <cell r="C33145" t="str">
            <v>UM</v>
          </cell>
        </row>
        <row r="33146">
          <cell r="A33146" t="str">
            <v>DT033300F</v>
          </cell>
          <cell r="B33146" t="str">
            <v>PARAFUSO DE SEGURANCA               333 - 345 541 71 22</v>
          </cell>
          <cell r="C33146" t="str">
            <v>UM</v>
          </cell>
        </row>
        <row r="33147">
          <cell r="A33147" t="str">
            <v>DT0335000</v>
          </cell>
          <cell r="B33147" t="str">
            <v>TRAVA CARRETA RANDON</v>
          </cell>
          <cell r="C33147" t="str">
            <v>UM</v>
          </cell>
        </row>
        <row r="33148">
          <cell r="A33148" t="str">
            <v>DT033500F</v>
          </cell>
          <cell r="B33148" t="str">
            <v>TRAVA CARRETA RANDON             335 - 3010 694</v>
          </cell>
          <cell r="C33148" t="str">
            <v>UM</v>
          </cell>
        </row>
        <row r="33149">
          <cell r="A33149" t="str">
            <v>DT0336000</v>
          </cell>
          <cell r="B33149" t="str">
            <v>REMENDO PAREDE TRAS INTERNA  336</v>
          </cell>
          <cell r="C33149" t="str">
            <v>UM</v>
          </cell>
        </row>
        <row r="33150">
          <cell r="A33150" t="str">
            <v>DT033600F</v>
          </cell>
          <cell r="B33150" t="str">
            <v>REMENDO PAREDE TRAS INTERNA  336</v>
          </cell>
          <cell r="C33150" t="str">
            <v>UM</v>
          </cell>
        </row>
        <row r="33151">
          <cell r="A33151" t="str">
            <v>DT033700D</v>
          </cell>
          <cell r="B33151" t="str">
            <v>SUPORTE INTERNO FRENTE DIR</v>
          </cell>
          <cell r="C33151" t="str">
            <v>UM</v>
          </cell>
        </row>
        <row r="33152">
          <cell r="A33152" t="str">
            <v>DT033700E</v>
          </cell>
          <cell r="B33152" t="str">
            <v>SUPORTE INTERNO FRENTE ESQ</v>
          </cell>
          <cell r="C33152" t="str">
            <v>UM</v>
          </cell>
        </row>
        <row r="33153">
          <cell r="A33153" t="str">
            <v>DT03370DF</v>
          </cell>
          <cell r="B33153" t="str">
            <v>SUPORTE INTERNO FRENTE DIR       337 - 344 626 73 16</v>
          </cell>
          <cell r="C33153" t="str">
            <v>UM</v>
          </cell>
        </row>
        <row r="33154">
          <cell r="A33154" t="str">
            <v>DT03370EF</v>
          </cell>
          <cell r="B33154" t="str">
            <v>SUPORTE INTERNO FRENTE ESQ       337 - 344 626 72 16</v>
          </cell>
          <cell r="C33154" t="str">
            <v>UM</v>
          </cell>
        </row>
        <row r="33155">
          <cell r="A33155" t="str">
            <v>DT033800D</v>
          </cell>
          <cell r="B33155" t="str">
            <v>BOJO DO FAROL ATE ANO 82 DIR</v>
          </cell>
          <cell r="C33155" t="str">
            <v>UM</v>
          </cell>
        </row>
        <row r="33156">
          <cell r="A33156" t="str">
            <v>DT033800E</v>
          </cell>
          <cell r="B33156" t="str">
            <v>BOJO DO FAROL ATE ANO 82 ESQ</v>
          </cell>
          <cell r="C33156" t="str">
            <v>UM</v>
          </cell>
        </row>
        <row r="33157">
          <cell r="A33157" t="str">
            <v>DT03380DF</v>
          </cell>
          <cell r="B33157" t="str">
            <v>BOJO DO FAROL ATE ANO 82 DIR     338 - 344 627 02 35</v>
          </cell>
          <cell r="C33157" t="str">
            <v>UM</v>
          </cell>
        </row>
        <row r="33158">
          <cell r="A33158" t="str">
            <v>DT03380EF</v>
          </cell>
          <cell r="B33158" t="str">
            <v>BOJO DO FAROL ATE ANO 82 ESQ     338 - 344 627 02 35</v>
          </cell>
          <cell r="C33158" t="str">
            <v>UM</v>
          </cell>
        </row>
        <row r="33159">
          <cell r="A33159" t="str">
            <v>DT0339000</v>
          </cell>
          <cell r="B33159" t="str">
            <v>BICO DESCONGELADOR PAINEL</v>
          </cell>
          <cell r="C33159" t="str">
            <v>UM</v>
          </cell>
        </row>
        <row r="33160">
          <cell r="A33160" t="str">
            <v>DT033900F</v>
          </cell>
          <cell r="B33160" t="str">
            <v>BICO DESCONGELADOR PAINEL     339 - 344 831 00 75</v>
          </cell>
          <cell r="C33160" t="str">
            <v>UM</v>
          </cell>
        </row>
        <row r="33161">
          <cell r="A33161" t="str">
            <v>DT033900G</v>
          </cell>
          <cell r="B33161" t="str">
            <v>BICO DESCONGELADOR PAINEL</v>
          </cell>
          <cell r="C33161" t="str">
            <v>UM</v>
          </cell>
        </row>
        <row r="33162">
          <cell r="A33162" t="str">
            <v>DT034000D</v>
          </cell>
          <cell r="B33162" t="str">
            <v>SUP ESTRIBO COMPLETO DIR</v>
          </cell>
          <cell r="C33162" t="str">
            <v>UM</v>
          </cell>
        </row>
        <row r="33163">
          <cell r="A33163" t="str">
            <v>DT034000E</v>
          </cell>
          <cell r="B33163" t="str">
            <v>SUP ESTRIBO COMPLETO ESQ</v>
          </cell>
          <cell r="C33163" t="str">
            <v>UM</v>
          </cell>
        </row>
        <row r="33164">
          <cell r="A33164" t="str">
            <v>DT03400DF</v>
          </cell>
          <cell r="B33164" t="str">
            <v>SUP ESTRIBO COMPLETO DIR     340 - 322 610 01 06</v>
          </cell>
          <cell r="C33164" t="str">
            <v>UM</v>
          </cell>
        </row>
        <row r="33165">
          <cell r="A33165" t="str">
            <v>DT03400EF</v>
          </cell>
          <cell r="B33165" t="str">
            <v>SUP ESTRIBO COMPLETO ESQ     340 - 322 610 00 06</v>
          </cell>
          <cell r="C33165" t="str">
            <v>UM</v>
          </cell>
        </row>
        <row r="33166">
          <cell r="A33166" t="str">
            <v>DT0341000</v>
          </cell>
          <cell r="B33166" t="str">
            <v>BASE DO ESTRIBO</v>
          </cell>
          <cell r="C33166" t="str">
            <v>UM</v>
          </cell>
        </row>
        <row r="33167">
          <cell r="A33167" t="str">
            <v>DT034100F</v>
          </cell>
          <cell r="B33167" t="str">
            <v>BASE DO ESTRIBO                  341 - 322 612 01 34</v>
          </cell>
          <cell r="C33167" t="str">
            <v>UM</v>
          </cell>
        </row>
        <row r="33168">
          <cell r="A33168" t="str">
            <v>DT034200D</v>
          </cell>
          <cell r="B33168" t="str">
            <v>CHAPA LATERAL ESTRIBO DIR.</v>
          </cell>
          <cell r="C33168" t="str">
            <v>UM</v>
          </cell>
        </row>
        <row r="33169">
          <cell r="A33169" t="str">
            <v>DT034200E</v>
          </cell>
          <cell r="B33169" t="str">
            <v>CHAPA LATERAL ESTRIBO ESQ.</v>
          </cell>
          <cell r="C33169" t="str">
            <v>UM</v>
          </cell>
        </row>
        <row r="33170">
          <cell r="A33170" t="str">
            <v>DT03420DF</v>
          </cell>
          <cell r="B33170" t="str">
            <v>CHAPA LATERAL ESTRIBO DIR.    342 - 331 614 71 25</v>
          </cell>
          <cell r="C33170" t="str">
            <v>UM</v>
          </cell>
        </row>
        <row r="33171">
          <cell r="A33171" t="str">
            <v>DT03420EF</v>
          </cell>
          <cell r="B33171" t="str">
            <v>CHAPA LATERAL ESTRIBO ESQ.    342 - 331 614 70 25</v>
          </cell>
          <cell r="C33171" t="str">
            <v>UM</v>
          </cell>
        </row>
        <row r="33172">
          <cell r="A33172" t="str">
            <v>DT034300D</v>
          </cell>
          <cell r="B33172" t="str">
            <v>ESTRIBO ZINCADO DIR.</v>
          </cell>
          <cell r="C33172" t="str">
            <v>UM</v>
          </cell>
        </row>
        <row r="33173">
          <cell r="A33173" t="str">
            <v>DT034300E</v>
          </cell>
          <cell r="B33173" t="str">
            <v>ESTRIBO ZINCADO ESQ.</v>
          </cell>
          <cell r="C33173" t="str">
            <v>UM</v>
          </cell>
        </row>
        <row r="33174">
          <cell r="A33174" t="str">
            <v>DT03430DF</v>
          </cell>
          <cell r="B33174" t="str">
            <v>ESTRIBO ZINCADO DIR.             343 - A3446660128 -</v>
          </cell>
          <cell r="C33174" t="str">
            <v>UM</v>
          </cell>
        </row>
        <row r="33175">
          <cell r="A33175" t="str">
            <v>DT03430DG</v>
          </cell>
          <cell r="B33175" t="str">
            <v>BASE PµRA-CHOQUE</v>
          </cell>
          <cell r="C33175" t="str">
            <v>UM</v>
          </cell>
        </row>
        <row r="33176">
          <cell r="A33176" t="str">
            <v>DT03430EF</v>
          </cell>
          <cell r="B33176" t="str">
            <v>ESTRIBO ZINCADO ESQ.             343 - 344 666 00 28</v>
          </cell>
          <cell r="C33176" t="str">
            <v>UM</v>
          </cell>
        </row>
        <row r="33177">
          <cell r="A33177" t="str">
            <v>DT03430EG</v>
          </cell>
          <cell r="B33177" t="str">
            <v>BASE PµRA-CHOQUE</v>
          </cell>
          <cell r="C33177" t="str">
            <v>UM</v>
          </cell>
        </row>
        <row r="33178">
          <cell r="A33178" t="str">
            <v>DT0344000</v>
          </cell>
          <cell r="B33178" t="str">
            <v>ESTRIBO ZINCADO INFERIOR</v>
          </cell>
          <cell r="C33178" t="str">
            <v>UM</v>
          </cell>
        </row>
        <row r="33179">
          <cell r="A33179" t="str">
            <v>DT034400F</v>
          </cell>
          <cell r="B33179" t="str">
            <v>ESTRIBO ZINCADO INFERIOR         344 - 344 666 01 32</v>
          </cell>
          <cell r="C33179" t="str">
            <v>UM</v>
          </cell>
        </row>
        <row r="33180">
          <cell r="A33180" t="str">
            <v>DT034400G</v>
          </cell>
          <cell r="B33180" t="str">
            <v>BASE PµRA-CHOQUE</v>
          </cell>
          <cell r="C33180" t="str">
            <v>UM</v>
          </cell>
        </row>
        <row r="33181">
          <cell r="A33181" t="str">
            <v>DT034500D</v>
          </cell>
          <cell r="B33181" t="str">
            <v>SUPORTE ESTRIBO 1519 DIR      345</v>
          </cell>
          <cell r="C33181" t="str">
            <v>UM</v>
          </cell>
        </row>
        <row r="33182">
          <cell r="A33182" t="str">
            <v>DT034500E</v>
          </cell>
          <cell r="B33182" t="str">
            <v>SUPORTE DO ESTRIBO 1519 ESQ  345</v>
          </cell>
          <cell r="C33182" t="str">
            <v>UM</v>
          </cell>
        </row>
        <row r="33183">
          <cell r="A33183" t="str">
            <v>DT034700D</v>
          </cell>
          <cell r="B33183" t="str">
            <v>CHAPA DO ESTRIBO DIR.</v>
          </cell>
          <cell r="C33183" t="str">
            <v>UM</v>
          </cell>
        </row>
        <row r="33184">
          <cell r="A33184" t="str">
            <v>DT034700E</v>
          </cell>
          <cell r="B33184" t="str">
            <v>CHAPA DO ESTRIBO ESQ.</v>
          </cell>
          <cell r="C33184" t="str">
            <v>UM</v>
          </cell>
        </row>
        <row r="33185">
          <cell r="A33185" t="str">
            <v>DT03470DF</v>
          </cell>
          <cell r="B33185" t="str">
            <v>CHAPA DO ESTRIBO DIR.            347 - 344 614 01 25</v>
          </cell>
          <cell r="C33185" t="str">
            <v>UM</v>
          </cell>
        </row>
        <row r="33186">
          <cell r="A33186" t="str">
            <v>DT03470EF</v>
          </cell>
          <cell r="B33186" t="str">
            <v>CHAPA DO ESTRIBO ESQ.            347 - 344 614 00 25</v>
          </cell>
          <cell r="C33186" t="str">
            <v>UM</v>
          </cell>
        </row>
        <row r="33187">
          <cell r="A33187" t="str">
            <v>DT0349000</v>
          </cell>
          <cell r="B33187" t="str">
            <v>ESTRIBO ZINCADO                  349 - 344 666 02 32</v>
          </cell>
          <cell r="C33187" t="str">
            <v>UM</v>
          </cell>
        </row>
        <row r="33188">
          <cell r="A33188" t="str">
            <v>DT034900F</v>
          </cell>
          <cell r="B33188" t="str">
            <v>ESTRIBO ZINCADO                  349 - 344 666 02 32</v>
          </cell>
          <cell r="C33188" t="str">
            <v>UM</v>
          </cell>
        </row>
        <row r="33189">
          <cell r="A33189" t="str">
            <v>DT0350000</v>
          </cell>
          <cell r="B33189" t="str">
            <v>QUADRO DA TAMPA DO TETO</v>
          </cell>
          <cell r="C33189" t="str">
            <v>UM</v>
          </cell>
        </row>
        <row r="33190">
          <cell r="A33190" t="str">
            <v>DT035000F</v>
          </cell>
          <cell r="B33190" t="str">
            <v>QUADRO DA TAMPA DO TETO          350 - 344 650 00 65</v>
          </cell>
          <cell r="C33190" t="str">
            <v>UM</v>
          </cell>
        </row>
        <row r="33191">
          <cell r="A33191" t="str">
            <v>DT035100D</v>
          </cell>
          <cell r="B33191" t="str">
            <v>CHAPA DO ASSOALHO DIR.</v>
          </cell>
          <cell r="C33191" t="str">
            <v>UM</v>
          </cell>
        </row>
        <row r="33192">
          <cell r="A33192" t="str">
            <v>DT035100E</v>
          </cell>
          <cell r="B33192" t="str">
            <v>CHAPA DO ASSOALHO ESQ.</v>
          </cell>
          <cell r="C33192" t="str">
            <v>UM</v>
          </cell>
        </row>
        <row r="33193">
          <cell r="A33193" t="str">
            <v>DT03510DF</v>
          </cell>
          <cell r="B33193" t="str">
            <v>CHAPA DO ASSOALHO DIR.           351 - 344 616 03 68</v>
          </cell>
          <cell r="C33193" t="str">
            <v>UM</v>
          </cell>
        </row>
        <row r="33194">
          <cell r="A33194" t="str">
            <v>DT03510EF</v>
          </cell>
          <cell r="B33194" t="str">
            <v>CHAPA DO ASSOALHO ESQ.           351 - 344 616 02 68</v>
          </cell>
          <cell r="C33194" t="str">
            <v>UM</v>
          </cell>
        </row>
        <row r="33195">
          <cell r="A33195" t="str">
            <v>DT0352000</v>
          </cell>
          <cell r="B33195" t="str">
            <v>CHAPA P/BARRO TRASEIRA</v>
          </cell>
          <cell r="C33195" t="str">
            <v>UM</v>
          </cell>
        </row>
        <row r="33196">
          <cell r="A33196" t="str">
            <v>DT035200F</v>
          </cell>
          <cell r="B33196" t="str">
            <v>CHAPA P/BARRO TRASEIRA           352 - 344 880 70 24</v>
          </cell>
          <cell r="C33196" t="str">
            <v>UM</v>
          </cell>
        </row>
        <row r="33197">
          <cell r="A33197" t="str">
            <v>DT0353000</v>
          </cell>
          <cell r="B33197" t="str">
            <v>ASSOALHO EM COMPENSADO</v>
          </cell>
          <cell r="C33197" t="str">
            <v>UM</v>
          </cell>
        </row>
        <row r="33198">
          <cell r="A33198" t="str">
            <v>DT035300F</v>
          </cell>
          <cell r="B33198" t="str">
            <v>ASSOALHO EM COMPENSADO           353 - 344 616 01 60</v>
          </cell>
          <cell r="C33198" t="str">
            <v>UM</v>
          </cell>
        </row>
        <row r="33199">
          <cell r="A33199" t="str">
            <v>DT0354000</v>
          </cell>
          <cell r="B33199" t="str">
            <v>QUADRO DO VIDRO</v>
          </cell>
          <cell r="C33199" t="str">
            <v>UM</v>
          </cell>
        </row>
        <row r="33200">
          <cell r="A33200" t="str">
            <v>DT035400F</v>
          </cell>
          <cell r="B33200" t="str">
            <v>QUADRO DO VIDRO                  354 - 309 670 03 31</v>
          </cell>
          <cell r="C33200" t="str">
            <v>UM</v>
          </cell>
        </row>
        <row r="33201">
          <cell r="A33201" t="str">
            <v>DT035500D</v>
          </cell>
          <cell r="B33201" t="str">
            <v>FRIZO DE ALUMINIO 1313 DIR       355 - 344 626 01 20</v>
          </cell>
          <cell r="C33201" t="str">
            <v>UM</v>
          </cell>
        </row>
        <row r="33202">
          <cell r="A33202" t="str">
            <v>DT035500E</v>
          </cell>
          <cell r="B33202" t="str">
            <v>FRIZO DE ALUMINIO 1313 ESQ       355 - 344 626 00 20</v>
          </cell>
          <cell r="C33202" t="str">
            <v>UM</v>
          </cell>
        </row>
        <row r="33203">
          <cell r="A33203" t="str">
            <v>DT03550DF</v>
          </cell>
          <cell r="B33203" t="str">
            <v>FRIZO DE ALUMINIO 1313 DIR       355 - 344 626 01 20</v>
          </cell>
          <cell r="C33203" t="str">
            <v>UM</v>
          </cell>
        </row>
        <row r="33204">
          <cell r="A33204" t="str">
            <v>DT03550EF</v>
          </cell>
          <cell r="B33204" t="str">
            <v>FRIZO DE ALUMINIO 1313 ESQ       355 - 344 626 00 20</v>
          </cell>
          <cell r="C33204" t="str">
            <v>UM</v>
          </cell>
        </row>
        <row r="33205">
          <cell r="A33205" t="str">
            <v>DT035800D</v>
          </cell>
          <cell r="B33205" t="str">
            <v>HASTE PORTA-LUVA P. ANTIGO DIR</v>
          </cell>
          <cell r="C33205" t="str">
            <v>UM</v>
          </cell>
        </row>
        <row r="33206">
          <cell r="A33206" t="str">
            <v>DT035800E</v>
          </cell>
          <cell r="B33206" t="str">
            <v>HASTE PORTA-LUVA P. ANTIGO ESQ</v>
          </cell>
          <cell r="C33206" t="str">
            <v>UM</v>
          </cell>
        </row>
        <row r="33207">
          <cell r="A33207" t="str">
            <v>DT03580DF</v>
          </cell>
          <cell r="B33207" t="str">
            <v>HASTE PORTA-LUVA P. ANTIGO DIR   358 - 344 680 71 51</v>
          </cell>
          <cell r="C33207" t="str">
            <v>UM</v>
          </cell>
        </row>
        <row r="33208">
          <cell r="A33208" t="str">
            <v>DT03580EF</v>
          </cell>
          <cell r="B33208" t="str">
            <v>HASTE PORTA-LUVA P. ANTIGO ESQ   358 - 344 680 70 51</v>
          </cell>
          <cell r="C33208" t="str">
            <v>UM</v>
          </cell>
        </row>
        <row r="33209">
          <cell r="A33209" t="str">
            <v>DT0360000</v>
          </cell>
          <cell r="B33209" t="str">
            <v>ALCA CABINE</v>
          </cell>
          <cell r="C33209" t="str">
            <v>UM</v>
          </cell>
        </row>
        <row r="33210">
          <cell r="A33210" t="str">
            <v>DT036000F</v>
          </cell>
          <cell r="B33210" t="str">
            <v>ALCA CABINE                      360 - 344 815 71 36</v>
          </cell>
          <cell r="C33210" t="str">
            <v>UM</v>
          </cell>
        </row>
        <row r="33211">
          <cell r="A33211" t="str">
            <v>DT0361000</v>
          </cell>
          <cell r="B33211" t="str">
            <v>TRAVA SEGURANCA CAPO MBB     361 - 350 880 70 64</v>
          </cell>
          <cell r="C33211" t="str">
            <v>UM</v>
          </cell>
        </row>
        <row r="33212">
          <cell r="A33212" t="str">
            <v>DT036100F</v>
          </cell>
          <cell r="B33212" t="str">
            <v>TRAVA SEGURANCA CAPO MBB     361 - 350 880 70 64</v>
          </cell>
          <cell r="C33212" t="str">
            <v>UM</v>
          </cell>
        </row>
        <row r="33213">
          <cell r="A33213" t="str">
            <v>DT0364000</v>
          </cell>
          <cell r="B33213" t="str">
            <v>GANCHO PARA TIRAR MOTOR          364 - 352 223 03 41</v>
          </cell>
          <cell r="C33213" t="str">
            <v>UM</v>
          </cell>
        </row>
        <row r="33214">
          <cell r="A33214" t="str">
            <v>DT036400F</v>
          </cell>
          <cell r="B33214" t="str">
            <v>GANCHO PARA TIRAR MOTOR          364 - 352 223 03 41</v>
          </cell>
          <cell r="C33214" t="str">
            <v>UM</v>
          </cell>
        </row>
        <row r="33215">
          <cell r="A33215" t="str">
            <v>DT0365000</v>
          </cell>
          <cell r="B33215" t="str">
            <v>FEIXE DE MOLA CABINE MB AGL</v>
          </cell>
          <cell r="C33215" t="str">
            <v>UM</v>
          </cell>
        </row>
        <row r="33216">
          <cell r="A33216" t="str">
            <v>DT036500F</v>
          </cell>
          <cell r="B33216" t="str">
            <v>FEIXE DE MOLA CABINE MB AGL      365 - 322 310 01 79</v>
          </cell>
          <cell r="C33216" t="str">
            <v>UM</v>
          </cell>
        </row>
        <row r="33217">
          <cell r="A33217" t="str">
            <v>DT0367000</v>
          </cell>
          <cell r="B33217" t="str">
            <v>SUPORTE DO RADIADOR              367 - 345 504 01 39</v>
          </cell>
          <cell r="C33217" t="str">
            <v>UM</v>
          </cell>
        </row>
        <row r="33218">
          <cell r="A33218" t="str">
            <v>DT036700F</v>
          </cell>
          <cell r="B33218" t="str">
            <v>SUPORTE DO RADIADOR              367 - 345 504 01 39</v>
          </cell>
          <cell r="C33218" t="str">
            <v>UM</v>
          </cell>
        </row>
        <row r="33219">
          <cell r="A33219" t="str">
            <v>DT0368000</v>
          </cell>
          <cell r="B33219" t="str">
            <v>SUPORTE DO RADIADOR              368 - 322 504 01 39</v>
          </cell>
          <cell r="C33219" t="str">
            <v>UM</v>
          </cell>
        </row>
        <row r="33220">
          <cell r="A33220" t="str">
            <v>DT036800F</v>
          </cell>
          <cell r="B33220" t="str">
            <v>SUPORTE DO RADIADOR              368 - 322 504 01 39</v>
          </cell>
          <cell r="C33220" t="str">
            <v>UM</v>
          </cell>
        </row>
        <row r="33221">
          <cell r="A33221" t="str">
            <v>DT037000E</v>
          </cell>
          <cell r="B33221" t="str">
            <v>SUP PLACA E SINALEIRA TRAS</v>
          </cell>
          <cell r="C33221" t="str">
            <v>UM</v>
          </cell>
        </row>
        <row r="33222">
          <cell r="A33222" t="str">
            <v>DT03700EF</v>
          </cell>
          <cell r="B33222" t="str">
            <v>SUP PLACA E SINALEIRA TRAS   370 - 344 540 04 73</v>
          </cell>
          <cell r="C33222" t="str">
            <v>UM</v>
          </cell>
        </row>
        <row r="33223">
          <cell r="A33223" t="str">
            <v>DT037100D</v>
          </cell>
          <cell r="B33223" t="str">
            <v>SUPORTE DE SINALEIRA TRASEIRA</v>
          </cell>
          <cell r="C33223" t="str">
            <v>UM</v>
          </cell>
        </row>
        <row r="33224">
          <cell r="A33224" t="str">
            <v>DT03710DF</v>
          </cell>
          <cell r="B33224" t="str">
            <v>SUPORTE DE SINALEIRA TRASEIRA    371 - 344 540 03 73</v>
          </cell>
          <cell r="C33224" t="str">
            <v>UM</v>
          </cell>
        </row>
        <row r="33225">
          <cell r="A33225" t="str">
            <v>DT0372000</v>
          </cell>
          <cell r="B33225" t="str">
            <v>ABRACADEIRA DESCARGA 3"</v>
          </cell>
          <cell r="C33225" t="str">
            <v>UM</v>
          </cell>
        </row>
        <row r="33226">
          <cell r="A33226" t="str">
            <v>DT037200F</v>
          </cell>
          <cell r="B33226" t="str">
            <v>ABRACADEIRA DESCARGA 3"          372 - 071 555 07 55 00</v>
          </cell>
          <cell r="C33226" t="str">
            <v>UM</v>
          </cell>
        </row>
        <row r="33227">
          <cell r="A33227" t="str">
            <v>DT037300F</v>
          </cell>
          <cell r="B33227" t="str">
            <v>ABRACADEIRA TURBINADA 2.3/4"     373 - 071 555 07 05 00</v>
          </cell>
          <cell r="C33227" t="str">
            <v>UM</v>
          </cell>
        </row>
        <row r="33228">
          <cell r="A33228" t="str">
            <v>DT0374000</v>
          </cell>
          <cell r="B33228" t="str">
            <v>ABRACADEIRA 2.1/2"</v>
          </cell>
          <cell r="C33228" t="str">
            <v>UM</v>
          </cell>
        </row>
        <row r="33229">
          <cell r="A33229" t="str">
            <v>DT037400F</v>
          </cell>
          <cell r="B33229" t="str">
            <v>ABRACADEIRA 2.1/2"               374</v>
          </cell>
          <cell r="C33229" t="str">
            <v>UM</v>
          </cell>
        </row>
        <row r="33230">
          <cell r="A33230" t="str">
            <v>DT0376000</v>
          </cell>
          <cell r="B33230" t="str">
            <v>PINO DA PORTA</v>
          </cell>
          <cell r="C33230" t="str">
            <v>UM</v>
          </cell>
        </row>
        <row r="33231">
          <cell r="A33231" t="str">
            <v>DT037600F</v>
          </cell>
          <cell r="B33231" t="str">
            <v>PINO DA PORTA                    376 - 322 723 00 52</v>
          </cell>
          <cell r="C33231" t="str">
            <v>UM</v>
          </cell>
        </row>
        <row r="33232">
          <cell r="A33232" t="str">
            <v>DT037700D</v>
          </cell>
          <cell r="B33232" t="str">
            <v>PARA-LAMA PLASTICO (1519) DIREITO</v>
          </cell>
          <cell r="C33232" t="str">
            <v>UM</v>
          </cell>
        </row>
        <row r="33233">
          <cell r="A33233" t="str">
            <v>DT037700E</v>
          </cell>
          <cell r="B33233" t="str">
            <v>PARA-LAMA PLASTICO (1519) ESQUERDO</v>
          </cell>
          <cell r="C33233" t="str">
            <v>UM</v>
          </cell>
        </row>
        <row r="33234">
          <cell r="A33234" t="str">
            <v>DT03770DF</v>
          </cell>
          <cell r="B33234" t="str">
            <v>PARA-LAMA PLASTICO (1519) DIREITO - 344 881 08 03</v>
          </cell>
          <cell r="C33234" t="str">
            <v>UM</v>
          </cell>
        </row>
        <row r="33235">
          <cell r="A33235" t="str">
            <v>DT03770EF</v>
          </cell>
          <cell r="B33235" t="str">
            <v>PARA-LAMA PLASTICO (1519) ESQUERDO - 344 881 09 03</v>
          </cell>
          <cell r="C33235" t="str">
            <v>UM</v>
          </cell>
        </row>
        <row r="33236">
          <cell r="A33236" t="str">
            <v>DT037800D</v>
          </cell>
          <cell r="B33236" t="str">
            <v>PARA-LAMA EM CHAPA DIR</v>
          </cell>
          <cell r="C33236" t="str">
            <v>UM</v>
          </cell>
        </row>
        <row r="33237">
          <cell r="A33237" t="str">
            <v>DT037800E</v>
          </cell>
          <cell r="B33237" t="str">
            <v>PARA-LAMA EM CHAPA ESQ</v>
          </cell>
          <cell r="C33237" t="str">
            <v>UM</v>
          </cell>
        </row>
        <row r="33238">
          <cell r="A33238" t="str">
            <v>DT03780DF</v>
          </cell>
          <cell r="B33238" t="str">
            <v>PARA-LAMA EM CHAPA DIR</v>
          </cell>
          <cell r="C33238" t="str">
            <v>UM</v>
          </cell>
        </row>
        <row r="33239">
          <cell r="A33239" t="str">
            <v>DT03780EF</v>
          </cell>
          <cell r="B33239" t="str">
            <v>PARA-LAMA EM CHAPA ESQ</v>
          </cell>
          <cell r="C33239" t="str">
            <v>UM</v>
          </cell>
        </row>
        <row r="33240">
          <cell r="A33240" t="str">
            <v>DT0378PFD</v>
          </cell>
          <cell r="B33240" t="str">
            <v>PARA-LAMA EM CHAPA DIR PRETO FOSCO</v>
          </cell>
          <cell r="C33240" t="str">
            <v>UM</v>
          </cell>
        </row>
        <row r="33241">
          <cell r="A33241" t="str">
            <v>DT0378PFE</v>
          </cell>
          <cell r="B33241" t="str">
            <v>PARA-LAMA EM CHAPA ESQ PRETO FOSCO</v>
          </cell>
          <cell r="C33241" t="str">
            <v>UM</v>
          </cell>
        </row>
        <row r="33242">
          <cell r="A33242" t="str">
            <v>DT037900D</v>
          </cell>
          <cell r="B33242" t="str">
            <v>PARA-LAMA EM FIBRA DIR</v>
          </cell>
          <cell r="C33242" t="str">
            <v>UM</v>
          </cell>
        </row>
        <row r="33243">
          <cell r="A33243" t="str">
            <v>DT037900E</v>
          </cell>
          <cell r="B33243" t="str">
            <v>PARA-LAMA EM FIBRA ESQ</v>
          </cell>
          <cell r="C33243" t="str">
            <v>UM</v>
          </cell>
        </row>
        <row r="33244">
          <cell r="A33244" t="str">
            <v>DT0391000</v>
          </cell>
          <cell r="B33244" t="str">
            <v>CONSOLE DA FECHADURA DO CAPO     391</v>
          </cell>
          <cell r="C33244" t="str">
            <v>UM</v>
          </cell>
        </row>
        <row r="33245">
          <cell r="A33245" t="str">
            <v>DT039100F</v>
          </cell>
          <cell r="B33245" t="str">
            <v>CONSOLE DA FECHADURA DO CAPO     391 - 331 880 70 75</v>
          </cell>
          <cell r="C33245" t="str">
            <v>UM</v>
          </cell>
        </row>
        <row r="33246">
          <cell r="A33246" t="str">
            <v>DT0395000</v>
          </cell>
          <cell r="B33246" t="str">
            <v>CINTA DO TANQUE DO OLEO</v>
          </cell>
          <cell r="C33246" t="str">
            <v>UM</v>
          </cell>
        </row>
        <row r="33247">
          <cell r="A33247" t="str">
            <v>DT039500F</v>
          </cell>
          <cell r="B33247" t="str">
            <v>CINTA DO TANQUE DO OLEO          395 - 345 470 01 40</v>
          </cell>
          <cell r="C33247" t="str">
            <v>UM</v>
          </cell>
        </row>
        <row r="33248">
          <cell r="A33248" t="str">
            <v>DT0396000</v>
          </cell>
          <cell r="B33248" t="str">
            <v>SUPORTE DO TANQUE DO OLEO</v>
          </cell>
          <cell r="C33248" t="str">
            <v>UM</v>
          </cell>
        </row>
        <row r="33249">
          <cell r="A33249" t="str">
            <v>DT039600F</v>
          </cell>
          <cell r="B33249" t="str">
            <v>SUPORTE DO TANQUE DO OLEO        396 - 322 470 05 42</v>
          </cell>
          <cell r="C33249" t="str">
            <v>UM</v>
          </cell>
        </row>
        <row r="33250">
          <cell r="A33250" t="str">
            <v>DT039600M</v>
          </cell>
          <cell r="B33250" t="str">
            <v>SUPORTE DO TANQUE MONTADO</v>
          </cell>
          <cell r="C33250" t="str">
            <v>UM</v>
          </cell>
        </row>
        <row r="33251">
          <cell r="A33251" t="str">
            <v>DT03960MF</v>
          </cell>
          <cell r="B33251" t="str">
            <v>SUPORTE DO TANQUE MONTADO    396/395 - 322 470 97 42</v>
          </cell>
          <cell r="C33251" t="str">
            <v>UM</v>
          </cell>
        </row>
        <row r="33252">
          <cell r="A33252" t="str">
            <v>DT0398000</v>
          </cell>
          <cell r="B33252" t="str">
            <v>CINTA DO RESERVATORIO AR</v>
          </cell>
          <cell r="C33252" t="str">
            <v>UM</v>
          </cell>
        </row>
        <row r="33253">
          <cell r="A33253" t="str">
            <v>DT039800F</v>
          </cell>
          <cell r="B33253" t="str">
            <v>CINTA DO RESERVATORIO AR         398 - 360 430 00 40</v>
          </cell>
          <cell r="C33253" t="str">
            <v>UM</v>
          </cell>
        </row>
        <row r="33254">
          <cell r="A33254" t="str">
            <v>DT0399000</v>
          </cell>
          <cell r="B33254" t="str">
            <v>SUPORTE RESERVATORIO AR DUPLO</v>
          </cell>
          <cell r="C33254" t="str">
            <v>UM</v>
          </cell>
        </row>
        <row r="33255">
          <cell r="A33255" t="str">
            <v>DT039900F</v>
          </cell>
          <cell r="B33255" t="str">
            <v>SUPORTE RESERVATORIO AR DUPLO    399 - 345 430 79 11</v>
          </cell>
          <cell r="C33255" t="str">
            <v>UM</v>
          </cell>
        </row>
        <row r="33256">
          <cell r="A33256" t="str">
            <v>DT0400000</v>
          </cell>
          <cell r="B33256" t="str">
            <v>SUPORTE DO TANQUE DO OLEO</v>
          </cell>
          <cell r="C33256" t="str">
            <v>UM</v>
          </cell>
        </row>
        <row r="33257">
          <cell r="A33257" t="str">
            <v>DT040000A</v>
          </cell>
          <cell r="B33257" t="str">
            <v>PINO SUPORTE DA CINTA ZB</v>
          </cell>
          <cell r="C33257" t="str">
            <v>UM</v>
          </cell>
        </row>
        <row r="33258">
          <cell r="A33258" t="str">
            <v>DT040000F</v>
          </cell>
          <cell r="B33258" t="str">
            <v>SUPORTE DO TANQUE DO OLEO        400 - 345 475 70 03</v>
          </cell>
          <cell r="C33258" t="str">
            <v>UM</v>
          </cell>
        </row>
        <row r="33259">
          <cell r="A33259" t="str">
            <v>DT040000M</v>
          </cell>
          <cell r="B33259" t="str">
            <v>SUPORTE TANQUE MONTADO</v>
          </cell>
          <cell r="C33259" t="str">
            <v>UM</v>
          </cell>
        </row>
        <row r="33260">
          <cell r="A33260" t="str">
            <v>DT04000AF</v>
          </cell>
          <cell r="B33260" t="str">
            <v>PINO SUPORTE DA CINTA ZB        400A - 001 433 01 60 10</v>
          </cell>
          <cell r="C33260" t="str">
            <v>UM</v>
          </cell>
        </row>
        <row r="33261">
          <cell r="A33261" t="str">
            <v>DT04000MF</v>
          </cell>
          <cell r="B33261" t="str">
            <v>SUPORTE TANQUE MONTADO     400/A/401 - 345 470 72 42</v>
          </cell>
          <cell r="C33261" t="str">
            <v>UM</v>
          </cell>
        </row>
        <row r="33262">
          <cell r="A33262" t="str">
            <v>DT0401000</v>
          </cell>
          <cell r="B33262" t="str">
            <v>CINTA DO TANQUE DO OLEO</v>
          </cell>
          <cell r="C33262" t="str">
            <v>UM</v>
          </cell>
        </row>
        <row r="33263">
          <cell r="A33263" t="str">
            <v>DT040100F</v>
          </cell>
          <cell r="B33263" t="str">
            <v>CINTA DO TANQUE DO OLEO          401 - 345 470 01 40</v>
          </cell>
          <cell r="C33263" t="str">
            <v>UM</v>
          </cell>
        </row>
        <row r="33264">
          <cell r="A33264" t="str">
            <v>DT0402000</v>
          </cell>
          <cell r="B33264" t="str">
            <v>CINTA DO TANQUE</v>
          </cell>
          <cell r="C33264" t="str">
            <v>UM</v>
          </cell>
        </row>
        <row r="33265">
          <cell r="A33265" t="str">
            <v>DT0427PFD</v>
          </cell>
          <cell r="B33265" t="str">
            <v>SUPORTE DA LONGARINA  DIR PRETO</v>
          </cell>
          <cell r="C33265" t="str">
            <v>UM</v>
          </cell>
        </row>
        <row r="33266">
          <cell r="A33266" t="str">
            <v>DT042800E</v>
          </cell>
          <cell r="B33266" t="str">
            <v>SUPORTE DA LONGARINA ESQ</v>
          </cell>
          <cell r="C33266" t="str">
            <v>UM</v>
          </cell>
        </row>
        <row r="33267">
          <cell r="A33267" t="str">
            <v>DT04280EF</v>
          </cell>
          <cell r="B33267" t="str">
            <v>SUPORTE DA LONGARINA ESQ      428 - 344 611 71 12</v>
          </cell>
          <cell r="C33267" t="str">
            <v>UM</v>
          </cell>
        </row>
        <row r="33268">
          <cell r="A33268" t="str">
            <v>DT0428PFE</v>
          </cell>
          <cell r="B33268" t="str">
            <v>SUPORTE DA LONGARINA ESQ PRETO</v>
          </cell>
          <cell r="C33268" t="str">
            <v>UM</v>
          </cell>
        </row>
        <row r="33269">
          <cell r="A33269" t="str">
            <v>DT0429000</v>
          </cell>
          <cell r="B33269" t="str">
            <v>ESTRELA M.B</v>
          </cell>
          <cell r="C33269" t="str">
            <v>UM</v>
          </cell>
        </row>
        <row r="33270">
          <cell r="A33270" t="str">
            <v>DT042900F</v>
          </cell>
          <cell r="B33270" t="str">
            <v>ESTRELA M.B.                     429 - 331 810 00 18</v>
          </cell>
          <cell r="C33270" t="str">
            <v>UM</v>
          </cell>
        </row>
        <row r="33271">
          <cell r="A33271" t="str">
            <v>DT0430000</v>
          </cell>
          <cell r="B33271" t="str">
            <v>BORRACHA TAMPAO TETO</v>
          </cell>
          <cell r="C33271" t="str">
            <v>UM</v>
          </cell>
        </row>
        <row r="33272">
          <cell r="A33272" t="str">
            <v>DT043000F</v>
          </cell>
          <cell r="B33272" t="str">
            <v>BORRACHA TAMPAO TETO             430 - 344 837 01 98</v>
          </cell>
          <cell r="C33272" t="str">
            <v>UM</v>
          </cell>
        </row>
        <row r="33273">
          <cell r="A33273" t="str">
            <v>DT0432000</v>
          </cell>
          <cell r="B33273" t="str">
            <v>GRADE 1525</v>
          </cell>
          <cell r="C33273" t="str">
            <v>UM</v>
          </cell>
        </row>
        <row r="33274">
          <cell r="A33274" t="str">
            <v>DT043200F</v>
          </cell>
          <cell r="B33274" t="str">
            <v>GRADE 1525                       432 - 350 750 71 02</v>
          </cell>
          <cell r="C33274" t="str">
            <v>UM</v>
          </cell>
        </row>
        <row r="33275">
          <cell r="A33275" t="str">
            <v>DT0438000</v>
          </cell>
          <cell r="B33275" t="str">
            <v>TAMPA DO TETO COMPLETA</v>
          </cell>
          <cell r="C33275" t="str">
            <v>UM</v>
          </cell>
        </row>
        <row r="33276">
          <cell r="A33276" t="str">
            <v>DT043800F</v>
          </cell>
          <cell r="B33276" t="str">
            <v>TAMPA DO TETO COMPLETA           438 - 344 830 70 42</v>
          </cell>
          <cell r="C33276" t="str">
            <v>UM</v>
          </cell>
        </row>
        <row r="33277">
          <cell r="A33277" t="str">
            <v>DT04380PF</v>
          </cell>
          <cell r="B33277" t="str">
            <v>TAMPA DO TETO COMPLETA PRETO FO</v>
          </cell>
          <cell r="C33277" t="str">
            <v>UM</v>
          </cell>
        </row>
        <row r="33278">
          <cell r="A33278" t="str">
            <v>DT0440000</v>
          </cell>
          <cell r="B33278" t="str">
            <v>PAREDE TRASEIRA DA CABINE</v>
          </cell>
          <cell r="C33278" t="str">
            <v>UM</v>
          </cell>
        </row>
        <row r="33279">
          <cell r="A33279" t="str">
            <v>DT044000F</v>
          </cell>
          <cell r="B33279" t="str">
            <v>PAREDE TRASEIRA DA CABINE        440 - 344 647 00 07</v>
          </cell>
          <cell r="C33279" t="str">
            <v>UM</v>
          </cell>
        </row>
        <row r="33280">
          <cell r="A33280" t="str">
            <v>DT044000G</v>
          </cell>
          <cell r="B33280" t="str">
            <v>MB 1517 PORTA</v>
          </cell>
          <cell r="C33280" t="str">
            <v>UM</v>
          </cell>
        </row>
        <row r="33281">
          <cell r="A33281" t="str">
            <v>DT04400PF</v>
          </cell>
          <cell r="B33281" t="str">
            <v>PAREDE TRASEIRA DA CABINE  PRET O FOSCO</v>
          </cell>
          <cell r="C33281" t="str">
            <v>UM</v>
          </cell>
        </row>
        <row r="33282">
          <cell r="A33282" t="str">
            <v>DT0441000</v>
          </cell>
          <cell r="B33282" t="str">
            <v>SUPORTE TANQUE DO OLEO 608-D</v>
          </cell>
          <cell r="C33282" t="str">
            <v>UM</v>
          </cell>
        </row>
        <row r="33283">
          <cell r="A33283" t="str">
            <v>DT044100F</v>
          </cell>
          <cell r="B33283" t="str">
            <v>SUPORTE TANQUE DO OLEO 608-D     441 - 308 470 02 42</v>
          </cell>
          <cell r="C33283" t="str">
            <v>UM</v>
          </cell>
        </row>
        <row r="33284">
          <cell r="A33284" t="str">
            <v>DT044100M</v>
          </cell>
          <cell r="B33284" t="str">
            <v>SUPORTE TANQUE MONTADO</v>
          </cell>
          <cell r="C33284" t="str">
            <v>UM</v>
          </cell>
        </row>
        <row r="33285">
          <cell r="A33285" t="str">
            <v>DT0442000</v>
          </cell>
          <cell r="B33285" t="str">
            <v>PARAFUSO PARACHOQUE PHILIPS Z.B     442 - 007 985 010 112</v>
          </cell>
          <cell r="C33285" t="str">
            <v>UM</v>
          </cell>
        </row>
        <row r="33286">
          <cell r="A33286" t="str">
            <v>DT044200F</v>
          </cell>
          <cell r="B33286" t="str">
            <v>PARAFUSO PARACHOQUE PHILIPS Z.B     442 - 007 985 010 112</v>
          </cell>
          <cell r="C33286" t="str">
            <v>UM</v>
          </cell>
        </row>
        <row r="33287">
          <cell r="A33287" t="str">
            <v>DT0446000</v>
          </cell>
          <cell r="B33287" t="str">
            <v>CANTONEIRA 5. TRAVESSA 1513</v>
          </cell>
          <cell r="C33287" t="str">
            <v>UM</v>
          </cell>
        </row>
        <row r="33288">
          <cell r="A33288" t="str">
            <v>DT044600F</v>
          </cell>
          <cell r="B33288" t="str">
            <v>CANTONEIRA 5. TRAVESSA 1513      446 - 352 312 00 52</v>
          </cell>
          <cell r="C33288" t="str">
            <v>UM</v>
          </cell>
        </row>
        <row r="33289">
          <cell r="A33289" t="str">
            <v>DT0447000</v>
          </cell>
          <cell r="B33289" t="str">
            <v>CANTONEIRA L-1313/1513</v>
          </cell>
          <cell r="C33289" t="str">
            <v>UM</v>
          </cell>
        </row>
        <row r="33290">
          <cell r="A33290" t="str">
            <v>DT044700F</v>
          </cell>
          <cell r="B33290" t="str">
            <v>CANTONEIRA L-1313/1513           447 - 345 312 80 52</v>
          </cell>
          <cell r="C33290" t="str">
            <v>UM</v>
          </cell>
        </row>
        <row r="33291">
          <cell r="A33291" t="str">
            <v>DT0450000</v>
          </cell>
          <cell r="B33291" t="str">
            <v>SUPORTE PLACA DIANT TRES LETRAS</v>
          </cell>
          <cell r="C33291" t="str">
            <v>UM</v>
          </cell>
        </row>
        <row r="33292">
          <cell r="A33292" t="str">
            <v>DT045000F</v>
          </cell>
          <cell r="B33292" t="str">
            <v>SUPORTE PLACA DIANT TRES LETRAS  450</v>
          </cell>
          <cell r="C33292" t="str">
            <v>UM</v>
          </cell>
        </row>
        <row r="33293">
          <cell r="A33293" t="str">
            <v>DT0452000</v>
          </cell>
          <cell r="B33293" t="str">
            <v>CANAL DO QUADRO DO AR</v>
          </cell>
          <cell r="C33293" t="str">
            <v>UM</v>
          </cell>
        </row>
        <row r="33294">
          <cell r="A33294" t="str">
            <v>DT045200F</v>
          </cell>
          <cell r="B33294" t="str">
            <v>CANAL DO QUADRO DO AR            452 - 344 830 71 66</v>
          </cell>
          <cell r="C33294" t="str">
            <v>UM</v>
          </cell>
        </row>
        <row r="33295">
          <cell r="A33295" t="str">
            <v>DT0454000</v>
          </cell>
          <cell r="B33295" t="str">
            <v>QUADRO DO AR</v>
          </cell>
          <cell r="C33295" t="str">
            <v>UM</v>
          </cell>
        </row>
        <row r="33296">
          <cell r="A33296" t="str">
            <v>DT045400F</v>
          </cell>
          <cell r="B33296" t="str">
            <v>QUADRO DO AR                     454 - 344 830 81 66</v>
          </cell>
          <cell r="C33296" t="str">
            <v>UM</v>
          </cell>
        </row>
        <row r="33297">
          <cell r="A33297" t="str">
            <v>DT0455000</v>
          </cell>
          <cell r="B33297" t="str">
            <v>SUPORTE DE PLACA DIANTEIRA       455 - 320 880 00 70</v>
          </cell>
          <cell r="C33297" t="str">
            <v>UM</v>
          </cell>
        </row>
        <row r="33298">
          <cell r="A33298" t="str">
            <v>DT045500F</v>
          </cell>
          <cell r="B33298" t="str">
            <v>SUPORTE DE PLACA DIANTEIRA       455 - 320 880 00 70</v>
          </cell>
          <cell r="C33298" t="str">
            <v>UM</v>
          </cell>
        </row>
        <row r="33299">
          <cell r="A33299" t="str">
            <v>DT045600F</v>
          </cell>
          <cell r="B33299" t="str">
            <v>CUBINHO DE APOIO CABINE          456 - 344 891 70 20</v>
          </cell>
          <cell r="C33299" t="str">
            <v>UM</v>
          </cell>
        </row>
        <row r="33300">
          <cell r="A33300" t="str">
            <v>DT046000D</v>
          </cell>
          <cell r="B33300" t="str">
            <v>REFORCO DA TRAVESSA DIR</v>
          </cell>
          <cell r="C33300" t="str">
            <v>UM</v>
          </cell>
        </row>
        <row r="33301">
          <cell r="A33301" t="str">
            <v>DT046000E</v>
          </cell>
          <cell r="B33301" t="str">
            <v>REFORCO DA TRAVESSA ESQ</v>
          </cell>
          <cell r="C33301" t="str">
            <v>UM</v>
          </cell>
        </row>
        <row r="33302">
          <cell r="A33302" t="str">
            <v>DT04600DF</v>
          </cell>
          <cell r="B33302" t="str">
            <v>REFORCO DA TRAVESSA DIR  460 - 344 312 78 87</v>
          </cell>
          <cell r="C33302" t="str">
            <v>UM</v>
          </cell>
        </row>
        <row r="33303">
          <cell r="A33303" t="str">
            <v>DT04600EF</v>
          </cell>
          <cell r="B33303" t="str">
            <v>REFORCO DA TRAVESSA ESQ  460 - 344 312 00 87</v>
          </cell>
          <cell r="C33303" t="str">
            <v>UM</v>
          </cell>
        </row>
        <row r="33304">
          <cell r="A33304" t="str">
            <v>DT046100D</v>
          </cell>
          <cell r="B33304" t="str">
            <v>REFORCO DO CHASSIS DIR</v>
          </cell>
          <cell r="C33304" t="str">
            <v>UM</v>
          </cell>
        </row>
        <row r="33305">
          <cell r="A33305" t="str">
            <v>DT046100E</v>
          </cell>
          <cell r="B33305" t="str">
            <v>REFORCO DO CHASSIS ESQ</v>
          </cell>
          <cell r="C33305" t="str">
            <v>UM</v>
          </cell>
        </row>
        <row r="33306">
          <cell r="A33306" t="str">
            <v>DT04610DF</v>
          </cell>
          <cell r="B33306" t="str">
            <v>REFORCO DO CHASSIS DIR           461 - 344 312 75 87</v>
          </cell>
          <cell r="C33306" t="str">
            <v>UM</v>
          </cell>
        </row>
        <row r="33307">
          <cell r="A33307" t="str">
            <v>DT04610EF</v>
          </cell>
          <cell r="B33307" t="str">
            <v>REFORCO DO CHASSIS ESQ           461 - 344 312 76 87</v>
          </cell>
          <cell r="C33307" t="str">
            <v>UM</v>
          </cell>
        </row>
        <row r="33308">
          <cell r="A33308" t="str">
            <v>DT046200D</v>
          </cell>
          <cell r="B33308" t="str">
            <v>REFORCO DO CHASSIS DIR</v>
          </cell>
          <cell r="C33308" t="str">
            <v>UM</v>
          </cell>
        </row>
        <row r="33309">
          <cell r="A33309" t="str">
            <v>DT046200E</v>
          </cell>
          <cell r="B33309" t="str">
            <v>REFORCO DO CHASSIS ESQ</v>
          </cell>
          <cell r="C33309" t="str">
            <v>UM</v>
          </cell>
        </row>
        <row r="33310">
          <cell r="A33310" t="str">
            <v>DT04620DF</v>
          </cell>
          <cell r="B33310" t="str">
            <v>REFORCO DO CHASSIS DIR           462 - 345 312 01 52</v>
          </cell>
          <cell r="C33310" t="str">
            <v>UM</v>
          </cell>
        </row>
        <row r="33311">
          <cell r="A33311" t="str">
            <v>DT04620EF</v>
          </cell>
          <cell r="B33311" t="str">
            <v>REFORCO DO CHASSIS ESQ           462 - 345 312 00 52</v>
          </cell>
          <cell r="C33311" t="str">
            <v>UM</v>
          </cell>
        </row>
        <row r="33312">
          <cell r="A33312" t="str">
            <v>DT046400D</v>
          </cell>
          <cell r="B33312" t="str">
            <v>REFORCO DO CHASSIS DIR</v>
          </cell>
          <cell r="C33312" t="str">
            <v>UM</v>
          </cell>
        </row>
        <row r="33313">
          <cell r="A33313" t="str">
            <v>DT046400E</v>
          </cell>
          <cell r="B33313" t="str">
            <v>REFORCO DO CHASSIS ESQ</v>
          </cell>
          <cell r="C33313" t="str">
            <v>UM</v>
          </cell>
        </row>
        <row r="33314">
          <cell r="A33314" t="str">
            <v>DT04640DF</v>
          </cell>
          <cell r="B33314" t="str">
            <v>REFORCO DO CHASSIS DIR           464 - 321 312 02 52</v>
          </cell>
          <cell r="C33314" t="str">
            <v>UM</v>
          </cell>
        </row>
        <row r="33315">
          <cell r="A33315" t="str">
            <v>DT04640EF</v>
          </cell>
          <cell r="B33315" t="str">
            <v>REFORCO DO CHASSIS ESQ           464 - 321 312 01 52</v>
          </cell>
          <cell r="C33315" t="str">
            <v>UM</v>
          </cell>
        </row>
        <row r="33316">
          <cell r="A33316" t="str">
            <v>DT0465000</v>
          </cell>
          <cell r="B33316" t="str">
            <v>PARA-CHOQUE DIANTEIRO 608-D</v>
          </cell>
          <cell r="C33316" t="str">
            <v>UM</v>
          </cell>
        </row>
        <row r="33317">
          <cell r="A33317" t="str">
            <v>DT046500F</v>
          </cell>
          <cell r="B33317" t="str">
            <v>PARA-CHOQUE DIANTEIRO 608-D      465 - 308 880 70 70</v>
          </cell>
          <cell r="C33317" t="str">
            <v>UM</v>
          </cell>
        </row>
        <row r="33318">
          <cell r="A33318" t="str">
            <v>DT04650PB</v>
          </cell>
          <cell r="B33318" t="str">
            <v>PARA-CHOQUE DIANT PRETO BRILHANTE</v>
          </cell>
          <cell r="C33318" t="str">
            <v>UM</v>
          </cell>
        </row>
        <row r="33319">
          <cell r="A33319" t="str">
            <v>DT04650PF</v>
          </cell>
          <cell r="B33319" t="str">
            <v>PARA-CHOQUE DIANTEIRO 608-D PRETO FOSCO</v>
          </cell>
          <cell r="C33319" t="str">
            <v>UM</v>
          </cell>
        </row>
        <row r="33320">
          <cell r="A33320" t="str">
            <v>DT0466000</v>
          </cell>
          <cell r="B33320" t="str">
            <v>FIXADOR DO BATENTE               466 - 344 640 00 16</v>
          </cell>
          <cell r="C33320" t="str">
            <v>UM</v>
          </cell>
        </row>
        <row r="33321">
          <cell r="A33321" t="str">
            <v>DT046600F</v>
          </cell>
          <cell r="B33321" t="str">
            <v>FIXADOR DO BATENTE               466 - 344 640 00 16</v>
          </cell>
          <cell r="C33321" t="str">
            <v>UM</v>
          </cell>
        </row>
        <row r="33322">
          <cell r="A33322" t="str">
            <v>DT046800D</v>
          </cell>
          <cell r="B33322" t="str">
            <v>KIT CHAPA INFERIOR PORTA DIR    468</v>
          </cell>
          <cell r="C33322" t="str">
            <v>UM</v>
          </cell>
        </row>
        <row r="33323">
          <cell r="A33323" t="str">
            <v>DT046800E</v>
          </cell>
          <cell r="B33323" t="str">
            <v>KIT CHAPA INFERIOR PORTA ESQ    468</v>
          </cell>
          <cell r="C33323" t="str">
            <v>UM</v>
          </cell>
        </row>
        <row r="33324">
          <cell r="A33324" t="str">
            <v>DT04680DF</v>
          </cell>
          <cell r="B33324" t="str">
            <v>KIT CHAPA INFERIOR PORTA DIR    468</v>
          </cell>
          <cell r="C33324" t="str">
            <v>UM</v>
          </cell>
        </row>
        <row r="33325">
          <cell r="A33325" t="str">
            <v>DT04680EF</v>
          </cell>
          <cell r="B33325" t="str">
            <v>KIT CHAPA INFERIOR PORTA ESQ    468</v>
          </cell>
          <cell r="C33325" t="str">
            <v>UM</v>
          </cell>
        </row>
        <row r="33326">
          <cell r="A33326" t="str">
            <v>DT046900D</v>
          </cell>
          <cell r="B33326" t="str">
            <v>FUNDO DA PORTA DIR</v>
          </cell>
          <cell r="C33326" t="str">
            <v>UM</v>
          </cell>
        </row>
        <row r="33327">
          <cell r="A33327" t="str">
            <v>DT046900E</v>
          </cell>
          <cell r="B33327" t="str">
            <v>FUNDO DA PORTA ESQ</v>
          </cell>
          <cell r="C33327" t="str">
            <v>UM</v>
          </cell>
        </row>
        <row r="33328">
          <cell r="A33328" t="str">
            <v>DT04690DF</v>
          </cell>
          <cell r="B33328" t="str">
            <v>FUNDO DA PORTA DIR               469</v>
          </cell>
          <cell r="C33328" t="str">
            <v>UM</v>
          </cell>
        </row>
        <row r="33329">
          <cell r="A33329" t="str">
            <v>DT04690EF</v>
          </cell>
          <cell r="B33329" t="str">
            <v>FUNDO DA PORTA ESQ               469</v>
          </cell>
          <cell r="C33329" t="str">
            <v>UM</v>
          </cell>
        </row>
        <row r="33330">
          <cell r="A33330" t="str">
            <v>DT047000D</v>
          </cell>
          <cell r="B33330" t="str">
            <v>CHASSIS FUNDO DA PORTA DIR.</v>
          </cell>
          <cell r="C33330" t="str">
            <v>UM</v>
          </cell>
        </row>
        <row r="33331">
          <cell r="A33331" t="str">
            <v>DT047000E</v>
          </cell>
          <cell r="B33331" t="str">
            <v>CHASSIS FUNDO DA PORTA ESQ.</v>
          </cell>
          <cell r="C33331" t="str">
            <v>UM</v>
          </cell>
        </row>
        <row r="33332">
          <cell r="A33332" t="str">
            <v>DT04700DF</v>
          </cell>
          <cell r="B33332" t="str">
            <v>CHASSIS FUNDO DA PORTA DIR.      470</v>
          </cell>
          <cell r="C33332" t="str">
            <v>UM</v>
          </cell>
        </row>
        <row r="33333">
          <cell r="A33333" t="str">
            <v>DT04700EF</v>
          </cell>
          <cell r="B33333" t="str">
            <v>CHASSIS FUNDO DA PORTA ESQ.      470</v>
          </cell>
          <cell r="C33333" t="str">
            <v>UM</v>
          </cell>
        </row>
        <row r="33334">
          <cell r="A33334" t="str">
            <v>DT0471000</v>
          </cell>
          <cell r="B33334" t="str">
            <v>CHAPA DEFLETORA DE AR</v>
          </cell>
          <cell r="C33334" t="str">
            <v>UM</v>
          </cell>
        </row>
        <row r="33335">
          <cell r="A33335" t="str">
            <v>DT047100F</v>
          </cell>
          <cell r="B33335" t="str">
            <v>CHAPA DEFLETORA DE AR            471 - 344 830 78 66</v>
          </cell>
          <cell r="C33335" t="str">
            <v>UM</v>
          </cell>
        </row>
        <row r="33336">
          <cell r="A33336" t="str">
            <v>DT0473000</v>
          </cell>
          <cell r="B33336" t="str">
            <v>BORRACHA CHAPA INTERNA CAPO</v>
          </cell>
          <cell r="C33336" t="str">
            <v>UM</v>
          </cell>
        </row>
        <row r="33337">
          <cell r="A33337" t="str">
            <v>DT047300F</v>
          </cell>
          <cell r="B33337" t="str">
            <v>BORRACHA CHAPA INTERNA CAPO      473 - 322 832 10 98</v>
          </cell>
          <cell r="C33337" t="str">
            <v>UM</v>
          </cell>
        </row>
        <row r="33338">
          <cell r="A33338" t="str">
            <v>DT0475000</v>
          </cell>
          <cell r="B33338" t="str">
            <v>TRAVESSA INFERIOR TRASEIRA</v>
          </cell>
          <cell r="C33338" t="str">
            <v>UM</v>
          </cell>
        </row>
        <row r="33339">
          <cell r="A33339" t="str">
            <v>DT047500F</v>
          </cell>
          <cell r="B33339" t="str">
            <v>TRAVESSA INFERIOR TRASEIRA       475 - 344 646 01 38</v>
          </cell>
          <cell r="C33339" t="str">
            <v>UM</v>
          </cell>
        </row>
        <row r="33340">
          <cell r="A33340" t="str">
            <v>DT0476000</v>
          </cell>
          <cell r="B33340" t="str">
            <v>FECHO SUPERIOR  CAPO</v>
          </cell>
          <cell r="C33340" t="str">
            <v>UM</v>
          </cell>
        </row>
        <row r="33341">
          <cell r="A33341" t="str">
            <v>DT047600F</v>
          </cell>
          <cell r="B33341" t="str">
            <v>FECHO SUPERIOR  CAPO             476 - 322 880 01 60</v>
          </cell>
          <cell r="C33341" t="str">
            <v>UM</v>
          </cell>
        </row>
        <row r="33342">
          <cell r="A33342" t="str">
            <v>DT047700D</v>
          </cell>
          <cell r="B33342" t="str">
            <v>CHAPA P/BARRO 1519 DIR.</v>
          </cell>
          <cell r="C33342" t="str">
            <v>UM</v>
          </cell>
        </row>
        <row r="33343">
          <cell r="A33343" t="str">
            <v>DT047700E</v>
          </cell>
          <cell r="B33343" t="str">
            <v>CHAPA P/BARRO 1519 ESQ.</v>
          </cell>
          <cell r="C33343" t="str">
            <v>UM</v>
          </cell>
        </row>
        <row r="33344">
          <cell r="A33344" t="str">
            <v>DT04770DF</v>
          </cell>
          <cell r="B33344" t="str">
            <v>CHAPA P/BARRO 1519 DIR.          477 - 344 881 02 28</v>
          </cell>
          <cell r="C33344" t="str">
            <v>UM</v>
          </cell>
        </row>
        <row r="33345">
          <cell r="A33345" t="str">
            <v>DT04770EF</v>
          </cell>
          <cell r="B33345" t="str">
            <v>CHAPA P/BARRO 1519 ESQ.          477 - 344 881 01 28</v>
          </cell>
          <cell r="C33345" t="str">
            <v>UM</v>
          </cell>
        </row>
        <row r="33346">
          <cell r="A33346" t="str">
            <v>DT0478000</v>
          </cell>
          <cell r="B33346" t="str">
            <v>SUPORTE MACANETA INTERNA</v>
          </cell>
          <cell r="C33346" t="str">
            <v>UM</v>
          </cell>
        </row>
        <row r="33347">
          <cell r="A33347" t="str">
            <v>DT047800F</v>
          </cell>
          <cell r="B33347" t="str">
            <v>SUPORTE MACANETA INTERNA         478 - 344 725 00 18</v>
          </cell>
          <cell r="C33347" t="str">
            <v>UM</v>
          </cell>
        </row>
        <row r="33348">
          <cell r="A33348" t="str">
            <v>DT0481000</v>
          </cell>
          <cell r="B33348" t="str">
            <v>PAR ASSOALHO MADEIRA 1519        481 - 344 616 02 60</v>
          </cell>
          <cell r="C33348" t="str">
            <v>UM</v>
          </cell>
        </row>
        <row r="33349">
          <cell r="A33349" t="str">
            <v>DT048100F</v>
          </cell>
          <cell r="B33349" t="str">
            <v>PAR ASSOALHO MADEIRA 1519        481 - 344 616 02 60</v>
          </cell>
          <cell r="C33349" t="str">
            <v>UM</v>
          </cell>
        </row>
        <row r="33350">
          <cell r="A33350" t="str">
            <v>DT0484000</v>
          </cell>
          <cell r="B33350" t="str">
            <v>SUPORTE DO TANQUE  REFORCADO</v>
          </cell>
          <cell r="C33350" t="str">
            <v>UM</v>
          </cell>
        </row>
        <row r="33351">
          <cell r="A33351" t="str">
            <v>DT048400F</v>
          </cell>
          <cell r="B33351" t="str">
            <v>SUPORTE DO TANQUE  REFORCADO     484 - 344 470 00 42</v>
          </cell>
          <cell r="C33351" t="str">
            <v>UM</v>
          </cell>
        </row>
        <row r="33352">
          <cell r="A33352" t="str">
            <v>DT048400M</v>
          </cell>
          <cell r="B33352" t="str">
            <v>SUPORTE TANQUE MONTADO</v>
          </cell>
          <cell r="C33352" t="str">
            <v>UM</v>
          </cell>
        </row>
        <row r="33353">
          <cell r="A33353" t="str">
            <v>DT04840MF</v>
          </cell>
          <cell r="B33353" t="str">
            <v>SUPORTE TANQUE MONTADO       484/395</v>
          </cell>
          <cell r="C33353" t="str">
            <v>UM</v>
          </cell>
        </row>
        <row r="33354">
          <cell r="A33354" t="str">
            <v>DT0486000</v>
          </cell>
          <cell r="B33354" t="str">
            <v>SEPARADOR BALAO AR EM PLASTICO</v>
          </cell>
          <cell r="C33354" t="str">
            <v>UM</v>
          </cell>
        </row>
        <row r="33355">
          <cell r="A33355" t="str">
            <v>DT048600F</v>
          </cell>
          <cell r="B33355" t="str">
            <v>SEPARADOR BALAO AR EM PLASTICO   486 - 335 432 02 18</v>
          </cell>
          <cell r="C33355" t="str">
            <v>UM</v>
          </cell>
        </row>
        <row r="33356">
          <cell r="A33356" t="str">
            <v>DT0487000</v>
          </cell>
          <cell r="B33356" t="str">
            <v>CINTA DE BORRACHA TANQUE 1519</v>
          </cell>
          <cell r="C33356" t="str">
            <v>UM</v>
          </cell>
        </row>
        <row r="33357">
          <cell r="A33357" t="str">
            <v>DT048700F</v>
          </cell>
          <cell r="B33357" t="str">
            <v>CINTA DE BORRACHA TANQUE 1519    487 - 345 983 71 91</v>
          </cell>
          <cell r="C33357" t="str">
            <v>UM</v>
          </cell>
        </row>
        <row r="33358">
          <cell r="A33358" t="str">
            <v>DT0489000</v>
          </cell>
          <cell r="B33358" t="str">
            <v>CABINE COMPL ANTIGA MODELO  ALEMA</v>
          </cell>
          <cell r="C33358" t="str">
            <v>UM</v>
          </cell>
        </row>
        <row r="33359">
          <cell r="A33359" t="str">
            <v>DT048900M</v>
          </cell>
          <cell r="B33359" t="str">
            <v>CABINE COMPL ANTIGA PAINEL MODERNO MODELO  ALEMA</v>
          </cell>
          <cell r="C33359" t="str">
            <v>UM</v>
          </cell>
        </row>
        <row r="33360">
          <cell r="A33360" t="str">
            <v>DT0489COP</v>
          </cell>
          <cell r="B33360" t="str">
            <v>CABINE COMPL ANTIGA MODELO  ALEMA</v>
          </cell>
          <cell r="C33360" t="str">
            <v>UM</v>
          </cell>
        </row>
        <row r="33361">
          <cell r="A33361" t="str">
            <v>DT0492000</v>
          </cell>
          <cell r="B33361" t="str">
            <v>CINTA BORRACHA TANQUE QUADRADO   492</v>
          </cell>
          <cell r="C33361" t="str">
            <v>UM</v>
          </cell>
        </row>
        <row r="33362">
          <cell r="A33362" t="str">
            <v>DT049200F</v>
          </cell>
          <cell r="B33362" t="str">
            <v>CINTA BORRACHA TANQUE QUADRADO   492 - 308 983 71 91</v>
          </cell>
          <cell r="C33362" t="str">
            <v>UM</v>
          </cell>
        </row>
        <row r="33363">
          <cell r="A33363" t="str">
            <v>DT0493000</v>
          </cell>
          <cell r="B33363" t="str">
            <v>CINTA DE BORRACHA TANQUE AR      493</v>
          </cell>
          <cell r="C33363" t="str">
            <v>UM</v>
          </cell>
        </row>
        <row r="33364">
          <cell r="A33364" t="str">
            <v>DT049300F</v>
          </cell>
          <cell r="B33364" t="str">
            <v>CINTA DE BORRACHA TANQUE AR      493</v>
          </cell>
          <cell r="C33364" t="str">
            <v>UM</v>
          </cell>
        </row>
        <row r="33365">
          <cell r="A33365" t="str">
            <v>DT0494000</v>
          </cell>
          <cell r="B33365" t="str">
            <v>CINTA DE BORRACHA TANQUE AR      494</v>
          </cell>
          <cell r="C33365" t="str">
            <v>UM</v>
          </cell>
        </row>
        <row r="33366">
          <cell r="A33366" t="str">
            <v>DT049400F</v>
          </cell>
          <cell r="B33366" t="str">
            <v>CINTA DE BORRACHA TANQUE AR      494</v>
          </cell>
          <cell r="C33366" t="str">
            <v>UM</v>
          </cell>
        </row>
        <row r="33367">
          <cell r="A33367" t="str">
            <v>DT0495000</v>
          </cell>
          <cell r="B33367" t="str">
            <v>CINTA DE BORRACHA TANQUE 1519</v>
          </cell>
          <cell r="C33367" t="str">
            <v>UM</v>
          </cell>
        </row>
        <row r="33368">
          <cell r="A33368" t="str">
            <v>DT049500F</v>
          </cell>
          <cell r="B33368" t="str">
            <v>CINTA DE BORRACHA TANQUE 1519    495 - 345 983 71 91</v>
          </cell>
          <cell r="C33368" t="str">
            <v>UM</v>
          </cell>
        </row>
        <row r="33369">
          <cell r="A33369" t="str">
            <v>DT050000D</v>
          </cell>
          <cell r="B33369" t="str">
            <v>FORRO FRENTE CABINE ALTA DIR</v>
          </cell>
          <cell r="C33369" t="str">
            <v>UM</v>
          </cell>
        </row>
        <row r="33370">
          <cell r="A33370" t="str">
            <v>DT050000E</v>
          </cell>
          <cell r="B33370" t="str">
            <v>FORRO FRENTE CABINE ALTA ESQ</v>
          </cell>
          <cell r="C33370" t="str">
            <v>UM</v>
          </cell>
        </row>
        <row r="33371">
          <cell r="A33371" t="str">
            <v>DT05000DF</v>
          </cell>
          <cell r="B33371" t="str">
            <v>FORRO FRENTE CABINE ALTA DIR     500 - 344 688 00 06</v>
          </cell>
          <cell r="C33371" t="str">
            <v>UM</v>
          </cell>
        </row>
        <row r="33372">
          <cell r="A33372" t="str">
            <v>DT05000EF</v>
          </cell>
          <cell r="B33372" t="str">
            <v>FORRO FRENTE CABINE ALTA ESQ     500 - 344 688 01 06</v>
          </cell>
          <cell r="C33372" t="str">
            <v>UM</v>
          </cell>
        </row>
        <row r="33373">
          <cell r="A33373" t="str">
            <v>DT050100D</v>
          </cell>
          <cell r="B33373" t="str">
            <v>FRONTAL DO FAROL 1313 DIR</v>
          </cell>
          <cell r="C33373" t="str">
            <v>UM</v>
          </cell>
        </row>
        <row r="33374">
          <cell r="A33374" t="str">
            <v>DT050100E</v>
          </cell>
          <cell r="B33374" t="str">
            <v>FRONTAL DO FAROL 1313 ESQ</v>
          </cell>
          <cell r="C33374" t="str">
            <v>UM</v>
          </cell>
        </row>
        <row r="33375">
          <cell r="A33375" t="str">
            <v>DT05010DF</v>
          </cell>
          <cell r="B33375" t="str">
            <v>FRONTAL DO FAROL 1313 DIR        501 - 344 620 02 09</v>
          </cell>
          <cell r="C33375" t="str">
            <v>UM</v>
          </cell>
        </row>
        <row r="33376">
          <cell r="A33376" t="str">
            <v>DT05010DG</v>
          </cell>
          <cell r="B33376" t="str">
            <v>PARALAMA FRONTAL</v>
          </cell>
          <cell r="C33376" t="str">
            <v>UM</v>
          </cell>
        </row>
        <row r="33377">
          <cell r="A33377" t="str">
            <v>DT05010EF</v>
          </cell>
          <cell r="B33377" t="str">
            <v>FRONTAL DO FAROL 1313 ESQ        501 - 344 620 01 09</v>
          </cell>
          <cell r="C33377" t="str">
            <v>UM</v>
          </cell>
        </row>
        <row r="33378">
          <cell r="A33378" t="str">
            <v>DT05010EG</v>
          </cell>
          <cell r="B33378" t="str">
            <v>PARALAMA FRONTAL</v>
          </cell>
          <cell r="C33378" t="str">
            <v>UM</v>
          </cell>
        </row>
        <row r="33379">
          <cell r="A33379" t="str">
            <v>DT0501PFD</v>
          </cell>
          <cell r="B33379" t="str">
            <v>FRONTAL DO FAROL 1313 DIR PRETO FOSCO</v>
          </cell>
          <cell r="C33379" t="str">
            <v>UM</v>
          </cell>
        </row>
        <row r="33380">
          <cell r="A33380" t="str">
            <v>DT0501PFE</v>
          </cell>
          <cell r="B33380" t="str">
            <v>FRONTAL DO FAROL 1313 ESQ PRETO FOSCO</v>
          </cell>
          <cell r="C33380" t="str">
            <v>UM</v>
          </cell>
        </row>
        <row r="33381">
          <cell r="A33381" t="str">
            <v>DT050200D</v>
          </cell>
          <cell r="B33381" t="str">
            <v>FRONTAL DO FAROL 1519 RED DIR</v>
          </cell>
          <cell r="C33381" t="str">
            <v>UM</v>
          </cell>
        </row>
        <row r="33382">
          <cell r="A33382" t="str">
            <v>DT050200E</v>
          </cell>
          <cell r="B33382" t="str">
            <v>FRONTAL DO FAROL 1519 RED ESQ</v>
          </cell>
          <cell r="C33382" t="str">
            <v>UM</v>
          </cell>
        </row>
        <row r="33383">
          <cell r="A33383" t="str">
            <v>DT05020DF</v>
          </cell>
          <cell r="B33383" t="str">
            <v>FRONTAL DO FAROL 1519 RED DIR    502 - 344 620 10 04</v>
          </cell>
          <cell r="C33383" t="str">
            <v>UM</v>
          </cell>
        </row>
        <row r="33384">
          <cell r="A33384" t="str">
            <v>DT05020EF</v>
          </cell>
          <cell r="B33384" t="str">
            <v>FRONTAL DO FAROL 1519 RED ESQ    502 - 344 620 09 04</v>
          </cell>
          <cell r="C33384" t="str">
            <v>UM</v>
          </cell>
        </row>
        <row r="33385">
          <cell r="A33385" t="str">
            <v>DT050500D</v>
          </cell>
          <cell r="B33385" t="str">
            <v>FRONTAL DO FAROL 1313 QUAD DIR</v>
          </cell>
          <cell r="C33385" t="str">
            <v>UM</v>
          </cell>
        </row>
        <row r="33386">
          <cell r="A33386" t="str">
            <v>DT050500E</v>
          </cell>
          <cell r="B33386" t="str">
            <v>FRONTAL DO FAROL 1313 QUAD ESQ</v>
          </cell>
          <cell r="C33386" t="str">
            <v>UM</v>
          </cell>
        </row>
        <row r="33387">
          <cell r="A33387" t="str">
            <v>DT05050DF</v>
          </cell>
          <cell r="B33387" t="str">
            <v>FRONTAL DO FAROL 1313 QUAD DIR   505 - 331 620 01 04</v>
          </cell>
          <cell r="C33387" t="str">
            <v>UM</v>
          </cell>
        </row>
        <row r="33388">
          <cell r="A33388" t="str">
            <v>DT05050DG</v>
          </cell>
          <cell r="B33388" t="str">
            <v>PARALAMA TIPO BRASIL</v>
          </cell>
          <cell r="C33388" t="str">
            <v>UM</v>
          </cell>
        </row>
        <row r="33389">
          <cell r="A33389" t="str">
            <v>DT05050EF</v>
          </cell>
          <cell r="B33389" t="str">
            <v>FRONTAL DO FAROL 1313 QUAD ESQ   505 - 331 620 01 04</v>
          </cell>
          <cell r="C33389" t="str">
            <v>UM</v>
          </cell>
        </row>
        <row r="33390">
          <cell r="A33390" t="str">
            <v>DT05050EG</v>
          </cell>
          <cell r="B33390" t="str">
            <v>PARALAMA TIPO BRASIL</v>
          </cell>
          <cell r="C33390" t="str">
            <v>UM</v>
          </cell>
        </row>
        <row r="33391">
          <cell r="A33391" t="str">
            <v>DT050600D</v>
          </cell>
          <cell r="B33391" t="str">
            <v>MOLDURA FAROL EM ABS PRETO DIR</v>
          </cell>
          <cell r="C33391" t="str">
            <v>UM</v>
          </cell>
        </row>
        <row r="33392">
          <cell r="A33392" t="str">
            <v>DT050600E</v>
          </cell>
          <cell r="B33392" t="str">
            <v>MOLDURA FAROL EM ABS PRETO ESQ</v>
          </cell>
          <cell r="C33392" t="str">
            <v>UM</v>
          </cell>
        </row>
        <row r="33393">
          <cell r="A33393" t="str">
            <v>DT05060DF</v>
          </cell>
          <cell r="B33393" t="str">
            <v>MOLDURA FAROL EM ABS PRETO DIR   506 - 331 698 01 79</v>
          </cell>
          <cell r="C33393" t="str">
            <v>UM</v>
          </cell>
        </row>
        <row r="33394">
          <cell r="A33394" t="str">
            <v>DT05060EF</v>
          </cell>
          <cell r="B33394" t="str">
            <v>MOLDURA FAROL EM ABS PRETO ESQ   506 - 331 698 00 79</v>
          </cell>
          <cell r="C33394" t="str">
            <v>UM</v>
          </cell>
        </row>
        <row r="33395">
          <cell r="A33395" t="str">
            <v>DT0507000</v>
          </cell>
          <cell r="B33395" t="str">
            <v>PRATO DO FAROL</v>
          </cell>
          <cell r="C33395" t="str">
            <v>UM</v>
          </cell>
        </row>
        <row r="33396">
          <cell r="A33396" t="str">
            <v>DT050700F</v>
          </cell>
          <cell r="B33396" t="str">
            <v>PRATO DO FAROL                   507 - 331 698 00 30</v>
          </cell>
          <cell r="C33396" t="str">
            <v>UM</v>
          </cell>
        </row>
        <row r="33397">
          <cell r="A33397" t="str">
            <v>DT0508000</v>
          </cell>
          <cell r="B33397" t="str">
            <v>GRADE DE ABS PRETO</v>
          </cell>
          <cell r="C33397" t="str">
            <v>UM</v>
          </cell>
        </row>
        <row r="33398">
          <cell r="A33398" t="str">
            <v>DT050800F</v>
          </cell>
          <cell r="B33398" t="str">
            <v>GRADE DE ABS PRETO - 331 751 00 18</v>
          </cell>
          <cell r="C33398" t="str">
            <v>UM</v>
          </cell>
        </row>
        <row r="33399">
          <cell r="A33399" t="str">
            <v>DT050900D</v>
          </cell>
          <cell r="B33399" t="str">
            <v>FRONTAL EXTERNA 1932/33/34 DIR</v>
          </cell>
          <cell r="C33399" t="str">
            <v>UM</v>
          </cell>
        </row>
        <row r="33400">
          <cell r="A33400" t="str">
            <v>DT050900E</v>
          </cell>
          <cell r="B33400" t="str">
            <v>FRONTAL EXTERNA 1932/33/34 ESQ</v>
          </cell>
          <cell r="C33400" t="str">
            <v>UM</v>
          </cell>
        </row>
        <row r="33401">
          <cell r="A33401" t="str">
            <v>DT05090DF</v>
          </cell>
          <cell r="B33401" t="str">
            <v>FRONTAL EXTERNA 1932/33/34 DIR   509 - 350 620 74 09</v>
          </cell>
          <cell r="C33401" t="str">
            <v>UM</v>
          </cell>
        </row>
        <row r="33402">
          <cell r="A33402" t="str">
            <v>DT05090EF</v>
          </cell>
          <cell r="B33402" t="str">
            <v>FRONTAL EXTERNA 1932/33/34 ESQ   509 - 350 620 73 09</v>
          </cell>
          <cell r="C33402" t="str">
            <v>UM</v>
          </cell>
        </row>
        <row r="33403">
          <cell r="A33403" t="str">
            <v>DT0510000</v>
          </cell>
          <cell r="B33403" t="str">
            <v>DOBRADICA  PORTA-LUVA</v>
          </cell>
          <cell r="C33403" t="str">
            <v>UM</v>
          </cell>
        </row>
        <row r="33404">
          <cell r="A33404" t="str">
            <v>DT051000F</v>
          </cell>
          <cell r="B33404" t="str">
            <v>DOBRADICA  PORTA-LUVA            510 - 331 680 00 51</v>
          </cell>
          <cell r="C33404" t="str">
            <v>UM</v>
          </cell>
        </row>
        <row r="33405">
          <cell r="A33405" t="str">
            <v>DT0511000</v>
          </cell>
          <cell r="B33405" t="str">
            <v>DOBRADICA TAMPA DOS FUSIVEIS</v>
          </cell>
          <cell r="C33405" t="str">
            <v>UM</v>
          </cell>
        </row>
        <row r="33406">
          <cell r="A33406" t="str">
            <v>DT051100F</v>
          </cell>
          <cell r="B33406" t="str">
            <v>DOBRADICA TAMPA DOS FUSIVEIS     511 - 331 680 01 51</v>
          </cell>
          <cell r="C33406" t="str">
            <v>UM</v>
          </cell>
        </row>
        <row r="33407">
          <cell r="A33407" t="str">
            <v>DT051300D</v>
          </cell>
          <cell r="B33407" t="str">
            <v>CHAPA EXT INF PORTA 608D DIR.</v>
          </cell>
          <cell r="C33407" t="str">
            <v>UM</v>
          </cell>
        </row>
        <row r="33408">
          <cell r="A33408" t="str">
            <v>DT051300E</v>
          </cell>
          <cell r="B33408" t="str">
            <v>CHAPA EXT INF PORTA 608D ESQ.</v>
          </cell>
          <cell r="C33408" t="str">
            <v>UM</v>
          </cell>
        </row>
        <row r="33409">
          <cell r="A33409" t="str">
            <v>DT05130DF</v>
          </cell>
          <cell r="B33409" t="str">
            <v>CHAPA EXT INF PORTA 608D DIR.    513</v>
          </cell>
          <cell r="C33409" t="str">
            <v>UM</v>
          </cell>
        </row>
        <row r="33410">
          <cell r="A33410" t="str">
            <v>DT05130EF</v>
          </cell>
          <cell r="B33410" t="str">
            <v>CHAPA EXT INF PORTA 608D ESQ.    513</v>
          </cell>
          <cell r="C33410" t="str">
            <v>UM</v>
          </cell>
        </row>
        <row r="33411">
          <cell r="A33411" t="str">
            <v>DT051400D</v>
          </cell>
          <cell r="B33411" t="str">
            <v>CANTO TRAS INF LATERAL 608D DIR</v>
          </cell>
          <cell r="C33411" t="str">
            <v>UM</v>
          </cell>
        </row>
        <row r="33412">
          <cell r="A33412" t="str">
            <v>DT051400E</v>
          </cell>
          <cell r="B33412" t="str">
            <v>CANTO TRAS INF LATERAL 608D ESQ</v>
          </cell>
          <cell r="C33412" t="str">
            <v>UM</v>
          </cell>
        </row>
        <row r="33413">
          <cell r="A33413" t="str">
            <v>DT05140DF</v>
          </cell>
          <cell r="B33413" t="str">
            <v>CANTO TRAS INF LATERAL 608D DIR  514</v>
          </cell>
          <cell r="C33413" t="str">
            <v>UM</v>
          </cell>
        </row>
        <row r="33414">
          <cell r="A33414" t="str">
            <v>DT05140EF</v>
          </cell>
          <cell r="B33414" t="str">
            <v>CANTO TRAS INF LATERAL 608D ESQ  514</v>
          </cell>
          <cell r="C33414" t="str">
            <v>UM</v>
          </cell>
        </row>
        <row r="33415">
          <cell r="A33415" t="str">
            <v>DT051500D</v>
          </cell>
          <cell r="B33415" t="str">
            <v>CANTO TRAS INFERIOR 608D DIR.</v>
          </cell>
          <cell r="C33415" t="str">
            <v>UM</v>
          </cell>
        </row>
        <row r="33416">
          <cell r="A33416" t="str">
            <v>DT051500E</v>
          </cell>
          <cell r="B33416" t="str">
            <v>CANTO TRAS INFERIOR 608D ESQ.</v>
          </cell>
          <cell r="C33416" t="str">
            <v>UM</v>
          </cell>
        </row>
        <row r="33417">
          <cell r="A33417" t="str">
            <v>DT05150DF</v>
          </cell>
          <cell r="B33417" t="str">
            <v>CANTO TRAS INFERIOR 608D DIR.    515 - 309 647 03 08</v>
          </cell>
          <cell r="C33417" t="str">
            <v>UM</v>
          </cell>
        </row>
        <row r="33418">
          <cell r="A33418" t="str">
            <v>DT05150EF</v>
          </cell>
          <cell r="B33418" t="str">
            <v>CANTO TRAS INFERIOR 608D ESQ.    515 - 309 647 02 08</v>
          </cell>
          <cell r="C33418" t="str">
            <v>UM</v>
          </cell>
        </row>
        <row r="33419">
          <cell r="A33419" t="str">
            <v>DT051600M</v>
          </cell>
          <cell r="B33419" t="str">
            <v>SUPORTE MONT C/PARAFUSO</v>
          </cell>
          <cell r="C33419" t="str">
            <v>UM</v>
          </cell>
        </row>
        <row r="33420">
          <cell r="A33420" t="str">
            <v>DT05160MF</v>
          </cell>
          <cell r="B33420" t="str">
            <v>SUPORTE MONT C/PARAFUSO  441/402/516</v>
          </cell>
          <cell r="C33420" t="str">
            <v>UM</v>
          </cell>
        </row>
        <row r="33421">
          <cell r="A33421" t="str">
            <v>DT0517000</v>
          </cell>
          <cell r="B33421" t="str">
            <v>HASTE DA FECHADURA</v>
          </cell>
          <cell r="C33421" t="str">
            <v>UM</v>
          </cell>
        </row>
        <row r="33422">
          <cell r="A33422" t="str">
            <v>DT051700F</v>
          </cell>
          <cell r="B33422" t="str">
            <v>HASTE DA FECHADURA               517 - 344 723 00 69</v>
          </cell>
          <cell r="C33422" t="str">
            <v>UM</v>
          </cell>
        </row>
        <row r="33423">
          <cell r="A33423" t="str">
            <v>DT0518000</v>
          </cell>
          <cell r="B33423" t="str">
            <v>HASTE TRANCA PORTA</v>
          </cell>
          <cell r="C33423" t="str">
            <v>UM</v>
          </cell>
        </row>
        <row r="33424">
          <cell r="A33424" t="str">
            <v>DT051800F</v>
          </cell>
          <cell r="B33424" t="str">
            <v>HASTE TRANCA PORTA               518 - 344 723 01 69</v>
          </cell>
          <cell r="C33424" t="str">
            <v>UM</v>
          </cell>
        </row>
        <row r="33425">
          <cell r="A33425" t="str">
            <v>DT051900D</v>
          </cell>
          <cell r="B33425" t="str">
            <v>SUPORTE ADAPTACAO FAROL DIR</v>
          </cell>
          <cell r="C33425" t="str">
            <v>UM</v>
          </cell>
        </row>
        <row r="33426">
          <cell r="A33426" t="str">
            <v>DT051900E</v>
          </cell>
          <cell r="B33426" t="str">
            <v>SUPORTE ADAPTACAO FAROL ESQ</v>
          </cell>
          <cell r="C33426" t="str">
            <v>UM</v>
          </cell>
        </row>
        <row r="33427">
          <cell r="A33427" t="str">
            <v>DT05190DF</v>
          </cell>
          <cell r="B33427" t="str">
            <v>SUPORTE ADAPTACAO FAROL DIR      519 - 331 698 01 79</v>
          </cell>
          <cell r="C33427" t="str">
            <v>UM</v>
          </cell>
        </row>
        <row r="33428">
          <cell r="A33428" t="str">
            <v>DT05190EF</v>
          </cell>
          <cell r="B33428" t="str">
            <v>SUPORTE ADAPTACAO FAROL ESQ      519 - 331 698 00 79</v>
          </cell>
          <cell r="C33428" t="str">
            <v>UM</v>
          </cell>
        </row>
        <row r="33429">
          <cell r="A33429" t="str">
            <v>DT052100D</v>
          </cell>
          <cell r="B33429" t="str">
            <v>FRONTAL DO FAROL 1519 QUAD DIR</v>
          </cell>
          <cell r="C33429" t="str">
            <v>UM</v>
          </cell>
        </row>
        <row r="33430">
          <cell r="A33430" t="str">
            <v>DT052100E</v>
          </cell>
          <cell r="B33430" t="str">
            <v>FRONTAL DO FAROL 1519 QUAD ESQ</v>
          </cell>
          <cell r="C33430" t="str">
            <v>UM</v>
          </cell>
        </row>
        <row r="33431">
          <cell r="A33431" t="str">
            <v>DT05210DF</v>
          </cell>
          <cell r="B33431" t="str">
            <v>FRONTAL DO FAROL 1519 QUAD DIR   521 - 331 620 03 04</v>
          </cell>
          <cell r="C33431" t="str">
            <v>UM</v>
          </cell>
        </row>
        <row r="33432">
          <cell r="A33432" t="str">
            <v>DT05210EF</v>
          </cell>
          <cell r="B33432" t="str">
            <v>FRONTAL DO FAROL 1519 QUAD ESQ   521 - 331 620 02 04</v>
          </cell>
          <cell r="C33432" t="str">
            <v>UM</v>
          </cell>
        </row>
        <row r="33433">
          <cell r="A33433" t="str">
            <v>DT052200M</v>
          </cell>
          <cell r="B33433" t="str">
            <v>SUPORTE MONT COM PARAFUSO</v>
          </cell>
          <cell r="C33433" t="str">
            <v>UM</v>
          </cell>
        </row>
        <row r="33434">
          <cell r="A33434" t="str">
            <v>DT05220MF</v>
          </cell>
          <cell r="B33434" t="str">
            <v>SUPORTE MONT COM PARAFUSO  398/9/522</v>
          </cell>
          <cell r="C33434" t="str">
            <v>UM</v>
          </cell>
        </row>
        <row r="33435">
          <cell r="A33435" t="str">
            <v>DT052300D</v>
          </cell>
          <cell r="B33435" t="str">
            <v>MEIA TAMPA DA PORTA DIR</v>
          </cell>
          <cell r="C33435" t="str">
            <v>UM</v>
          </cell>
        </row>
        <row r="33436">
          <cell r="A33436" t="str">
            <v>DT052300E</v>
          </cell>
          <cell r="B33436" t="str">
            <v>MEIA TAMPA DA PORTA ESQ</v>
          </cell>
          <cell r="C33436" t="str">
            <v>UM</v>
          </cell>
        </row>
        <row r="33437">
          <cell r="A33437" t="str">
            <v>DT05230DF</v>
          </cell>
          <cell r="B33437" t="str">
            <v>MEIA TAMPA DA PORTA DIR          523</v>
          </cell>
          <cell r="C33437" t="str">
            <v>UM</v>
          </cell>
        </row>
        <row r="33438">
          <cell r="A33438" t="str">
            <v>DT05230EF</v>
          </cell>
          <cell r="B33438" t="str">
            <v>MEIA TAMPA DA PORTA ESQ          523</v>
          </cell>
          <cell r="C33438" t="str">
            <v>UM</v>
          </cell>
        </row>
        <row r="33439">
          <cell r="A33439" t="str">
            <v>DT0523PFD</v>
          </cell>
          <cell r="B33439" t="str">
            <v>MEIA TAMPA DA PORTA DIR PRETO F</v>
          </cell>
          <cell r="C33439" t="str">
            <v>UM</v>
          </cell>
        </row>
        <row r="33440">
          <cell r="A33440" t="str">
            <v>DT0523PFE</v>
          </cell>
          <cell r="B33440" t="str">
            <v>MEIA TAMPA DA PORTA ESQ PRETO F</v>
          </cell>
          <cell r="C33440" t="str">
            <v>UM</v>
          </cell>
        </row>
        <row r="33441">
          <cell r="A33441" t="str">
            <v>DT0524000</v>
          </cell>
          <cell r="B33441" t="str">
            <v>ABRACADEIRA 4"</v>
          </cell>
          <cell r="C33441" t="str">
            <v>UM</v>
          </cell>
        </row>
        <row r="33442">
          <cell r="A33442" t="str">
            <v>DT052400F</v>
          </cell>
          <cell r="B33442" t="str">
            <v>ABRACADEIRA 4"                   524 - 071 555 10 45 00</v>
          </cell>
          <cell r="C33442" t="str">
            <v>UM</v>
          </cell>
        </row>
        <row r="33443">
          <cell r="A33443" t="str">
            <v>DT0526000</v>
          </cell>
          <cell r="B33443" t="str">
            <v>PARA-CHOQUE DIANTEIRO</v>
          </cell>
          <cell r="C33443" t="str">
            <v>UM</v>
          </cell>
        </row>
        <row r="33444">
          <cell r="A33444" t="str">
            <v>DT052600F</v>
          </cell>
          <cell r="B33444" t="str">
            <v>PARA-CHOQUE DIANTEIRO            526 - 331 880 00 70</v>
          </cell>
          <cell r="C33444" t="str">
            <v>UM</v>
          </cell>
        </row>
        <row r="33445">
          <cell r="A33445" t="str">
            <v>DT05260MB</v>
          </cell>
          <cell r="B33445" t="str">
            <v>PARA-CHOQUE DIANT. M.BENZ - 3318800070</v>
          </cell>
          <cell r="C33445" t="str">
            <v>UM</v>
          </cell>
        </row>
        <row r="33446">
          <cell r="A33446" t="str">
            <v>DT05260PB</v>
          </cell>
          <cell r="B33446" t="str">
            <v>PARA-CHOQUE PRETO BRILHANTE</v>
          </cell>
          <cell r="C33446" t="str">
            <v>UM</v>
          </cell>
        </row>
        <row r="33447">
          <cell r="A33447" t="str">
            <v>DT05260PF</v>
          </cell>
          <cell r="B33447" t="str">
            <v>PARA-CHOQUE DIANTEIRO PRETO FOSCO</v>
          </cell>
          <cell r="C33447" t="str">
            <v>UM</v>
          </cell>
        </row>
        <row r="33448">
          <cell r="A33448" t="str">
            <v>DT052700D</v>
          </cell>
          <cell r="B33448" t="str">
            <v>CHAPA DE ALUMINIO DIR.</v>
          </cell>
          <cell r="C33448" t="str">
            <v>UM</v>
          </cell>
        </row>
        <row r="33449">
          <cell r="A33449" t="str">
            <v>DT052700E</v>
          </cell>
          <cell r="B33449" t="str">
            <v>CHAPA DE ALUMINIO ESQ.</v>
          </cell>
          <cell r="C33449" t="str">
            <v>UM</v>
          </cell>
        </row>
        <row r="33450">
          <cell r="A33450" t="str">
            <v>DT05270DF</v>
          </cell>
          <cell r="B33450" t="str">
            <v>CHAPA DE ALUMINIO DIR.           527 - 331 884 01 90</v>
          </cell>
          <cell r="C33450" t="str">
            <v>UM</v>
          </cell>
        </row>
        <row r="33451">
          <cell r="A33451" t="str">
            <v>DT05270EF</v>
          </cell>
          <cell r="B33451" t="str">
            <v>CHAPA DE ALUMINIO ESQ.           527 - 331 884 00 90</v>
          </cell>
          <cell r="C33451" t="str">
            <v>UM</v>
          </cell>
        </row>
        <row r="33452">
          <cell r="A33452" t="str">
            <v>DT053100D</v>
          </cell>
          <cell r="B33452" t="str">
            <v>REMENDO DA CAIXA DE RODA DIR</v>
          </cell>
          <cell r="C33452" t="str">
            <v>UM</v>
          </cell>
        </row>
        <row r="33453">
          <cell r="A33453" t="str">
            <v>DT053100E</v>
          </cell>
          <cell r="B33453" t="str">
            <v>REMENDO DA CAIXA DE RODA ESQ</v>
          </cell>
          <cell r="C33453" t="str">
            <v>UM</v>
          </cell>
        </row>
        <row r="33454">
          <cell r="A33454" t="str">
            <v>DT05310DF</v>
          </cell>
          <cell r="B33454" t="str">
            <v>REMENDO DA CAIXA DE RODA DIR     531</v>
          </cell>
          <cell r="C33454" t="str">
            <v>UM</v>
          </cell>
        </row>
        <row r="33455">
          <cell r="A33455" t="str">
            <v>DT05310EF</v>
          </cell>
          <cell r="B33455" t="str">
            <v>REMENDO DA CAIXA DE RODA ESQ     531</v>
          </cell>
          <cell r="C33455" t="str">
            <v>UM</v>
          </cell>
        </row>
        <row r="33456">
          <cell r="A33456" t="str">
            <v>DT0533000</v>
          </cell>
          <cell r="B33456" t="str">
            <v>TIRANTE DO RADIADOR</v>
          </cell>
          <cell r="C33456" t="str">
            <v>UM</v>
          </cell>
        </row>
        <row r="33457">
          <cell r="A33457" t="str">
            <v>DT053300F</v>
          </cell>
          <cell r="B33457" t="str">
            <v>TIRANTE DO RADIADOR              533 - 344 500 70 45</v>
          </cell>
          <cell r="C33457" t="str">
            <v>UM</v>
          </cell>
        </row>
        <row r="33458">
          <cell r="A33458" t="str">
            <v>DT0536000</v>
          </cell>
          <cell r="B33458" t="str">
            <v>CHAPA FIXACAO PESTANA PORTA</v>
          </cell>
          <cell r="C33458" t="str">
            <v>UM</v>
          </cell>
        </row>
        <row r="33459">
          <cell r="A33459" t="str">
            <v>DT053600F</v>
          </cell>
          <cell r="B33459" t="str">
            <v>CHAPA FIXACAO PESTANA PORTA      536</v>
          </cell>
          <cell r="C33459" t="str">
            <v>UM</v>
          </cell>
        </row>
        <row r="33460">
          <cell r="A33460" t="str">
            <v>DT053800D</v>
          </cell>
          <cell r="B33460" t="str">
            <v>CURVA DO TETO TRASEIRO DIR.</v>
          </cell>
          <cell r="C33460" t="str">
            <v>UM</v>
          </cell>
        </row>
        <row r="33461">
          <cell r="A33461" t="str">
            <v>DT053800E</v>
          </cell>
          <cell r="B33461" t="str">
            <v>CURVA DO TETO TRASEIRO ESQ.</v>
          </cell>
          <cell r="C33461" t="str">
            <v>UM</v>
          </cell>
        </row>
        <row r="33462">
          <cell r="A33462" t="str">
            <v>DT05380DF</v>
          </cell>
          <cell r="B33462" t="str">
            <v>CURVA DO TETO TRASEIRO DIR.      538</v>
          </cell>
          <cell r="C33462" t="str">
            <v>UM</v>
          </cell>
        </row>
        <row r="33463">
          <cell r="A33463" t="str">
            <v>DT05380EF</v>
          </cell>
          <cell r="B33463" t="str">
            <v>CURVA DO TETO TRASEIRO ESQ.      538</v>
          </cell>
          <cell r="C33463" t="str">
            <v>UM</v>
          </cell>
        </row>
        <row r="33464">
          <cell r="A33464" t="str">
            <v>DT0539000</v>
          </cell>
          <cell r="B33464" t="str">
            <v>CONJ. MEC. COMPLETO TAMPAO</v>
          </cell>
          <cell r="C33464" t="str">
            <v>UM</v>
          </cell>
        </row>
        <row r="33465">
          <cell r="A33465" t="str">
            <v>DT053900F</v>
          </cell>
          <cell r="B33465" t="str">
            <v>CONJ. MEC. COMPLETO TAMPAO       539</v>
          </cell>
          <cell r="C33465" t="str">
            <v>UM</v>
          </cell>
        </row>
        <row r="33466">
          <cell r="A33466" t="str">
            <v>DT0541000</v>
          </cell>
          <cell r="B33466" t="str">
            <v>REMENDO TRASEIRO DO TETO</v>
          </cell>
          <cell r="C33466" t="str">
            <v>UM</v>
          </cell>
        </row>
        <row r="33467">
          <cell r="A33467" t="str">
            <v>DT054100F</v>
          </cell>
          <cell r="B33467" t="str">
            <v>REMENDO TRASEIRO DO TETO         541</v>
          </cell>
          <cell r="C33467" t="str">
            <v>UM</v>
          </cell>
        </row>
        <row r="33468">
          <cell r="A33468" t="str">
            <v>DT0546000</v>
          </cell>
          <cell r="B33468" t="str">
            <v>PARA-CHOQUE DIANTEIRO</v>
          </cell>
          <cell r="C33468" t="str">
            <v>UM</v>
          </cell>
        </row>
        <row r="33469">
          <cell r="A33469" t="str">
            <v>DT054600F</v>
          </cell>
          <cell r="B33469" t="str">
            <v>PARA-CHOQUE DIANTEIRO            546 - 331 880 71 70</v>
          </cell>
          <cell r="C33469" t="str">
            <v>UM</v>
          </cell>
        </row>
        <row r="33470">
          <cell r="A33470" t="str">
            <v>DT054600P</v>
          </cell>
          <cell r="B33470" t="str">
            <v>PARA-CHOQUE PINTADO</v>
          </cell>
          <cell r="C33470" t="str">
            <v>UM</v>
          </cell>
        </row>
        <row r="33471">
          <cell r="A33471" t="str">
            <v>DT05460PF</v>
          </cell>
          <cell r="B33471" t="str">
            <v>PARA-CHOQUE PRETO FOSCO</v>
          </cell>
          <cell r="C33471" t="str">
            <v>UM</v>
          </cell>
        </row>
        <row r="33472">
          <cell r="A33472" t="str">
            <v>DT054700D</v>
          </cell>
          <cell r="B33472" t="str">
            <v>CHAPA DE ALUMINIO DIR.</v>
          </cell>
          <cell r="C33472" t="str">
            <v>UM</v>
          </cell>
        </row>
        <row r="33473">
          <cell r="A33473" t="str">
            <v>DT054700E</v>
          </cell>
          <cell r="B33473" t="str">
            <v>CHAPA DE ALUMINIO ESQ.</v>
          </cell>
          <cell r="C33473" t="str">
            <v>UM</v>
          </cell>
        </row>
        <row r="33474">
          <cell r="A33474" t="str">
            <v>DT05470DF</v>
          </cell>
          <cell r="B33474" t="str">
            <v>CHAPA DE ALUMINIO DIR.           547 - 331 884 03 90</v>
          </cell>
          <cell r="C33474" t="str">
            <v>UM</v>
          </cell>
        </row>
        <row r="33475">
          <cell r="A33475" t="str">
            <v>DT05470EF</v>
          </cell>
          <cell r="B33475" t="str">
            <v>CHAPA DE ALUMINIO ESQ.           547 - 331 884 02 90</v>
          </cell>
          <cell r="C33475" t="str">
            <v>UM</v>
          </cell>
        </row>
        <row r="33476">
          <cell r="A33476" t="str">
            <v>DT0548000</v>
          </cell>
          <cell r="B33476" t="str">
            <v>DEBRUM DE VEDACAO TAMPAO TETO</v>
          </cell>
          <cell r="C33476" t="str">
            <v>UM</v>
          </cell>
        </row>
        <row r="33477">
          <cell r="A33477" t="str">
            <v>DT054800F</v>
          </cell>
          <cell r="B33477" t="str">
            <v>DEBRUM DE VEDACAO TAMPAO TETO    548 - 344 836 00 62</v>
          </cell>
          <cell r="C33477" t="str">
            <v>UM</v>
          </cell>
        </row>
        <row r="33478">
          <cell r="A33478" t="str">
            <v>DT0549000</v>
          </cell>
          <cell r="B33478" t="str">
            <v>REBOCADOR P/CARRO 83 EM DIANTE</v>
          </cell>
          <cell r="C33478" t="str">
            <v>UM</v>
          </cell>
        </row>
        <row r="33479">
          <cell r="A33479" t="str">
            <v>DT054900F</v>
          </cell>
          <cell r="B33479" t="str">
            <v>REBOCADOR P/CARRO 83 EM DIANTE   549 - 344 310 01 09</v>
          </cell>
          <cell r="C33479" t="str">
            <v>UM</v>
          </cell>
        </row>
        <row r="33480">
          <cell r="A33480" t="str">
            <v>DT0550000</v>
          </cell>
          <cell r="B33480" t="str">
            <v>REBOCADOR P/CARRO ATE 82</v>
          </cell>
          <cell r="C33480" t="str">
            <v>UM</v>
          </cell>
        </row>
        <row r="33481">
          <cell r="A33481" t="str">
            <v>DT055000F</v>
          </cell>
          <cell r="B33481" t="str">
            <v>REBOCADOR P/CARRO ATE 82         550 - 344 310 02 09</v>
          </cell>
          <cell r="C33481" t="str">
            <v>UM</v>
          </cell>
        </row>
        <row r="33482">
          <cell r="A33482" t="str">
            <v>DT05500PF</v>
          </cell>
          <cell r="B33482" t="str">
            <v>REBOCADOR P/CARRO ATE 82</v>
          </cell>
          <cell r="C33482" t="str">
            <v>UM</v>
          </cell>
        </row>
        <row r="33483">
          <cell r="A33483" t="str">
            <v>DT0551000</v>
          </cell>
          <cell r="B33483" t="str">
            <v>REBOCADOR P/CARRO ATE 82</v>
          </cell>
          <cell r="C33483" t="str">
            <v>UM</v>
          </cell>
        </row>
        <row r="33484">
          <cell r="A33484" t="str">
            <v>DT055100F</v>
          </cell>
          <cell r="B33484" t="str">
            <v>REBOCADOR P/CARRO ATE 82         551 - 345 310 71 09</v>
          </cell>
          <cell r="C33484" t="str">
            <v>UM</v>
          </cell>
        </row>
        <row r="33485">
          <cell r="A33485" t="str">
            <v>DT05510PF</v>
          </cell>
          <cell r="B33485" t="str">
            <v>REBOCADOR P/CARRO ATE 82  PRETO FOSCO</v>
          </cell>
          <cell r="C33485" t="str">
            <v>UM</v>
          </cell>
        </row>
        <row r="33486">
          <cell r="A33486" t="str">
            <v>DT0552000</v>
          </cell>
          <cell r="B33486" t="str">
            <v>REBOCADOR P/CARRO 83 EM DIANTE</v>
          </cell>
          <cell r="C33486" t="str">
            <v>UM</v>
          </cell>
        </row>
        <row r="33487">
          <cell r="A33487" t="str">
            <v>DT055200F</v>
          </cell>
          <cell r="B33487" t="str">
            <v>REBOCADOR P/CARRO 83 EM DIANTE   552 - 345 310 03 09</v>
          </cell>
          <cell r="C33487" t="str">
            <v>UM</v>
          </cell>
        </row>
        <row r="33488">
          <cell r="A33488" t="str">
            <v>DT055300D</v>
          </cell>
          <cell r="B33488" t="str">
            <v>TELA DE VENTILACAO MB 2272 DIR</v>
          </cell>
          <cell r="C33488" t="str">
            <v>UM</v>
          </cell>
        </row>
        <row r="33489">
          <cell r="A33489" t="str">
            <v>DT055300E</v>
          </cell>
          <cell r="B33489" t="str">
            <v>TELA DE VENTILACAO MB 2272 ESQ</v>
          </cell>
          <cell r="C33489" t="str">
            <v>UM</v>
          </cell>
        </row>
        <row r="33490">
          <cell r="A33490" t="str">
            <v>DT05530DF</v>
          </cell>
          <cell r="B33490" t="str">
            <v>TELA DE VENTILACAO MB 2272 DIR   553 - 322 831 06 65</v>
          </cell>
          <cell r="C33490" t="str">
            <v>UM</v>
          </cell>
        </row>
        <row r="33491">
          <cell r="A33491" t="str">
            <v>DT05530DG</v>
          </cell>
          <cell r="B33491" t="str">
            <v>MB GRADE LATERAL</v>
          </cell>
          <cell r="C33491" t="str">
            <v>UM</v>
          </cell>
        </row>
        <row r="33492">
          <cell r="A33492" t="str">
            <v>DT05530EF</v>
          </cell>
          <cell r="B33492" t="str">
            <v>TELA DE VENTILACAO MB 2272 ESQ   553 - 322 831 05 65</v>
          </cell>
          <cell r="C33492" t="str">
            <v>UM</v>
          </cell>
        </row>
        <row r="33493">
          <cell r="A33493" t="str">
            <v>DT055400D</v>
          </cell>
          <cell r="B33493" t="str">
            <v>SUPORTE CENTRAL DIR</v>
          </cell>
          <cell r="C33493" t="str">
            <v>UM</v>
          </cell>
        </row>
        <row r="33494">
          <cell r="A33494" t="str">
            <v>DT055400E</v>
          </cell>
          <cell r="B33494" t="str">
            <v>SUPORTE CENTRAL ESQ</v>
          </cell>
          <cell r="C33494" t="str">
            <v>UM</v>
          </cell>
        </row>
        <row r="33495">
          <cell r="A33495" t="str">
            <v>DT05540DF</v>
          </cell>
          <cell r="B33495" t="str">
            <v>SUPORTE CENTRAL DIR              554 - 352 313 09 26</v>
          </cell>
          <cell r="C33495" t="str">
            <v>UM</v>
          </cell>
        </row>
        <row r="33496">
          <cell r="A33496" t="str">
            <v>DT05540EF</v>
          </cell>
          <cell r="B33496" t="str">
            <v>SUPORTE CENTRAL ESQ              554 - 352 313 08 26</v>
          </cell>
          <cell r="C33496" t="str">
            <v>UM</v>
          </cell>
        </row>
        <row r="33497">
          <cell r="A33497" t="str">
            <v>DT0554PFD</v>
          </cell>
          <cell r="B33497" t="str">
            <v>SUPORTE CENTRAL DIR PRETO FOSCO</v>
          </cell>
          <cell r="C33497" t="str">
            <v>UM</v>
          </cell>
        </row>
        <row r="33498">
          <cell r="A33498" t="str">
            <v>DT0554PFE</v>
          </cell>
          <cell r="B33498" t="str">
            <v>SUPORTE CENTRAL ESQ PRETO FOSCO</v>
          </cell>
          <cell r="C33498" t="str">
            <v>UM</v>
          </cell>
        </row>
        <row r="33499">
          <cell r="A33499" t="str">
            <v>DT0555000</v>
          </cell>
          <cell r="B33499" t="str">
            <v>PORTA-ESTEPE MENOR 1113</v>
          </cell>
          <cell r="C33499" t="str">
            <v>UM</v>
          </cell>
        </row>
        <row r="33500">
          <cell r="A33500" t="str">
            <v>DT055500F</v>
          </cell>
          <cell r="B33500" t="str">
            <v>PORTA-ESTEPE MENOR 1113          555 - 344 402 01 75</v>
          </cell>
          <cell r="C33500" t="str">
            <v>UM</v>
          </cell>
        </row>
        <row r="33501">
          <cell r="A33501" t="str">
            <v>DT0556000</v>
          </cell>
          <cell r="B33501" t="str">
            <v>PORTA-ESTEPE MAIOR 1313</v>
          </cell>
          <cell r="C33501" t="str">
            <v>UM</v>
          </cell>
        </row>
        <row r="33502">
          <cell r="A33502" t="str">
            <v>DT055600F</v>
          </cell>
          <cell r="B33502" t="str">
            <v>PORTA-ESTEPE MAIOR 1313          556</v>
          </cell>
          <cell r="C33502" t="str">
            <v>UM</v>
          </cell>
        </row>
        <row r="33503">
          <cell r="A33503" t="str">
            <v>DT0557000</v>
          </cell>
          <cell r="B33503" t="str">
            <v>TRAVESSA TRASEIRA CABINE 608/708D</v>
          </cell>
          <cell r="C33503" t="str">
            <v>UM</v>
          </cell>
        </row>
        <row r="33504">
          <cell r="A33504" t="str">
            <v>DT055700F</v>
          </cell>
          <cell r="B33504" t="str">
            <v>TRAVESSA TRASEIRA CABINE 608/708D    557 - 308 620 04 87</v>
          </cell>
          <cell r="C33504" t="str">
            <v>UM</v>
          </cell>
        </row>
        <row r="33505">
          <cell r="A33505" t="str">
            <v>DT0558000</v>
          </cell>
          <cell r="B33505" t="str">
            <v>KIT P/ PORTA MENOR</v>
          </cell>
          <cell r="C33505" t="str">
            <v>UM</v>
          </cell>
        </row>
        <row r="33506">
          <cell r="A33506" t="str">
            <v>DT055800F</v>
          </cell>
          <cell r="B33506" t="str">
            <v>KIT P/ PORTA MENOR              558</v>
          </cell>
          <cell r="C33506" t="str">
            <v>UM</v>
          </cell>
        </row>
        <row r="33507">
          <cell r="A33507" t="str">
            <v>DT0560000</v>
          </cell>
          <cell r="B33507" t="str">
            <v>REBOCADOR 1519 ANO 83 EM DIANTE</v>
          </cell>
          <cell r="C33507" t="str">
            <v>UM</v>
          </cell>
        </row>
        <row r="33508">
          <cell r="A33508" t="str">
            <v>DT056000F</v>
          </cell>
          <cell r="B33508" t="str">
            <v>REBOCADOR 1519 ANO 83 EM DIANTE  560 - 345 310 02 09</v>
          </cell>
          <cell r="C33508" t="str">
            <v>UM</v>
          </cell>
        </row>
        <row r="33509">
          <cell r="A33509" t="str">
            <v>DT0561000</v>
          </cell>
          <cell r="B33509" t="str">
            <v>REBOCADOR 1519 ATE ANO 83</v>
          </cell>
          <cell r="C33509" t="str">
            <v>UM</v>
          </cell>
        </row>
        <row r="33510">
          <cell r="A33510" t="str">
            <v>DT056100F</v>
          </cell>
          <cell r="B33510" t="str">
            <v>REBOCADOR 1519 ATE ANO 83        561 - 345 310 00 09</v>
          </cell>
          <cell r="C33510" t="str">
            <v>UM</v>
          </cell>
        </row>
        <row r="33511">
          <cell r="A33511" t="str">
            <v>DT056200D</v>
          </cell>
          <cell r="B33511" t="str">
            <v>FUNDO INTERNO PORTA 608D DIR.</v>
          </cell>
          <cell r="C33511" t="str">
            <v>UM</v>
          </cell>
        </row>
        <row r="33512">
          <cell r="A33512" t="str">
            <v>DT056200E</v>
          </cell>
          <cell r="B33512" t="str">
            <v>FUNDO INTERNO PORTA 608D ESQ.</v>
          </cell>
          <cell r="C33512" t="str">
            <v>UM</v>
          </cell>
        </row>
        <row r="33513">
          <cell r="A33513" t="str">
            <v>DT05620DF</v>
          </cell>
          <cell r="B33513" t="str">
            <v>FUNDO INTERNO PORTA 608D DIR     562</v>
          </cell>
          <cell r="C33513" t="str">
            <v>UM</v>
          </cell>
        </row>
        <row r="33514">
          <cell r="A33514" t="str">
            <v>DT05620EF</v>
          </cell>
          <cell r="B33514" t="str">
            <v>FUNDO INTERNO PORTA 608D ESQ     562</v>
          </cell>
          <cell r="C33514" t="str">
            <v>UM</v>
          </cell>
        </row>
        <row r="33515">
          <cell r="A33515" t="str">
            <v>DT0565000</v>
          </cell>
          <cell r="B33515" t="str">
            <v>GANCHO TRAS P/ TIRAR  MOTOR - 343 223 01 41</v>
          </cell>
          <cell r="C33515" t="str">
            <v>UM</v>
          </cell>
        </row>
        <row r="33516">
          <cell r="A33516" t="str">
            <v>DT056500F</v>
          </cell>
          <cell r="B33516" t="str">
            <v>GANCHO TRAS P/ TIRAR  MOTOR - 343 223 01 41</v>
          </cell>
          <cell r="C33516" t="str">
            <v>UM</v>
          </cell>
        </row>
        <row r="33517">
          <cell r="A33517" t="str">
            <v>DT056800D</v>
          </cell>
          <cell r="B33517" t="str">
            <v>CHAPA DE ALUMINIO  1932/34 DIR   568 - 350 884 01 90</v>
          </cell>
          <cell r="C33517" t="str">
            <v>UM</v>
          </cell>
        </row>
        <row r="33518">
          <cell r="A33518" t="str">
            <v>DT056800E</v>
          </cell>
          <cell r="B33518" t="str">
            <v>CHAPA DE ALUMINIO  1932/34 ESQ   568 - 350 884 00 90</v>
          </cell>
          <cell r="C33518" t="str">
            <v>UM</v>
          </cell>
        </row>
        <row r="33519">
          <cell r="A33519" t="str">
            <v>DT05680DF</v>
          </cell>
          <cell r="B33519" t="str">
            <v>CHAPA DE ALUMINIO  1932/34 DIR   568 - 350 884 01 90</v>
          </cell>
          <cell r="C33519" t="str">
            <v>UM</v>
          </cell>
        </row>
        <row r="33520">
          <cell r="A33520" t="str">
            <v>DT05680EF</v>
          </cell>
          <cell r="B33520" t="str">
            <v>CHAPA DE ALUMINIO  1932/34 ESQ   568 - 350 884 00 90</v>
          </cell>
          <cell r="C33520" t="str">
            <v>UM</v>
          </cell>
        </row>
        <row r="33521">
          <cell r="A33521" t="str">
            <v>DT0575000</v>
          </cell>
          <cell r="B33521" t="str">
            <v>KIT GRADE ABS PRETO</v>
          </cell>
          <cell r="C33521" t="str">
            <v>UM</v>
          </cell>
        </row>
        <row r="33522">
          <cell r="A33522" t="str">
            <v>DT057500F</v>
          </cell>
          <cell r="B33522" t="str">
            <v>KIT 1113/1313                   575</v>
          </cell>
          <cell r="C33522" t="str">
            <v>UM</v>
          </cell>
        </row>
        <row r="33523">
          <cell r="A33523" t="str">
            <v>DT057500G</v>
          </cell>
          <cell r="B33523" t="str">
            <v>KIT GRADE ABS PRETO</v>
          </cell>
          <cell r="C33523" t="str">
            <v>UM</v>
          </cell>
        </row>
        <row r="33524">
          <cell r="A33524" t="str">
            <v>DT0576000</v>
          </cell>
          <cell r="B33524" t="str">
            <v>GARFO DO AMORTECEDOR 608D</v>
          </cell>
          <cell r="C33524" t="str">
            <v>UM</v>
          </cell>
        </row>
        <row r="33525">
          <cell r="A33525" t="str">
            <v>DT0584000</v>
          </cell>
          <cell r="B33525" t="str">
            <v>MASTRO TIRA-FINO</v>
          </cell>
          <cell r="C33525" t="str">
            <v>UM</v>
          </cell>
        </row>
        <row r="33526">
          <cell r="A33526" t="str">
            <v>DT058400F</v>
          </cell>
          <cell r="B33526" t="str">
            <v>MASTRO TIRA-FINO                 584 - 344 595 70 01</v>
          </cell>
          <cell r="C33526" t="str">
            <v>UM</v>
          </cell>
        </row>
        <row r="33527">
          <cell r="A33527" t="str">
            <v>DT0585000</v>
          </cell>
          <cell r="B33527" t="str">
            <v>PINO REBOCADOR P/CHOQUE MODERNO  585 - 345 315 72 06</v>
          </cell>
          <cell r="C33527" t="str">
            <v>UM</v>
          </cell>
        </row>
        <row r="33528">
          <cell r="A33528" t="str">
            <v>DT058500F</v>
          </cell>
          <cell r="B33528" t="str">
            <v>PINO REBOCADOR P/CHOQUE MODERNO  585 - 345 315 72 06</v>
          </cell>
          <cell r="C33528" t="str">
            <v>UM</v>
          </cell>
        </row>
        <row r="33529">
          <cell r="A33529" t="str">
            <v>DT0586000</v>
          </cell>
          <cell r="B33529" t="str">
            <v>SUPORTE CALCO MOTOR DIANTEIRO</v>
          </cell>
          <cell r="C33529" t="str">
            <v>UM</v>
          </cell>
        </row>
        <row r="33530">
          <cell r="A33530" t="str">
            <v>DT058600F</v>
          </cell>
          <cell r="B33530" t="str">
            <v>SUPORTE CALCO MOTOR DIANTEIRO    586</v>
          </cell>
          <cell r="C33530" t="str">
            <v>UM</v>
          </cell>
        </row>
        <row r="33531">
          <cell r="A33531" t="str">
            <v>DT0587000</v>
          </cell>
          <cell r="B33531" t="str">
            <v>ULTIMA TRAVESSA MONT 1111/1113</v>
          </cell>
          <cell r="C33531" t="str">
            <v>UM</v>
          </cell>
        </row>
        <row r="33532">
          <cell r="A33532" t="str">
            <v>DT058700F</v>
          </cell>
          <cell r="B33532" t="str">
            <v>ULTIMA TRAVESSA MONT 1111/1113   587</v>
          </cell>
          <cell r="C33532" t="str">
            <v>UM</v>
          </cell>
        </row>
        <row r="33533">
          <cell r="A33533" t="str">
            <v>DT0588000</v>
          </cell>
          <cell r="B33533" t="str">
            <v>SUPORTE CALCO MOTOR DIANTEIRO</v>
          </cell>
          <cell r="C33533" t="str">
            <v>UM</v>
          </cell>
        </row>
        <row r="33534">
          <cell r="A33534" t="str">
            <v>DT058800F</v>
          </cell>
          <cell r="B33534" t="str">
            <v>SUPORTE CALCO MOTOR DIANTEIRO    588</v>
          </cell>
          <cell r="C33534" t="str">
            <v>UM</v>
          </cell>
        </row>
        <row r="33535">
          <cell r="A33535" t="str">
            <v>DT0592000</v>
          </cell>
          <cell r="B33535" t="str">
            <v>CHASSIS TRAVESSA TRAS MONTADA</v>
          </cell>
          <cell r="C33535" t="str">
            <v>UM</v>
          </cell>
        </row>
        <row r="33536">
          <cell r="A33536" t="str">
            <v>DT059200F</v>
          </cell>
          <cell r="B33536" t="str">
            <v>CHASSIS TRAVESSA TRAS MONTADA    592 - 344 610 05 14</v>
          </cell>
          <cell r="C33536" t="str">
            <v>UM</v>
          </cell>
        </row>
        <row r="33537">
          <cell r="A33537" t="str">
            <v>DT0593000</v>
          </cell>
          <cell r="B33537" t="str">
            <v>ENCOSTO DO BATENTE</v>
          </cell>
          <cell r="C33537" t="str">
            <v>UM</v>
          </cell>
        </row>
        <row r="33538">
          <cell r="A33538" t="str">
            <v>DT059300F</v>
          </cell>
          <cell r="B33538" t="str">
            <v>ENCOSTO DO BATENTE               593 - 344 723 00 18</v>
          </cell>
          <cell r="C33538" t="str">
            <v>UM</v>
          </cell>
        </row>
        <row r="33539">
          <cell r="A33539" t="str">
            <v>DT0594000</v>
          </cell>
          <cell r="B33539" t="str">
            <v>PAREDE TRASEIRA C/ TRAVESSA</v>
          </cell>
          <cell r="C33539" t="str">
            <v>UM</v>
          </cell>
        </row>
        <row r="33540">
          <cell r="A33540" t="str">
            <v>DT059400F</v>
          </cell>
          <cell r="B33540" t="str">
            <v>PAREDE TRASEIRA C/ TRAVESSA      594</v>
          </cell>
          <cell r="C33540" t="str">
            <v>UM</v>
          </cell>
        </row>
        <row r="33541">
          <cell r="A33541" t="str">
            <v>DT0595000</v>
          </cell>
          <cell r="B33541" t="str">
            <v>TAMPA SUPERIOR SUPORTE BATERIA</v>
          </cell>
          <cell r="C33541" t="str">
            <v>UM</v>
          </cell>
        </row>
        <row r="33542">
          <cell r="A33542" t="str">
            <v>DT059500F</v>
          </cell>
          <cell r="B33542" t="str">
            <v>TAMPA SUPERIOR SUPORTE BATERIA   595 - 344 540 72 82</v>
          </cell>
          <cell r="C33542" t="str">
            <v>UM</v>
          </cell>
        </row>
        <row r="33543">
          <cell r="A33543" t="str">
            <v>DT0596000</v>
          </cell>
          <cell r="B33543" t="str">
            <v>FUNDO SUPORTE BATERIA MODERNA</v>
          </cell>
          <cell r="C33543" t="str">
            <v>UM</v>
          </cell>
        </row>
        <row r="33544">
          <cell r="A33544" t="str">
            <v>DT059600F</v>
          </cell>
          <cell r="B33544" t="str">
            <v>FUNDO SUPORTE BATERIA MODERNA    596 - 344 540 70 14</v>
          </cell>
          <cell r="C33544" t="str">
            <v>UM</v>
          </cell>
        </row>
        <row r="33545">
          <cell r="A33545" t="str">
            <v>DT05970DF</v>
          </cell>
          <cell r="B33545" t="str">
            <v>CANTONEIRA SUPORTE BATERIA DIR.  597 - 345 541 77 40</v>
          </cell>
          <cell r="C33545" t="str">
            <v>UM</v>
          </cell>
        </row>
        <row r="33546">
          <cell r="A33546" t="str">
            <v>DT05970EF</v>
          </cell>
          <cell r="B33546" t="str">
            <v>CANTONEIRA SUPORTE BATERIA ESQ.  597 - 345 541 76 40</v>
          </cell>
          <cell r="C33546" t="str">
            <v>UM</v>
          </cell>
        </row>
        <row r="33547">
          <cell r="A33547" t="str">
            <v>DT0598000</v>
          </cell>
          <cell r="B33547" t="str">
            <v>SUPORTE BATERIA MODERNO</v>
          </cell>
          <cell r="C33547" t="str">
            <v>UM</v>
          </cell>
        </row>
        <row r="33548">
          <cell r="A33548" t="str">
            <v>DT059800F</v>
          </cell>
          <cell r="B33548" t="str">
            <v>SUPORTE BATERIA MODERNO          598 - 344 540 70 14</v>
          </cell>
          <cell r="C33548" t="str">
            <v>UM</v>
          </cell>
        </row>
        <row r="33549">
          <cell r="A33549" t="str">
            <v>DT0599000</v>
          </cell>
          <cell r="B33549" t="str">
            <v>SUPORTE TIPO Z DA MOLDURA</v>
          </cell>
          <cell r="C33549" t="str">
            <v>UM</v>
          </cell>
        </row>
        <row r="33550">
          <cell r="A33550" t="str">
            <v>DT059900F</v>
          </cell>
          <cell r="B33550" t="str">
            <v>SUPORTE TIPO Z DA MOLDURA        599 - 331 690 70 14</v>
          </cell>
          <cell r="C33550" t="str">
            <v>UM</v>
          </cell>
        </row>
        <row r="33551">
          <cell r="A33551" t="str">
            <v>DT0600000</v>
          </cell>
          <cell r="B33551" t="str">
            <v>PRESILHA DE FIXACAO FAROL</v>
          </cell>
          <cell r="C33551" t="str">
            <v>UM</v>
          </cell>
        </row>
        <row r="33552">
          <cell r="A33552" t="str">
            <v>DT060000F</v>
          </cell>
          <cell r="B33552" t="str">
            <v>PRESILHA DE FIXACAO FAROL        600 - 331 994 71 45</v>
          </cell>
          <cell r="C33552" t="str">
            <v>UM</v>
          </cell>
        </row>
        <row r="33553">
          <cell r="A33553" t="str">
            <v>DT0601000</v>
          </cell>
          <cell r="B33553" t="str">
            <v>TRAVESSA DO CHASSIS</v>
          </cell>
          <cell r="C33553" t="str">
            <v>UM</v>
          </cell>
        </row>
        <row r="33554">
          <cell r="A33554" t="str">
            <v>DT060100F</v>
          </cell>
          <cell r="B33554" t="str">
            <v>TRAVESSA DO CHASSIS              601 - 345 312 71 15</v>
          </cell>
          <cell r="C33554" t="str">
            <v>UM</v>
          </cell>
        </row>
        <row r="33555">
          <cell r="A33555" t="str">
            <v>DT0602000</v>
          </cell>
          <cell r="B33555" t="str">
            <v>KIT PCS P/MONTAGEM FRENTE</v>
          </cell>
          <cell r="C33555" t="str">
            <v>UM</v>
          </cell>
        </row>
        <row r="33556">
          <cell r="A33556" t="str">
            <v>DT060200F</v>
          </cell>
          <cell r="B33556" t="str">
            <v>KIT PCS P/MONTAGEM FRENTE       602</v>
          </cell>
          <cell r="C33556" t="str">
            <v>UM</v>
          </cell>
        </row>
        <row r="33557">
          <cell r="A33557" t="str">
            <v>DT060300D</v>
          </cell>
          <cell r="B33557" t="str">
            <v>CHAPA LATERAL 1933/1934 DIR.</v>
          </cell>
          <cell r="C33557" t="str">
            <v>UM</v>
          </cell>
        </row>
        <row r="33558">
          <cell r="A33558" t="str">
            <v>DT060300E</v>
          </cell>
          <cell r="B33558" t="str">
            <v>CHAPA LATERAL 1933/1934 ESQ.</v>
          </cell>
          <cell r="C33558" t="str">
            <v>UM</v>
          </cell>
        </row>
        <row r="33559">
          <cell r="A33559" t="str">
            <v>DT06030DF</v>
          </cell>
          <cell r="B33559" t="str">
            <v>CHAPA LATERAL 1933/1934 DIR.     603 - 350 627 71 01</v>
          </cell>
          <cell r="C33559" t="str">
            <v>UM</v>
          </cell>
        </row>
        <row r="33560">
          <cell r="A33560" t="str">
            <v>DT06030EF</v>
          </cell>
          <cell r="B33560" t="str">
            <v>CHAPA LATERAL 1933/1934 ESQ.     603 - 350 627 70 01</v>
          </cell>
          <cell r="C33560" t="str">
            <v>UM</v>
          </cell>
        </row>
        <row r="33561">
          <cell r="A33561" t="str">
            <v>DT0605000</v>
          </cell>
          <cell r="B33561" t="str">
            <v>GARFO AMORTECEDOR 608D</v>
          </cell>
          <cell r="C33561" t="str">
            <v>UM</v>
          </cell>
        </row>
        <row r="33562">
          <cell r="A33562" t="str">
            <v>DT060500F</v>
          </cell>
          <cell r="B33562" t="str">
            <v>GARFO AMORTECEDOR 608D           605</v>
          </cell>
          <cell r="C33562" t="str">
            <v>UM</v>
          </cell>
        </row>
        <row r="33563">
          <cell r="A33563" t="str">
            <v>DT060700D</v>
          </cell>
          <cell r="B33563" t="str">
            <v>PORTINHOLA DO AR DIR</v>
          </cell>
          <cell r="C33563" t="str">
            <v>UM</v>
          </cell>
        </row>
        <row r="33564">
          <cell r="A33564" t="str">
            <v>DT060700E</v>
          </cell>
          <cell r="B33564" t="str">
            <v>PORTINHOLA DO AR ESQ</v>
          </cell>
          <cell r="C33564" t="str">
            <v>UM</v>
          </cell>
        </row>
        <row r="33565">
          <cell r="A33565" t="str">
            <v>DT06070DF</v>
          </cell>
          <cell r="B33565" t="str">
            <v>PORTINHOLA DO AR DIR             607 - 344 830 76 42</v>
          </cell>
          <cell r="C33565" t="str">
            <v>UM</v>
          </cell>
        </row>
        <row r="33566">
          <cell r="A33566" t="str">
            <v>DT06070EF</v>
          </cell>
          <cell r="B33566" t="str">
            <v>PORTINHOLA DO AR ESQ             607 - 344 830 75 42</v>
          </cell>
          <cell r="C33566" t="str">
            <v>UM</v>
          </cell>
        </row>
        <row r="33567">
          <cell r="A33567" t="str">
            <v>DT0609000</v>
          </cell>
          <cell r="B33567" t="str">
            <v>SUPORTE BATERIA COMPLETO</v>
          </cell>
          <cell r="C33567" t="str">
            <v>UM</v>
          </cell>
        </row>
        <row r="33568">
          <cell r="A33568" t="str">
            <v>DT060900F</v>
          </cell>
          <cell r="B33568" t="str">
            <v>SUPORTE BATERIA COMPLETO         609</v>
          </cell>
          <cell r="C33568" t="str">
            <v>UM</v>
          </cell>
        </row>
        <row r="33569">
          <cell r="A33569" t="str">
            <v>DT060900J</v>
          </cell>
          <cell r="B33569" t="str">
            <v>SUPORTE BATERIA COMPLETO</v>
          </cell>
          <cell r="C33569" t="str">
            <v>UM</v>
          </cell>
        </row>
        <row r="33570">
          <cell r="A33570" t="str">
            <v>DT0621000</v>
          </cell>
          <cell r="B33570" t="str">
            <v>MOLA TRAVA DO CAPO 608/708       621 - 308 751 00 36</v>
          </cell>
          <cell r="C33570" t="str">
            <v>UM</v>
          </cell>
        </row>
        <row r="33571">
          <cell r="A33571" t="str">
            <v>DT062100F</v>
          </cell>
          <cell r="B33571" t="str">
            <v>MOLA TRAVA DO CAPO 608/708       621 - 308 751 00 36</v>
          </cell>
          <cell r="C33571" t="str">
            <v>UM</v>
          </cell>
        </row>
        <row r="33572">
          <cell r="A33572" t="str">
            <v>DT0622000</v>
          </cell>
          <cell r="B33572" t="str">
            <v>HASTE DO CAPO RADIADOR</v>
          </cell>
          <cell r="C33572" t="str">
            <v>UM</v>
          </cell>
        </row>
        <row r="33573">
          <cell r="A33573" t="str">
            <v>DT062200F</v>
          </cell>
          <cell r="B33573" t="str">
            <v>HASTE DO CAPO RADIADOR           622 - 309 752 01 51</v>
          </cell>
          <cell r="C33573" t="str">
            <v>UM</v>
          </cell>
        </row>
        <row r="33574">
          <cell r="A33574" t="str">
            <v>DT062300D</v>
          </cell>
          <cell r="B33574" t="str">
            <v>CAIXA DE RODA 1933/1934 DIR</v>
          </cell>
          <cell r="C33574" t="str">
            <v>UM</v>
          </cell>
        </row>
        <row r="33575">
          <cell r="A33575" t="str">
            <v>DT062300E</v>
          </cell>
          <cell r="B33575" t="str">
            <v>CAIXA DE RODA 1933/1934 ESQ</v>
          </cell>
          <cell r="C33575" t="str">
            <v>UM</v>
          </cell>
        </row>
        <row r="33576">
          <cell r="A33576" t="str">
            <v>DT06230DF</v>
          </cell>
          <cell r="B33576" t="str">
            <v>CAIXA DE RODA 1933/1934 DIR      623 - 350 620 71 50</v>
          </cell>
          <cell r="C33576" t="str">
            <v>UM</v>
          </cell>
        </row>
        <row r="33577">
          <cell r="A33577" t="str">
            <v>DT06230EF</v>
          </cell>
          <cell r="B33577" t="str">
            <v>CAIXA DE RODA 1933/1934 ESQ      623 - 350 620 70 50</v>
          </cell>
          <cell r="C33577" t="str">
            <v>UM</v>
          </cell>
        </row>
        <row r="33578">
          <cell r="A33578" t="str">
            <v>DT0624000</v>
          </cell>
          <cell r="B33578" t="str">
            <v>1a TRAVESSA D0 CHASSIS 608/708</v>
          </cell>
          <cell r="C33578" t="str">
            <v>UM</v>
          </cell>
        </row>
        <row r="33579">
          <cell r="A33579" t="str">
            <v>DT062400F</v>
          </cell>
          <cell r="B33579" t="str">
            <v>1a TRAVESSA D0 CHASSIS 608/708   624 - 309 310 10 22</v>
          </cell>
          <cell r="C33579" t="str">
            <v>UM</v>
          </cell>
        </row>
        <row r="33580">
          <cell r="A33580" t="str">
            <v>DT062800D</v>
          </cell>
          <cell r="B33580" t="str">
            <v>FORRO TORPEDO 83/1519 DIR        628</v>
          </cell>
          <cell r="C33580" t="str">
            <v>UM</v>
          </cell>
        </row>
        <row r="33581">
          <cell r="A33581" t="str">
            <v>DT062800E</v>
          </cell>
          <cell r="B33581" t="str">
            <v>FORRO TORPEDO 83/1519 ESQ        628</v>
          </cell>
          <cell r="C33581" t="str">
            <v>UM</v>
          </cell>
        </row>
        <row r="33582">
          <cell r="A33582" t="str">
            <v>DT06280DF</v>
          </cell>
          <cell r="B33582" t="str">
            <v>FORRO TORPEDO 83/1519 DIR        628</v>
          </cell>
          <cell r="C33582" t="str">
            <v>UM</v>
          </cell>
        </row>
        <row r="33583">
          <cell r="A33583" t="str">
            <v>DT06280EF</v>
          </cell>
          <cell r="B33583" t="str">
            <v>FORRO TORPEDO 83/1519 ESQ        628</v>
          </cell>
          <cell r="C33583" t="str">
            <v>UM</v>
          </cell>
        </row>
        <row r="33584">
          <cell r="A33584" t="str">
            <v>DT063000D</v>
          </cell>
          <cell r="B33584" t="str">
            <v>QUADRO VIDRO PORTA 83 DIANTE  DIR</v>
          </cell>
          <cell r="C33584" t="str">
            <v>UM</v>
          </cell>
        </row>
        <row r="33585">
          <cell r="A33585" t="str">
            <v>DT063000E</v>
          </cell>
          <cell r="B33585" t="str">
            <v>QUADRO VIDRO PORTA 83 DIANTE ESQ.</v>
          </cell>
          <cell r="C33585" t="str">
            <v>UM</v>
          </cell>
        </row>
        <row r="33586">
          <cell r="A33586" t="str">
            <v>DT06300DF</v>
          </cell>
          <cell r="B33586" t="str">
            <v>QUADRO VIDRO PORTA 83 DIANTE  DIR 630D - 331 720 71 30</v>
          </cell>
          <cell r="C33586" t="str">
            <v>UM</v>
          </cell>
        </row>
        <row r="33587">
          <cell r="A33587" t="str">
            <v>DT06300EF</v>
          </cell>
          <cell r="B33587" t="str">
            <v>QUADRO VIDRO PORTA 83 DIANTE ESQ 630 - 331 720 70 30</v>
          </cell>
          <cell r="C33587" t="str">
            <v>UM</v>
          </cell>
        </row>
        <row r="33588">
          <cell r="A33588" t="str">
            <v>DT0632000</v>
          </cell>
          <cell r="B33588" t="str">
            <v>CANTONEIRA 2013</v>
          </cell>
          <cell r="C33588" t="str">
            <v>UM</v>
          </cell>
        </row>
        <row r="33589">
          <cell r="A33589" t="str">
            <v>DT063200F</v>
          </cell>
          <cell r="B33589" t="str">
            <v>CANTONEIRA 2013                  632 - 352 312 04 52</v>
          </cell>
          <cell r="C33589" t="str">
            <v>UM</v>
          </cell>
        </row>
        <row r="33590">
          <cell r="A33590" t="str">
            <v>DT0633000</v>
          </cell>
          <cell r="B33590" t="str">
            <v>PEGA MAO EXTERNO</v>
          </cell>
          <cell r="C33590" t="str">
            <v>UM</v>
          </cell>
        </row>
        <row r="33591">
          <cell r="A33591" t="str">
            <v>DT063300F</v>
          </cell>
          <cell r="B33591" t="str">
            <v>PEGA MAO EXTERNO                 633 - 344 810 70 54</v>
          </cell>
          <cell r="C33591" t="str">
            <v>UM</v>
          </cell>
        </row>
        <row r="33592">
          <cell r="A33592" t="str">
            <v>DT0635000</v>
          </cell>
          <cell r="B33592" t="str">
            <v>QUADRO DO RADIADOR</v>
          </cell>
          <cell r="C33592" t="str">
            <v>UM</v>
          </cell>
        </row>
        <row r="33593">
          <cell r="A33593" t="str">
            <v>DT063500F</v>
          </cell>
          <cell r="B33593" t="str">
            <v>QUADRO DO RADIADOR               635 - 344 500 80 27</v>
          </cell>
          <cell r="C33593" t="str">
            <v>UM</v>
          </cell>
        </row>
        <row r="33594">
          <cell r="A33594" t="str">
            <v>DT063500G</v>
          </cell>
          <cell r="B33594" t="str">
            <v>MB SUPORTE DA GRADE FRONTAL</v>
          </cell>
          <cell r="C33594" t="str">
            <v>UM</v>
          </cell>
        </row>
        <row r="33595">
          <cell r="A33595" t="str">
            <v>DT0636000</v>
          </cell>
          <cell r="B33595" t="str">
            <v>TELA QUADRO DO AR</v>
          </cell>
          <cell r="C33595" t="str">
            <v>UM</v>
          </cell>
        </row>
        <row r="33596">
          <cell r="A33596" t="str">
            <v>DT063600F</v>
          </cell>
          <cell r="B33596" t="str">
            <v>TELA QUADRO DO AR                636 - 322 831 04 65</v>
          </cell>
          <cell r="C33596" t="str">
            <v>UM</v>
          </cell>
        </row>
        <row r="33597">
          <cell r="A33597" t="str">
            <v>DT0638000</v>
          </cell>
          <cell r="B33597" t="str">
            <v>HASTE DA FECHADURA MODERNA</v>
          </cell>
          <cell r="C33597" t="str">
            <v>UM</v>
          </cell>
        </row>
        <row r="33598">
          <cell r="A33598" t="str">
            <v>DT063800F</v>
          </cell>
          <cell r="B33598" t="str">
            <v>HASTE DA FECHADURA MODERNA       638 - 331 723 00 69</v>
          </cell>
          <cell r="C33598" t="str">
            <v>UM</v>
          </cell>
        </row>
        <row r="33599">
          <cell r="A33599" t="str">
            <v>DT063900F</v>
          </cell>
          <cell r="B33599" t="str">
            <v>8a TRAVESSA D0 CHASSIS 608/708   639 - 309 310 09 38</v>
          </cell>
          <cell r="C33599" t="str">
            <v>UM</v>
          </cell>
        </row>
        <row r="33600">
          <cell r="A33600" t="str">
            <v>DT0641000</v>
          </cell>
          <cell r="B33600" t="str">
            <v>QUADRO DO RADIADOR MODERNO</v>
          </cell>
          <cell r="C33600" t="str">
            <v>UM</v>
          </cell>
        </row>
        <row r="33601">
          <cell r="A33601" t="str">
            <v>DT064100F</v>
          </cell>
          <cell r="B33601" t="str">
            <v>QUADRO DO RADIADOR MODERNO       641 - 376 500 70 27</v>
          </cell>
          <cell r="C33601" t="str">
            <v>UM</v>
          </cell>
        </row>
        <row r="33602">
          <cell r="A33602" t="str">
            <v>DT0643000</v>
          </cell>
          <cell r="B33602" t="str">
            <v>SUPORTE CARDAN ONIBUS</v>
          </cell>
          <cell r="C33602" t="str">
            <v>UM</v>
          </cell>
        </row>
        <row r="33603">
          <cell r="A33603" t="str">
            <v>DT064300F</v>
          </cell>
          <cell r="B33603" t="str">
            <v>SUPORTE CARDAN ONIBUS            643 - 376 410 01 40</v>
          </cell>
          <cell r="C33603" t="str">
            <v>UM</v>
          </cell>
        </row>
        <row r="33604">
          <cell r="A33604" t="str">
            <v>DT0646000</v>
          </cell>
          <cell r="B33604" t="str">
            <v>TRAVA TRUCK GUERRA</v>
          </cell>
          <cell r="C33604" t="str">
            <v>UM</v>
          </cell>
        </row>
        <row r="33605">
          <cell r="A33605" t="str">
            <v>DT064600F</v>
          </cell>
          <cell r="B33605" t="str">
            <v>TRAVA TRUCK GUERRA               646</v>
          </cell>
          <cell r="C33605" t="str">
            <v>UM</v>
          </cell>
        </row>
        <row r="33606">
          <cell r="A33606" t="str">
            <v>DT0647000</v>
          </cell>
          <cell r="B33606" t="str">
            <v>PORTA-ESTEPE 608D</v>
          </cell>
          <cell r="C33606" t="str">
            <v>UM</v>
          </cell>
        </row>
        <row r="33607">
          <cell r="A33607" t="str">
            <v>DT064700F</v>
          </cell>
          <cell r="B33607" t="str">
            <v>PORTA-ESTEPE 608D                647</v>
          </cell>
          <cell r="C33607" t="str">
            <v>UM</v>
          </cell>
        </row>
        <row r="33608">
          <cell r="A33608" t="str">
            <v>DT064800F</v>
          </cell>
          <cell r="B33608" t="str">
            <v>REBOCADOR TRASEIRO               648</v>
          </cell>
          <cell r="C33608" t="str">
            <v>UM</v>
          </cell>
        </row>
        <row r="33609">
          <cell r="A33609" t="str">
            <v>DT0650000</v>
          </cell>
          <cell r="B33609" t="str">
            <v>CALCO BORRACHA MAIOR             650 - 322 891 01 01</v>
          </cell>
          <cell r="C33609" t="str">
            <v>UM</v>
          </cell>
        </row>
        <row r="33610">
          <cell r="A33610" t="str">
            <v>DT065000F</v>
          </cell>
          <cell r="B33610" t="str">
            <v>CALCO BORRACHA MAIOR             650 - 322 891 01 01</v>
          </cell>
          <cell r="C33610" t="str">
            <v>UM</v>
          </cell>
        </row>
        <row r="33611">
          <cell r="A33611" t="str">
            <v>DT0651000</v>
          </cell>
          <cell r="B33611" t="str">
            <v>CALCO BORRACHA MENOR             651 - 120 333 19 65</v>
          </cell>
          <cell r="C33611" t="str">
            <v>UM</v>
          </cell>
        </row>
        <row r="33612">
          <cell r="A33612" t="str">
            <v>DT065100F</v>
          </cell>
          <cell r="B33612" t="str">
            <v>CALCO BORRACHA MENOR             651 - 120 333 19 65</v>
          </cell>
          <cell r="C33612" t="str">
            <v>UM</v>
          </cell>
        </row>
        <row r="33613">
          <cell r="A33613" t="str">
            <v>DT0652000</v>
          </cell>
          <cell r="B33613" t="str">
            <v>ARRUELA DO CUBINHO APOIO CABINE ZB 652 - 322 891 00 10 (OBSO</v>
          </cell>
          <cell r="C33613" t="str">
            <v>UM</v>
          </cell>
        </row>
        <row r="33614">
          <cell r="A33614" t="str">
            <v>DT065200F</v>
          </cell>
          <cell r="B33614" t="str">
            <v>ARRUELA DO CUBINHO APOIO CABINE ZB 652 - 322 891 00 10</v>
          </cell>
          <cell r="C33614" t="str">
            <v>UM</v>
          </cell>
        </row>
        <row r="33615">
          <cell r="A33615" t="str">
            <v>DT0653000</v>
          </cell>
          <cell r="B33615" t="str">
            <v>PARAFUSO M12 x 1,5 x 60  8.8 SEXT RT</v>
          </cell>
          <cell r="C33615" t="str">
            <v>UM</v>
          </cell>
        </row>
        <row r="33616">
          <cell r="A33616" t="str">
            <v>DT065300F</v>
          </cell>
          <cell r="B33616" t="str">
            <v>PARAFUSO M12 x 1,5 x 60  8.8 SEXT RT</v>
          </cell>
          <cell r="C33616" t="str">
            <v>UM</v>
          </cell>
        </row>
        <row r="33617">
          <cell r="A33617" t="str">
            <v>DT0654000</v>
          </cell>
          <cell r="B33617" t="str">
            <v>TUBINHO ZB                       654</v>
          </cell>
          <cell r="C33617" t="str">
            <v>UM</v>
          </cell>
        </row>
        <row r="33618">
          <cell r="A33618" t="str">
            <v>DT065400F</v>
          </cell>
          <cell r="B33618" t="str">
            <v>TUBINHO ZB                       654</v>
          </cell>
          <cell r="C33618" t="str">
            <v>UM</v>
          </cell>
        </row>
        <row r="33619">
          <cell r="A33619" t="str">
            <v>DT0655000</v>
          </cell>
          <cell r="B33619" t="str">
            <v>KIT DO CUBINHO</v>
          </cell>
          <cell r="C33619" t="str">
            <v>UM</v>
          </cell>
        </row>
        <row r="33620">
          <cell r="A33620" t="str">
            <v>DT065500F</v>
          </cell>
          <cell r="B33620" t="str">
            <v>KIT DO CUBINHO                  655</v>
          </cell>
          <cell r="C33620" t="str">
            <v>UM</v>
          </cell>
        </row>
        <row r="33621">
          <cell r="A33621" t="str">
            <v>DT0657000</v>
          </cell>
          <cell r="B33621" t="str">
            <v>SUPORTE ESTICADOR  DA CAIXA</v>
          </cell>
          <cell r="C33621" t="str">
            <v>UM</v>
          </cell>
        </row>
        <row r="33622">
          <cell r="A33622" t="str">
            <v>DT065700F</v>
          </cell>
          <cell r="B33622" t="str">
            <v>SUPORTE ESTICADOR  DA CAIXA      657 - 345 240 00 35</v>
          </cell>
          <cell r="C33622" t="str">
            <v>UM</v>
          </cell>
        </row>
        <row r="33623">
          <cell r="A33623" t="str">
            <v>DT066000F</v>
          </cell>
          <cell r="B33623" t="str">
            <v>CHAPA FIXACAO FEIXE CABINE       660 - 335 891 04 11</v>
          </cell>
          <cell r="C33623" t="str">
            <v>UM</v>
          </cell>
        </row>
        <row r="33624">
          <cell r="A33624" t="str">
            <v>DT0665000</v>
          </cell>
          <cell r="B33624" t="str">
            <v>TRAVESSA TRASEIRA DO MOTOR</v>
          </cell>
          <cell r="C33624" t="str">
            <v>UM</v>
          </cell>
        </row>
        <row r="33625">
          <cell r="A33625" t="str">
            <v>DT066500F</v>
          </cell>
          <cell r="B33625" t="str">
            <v>TRAVESSA TRASEIRA DO MOTOR       665 - 344 310 01 28</v>
          </cell>
          <cell r="C33625" t="str">
            <v>UM</v>
          </cell>
        </row>
        <row r="33626">
          <cell r="A33626" t="str">
            <v>DT066500G</v>
          </cell>
          <cell r="B33626" t="str">
            <v>REFORO PµRA-CHOQUE MB 1113</v>
          </cell>
          <cell r="C33626" t="str">
            <v>UM</v>
          </cell>
        </row>
        <row r="33627">
          <cell r="A33627" t="str">
            <v>DT067600F</v>
          </cell>
          <cell r="B33627" t="str">
            <v>PONTEIRA DO PARACHOQUE MODERNO   676 - 331 880 10 70</v>
          </cell>
          <cell r="C33627" t="str">
            <v>UM</v>
          </cell>
        </row>
        <row r="33628">
          <cell r="A33628" t="str">
            <v>DT0677000</v>
          </cell>
          <cell r="B33628" t="str">
            <v>SEMI-PARA-CHOQUE   MODERNO</v>
          </cell>
          <cell r="C33628" t="str">
            <v>UM</v>
          </cell>
        </row>
        <row r="33629">
          <cell r="A33629" t="str">
            <v>DT067700F</v>
          </cell>
          <cell r="B33629" t="str">
            <v>SEMI-PARA-CHOQUE   MODERNO</v>
          </cell>
          <cell r="C33629" t="str">
            <v>UM</v>
          </cell>
        </row>
        <row r="33630">
          <cell r="A33630" t="str">
            <v>DT0679000</v>
          </cell>
          <cell r="B33630" t="str">
            <v>REFORCO SUP TRAV  FEIXE MOLA</v>
          </cell>
          <cell r="C33630" t="str">
            <v>UM</v>
          </cell>
        </row>
        <row r="33631">
          <cell r="A33631" t="str">
            <v>DT067900F</v>
          </cell>
          <cell r="B33631" t="str">
            <v>REFORCO SUP TRAV  FEIXE MOLA     679</v>
          </cell>
          <cell r="C33631" t="str">
            <v>UM</v>
          </cell>
        </row>
        <row r="33632">
          <cell r="A33632" t="str">
            <v>DT0680000</v>
          </cell>
          <cell r="B33632" t="str">
            <v>TRAVESSA DO CHASSIS SUP MOLA</v>
          </cell>
          <cell r="C33632" t="str">
            <v>UM</v>
          </cell>
        </row>
        <row r="33633">
          <cell r="A33633" t="str">
            <v>DT068000F</v>
          </cell>
          <cell r="B33633" t="str">
            <v>TRAVESSA DO CHASSIS SUP MOLA     680 - 345 312 73 17</v>
          </cell>
          <cell r="C33633" t="str">
            <v>UM</v>
          </cell>
        </row>
        <row r="33634">
          <cell r="A33634" t="str">
            <v>DT0683000</v>
          </cell>
          <cell r="B33634" t="str">
            <v>ABA 2a TRAVESSA CHASSIS</v>
          </cell>
          <cell r="C33634" t="str">
            <v>UM</v>
          </cell>
        </row>
        <row r="33635">
          <cell r="A33635" t="str">
            <v>DT068300F</v>
          </cell>
          <cell r="B33635" t="str">
            <v>ABA 2a TRAVESSA CHASSIS          683 - 322 313 01 08</v>
          </cell>
          <cell r="C33635" t="str">
            <v>UM</v>
          </cell>
        </row>
        <row r="33636">
          <cell r="A33636" t="str">
            <v>DT0685000</v>
          </cell>
          <cell r="B33636" t="str">
            <v>BUCHINHA DOBRADICA PORTA/CAPO</v>
          </cell>
          <cell r="C33636" t="str">
            <v>UM</v>
          </cell>
        </row>
        <row r="33637">
          <cell r="A33637" t="str">
            <v>DT068500F</v>
          </cell>
          <cell r="B33637" t="str">
            <v>BUCHINHA DOBRADICA PORTA/CAPO    685 - 364 723 00 53</v>
          </cell>
          <cell r="C33637" t="str">
            <v>UM</v>
          </cell>
        </row>
        <row r="33638">
          <cell r="A33638" t="str">
            <v>DT0687000</v>
          </cell>
          <cell r="B33638" t="str">
            <v>PRATO DO FAROL COR GELO      687-972</v>
          </cell>
          <cell r="C33638" t="str">
            <v>UM</v>
          </cell>
        </row>
        <row r="33639">
          <cell r="A33639" t="str">
            <v>DT0688000</v>
          </cell>
          <cell r="B33639" t="str">
            <v>GRADE DE ABS NATURAL             688</v>
          </cell>
          <cell r="C33639" t="str">
            <v>UM</v>
          </cell>
        </row>
        <row r="33640">
          <cell r="A33640" t="str">
            <v>DT0689000</v>
          </cell>
          <cell r="B33640" t="str">
            <v>KIT ABS (COR GELO)      689</v>
          </cell>
          <cell r="C33640" t="str">
            <v>UM</v>
          </cell>
        </row>
        <row r="33641">
          <cell r="A33641" t="str">
            <v>DT0692000</v>
          </cell>
          <cell r="B33641" t="str">
            <v>TRAVESSA ASSOALHO  MONTADA</v>
          </cell>
          <cell r="C33641" t="str">
            <v>UM</v>
          </cell>
        </row>
        <row r="33642">
          <cell r="A33642" t="str">
            <v>DT069200F</v>
          </cell>
          <cell r="B33642" t="str">
            <v>TRAVESSA ASSOALHO  MONTADA       692</v>
          </cell>
          <cell r="C33642" t="str">
            <v>UM</v>
          </cell>
        </row>
        <row r="33643">
          <cell r="A33643" t="str">
            <v>DT069300E</v>
          </cell>
          <cell r="B33643" t="str">
            <v>LONGARINA DA CABINE COMPL ESQ</v>
          </cell>
          <cell r="C33643" t="str">
            <v>UM</v>
          </cell>
        </row>
        <row r="33644">
          <cell r="A33644" t="str">
            <v>DT06930EF</v>
          </cell>
          <cell r="B33644" t="str">
            <v>LONGARINA DA CABINE COMPL ESQ    693 - 344 610 00 10</v>
          </cell>
          <cell r="C33644" t="str">
            <v>UM</v>
          </cell>
        </row>
        <row r="33645">
          <cell r="A33645" t="str">
            <v>DT069400D</v>
          </cell>
          <cell r="B33645" t="str">
            <v>LONGARINA DA CABINE COMPL DIR</v>
          </cell>
          <cell r="C33645" t="str">
            <v>UM</v>
          </cell>
        </row>
        <row r="33646">
          <cell r="A33646" t="str">
            <v>DT06940DF</v>
          </cell>
          <cell r="B33646" t="str">
            <v>LONGARINA DA CABINE COMPL DIR    694 - 344 610 01 10</v>
          </cell>
          <cell r="C33646" t="str">
            <v>UM</v>
          </cell>
        </row>
        <row r="33647">
          <cell r="A33647" t="str">
            <v>DT069800F</v>
          </cell>
          <cell r="B33647" t="str">
            <v>CANTONEIRA SEGURANCA BATERIA     698</v>
          </cell>
          <cell r="C33647" t="str">
            <v>UM</v>
          </cell>
        </row>
        <row r="33648">
          <cell r="A33648" t="str">
            <v>DT069900D</v>
          </cell>
          <cell r="B33648" t="str">
            <v>PRESILHA ACABAMENTO DEBRUM DIR</v>
          </cell>
          <cell r="C33648" t="str">
            <v>UM</v>
          </cell>
        </row>
        <row r="33649">
          <cell r="A33649" t="str">
            <v>DT069900E</v>
          </cell>
          <cell r="B33649" t="str">
            <v>PRESILHA ACABAMENTO DEBRUM ESQ</v>
          </cell>
          <cell r="C33649" t="str">
            <v>UM</v>
          </cell>
        </row>
        <row r="33650">
          <cell r="A33650" t="str">
            <v>DT070100F</v>
          </cell>
          <cell r="B33650" t="str">
            <v>DEFLETOR DO ROLAMENTO CARDAN     701 - 352 413 00 61</v>
          </cell>
          <cell r="C33650" t="str">
            <v>UM</v>
          </cell>
        </row>
        <row r="33651">
          <cell r="A33651" t="str">
            <v>DT0702000</v>
          </cell>
          <cell r="B33651" t="str">
            <v>SUPORTE CARDAN ALTO ONIBUS</v>
          </cell>
          <cell r="C33651" t="str">
            <v>UM</v>
          </cell>
        </row>
        <row r="33652">
          <cell r="A33652" t="str">
            <v>DT070200F</v>
          </cell>
          <cell r="B33652" t="str">
            <v>SUPORTE CARDAN ALTO ONIBUS       702 - A3444107040 -</v>
          </cell>
          <cell r="C33652" t="str">
            <v>UM</v>
          </cell>
        </row>
        <row r="33653">
          <cell r="A33653" t="str">
            <v>DT070500D</v>
          </cell>
          <cell r="B33653" t="str">
            <v>PORTA NUA ANTIGA 608 DIR</v>
          </cell>
          <cell r="C33653" t="str">
            <v>UM</v>
          </cell>
        </row>
        <row r="33654">
          <cell r="A33654" t="str">
            <v>DT070500E</v>
          </cell>
          <cell r="B33654" t="str">
            <v>PORTA NUA ANTIGA 608 ESQ</v>
          </cell>
          <cell r="C33654" t="str">
            <v>UM</v>
          </cell>
        </row>
        <row r="33655">
          <cell r="A33655" t="str">
            <v>DT07050DF</v>
          </cell>
          <cell r="B33655" t="str">
            <v>PORTA NUA ANTIGA 608 DIR       705 - 308 722 70 10</v>
          </cell>
          <cell r="C33655" t="str">
            <v>UM</v>
          </cell>
        </row>
        <row r="33656">
          <cell r="A33656" t="str">
            <v>DT07050EF</v>
          </cell>
          <cell r="B33656" t="str">
            <v>PORTA NUA ANTIGA 608 ESQ       705 - 308 722 70 10</v>
          </cell>
          <cell r="C33656" t="str">
            <v>UM</v>
          </cell>
        </row>
        <row r="33657">
          <cell r="A33657" t="str">
            <v>DT0707000</v>
          </cell>
          <cell r="B33657" t="str">
            <v>TUBINHO 9/16" X 22mm  ZB</v>
          </cell>
          <cell r="C33657" t="str">
            <v>UM</v>
          </cell>
        </row>
        <row r="33658">
          <cell r="A33658" t="str">
            <v>DT070700F</v>
          </cell>
          <cell r="B33658" t="str">
            <v>TUBINHO 9/16" X 22mm  ZB         707 - 319 991 05 40</v>
          </cell>
          <cell r="C33658" t="str">
            <v>UM</v>
          </cell>
        </row>
        <row r="33659">
          <cell r="A33659" t="str">
            <v>DT070800D</v>
          </cell>
          <cell r="B33659" t="str">
            <v>REVESTIMENTO COLUNA CABINE DIR</v>
          </cell>
          <cell r="C33659" t="str">
            <v>UM</v>
          </cell>
        </row>
        <row r="33660">
          <cell r="A33660" t="str">
            <v>DT070800E</v>
          </cell>
          <cell r="B33660" t="str">
            <v>REVESTIMENTO COLUNA CABINE ESQ</v>
          </cell>
          <cell r="C33660" t="str">
            <v>UM</v>
          </cell>
        </row>
        <row r="33661">
          <cell r="A33661" t="str">
            <v>DT07080DF</v>
          </cell>
          <cell r="B33661" t="str">
            <v>REVESTIMENTO COLUNA CABINE DIR   708 - 344 627 01 04</v>
          </cell>
          <cell r="C33661" t="str">
            <v>UM</v>
          </cell>
        </row>
        <row r="33662">
          <cell r="A33662" t="str">
            <v>DT07080DG</v>
          </cell>
          <cell r="B33662" t="str">
            <v>REFORO LATERAL DA PORTA</v>
          </cell>
          <cell r="C33662" t="str">
            <v>UM</v>
          </cell>
        </row>
        <row r="33663">
          <cell r="A33663" t="str">
            <v>DT07080EF</v>
          </cell>
          <cell r="B33663" t="str">
            <v>REVESTIMENTO COLUNA CABINE ESQ   708 - 344 627 00 04</v>
          </cell>
          <cell r="C33663" t="str">
            <v>UM</v>
          </cell>
        </row>
        <row r="33664">
          <cell r="A33664" t="str">
            <v>DT07080EG</v>
          </cell>
          <cell r="B33664" t="str">
            <v>REFORO LATERAL DA PORTA</v>
          </cell>
          <cell r="C33664" t="str">
            <v>UM</v>
          </cell>
        </row>
        <row r="33665">
          <cell r="A33665" t="str">
            <v>DT0708PFD</v>
          </cell>
          <cell r="B33665" t="str">
            <v>REVESTIMENTO COLUNA CABINE DIR PRETO FOSCO</v>
          </cell>
          <cell r="C33665" t="str">
            <v>UM</v>
          </cell>
        </row>
        <row r="33666">
          <cell r="A33666" t="str">
            <v>DT0708PFE</v>
          </cell>
          <cell r="B33666" t="str">
            <v>REVESTIMENTO COLUNA CABINE ESQ PRETO FOSCO</v>
          </cell>
          <cell r="C33666" t="str">
            <v>UM</v>
          </cell>
        </row>
        <row r="33667">
          <cell r="A33667" t="str">
            <v>DT070900D</v>
          </cell>
          <cell r="B33667" t="str">
            <v>TAMPA DA PORTA 608 DIR</v>
          </cell>
          <cell r="C33667" t="str">
            <v>UM</v>
          </cell>
        </row>
        <row r="33668">
          <cell r="A33668" t="str">
            <v>DT070900E</v>
          </cell>
          <cell r="B33668" t="str">
            <v>TAMPA DA PORTA 608 ESQ</v>
          </cell>
          <cell r="C33668" t="str">
            <v>UM</v>
          </cell>
        </row>
        <row r="33669">
          <cell r="A33669" t="str">
            <v>DT07090DF</v>
          </cell>
          <cell r="B33669" t="str">
            <v>TAMPA DA PORTA 608 DIR           709 - 308 722 74 09</v>
          </cell>
          <cell r="C33669" t="str">
            <v>UM</v>
          </cell>
        </row>
        <row r="33670">
          <cell r="A33670" t="str">
            <v>DT07090EF</v>
          </cell>
          <cell r="B33670" t="str">
            <v>TAMPA DA PORTA 608 ESQ           709 - 308 722 74 09</v>
          </cell>
          <cell r="C33670" t="str">
            <v>UM</v>
          </cell>
        </row>
        <row r="33671">
          <cell r="A33671" t="str">
            <v>DT071000D</v>
          </cell>
          <cell r="B33671" t="str">
            <v>CAIXA DE RODA DIR</v>
          </cell>
          <cell r="C33671" t="str">
            <v>UM</v>
          </cell>
        </row>
        <row r="33672">
          <cell r="A33672" t="str">
            <v>DT071000E</v>
          </cell>
          <cell r="B33672" t="str">
            <v>CAIXA DE RODA ESQ</v>
          </cell>
          <cell r="C33672" t="str">
            <v>UM</v>
          </cell>
        </row>
        <row r="33673">
          <cell r="A33673" t="str">
            <v>DT07100DF</v>
          </cell>
          <cell r="B33673" t="str">
            <v>CAIXA DE RODA DIR                710 - 344 620 71 50</v>
          </cell>
          <cell r="C33673" t="str">
            <v>UM</v>
          </cell>
        </row>
        <row r="33674">
          <cell r="A33674" t="str">
            <v>DT07100DG</v>
          </cell>
          <cell r="B33674" t="str">
            <v>PARALAMA INTERNO</v>
          </cell>
          <cell r="C33674" t="str">
            <v>UM</v>
          </cell>
        </row>
        <row r="33675">
          <cell r="A33675" t="str">
            <v>DT07100EF</v>
          </cell>
          <cell r="B33675" t="str">
            <v>CAIXA DE RODA ESQ                710 - 344 620 70 50</v>
          </cell>
          <cell r="C33675" t="str">
            <v>UM</v>
          </cell>
        </row>
        <row r="33676">
          <cell r="A33676" t="str">
            <v>DT07100EG</v>
          </cell>
          <cell r="B33676" t="str">
            <v>PARALAMA INTERNO</v>
          </cell>
          <cell r="C33676" t="str">
            <v>UM</v>
          </cell>
        </row>
        <row r="33677">
          <cell r="A33677" t="str">
            <v>DT0710PFD</v>
          </cell>
          <cell r="B33677" t="str">
            <v>CAIXA DE RODA DIR PRETO FOSCO</v>
          </cell>
          <cell r="C33677" t="str">
            <v>UM</v>
          </cell>
        </row>
        <row r="33678">
          <cell r="A33678" t="str">
            <v>DT0710PFE</v>
          </cell>
          <cell r="B33678" t="str">
            <v>CAIXA DE RODA ESQ PRETO FOSCO</v>
          </cell>
          <cell r="C33678" t="str">
            <v>UM</v>
          </cell>
        </row>
        <row r="33679">
          <cell r="A33679" t="str">
            <v>DT071100D</v>
          </cell>
          <cell r="B33679" t="str">
            <v>FRONTAL INTERNA DIR</v>
          </cell>
          <cell r="C33679" t="str">
            <v>UM</v>
          </cell>
        </row>
        <row r="33680">
          <cell r="A33680" t="str">
            <v>DT071100E</v>
          </cell>
          <cell r="B33680" t="str">
            <v>FRONTAL INTERNA ESQ</v>
          </cell>
          <cell r="C33680" t="str">
            <v>UM</v>
          </cell>
        </row>
        <row r="33681">
          <cell r="A33681" t="str">
            <v>DT07110DF</v>
          </cell>
          <cell r="B33681" t="str">
            <v>FRONTAL INTERNA DIR              711 - 344 620 01 65</v>
          </cell>
          <cell r="C33681" t="str">
            <v>UM</v>
          </cell>
        </row>
        <row r="33682">
          <cell r="A33682" t="str">
            <v>DT07110DG</v>
          </cell>
          <cell r="B33682" t="str">
            <v>PARALAMA INTERNO</v>
          </cell>
          <cell r="C33682" t="str">
            <v>UM</v>
          </cell>
        </row>
        <row r="33683">
          <cell r="A33683" t="str">
            <v>DT07110EF</v>
          </cell>
          <cell r="B33683" t="str">
            <v>FRONTAL INTERNA ESQ              711 - 344 620 00 65</v>
          </cell>
          <cell r="C33683" t="str">
            <v>UM</v>
          </cell>
        </row>
        <row r="33684">
          <cell r="A33684" t="str">
            <v>DT07110EG</v>
          </cell>
          <cell r="B33684" t="str">
            <v>PARALAMA INTERNO</v>
          </cell>
          <cell r="C33684" t="str">
            <v>UM</v>
          </cell>
        </row>
        <row r="33685">
          <cell r="A33685" t="str">
            <v>DT071200D</v>
          </cell>
          <cell r="B33685" t="str">
            <v>TAMPA DA PORTA DIR</v>
          </cell>
          <cell r="C33685" t="str">
            <v>UM</v>
          </cell>
        </row>
        <row r="33686">
          <cell r="A33686" t="str">
            <v>DT071200E</v>
          </cell>
          <cell r="B33686" t="str">
            <v>TAMPA DA PORTA ESQ</v>
          </cell>
          <cell r="C33686" t="str">
            <v>UM</v>
          </cell>
        </row>
        <row r="33687">
          <cell r="A33687" t="str">
            <v>DT07120DF</v>
          </cell>
          <cell r="B33687" t="str">
            <v>TAMPA DA PORTA DIR               712 - 331 722 01 09</v>
          </cell>
          <cell r="C33687" t="str">
            <v>UM</v>
          </cell>
        </row>
        <row r="33688">
          <cell r="A33688" t="str">
            <v>DT07120DG</v>
          </cell>
          <cell r="B33688" t="str">
            <v>MB 1517 PANEL PUERTA LISO DER.</v>
          </cell>
          <cell r="C33688" t="str">
            <v>UM</v>
          </cell>
        </row>
        <row r="33689">
          <cell r="A33689" t="str">
            <v>DT07120EF</v>
          </cell>
          <cell r="B33689" t="str">
            <v>TAMPA DA PORTA ESQ               712 - 331 722 00 09</v>
          </cell>
          <cell r="C33689" t="str">
            <v>UM</v>
          </cell>
        </row>
        <row r="33690">
          <cell r="A33690" t="str">
            <v>DT07120EG</v>
          </cell>
          <cell r="B33690" t="str">
            <v>MB 1517 PANEL PUERTA LISO IZQ.</v>
          </cell>
          <cell r="C33690" t="str">
            <v>UM</v>
          </cell>
        </row>
        <row r="33691">
          <cell r="A33691" t="str">
            <v>DT0716000</v>
          </cell>
          <cell r="B33691" t="str">
            <v>CHAPA DO ENGATE PORTA-LUVA</v>
          </cell>
          <cell r="C33691" t="str">
            <v>UM</v>
          </cell>
        </row>
        <row r="33692">
          <cell r="A33692" t="str">
            <v>DT071600F</v>
          </cell>
          <cell r="B33692" t="str">
            <v>CHAPA DO ENGATE PORTA-LUVA       716 - 322 688 00 87</v>
          </cell>
          <cell r="C33692" t="str">
            <v>UM</v>
          </cell>
        </row>
        <row r="33693">
          <cell r="A33693" t="str">
            <v>DT071700D</v>
          </cell>
          <cell r="B33693" t="str">
            <v>PORTA NUA COMPLETA DIR</v>
          </cell>
          <cell r="C33693" t="str">
            <v>UM</v>
          </cell>
        </row>
        <row r="33694">
          <cell r="A33694" t="str">
            <v>DT071700E</v>
          </cell>
          <cell r="B33694" t="str">
            <v>PORTA NUA COMPLETA ESQ</v>
          </cell>
          <cell r="C33694" t="str">
            <v>UM</v>
          </cell>
        </row>
        <row r="33695">
          <cell r="A33695" t="str">
            <v>DT07170DF</v>
          </cell>
          <cell r="B33695" t="str">
            <v>PORTA NUA COMPLETA DIR           717 - 331 720 83 05</v>
          </cell>
          <cell r="C33695" t="str">
            <v>UM</v>
          </cell>
        </row>
        <row r="33696">
          <cell r="A33696" t="str">
            <v>DT07170DG</v>
          </cell>
          <cell r="B33696" t="str">
            <v>MB 1517 INTERIOR DE PUERTA DIR.</v>
          </cell>
          <cell r="C33696" t="str">
            <v>UM</v>
          </cell>
        </row>
        <row r="33697">
          <cell r="A33697" t="str">
            <v>DT07170EF</v>
          </cell>
          <cell r="B33697" t="str">
            <v>PORTA NUA COMPLETA ESQ           717 - 331 720 82 05</v>
          </cell>
          <cell r="C33697" t="str">
            <v>UM</v>
          </cell>
        </row>
        <row r="33698">
          <cell r="A33698" t="str">
            <v>DT07170EG</v>
          </cell>
          <cell r="B33698" t="str">
            <v>MB 1517 INTERIOR DA PUERTA IZQ.</v>
          </cell>
          <cell r="C33698" t="str">
            <v>UM</v>
          </cell>
        </row>
        <row r="33699">
          <cell r="A33699" t="str">
            <v>DT0717PFD</v>
          </cell>
          <cell r="B33699" t="str">
            <v>PORTA NUA COMPLETA DIR PRETO FOSCO</v>
          </cell>
          <cell r="C33699" t="str">
            <v>UM</v>
          </cell>
        </row>
        <row r="33700">
          <cell r="A33700" t="str">
            <v>DT0717PFE</v>
          </cell>
          <cell r="B33700" t="str">
            <v>PORTA NUA COMPLETA ESQ PRETO FOSCO</v>
          </cell>
          <cell r="C33700" t="str">
            <v>UM</v>
          </cell>
        </row>
        <row r="33701">
          <cell r="A33701" t="str">
            <v>DT0718000</v>
          </cell>
          <cell r="B33701" t="str">
            <v>SUPORTE FILTRO DO AR</v>
          </cell>
          <cell r="C33701" t="str">
            <v>UM</v>
          </cell>
        </row>
        <row r="33702">
          <cell r="A33702" t="str">
            <v>DT071800F</v>
          </cell>
          <cell r="B33702" t="str">
            <v>SUPORTE FILTRO DO AR             718 - 344 626 00 14</v>
          </cell>
          <cell r="C33702" t="str">
            <v>UM</v>
          </cell>
        </row>
        <row r="33703">
          <cell r="A33703" t="str">
            <v>DT0720000</v>
          </cell>
          <cell r="B33703" t="str">
            <v>CARTER SECO AGL</v>
          </cell>
          <cell r="C33703" t="str">
            <v>UM</v>
          </cell>
        </row>
        <row r="33704">
          <cell r="A33704" t="str">
            <v>DT072000F</v>
          </cell>
          <cell r="B33704" t="str">
            <v>CARTER SECO AGL                  720 - 381 251 01 02</v>
          </cell>
          <cell r="C33704" t="str">
            <v>UM</v>
          </cell>
        </row>
        <row r="33705">
          <cell r="A33705" t="str">
            <v>DT0722000</v>
          </cell>
          <cell r="B33705" t="str">
            <v>VARAO DIANTEIRO DA CABINE</v>
          </cell>
          <cell r="C33705" t="str">
            <v>UM</v>
          </cell>
        </row>
        <row r="33706">
          <cell r="A33706" t="str">
            <v>DT072200F</v>
          </cell>
          <cell r="B33706" t="str">
            <v>VARAO DIANTEIRO DA CABINE        722 - 376 612 72 14</v>
          </cell>
          <cell r="C33706" t="str">
            <v>UM</v>
          </cell>
        </row>
        <row r="33707">
          <cell r="A33707" t="str">
            <v>DT0723000</v>
          </cell>
          <cell r="B33707" t="str">
            <v>SUPORTE DO LIMPADOR PARA-BRISA</v>
          </cell>
          <cell r="C33707" t="str">
            <v>UM</v>
          </cell>
        </row>
        <row r="33708">
          <cell r="A33708" t="str">
            <v>DT072300F</v>
          </cell>
          <cell r="B33708" t="str">
            <v>SUPORTE DO LIMPADOR PARA-BRISA   723 - 344 824 71 31</v>
          </cell>
          <cell r="C33708" t="str">
            <v>UM</v>
          </cell>
        </row>
        <row r="33709">
          <cell r="A33709" t="str">
            <v>DT0724000</v>
          </cell>
          <cell r="B33709" t="str">
            <v>BOLSA DA PORTA                   724 - 331 720 70 74</v>
          </cell>
          <cell r="C33709" t="str">
            <v>UM</v>
          </cell>
        </row>
        <row r="33710">
          <cell r="A33710" t="str">
            <v>DT072400F</v>
          </cell>
          <cell r="B33710" t="str">
            <v>BOLSA DA PORTA                   724 - 331 720 70 74</v>
          </cell>
          <cell r="C33710" t="str">
            <v>UM</v>
          </cell>
        </row>
        <row r="33711">
          <cell r="A33711" t="str">
            <v>DT0725000</v>
          </cell>
          <cell r="B33711" t="str">
            <v>MACANETA PLASTICA                725 - 331 725 70 60</v>
          </cell>
          <cell r="C33711" t="str">
            <v>UM</v>
          </cell>
        </row>
        <row r="33712">
          <cell r="A33712" t="str">
            <v>DT072500F</v>
          </cell>
          <cell r="B33712" t="str">
            <v>MACANETA PLASTICA                725 - 331 725 70 60</v>
          </cell>
          <cell r="C33712" t="str">
            <v>UM</v>
          </cell>
        </row>
        <row r="33713">
          <cell r="A33713" t="str">
            <v>DT0726000</v>
          </cell>
          <cell r="B33713" t="str">
            <v>CHAPA LATERAL ESTRIBO MODERNO</v>
          </cell>
          <cell r="C33713" t="str">
            <v>UM</v>
          </cell>
        </row>
        <row r="33714">
          <cell r="A33714" t="str">
            <v>DT072600F</v>
          </cell>
          <cell r="B33714" t="str">
            <v>CHAPA LATERAL ESTRIBO MODERNO    726 - 331 614 73 25</v>
          </cell>
          <cell r="C33714" t="str">
            <v>UM</v>
          </cell>
        </row>
        <row r="33715">
          <cell r="A33715" t="str">
            <v>DT0727000</v>
          </cell>
          <cell r="B33715" t="str">
            <v>CONE APOIO CALCO DO SUP CABINE</v>
          </cell>
          <cell r="C33715" t="str">
            <v>UM</v>
          </cell>
        </row>
        <row r="33716">
          <cell r="A33716" t="str">
            <v>DT072700F</v>
          </cell>
          <cell r="B33716" t="str">
            <v>CONE APOIO CALCO DO SUP CABINE   727 - 345 310 70 63</v>
          </cell>
          <cell r="C33716" t="str">
            <v>UM</v>
          </cell>
        </row>
        <row r="33717">
          <cell r="A33717" t="str">
            <v>DT072800E</v>
          </cell>
          <cell r="B33717" t="str">
            <v>SUPORTE CABINE DIANTEIRO ESQ</v>
          </cell>
          <cell r="C33717" t="str">
            <v>UM</v>
          </cell>
        </row>
        <row r="33718">
          <cell r="A33718" t="str">
            <v>DT07280EF</v>
          </cell>
          <cell r="B33718" t="str">
            <v>SUPORTE CABINE DIANTEIRO ESQ     728 - 345 310 70 63</v>
          </cell>
          <cell r="C33718" t="str">
            <v>UM</v>
          </cell>
        </row>
        <row r="33719">
          <cell r="A33719" t="str">
            <v>DT07280EG</v>
          </cell>
          <cell r="B33719" t="str">
            <v>SUPORTE PµRA-CHOQUE</v>
          </cell>
          <cell r="C33719" t="str">
            <v>UM</v>
          </cell>
        </row>
        <row r="33720">
          <cell r="A33720" t="str">
            <v>DT072900D</v>
          </cell>
          <cell r="B33720" t="str">
            <v>SUPORTE CABINE DIANTEIRO DIR</v>
          </cell>
          <cell r="C33720" t="str">
            <v>UM</v>
          </cell>
        </row>
        <row r="33721">
          <cell r="A33721" t="str">
            <v>DT07290DF</v>
          </cell>
          <cell r="B33721" t="str">
            <v>SUPORTE CABINE DIANTEIRO DIR     729 - 345 310 71 63</v>
          </cell>
          <cell r="C33721" t="str">
            <v>UM</v>
          </cell>
        </row>
        <row r="33722">
          <cell r="A33722" t="str">
            <v>DT07290DG</v>
          </cell>
          <cell r="B33722" t="str">
            <v>SUPORTE LATERAL PµRA-CHOQUE</v>
          </cell>
          <cell r="C33722" t="str">
            <v>UM</v>
          </cell>
        </row>
        <row r="33723">
          <cell r="A33723" t="str">
            <v>DT073000E</v>
          </cell>
          <cell r="B33723" t="str">
            <v>CHAPA REVESTIMENTO PEDAIS ESQ.</v>
          </cell>
          <cell r="C33723" t="str">
            <v>UM</v>
          </cell>
        </row>
        <row r="33724">
          <cell r="A33724" t="str">
            <v>DT07300EF</v>
          </cell>
          <cell r="B33724" t="str">
            <v>CHAPA REVESTIMENTO PEDAIS ESQ.   730 - 344 620 00 08</v>
          </cell>
          <cell r="C33724" t="str">
            <v>UM</v>
          </cell>
        </row>
        <row r="33725">
          <cell r="A33725" t="str">
            <v>DT073100D</v>
          </cell>
          <cell r="B33725" t="str">
            <v>CHAPA DO ASSOALHO DIR.</v>
          </cell>
          <cell r="C33725" t="str">
            <v>UM</v>
          </cell>
        </row>
        <row r="33726">
          <cell r="A33726" t="str">
            <v>DT07310DF</v>
          </cell>
          <cell r="B33726" t="str">
            <v>CHAPA DO ASSOALHO DIR.           731 - 331 620 13 08</v>
          </cell>
          <cell r="C33726" t="str">
            <v>UM</v>
          </cell>
        </row>
        <row r="33727">
          <cell r="A33727" t="str">
            <v>DT0733000</v>
          </cell>
          <cell r="B33727" t="str">
            <v>ABRACADEIRA DO CHICOTE ELETRICO  733 - 304 546 12 75</v>
          </cell>
          <cell r="C33727" t="str">
            <v>UM</v>
          </cell>
        </row>
        <row r="33728">
          <cell r="A33728" t="str">
            <v>DT073300F</v>
          </cell>
          <cell r="B33728" t="str">
            <v>ABRACADEIRA DO CHICOTE ELETRICO  733 - 304 546 12 75</v>
          </cell>
          <cell r="C33728" t="str">
            <v>UM</v>
          </cell>
        </row>
        <row r="33729">
          <cell r="A33729" t="str">
            <v>DT0735000</v>
          </cell>
          <cell r="B33729" t="str">
            <v>ULTIMA TRAV TRAS MONT 1313/2013</v>
          </cell>
          <cell r="C33729" t="str">
            <v>UM</v>
          </cell>
        </row>
        <row r="33730">
          <cell r="A33730" t="str">
            <v>DT073500F</v>
          </cell>
          <cell r="B33730" t="str">
            <v>ULTIMA TRAV TRAS MONT 1313/2013  735 - 345 312 72 35</v>
          </cell>
          <cell r="C33730" t="str">
            <v>UM</v>
          </cell>
        </row>
        <row r="33731">
          <cell r="A33731" t="str">
            <v>DT0736000</v>
          </cell>
          <cell r="B33731" t="str">
            <v>CHAPA FRONTAL DO  CAPO</v>
          </cell>
          <cell r="C33731" t="str">
            <v>UM</v>
          </cell>
        </row>
        <row r="33732">
          <cell r="A33732" t="str">
            <v>DT073600F</v>
          </cell>
          <cell r="B33732" t="str">
            <v>CHAPA FRONTAL DO  CAPO           736 - 331 880 73 56</v>
          </cell>
          <cell r="C33732" t="str">
            <v>UM</v>
          </cell>
        </row>
        <row r="33733">
          <cell r="A33733" t="str">
            <v>DT0737000</v>
          </cell>
          <cell r="B33733" t="str">
            <v>BOLEIA CENTRAL</v>
          </cell>
          <cell r="C33733" t="str">
            <v>UM</v>
          </cell>
        </row>
        <row r="33734">
          <cell r="A33734" t="str">
            <v>DT073700F</v>
          </cell>
          <cell r="B33734" t="str">
            <v>BOLEIA CENTRAL                   737 - 344 620 00 07</v>
          </cell>
          <cell r="C33734" t="str">
            <v>UM</v>
          </cell>
        </row>
        <row r="33735">
          <cell r="A33735" t="str">
            <v>DT073700G</v>
          </cell>
          <cell r="B33735" t="str">
            <v>MB REFORO SUP.PARACHOQUE</v>
          </cell>
          <cell r="C33735" t="str">
            <v>UM</v>
          </cell>
        </row>
        <row r="33736">
          <cell r="A33736" t="str">
            <v>DT0738000</v>
          </cell>
          <cell r="B33736" t="str">
            <v>REVESTIMENTO DA BOLEIA</v>
          </cell>
          <cell r="C33736" t="str">
            <v>UM</v>
          </cell>
        </row>
        <row r="33737">
          <cell r="A33737" t="str">
            <v>DT073800F</v>
          </cell>
          <cell r="B33737" t="str">
            <v>REVESTIMENTO DA BOLEIA           738 - 344 620 01 07</v>
          </cell>
          <cell r="C33737" t="str">
            <v>UM</v>
          </cell>
        </row>
        <row r="33738">
          <cell r="A33738" t="str">
            <v>DT074100D</v>
          </cell>
          <cell r="B33738" t="str">
            <v>QUADRO ACENTO COMPLETO DIR</v>
          </cell>
          <cell r="C33738" t="str">
            <v>UM</v>
          </cell>
        </row>
        <row r="33739">
          <cell r="A33739" t="str">
            <v>DT07410DF</v>
          </cell>
          <cell r="B33739" t="str">
            <v>QUADRO ACENTO COMPLETO DIR       741 - 344 610 73 66</v>
          </cell>
          <cell r="C33739" t="str">
            <v>UM</v>
          </cell>
        </row>
        <row r="33740">
          <cell r="A33740" t="str">
            <v>DT074200E</v>
          </cell>
          <cell r="B33740" t="str">
            <v>QUADRO ACENTO COMPLETO ESQ</v>
          </cell>
          <cell r="C33740" t="str">
            <v>UM</v>
          </cell>
        </row>
        <row r="33741">
          <cell r="A33741" t="str">
            <v>DT07420EF</v>
          </cell>
          <cell r="B33741" t="str">
            <v>QUADRO ACENTO COMPLETO ESQ       742 - 344 664 70 11</v>
          </cell>
          <cell r="C33741" t="str">
            <v>UM</v>
          </cell>
        </row>
        <row r="33742">
          <cell r="A33742" t="str">
            <v>DT074700F</v>
          </cell>
          <cell r="B33742" t="str">
            <v>ABRACADEIRA 2"                   747</v>
          </cell>
          <cell r="C33742" t="str">
            <v>UM</v>
          </cell>
        </row>
        <row r="33743">
          <cell r="A33743" t="str">
            <v>DT0749000</v>
          </cell>
          <cell r="B33743" t="str">
            <v>LINGUETA TRAVAMENTO CX. FUSÖVEIS</v>
          </cell>
          <cell r="C33743" t="str">
            <v>UM</v>
          </cell>
        </row>
        <row r="33744">
          <cell r="A33744" t="str">
            <v>DT074900F</v>
          </cell>
          <cell r="B33744" t="str">
            <v>LINGUETA TRAVAMENTO CX. FUSÖVEIS 749 - 319 688 00 87</v>
          </cell>
          <cell r="C33744" t="str">
            <v>UM</v>
          </cell>
        </row>
        <row r="33745">
          <cell r="A33745" t="str">
            <v>DT075100D</v>
          </cell>
          <cell r="B33745" t="str">
            <v>QUADRO ACABAMENTO  DA PORTA DIR</v>
          </cell>
          <cell r="C33745" t="str">
            <v>UM</v>
          </cell>
        </row>
        <row r="33746">
          <cell r="A33746" t="str">
            <v>DT075100E</v>
          </cell>
          <cell r="B33746" t="str">
            <v>QUADRO ACABAMENTO DA PORTA ESQ</v>
          </cell>
          <cell r="C33746" t="str">
            <v>UM</v>
          </cell>
        </row>
        <row r="33747">
          <cell r="A33747" t="str">
            <v>DT07510DF</v>
          </cell>
          <cell r="B33747" t="str">
            <v>QUADRO ACABAMENTO  DA PORTA DIR  751 - 344 727 73 71</v>
          </cell>
          <cell r="C33747" t="str">
            <v>UM</v>
          </cell>
        </row>
        <row r="33748">
          <cell r="A33748" t="str">
            <v>DT07510EF</v>
          </cell>
          <cell r="B33748" t="str">
            <v>QUADRO ACABAMENTO DA PORTA ESQ   751 - A3447277271 -</v>
          </cell>
          <cell r="C33748" t="str">
            <v>UM</v>
          </cell>
        </row>
        <row r="33749">
          <cell r="A33749" t="str">
            <v>DT0753000</v>
          </cell>
          <cell r="B33749" t="str">
            <v>BUCHA DO TIRANTE DO RADIADOR</v>
          </cell>
          <cell r="C33749" t="str">
            <v>UM</v>
          </cell>
        </row>
        <row r="33750">
          <cell r="A33750" t="str">
            <v>DT075300F</v>
          </cell>
          <cell r="B33750" t="str">
            <v>BUCHA DO TIRANTE DO RADIADOR     753 - 327 504 50 82</v>
          </cell>
          <cell r="C33750" t="str">
            <v>UM</v>
          </cell>
        </row>
        <row r="33751">
          <cell r="A33751" t="str">
            <v>DT075500E</v>
          </cell>
          <cell r="B33751" t="str">
            <v>REMENDO DO ASSOALHO ESQ</v>
          </cell>
          <cell r="C33751" t="str">
            <v>UM</v>
          </cell>
        </row>
        <row r="33752">
          <cell r="A33752" t="str">
            <v>DT07550EF</v>
          </cell>
          <cell r="B33752" t="str">
            <v>REMENDO DO ASSOALHO ESQ          755 - 344 620 00 08</v>
          </cell>
          <cell r="C33752" t="str">
            <v>UM</v>
          </cell>
        </row>
        <row r="33753">
          <cell r="A33753" t="str">
            <v>DT075600D</v>
          </cell>
          <cell r="B33753" t="str">
            <v>REMENDO DO ASSOALHO DIR</v>
          </cell>
          <cell r="C33753" t="str">
            <v>UM</v>
          </cell>
        </row>
        <row r="33754">
          <cell r="A33754" t="str">
            <v>DT07560DF</v>
          </cell>
          <cell r="B33754" t="str">
            <v>REMENDO DO ASSOALHO DIR          756 - 344 620 01 08</v>
          </cell>
          <cell r="C33754" t="str">
            <v>UM</v>
          </cell>
        </row>
        <row r="33755">
          <cell r="A33755" t="str">
            <v>DT0761000</v>
          </cell>
          <cell r="B33755" t="str">
            <v>BORRACHA DO CANAL DO AR          761 - 322 832 06 98</v>
          </cell>
          <cell r="C33755" t="str">
            <v>UM</v>
          </cell>
        </row>
        <row r="33756">
          <cell r="A33756" t="str">
            <v>DT076100F</v>
          </cell>
          <cell r="B33756" t="str">
            <v>BORRACHA DO CANAL DO AR          761 - 322 832 06 98</v>
          </cell>
          <cell r="C33756" t="str">
            <v>UM</v>
          </cell>
        </row>
        <row r="33757">
          <cell r="A33757" t="str">
            <v>DT0762000</v>
          </cell>
          <cell r="B33757" t="str">
            <v>BORRACHA DO QUADRO DO AR         762 - 322 832 08 98</v>
          </cell>
          <cell r="C33757" t="str">
            <v>UM</v>
          </cell>
        </row>
        <row r="33758">
          <cell r="A33758" t="str">
            <v>DT076200F</v>
          </cell>
          <cell r="B33758" t="str">
            <v>BORRACHA DO QUADRO DO AR         762 - 322 832 08 98</v>
          </cell>
          <cell r="C33758" t="str">
            <v>UM</v>
          </cell>
        </row>
        <row r="33759">
          <cell r="A33759" t="str">
            <v>DT0763000</v>
          </cell>
          <cell r="B33759" t="str">
            <v>DEBRUM DO PARALAMA</v>
          </cell>
          <cell r="C33759" t="str">
            <v>UM</v>
          </cell>
        </row>
        <row r="33760">
          <cell r="A33760" t="str">
            <v>DT076300F</v>
          </cell>
          <cell r="B33760" t="str">
            <v>DEBRUM DO PARALAMA               763 - 322 881 01 94</v>
          </cell>
          <cell r="C33760" t="str">
            <v>UM</v>
          </cell>
        </row>
        <row r="33761">
          <cell r="A33761" t="str">
            <v>DT0764000</v>
          </cell>
          <cell r="B33761" t="str">
            <v>BATENTE DO CAPO</v>
          </cell>
          <cell r="C33761" t="str">
            <v>UM</v>
          </cell>
        </row>
        <row r="33762">
          <cell r="A33762" t="str">
            <v>DT076400F</v>
          </cell>
          <cell r="B33762" t="str">
            <v>BATENTE DO CAPO                  764 - 322 987 01 39</v>
          </cell>
          <cell r="C33762" t="str">
            <v>UM</v>
          </cell>
        </row>
        <row r="33763">
          <cell r="A33763" t="str">
            <v>DT0766000</v>
          </cell>
          <cell r="B33763" t="str">
            <v>BORRACHA ACABAM. INF. DOBRAD</v>
          </cell>
          <cell r="C33763" t="str">
            <v>UM</v>
          </cell>
        </row>
        <row r="33764">
          <cell r="A33764" t="str">
            <v>DT076600F</v>
          </cell>
          <cell r="B33764" t="str">
            <v>BORRACHA ACABAM. INF. DOBRAD - 331 766 73 25</v>
          </cell>
          <cell r="C33764" t="str">
            <v>UM</v>
          </cell>
        </row>
        <row r="33765">
          <cell r="A33765" t="str">
            <v>DT0767000</v>
          </cell>
          <cell r="B33765" t="str">
            <v>BORRACHA ACABAM. SUPER. DOBRAD</v>
          </cell>
          <cell r="C33765" t="str">
            <v>UM</v>
          </cell>
        </row>
        <row r="33766">
          <cell r="A33766" t="str">
            <v>DT076700F</v>
          </cell>
          <cell r="B33766" t="str">
            <v>BORRACHA ACABAM. SUPER. DOBRAD - 331 766 71 25</v>
          </cell>
          <cell r="C33766" t="str">
            <v>UM</v>
          </cell>
        </row>
        <row r="33767">
          <cell r="A33767" t="str">
            <v>DT076800D</v>
          </cell>
          <cell r="B33767" t="str">
            <v>GARFO DO AMORTECEDOR DIR</v>
          </cell>
          <cell r="C33767" t="str">
            <v>UM</v>
          </cell>
        </row>
        <row r="33768">
          <cell r="A33768" t="str">
            <v>DT076800E</v>
          </cell>
          <cell r="B33768" t="str">
            <v>GARFO DO AMORTECEDOR ESQ</v>
          </cell>
          <cell r="C33768" t="str">
            <v>UM</v>
          </cell>
        </row>
        <row r="33769">
          <cell r="A33769" t="str">
            <v>DT07680DF</v>
          </cell>
          <cell r="B33769" t="str">
            <v>GARFO DO AMORTECEDOR DIR         768 - 352 323 16 63</v>
          </cell>
          <cell r="C33769" t="str">
            <v>UM</v>
          </cell>
        </row>
        <row r="33770">
          <cell r="A33770" t="str">
            <v>DT07680EF</v>
          </cell>
          <cell r="B33770" t="str">
            <v>GARFO DO AMORTECEDOR ESQ         768 - 352 323 15 63</v>
          </cell>
          <cell r="C33770" t="str">
            <v>UM</v>
          </cell>
        </row>
        <row r="33771">
          <cell r="A33771" t="str">
            <v>DT0769000</v>
          </cell>
          <cell r="B33771" t="str">
            <v>ALMOFADA SUPORTE ESTRAG.</v>
          </cell>
          <cell r="C33771" t="str">
            <v>UM</v>
          </cell>
        </row>
        <row r="33772">
          <cell r="A33772" t="str">
            <v>DT076900F</v>
          </cell>
          <cell r="B33772" t="str">
            <v>ALMOFADA SUPORTE ESTRAG.         769 - 350 680 70 07</v>
          </cell>
          <cell r="C33772" t="str">
            <v>UM</v>
          </cell>
        </row>
        <row r="33773">
          <cell r="A33773" t="str">
            <v>DT077600F</v>
          </cell>
          <cell r="B33773" t="str">
            <v>CINTA DO TANQUE 608/708/709/912  776 - 308 311 02 60</v>
          </cell>
          <cell r="C33773" t="str">
            <v>UM</v>
          </cell>
        </row>
        <row r="33774">
          <cell r="A33774" t="str">
            <v>DT077800D</v>
          </cell>
          <cell r="B33774" t="str">
            <v>CALHA SUPERIOR DA PORTA DIR</v>
          </cell>
          <cell r="C33774" t="str">
            <v>UM</v>
          </cell>
        </row>
        <row r="33775">
          <cell r="A33775" t="str">
            <v>DT077800E</v>
          </cell>
          <cell r="B33775" t="str">
            <v>CALHA SUPERIOR DA PORTA ESQ</v>
          </cell>
          <cell r="C33775" t="str">
            <v>UM</v>
          </cell>
        </row>
        <row r="33776">
          <cell r="A33776" t="str">
            <v>DT07780DF</v>
          </cell>
          <cell r="B33776" t="str">
            <v>CALHA SUPERIOR DA PORTA DIR      778 - 344 620 03 23</v>
          </cell>
          <cell r="C33776" t="str">
            <v>UM</v>
          </cell>
        </row>
        <row r="33777">
          <cell r="A33777" t="str">
            <v>DT07780DG</v>
          </cell>
          <cell r="B33777" t="str">
            <v>REFORO SUPERIOR DA PORTA</v>
          </cell>
          <cell r="C33777" t="str">
            <v>UM</v>
          </cell>
        </row>
        <row r="33778">
          <cell r="A33778" t="str">
            <v>DT07780EF</v>
          </cell>
          <cell r="B33778" t="str">
            <v>CALHA SUPERIOR DA PORTA ESQ      778 - 344 620 02 23</v>
          </cell>
          <cell r="C33778" t="str">
            <v>UM</v>
          </cell>
        </row>
        <row r="33779">
          <cell r="A33779" t="str">
            <v>DT07780EG</v>
          </cell>
          <cell r="B33779" t="str">
            <v>REFORO SUPERIOR DA PORTA</v>
          </cell>
          <cell r="C33779" t="str">
            <v>UM</v>
          </cell>
        </row>
        <row r="33780">
          <cell r="A33780" t="str">
            <v>DT077900D</v>
          </cell>
          <cell r="B33780" t="str">
            <v>CHAPA VIOLAO LATERAL DIR.</v>
          </cell>
          <cell r="C33780" t="str">
            <v>UM</v>
          </cell>
        </row>
        <row r="33781">
          <cell r="A33781" t="str">
            <v>DT077900E</v>
          </cell>
          <cell r="B33781" t="str">
            <v>CHAPA VIOLAO LATERAL ESQ.</v>
          </cell>
          <cell r="C33781" t="str">
            <v>UM</v>
          </cell>
        </row>
        <row r="33782">
          <cell r="A33782" t="str">
            <v>DT07790DF</v>
          </cell>
          <cell r="B33782" t="str">
            <v>CHAPA VIOLAO LATERAL DIR.        779 - 344 620 03 04</v>
          </cell>
          <cell r="C33782" t="str">
            <v>UM</v>
          </cell>
        </row>
        <row r="33783">
          <cell r="A33783" t="str">
            <v>DT07790DG</v>
          </cell>
          <cell r="B33783" t="str">
            <v>REFORO LATERAL DA PORTA</v>
          </cell>
          <cell r="C33783" t="str">
            <v>UM</v>
          </cell>
        </row>
        <row r="33784">
          <cell r="A33784" t="str">
            <v>DT07790EF</v>
          </cell>
          <cell r="B33784" t="str">
            <v>CHAPA VIOLAO LATERAL ESQ.        779 - 344 620 02 04</v>
          </cell>
          <cell r="C33784" t="str">
            <v>UM</v>
          </cell>
        </row>
        <row r="33785">
          <cell r="A33785" t="str">
            <v>DT07790EG</v>
          </cell>
          <cell r="B33785" t="str">
            <v>REFORO LATERAL DA PORTA</v>
          </cell>
          <cell r="C33785" t="str">
            <v>UM</v>
          </cell>
        </row>
        <row r="33786">
          <cell r="A33786" t="str">
            <v>DT0779PFD</v>
          </cell>
          <cell r="B33786" t="str">
            <v>CHAPA VIOLAO LATERAL DIR PRETO FOSCO</v>
          </cell>
          <cell r="C33786" t="str">
            <v>UM</v>
          </cell>
        </row>
        <row r="33787">
          <cell r="A33787" t="str">
            <v>DT0779PFE</v>
          </cell>
          <cell r="B33787" t="str">
            <v>CHAPA VIOLAO LATERAL ESQ PRETO FOSCO</v>
          </cell>
          <cell r="C33787" t="str">
            <v>UM</v>
          </cell>
        </row>
        <row r="33788">
          <cell r="A33788" t="str">
            <v>DT0780000</v>
          </cell>
          <cell r="B33788" t="str">
            <v>BORRACHA DA JANELINHA</v>
          </cell>
          <cell r="C33788" t="str">
            <v>UM</v>
          </cell>
        </row>
        <row r="33789">
          <cell r="A33789" t="str">
            <v>DT078000F</v>
          </cell>
          <cell r="B33789" t="str">
            <v>BORRACHA DA JANELINHA            780 - 322 837 04 98</v>
          </cell>
          <cell r="C33789" t="str">
            <v>UM</v>
          </cell>
        </row>
        <row r="33790">
          <cell r="A33790" t="str">
            <v>DT078100D</v>
          </cell>
          <cell r="B33790" t="str">
            <v>COLUNA INTERNA VIOLAO DIR.</v>
          </cell>
          <cell r="C33790" t="str">
            <v>UM</v>
          </cell>
        </row>
        <row r="33791">
          <cell r="A33791" t="str">
            <v>DT078100E</v>
          </cell>
          <cell r="B33791" t="str">
            <v>COLUNA INTERNA VIOLAO ESQ.</v>
          </cell>
          <cell r="C33791" t="str">
            <v>UM</v>
          </cell>
        </row>
        <row r="33792">
          <cell r="A33792" t="str">
            <v>DT07810DF</v>
          </cell>
          <cell r="B33792" t="str">
            <v>COLUNA INTERNA VIOLAO DIR.       781 - 344 620 82 10</v>
          </cell>
          <cell r="C33792" t="str">
            <v>UM</v>
          </cell>
        </row>
        <row r="33793">
          <cell r="A33793" t="str">
            <v>DT07810DG</v>
          </cell>
          <cell r="B33793" t="str">
            <v xml:space="preserve"> MB 1517 REFORO LAT. PORTA</v>
          </cell>
          <cell r="C33793" t="str">
            <v>UM</v>
          </cell>
        </row>
        <row r="33794">
          <cell r="A33794" t="str">
            <v>DT07810EF</v>
          </cell>
          <cell r="B33794" t="str">
            <v>COLUNA INTERNA VIOLAO ESQ.       781 - 344 620 81 10</v>
          </cell>
          <cell r="C33794" t="str">
            <v>UM</v>
          </cell>
        </row>
        <row r="33795">
          <cell r="A33795" t="str">
            <v>DT07810EG</v>
          </cell>
          <cell r="B33795" t="str">
            <v>MB 1517 REFORO LAT. PORTA</v>
          </cell>
          <cell r="C33795" t="str">
            <v>UM</v>
          </cell>
        </row>
        <row r="33796">
          <cell r="A33796" t="str">
            <v>DT0785000</v>
          </cell>
          <cell r="B33796" t="str">
            <v>QUADRO BASE DA CABINE</v>
          </cell>
          <cell r="C33796" t="str">
            <v>UM</v>
          </cell>
        </row>
        <row r="33797">
          <cell r="A33797" t="str">
            <v>DT078500F</v>
          </cell>
          <cell r="B33797" t="str">
            <v>QUADRO BASE DA CABINE            785</v>
          </cell>
          <cell r="C33797" t="str">
            <v>UM</v>
          </cell>
        </row>
        <row r="33798">
          <cell r="A33798" t="str">
            <v>DT0786000</v>
          </cell>
          <cell r="B33798" t="str">
            <v>CHAPA TRASEIRA SUPERIOR</v>
          </cell>
          <cell r="C33798" t="str">
            <v>UM</v>
          </cell>
        </row>
        <row r="33799">
          <cell r="A33799" t="str">
            <v>DT078600F</v>
          </cell>
          <cell r="B33799" t="str">
            <v>CHAPA TRASEIRA SUPERIOR          786 - 344 640 00 04</v>
          </cell>
          <cell r="C33799" t="str">
            <v>UM</v>
          </cell>
        </row>
        <row r="33800">
          <cell r="A33800" t="str">
            <v>DT078600G</v>
          </cell>
          <cell r="B33800" t="str">
            <v>REFORO PµRA-CHOQUE MB 1517</v>
          </cell>
          <cell r="C33800" t="str">
            <v>UM</v>
          </cell>
        </row>
        <row r="33801">
          <cell r="A33801" t="str">
            <v>DT0787000</v>
          </cell>
          <cell r="B33801" t="str">
            <v>PAREDE TRAS COMPLETA   1113/1518</v>
          </cell>
          <cell r="C33801" t="str">
            <v>UM</v>
          </cell>
        </row>
        <row r="33802">
          <cell r="A33802" t="str">
            <v>DT078700F</v>
          </cell>
          <cell r="B33802" t="str">
            <v>PAREDE TRAS COMPLETA   1113/1518      787 - 344 640 77 02</v>
          </cell>
          <cell r="C33802" t="str">
            <v>UM</v>
          </cell>
        </row>
        <row r="33803">
          <cell r="A33803" t="str">
            <v>DT078800D</v>
          </cell>
          <cell r="B33803" t="str">
            <v>PAREDE LATERAL TRAS CANTO DIR</v>
          </cell>
          <cell r="C33803" t="str">
            <v>UM</v>
          </cell>
        </row>
        <row r="33804">
          <cell r="A33804" t="str">
            <v>DT078800E</v>
          </cell>
          <cell r="B33804" t="str">
            <v>PAREDE LATERAL TRAS CANTO ESQ</v>
          </cell>
          <cell r="C33804" t="str">
            <v>UM</v>
          </cell>
        </row>
        <row r="33805">
          <cell r="A33805" t="str">
            <v>DT07880DF</v>
          </cell>
          <cell r="B33805" t="str">
            <v>PAREDE LATERAL TRAS CANTO DIR    788 - 331 640 71 09</v>
          </cell>
          <cell r="C33805" t="str">
            <v>UM</v>
          </cell>
        </row>
        <row r="33806">
          <cell r="A33806" t="str">
            <v>DT07880DG</v>
          </cell>
          <cell r="B33806" t="str">
            <v>MB 1517 REFORO TRAS.PORTA</v>
          </cell>
          <cell r="C33806" t="str">
            <v>UM</v>
          </cell>
        </row>
        <row r="33807">
          <cell r="A33807" t="str">
            <v>DT07880EF</v>
          </cell>
          <cell r="B33807" t="str">
            <v>PAREDE LATERAL TRAS CANTO ESQ    788 - 331 640 70 09</v>
          </cell>
          <cell r="C33807" t="str">
            <v>UM</v>
          </cell>
        </row>
        <row r="33808">
          <cell r="A33808" t="str">
            <v>DT07880EG</v>
          </cell>
          <cell r="B33808" t="str">
            <v>MB 1517 REFORO TRAS . PORTA</v>
          </cell>
          <cell r="C33808" t="str">
            <v>UM</v>
          </cell>
        </row>
        <row r="33809">
          <cell r="A33809" t="str">
            <v>DT078900D</v>
          </cell>
          <cell r="B33809" t="str">
            <v>REVESTIMENTO INT LAT TRAS DIR</v>
          </cell>
          <cell r="C33809" t="str">
            <v>UM</v>
          </cell>
        </row>
        <row r="33810">
          <cell r="A33810" t="str">
            <v>DT078900E</v>
          </cell>
          <cell r="B33810" t="str">
            <v>REVESTIMENTO INT LAT TRAS ESQ</v>
          </cell>
          <cell r="C33810" t="str">
            <v>UM</v>
          </cell>
        </row>
        <row r="33811">
          <cell r="A33811" t="str">
            <v>DT07890DF</v>
          </cell>
          <cell r="B33811" t="str">
            <v>REVESTIMENTO INT LAT TRAS DIR    789 - 331 646 71 28</v>
          </cell>
          <cell r="C33811" t="str">
            <v>UM</v>
          </cell>
        </row>
        <row r="33812">
          <cell r="A33812" t="str">
            <v>DT07890EF</v>
          </cell>
          <cell r="B33812" t="str">
            <v>REVESTIMENTO INT LAT TRAS ESQ    789 - 331 646 70 28</v>
          </cell>
          <cell r="C33812" t="str">
            <v>UM</v>
          </cell>
        </row>
        <row r="33813">
          <cell r="A33813" t="str">
            <v>DT0790000</v>
          </cell>
          <cell r="B33813" t="str">
            <v>CHAPA INTERNA VIGIA TRASEIRA</v>
          </cell>
          <cell r="C33813" t="str">
            <v>UM</v>
          </cell>
        </row>
        <row r="33814">
          <cell r="A33814" t="str">
            <v>DT079000F</v>
          </cell>
          <cell r="B33814" t="str">
            <v>CHAPA INTERNA VIGIA TRASEIRA     790 - 344 640 03 50</v>
          </cell>
          <cell r="C33814" t="str">
            <v>UM</v>
          </cell>
        </row>
        <row r="33815">
          <cell r="A33815" t="str">
            <v>DT079000G</v>
          </cell>
          <cell r="B33815" t="str">
            <v>MB 1517 PAINEL DA PORTA</v>
          </cell>
          <cell r="C33815" t="str">
            <v>UM</v>
          </cell>
        </row>
        <row r="33816">
          <cell r="A33816" t="str">
            <v>DT07900PF</v>
          </cell>
          <cell r="B33816" t="str">
            <v>CHAPA INTERNA VIGIA TRASEIRA  PRETO FOSCO</v>
          </cell>
          <cell r="C33816" t="str">
            <v>UM</v>
          </cell>
        </row>
        <row r="33817">
          <cell r="A33817" t="str">
            <v>DT0791000</v>
          </cell>
          <cell r="B33817" t="str">
            <v>CHAPA INTERNA ITINERARIO</v>
          </cell>
          <cell r="C33817" t="str">
            <v>UM</v>
          </cell>
        </row>
        <row r="33818">
          <cell r="A33818" t="str">
            <v>DT079100F</v>
          </cell>
          <cell r="B33818" t="str">
            <v>CHAPA INTERNA ITINERARIO         791 - 344 620 02 35</v>
          </cell>
          <cell r="C33818" t="str">
            <v>UM</v>
          </cell>
        </row>
        <row r="33819">
          <cell r="A33819" t="str">
            <v>DT079100G</v>
          </cell>
          <cell r="B33819" t="str">
            <v>SUPORTE PµRA-CHOQUE</v>
          </cell>
          <cell r="C33819" t="str">
            <v>UM</v>
          </cell>
        </row>
        <row r="33820">
          <cell r="A33820" t="str">
            <v>DT0792000</v>
          </cell>
          <cell r="B33820" t="str">
            <v>QUADRO OCULOS INFERIOR P/BRISA</v>
          </cell>
          <cell r="C33820" t="str">
            <v>UM</v>
          </cell>
        </row>
        <row r="33821">
          <cell r="A33821" t="str">
            <v>DT079200F</v>
          </cell>
          <cell r="B33821" t="str">
            <v>QUADRO OCULOS INFERIOR P/BRISA   792 - 344 620 04 04</v>
          </cell>
          <cell r="C33821" t="str">
            <v>UM</v>
          </cell>
        </row>
        <row r="33822">
          <cell r="A33822" t="str">
            <v>DT0793000</v>
          </cell>
          <cell r="B33822" t="str">
            <v>BASE DO PAINEL MODERNO</v>
          </cell>
          <cell r="C33822" t="str">
            <v>UM</v>
          </cell>
        </row>
        <row r="33823">
          <cell r="A33823" t="str">
            <v>DT079300F</v>
          </cell>
          <cell r="B33823" t="str">
            <v>BASE DO PAINEL MODERNO           793</v>
          </cell>
          <cell r="C33823" t="str">
            <v>UM</v>
          </cell>
        </row>
        <row r="33824">
          <cell r="A33824" t="str">
            <v>DT0794000</v>
          </cell>
          <cell r="B33824" t="str">
            <v>DEBRUM ACABAMENTO</v>
          </cell>
          <cell r="C33824" t="str">
            <v>UM</v>
          </cell>
        </row>
        <row r="33825">
          <cell r="A33825" t="str">
            <v>DT079400F</v>
          </cell>
          <cell r="B33825" t="str">
            <v>DEBRUM ACABAMENTO                794 - 322 881 02 94</v>
          </cell>
          <cell r="C33825" t="str">
            <v>UM</v>
          </cell>
        </row>
        <row r="33826">
          <cell r="A33826" t="str">
            <v>DT079500F</v>
          </cell>
          <cell r="B33826" t="str">
            <v>PONTEIRA PARA-CHOQUE MODERNO     795</v>
          </cell>
          <cell r="C33826" t="str">
            <v>UM</v>
          </cell>
        </row>
        <row r="33827">
          <cell r="A33827" t="str">
            <v>DT0796000</v>
          </cell>
          <cell r="B33827" t="str">
            <v>PINO DA TRAVA DA PORTA</v>
          </cell>
          <cell r="C33827" t="str">
            <v>UM</v>
          </cell>
        </row>
        <row r="33828">
          <cell r="A33828" t="str">
            <v>DT079600F</v>
          </cell>
          <cell r="B33828" t="str">
            <v>PINO DA TRAVA DA PORTA           796 - 344 760 00 65</v>
          </cell>
          <cell r="C33828" t="str">
            <v>UM</v>
          </cell>
        </row>
        <row r="33829">
          <cell r="A33829" t="str">
            <v>DT0797000</v>
          </cell>
          <cell r="B33829" t="str">
            <v>CABINE COMPL 1113/13 PA/FA</v>
          </cell>
          <cell r="C33829" t="str">
            <v>UM</v>
          </cell>
        </row>
        <row r="33830">
          <cell r="A33830" t="str">
            <v>DT0797PAR</v>
          </cell>
          <cell r="B33830" t="str">
            <v>CABINE PARCIAL 1113/13 PA/FA</v>
          </cell>
          <cell r="C33830" t="str">
            <v>UM</v>
          </cell>
        </row>
        <row r="33831">
          <cell r="A33831" t="str">
            <v>DT0798000</v>
          </cell>
          <cell r="B33831" t="str">
            <v>CABINE COMPL 1113/13 PA/FM</v>
          </cell>
          <cell r="C33831" t="str">
            <v>UM</v>
          </cell>
        </row>
        <row r="33832">
          <cell r="A33832" t="str">
            <v>DT079800A</v>
          </cell>
          <cell r="B33832" t="str">
            <v>CABINE COMPL 1113/13 PA/FM - ALONG. 610mm</v>
          </cell>
          <cell r="C33832" t="str">
            <v>UM</v>
          </cell>
        </row>
        <row r="33833">
          <cell r="A33833" t="str">
            <v>DT07980FA</v>
          </cell>
          <cell r="B33833" t="str">
            <v>CABINE COMPL 1113/13 PM/FA</v>
          </cell>
          <cell r="C33833" t="str">
            <v>UM</v>
          </cell>
        </row>
        <row r="33834">
          <cell r="A33834" t="str">
            <v>DT0798PAR</v>
          </cell>
          <cell r="B33834" t="str">
            <v>CABINE PARCIAL 1113/13 PA/FM</v>
          </cell>
          <cell r="C33834" t="str">
            <v>UM</v>
          </cell>
        </row>
        <row r="33835">
          <cell r="A33835" t="str">
            <v>DT0800000</v>
          </cell>
          <cell r="B33835" t="str">
            <v>CABINE COMPL 708D</v>
          </cell>
          <cell r="C33835" t="str">
            <v>UM</v>
          </cell>
        </row>
        <row r="33836">
          <cell r="A33836" t="str">
            <v>DT0800PAR</v>
          </cell>
          <cell r="B33836" t="str">
            <v>CABINE PARCIAL 708D                800PAR</v>
          </cell>
          <cell r="C33836" t="str">
            <v>UM</v>
          </cell>
        </row>
        <row r="33837">
          <cell r="A33837" t="str">
            <v>DT0801000</v>
          </cell>
          <cell r="B33837" t="str">
            <v>CABINE NUA 708D</v>
          </cell>
          <cell r="C33837" t="str">
            <v>UM</v>
          </cell>
        </row>
        <row r="33838">
          <cell r="A33838" t="str">
            <v>DT080100E</v>
          </cell>
          <cell r="B33838" t="str">
            <v>ESTRUTURA DA CABINE 708D</v>
          </cell>
          <cell r="C33838" t="str">
            <v>UM</v>
          </cell>
        </row>
        <row r="33839">
          <cell r="A33839" t="str">
            <v>DT080100P</v>
          </cell>
          <cell r="B33839" t="str">
            <v>CABINE NUA 708D PINTADA</v>
          </cell>
          <cell r="C33839" t="str">
            <v>UM</v>
          </cell>
        </row>
        <row r="33840">
          <cell r="A33840" t="str">
            <v>DT08010PA</v>
          </cell>
          <cell r="B33840" t="str">
            <v>CABINE NUA 608D                  801</v>
          </cell>
          <cell r="C33840" t="str">
            <v>UM</v>
          </cell>
        </row>
        <row r="33841">
          <cell r="A33841" t="str">
            <v>DT0801EPA</v>
          </cell>
          <cell r="B33841" t="str">
            <v>ESTRUTURA DA CABINE 608D</v>
          </cell>
          <cell r="C33841" t="str">
            <v>UM</v>
          </cell>
        </row>
        <row r="33842">
          <cell r="A33842" t="str">
            <v>DT0802000</v>
          </cell>
          <cell r="B33842" t="str">
            <v>CABINE PARCIAL 608/708D</v>
          </cell>
          <cell r="C33842" t="str">
            <v>UM</v>
          </cell>
        </row>
        <row r="33843">
          <cell r="A33843" t="str">
            <v>DT080300D</v>
          </cell>
          <cell r="B33843" t="str">
            <v>PORTA NUA COMPLETA 708 DIR</v>
          </cell>
          <cell r="C33843" t="str">
            <v>UM</v>
          </cell>
        </row>
        <row r="33844">
          <cell r="A33844" t="str">
            <v>DT080300E</v>
          </cell>
          <cell r="B33844" t="str">
            <v>PORTA NUA COMPLETA 708 ESQ</v>
          </cell>
          <cell r="C33844" t="str">
            <v>UM</v>
          </cell>
        </row>
        <row r="33845">
          <cell r="A33845" t="str">
            <v>DT08030DF</v>
          </cell>
          <cell r="B33845" t="str">
            <v>PORTA NUA COMPLETA 708 DIR       803 - 308 720 79 05</v>
          </cell>
          <cell r="C33845" t="str">
            <v>UM</v>
          </cell>
        </row>
        <row r="33846">
          <cell r="A33846" t="str">
            <v>DT08030EF</v>
          </cell>
          <cell r="B33846" t="str">
            <v>PORTA NUA COMPLETA 708 ESQ       803 - 308 720 78 05</v>
          </cell>
          <cell r="C33846" t="str">
            <v>UM</v>
          </cell>
        </row>
        <row r="33847">
          <cell r="A33847" t="str">
            <v>DT0804000</v>
          </cell>
          <cell r="B33847" t="str">
            <v>GRADE INTERCOOLER 1924/29/32/34</v>
          </cell>
          <cell r="C33847" t="str">
            <v>UM</v>
          </cell>
        </row>
        <row r="33848">
          <cell r="A33848" t="str">
            <v>DT080400F</v>
          </cell>
          <cell r="B33848" t="str">
            <v>GRADE INTERCOOLER 1924/29/32/3/4  804 - 350 750 73 02</v>
          </cell>
          <cell r="C33848" t="str">
            <v>UM</v>
          </cell>
        </row>
        <row r="33849">
          <cell r="A33849" t="str">
            <v>DT080600D</v>
          </cell>
          <cell r="B33849" t="str">
            <v>CALHA SUPER PORTA 1933/34 DIR</v>
          </cell>
          <cell r="C33849" t="str">
            <v>UM</v>
          </cell>
        </row>
        <row r="33850">
          <cell r="A33850" t="str">
            <v>DT080600E</v>
          </cell>
          <cell r="B33850" t="str">
            <v>CALHA SUPER PORTA 1933/34 ESQ</v>
          </cell>
          <cell r="C33850" t="str">
            <v>UM</v>
          </cell>
        </row>
        <row r="33851">
          <cell r="A33851" t="str">
            <v>DT08060DF</v>
          </cell>
          <cell r="B33851" t="str">
            <v>CALHA SUPER PORTA 1933/34 DIR    806 - 350 620 01 35</v>
          </cell>
          <cell r="C33851" t="str">
            <v>UM</v>
          </cell>
        </row>
        <row r="33852">
          <cell r="A33852" t="str">
            <v>DT08060EF</v>
          </cell>
          <cell r="B33852" t="str">
            <v>CALHA SUPER PORTA 1933/34 ESQ    806 - 350 620 00 35</v>
          </cell>
          <cell r="C33852" t="str">
            <v>UM</v>
          </cell>
        </row>
        <row r="33853">
          <cell r="A33853" t="str">
            <v>DT080900D</v>
          </cell>
          <cell r="B33853" t="str">
            <v>TAMPA MANUTENCAO DA PORTA DIR</v>
          </cell>
          <cell r="C33853" t="str">
            <v>UM</v>
          </cell>
        </row>
        <row r="33854">
          <cell r="A33854" t="str">
            <v>DT080900E</v>
          </cell>
          <cell r="B33854" t="str">
            <v>TAMPA MANUTENCAO DA PORTA ESQ</v>
          </cell>
          <cell r="C33854" t="str">
            <v>UM</v>
          </cell>
        </row>
        <row r="33855">
          <cell r="A33855" t="str">
            <v>DT08090DF</v>
          </cell>
          <cell r="B33855" t="str">
            <v>TAMPA MANUTENCAO DA PORTA DIR    809 - 308 727 71 48</v>
          </cell>
          <cell r="C33855" t="str">
            <v>UM</v>
          </cell>
        </row>
        <row r="33856">
          <cell r="A33856" t="str">
            <v>DT08090EF</v>
          </cell>
          <cell r="B33856" t="str">
            <v>TAMPA MANUTENCAO DA PORTA ESQ    809 - 308 727 70 48</v>
          </cell>
          <cell r="C33856" t="str">
            <v>UM</v>
          </cell>
        </row>
        <row r="33857">
          <cell r="A33857" t="str">
            <v>DT081300D</v>
          </cell>
          <cell r="B33857" t="str">
            <v>SUPORTE ADAPT FAROL 608/708 DIR</v>
          </cell>
          <cell r="C33857" t="str">
            <v>UM</v>
          </cell>
        </row>
        <row r="33858">
          <cell r="A33858" t="str">
            <v>DT081300E</v>
          </cell>
          <cell r="B33858" t="str">
            <v>SUPORTE ADAPT FAROL 608/708 ESQ</v>
          </cell>
          <cell r="C33858" t="str">
            <v>UM</v>
          </cell>
        </row>
        <row r="33859">
          <cell r="A33859" t="str">
            <v>DT08130DF</v>
          </cell>
          <cell r="B33859" t="str">
            <v>SUPORTE ADAPT FAROL 608/708 DIR  813 - 308 826 71 01</v>
          </cell>
          <cell r="C33859" t="str">
            <v>UM</v>
          </cell>
        </row>
        <row r="33860">
          <cell r="A33860" t="str">
            <v>DT08130DG</v>
          </cell>
          <cell r="B33860" t="str">
            <v>MB 608 COMPLEMENTO DA GRADE</v>
          </cell>
          <cell r="C33860" t="str">
            <v>UM</v>
          </cell>
        </row>
        <row r="33861">
          <cell r="A33861" t="str">
            <v>DT08130EF</v>
          </cell>
          <cell r="B33861" t="str">
            <v>SUPORTE ADAPT FAROL 608/708 ESQ  813 - 308 826 70 01</v>
          </cell>
          <cell r="C33861" t="str">
            <v>UM</v>
          </cell>
        </row>
        <row r="33862">
          <cell r="A33862" t="str">
            <v>DT08130EG</v>
          </cell>
          <cell r="B33862" t="str">
            <v>MB 608 COMPLEMENTO DA GRADE</v>
          </cell>
          <cell r="C33862" t="str">
            <v>UM</v>
          </cell>
        </row>
        <row r="33863">
          <cell r="A33863" t="str">
            <v>DT0814000</v>
          </cell>
          <cell r="B33863" t="str">
            <v>BASE DO PAINEL LATERAL</v>
          </cell>
          <cell r="C33863" t="str">
            <v>UM</v>
          </cell>
        </row>
        <row r="33864">
          <cell r="A33864" t="str">
            <v>DT081400F</v>
          </cell>
          <cell r="B33864" t="str">
            <v>BASE DO PAINEL LATERAL           814 - 331 622 00 40</v>
          </cell>
          <cell r="C33864" t="str">
            <v>UM</v>
          </cell>
        </row>
        <row r="33865">
          <cell r="A33865" t="str">
            <v>DT0815000</v>
          </cell>
          <cell r="B33865" t="str">
            <v>BASE DO PAINEL CENTRAL</v>
          </cell>
          <cell r="C33865" t="str">
            <v>UM</v>
          </cell>
        </row>
        <row r="33866">
          <cell r="A33866" t="str">
            <v>DT081500F</v>
          </cell>
          <cell r="B33866" t="str">
            <v>BASE DO PAINEL CENTRAL           815 - 331 622 00 16</v>
          </cell>
          <cell r="C33866" t="str">
            <v>UM</v>
          </cell>
        </row>
        <row r="33867">
          <cell r="A33867" t="str">
            <v>DT081600D</v>
          </cell>
          <cell r="B33867" t="str">
            <v>REFORCO QUADR PORTA 608/708 DIR</v>
          </cell>
          <cell r="C33867" t="str">
            <v>UM</v>
          </cell>
        </row>
        <row r="33868">
          <cell r="A33868" t="str">
            <v>DT081600E</v>
          </cell>
          <cell r="B33868" t="str">
            <v>REFORCO QUADR PORTA 608/708 ESQ</v>
          </cell>
          <cell r="C33868" t="str">
            <v>UM</v>
          </cell>
        </row>
        <row r="33869">
          <cell r="A33869" t="str">
            <v>DT08160DF</v>
          </cell>
          <cell r="B33869" t="str">
            <v>REFORCO QUADR PORTA 608/708 DIR  816 - 308 622 76 16</v>
          </cell>
          <cell r="C33869" t="str">
            <v>UM</v>
          </cell>
        </row>
        <row r="33870">
          <cell r="A33870" t="str">
            <v>DT08160EF</v>
          </cell>
          <cell r="B33870" t="str">
            <v>REFORCO QUADR PORTA 608/708 ESQ  816 - 308 622 75 16</v>
          </cell>
          <cell r="C33870" t="str">
            <v>UM</v>
          </cell>
        </row>
        <row r="33871">
          <cell r="A33871" t="str">
            <v>DT081700D</v>
          </cell>
          <cell r="B33871" t="str">
            <v>CHAPA DO PAINEL DIR.</v>
          </cell>
          <cell r="C33871" t="str">
            <v>UM</v>
          </cell>
        </row>
        <row r="33872">
          <cell r="A33872" t="str">
            <v>DT081700E</v>
          </cell>
          <cell r="B33872" t="str">
            <v>CHAPA DO PAINEL ESQ.</v>
          </cell>
          <cell r="C33872" t="str">
            <v>UM</v>
          </cell>
        </row>
        <row r="33873">
          <cell r="A33873" t="str">
            <v>DT08170DF</v>
          </cell>
          <cell r="B33873" t="str">
            <v>CHAPA DO PAINEL DIR.             817 - 331 622 01 10</v>
          </cell>
          <cell r="C33873" t="str">
            <v>UM</v>
          </cell>
        </row>
        <row r="33874">
          <cell r="A33874" t="str">
            <v>DT08170EF</v>
          </cell>
          <cell r="B33874" t="str">
            <v>CHAPA DO PAINEL ESQ.             817 - 331 622 00 10</v>
          </cell>
          <cell r="C33874" t="str">
            <v>UM</v>
          </cell>
        </row>
        <row r="33875">
          <cell r="A33875" t="str">
            <v>DT081800D</v>
          </cell>
          <cell r="B33875" t="str">
            <v>CHAPA PAINEL INSTR DIR. ATE 82</v>
          </cell>
          <cell r="C33875" t="str">
            <v>UM</v>
          </cell>
        </row>
        <row r="33876">
          <cell r="A33876" t="str">
            <v>DT081800E</v>
          </cell>
          <cell r="B33876" t="str">
            <v>CHAPA PAINEL INSTR ESQ. ATE 82</v>
          </cell>
          <cell r="C33876" t="str">
            <v>UM</v>
          </cell>
        </row>
        <row r="33877">
          <cell r="A33877" t="str">
            <v>DT08180DF</v>
          </cell>
          <cell r="B33877" t="str">
            <v>CHAPA PAINEL INSTR DIR. ATE 82   818 - 344 622 75 10</v>
          </cell>
          <cell r="C33877" t="str">
            <v>UM</v>
          </cell>
        </row>
        <row r="33878">
          <cell r="A33878" t="str">
            <v>DT08180EF</v>
          </cell>
          <cell r="B33878" t="str">
            <v>CHAPA PAINEL INSTR ESQ. ATE 82   818 - 344 622 74 10</v>
          </cell>
          <cell r="C33878" t="str">
            <v>UM</v>
          </cell>
        </row>
        <row r="33879">
          <cell r="A33879" t="str">
            <v>DT0820000</v>
          </cell>
          <cell r="B33879" t="str">
            <v>PAINEL DE INSTRUMENTOS ANTIGO</v>
          </cell>
          <cell r="C33879" t="str">
            <v>UM</v>
          </cell>
        </row>
        <row r="33880">
          <cell r="A33880" t="str">
            <v>DT082000F</v>
          </cell>
          <cell r="B33880" t="str">
            <v>PAINEL DE INSTRUMENTOS ANTIGO    820 - 344 680 00 90</v>
          </cell>
          <cell r="C33880" t="str">
            <v>UM</v>
          </cell>
        </row>
        <row r="33881">
          <cell r="A33881" t="str">
            <v>DT082000G</v>
          </cell>
          <cell r="B33881" t="str">
            <v>MB GRADE DIANTEIRA DESMONTADA</v>
          </cell>
          <cell r="C33881" t="str">
            <v>UM</v>
          </cell>
        </row>
        <row r="33882">
          <cell r="A33882" t="str">
            <v>DT082100F</v>
          </cell>
          <cell r="B33882" t="str">
            <v>REFORCO INTERNO PAINEL ATE 82    821</v>
          </cell>
          <cell r="C33882" t="str">
            <v>UM</v>
          </cell>
        </row>
        <row r="33883">
          <cell r="A33883" t="str">
            <v>DT0822000</v>
          </cell>
          <cell r="B33883" t="str">
            <v>TAMPA FUSIVEIS PAINEL ANTIGO</v>
          </cell>
          <cell r="C33883" t="str">
            <v>UM</v>
          </cell>
        </row>
        <row r="33884">
          <cell r="A33884" t="str">
            <v>DT082200F</v>
          </cell>
          <cell r="B33884" t="str">
            <v>TAMPA FUSIVEIS PAINEL ANTIGO     822 - 344 680 70 82</v>
          </cell>
          <cell r="C33884" t="str">
            <v>UM</v>
          </cell>
        </row>
        <row r="33885">
          <cell r="A33885" t="str">
            <v>DT082200G</v>
          </cell>
          <cell r="B33885" t="str">
            <v>MB GRADE DIANTEIRA DESMONTADA</v>
          </cell>
          <cell r="C33885" t="str">
            <v>UM</v>
          </cell>
        </row>
        <row r="33886">
          <cell r="A33886" t="str">
            <v>DT0823000</v>
          </cell>
          <cell r="B33886" t="str">
            <v>TAMPA PORTA-LUVAS PAINEL ANTIGO</v>
          </cell>
          <cell r="C33886" t="str">
            <v>UM</v>
          </cell>
        </row>
        <row r="33887">
          <cell r="A33887" t="str">
            <v>DT082300F</v>
          </cell>
          <cell r="B33887" t="str">
            <v>TAMPA PORTA-LUVAS PAINEL ANTIGO  823 - 344 680 00 82</v>
          </cell>
          <cell r="C33887" t="str">
            <v>UM</v>
          </cell>
        </row>
        <row r="33888">
          <cell r="A33888" t="str">
            <v>DT082300G</v>
          </cell>
          <cell r="B33888" t="str">
            <v>MB GRADE DIANTEIRA DESMONTADA</v>
          </cell>
          <cell r="C33888" t="str">
            <v>UM</v>
          </cell>
        </row>
        <row r="33889">
          <cell r="A33889" t="str">
            <v>DT0825000</v>
          </cell>
          <cell r="B33889" t="str">
            <v>TRAVESSA DO CARDAN MONTADA</v>
          </cell>
          <cell r="C33889" t="str">
            <v>UM</v>
          </cell>
        </row>
        <row r="33890">
          <cell r="A33890" t="str">
            <v>DT082500F</v>
          </cell>
          <cell r="B33890" t="str">
            <v>TRAVESSA DO CARDAN MONTADA       825 - 345 312 01 07</v>
          </cell>
          <cell r="C33890" t="str">
            <v>UM</v>
          </cell>
        </row>
        <row r="33891">
          <cell r="A33891" t="str">
            <v>DT0826000</v>
          </cell>
          <cell r="B33891" t="str">
            <v>TRAVESSA DO CARDAN MONTADA</v>
          </cell>
          <cell r="C33891" t="str">
            <v>UM</v>
          </cell>
        </row>
        <row r="33892">
          <cell r="A33892" t="str">
            <v>DT082600F</v>
          </cell>
          <cell r="B33892" t="str">
            <v>TRAVESSA DO CARDAN MONTADA       826 - 345 312 71 36</v>
          </cell>
          <cell r="C33892" t="str">
            <v>UM</v>
          </cell>
        </row>
        <row r="33893">
          <cell r="A33893" t="str">
            <v>DT0827000</v>
          </cell>
          <cell r="B33893" t="str">
            <v>TRAVESSA DO CARDAN</v>
          </cell>
          <cell r="C33893" t="str">
            <v>UM</v>
          </cell>
        </row>
        <row r="33894">
          <cell r="A33894" t="str">
            <v>DT082700F</v>
          </cell>
          <cell r="B33894" t="str">
            <v>TRAVESSA DO CARDAN               827 - 345 312 71 75</v>
          </cell>
          <cell r="C33894" t="str">
            <v>UM</v>
          </cell>
        </row>
        <row r="33895">
          <cell r="A33895" t="str">
            <v>DT0828000</v>
          </cell>
          <cell r="B33895" t="str">
            <v>TRAVESSA DO CARDAN MONTADA</v>
          </cell>
          <cell r="C33895" t="str">
            <v>UM</v>
          </cell>
        </row>
        <row r="33896">
          <cell r="A33896" t="str">
            <v>DT082800F</v>
          </cell>
          <cell r="B33896" t="str">
            <v>TRAVESSA DO CARDAN MONTADA       828 - 345 312 71 15</v>
          </cell>
          <cell r="C33896" t="str">
            <v>UM</v>
          </cell>
        </row>
        <row r="33897">
          <cell r="A33897" t="str">
            <v>DT0829000</v>
          </cell>
          <cell r="B33897" t="str">
            <v>TRAVESSA DO CARDAN</v>
          </cell>
          <cell r="C33897" t="str">
            <v>UM</v>
          </cell>
        </row>
        <row r="33898">
          <cell r="A33898" t="str">
            <v>DT082900F</v>
          </cell>
          <cell r="B33898" t="str">
            <v>TRAVESSA DO CARDAN               829 - 345 312 72 15</v>
          </cell>
          <cell r="C33898" t="str">
            <v>UM</v>
          </cell>
        </row>
        <row r="33899">
          <cell r="A33899" t="str">
            <v>DT0830000</v>
          </cell>
          <cell r="B33899" t="str">
            <v>TRAVESSA DO CARDAN MONTADA</v>
          </cell>
          <cell r="C33899" t="str">
            <v>UM</v>
          </cell>
        </row>
        <row r="33900">
          <cell r="A33900" t="str">
            <v>DT083000F</v>
          </cell>
          <cell r="B33900" t="str">
            <v>TRAVESSA DO CARDAN MONTADA       830 - 345 312 73 17</v>
          </cell>
          <cell r="C33900" t="str">
            <v>UM</v>
          </cell>
        </row>
        <row r="33901">
          <cell r="A33901" t="str">
            <v>DT083100D</v>
          </cell>
          <cell r="B33901" t="str">
            <v>COLUNA EXT PORTA 608/708 DIR.</v>
          </cell>
          <cell r="C33901" t="str">
            <v>UM</v>
          </cell>
        </row>
        <row r="33902">
          <cell r="A33902" t="str">
            <v>DT083100E</v>
          </cell>
          <cell r="B33902" t="str">
            <v>COLUNA EXT PORTA 608/708 ESQ.</v>
          </cell>
          <cell r="C33902" t="str">
            <v>UM</v>
          </cell>
        </row>
        <row r="33903">
          <cell r="A33903" t="str">
            <v>DT08310DF</v>
          </cell>
          <cell r="B33903" t="str">
            <v>COLUNA EXT PORTA 608/708 DIR.    831 - 308 620 03 13</v>
          </cell>
          <cell r="C33903" t="str">
            <v>UM</v>
          </cell>
        </row>
        <row r="33904">
          <cell r="A33904" t="str">
            <v>DT08310EF</v>
          </cell>
          <cell r="B33904" t="str">
            <v>COLUNA EXT PORTA 608/708 ESQ.    831 - 308 620 02 13</v>
          </cell>
          <cell r="C33904" t="str">
            <v>UM</v>
          </cell>
        </row>
        <row r="33905">
          <cell r="A33905" t="str">
            <v>DT0832000</v>
          </cell>
          <cell r="B33905" t="str">
            <v>VARAO DA CABINE INTERCOOLER      832 - 350 610 71 14</v>
          </cell>
          <cell r="C33905" t="str">
            <v>UM</v>
          </cell>
        </row>
        <row r="33906">
          <cell r="A33906" t="str">
            <v>DT083200F</v>
          </cell>
          <cell r="B33906" t="str">
            <v>VARAO DA CABINE INTERCOOLER      832 - 350 610 71 14</v>
          </cell>
          <cell r="C33906" t="str">
            <v>UM</v>
          </cell>
        </row>
        <row r="33907">
          <cell r="A33907" t="str">
            <v>DT083300D</v>
          </cell>
          <cell r="B33907" t="str">
            <v>CANTO TRAS CAB DUP COMP 1932 DIR</v>
          </cell>
          <cell r="C33907" t="str">
            <v>UM</v>
          </cell>
        </row>
        <row r="33908">
          <cell r="A33908" t="str">
            <v>DT083300E</v>
          </cell>
          <cell r="B33908" t="str">
            <v>CANTO TRAS CAB DUP COMP 1932 ESQ</v>
          </cell>
          <cell r="C33908" t="str">
            <v>UM</v>
          </cell>
        </row>
        <row r="33909">
          <cell r="A33909" t="str">
            <v>DT08330DF</v>
          </cell>
          <cell r="B33909" t="str">
            <v>CANTO TRAS CAB DUP COMP 1932 DIR 833 - 350 640 74 02</v>
          </cell>
          <cell r="C33909" t="str">
            <v>UM</v>
          </cell>
        </row>
        <row r="33910">
          <cell r="A33910" t="str">
            <v>DT08330EF</v>
          </cell>
          <cell r="B33910" t="str">
            <v>CANTO TRAS CAB DUP COMP 1932 ESQ 833 - 350 640 77 02</v>
          </cell>
          <cell r="C33910" t="str">
            <v>UM</v>
          </cell>
        </row>
        <row r="33911">
          <cell r="A33911" t="str">
            <v>DT083400D</v>
          </cell>
          <cell r="B33911" t="str">
            <v>CANTO EXT TRAS CAB MOD ANTIG DIR</v>
          </cell>
          <cell r="C33911" t="str">
            <v>UM</v>
          </cell>
        </row>
        <row r="33912">
          <cell r="A33912" t="str">
            <v>DT083400E</v>
          </cell>
          <cell r="B33912" t="str">
            <v>CANTO EXT TRAS CAB MOD ANTIG ESQ</v>
          </cell>
          <cell r="C33912" t="str">
            <v>UM</v>
          </cell>
        </row>
        <row r="33913">
          <cell r="A33913" t="str">
            <v>DT08340DF</v>
          </cell>
          <cell r="B33913" t="str">
            <v>CANTO EXT TRAS CAB MOD ANTIG DIR 834 - 331 640 71 09</v>
          </cell>
          <cell r="C33913" t="str">
            <v>UM</v>
          </cell>
        </row>
        <row r="33914">
          <cell r="A33914" t="str">
            <v>DT08340EF</v>
          </cell>
          <cell r="B33914" t="str">
            <v>CANTO EXT TRAS CAB MOD ANTIG ESQ 834 - 331 640 70 09</v>
          </cell>
          <cell r="C33914" t="str">
            <v>UM</v>
          </cell>
        </row>
        <row r="33915">
          <cell r="A33915" t="str">
            <v>DT083600D</v>
          </cell>
          <cell r="B33915" t="str">
            <v>TAMPA PORTA EXTERNA INTEIRA  MODERNA</v>
          </cell>
          <cell r="C33915" t="str">
            <v>UM</v>
          </cell>
        </row>
        <row r="33916">
          <cell r="A33916" t="str">
            <v>DT083600E</v>
          </cell>
          <cell r="B33916" t="str">
            <v>TAMPA PORTA EXTERNA INTEIRA  MODERNA</v>
          </cell>
          <cell r="C33916" t="str">
            <v>UM</v>
          </cell>
        </row>
        <row r="33917">
          <cell r="A33917" t="str">
            <v>DT08360DF</v>
          </cell>
          <cell r="B33917" t="str">
            <v>TAMPA PORTA EXTERNA INTEIRA  MODERNA - 308 722 75 09</v>
          </cell>
          <cell r="C33917" t="str">
            <v>UM</v>
          </cell>
        </row>
        <row r="33918">
          <cell r="A33918" t="str">
            <v>DT08360EF</v>
          </cell>
          <cell r="B33918" t="str">
            <v>TAMPA PORTA EXTERNA INTEIRA  MODERNA - 308 722 74 09</v>
          </cell>
          <cell r="C33918" t="str">
            <v>UM</v>
          </cell>
        </row>
        <row r="33919">
          <cell r="A33919" t="str">
            <v>DT083700D</v>
          </cell>
          <cell r="B33919" t="str">
            <v>FRONTAL INTERNA 1932/1934 DIR</v>
          </cell>
          <cell r="C33919" t="str">
            <v>UM</v>
          </cell>
        </row>
        <row r="33920">
          <cell r="A33920" t="str">
            <v>DT083700E</v>
          </cell>
          <cell r="B33920" t="str">
            <v>FRONTAL INTERNA 1932/1934 ESQ</v>
          </cell>
          <cell r="C33920" t="str">
            <v>UM</v>
          </cell>
        </row>
        <row r="33921">
          <cell r="A33921" t="str">
            <v>DT08370DF</v>
          </cell>
          <cell r="B33921" t="str">
            <v>FRONTAL INTERNA 1932/1934 DIR    837 - 350 620 71 65</v>
          </cell>
          <cell r="C33921" t="str">
            <v>UM</v>
          </cell>
        </row>
        <row r="33922">
          <cell r="A33922" t="str">
            <v>DT08370EF</v>
          </cell>
          <cell r="B33922" t="str">
            <v>FRONTAL INTERNA 1932/1934 ESQ    837 - 350 620 72 65</v>
          </cell>
          <cell r="C33922" t="str">
            <v>UM</v>
          </cell>
        </row>
        <row r="33923">
          <cell r="A33923" t="str">
            <v>DT0838000</v>
          </cell>
          <cell r="B33923" t="str">
            <v>HASTE DA FECHADURA PORTA 608D    838 - 344 723 00 69</v>
          </cell>
          <cell r="C33923" t="str">
            <v>UM</v>
          </cell>
        </row>
        <row r="33924">
          <cell r="A33924" t="str">
            <v>DT083800F</v>
          </cell>
          <cell r="B33924" t="str">
            <v>HASTE DA FECHADURA PORTA 608D    838 - 344 723 00 69</v>
          </cell>
          <cell r="C33924" t="str">
            <v>UM</v>
          </cell>
        </row>
        <row r="33925">
          <cell r="A33925" t="str">
            <v>DT0839000</v>
          </cell>
          <cell r="B33925" t="str">
            <v>BORRACHA SUP. PEDAL PROTETOR     839 - 322 293 00 77</v>
          </cell>
          <cell r="C33925" t="str">
            <v>UM</v>
          </cell>
        </row>
        <row r="33926">
          <cell r="A33926" t="str">
            <v>DT083900F</v>
          </cell>
          <cell r="B33926" t="str">
            <v>BORRACHA SUP. PEDAL PROTETOR     839 - 322 293 00 77</v>
          </cell>
          <cell r="C33926" t="str">
            <v>UM</v>
          </cell>
        </row>
        <row r="33927">
          <cell r="A33927" t="str">
            <v>DT0840000</v>
          </cell>
          <cell r="B33927" t="str">
            <v>BORRACHA INF. PEDAL PROTETOR     840 - 312 291 11 97</v>
          </cell>
          <cell r="C33927" t="str">
            <v>UM</v>
          </cell>
        </row>
        <row r="33928">
          <cell r="A33928" t="str">
            <v>DT084000F</v>
          </cell>
          <cell r="B33928" t="str">
            <v>BORRACHA INF. PEDAL PROTETOR     840 - 312 291 11 97</v>
          </cell>
          <cell r="C33928" t="str">
            <v>UM</v>
          </cell>
        </row>
        <row r="33929">
          <cell r="A33929" t="str">
            <v>DT0842000</v>
          </cell>
          <cell r="B33929" t="str">
            <v>SUPORTE P/CHOQUE 608D DIANTEIRO</v>
          </cell>
          <cell r="C33929" t="str">
            <v>UM</v>
          </cell>
        </row>
        <row r="33930">
          <cell r="A33930" t="str">
            <v>DT084200F</v>
          </cell>
          <cell r="B33930" t="str">
            <v>SUPORTE P/CHOQUE 608D DIANTEIRO  842 - 309 525 02 39</v>
          </cell>
          <cell r="C33930" t="str">
            <v>UM</v>
          </cell>
        </row>
        <row r="33931">
          <cell r="A33931" t="str">
            <v>DT084300E</v>
          </cell>
          <cell r="B33931" t="str">
            <v>LONGARINA CABINE 608/708 ESQ</v>
          </cell>
          <cell r="C33931" t="str">
            <v>UM</v>
          </cell>
        </row>
        <row r="33932">
          <cell r="A33932" t="str">
            <v>DT08430EF</v>
          </cell>
          <cell r="B33932" t="str">
            <v>LONGARINA CABINE 608/708 ESQ     843 - 308 620 70 86</v>
          </cell>
          <cell r="C33932" t="str">
            <v>UM</v>
          </cell>
        </row>
        <row r="33933">
          <cell r="A33933" t="str">
            <v>DT084400D</v>
          </cell>
          <cell r="B33933" t="str">
            <v>LONGARINA CABINE 608/708 DIR</v>
          </cell>
          <cell r="C33933" t="str">
            <v>UM</v>
          </cell>
        </row>
        <row r="33934">
          <cell r="A33934" t="str">
            <v>DT08440DF</v>
          </cell>
          <cell r="B33934" t="str">
            <v>LONGARINA CABINE 608/708 DIR     844 - 308 620 71 86</v>
          </cell>
          <cell r="C33934" t="str">
            <v>UM</v>
          </cell>
        </row>
        <row r="33935">
          <cell r="A33935" t="str">
            <v>DT0847000</v>
          </cell>
          <cell r="B33935" t="str">
            <v>CAIXA DO ASSENTO MOTORISTA</v>
          </cell>
          <cell r="C33935" t="str">
            <v>UM</v>
          </cell>
        </row>
        <row r="33936">
          <cell r="A33936" t="str">
            <v>DT084700F</v>
          </cell>
          <cell r="B33936" t="str">
            <v>CAIXA DO ASSENTO MOTORISTA       847 - 308 620 72 46</v>
          </cell>
          <cell r="C33936" t="str">
            <v>UM</v>
          </cell>
        </row>
        <row r="33937">
          <cell r="A33937" t="str">
            <v>DT0851000</v>
          </cell>
          <cell r="B33937" t="str">
            <v>CAPO INTERNO MOTOR 608/708</v>
          </cell>
          <cell r="C33937" t="str">
            <v>UM</v>
          </cell>
        </row>
        <row r="33938">
          <cell r="A33938" t="str">
            <v>DT085700D</v>
          </cell>
          <cell r="B33938" t="str">
            <v>CALHA SUPERIOR PORTA DIR</v>
          </cell>
          <cell r="C33938" t="str">
            <v>UM</v>
          </cell>
        </row>
        <row r="33939">
          <cell r="A33939" t="str">
            <v>DT085700E</v>
          </cell>
          <cell r="B33939" t="str">
            <v>CALHA SUPERIOR PORTA ESQ</v>
          </cell>
          <cell r="C33939" t="str">
            <v>UM</v>
          </cell>
        </row>
        <row r="33940">
          <cell r="A33940" t="str">
            <v>DT08570DF</v>
          </cell>
          <cell r="B33940" t="str">
            <v>CALHA SUPERIOR PORTA DIR         857</v>
          </cell>
          <cell r="C33940" t="str">
            <v>UM</v>
          </cell>
        </row>
        <row r="33941">
          <cell r="A33941" t="str">
            <v>DT08570EF</v>
          </cell>
          <cell r="B33941" t="str">
            <v>CALHA SUPERIOR PORTA ESQ         857</v>
          </cell>
          <cell r="C33941" t="str">
            <v>UM</v>
          </cell>
        </row>
        <row r="33942">
          <cell r="A33942" t="str">
            <v>DT0858000</v>
          </cell>
          <cell r="B33942" t="str">
            <v>TAMPA DA CAIXA DE FUSIVEIS</v>
          </cell>
          <cell r="C33942" t="str">
            <v>UM</v>
          </cell>
        </row>
        <row r="33943">
          <cell r="A33943" t="str">
            <v>DT086000D</v>
          </cell>
          <cell r="B33943" t="str">
            <v>CURVAO DO PARALAMA DIR.</v>
          </cell>
          <cell r="C33943" t="str">
            <v>UM</v>
          </cell>
        </row>
        <row r="33944">
          <cell r="A33944" t="str">
            <v>DT086000E</v>
          </cell>
          <cell r="B33944" t="str">
            <v>CURVAO DO PARALAMA ESQ.</v>
          </cell>
          <cell r="C33944" t="str">
            <v>UM</v>
          </cell>
        </row>
        <row r="33945">
          <cell r="A33945" t="str">
            <v>DT08600DF</v>
          </cell>
          <cell r="B33945" t="str">
            <v>CURVAO DO PARALAMA DIR.          860 - 308 626 01 33</v>
          </cell>
          <cell r="C33945" t="str">
            <v>UM</v>
          </cell>
        </row>
        <row r="33946">
          <cell r="A33946" t="str">
            <v>DT08600DG</v>
          </cell>
          <cell r="B33946" t="str">
            <v>MB 608 REPARO PARALAMA</v>
          </cell>
          <cell r="C33946" t="str">
            <v>UM</v>
          </cell>
        </row>
        <row r="33947">
          <cell r="A33947" t="str">
            <v>DT08600EF</v>
          </cell>
          <cell r="B33947" t="str">
            <v>CURVAO DO PARALAMA ESQ.          860 - 308 626 00 33</v>
          </cell>
          <cell r="C33947" t="str">
            <v>UM</v>
          </cell>
        </row>
        <row r="33948">
          <cell r="A33948" t="str">
            <v>DT08600EG</v>
          </cell>
          <cell r="B33948" t="str">
            <v>MB 608 REPARO PARALAMA</v>
          </cell>
          <cell r="C33948" t="str">
            <v>UM</v>
          </cell>
        </row>
        <row r="33949">
          <cell r="A33949" t="str">
            <v>DT0864000</v>
          </cell>
          <cell r="B33949" t="str">
            <v>TETO CABINA 608D/708D</v>
          </cell>
          <cell r="C33949" t="str">
            <v>UM</v>
          </cell>
        </row>
        <row r="33950">
          <cell r="A33950" t="str">
            <v>DT086400F</v>
          </cell>
          <cell r="B33950" t="str">
            <v>TETO CABINA 608D/708D            864 - 308 650 02 09</v>
          </cell>
          <cell r="C33950" t="str">
            <v>UM</v>
          </cell>
        </row>
        <row r="33951">
          <cell r="A33951" t="str">
            <v>DT086400G</v>
          </cell>
          <cell r="B33951" t="str">
            <v>MB 1620 PARALAMA DIANTEIRO</v>
          </cell>
          <cell r="C33951" t="str">
            <v>UM</v>
          </cell>
        </row>
        <row r="33952">
          <cell r="A33952" t="str">
            <v>DT0865000</v>
          </cell>
          <cell r="B33952" t="str">
            <v>GRADE DE FERRO TIPO ANTIGO</v>
          </cell>
          <cell r="C33952" t="str">
            <v>UM</v>
          </cell>
        </row>
        <row r="33953">
          <cell r="A33953" t="str">
            <v>DT086500F</v>
          </cell>
          <cell r="B33953" t="str">
            <v>GRADE DE FERRO TIPO ANTIGO       865 - 344 750 70 02</v>
          </cell>
          <cell r="C33953" t="str">
            <v>UM</v>
          </cell>
        </row>
        <row r="33954">
          <cell r="A33954" t="str">
            <v>DT08650PF</v>
          </cell>
          <cell r="B33954" t="str">
            <v>GRADE DE FERRO TIPO ANTIGO PRETO FOSCO</v>
          </cell>
          <cell r="C33954" t="str">
            <v>UM</v>
          </cell>
        </row>
        <row r="33955">
          <cell r="A33955" t="str">
            <v>DT0866000</v>
          </cell>
          <cell r="B33955" t="str">
            <v>TRAVESSA DA PAREDE TRAS LEITO</v>
          </cell>
          <cell r="C33955" t="str">
            <v>UM</v>
          </cell>
        </row>
        <row r="33956">
          <cell r="A33956" t="str">
            <v>DT086600F</v>
          </cell>
          <cell r="B33956" t="str">
            <v>TRAVESSA DA PAREDE TRAS LEITO    866 - 350 610 02 14</v>
          </cell>
          <cell r="C33956" t="str">
            <v>UM</v>
          </cell>
        </row>
        <row r="33957">
          <cell r="A33957" t="str">
            <v>DT0867000</v>
          </cell>
          <cell r="B33957" t="str">
            <v>PARAFUSO DO ESTRIBO ZINCADO BR</v>
          </cell>
          <cell r="C33957" t="str">
            <v>UM</v>
          </cell>
        </row>
        <row r="33958">
          <cell r="A33958" t="str">
            <v>DT0868000</v>
          </cell>
          <cell r="B33958" t="str">
            <v>PAREDE CENTRAL TRASEIRA 608/708</v>
          </cell>
          <cell r="C33958" t="str">
            <v>UM</v>
          </cell>
        </row>
        <row r="33959">
          <cell r="A33959" t="str">
            <v>DT086800F</v>
          </cell>
          <cell r="B33959" t="str">
            <v>PAREDE CENTRAL TRASEIRA 608/708  868 - 308 647 00 09</v>
          </cell>
          <cell r="C33959" t="str">
            <v>UM</v>
          </cell>
        </row>
        <row r="33960">
          <cell r="A33960" t="str">
            <v>DT086900D</v>
          </cell>
          <cell r="B33960" t="str">
            <v>REV EXT CANTO TRAS 608/708 DIR</v>
          </cell>
          <cell r="C33960" t="str">
            <v>UM</v>
          </cell>
        </row>
        <row r="33961">
          <cell r="A33961" t="str">
            <v>DT086900E</v>
          </cell>
          <cell r="B33961" t="str">
            <v>REV EXT CANTO TRAS 608/708 ESQ</v>
          </cell>
          <cell r="C33961" t="str">
            <v>UM</v>
          </cell>
        </row>
        <row r="33962">
          <cell r="A33962" t="str">
            <v>DT08690DF</v>
          </cell>
          <cell r="B33962" t="str">
            <v>REV EXT CANTO TRAS 608/708 DIR   869 - 308 640 72 09</v>
          </cell>
          <cell r="C33962" t="str">
            <v>UM</v>
          </cell>
        </row>
        <row r="33963">
          <cell r="A33963" t="str">
            <v>DT08690DG</v>
          </cell>
          <cell r="B33963" t="str">
            <v>MB 608 REFORO TRASEIRO DA PORTA</v>
          </cell>
          <cell r="C33963" t="str">
            <v>UM</v>
          </cell>
        </row>
        <row r="33964">
          <cell r="A33964" t="str">
            <v>DT08690EF</v>
          </cell>
          <cell r="B33964" t="str">
            <v>REV EXT CANTO TRAS 608/708 ESQ   869 - 308 640 71 09</v>
          </cell>
          <cell r="C33964" t="str">
            <v>UM</v>
          </cell>
        </row>
        <row r="33965">
          <cell r="A33965" t="str">
            <v>DT08690EG</v>
          </cell>
          <cell r="B33965" t="str">
            <v>MB 608 REFORO TRASEIRO DA PORTA</v>
          </cell>
          <cell r="C33965" t="str">
            <v>UM</v>
          </cell>
        </row>
        <row r="33966">
          <cell r="A33966" t="str">
            <v>DT087000D</v>
          </cell>
          <cell r="B33966" t="str">
            <v>REVEST INT CANTO TRAS 608 DIR</v>
          </cell>
          <cell r="C33966" t="str">
            <v>UM</v>
          </cell>
        </row>
        <row r="33967">
          <cell r="A33967" t="str">
            <v>DT087000E</v>
          </cell>
          <cell r="B33967" t="str">
            <v>REVEST INT CANTO TRAS 608 ESQ</v>
          </cell>
          <cell r="C33967" t="str">
            <v>UM</v>
          </cell>
        </row>
        <row r="33968">
          <cell r="A33968" t="str">
            <v>DT08700DF</v>
          </cell>
          <cell r="B33968" t="str">
            <v>REVEST INT CANTO TRAS 608 DIR    870 - 308 641 72 10</v>
          </cell>
          <cell r="C33968" t="str">
            <v>UM</v>
          </cell>
        </row>
        <row r="33969">
          <cell r="A33969" t="str">
            <v>DT08700DG</v>
          </cell>
          <cell r="B33969" t="str">
            <v>MB 608 REFORO TRASEIRO DA PORTA</v>
          </cell>
          <cell r="C33969" t="str">
            <v>UM</v>
          </cell>
        </row>
        <row r="33970">
          <cell r="A33970" t="str">
            <v>DT08700EF</v>
          </cell>
          <cell r="B33970" t="str">
            <v>REVEST INT CANTO TRAS 608 ESQ    870 - 308 641 71 10</v>
          </cell>
          <cell r="C33970" t="str">
            <v>UM</v>
          </cell>
        </row>
        <row r="33971">
          <cell r="A33971" t="str">
            <v>DT08700EG</v>
          </cell>
          <cell r="B33971" t="str">
            <v>MB 608 REFORO TRASEIRO DA PORTA</v>
          </cell>
          <cell r="C33971" t="str">
            <v>UM</v>
          </cell>
        </row>
        <row r="33972">
          <cell r="A33972" t="str">
            <v>DT0872000</v>
          </cell>
          <cell r="B33972" t="str">
            <v>CHAPA PAREDE TRASEIRA 1933/34</v>
          </cell>
          <cell r="C33972" t="str">
            <v>UM</v>
          </cell>
        </row>
        <row r="33973">
          <cell r="A33973" t="str">
            <v>DT087200F</v>
          </cell>
          <cell r="B33973" t="str">
            <v>CHAPA PAREDE TRASEIRA 1933/34    872 - 350 647 00 07</v>
          </cell>
          <cell r="C33973" t="str">
            <v>UM</v>
          </cell>
        </row>
        <row r="33974">
          <cell r="A33974" t="str">
            <v>DT0873000</v>
          </cell>
          <cell r="B33974" t="str">
            <v>CALHA SUP PARED TRASEIRA 608/708</v>
          </cell>
          <cell r="C33974" t="str">
            <v>UM</v>
          </cell>
        </row>
        <row r="33975">
          <cell r="A33975" t="str">
            <v>DT087300F</v>
          </cell>
          <cell r="B33975" t="str">
            <v>CALHA SUP PARED TRASEIRA 608/708 873 - 308 640 00 28</v>
          </cell>
          <cell r="C33975" t="str">
            <v>UM</v>
          </cell>
        </row>
        <row r="33976">
          <cell r="A33976" t="str">
            <v>DT0877000</v>
          </cell>
          <cell r="B33976" t="str">
            <v>FECHO INFERIOR DO CAPO</v>
          </cell>
          <cell r="C33976" t="str">
            <v>UM</v>
          </cell>
        </row>
        <row r="33977">
          <cell r="A33977" t="str">
            <v>DT087700F</v>
          </cell>
          <cell r="B33977" t="str">
            <v>FECHO INFERIOR DO CAPO           877 - 331 880 70 60</v>
          </cell>
          <cell r="C33977" t="str">
            <v>UM</v>
          </cell>
        </row>
        <row r="33978">
          <cell r="A33978" t="str">
            <v>DT0880000</v>
          </cell>
          <cell r="B33978" t="str">
            <v>ALONGAMENTO DO ESTRIBO</v>
          </cell>
          <cell r="C33978" t="str">
            <v>UM</v>
          </cell>
        </row>
        <row r="33979">
          <cell r="A33979" t="str">
            <v>DT088000F</v>
          </cell>
          <cell r="B33979" t="str">
            <v>ALONGAMENTO DO ESTRIBO           880</v>
          </cell>
          <cell r="C33979" t="str">
            <v>UM</v>
          </cell>
        </row>
        <row r="33980">
          <cell r="A33980" t="str">
            <v>DT0881000</v>
          </cell>
          <cell r="B33980" t="str">
            <v>TAMPA DO PAINEL CENTRAL</v>
          </cell>
          <cell r="C33980" t="str">
            <v>UM</v>
          </cell>
        </row>
        <row r="33981">
          <cell r="A33981" t="str">
            <v>DT0884000</v>
          </cell>
          <cell r="B33981" t="str">
            <v>CHAPA CENTRAL PARABRISA 608/708</v>
          </cell>
          <cell r="C33981" t="str">
            <v>UM</v>
          </cell>
        </row>
        <row r="33982">
          <cell r="A33982" t="str">
            <v>DT088400F</v>
          </cell>
          <cell r="B33982" t="str">
            <v>CHAPA CENTRAL PARABRISA 608/708  884 - 309 627 00 02</v>
          </cell>
          <cell r="C33982" t="str">
            <v>UM</v>
          </cell>
        </row>
        <row r="33983">
          <cell r="A33983" t="str">
            <v>DT088400G</v>
          </cell>
          <cell r="B33983" t="str">
            <v>MB 608 GRADE</v>
          </cell>
          <cell r="C33983" t="str">
            <v>UM</v>
          </cell>
        </row>
        <row r="33984">
          <cell r="A33984" t="str">
            <v>DT0886000</v>
          </cell>
          <cell r="B33984" t="str">
            <v>SUPORTE TRASEIRO DA CABINE</v>
          </cell>
          <cell r="C33984" t="str">
            <v>UM</v>
          </cell>
        </row>
        <row r="33985">
          <cell r="A33985" t="str">
            <v>DT088600F</v>
          </cell>
          <cell r="B33985" t="str">
            <v>SUPORTE TRASEIRO DA CABINE       886</v>
          </cell>
          <cell r="C33985" t="str">
            <v>UM</v>
          </cell>
        </row>
        <row r="33986">
          <cell r="A33986" t="str">
            <v>DT088600G</v>
          </cell>
          <cell r="B33986" t="str">
            <v>SUPORTE LATERAL PµRA-CHOQUE</v>
          </cell>
          <cell r="C33986" t="str">
            <v>UM</v>
          </cell>
        </row>
        <row r="33987">
          <cell r="A33987" t="str">
            <v>DT08860PF</v>
          </cell>
          <cell r="B33987" t="str">
            <v>SUPORTE TRASEIRO DA CABINE PRETO FOSCO</v>
          </cell>
          <cell r="C33987" t="str">
            <v>UM</v>
          </cell>
        </row>
        <row r="33988">
          <cell r="A33988" t="str">
            <v>DT0887000</v>
          </cell>
          <cell r="B33988" t="str">
            <v>CANAL DO AR</v>
          </cell>
          <cell r="C33988" t="str">
            <v>UM</v>
          </cell>
        </row>
        <row r="33989">
          <cell r="A33989" t="str">
            <v>DT088700F</v>
          </cell>
          <cell r="B33989" t="str">
            <v>CANAL DO AR                      887 - 322 830 07 62</v>
          </cell>
          <cell r="C33989" t="str">
            <v>UM</v>
          </cell>
        </row>
        <row r="33990">
          <cell r="A33990" t="str">
            <v>DT0888000</v>
          </cell>
          <cell r="B33990" t="str">
            <v>SUPORTE FILTRO DO AR PEQUENO</v>
          </cell>
          <cell r="C33990" t="str">
            <v>UM</v>
          </cell>
        </row>
        <row r="33991">
          <cell r="A33991" t="str">
            <v>DT088800F</v>
          </cell>
          <cell r="B33991" t="str">
            <v>SUPORTE FILTRO DO AR PEQUENO     888 - 352 528 24 40</v>
          </cell>
          <cell r="C33991" t="str">
            <v>UM</v>
          </cell>
        </row>
        <row r="33992">
          <cell r="A33992" t="str">
            <v>DT089000D</v>
          </cell>
          <cell r="B33992" t="str">
            <v>CONJ. MANCAL ESCORA DO CAPO DIR.</v>
          </cell>
          <cell r="C33992" t="str">
            <v>UM</v>
          </cell>
        </row>
        <row r="33993">
          <cell r="A33993" t="str">
            <v>DT089000E</v>
          </cell>
          <cell r="B33993" t="str">
            <v>CONJ. MANCAL ESCORA DO CAPO ESQ.</v>
          </cell>
          <cell r="C33993" t="str">
            <v>UM</v>
          </cell>
        </row>
        <row r="33994">
          <cell r="A33994" t="str">
            <v>DT0892000</v>
          </cell>
          <cell r="B33994" t="str">
            <v>CHAPA INTERNA TETO ITINERARIO</v>
          </cell>
          <cell r="C33994" t="str">
            <v>UM</v>
          </cell>
        </row>
        <row r="33995">
          <cell r="A33995" t="str">
            <v>DT089200F</v>
          </cell>
          <cell r="B33995" t="str">
            <v>CHAPA INTERNA TETO ITINERARIO    892 - 308 622 70 35</v>
          </cell>
          <cell r="C33995" t="str">
            <v>UM</v>
          </cell>
        </row>
        <row r="33996">
          <cell r="A33996" t="str">
            <v>DT0893000</v>
          </cell>
          <cell r="B33996" t="str">
            <v>GRADE DIANTEIRA 608D</v>
          </cell>
          <cell r="C33996" t="str">
            <v>UM</v>
          </cell>
        </row>
        <row r="33997">
          <cell r="A33997" t="str">
            <v>DT089300F</v>
          </cell>
          <cell r="B33997" t="str">
            <v>GRADE DIANTEIRA 608D             893 - 308 750 02 02</v>
          </cell>
          <cell r="C33997" t="str">
            <v>UM</v>
          </cell>
        </row>
        <row r="33998">
          <cell r="A33998" t="str">
            <v>DT0894000</v>
          </cell>
          <cell r="B33998" t="str">
            <v>CAPO DIANTEIRO MOTOR 608D</v>
          </cell>
          <cell r="C33998" t="str">
            <v>UM</v>
          </cell>
        </row>
        <row r="33999">
          <cell r="A33999" t="str">
            <v>DT089400F</v>
          </cell>
          <cell r="B33999" t="str">
            <v>CAPO DIANTEIRO MOTOR 608D        894 - 308 750 70 02</v>
          </cell>
          <cell r="C33999" t="str">
            <v>UM</v>
          </cell>
        </row>
        <row r="34000">
          <cell r="A34000" t="str">
            <v>DT089500D</v>
          </cell>
          <cell r="B34000" t="str">
            <v>FRONTAL DO FAROL 608D DIR</v>
          </cell>
          <cell r="C34000" t="str">
            <v>UM</v>
          </cell>
        </row>
        <row r="34001">
          <cell r="A34001" t="str">
            <v>DT089500E</v>
          </cell>
          <cell r="B34001" t="str">
            <v>FRONTAL DO FAROL 608D ESQ</v>
          </cell>
          <cell r="C34001" t="str">
            <v>UM</v>
          </cell>
        </row>
        <row r="34002">
          <cell r="A34002" t="str">
            <v>DT08950DF</v>
          </cell>
          <cell r="B34002" t="str">
            <v>FRONTAL DO FAROL 608D DIR        895 - 308 627 72 01</v>
          </cell>
          <cell r="C34002" t="str">
            <v>UM</v>
          </cell>
        </row>
        <row r="34003">
          <cell r="A34003" t="str">
            <v>DT08950DG</v>
          </cell>
          <cell r="B34003" t="str">
            <v>PARALAMA FRONTAL</v>
          </cell>
          <cell r="C34003" t="str">
            <v>UM</v>
          </cell>
        </row>
        <row r="34004">
          <cell r="A34004" t="str">
            <v>DT08950EF</v>
          </cell>
          <cell r="B34004" t="str">
            <v>FRONTAL DO FAROL 608D ESQ        895 - 308 627 71 01</v>
          </cell>
          <cell r="C34004" t="str">
            <v>UM</v>
          </cell>
        </row>
        <row r="34005">
          <cell r="A34005" t="str">
            <v>DT08950EG</v>
          </cell>
          <cell r="B34005" t="str">
            <v>PARALAMA FRONTAL</v>
          </cell>
          <cell r="C34005" t="str">
            <v>UM</v>
          </cell>
        </row>
        <row r="34006">
          <cell r="A34006" t="str">
            <v>DT0895PFD</v>
          </cell>
          <cell r="B34006" t="str">
            <v>FRONTAL DO FAROL 608D DIR PRETO FOSCO</v>
          </cell>
          <cell r="C34006" t="str">
            <v>UM</v>
          </cell>
        </row>
        <row r="34007">
          <cell r="A34007" t="str">
            <v>DT0895PFE</v>
          </cell>
          <cell r="B34007" t="str">
            <v>FRONTAL DO FAROL 608D ESQ PRETO FOSCO</v>
          </cell>
          <cell r="C34007" t="str">
            <v>UM</v>
          </cell>
        </row>
        <row r="34008">
          <cell r="A34008" t="str">
            <v>DT089600D</v>
          </cell>
          <cell r="B34008" t="str">
            <v>ESTRIBO COMPLETO 608D DIR.</v>
          </cell>
          <cell r="C34008" t="str">
            <v>UM</v>
          </cell>
        </row>
        <row r="34009">
          <cell r="A34009" t="str">
            <v>DT089600E</v>
          </cell>
          <cell r="B34009" t="str">
            <v>ESTRIBO COMPLETO 608D ESQ.</v>
          </cell>
          <cell r="C34009" t="str">
            <v>UM</v>
          </cell>
        </row>
        <row r="34010">
          <cell r="A34010" t="str">
            <v>DT08960DF</v>
          </cell>
          <cell r="B34010" t="str">
            <v>ESTRIBO COMPLETO 608D DIR.       896 - 309 620 29 10</v>
          </cell>
          <cell r="C34010" t="str">
            <v>UM</v>
          </cell>
        </row>
        <row r="34011">
          <cell r="A34011" t="str">
            <v>DT08960DG</v>
          </cell>
          <cell r="B34011" t="str">
            <v>MB 608 APOIO DO PARACHOQUE</v>
          </cell>
          <cell r="C34011" t="str">
            <v>UM</v>
          </cell>
        </row>
        <row r="34012">
          <cell r="A34012" t="str">
            <v>DT08960EF</v>
          </cell>
          <cell r="B34012" t="str">
            <v>ESTRIBO COMPLETO 608D ESQ.       896 - 309 620 28 10</v>
          </cell>
          <cell r="C34012" t="str">
            <v>UM</v>
          </cell>
        </row>
        <row r="34013">
          <cell r="A34013" t="str">
            <v>DT08960EG</v>
          </cell>
          <cell r="B34013" t="str">
            <v>MB 608 APOIO DO PµRA-CHOQUE</v>
          </cell>
          <cell r="C34013" t="str">
            <v>UM</v>
          </cell>
        </row>
        <row r="34014">
          <cell r="A34014" t="str">
            <v>DT0897000</v>
          </cell>
          <cell r="B34014" t="str">
            <v>TAMPA MANUT INFER PORTA</v>
          </cell>
          <cell r="C34014" t="str">
            <v>UM</v>
          </cell>
        </row>
        <row r="34015">
          <cell r="A34015" t="str">
            <v>DT089700F</v>
          </cell>
          <cell r="B34015" t="str">
            <v>TAMPA MANUT INFER PORTA          897 - 309 727 00 48</v>
          </cell>
          <cell r="C34015" t="str">
            <v>UM</v>
          </cell>
        </row>
        <row r="34016">
          <cell r="A34016" t="str">
            <v>DT0900000</v>
          </cell>
          <cell r="B34016" t="str">
            <v>CABINE COMPL 1934 LEITO          900</v>
          </cell>
          <cell r="C34016" t="str">
            <v>UM</v>
          </cell>
        </row>
        <row r="34017">
          <cell r="A34017" t="str">
            <v>DT090000F</v>
          </cell>
          <cell r="B34017" t="str">
            <v>CABINE COMPL 1934 LEITO          900</v>
          </cell>
          <cell r="C34017" t="str">
            <v>UM</v>
          </cell>
        </row>
        <row r="34018">
          <cell r="A34018" t="str">
            <v>DT0901000</v>
          </cell>
          <cell r="B34018" t="str">
            <v>CHICOTE ELETRICO</v>
          </cell>
          <cell r="C34018" t="str">
            <v>UM</v>
          </cell>
        </row>
        <row r="34019">
          <cell r="A34019" t="str">
            <v>DT090100F</v>
          </cell>
          <cell r="B34019" t="str">
            <v>CHICOTE ELETRICO                 901 - 345 540 70 06</v>
          </cell>
          <cell r="C34019" t="str">
            <v>UM</v>
          </cell>
        </row>
        <row r="34020">
          <cell r="A34020" t="str">
            <v>DT0902000</v>
          </cell>
          <cell r="B34020" t="str">
            <v>CHAPA DA BOLEIA</v>
          </cell>
          <cell r="C34020" t="str">
            <v>UM</v>
          </cell>
        </row>
        <row r="34021">
          <cell r="A34021" t="str">
            <v>DT090200F</v>
          </cell>
          <cell r="B34021" t="str">
            <v>CHAPA DA BOLEIA                  902</v>
          </cell>
          <cell r="C34021" t="str">
            <v>UM</v>
          </cell>
        </row>
        <row r="34022">
          <cell r="A34022" t="str">
            <v>DT0903000</v>
          </cell>
          <cell r="B34022" t="str">
            <v>SUPORTE FILTRO OLEO HIDRAULICO</v>
          </cell>
          <cell r="C34022" t="str">
            <v>UM</v>
          </cell>
        </row>
        <row r="34023">
          <cell r="A34023" t="str">
            <v>DT090300F</v>
          </cell>
          <cell r="B34023" t="str">
            <v>SUPORTE FILTRO OLEO HIDRAULICO   903 - 345 466 70 40</v>
          </cell>
          <cell r="C34023" t="str">
            <v>UM</v>
          </cell>
        </row>
        <row r="34024">
          <cell r="A34024" t="str">
            <v>DT090400D</v>
          </cell>
          <cell r="B34024" t="str">
            <v>DUTO DO AR LATERAL DIR.</v>
          </cell>
          <cell r="C34024" t="str">
            <v>UM</v>
          </cell>
        </row>
        <row r="34025">
          <cell r="A34025" t="str">
            <v>DT090400E</v>
          </cell>
          <cell r="B34025" t="str">
            <v>DUTO DO AR LATERAL ESQ.</v>
          </cell>
          <cell r="C34025" t="str">
            <v>UM</v>
          </cell>
        </row>
        <row r="34026">
          <cell r="A34026" t="str">
            <v>DT09040DF</v>
          </cell>
          <cell r="B34026" t="str">
            <v>DUTO DO AR LATERAL DIR.          904 - 322 830 08 62</v>
          </cell>
          <cell r="C34026" t="str">
            <v>UM</v>
          </cell>
        </row>
        <row r="34027">
          <cell r="A34027" t="str">
            <v>DT09040DG</v>
          </cell>
          <cell r="B34027" t="str">
            <v>MB REFORO DA GRADE LATERAL</v>
          </cell>
          <cell r="C34027" t="str">
            <v>UM</v>
          </cell>
        </row>
        <row r="34028">
          <cell r="A34028" t="str">
            <v>DT09040EF</v>
          </cell>
          <cell r="B34028" t="str">
            <v>DUTO DO AR LATERAL ESQ.          904 - 322 830 07 62</v>
          </cell>
          <cell r="C34028" t="str">
            <v>UM</v>
          </cell>
        </row>
        <row r="34029">
          <cell r="A34029" t="str">
            <v>DT09040EG</v>
          </cell>
          <cell r="B34029" t="str">
            <v>MB REFORO DA GRADE LATERAL</v>
          </cell>
          <cell r="C34029" t="str">
            <v>UM</v>
          </cell>
        </row>
        <row r="34030">
          <cell r="A34030" t="str">
            <v>DT090500D</v>
          </cell>
          <cell r="B34030" t="str">
            <v>SUPORTE DO ESTRIBO 1934 DIR</v>
          </cell>
          <cell r="C34030" t="str">
            <v>UM</v>
          </cell>
        </row>
        <row r="34031">
          <cell r="A34031" t="str">
            <v>DT090500E</v>
          </cell>
          <cell r="B34031" t="str">
            <v>SUPORTE DO ESTRIBO 1934 ESQ</v>
          </cell>
          <cell r="C34031" t="str">
            <v>UM</v>
          </cell>
        </row>
        <row r="34032">
          <cell r="A34032" t="str">
            <v>DT091500E</v>
          </cell>
          <cell r="B34032" t="str">
            <v>DOBRADICA INFERIOR PORTA ESQ.</v>
          </cell>
          <cell r="C34032" t="str">
            <v>UM</v>
          </cell>
        </row>
        <row r="34033">
          <cell r="A34033" t="str">
            <v>DT09150EF</v>
          </cell>
          <cell r="B34033" t="str">
            <v>DOBRADICA INFERIOR PORTA ESQ.    915 - 331 720 70 37</v>
          </cell>
          <cell r="C34033" t="str">
            <v>UM</v>
          </cell>
        </row>
        <row r="34034">
          <cell r="A34034" t="str">
            <v>DT091600D</v>
          </cell>
          <cell r="B34034" t="str">
            <v>DOBRADICA INFERIOR PORTA DIR.</v>
          </cell>
          <cell r="C34034" t="str">
            <v>UM</v>
          </cell>
        </row>
        <row r="34035">
          <cell r="A34035" t="str">
            <v>DT09160DF</v>
          </cell>
          <cell r="B34035" t="str">
            <v>DOBRADICA INFERIOR PORTA DIR.    916 - 331 720 71 37</v>
          </cell>
          <cell r="C34035" t="str">
            <v>UM</v>
          </cell>
        </row>
        <row r="34036">
          <cell r="A34036" t="str">
            <v>DT091700E</v>
          </cell>
          <cell r="B34036" t="str">
            <v>DOBRADICA DO CAPO ESQ.</v>
          </cell>
          <cell r="C34036" t="str">
            <v>UM</v>
          </cell>
        </row>
        <row r="34037">
          <cell r="A34037" t="str">
            <v>DT09170EF</v>
          </cell>
          <cell r="B34037" t="str">
            <v>DOBRADICA DO CAPO ESQ.           917 - 344 880 00 28</v>
          </cell>
          <cell r="C34037" t="str">
            <v>UM</v>
          </cell>
        </row>
        <row r="34038">
          <cell r="A34038" t="str">
            <v>DT091800D</v>
          </cell>
          <cell r="B34038" t="str">
            <v>DOBRADICA DO CAPO DIR.</v>
          </cell>
          <cell r="C34038" t="str">
            <v>UM</v>
          </cell>
        </row>
        <row r="34039">
          <cell r="A34039" t="str">
            <v>DT09180DF</v>
          </cell>
          <cell r="B34039" t="str">
            <v>DOBRADICA DO CAPO DIR.           918 - 344 880 01 28</v>
          </cell>
          <cell r="C34039" t="str">
            <v>UM</v>
          </cell>
        </row>
        <row r="34040">
          <cell r="A34040" t="str">
            <v>DT0919000</v>
          </cell>
          <cell r="B34040" t="str">
            <v>TETO CABINE LEITO 1933/34</v>
          </cell>
          <cell r="C34040" t="str">
            <v>UM</v>
          </cell>
        </row>
        <row r="34041">
          <cell r="A34041" t="str">
            <v>DT091900F</v>
          </cell>
          <cell r="B34041" t="str">
            <v>TETO CABINE LEITO 1933/34        919 - 350 657 01 09</v>
          </cell>
          <cell r="C34041" t="str">
            <v>UM</v>
          </cell>
        </row>
        <row r="34042">
          <cell r="A34042" t="str">
            <v>DT0920000</v>
          </cell>
          <cell r="B34042" t="str">
            <v>APOIO CALCO MOTOR DIANTEIRO</v>
          </cell>
          <cell r="C34042" t="str">
            <v>UM</v>
          </cell>
        </row>
        <row r="34043">
          <cell r="A34043" t="str">
            <v>DT092000F</v>
          </cell>
          <cell r="B34043" t="str">
            <v>APOIO CALCO MOTOR DIANTEIRO      920 - 352 242 05 09</v>
          </cell>
          <cell r="C34043" t="str">
            <v>UM</v>
          </cell>
        </row>
        <row r="34044">
          <cell r="A34044" t="str">
            <v>DT092100d</v>
          </cell>
          <cell r="B34044" t="str">
            <v>APOIO CALCO MOTOR TRASEIRO</v>
          </cell>
          <cell r="C34044" t="str">
            <v>UM</v>
          </cell>
        </row>
        <row r="34045">
          <cell r="A34045" t="str">
            <v>DT092100E</v>
          </cell>
          <cell r="B34045" t="str">
            <v>APOIO CALCO MOTOR TRASEIRO ESQ.</v>
          </cell>
          <cell r="C34045" t="str">
            <v>UM</v>
          </cell>
        </row>
        <row r="34046">
          <cell r="A34046" t="str">
            <v>DT09210DF</v>
          </cell>
          <cell r="B34046" t="str">
            <v>APOIO CALCO MOTOR TRASEIRO   921 - 352 242 04 09</v>
          </cell>
          <cell r="C34046" t="str">
            <v>UM</v>
          </cell>
        </row>
        <row r="34047">
          <cell r="A34047" t="str">
            <v>DT09210EF</v>
          </cell>
          <cell r="B34047" t="str">
            <v>APOIO CALCO MOTOR TRASEIRO ESQ.  921 - 352 242 05 09</v>
          </cell>
          <cell r="C34047" t="str">
            <v>UM</v>
          </cell>
        </row>
        <row r="34048">
          <cell r="A34048" t="str">
            <v>DT0923000</v>
          </cell>
          <cell r="B34048" t="str">
            <v>CAIXA DO PORTA LUVA</v>
          </cell>
          <cell r="C34048" t="str">
            <v>UM</v>
          </cell>
        </row>
        <row r="34049">
          <cell r="A34049" t="str">
            <v>DT092300F</v>
          </cell>
          <cell r="B34049" t="str">
            <v>CAIXA DO PORTA LUVA              923 - 331 689 00 91</v>
          </cell>
          <cell r="C34049" t="str">
            <v>UM</v>
          </cell>
        </row>
        <row r="34050">
          <cell r="A34050" t="str">
            <v>DT0924000</v>
          </cell>
          <cell r="B34050" t="str">
            <v>TAMPA DO PORTA-LUVA</v>
          </cell>
          <cell r="C34050" t="str">
            <v>UM</v>
          </cell>
        </row>
        <row r="34051">
          <cell r="A34051" t="str">
            <v>DT092400F</v>
          </cell>
          <cell r="B34051" t="str">
            <v>TAMPA DO PORTA-LUVA              924 - 331 680 00 82</v>
          </cell>
          <cell r="C34051" t="str">
            <v>UM</v>
          </cell>
        </row>
        <row r="34052">
          <cell r="A34052" t="str">
            <v>DT092500E</v>
          </cell>
          <cell r="B34052" t="str">
            <v>MOLDURA DO PAINEL ESQ</v>
          </cell>
          <cell r="C34052" t="str">
            <v>UM</v>
          </cell>
        </row>
        <row r="34053">
          <cell r="A34053" t="str">
            <v>DT09250EF</v>
          </cell>
          <cell r="B34053" t="str">
            <v>MOLDURA DO PAINEL ESQ            925 - 331 680 00 06</v>
          </cell>
          <cell r="C34053" t="str">
            <v>UM</v>
          </cell>
        </row>
        <row r="34054">
          <cell r="A34054" t="str">
            <v>DT0926000</v>
          </cell>
          <cell r="B34054" t="str">
            <v>MOLDURA DO PAINEL CENTRAL</v>
          </cell>
          <cell r="C34054" t="str">
            <v>UM</v>
          </cell>
        </row>
        <row r="34055">
          <cell r="A34055" t="str">
            <v>DT092600F</v>
          </cell>
          <cell r="B34055" t="str">
            <v>MOLDURA DO PAINEL CENTRAL        926 - 331 680 02 06</v>
          </cell>
          <cell r="C34055" t="str">
            <v>UM</v>
          </cell>
        </row>
        <row r="34056">
          <cell r="A34056" t="str">
            <v>DT092700D</v>
          </cell>
          <cell r="B34056" t="str">
            <v>MOLDURA DO PAINEL  DIR</v>
          </cell>
          <cell r="C34056" t="str">
            <v>UM</v>
          </cell>
        </row>
        <row r="34057">
          <cell r="A34057" t="str">
            <v>DT09270DF</v>
          </cell>
          <cell r="B34057" t="str">
            <v>MOLDURA DO PAINEL  DIR           927 - 331 680 01 06</v>
          </cell>
          <cell r="C34057" t="str">
            <v>UM</v>
          </cell>
        </row>
        <row r="34058">
          <cell r="A34058" t="str">
            <v>DT0928000</v>
          </cell>
          <cell r="B34058" t="str">
            <v>PAINEL DOS INSTRUMENTOS</v>
          </cell>
          <cell r="C34058" t="str">
            <v>UM</v>
          </cell>
        </row>
        <row r="34059">
          <cell r="A34059" t="str">
            <v>DT092800F</v>
          </cell>
          <cell r="B34059" t="str">
            <v>PAINEL DOS INSTRUMENTOS          928 - 331 689 00 90</v>
          </cell>
          <cell r="C34059" t="str">
            <v>UM</v>
          </cell>
        </row>
        <row r="34060">
          <cell r="A34060" t="str">
            <v>DT0929000</v>
          </cell>
          <cell r="B34060" t="str">
            <v>RESERVATORIO DE AR 40L</v>
          </cell>
          <cell r="C34060" t="str">
            <v>UM</v>
          </cell>
        </row>
        <row r="34061">
          <cell r="A34061" t="str">
            <v>DT092900F</v>
          </cell>
          <cell r="B34061" t="str">
            <v>RESERVATORIO DE AR 40L           929 - 321 430 02 05</v>
          </cell>
          <cell r="C34061" t="str">
            <v>UM</v>
          </cell>
        </row>
        <row r="34062">
          <cell r="A34062" t="str">
            <v>DT09290EX</v>
          </cell>
          <cell r="B34062" t="str">
            <v>TANQUE DE AR 1113</v>
          </cell>
          <cell r="C34062" t="str">
            <v>UM</v>
          </cell>
        </row>
        <row r="34063">
          <cell r="A34063" t="str">
            <v>DT0930000</v>
          </cell>
          <cell r="B34063" t="str">
            <v>CANAL DO AR  SUPERIOR</v>
          </cell>
          <cell r="C34063" t="str">
            <v>UM</v>
          </cell>
        </row>
        <row r="34064">
          <cell r="A34064" t="str">
            <v>DT093000F</v>
          </cell>
          <cell r="B34064" t="str">
            <v>CANAL DO AR  SUPERIOR            930 - 331 830 00 44</v>
          </cell>
          <cell r="C34064" t="str">
            <v>UM</v>
          </cell>
        </row>
        <row r="34065">
          <cell r="A34065" t="str">
            <v>DT0931000</v>
          </cell>
          <cell r="B34065" t="str">
            <v>CABINE NUA 1519</v>
          </cell>
          <cell r="C34065" t="str">
            <v>UM</v>
          </cell>
        </row>
        <row r="34066">
          <cell r="A34066" t="str">
            <v>DT093100A</v>
          </cell>
          <cell r="B34066" t="str">
            <v>CABINE NUA 1525 ALONGADA</v>
          </cell>
          <cell r="C34066" t="str">
            <v>UM</v>
          </cell>
        </row>
        <row r="34067">
          <cell r="A34067" t="str">
            <v>DT093100E</v>
          </cell>
          <cell r="B34067" t="str">
            <v>ESTRUTURA DA CABINE 1519/24/25</v>
          </cell>
          <cell r="C34067" t="str">
            <v>UM</v>
          </cell>
        </row>
        <row r="34068">
          <cell r="A34068" t="str">
            <v>DT093100P</v>
          </cell>
          <cell r="B34068" t="str">
            <v>CABINE NUA 1519 PINTADA</v>
          </cell>
          <cell r="C34068" t="str">
            <v>UM</v>
          </cell>
        </row>
        <row r="34069">
          <cell r="A34069" t="str">
            <v>DT09310EA</v>
          </cell>
          <cell r="B34069" t="str">
            <v>ESTRUTURA DA CABINE 1519/24/25 ALONGADA</v>
          </cell>
          <cell r="C34069" t="str">
            <v>UM</v>
          </cell>
        </row>
        <row r="34070">
          <cell r="A34070" t="str">
            <v>DT09310EP</v>
          </cell>
          <cell r="B34070" t="str">
            <v>ESTRUTURA DA CABINE 1519/24/25  PINTADA</v>
          </cell>
          <cell r="C34070" t="str">
            <v>UM</v>
          </cell>
        </row>
        <row r="34071">
          <cell r="A34071" t="str">
            <v>DT09310TA</v>
          </cell>
          <cell r="B34071" t="str">
            <v>CABINE NUA 1519  PA /FA</v>
          </cell>
          <cell r="C34071" t="str">
            <v>UM</v>
          </cell>
        </row>
        <row r="34072">
          <cell r="A34072" t="str">
            <v>DT0931EAA</v>
          </cell>
          <cell r="B34072" t="str">
            <v>ESTRUTURA DA CABINE 1519/24/25 ALONGADA - TODA ANTIGA</v>
          </cell>
          <cell r="C34072" t="str">
            <v>UM</v>
          </cell>
        </row>
        <row r="34073">
          <cell r="A34073" t="str">
            <v>DT0932000</v>
          </cell>
          <cell r="B34073" t="str">
            <v>CABINE COMPL 1519</v>
          </cell>
          <cell r="C34073" t="str">
            <v>UM</v>
          </cell>
        </row>
        <row r="34074">
          <cell r="A34074" t="str">
            <v>DT093200A</v>
          </cell>
          <cell r="B34074" t="str">
            <v>CABINE COMPL 1519  ALONGADA</v>
          </cell>
          <cell r="C34074" t="str">
            <v>UM</v>
          </cell>
        </row>
        <row r="34075">
          <cell r="A34075" t="str">
            <v>DT09320TA</v>
          </cell>
          <cell r="B34075" t="str">
            <v>CABINE COMPL 1519 TODA ANTIGA</v>
          </cell>
          <cell r="C34075" t="str">
            <v>UM</v>
          </cell>
        </row>
        <row r="34076">
          <cell r="A34076" t="str">
            <v>DT0932APR</v>
          </cell>
          <cell r="B34076" t="str">
            <v>CABINE PARCIAL 1519 ALONGADA</v>
          </cell>
          <cell r="C34076" t="str">
            <v>UM</v>
          </cell>
        </row>
        <row r="34077">
          <cell r="A34077" t="str">
            <v>DT0932PAR</v>
          </cell>
          <cell r="B34077" t="str">
            <v>CABINE PARCIAL 1519/24/25</v>
          </cell>
          <cell r="C34077" t="str">
            <v>UM</v>
          </cell>
        </row>
        <row r="34078">
          <cell r="A34078" t="str">
            <v>DT0933000</v>
          </cell>
          <cell r="B34078" t="str">
            <v>SUPORTE DO PAINEL DOS INSTRUMENTOS</v>
          </cell>
          <cell r="C34078" t="str">
            <v>UM</v>
          </cell>
        </row>
        <row r="34079">
          <cell r="A34079" t="str">
            <v>DT093300F</v>
          </cell>
          <cell r="B34079" t="str">
            <v>SUPORTE DO PAINEL DOS INSTRUMENTOS - 331 689 01 14</v>
          </cell>
          <cell r="C34079" t="str">
            <v>UM</v>
          </cell>
        </row>
        <row r="34080">
          <cell r="A34080" t="str">
            <v>DT0934000</v>
          </cell>
          <cell r="B34080" t="str">
            <v>SUPORTE DO PAINEL</v>
          </cell>
          <cell r="C34080" t="str">
            <v>UM</v>
          </cell>
        </row>
        <row r="34081">
          <cell r="A34081" t="str">
            <v>DT093400F</v>
          </cell>
          <cell r="B34081" t="str">
            <v>SUPORTE DO PAINEL                934 - 331 680 03 06</v>
          </cell>
          <cell r="C34081" t="str">
            <v>UM</v>
          </cell>
        </row>
        <row r="34082">
          <cell r="A34082" t="str">
            <v>DT0936000</v>
          </cell>
          <cell r="B34082" t="str">
            <v>PARAFUSO DA DOBRAD PORTA M6x20-Z.A.</v>
          </cell>
          <cell r="C34082" t="str">
            <v>UM</v>
          </cell>
        </row>
        <row r="34083">
          <cell r="A34083" t="str">
            <v>DT093600F</v>
          </cell>
          <cell r="B34083" t="str">
            <v>PARAFUSO DA DOBRAD PORTA M6x20-Z.A. 936 - 000 965 006 026</v>
          </cell>
          <cell r="C34083" t="str">
            <v>UM</v>
          </cell>
        </row>
        <row r="34084">
          <cell r="A34084" t="str">
            <v>DT0938000</v>
          </cell>
          <cell r="B34084" t="str">
            <v>CABINE PARCIAL 1519</v>
          </cell>
          <cell r="C34084" t="str">
            <v>UM</v>
          </cell>
        </row>
        <row r="34085">
          <cell r="A34085" t="str">
            <v>DT093800F</v>
          </cell>
          <cell r="B34085" t="str">
            <v>CABINE PARCIAL 1519              938</v>
          </cell>
          <cell r="C34085" t="str">
            <v>UM</v>
          </cell>
        </row>
        <row r="34086">
          <cell r="A34086" t="str">
            <v>DT0939000</v>
          </cell>
          <cell r="B34086" t="str">
            <v>CABINE COMPL 11/1313</v>
          </cell>
          <cell r="C34086" t="str">
            <v>UM</v>
          </cell>
        </row>
        <row r="34087">
          <cell r="A34087" t="str">
            <v>DT093900A</v>
          </cell>
          <cell r="B34087" t="str">
            <v>CABINE COMPL 1113/13 ALONG 610m</v>
          </cell>
          <cell r="C34087" t="str">
            <v>UM</v>
          </cell>
        </row>
        <row r="34088">
          <cell r="A34088" t="str">
            <v>DT0939PAR</v>
          </cell>
          <cell r="B34088" t="str">
            <v>CABINE PARCIAL   11/1313</v>
          </cell>
          <cell r="C34088" t="str">
            <v>UM</v>
          </cell>
        </row>
        <row r="34089">
          <cell r="A34089" t="str">
            <v>DT0940000</v>
          </cell>
          <cell r="B34089" t="str">
            <v>CABINE NUA 1113/1313</v>
          </cell>
          <cell r="C34089" t="str">
            <v>UM</v>
          </cell>
        </row>
        <row r="34090">
          <cell r="A34090" t="str">
            <v>DT094000A</v>
          </cell>
          <cell r="B34090" t="str">
            <v>CABINE NUA 11/1313 ALONG 610mm</v>
          </cell>
          <cell r="C34090" t="str">
            <v>UM</v>
          </cell>
        </row>
        <row r="34091">
          <cell r="A34091" t="str">
            <v>DT094000E</v>
          </cell>
          <cell r="B34091" t="str">
            <v>ESTRUTURA CABINE 1113/1313/1518</v>
          </cell>
          <cell r="C34091" t="str">
            <v>UM</v>
          </cell>
        </row>
        <row r="34092">
          <cell r="A34092" t="str">
            <v>DT094000P</v>
          </cell>
          <cell r="B34092" t="str">
            <v>CABINE NUA 1113/13 PINTADA</v>
          </cell>
          <cell r="C34092" t="str">
            <v>UM</v>
          </cell>
        </row>
        <row r="34093">
          <cell r="A34093" t="str">
            <v>DT09400EA</v>
          </cell>
          <cell r="B34093" t="str">
            <v>ESTRUTURA DE CABINE 11/1313/1518  ALONG 610mm</v>
          </cell>
          <cell r="C34093" t="str">
            <v>UM</v>
          </cell>
        </row>
        <row r="34094">
          <cell r="A34094" t="str">
            <v>DT09400EP</v>
          </cell>
          <cell r="B34094" t="str">
            <v>ESTRUTURA DE CABINE 1113/13/1518  PINTADA</v>
          </cell>
          <cell r="C34094" t="str">
            <v>UM</v>
          </cell>
        </row>
        <row r="34095">
          <cell r="A34095" t="str">
            <v>DT0941000</v>
          </cell>
          <cell r="B34095" t="str">
            <v>CABINE PARCIAL 1113/13</v>
          </cell>
          <cell r="C34095" t="str">
            <v>UM</v>
          </cell>
        </row>
        <row r="34096">
          <cell r="A34096" t="str">
            <v>DT094100B</v>
          </cell>
          <cell r="B34096" t="str">
            <v>BASE DA CABINE 1113/13</v>
          </cell>
          <cell r="C34096" t="str">
            <v>UM</v>
          </cell>
        </row>
        <row r="34097">
          <cell r="A34097" t="str">
            <v>DT094100P</v>
          </cell>
          <cell r="B34097" t="str">
            <v>CABINE PARCIAL 1113/13 PINTADA  941P</v>
          </cell>
          <cell r="C34097" t="str">
            <v>UM</v>
          </cell>
        </row>
        <row r="34098">
          <cell r="A34098" t="str">
            <v>DT09410BP</v>
          </cell>
          <cell r="B34098" t="str">
            <v>BASE DA CABINE PARCIAL 1113/13 PINTADA</v>
          </cell>
          <cell r="C34098" t="str">
            <v>UM</v>
          </cell>
        </row>
        <row r="34099">
          <cell r="A34099" t="str">
            <v>DT0942000</v>
          </cell>
          <cell r="B34099" t="str">
            <v>KIT PAINEL INSTRUMENTOS</v>
          </cell>
          <cell r="C34099" t="str">
            <v>UM</v>
          </cell>
        </row>
        <row r="34100">
          <cell r="A34100" t="str">
            <v>DT094200F</v>
          </cell>
          <cell r="B34100" t="str">
            <v>KIT PAINEL INSTRUMENTOS         942</v>
          </cell>
          <cell r="C34100" t="str">
            <v>UM</v>
          </cell>
        </row>
        <row r="34101">
          <cell r="A34101" t="str">
            <v>DT094400F</v>
          </cell>
          <cell r="B34101" t="str">
            <v>QUADRO CANAL DO AR MODERNO       944 - 331 620 00 46</v>
          </cell>
          <cell r="C34101" t="str">
            <v>UM</v>
          </cell>
        </row>
        <row r="34102">
          <cell r="A34102" t="str">
            <v>DT0945000</v>
          </cell>
          <cell r="B34102" t="str">
            <v>TETO CABINE ALTA</v>
          </cell>
          <cell r="C34102" t="str">
            <v>UM</v>
          </cell>
        </row>
        <row r="34103">
          <cell r="A34103" t="str">
            <v>DT094500F</v>
          </cell>
          <cell r="B34103" t="str">
            <v>TETO CABINE ALTA                 945 - A3446570009 -</v>
          </cell>
          <cell r="C34103" t="str">
            <v>UM</v>
          </cell>
        </row>
        <row r="34104">
          <cell r="A34104" t="str">
            <v>DT09450PF</v>
          </cell>
          <cell r="B34104" t="str">
            <v>TETO CABINE ALTA PRETO FOSCO</v>
          </cell>
          <cell r="C34104" t="str">
            <v>UM</v>
          </cell>
        </row>
        <row r="34105">
          <cell r="A34105" t="str">
            <v>DT094600F</v>
          </cell>
          <cell r="B34105" t="str">
            <v>ABA 5a TRAVESSA 2213             946 - 345 312 75 60</v>
          </cell>
          <cell r="C34105" t="str">
            <v>UM</v>
          </cell>
        </row>
        <row r="34106">
          <cell r="A34106" t="str">
            <v>DT09480PF</v>
          </cell>
          <cell r="B34106" t="str">
            <v>QUADRO DO PARA-BRISA MONT PRETO FOSCO</v>
          </cell>
          <cell r="C34106" t="str">
            <v>UM</v>
          </cell>
        </row>
        <row r="34107">
          <cell r="A34107" t="str">
            <v>DT0949000</v>
          </cell>
          <cell r="B34107" t="str">
            <v>CABINE NUA 1113/13 PA/FM</v>
          </cell>
          <cell r="C34107" t="str">
            <v>UM</v>
          </cell>
        </row>
        <row r="34108">
          <cell r="A34108" t="str">
            <v>DT094900E</v>
          </cell>
          <cell r="B34108" t="str">
            <v>ESTRUTURA DA CABINE 1113/13 PA/FM</v>
          </cell>
          <cell r="C34108" t="str">
            <v>UM</v>
          </cell>
        </row>
        <row r="34109">
          <cell r="A34109" t="str">
            <v>DT094900P</v>
          </cell>
          <cell r="B34109" t="str">
            <v>CABINE NUA 1113/13 PA PINTADA</v>
          </cell>
          <cell r="C34109" t="str">
            <v>UM</v>
          </cell>
        </row>
        <row r="34110">
          <cell r="A34110" t="str">
            <v>DT09490EP</v>
          </cell>
          <cell r="B34110" t="str">
            <v>ESTRUTURA DA CABINE 1113/13 PA PINTADA</v>
          </cell>
          <cell r="C34110" t="str">
            <v>UM</v>
          </cell>
        </row>
        <row r="34111">
          <cell r="A34111" t="str">
            <v>DT09490TA</v>
          </cell>
          <cell r="B34111" t="str">
            <v>CABINE NUA 1113/13 TODA ANTIGA</v>
          </cell>
          <cell r="C34111" t="str">
            <v>UM</v>
          </cell>
        </row>
        <row r="34112">
          <cell r="A34112" t="str">
            <v>DT0949EAP</v>
          </cell>
          <cell r="B34112" t="str">
            <v>ESTRUTURA DA CABINA 1113/13 TODA ANTIGA PINTADA</v>
          </cell>
          <cell r="C34112" t="str">
            <v>UM</v>
          </cell>
        </row>
        <row r="34113">
          <cell r="A34113" t="str">
            <v>DT0949ETA</v>
          </cell>
          <cell r="B34113" t="str">
            <v>ESTRUTURA DA CABINE 1113/13/1518  TODA ANTIGA</v>
          </cell>
          <cell r="C34113" t="str">
            <v>UM</v>
          </cell>
        </row>
        <row r="34114">
          <cell r="A34114" t="str">
            <v>DT0949TAP</v>
          </cell>
          <cell r="B34114" t="str">
            <v>CABINE NUA 1113/13 ANTIGA PINT</v>
          </cell>
          <cell r="C34114" t="str">
            <v>UM</v>
          </cell>
        </row>
        <row r="34115">
          <cell r="A34115" t="str">
            <v>DT0950000</v>
          </cell>
          <cell r="B34115" t="str">
            <v>TAPA FURO DA COLUNA DA PORTA</v>
          </cell>
          <cell r="C34115" t="str">
            <v>UM</v>
          </cell>
        </row>
        <row r="34116">
          <cell r="A34116" t="str">
            <v>DT095000F</v>
          </cell>
          <cell r="B34116" t="str">
            <v>TAPA FURO DA COLUNA DA PORTA     950 - 000 987 07 44</v>
          </cell>
          <cell r="C34116" t="str">
            <v>UM</v>
          </cell>
        </row>
        <row r="34117">
          <cell r="A34117" t="str">
            <v>DT0951000</v>
          </cell>
          <cell r="B34117" t="str">
            <v>CABINE PARCIAL 1113/13 PA/FM</v>
          </cell>
          <cell r="C34117" t="str">
            <v>UM</v>
          </cell>
        </row>
        <row r="34118">
          <cell r="A34118" t="str">
            <v>DT095100B</v>
          </cell>
          <cell r="B34118" t="str">
            <v>BASE DA CABINE 1113/13 PA/FM</v>
          </cell>
          <cell r="C34118" t="str">
            <v>UM</v>
          </cell>
        </row>
        <row r="34119">
          <cell r="A34119" t="str">
            <v>DT09510TA</v>
          </cell>
          <cell r="B34119" t="str">
            <v>CABINE PARCIAL 1113/13 PA/FA</v>
          </cell>
          <cell r="C34119" t="str">
            <v>UM</v>
          </cell>
        </row>
        <row r="34120">
          <cell r="A34120" t="str">
            <v>DT0951BTA</v>
          </cell>
          <cell r="B34120" t="str">
            <v>BASE DA CABINE 1113/13 PA/FA</v>
          </cell>
          <cell r="C34120" t="str">
            <v>UM</v>
          </cell>
        </row>
        <row r="34121">
          <cell r="A34121" t="str">
            <v>DT0953000</v>
          </cell>
          <cell r="B34121" t="str">
            <v>KIT MONTAGEM PAINEL MODERNO</v>
          </cell>
          <cell r="C34121" t="str">
            <v>UM</v>
          </cell>
        </row>
        <row r="34122">
          <cell r="A34122" t="str">
            <v>DT095300F</v>
          </cell>
          <cell r="B34122" t="str">
            <v>KIT MONTAGEM PAINEL MODERNO     953</v>
          </cell>
          <cell r="C34122" t="str">
            <v>UM</v>
          </cell>
        </row>
        <row r="34123">
          <cell r="A34123" t="str">
            <v>DT0955000</v>
          </cell>
          <cell r="B34123" t="str">
            <v>DEFLETOR DO RADIADOR</v>
          </cell>
          <cell r="C34123" t="str">
            <v>UM</v>
          </cell>
        </row>
        <row r="34124">
          <cell r="A34124" t="str">
            <v>DT095500F</v>
          </cell>
          <cell r="B34124" t="str">
            <v>DEFLETOR DO RADIADOR             955 - 344 505 70 55</v>
          </cell>
          <cell r="C34124" t="str">
            <v>UM</v>
          </cell>
        </row>
        <row r="34125">
          <cell r="A34125" t="str">
            <v>DT0956000</v>
          </cell>
          <cell r="B34125" t="str">
            <v>ABA 2a TRAVESSA MOTOR 1313</v>
          </cell>
          <cell r="C34125" t="str">
            <v>UM</v>
          </cell>
        </row>
        <row r="34126">
          <cell r="A34126" t="str">
            <v>DT095600F</v>
          </cell>
          <cell r="B34126" t="str">
            <v>ABA 2a TRAVESSA MOTOR 1313       956 - 360 313 00 08</v>
          </cell>
          <cell r="C34126" t="str">
            <v>UM</v>
          </cell>
        </row>
        <row r="34127">
          <cell r="A34127" t="str">
            <v>DT096000D</v>
          </cell>
          <cell r="B34127" t="str">
            <v>GRADE VENTILACAO DO CAPO DIR</v>
          </cell>
          <cell r="C34127" t="str">
            <v>UM</v>
          </cell>
        </row>
        <row r="34128">
          <cell r="A34128" t="str">
            <v>DT096000E</v>
          </cell>
          <cell r="B34128" t="str">
            <v>GRADE VENTILACAO DO CAPO ESQ</v>
          </cell>
          <cell r="C34128" t="str">
            <v>UM</v>
          </cell>
        </row>
        <row r="34129">
          <cell r="A34129" t="str">
            <v>DT09600DF</v>
          </cell>
          <cell r="B34129" t="str">
            <v>GRADE VENTILACAO DO CAPO DIR     960 - 331 880 71 56</v>
          </cell>
          <cell r="C34129" t="str">
            <v>UM</v>
          </cell>
        </row>
        <row r="34130">
          <cell r="A34130" t="str">
            <v>DT09600EF</v>
          </cell>
          <cell r="B34130" t="str">
            <v>GRADE VENTILACAO DO CAPO ESQ     960 - 331 880 70 56</v>
          </cell>
          <cell r="C34130" t="str">
            <v>UM</v>
          </cell>
        </row>
        <row r="34131">
          <cell r="A34131" t="str">
            <v>DT0961000</v>
          </cell>
          <cell r="B34131" t="str">
            <v>CHAPA ALAVANCA DO CAMBIO</v>
          </cell>
          <cell r="C34131" t="str">
            <v>UM</v>
          </cell>
        </row>
        <row r="34132">
          <cell r="A34132" t="str">
            <v>DT096100F</v>
          </cell>
          <cell r="B34132" t="str">
            <v>CHAPA ALAVANCA DO CAMBIO         961 - 344 610 75 88</v>
          </cell>
          <cell r="C34132" t="str">
            <v>UM</v>
          </cell>
        </row>
        <row r="34133">
          <cell r="A34133" t="str">
            <v>DT0962000</v>
          </cell>
          <cell r="B34133" t="str">
            <v>PARA-CHOQUE DIANTEIRO 1932/33/34</v>
          </cell>
          <cell r="C34133" t="str">
            <v>UM</v>
          </cell>
        </row>
        <row r="34134">
          <cell r="A34134" t="str">
            <v>DT096200F</v>
          </cell>
          <cell r="B34134" t="str">
            <v>PARA-CHOQUE DIANTEIRO 1932/33/34 962 - 350 880 82 70</v>
          </cell>
          <cell r="C34134" t="str">
            <v>UM</v>
          </cell>
        </row>
        <row r="34135">
          <cell r="A34135" t="str">
            <v>DT096200P</v>
          </cell>
          <cell r="B34135" t="str">
            <v>PARA-CHOQUE DIANT PRETO</v>
          </cell>
          <cell r="C34135" t="str">
            <v>UM</v>
          </cell>
        </row>
        <row r="34136">
          <cell r="A34136" t="str">
            <v>DT09630DF</v>
          </cell>
          <cell r="B34136" t="str">
            <v>SUPORTE CENTRAL P/CHOQUE DIR     963 - 350 315 71 94</v>
          </cell>
          <cell r="C34136" t="str">
            <v>UM</v>
          </cell>
        </row>
        <row r="34137">
          <cell r="A34137" t="str">
            <v>DT09630EF</v>
          </cell>
          <cell r="B34137" t="str">
            <v>SUPORTE CENTRAL P/CHOQUE ESQ     963 - 350 315 70 94</v>
          </cell>
          <cell r="C34137" t="str">
            <v>UM</v>
          </cell>
        </row>
        <row r="34138">
          <cell r="A34138" t="str">
            <v>DT096600F</v>
          </cell>
          <cell r="B34138" t="str">
            <v>SUPORTE DIANTEIRO CABINE 1519    966 - 345 310 72 63</v>
          </cell>
          <cell r="C34138" t="str">
            <v>UM</v>
          </cell>
        </row>
        <row r="34139">
          <cell r="A34139" t="str">
            <v>DT0968000</v>
          </cell>
          <cell r="B34139" t="str">
            <v>CALCO FEIXE DE MOLAS CABINE</v>
          </cell>
          <cell r="C34139" t="str">
            <v>UM</v>
          </cell>
        </row>
        <row r="34140">
          <cell r="A34140" t="str">
            <v>DT096800F</v>
          </cell>
          <cell r="B34140" t="str">
            <v>CALCO FEIXE DE MOLAS CABINE      968 - 352 317 02 40</v>
          </cell>
          <cell r="C34140" t="str">
            <v>UM</v>
          </cell>
        </row>
        <row r="34141">
          <cell r="A34141" t="str">
            <v>DT096800G</v>
          </cell>
          <cell r="B34141" t="str">
            <v>APOIO DO PµRA-CHOQUE</v>
          </cell>
          <cell r="C34141" t="str">
            <v>UM</v>
          </cell>
        </row>
        <row r="34142">
          <cell r="A34142" t="str">
            <v>DT0969000</v>
          </cell>
          <cell r="B34142" t="str">
            <v>CANAL DO AR CABINE ALTA</v>
          </cell>
          <cell r="C34142" t="str">
            <v>UM</v>
          </cell>
        </row>
        <row r="34143">
          <cell r="A34143" t="str">
            <v>DT096900F</v>
          </cell>
          <cell r="B34143" t="str">
            <v>CANAL DO AR CABINE ALTA          969 - 331 830 03 44</v>
          </cell>
          <cell r="C34143" t="str">
            <v>UM</v>
          </cell>
        </row>
        <row r="34144">
          <cell r="A34144" t="str">
            <v>DT0970000</v>
          </cell>
          <cell r="B34144" t="str">
            <v>1a TRAVESSA DO MOTOR 1519</v>
          </cell>
          <cell r="C34144" t="str">
            <v>UM</v>
          </cell>
        </row>
        <row r="34145">
          <cell r="A34145" t="str">
            <v>DT097000F</v>
          </cell>
          <cell r="B34145" t="str">
            <v>1a TRAVESSA DO MOTOR 1519        970 - 345 310 03 62</v>
          </cell>
          <cell r="C34145" t="str">
            <v>UM</v>
          </cell>
        </row>
        <row r="34146">
          <cell r="A34146" t="str">
            <v>DT0975000</v>
          </cell>
          <cell r="B34146" t="str">
            <v>DEFLETOR DO RADIADOR 608D</v>
          </cell>
          <cell r="C34146" t="str">
            <v>UM</v>
          </cell>
        </row>
        <row r="34147">
          <cell r="A34147" t="str">
            <v>DT097500F</v>
          </cell>
          <cell r="B34147" t="str">
            <v>DEFLETOR DO RADIADOR 608D        975 - 309 500 14 60</v>
          </cell>
          <cell r="C34147" t="str">
            <v>UM</v>
          </cell>
        </row>
        <row r="34148">
          <cell r="A34148" t="str">
            <v>DT0976000</v>
          </cell>
          <cell r="B34148" t="str">
            <v>REBOCADOR 1924 A 1934</v>
          </cell>
          <cell r="C34148" t="str">
            <v>UM</v>
          </cell>
        </row>
        <row r="34149">
          <cell r="A34149" t="str">
            <v>DT097600F</v>
          </cell>
          <cell r="B34149" t="str">
            <v>REBOCADOR 1924 A 1934            976 - 350 310 71 26</v>
          </cell>
          <cell r="C34149" t="str">
            <v>UM</v>
          </cell>
        </row>
        <row r="34150">
          <cell r="A34150" t="str">
            <v>DT0977000</v>
          </cell>
          <cell r="B34150" t="str">
            <v>1a TRAVESSA DIANT MOTOR 1113</v>
          </cell>
          <cell r="C34150" t="str">
            <v>UM</v>
          </cell>
        </row>
        <row r="34151">
          <cell r="A34151" t="str">
            <v>DT097700F</v>
          </cell>
          <cell r="B34151" t="str">
            <v>1a TRAVESSA DIANT MOTOR 1113     977 - 344 310 01 26</v>
          </cell>
          <cell r="C34151" t="str">
            <v>UM</v>
          </cell>
        </row>
        <row r="34152">
          <cell r="A34152" t="str">
            <v>DT097700G</v>
          </cell>
          <cell r="B34152" t="str">
            <v>MB SUPORTE CENTRAL DO PµRA-CHOQUE</v>
          </cell>
          <cell r="C34152" t="str">
            <v>UM</v>
          </cell>
        </row>
        <row r="34153">
          <cell r="A34153" t="str">
            <v>DT0978000</v>
          </cell>
          <cell r="B34153" t="str">
            <v>1a TRAVESSA DIANT MOTOR 1313</v>
          </cell>
          <cell r="C34153" t="str">
            <v>UM</v>
          </cell>
        </row>
        <row r="34154">
          <cell r="A34154" t="str">
            <v>DT097800F</v>
          </cell>
          <cell r="B34154" t="str">
            <v>1a TRAVESSA DIANT MOTOR 1313     978 - 345 310 02 26</v>
          </cell>
          <cell r="C34154" t="str">
            <v>UM</v>
          </cell>
        </row>
        <row r="34155">
          <cell r="A34155" t="str">
            <v>DT0980000</v>
          </cell>
          <cell r="B34155" t="str">
            <v>2a TRAVESSA DO MOTOR 1313</v>
          </cell>
          <cell r="C34155" t="str">
            <v>UM</v>
          </cell>
        </row>
        <row r="34156">
          <cell r="A34156" t="str">
            <v>DT098000F</v>
          </cell>
          <cell r="B34156" t="str">
            <v>2a TRAVESSA DO MOTOR 1313        980 - 360 310 00 28</v>
          </cell>
          <cell r="C34156" t="str">
            <v>UM</v>
          </cell>
        </row>
        <row r="34157">
          <cell r="A34157" t="str">
            <v>DT098000G</v>
          </cell>
          <cell r="B34157" t="str">
            <v>SUPORTE CENTRAL PµRA-CHOQUE</v>
          </cell>
          <cell r="C34157" t="str">
            <v>UM</v>
          </cell>
        </row>
        <row r="34158">
          <cell r="A34158" t="str">
            <v>DT0981000</v>
          </cell>
          <cell r="B34158" t="str">
            <v>CAPO DO MOTOR</v>
          </cell>
          <cell r="C34158" t="str">
            <v>UM</v>
          </cell>
        </row>
        <row r="34159">
          <cell r="A34159" t="str">
            <v>DT098100F</v>
          </cell>
          <cell r="B34159" t="str">
            <v>CAPO DO MOTOR                     981 - 331 880 73 56</v>
          </cell>
          <cell r="C34159" t="str">
            <v>UM</v>
          </cell>
        </row>
        <row r="34160">
          <cell r="A34160" t="str">
            <v>DT0981KDG</v>
          </cell>
          <cell r="B34160" t="str">
            <v>MB 1633 PARALAMA TRASEIRO</v>
          </cell>
          <cell r="C34160" t="str">
            <v>UM</v>
          </cell>
        </row>
        <row r="34161">
          <cell r="A34161" t="str">
            <v>DT0982000</v>
          </cell>
          <cell r="B34161" t="str">
            <v>GRADE DE FERRO MODERNA</v>
          </cell>
          <cell r="C34161" t="str">
            <v>UM</v>
          </cell>
        </row>
        <row r="34162">
          <cell r="A34162" t="str">
            <v>DT098200F</v>
          </cell>
          <cell r="B34162" t="str">
            <v>GRADE DE FERRO MODERNA           982 - 331 750 00 02</v>
          </cell>
          <cell r="C34162" t="str">
            <v>UM</v>
          </cell>
        </row>
        <row r="34163">
          <cell r="A34163" t="str">
            <v>DT0983000</v>
          </cell>
          <cell r="B34163" t="str">
            <v>SUPORTE MANEQUIM ESTRANGULADOR</v>
          </cell>
          <cell r="C34163" t="str">
            <v>UM</v>
          </cell>
        </row>
        <row r="34164">
          <cell r="A34164" t="str">
            <v>DT098300F</v>
          </cell>
          <cell r="B34164" t="str">
            <v>SUPORTE MANEQUIM ESTRANGULADOR   983</v>
          </cell>
          <cell r="C34164" t="str">
            <v>UM</v>
          </cell>
        </row>
        <row r="34165">
          <cell r="A34165" t="str">
            <v>DT098400D</v>
          </cell>
          <cell r="B34165" t="str">
            <v>CAIXA DE RODA 1519/25/2219 DIR</v>
          </cell>
          <cell r="C34165" t="str">
            <v>UM</v>
          </cell>
        </row>
        <row r="34166">
          <cell r="A34166" t="str">
            <v>DT098400E</v>
          </cell>
          <cell r="B34166" t="str">
            <v>CAIXA DE RODA 1519/25/2219 ESQ</v>
          </cell>
          <cell r="C34166" t="str">
            <v>UM</v>
          </cell>
        </row>
        <row r="34167">
          <cell r="A34167" t="str">
            <v>DT09840DF</v>
          </cell>
          <cell r="B34167" t="str">
            <v>CAIXA DE RODA 1519/25/2219 DIR   984 - 331 610 71 66</v>
          </cell>
          <cell r="C34167" t="str">
            <v>UM</v>
          </cell>
        </row>
        <row r="34168">
          <cell r="A34168" t="str">
            <v>DT09840EF</v>
          </cell>
          <cell r="B34168" t="str">
            <v>CAIXA DE RODA 1519/25/2219 ESQ   984 - 331 610 70 66</v>
          </cell>
          <cell r="C34168" t="str">
            <v>UM</v>
          </cell>
        </row>
        <row r="34169">
          <cell r="A34169" t="str">
            <v>DT0986000</v>
          </cell>
          <cell r="B34169" t="str">
            <v>RESERVATORIO DE AR 60L 1519/2213</v>
          </cell>
          <cell r="C34169" t="str">
            <v>UM</v>
          </cell>
        </row>
        <row r="34170">
          <cell r="A34170" t="str">
            <v>DT098600F</v>
          </cell>
          <cell r="B34170" t="str">
            <v>RESERVATORIO DE AR 60L 1519/2213</v>
          </cell>
          <cell r="C34170" t="str">
            <v>UM</v>
          </cell>
        </row>
        <row r="34171">
          <cell r="A34171" t="str">
            <v>DT0987000</v>
          </cell>
          <cell r="B34171" t="str">
            <v>RESERVATORIO DE AR 608/708 20L</v>
          </cell>
          <cell r="C34171" t="str">
            <v>UM</v>
          </cell>
        </row>
        <row r="34172">
          <cell r="A34172" t="str">
            <v>DT098700F</v>
          </cell>
          <cell r="B34172" t="str">
            <v>RESERVATORIO DE AR 608/708 20L   987 - 308 430 70 05</v>
          </cell>
          <cell r="C34172" t="str">
            <v>UM</v>
          </cell>
        </row>
        <row r="34173">
          <cell r="A34173" t="str">
            <v>DT0990000</v>
          </cell>
          <cell r="B34173" t="str">
            <v>CHAPA DO ASSOALHO 608D/708</v>
          </cell>
          <cell r="C34173" t="str">
            <v>UM</v>
          </cell>
        </row>
        <row r="34174">
          <cell r="A34174" t="str">
            <v>DT099000F</v>
          </cell>
          <cell r="B34174" t="str">
            <v>CHAPA DO ASSOALHO 608D/708       990 - 308 620 70 41</v>
          </cell>
          <cell r="C34174" t="str">
            <v>UM</v>
          </cell>
        </row>
        <row r="34175">
          <cell r="A34175" t="str">
            <v>DT099000G</v>
          </cell>
          <cell r="B34175" t="str">
            <v>MB 1620 PARALAMA INFERIOR</v>
          </cell>
          <cell r="C34175" t="str">
            <v>UM</v>
          </cell>
        </row>
        <row r="34176">
          <cell r="A34176" t="str">
            <v>DT0993000</v>
          </cell>
          <cell r="B34176" t="str">
            <v>ARRUELA LISA M 8 x 25 ZA.</v>
          </cell>
          <cell r="C34176" t="str">
            <v>UM</v>
          </cell>
        </row>
        <row r="34177">
          <cell r="A34177" t="str">
            <v>DT099300F</v>
          </cell>
          <cell r="B34177" t="str">
            <v>ARRUELA LISA M 8 x 25 ZA.</v>
          </cell>
          <cell r="C34177" t="str">
            <v>UM</v>
          </cell>
        </row>
        <row r="34178">
          <cell r="A34178" t="str">
            <v>DT0994000</v>
          </cell>
          <cell r="B34178" t="str">
            <v>TAMPA CANAL DO AR 83 EM DIANTE</v>
          </cell>
          <cell r="C34178" t="str">
            <v>UM</v>
          </cell>
        </row>
        <row r="34179">
          <cell r="A34179" t="str">
            <v>DT099400F</v>
          </cell>
          <cell r="B34179" t="str">
            <v>TAMPA CANAL DO AR 83 EM DIANTE   994 - 331 831 71 41</v>
          </cell>
          <cell r="C34179" t="str">
            <v>UM</v>
          </cell>
        </row>
        <row r="34180">
          <cell r="A34180" t="str">
            <v>DT0995000</v>
          </cell>
          <cell r="B34180" t="str">
            <v>TETO CABINE BAIXA</v>
          </cell>
          <cell r="C34180" t="str">
            <v>UM</v>
          </cell>
        </row>
        <row r="34181">
          <cell r="A34181" t="str">
            <v>DT099500F</v>
          </cell>
          <cell r="B34181" t="str">
            <v>TETO CABINE BAIXA                995 - 344 650 00 09</v>
          </cell>
          <cell r="C34181" t="str">
            <v>UM</v>
          </cell>
        </row>
        <row r="34182">
          <cell r="A34182" t="str">
            <v>DT1000000</v>
          </cell>
          <cell r="B34182" t="str">
            <v>ARRUELA ESPACADORA              1000</v>
          </cell>
          <cell r="C34182" t="str">
            <v>UM</v>
          </cell>
        </row>
        <row r="34183">
          <cell r="A34183" t="str">
            <v>DT100100D</v>
          </cell>
          <cell r="B34183" t="str">
            <v>PONTEIRA DO PARACHOQUE DIR(1618)1001</v>
          </cell>
          <cell r="C34183" t="str">
            <v>UM</v>
          </cell>
        </row>
        <row r="34184">
          <cell r="A34184" t="str">
            <v>DT100100E</v>
          </cell>
          <cell r="B34184" t="str">
            <v>PONTEIRA DO PARACHOQUE ESQ(1618)1001</v>
          </cell>
          <cell r="C34184" t="str">
            <v>UM</v>
          </cell>
        </row>
        <row r="34185">
          <cell r="A34185" t="str">
            <v>DT10010DF</v>
          </cell>
          <cell r="B34185" t="str">
            <v>PONTEIRA DO PARACHOQUE DIR(1618)1001 - 384 880 88 07</v>
          </cell>
          <cell r="C34185" t="str">
            <v>UM</v>
          </cell>
        </row>
        <row r="34186">
          <cell r="A34186" t="str">
            <v>DT10010EF</v>
          </cell>
          <cell r="B34186" t="str">
            <v>PONTEIRA DO PARACHOQUE ESQ(1618)1001 - 384 880 87 07</v>
          </cell>
          <cell r="C34186" t="str">
            <v>UM</v>
          </cell>
        </row>
        <row r="34187">
          <cell r="A34187" t="str">
            <v>DT10010MD</v>
          </cell>
          <cell r="B34187" t="str">
            <v>PONTEIRA DO PARACHOQUE DIR MEX(1618)</v>
          </cell>
          <cell r="C34187" t="str">
            <v>UM</v>
          </cell>
        </row>
        <row r="34188">
          <cell r="A34188" t="str">
            <v>DT10010ME</v>
          </cell>
          <cell r="B34188" t="str">
            <v>PONTEIRA DO PARACHOQUE ESQ MEX(1618)</v>
          </cell>
          <cell r="C34188" t="str">
            <v>UM</v>
          </cell>
        </row>
        <row r="34189">
          <cell r="A34189" t="str">
            <v>DT1002000</v>
          </cell>
          <cell r="B34189" t="str">
            <v>SUPORTE BATERIA COMPLETO</v>
          </cell>
          <cell r="C34189" t="str">
            <v>UM</v>
          </cell>
        </row>
        <row r="34190">
          <cell r="A34190" t="str">
            <v>DT100200F</v>
          </cell>
          <cell r="B34190" t="str">
            <v>SUPORTE BATERIA COMPLETO        1002 - 384 541 73 03</v>
          </cell>
          <cell r="C34190" t="str">
            <v>UM</v>
          </cell>
        </row>
        <row r="34191">
          <cell r="A34191" t="str">
            <v>DT1003000</v>
          </cell>
          <cell r="B34191" t="str">
            <v>TAMPA DO SUPORTE DE BATERIA</v>
          </cell>
          <cell r="C34191" t="str">
            <v>UM</v>
          </cell>
        </row>
        <row r="34192">
          <cell r="A34192" t="str">
            <v>DT100300F</v>
          </cell>
          <cell r="B34192" t="str">
            <v>TAMPA DO SUPORTE DE BATERIA     1003 - 384 540 70 82</v>
          </cell>
          <cell r="C34192" t="str">
            <v>UM</v>
          </cell>
        </row>
        <row r="34193">
          <cell r="A34193" t="str">
            <v>DT1004000</v>
          </cell>
          <cell r="B34193" t="str">
            <v>FUNDO DO SUPORTE DE BATERIA</v>
          </cell>
          <cell r="C34193" t="str">
            <v>UM</v>
          </cell>
        </row>
        <row r="34194">
          <cell r="A34194" t="str">
            <v>DT100400F</v>
          </cell>
          <cell r="B34194" t="str">
            <v>FUNDO DO SUPORTE DE BATERIA     1004 - 392 540 70 14</v>
          </cell>
          <cell r="C34194" t="str">
            <v>UM</v>
          </cell>
        </row>
        <row r="34195">
          <cell r="A34195" t="str">
            <v>DT1005000</v>
          </cell>
          <cell r="B34195" t="str">
            <v>SUPORTE BATERIA COMPLETO        1005</v>
          </cell>
          <cell r="C34195" t="str">
            <v>UM</v>
          </cell>
        </row>
        <row r="34196">
          <cell r="A34196" t="str">
            <v>DT1006000</v>
          </cell>
          <cell r="B34196" t="str">
            <v>HASTE FIXACAO SUPORTE BATERIA</v>
          </cell>
          <cell r="C34196" t="str">
            <v>UM</v>
          </cell>
        </row>
        <row r="34197">
          <cell r="A34197" t="str">
            <v>DT100600F</v>
          </cell>
          <cell r="B34197" t="str">
            <v>HASTE FIXACAO SUPORTE BATERIA   1006 - 695 541 70 40</v>
          </cell>
          <cell r="C34197" t="str">
            <v>UM</v>
          </cell>
        </row>
        <row r="34198">
          <cell r="A34198" t="str">
            <v>DT1007000</v>
          </cell>
          <cell r="B34198" t="str">
            <v>BORBOLETA M.BENZ M8x1,25 Z.A.</v>
          </cell>
          <cell r="C34198" t="str">
            <v>UM</v>
          </cell>
        </row>
        <row r="34199">
          <cell r="A34199" t="str">
            <v>DT100700F</v>
          </cell>
          <cell r="B34199" t="str">
            <v>BORBOLETA M.BENZ M8x1,25 Z.A.   1007</v>
          </cell>
          <cell r="C34199" t="str">
            <v>UM</v>
          </cell>
        </row>
        <row r="34200">
          <cell r="A34200" t="str">
            <v>DT1008000</v>
          </cell>
          <cell r="B34200" t="str">
            <v>GRADE DIANTEIRA INFERIOR (1618)</v>
          </cell>
          <cell r="C34200" t="str">
            <v>UM</v>
          </cell>
        </row>
        <row r="34201">
          <cell r="A34201" t="str">
            <v>DT100800F</v>
          </cell>
          <cell r="B34201" t="str">
            <v>GRADE DIANTEIRA INFERIOR(1618)  1008 - 384 880 81 85</v>
          </cell>
          <cell r="C34201" t="str">
            <v>UM</v>
          </cell>
        </row>
        <row r="34202">
          <cell r="A34202" t="str">
            <v>DT100800M</v>
          </cell>
          <cell r="B34202" t="str">
            <v>GRADE DIANTEIRA INFERIOR MEX (1618)</v>
          </cell>
          <cell r="C34202" t="str">
            <v>UM</v>
          </cell>
        </row>
        <row r="34203">
          <cell r="A34203" t="str">
            <v>DT100900D</v>
          </cell>
          <cell r="B34203" t="str">
            <v>REVEST.EXT.COL.P/BRISA DIR. ABS (1618)</v>
          </cell>
          <cell r="C34203" t="str">
            <v>UM</v>
          </cell>
        </row>
        <row r="34204">
          <cell r="A34204" t="str">
            <v>DT100900E</v>
          </cell>
          <cell r="B34204" t="str">
            <v>REVEST.EXT.COL.P/BISA ESQ. ABS (1618)</v>
          </cell>
          <cell r="C34204" t="str">
            <v>UM</v>
          </cell>
        </row>
        <row r="34205">
          <cell r="A34205" t="str">
            <v>DT10090DF</v>
          </cell>
          <cell r="B34205" t="str">
            <v>REVEST.EXT.COL.P/BRISA DIR. ABS (1618) 1009 - 384 628 72 07</v>
          </cell>
          <cell r="C34205" t="str">
            <v>UM</v>
          </cell>
        </row>
        <row r="34206">
          <cell r="A34206" t="str">
            <v>DT10090EF</v>
          </cell>
          <cell r="B34206" t="str">
            <v>REVEST.EXT.COL.P/BISA ESQ. ABS (1618)   1009 - 384 628 71 08</v>
          </cell>
          <cell r="C34206" t="str">
            <v>UM</v>
          </cell>
        </row>
        <row r="34207">
          <cell r="A34207" t="str">
            <v>DT101000D</v>
          </cell>
          <cell r="B34207" t="str">
            <v>CALHA EXTERNA DA PORTA DIR</v>
          </cell>
          <cell r="C34207" t="str">
            <v>UM</v>
          </cell>
        </row>
        <row r="34208">
          <cell r="A34208" t="str">
            <v>DT101000E</v>
          </cell>
          <cell r="B34208" t="str">
            <v>CALHA EXTERNA DA PORTA ESQ</v>
          </cell>
          <cell r="C34208" t="str">
            <v>UM</v>
          </cell>
        </row>
        <row r="34209">
          <cell r="A34209" t="str">
            <v>DT10100DF</v>
          </cell>
          <cell r="B34209" t="str">
            <v>CALHA EXTERNA DA PORTA DIR      1010 - 688 651 71 33</v>
          </cell>
          <cell r="C34209" t="str">
            <v>UM</v>
          </cell>
        </row>
        <row r="34210">
          <cell r="A34210" t="str">
            <v>DT10100EF</v>
          </cell>
          <cell r="B34210" t="str">
            <v>CALHA EXTERNA DA PORTA ESQ      1010 - 688 651 70 33</v>
          </cell>
          <cell r="C34210" t="str">
            <v>UM</v>
          </cell>
        </row>
        <row r="34211">
          <cell r="A34211" t="str">
            <v>DT101100D</v>
          </cell>
          <cell r="B34211" t="str">
            <v>TRAVESSA SUP INTERNA PORTA DIR</v>
          </cell>
          <cell r="C34211" t="str">
            <v>UM</v>
          </cell>
        </row>
        <row r="34212">
          <cell r="A34212" t="str">
            <v>DT101100E</v>
          </cell>
          <cell r="B34212" t="str">
            <v>TRAVESSA SUP INTERNA PORTA ESQ</v>
          </cell>
          <cell r="C34212" t="str">
            <v>UM</v>
          </cell>
        </row>
        <row r="34213">
          <cell r="A34213" t="str">
            <v>DT10110DF</v>
          </cell>
          <cell r="B34213" t="str">
            <v>TRAVESSA SUP INTERNA PORTA DIR  1011 - 688 650 71 01</v>
          </cell>
          <cell r="C34213" t="str">
            <v>UM</v>
          </cell>
        </row>
        <row r="34214">
          <cell r="A34214" t="str">
            <v>DT10110EF</v>
          </cell>
          <cell r="B34214" t="str">
            <v>TRAVESSA SUP INTERNA PORTA ESQ  1011 - 688 650 70 01</v>
          </cell>
          <cell r="C34214" t="str">
            <v>UM</v>
          </cell>
        </row>
        <row r="34215">
          <cell r="A34215" t="str">
            <v>DT10140DF</v>
          </cell>
          <cell r="B34215" t="str">
            <v>CHAPA LATERAL DO ESTRIBO DIR.   1014 - 384 610 71 06</v>
          </cell>
          <cell r="C34215" t="str">
            <v>UM</v>
          </cell>
        </row>
        <row r="34216">
          <cell r="A34216" t="str">
            <v>DT10140EF</v>
          </cell>
          <cell r="B34216" t="str">
            <v>CHAPA LATERAL DO ESTRIBO ESQ.   1014 - 384 610 70 06</v>
          </cell>
          <cell r="C34216" t="str">
            <v>UM</v>
          </cell>
        </row>
        <row r="34217">
          <cell r="A34217" t="str">
            <v>DT101600D</v>
          </cell>
          <cell r="B34217" t="str">
            <v>FORRO COLUNA PARABRISA</v>
          </cell>
          <cell r="C34217" t="str">
            <v>UM</v>
          </cell>
        </row>
        <row r="34218">
          <cell r="A34218" t="str">
            <v>DT101600E</v>
          </cell>
          <cell r="B34218" t="str">
            <v>FORRO COLUNA PARABRISA</v>
          </cell>
          <cell r="C34218" t="str">
            <v>UM</v>
          </cell>
        </row>
        <row r="34219">
          <cell r="A34219" t="str">
            <v>DT10160DF</v>
          </cell>
          <cell r="B34219" t="str">
            <v>FORRO COLUNA PARABRISA          1016 - 688 621 71 40</v>
          </cell>
          <cell r="C34219" t="str">
            <v>UM</v>
          </cell>
        </row>
        <row r="34220">
          <cell r="A34220" t="str">
            <v>DT10160EF</v>
          </cell>
          <cell r="B34220" t="str">
            <v>FORRO COLUNA PARABRISA          1016 - 688 621 70 40</v>
          </cell>
          <cell r="C34220" t="str">
            <v>UM</v>
          </cell>
        </row>
        <row r="34221">
          <cell r="A34221" t="str">
            <v>DT1017000</v>
          </cell>
          <cell r="B34221" t="str">
            <v>SUPORTE LATERAL PARA-CHOQUE</v>
          </cell>
          <cell r="C34221" t="str">
            <v>UM</v>
          </cell>
        </row>
        <row r="34222">
          <cell r="A34222" t="str">
            <v>DT101700F</v>
          </cell>
          <cell r="B34222" t="str">
            <v>SUPORTE LATERAL PARA-CHOQUE     1017 - 384 525 72 39</v>
          </cell>
          <cell r="C34222" t="str">
            <v>UM</v>
          </cell>
        </row>
        <row r="34223">
          <cell r="A34223" t="str">
            <v>DT101800F</v>
          </cell>
          <cell r="B34223" t="str">
            <v>QUADRO FIXACAO RADIADOR         1018 - 384 500 70 16</v>
          </cell>
          <cell r="C34223" t="str">
            <v>UM</v>
          </cell>
        </row>
        <row r="34224">
          <cell r="A34224" t="str">
            <v>DT101900F</v>
          </cell>
          <cell r="B34224" t="str">
            <v>KIT BORRACHA PROT RADIAD CAPO  1019 - 384 887 76 98</v>
          </cell>
          <cell r="C34224" t="str">
            <v>UM</v>
          </cell>
        </row>
        <row r="34225">
          <cell r="A34225" t="str">
            <v>DT1020000</v>
          </cell>
          <cell r="B34225" t="str">
            <v>KIT COXIM CABINE COMPLETO</v>
          </cell>
          <cell r="C34225" t="str">
            <v>UM</v>
          </cell>
        </row>
        <row r="34226">
          <cell r="A34226" t="str">
            <v>DT102000F</v>
          </cell>
          <cell r="B34226" t="str">
            <v>KIT COXIM CABINE COMPLETO      1020</v>
          </cell>
          <cell r="C34226" t="str">
            <v>UM</v>
          </cell>
        </row>
        <row r="34227">
          <cell r="A34227" t="str">
            <v>DT1030000</v>
          </cell>
          <cell r="B34227" t="str">
            <v>DEFLETOR DO RADIADOR HPN</v>
          </cell>
          <cell r="C34227" t="str">
            <v>UM</v>
          </cell>
        </row>
        <row r="34228">
          <cell r="A34228" t="str">
            <v>DT103000F</v>
          </cell>
          <cell r="B34228" t="str">
            <v>DEFLETOR DO RADIADOR HPN        1030 - 384 505 84 55</v>
          </cell>
          <cell r="C34228" t="str">
            <v>UM</v>
          </cell>
        </row>
        <row r="34229">
          <cell r="A34229" t="str">
            <v>DT103100D</v>
          </cell>
          <cell r="B34229" t="str">
            <v>ARO DO FAROL HPN DIR. (1618)</v>
          </cell>
          <cell r="C34229" t="str">
            <v>UM</v>
          </cell>
        </row>
        <row r="34230">
          <cell r="A34230" t="str">
            <v>DT103100E</v>
          </cell>
          <cell r="B34230" t="str">
            <v>ARO DO FAROL HPN ESQ. (1618)</v>
          </cell>
          <cell r="C34230" t="str">
            <v>UM</v>
          </cell>
        </row>
        <row r="34231">
          <cell r="A34231" t="str">
            <v>DT10310DF</v>
          </cell>
          <cell r="B34231" t="str">
            <v>ARO DO FAROL HPN DIR. (1618)    1031 - 384 881 75 23</v>
          </cell>
          <cell r="C34231" t="str">
            <v>UM</v>
          </cell>
        </row>
        <row r="34232">
          <cell r="A34232" t="str">
            <v>DT10310DG</v>
          </cell>
          <cell r="B34232" t="str">
            <v>MB 1215 PONTEIRA DA GRADE</v>
          </cell>
          <cell r="C34232" t="str">
            <v>UM</v>
          </cell>
        </row>
        <row r="34233">
          <cell r="A34233" t="str">
            <v>DT10310EF</v>
          </cell>
          <cell r="B34233" t="str">
            <v>ARO DO FAROL HPN ESQ. (1618)    1031 - 384 881 74 23</v>
          </cell>
          <cell r="C34233" t="str">
            <v>UM</v>
          </cell>
        </row>
        <row r="34234">
          <cell r="A34234" t="str">
            <v>DT10310EG</v>
          </cell>
          <cell r="B34234" t="str">
            <v>MB 1215 ARO PLASTICO</v>
          </cell>
          <cell r="C34234" t="str">
            <v>UM</v>
          </cell>
        </row>
        <row r="34235">
          <cell r="A34235" t="str">
            <v>DT1032000</v>
          </cell>
          <cell r="B34235" t="str">
            <v>TAMPA BATERIA 1618              1032</v>
          </cell>
          <cell r="C34235" t="str">
            <v>UM</v>
          </cell>
        </row>
        <row r="34236">
          <cell r="A34236" t="str">
            <v>DT1033000</v>
          </cell>
          <cell r="B34236" t="str">
            <v>FUNDO BATERIA 1618              1033</v>
          </cell>
          <cell r="C34236" t="str">
            <v>UM</v>
          </cell>
        </row>
        <row r="34237">
          <cell r="A34237" t="str">
            <v>DT103400D</v>
          </cell>
          <cell r="B34237" t="str">
            <v>ESTRIBO COMPLETO 1618 DIR</v>
          </cell>
          <cell r="C34237" t="str">
            <v>UM</v>
          </cell>
        </row>
        <row r="34238">
          <cell r="A34238" t="str">
            <v>DT103400E</v>
          </cell>
          <cell r="B34238" t="str">
            <v>ESTRIBO COMPLETO 1618 ESQ</v>
          </cell>
          <cell r="C34238" t="str">
            <v>UM</v>
          </cell>
        </row>
        <row r="34239">
          <cell r="A34239" t="str">
            <v>DT10340DF</v>
          </cell>
          <cell r="B34239" t="str">
            <v>ESTRIBO COMPLETO 1618 DIR       1034 - 384 660 96 06</v>
          </cell>
          <cell r="C34239" t="str">
            <v>UM</v>
          </cell>
        </row>
        <row r="34240">
          <cell r="A34240" t="str">
            <v>DT10340EF</v>
          </cell>
          <cell r="B34240" t="str">
            <v>ESTRIBO COMPLETO 1618 ESQ       1034 - 384 660 97 06</v>
          </cell>
          <cell r="C34240" t="str">
            <v>UM</v>
          </cell>
        </row>
        <row r="34241">
          <cell r="A34241" t="str">
            <v>DT1035000</v>
          </cell>
          <cell r="B34241" t="str">
            <v>SUPORTE PLACA E SINALEIRA HPN</v>
          </cell>
          <cell r="C34241" t="str">
            <v>UM</v>
          </cell>
        </row>
        <row r="34242">
          <cell r="A34242" t="str">
            <v>DT103500F</v>
          </cell>
          <cell r="B34242" t="str">
            <v>SUPORTE PLACA E SINALEIRA HPN   1035 - 384 520 74 41</v>
          </cell>
          <cell r="C34242" t="str">
            <v>UM</v>
          </cell>
        </row>
        <row r="34243">
          <cell r="A34243" t="str">
            <v>DT1036000</v>
          </cell>
          <cell r="B34243" t="str">
            <v>SUPORTE DE SINALEIRA TRAS DIR</v>
          </cell>
          <cell r="C34243" t="str">
            <v>UM</v>
          </cell>
        </row>
        <row r="34244">
          <cell r="A34244" t="str">
            <v>DT103600F</v>
          </cell>
          <cell r="B34244" t="str">
            <v>SUPORTE DE SINALEIRA TRAS DIR   1036 - 384 520 75 41</v>
          </cell>
          <cell r="C34244" t="str">
            <v>UM</v>
          </cell>
        </row>
        <row r="34245">
          <cell r="A34245" t="str">
            <v>DT1037000</v>
          </cell>
          <cell r="B34245" t="str">
            <v>SUPORTE BATERIA COMPL DUPLO</v>
          </cell>
          <cell r="C34245" t="str">
            <v>UM</v>
          </cell>
        </row>
        <row r="34246">
          <cell r="A34246" t="str">
            <v>DT103700F</v>
          </cell>
          <cell r="B34246" t="str">
            <v>SUPORTE BATERIA COMPL DUPLO     1037 - 386 540 70 14</v>
          </cell>
          <cell r="C34246" t="str">
            <v>UM</v>
          </cell>
        </row>
        <row r="34247">
          <cell r="A34247" t="str">
            <v>DT1038000</v>
          </cell>
          <cell r="B34247" t="str">
            <v>ESCORA 1620 CAPO HPN</v>
          </cell>
          <cell r="C34247" t="str">
            <v>UM</v>
          </cell>
        </row>
        <row r="34248">
          <cell r="A34248" t="str">
            <v>DT103800F</v>
          </cell>
          <cell r="B34248" t="str">
            <v>ESCORA 1620 CAPO HPN            1038 - 694 887 70 72</v>
          </cell>
          <cell r="C34248" t="str">
            <v>UM</v>
          </cell>
        </row>
        <row r="34249">
          <cell r="A34249" t="str">
            <v>DT1043000</v>
          </cell>
          <cell r="B34249" t="str">
            <v>CINTA DO TANQUE DO OLEO</v>
          </cell>
          <cell r="C34249" t="str">
            <v>UM</v>
          </cell>
        </row>
        <row r="34250">
          <cell r="A34250" t="str">
            <v>DT104300F</v>
          </cell>
          <cell r="B34250" t="str">
            <v>CINTA DO TANQUE DO OLEO         1043 - 382 470 70 40</v>
          </cell>
          <cell r="C34250" t="str">
            <v>UM</v>
          </cell>
        </row>
        <row r="34251">
          <cell r="A34251" t="str">
            <v>DT1044000</v>
          </cell>
          <cell r="B34251" t="str">
            <v>CALCO DO SUPORTE FRONTAL HPN</v>
          </cell>
          <cell r="C34251" t="str">
            <v>UM</v>
          </cell>
        </row>
        <row r="34252">
          <cell r="A34252" t="str">
            <v>DT104400F</v>
          </cell>
          <cell r="B34252" t="str">
            <v>CALCO DO SUPORTE FRONTAL HPN    1044 - 384 987 72 39</v>
          </cell>
          <cell r="C34252" t="str">
            <v>UM</v>
          </cell>
        </row>
        <row r="34253">
          <cell r="A34253" t="str">
            <v>DT1045000</v>
          </cell>
          <cell r="B34253" t="str">
            <v>PARAFUSO SUP FRONTAL  HPN 20x97    1045 - 384 990 70 75</v>
          </cell>
          <cell r="C34253" t="str">
            <v>UM</v>
          </cell>
        </row>
        <row r="34254">
          <cell r="A34254" t="str">
            <v>DT104500F</v>
          </cell>
          <cell r="B34254" t="str">
            <v>PARAFUSO SUP FRONTAL  HPN 20x97    1045 - 384 990 70 75</v>
          </cell>
          <cell r="C34254" t="str">
            <v>UM</v>
          </cell>
        </row>
        <row r="34255">
          <cell r="A34255" t="str">
            <v>DT104600D</v>
          </cell>
          <cell r="B34255" t="str">
            <v>REVEST EXT COLUNA 709/912 DIR</v>
          </cell>
          <cell r="C34255" t="str">
            <v>UM</v>
          </cell>
        </row>
        <row r="34256">
          <cell r="A34256" t="str">
            <v>DT104600E</v>
          </cell>
          <cell r="B34256" t="str">
            <v>REVEST EXT COLUNA 709/912 ESQ</v>
          </cell>
          <cell r="C34256" t="str">
            <v>UM</v>
          </cell>
        </row>
        <row r="34257">
          <cell r="A34257" t="str">
            <v>DT10460DF</v>
          </cell>
          <cell r="B34257" t="str">
            <v>REVEST EXT COLUNA 709/912 DIR   1046 - 688 628 72 07</v>
          </cell>
          <cell r="C34257" t="str">
            <v>UM</v>
          </cell>
        </row>
        <row r="34258">
          <cell r="A34258" t="str">
            <v>DT10460EF</v>
          </cell>
          <cell r="B34258" t="str">
            <v>REVEST EXT COLUNA 709/912 ESQ   1046 - 688 628 71 07</v>
          </cell>
          <cell r="C34258" t="str">
            <v>UM</v>
          </cell>
        </row>
        <row r="34259">
          <cell r="A34259" t="str">
            <v>DT1047000</v>
          </cell>
          <cell r="B34259" t="str">
            <v>SUPORTE TANQUE OLEO ONIB 1620</v>
          </cell>
          <cell r="C34259" t="str">
            <v>UM</v>
          </cell>
        </row>
        <row r="34260">
          <cell r="A34260" t="str">
            <v>DT104700f</v>
          </cell>
          <cell r="B34260" t="str">
            <v>SUPORTE TANQUE OLEO ONIB 1620   1047</v>
          </cell>
          <cell r="C34260" t="str">
            <v>UM</v>
          </cell>
        </row>
        <row r="34261">
          <cell r="A34261" t="str">
            <v>DT104700M</v>
          </cell>
          <cell r="B34261" t="str">
            <v>SUPORTE TANQUE MONTADO</v>
          </cell>
          <cell r="C34261" t="str">
            <v>UM</v>
          </cell>
        </row>
        <row r="34262">
          <cell r="A34262" t="str">
            <v>DT1050000</v>
          </cell>
          <cell r="B34262" t="str">
            <v>GRADE DIANT SUPERIOR 1618</v>
          </cell>
          <cell r="C34262" t="str">
            <v>UM</v>
          </cell>
        </row>
        <row r="34263">
          <cell r="A34263" t="str">
            <v>DT105000F</v>
          </cell>
          <cell r="B34263" t="str">
            <v>GRADE DIANT SUPERIOR 1618       1050 - 384 880 80 85</v>
          </cell>
          <cell r="C34263" t="str">
            <v>UM</v>
          </cell>
        </row>
        <row r="34264">
          <cell r="A34264" t="str">
            <v>DT1051000</v>
          </cell>
          <cell r="B34264" t="str">
            <v>ARRUELA DO BATENTE TRASEIRO     1051 - 384 990 71 41</v>
          </cell>
          <cell r="C34264" t="str">
            <v>UM</v>
          </cell>
        </row>
        <row r="34265">
          <cell r="A34265" t="str">
            <v>DT105100F</v>
          </cell>
          <cell r="B34265" t="str">
            <v>ARRUELA DO BATENTE TRASEIRO     1051 - 384 990 71 41</v>
          </cell>
          <cell r="C34265" t="str">
            <v>UM</v>
          </cell>
        </row>
        <row r="34266">
          <cell r="A34266" t="str">
            <v>DT1062000</v>
          </cell>
          <cell r="B34266" t="str">
            <v>ALGEMA ESTABILIZADOR 709/914</v>
          </cell>
          <cell r="C34266" t="str">
            <v>UM</v>
          </cell>
        </row>
        <row r="34267">
          <cell r="A34267" t="str">
            <v>DT106200F</v>
          </cell>
          <cell r="B34267" t="str">
            <v>ALGEMA ESTABILIZADOR 709/914    1062 - 667 326 00 47</v>
          </cell>
          <cell r="C34267" t="str">
            <v>UM</v>
          </cell>
        </row>
        <row r="34268">
          <cell r="A34268" t="str">
            <v>DT1063000</v>
          </cell>
          <cell r="B34268" t="str">
            <v>GRADE DIANTEIRA DE PLASTICO</v>
          </cell>
          <cell r="C34268" t="str">
            <v>UM</v>
          </cell>
        </row>
        <row r="34269">
          <cell r="A34269" t="str">
            <v>DT106300F</v>
          </cell>
          <cell r="B34269" t="str">
            <v>GRADE DIANTEIRA DE PLASTICO     1063 - 670 690 04 89</v>
          </cell>
          <cell r="C34269" t="str">
            <v>UM</v>
          </cell>
        </row>
        <row r="34270">
          <cell r="A34270" t="str">
            <v>DT106300G</v>
          </cell>
          <cell r="B34270" t="str">
            <v>GRADE 710</v>
          </cell>
          <cell r="C34270" t="str">
            <v>UM</v>
          </cell>
        </row>
        <row r="34271">
          <cell r="A34271" t="str">
            <v>DT106400D</v>
          </cell>
          <cell r="B34271" t="str">
            <v>MOLDURA DO FAROL DIR.</v>
          </cell>
          <cell r="C34271" t="str">
            <v>UM</v>
          </cell>
        </row>
        <row r="34272">
          <cell r="A34272" t="str">
            <v>DT106400E</v>
          </cell>
          <cell r="B34272" t="str">
            <v>MOLDURA DO FAROL ESQ.</v>
          </cell>
          <cell r="C34272" t="str">
            <v>UM</v>
          </cell>
        </row>
        <row r="34273">
          <cell r="A34273" t="str">
            <v>DT10640DF</v>
          </cell>
          <cell r="B34273" t="str">
            <v>MOLDURA DO FAROL DIR.               1064 - 670 690 01 89</v>
          </cell>
          <cell r="C34273" t="str">
            <v>UM</v>
          </cell>
        </row>
        <row r="34274">
          <cell r="A34274" t="str">
            <v>DT10640DG</v>
          </cell>
          <cell r="B34274" t="str">
            <v>PLASTICO DA GRADE 710</v>
          </cell>
          <cell r="C34274" t="str">
            <v>UM</v>
          </cell>
        </row>
        <row r="34275">
          <cell r="A34275" t="str">
            <v>DT10640EF</v>
          </cell>
          <cell r="B34275" t="str">
            <v>MOLDURA DO FAROL ESQ.               1064 - 670 690 00 89</v>
          </cell>
          <cell r="C34275" t="str">
            <v>UM</v>
          </cell>
        </row>
        <row r="34276">
          <cell r="A34276" t="str">
            <v>DT10640EG</v>
          </cell>
          <cell r="B34276" t="str">
            <v>PLASTICO DA GRADE 710</v>
          </cell>
          <cell r="C34276" t="str">
            <v>UM</v>
          </cell>
        </row>
        <row r="34277">
          <cell r="A34277" t="str">
            <v>DT1065000</v>
          </cell>
          <cell r="B34277" t="str">
            <v>KIT EM PLASTICO 709/912</v>
          </cell>
          <cell r="C34277" t="str">
            <v>UM</v>
          </cell>
        </row>
        <row r="34278">
          <cell r="A34278" t="str">
            <v>DT106500F</v>
          </cell>
          <cell r="B34278" t="str">
            <v>KIT EM PLASTICO 709/912         1065</v>
          </cell>
          <cell r="C34278" t="str">
            <v>UM</v>
          </cell>
        </row>
        <row r="34279">
          <cell r="A34279" t="str">
            <v>DT1066000</v>
          </cell>
          <cell r="B34279" t="str">
            <v>CINTA DO RESERVATORIO AR 1620</v>
          </cell>
          <cell r="C34279" t="str">
            <v>UM</v>
          </cell>
        </row>
        <row r="34280">
          <cell r="A34280" t="str">
            <v>DT106600F</v>
          </cell>
          <cell r="B34280" t="str">
            <v>CINTA DO RESERVATORIO AR 1620   1066 - 695 430 70 40</v>
          </cell>
          <cell r="C34280" t="str">
            <v>UM</v>
          </cell>
        </row>
        <row r="34281">
          <cell r="A34281" t="str">
            <v>DT1067000</v>
          </cell>
          <cell r="B34281" t="str">
            <v>CINTA TANQUE PLAST REDONDO MB</v>
          </cell>
          <cell r="C34281" t="str">
            <v>UM</v>
          </cell>
        </row>
        <row r="34282">
          <cell r="A34282" t="str">
            <v>DT106700F</v>
          </cell>
          <cell r="B34282" t="str">
            <v>CINTA TANQUE PLAST REDONDO MB   1067 - 386 470 72 40</v>
          </cell>
          <cell r="C34282" t="str">
            <v>UM</v>
          </cell>
        </row>
        <row r="34283">
          <cell r="A34283" t="str">
            <v>DT1068000</v>
          </cell>
          <cell r="B34283" t="str">
            <v>CINTA TANQUE PLAST REDONDO MB</v>
          </cell>
          <cell r="C34283" t="str">
            <v>UM</v>
          </cell>
        </row>
        <row r="34284">
          <cell r="A34284" t="str">
            <v>DT106800F</v>
          </cell>
          <cell r="B34284" t="str">
            <v>CINTA TANQUE PLAST REDONDO MB   1068 - 386 470 71 40</v>
          </cell>
          <cell r="C34284" t="str">
            <v>UM</v>
          </cell>
        </row>
        <row r="34285">
          <cell r="A34285" t="str">
            <v>DT1069000</v>
          </cell>
          <cell r="B34285" t="str">
            <v>GRADE SUPERIOR MB  1620</v>
          </cell>
          <cell r="C34285" t="str">
            <v>UM</v>
          </cell>
        </row>
        <row r="34286">
          <cell r="A34286" t="str">
            <v>DT106900F</v>
          </cell>
          <cell r="B34286" t="str">
            <v>GRADE SUPERIOR MB  1620         1069 - 694 880 70 85</v>
          </cell>
          <cell r="C34286" t="str">
            <v>UM</v>
          </cell>
        </row>
        <row r="34287">
          <cell r="A34287" t="str">
            <v>DT1070000</v>
          </cell>
          <cell r="B34287" t="str">
            <v>GRADE INFERIOR MB  1620</v>
          </cell>
          <cell r="C34287" t="str">
            <v>UM</v>
          </cell>
        </row>
        <row r="34288">
          <cell r="A34288" t="str">
            <v>DT107000F</v>
          </cell>
          <cell r="B34288" t="str">
            <v>GRADE INFERIOR MB  1620         1070 - 694 888 70 23</v>
          </cell>
          <cell r="C34288" t="str">
            <v>UM</v>
          </cell>
        </row>
        <row r="34289">
          <cell r="A34289" t="str">
            <v>DT107100E</v>
          </cell>
          <cell r="B34289" t="str">
            <v>SUPORTE P/CHOQUE DIANT ESQ</v>
          </cell>
          <cell r="C34289" t="str">
            <v>UM</v>
          </cell>
        </row>
        <row r="34290">
          <cell r="A34290" t="str">
            <v>DT10710EF</v>
          </cell>
          <cell r="B34290" t="str">
            <v>SUPORTE P/CHOQUE DIANT ESQ      1071 - 695 520 72 72</v>
          </cell>
          <cell r="C34290" t="str">
            <v>UM</v>
          </cell>
        </row>
        <row r="34291">
          <cell r="A34291" t="str">
            <v>DT107200D</v>
          </cell>
          <cell r="B34291" t="str">
            <v>SUPORTE P/CHOQUE DIANT DIR</v>
          </cell>
          <cell r="C34291" t="str">
            <v>UM</v>
          </cell>
        </row>
        <row r="34292">
          <cell r="A34292" t="str">
            <v>DT10720DF</v>
          </cell>
          <cell r="B34292" t="str">
            <v>SUPORTE P/CHOQUE DIANT DIR      1072 - 695 520 73 72</v>
          </cell>
          <cell r="C34292" t="str">
            <v>UM</v>
          </cell>
        </row>
        <row r="34293">
          <cell r="A34293" t="str">
            <v>DT107300D</v>
          </cell>
          <cell r="B34293" t="str">
            <v>SUPORTE PARACHOQUE HPN 1620 DIR.1073</v>
          </cell>
          <cell r="C34293" t="str">
            <v>UM</v>
          </cell>
        </row>
        <row r="34294">
          <cell r="A34294" t="str">
            <v>DT107300E</v>
          </cell>
          <cell r="B34294" t="str">
            <v>SUPORTE PARACHOQUE HPN 1620 ESQ.1073</v>
          </cell>
          <cell r="C34294" t="str">
            <v>UM</v>
          </cell>
        </row>
        <row r="34295">
          <cell r="A34295" t="str">
            <v>DT1074000</v>
          </cell>
          <cell r="B34295" t="str">
            <v>EMBLEMA 1620 HPN CROMADO</v>
          </cell>
          <cell r="C34295" t="str">
            <v>UM</v>
          </cell>
        </row>
        <row r="34296">
          <cell r="A34296" t="str">
            <v>DT107400F</v>
          </cell>
          <cell r="B34296" t="str">
            <v>EMBLEMA 1620 HPN CROMADO        1074 - 314 810 02 18</v>
          </cell>
          <cell r="C34296" t="str">
            <v>UM</v>
          </cell>
        </row>
        <row r="34297">
          <cell r="A34297" t="str">
            <v>DT107400G</v>
          </cell>
          <cell r="B34297" t="str">
            <v>EMBLEMA 1620 HPN CROMADO</v>
          </cell>
          <cell r="C34297" t="str">
            <v>UM</v>
          </cell>
        </row>
        <row r="34298">
          <cell r="A34298" t="str">
            <v>DT1075000</v>
          </cell>
          <cell r="B34298" t="str">
            <v>RESERVATORIO DE AR 40L</v>
          </cell>
          <cell r="C34298" t="str">
            <v>UM</v>
          </cell>
        </row>
        <row r="34299">
          <cell r="A34299" t="str">
            <v>DT107500F</v>
          </cell>
          <cell r="B34299" t="str">
            <v>RESERVATORIO DE AR 40L          1075 - 695 432 73 01</v>
          </cell>
          <cell r="C34299" t="str">
            <v>UM</v>
          </cell>
        </row>
        <row r="34300">
          <cell r="A34300" t="str">
            <v>DT1076000</v>
          </cell>
          <cell r="B34300" t="str">
            <v>HASTE FIXACAO SUP. BAT. DUPLO</v>
          </cell>
          <cell r="C34300" t="str">
            <v>UM</v>
          </cell>
        </row>
        <row r="34301">
          <cell r="A34301" t="str">
            <v>DT107600F</v>
          </cell>
          <cell r="B34301" t="str">
            <v>HASTE FIXACAO SUP. BAT. DUPLO   1076 - 386 541 70 13</v>
          </cell>
          <cell r="C34301" t="str">
            <v>UM</v>
          </cell>
        </row>
        <row r="34302">
          <cell r="A34302" t="str">
            <v>DT107800D</v>
          </cell>
          <cell r="B34302" t="str">
            <v>SUPORTE TANQUE 1935/41 DIAN DIR</v>
          </cell>
          <cell r="C34302" t="str">
            <v>UM</v>
          </cell>
        </row>
        <row r="34303">
          <cell r="A34303" t="str">
            <v>DT107800E</v>
          </cell>
          <cell r="B34303" t="str">
            <v>SUPORTE TANQUE 1935/41 DIAN ESQ</v>
          </cell>
          <cell r="C34303" t="str">
            <v>UM</v>
          </cell>
        </row>
        <row r="34304">
          <cell r="A34304" t="str">
            <v>DT10780Df</v>
          </cell>
          <cell r="B34304" t="str">
            <v>SUPORTE TANQUE 1935/41 DIAN DIR 1078 - 388 470 68 42</v>
          </cell>
          <cell r="C34304" t="str">
            <v>UM</v>
          </cell>
        </row>
        <row r="34305">
          <cell r="A34305" t="str">
            <v>DT10780DM</v>
          </cell>
          <cell r="B34305" t="str">
            <v>SUPORTE TANQUE DIANT MONT DIR</v>
          </cell>
          <cell r="C34305" t="str">
            <v>UM</v>
          </cell>
        </row>
        <row r="34306">
          <cell r="A34306" t="str">
            <v>DT10780EF</v>
          </cell>
          <cell r="B34306" t="str">
            <v>SUPORTE TANQUE 1935/41 DIAN ESQ 1078 - 388 470 67 42</v>
          </cell>
          <cell r="C34306" t="str">
            <v>UM</v>
          </cell>
        </row>
        <row r="34307">
          <cell r="A34307" t="str">
            <v>DT10780EM</v>
          </cell>
          <cell r="B34307" t="str">
            <v>SUPORTE TANQUE DIANT MONT ESQ</v>
          </cell>
          <cell r="C34307" t="str">
            <v>UM</v>
          </cell>
        </row>
        <row r="34308">
          <cell r="A34308" t="str">
            <v>DT1078DMF</v>
          </cell>
          <cell r="B34308" t="str">
            <v>SUPORTE TANQUE DIANT MONT DIR   1078</v>
          </cell>
          <cell r="C34308" t="str">
            <v>UM</v>
          </cell>
        </row>
        <row r="34309">
          <cell r="A34309" t="str">
            <v>DT1078EMF</v>
          </cell>
          <cell r="B34309" t="str">
            <v>SUPORTE TANQUE DIANT MONT ESQ   1078</v>
          </cell>
          <cell r="C34309" t="str">
            <v>UM</v>
          </cell>
        </row>
        <row r="34310">
          <cell r="A34310" t="str">
            <v>DT1079000</v>
          </cell>
          <cell r="B34310" t="str">
            <v>SUPORTE TANQUE 1935/41 TRAS</v>
          </cell>
          <cell r="C34310" t="str">
            <v>UM</v>
          </cell>
        </row>
        <row r="34311">
          <cell r="A34311" t="str">
            <v>DT107900F</v>
          </cell>
          <cell r="B34311" t="str">
            <v>SUPORTE TANQUE 1935/41 TRAS     1079 - 388 470 69 42</v>
          </cell>
          <cell r="C34311" t="str">
            <v>UM</v>
          </cell>
        </row>
        <row r="34312">
          <cell r="A34312" t="str">
            <v>DT107900M</v>
          </cell>
          <cell r="B34312" t="str">
            <v>SUPORTE TANQUE TRAS MONTADO</v>
          </cell>
          <cell r="C34312" t="str">
            <v>UM</v>
          </cell>
        </row>
        <row r="34313">
          <cell r="A34313" t="str">
            <v>DT10790MF</v>
          </cell>
          <cell r="B34313" t="str">
            <v>SUPORTE TANQUE TRAS MONTADO     1079</v>
          </cell>
          <cell r="C34313" t="str">
            <v>UM</v>
          </cell>
        </row>
        <row r="34314">
          <cell r="A34314" t="str">
            <v>DT1080000</v>
          </cell>
          <cell r="B34314" t="str">
            <v>FUNDO SUP BATERIA MB 1620</v>
          </cell>
          <cell r="C34314" t="str">
            <v>UM</v>
          </cell>
        </row>
        <row r="34315">
          <cell r="A34315" t="str">
            <v>DT108000F</v>
          </cell>
          <cell r="B34315" t="str">
            <v>FUNDO SUP BATERIA MB 1620       1080 - 695 541 70 40</v>
          </cell>
          <cell r="C34315" t="str">
            <v>UM</v>
          </cell>
        </row>
        <row r="34316">
          <cell r="A34316" t="str">
            <v>DT1082000</v>
          </cell>
          <cell r="B34316" t="str">
            <v>SUPORTE DIANTEIRO DO ESTRIBO</v>
          </cell>
          <cell r="C34316" t="str">
            <v>UM</v>
          </cell>
        </row>
        <row r="34317">
          <cell r="A34317" t="str">
            <v>DT108200F</v>
          </cell>
          <cell r="B34317" t="str">
            <v>SUPORTE DIANTEIRO DO ESTRIBO    1082 - 384 660 76 30</v>
          </cell>
          <cell r="C34317" t="str">
            <v>UM</v>
          </cell>
        </row>
        <row r="34318">
          <cell r="A34318" t="str">
            <v>DT108300D</v>
          </cell>
          <cell r="B34318" t="str">
            <v>SUPORTE TRASEIRO ESTRIBO DIR</v>
          </cell>
          <cell r="C34318" t="str">
            <v>UM</v>
          </cell>
        </row>
        <row r="34319">
          <cell r="A34319" t="str">
            <v>DT108300E</v>
          </cell>
          <cell r="B34319" t="str">
            <v>SUPORTE TRASEIRO ESTRIBO ESQ</v>
          </cell>
          <cell r="C34319" t="str">
            <v>UM</v>
          </cell>
        </row>
        <row r="34320">
          <cell r="A34320" t="str">
            <v>DT10830DF</v>
          </cell>
          <cell r="B34320" t="str">
            <v>SUPORTE TRASEIRO ESTRIBO DIR    1083 - 384 660 78 30</v>
          </cell>
          <cell r="C34320" t="str">
            <v>UM</v>
          </cell>
        </row>
        <row r="34321">
          <cell r="A34321" t="str">
            <v>DT10830EF</v>
          </cell>
          <cell r="B34321" t="str">
            <v>SUPORTE TRASEIRO ESTRIBO ESQ    1083 - 384 660 77 30</v>
          </cell>
          <cell r="C34321" t="str">
            <v>UM</v>
          </cell>
        </row>
        <row r="34322">
          <cell r="A34322" t="str">
            <v>DT1084000</v>
          </cell>
          <cell r="B34322" t="str">
            <v>FUNDO SUPORT BAT DUPLO 1935/41</v>
          </cell>
          <cell r="C34322" t="str">
            <v>UM</v>
          </cell>
        </row>
        <row r="34323">
          <cell r="A34323" t="str">
            <v>DT108400F</v>
          </cell>
          <cell r="B34323" t="str">
            <v>FUNDO SUPORT BAT DUPLO 1935/41  1084 - 388 540 72 14</v>
          </cell>
          <cell r="C34323" t="str">
            <v>UM</v>
          </cell>
        </row>
        <row r="34324">
          <cell r="A34324" t="str">
            <v>DT1085000</v>
          </cell>
          <cell r="B34324" t="str">
            <v>TAMPA SUPORT BAT DUPLO PLASTCA</v>
          </cell>
          <cell r="C34324" t="str">
            <v>UM</v>
          </cell>
        </row>
        <row r="34325">
          <cell r="A34325" t="str">
            <v>DT108500F</v>
          </cell>
          <cell r="B34325" t="str">
            <v>TAMPA SUPORT BAT DUPLO PLASTCA  1085 - 386 540 71 82</v>
          </cell>
          <cell r="C34325" t="str">
            <v>UM</v>
          </cell>
        </row>
        <row r="34326">
          <cell r="A34326" t="str">
            <v>DT108600F</v>
          </cell>
          <cell r="B34326" t="str">
            <v>1a TRAVESSA DO CHASSIS 1618     1086 - 386 310 74 22</v>
          </cell>
          <cell r="C34326" t="str">
            <v>UM</v>
          </cell>
        </row>
        <row r="34327">
          <cell r="A34327" t="str">
            <v>DT1087000</v>
          </cell>
          <cell r="B34327" t="str">
            <v>PARA-CHOQUE DIANTEIRO 709/710/912/914</v>
          </cell>
          <cell r="C34327" t="str">
            <v>UM</v>
          </cell>
        </row>
        <row r="34328">
          <cell r="A34328" t="str">
            <v>DT108700F</v>
          </cell>
          <cell r="B34328" t="str">
            <v>PARA-CHOQUE DIANTEIRO 709/710/912/914</v>
          </cell>
          <cell r="C34328" t="str">
            <v>UM</v>
          </cell>
        </row>
        <row r="34329">
          <cell r="A34329" t="str">
            <v>DT10870MB</v>
          </cell>
          <cell r="B34329" t="str">
            <v>PARA-CHOQUE DIANTEIRO 709/710/912/914 1087MB</v>
          </cell>
          <cell r="C34329" t="str">
            <v>UM</v>
          </cell>
        </row>
        <row r="34330">
          <cell r="A34330" t="str">
            <v>DT108900D</v>
          </cell>
          <cell r="B34330" t="str">
            <v>ESTRIBO 1618 PLASTICO DIR</v>
          </cell>
          <cell r="C34330" t="str">
            <v>UM</v>
          </cell>
        </row>
        <row r="34331">
          <cell r="A34331" t="str">
            <v>DT108900E</v>
          </cell>
          <cell r="B34331" t="str">
            <v>ESTRIBO 1618 PLASTICO ESQ</v>
          </cell>
          <cell r="C34331" t="str">
            <v>UM</v>
          </cell>
        </row>
        <row r="34332">
          <cell r="A34332" t="str">
            <v>DT10890DF</v>
          </cell>
          <cell r="B34332" t="str">
            <v>ESTRIBO 1618 PLASTICO DIR      1089 - 384 689 71 28</v>
          </cell>
          <cell r="C34332" t="str">
            <v>UM</v>
          </cell>
        </row>
        <row r="34333">
          <cell r="A34333" t="str">
            <v>DT10890EF</v>
          </cell>
          <cell r="B34333" t="str">
            <v>ESTRIBO 1618 PLASTICO ESQ       1089 - 384 689 70 28</v>
          </cell>
          <cell r="C34333" t="str">
            <v>UM</v>
          </cell>
        </row>
        <row r="34334">
          <cell r="A34334" t="str">
            <v>DT109000M</v>
          </cell>
          <cell r="B34334" t="str">
            <v>CINTA APERTO FILTRO AR          1090</v>
          </cell>
          <cell r="C34334" t="str">
            <v>UM</v>
          </cell>
        </row>
        <row r="34335">
          <cell r="A34335" t="str">
            <v>DT1091000</v>
          </cell>
          <cell r="B34335" t="str">
            <v>SUPORTE DO TANQUE DO OLEO 1620</v>
          </cell>
          <cell r="C34335" t="str">
            <v>UM</v>
          </cell>
        </row>
        <row r="34336">
          <cell r="A34336" t="str">
            <v>DT109100F</v>
          </cell>
          <cell r="B34336" t="str">
            <v>SUPORTE DO TANQUE DO OLEO 1620  1091 - 386 470 76 42</v>
          </cell>
          <cell r="C34336" t="str">
            <v>UM</v>
          </cell>
        </row>
        <row r="34337">
          <cell r="A34337" t="str">
            <v>DT1093000</v>
          </cell>
          <cell r="B34337" t="str">
            <v>DOBRADICA CAPO HPN</v>
          </cell>
          <cell r="C34337" t="str">
            <v>UM</v>
          </cell>
        </row>
        <row r="34338">
          <cell r="A34338" t="str">
            <v>DT109300F</v>
          </cell>
          <cell r="B34338" t="str">
            <v>DOBRADICA CAPO HPN              1093 - 384 887 70 51</v>
          </cell>
          <cell r="C34338" t="str">
            <v>UM</v>
          </cell>
        </row>
        <row r="34339">
          <cell r="A34339" t="str">
            <v>DT1094000</v>
          </cell>
          <cell r="B34339" t="str">
            <v>TRAVESSA FIXACAO DO CAPO</v>
          </cell>
          <cell r="C34339" t="str">
            <v>UM</v>
          </cell>
        </row>
        <row r="34340">
          <cell r="A34340" t="str">
            <v>DT109400F</v>
          </cell>
          <cell r="B34340" t="str">
            <v>TRAVESSA FIXACAO   DO CAPO      1094 - 384 880 79 52</v>
          </cell>
          <cell r="C34340" t="str">
            <v>UM</v>
          </cell>
        </row>
        <row r="34341">
          <cell r="A34341" t="str">
            <v>DT109400G</v>
          </cell>
          <cell r="B34341" t="str">
            <v>MB 1215 REFORO PµRA-CHOQUE</v>
          </cell>
          <cell r="C34341" t="str">
            <v>UM</v>
          </cell>
        </row>
        <row r="34342">
          <cell r="A34342" t="str">
            <v>DT109500D</v>
          </cell>
          <cell r="B34342" t="str">
            <v>REFORCO SUP DIANTEIRO HPN DIR   1095 - 386 313 91 46</v>
          </cell>
          <cell r="C34342" t="str">
            <v>UM</v>
          </cell>
        </row>
        <row r="34343">
          <cell r="A34343" t="str">
            <v>DT109500E</v>
          </cell>
          <cell r="B34343" t="str">
            <v>REFORCO SUP DIANTEIRO HPN ESQ   1095 - 386 313 90 46</v>
          </cell>
          <cell r="C34343" t="str">
            <v>UM</v>
          </cell>
        </row>
        <row r="34344">
          <cell r="A34344" t="str">
            <v>DT10950DF</v>
          </cell>
          <cell r="B34344" t="str">
            <v>REFORCO SUP DIANTEIRO HPN DIR   1095 - 386 313 91 46</v>
          </cell>
          <cell r="C34344" t="str">
            <v>UM</v>
          </cell>
        </row>
        <row r="34345">
          <cell r="A34345" t="str">
            <v>DT10950EF</v>
          </cell>
          <cell r="B34345" t="str">
            <v>REFORCO SUP DIANTEIRO HPN ESQ   1095 - 386 313 90 46</v>
          </cell>
          <cell r="C34345" t="str">
            <v>UM</v>
          </cell>
        </row>
        <row r="34346">
          <cell r="A34346" t="str">
            <v>DT109600D</v>
          </cell>
          <cell r="B34346" t="str">
            <v>REFORCO INF DIANT HPN DIR       1096 - 386 313 83 46</v>
          </cell>
          <cell r="C34346" t="str">
            <v>UM</v>
          </cell>
        </row>
        <row r="34347">
          <cell r="A34347" t="str">
            <v>DT109600E</v>
          </cell>
          <cell r="B34347" t="str">
            <v>REFORCO INF DIANT HPN ESQ       1096 - 386 313 84 46</v>
          </cell>
          <cell r="C34347" t="str">
            <v>UM</v>
          </cell>
        </row>
        <row r="34348">
          <cell r="A34348" t="str">
            <v>DT10960DF</v>
          </cell>
          <cell r="B34348" t="str">
            <v>REFORCO INF DIANT HPN DIR       1096 - 386 313 83 46</v>
          </cell>
          <cell r="C34348" t="str">
            <v>UM</v>
          </cell>
        </row>
        <row r="34349">
          <cell r="A34349" t="str">
            <v>DT10960EF</v>
          </cell>
          <cell r="B34349" t="str">
            <v>REFORCO INF DIANT HPN ESQ       1096 - 386 313 84 46</v>
          </cell>
          <cell r="C34349" t="str">
            <v>UM</v>
          </cell>
        </row>
        <row r="34350">
          <cell r="A34350" t="str">
            <v>DT1097000</v>
          </cell>
          <cell r="B34350" t="str">
            <v>ESTRIBO ZINCADO MB 1620</v>
          </cell>
          <cell r="C34350" t="str">
            <v>UM</v>
          </cell>
        </row>
        <row r="34351">
          <cell r="A34351" t="str">
            <v>DT109700F</v>
          </cell>
          <cell r="B34351" t="str">
            <v>ESTRIBO ZINCADO MB 1620         1097 - 696 660 70 11</v>
          </cell>
          <cell r="C34351" t="str">
            <v>UM</v>
          </cell>
        </row>
        <row r="34352">
          <cell r="A34352" t="str">
            <v>DT109800D</v>
          </cell>
          <cell r="B34352" t="str">
            <v>CHAPA PROTETORA HPN DIR</v>
          </cell>
          <cell r="C34352" t="str">
            <v>UM</v>
          </cell>
        </row>
        <row r="34353">
          <cell r="A34353" t="str">
            <v>DT109800E</v>
          </cell>
          <cell r="B34353" t="str">
            <v>CHAPA PROTETORA HPN ESQ</v>
          </cell>
          <cell r="C34353" t="str">
            <v>UM</v>
          </cell>
        </row>
        <row r="34354">
          <cell r="A34354" t="str">
            <v>DT10980DF</v>
          </cell>
          <cell r="B34354" t="str">
            <v>CHAPA PROTETORA HPN DIR         1098 - 388 520 78 31</v>
          </cell>
          <cell r="C34354" t="str">
            <v>UM</v>
          </cell>
        </row>
        <row r="34355">
          <cell r="A34355" t="str">
            <v>DT10980EF</v>
          </cell>
          <cell r="B34355" t="str">
            <v>CHAPA PROTETORA HPN ESQ         1098 - 388 520 77 31</v>
          </cell>
          <cell r="C34355" t="str">
            <v>UM</v>
          </cell>
        </row>
        <row r="34356">
          <cell r="A34356" t="str">
            <v>DT1100000</v>
          </cell>
          <cell r="B34356" t="str">
            <v>SUPORTE LONGO DO PARA-CHOQUE</v>
          </cell>
          <cell r="C34356" t="str">
            <v>UM</v>
          </cell>
        </row>
        <row r="34357">
          <cell r="A34357" t="str">
            <v>DT110000F</v>
          </cell>
          <cell r="B34357" t="str">
            <v>SUPORTE LONGO DO PARA-CHOQUE    1100 - 388 520 85 41</v>
          </cell>
          <cell r="C34357" t="str">
            <v>UM</v>
          </cell>
        </row>
        <row r="34358">
          <cell r="A34358" t="str">
            <v>DT1101000</v>
          </cell>
          <cell r="B34358" t="str">
            <v>SUPORTE DO CARDAN  ONIBUS ECOL</v>
          </cell>
          <cell r="C34358" t="str">
            <v>UM</v>
          </cell>
        </row>
        <row r="34359">
          <cell r="A34359" t="str">
            <v>DT110100F</v>
          </cell>
          <cell r="B34359" t="str">
            <v>SUPORTE DO CARDAN  ONIBUS ECOL  1101 - 376 410 06 40</v>
          </cell>
          <cell r="C34359" t="str">
            <v>UM</v>
          </cell>
        </row>
        <row r="34360">
          <cell r="A34360" t="str">
            <v>DT110200F</v>
          </cell>
          <cell r="B34360" t="str">
            <v>ABA SUPORTE MOLA TRAS DIANTEIRA 1102</v>
          </cell>
          <cell r="C34360" t="str">
            <v>UM</v>
          </cell>
        </row>
        <row r="34361">
          <cell r="A34361" t="str">
            <v>DT1103000</v>
          </cell>
          <cell r="B34361" t="str">
            <v>ABA SUPERIOR DA TRAVESSA</v>
          </cell>
          <cell r="C34361" t="str">
            <v>UM</v>
          </cell>
        </row>
        <row r="34362">
          <cell r="A34362" t="str">
            <v>DT110300F</v>
          </cell>
          <cell r="B34362" t="str">
            <v>ABA SUPERIOR DA TRAVESSA        1103 - 384 312 73 61</v>
          </cell>
          <cell r="C34362" t="str">
            <v>UM</v>
          </cell>
        </row>
        <row r="34363">
          <cell r="A34363" t="str">
            <v>DT1104000</v>
          </cell>
          <cell r="B34363" t="str">
            <v>3a 4a TRAVESSA HPN</v>
          </cell>
          <cell r="C34363" t="str">
            <v>UM</v>
          </cell>
        </row>
        <row r="34364">
          <cell r="A34364" t="str">
            <v>DT110400F</v>
          </cell>
          <cell r="B34364" t="str">
            <v>3a 4a TRAVESSA HPN              1104 - 384 612 72 17</v>
          </cell>
          <cell r="C34364" t="str">
            <v>UM</v>
          </cell>
        </row>
        <row r="34365">
          <cell r="A34365" t="str">
            <v>DT110500D</v>
          </cell>
          <cell r="B34365" t="str">
            <v>SUPORTE CENTRAL PARA-CHOQUE DIR</v>
          </cell>
          <cell r="C34365" t="str">
            <v>UM</v>
          </cell>
        </row>
        <row r="34366">
          <cell r="A34366" t="str">
            <v>DT110500E</v>
          </cell>
          <cell r="B34366" t="str">
            <v>SUPORTE CENTRAL PARA-CHOQUE ESQ</v>
          </cell>
          <cell r="C34366" t="str">
            <v>UM</v>
          </cell>
        </row>
        <row r="34367">
          <cell r="A34367" t="str">
            <v>DT11050DF</v>
          </cell>
          <cell r="B34367" t="str">
            <v>SUPORTE CENTRAL PARA-CHOQUE DIR 1105 - 388 525 73 39</v>
          </cell>
          <cell r="C34367" t="str">
            <v>UM</v>
          </cell>
        </row>
        <row r="34368">
          <cell r="A34368" t="str">
            <v>DT11050EF</v>
          </cell>
          <cell r="B34368" t="str">
            <v>SUPORTE CENTRAL PARA-CHOQUE ESQ 1105 - 388 525 72 39</v>
          </cell>
          <cell r="C34368" t="str">
            <v>UM</v>
          </cell>
        </row>
        <row r="34369">
          <cell r="A34369" t="str">
            <v>DT1106000</v>
          </cell>
          <cell r="B34369" t="str">
            <v>PORTA-ESTEPE HPN</v>
          </cell>
          <cell r="C34369" t="str">
            <v>UM</v>
          </cell>
        </row>
        <row r="34370">
          <cell r="A34370" t="str">
            <v>DT110600F</v>
          </cell>
          <cell r="B34370" t="str">
            <v>PORTA-ESTEPE HPN                1106 - 386 400 70 39</v>
          </cell>
          <cell r="C34370" t="str">
            <v>UM</v>
          </cell>
        </row>
        <row r="34371">
          <cell r="A34371" t="str">
            <v>DT1107000</v>
          </cell>
          <cell r="B34371" t="str">
            <v>SUPORTE TANQUE OLEO 1618</v>
          </cell>
          <cell r="C34371" t="str">
            <v>UM</v>
          </cell>
        </row>
        <row r="34372">
          <cell r="A34372" t="str">
            <v>DT110700F</v>
          </cell>
          <cell r="B34372" t="str">
            <v>SUPORTE TANQUE OLEO 1618        1107 - 384 470 70 42</v>
          </cell>
          <cell r="C34372" t="str">
            <v>UM</v>
          </cell>
        </row>
        <row r="34373">
          <cell r="A34373" t="str">
            <v>DT110700M</v>
          </cell>
          <cell r="B34373" t="str">
            <v>SUPORTE TANQUE MONTADO 1618</v>
          </cell>
          <cell r="C34373" t="str">
            <v>UM</v>
          </cell>
        </row>
        <row r="34374">
          <cell r="A34374" t="str">
            <v>DT11070MF</v>
          </cell>
          <cell r="B34374" t="str">
            <v>SUPORTE TANQUE MONTADO 1618   1107/8 - 384 470 70 42</v>
          </cell>
          <cell r="C34374" t="str">
            <v>UM</v>
          </cell>
        </row>
        <row r="34375">
          <cell r="A34375" t="str">
            <v>DT1108000</v>
          </cell>
          <cell r="B34375" t="str">
            <v>CINTA TANQUE DO OLEO 1618</v>
          </cell>
          <cell r="C34375" t="str">
            <v>UM</v>
          </cell>
        </row>
        <row r="34376">
          <cell r="A34376" t="str">
            <v>DT110800F</v>
          </cell>
          <cell r="B34376" t="str">
            <v>CINTA TANQUE DO OLEO 1618       1108 - 384 470 70 40</v>
          </cell>
          <cell r="C34376" t="str">
            <v>UM</v>
          </cell>
        </row>
        <row r="34377">
          <cell r="A34377" t="str">
            <v>DT1110000</v>
          </cell>
          <cell r="B34377" t="str">
            <v>1a TRAVESSA DIANTEIRA MONTADA   1110</v>
          </cell>
          <cell r="C34377" t="str">
            <v>UM</v>
          </cell>
        </row>
        <row r="34378">
          <cell r="A34378" t="str">
            <v>DT1111000</v>
          </cell>
          <cell r="B34378" t="str">
            <v>SUPORTE CARDAN 1618</v>
          </cell>
          <cell r="C34378" t="str">
            <v>UM</v>
          </cell>
        </row>
        <row r="34379">
          <cell r="A34379" t="str">
            <v>DT111100F</v>
          </cell>
          <cell r="B34379" t="str">
            <v>SUPORTE CARDAN 1618             1111 - 376 410 07 40</v>
          </cell>
          <cell r="C34379" t="str">
            <v>UM</v>
          </cell>
        </row>
        <row r="34380">
          <cell r="A34380" t="str">
            <v>DT1112000</v>
          </cell>
          <cell r="B34380" t="str">
            <v>TAMPA CAIXA DA BATERIA-1620</v>
          </cell>
          <cell r="C34380" t="str">
            <v>UM</v>
          </cell>
        </row>
        <row r="34381">
          <cell r="A34381" t="str">
            <v>DT111200F</v>
          </cell>
          <cell r="B34381" t="str">
            <v>TAMPA CAIXA DA BATERIA-1620     1112 - 695 541 71 03</v>
          </cell>
          <cell r="C34381" t="str">
            <v>UM</v>
          </cell>
        </row>
        <row r="34382">
          <cell r="A34382" t="str">
            <v>DT1113000</v>
          </cell>
          <cell r="B34382" t="str">
            <v>SUPORTE BATERIA COMPLETO</v>
          </cell>
          <cell r="C34382" t="str">
            <v>UM</v>
          </cell>
        </row>
        <row r="34383">
          <cell r="A34383" t="str">
            <v>DT111300F</v>
          </cell>
          <cell r="B34383" t="str">
            <v>SUPORTE BATERIA COMPLETO        1113 - 392 317 72 40</v>
          </cell>
          <cell r="C34383" t="str">
            <v>UM</v>
          </cell>
        </row>
        <row r="34384">
          <cell r="A34384" t="str">
            <v>DT111400D</v>
          </cell>
          <cell r="B34384" t="str">
            <v>SUPORTE ESTRIBO COM P/LAMA DIR</v>
          </cell>
          <cell r="C34384" t="str">
            <v>UM</v>
          </cell>
        </row>
        <row r="34385">
          <cell r="A34385" t="str">
            <v>DT111400E</v>
          </cell>
          <cell r="B34385" t="str">
            <v>SUPORTE ESTRIBO COM P/LAMA ESQ</v>
          </cell>
          <cell r="C34385" t="str">
            <v>UM</v>
          </cell>
        </row>
        <row r="34386">
          <cell r="A34386" t="str">
            <v>DT11140DF</v>
          </cell>
          <cell r="B34386" t="str">
            <v>SUPORTE ESTRIBO COM P/LAMA DIR  1114 - 694 660 71 14</v>
          </cell>
          <cell r="C34386" t="str">
            <v>UM</v>
          </cell>
        </row>
        <row r="34387">
          <cell r="A34387" t="str">
            <v>DT11140EF</v>
          </cell>
          <cell r="B34387" t="str">
            <v>SUPORTE ESTRIBO COM P/LAMA ESQ  1114 - 694 660 71 14 B</v>
          </cell>
          <cell r="C34387" t="str">
            <v>UM</v>
          </cell>
        </row>
        <row r="34388">
          <cell r="A34388" t="str">
            <v>DT1115000</v>
          </cell>
          <cell r="B34388" t="str">
            <v>TRAVESSA DIANT CHASSIS 1620</v>
          </cell>
          <cell r="C34388" t="str">
            <v>UM</v>
          </cell>
        </row>
        <row r="34389">
          <cell r="A34389" t="str">
            <v>DT111500F</v>
          </cell>
          <cell r="B34389" t="str">
            <v>TRAVESSA DIANT CHASSIS 1620     1115 - 695 310 70 22</v>
          </cell>
          <cell r="C34389" t="str">
            <v>UM</v>
          </cell>
        </row>
        <row r="34390">
          <cell r="A34390" t="str">
            <v>DT1116000</v>
          </cell>
          <cell r="B34390" t="str">
            <v>MASTRO TIRA-FINO 1618/20</v>
          </cell>
          <cell r="C34390" t="str">
            <v>UM</v>
          </cell>
        </row>
        <row r="34391">
          <cell r="A34391" t="str">
            <v>DT111600F</v>
          </cell>
          <cell r="B34391" t="str">
            <v>MASTRO TIRA-FINO 1618/20        1116 - 694 595 00 01</v>
          </cell>
          <cell r="C34391" t="str">
            <v>UM</v>
          </cell>
        </row>
        <row r="34392">
          <cell r="A34392" t="str">
            <v>DT111700D</v>
          </cell>
          <cell r="B34392" t="str">
            <v>SUPORTE ESTRIBO/RESERV AR DIR</v>
          </cell>
          <cell r="C34392" t="str">
            <v>UM</v>
          </cell>
        </row>
        <row r="34393">
          <cell r="A34393" t="str">
            <v>DT111700E</v>
          </cell>
          <cell r="B34393" t="str">
            <v>SUPORTE ESTRIBO BATERIA ESQ</v>
          </cell>
          <cell r="C34393" t="str">
            <v>UM</v>
          </cell>
        </row>
        <row r="34394">
          <cell r="A34394" t="str">
            <v>DT11170DF</v>
          </cell>
          <cell r="B34394" t="str">
            <v>SUPORTE ESTRIBO/RESERV AR DIR   1117 - 695 520 71 30</v>
          </cell>
          <cell r="C34394" t="str">
            <v>UM</v>
          </cell>
        </row>
        <row r="34395">
          <cell r="A34395" t="str">
            <v>DT11170EF</v>
          </cell>
          <cell r="B34395" t="str">
            <v>SUPORTE ESTRIBO BATERIA ESQ     1117 - 695 520 70 30</v>
          </cell>
          <cell r="C34395" t="str">
            <v>UM</v>
          </cell>
        </row>
        <row r="34396">
          <cell r="A34396" t="str">
            <v>DT111800D</v>
          </cell>
          <cell r="B34396" t="str">
            <v>ARO DO FAROL DIR</v>
          </cell>
          <cell r="C34396" t="str">
            <v>UM</v>
          </cell>
        </row>
        <row r="34397">
          <cell r="A34397" t="str">
            <v>DT111800E</v>
          </cell>
          <cell r="B34397" t="str">
            <v>ARO DO FAROL ESQ</v>
          </cell>
          <cell r="C34397" t="str">
            <v>UM</v>
          </cell>
        </row>
        <row r="34398">
          <cell r="A34398" t="str">
            <v>DT11180DF</v>
          </cell>
          <cell r="B34398" t="str">
            <v>ARO DO FAROL DIR                1118 - 694 826 71 76</v>
          </cell>
          <cell r="C34398" t="str">
            <v>UM</v>
          </cell>
        </row>
        <row r="34399">
          <cell r="A34399" t="str">
            <v>DT11180EF</v>
          </cell>
          <cell r="B34399" t="str">
            <v>ARO DO FAROL ESQ                1118 - 694 826 70 76</v>
          </cell>
          <cell r="C34399" t="str">
            <v>UM</v>
          </cell>
        </row>
        <row r="34400">
          <cell r="A34400" t="str">
            <v>DT112000D</v>
          </cell>
          <cell r="B34400" t="str">
            <v>PONTEIRA PARA-CHOQUE DIR        1120</v>
          </cell>
          <cell r="C34400" t="str">
            <v>UM</v>
          </cell>
        </row>
        <row r="34401">
          <cell r="A34401" t="str">
            <v>DT112000E</v>
          </cell>
          <cell r="B34401" t="str">
            <v>PONTEIRA PARA-CHOQUE ESQ</v>
          </cell>
          <cell r="C34401" t="str">
            <v>UM</v>
          </cell>
        </row>
        <row r="34402">
          <cell r="A34402" t="str">
            <v>DT1123000</v>
          </cell>
          <cell r="B34402" t="str">
            <v>ACABAMENTO INF PARA-CHOQUE      1123</v>
          </cell>
          <cell r="C34402" t="str">
            <v>UM</v>
          </cell>
        </row>
        <row r="34403">
          <cell r="A34403" t="str">
            <v>DT1124000</v>
          </cell>
          <cell r="B34403" t="str">
            <v>TAPA FURO DO ARO FAROL</v>
          </cell>
          <cell r="C34403" t="str">
            <v>UM</v>
          </cell>
        </row>
        <row r="34404">
          <cell r="A34404" t="str">
            <v>DT112400F</v>
          </cell>
          <cell r="B34404" t="str">
            <v>TAPA FURO DO ARO FAROL          1124 - 694 888 70 59</v>
          </cell>
          <cell r="C34404" t="str">
            <v>UM</v>
          </cell>
        </row>
        <row r="34405">
          <cell r="A34405" t="str">
            <v>DT1126000</v>
          </cell>
          <cell r="B34405" t="str">
            <v>BORRACHA DEFL RADIADOR 1935/41</v>
          </cell>
          <cell r="C34405" t="str">
            <v>UM</v>
          </cell>
        </row>
        <row r="34406">
          <cell r="A34406" t="str">
            <v>DT112600F</v>
          </cell>
          <cell r="B34406" t="str">
            <v>BORRACHA DEFL RADIADOR 1935/41  1126 - 384 887 77 98</v>
          </cell>
          <cell r="C34406" t="str">
            <v>UM</v>
          </cell>
        </row>
        <row r="34407">
          <cell r="A34407" t="str">
            <v>DT1127000</v>
          </cell>
          <cell r="B34407" t="str">
            <v>CONE DO SUPORTE CABINE          1127 - 384 317 75 01</v>
          </cell>
          <cell r="C34407" t="str">
            <v>UM</v>
          </cell>
        </row>
        <row r="34408">
          <cell r="A34408" t="str">
            <v>DT112700F</v>
          </cell>
          <cell r="B34408" t="str">
            <v>CONE DO SUPORTE CABINE          1127 - 384 317 75 01</v>
          </cell>
          <cell r="C34408" t="str">
            <v>UM</v>
          </cell>
        </row>
        <row r="34409">
          <cell r="A34409" t="str">
            <v>DT1128000</v>
          </cell>
          <cell r="B34409" t="str">
            <v>SUPORTE CABINE COMPLETO</v>
          </cell>
          <cell r="C34409" t="str">
            <v>UM</v>
          </cell>
        </row>
        <row r="34410">
          <cell r="A34410" t="str">
            <v>DT112800F</v>
          </cell>
          <cell r="B34410" t="str">
            <v>SUPORTE CABINE COMPLETO         1128 - 384 317 75 01</v>
          </cell>
          <cell r="C34410" t="str">
            <v>UM</v>
          </cell>
        </row>
        <row r="34411">
          <cell r="A34411" t="str">
            <v>DT112900D</v>
          </cell>
          <cell r="B34411" t="str">
            <v>LATERAL DO CAPO C/ REFORCO DIR</v>
          </cell>
          <cell r="C34411" t="str">
            <v>UM</v>
          </cell>
        </row>
        <row r="34412">
          <cell r="A34412" t="str">
            <v>DT112900E</v>
          </cell>
          <cell r="B34412" t="str">
            <v>LATERAL DO CAPO C/ REFORCO ESQ</v>
          </cell>
          <cell r="C34412" t="str">
            <v>UM</v>
          </cell>
        </row>
        <row r="34413">
          <cell r="A34413" t="str">
            <v>DT11290DF</v>
          </cell>
          <cell r="B34413" t="str">
            <v>LATERAL DO CAPO C/ REFORCO DIR  1129 - 384 880 74 56</v>
          </cell>
          <cell r="C34413" t="str">
            <v>UM</v>
          </cell>
        </row>
        <row r="34414">
          <cell r="A34414" t="str">
            <v>DT11290EF</v>
          </cell>
          <cell r="B34414" t="str">
            <v>LATERAL DO CAPO C/ REFORCO ESQ  1129 - 384 880 73 56</v>
          </cell>
          <cell r="C34414" t="str">
            <v>UM</v>
          </cell>
        </row>
        <row r="34415">
          <cell r="A34415" t="str">
            <v>DT1134000</v>
          </cell>
          <cell r="B34415" t="str">
            <v>1a TRAVESSA CHASSIS MONTADA     1134</v>
          </cell>
          <cell r="C34415" t="str">
            <v>UM</v>
          </cell>
        </row>
        <row r="34416">
          <cell r="A34416" t="str">
            <v>DT1135000</v>
          </cell>
          <cell r="B34416" t="str">
            <v>PARA-CHOQUE DIANTEIRO HPN (1618)</v>
          </cell>
          <cell r="C34416" t="str">
            <v>UM</v>
          </cell>
        </row>
        <row r="34417">
          <cell r="A34417" t="str">
            <v>DT113500F</v>
          </cell>
          <cell r="B34417" t="str">
            <v>PARA-CHOQUE DIANTEIRO HPN (1618)1135</v>
          </cell>
          <cell r="C34417" t="str">
            <v>UM</v>
          </cell>
        </row>
        <row r="34418">
          <cell r="A34418" t="str">
            <v>DT113600D</v>
          </cell>
          <cell r="B34418" t="str">
            <v>SUPORTE ESTRIBO SUPERIOR DIR</v>
          </cell>
          <cell r="C34418" t="str">
            <v>UM</v>
          </cell>
        </row>
        <row r="34419">
          <cell r="A34419" t="str">
            <v>DT113600E</v>
          </cell>
          <cell r="B34419" t="str">
            <v>SUPORTE ESTRIBO SUPERIOR ESQ</v>
          </cell>
          <cell r="C34419" t="str">
            <v>UM</v>
          </cell>
        </row>
        <row r="34420">
          <cell r="A34420" t="str">
            <v>DT11360DF</v>
          </cell>
          <cell r="B34420" t="str">
            <v>SUPORTE ESTRIBO SUPERIOR DIR    1136 - 694 660 71 14</v>
          </cell>
          <cell r="C34420" t="str">
            <v>UM</v>
          </cell>
        </row>
        <row r="34421">
          <cell r="A34421" t="str">
            <v>DT11360EF</v>
          </cell>
          <cell r="B34421" t="str">
            <v>SUPORTE ESTRIBO SUPERIOR ESQ    1136 - 694 660 70 14</v>
          </cell>
          <cell r="C34421" t="str">
            <v>UM</v>
          </cell>
        </row>
        <row r="34422">
          <cell r="A34422" t="str">
            <v>DT1137000</v>
          </cell>
          <cell r="B34422" t="str">
            <v>CARTER DO OLEO(1218/1418/1618)</v>
          </cell>
          <cell r="C34422" t="str">
            <v>UM</v>
          </cell>
        </row>
        <row r="34423">
          <cell r="A34423" t="str">
            <v>DT113700F</v>
          </cell>
          <cell r="B34423" t="str">
            <v>CARTER DO OLEO(1218/1418/1618)  1137 - 376 010 01 13</v>
          </cell>
          <cell r="C34423" t="str">
            <v>UM</v>
          </cell>
        </row>
        <row r="34424">
          <cell r="A34424" t="str">
            <v>DT1138000</v>
          </cell>
          <cell r="B34424" t="str">
            <v>QUADRO DO RADIADOR (1620)</v>
          </cell>
          <cell r="C34424" t="str">
            <v>UM</v>
          </cell>
        </row>
        <row r="34425">
          <cell r="A34425" t="str">
            <v>DT113800F</v>
          </cell>
          <cell r="B34425" t="str">
            <v>QUADRO DO RADIADOR (1620)       1138 - 695 500 70 27</v>
          </cell>
          <cell r="C34425" t="str">
            <v>UM</v>
          </cell>
        </row>
        <row r="34426">
          <cell r="A34426" t="str">
            <v>DT1140000</v>
          </cell>
          <cell r="B34426" t="str">
            <v>KIT PARA-CHOQUE 1620           1140</v>
          </cell>
          <cell r="C34426" t="str">
            <v>UM</v>
          </cell>
        </row>
        <row r="34427">
          <cell r="A34427" t="str">
            <v>DT114100D</v>
          </cell>
          <cell r="B34427" t="str">
            <v>REVESTIMENTO DA COLUNA DIR</v>
          </cell>
          <cell r="C34427" t="str">
            <v>UM</v>
          </cell>
        </row>
        <row r="34428">
          <cell r="A34428" t="str">
            <v>DT114100E</v>
          </cell>
          <cell r="B34428" t="str">
            <v>REVESTIMENTO DA COLUNA ESQ</v>
          </cell>
          <cell r="C34428" t="str">
            <v>UM</v>
          </cell>
        </row>
        <row r="34429">
          <cell r="A34429" t="str">
            <v>DT11410DF</v>
          </cell>
          <cell r="B34429" t="str">
            <v>REVESTIMENTO DA COLUNA DIR      1141 - 384 627 77 04</v>
          </cell>
          <cell r="C34429" t="str">
            <v>UM</v>
          </cell>
        </row>
        <row r="34430">
          <cell r="A34430" t="str">
            <v>DT11410EF</v>
          </cell>
          <cell r="B34430" t="str">
            <v>REVESTIMENTO DA COLUNA ESQ      1141 - 384 627 76 04</v>
          </cell>
          <cell r="C34430" t="str">
            <v>UM</v>
          </cell>
        </row>
        <row r="34431">
          <cell r="A34431" t="str">
            <v>DT1142000</v>
          </cell>
          <cell r="B34431" t="str">
            <v>PARAFUSO FIXACAO PARA-CHOQUE ZB</v>
          </cell>
          <cell r="C34431" t="str">
            <v>UM</v>
          </cell>
        </row>
        <row r="34432">
          <cell r="A34432" t="str">
            <v>DT114200F</v>
          </cell>
          <cell r="B34432" t="str">
            <v>PARAFUSO FIXACAO PARA-CHOQUE ZB    1142</v>
          </cell>
          <cell r="C34432" t="str">
            <v>UM</v>
          </cell>
        </row>
        <row r="34433">
          <cell r="A34433" t="str">
            <v>DT1145000</v>
          </cell>
          <cell r="B34433" t="str">
            <v>MOLA PRESILHA DO FAROL</v>
          </cell>
          <cell r="C34433" t="str">
            <v>UM</v>
          </cell>
        </row>
        <row r="34434">
          <cell r="A34434" t="str">
            <v>DT114500F</v>
          </cell>
          <cell r="B34434" t="str">
            <v>MOLA PRESILHA DO FAROL          1145 - 384 826 70 84</v>
          </cell>
          <cell r="C34434" t="str">
            <v>UM</v>
          </cell>
        </row>
        <row r="34435">
          <cell r="A34435" t="str">
            <v>DT1146000</v>
          </cell>
          <cell r="B34435" t="str">
            <v>RESERVATORIO DO AR 5 Lts 1620</v>
          </cell>
          <cell r="C34435" t="str">
            <v>UM</v>
          </cell>
        </row>
        <row r="34436">
          <cell r="A34436" t="str">
            <v>DT114600F</v>
          </cell>
          <cell r="B34436" t="str">
            <v>RESERVATORIO DO AR 5 Lts 1620   1146 - 695 432 71 01</v>
          </cell>
          <cell r="C34436" t="str">
            <v>UM</v>
          </cell>
        </row>
        <row r="34437">
          <cell r="A34437" t="str">
            <v>DT1147000</v>
          </cell>
          <cell r="B34437" t="str">
            <v>CINTA DO RESERVATORIO AR 5Lts</v>
          </cell>
          <cell r="C34437" t="str">
            <v>UM</v>
          </cell>
        </row>
        <row r="34438">
          <cell r="A34438" t="str">
            <v>DT114700F</v>
          </cell>
          <cell r="B34438" t="str">
            <v>CINTA DO RESERVATORIO AR 5Lts   1147 - 695 430 71 40</v>
          </cell>
          <cell r="C34438" t="str">
            <v>UM</v>
          </cell>
        </row>
        <row r="34439">
          <cell r="A34439" t="str">
            <v>DT115000D</v>
          </cell>
          <cell r="B34439" t="str">
            <v>ESTRIBO HPN   709/912 DIR 1150</v>
          </cell>
          <cell r="C34439" t="str">
            <v>UM</v>
          </cell>
        </row>
        <row r="34440">
          <cell r="A34440" t="str">
            <v>DT115000E</v>
          </cell>
          <cell r="B34440" t="str">
            <v>ESTRIBO HPN  709/912 ESQ  1150</v>
          </cell>
          <cell r="C34440" t="str">
            <v>UM</v>
          </cell>
        </row>
        <row r="34441">
          <cell r="A34441" t="str">
            <v>DT11500DF</v>
          </cell>
          <cell r="B34441" t="str">
            <v>ESTRIBO HPN   709/912 DIR 1150 - 688 610 70 06</v>
          </cell>
          <cell r="C34441" t="str">
            <v>UM</v>
          </cell>
        </row>
        <row r="34442">
          <cell r="A34442" t="str">
            <v>DT11500EF</v>
          </cell>
          <cell r="B34442" t="str">
            <v>ESTRIBO HPN  709/912 ESQ  1150 - 688 610 71 06</v>
          </cell>
          <cell r="C34442" t="str">
            <v>UM</v>
          </cell>
        </row>
        <row r="34443">
          <cell r="A34443" t="str">
            <v>DT1151000</v>
          </cell>
          <cell r="B34443" t="str">
            <v>SUPORTE RESERV AGUA 1618/1935   1151 - 384 860 70 14</v>
          </cell>
          <cell r="C34443" t="str">
            <v>UM</v>
          </cell>
        </row>
        <row r="34444">
          <cell r="A34444" t="str">
            <v>DT115100F</v>
          </cell>
          <cell r="B34444" t="str">
            <v>SUPORTE RESERV AGUA 1618/1935   1151 - 384 860 70 14</v>
          </cell>
          <cell r="C34444" t="str">
            <v>UM</v>
          </cell>
        </row>
        <row r="34445">
          <cell r="A34445" t="str">
            <v>DT1152000</v>
          </cell>
          <cell r="B34445" t="str">
            <v>RESERVATORIO AR 1618/935/41 40L</v>
          </cell>
          <cell r="C34445" t="str">
            <v>UM</v>
          </cell>
        </row>
        <row r="34446">
          <cell r="A34446" t="str">
            <v>DT115200F</v>
          </cell>
          <cell r="B34446" t="str">
            <v>RESERVATORIO AR 1618/935/41 40L 1152 - 384 432 71 01</v>
          </cell>
          <cell r="C34446" t="str">
            <v>UM</v>
          </cell>
        </row>
        <row r="34447">
          <cell r="A34447" t="str">
            <v>DT115200G</v>
          </cell>
          <cell r="B34447" t="str">
            <v>RESERVATORIO AR 1618/935/41 40L</v>
          </cell>
          <cell r="C34447" t="str">
            <v>UM</v>
          </cell>
        </row>
        <row r="34448">
          <cell r="A34448" t="str">
            <v>DT1153000</v>
          </cell>
          <cell r="B34448" t="str">
            <v>RESERVATORIO AR 1618/935/41 20L</v>
          </cell>
          <cell r="C34448" t="str">
            <v>UM</v>
          </cell>
        </row>
        <row r="34449">
          <cell r="A34449" t="str">
            <v>DT115300F</v>
          </cell>
          <cell r="B34449" t="str">
            <v>RESERVATORIO AR 1618/935/41 20L 1153 - 382 432 71 01</v>
          </cell>
          <cell r="C34449" t="str">
            <v>UM</v>
          </cell>
        </row>
        <row r="34450">
          <cell r="A34450" t="str">
            <v>DT115400F</v>
          </cell>
          <cell r="B34450" t="str">
            <v>REFORCO MOLA TRASEIRA TRASEIRO  1154 - 384 312 74 60</v>
          </cell>
          <cell r="C34450" t="str">
            <v>UM</v>
          </cell>
        </row>
        <row r="34451">
          <cell r="A34451" t="str">
            <v>DT115500D</v>
          </cell>
          <cell r="B34451" t="str">
            <v>COBERTURA ESTRIBO 1620 DIR</v>
          </cell>
          <cell r="C34451" t="str">
            <v>UM</v>
          </cell>
        </row>
        <row r="34452">
          <cell r="A34452" t="str">
            <v>DT115500E</v>
          </cell>
          <cell r="B34452" t="str">
            <v>COBERTURA ESTRIBO 1620 ESQ</v>
          </cell>
          <cell r="C34452" t="str">
            <v>UM</v>
          </cell>
        </row>
        <row r="34453">
          <cell r="A34453" t="str">
            <v>DT11550DF</v>
          </cell>
          <cell r="B34453" t="str">
            <v>COBERTURA ESTRIBO 1620 DIR      1155 - 694 880 75 07</v>
          </cell>
          <cell r="C34453" t="str">
            <v>UM</v>
          </cell>
        </row>
        <row r="34454">
          <cell r="A34454" t="str">
            <v>DT11550EF</v>
          </cell>
          <cell r="B34454" t="str">
            <v>COBERTURA ESTRIBO 1620 ESQ      1155 - 694 880 74 07</v>
          </cell>
          <cell r="C34454" t="str">
            <v>UM</v>
          </cell>
        </row>
        <row r="34455">
          <cell r="A34455" t="str">
            <v>DT1156000</v>
          </cell>
          <cell r="B34455" t="str">
            <v>SUPORTE CABINE 1935/38/41</v>
          </cell>
          <cell r="C34455" t="str">
            <v>UM</v>
          </cell>
        </row>
        <row r="34456">
          <cell r="A34456" t="str">
            <v>DT115600F</v>
          </cell>
          <cell r="B34456" t="str">
            <v>SUPORTE CABINE 1935/38/41       1156 - 388 310 70 67</v>
          </cell>
          <cell r="C34456" t="str">
            <v>UM</v>
          </cell>
        </row>
        <row r="34457">
          <cell r="A34457" t="str">
            <v>DT1157000</v>
          </cell>
          <cell r="B34457" t="str">
            <v>TRAVESSA TRAS CHASSIS 1620</v>
          </cell>
          <cell r="C34457" t="str">
            <v>UM</v>
          </cell>
        </row>
        <row r="34458">
          <cell r="A34458" t="str">
            <v>DT115700f</v>
          </cell>
          <cell r="B34458" t="str">
            <v>TRAVESSA TRAS CHASSIS 1620      1157 - 695 312 71 35</v>
          </cell>
          <cell r="C34458" t="str">
            <v>UM</v>
          </cell>
        </row>
        <row r="34459">
          <cell r="A34459" t="str">
            <v>DT115700M</v>
          </cell>
          <cell r="B34459" t="str">
            <v>CONJ. TRAVESSA TRAS CHASSIS 1620      1157M</v>
          </cell>
          <cell r="C34459" t="str">
            <v>UM</v>
          </cell>
        </row>
        <row r="34460">
          <cell r="A34460" t="str">
            <v>DT11570MF</v>
          </cell>
          <cell r="B34460" t="str">
            <v>CONJ. TRAVESSA TRAS CHASSIS 1620      1157M</v>
          </cell>
          <cell r="C34460" t="str">
            <v>UM</v>
          </cell>
        </row>
        <row r="34461">
          <cell r="A34461" t="str">
            <v>DT115900D</v>
          </cell>
          <cell r="B34461" t="str">
            <v>PARA-LAMA LEVE 1414/1620 DIR</v>
          </cell>
          <cell r="C34461" t="str">
            <v>UM</v>
          </cell>
        </row>
        <row r="34462">
          <cell r="A34462" t="str">
            <v>DT115900E</v>
          </cell>
          <cell r="B34462" t="str">
            <v>PARA-LAMA LEVE 1414/1620 ESQ</v>
          </cell>
          <cell r="C34462" t="str">
            <v>UM</v>
          </cell>
        </row>
        <row r="34463">
          <cell r="A34463" t="str">
            <v>DT11590DF</v>
          </cell>
          <cell r="B34463" t="str">
            <v>PARA-LAMA LEVE 1414/1620 DIR    1159 - 384 880 71 21</v>
          </cell>
          <cell r="C34463" t="str">
            <v>UM</v>
          </cell>
        </row>
        <row r="34464">
          <cell r="A34464" t="str">
            <v>DT11590EF</v>
          </cell>
          <cell r="B34464" t="str">
            <v>PARA-LAMA LEVE 1414/1620 ESQ    1159 - 384 880 70 21</v>
          </cell>
          <cell r="C34464" t="str">
            <v>UM</v>
          </cell>
        </row>
        <row r="34465">
          <cell r="A34465" t="str">
            <v>DT116000D</v>
          </cell>
          <cell r="B34465" t="str">
            <v>PARA-LAMA PESADO 1935/38/41 DIR</v>
          </cell>
          <cell r="C34465" t="str">
            <v>UM</v>
          </cell>
        </row>
        <row r="34466">
          <cell r="A34466" t="str">
            <v>DT116000E</v>
          </cell>
          <cell r="B34466" t="str">
            <v>PARA-LAMA PESADO 1935/38/41 ESQ</v>
          </cell>
          <cell r="C34466" t="str">
            <v>UM</v>
          </cell>
        </row>
        <row r="34467">
          <cell r="A34467" t="str">
            <v>DT11600DF</v>
          </cell>
          <cell r="B34467" t="str">
            <v>PARA-LAMA PESADO 1935/38/41 DIR 1160 - 384 880 73 21</v>
          </cell>
          <cell r="C34467" t="str">
            <v>UM</v>
          </cell>
        </row>
        <row r="34468">
          <cell r="A34468" t="str">
            <v>DT11600EF</v>
          </cell>
          <cell r="B34468" t="str">
            <v>PARA-LAMA PESADO 1935/38/41 ESQ 1160 - 384 880 72 21</v>
          </cell>
          <cell r="C34468" t="str">
            <v>UM</v>
          </cell>
        </row>
        <row r="34469">
          <cell r="A34469" t="str">
            <v>DT1161000</v>
          </cell>
          <cell r="B34469" t="str">
            <v>SUPORTE DA LANTERNA</v>
          </cell>
          <cell r="C34469" t="str">
            <v>UM</v>
          </cell>
        </row>
        <row r="34470">
          <cell r="A34470" t="str">
            <v>DT116100F</v>
          </cell>
          <cell r="B34470" t="str">
            <v>SUPORTE DA LANTERNA             1161 - 695 544 70 38</v>
          </cell>
          <cell r="C34470" t="str">
            <v>UM</v>
          </cell>
        </row>
        <row r="34471">
          <cell r="A34471" t="str">
            <v>DT1164000</v>
          </cell>
          <cell r="B34471" t="str">
            <v>ABRACADEIRA DIAM 107mm</v>
          </cell>
          <cell r="C34471" t="str">
            <v>UM</v>
          </cell>
        </row>
        <row r="34472">
          <cell r="A34472" t="str">
            <v>DT116400F</v>
          </cell>
          <cell r="B34472" t="str">
            <v>ABRACADEIRA DIAM 107mm                    1164 - 384 492 74</v>
          </cell>
          <cell r="C34472" t="str">
            <v>UM</v>
          </cell>
        </row>
        <row r="34473">
          <cell r="A34473" t="str">
            <v>DT1165000</v>
          </cell>
          <cell r="B34473" t="str">
            <v>ABRACADEIRA DIAM 104mm</v>
          </cell>
          <cell r="C34473" t="str">
            <v>UM</v>
          </cell>
        </row>
        <row r="34474">
          <cell r="A34474" t="str">
            <v>DT116500F</v>
          </cell>
          <cell r="B34474" t="str">
            <v>ABRACADEIRA DIAM 104mm                    1165 - 386 492 70</v>
          </cell>
          <cell r="C34474" t="str">
            <v>UM</v>
          </cell>
        </row>
        <row r="34475">
          <cell r="A34475" t="str">
            <v>DT1166000</v>
          </cell>
          <cell r="B34475" t="str">
            <v>TRAVESSA TRASEIRA 1618</v>
          </cell>
          <cell r="C34475" t="str">
            <v>UM</v>
          </cell>
        </row>
        <row r="34476">
          <cell r="A34476" t="str">
            <v>DT116600F</v>
          </cell>
          <cell r="B34476" t="str">
            <v>TRAVESSA TRASEIRA 1618          1166 - 386 312 70 35</v>
          </cell>
          <cell r="C34476" t="str">
            <v>UM</v>
          </cell>
        </row>
        <row r="34477">
          <cell r="A34477" t="str">
            <v>DT11660MF</v>
          </cell>
          <cell r="B34477" t="str">
            <v>CONJ. TRAVESSA TRASEIRA 1618          1166M</v>
          </cell>
          <cell r="C34477" t="str">
            <v>UM</v>
          </cell>
        </row>
        <row r="34478">
          <cell r="A34478" t="str">
            <v>DT1167000</v>
          </cell>
          <cell r="B34478" t="str">
            <v>CINTA SEGURANCA DO CARDAN</v>
          </cell>
          <cell r="C34478" t="str">
            <v>UM</v>
          </cell>
        </row>
        <row r="34479">
          <cell r="A34479" t="str">
            <v>DT116700F</v>
          </cell>
          <cell r="B34479" t="str">
            <v>CINTA SEGURANCA DO CARDAN       1167 - 695 411 72 82</v>
          </cell>
          <cell r="C34479" t="str">
            <v>UM</v>
          </cell>
        </row>
        <row r="34480">
          <cell r="A34480" t="str">
            <v>DT116900D</v>
          </cell>
          <cell r="B34480" t="str">
            <v>ESTRIBO INT COMPL 1214/1414/1618 DIR</v>
          </cell>
          <cell r="C34480" t="str">
            <v>UM</v>
          </cell>
        </row>
        <row r="34481">
          <cell r="A34481" t="str">
            <v>DT116900E</v>
          </cell>
          <cell r="B34481" t="str">
            <v>ESTRIBO INT COMPL 1214/1414/1618 ESQ</v>
          </cell>
          <cell r="C34481" t="str">
            <v>UM</v>
          </cell>
        </row>
        <row r="34482">
          <cell r="A34482" t="str">
            <v>DT11690DF</v>
          </cell>
          <cell r="B34482" t="str">
            <v>ESTRIBO INT COMPL 1214/1414/1618 DIR - 384 610 70 06</v>
          </cell>
          <cell r="C34482" t="str">
            <v>UM</v>
          </cell>
        </row>
        <row r="34483">
          <cell r="A34483" t="str">
            <v>DT11690EF</v>
          </cell>
          <cell r="B34483" t="str">
            <v>ESTRIBO INT COMPL 1214/1414/1618 ESQ  1169 - 384 610 71 06</v>
          </cell>
          <cell r="C34483" t="str">
            <v>UM</v>
          </cell>
        </row>
        <row r="34484">
          <cell r="A34484" t="str">
            <v>DT1170000</v>
          </cell>
          <cell r="B34484" t="str">
            <v>KIT SUPORTE CARA NOVA</v>
          </cell>
          <cell r="C34484" t="str">
            <v>UM</v>
          </cell>
        </row>
        <row r="34485">
          <cell r="A34485" t="str">
            <v>DT117000F</v>
          </cell>
          <cell r="B34485" t="str">
            <v>KIT SUPORTE CARA NOVA             1170</v>
          </cell>
          <cell r="C34485" t="str">
            <v>UM</v>
          </cell>
        </row>
        <row r="34486">
          <cell r="A34486" t="str">
            <v>DT1172000</v>
          </cell>
          <cell r="B34486" t="str">
            <v>PARA-CHOQUE DIANTEIRO (2638)</v>
          </cell>
          <cell r="C34486" t="str">
            <v>UM</v>
          </cell>
        </row>
        <row r="34487">
          <cell r="A34487" t="str">
            <v>DT117200F</v>
          </cell>
          <cell r="B34487" t="str">
            <v>PARA-CHOQUE DIANTEIRO (2638)    1172</v>
          </cell>
          <cell r="C34487" t="str">
            <v>UM</v>
          </cell>
        </row>
        <row r="34488">
          <cell r="A34488" t="str">
            <v>DT117200M</v>
          </cell>
          <cell r="B34488" t="str">
            <v>PARA-CHOQUE DIANTEIRO (2638)</v>
          </cell>
          <cell r="C34488" t="str">
            <v>UM</v>
          </cell>
        </row>
        <row r="34489">
          <cell r="A34489" t="str">
            <v>DT117300F</v>
          </cell>
          <cell r="B34489" t="str">
            <v>SUPORTE ESTRIBO                 1173 - 384 880 81 39</v>
          </cell>
          <cell r="C34489" t="str">
            <v>UM</v>
          </cell>
        </row>
        <row r="34490">
          <cell r="A34490" t="str">
            <v>DT117500D</v>
          </cell>
          <cell r="B34490" t="str">
            <v>REFORCO DA 1a TRAVESSA DIR</v>
          </cell>
          <cell r="C34490" t="str">
            <v>UM</v>
          </cell>
        </row>
        <row r="34491">
          <cell r="A34491" t="str">
            <v>DT117500E</v>
          </cell>
          <cell r="B34491" t="str">
            <v>REFORCO DA 1a TRAVESSA ESQ</v>
          </cell>
          <cell r="C34491" t="str">
            <v>UM</v>
          </cell>
        </row>
        <row r="34492">
          <cell r="A34492" t="str">
            <v>DT11750DF</v>
          </cell>
          <cell r="B34492" t="str">
            <v>REFORCO DA 1a TRAVESSA DIR      1175 - 695 312 72 87</v>
          </cell>
          <cell r="C34492" t="str">
            <v>UM</v>
          </cell>
        </row>
        <row r="34493">
          <cell r="A34493" t="str">
            <v>DT11750EF</v>
          </cell>
          <cell r="B34493" t="str">
            <v>REFORCO DA 1a TRAVESSA ESQ      1175 - 695 312 71 87</v>
          </cell>
          <cell r="C34493" t="str">
            <v>UM</v>
          </cell>
        </row>
        <row r="34494">
          <cell r="A34494" t="str">
            <v>DT117600M</v>
          </cell>
          <cell r="B34494" t="str">
            <v>TRAVESSA DIANT MONTADA     1115</v>
          </cell>
          <cell r="C34494" t="str">
            <v>UM</v>
          </cell>
        </row>
        <row r="34495">
          <cell r="A34495" t="str">
            <v>DT11760MF</v>
          </cell>
          <cell r="B34495" t="str">
            <v>TRAVESSA DIANT MONTADA     1115/1175 - 695 310 70 22</v>
          </cell>
          <cell r="C34495" t="str">
            <v>UM</v>
          </cell>
        </row>
        <row r="34496">
          <cell r="A34496" t="str">
            <v>DT1179000</v>
          </cell>
          <cell r="B34496" t="str">
            <v>KIT FIX. APARA BARRO 709/12</v>
          </cell>
          <cell r="C34496" t="str">
            <v>UM</v>
          </cell>
        </row>
        <row r="34497">
          <cell r="A34497" t="str">
            <v>DT117900F</v>
          </cell>
          <cell r="B34497" t="str">
            <v>KIT FIX. APARA BARRO 709/12     1179</v>
          </cell>
          <cell r="C34497" t="str">
            <v>UM</v>
          </cell>
        </row>
        <row r="34498">
          <cell r="A34498" t="str">
            <v>DT118000D</v>
          </cell>
          <cell r="B34498" t="str">
            <v>FECHAMENTO LAT. ASSOALHO DIR</v>
          </cell>
          <cell r="C34498" t="str">
            <v>UM</v>
          </cell>
        </row>
        <row r="34499">
          <cell r="A34499" t="str">
            <v>DT118000E</v>
          </cell>
          <cell r="B34499" t="str">
            <v>FECHAMENTO LAT. ASSOALHO ESQ</v>
          </cell>
          <cell r="C34499" t="str">
            <v>UM</v>
          </cell>
        </row>
        <row r="34500">
          <cell r="A34500" t="str">
            <v>DT11800DF</v>
          </cell>
          <cell r="B34500" t="str">
            <v>FECHAMENTO LAT. ASSOALHO DIR</v>
          </cell>
          <cell r="C34500" t="str">
            <v>UM</v>
          </cell>
        </row>
        <row r="34501">
          <cell r="A34501" t="str">
            <v>DT11800EF</v>
          </cell>
          <cell r="B34501" t="str">
            <v>FECHAMENTO LAT. ASSOALHO ESQ</v>
          </cell>
          <cell r="C34501" t="str">
            <v>UM</v>
          </cell>
        </row>
        <row r="34502">
          <cell r="A34502" t="str">
            <v>DT118100D</v>
          </cell>
          <cell r="B34502" t="str">
            <v>REFORCO INF. ESTRIBO DIR.       1181</v>
          </cell>
          <cell r="C34502" t="str">
            <v>UM</v>
          </cell>
        </row>
        <row r="34503">
          <cell r="A34503" t="str">
            <v>DT118100E</v>
          </cell>
          <cell r="B34503" t="str">
            <v>REFORCO INF. ESTRIBO ESQ        1181</v>
          </cell>
          <cell r="C34503" t="str">
            <v>UM</v>
          </cell>
        </row>
        <row r="34504">
          <cell r="A34504" t="str">
            <v>DT11810DF</v>
          </cell>
          <cell r="B34504" t="str">
            <v>REFORCO INF. ESTRIBO DIR.       1181</v>
          </cell>
          <cell r="C34504" t="str">
            <v>UM</v>
          </cell>
        </row>
        <row r="34505">
          <cell r="A34505" t="str">
            <v>DT11810EF</v>
          </cell>
          <cell r="B34505" t="str">
            <v>REFORCO INF. ESTRIBO ESQ.       1181</v>
          </cell>
          <cell r="C34505" t="str">
            <v>UM</v>
          </cell>
        </row>
        <row r="34506">
          <cell r="A34506" t="str">
            <v>DT118700D</v>
          </cell>
          <cell r="B34506" t="str">
            <v>PARA-LAMA PLASTICO DIR          1187</v>
          </cell>
          <cell r="C34506" t="str">
            <v>UM</v>
          </cell>
        </row>
        <row r="34507">
          <cell r="A34507" t="str">
            <v>DT118700E</v>
          </cell>
          <cell r="B34507" t="str">
            <v>PARA-LAMA PLASTICO ESQ          1187</v>
          </cell>
          <cell r="C34507" t="str">
            <v>UM</v>
          </cell>
        </row>
        <row r="34508">
          <cell r="A34508" t="str">
            <v>DT11870DF</v>
          </cell>
          <cell r="B34508" t="str">
            <v>PARA-LAMA PLASTICO DIR          1187</v>
          </cell>
          <cell r="C34508" t="str">
            <v>UM</v>
          </cell>
        </row>
        <row r="34509">
          <cell r="A34509" t="str">
            <v>DT11870EF</v>
          </cell>
          <cell r="B34509" t="str">
            <v>PARA-LAMA PLASTICO ESQ          1187</v>
          </cell>
          <cell r="C34509" t="str">
            <v>UM</v>
          </cell>
        </row>
        <row r="34510">
          <cell r="A34510" t="str">
            <v>DT1188000</v>
          </cell>
          <cell r="B34510" t="str">
            <v>LIMITADOR DA PORTA              1188 - 694 720 70 16</v>
          </cell>
          <cell r="C34510" t="str">
            <v>UM</v>
          </cell>
        </row>
        <row r="34511">
          <cell r="A34511" t="str">
            <v>DT118800F</v>
          </cell>
          <cell r="B34511" t="str">
            <v>LIMITADOR DA PORTA              1188 - 694 720 70 16</v>
          </cell>
          <cell r="C34511" t="str">
            <v>UM</v>
          </cell>
        </row>
        <row r="34512">
          <cell r="A34512" t="str">
            <v>DT11890DF</v>
          </cell>
          <cell r="B34512" t="str">
            <v>BORRACHA FECHAMENTO CAPO DIR    1189 - 384 880 81 97</v>
          </cell>
          <cell r="C34512" t="str">
            <v>UM</v>
          </cell>
        </row>
        <row r="34513">
          <cell r="A34513" t="str">
            <v>DT11890EF</v>
          </cell>
          <cell r="B34513" t="str">
            <v>BORRACHA FECHAMENTO CAPO ESQ   1189 - 384 880 80 97</v>
          </cell>
          <cell r="C34513" t="str">
            <v>UM</v>
          </cell>
        </row>
        <row r="34514">
          <cell r="A34514" t="str">
            <v>DT1190000</v>
          </cell>
          <cell r="B34514" t="str">
            <v>FECHO  DO CAPO SUP  E INFERIOR</v>
          </cell>
          <cell r="C34514" t="str">
            <v>UM</v>
          </cell>
        </row>
        <row r="34515">
          <cell r="A34515" t="str">
            <v>DT119000F</v>
          </cell>
          <cell r="B34515" t="str">
            <v>FECHO  DO CAPO SUP  E INFERIOR  1190 - 694 880 70 60</v>
          </cell>
          <cell r="C34515" t="str">
            <v>UM</v>
          </cell>
        </row>
        <row r="34516">
          <cell r="A34516" t="str">
            <v>DT1191000</v>
          </cell>
          <cell r="B34516" t="str">
            <v>DEBRUN DO PARALAMA     1191 - 384 882 71 98</v>
          </cell>
          <cell r="C34516" t="str">
            <v>JG</v>
          </cell>
        </row>
        <row r="34517">
          <cell r="A34517" t="str">
            <v>DT119100F</v>
          </cell>
          <cell r="B34517" t="str">
            <v>DEBRUN DO PARALAMA     1191 - 384 882 71 98</v>
          </cell>
          <cell r="C34517" t="str">
            <v>JG</v>
          </cell>
        </row>
        <row r="34518">
          <cell r="A34518" t="str">
            <v>DT1192000</v>
          </cell>
          <cell r="B34518" t="str">
            <v>DEBRUN DO PARALAM A             1192 - 384 882 84 98</v>
          </cell>
          <cell r="C34518" t="str">
            <v>UM</v>
          </cell>
        </row>
        <row r="34519">
          <cell r="A34519" t="str">
            <v>DT119200F</v>
          </cell>
          <cell r="B34519" t="str">
            <v>DEBRUN DO PARALAM A             1192 - 384 882 84 98</v>
          </cell>
          <cell r="C34519" t="str">
            <v>UM</v>
          </cell>
        </row>
        <row r="34520">
          <cell r="A34520" t="str">
            <v>DT1193000</v>
          </cell>
          <cell r="B34520" t="str">
            <v>DEFLETOR DO RADIADOR</v>
          </cell>
          <cell r="C34520" t="str">
            <v>UM</v>
          </cell>
        </row>
        <row r="34521">
          <cell r="A34521" t="str">
            <v>DT119300F</v>
          </cell>
          <cell r="B34521" t="str">
            <v>DEFLETOR DO RADIADOR            1193 - 388 505 70 55</v>
          </cell>
          <cell r="C34521" t="str">
            <v>UM</v>
          </cell>
        </row>
        <row r="34522">
          <cell r="A34522" t="str">
            <v>DT119400D</v>
          </cell>
          <cell r="B34522" t="str">
            <v>PROTETOR DO PARA-LAMA DIR</v>
          </cell>
          <cell r="C34522" t="str">
            <v>UM</v>
          </cell>
        </row>
        <row r="34523">
          <cell r="A34523" t="str">
            <v>DT119400E</v>
          </cell>
          <cell r="B34523" t="str">
            <v>PROTETOR DO PARA-LAMA ESQ</v>
          </cell>
          <cell r="C34523" t="str">
            <v>UM</v>
          </cell>
        </row>
        <row r="34524">
          <cell r="A34524" t="str">
            <v>DT11940DF</v>
          </cell>
          <cell r="B34524" t="str">
            <v>PROTETOR DO PARA-LAMA DIR       1194 - 384 881 73 05</v>
          </cell>
          <cell r="C34524" t="str">
            <v>UM</v>
          </cell>
        </row>
        <row r="34525">
          <cell r="A34525" t="str">
            <v>DT11940EF</v>
          </cell>
          <cell r="B34525" t="str">
            <v>PROTETOR DO PARA-LAMA ESQ       1194 - 384 881 72 05</v>
          </cell>
          <cell r="C34525" t="str">
            <v>UM</v>
          </cell>
        </row>
        <row r="34526">
          <cell r="A34526" t="str">
            <v>DT119600D</v>
          </cell>
          <cell r="B34526" t="str">
            <v>DOBRADICA PORTA SUPERIOR DIR    1196 - 694 720 71 37</v>
          </cell>
          <cell r="C34526" t="str">
            <v>UM</v>
          </cell>
        </row>
        <row r="34527">
          <cell r="A34527" t="str">
            <v>DT119600E</v>
          </cell>
          <cell r="B34527" t="str">
            <v>DOBRADICA PORTA SUPERIOR ESQ    1196 - 694 720 70 37</v>
          </cell>
          <cell r="C34527" t="str">
            <v>UM</v>
          </cell>
        </row>
        <row r="34528">
          <cell r="A34528" t="str">
            <v>DT11960DF</v>
          </cell>
          <cell r="B34528" t="str">
            <v>DOBRADICA PORTA SUPERIOR DIR    1196 - 694 720 71 37</v>
          </cell>
          <cell r="C34528" t="str">
            <v>UM</v>
          </cell>
        </row>
        <row r="34529">
          <cell r="A34529" t="str">
            <v>DT11960EF</v>
          </cell>
          <cell r="B34529" t="str">
            <v>DOBRADICA PORTA SUPERIOR ESQ    1196 - 694 720 70 37</v>
          </cell>
          <cell r="C34529" t="str">
            <v>UM</v>
          </cell>
        </row>
        <row r="34530">
          <cell r="A34530" t="str">
            <v>DT119700F</v>
          </cell>
          <cell r="B34530" t="str">
            <v>DOBRADICA PORTA INFERIOR        1197 - 673 720 02 37</v>
          </cell>
          <cell r="C34530" t="str">
            <v>UM</v>
          </cell>
        </row>
        <row r="34531">
          <cell r="A34531" t="str">
            <v>DT1198000</v>
          </cell>
          <cell r="B34531" t="str">
            <v>TETO COMPLETO CABINE HPN</v>
          </cell>
          <cell r="C34531" t="str">
            <v>UM</v>
          </cell>
        </row>
        <row r="34532">
          <cell r="A34532" t="str">
            <v>DT119800F</v>
          </cell>
          <cell r="B34532" t="str">
            <v>TETO COMPLETO CABINE HPN        1198 - 688 650 00 02</v>
          </cell>
          <cell r="C34532" t="str">
            <v>UM</v>
          </cell>
        </row>
        <row r="34533">
          <cell r="A34533" t="str">
            <v>DT1199000</v>
          </cell>
          <cell r="B34533" t="str">
            <v>QUADRO DO CAPO HPN</v>
          </cell>
          <cell r="C34533" t="str">
            <v>UM</v>
          </cell>
        </row>
        <row r="34534">
          <cell r="A34534" t="str">
            <v>DT119900F</v>
          </cell>
          <cell r="B34534" t="str">
            <v>QUADRO DO CAPO HPN              1199</v>
          </cell>
          <cell r="C34534" t="str">
            <v>UM</v>
          </cell>
        </row>
        <row r="34535">
          <cell r="A34535" t="str">
            <v>DT1204000</v>
          </cell>
          <cell r="B34535" t="str">
            <v>TETO SIMPLES CABINE HPN</v>
          </cell>
          <cell r="C34535" t="str">
            <v>UM</v>
          </cell>
        </row>
        <row r="34536">
          <cell r="A34536" t="str">
            <v>DT120400F</v>
          </cell>
          <cell r="B34536" t="str">
            <v>TETO SIMPLES CABINE HPN         1204 - 688 650 00 02</v>
          </cell>
          <cell r="C34536" t="str">
            <v>UM</v>
          </cell>
        </row>
        <row r="34537">
          <cell r="A34537" t="str">
            <v>DT120900D</v>
          </cell>
          <cell r="B34537" t="str">
            <v>DOBRADICA PORTA 1618 DIR        1209 - 673 720 04 37</v>
          </cell>
          <cell r="C34537" t="str">
            <v>UM</v>
          </cell>
        </row>
        <row r="34538">
          <cell r="A34538" t="str">
            <v>DT120900E</v>
          </cell>
          <cell r="B34538" t="str">
            <v>DOBRADICA PORTA 1618 ESQ        1209 - 673 720 03 37</v>
          </cell>
          <cell r="C34538" t="str">
            <v>UM</v>
          </cell>
        </row>
        <row r="34539">
          <cell r="A34539" t="str">
            <v>DT12090DF</v>
          </cell>
          <cell r="B34539" t="str">
            <v>DOBRADICA PORTA 1618 DIR        1209 - 673 720 04 37</v>
          </cell>
          <cell r="C34539" t="str">
            <v>UM</v>
          </cell>
        </row>
        <row r="34540">
          <cell r="A34540" t="str">
            <v>DT12090EF</v>
          </cell>
          <cell r="B34540" t="str">
            <v>DOBRADICA PORTA 1618 ESQ        1209 - 673 720 03 37</v>
          </cell>
          <cell r="C34540" t="str">
            <v>UM</v>
          </cell>
        </row>
        <row r="34541">
          <cell r="A34541" t="str">
            <v>DT1210000</v>
          </cell>
          <cell r="B34541" t="str">
            <v>ALCA DA CABINE</v>
          </cell>
          <cell r="C34541" t="str">
            <v>UM</v>
          </cell>
        </row>
        <row r="34542">
          <cell r="A34542" t="str">
            <v>DT121000F</v>
          </cell>
          <cell r="B34542" t="str">
            <v>ALCA DA CABINE                  1210 - 384 527 70 37</v>
          </cell>
          <cell r="C34542" t="str">
            <v>UM</v>
          </cell>
        </row>
        <row r="34543">
          <cell r="A34543" t="str">
            <v>DT1214000</v>
          </cell>
          <cell r="B34543" t="str">
            <v>ESTRIBO INFERIOR PLAST 1935/41</v>
          </cell>
          <cell r="C34543" t="str">
            <v>UM</v>
          </cell>
        </row>
        <row r="34544">
          <cell r="A34544" t="str">
            <v>DT121400F</v>
          </cell>
          <cell r="B34544" t="str">
            <v>ESTRIBO INFERIOR PLAST 1935/41  1214 - 384 686 73 28</v>
          </cell>
          <cell r="C34544" t="str">
            <v>UM</v>
          </cell>
        </row>
        <row r="34545">
          <cell r="A34545" t="str">
            <v>DT1215000</v>
          </cell>
          <cell r="B34545" t="str">
            <v>ESTRIBO SUPERIOR PLAST 1935/41</v>
          </cell>
          <cell r="C34545" t="str">
            <v>UM</v>
          </cell>
        </row>
        <row r="34546">
          <cell r="A34546" t="str">
            <v>DT121500F</v>
          </cell>
          <cell r="B34546" t="str">
            <v>ESTRIBO SUPERIOR PLAST 1935/41  1215 - 384 686 74 28</v>
          </cell>
          <cell r="C34546" t="str">
            <v>UM</v>
          </cell>
        </row>
        <row r="34547">
          <cell r="A34547" t="str">
            <v>DT1217000</v>
          </cell>
          <cell r="B34547" t="str">
            <v>TRAVESSA DO MOTOR 1620</v>
          </cell>
          <cell r="C34547" t="str">
            <v>UM</v>
          </cell>
        </row>
        <row r="34548">
          <cell r="A34548" t="str">
            <v>DT121700F</v>
          </cell>
          <cell r="B34548" t="str">
            <v>TRAVESSA DO MOTOR 1620          1217 - 695 240 70 01</v>
          </cell>
          <cell r="C34548" t="str">
            <v>UM</v>
          </cell>
        </row>
        <row r="34549">
          <cell r="A34549" t="str">
            <v>DT1221000</v>
          </cell>
          <cell r="B34549" t="str">
            <v>BOLSA DA PORTA HPN CINZA        1221</v>
          </cell>
          <cell r="C34549" t="str">
            <v>UM</v>
          </cell>
        </row>
        <row r="34550">
          <cell r="A34550" t="str">
            <v>DT1222000</v>
          </cell>
          <cell r="B34550" t="str">
            <v>BOLSA DA PORTA HPN MARRON       1222</v>
          </cell>
          <cell r="C34550" t="str">
            <v>UM</v>
          </cell>
        </row>
        <row r="34551">
          <cell r="A34551" t="str">
            <v>DT1239000</v>
          </cell>
          <cell r="B34551" t="str">
            <v>SUPORTE CAIXA DIRECAO OH ONIBUS</v>
          </cell>
          <cell r="C34551" t="str">
            <v>UM</v>
          </cell>
        </row>
        <row r="34552">
          <cell r="A34552" t="str">
            <v>DT123900F</v>
          </cell>
          <cell r="B34552" t="str">
            <v>SUPORTE CAIXA DIRECAO OH ONIBUS 1239 - 382 460 70 29</v>
          </cell>
          <cell r="C34552" t="str">
            <v>UM</v>
          </cell>
        </row>
        <row r="34553">
          <cell r="A34553" t="str">
            <v>DT1242000</v>
          </cell>
          <cell r="B34553" t="str">
            <v>PARA-LAMA CAVALO MB 1935/38 (CINZA)</v>
          </cell>
          <cell r="C34553" t="str">
            <v>UM</v>
          </cell>
        </row>
        <row r="34554">
          <cell r="A34554" t="str">
            <v>DT124200F</v>
          </cell>
          <cell r="B34554" t="str">
            <v>PARA-LAMA CAVALO MB 1935/38 (CINZA) REC      1242 - 696 520</v>
          </cell>
          <cell r="C34554" t="str">
            <v>UM</v>
          </cell>
        </row>
        <row r="34555">
          <cell r="A34555" t="str">
            <v>DT1246000</v>
          </cell>
          <cell r="B34555" t="str">
            <v>KIT CARDAN MB 1618/20 (SUPORTE,TRAVA,ANEL)</v>
          </cell>
          <cell r="C34555" t="str">
            <v>UM</v>
          </cell>
        </row>
        <row r="34556">
          <cell r="A34556" t="str">
            <v>DT124600F</v>
          </cell>
          <cell r="B34556" t="str">
            <v>KIT CARDAN MB 1618/20 (SUPORTE,TRAVA,ANEL)</v>
          </cell>
          <cell r="C34556" t="str">
            <v>UM</v>
          </cell>
        </row>
        <row r="34557">
          <cell r="A34557" t="str">
            <v>DT124800D</v>
          </cell>
          <cell r="B34557" t="str">
            <v>SUPORTE P/CHOQUE MOD 1620 DIR</v>
          </cell>
          <cell r="C34557" t="str">
            <v>UM</v>
          </cell>
        </row>
        <row r="34558">
          <cell r="A34558" t="str">
            <v>DT124800E</v>
          </cell>
          <cell r="B34558" t="str">
            <v>SUPORTE P/CHOQUE MOD 1620 ESQ</v>
          </cell>
          <cell r="C34558" t="str">
            <v>UM</v>
          </cell>
        </row>
        <row r="34559">
          <cell r="A34559" t="str">
            <v>DT12480DF</v>
          </cell>
          <cell r="B34559" t="str">
            <v>SUPORTE P/CHOQUE MOD 1620 DIR   1248 - 694 520 78 72</v>
          </cell>
          <cell r="C34559" t="str">
            <v>UM</v>
          </cell>
        </row>
        <row r="34560">
          <cell r="A34560" t="str">
            <v>DT12480EF</v>
          </cell>
          <cell r="B34560" t="str">
            <v>SUPORTE P/CHOQUE MOD 1620 ESQ   1248 - 694 520 77 72</v>
          </cell>
          <cell r="C34560" t="str">
            <v>UM</v>
          </cell>
        </row>
        <row r="34561">
          <cell r="A34561" t="str">
            <v>DT1249000</v>
          </cell>
          <cell r="B34561" t="str">
            <v>SUPORTE DO CARDAN</v>
          </cell>
          <cell r="C34561" t="str">
            <v>UM</v>
          </cell>
        </row>
        <row r="34562">
          <cell r="A34562" t="str">
            <v>DT124900F</v>
          </cell>
          <cell r="B34562" t="str">
            <v>SUPORTE DO CARDAN               1249 - 000 410 02 22</v>
          </cell>
          <cell r="C34562" t="str">
            <v>UM</v>
          </cell>
        </row>
        <row r="34563">
          <cell r="A34563" t="str">
            <v>DT125000D</v>
          </cell>
          <cell r="B34563" t="str">
            <v>SUPORTE P/CHOQUE MOD 1938 DIR</v>
          </cell>
          <cell r="C34563" t="str">
            <v>UM</v>
          </cell>
        </row>
        <row r="34564">
          <cell r="A34564" t="str">
            <v>DT125000E</v>
          </cell>
          <cell r="B34564" t="str">
            <v>SUPORTE P/CHOQUE MOD ESQ 1938</v>
          </cell>
          <cell r="C34564" t="str">
            <v>UM</v>
          </cell>
        </row>
        <row r="34565">
          <cell r="A34565" t="str">
            <v>DT12500DF</v>
          </cell>
          <cell r="B34565" t="str">
            <v>SUPORTE P/CHOQUE MOD 1938 DIR   1250 - 696 520 72 72</v>
          </cell>
          <cell r="C34565" t="str">
            <v>UM</v>
          </cell>
        </row>
        <row r="34566">
          <cell r="A34566" t="str">
            <v>DT12500EF</v>
          </cell>
          <cell r="B34566" t="str">
            <v>SUPORTE P/CHOQUE MOD ESQ 1938   1250 - 696 520 71 72</v>
          </cell>
          <cell r="C34566" t="str">
            <v>UM</v>
          </cell>
        </row>
        <row r="34567">
          <cell r="A34567" t="str">
            <v>DT1253000</v>
          </cell>
          <cell r="B34567" t="str">
            <v>TRAVA DO CAVALETE</v>
          </cell>
          <cell r="C34567" t="str">
            <v>UM</v>
          </cell>
        </row>
        <row r="34568">
          <cell r="A34568" t="str">
            <v>DT125300F</v>
          </cell>
          <cell r="B34568" t="str">
            <v>TRAVA DO CAVALETE               1253 - 59 529</v>
          </cell>
          <cell r="C34568" t="str">
            <v>UM</v>
          </cell>
        </row>
        <row r="34569">
          <cell r="A34569" t="str">
            <v>DT1256000</v>
          </cell>
          <cell r="B34569" t="str">
            <v>MEIO PARA-LAMA CAVALO TRAS MB1935/38 (CINZA)</v>
          </cell>
          <cell r="C34569" t="str">
            <v>UM</v>
          </cell>
        </row>
        <row r="34570">
          <cell r="A34570" t="str">
            <v>DT125600F</v>
          </cell>
          <cell r="B34570" t="str">
            <v>MEIO PARA-LAMA CAVALO TRAS MB1935/38(CZ)REC - 696 520 70 20</v>
          </cell>
          <cell r="C34570" t="str">
            <v>UM</v>
          </cell>
        </row>
        <row r="34571">
          <cell r="A34571" t="str">
            <v>DT1257000</v>
          </cell>
          <cell r="B34571" t="str">
            <v>MEIO PARA-LAMA CAVALO DIANT MB1935/38(CINZA)</v>
          </cell>
          <cell r="C34571" t="str">
            <v>UM</v>
          </cell>
        </row>
        <row r="34572">
          <cell r="A34572" t="str">
            <v>DT125700F</v>
          </cell>
          <cell r="B34572" t="str">
            <v>MEIO PARA-LAMA CAVALO DIANT.MB1935/38(CZ)REC - 696 520 70 20</v>
          </cell>
          <cell r="C34572" t="str">
            <v>UM</v>
          </cell>
        </row>
        <row r="34573">
          <cell r="A34573" t="str">
            <v>DT1264000</v>
          </cell>
          <cell r="B34573" t="str">
            <v>SUPORTE PRINCIPAL DO PARA-LAMA</v>
          </cell>
          <cell r="C34573" t="str">
            <v>UM</v>
          </cell>
        </row>
        <row r="34574">
          <cell r="A34574" t="str">
            <v>DT126400f</v>
          </cell>
          <cell r="B34574" t="str">
            <v>SUPORTE PRINCIPAL DO PARA-LAMA - 696 520 70 25</v>
          </cell>
          <cell r="C34574" t="str">
            <v>UM</v>
          </cell>
        </row>
        <row r="34575">
          <cell r="A34575" t="str">
            <v>DT1266000</v>
          </cell>
          <cell r="B34575" t="str">
            <v>SUPORTE PRINCIPAL TRASEIRO DO PARA-LAMA</v>
          </cell>
          <cell r="C34575" t="str">
            <v>UM</v>
          </cell>
        </row>
        <row r="34576">
          <cell r="A34576" t="str">
            <v>DT126600F</v>
          </cell>
          <cell r="B34576" t="str">
            <v>SUPORTE PRINCIPAL TRASEIRO DO PARA-LAMA - 693 520 70 25</v>
          </cell>
          <cell r="C34576" t="str">
            <v>UM</v>
          </cell>
        </row>
        <row r="34577">
          <cell r="A34577" t="str">
            <v>DT1267000</v>
          </cell>
          <cell r="B34577" t="str">
            <v>SUPORTE PRINCIPAL DIANTEIRO DO PARA-LAMA</v>
          </cell>
          <cell r="C34577" t="str">
            <v>UM</v>
          </cell>
        </row>
        <row r="34578">
          <cell r="A34578" t="str">
            <v>DT126700F</v>
          </cell>
          <cell r="B34578" t="str">
            <v>SUPORTE PRINCIPAL DIANTEIRO DO PARA-LAMA - 693 520 71 25</v>
          </cell>
          <cell r="C34578" t="str">
            <v>UM</v>
          </cell>
        </row>
        <row r="34579">
          <cell r="A34579" t="str">
            <v>DT127200D</v>
          </cell>
          <cell r="B34579" t="str">
            <v>SUPORTE INFERIOR FECHO CAPO DIR</v>
          </cell>
          <cell r="C34579" t="str">
            <v>UM</v>
          </cell>
        </row>
        <row r="34580">
          <cell r="A34580" t="str">
            <v>DT127200E</v>
          </cell>
          <cell r="B34580" t="str">
            <v>SUPORTE INFERIOR FECHO CAPO ESQ</v>
          </cell>
          <cell r="C34580" t="str">
            <v>UM</v>
          </cell>
        </row>
        <row r="34581">
          <cell r="A34581" t="str">
            <v>DT12720DF</v>
          </cell>
          <cell r="B34581" t="str">
            <v>SUPORTE INFERIOR FECHO CAPO DIR 1272 - 384 620 71 31</v>
          </cell>
          <cell r="C34581" t="str">
            <v>UM</v>
          </cell>
        </row>
        <row r="34582">
          <cell r="A34582" t="str">
            <v>DT12720EF</v>
          </cell>
          <cell r="B34582" t="str">
            <v>SUPORTE INFERIOR FECHO CAPO ESQ 1272 - 384 620 70 31</v>
          </cell>
          <cell r="C34582" t="str">
            <v>UM</v>
          </cell>
        </row>
        <row r="34583">
          <cell r="A34583" t="str">
            <v>DT1273000</v>
          </cell>
          <cell r="B34583" t="str">
            <v>DEFLETOR DO ROLAMENTO CARDAN</v>
          </cell>
          <cell r="C34583" t="str">
            <v>UM</v>
          </cell>
        </row>
        <row r="34584">
          <cell r="A34584" t="str">
            <v>DT127300F</v>
          </cell>
          <cell r="B34584" t="str">
            <v>DEFLETOR DO ROLAMENTO CARDAN    1273 - 210 084 2XR-A</v>
          </cell>
          <cell r="C34584" t="str">
            <v>UM</v>
          </cell>
        </row>
        <row r="34585">
          <cell r="A34585" t="str">
            <v>DT1277000</v>
          </cell>
          <cell r="B34585" t="str">
            <v>REFORCO DO TETO DIANTEIRO       1277</v>
          </cell>
          <cell r="C34585" t="str">
            <v>UM</v>
          </cell>
        </row>
        <row r="34586">
          <cell r="A34586" t="str">
            <v>DT1282000</v>
          </cell>
          <cell r="B34586" t="str">
            <v>SUPORTE DO ESCAPAMENTO</v>
          </cell>
          <cell r="C34586" t="str">
            <v>UM</v>
          </cell>
        </row>
        <row r="34587">
          <cell r="A34587" t="str">
            <v>DT128200F</v>
          </cell>
          <cell r="B34587" t="str">
            <v>SUPORTE DO ESCAPAMENTO          1282 - 386 491 70 41</v>
          </cell>
          <cell r="C34587" t="str">
            <v>UM</v>
          </cell>
        </row>
        <row r="34588">
          <cell r="A34588" t="str">
            <v>DT1284000</v>
          </cell>
          <cell r="B34588" t="str">
            <v>ABRACADEIRA DO SILENCIOSO(MB 1214/1614/1620)</v>
          </cell>
          <cell r="C34588" t="str">
            <v>UM</v>
          </cell>
        </row>
        <row r="34589">
          <cell r="A34589" t="str">
            <v>DT128400F</v>
          </cell>
          <cell r="B34589" t="str">
            <v>ABRACADEIRA DO SILENCIOSO(MB 1214/1614/1620) - 000 490 02 41</v>
          </cell>
          <cell r="C34589" t="str">
            <v>UM</v>
          </cell>
        </row>
        <row r="34590">
          <cell r="A34590" t="str">
            <v>DT1291000</v>
          </cell>
          <cell r="B34590" t="str">
            <v>ABRACADEIRA DO SILENCIOSO (MB 1620/1720/23)</v>
          </cell>
          <cell r="C34590" t="str">
            <v>UM</v>
          </cell>
        </row>
        <row r="34591">
          <cell r="A34591" t="str">
            <v>DT129100F</v>
          </cell>
          <cell r="B34591" t="str">
            <v>ABRACADEIRA DO SILENCIOSO (MB 1620/1720/23) - 000 490 00 41</v>
          </cell>
          <cell r="C34591" t="str">
            <v>UM</v>
          </cell>
        </row>
        <row r="34592">
          <cell r="A34592" t="str">
            <v>DT1300000</v>
          </cell>
          <cell r="B34592" t="str">
            <v>MASCARA COM MOLDURA INFERIOR</v>
          </cell>
          <cell r="C34592" t="str">
            <v>UM</v>
          </cell>
        </row>
        <row r="34593">
          <cell r="A34593" t="str">
            <v>DT130000F</v>
          </cell>
          <cell r="B34593" t="str">
            <v>MASCARA COM MOLDURA INFERIOR    1300 - 384 880 72 56</v>
          </cell>
          <cell r="C34593" t="str">
            <v>UM</v>
          </cell>
        </row>
        <row r="34594">
          <cell r="A34594" t="str">
            <v>DT1302000</v>
          </cell>
          <cell r="B34594" t="str">
            <v>ABRACADEIRA DE ESCAPAMENTO 4.1/2"</v>
          </cell>
          <cell r="C34594" t="str">
            <v>UM</v>
          </cell>
        </row>
        <row r="34595">
          <cell r="A34595" t="str">
            <v>DT130200F</v>
          </cell>
          <cell r="B34595" t="str">
            <v>ABRACADEIRA DE ESCAPAMENTO 4.1/2" 1302</v>
          </cell>
          <cell r="C34595" t="str">
            <v>UM</v>
          </cell>
        </row>
        <row r="34596">
          <cell r="A34596" t="str">
            <v>DT130400D</v>
          </cell>
          <cell r="B34596" t="str">
            <v>SUPORTE DIANTEIRO ESTRIBO DIR</v>
          </cell>
          <cell r="C34596" t="str">
            <v>UM</v>
          </cell>
        </row>
        <row r="34597">
          <cell r="A34597" t="str">
            <v>DT130400E</v>
          </cell>
          <cell r="B34597" t="str">
            <v>SUPORTE DIANTEIRO ESTRIBO ESQ</v>
          </cell>
          <cell r="C34597" t="str">
            <v>UM</v>
          </cell>
        </row>
        <row r="34598">
          <cell r="A34598" t="str">
            <v>DT13040DF</v>
          </cell>
          <cell r="B34598" t="str">
            <v>SUPORTE DIANTEIRO ESTRIBO DIR   1304 - 384 610 71 06</v>
          </cell>
          <cell r="C34598" t="str">
            <v>UM</v>
          </cell>
        </row>
        <row r="34599">
          <cell r="A34599" t="str">
            <v>DT13040EF</v>
          </cell>
          <cell r="B34599" t="str">
            <v>SUPORTE DIANTEIRO ESTRIBO ESQ   1304 - 384 610 70 06</v>
          </cell>
          <cell r="C34599" t="str">
            <v>UM</v>
          </cell>
        </row>
        <row r="34600">
          <cell r="A34600" t="str">
            <v>DT130500D</v>
          </cell>
          <cell r="B34600" t="str">
            <v>SUPORTE TRASEIRO ESTRIBO DIR</v>
          </cell>
          <cell r="C34600" t="str">
            <v>UM</v>
          </cell>
        </row>
        <row r="34601">
          <cell r="A34601" t="str">
            <v>DT130500E</v>
          </cell>
          <cell r="B34601" t="str">
            <v>SUPORTE TRASEIRO ESTRIBO ESQ</v>
          </cell>
          <cell r="C34601" t="str">
            <v>UM</v>
          </cell>
        </row>
        <row r="34602">
          <cell r="A34602" t="str">
            <v>DT13050DF</v>
          </cell>
          <cell r="B34602" t="str">
            <v>SUPORTE TRASEIRO ESTRIBO DIR    1305 - 384 610 71 06 C</v>
          </cell>
          <cell r="C34602" t="str">
            <v>UM</v>
          </cell>
        </row>
        <row r="34603">
          <cell r="A34603" t="str">
            <v>DT13050EF</v>
          </cell>
          <cell r="B34603" t="str">
            <v>SUPORTE TRASEIRO ESTRIBO ESQ    1305 - 384 610 70 06 C</v>
          </cell>
          <cell r="C34603" t="str">
            <v>UM</v>
          </cell>
        </row>
        <row r="34604">
          <cell r="A34604" t="str">
            <v>DT1317000</v>
          </cell>
          <cell r="B34604" t="str">
            <v>CINTA RESERVATORIO AR 1935/41</v>
          </cell>
          <cell r="C34604" t="str">
            <v>UM</v>
          </cell>
        </row>
        <row r="34605">
          <cell r="A34605" t="str">
            <v>DT131700F</v>
          </cell>
          <cell r="B34605" t="str">
            <v>CINTA RESERVATORIO AR 1935/41   1317 - 388 430 76 40</v>
          </cell>
          <cell r="C34605" t="str">
            <v>UM</v>
          </cell>
        </row>
        <row r="34606">
          <cell r="A34606" t="str">
            <v>DT131800D</v>
          </cell>
          <cell r="B34606" t="str">
            <v>PARA-LAMA EM CHAPA DIR</v>
          </cell>
          <cell r="C34606" t="str">
            <v>UM</v>
          </cell>
        </row>
        <row r="34607">
          <cell r="A34607" t="str">
            <v>DT131800E</v>
          </cell>
          <cell r="B34607" t="str">
            <v>PARA-LAMA EM CHAPA ESQ</v>
          </cell>
          <cell r="C34607" t="str">
            <v>UM</v>
          </cell>
        </row>
        <row r="34608">
          <cell r="A34608" t="str">
            <v>DT13180DF</v>
          </cell>
          <cell r="B34608" t="str">
            <v>PARA-LAMA EM CHAPA DIR          1318 - 384 880 71 06</v>
          </cell>
          <cell r="C34608" t="str">
            <v>UM</v>
          </cell>
        </row>
        <row r="34609">
          <cell r="A34609" t="str">
            <v>DT13180EF</v>
          </cell>
          <cell r="B34609" t="str">
            <v>PARA-LAMA EM CHAPA ESQ          1318 - 384 880 70 06</v>
          </cell>
          <cell r="C34609" t="str">
            <v>UM</v>
          </cell>
        </row>
        <row r="34610">
          <cell r="A34610" t="str">
            <v>DT13189DG</v>
          </cell>
          <cell r="B34610" t="str">
            <v>REFORO DE PµRA-CHOQUE</v>
          </cell>
          <cell r="C34610" t="str">
            <v>UM</v>
          </cell>
        </row>
        <row r="34611">
          <cell r="A34611" t="str">
            <v>DT1318KDG</v>
          </cell>
          <cell r="B34611" t="str">
            <v>KIT PARA-LAMA EM CHAPA DESMONTA DO DIR</v>
          </cell>
          <cell r="C34611" t="str">
            <v>UM</v>
          </cell>
        </row>
        <row r="34612">
          <cell r="A34612" t="str">
            <v>DT1318KEG</v>
          </cell>
          <cell r="B34612" t="str">
            <v>KIT PARA-LAMA EM CHAPA DESMONTA DO ESQ</v>
          </cell>
          <cell r="C34612" t="str">
            <v>UM</v>
          </cell>
        </row>
        <row r="34613">
          <cell r="A34613" t="str">
            <v>DT131900D</v>
          </cell>
          <cell r="B34613" t="str">
            <v>PARA-LAMA EM CHAPA DIR</v>
          </cell>
          <cell r="C34613" t="str">
            <v>UM</v>
          </cell>
        </row>
        <row r="34614">
          <cell r="A34614" t="str">
            <v>DT131900E</v>
          </cell>
          <cell r="B34614" t="str">
            <v>PARA-LAMA EM CHAPA ESQ</v>
          </cell>
          <cell r="C34614" t="str">
            <v>UM</v>
          </cell>
        </row>
        <row r="34615">
          <cell r="A34615" t="str">
            <v>DT13190DF</v>
          </cell>
          <cell r="B34615" t="str">
            <v>PARA-LAMA EM CHAPA DIR          1319 - 384 880 77 07</v>
          </cell>
          <cell r="C34615" t="str">
            <v>UM</v>
          </cell>
        </row>
        <row r="34616">
          <cell r="A34616" t="str">
            <v>DT13190EF</v>
          </cell>
          <cell r="B34616" t="str">
            <v>PARA-LAMA EM CHAPA ESQ          1319 - 384 880 76 07</v>
          </cell>
          <cell r="C34616" t="str">
            <v>UM</v>
          </cell>
        </row>
        <row r="34617">
          <cell r="A34617" t="str">
            <v>DT132000D</v>
          </cell>
          <cell r="B34617" t="str">
            <v>PARA-LAMA EM CHAPA DIR</v>
          </cell>
          <cell r="C34617" t="str">
            <v>UM</v>
          </cell>
        </row>
        <row r="34618">
          <cell r="A34618" t="str">
            <v>DT132000E</v>
          </cell>
          <cell r="B34618" t="str">
            <v>PARA-LAMA EM CHAPA ESQ</v>
          </cell>
          <cell r="C34618" t="str">
            <v>UM</v>
          </cell>
        </row>
        <row r="34619">
          <cell r="A34619" t="str">
            <v>DT13200DF</v>
          </cell>
          <cell r="B34619" t="str">
            <v>PARA-LAMA EM CHAPA DIR          1320 - 384 880 82 06</v>
          </cell>
          <cell r="C34619" t="str">
            <v>UM</v>
          </cell>
        </row>
        <row r="34620">
          <cell r="A34620" t="str">
            <v>DT13200EF</v>
          </cell>
          <cell r="B34620" t="str">
            <v>PARA-LAMA EM CHAPA ESQ          1320 - 384 880 81 06</v>
          </cell>
          <cell r="C34620" t="str">
            <v>UM</v>
          </cell>
        </row>
        <row r="34621">
          <cell r="A34621" t="str">
            <v>DT1321000</v>
          </cell>
          <cell r="B34621" t="str">
            <v>CAPO HPN 1218/1418/1620 MODERNO</v>
          </cell>
          <cell r="C34621" t="str">
            <v>UM</v>
          </cell>
        </row>
        <row r="34622">
          <cell r="A34622" t="str">
            <v>DT132100F</v>
          </cell>
          <cell r="B34622" t="str">
            <v>CAPO HPN 1620 ATE 1998</v>
          </cell>
          <cell r="C34622" t="str">
            <v>UM</v>
          </cell>
        </row>
        <row r="34623">
          <cell r="A34623" t="str">
            <v>DT13210ME</v>
          </cell>
          <cell r="B34623" t="str">
            <v>CAPO GRADE FECHADA LINHA NOVA 1320</v>
          </cell>
          <cell r="C34623" t="str">
            <v>UM</v>
          </cell>
        </row>
        <row r="34624">
          <cell r="A34624" t="str">
            <v>DT1322000</v>
          </cell>
          <cell r="B34624" t="str">
            <v>CAPO HPN 1618  ATE 1995</v>
          </cell>
          <cell r="C34624" t="str">
            <v>UM</v>
          </cell>
        </row>
        <row r="34625">
          <cell r="A34625" t="str">
            <v>DT132200F</v>
          </cell>
          <cell r="B34625" t="str">
            <v>CAPO HPN 1618  ATE 1995    1322</v>
          </cell>
          <cell r="C34625" t="str">
            <v>UM</v>
          </cell>
        </row>
        <row r="34626">
          <cell r="A34626" t="str">
            <v>DT132500D</v>
          </cell>
          <cell r="B34626" t="str">
            <v>CHAPA EXTERNA DIR DA PORTA (MB709 A 1618)</v>
          </cell>
          <cell r="C34626" t="str">
            <v>UM</v>
          </cell>
        </row>
        <row r="34627">
          <cell r="A34627" t="str">
            <v>DT132500E</v>
          </cell>
          <cell r="B34627" t="str">
            <v>CHAPA EXTERNA ESQ DA PORTA (MB709 A 1618)</v>
          </cell>
          <cell r="C34627" t="str">
            <v>UM</v>
          </cell>
        </row>
        <row r="34628">
          <cell r="A34628" t="str">
            <v>DT13250DF</v>
          </cell>
          <cell r="B34628" t="str">
            <v>CHAPA EXTERNA DIR DA PORTA (MB 709 A 1618) - 688 720 71 05</v>
          </cell>
          <cell r="C34628" t="str">
            <v>UM</v>
          </cell>
        </row>
        <row r="34629">
          <cell r="A34629" t="str">
            <v>DT13250EF</v>
          </cell>
          <cell r="B34629" t="str">
            <v>CHAPA EXTERNA ESQ DA PORTA (MB 709 A 1618) - 688 720 70 05</v>
          </cell>
          <cell r="C34629" t="str">
            <v>UM</v>
          </cell>
        </row>
        <row r="34630">
          <cell r="A34630" t="str">
            <v>DT132600D</v>
          </cell>
          <cell r="B34630" t="str">
            <v>PORTA 709/912/1418/1618 DIR</v>
          </cell>
          <cell r="C34630" t="str">
            <v>UM</v>
          </cell>
        </row>
        <row r="34631">
          <cell r="A34631" t="str">
            <v>DT132600E</v>
          </cell>
          <cell r="B34631" t="str">
            <v>PORTA 709/912/1418/1618 ESQ</v>
          </cell>
          <cell r="C34631" t="str">
            <v>UM</v>
          </cell>
        </row>
        <row r="34632">
          <cell r="A34632" t="str">
            <v>DT13260DF</v>
          </cell>
          <cell r="B34632" t="str">
            <v>PORTA 709/912/1418/1618 DIR - 688 720 71 05</v>
          </cell>
          <cell r="C34632" t="str">
            <v>UM</v>
          </cell>
        </row>
        <row r="34633">
          <cell r="A34633" t="str">
            <v>DT13260EF</v>
          </cell>
          <cell r="B34633" t="str">
            <v>PORTA 709/912/1418/1618 ESQ - 688 720 70 05</v>
          </cell>
          <cell r="C34633" t="str">
            <v>UM</v>
          </cell>
        </row>
        <row r="34634">
          <cell r="A34634" t="str">
            <v>DT132700D</v>
          </cell>
          <cell r="B34634" t="str">
            <v>CHAPA EXTERNA DIR DA PORTA (MB1620 A 1621)</v>
          </cell>
          <cell r="C34634" t="str">
            <v>UM</v>
          </cell>
        </row>
        <row r="34635">
          <cell r="A34635" t="str">
            <v>DT132700E</v>
          </cell>
          <cell r="B34635" t="str">
            <v>CHAPA EXTERNA ESQ DA PORTA (MB1620 A 1621)</v>
          </cell>
          <cell r="C34635" t="str">
            <v>UM</v>
          </cell>
        </row>
        <row r="34636">
          <cell r="A34636" t="str">
            <v>DT13270DF</v>
          </cell>
          <cell r="B34636" t="str">
            <v>CHAPA EXTERNA DIR DA PORTA (MB 1620 A 1621) - 694 720 71 05</v>
          </cell>
          <cell r="C34636" t="str">
            <v>UM</v>
          </cell>
        </row>
        <row r="34637">
          <cell r="A34637" t="str">
            <v>DT13270EF</v>
          </cell>
          <cell r="B34637" t="str">
            <v>CHAPA EXTERNA ESQ DA PORTA (MB 1620 A 1621) - 694 720 70 05</v>
          </cell>
          <cell r="C34637" t="str">
            <v>UM</v>
          </cell>
        </row>
        <row r="34638">
          <cell r="A34638" t="str">
            <v>DT132800D</v>
          </cell>
          <cell r="B34638" t="str">
            <v>PORTA DIREITA  (MB 1620/21)</v>
          </cell>
          <cell r="C34638" t="str">
            <v>UM</v>
          </cell>
        </row>
        <row r="34639">
          <cell r="A34639" t="str">
            <v>DT132800E</v>
          </cell>
          <cell r="B34639" t="str">
            <v>PORTA ESQUERDA  (MB 1620/21)</v>
          </cell>
          <cell r="C34639" t="str">
            <v>UM</v>
          </cell>
        </row>
        <row r="34640">
          <cell r="A34640" t="str">
            <v>DT13280DF</v>
          </cell>
          <cell r="B34640" t="str">
            <v>PORTA DIREITA  (MB 1620/21) - 694 720 71 05</v>
          </cell>
          <cell r="C34640" t="str">
            <v>UM</v>
          </cell>
        </row>
        <row r="34641">
          <cell r="A34641" t="str">
            <v>DT13280EF</v>
          </cell>
          <cell r="B34641" t="str">
            <v>PORTA ESQUERDA  (MB 1620/21) - 694 720 70 05</v>
          </cell>
          <cell r="C34641" t="str">
            <v>UM</v>
          </cell>
        </row>
        <row r="34642">
          <cell r="A34642" t="str">
            <v>DT1330000</v>
          </cell>
          <cell r="B34642" t="str">
            <v>SUPORTE PARA-CHOQUE (709/710/912/914)</v>
          </cell>
          <cell r="C34642" t="str">
            <v>UM</v>
          </cell>
        </row>
        <row r="34643">
          <cell r="A34643" t="str">
            <v>DT133000F</v>
          </cell>
          <cell r="B34643" t="str">
            <v>SUPORTE PARA-CHOQUE (709/710/912/914) - 688 520 76 41</v>
          </cell>
          <cell r="C34643" t="str">
            <v>UM</v>
          </cell>
        </row>
        <row r="34644">
          <cell r="A34644" t="str">
            <v>DT1331000</v>
          </cell>
          <cell r="B34644" t="str">
            <v>GRADE DIANTEIRA DE PLASTICO  SPRINTER    1331 - 901 880 01 8</v>
          </cell>
          <cell r="C34644" t="str">
            <v>UM</v>
          </cell>
        </row>
        <row r="34645">
          <cell r="A34645" t="str">
            <v>DT133100F</v>
          </cell>
          <cell r="B34645" t="str">
            <v>GRADE DIANTEIRA DE PLASTICO  SPRINTER    1331 - 901 880 01 8</v>
          </cell>
          <cell r="C34645" t="str">
            <v>UM</v>
          </cell>
        </row>
        <row r="34646">
          <cell r="A34646" t="str">
            <v>DT1332000</v>
          </cell>
          <cell r="B34646" t="str">
            <v>RESERVATORIO DE AR (15/15lts c/divisoria)</v>
          </cell>
          <cell r="C34646" t="str">
            <v>UM</v>
          </cell>
        </row>
        <row r="34647">
          <cell r="A34647" t="str">
            <v>DT133200F</v>
          </cell>
          <cell r="B34647" t="str">
            <v>RESERVATORIO DE AR (15/15lts c/divisoria) - 693 432 78 01</v>
          </cell>
          <cell r="C34647" t="str">
            <v>UM</v>
          </cell>
        </row>
        <row r="34648">
          <cell r="A34648" t="str">
            <v>DT133300D</v>
          </cell>
          <cell r="B34648" t="str">
            <v>SUPORTE SUPERIOR ESTRIBO DIR( MB 1218 ELET.)</v>
          </cell>
          <cell r="C34648" t="str">
            <v>UM</v>
          </cell>
        </row>
        <row r="34649">
          <cell r="A34649" t="str">
            <v>DT133300E</v>
          </cell>
          <cell r="B34649" t="str">
            <v>SUPORTE SUPERIOR ESTRIBO ESQ( MB 1218 ELET.)</v>
          </cell>
          <cell r="C34649" t="str">
            <v>UM</v>
          </cell>
        </row>
        <row r="34650">
          <cell r="A34650" t="str">
            <v>DT13330DF</v>
          </cell>
          <cell r="B34650" t="str">
            <v>SUPORTE SUPERIOR ESTRIBO DIR( MB 1218 ELET.)</v>
          </cell>
          <cell r="C34650" t="str">
            <v>UM</v>
          </cell>
        </row>
        <row r="34651">
          <cell r="A34651" t="str">
            <v>DT13330EF</v>
          </cell>
          <cell r="B34651" t="str">
            <v>SUPORTE SUPERIOR ESTRIBO ESQ( MB 1218 ELET.)</v>
          </cell>
          <cell r="C34651" t="str">
            <v>UM</v>
          </cell>
        </row>
        <row r="34652">
          <cell r="A34652" t="str">
            <v>DT1334000</v>
          </cell>
          <cell r="B34652" t="str">
            <v>SUPORTE DO ESTRIBO INFERIOR</v>
          </cell>
          <cell r="C34652" t="str">
            <v>UM</v>
          </cell>
        </row>
        <row r="34653">
          <cell r="A34653" t="str">
            <v>DT133400F</v>
          </cell>
          <cell r="B34653" t="str">
            <v>SUPORTE DO ESTRIBO INFERIOR</v>
          </cell>
          <cell r="C34653" t="str">
            <v>UM</v>
          </cell>
        </row>
        <row r="34654">
          <cell r="A34654" t="str">
            <v>DT1341000</v>
          </cell>
          <cell r="B34654" t="str">
            <v>CAPO HPN 1620 MODERNO COMPLETO</v>
          </cell>
          <cell r="C34654" t="str">
            <v>UM</v>
          </cell>
        </row>
        <row r="34655">
          <cell r="A34655" t="str">
            <v>DT134100F</v>
          </cell>
          <cell r="B34655" t="str">
            <v>CAPO HPN 1620  MODERNO COMPLETO</v>
          </cell>
          <cell r="C34655" t="str">
            <v>UM</v>
          </cell>
        </row>
        <row r="34656">
          <cell r="A34656" t="str">
            <v>DT13410ME</v>
          </cell>
          <cell r="B34656" t="str">
            <v>CAPO GRADE FECHADA HPN</v>
          </cell>
          <cell r="C34656" t="str">
            <v>UM</v>
          </cell>
        </row>
        <row r="34657">
          <cell r="A34657" t="str">
            <v>DT1342000</v>
          </cell>
          <cell r="B34657" t="str">
            <v>CAPO HPN 1620 MODERNO SEM FARàIS</v>
          </cell>
          <cell r="C34657" t="str">
            <v>UM</v>
          </cell>
        </row>
        <row r="34658">
          <cell r="A34658" t="str">
            <v>DT134200F</v>
          </cell>
          <cell r="B34658" t="str">
            <v>CAPO HPN 1620 MODERNO SEM FARàIS</v>
          </cell>
          <cell r="C34658" t="str">
            <v>UM</v>
          </cell>
        </row>
        <row r="34659">
          <cell r="A34659" t="str">
            <v>DT1343000</v>
          </cell>
          <cell r="B34659" t="str">
            <v>CAPO HPN 1618  ATE 1995 COMPLETO</v>
          </cell>
          <cell r="C34659" t="str">
            <v>UM</v>
          </cell>
        </row>
        <row r="34660">
          <cell r="A34660" t="str">
            <v>DT134300F</v>
          </cell>
          <cell r="B34660" t="str">
            <v>CAPO HPN 1618  ATE 1995 COMPLETO</v>
          </cell>
          <cell r="C34660" t="str">
            <v>UM</v>
          </cell>
        </row>
        <row r="34661">
          <cell r="A34661" t="str">
            <v>DT1344000</v>
          </cell>
          <cell r="B34661" t="str">
            <v>CAPO HPN 1634/1935</v>
          </cell>
          <cell r="C34661" t="str">
            <v>UM</v>
          </cell>
        </row>
        <row r="34662">
          <cell r="A34662" t="str">
            <v>DT134400F</v>
          </cell>
          <cell r="B34662" t="str">
            <v>CAPO HPN 1634/1935</v>
          </cell>
          <cell r="C34662" t="str">
            <v>UM</v>
          </cell>
        </row>
        <row r="34663">
          <cell r="A34663" t="str">
            <v>DT1345000</v>
          </cell>
          <cell r="B34663" t="str">
            <v>CAPO HPN 1938</v>
          </cell>
          <cell r="C34663" t="str">
            <v>UM</v>
          </cell>
        </row>
        <row r="34664">
          <cell r="A34664" t="str">
            <v>DT134500F</v>
          </cell>
          <cell r="B34664" t="str">
            <v>CAPO HPN 1938</v>
          </cell>
          <cell r="C34664" t="str">
            <v>UM</v>
          </cell>
        </row>
        <row r="34665">
          <cell r="A34665" t="str">
            <v>DT138500D</v>
          </cell>
          <cell r="B34665" t="str">
            <v>REFORO DO ASSOALHO DIR.</v>
          </cell>
          <cell r="C34665" t="str">
            <v>UM</v>
          </cell>
        </row>
        <row r="34666">
          <cell r="A34666" t="str">
            <v>DT138500E</v>
          </cell>
          <cell r="B34666" t="str">
            <v>REFORO DO ASSOALHO ESQ.</v>
          </cell>
          <cell r="C34666" t="str">
            <v>UM</v>
          </cell>
        </row>
        <row r="34667">
          <cell r="A34667" t="str">
            <v>DT13850DF</v>
          </cell>
          <cell r="B34667" t="str">
            <v>REFORO DO ASSOALHO DIR.   1385D</v>
          </cell>
          <cell r="C34667" t="str">
            <v>UM</v>
          </cell>
        </row>
        <row r="34668">
          <cell r="A34668" t="str">
            <v>DT13850EF</v>
          </cell>
          <cell r="B34668" t="str">
            <v>REFORO DO ASSOALHO ESQ.   1385E</v>
          </cell>
          <cell r="C34668" t="str">
            <v>UM</v>
          </cell>
        </row>
        <row r="34669">
          <cell r="A34669" t="str">
            <v>DT1392000</v>
          </cell>
          <cell r="B34669" t="str">
            <v>CINTA TANQUE  210 LT</v>
          </cell>
          <cell r="C34669" t="str">
            <v>UM</v>
          </cell>
        </row>
        <row r="34670">
          <cell r="A34670" t="str">
            <v>DT139200F</v>
          </cell>
          <cell r="B34670" t="str">
            <v>CINTA TANQUE  210 LT            1392 - 382 470 70 40</v>
          </cell>
          <cell r="C34670" t="str">
            <v>UM</v>
          </cell>
        </row>
        <row r="34671">
          <cell r="A34671" t="str">
            <v>DT1395000</v>
          </cell>
          <cell r="B34671" t="str">
            <v>SUPORTE TANQUE PLA 210L MB1620</v>
          </cell>
          <cell r="C34671" t="str">
            <v>UM</v>
          </cell>
        </row>
        <row r="34672">
          <cell r="A34672" t="str">
            <v>DT139500F</v>
          </cell>
          <cell r="B34672" t="str">
            <v>SUPORTE TANQUE PLA 210L MB1620  1395 - 384 475 73 03</v>
          </cell>
          <cell r="C34672" t="str">
            <v>UM</v>
          </cell>
        </row>
        <row r="34673">
          <cell r="A34673" t="str">
            <v>DT139500M</v>
          </cell>
          <cell r="B34673" t="str">
            <v>SUPORTE TANQUE MONTADO</v>
          </cell>
          <cell r="C34673" t="str">
            <v>UM</v>
          </cell>
        </row>
        <row r="34674">
          <cell r="A34674" t="str">
            <v>DT13950MF</v>
          </cell>
          <cell r="B34674" t="str">
            <v>SUPORTE TANQUE MONTADO     1395/1043 - 384 475 73 03 M</v>
          </cell>
          <cell r="C34674" t="str">
            <v>UM</v>
          </cell>
        </row>
        <row r="34675">
          <cell r="A34675" t="str">
            <v>DT1397000</v>
          </cell>
          <cell r="B34675" t="str">
            <v>CINTA DE BORRACHA - 382 475 70 84</v>
          </cell>
          <cell r="C34675" t="str">
            <v>UM</v>
          </cell>
        </row>
        <row r="34676">
          <cell r="A34676" t="str">
            <v>DT139700F</v>
          </cell>
          <cell r="B34676" t="str">
            <v>CINTA DE BORRACHA - 382 475 70 84</v>
          </cell>
          <cell r="C34676" t="str">
            <v>UM</v>
          </cell>
        </row>
        <row r="34677">
          <cell r="A34677" t="str">
            <v>DT1399000</v>
          </cell>
          <cell r="B34677" t="str">
            <v>CHAPA DE COBERTURA PAINEL HPN</v>
          </cell>
          <cell r="C34677" t="str">
            <v>UM</v>
          </cell>
        </row>
        <row r="34678">
          <cell r="A34678" t="str">
            <v>DT139900F</v>
          </cell>
          <cell r="B34678" t="str">
            <v>CHAPA DE COBERTURA PAINEL HPN - 688 680 74 07</v>
          </cell>
          <cell r="C34678" t="str">
            <v>UM</v>
          </cell>
        </row>
        <row r="34679">
          <cell r="A34679" t="str">
            <v>DT1400000</v>
          </cell>
          <cell r="B34679" t="str">
            <v>CABINE NUA HPN 709</v>
          </cell>
          <cell r="C34679" t="str">
            <v>UM</v>
          </cell>
        </row>
        <row r="34680">
          <cell r="A34680" t="str">
            <v>DT140000E</v>
          </cell>
          <cell r="B34680" t="str">
            <v>CABINE NUA HPN 709</v>
          </cell>
          <cell r="C34680" t="str">
            <v>UM</v>
          </cell>
        </row>
        <row r="34681">
          <cell r="A34681" t="str">
            <v>DT140000P</v>
          </cell>
          <cell r="B34681" t="str">
            <v>CABINE NUA HPN 709 - PINTADA</v>
          </cell>
          <cell r="C34681" t="str">
            <v>UM</v>
          </cell>
        </row>
        <row r="34682">
          <cell r="A34682" t="str">
            <v>DT1401000</v>
          </cell>
          <cell r="B34682" t="str">
            <v>CABINE NUA HPN 1620</v>
          </cell>
          <cell r="C34682" t="str">
            <v>UM</v>
          </cell>
        </row>
        <row r="34683">
          <cell r="A34683" t="str">
            <v>DT140100E</v>
          </cell>
          <cell r="B34683" t="str">
            <v>ESTRUTURA DA CABINE HPN 1620</v>
          </cell>
          <cell r="C34683" t="str">
            <v>UM</v>
          </cell>
        </row>
        <row r="34684">
          <cell r="A34684" t="str">
            <v>DT140100P</v>
          </cell>
          <cell r="B34684" t="str">
            <v>CABINE NUA HPN 1620 PINTADA</v>
          </cell>
          <cell r="C34684" t="str">
            <v>UM</v>
          </cell>
        </row>
        <row r="34685">
          <cell r="A34685" t="str">
            <v>DT1402000</v>
          </cell>
          <cell r="B34685" t="str">
            <v>CABINE PARCIAL 1218/1618 - 384</v>
          </cell>
          <cell r="C34685" t="str">
            <v>UM</v>
          </cell>
        </row>
        <row r="34686">
          <cell r="A34686" t="str">
            <v>DT140200B</v>
          </cell>
          <cell r="B34686" t="str">
            <v>BASE DA CABINE HPN 1218/1618</v>
          </cell>
          <cell r="C34686" t="str">
            <v>UM</v>
          </cell>
        </row>
        <row r="34687">
          <cell r="A34687" t="str">
            <v>DT1403000</v>
          </cell>
          <cell r="B34687" t="str">
            <v>CABINE PARCIAL 709</v>
          </cell>
          <cell r="C34687" t="str">
            <v>UM</v>
          </cell>
        </row>
        <row r="34688">
          <cell r="A34688" t="str">
            <v>DT140500C</v>
          </cell>
          <cell r="B34688" t="str">
            <v>CABINE COMPL 1618 FORR. CINZA</v>
          </cell>
          <cell r="C34688" t="str">
            <v>UM</v>
          </cell>
        </row>
        <row r="34689">
          <cell r="A34689" t="str">
            <v>DT14050PC</v>
          </cell>
          <cell r="B34689" t="str">
            <v>CABINE PARCIAL MONTADA 1618 FORR. CINZA</v>
          </cell>
          <cell r="C34689" t="str">
            <v>UM</v>
          </cell>
        </row>
        <row r="34690">
          <cell r="A34690" t="str">
            <v>DT1406000</v>
          </cell>
          <cell r="B34690" t="str">
            <v>CABINE COMPLETA 1620</v>
          </cell>
          <cell r="C34690" t="str">
            <v>UM</v>
          </cell>
        </row>
        <row r="34691">
          <cell r="A34691" t="str">
            <v>DT1406PAR</v>
          </cell>
          <cell r="B34691" t="str">
            <v>CABINE COMPLETA 1620</v>
          </cell>
          <cell r="C34691" t="str">
            <v>UM</v>
          </cell>
        </row>
        <row r="34692">
          <cell r="A34692" t="str">
            <v>DT1407000</v>
          </cell>
          <cell r="B34692" t="str">
            <v>CABINE COMPLETA 709</v>
          </cell>
          <cell r="C34692" t="str">
            <v>UM</v>
          </cell>
        </row>
        <row r="34693">
          <cell r="A34693" t="str">
            <v>DT1409000</v>
          </cell>
          <cell r="B34693" t="str">
            <v>CABINE COMPLETA - MB 1621</v>
          </cell>
          <cell r="C34693" t="str">
            <v>UM</v>
          </cell>
        </row>
        <row r="34694">
          <cell r="A34694" t="str">
            <v>DT1413000</v>
          </cell>
          <cell r="B34694" t="str">
            <v>CABINE COMPLETA  710PLUS/914</v>
          </cell>
          <cell r="C34694" t="str">
            <v>UM</v>
          </cell>
        </row>
        <row r="34695">
          <cell r="A34695" t="str">
            <v>DT1413PAR</v>
          </cell>
          <cell r="B34695" t="str">
            <v>CABINE COMPLETA  710PLUS/914</v>
          </cell>
          <cell r="C34695" t="str">
            <v>UM</v>
          </cell>
        </row>
        <row r="34696">
          <cell r="A34696" t="str">
            <v>DT141400P</v>
          </cell>
          <cell r="B34696" t="str">
            <v>CABINE NUA PINTADA 710 / 914</v>
          </cell>
          <cell r="C34696" t="str">
            <v>UM</v>
          </cell>
        </row>
        <row r="34697">
          <cell r="A34697" t="str">
            <v>DT1416000</v>
          </cell>
          <cell r="B34697" t="str">
            <v>CABINE PARCIAL  1620</v>
          </cell>
          <cell r="C34697" t="str">
            <v>UM</v>
          </cell>
        </row>
        <row r="34698">
          <cell r="A34698" t="str">
            <v>DT141600B</v>
          </cell>
          <cell r="B34698" t="str">
            <v>CABINE PARCIAL  1620</v>
          </cell>
          <cell r="C34698" t="str">
            <v>UM</v>
          </cell>
        </row>
        <row r="34699">
          <cell r="A34699" t="str">
            <v>DT1417000</v>
          </cell>
          <cell r="B34699" t="str">
            <v>COLARINHO ALAVANCA DE CAMBIO HPN</v>
          </cell>
          <cell r="C34699" t="str">
            <v>UM</v>
          </cell>
        </row>
        <row r="34700">
          <cell r="A34700" t="str">
            <v>DT141700f</v>
          </cell>
          <cell r="B34700" t="str">
            <v>COLARINHO ASSOALHO HPN</v>
          </cell>
          <cell r="C34700" t="str">
            <v>UM</v>
          </cell>
        </row>
        <row r="34701">
          <cell r="A34701" t="str">
            <v>DT1419000</v>
          </cell>
          <cell r="B34701" t="str">
            <v>CABINE COMPLETA  (MB 1218 ELETRONICO)</v>
          </cell>
          <cell r="C34701" t="str">
            <v>UM</v>
          </cell>
        </row>
        <row r="34702">
          <cell r="A34702" t="str">
            <v>DT1419PAR</v>
          </cell>
          <cell r="B34702" t="str">
            <v>CABINE PARCIAL  (MB 1218 ELETRONICO)</v>
          </cell>
          <cell r="C34702" t="str">
            <v>UM</v>
          </cell>
        </row>
        <row r="34703">
          <cell r="A34703" t="str">
            <v>DT1421000</v>
          </cell>
          <cell r="B34703" t="str">
            <v>CABINE NUA (MB 1620 ELETRONICO)</v>
          </cell>
          <cell r="C34703" t="str">
            <v>UM</v>
          </cell>
        </row>
        <row r="34704">
          <cell r="A34704" t="str">
            <v>DT1500000</v>
          </cell>
          <cell r="B34704" t="str">
            <v>PARA-CHOQUE DIANTEIRO HPN</v>
          </cell>
          <cell r="C34704" t="str">
            <v>UM</v>
          </cell>
        </row>
        <row r="34705">
          <cell r="A34705" t="str">
            <v>DT150000F</v>
          </cell>
          <cell r="B34705" t="str">
            <v>PARA-CHOQUE DIANTEIRO HPN      1500</v>
          </cell>
          <cell r="C34705" t="str">
            <v>UM</v>
          </cell>
        </row>
        <row r="34706">
          <cell r="A34706" t="str">
            <v>DT15000MB</v>
          </cell>
          <cell r="B34706" t="str">
            <v>PARA-CHOQUE DIANTEIRO HPN      1500MB</v>
          </cell>
          <cell r="C34706" t="str">
            <v>UM</v>
          </cell>
        </row>
        <row r="34707">
          <cell r="A34707" t="str">
            <v>DT150100D</v>
          </cell>
          <cell r="B34707" t="str">
            <v>PONTEIRA PARA-CHOQUE DIR HPN</v>
          </cell>
          <cell r="C34707" t="str">
            <v>UM</v>
          </cell>
        </row>
        <row r="34708">
          <cell r="A34708" t="str">
            <v>DT150100E</v>
          </cell>
          <cell r="B34708" t="str">
            <v>PONTEIRA PARA-CHOQUE ESQ HPN</v>
          </cell>
          <cell r="C34708" t="str">
            <v>UM</v>
          </cell>
        </row>
        <row r="34709">
          <cell r="A34709" t="str">
            <v>DT15010DF</v>
          </cell>
          <cell r="B34709" t="str">
            <v>PONTEIRA PARA-CHOQUE DIR HPN    1501 - 694 885 80 01</v>
          </cell>
          <cell r="C34709" t="str">
            <v>UM</v>
          </cell>
        </row>
        <row r="34710">
          <cell r="A34710" t="str">
            <v>DT15010EF</v>
          </cell>
          <cell r="B34710" t="str">
            <v>PONTEIRA PARA-CHOQUE ESQ HPN    1501 - 694 885 79 01</v>
          </cell>
          <cell r="C34710" t="str">
            <v>UM</v>
          </cell>
        </row>
        <row r="34711">
          <cell r="A34711" t="str">
            <v>DT1502000</v>
          </cell>
          <cell r="B34711" t="str">
            <v>CENTRAL PARA-CHOQUE HPN</v>
          </cell>
          <cell r="C34711" t="str">
            <v>UM</v>
          </cell>
        </row>
        <row r="34712">
          <cell r="A34712" t="str">
            <v>DT150200F</v>
          </cell>
          <cell r="B34712" t="str">
            <v>CENTRAL PARA-CHOQUE HPN         1502 - 694 885 81 01</v>
          </cell>
          <cell r="C34712" t="str">
            <v>UM</v>
          </cell>
        </row>
        <row r="34713">
          <cell r="A34713" t="str">
            <v>DT1504000</v>
          </cell>
          <cell r="B34713" t="str">
            <v>FIXACAO SUPORTE LIMP PARABRISA</v>
          </cell>
          <cell r="C34713" t="str">
            <v>UM</v>
          </cell>
        </row>
        <row r="34714">
          <cell r="A34714" t="str">
            <v>DT150400F</v>
          </cell>
          <cell r="B34714" t="str">
            <v>FIXACAO SUPORTE LIMP PARABRISA  1504 - 688 620 73 81</v>
          </cell>
          <cell r="C34714" t="str">
            <v>UM</v>
          </cell>
        </row>
        <row r="34715">
          <cell r="A34715" t="str">
            <v>DT150500D</v>
          </cell>
          <cell r="B34715" t="str">
            <v>CHAPA DO ASSOALHO 912/914/1620 DIR</v>
          </cell>
          <cell r="C34715" t="str">
            <v>UM</v>
          </cell>
        </row>
        <row r="34716">
          <cell r="A34716" t="str">
            <v>DT150500E</v>
          </cell>
          <cell r="B34716" t="str">
            <v>CHAPA DO ASSOALHO MB 709  ESQ -</v>
          </cell>
          <cell r="C34716" t="str">
            <v>UM</v>
          </cell>
        </row>
        <row r="34717">
          <cell r="A34717" t="str">
            <v>DT15050DF</v>
          </cell>
          <cell r="B34717" t="str">
            <v>CHAPA DO ASSOALHO 912/914/1620  DIR - 688 616 03 68</v>
          </cell>
          <cell r="C34717" t="str">
            <v>UM</v>
          </cell>
        </row>
        <row r="34718">
          <cell r="A34718" t="str">
            <v>DT15050EF</v>
          </cell>
          <cell r="B34718" t="str">
            <v>CHAPA DO ASSOALHO MB 709  ESQ - 384 616 73 68</v>
          </cell>
          <cell r="C34718" t="str">
            <v>UM</v>
          </cell>
        </row>
        <row r="34719">
          <cell r="A34719" t="str">
            <v>DT1506000</v>
          </cell>
          <cell r="B34719" t="str">
            <v>PORTA-ESTEPE 709/912/914</v>
          </cell>
          <cell r="C34719" t="str">
            <v>UM</v>
          </cell>
        </row>
        <row r="34720">
          <cell r="A34720" t="str">
            <v>DT150600F</v>
          </cell>
          <cell r="B34720" t="str">
            <v>PORTA-ESTEPE 709/912/914        1506 - 688 400 00 41</v>
          </cell>
          <cell r="C34720" t="str">
            <v>UM</v>
          </cell>
        </row>
        <row r="34721">
          <cell r="A34721" t="str">
            <v>DT1507000</v>
          </cell>
          <cell r="B34721" t="str">
            <v>TRAVESSA TRASEIRA ASSOALHO</v>
          </cell>
          <cell r="C34721" t="str">
            <v>UM</v>
          </cell>
        </row>
        <row r="34722">
          <cell r="A34722" t="str">
            <v>DT150700F</v>
          </cell>
          <cell r="B34722" t="str">
            <v>TRAVESSA TRASEIRA ASSOALHO   1507</v>
          </cell>
          <cell r="C34722" t="str">
            <v>UM</v>
          </cell>
        </row>
        <row r="34723">
          <cell r="A34723" t="str">
            <v>DT1509000</v>
          </cell>
          <cell r="B34723" t="str">
            <v>CHAPA DEFLETORA INT DA CABINE</v>
          </cell>
          <cell r="C34723" t="str">
            <v>UM</v>
          </cell>
        </row>
        <row r="34724">
          <cell r="A34724" t="str">
            <v>DT150900F</v>
          </cell>
          <cell r="B34724" t="str">
            <v>CHAPA DEFLETORA INT DA CABINE   1509</v>
          </cell>
          <cell r="C34724" t="str">
            <v>UM</v>
          </cell>
        </row>
        <row r="34725">
          <cell r="A34725" t="str">
            <v>DT1510000</v>
          </cell>
          <cell r="B34725" t="str">
            <v>VARAO SUP PARA-LAMA (1935/41)</v>
          </cell>
          <cell r="C34725" t="str">
            <v>UM</v>
          </cell>
        </row>
        <row r="34726">
          <cell r="A34726" t="str">
            <v>DT151000F</v>
          </cell>
          <cell r="B34726" t="str">
            <v>VARAO SUP PARA-LAMA (1935/41)   1510</v>
          </cell>
          <cell r="C34726" t="str">
            <v>UM</v>
          </cell>
        </row>
        <row r="34727">
          <cell r="A34727" t="str">
            <v>DT1511000</v>
          </cell>
          <cell r="B34727" t="str">
            <v>BASE DO PAINEL</v>
          </cell>
          <cell r="C34727" t="str">
            <v>UM</v>
          </cell>
        </row>
        <row r="34728">
          <cell r="A34728" t="str">
            <v>DT151100F</v>
          </cell>
          <cell r="B34728" t="str">
            <v>BASE DO PAINEL                  1511 - 688 620 00 30</v>
          </cell>
          <cell r="C34728" t="str">
            <v>UM</v>
          </cell>
        </row>
        <row r="34729">
          <cell r="A34729" t="str">
            <v>DT1513000</v>
          </cell>
          <cell r="B34729" t="str">
            <v>TRAVESSA FIXACAO CAPO(HPN/SKL)</v>
          </cell>
          <cell r="C34729" t="str">
            <v>UM</v>
          </cell>
        </row>
        <row r="34730">
          <cell r="A34730" t="str">
            <v>DT151300F</v>
          </cell>
          <cell r="B34730" t="str">
            <v>TRAVESSA FIXACAO CAPO(HPN/SKL)  1513 - 696 880 71 52</v>
          </cell>
          <cell r="C34730" t="str">
            <v>UM</v>
          </cell>
        </row>
        <row r="34731">
          <cell r="A34731" t="str">
            <v>DT151700D</v>
          </cell>
          <cell r="B34731" t="str">
            <v>CURVAO DO PARALAMA DIR.</v>
          </cell>
          <cell r="C34731" t="str">
            <v>UM</v>
          </cell>
        </row>
        <row r="34732">
          <cell r="A34732" t="str">
            <v>DT151700E</v>
          </cell>
          <cell r="B34732" t="str">
            <v>CURVAO DO PARA LAMA ESQ</v>
          </cell>
          <cell r="C34732" t="str">
            <v>UM</v>
          </cell>
        </row>
        <row r="34733">
          <cell r="A34733" t="str">
            <v>DT15170DF</v>
          </cell>
          <cell r="B34733" t="str">
            <v>CURVAO DO PARALAMA DIR.         1517 - 384 610 75 26</v>
          </cell>
          <cell r="C34733" t="str">
            <v>UM</v>
          </cell>
        </row>
        <row r="34734">
          <cell r="A34734" t="str">
            <v>DT15170EF</v>
          </cell>
          <cell r="B34734" t="str">
            <v>CURVAO DO PARA LAMA ESQ         1517 - 384 610 74 26</v>
          </cell>
          <cell r="C34734" t="str">
            <v>UM</v>
          </cell>
        </row>
        <row r="34735">
          <cell r="A34735" t="str">
            <v>DT151900D</v>
          </cell>
          <cell r="B34735" t="str">
            <v>LATERAL CAPO VAZ. AT 96 DIR.</v>
          </cell>
          <cell r="C34735" t="str">
            <v>UM</v>
          </cell>
        </row>
        <row r="34736">
          <cell r="A34736" t="str">
            <v>DT15190DF</v>
          </cell>
          <cell r="B34736" t="str">
            <v>LATERAL CAPO VAZ. AT 96 DIR.   1519</v>
          </cell>
          <cell r="C34736" t="str">
            <v>UM</v>
          </cell>
        </row>
        <row r="34737">
          <cell r="A34737" t="str">
            <v>DT1520000</v>
          </cell>
          <cell r="B34737" t="str">
            <v>GRADE INFERIOR MB 1620  MODERNO</v>
          </cell>
          <cell r="C34737" t="str">
            <v>UM</v>
          </cell>
        </row>
        <row r="34738">
          <cell r="A34738" t="str">
            <v>DT152000F</v>
          </cell>
          <cell r="B34738" t="str">
            <v>GRADE INFERIOR MB 1620  MODERNO - 694 888 73 23</v>
          </cell>
          <cell r="C34738" t="str">
            <v>UM</v>
          </cell>
        </row>
        <row r="34739">
          <cell r="A34739" t="str">
            <v>DT152000P</v>
          </cell>
          <cell r="B34739" t="str">
            <v>GRADE INFERIOR MB 1620 MODERNO BRANCO</v>
          </cell>
          <cell r="C34739" t="str">
            <v>UM</v>
          </cell>
        </row>
        <row r="34740">
          <cell r="A34740" t="str">
            <v>DT152100D</v>
          </cell>
          <cell r="B34740" t="str">
            <v>MOLD  SINALEIRA  DIR 1620 MODER</v>
          </cell>
          <cell r="C34740" t="str">
            <v>UM</v>
          </cell>
        </row>
        <row r="34741">
          <cell r="A34741" t="str">
            <v>DT152100E</v>
          </cell>
          <cell r="B34741" t="str">
            <v>MOLD  SINALEIRA  ESQ 1620 MODER</v>
          </cell>
          <cell r="C34741" t="str">
            <v>UM</v>
          </cell>
        </row>
        <row r="34742">
          <cell r="A34742" t="str">
            <v>DT15210DF</v>
          </cell>
          <cell r="B34742" t="str">
            <v>MOLD  SINALEIRA  DIR 1620 MODERNO - 694 884 72 74</v>
          </cell>
          <cell r="C34742" t="str">
            <v>UM</v>
          </cell>
        </row>
        <row r="34743">
          <cell r="A34743" t="str">
            <v>DT15210DG</v>
          </cell>
          <cell r="B34743" t="str">
            <v>MB 1218/1620 GRADE</v>
          </cell>
          <cell r="C34743" t="str">
            <v>UM</v>
          </cell>
        </row>
        <row r="34744">
          <cell r="A34744" t="str">
            <v>DT15210EF</v>
          </cell>
          <cell r="B34744" t="str">
            <v>MOLD  SINALEIRA  ESQ 1620 MODERNO - 694 884 71 74</v>
          </cell>
          <cell r="C34744" t="str">
            <v>UM</v>
          </cell>
        </row>
        <row r="34745">
          <cell r="A34745" t="str">
            <v>DT15210EG</v>
          </cell>
          <cell r="B34745" t="str">
            <v>MB 1218/1620 GRADE</v>
          </cell>
          <cell r="C34745" t="str">
            <v>UM</v>
          </cell>
        </row>
        <row r="34746">
          <cell r="A34746" t="str">
            <v>DT1523000</v>
          </cell>
          <cell r="B34746" t="str">
            <v>CAPO HPN FORRADO MODERNO (1620)</v>
          </cell>
          <cell r="C34746" t="str">
            <v>UM</v>
          </cell>
        </row>
        <row r="34747">
          <cell r="A34747" t="str">
            <v>DT152300F</v>
          </cell>
          <cell r="B34747" t="str">
            <v>CAPO HPN FORRADO MODERNO (1620) 1523</v>
          </cell>
          <cell r="C34747" t="str">
            <v>UM</v>
          </cell>
        </row>
        <row r="34748">
          <cell r="A34748" t="str">
            <v>DT152400d</v>
          </cell>
          <cell r="B34748" t="str">
            <v>CURVAO DO PARA LAMA DIR</v>
          </cell>
          <cell r="C34748" t="str">
            <v>UM</v>
          </cell>
        </row>
        <row r="34749">
          <cell r="A34749" t="str">
            <v>DT152400e</v>
          </cell>
          <cell r="B34749" t="str">
            <v>CURVAO DO PARA LAMA ESQ</v>
          </cell>
          <cell r="C34749" t="str">
            <v>UM</v>
          </cell>
        </row>
        <row r="34750">
          <cell r="A34750" t="str">
            <v>DT15240DF</v>
          </cell>
          <cell r="B34750" t="str">
            <v>CURVAO DO PARA LAMA DIR - 694 610 71 26</v>
          </cell>
          <cell r="C34750" t="str">
            <v>UM</v>
          </cell>
        </row>
        <row r="34751">
          <cell r="A34751" t="str">
            <v>DT15240EF</v>
          </cell>
          <cell r="B34751" t="str">
            <v>CURVAO DO PARA LAMA ESQ - 694 610 70 26</v>
          </cell>
          <cell r="C34751" t="str">
            <v>UM</v>
          </cell>
        </row>
        <row r="34752">
          <cell r="A34752" t="str">
            <v>DT1525000</v>
          </cell>
          <cell r="B34752" t="str">
            <v>COLUNA CENTRAL PAREDE HPN</v>
          </cell>
          <cell r="C34752" t="str">
            <v>UM</v>
          </cell>
        </row>
        <row r="34753">
          <cell r="A34753" t="str">
            <v>DT152500F</v>
          </cell>
          <cell r="B34753" t="str">
            <v>COLUNA CENTRAL PAREDE HPN</v>
          </cell>
          <cell r="C34753" t="str">
            <v>UM</v>
          </cell>
        </row>
        <row r="34754">
          <cell r="A34754" t="str">
            <v>DT1528000</v>
          </cell>
          <cell r="B34754" t="str">
            <v>CABINE NUA 1618</v>
          </cell>
          <cell r="C34754" t="str">
            <v>UM</v>
          </cell>
        </row>
        <row r="34755">
          <cell r="A34755" t="str">
            <v>DT152800A</v>
          </cell>
          <cell r="B34755" t="str">
            <v>CABINE NUA 1618 ANTIGA</v>
          </cell>
          <cell r="C34755" t="str">
            <v>UM</v>
          </cell>
        </row>
        <row r="34756">
          <cell r="A34756" t="str">
            <v>DT152800P</v>
          </cell>
          <cell r="B34756" t="str">
            <v>CABINE NUA 1618 PINTADA</v>
          </cell>
          <cell r="C34756" t="str">
            <v>UM</v>
          </cell>
        </row>
        <row r="34757">
          <cell r="A34757" t="str">
            <v>DT15280AP</v>
          </cell>
          <cell r="B34757" t="str">
            <v>CABINE NUA 1618 ANTIGA PINT</v>
          </cell>
          <cell r="C34757" t="str">
            <v>UM</v>
          </cell>
        </row>
        <row r="34758">
          <cell r="A34758" t="str">
            <v>DT15280EA</v>
          </cell>
          <cell r="B34758" t="str">
            <v>ESTRUTURA DE CABINE 1618 ANTIGA</v>
          </cell>
          <cell r="C34758" t="str">
            <v>UM</v>
          </cell>
        </row>
        <row r="34759">
          <cell r="A34759" t="str">
            <v>DT152900F</v>
          </cell>
          <cell r="B34759" t="str">
            <v>SUPORTE CARDAN    709  ( 709/912/914 ) - 345 410 01 40</v>
          </cell>
          <cell r="C34759" t="str">
            <v>UM</v>
          </cell>
        </row>
        <row r="34760">
          <cell r="A34760" t="str">
            <v>DT153000D</v>
          </cell>
          <cell r="B34760" t="str">
            <v>REFORCO TRAS DIR PARALAMA (1318)</v>
          </cell>
          <cell r="C34760" t="str">
            <v>UM</v>
          </cell>
        </row>
        <row r="34761">
          <cell r="A34761" t="str">
            <v>DT153000E</v>
          </cell>
          <cell r="B34761" t="str">
            <v>REFORCO TRAS ESQ  PARALAMA (1318)</v>
          </cell>
          <cell r="C34761" t="str">
            <v>UM</v>
          </cell>
        </row>
        <row r="34762">
          <cell r="A34762" t="str">
            <v>DT15300DF</v>
          </cell>
          <cell r="B34762" t="str">
            <v>REFORCO TRAS DIR PARALAMA (1318) - 384 880 71 06</v>
          </cell>
          <cell r="C34762" t="str">
            <v>UM</v>
          </cell>
        </row>
        <row r="34763">
          <cell r="A34763" t="str">
            <v>DT15300EF</v>
          </cell>
          <cell r="B34763" t="str">
            <v>REFORCO TRAS ESQ  PARALAMA (1318) - 384 880 70 06</v>
          </cell>
          <cell r="C34763" t="str">
            <v>UM</v>
          </cell>
        </row>
        <row r="34764">
          <cell r="A34764" t="str">
            <v>DT153200D</v>
          </cell>
          <cell r="B34764" t="str">
            <v>CALHA MONTADA 1010/1011    DIR</v>
          </cell>
          <cell r="C34764" t="str">
            <v>UM</v>
          </cell>
        </row>
        <row r="34765">
          <cell r="A34765" t="str">
            <v>DT153200E</v>
          </cell>
          <cell r="B34765" t="str">
            <v>CALHA MONTADA 1010/1011    ESQ</v>
          </cell>
          <cell r="C34765" t="str">
            <v>UM</v>
          </cell>
        </row>
        <row r="34766">
          <cell r="A34766" t="str">
            <v>DT15320DF</v>
          </cell>
          <cell r="B34766" t="str">
            <v>CALHA MONTADA 1010/1011    DIR - 688 650 71 01</v>
          </cell>
          <cell r="C34766" t="str">
            <v>UM</v>
          </cell>
        </row>
        <row r="34767">
          <cell r="A34767" t="str">
            <v>DT15320EF</v>
          </cell>
          <cell r="B34767" t="str">
            <v>CALHA MONTADA 1010/1011    ESQ - 688 650 70 01</v>
          </cell>
          <cell r="C34767" t="str">
            <v>UM</v>
          </cell>
        </row>
        <row r="34768">
          <cell r="A34768" t="str">
            <v>DT1533000</v>
          </cell>
          <cell r="B34768" t="str">
            <v>CHAPA INTERNA DA MASCARA DO CAPO</v>
          </cell>
          <cell r="C34768" t="str">
            <v>UM</v>
          </cell>
        </row>
        <row r="34769">
          <cell r="A34769" t="str">
            <v>DT153300F</v>
          </cell>
          <cell r="B34769" t="str">
            <v>CHAPA INTERNA DA MASCARA DO CAPO - 384 880 72 56</v>
          </cell>
          <cell r="C34769" t="str">
            <v>UM</v>
          </cell>
        </row>
        <row r="34770">
          <cell r="A34770" t="str">
            <v>DT1534000</v>
          </cell>
          <cell r="B34770" t="str">
            <v>CHAPA DO ASSOALHO MB 710/912/914 ESQ</v>
          </cell>
          <cell r="C34770" t="str">
            <v>UM</v>
          </cell>
        </row>
        <row r="34771">
          <cell r="A34771" t="str">
            <v>DT153400F</v>
          </cell>
          <cell r="B34771" t="str">
            <v>CHAPA DO ASSOALHO MB 710/912/914 ESQ - 688 610 80 68</v>
          </cell>
          <cell r="C34771" t="str">
            <v>UM</v>
          </cell>
        </row>
        <row r="34772">
          <cell r="A34772" t="str">
            <v>DT1535000</v>
          </cell>
          <cell r="B34772" t="str">
            <v>CHAPA DO ASSOALHO MB 1218/1418/1618/1935 ESQ</v>
          </cell>
          <cell r="C34772" t="str">
            <v>UM</v>
          </cell>
        </row>
        <row r="34773">
          <cell r="A34773" t="str">
            <v>DT153500F</v>
          </cell>
          <cell r="B34773" t="str">
            <v>CHAPA DO ASSOALHO MB 1218/1418/1618/1935 ESQ - 384 616 73 68</v>
          </cell>
          <cell r="C34773" t="str">
            <v>UM</v>
          </cell>
        </row>
        <row r="34774">
          <cell r="A34774" t="str">
            <v>DT1536000</v>
          </cell>
          <cell r="B34774" t="str">
            <v>CHAPA DEFLETORA DA CABINE</v>
          </cell>
          <cell r="C34774" t="str">
            <v>UM</v>
          </cell>
        </row>
        <row r="34775">
          <cell r="A34775" t="str">
            <v>DT153600F</v>
          </cell>
          <cell r="B34775" t="str">
            <v>CHAPA DEFLETORA DA CABINE   1536 - 688 620 71 36</v>
          </cell>
          <cell r="C34775" t="str">
            <v>UM</v>
          </cell>
        </row>
        <row r="34776">
          <cell r="A34776" t="str">
            <v>DT1539000</v>
          </cell>
          <cell r="B34776" t="str">
            <v>SUPORTE CAIXA DIRECAO HIDRA. ONIBUS- ANT</v>
          </cell>
          <cell r="C34776" t="str">
            <v>UM</v>
          </cell>
        </row>
        <row r="34777">
          <cell r="A34777" t="str">
            <v>DT153900F</v>
          </cell>
          <cell r="B34777" t="str">
            <v>SUPORTE CAIXA DIRECAO HIDRA. ONIBUS- ANT - 344 460 02 29</v>
          </cell>
          <cell r="C34777" t="str">
            <v>UM</v>
          </cell>
        </row>
        <row r="34778">
          <cell r="A34778" t="str">
            <v>DT1542000</v>
          </cell>
          <cell r="B34778" t="str">
            <v>ALCA SUP PORTA ESTEPE 709/912/914</v>
          </cell>
          <cell r="C34778" t="str">
            <v>UM</v>
          </cell>
        </row>
        <row r="34779">
          <cell r="A34779" t="str">
            <v>DT162700F</v>
          </cell>
          <cell r="B34779" t="str">
            <v>PAREDE TRASEIRA HPN</v>
          </cell>
          <cell r="C34779" t="str">
            <v>UM</v>
          </cell>
        </row>
        <row r="34780">
          <cell r="A34780" t="str">
            <v>DT16270DF</v>
          </cell>
          <cell r="B34780" t="str">
            <v>FOLHA TRASEIRA DIREITA HPN 1935</v>
          </cell>
          <cell r="C34780" t="str">
            <v>UM</v>
          </cell>
        </row>
        <row r="34781">
          <cell r="A34781" t="str">
            <v>DT16270EF</v>
          </cell>
          <cell r="B34781" t="str">
            <v>FOLHA TRASEIRA ESQUERDA HPN 1935</v>
          </cell>
          <cell r="C34781" t="str">
            <v>UM</v>
          </cell>
        </row>
        <row r="34782">
          <cell r="A34782" t="str">
            <v>DT162800d</v>
          </cell>
          <cell r="B34782" t="str">
            <v>FOLHA TRASEIRA DIREITA HPN LN 710/912/1620/1618</v>
          </cell>
          <cell r="C34782" t="str">
            <v>UM</v>
          </cell>
        </row>
        <row r="34783">
          <cell r="A34783" t="str">
            <v>DT162800E</v>
          </cell>
          <cell r="B34783" t="str">
            <v>FOLHA TRASEIRA ESQUERDA HPN LN 710/912/1620/1618</v>
          </cell>
          <cell r="C34783" t="str">
            <v>UM</v>
          </cell>
        </row>
        <row r="34784">
          <cell r="A34784" t="str">
            <v>DT16280DF</v>
          </cell>
          <cell r="B34784" t="str">
            <v>FOLHA TRASEIRA DIREITA HPN LN 710/912/1620/1618</v>
          </cell>
          <cell r="C34784" t="str">
            <v>UM</v>
          </cell>
        </row>
        <row r="34785">
          <cell r="A34785" t="str">
            <v>DT16280EF</v>
          </cell>
          <cell r="B34785" t="str">
            <v>FOLHA TRASEIRA ESQUERDA HPN LN 710/912/1620/1618</v>
          </cell>
          <cell r="C34785" t="str">
            <v>UM</v>
          </cell>
        </row>
        <row r="34786">
          <cell r="A34786" t="str">
            <v>DT1634000</v>
          </cell>
          <cell r="B34786" t="str">
            <v>SUPORTE DA PLACA MB</v>
          </cell>
          <cell r="C34786" t="str">
            <v>UM</v>
          </cell>
        </row>
        <row r="34787">
          <cell r="A34787" t="str">
            <v>DT163400F</v>
          </cell>
          <cell r="B34787" t="str">
            <v>SUPORTE DA PLACA MB 1634 - 693 885 70 14</v>
          </cell>
          <cell r="C34787" t="str">
            <v>UM</v>
          </cell>
        </row>
        <row r="34788">
          <cell r="A34788" t="str">
            <v>DT1635000</v>
          </cell>
          <cell r="B34788" t="str">
            <v>MEIO PARA-LAMA CARRETA/BI-TREM</v>
          </cell>
          <cell r="C34788" t="str">
            <v>UM</v>
          </cell>
        </row>
        <row r="34789">
          <cell r="A34789" t="str">
            <v>DT163500F</v>
          </cell>
          <cell r="B34789" t="str">
            <v>MEIO PARA-LAMA CARRETA/BI-TREM REC</v>
          </cell>
          <cell r="C34789" t="str">
            <v>UM</v>
          </cell>
        </row>
        <row r="34790">
          <cell r="A34790" t="str">
            <v>DT163600D</v>
          </cell>
          <cell r="B34790" t="str">
            <v>SUPORTE TRAS. MEIO- PARALAMA DIR</v>
          </cell>
          <cell r="C34790" t="str">
            <v>UM</v>
          </cell>
        </row>
        <row r="34791">
          <cell r="A34791" t="str">
            <v>DT163600E</v>
          </cell>
          <cell r="B34791" t="str">
            <v>SUPORTE TRAS. MEIO- PARALAMA ESQ</v>
          </cell>
          <cell r="C34791" t="str">
            <v>UM</v>
          </cell>
        </row>
        <row r="34792">
          <cell r="A34792" t="str">
            <v>DT16360DF</v>
          </cell>
          <cell r="B34792" t="str">
            <v>SUPORTE TRAS. MEIO- PARALAMA DIR - 693 520 10 25</v>
          </cell>
          <cell r="C34792" t="str">
            <v>UM</v>
          </cell>
        </row>
        <row r="34793">
          <cell r="A34793" t="str">
            <v>DT16360EF</v>
          </cell>
          <cell r="B34793" t="str">
            <v>SUPORTE TRAS. MEIO- PARALAMA ESQ - 693 520 09 25</v>
          </cell>
          <cell r="C34793" t="str">
            <v>UM</v>
          </cell>
        </row>
        <row r="34794">
          <cell r="A34794" t="str">
            <v>DT163700D</v>
          </cell>
          <cell r="B34794" t="str">
            <v>REVES. EXT. COL. P/-BRISA DIR.ABS(1620)</v>
          </cell>
          <cell r="C34794" t="str">
            <v>UM</v>
          </cell>
        </row>
        <row r="34795">
          <cell r="A34795" t="str">
            <v>DT163700E</v>
          </cell>
          <cell r="B34795" t="str">
            <v>REVES. EXT.COL.P/-BRISA ESQ. ABS (1620</v>
          </cell>
          <cell r="C34795" t="str">
            <v>UM</v>
          </cell>
        </row>
        <row r="34796">
          <cell r="A34796" t="str">
            <v>DT16370DF</v>
          </cell>
          <cell r="B34796" t="str">
            <v>REVES. EXT. COL. P/-BRISA DIR.ABS(1620)1637 - 694 628 73 07</v>
          </cell>
          <cell r="C34796" t="str">
            <v>UM</v>
          </cell>
        </row>
        <row r="34797">
          <cell r="A34797" t="str">
            <v>DT16370EF</v>
          </cell>
          <cell r="B34797" t="str">
            <v>REVES. EXT.COL.P/-BRISA ESQ. ABS (1620)   1637 - 694 628 72</v>
          </cell>
          <cell r="C34797" t="str">
            <v>UM</v>
          </cell>
        </row>
        <row r="34798">
          <cell r="A34798" t="str">
            <v>DT1638000</v>
          </cell>
          <cell r="B34798" t="str">
            <v>PARA-LAMA CAVALO MB 1944S/1938S (CINZA-ESCURO)</v>
          </cell>
          <cell r="C34798" t="str">
            <v>UM</v>
          </cell>
        </row>
        <row r="34799">
          <cell r="A34799" t="str">
            <v>DT163800F</v>
          </cell>
          <cell r="B34799" t="str">
            <v>PARA-LAMA CAVALO MB 1944S/1938S (CINZA-ESCURO) REC</v>
          </cell>
          <cell r="C34799" t="str">
            <v>UM</v>
          </cell>
        </row>
        <row r="34800">
          <cell r="A34800" t="str">
            <v>DT1639000</v>
          </cell>
          <cell r="B34800" t="str">
            <v>MEIO P.LAMA CV DIANT/TRAS MB194 (CINZA-ESCURO)</v>
          </cell>
          <cell r="C34800" t="str">
            <v>UM</v>
          </cell>
        </row>
        <row r="34801">
          <cell r="A34801" t="str">
            <v>DT163900F</v>
          </cell>
          <cell r="B34801" t="str">
            <v>MEIO P.LAMA CV DIANT/TRAS MB1944S/1938S (CINZA ESCURO) REC</v>
          </cell>
          <cell r="C34801" t="str">
            <v>UM</v>
          </cell>
        </row>
        <row r="34802">
          <cell r="A34802" t="str">
            <v>DT164100D</v>
          </cell>
          <cell r="B34802" t="str">
            <v>ESTRIBO INT COMPL 1630/1935/1941 DIR</v>
          </cell>
          <cell r="C34802" t="str">
            <v>UM</v>
          </cell>
        </row>
        <row r="34803">
          <cell r="A34803" t="str">
            <v>DT164100E</v>
          </cell>
          <cell r="B34803" t="str">
            <v>ESTRIBO INT COMPL 1630/1935/1941 ESQ</v>
          </cell>
          <cell r="C34803" t="str">
            <v>UM</v>
          </cell>
        </row>
        <row r="34804">
          <cell r="A34804" t="str">
            <v>DT16410DF</v>
          </cell>
          <cell r="B34804" t="str">
            <v>ESTRIBO INT COMPL 1630/1935/1941 DIR - 384 610 73 06</v>
          </cell>
          <cell r="C34804" t="str">
            <v>UM</v>
          </cell>
        </row>
        <row r="34805">
          <cell r="A34805" t="str">
            <v>DT16410EF</v>
          </cell>
          <cell r="B34805" t="str">
            <v>ESTRIBO INT COMPL 1630/1935/1941 ESQ - 384 610 72 06</v>
          </cell>
          <cell r="C34805" t="str">
            <v>UM</v>
          </cell>
        </row>
        <row r="34806">
          <cell r="A34806" t="str">
            <v>DT1643000</v>
          </cell>
          <cell r="B34806" t="str">
            <v>TRAVESSA APàS EIXO TRASEIRO  NR7</v>
          </cell>
          <cell r="C34806" t="str">
            <v>UM</v>
          </cell>
        </row>
        <row r="34807">
          <cell r="A34807" t="str">
            <v>DT164300F</v>
          </cell>
          <cell r="B34807" t="str">
            <v>TRAVESSA APàS EIXO TRASEIRO  NR 7    1643 - 958 312 01 25</v>
          </cell>
          <cell r="C34807" t="str">
            <v>UM</v>
          </cell>
        </row>
        <row r="34808">
          <cell r="A34808" t="str">
            <v>DT164300M</v>
          </cell>
          <cell r="B34808" t="str">
            <v>TRAVESSA APàS EIXO TRASEIRO  NR7</v>
          </cell>
          <cell r="C34808" t="str">
            <v>UM</v>
          </cell>
        </row>
        <row r="34809">
          <cell r="A34809" t="str">
            <v>DT16430MF</v>
          </cell>
          <cell r="B34809" t="str">
            <v>TRAVESSA APàS EIXO TRASEIRO  NR 7 1643M - 958 312 01 25</v>
          </cell>
          <cell r="C34809" t="str">
            <v>UM</v>
          </cell>
        </row>
        <row r="34810">
          <cell r="A34810" t="str">
            <v>DT1644000</v>
          </cell>
          <cell r="B34810" t="str">
            <v>SUPORTE DO RESERVATORIO DE AR</v>
          </cell>
          <cell r="C34810" t="str">
            <v>UM</v>
          </cell>
        </row>
        <row r="34811">
          <cell r="A34811" t="str">
            <v>DT164400F</v>
          </cell>
          <cell r="B34811" t="str">
            <v>SUPORTE DO RESERVATORIO DE AR  1644 - 388 432 74 15</v>
          </cell>
          <cell r="C34811" t="str">
            <v>UM</v>
          </cell>
        </row>
        <row r="34812">
          <cell r="A34812" t="str">
            <v>DT1648000</v>
          </cell>
          <cell r="B34812" t="str">
            <v>SUPORTE QUADRO DO RADIADOR             1648 - 696 500 70 27</v>
          </cell>
          <cell r="C34812" t="str">
            <v>UM</v>
          </cell>
        </row>
        <row r="34813">
          <cell r="A34813" t="str">
            <v>DT164800F</v>
          </cell>
          <cell r="B34813" t="str">
            <v>SUPORTE QUADRO DO RADIADOR             1648 - 696 500 70 27</v>
          </cell>
          <cell r="C34813" t="str">
            <v>UM</v>
          </cell>
        </row>
        <row r="34814">
          <cell r="A34814" t="str">
            <v>DT164900F</v>
          </cell>
          <cell r="B34814" t="str">
            <v>PLACA DO COXIM MOTOR TRASEIRO    1649 - 376 242 04 35</v>
          </cell>
          <cell r="C34814" t="str">
            <v>UM</v>
          </cell>
        </row>
        <row r="34815">
          <cell r="A34815" t="str">
            <v>DT1650000</v>
          </cell>
          <cell r="B34815" t="str">
            <v>REFORCO DA TRAVESSA ESQ</v>
          </cell>
          <cell r="C34815" t="str">
            <v>UM</v>
          </cell>
        </row>
        <row r="34816">
          <cell r="A34816" t="str">
            <v>DT1651000</v>
          </cell>
          <cell r="B34816" t="str">
            <v>GRADE MB 1938</v>
          </cell>
          <cell r="C34816" t="str">
            <v>UM</v>
          </cell>
        </row>
        <row r="34817">
          <cell r="A34817" t="str">
            <v>DT165100F</v>
          </cell>
          <cell r="B34817" t="str">
            <v>GRADE MB 1938 - 696 880 70 85</v>
          </cell>
          <cell r="C34817" t="str">
            <v>UM</v>
          </cell>
        </row>
        <row r="34818">
          <cell r="A34818" t="str">
            <v>DT165100P</v>
          </cell>
          <cell r="B34818" t="str">
            <v>GRADE MB 1938 BRANCA</v>
          </cell>
          <cell r="C34818" t="str">
            <v>UM</v>
          </cell>
        </row>
        <row r="34819">
          <cell r="A34819" t="str">
            <v>DT16510PF</v>
          </cell>
          <cell r="B34819" t="str">
            <v>GRADE MB 1938 BRANCA</v>
          </cell>
          <cell r="C34819" t="str">
            <v>UM</v>
          </cell>
        </row>
        <row r="34820">
          <cell r="A34820" t="str">
            <v>DT1652000</v>
          </cell>
          <cell r="B34820" t="str">
            <v>SUPORTE DO CARDAN DIVERSOS</v>
          </cell>
          <cell r="C34820" t="str">
            <v>UM</v>
          </cell>
        </row>
        <row r="34821">
          <cell r="A34821" t="str">
            <v>DT165200F</v>
          </cell>
          <cell r="B34821" t="str">
            <v>SUPORTE DO CARDAN DIVERSOS           1652</v>
          </cell>
          <cell r="C34821" t="str">
            <v>UM</v>
          </cell>
        </row>
        <row r="34822">
          <cell r="A34822" t="str">
            <v>DT1654000</v>
          </cell>
          <cell r="B34822" t="str">
            <v>TRAVESSA DIANTEIRA 712C/914</v>
          </cell>
          <cell r="C34822" t="str">
            <v>UM</v>
          </cell>
        </row>
        <row r="34823">
          <cell r="A34823" t="str">
            <v>DT165500D</v>
          </cell>
          <cell r="B34823" t="str">
            <v>FOLHA TRASEIRA DIREITA FPN 1718/1720/1721</v>
          </cell>
          <cell r="C34823" t="str">
            <v>UM</v>
          </cell>
        </row>
        <row r="34824">
          <cell r="A34824" t="str">
            <v>DT165500E</v>
          </cell>
          <cell r="B34824" t="str">
            <v>FOLHA TRASEIRA ESQUERDA FPN 1718/1720/1721</v>
          </cell>
          <cell r="C34824" t="str">
            <v>UM</v>
          </cell>
        </row>
        <row r="34825">
          <cell r="A34825" t="str">
            <v>DT16550DF</v>
          </cell>
          <cell r="B34825" t="str">
            <v>FOLHA TRASEIRA DIREITA FPN 1718/1720/1721</v>
          </cell>
          <cell r="C34825" t="str">
            <v>UM</v>
          </cell>
        </row>
        <row r="34826">
          <cell r="A34826" t="str">
            <v>DT16550EF</v>
          </cell>
          <cell r="B34826" t="str">
            <v>FOLHA TRASEIRA ESQUERDA FPN 1718/1720/1721</v>
          </cell>
          <cell r="C34826" t="str">
            <v>UM</v>
          </cell>
        </row>
        <row r="34827">
          <cell r="A34827" t="str">
            <v>DT165600D</v>
          </cell>
          <cell r="B34827" t="str">
            <v>FAROL 1620 MODERNO DIR</v>
          </cell>
          <cell r="C34827" t="str">
            <v>UM</v>
          </cell>
        </row>
        <row r="34828">
          <cell r="A34828" t="str">
            <v>DT1658000</v>
          </cell>
          <cell r="B34828" t="str">
            <v>KIT FRONTAL MB 1620 S/ FAROL S/SUP C/ADAPTADOR</v>
          </cell>
          <cell r="C34828" t="str">
            <v>UM</v>
          </cell>
        </row>
        <row r="34829">
          <cell r="A34829" t="str">
            <v>DT165900D</v>
          </cell>
          <cell r="B34829" t="str">
            <v>PONTEIRA DIR PARACHOQUE ATEGO</v>
          </cell>
          <cell r="C34829" t="str">
            <v>UM</v>
          </cell>
        </row>
        <row r="34830">
          <cell r="A34830" t="str">
            <v>DT165900E</v>
          </cell>
          <cell r="B34830" t="str">
            <v>PONTEIRA ESQ PARACHOQUE ATEGO</v>
          </cell>
          <cell r="C34830" t="str">
            <v>UM</v>
          </cell>
        </row>
        <row r="34831">
          <cell r="A34831" t="str">
            <v>DT1660000</v>
          </cell>
          <cell r="B34831" t="str">
            <v>PARA-CHOQUE CENTRAL ATEGO</v>
          </cell>
          <cell r="C34831" t="str">
            <v>UM</v>
          </cell>
        </row>
        <row r="34832">
          <cell r="A34832" t="str">
            <v>DT1662000</v>
          </cell>
          <cell r="B34832" t="str">
            <v>MEIO PARA-LAMA CENTRAL AXOR</v>
          </cell>
          <cell r="C34832" t="str">
            <v>UM</v>
          </cell>
        </row>
        <row r="34833">
          <cell r="A34833" t="str">
            <v>DT166200F</v>
          </cell>
          <cell r="B34833" t="str">
            <v>MEIO PARA-LAMA CENTRAL AXOR REC</v>
          </cell>
          <cell r="C34833" t="str">
            <v>UM</v>
          </cell>
        </row>
        <row r="34834">
          <cell r="A34834" t="str">
            <v>DT166300D</v>
          </cell>
          <cell r="B34834" t="str">
            <v>MEIO PARA-LAMA DIANT AXOR DIR</v>
          </cell>
          <cell r="C34834" t="str">
            <v>UM</v>
          </cell>
        </row>
        <row r="34835">
          <cell r="A34835" t="str">
            <v>DT166300E</v>
          </cell>
          <cell r="B34835" t="str">
            <v>MEIO PARA-LAMA DIANT AXOR ESQ</v>
          </cell>
          <cell r="C34835" t="str">
            <v>UM</v>
          </cell>
        </row>
        <row r="34836">
          <cell r="A34836" t="str">
            <v>DT16630DF</v>
          </cell>
          <cell r="B34836" t="str">
            <v>MEIO PARA-LAMA DIANT AXOR DIR REC</v>
          </cell>
          <cell r="C34836" t="str">
            <v>UM</v>
          </cell>
        </row>
        <row r="34837">
          <cell r="A34837" t="str">
            <v>DT16630EF</v>
          </cell>
          <cell r="B34837" t="str">
            <v>MEIO PARA-LAMA DIANT AXOR ESQ REC</v>
          </cell>
          <cell r="C34837" t="str">
            <v>UM</v>
          </cell>
        </row>
        <row r="34838">
          <cell r="A34838" t="str">
            <v>DT166400D</v>
          </cell>
          <cell r="B34838" t="str">
            <v>MEIO PARALAMA TRAS AXOR  DIREITO</v>
          </cell>
          <cell r="C34838" t="str">
            <v>UM</v>
          </cell>
        </row>
        <row r="34839">
          <cell r="A34839" t="str">
            <v>DT166400E</v>
          </cell>
          <cell r="B34839" t="str">
            <v>MEIO PARALAMA TRAS AXOR  ESQUERDO</v>
          </cell>
          <cell r="C34839" t="str">
            <v>UM</v>
          </cell>
        </row>
        <row r="34840">
          <cell r="A34840" t="str">
            <v>DT16640DF</v>
          </cell>
          <cell r="B34840" t="str">
            <v>MEIO PARA-LAMA TRAS AXOR  DIREITO REC</v>
          </cell>
          <cell r="C34840" t="str">
            <v>UM</v>
          </cell>
        </row>
        <row r="34841">
          <cell r="A34841" t="str">
            <v>DT16640EF</v>
          </cell>
          <cell r="B34841" t="str">
            <v>MEIO PARA-LAMA TRAS AXOR  ESQUERDO REC</v>
          </cell>
          <cell r="C34841" t="str">
            <v>UM</v>
          </cell>
        </row>
        <row r="34842">
          <cell r="A34842" t="str">
            <v>DT166500D</v>
          </cell>
          <cell r="B34842" t="str">
            <v>PARA-LAMA DIANTEIRO 710 DIR</v>
          </cell>
          <cell r="C34842" t="str">
            <v>UM</v>
          </cell>
        </row>
        <row r="34843">
          <cell r="A34843" t="str">
            <v>DT166500E</v>
          </cell>
          <cell r="B34843" t="str">
            <v>PARA-LAMA DIANTEIRO 710 ESQ</v>
          </cell>
          <cell r="C34843" t="str">
            <v>UM</v>
          </cell>
        </row>
        <row r="34844">
          <cell r="A34844" t="str">
            <v>DT16650DF</v>
          </cell>
          <cell r="B34844" t="str">
            <v>PARA-LAMA DIANTEIRO 710 DIR</v>
          </cell>
          <cell r="C34844" t="str">
            <v>UM</v>
          </cell>
        </row>
        <row r="34845">
          <cell r="A34845" t="str">
            <v>DT16650EF</v>
          </cell>
          <cell r="B34845" t="str">
            <v>PARA-LAMA DIANTEIRO 710 ESQ</v>
          </cell>
          <cell r="C34845" t="str">
            <v>UM</v>
          </cell>
        </row>
        <row r="34846">
          <cell r="A34846" t="str">
            <v>DT166700F</v>
          </cell>
          <cell r="B34846" t="str">
            <v>CHAPA DO CAPO HPN 1218/1418/1618/1620</v>
          </cell>
          <cell r="C34846" t="str">
            <v>UM</v>
          </cell>
        </row>
        <row r="34847">
          <cell r="A34847" t="str">
            <v>DT167000D</v>
          </cell>
          <cell r="B34847" t="str">
            <v>MEIO PARACHOQUE DIR. AXOR</v>
          </cell>
          <cell r="C34847" t="str">
            <v>UM</v>
          </cell>
        </row>
        <row r="34848">
          <cell r="A34848" t="str">
            <v>DT167000E</v>
          </cell>
          <cell r="B34848" t="str">
            <v>MEIO PARACHOQUE ESQ. AXOR</v>
          </cell>
          <cell r="C34848" t="str">
            <v>UM</v>
          </cell>
        </row>
        <row r="34849">
          <cell r="A34849" t="str">
            <v>DT16700DF</v>
          </cell>
          <cell r="B34849" t="str">
            <v>MEIO PARACHOQUE DIR. AXOR (2644 -2540) 944 880 24 04</v>
          </cell>
          <cell r="C34849" t="str">
            <v>UM</v>
          </cell>
        </row>
        <row r="34850">
          <cell r="A34850" t="str">
            <v>DT16700EF</v>
          </cell>
          <cell r="B34850" t="str">
            <v>MEIO PARACHOQUE ESQ. AXOR (2644-2541) 944 880 01 04</v>
          </cell>
          <cell r="C34850" t="str">
            <v>UM</v>
          </cell>
        </row>
        <row r="34851">
          <cell r="A34851" t="str">
            <v>DT167100D</v>
          </cell>
          <cell r="B34851" t="str">
            <v>PARACHOQUE INF. DIR. AXOR</v>
          </cell>
          <cell r="C34851" t="str">
            <v>UM</v>
          </cell>
        </row>
        <row r="34852">
          <cell r="A34852" t="str">
            <v>DT167100E</v>
          </cell>
          <cell r="B34852" t="str">
            <v>PARACHOQUE INF. ESQ. AXOR</v>
          </cell>
          <cell r="C34852" t="str">
            <v>UM</v>
          </cell>
        </row>
        <row r="34853">
          <cell r="A34853" t="str">
            <v>DT16710DF</v>
          </cell>
          <cell r="B34853" t="str">
            <v>PARACHOQUE INF. DIR. AXOR (2644-2542) - 944 885 06 25</v>
          </cell>
          <cell r="C34853" t="str">
            <v>UM</v>
          </cell>
        </row>
        <row r="34854">
          <cell r="A34854" t="str">
            <v>DT16710EF</v>
          </cell>
          <cell r="B34854" t="str">
            <v>PARACHOQUE INF. ESQ. AXOR (2644-2543) 944 885 05 25</v>
          </cell>
          <cell r="C34854" t="str">
            <v>UM</v>
          </cell>
        </row>
        <row r="34855">
          <cell r="A34855" t="str">
            <v>DT167200D</v>
          </cell>
          <cell r="B34855" t="str">
            <v>ESTRIBO SUP. DIR. AXOR</v>
          </cell>
          <cell r="C34855" t="str">
            <v>UM</v>
          </cell>
        </row>
        <row r="34856">
          <cell r="A34856" t="str">
            <v>DT167200E</v>
          </cell>
          <cell r="B34856" t="str">
            <v>ESTRIBO SUP. ESQ. AXOR</v>
          </cell>
          <cell r="C34856" t="str">
            <v>UM</v>
          </cell>
        </row>
        <row r="34857">
          <cell r="A34857" t="str">
            <v>DT16720DF</v>
          </cell>
          <cell r="B34857" t="str">
            <v>ESTRIBO SUP. DIR. AXOR (2644-2544) 958 666 20 01</v>
          </cell>
          <cell r="C34857" t="str">
            <v>UM</v>
          </cell>
        </row>
        <row r="34858">
          <cell r="A34858" t="str">
            <v>DT16720EF</v>
          </cell>
          <cell r="B34858" t="str">
            <v>ESTRIBO SUP. ESQ. AXOR (2644-2545) 958 666 21 01</v>
          </cell>
          <cell r="C34858" t="str">
            <v>UM</v>
          </cell>
        </row>
        <row r="34859">
          <cell r="A34859" t="str">
            <v>DT167300D</v>
          </cell>
          <cell r="B34859" t="str">
            <v>SINALEIRA DIREITA AXOR</v>
          </cell>
          <cell r="C34859" t="str">
            <v>UM</v>
          </cell>
        </row>
        <row r="34860">
          <cell r="A34860" t="str">
            <v>DT167300E</v>
          </cell>
          <cell r="B34860" t="str">
            <v>SINALEIRA ESQUERDA AXOR (2644-2547)</v>
          </cell>
          <cell r="C34860" t="str">
            <v>UM</v>
          </cell>
        </row>
        <row r="34861">
          <cell r="A34861" t="str">
            <v>DT16730DF</v>
          </cell>
          <cell r="B34861" t="str">
            <v>SINALEIRA DIREITA AXOR (2644-2546) 940 820 04 21</v>
          </cell>
          <cell r="C34861" t="str">
            <v>UM</v>
          </cell>
        </row>
        <row r="34862">
          <cell r="A34862" t="str">
            <v>DT16730EF</v>
          </cell>
          <cell r="B34862" t="str">
            <v>SINALEIRA ESQUERDA AXOR (2644-2547) 940 820 03 21</v>
          </cell>
          <cell r="C34862" t="str">
            <v>UM</v>
          </cell>
        </row>
        <row r="34863">
          <cell r="A34863" t="str">
            <v>DT167400D</v>
          </cell>
          <cell r="B34863" t="str">
            <v>FAROL DIREITO AXOR (2644-2548)</v>
          </cell>
          <cell r="C34863" t="str">
            <v>UM</v>
          </cell>
        </row>
        <row r="34864">
          <cell r="A34864" t="str">
            <v>DT167400E</v>
          </cell>
          <cell r="B34864" t="str">
            <v>FAROL ESQUERDO AXOR (2644-2549)</v>
          </cell>
          <cell r="C34864" t="str">
            <v>UM</v>
          </cell>
        </row>
        <row r="34865">
          <cell r="A34865" t="str">
            <v>DT16740DF</v>
          </cell>
          <cell r="B34865" t="str">
            <v>FAROL DIREITO AXOR (2644-2548) 940 820 02 61</v>
          </cell>
          <cell r="C34865" t="str">
            <v>UM</v>
          </cell>
        </row>
        <row r="34866">
          <cell r="A34866" t="str">
            <v>DT16740EF</v>
          </cell>
          <cell r="B34866" t="str">
            <v>FAROL ESQUERDO AXOR (2644-2549) 940 820 01 61</v>
          </cell>
          <cell r="C34866" t="str">
            <v>UM</v>
          </cell>
        </row>
        <row r="34867">
          <cell r="A34867" t="str">
            <v>DT1675000</v>
          </cell>
          <cell r="B34867" t="str">
            <v>SUPORTE DA PLACA AXOR 2644-2540</v>
          </cell>
          <cell r="C34867" t="str">
            <v>UM</v>
          </cell>
        </row>
        <row r="34868">
          <cell r="A34868" t="str">
            <v>DT167500F</v>
          </cell>
          <cell r="B34868" t="str">
            <v>SUPORTE DA PLACA AXOR 2644-2540</v>
          </cell>
          <cell r="C34868" t="str">
            <v>UM</v>
          </cell>
        </row>
        <row r="34869">
          <cell r="A34869" t="str">
            <v>DT1676000</v>
          </cell>
          <cell r="B34869" t="str">
            <v>PISEIRA DO PARACHOQUE AXOR 2644-2540</v>
          </cell>
          <cell r="C34869" t="str">
            <v>UM</v>
          </cell>
        </row>
        <row r="34870">
          <cell r="A34870" t="str">
            <v>DT167600F</v>
          </cell>
          <cell r="B34870" t="str">
            <v>PISEIRA DO PARACHOQUE AXOR 2644-2540</v>
          </cell>
          <cell r="C34870" t="str">
            <v>UM</v>
          </cell>
        </row>
        <row r="34871">
          <cell r="A34871" t="str">
            <v>DT167700D</v>
          </cell>
          <cell r="B34871" t="str">
            <v>ESTRIBO INFERIOR DIREITO AXOR 2644-2540</v>
          </cell>
          <cell r="C34871" t="str">
            <v>UM</v>
          </cell>
        </row>
        <row r="34872">
          <cell r="A34872" t="str">
            <v>DT167700E</v>
          </cell>
          <cell r="B34872" t="str">
            <v>ESTRIBO INFERIOR ESQUERDO AXOR 2644-2540</v>
          </cell>
          <cell r="C34872" t="str">
            <v>UM</v>
          </cell>
        </row>
        <row r="34873">
          <cell r="A34873" t="str">
            <v>DT16770DF</v>
          </cell>
          <cell r="B34873" t="str">
            <v>ESTRIBO INFERIOR DIREITO AXOR 2644-2540</v>
          </cell>
          <cell r="C34873" t="str">
            <v>UM</v>
          </cell>
        </row>
        <row r="34874">
          <cell r="A34874" t="str">
            <v>DT16770EF</v>
          </cell>
          <cell r="B34874" t="str">
            <v>ESTRIBO INFERIOR ESQUERDO AXOR 2644-2540</v>
          </cell>
          <cell r="C34874" t="str">
            <v>UM</v>
          </cell>
        </row>
        <row r="34875">
          <cell r="A34875" t="str">
            <v>DT1678000</v>
          </cell>
          <cell r="B34875" t="str">
            <v>CAPO DO MOTOR ATEGO/AXOR MODELO ANTIGO</v>
          </cell>
          <cell r="C34875" t="str">
            <v>UM</v>
          </cell>
        </row>
        <row r="34876">
          <cell r="A34876" t="str">
            <v>DT167800F</v>
          </cell>
          <cell r="B34876" t="str">
            <v>CAPO DO MOTOR</v>
          </cell>
          <cell r="C34876" t="str">
            <v>UM</v>
          </cell>
        </row>
        <row r="34877">
          <cell r="A34877" t="str">
            <v>DT1679000</v>
          </cell>
          <cell r="B34877" t="str">
            <v>SUPORTE PARA-CHOQUE ATEGO</v>
          </cell>
          <cell r="C34877" t="str">
            <v>UM</v>
          </cell>
        </row>
        <row r="34878">
          <cell r="A34878" t="str">
            <v>DT167900F</v>
          </cell>
          <cell r="B34878" t="str">
            <v>SUPORTE PARA-CHOQUE ATEGO</v>
          </cell>
          <cell r="C34878" t="str">
            <v>UM</v>
          </cell>
        </row>
        <row r="34879">
          <cell r="A34879" t="str">
            <v>DT1680000</v>
          </cell>
          <cell r="B34879" t="str">
            <v>PAINEL DIANT SPRINTER 310/312/412/413  901 880 03 51</v>
          </cell>
          <cell r="C34879" t="str">
            <v>UM</v>
          </cell>
        </row>
        <row r="34880">
          <cell r="A34880" t="str">
            <v>DT168000F</v>
          </cell>
          <cell r="B34880" t="str">
            <v>PAINEL DIANT SPRINTER 310/312/412/413  901 880 03 51</v>
          </cell>
          <cell r="C34880" t="str">
            <v>UM</v>
          </cell>
        </row>
        <row r="34881">
          <cell r="A34881" t="str">
            <v>DT1682000</v>
          </cell>
          <cell r="B34881" t="str">
            <v>TRAVESSA DIANT DO ENGATE HPN</v>
          </cell>
          <cell r="C34881" t="str">
            <v>UM</v>
          </cell>
        </row>
        <row r="34882">
          <cell r="A34882" t="str">
            <v>DT168200F</v>
          </cell>
          <cell r="B34882" t="str">
            <v>TRAVESSA DIANT DO ENGATE HPN - 688 310 72 22</v>
          </cell>
          <cell r="C34882" t="str">
            <v>UM</v>
          </cell>
        </row>
        <row r="34883">
          <cell r="A34883" t="str">
            <v>DT168300F</v>
          </cell>
          <cell r="B34883" t="str">
            <v>TRAVESSA TRASEIRA 709</v>
          </cell>
          <cell r="C34883" t="str">
            <v>UM</v>
          </cell>
        </row>
        <row r="34884">
          <cell r="A34884" t="str">
            <v>DT1685000</v>
          </cell>
          <cell r="B34884" t="str">
            <v>GRADE DIANTEIRA MB ATEGO</v>
          </cell>
          <cell r="C34884" t="str">
            <v>UM</v>
          </cell>
        </row>
        <row r="34885">
          <cell r="A34885" t="str">
            <v>DT168500F</v>
          </cell>
          <cell r="B34885" t="str">
            <v>GRADE DIANTEIRA MB ATEGO - 9738800585</v>
          </cell>
          <cell r="C34885" t="str">
            <v>UM</v>
          </cell>
        </row>
        <row r="34886">
          <cell r="A34886" t="str">
            <v>DT168600F</v>
          </cell>
          <cell r="B34886" t="str">
            <v>REVESTIMENTO DO PAINEL SUPERIOR ATEGO - 9737500009</v>
          </cell>
          <cell r="C34886" t="str">
            <v>UM</v>
          </cell>
        </row>
        <row r="34887">
          <cell r="A34887" t="str">
            <v>DT168900D</v>
          </cell>
          <cell r="B34887" t="str">
            <v>PAREDE TRASEIRA HPN DIR</v>
          </cell>
          <cell r="C34887" t="str">
            <v>UM</v>
          </cell>
        </row>
        <row r="34888">
          <cell r="A34888" t="str">
            <v>DT168900E</v>
          </cell>
          <cell r="B34888" t="str">
            <v>PAREDE TRASEIRA HPN ESQ</v>
          </cell>
          <cell r="C34888" t="str">
            <v>UM</v>
          </cell>
        </row>
        <row r="34889">
          <cell r="A34889" t="str">
            <v>DT169000D</v>
          </cell>
          <cell r="B34889" t="str">
            <v>PAREDE TRASEIRA HPN DIR</v>
          </cell>
          <cell r="C34889" t="str">
            <v>UM</v>
          </cell>
        </row>
        <row r="34890">
          <cell r="A34890" t="str">
            <v>DT169000E</v>
          </cell>
          <cell r="B34890" t="str">
            <v>PAREDE TRASEIRA HPN ESQ</v>
          </cell>
          <cell r="C34890" t="str">
            <v>UM</v>
          </cell>
        </row>
        <row r="34891">
          <cell r="A34891" t="str">
            <v>DT1691000</v>
          </cell>
          <cell r="B34891" t="str">
            <v>TAMPA CAIXA BATERIA AXOR</v>
          </cell>
          <cell r="C34891" t="str">
            <v>UM</v>
          </cell>
        </row>
        <row r="34892">
          <cell r="A34892" t="str">
            <v>DT169100F</v>
          </cell>
          <cell r="B34892" t="str">
            <v>TAMPA CAIXA BATERIA AXOR - 941 541 01 03</v>
          </cell>
          <cell r="C34892" t="str">
            <v>UM</v>
          </cell>
        </row>
        <row r="34893">
          <cell r="A34893" t="str">
            <v>DT1692000</v>
          </cell>
          <cell r="B34893" t="str">
            <v>TAMPA CAIXA BATERIA ATEGO</v>
          </cell>
          <cell r="C34893" t="str">
            <v>UM</v>
          </cell>
        </row>
        <row r="34894">
          <cell r="A34894" t="str">
            <v>DT169200F</v>
          </cell>
          <cell r="B34894" t="str">
            <v>TAMPA CAIXA BATERIA ATEGO - 9585410103</v>
          </cell>
          <cell r="C34894" t="str">
            <v>UM</v>
          </cell>
        </row>
        <row r="34895">
          <cell r="A34895" t="str">
            <v>DT1693000</v>
          </cell>
          <cell r="B34895" t="str">
            <v>CINTA DO RESERVATORIO AR LINSHA LM</v>
          </cell>
          <cell r="C34895" t="str">
            <v>UM</v>
          </cell>
        </row>
        <row r="34896">
          <cell r="A34896" t="str">
            <v>DT169400D</v>
          </cell>
          <cell r="B34896" t="str">
            <v>CHAPA DO ASSOALHO MB 1620 DIR.</v>
          </cell>
          <cell r="C34896" t="str">
            <v>UM</v>
          </cell>
        </row>
        <row r="34897">
          <cell r="A34897" t="str">
            <v>DT169400E</v>
          </cell>
          <cell r="B34897" t="str">
            <v>CHAPA DO ASSOALHO MB 1620 ESQ.</v>
          </cell>
          <cell r="C34897" t="str">
            <v>UM</v>
          </cell>
        </row>
        <row r="34898">
          <cell r="A34898" t="str">
            <v>DT16940DF</v>
          </cell>
          <cell r="B34898" t="str">
            <v>CHAPA DO ASSOALHO MB 1620 DIR - 694 610 75 68</v>
          </cell>
          <cell r="C34898" t="str">
            <v>UM</v>
          </cell>
        </row>
        <row r="34899">
          <cell r="A34899" t="str">
            <v>DT16940EF</v>
          </cell>
          <cell r="B34899" t="str">
            <v>CHAPA DO ASSOALHO MB 1620 ESQ - 694 616 74 68</v>
          </cell>
          <cell r="C34899" t="str">
            <v>UM</v>
          </cell>
        </row>
        <row r="34900">
          <cell r="A34900" t="str">
            <v>DT169500D</v>
          </cell>
          <cell r="B34900" t="str">
            <v>DEFLETOR AR DIR. INT.AXOR 2644-2540</v>
          </cell>
          <cell r="C34900" t="str">
            <v>UM</v>
          </cell>
        </row>
        <row r="34901">
          <cell r="A34901" t="str">
            <v>DT169500E</v>
          </cell>
          <cell r="B34901" t="str">
            <v>DEFLETOR AR ESQ. INT.AXOR 2644-2540</v>
          </cell>
          <cell r="C34901" t="str">
            <v>UM</v>
          </cell>
        </row>
        <row r="34902">
          <cell r="A34902" t="str">
            <v>DT16950DF</v>
          </cell>
          <cell r="B34902" t="str">
            <v>DEFLETOR AR DIR. INT.AXOR 2644-2540</v>
          </cell>
          <cell r="C34902" t="str">
            <v>UM</v>
          </cell>
        </row>
        <row r="34903">
          <cell r="A34903" t="str">
            <v>DT16950EF</v>
          </cell>
          <cell r="B34903" t="str">
            <v>DEFLETOR AR ESQ. INT.AXOR 2644-2540</v>
          </cell>
          <cell r="C34903" t="str">
            <v>UM</v>
          </cell>
        </row>
        <row r="34904">
          <cell r="A34904" t="str">
            <v>DT169600D</v>
          </cell>
          <cell r="B34904" t="str">
            <v>DEFLETOR AR DIR. EXT.AXOR 2644</v>
          </cell>
          <cell r="C34904" t="str">
            <v>UM</v>
          </cell>
        </row>
        <row r="34905">
          <cell r="A34905" t="str">
            <v>DT169600E</v>
          </cell>
          <cell r="B34905" t="str">
            <v>DEFLETOR AR ESQ. EXT.AXOR 2644-2540</v>
          </cell>
          <cell r="C34905" t="str">
            <v>UM</v>
          </cell>
        </row>
        <row r="34906">
          <cell r="A34906" t="str">
            <v>DT16960DF</v>
          </cell>
          <cell r="B34906" t="str">
            <v>DEFLETOR AR DIR. EXT.AXOR 2644</v>
          </cell>
          <cell r="C34906" t="str">
            <v>UM</v>
          </cell>
        </row>
        <row r="34907">
          <cell r="A34907" t="str">
            <v>DT16960EF</v>
          </cell>
          <cell r="B34907" t="str">
            <v>DEFLETOR AR ESQ. EXT.AXOR 2644-2540</v>
          </cell>
          <cell r="C34907" t="str">
            <v>UM</v>
          </cell>
        </row>
        <row r="34908">
          <cell r="A34908" t="str">
            <v>DT1697000</v>
          </cell>
          <cell r="B34908" t="str">
            <v>TAMPA DA PORTINHOLA AXOR 2644-2540</v>
          </cell>
          <cell r="C34908" t="str">
            <v>UM</v>
          </cell>
        </row>
        <row r="34909">
          <cell r="A34909" t="str">
            <v>DT1700000</v>
          </cell>
          <cell r="B34909" t="str">
            <v>PARA-CHOQUE ATEGO COMPLETO EM ACO</v>
          </cell>
          <cell r="C34909" t="str">
            <v>UM</v>
          </cell>
        </row>
        <row r="34910">
          <cell r="A34910" t="str">
            <v>DT170000F</v>
          </cell>
          <cell r="B34910" t="str">
            <v>PARA-CHOQUE ATEGO COMPLETO EM ACO</v>
          </cell>
          <cell r="C34910" t="str">
            <v>UM</v>
          </cell>
        </row>
        <row r="34911">
          <cell r="A34911" t="str">
            <v>DT170100D</v>
          </cell>
          <cell r="B34911" t="str">
            <v>CONJUNTO DEFLETOR DE AR DIREITO</v>
          </cell>
          <cell r="C34911" t="str">
            <v>UM</v>
          </cell>
        </row>
        <row r="34912">
          <cell r="A34912" t="str">
            <v>DT170100E</v>
          </cell>
          <cell r="B34912" t="str">
            <v>CONJUNTO DEFLETOR DE AR ESQUERDO</v>
          </cell>
          <cell r="C34912" t="str">
            <v>UM</v>
          </cell>
        </row>
        <row r="34913">
          <cell r="A34913" t="str">
            <v>DT17010DF</v>
          </cell>
          <cell r="B34913" t="str">
            <v>CONJUNTO DEFLETOR DE AR DIREITO</v>
          </cell>
          <cell r="C34913" t="str">
            <v>UM</v>
          </cell>
        </row>
        <row r="34914">
          <cell r="A34914" t="str">
            <v>DT17010DG</v>
          </cell>
          <cell r="B34914" t="str">
            <v>GRADE FRONTAL</v>
          </cell>
          <cell r="C34914" t="str">
            <v>UM</v>
          </cell>
        </row>
        <row r="34915">
          <cell r="A34915" t="str">
            <v>DT17010EF</v>
          </cell>
          <cell r="B34915" t="str">
            <v>CONJUNTO DEFLETOR DE AR ESQUERDO</v>
          </cell>
          <cell r="C34915" t="str">
            <v>UM</v>
          </cell>
        </row>
        <row r="34916">
          <cell r="A34916" t="str">
            <v>DT17010EG</v>
          </cell>
          <cell r="B34916" t="str">
            <v>GRADE FRONTAL</v>
          </cell>
          <cell r="C34916" t="str">
            <v>UM</v>
          </cell>
        </row>
        <row r="34917">
          <cell r="A34917" t="str">
            <v>DT170200D</v>
          </cell>
          <cell r="B34917" t="str">
            <v>PONTEIRA EM ACO DIR</v>
          </cell>
          <cell r="C34917" t="str">
            <v>UM</v>
          </cell>
        </row>
        <row r="34918">
          <cell r="A34918" t="str">
            <v>DT170200E</v>
          </cell>
          <cell r="B34918" t="str">
            <v>PONTEIRA EM ACO ESQ</v>
          </cell>
          <cell r="C34918" t="str">
            <v>UM</v>
          </cell>
        </row>
        <row r="34919">
          <cell r="A34919" t="str">
            <v>DT17020DF</v>
          </cell>
          <cell r="B34919" t="str">
            <v>PONTEIRA EM ACO</v>
          </cell>
          <cell r="C34919" t="str">
            <v>UM</v>
          </cell>
        </row>
        <row r="34920">
          <cell r="A34920" t="str">
            <v>DT17020EF</v>
          </cell>
          <cell r="B34920" t="str">
            <v>PONTEIRA EM ACO</v>
          </cell>
          <cell r="C34920" t="str">
            <v>UM</v>
          </cell>
        </row>
        <row r="34921">
          <cell r="A34921" t="str">
            <v>DT1703000</v>
          </cell>
          <cell r="B34921" t="str">
            <v>SUPORTE CENTRAL INF. EM ACO</v>
          </cell>
          <cell r="C34921" t="str">
            <v>UM</v>
          </cell>
        </row>
        <row r="34922">
          <cell r="A34922" t="str">
            <v>DT170300F</v>
          </cell>
          <cell r="B34922" t="str">
            <v>SUPORTE CENTRAL INF. EM ACO</v>
          </cell>
          <cell r="C34922" t="str">
            <v>UM</v>
          </cell>
        </row>
        <row r="34923">
          <cell r="A34923" t="str">
            <v>DT1704000</v>
          </cell>
          <cell r="B34923" t="str">
            <v>SUPORTE CENTRAL SUP. EM ACO</v>
          </cell>
          <cell r="C34923" t="str">
            <v>UM</v>
          </cell>
        </row>
        <row r="34924">
          <cell r="A34924" t="str">
            <v>DT170400F</v>
          </cell>
          <cell r="B34924" t="str">
            <v>SUPORTE CENTRAL SUP. EM ACO</v>
          </cell>
          <cell r="C34924" t="str">
            <v>UM</v>
          </cell>
        </row>
        <row r="34925">
          <cell r="A34925" t="str">
            <v>DT1707000</v>
          </cell>
          <cell r="B34925" t="str">
            <v>GRADE FRONTAL AXOR</v>
          </cell>
          <cell r="C34925" t="str">
            <v>UM</v>
          </cell>
        </row>
        <row r="34926">
          <cell r="A34926" t="str">
            <v>DT170700F</v>
          </cell>
          <cell r="B34926" t="str">
            <v>GRADE FRONTAL AXOR</v>
          </cell>
          <cell r="C34926" t="str">
            <v>UM</v>
          </cell>
        </row>
        <row r="34927">
          <cell r="A34927" t="str">
            <v>DT1708000</v>
          </cell>
          <cell r="B34927" t="str">
            <v>COLUNA CENTRAL PAREDE TRASEIRA HPN</v>
          </cell>
          <cell r="C34927" t="str">
            <v>UM</v>
          </cell>
        </row>
        <row r="34928">
          <cell r="A34928" t="str">
            <v>DT170800F</v>
          </cell>
          <cell r="B34928" t="str">
            <v>COLUNA CENTRAL PAREDE TRASEIRA HPN</v>
          </cell>
          <cell r="C34928" t="str">
            <v>UM</v>
          </cell>
        </row>
        <row r="34929">
          <cell r="A34929" t="str">
            <v>DT170900D</v>
          </cell>
          <cell r="B34929" t="str">
            <v>CANTO TRASEIRO DIREITO  FPN</v>
          </cell>
          <cell r="C34929" t="str">
            <v>UM</v>
          </cell>
        </row>
        <row r="34930">
          <cell r="A34930" t="str">
            <v>DT170900E</v>
          </cell>
          <cell r="B34930" t="str">
            <v>CANTO TRASEIRO ESQUERDO FPN</v>
          </cell>
          <cell r="C34930" t="str">
            <v>UM</v>
          </cell>
        </row>
        <row r="34931">
          <cell r="A34931" t="str">
            <v>DT17090DF</v>
          </cell>
          <cell r="B34931" t="str">
            <v>CANTO TRASEIRO DIREITO  FPN</v>
          </cell>
          <cell r="C34931" t="str">
            <v>UM</v>
          </cell>
        </row>
        <row r="34932">
          <cell r="A34932" t="str">
            <v>DT17090EF</v>
          </cell>
          <cell r="B34932" t="str">
            <v>CANTO TRASEIRO ESQUERDO FPN</v>
          </cell>
          <cell r="C34932" t="str">
            <v>UM</v>
          </cell>
        </row>
        <row r="34933">
          <cell r="A34933" t="str">
            <v>DT1710000</v>
          </cell>
          <cell r="B34933" t="str">
            <v>PAREDE TRASEIRA HPN 710/912/1618</v>
          </cell>
          <cell r="C34933" t="str">
            <v>UM</v>
          </cell>
        </row>
        <row r="34934">
          <cell r="A34934" t="str">
            <v>DT171000F</v>
          </cell>
          <cell r="B34934" t="str">
            <v>PAREDE TRASEIRA HPN 710/912/1618</v>
          </cell>
          <cell r="C34934" t="str">
            <v>UM</v>
          </cell>
        </row>
        <row r="34935">
          <cell r="A34935" t="str">
            <v>DT1711000</v>
          </cell>
          <cell r="B34935" t="str">
            <v>PAREDE TRASEIRA HPN 1620</v>
          </cell>
          <cell r="C34935" t="str">
            <v>UM</v>
          </cell>
        </row>
        <row r="34936">
          <cell r="A34936" t="str">
            <v>DT171100F</v>
          </cell>
          <cell r="B34936" t="str">
            <v>PAREDE TRASEIRA HPN 1620</v>
          </cell>
          <cell r="C34936" t="str">
            <v>UM</v>
          </cell>
        </row>
        <row r="34937">
          <cell r="A34937" t="str">
            <v>DT171300D</v>
          </cell>
          <cell r="B34937" t="str">
            <v>REVES. EXT. COLUNA PARA-BRISA DIR. FPN</v>
          </cell>
          <cell r="C34937" t="str">
            <v>UM</v>
          </cell>
        </row>
        <row r="34938">
          <cell r="A34938" t="str">
            <v>DT171300E</v>
          </cell>
          <cell r="B34938" t="str">
            <v>REVES. EXT. COLUNA PARA-BRISA ESQ. FPN</v>
          </cell>
          <cell r="C34938" t="str">
            <v>UM</v>
          </cell>
        </row>
        <row r="34939">
          <cell r="A34939" t="str">
            <v>DT17130DF</v>
          </cell>
          <cell r="B34939" t="str">
            <v>REVES. EXT. COLUNA PARA-BRISA DIR. FPN</v>
          </cell>
          <cell r="C34939" t="str">
            <v>UM</v>
          </cell>
        </row>
        <row r="34940">
          <cell r="A34940" t="str">
            <v>DT17130EF</v>
          </cell>
          <cell r="B34940" t="str">
            <v>REVES. EXT. COLUNA PARA-BRISA ESQ. FPN</v>
          </cell>
          <cell r="C34940" t="str">
            <v>UM</v>
          </cell>
        </row>
        <row r="34941">
          <cell r="A34941" t="str">
            <v>DT171400D</v>
          </cell>
          <cell r="B34941" t="str">
            <v>ESTRIBO INFERIOR DIREITO AXOR 1933</v>
          </cell>
          <cell r="C34941" t="str">
            <v>UM</v>
          </cell>
        </row>
        <row r="34942">
          <cell r="A34942" t="str">
            <v>DT171400E</v>
          </cell>
          <cell r="B34942" t="str">
            <v>ESTRIBO INFERIOR ESQUERDO AXOR 1933</v>
          </cell>
          <cell r="C34942" t="str">
            <v>UM</v>
          </cell>
        </row>
        <row r="34943">
          <cell r="A34943" t="str">
            <v>DT17140DF</v>
          </cell>
          <cell r="B34943" t="str">
            <v>ESTRIBO INFERIOR DIREITO AXOR 1933</v>
          </cell>
          <cell r="C34943" t="str">
            <v>UM</v>
          </cell>
        </row>
        <row r="34944">
          <cell r="A34944" t="str">
            <v>DT17140EF</v>
          </cell>
          <cell r="B34944" t="str">
            <v>ESTRIBO INFERIOR ESQUERDO AXOR 1933</v>
          </cell>
          <cell r="C34944" t="str">
            <v>UM</v>
          </cell>
        </row>
        <row r="34945">
          <cell r="A34945" t="str">
            <v>DT171500D</v>
          </cell>
          <cell r="B34945" t="str">
            <v>PORTA DIREITA AXOR 2644-2540</v>
          </cell>
          <cell r="C34945" t="str">
            <v>UM</v>
          </cell>
        </row>
        <row r="34946">
          <cell r="A34946" t="str">
            <v>DT171500E</v>
          </cell>
          <cell r="B34946" t="str">
            <v>PORTA ESQUERDA AXOR 2644-2540</v>
          </cell>
          <cell r="C34946" t="str">
            <v>UM</v>
          </cell>
        </row>
        <row r="34947">
          <cell r="A34947" t="str">
            <v>DT17150DF</v>
          </cell>
          <cell r="B34947" t="str">
            <v>PORTA DIREITA AXOR 2644-2540</v>
          </cell>
          <cell r="C34947" t="str">
            <v>UM</v>
          </cell>
        </row>
        <row r="34948">
          <cell r="A34948" t="str">
            <v>DT17150EF</v>
          </cell>
          <cell r="B34948" t="str">
            <v>PORTA ESQUERDA AXOR 2644-2540</v>
          </cell>
          <cell r="C34948" t="str">
            <v>UM</v>
          </cell>
        </row>
        <row r="34949">
          <cell r="A34949" t="str">
            <v>DT171600D</v>
          </cell>
          <cell r="B34949" t="str">
            <v>PORTA DIREITA ATEGO</v>
          </cell>
          <cell r="C34949" t="str">
            <v>UM</v>
          </cell>
        </row>
        <row r="34950">
          <cell r="A34950" t="str">
            <v>DT171600E</v>
          </cell>
          <cell r="B34950" t="str">
            <v>PORTA ESQUERDA ATEGO</v>
          </cell>
          <cell r="C34950" t="str">
            <v>UM</v>
          </cell>
        </row>
        <row r="34951">
          <cell r="A34951" t="str">
            <v>DT17160DF</v>
          </cell>
          <cell r="B34951" t="str">
            <v>PORTA DIREITA ATEGO</v>
          </cell>
          <cell r="C34951" t="str">
            <v>UM</v>
          </cell>
        </row>
        <row r="34952">
          <cell r="A34952" t="str">
            <v>DT17160EF</v>
          </cell>
          <cell r="B34952" t="str">
            <v>PORTA ESQUERDA ATEGO</v>
          </cell>
          <cell r="C34952" t="str">
            <v>UM</v>
          </cell>
        </row>
        <row r="34953">
          <cell r="A34953" t="str">
            <v>DT1717000</v>
          </cell>
          <cell r="B34953" t="str">
            <v>CONJUNTO ESTRELA ATEGO</v>
          </cell>
          <cell r="C34953" t="str">
            <v>UM</v>
          </cell>
        </row>
        <row r="34954">
          <cell r="A34954" t="str">
            <v>DT171700F</v>
          </cell>
          <cell r="B34954" t="str">
            <v>CONJUNTO ESTRELA ATEGO</v>
          </cell>
          <cell r="C34954" t="str">
            <v>UM</v>
          </cell>
        </row>
        <row r="34955">
          <cell r="A34955" t="str">
            <v>DT175000D</v>
          </cell>
          <cell r="B34955" t="str">
            <v>PORTA DIREITA ACTROS</v>
          </cell>
          <cell r="C34955" t="str">
            <v>UM</v>
          </cell>
        </row>
        <row r="34956">
          <cell r="A34956" t="str">
            <v>DT175000E</v>
          </cell>
          <cell r="B34956" t="str">
            <v>PORTA ESQUERDA ACTROS</v>
          </cell>
          <cell r="C34956" t="str">
            <v>UM</v>
          </cell>
        </row>
        <row r="34957">
          <cell r="A34957" t="str">
            <v>DT17500DF</v>
          </cell>
          <cell r="B34957" t="str">
            <v>PORTA DIREITA ACTROS</v>
          </cell>
          <cell r="C34957" t="str">
            <v>UM</v>
          </cell>
        </row>
        <row r="34958">
          <cell r="A34958" t="str">
            <v>DT17500EF</v>
          </cell>
          <cell r="B34958" t="str">
            <v>PORTA ESQUERDA ACTROS</v>
          </cell>
          <cell r="C34958" t="str">
            <v>UM</v>
          </cell>
        </row>
        <row r="34959">
          <cell r="A34959" t="str">
            <v>DT1751000</v>
          </cell>
          <cell r="B34959" t="str">
            <v>CAPO DO MOTOR ACTROS MEGA SPACE</v>
          </cell>
          <cell r="C34959" t="str">
            <v>UM</v>
          </cell>
        </row>
        <row r="34960">
          <cell r="A34960" t="str">
            <v>DT175100F</v>
          </cell>
          <cell r="B34960" t="str">
            <v>CAPO DO MOTOR ACTROS MEGA SPACE</v>
          </cell>
          <cell r="C34960" t="str">
            <v>UM</v>
          </cell>
        </row>
        <row r="34961">
          <cell r="A34961" t="str">
            <v>DT1752000</v>
          </cell>
          <cell r="B34961" t="str">
            <v>GRADE FRONTAL ACTROS</v>
          </cell>
          <cell r="C34961" t="str">
            <v>UM</v>
          </cell>
        </row>
        <row r="34962">
          <cell r="A34962" t="str">
            <v>DT175200F</v>
          </cell>
          <cell r="B34962" t="str">
            <v>GRADE FRONTAL ACTROS</v>
          </cell>
          <cell r="C34962" t="str">
            <v>UM</v>
          </cell>
        </row>
        <row r="34963">
          <cell r="A34963" t="str">
            <v>DT175300D</v>
          </cell>
          <cell r="B34963" t="str">
            <v>DEFLETOR DE AR DIR. INT. ACTROS CABINE BAIXA</v>
          </cell>
          <cell r="C34963" t="str">
            <v>UM</v>
          </cell>
        </row>
        <row r="34964">
          <cell r="A34964" t="str">
            <v>DT175300E</v>
          </cell>
          <cell r="B34964" t="str">
            <v>DEFLETOR DE AR ESQ. INT. ACTROS CABINE BAIXA</v>
          </cell>
          <cell r="C34964" t="str">
            <v>UM</v>
          </cell>
        </row>
        <row r="34965">
          <cell r="A34965" t="str">
            <v>DT17530DF</v>
          </cell>
          <cell r="B34965" t="str">
            <v>DEFLETOR DE AR DIR. INT. ACTROS CABINE BAIXA</v>
          </cell>
          <cell r="C34965" t="str">
            <v>UM</v>
          </cell>
        </row>
        <row r="34966">
          <cell r="A34966" t="str">
            <v>DT17530EF</v>
          </cell>
          <cell r="B34966" t="str">
            <v>DEFLETOR DE AR ESQ. INT. ACTROS CABINE BAIXA</v>
          </cell>
          <cell r="C34966" t="str">
            <v>UM</v>
          </cell>
        </row>
        <row r="34967">
          <cell r="A34967" t="str">
            <v>DT175400D</v>
          </cell>
          <cell r="B34967" t="str">
            <v>DEFLETOR DE AR DIR. EXT. ACTROS CABINE BAIXA</v>
          </cell>
          <cell r="C34967" t="str">
            <v>UM</v>
          </cell>
        </row>
        <row r="34968">
          <cell r="A34968" t="str">
            <v>DT175400E</v>
          </cell>
          <cell r="B34968" t="str">
            <v>DEFLETOR DE AR ESQ. EXT. ACTROS CABINE BAIXA</v>
          </cell>
          <cell r="C34968" t="str">
            <v>UM</v>
          </cell>
        </row>
        <row r="34969">
          <cell r="A34969" t="str">
            <v>DT17540DF</v>
          </cell>
          <cell r="B34969" t="str">
            <v>DEFLETOR DE AR DIR. EXT. ACTROS CABINE BAIXA</v>
          </cell>
          <cell r="C34969" t="str">
            <v>UM</v>
          </cell>
        </row>
        <row r="34970">
          <cell r="A34970" t="str">
            <v>DT17540EF</v>
          </cell>
          <cell r="B34970" t="str">
            <v>DEFLETOR DE AR ESQ. EXT. ACTROS CABINE BAIXA</v>
          </cell>
          <cell r="C34970" t="str">
            <v>UM</v>
          </cell>
        </row>
        <row r="34971">
          <cell r="A34971" t="str">
            <v>DT1772000</v>
          </cell>
          <cell r="B34971" t="str">
            <v>GRADE 710</v>
          </cell>
          <cell r="C34971" t="str">
            <v>UM</v>
          </cell>
        </row>
        <row r="34972">
          <cell r="A34972" t="str">
            <v>DT177200F</v>
          </cell>
          <cell r="B34972" t="str">
            <v>GRADE 710 - 688 620 71 09</v>
          </cell>
          <cell r="C34972" t="str">
            <v>UM</v>
          </cell>
        </row>
        <row r="34973">
          <cell r="A34973" t="str">
            <v>DT1773000</v>
          </cell>
          <cell r="B34973" t="str">
            <v>CAPO MB 710</v>
          </cell>
          <cell r="C34973" t="str">
            <v>UM</v>
          </cell>
        </row>
        <row r="34974">
          <cell r="A34974" t="str">
            <v>DT177300F</v>
          </cell>
          <cell r="B34974" t="str">
            <v>CAPO MB 710 - 688 750 70 02</v>
          </cell>
          <cell r="C34974" t="str">
            <v>UM</v>
          </cell>
        </row>
        <row r="34975">
          <cell r="A34975" t="str">
            <v>DT177300G</v>
          </cell>
          <cell r="B34975" t="str">
            <v>MB 710 PARALAMA PLANO</v>
          </cell>
          <cell r="C34975" t="str">
            <v>UM</v>
          </cell>
        </row>
        <row r="34976">
          <cell r="A34976" t="str">
            <v>DT177400D</v>
          </cell>
          <cell r="B34976" t="str">
            <v>FRONTAL DIR. MB 710</v>
          </cell>
          <cell r="C34976" t="str">
            <v>UM</v>
          </cell>
        </row>
        <row r="34977">
          <cell r="A34977" t="str">
            <v>DT177400E</v>
          </cell>
          <cell r="B34977" t="str">
            <v>FRONTAL ESQ. MB 710</v>
          </cell>
          <cell r="C34977" t="str">
            <v>UM</v>
          </cell>
        </row>
        <row r="34978">
          <cell r="A34978" t="str">
            <v>DT17740DF</v>
          </cell>
          <cell r="B34978" t="str">
            <v>FRONTAL DIR. MB 710 - 688 620 71 04</v>
          </cell>
          <cell r="C34978" t="str">
            <v>UM</v>
          </cell>
        </row>
        <row r="34979">
          <cell r="A34979" t="str">
            <v>DT17740EF</v>
          </cell>
          <cell r="B34979" t="str">
            <v>FRONTAL ESQ. MB 710 - 688 620 70 04</v>
          </cell>
          <cell r="C34979" t="str">
            <v>UM</v>
          </cell>
        </row>
        <row r="34980">
          <cell r="A34980" t="str">
            <v>DT1775000</v>
          </cell>
          <cell r="B34980" t="str">
            <v>FRONTAL DIR. MB 710 PLUS</v>
          </cell>
          <cell r="C34980" t="str">
            <v>UM</v>
          </cell>
        </row>
        <row r="34981">
          <cell r="A34981" t="str">
            <v>DT177500F</v>
          </cell>
          <cell r="B34981" t="str">
            <v>FRONTAL DIR. MB 710 PLUS - 688 620 78 04</v>
          </cell>
          <cell r="C34981" t="str">
            <v>UM</v>
          </cell>
        </row>
        <row r="34982">
          <cell r="A34982" t="str">
            <v>DT177700D</v>
          </cell>
          <cell r="B34982" t="str">
            <v>PARA-BARRO ATEGO LD</v>
          </cell>
          <cell r="C34982" t="str">
            <v>UM</v>
          </cell>
        </row>
        <row r="34983">
          <cell r="A34983" t="str">
            <v>DT177700E</v>
          </cell>
          <cell r="B34983" t="str">
            <v>PARA-BARRO ATEGO LE</v>
          </cell>
          <cell r="C34983" t="str">
            <v>UM</v>
          </cell>
        </row>
        <row r="34984">
          <cell r="A34984" t="str">
            <v>DT17770DF</v>
          </cell>
          <cell r="B34984" t="str">
            <v>PARA-BARRO ATEGO LD - 958 881 39 01</v>
          </cell>
          <cell r="C34984" t="str">
            <v>UM</v>
          </cell>
        </row>
        <row r="34985">
          <cell r="A34985" t="str">
            <v>DT17770EF</v>
          </cell>
          <cell r="B34985" t="str">
            <v>PARA-BARRO ATEGO LE - 958 881 38 01</v>
          </cell>
          <cell r="C34985" t="str">
            <v>UM</v>
          </cell>
        </row>
        <row r="34986">
          <cell r="A34986" t="str">
            <v>DT178200D</v>
          </cell>
          <cell r="B34986" t="str">
            <v>CONJ.SUPORTE RADIADOR 710 C/INTERCOOLER-DIR.</v>
          </cell>
          <cell r="C34986" t="str">
            <v>UM</v>
          </cell>
        </row>
        <row r="34987">
          <cell r="A34987" t="str">
            <v>DT178200E</v>
          </cell>
          <cell r="B34987" t="str">
            <v>CJ.SUPORTE DO RADIADOR 710 C/INTERCOOLER - ESQ.</v>
          </cell>
          <cell r="C34987" t="str">
            <v>UM</v>
          </cell>
        </row>
        <row r="34988">
          <cell r="A34988" t="str">
            <v>DT17820DF</v>
          </cell>
          <cell r="B34988" t="str">
            <v>CONJ.SUPORTE RADIADOR 710 C/INTERCOOLER-DIR.</v>
          </cell>
          <cell r="C34988" t="str">
            <v>UM</v>
          </cell>
        </row>
        <row r="34989">
          <cell r="A34989" t="str">
            <v>DT17820EF</v>
          </cell>
          <cell r="B34989" t="str">
            <v>CJ.SUPORTE DO RADIADOR 710 C/INTERCOOLER - ESQ.</v>
          </cell>
          <cell r="C34989" t="str">
            <v>UM</v>
          </cell>
        </row>
        <row r="34990">
          <cell r="A34990" t="str">
            <v>DT1783000</v>
          </cell>
          <cell r="B34990" t="str">
            <v>TAMPA CAIXA BATERIA HPN/LN</v>
          </cell>
          <cell r="C34990" t="str">
            <v>UM</v>
          </cell>
        </row>
        <row r="34991">
          <cell r="A34991" t="str">
            <v>DT178300F</v>
          </cell>
          <cell r="B34991" t="str">
            <v>TAMPA CAIXA BATERIA HPN/LN</v>
          </cell>
          <cell r="C34991" t="str">
            <v>UM</v>
          </cell>
        </row>
        <row r="34992">
          <cell r="A34992" t="str">
            <v>DT1784000</v>
          </cell>
          <cell r="B34992" t="str">
            <v>TRAVESSA TRASEIRA DO MOTOR MB 1618/1620</v>
          </cell>
          <cell r="C34992" t="str">
            <v>UM</v>
          </cell>
        </row>
        <row r="34993">
          <cell r="A34993" t="str">
            <v>DT178400F</v>
          </cell>
          <cell r="B34993" t="str">
            <v>TRAVESSA TRASEIRA DO MOTOR MB 1618/1620 - 345 312 71 07</v>
          </cell>
          <cell r="C34993" t="str">
            <v>UM</v>
          </cell>
        </row>
        <row r="34994">
          <cell r="A34994" t="str">
            <v>DT178500D</v>
          </cell>
          <cell r="B34994" t="str">
            <v>COLUNA DIREITA</v>
          </cell>
          <cell r="C34994" t="str">
            <v>UM</v>
          </cell>
        </row>
        <row r="34995">
          <cell r="A34995" t="str">
            <v>DT178500E</v>
          </cell>
          <cell r="B34995" t="str">
            <v>COLUNA ESQUERDA</v>
          </cell>
          <cell r="C34995" t="str">
            <v>UM</v>
          </cell>
        </row>
        <row r="34996">
          <cell r="A34996" t="str">
            <v>DT17850DF</v>
          </cell>
          <cell r="B34996" t="str">
            <v>COLUNA EXT. PARA-BRISA AO MB1620</v>
          </cell>
          <cell r="C34996" t="str">
            <v>UM</v>
          </cell>
        </row>
        <row r="34997">
          <cell r="A34997" t="str">
            <v>DT17850EF</v>
          </cell>
          <cell r="B34997" t="str">
            <v>COLUNA EXT. PARA-BRISA AO MB1620</v>
          </cell>
          <cell r="C34997" t="str">
            <v>UM</v>
          </cell>
        </row>
        <row r="34998">
          <cell r="A34998" t="str">
            <v>DT1786000</v>
          </cell>
          <cell r="B34998" t="str">
            <v>FRONTAL DA CABINE 1620</v>
          </cell>
          <cell r="C34998" t="str">
            <v>UM</v>
          </cell>
        </row>
        <row r="34999">
          <cell r="A34999" t="str">
            <v>DT178600F</v>
          </cell>
          <cell r="B34999" t="str">
            <v>CHAPA INTERNA DA BASE DO PAINEL MB1620</v>
          </cell>
          <cell r="C34999" t="str">
            <v>UM</v>
          </cell>
        </row>
        <row r="35000">
          <cell r="A35000" t="str">
            <v>DT1787000</v>
          </cell>
          <cell r="B35000" t="str">
            <v>CHAPA GUIA EXTERNA</v>
          </cell>
          <cell r="C35000" t="str">
            <v>UM</v>
          </cell>
        </row>
        <row r="35001">
          <cell r="A35001" t="str">
            <v>DT178700F</v>
          </cell>
          <cell r="B35001" t="str">
            <v>CHAPA DO LIMPADOR DO PARA-BRISA MB1620</v>
          </cell>
          <cell r="C35001" t="str">
            <v>UM</v>
          </cell>
        </row>
        <row r="35002">
          <cell r="A35002" t="str">
            <v>DT1788000</v>
          </cell>
          <cell r="B35002" t="str">
            <v>CAPO INTERNO 1519</v>
          </cell>
          <cell r="C35002" t="str">
            <v>UM</v>
          </cell>
        </row>
        <row r="35003">
          <cell r="A35003" t="str">
            <v>DT178900D</v>
          </cell>
          <cell r="B35003" t="str">
            <v>ARCO DA RODA DIREITA - 710</v>
          </cell>
          <cell r="C35003" t="str">
            <v>UM</v>
          </cell>
        </row>
        <row r="35004">
          <cell r="A35004" t="str">
            <v>DT178900E</v>
          </cell>
          <cell r="B35004" t="str">
            <v>ARCO DA RODA ESQUERDA - 710</v>
          </cell>
          <cell r="C35004" t="str">
            <v>UM</v>
          </cell>
        </row>
        <row r="35005">
          <cell r="A35005" t="str">
            <v>DT17890DF</v>
          </cell>
          <cell r="B35005" t="str">
            <v>ARCO DA RODA DIREITA - 710 - 688 611 71 29</v>
          </cell>
          <cell r="C35005" t="str">
            <v>UM</v>
          </cell>
        </row>
        <row r="35006">
          <cell r="A35006" t="str">
            <v>DT17890EF</v>
          </cell>
          <cell r="B35006" t="str">
            <v>ARCO DA RODA ESQUERDA - 710 - 688 611 70 29</v>
          </cell>
          <cell r="C35006" t="str">
            <v>UM</v>
          </cell>
        </row>
        <row r="35007">
          <cell r="A35007" t="str">
            <v>DT179000D</v>
          </cell>
          <cell r="B35007" t="str">
            <v>ARCO DA RODA DIREITA - 1620</v>
          </cell>
          <cell r="C35007" t="str">
            <v>UM</v>
          </cell>
        </row>
        <row r="35008">
          <cell r="A35008" t="str">
            <v>DT179000E</v>
          </cell>
          <cell r="B35008" t="str">
            <v>ARCO DA RODA ESQUERDA - 1620</v>
          </cell>
          <cell r="C35008" t="str">
            <v>UM</v>
          </cell>
        </row>
        <row r="35009">
          <cell r="A35009" t="str">
            <v>DT17900DF</v>
          </cell>
          <cell r="B35009" t="str">
            <v>ARCO DA RODA DIREITA - 1620 - 694 611 71 29</v>
          </cell>
          <cell r="C35009" t="str">
            <v>UM</v>
          </cell>
        </row>
        <row r="35010">
          <cell r="A35010" t="str">
            <v>DT17900EF</v>
          </cell>
          <cell r="B35010" t="str">
            <v>ARCO DA RODA ESQUERDA - 1620 - 694 611 70 29</v>
          </cell>
          <cell r="C35010" t="str">
            <v>UM</v>
          </cell>
        </row>
        <row r="35011">
          <cell r="A35011" t="str">
            <v>DT179100D</v>
          </cell>
          <cell r="B35011" t="str">
            <v>ARCO DA RODA DIREITA - 1618</v>
          </cell>
          <cell r="C35011" t="str">
            <v>UM</v>
          </cell>
        </row>
        <row r="35012">
          <cell r="A35012" t="str">
            <v>DT179100E</v>
          </cell>
          <cell r="B35012" t="str">
            <v>ARCO DA RODA ESQUERDA - 1618</v>
          </cell>
          <cell r="C35012" t="str">
            <v>UM</v>
          </cell>
        </row>
        <row r="35013">
          <cell r="A35013" t="str">
            <v>DT17910DF</v>
          </cell>
          <cell r="B35013" t="str">
            <v>ARCO DA RODA DIREITA - 1618 - 384 611 01 29</v>
          </cell>
          <cell r="C35013" t="str">
            <v>UM</v>
          </cell>
        </row>
        <row r="35014">
          <cell r="A35014" t="str">
            <v>DT17910EF</v>
          </cell>
          <cell r="B35014" t="str">
            <v>ARCO DA RODA ESQUERDA - 1618 - 384 611 00 29</v>
          </cell>
          <cell r="C35014" t="str">
            <v>UM</v>
          </cell>
        </row>
        <row r="35015">
          <cell r="A35015" t="str">
            <v>DT1792000</v>
          </cell>
          <cell r="B35015" t="str">
            <v>QUADRO DO TETO</v>
          </cell>
          <cell r="C35015" t="str">
            <v>UM</v>
          </cell>
        </row>
        <row r="35016">
          <cell r="A35016" t="str">
            <v>DT179200F</v>
          </cell>
          <cell r="B35016" t="str">
            <v>QUADRO DO TETO - 688 642 00 02</v>
          </cell>
          <cell r="C35016" t="str">
            <v>UM</v>
          </cell>
        </row>
        <row r="35017">
          <cell r="A35017" t="str">
            <v>DT179300D</v>
          </cell>
          <cell r="B35017" t="str">
            <v>CJ. LONGARINA DIREITO</v>
          </cell>
          <cell r="C35017" t="str">
            <v>UM</v>
          </cell>
        </row>
        <row r="35018">
          <cell r="A35018" t="str">
            <v>DT179300E</v>
          </cell>
          <cell r="B35018" t="str">
            <v>CJ. LONGARINA ESQUERDO</v>
          </cell>
          <cell r="C35018" t="str">
            <v>UM</v>
          </cell>
        </row>
        <row r="35019">
          <cell r="A35019" t="str">
            <v>DT17930DF</v>
          </cell>
          <cell r="B35019" t="str">
            <v>CJ. LONGARINA DIREITO - 384 610 01 10</v>
          </cell>
          <cell r="C35019" t="str">
            <v>UM</v>
          </cell>
        </row>
        <row r="35020">
          <cell r="A35020" t="str">
            <v>DT17930EF</v>
          </cell>
          <cell r="B35020" t="str">
            <v>CJ. LONGARINA ESQUERDO - 384 610 00 10</v>
          </cell>
          <cell r="C35020" t="str">
            <v>UM</v>
          </cell>
        </row>
        <row r="35021">
          <cell r="A35021" t="str">
            <v>DT1794000</v>
          </cell>
          <cell r="B35021" t="str">
            <v>ALA</v>
          </cell>
          <cell r="C35021" t="str">
            <v>UM</v>
          </cell>
        </row>
        <row r="35022">
          <cell r="A35022" t="str">
            <v>DT179400F</v>
          </cell>
          <cell r="B35022" t="str">
            <v>ALA - 688 616 71 29</v>
          </cell>
          <cell r="C35022" t="str">
            <v>UM</v>
          </cell>
        </row>
        <row r="35023">
          <cell r="A35023" t="str">
            <v>DT179500D</v>
          </cell>
          <cell r="B35023" t="str">
            <v>CONJ. PAREDE PROTETORA DIR.</v>
          </cell>
          <cell r="C35023" t="str">
            <v>UM</v>
          </cell>
        </row>
        <row r="35024">
          <cell r="A35024" t="str">
            <v>DT179500E</v>
          </cell>
          <cell r="B35024" t="str">
            <v>CONJ. PAREDE PROTETORA ESQ.</v>
          </cell>
          <cell r="C35024" t="str">
            <v>UM</v>
          </cell>
        </row>
        <row r="35025">
          <cell r="A35025" t="str">
            <v>DT17950DF</v>
          </cell>
          <cell r="B35025" t="str">
            <v>CHAPA COFRE MOTOR DIREITO</v>
          </cell>
          <cell r="C35025" t="str">
            <v>UM</v>
          </cell>
        </row>
        <row r="35026">
          <cell r="A35026" t="str">
            <v>DT17950EF</v>
          </cell>
          <cell r="B35026" t="str">
            <v>CHAPA COFRE MOTOR ESQUERDO</v>
          </cell>
          <cell r="C35026" t="str">
            <v>UM</v>
          </cell>
        </row>
        <row r="35027">
          <cell r="A35027" t="str">
            <v>DT179800D</v>
          </cell>
          <cell r="B35027" t="str">
            <v>REFORO DA LONGARINA DIR.</v>
          </cell>
          <cell r="C35027" t="str">
            <v>UM</v>
          </cell>
        </row>
        <row r="35028">
          <cell r="A35028" t="str">
            <v>DT179800E</v>
          </cell>
          <cell r="B35028" t="str">
            <v>REFORO DA LONGARINA ESQ.</v>
          </cell>
          <cell r="C35028" t="str">
            <v>UM</v>
          </cell>
        </row>
        <row r="35029">
          <cell r="A35029" t="str">
            <v>DT17980DF</v>
          </cell>
          <cell r="B35029" t="str">
            <v>REFORO DA LONGARINA DIR. 384 610 73 31</v>
          </cell>
          <cell r="C35029" t="str">
            <v>UM</v>
          </cell>
        </row>
        <row r="35030">
          <cell r="A35030" t="str">
            <v>DT17980EF</v>
          </cell>
          <cell r="B35030" t="str">
            <v>REFORO DA LONGARINA ESQ. 384 610 70 31</v>
          </cell>
          <cell r="C35030" t="str">
            <v>UM</v>
          </cell>
        </row>
        <row r="35031">
          <cell r="A35031" t="str">
            <v>DT179900D</v>
          </cell>
          <cell r="B35031" t="str">
            <v>CONSOLE DIREITO</v>
          </cell>
          <cell r="C35031" t="str">
            <v>UM</v>
          </cell>
        </row>
        <row r="35032">
          <cell r="A35032" t="str">
            <v>DT179900E</v>
          </cell>
          <cell r="B35032" t="str">
            <v>CONSOLE ESQUERDO</v>
          </cell>
          <cell r="C35032" t="str">
            <v>UM</v>
          </cell>
        </row>
        <row r="35033">
          <cell r="A35033" t="str">
            <v>DT17990DF</v>
          </cell>
          <cell r="B35033" t="str">
            <v>CONSOLE DIREITO 688 610 74 31</v>
          </cell>
          <cell r="C35033" t="str">
            <v>UM</v>
          </cell>
        </row>
        <row r="35034">
          <cell r="A35034" t="str">
            <v>DT17990EF</v>
          </cell>
          <cell r="B35034" t="str">
            <v>CONSOLE ESQUERDO 688 610 73 31</v>
          </cell>
          <cell r="C35034" t="str">
            <v>UM</v>
          </cell>
        </row>
        <row r="35035">
          <cell r="A35035" t="str">
            <v>DT180000D</v>
          </cell>
          <cell r="B35035" t="str">
            <v>REFORCO LONGARINA DIR.</v>
          </cell>
          <cell r="C35035" t="str">
            <v>UM</v>
          </cell>
        </row>
        <row r="35036">
          <cell r="A35036" t="str">
            <v>DT18000DF</v>
          </cell>
          <cell r="B35036" t="str">
            <v>REFORCO LONGARINA DIR. 688 611 73 16</v>
          </cell>
          <cell r="C35036" t="str">
            <v>UM</v>
          </cell>
        </row>
        <row r="35037">
          <cell r="A35037" t="str">
            <v>DT180100D</v>
          </cell>
          <cell r="B35037" t="str">
            <v>LONGARINA  DIREITA</v>
          </cell>
          <cell r="C35037" t="str">
            <v>UM</v>
          </cell>
        </row>
        <row r="35038">
          <cell r="A35038" t="str">
            <v>DT180100E</v>
          </cell>
          <cell r="B35038" t="str">
            <v>LONGARINA ESQUERDA</v>
          </cell>
          <cell r="C35038" t="str">
            <v>UM</v>
          </cell>
        </row>
        <row r="35039">
          <cell r="A35039" t="str">
            <v>DT18010DF</v>
          </cell>
          <cell r="B35039" t="str">
            <v>LONGARINA  DIREITA HPN</v>
          </cell>
          <cell r="C35039" t="str">
            <v>UM</v>
          </cell>
        </row>
        <row r="35040">
          <cell r="A35040" t="str">
            <v>DT18010EF</v>
          </cell>
          <cell r="B35040" t="str">
            <v>LONGARINA ESQUERDA HPN</v>
          </cell>
          <cell r="C35040" t="str">
            <v>UM</v>
          </cell>
        </row>
        <row r="35041">
          <cell r="A35041" t="str">
            <v>DT180200E</v>
          </cell>
          <cell r="B35041" t="str">
            <v>REFORCO LONGARINA ESQ.</v>
          </cell>
          <cell r="C35041" t="str">
            <v>UM</v>
          </cell>
        </row>
        <row r="35042">
          <cell r="A35042" t="str">
            <v>DT18020EF</v>
          </cell>
          <cell r="B35042" t="str">
            <v>REFORCO LONGARINA ESQ.688 611 72 16</v>
          </cell>
          <cell r="C35042" t="str">
            <v>UM</v>
          </cell>
        </row>
        <row r="35043">
          <cell r="A35043" t="str">
            <v>DT180300D</v>
          </cell>
          <cell r="B35043" t="str">
            <v>REFORO LONGARINA DIR.</v>
          </cell>
          <cell r="C35043" t="str">
            <v>UM</v>
          </cell>
        </row>
        <row r="35044">
          <cell r="A35044" t="str">
            <v>DT180300E</v>
          </cell>
          <cell r="B35044" t="str">
            <v>REFORO LONGARINA ESQ.</v>
          </cell>
          <cell r="C35044" t="str">
            <v>UM</v>
          </cell>
        </row>
        <row r="35045">
          <cell r="A35045" t="str">
            <v>DT18030DF</v>
          </cell>
          <cell r="B35045" t="str">
            <v>REFORO LONGARINA DIR. 668 610 81 25</v>
          </cell>
          <cell r="C35045" t="str">
            <v>UM</v>
          </cell>
        </row>
        <row r="35046">
          <cell r="A35046" t="str">
            <v>DT18030EF</v>
          </cell>
          <cell r="B35046" t="str">
            <v>REFORO LONGARINA ESQ. 668 610 80 25</v>
          </cell>
          <cell r="C35046" t="str">
            <v>UM</v>
          </cell>
        </row>
        <row r="35047">
          <cell r="A35047" t="str">
            <v>DT180400d</v>
          </cell>
          <cell r="B35047" t="str">
            <v>ASSOALHO FRONTAL DIR.</v>
          </cell>
          <cell r="C35047" t="str">
            <v>UM</v>
          </cell>
        </row>
        <row r="35048">
          <cell r="A35048" t="str">
            <v>DT180400E</v>
          </cell>
          <cell r="B35048" t="str">
            <v>ASSOALHO FRONTAL ESQ.</v>
          </cell>
          <cell r="C35048" t="str">
            <v>UM</v>
          </cell>
        </row>
        <row r="35049">
          <cell r="A35049" t="str">
            <v>DT18040DF</v>
          </cell>
          <cell r="B35049" t="str">
            <v>ASSOALHO FRONTAL DIR. 710 688 616 00 68</v>
          </cell>
          <cell r="C35049" t="str">
            <v>UM</v>
          </cell>
        </row>
        <row r="35050">
          <cell r="A35050" t="str">
            <v>DT18040EF</v>
          </cell>
          <cell r="B35050" t="str">
            <v>ASSOLAHO FRONTAL ESQ. 710 688 610 73 68</v>
          </cell>
          <cell r="C35050" t="str">
            <v>UM</v>
          </cell>
        </row>
        <row r="35051">
          <cell r="A35051" t="str">
            <v>DT180500D</v>
          </cell>
          <cell r="B35051" t="str">
            <v>SUPORTE INTERNO DIREITO FRONTAL 710</v>
          </cell>
          <cell r="C35051" t="str">
            <v>UM</v>
          </cell>
        </row>
        <row r="35052">
          <cell r="A35052" t="str">
            <v>DT180500E</v>
          </cell>
          <cell r="B35052" t="str">
            <v>SUPORTE INTERNO ESQUERDO FRONTAL 710</v>
          </cell>
          <cell r="C35052" t="str">
            <v>UM</v>
          </cell>
        </row>
        <row r="35053">
          <cell r="A35053" t="str">
            <v>DT18050DF</v>
          </cell>
          <cell r="B35053" t="str">
            <v>SUPORTE INTERNO DIREITO FRONTAL 710 688 620 71 14</v>
          </cell>
          <cell r="C35053" t="str">
            <v>UM</v>
          </cell>
        </row>
        <row r="35054">
          <cell r="A35054" t="str">
            <v>DT18050EF</v>
          </cell>
          <cell r="B35054" t="str">
            <v>SUPORTE INTERNO ESQUERDO FRONTAL 710 688 620 70 14</v>
          </cell>
          <cell r="C35054" t="str">
            <v>UM</v>
          </cell>
        </row>
        <row r="35055">
          <cell r="A35055" t="str">
            <v>DT1806000</v>
          </cell>
          <cell r="B35055" t="str">
            <v>TRAVESSA DO ASSOALHO DIANT.</v>
          </cell>
          <cell r="C35055" t="str">
            <v>UM</v>
          </cell>
        </row>
        <row r="35056">
          <cell r="A35056" t="str">
            <v>DT180600F</v>
          </cell>
          <cell r="B35056" t="str">
            <v>TRAVESSA DO ASSOALHO DIANT. 688 612 01 14</v>
          </cell>
          <cell r="C35056" t="str">
            <v>UM</v>
          </cell>
        </row>
        <row r="35057">
          <cell r="A35057" t="str">
            <v>DT180700D</v>
          </cell>
          <cell r="B35057" t="str">
            <v>CONSOLE DIREITO</v>
          </cell>
          <cell r="C35057" t="str">
            <v>UM</v>
          </cell>
        </row>
        <row r="35058">
          <cell r="A35058" t="str">
            <v>DT180700E</v>
          </cell>
          <cell r="B35058" t="str">
            <v>CONSOLE ESQUERDO</v>
          </cell>
          <cell r="C35058" t="str">
            <v>UM</v>
          </cell>
        </row>
        <row r="35059">
          <cell r="A35059" t="str">
            <v>DT18070DF</v>
          </cell>
          <cell r="B35059" t="str">
            <v>CONSOLE DIREITO</v>
          </cell>
          <cell r="C35059" t="str">
            <v>UM</v>
          </cell>
        </row>
        <row r="35060">
          <cell r="A35060" t="str">
            <v>DT18070EF</v>
          </cell>
          <cell r="B35060" t="str">
            <v>CONSOLE ESQUERDO</v>
          </cell>
          <cell r="C35060" t="str">
            <v>UM</v>
          </cell>
        </row>
        <row r="35061">
          <cell r="A35061" t="str">
            <v>DT180800D</v>
          </cell>
          <cell r="B35061" t="str">
            <v>SUPORTE PEITORIL DIREITO</v>
          </cell>
          <cell r="C35061" t="str">
            <v>UM</v>
          </cell>
        </row>
        <row r="35062">
          <cell r="A35062" t="str">
            <v>DT180800E</v>
          </cell>
          <cell r="B35062" t="str">
            <v>SUPORTE PEITORIL ESQUERDO</v>
          </cell>
          <cell r="C35062" t="str">
            <v>UM</v>
          </cell>
        </row>
        <row r="35063">
          <cell r="A35063" t="str">
            <v>DT18080Df</v>
          </cell>
          <cell r="B35063" t="str">
            <v>SUPORTE PEITORIL DIREITO</v>
          </cell>
          <cell r="C35063" t="str">
            <v>UM</v>
          </cell>
        </row>
        <row r="35064">
          <cell r="A35064" t="str">
            <v>DT18080Ef</v>
          </cell>
          <cell r="B35064" t="str">
            <v>SUPORTE PEITORIL ESQUERDO</v>
          </cell>
          <cell r="C35064" t="str">
            <v>UM</v>
          </cell>
        </row>
        <row r="35065">
          <cell r="A35065" t="str">
            <v>DT180900D</v>
          </cell>
          <cell r="B35065" t="str">
            <v>CURVÇO DO PARALAMA DIREITO</v>
          </cell>
          <cell r="C35065" t="str">
            <v>UM</v>
          </cell>
        </row>
        <row r="35066">
          <cell r="A35066" t="str">
            <v>DT180900E</v>
          </cell>
          <cell r="B35066" t="str">
            <v>CURVÇO DO PARALAMA ESQUERDO</v>
          </cell>
          <cell r="C35066" t="str">
            <v>UM</v>
          </cell>
        </row>
        <row r="35067">
          <cell r="A35067" t="str">
            <v>DT18090Df</v>
          </cell>
          <cell r="B35067" t="str">
            <v>CURVÇO DO PARALAMA DIREITO</v>
          </cell>
          <cell r="C35067" t="str">
            <v>UM</v>
          </cell>
        </row>
        <row r="35068">
          <cell r="A35068" t="str">
            <v>DT18090Ef</v>
          </cell>
          <cell r="B35068" t="str">
            <v>CURVÇO DO PARALAMA ESQUERDO</v>
          </cell>
          <cell r="C35068" t="str">
            <v>UM</v>
          </cell>
        </row>
        <row r="35069">
          <cell r="A35069" t="str">
            <v>DT1810000</v>
          </cell>
          <cell r="B35069" t="str">
            <v>QUADRO DO PARA-BRISA HPN</v>
          </cell>
          <cell r="C35069" t="str">
            <v>UM</v>
          </cell>
        </row>
        <row r="35070">
          <cell r="A35070" t="str">
            <v>DT181000f</v>
          </cell>
          <cell r="B35070" t="str">
            <v>QUADRO DO PARA-BRISA HPN</v>
          </cell>
          <cell r="C35070" t="str">
            <v>UM</v>
          </cell>
        </row>
        <row r="35071">
          <cell r="A35071" t="str">
            <v>DT1811000</v>
          </cell>
          <cell r="B35071" t="str">
            <v>TRAVESSA TRASEIRA HPN - MBB</v>
          </cell>
          <cell r="C35071" t="str">
            <v>UM</v>
          </cell>
        </row>
        <row r="35072">
          <cell r="A35072" t="str">
            <v>DT181100F</v>
          </cell>
          <cell r="B35072" t="str">
            <v>TRAVESSA TRASEIRA HPN - MBB</v>
          </cell>
          <cell r="C35072" t="str">
            <v>UM</v>
          </cell>
        </row>
        <row r="35073">
          <cell r="A35073" t="str">
            <v>DT1812000</v>
          </cell>
          <cell r="B35073" t="str">
            <v>CHAPA DO ESTRIBO HPN ELETRONICO</v>
          </cell>
          <cell r="C35073" t="str">
            <v>UM</v>
          </cell>
        </row>
        <row r="35074">
          <cell r="A35074" t="str">
            <v>DT181200F</v>
          </cell>
          <cell r="B35074" t="str">
            <v>CHAPA DO ESTRIBO HPN</v>
          </cell>
          <cell r="C35074" t="str">
            <v>UM</v>
          </cell>
        </row>
        <row r="35075">
          <cell r="A35075" t="str">
            <v>DT1813000</v>
          </cell>
          <cell r="B35075" t="str">
            <v>CAPO INTERNO 1519</v>
          </cell>
          <cell r="C35075" t="str">
            <v>UM</v>
          </cell>
        </row>
        <row r="35076">
          <cell r="A35076" t="str">
            <v>DT1900000</v>
          </cell>
          <cell r="B35076" t="str">
            <v>PARA-CHOQUE DIANTEIRO MBB ATRON</v>
          </cell>
          <cell r="C35076" t="str">
            <v>UM</v>
          </cell>
        </row>
        <row r="35077">
          <cell r="A35077" t="str">
            <v>DT190000F</v>
          </cell>
          <cell r="B35077" t="str">
            <v>PARA-CHOQUE DIANTEIRO MBB ATRON</v>
          </cell>
          <cell r="C35077" t="str">
            <v>UM</v>
          </cell>
        </row>
        <row r="35078">
          <cell r="A35078" t="str">
            <v>DT190100D</v>
          </cell>
          <cell r="B35078" t="str">
            <v>PONTEIRA PARA-CHOQUE DIR ATRON</v>
          </cell>
          <cell r="C35078" t="str">
            <v>UM</v>
          </cell>
        </row>
        <row r="35079">
          <cell r="A35079" t="str">
            <v>DT190100E</v>
          </cell>
          <cell r="B35079" t="str">
            <v>PONTEIRA PARA-CHOQUE ESQ ATRON</v>
          </cell>
          <cell r="C35079" t="str">
            <v>UM</v>
          </cell>
        </row>
        <row r="35080">
          <cell r="A35080" t="str">
            <v>DT19010DF</v>
          </cell>
          <cell r="B35080" t="str">
            <v>PONTEIRA PARA-CHOQUE DIR ATRON</v>
          </cell>
          <cell r="C35080" t="str">
            <v>UM</v>
          </cell>
        </row>
        <row r="35081">
          <cell r="A35081" t="str">
            <v>DT19010EF</v>
          </cell>
          <cell r="B35081" t="str">
            <v>PONTEIRA PARA-CHOQUE ESQ ATRON</v>
          </cell>
          <cell r="C35081" t="str">
            <v>UM</v>
          </cell>
        </row>
        <row r="35082">
          <cell r="A35082" t="str">
            <v>DT1902000</v>
          </cell>
          <cell r="B35082" t="str">
            <v>CENTRAL PARA-CHOQUE ATRON</v>
          </cell>
          <cell r="C35082" t="str">
            <v>UM</v>
          </cell>
        </row>
        <row r="35083">
          <cell r="A35083" t="str">
            <v>DT190200F</v>
          </cell>
          <cell r="B35083" t="str">
            <v>CENTRAL PARA-CHOQUE ATRON</v>
          </cell>
          <cell r="C35083" t="str">
            <v>UM</v>
          </cell>
        </row>
        <row r="35084">
          <cell r="A35084" t="str">
            <v>DT3006000</v>
          </cell>
          <cell r="B35084" t="str">
            <v>PAINEL LIMPADOR DO PARABRISA</v>
          </cell>
          <cell r="C35084" t="str">
            <v>UM</v>
          </cell>
        </row>
        <row r="35085">
          <cell r="A35085" t="str">
            <v>DT300600F</v>
          </cell>
          <cell r="B35085" t="str">
            <v>PAINEL LIMPADOR DO PARABRISA</v>
          </cell>
          <cell r="C35085" t="str">
            <v>UM</v>
          </cell>
        </row>
        <row r="35086">
          <cell r="A35086" t="str">
            <v>DT3008000</v>
          </cell>
          <cell r="B35086" t="str">
            <v>1a TRAVESSA DIANTEIRA</v>
          </cell>
          <cell r="C35086" t="str">
            <v>UM</v>
          </cell>
        </row>
        <row r="35087">
          <cell r="A35087" t="str">
            <v>DT300800F</v>
          </cell>
          <cell r="B35087" t="str">
            <v>1a TRAVESSA DIANTEIRA           3008 - 2TK 803 183</v>
          </cell>
          <cell r="C35087" t="str">
            <v>UM</v>
          </cell>
        </row>
        <row r="35088">
          <cell r="A35088" t="str">
            <v>DT3014000</v>
          </cell>
          <cell r="B35088" t="str">
            <v>PORTA ESTEPE         F-4000</v>
          </cell>
          <cell r="C35088" t="str">
            <v>UM</v>
          </cell>
        </row>
        <row r="35089">
          <cell r="A35089" t="str">
            <v>DT301400F</v>
          </cell>
          <cell r="B35089" t="str">
            <v>PORTA ESTEPE         F-4000     3014</v>
          </cell>
          <cell r="C35089" t="str">
            <v>UM</v>
          </cell>
        </row>
        <row r="35090">
          <cell r="A35090" t="str">
            <v>DT3020000</v>
          </cell>
          <cell r="B35090" t="str">
            <v>RESERVATORIO DE AR 70L</v>
          </cell>
          <cell r="C35090" t="str">
            <v>UM</v>
          </cell>
        </row>
        <row r="35091">
          <cell r="A35091" t="str">
            <v>DT302000F</v>
          </cell>
          <cell r="B35091" t="str">
            <v>RESERVATORIO DE AR 70L - 3C4 520 63 AA</v>
          </cell>
          <cell r="C35091" t="str">
            <v>UM</v>
          </cell>
        </row>
        <row r="35092">
          <cell r="A35092" t="str">
            <v>DT3021000</v>
          </cell>
          <cell r="B35092" t="str">
            <v>SUPORTE DO RESERVATORIO</v>
          </cell>
          <cell r="C35092" t="str">
            <v>UM</v>
          </cell>
        </row>
        <row r="35093">
          <cell r="A35093" t="str">
            <v>DT302100F</v>
          </cell>
          <cell r="B35093" t="str">
            <v>SUPORTE DO RESERVATORIO</v>
          </cell>
          <cell r="C35093" t="str">
            <v>UM</v>
          </cell>
        </row>
        <row r="35094">
          <cell r="A35094" t="str">
            <v>DT302200D</v>
          </cell>
          <cell r="B35094" t="str">
            <v>MEIO P-LAMA TRAS FORD CARGO DIR PINT MONT</v>
          </cell>
          <cell r="C35094" t="str">
            <v>UM</v>
          </cell>
        </row>
        <row r="35095">
          <cell r="A35095" t="str">
            <v>DT302200E</v>
          </cell>
          <cell r="B35095" t="str">
            <v>MEIO P-LAMA TRAS FORD CARGO ESQ PINT MONT</v>
          </cell>
          <cell r="C35095" t="str">
            <v>UM</v>
          </cell>
        </row>
        <row r="35096">
          <cell r="A35096" t="str">
            <v>DT30220DF</v>
          </cell>
          <cell r="B35096" t="str">
            <v>MEIO P-LAMA TRAS FORD CARGO DIR PINT MONT</v>
          </cell>
          <cell r="C35096" t="str">
            <v>UM</v>
          </cell>
        </row>
        <row r="35097">
          <cell r="A35097" t="str">
            <v>DT30220EF</v>
          </cell>
          <cell r="B35097" t="str">
            <v>MEIO P-LAMA TRAS FORD CARGO ESQ PINT MONT</v>
          </cell>
          <cell r="C35097" t="str">
            <v>UM</v>
          </cell>
        </row>
        <row r="35098">
          <cell r="A35098" t="str">
            <v>DT3023000</v>
          </cell>
          <cell r="B35098" t="str">
            <v>PARALAMA CV UNIVERSAL FORD-VW</v>
          </cell>
          <cell r="C35098" t="str">
            <v>UM</v>
          </cell>
        </row>
        <row r="35099">
          <cell r="A35099" t="str">
            <v>DT302300F</v>
          </cell>
          <cell r="B35099" t="str">
            <v>PARA-LAMA CV ENVOL UNIVERSAL REC</v>
          </cell>
          <cell r="C35099" t="str">
            <v>UM</v>
          </cell>
        </row>
        <row r="35100">
          <cell r="A35100" t="str">
            <v>DT3024000</v>
          </cell>
          <cell r="B35100" t="str">
            <v>MEIO PARA-LAMA TRAS CV STRALIS-EUROTECH</v>
          </cell>
          <cell r="C35100" t="str">
            <v>UM</v>
          </cell>
        </row>
        <row r="35101">
          <cell r="A35101" t="str">
            <v>DT302400F</v>
          </cell>
          <cell r="B35101" t="str">
            <v>MEIO PARA-LAMA TRAS CV FORD CARGO REC</v>
          </cell>
          <cell r="C35101" t="str">
            <v>UM</v>
          </cell>
        </row>
        <row r="35102">
          <cell r="A35102" t="str">
            <v>DT3025000</v>
          </cell>
          <cell r="B35102" t="str">
            <v>MEIO PARA-LAMA DIANT CV STRALIS</v>
          </cell>
          <cell r="C35102" t="str">
            <v>UM</v>
          </cell>
        </row>
        <row r="35103">
          <cell r="A35103" t="str">
            <v>DT302500F</v>
          </cell>
          <cell r="B35103" t="str">
            <v>MEIO PARA-LAMA DIANT CV FORD CARGO REC</v>
          </cell>
          <cell r="C35103" t="str">
            <v>UM</v>
          </cell>
        </row>
        <row r="35104">
          <cell r="A35104" t="str">
            <v>DT3026000</v>
          </cell>
          <cell r="B35104" t="str">
            <v>CAPO FORD CARGO</v>
          </cell>
          <cell r="C35104" t="str">
            <v>UM</v>
          </cell>
        </row>
        <row r="35105">
          <cell r="A35105" t="str">
            <v>DT302600F</v>
          </cell>
          <cell r="B35105" t="str">
            <v>CAPO FORD CARGO</v>
          </cell>
          <cell r="C35105" t="str">
            <v>UM</v>
          </cell>
        </row>
        <row r="35106">
          <cell r="A35106" t="str">
            <v>DT302600G</v>
          </cell>
          <cell r="B35106" t="str">
            <v>MB CENTRO DO PµRA-CHOQUE</v>
          </cell>
          <cell r="C35106" t="str">
            <v>UM</v>
          </cell>
        </row>
        <row r="35107">
          <cell r="A35107" t="str">
            <v>DT30260ME</v>
          </cell>
          <cell r="B35107" t="str">
            <v>CAPO GRADE FECHADA</v>
          </cell>
          <cell r="C35107" t="str">
            <v>UM</v>
          </cell>
        </row>
        <row r="35108">
          <cell r="A35108" t="str">
            <v>DT3027000</v>
          </cell>
          <cell r="B35108" t="str">
            <v>GRADE DIANT FORD CARGO FECHADA</v>
          </cell>
          <cell r="C35108" t="str">
            <v>UM</v>
          </cell>
        </row>
        <row r="35109">
          <cell r="A35109" t="str">
            <v>DT302700F</v>
          </cell>
          <cell r="B35109" t="str">
            <v>GRADE DIANT FORD CARGO FECHADA - 1C458C300ACXWA</v>
          </cell>
          <cell r="C35109" t="str">
            <v>UM</v>
          </cell>
        </row>
        <row r="35110">
          <cell r="A35110" t="str">
            <v>DT3028000</v>
          </cell>
          <cell r="B35110" t="str">
            <v>GRADE DIANT FORD CARGO ABERTA</v>
          </cell>
          <cell r="C35110" t="str">
            <v>UM</v>
          </cell>
        </row>
        <row r="35111">
          <cell r="A35111" t="str">
            <v>DT302800F</v>
          </cell>
          <cell r="B35111" t="str">
            <v>GRADE DIANT FORD CARGO ABERTA - 5C458C300AAXWA</v>
          </cell>
          <cell r="C35111" t="str">
            <v>UM</v>
          </cell>
        </row>
        <row r="35112">
          <cell r="A35112" t="str">
            <v>DT3029000</v>
          </cell>
          <cell r="B35112" t="str">
            <v>PARA-CHOQUE DIANT FORD CARGO 2002 EM DIANTE</v>
          </cell>
          <cell r="C35112" t="str">
            <v>UM</v>
          </cell>
        </row>
        <row r="35113">
          <cell r="A35113" t="str">
            <v>DT302900F</v>
          </cell>
          <cell r="B35113" t="str">
            <v>PARA-CHOQUE DIANT FORD CARGO 2002 EM DIANTE - 1C4517757BBXWA</v>
          </cell>
          <cell r="C35113" t="str">
            <v>UM</v>
          </cell>
        </row>
        <row r="35114">
          <cell r="A35114" t="str">
            <v>DT302900P</v>
          </cell>
          <cell r="B35114" t="str">
            <v>PARA-CHOQUE DIANT FORD CARGO 2002 EM DIANTE BRANCO</v>
          </cell>
          <cell r="C35114" t="str">
            <v>UM</v>
          </cell>
        </row>
        <row r="35115">
          <cell r="A35115" t="str">
            <v>DT303000D</v>
          </cell>
          <cell r="B35115" t="str">
            <v>ESTRIBO FORD CARGO DIR</v>
          </cell>
          <cell r="C35115" t="str">
            <v>UM</v>
          </cell>
        </row>
        <row r="35116">
          <cell r="A35116" t="str">
            <v>DT303000E</v>
          </cell>
          <cell r="B35116" t="str">
            <v>ESTRIBO FORD CARGO ESQ -</v>
          </cell>
          <cell r="C35116" t="str">
            <v>UM</v>
          </cell>
        </row>
        <row r="35117">
          <cell r="A35117" t="str">
            <v>DT30300DF</v>
          </cell>
          <cell r="B35117" t="str">
            <v>ESTRIBO FORD CARGO DIR - 1C456820044RCYB</v>
          </cell>
          <cell r="C35117" t="str">
            <v>UM</v>
          </cell>
        </row>
        <row r="35118">
          <cell r="A35118" t="str">
            <v>DT30300EF</v>
          </cell>
          <cell r="B35118" t="str">
            <v>ESTRIBO FORD CARGO ESQ - 1C456820046ACYB</v>
          </cell>
          <cell r="C35118" t="str">
            <v>UM</v>
          </cell>
        </row>
        <row r="35119">
          <cell r="A35119" t="str">
            <v>DT3031000</v>
          </cell>
          <cell r="B35119" t="str">
            <v>PARA-CHOQUE DIANT FORD CARGO LE</v>
          </cell>
          <cell r="C35119" t="str">
            <v>UM</v>
          </cell>
        </row>
        <row r="35120">
          <cell r="A35120" t="str">
            <v>DT303100F</v>
          </cell>
          <cell r="B35120" t="str">
            <v>PARA-CHOQUE DIANT FORD CARGO LEVE - 1C4517757AAYBC</v>
          </cell>
          <cell r="C35120" t="str">
            <v>UM</v>
          </cell>
        </row>
        <row r="35121">
          <cell r="A35121" t="str">
            <v>DT303200D</v>
          </cell>
          <cell r="B35121" t="str">
            <v>ESTRIBO FORD CARGO 2422 DIR</v>
          </cell>
          <cell r="C35121" t="str">
            <v>UM</v>
          </cell>
        </row>
        <row r="35122">
          <cell r="A35122" t="str">
            <v>DT303200E</v>
          </cell>
          <cell r="B35122" t="str">
            <v>ESTRIBO FORD CARGO 2422 ESQ</v>
          </cell>
          <cell r="C35122" t="str">
            <v>UM</v>
          </cell>
        </row>
        <row r="35123">
          <cell r="A35123" t="str">
            <v>DT30320DF</v>
          </cell>
          <cell r="B35123" t="str">
            <v>ESTRIBO FORD CARGO 2422 DIR - 1C456820044BCXWA</v>
          </cell>
          <cell r="C35123" t="str">
            <v>UM</v>
          </cell>
        </row>
        <row r="35124">
          <cell r="A35124" t="str">
            <v>DT30320EF</v>
          </cell>
          <cell r="B35124" t="str">
            <v>ESTRIBO FORD CARGO 2422 ESQ - 1C456820046BCXWA</v>
          </cell>
          <cell r="C35124" t="str">
            <v>UM</v>
          </cell>
        </row>
        <row r="35125">
          <cell r="A35125" t="str">
            <v>DT3100000</v>
          </cell>
          <cell r="B35125" t="str">
            <v>CABINE COMPLETA FORD CARGO C/ PAINEL TRAS. FECHADA</v>
          </cell>
          <cell r="C35125" t="str">
            <v>UM</v>
          </cell>
        </row>
        <row r="35126">
          <cell r="A35126" t="str">
            <v>DT31000TA</v>
          </cell>
          <cell r="B35126" t="str">
            <v>CABINE COMPLETA FORD CARGO C/ PAINEL TRAS. ABERTA</v>
          </cell>
          <cell r="C35126" t="str">
            <v>UM</v>
          </cell>
        </row>
        <row r="35127">
          <cell r="A35127" t="str">
            <v>DT3100PAR</v>
          </cell>
          <cell r="B35127" t="str">
            <v>CABINE COMPLETA FORD CARGO C/ PAINEL TRAS. FECHADA</v>
          </cell>
          <cell r="C35127" t="str">
            <v>UM</v>
          </cell>
        </row>
        <row r="35128">
          <cell r="A35128" t="str">
            <v>DT3100TAR</v>
          </cell>
          <cell r="B35128" t="str">
            <v>CABINE COMPLETA FORD CARGO C/ PAINEL TRAS. ABERTA</v>
          </cell>
          <cell r="C35128" t="str">
            <v>UM</v>
          </cell>
        </row>
        <row r="35129">
          <cell r="A35129" t="str">
            <v>DT3101000</v>
          </cell>
          <cell r="B35129" t="str">
            <v>CABINE NUA FORD CARGO TRAS. FECHADA</v>
          </cell>
          <cell r="C35129" t="str">
            <v>UM</v>
          </cell>
        </row>
        <row r="35130">
          <cell r="A35130" t="str">
            <v>DT310100B</v>
          </cell>
          <cell r="B35130" t="str">
            <v>CABINE NUA FORD CARGO TRAS. FECHADA</v>
          </cell>
          <cell r="C35130" t="str">
            <v>UM</v>
          </cell>
        </row>
        <row r="35131">
          <cell r="A35131" t="str">
            <v>DT31010TA</v>
          </cell>
          <cell r="B35131" t="str">
            <v>CABINE NUA FORD CARGO TRAS. ABERTA</v>
          </cell>
          <cell r="C35131" t="str">
            <v>UM</v>
          </cell>
        </row>
        <row r="35132">
          <cell r="A35132" t="str">
            <v>DT3101TAB</v>
          </cell>
          <cell r="B35132" t="str">
            <v>CABINE NUA FORD CARGO TRAS. ABERTA</v>
          </cell>
          <cell r="C35132" t="str">
            <v>UM</v>
          </cell>
        </row>
        <row r="35133">
          <cell r="A35133" t="str">
            <v>DT3102000</v>
          </cell>
          <cell r="B35133" t="str">
            <v>CABINE NUA FORD CARGO TRAS. FECHADA C/PORTAS C/CAPO C/GRADE</v>
          </cell>
          <cell r="C35133" t="str">
            <v>UM</v>
          </cell>
        </row>
        <row r="35134">
          <cell r="A35134" t="str">
            <v>DT310200E</v>
          </cell>
          <cell r="B35134" t="str">
            <v>CABINE NUA FORD CARGO TRAS. FECHADA C/PORTAS C/CAPO C/GRADE</v>
          </cell>
          <cell r="C35134" t="str">
            <v>UM</v>
          </cell>
        </row>
        <row r="35135">
          <cell r="A35135" t="str">
            <v>DT310200P</v>
          </cell>
          <cell r="B35135" t="str">
            <v>CABINE NUA FORD CARGO TRAS. FECHADA C/ PINTURA</v>
          </cell>
          <cell r="C35135" t="str">
            <v>UM</v>
          </cell>
        </row>
        <row r="35136">
          <cell r="A35136" t="str">
            <v>DT31020PE</v>
          </cell>
          <cell r="B35136" t="str">
            <v>CABINE NUA FORD CARGO TRAS. FECHADA C/ PINTURA</v>
          </cell>
          <cell r="C35136" t="str">
            <v>UM</v>
          </cell>
        </row>
        <row r="35137">
          <cell r="A35137" t="str">
            <v>DT31020TA</v>
          </cell>
          <cell r="B35137" t="str">
            <v>CABINE NUA FORD CARGO TRAS. ABERTA</v>
          </cell>
          <cell r="C35137" t="str">
            <v>UM</v>
          </cell>
        </row>
        <row r="35138">
          <cell r="A35138" t="str">
            <v>DT3102TAE</v>
          </cell>
          <cell r="B35138" t="str">
            <v>CABINE NUA FORD CARGO TRAS. ABERTA</v>
          </cell>
          <cell r="C35138" t="str">
            <v>UM</v>
          </cell>
        </row>
        <row r="35139">
          <cell r="A35139" t="str">
            <v>DT3102TAP</v>
          </cell>
          <cell r="B35139" t="str">
            <v>CABINE NUA FORD CARGO TRAS. ABERTA C/ PINTURA</v>
          </cell>
          <cell r="C35139" t="str">
            <v>UM</v>
          </cell>
        </row>
        <row r="35140">
          <cell r="A35140" t="str">
            <v>DT3102TPE</v>
          </cell>
          <cell r="B35140" t="str">
            <v>CABINE NUA FORD CARGO TRAS. ABERTA C/ PINTURA</v>
          </cell>
          <cell r="C35140" t="str">
            <v>UM</v>
          </cell>
        </row>
        <row r="35141">
          <cell r="A35141" t="str">
            <v>DT3103000</v>
          </cell>
          <cell r="B35141" t="str">
            <v>CABINE COMPLETA FORD CARGO S/ PAINEL TRAS. FECHADA</v>
          </cell>
          <cell r="C35141" t="str">
            <v>UM</v>
          </cell>
        </row>
        <row r="35142">
          <cell r="A35142" t="str">
            <v>DT31030TA</v>
          </cell>
          <cell r="B35142" t="str">
            <v>CABINE COMPLETA FORD CARGO S/ PAINEL TRAS. ABERTA</v>
          </cell>
          <cell r="C35142" t="str">
            <v>UM</v>
          </cell>
        </row>
        <row r="35143">
          <cell r="A35143" t="str">
            <v>DT3103PAR</v>
          </cell>
          <cell r="B35143" t="str">
            <v>CABINE COMPLETA FORD CARGO S/ PAINEL TRAS. FECHADA</v>
          </cell>
          <cell r="C35143" t="str">
            <v>UM</v>
          </cell>
        </row>
        <row r="35144">
          <cell r="A35144" t="str">
            <v>DT3103TAR</v>
          </cell>
          <cell r="B35144" t="str">
            <v>CABINE COMPLETA FORD CARGO S/ PAINEL TRAS. ABERTA</v>
          </cell>
          <cell r="C35144" t="str">
            <v>UM</v>
          </cell>
        </row>
        <row r="35145">
          <cell r="A35145" t="str">
            <v>DT3165000</v>
          </cell>
          <cell r="B35145" t="str">
            <v>PARA-CHOQUE FORD CARGO</v>
          </cell>
          <cell r="C35145" t="str">
            <v>UM</v>
          </cell>
        </row>
        <row r="35146">
          <cell r="A35146" t="str">
            <v>DT316500f</v>
          </cell>
          <cell r="B35146" t="str">
            <v>PARA-CHOQUE FORD CARGO E5HT17756AWAP</v>
          </cell>
          <cell r="C35146" t="str">
            <v>UM</v>
          </cell>
        </row>
        <row r="35147">
          <cell r="A35147" t="str">
            <v>DT3166000</v>
          </cell>
          <cell r="B35147" t="str">
            <v>SUPORTE FRONTAL CARGO MAIOR</v>
          </cell>
          <cell r="C35147" t="str">
            <v>UM</v>
          </cell>
        </row>
        <row r="35148">
          <cell r="A35148" t="str">
            <v>DT316600F</v>
          </cell>
          <cell r="B35148" t="str">
            <v>SUPORTE FRONTAL CARGO MAIOR 1C45.17752 BB - 1C45.17752 BB</v>
          </cell>
          <cell r="C35148" t="str">
            <v>UM</v>
          </cell>
        </row>
        <row r="35149">
          <cell r="A35149" t="str">
            <v>DT3167000</v>
          </cell>
          <cell r="B35149" t="str">
            <v>SUPORTE FRONTAL FORD CARGO MENOR</v>
          </cell>
          <cell r="C35149" t="str">
            <v>UM</v>
          </cell>
        </row>
        <row r="35150">
          <cell r="A35150" t="str">
            <v>DT316700F</v>
          </cell>
          <cell r="B35150" t="str">
            <v>SUPORTE FRONTAL FORD CARGO MENOR</v>
          </cell>
          <cell r="C35150" t="str">
            <v>UM</v>
          </cell>
        </row>
        <row r="35151">
          <cell r="A35151" t="str">
            <v>DT3168000</v>
          </cell>
          <cell r="B35151" t="str">
            <v>PARA-CHOQUE MEDIO CONSTELLATION LEVE</v>
          </cell>
          <cell r="C35151" t="str">
            <v>UM</v>
          </cell>
        </row>
        <row r="35152">
          <cell r="A35152" t="str">
            <v>DT316900D</v>
          </cell>
          <cell r="B35152" t="str">
            <v>ASSOALHO FORD CARGO DIREITO</v>
          </cell>
          <cell r="C35152" t="str">
            <v>UM</v>
          </cell>
        </row>
        <row r="35153">
          <cell r="A35153" t="str">
            <v>DT316900E</v>
          </cell>
          <cell r="B35153" t="str">
            <v>ASSOALHO FORD CARGO ESQUERDO</v>
          </cell>
          <cell r="C35153" t="str">
            <v>UM</v>
          </cell>
        </row>
        <row r="35154">
          <cell r="A35154" t="str">
            <v>DT31690DF</v>
          </cell>
          <cell r="B35154" t="str">
            <v>ASSOALHO FORD CARGO DIREITO - XC456811135AA</v>
          </cell>
          <cell r="C35154" t="str">
            <v>UM</v>
          </cell>
        </row>
        <row r="35155">
          <cell r="A35155" t="str">
            <v>DT31690EF</v>
          </cell>
          <cell r="B35155" t="str">
            <v>ASSOALHO FORD CARGO ESQUERDO - XC456811105AA</v>
          </cell>
          <cell r="C35155" t="str">
            <v>UM</v>
          </cell>
        </row>
        <row r="35156">
          <cell r="A35156" t="str">
            <v>DT3170000</v>
          </cell>
          <cell r="B35156" t="str">
            <v>ASSOALHO FORD CARGO MEIO DIANTERIO</v>
          </cell>
          <cell r="C35156" t="str">
            <v>UM</v>
          </cell>
        </row>
        <row r="35157">
          <cell r="A35157" t="str">
            <v>DT317000F</v>
          </cell>
          <cell r="B35157" t="str">
            <v>ASSOALHO FORD CARGO MEIO DIANTERIO - 1C456811160BA</v>
          </cell>
          <cell r="C35157" t="str">
            <v>UM</v>
          </cell>
        </row>
        <row r="35158">
          <cell r="A35158" t="str">
            <v>DT3171000</v>
          </cell>
          <cell r="B35158" t="str">
            <v>ASSOALHO FORD CARGO MEIO TRASEIRO</v>
          </cell>
          <cell r="C35158" t="str">
            <v>UM</v>
          </cell>
        </row>
        <row r="35159">
          <cell r="A35159" t="str">
            <v>DT317100F</v>
          </cell>
          <cell r="B35159" t="str">
            <v>ASSOALHO FORD CARGO MEIO TRASEIRO - XC4568112K91AA</v>
          </cell>
          <cell r="C35159" t="str">
            <v>UM</v>
          </cell>
        </row>
        <row r="35160">
          <cell r="A35160" t="str">
            <v>DT3172000</v>
          </cell>
          <cell r="B35160" t="str">
            <v>ASSOALHO FORD CARGO</v>
          </cell>
          <cell r="C35160" t="str">
            <v>UM</v>
          </cell>
        </row>
        <row r="35161">
          <cell r="A35161" t="str">
            <v>DT317200D</v>
          </cell>
          <cell r="B35161" t="str">
            <v>LONGARINA LAT. DIR. ASSOALHO FORD CARGO</v>
          </cell>
          <cell r="C35161" t="str">
            <v>UM</v>
          </cell>
        </row>
        <row r="35162">
          <cell r="A35162" t="str">
            <v>DT317200E</v>
          </cell>
          <cell r="B35162" t="str">
            <v>LONGARINA LAT. ESQ. ASSOALHO FORD CARGO</v>
          </cell>
          <cell r="C35162" t="str">
            <v>UM</v>
          </cell>
        </row>
        <row r="35163">
          <cell r="A35163" t="str">
            <v>DT31720DF</v>
          </cell>
          <cell r="B35163" t="str">
            <v>LONGARINA LAT. DIR. ASSOALHO FORD CARGO</v>
          </cell>
          <cell r="C35163" t="str">
            <v>UM</v>
          </cell>
        </row>
        <row r="35164">
          <cell r="A35164" t="str">
            <v>DT31720EF</v>
          </cell>
          <cell r="B35164" t="str">
            <v>LONGARINA LAT. ESQ. ASSOALHO FORD CARGO</v>
          </cell>
          <cell r="C35164" t="str">
            <v>UM</v>
          </cell>
        </row>
        <row r="35165">
          <cell r="A35165" t="str">
            <v>DT317300D</v>
          </cell>
          <cell r="B35165" t="str">
            <v>CANTO TRASEIRO DIR. FORD CARGO</v>
          </cell>
          <cell r="C35165" t="str">
            <v>UM</v>
          </cell>
        </row>
        <row r="35166">
          <cell r="A35166" t="str">
            <v>DT317300E</v>
          </cell>
          <cell r="B35166" t="str">
            <v>CANTO TRASEIRO ESQ. FORD CARGO</v>
          </cell>
          <cell r="C35166" t="str">
            <v>UM</v>
          </cell>
        </row>
        <row r="35167">
          <cell r="A35167" t="str">
            <v>DT31730DF</v>
          </cell>
          <cell r="B35167" t="str">
            <v>CANTO TRASEIRO DIR. FORD CARGO</v>
          </cell>
          <cell r="C35167" t="str">
            <v>UM</v>
          </cell>
        </row>
        <row r="35168">
          <cell r="A35168" t="str">
            <v>DT31730EF</v>
          </cell>
          <cell r="B35168" t="str">
            <v>CANTO TRASEIRO ESQ. FORD CARGO</v>
          </cell>
          <cell r="C35168" t="str">
            <v>UM</v>
          </cell>
        </row>
        <row r="35169">
          <cell r="A35169" t="str">
            <v>DT3174000</v>
          </cell>
          <cell r="B35169" t="str">
            <v>CJ FRONTAL ASSOALHO FORD CARGO</v>
          </cell>
          <cell r="C35169" t="str">
            <v>UM</v>
          </cell>
        </row>
        <row r="35170">
          <cell r="A35170" t="str">
            <v>DT317400D</v>
          </cell>
          <cell r="B35170" t="str">
            <v>PORTA DIREITA FORD CARGO</v>
          </cell>
          <cell r="C35170" t="str">
            <v>UM</v>
          </cell>
        </row>
        <row r="35171">
          <cell r="A35171" t="str">
            <v>DT317400E</v>
          </cell>
          <cell r="B35171" t="str">
            <v>PORTA ESQUERDA FORD CARGO</v>
          </cell>
          <cell r="C35171" t="str">
            <v>UM</v>
          </cell>
        </row>
        <row r="35172">
          <cell r="A35172" t="str">
            <v>DT31740DF</v>
          </cell>
          <cell r="B35172" t="str">
            <v>PORTA DIREITA FORD CARGO</v>
          </cell>
          <cell r="C35172" t="str">
            <v>UM</v>
          </cell>
        </row>
        <row r="35173">
          <cell r="A35173" t="str">
            <v>DT31740EF</v>
          </cell>
          <cell r="B35173" t="str">
            <v>PORTA ESQUERDA FORD CARGO</v>
          </cell>
          <cell r="C35173" t="str">
            <v>UM</v>
          </cell>
        </row>
        <row r="35174">
          <cell r="A35174" t="str">
            <v>DT3175000</v>
          </cell>
          <cell r="B35174" t="str">
            <v>PAINEL DE AO FORD CARGO</v>
          </cell>
          <cell r="C35174" t="str">
            <v>UM</v>
          </cell>
        </row>
        <row r="35175">
          <cell r="A35175" t="str">
            <v>DT317500f</v>
          </cell>
          <cell r="B35175" t="str">
            <v>PAINEL DE AO FORD CARGO</v>
          </cell>
          <cell r="C35175" t="str">
            <v>UM</v>
          </cell>
        </row>
        <row r="35176">
          <cell r="A35176" t="str">
            <v>DT3176000</v>
          </cell>
          <cell r="B35176" t="str">
            <v>CHAPA FRONTAL DO PAINEL FORD CARGO</v>
          </cell>
          <cell r="C35176" t="str">
            <v>UM</v>
          </cell>
        </row>
        <row r="35177">
          <cell r="A35177" t="str">
            <v>DT317600f</v>
          </cell>
          <cell r="B35177" t="str">
            <v>CHAPA FRONTAL DO PAINEL FORD CARGO</v>
          </cell>
          <cell r="C35177" t="str">
            <v>UM</v>
          </cell>
        </row>
        <row r="35178">
          <cell r="A35178" t="str">
            <v>DT317600G</v>
          </cell>
          <cell r="B35178" t="str">
            <v>CHAPA FRONTAL</v>
          </cell>
          <cell r="C35178" t="str">
            <v>UM</v>
          </cell>
        </row>
        <row r="35179">
          <cell r="A35179" t="str">
            <v>DT317700D</v>
          </cell>
          <cell r="B35179" t="str">
            <v>SUPORTE DA COLUNA DIREITA FORD CARGO</v>
          </cell>
          <cell r="C35179" t="str">
            <v>UM</v>
          </cell>
        </row>
        <row r="35180">
          <cell r="A35180" t="str">
            <v>DT317700E</v>
          </cell>
          <cell r="B35180" t="str">
            <v>SUPORTE DA COLUNA ESQUERDA FORD CARGO</v>
          </cell>
          <cell r="C35180" t="str">
            <v>UM</v>
          </cell>
        </row>
        <row r="35181">
          <cell r="A35181" t="str">
            <v>DT31770DF</v>
          </cell>
          <cell r="B35181" t="str">
            <v>SUPORTE DA COLUNA DIREITA FORD CARGO</v>
          </cell>
          <cell r="C35181" t="str">
            <v>UM</v>
          </cell>
        </row>
        <row r="35182">
          <cell r="A35182" t="str">
            <v>DT31770DG</v>
          </cell>
          <cell r="B35182" t="str">
            <v>SUPORTE DA COLUNA</v>
          </cell>
          <cell r="C35182" t="str">
            <v>UM</v>
          </cell>
        </row>
        <row r="35183">
          <cell r="A35183" t="str">
            <v>DT31770Ef</v>
          </cell>
          <cell r="B35183" t="str">
            <v>SUPORTE DA COLUNA ESQUERDA FORD CARGO</v>
          </cell>
          <cell r="C35183" t="str">
            <v>UM</v>
          </cell>
        </row>
        <row r="35184">
          <cell r="A35184" t="str">
            <v>DT31770EG</v>
          </cell>
          <cell r="B35184" t="str">
            <v>SUPORTE DA COLUNA</v>
          </cell>
          <cell r="C35184" t="str">
            <v>UM</v>
          </cell>
        </row>
        <row r="35185">
          <cell r="A35185" t="str">
            <v>DT3178000</v>
          </cell>
          <cell r="B35185" t="str">
            <v>REFORO DA FRONTAL FORD CARGO</v>
          </cell>
          <cell r="C35185" t="str">
            <v>UM</v>
          </cell>
        </row>
        <row r="35186">
          <cell r="A35186" t="str">
            <v>DT317800f</v>
          </cell>
          <cell r="B35186" t="str">
            <v>REFORO DA FRONTAL FORD CARGO</v>
          </cell>
          <cell r="C35186" t="str">
            <v>UM</v>
          </cell>
        </row>
        <row r="35187">
          <cell r="A35187" t="str">
            <v>DT3179000</v>
          </cell>
          <cell r="B35187" t="str">
            <v>CHAPA FECHAMENTO TETO FORD CARGO</v>
          </cell>
          <cell r="C35187" t="str">
            <v>UM</v>
          </cell>
        </row>
        <row r="35188">
          <cell r="A35188" t="str">
            <v>DT317900f</v>
          </cell>
          <cell r="B35188" t="str">
            <v>CHAPA FECHAMENTO TETO FORD CARGO</v>
          </cell>
          <cell r="C35188" t="str">
            <v>UM</v>
          </cell>
        </row>
        <row r="35189">
          <cell r="A35189" t="str">
            <v>DT3180000</v>
          </cell>
          <cell r="B35189" t="str">
            <v>PAINEL FRONTAL COMPLETO - AC45/7000124/AC</v>
          </cell>
          <cell r="C35189" t="str">
            <v>UM</v>
          </cell>
        </row>
        <row r="35190">
          <cell r="A35190" t="str">
            <v>DT318000F</v>
          </cell>
          <cell r="B35190" t="str">
            <v>PAINEL FRONTAL COMPLETO - AC45/7000124/AC</v>
          </cell>
          <cell r="C35190" t="str">
            <v>UM</v>
          </cell>
        </row>
        <row r="35191">
          <cell r="A35191" t="str">
            <v>DT3181000</v>
          </cell>
          <cell r="B35191" t="str">
            <v>TETO COMPLETO FORD CARGO</v>
          </cell>
          <cell r="C35191" t="str">
            <v>UM</v>
          </cell>
        </row>
        <row r="35192">
          <cell r="A35192" t="str">
            <v>DT318100F</v>
          </cell>
          <cell r="B35192" t="str">
            <v>TETO COMPLETO FORD CARGO</v>
          </cell>
          <cell r="C35192" t="str">
            <v>UM</v>
          </cell>
        </row>
        <row r="35193">
          <cell r="A35193" t="str">
            <v>DT3182000</v>
          </cell>
          <cell r="B35193" t="str">
            <v>COLUNA SUPERIOR DO PARA BRISA FORD CARGO</v>
          </cell>
          <cell r="C35193" t="str">
            <v>UM</v>
          </cell>
        </row>
        <row r="35194">
          <cell r="A35194" t="str">
            <v>DT318200F</v>
          </cell>
          <cell r="B35194" t="str">
            <v>COLUNA SUPERIOR DO PARA BRISA FORD CARGO</v>
          </cell>
          <cell r="C35194" t="str">
            <v>UM</v>
          </cell>
        </row>
        <row r="35195">
          <cell r="A35195" t="str">
            <v>DT3183000</v>
          </cell>
          <cell r="B35195" t="str">
            <v>PAREDE TRAS. FORD CARGO</v>
          </cell>
          <cell r="C35195" t="str">
            <v>UM</v>
          </cell>
        </row>
        <row r="35196">
          <cell r="A35196" t="str">
            <v>DT318400D</v>
          </cell>
          <cell r="B35196" t="str">
            <v>PAINEL SOLEIRA DA PORTA LD FORD CARGO</v>
          </cell>
          <cell r="C35196" t="str">
            <v>UM</v>
          </cell>
        </row>
        <row r="35197">
          <cell r="A35197" t="str">
            <v>DT318400E</v>
          </cell>
          <cell r="B35197" t="str">
            <v>PAINEL SOLEIRA DA PORTA LE FORD CARGO</v>
          </cell>
          <cell r="C35197" t="str">
            <v>UM</v>
          </cell>
        </row>
        <row r="35198">
          <cell r="A35198" t="str">
            <v>DT31840DF</v>
          </cell>
          <cell r="B35198" t="str">
            <v>PAINEL SOLEIRA DA PORTA LD FORD CARGO</v>
          </cell>
          <cell r="C35198" t="str">
            <v>UM</v>
          </cell>
        </row>
        <row r="35199">
          <cell r="A35199" t="str">
            <v>DT31840EF</v>
          </cell>
          <cell r="B35199" t="str">
            <v>PAINEL SOLEIRA DA PORTA LE FORD CARGO</v>
          </cell>
          <cell r="C35199" t="str">
            <v>UM</v>
          </cell>
        </row>
        <row r="35200">
          <cell r="A35200" t="str">
            <v>DT318500D</v>
          </cell>
          <cell r="B35200" t="str">
            <v>REFORCO PAINEL SOLEIRA DA PORTA LD FORD CARGO</v>
          </cell>
          <cell r="C35200" t="str">
            <v>UM</v>
          </cell>
        </row>
        <row r="35201">
          <cell r="A35201" t="str">
            <v>DT318500E</v>
          </cell>
          <cell r="B35201" t="str">
            <v>REFORCO PAINEL SOLEIRA DA PORTA LE FORD CARGO</v>
          </cell>
          <cell r="C35201" t="str">
            <v>UM</v>
          </cell>
        </row>
        <row r="35202">
          <cell r="A35202" t="str">
            <v>DT31850DF</v>
          </cell>
          <cell r="B35202" t="str">
            <v>REFORCO PAINEL SOLEIRA DA PORTA LD FORD CARGO</v>
          </cell>
          <cell r="C35202" t="str">
            <v>UM</v>
          </cell>
        </row>
        <row r="35203">
          <cell r="A35203" t="str">
            <v>DT31850EF</v>
          </cell>
          <cell r="B35203" t="str">
            <v>REFORCO PAINEL SOLEIRA DA PORTA LE FORD CARGO</v>
          </cell>
          <cell r="C35203" t="str">
            <v>UM</v>
          </cell>
        </row>
        <row r="35204">
          <cell r="A35204" t="str">
            <v>DT3186000</v>
          </cell>
          <cell r="B35204" t="str">
            <v>TRAVESSA MENOR ASSOALHO FORD CARGO</v>
          </cell>
          <cell r="C35204" t="str">
            <v>UM</v>
          </cell>
        </row>
        <row r="35205">
          <cell r="A35205" t="str">
            <v>DT3188000</v>
          </cell>
          <cell r="B35205" t="str">
            <v>TRAVESSA TRAS. INT. DO ASSOALHO FORD CARGO</v>
          </cell>
          <cell r="C35205" t="str">
            <v>UM</v>
          </cell>
        </row>
        <row r="35206">
          <cell r="A35206" t="str">
            <v>DT318800F</v>
          </cell>
          <cell r="B35206" t="str">
            <v>TRAVESSA TRAS. INT. DO ASSOALHO FORD CARGO</v>
          </cell>
          <cell r="C35206" t="str">
            <v>UM</v>
          </cell>
        </row>
        <row r="35207">
          <cell r="A35207" t="str">
            <v>DT3189000</v>
          </cell>
          <cell r="B35207" t="str">
            <v>TRAVESSA TRAS. EXT. DO ASSOALHO FORD CARGO</v>
          </cell>
          <cell r="C35207" t="str">
            <v>UM</v>
          </cell>
        </row>
        <row r="35208">
          <cell r="A35208" t="str">
            <v>DT318900F</v>
          </cell>
          <cell r="B35208" t="str">
            <v>TRAVESSA TRAS. EXT. DO ASSOALHO FORD CARGO</v>
          </cell>
          <cell r="C35208" t="str">
            <v>UM</v>
          </cell>
        </row>
        <row r="35209">
          <cell r="A35209" t="str">
            <v>DT3190000</v>
          </cell>
          <cell r="B35209" t="str">
            <v>PAINEL FRONTAL FORD CARGO S/ FECHAMENTO SUP</v>
          </cell>
          <cell r="C35209" t="str">
            <v>UM</v>
          </cell>
        </row>
        <row r="35210">
          <cell r="A35210" t="str">
            <v>DT319000F</v>
          </cell>
          <cell r="B35210" t="str">
            <v>PAINEL FRONTAL FORD CARGO S/ FECHAMENTO SUP</v>
          </cell>
          <cell r="C35210" t="str">
            <v>UM</v>
          </cell>
        </row>
        <row r="35211">
          <cell r="A35211" t="str">
            <v>DT322200D</v>
          </cell>
          <cell r="B35211" t="str">
            <v>MEIO PARA-LAMA TRAS FORD CARGO DIR</v>
          </cell>
          <cell r="C35211" t="str">
            <v>UM</v>
          </cell>
        </row>
        <row r="35212">
          <cell r="A35212" t="str">
            <v>DT322200E</v>
          </cell>
          <cell r="B35212" t="str">
            <v>MEIO PARA-LAMA TRAS FORD CARGO ESQ</v>
          </cell>
          <cell r="C35212" t="str">
            <v>UM</v>
          </cell>
        </row>
        <row r="35213">
          <cell r="A35213" t="str">
            <v>DT32220DF</v>
          </cell>
          <cell r="B35213" t="str">
            <v>MEIO PARA-LAMA TRAS FORD CARGO DIR REC - 81DB16K006DCYYC</v>
          </cell>
          <cell r="C35213" t="str">
            <v>UM</v>
          </cell>
        </row>
        <row r="35214">
          <cell r="A35214" t="str">
            <v>DT32220EF</v>
          </cell>
          <cell r="B35214" t="str">
            <v>MEIO PARA-LAMA TRAS FORD CARGO ESQ REC - 87HU16K007BAW</v>
          </cell>
          <cell r="C35214" t="str">
            <v>UM</v>
          </cell>
        </row>
        <row r="35215">
          <cell r="A35215" t="str">
            <v>DT3223000</v>
          </cell>
          <cell r="B35215" t="str">
            <v>PARA-LAMA CAVALO CENTRAL (FORD CARGO)</v>
          </cell>
          <cell r="C35215" t="str">
            <v>UM</v>
          </cell>
        </row>
        <row r="35216">
          <cell r="A35216" t="str">
            <v>DT322300F</v>
          </cell>
          <cell r="B35216" t="str">
            <v>PARA-LAMA CAVALO CENTRAL (FORD CARGO) REC</v>
          </cell>
          <cell r="C35216" t="str">
            <v>UM</v>
          </cell>
        </row>
        <row r="35217">
          <cell r="A35217" t="str">
            <v>DT3224000</v>
          </cell>
          <cell r="B35217" t="str">
            <v>PARA-LAMA CAVALO DIANT/TRAS (FORD CARGO)</v>
          </cell>
          <cell r="C35217" t="str">
            <v>UM</v>
          </cell>
        </row>
        <row r="35218">
          <cell r="A35218" t="str">
            <v>DT322400F</v>
          </cell>
          <cell r="B35218" t="str">
            <v>PARA-LAMA CAVALO DIANT/TRAS (FORD CARGO) REC</v>
          </cell>
          <cell r="C35218" t="str">
            <v>UM</v>
          </cell>
        </row>
        <row r="35219">
          <cell r="A35219" t="str">
            <v>DT322500F</v>
          </cell>
          <cell r="B35219" t="str">
            <v>REFORCO PARA-LAMA</v>
          </cell>
          <cell r="C35219" t="str">
            <v>UM</v>
          </cell>
        </row>
        <row r="35220">
          <cell r="A35220" t="str">
            <v>DT322600F</v>
          </cell>
          <cell r="B35220" t="str">
            <v>FIXADOR DO PARA-LAMA</v>
          </cell>
          <cell r="C35220" t="str">
            <v>UM</v>
          </cell>
        </row>
        <row r="35221">
          <cell r="A35221" t="str">
            <v>DT322700F</v>
          </cell>
          <cell r="B35221" t="str">
            <v>SUPORTE DA PLACA FORD - 1C45 13406AA</v>
          </cell>
          <cell r="C35221" t="str">
            <v>UM</v>
          </cell>
        </row>
        <row r="35222">
          <cell r="A35222" t="str">
            <v>DT322800F</v>
          </cell>
          <cell r="B35222" t="str">
            <v>TAMPA CAIXA BATERIA FORD CARGO MENOR - 98TU10A87AA</v>
          </cell>
          <cell r="C35222" t="str">
            <v>UM</v>
          </cell>
        </row>
        <row r="35223">
          <cell r="A35223" t="str">
            <v>DT3229000</v>
          </cell>
          <cell r="B35223" t="str">
            <v>TAMPA DA CAIXA DE BATERIA FORD &gt; 2006</v>
          </cell>
          <cell r="C35223" t="str">
            <v>UM</v>
          </cell>
        </row>
        <row r="35224">
          <cell r="A35224" t="str">
            <v>DT322900F</v>
          </cell>
          <cell r="B35224" t="str">
            <v>TAMPA DA CAIXA DE BATERIA FORD  &gt; 2006 - 4C4510A687AA</v>
          </cell>
          <cell r="C35224" t="str">
            <v>UM</v>
          </cell>
        </row>
        <row r="35225">
          <cell r="A35225" t="str">
            <v>DT323000D</v>
          </cell>
          <cell r="B35225" t="str">
            <v>SUPORTE FRONTAL DIREITO</v>
          </cell>
          <cell r="C35225" t="str">
            <v>UM</v>
          </cell>
        </row>
        <row r="35226">
          <cell r="A35226" t="str">
            <v>DT323000E</v>
          </cell>
          <cell r="B35226" t="str">
            <v>SUPORTE FRONTAL ESQUERDO</v>
          </cell>
          <cell r="C35226" t="str">
            <v>UM</v>
          </cell>
        </row>
        <row r="35227">
          <cell r="A35227" t="str">
            <v>DT32300DF</v>
          </cell>
          <cell r="B35227" t="str">
            <v>SUPORTE FRONTAL DIREITO - IC45-17A835-AB</v>
          </cell>
          <cell r="C35227" t="str">
            <v>UM</v>
          </cell>
        </row>
        <row r="35228">
          <cell r="A35228" t="str">
            <v>DT32300EF</v>
          </cell>
          <cell r="B35228" t="str">
            <v>SUPORTE FRONTAL ESQUERDO - IC45-17A836-AB</v>
          </cell>
          <cell r="C35228" t="str">
            <v>UM</v>
          </cell>
        </row>
        <row r="35229">
          <cell r="A35229" t="str">
            <v>DT3231000</v>
          </cell>
          <cell r="B35229" t="str">
            <v>SUPORTE PARALAMA DIANTEIRO - 85 &gt; 2006</v>
          </cell>
          <cell r="C35229" t="str">
            <v>UM</v>
          </cell>
        </row>
        <row r="35230">
          <cell r="A35230" t="str">
            <v>DT323100F</v>
          </cell>
          <cell r="B35230" t="str">
            <v>SUPORTE PARALAMA DIANTEIRO - 85HB-16144-AA</v>
          </cell>
          <cell r="C35230" t="str">
            <v>UM</v>
          </cell>
        </row>
        <row r="35231">
          <cell r="A35231" t="str">
            <v>DT323200D</v>
          </cell>
          <cell r="B35231" t="str">
            <v>SUPORTE ESTRIBO MENOR LD</v>
          </cell>
          <cell r="C35231" t="str">
            <v>UM</v>
          </cell>
        </row>
        <row r="35232">
          <cell r="A35232" t="str">
            <v>DT323200E</v>
          </cell>
          <cell r="B35232" t="str">
            <v>SUPORTE ESTRIBO MENOR LE</v>
          </cell>
          <cell r="C35232" t="str">
            <v>UM</v>
          </cell>
        </row>
        <row r="35233">
          <cell r="A35233" t="str">
            <v>DT32320DF</v>
          </cell>
          <cell r="B35233" t="str">
            <v>SUPORTE ESTRIBO MENOR LD - IC45-68200M14-AB</v>
          </cell>
          <cell r="C35233" t="str">
            <v>UM</v>
          </cell>
        </row>
        <row r="35234">
          <cell r="A35234" t="str">
            <v>DT32320EF</v>
          </cell>
          <cell r="B35234" t="str">
            <v>SUPORTE ESTRIBO MENOR LE - IC45-68200L95-AB</v>
          </cell>
          <cell r="C35234" t="str">
            <v>UM</v>
          </cell>
        </row>
        <row r="35235">
          <cell r="A35235" t="str">
            <v>DT323300D</v>
          </cell>
          <cell r="B35235" t="str">
            <v>SUPORTE ESTRIBO MAIOR LD</v>
          </cell>
          <cell r="C35235" t="str">
            <v>UM</v>
          </cell>
        </row>
        <row r="35236">
          <cell r="A35236" t="str">
            <v>DT323300E</v>
          </cell>
          <cell r="B35236" t="str">
            <v>SUPORTE ESTRIBO MAIOR LE</v>
          </cell>
          <cell r="C35236" t="str">
            <v>UM</v>
          </cell>
        </row>
        <row r="35237">
          <cell r="A35237" t="str">
            <v>DT32330DF</v>
          </cell>
          <cell r="B35237" t="str">
            <v>SUPORTE ESTRIBO MAIOR LD - 3C45-68200M14-AB</v>
          </cell>
          <cell r="C35237" t="str">
            <v>UM</v>
          </cell>
        </row>
        <row r="35238">
          <cell r="A35238" t="str">
            <v>DT32330EF</v>
          </cell>
          <cell r="B35238" t="str">
            <v>SUPORTE ESTRIBO MAIOR LE - 3C45-68200L95-AB</v>
          </cell>
          <cell r="C35238" t="str">
            <v>UM</v>
          </cell>
        </row>
        <row r="35239">
          <cell r="A35239" t="str">
            <v>DT323400D</v>
          </cell>
          <cell r="B35239" t="str">
            <v>PARALAMA CARGO APàS 2000 DIR.</v>
          </cell>
          <cell r="C35239" t="str">
            <v>UM</v>
          </cell>
        </row>
        <row r="35240">
          <cell r="A35240" t="str">
            <v>DT323400E</v>
          </cell>
          <cell r="B35240" t="str">
            <v>PARALAMA CARGO APàS 2000 ESQ.</v>
          </cell>
          <cell r="C35240" t="str">
            <v>UM</v>
          </cell>
        </row>
        <row r="35241">
          <cell r="A35241" t="str">
            <v>DT32340DF</v>
          </cell>
          <cell r="B35241" t="str">
            <v>PARALAMA CARGO APàS 2000 DIR. - 1C4516004AAWX</v>
          </cell>
          <cell r="C35241" t="str">
            <v>UM</v>
          </cell>
        </row>
        <row r="35242">
          <cell r="A35242" t="str">
            <v>DT32340EF</v>
          </cell>
          <cell r="B35242" t="str">
            <v>PARALAMA CARGO APàS 2000 ESQ. - 1C4516005AAWX</v>
          </cell>
          <cell r="C35242" t="str">
            <v>UM</v>
          </cell>
        </row>
        <row r="35243">
          <cell r="A35243" t="str">
            <v>DT323500D</v>
          </cell>
          <cell r="B35243" t="str">
            <v>COLUNA INTERNA CARGO DIR. - TJG</v>
          </cell>
          <cell r="C35243" t="str">
            <v>UM</v>
          </cell>
        </row>
        <row r="35244">
          <cell r="A35244" t="str">
            <v>DT323500E</v>
          </cell>
          <cell r="B35244" t="str">
            <v>COLUNA INTERNA CARGO ESQ. - TJG</v>
          </cell>
          <cell r="C35244" t="str">
            <v>UM</v>
          </cell>
        </row>
        <row r="35245">
          <cell r="A35245" t="str">
            <v>DT32350DF</v>
          </cell>
          <cell r="B35245" t="str">
            <v>COLUNA INTERNA CARGO DIR. - TJG809202A</v>
          </cell>
          <cell r="C35245" t="str">
            <v>UM</v>
          </cell>
        </row>
        <row r="35246">
          <cell r="A35246" t="str">
            <v>DT32350DG</v>
          </cell>
          <cell r="B35246" t="str">
            <v>COLUNA INTERNA CARGO</v>
          </cell>
          <cell r="C35246" t="str">
            <v>UM</v>
          </cell>
        </row>
        <row r="35247">
          <cell r="A35247" t="str">
            <v>DT32350EF</v>
          </cell>
          <cell r="B35247" t="str">
            <v>COLUNA INTERNA CARGO ESQ. - TJG809201A</v>
          </cell>
          <cell r="C35247" t="str">
            <v>UM</v>
          </cell>
        </row>
        <row r="35248">
          <cell r="A35248" t="str">
            <v>DT32350EG</v>
          </cell>
          <cell r="B35248" t="str">
            <v>COLUNA INTERNA CARGO</v>
          </cell>
          <cell r="C35248" t="str">
            <v>UM</v>
          </cell>
        </row>
        <row r="35249">
          <cell r="A35249" t="str">
            <v>DT32370DF</v>
          </cell>
          <cell r="B35249" t="str">
            <v>REMENDO DIANTEIRO DO ASSOALHO CARGO DIR.</v>
          </cell>
          <cell r="C35249" t="str">
            <v>UM</v>
          </cell>
        </row>
        <row r="35250">
          <cell r="A35250" t="str">
            <v>DT32370EF</v>
          </cell>
          <cell r="B35250" t="str">
            <v>REMENDO DIANTEIRO DO ASSOALHO CARGO ESQ.</v>
          </cell>
          <cell r="C35250" t="str">
            <v>UM</v>
          </cell>
        </row>
        <row r="35251">
          <cell r="A35251" t="str">
            <v>DT323800F</v>
          </cell>
          <cell r="B35251" t="str">
            <v>PAINEL DIANTEIRO CARGO - XC456881A70AA</v>
          </cell>
          <cell r="C35251" t="str">
            <v>UM</v>
          </cell>
        </row>
        <row r="35252">
          <cell r="A35252" t="str">
            <v>DT323800G</v>
          </cell>
          <cell r="B35252" t="str">
            <v>PAINEL FORD CARGO</v>
          </cell>
          <cell r="C35252" t="str">
            <v>UM</v>
          </cell>
        </row>
        <row r="35253">
          <cell r="A35253" t="str">
            <v>DT323900D</v>
          </cell>
          <cell r="B35253" t="str">
            <v>COLUNA DIANTEIRA CARGO DIR.</v>
          </cell>
          <cell r="C35253" t="str">
            <v>UM</v>
          </cell>
        </row>
        <row r="35254">
          <cell r="A35254" t="str">
            <v>DT323900E</v>
          </cell>
          <cell r="B35254" t="str">
            <v>COLUNA DIANTEIRA CARGO ESQ.</v>
          </cell>
          <cell r="C35254" t="str">
            <v>UM</v>
          </cell>
        </row>
        <row r="35255">
          <cell r="A35255" t="str">
            <v>DT32390DF</v>
          </cell>
          <cell r="B35255" t="str">
            <v>COLUNA DIANTEIRA CARGO DIR. - TJG805046A</v>
          </cell>
          <cell r="C35255" t="str">
            <v>UM</v>
          </cell>
        </row>
        <row r="35256">
          <cell r="A35256" t="str">
            <v>DT32390DG</v>
          </cell>
          <cell r="B35256" t="str">
            <v>TRAVESSÇO DIANTEIRO</v>
          </cell>
          <cell r="C35256" t="str">
            <v>UM</v>
          </cell>
        </row>
        <row r="35257">
          <cell r="A35257" t="str">
            <v>DT32390EF</v>
          </cell>
          <cell r="B35257" t="str">
            <v>COLUNA DIANTEIRA CARGO ESQ. - TJG805045A</v>
          </cell>
          <cell r="C35257" t="str">
            <v>UM</v>
          </cell>
        </row>
        <row r="35258">
          <cell r="A35258" t="str">
            <v>DT32390EG</v>
          </cell>
          <cell r="B35258" t="str">
            <v>TRAVESSÇO DIANTEIRO</v>
          </cell>
          <cell r="C35258" t="str">
            <v>UM</v>
          </cell>
        </row>
        <row r="35259">
          <cell r="A35259" t="str">
            <v>DT3239DCF</v>
          </cell>
          <cell r="B35259" t="str">
            <v>COLUNA UNIDA DIR.</v>
          </cell>
          <cell r="C35259" t="str">
            <v>UM</v>
          </cell>
        </row>
        <row r="35260">
          <cell r="A35260" t="str">
            <v>DT3239ECF</v>
          </cell>
          <cell r="B35260" t="str">
            <v>COLUNA UNIDA ESQ.</v>
          </cell>
          <cell r="C35260" t="str">
            <v>UM</v>
          </cell>
        </row>
        <row r="35261">
          <cell r="A35261" t="str">
            <v>DT32400DF</v>
          </cell>
          <cell r="B35261" t="str">
            <v>PARALAMA DIANTEIRO DIR. F-1000</v>
          </cell>
          <cell r="C35261" t="str">
            <v>UM</v>
          </cell>
        </row>
        <row r="35262">
          <cell r="A35262" t="str">
            <v>DT32400EF</v>
          </cell>
          <cell r="B35262" t="str">
            <v>PARALAMA DIANTEIRO ESQ. F-1000</v>
          </cell>
          <cell r="C35262" t="str">
            <v>UM</v>
          </cell>
        </row>
        <row r="35263">
          <cell r="A35263" t="str">
            <v>DT3241000</v>
          </cell>
          <cell r="B35263" t="str">
            <v>PAINEL DIANTEIRO F-1000</v>
          </cell>
          <cell r="C35263" t="str">
            <v>UM</v>
          </cell>
        </row>
        <row r="35264">
          <cell r="A35264" t="str">
            <v>DT324100F</v>
          </cell>
          <cell r="B35264" t="str">
            <v>PAINEL DIANTEIRO F-1000</v>
          </cell>
          <cell r="C35264" t="str">
            <v>UM</v>
          </cell>
        </row>
        <row r="35265">
          <cell r="A35265" t="str">
            <v>DT324200D</v>
          </cell>
          <cell r="B35265" t="str">
            <v>ESTRIBO DIREITO FORD (2622/2628)</v>
          </cell>
          <cell r="C35265" t="str">
            <v>UM</v>
          </cell>
        </row>
        <row r="35266">
          <cell r="A35266" t="str">
            <v>DT324200E</v>
          </cell>
          <cell r="B35266" t="str">
            <v>ESTRIBO ESQUERDO FORD (2622/2628)</v>
          </cell>
          <cell r="C35266" t="str">
            <v>UM</v>
          </cell>
        </row>
        <row r="35267">
          <cell r="A35267" t="str">
            <v>DT32420DF</v>
          </cell>
          <cell r="B35267" t="str">
            <v>ESTRIBO DIREITO FORD (2622/2628)</v>
          </cell>
          <cell r="C35267" t="str">
            <v>UM</v>
          </cell>
        </row>
        <row r="35268">
          <cell r="A35268" t="str">
            <v>DT32420EF</v>
          </cell>
          <cell r="B35268" t="str">
            <v>ESTRIBO ESQUERDO FORD (2622/2628)</v>
          </cell>
          <cell r="C35268" t="str">
            <v>UM</v>
          </cell>
        </row>
        <row r="35269">
          <cell r="A35269" t="str">
            <v>DT3243000</v>
          </cell>
          <cell r="B35269" t="str">
            <v>PARA-CHOQUE FRONTAL FORD 2622-2628</v>
          </cell>
          <cell r="C35269" t="str">
            <v>UM</v>
          </cell>
        </row>
        <row r="35270">
          <cell r="A35270" t="str">
            <v>DT324300F</v>
          </cell>
          <cell r="B35270" t="str">
            <v>PARA-CHOQUE FRONTAL FORD 2622-2628</v>
          </cell>
          <cell r="C35270" t="str">
            <v>UM</v>
          </cell>
        </row>
        <row r="35271">
          <cell r="A35271" t="str">
            <v>DT32450DF</v>
          </cell>
          <cell r="B35271" t="str">
            <v>CONJUNTO COLUNA CARGO DIR.</v>
          </cell>
          <cell r="C35271" t="str">
            <v>UM</v>
          </cell>
        </row>
        <row r="35272">
          <cell r="A35272" t="str">
            <v>DT32450EF</v>
          </cell>
          <cell r="B35272" t="str">
            <v>CONJUNTO COLUNA CARGO ESQ.</v>
          </cell>
          <cell r="C35272" t="str">
            <v>UM</v>
          </cell>
        </row>
        <row r="35273">
          <cell r="A35273" t="str">
            <v>DT4003000</v>
          </cell>
          <cell r="B35273" t="str">
            <v>ACABAM. P/CHOQUE DIANT PESADO</v>
          </cell>
          <cell r="C35273" t="str">
            <v>UM</v>
          </cell>
        </row>
        <row r="35274">
          <cell r="A35274" t="str">
            <v>DT400300F</v>
          </cell>
          <cell r="B35274" t="str">
            <v>ACABAM. P/CHOQUE DIANT PESADO   4003 - TAC 807 201</v>
          </cell>
          <cell r="C35274" t="str">
            <v>UM</v>
          </cell>
        </row>
        <row r="35275">
          <cell r="A35275" t="str">
            <v>DT4004000</v>
          </cell>
          <cell r="B35275" t="str">
            <v>ACABAM. P/CHOQUE DIANT LEVE</v>
          </cell>
          <cell r="C35275" t="str">
            <v>UM</v>
          </cell>
        </row>
        <row r="35276">
          <cell r="A35276" t="str">
            <v>DT400400F</v>
          </cell>
          <cell r="B35276" t="str">
            <v>ACABAM. P/CHOQUE DIANT LEVE     4004 - TAP 801 201</v>
          </cell>
          <cell r="C35276" t="str">
            <v>UM</v>
          </cell>
        </row>
        <row r="35277">
          <cell r="A35277" t="str">
            <v>DT400500D</v>
          </cell>
          <cell r="B35277" t="str">
            <v>MOLDURA DO FAROL DIR</v>
          </cell>
          <cell r="C35277" t="str">
            <v>UM</v>
          </cell>
        </row>
        <row r="35278">
          <cell r="A35278" t="str">
            <v>DT400500E</v>
          </cell>
          <cell r="B35278" t="str">
            <v>MOLDURA DO FAROL ESQ</v>
          </cell>
          <cell r="C35278" t="str">
            <v>UM</v>
          </cell>
        </row>
        <row r="35279">
          <cell r="A35279" t="str">
            <v>DT40050DF</v>
          </cell>
          <cell r="B35279" t="str">
            <v>MOLDURA DO FAROL DIR            4005 - TAP 853 650</v>
          </cell>
          <cell r="C35279" t="str">
            <v>UM</v>
          </cell>
        </row>
        <row r="35280">
          <cell r="A35280" t="str">
            <v>DT40050EF</v>
          </cell>
          <cell r="B35280" t="str">
            <v>MOLDURA DO FAROL ESQ            4005 - TAP 853 649</v>
          </cell>
          <cell r="C35280" t="str">
            <v>UM</v>
          </cell>
        </row>
        <row r="35281">
          <cell r="A35281" t="str">
            <v>DT4006000</v>
          </cell>
          <cell r="B35281" t="str">
            <v>GRADE FRONTAL CAMINHAO LEVE</v>
          </cell>
          <cell r="C35281" t="str">
            <v>UM</v>
          </cell>
        </row>
        <row r="35282">
          <cell r="A35282" t="str">
            <v>DT400600F</v>
          </cell>
          <cell r="B35282" t="str">
            <v>GRADE FRONTAL CAMINHAO LEVE     4006 - TAP 853 653</v>
          </cell>
          <cell r="C35282" t="str">
            <v>UM</v>
          </cell>
        </row>
        <row r="35283">
          <cell r="A35283" t="str">
            <v>DT4007000</v>
          </cell>
          <cell r="B35283" t="str">
            <v>GRADE FRONTAL CAMINHAO PESADO</v>
          </cell>
          <cell r="C35283" t="str">
            <v>UM</v>
          </cell>
        </row>
        <row r="35284">
          <cell r="A35284" t="str">
            <v>DT400700F</v>
          </cell>
          <cell r="B35284" t="str">
            <v>GRADE FRONTAL CAMINHAO PESADO   4007 - 2RJ 853 653</v>
          </cell>
          <cell r="C35284" t="str">
            <v>UM</v>
          </cell>
        </row>
        <row r="35285">
          <cell r="A35285" t="str">
            <v>DT400800D</v>
          </cell>
          <cell r="B35285" t="str">
            <v>MOLDURA LATERAL DIR</v>
          </cell>
          <cell r="C35285" t="str">
            <v>UM</v>
          </cell>
        </row>
        <row r="35286">
          <cell r="A35286" t="str">
            <v>DT400800E</v>
          </cell>
          <cell r="B35286" t="str">
            <v>MOLDURA LATERAL ESQ</v>
          </cell>
          <cell r="C35286" t="str">
            <v>UM</v>
          </cell>
        </row>
        <row r="35287">
          <cell r="A35287" t="str">
            <v>DT40080DF</v>
          </cell>
          <cell r="B35287" t="str">
            <v>MOLDURA LATERAL DIR             4008 - 2RJ 853 656</v>
          </cell>
          <cell r="C35287" t="str">
            <v>UM</v>
          </cell>
        </row>
        <row r="35288">
          <cell r="A35288" t="str">
            <v>DT40080EF</v>
          </cell>
          <cell r="B35288" t="str">
            <v>MOLDURA LATERAL ESQ             4008 - 2RJ 853 655</v>
          </cell>
          <cell r="C35288" t="str">
            <v>UM</v>
          </cell>
        </row>
        <row r="35289">
          <cell r="A35289" t="str">
            <v>DT4009000</v>
          </cell>
          <cell r="B35289" t="str">
            <v>ALOJAMENTO DO FAROL CAM PESADO</v>
          </cell>
          <cell r="C35289" t="str">
            <v>UM</v>
          </cell>
        </row>
        <row r="35290">
          <cell r="A35290" t="str">
            <v>DT400900F</v>
          </cell>
          <cell r="B35290" t="str">
            <v>ALOJAMENTO DO FAROL CAM PESADO  4009 - TAC 941 605</v>
          </cell>
          <cell r="C35290" t="str">
            <v>UM</v>
          </cell>
        </row>
        <row r="35291">
          <cell r="A35291" t="str">
            <v>DT4010000</v>
          </cell>
          <cell r="B35291" t="str">
            <v>TAMPA SUPORTE DE BATERIA</v>
          </cell>
          <cell r="C35291" t="str">
            <v>UM</v>
          </cell>
        </row>
        <row r="35292">
          <cell r="A35292" t="str">
            <v>DT401000F</v>
          </cell>
          <cell r="B35292" t="str">
            <v>TAMPA SUPORTE DE BATERIA        4010 - TAP 803 239</v>
          </cell>
          <cell r="C35292" t="str">
            <v>UM</v>
          </cell>
        </row>
        <row r="35293">
          <cell r="A35293" t="str">
            <v>DT4015000</v>
          </cell>
          <cell r="B35293" t="str">
            <v>TAMPA DA BATERIA 14220/1635</v>
          </cell>
          <cell r="C35293" t="str">
            <v>UM</v>
          </cell>
        </row>
        <row r="35294">
          <cell r="A35294" t="str">
            <v>DT401500F</v>
          </cell>
          <cell r="B35294" t="str">
            <v>TAMPA DA BATERIA 14220/1635     4015 - TJG 803 239</v>
          </cell>
          <cell r="C35294" t="str">
            <v>UM</v>
          </cell>
        </row>
        <row r="35295">
          <cell r="A35295" t="str">
            <v>DT4016000</v>
          </cell>
          <cell r="B35295" t="str">
            <v>PAINEL FRONTAL INF ANTIGA</v>
          </cell>
          <cell r="C35295" t="str">
            <v>UM</v>
          </cell>
        </row>
        <row r="35296">
          <cell r="A35296" t="str">
            <v>DT401600F</v>
          </cell>
          <cell r="B35296" t="str">
            <v>PAINEL FRONTAL INF ANTIGA      4016 - TH7 805 039</v>
          </cell>
          <cell r="C35296" t="str">
            <v>UM</v>
          </cell>
        </row>
        <row r="35297">
          <cell r="A35297" t="str">
            <v>DT401600G</v>
          </cell>
          <cell r="B35297" t="str">
            <v>INFERIOR PµRA-CHOQUE</v>
          </cell>
          <cell r="C35297" t="str">
            <v>UM</v>
          </cell>
        </row>
        <row r="35298">
          <cell r="A35298" t="str">
            <v>DT40160ME</v>
          </cell>
          <cell r="B35298" t="str">
            <v>PARTE INFERIOR PARA-CHOQUE</v>
          </cell>
          <cell r="C35298" t="str">
            <v>UM</v>
          </cell>
        </row>
        <row r="35299">
          <cell r="A35299" t="str">
            <v>DT4020000</v>
          </cell>
          <cell r="B35299" t="str">
            <v>SUPORTE FIXACAO GRADE FRONTAL</v>
          </cell>
          <cell r="C35299" t="str">
            <v>UM</v>
          </cell>
        </row>
        <row r="35300">
          <cell r="A35300" t="str">
            <v>DT402000F</v>
          </cell>
          <cell r="B35300" t="str">
            <v>SUPORTE FIXACAO GRADE FRONTAL   4020 - TAF 853 901</v>
          </cell>
          <cell r="C35300" t="str">
            <v>UM</v>
          </cell>
        </row>
        <row r="35301">
          <cell r="A35301" t="str">
            <v>DT4021000</v>
          </cell>
          <cell r="B35301" t="str">
            <v>SUPORTE CENTRAL DEFLETOR LAT</v>
          </cell>
          <cell r="C35301" t="str">
            <v>UM</v>
          </cell>
        </row>
        <row r="35302">
          <cell r="A35302" t="str">
            <v>DT402100F</v>
          </cell>
          <cell r="B35302" t="str">
            <v>SUPORTE CENTRAL DEFLETOR LAT    4021 - TAF 853 953</v>
          </cell>
          <cell r="C35302" t="str">
            <v>UM</v>
          </cell>
        </row>
        <row r="35303">
          <cell r="A35303" t="str">
            <v>DT4022000</v>
          </cell>
          <cell r="B35303" t="str">
            <v>SUPORTE DEFLETOR   LATERAL</v>
          </cell>
          <cell r="C35303" t="str">
            <v>UM</v>
          </cell>
        </row>
        <row r="35304">
          <cell r="A35304" t="str">
            <v>DT402200F</v>
          </cell>
          <cell r="B35304" t="str">
            <v>SUPORTE DEFLETOR   LATERAL      4022 - TAF 853 951</v>
          </cell>
          <cell r="C35304" t="str">
            <v>UM</v>
          </cell>
        </row>
        <row r="35305">
          <cell r="A35305" t="str">
            <v>DT4023000</v>
          </cell>
          <cell r="B35305" t="str">
            <v>RESERVATORIO DE AR 30L</v>
          </cell>
          <cell r="C35305" t="str">
            <v>UM</v>
          </cell>
        </row>
        <row r="35306">
          <cell r="A35306" t="str">
            <v>DT402300F</v>
          </cell>
          <cell r="B35306" t="str">
            <v>RESERVATORIO DE AR 30L          4023 - T13 607 251</v>
          </cell>
          <cell r="C35306" t="str">
            <v>UM</v>
          </cell>
        </row>
        <row r="35307">
          <cell r="A35307" t="str">
            <v>DT402400D</v>
          </cell>
          <cell r="B35307" t="str">
            <v>PONTEIRA PLAS. PARACHOQUE DIR</v>
          </cell>
          <cell r="C35307" t="str">
            <v>UM</v>
          </cell>
        </row>
        <row r="35308">
          <cell r="A35308" t="str">
            <v>DT402400E</v>
          </cell>
          <cell r="B35308" t="str">
            <v>PONTEIRA PLAS. PARACHOQUE ESQ</v>
          </cell>
          <cell r="C35308" t="str">
            <v>UM</v>
          </cell>
        </row>
        <row r="35309">
          <cell r="A35309" t="str">
            <v>DT40240DF</v>
          </cell>
          <cell r="B35309" t="str">
            <v>PONTEIRA PLAS. PARACHOQUE DIR   4024 - 2RD 807 124</v>
          </cell>
          <cell r="C35309" t="str">
            <v>UM</v>
          </cell>
        </row>
        <row r="35310">
          <cell r="A35310" t="str">
            <v>DT40240EF</v>
          </cell>
          <cell r="B35310" t="str">
            <v>PONTEIRA PLAS. PARACHOQUE ESQ   4024 - 2RD 807 123</v>
          </cell>
          <cell r="C35310" t="str">
            <v>UM</v>
          </cell>
        </row>
        <row r="35311">
          <cell r="A35311" t="str">
            <v>DT4025000</v>
          </cell>
          <cell r="B35311" t="str">
            <v>SUPORTE DO PARA-CHOQUE</v>
          </cell>
          <cell r="C35311" t="str">
            <v>UM</v>
          </cell>
        </row>
        <row r="35312">
          <cell r="A35312" t="str">
            <v>DT402500F</v>
          </cell>
          <cell r="B35312" t="str">
            <v>SUPORTE DO PARA-CHOQUE          4025 - TAP 807 131A</v>
          </cell>
          <cell r="C35312" t="str">
            <v>UM</v>
          </cell>
        </row>
        <row r="35313">
          <cell r="A35313" t="str">
            <v>DT4026000</v>
          </cell>
          <cell r="B35313" t="str">
            <v>BORBOLETA DA TAMPA</v>
          </cell>
          <cell r="C35313" t="str">
            <v>UM</v>
          </cell>
        </row>
        <row r="35314">
          <cell r="A35314" t="str">
            <v>DT402600F</v>
          </cell>
          <cell r="B35314" t="str">
            <v>BORBOLETA DA TAMPA              4026 - TJG 915 415A</v>
          </cell>
          <cell r="C35314" t="str">
            <v>UM</v>
          </cell>
        </row>
        <row r="35315">
          <cell r="A35315" t="str">
            <v>DT4030000</v>
          </cell>
          <cell r="B35315" t="str">
            <v>RESERVATORIO DO AR 9,5L</v>
          </cell>
          <cell r="C35315" t="str">
            <v>UM</v>
          </cell>
        </row>
        <row r="35316">
          <cell r="A35316" t="str">
            <v>DT403000F</v>
          </cell>
          <cell r="B35316" t="str">
            <v>RESERVATORIO DO AR 9,5L         4030 - 2RF 607 252</v>
          </cell>
          <cell r="C35316" t="str">
            <v>UM</v>
          </cell>
        </row>
        <row r="35317">
          <cell r="A35317" t="str">
            <v>DT4031000</v>
          </cell>
          <cell r="B35317" t="str">
            <v>RESERVATORIO DE AR 19L</v>
          </cell>
          <cell r="C35317" t="str">
            <v>UM</v>
          </cell>
        </row>
        <row r="35318">
          <cell r="A35318" t="str">
            <v>DT403100F</v>
          </cell>
          <cell r="B35318" t="str">
            <v>RESERVATORIO DE AR 19L          4031 - TE6 607 251</v>
          </cell>
          <cell r="C35318" t="str">
            <v>UM</v>
          </cell>
        </row>
        <row r="35319">
          <cell r="A35319" t="str">
            <v>DT403200F</v>
          </cell>
          <cell r="B35319" t="str">
            <v>RESERVATORIO DE AR 15L - TJG 607 251A</v>
          </cell>
          <cell r="C35319" t="str">
            <v>UM</v>
          </cell>
        </row>
        <row r="35320">
          <cell r="A35320" t="str">
            <v>DT403300D</v>
          </cell>
          <cell r="B35320" t="str">
            <v>SUPORTE P/CHOQUE 16140/35300 D</v>
          </cell>
          <cell r="C35320" t="str">
            <v>UM</v>
          </cell>
        </row>
        <row r="35321">
          <cell r="A35321" t="str">
            <v>DT403300E</v>
          </cell>
          <cell r="B35321" t="str">
            <v>SUPORTE P/CHOQUE 16140/35300 E</v>
          </cell>
          <cell r="C35321" t="str">
            <v>UM</v>
          </cell>
        </row>
        <row r="35322">
          <cell r="A35322" t="str">
            <v>DT40330DF</v>
          </cell>
          <cell r="B35322" t="str">
            <v>SUPORTE P/CHOQUE 16140/35300 D  4033 - TAC 807 132</v>
          </cell>
          <cell r="C35322" t="str">
            <v>UM</v>
          </cell>
        </row>
        <row r="35323">
          <cell r="A35323" t="str">
            <v>DT40330EF</v>
          </cell>
          <cell r="B35323" t="str">
            <v>SUPORTE P/CHOQUE 16140/35300 E  4033 - TAC 807 131</v>
          </cell>
          <cell r="C35323" t="str">
            <v>UM</v>
          </cell>
        </row>
        <row r="35324">
          <cell r="A35324" t="str">
            <v>DT4034000</v>
          </cell>
          <cell r="B35324" t="str">
            <v>REFORCO PONTEIRA P/CHOQUE</v>
          </cell>
          <cell r="C35324" t="str">
            <v>UM</v>
          </cell>
        </row>
        <row r="35325">
          <cell r="A35325" t="str">
            <v>DT403400F</v>
          </cell>
          <cell r="B35325" t="str">
            <v>REFORCO PONTEIRA P/CHOQUE       4034 - TAC 807 133</v>
          </cell>
          <cell r="C35325" t="str">
            <v>UM</v>
          </cell>
        </row>
        <row r="35326">
          <cell r="A35326" t="str">
            <v>DT403600D</v>
          </cell>
          <cell r="B35326" t="str">
            <v>PORTA VOLKS NUA COMPLETA DIR.</v>
          </cell>
          <cell r="C35326" t="str">
            <v>UM</v>
          </cell>
        </row>
        <row r="35327">
          <cell r="A35327" t="str">
            <v>DT403600E</v>
          </cell>
          <cell r="B35327" t="str">
            <v>PORTA VOLKS NUA COMPLETA ESQ.</v>
          </cell>
          <cell r="C35327" t="str">
            <v>UM</v>
          </cell>
        </row>
        <row r="35328">
          <cell r="A35328" t="str">
            <v>DT40360DF</v>
          </cell>
          <cell r="B35328" t="str">
            <v>PORTA VOLKS NUA COMPLETA DIR. 4036D</v>
          </cell>
          <cell r="C35328" t="str">
            <v>UM</v>
          </cell>
        </row>
        <row r="35329">
          <cell r="A35329" t="str">
            <v>DT40360EF</v>
          </cell>
          <cell r="B35329" t="str">
            <v>PORTA NUA COMPLETA ESQ          4036 - 2RG 831 051A</v>
          </cell>
          <cell r="C35329" t="str">
            <v>UM</v>
          </cell>
        </row>
        <row r="35330">
          <cell r="A35330" t="str">
            <v>DT4037000</v>
          </cell>
          <cell r="B35330" t="str">
            <v>RESERVATORIO DE AR UMIDO 20L</v>
          </cell>
          <cell r="C35330" t="str">
            <v>UM</v>
          </cell>
        </row>
        <row r="35331">
          <cell r="A35331" t="str">
            <v>DT403700F</v>
          </cell>
          <cell r="B35331" t="str">
            <v>RESERVATORIO DE AR UMIDO 20L    4037 - T13 607 251A</v>
          </cell>
          <cell r="C35331" t="str">
            <v>UM</v>
          </cell>
        </row>
        <row r="35332">
          <cell r="A35332" t="str">
            <v>DT4038000</v>
          </cell>
          <cell r="B35332" t="str">
            <v>CINTA DO RESERVATORIO</v>
          </cell>
          <cell r="C35332" t="str">
            <v>UM</v>
          </cell>
        </row>
        <row r="35333">
          <cell r="A35333" t="str">
            <v>DT403800F</v>
          </cell>
          <cell r="B35333" t="str">
            <v>CINTA DO RESERVATORIO           4038 - TJG 607 262</v>
          </cell>
          <cell r="C35333" t="str">
            <v>UM</v>
          </cell>
        </row>
        <row r="35334">
          <cell r="A35334" t="str">
            <v>DT403900F</v>
          </cell>
          <cell r="B35334" t="str">
            <v>RESERVATORIO DE AR SECO 20L     4039 - TJG 607 251</v>
          </cell>
          <cell r="C35334" t="str">
            <v>UM</v>
          </cell>
        </row>
        <row r="35335">
          <cell r="A35335" t="str">
            <v>DT404200D</v>
          </cell>
          <cell r="B35335" t="str">
            <v>PONTEIRA DO P/CHOQUE DIR</v>
          </cell>
          <cell r="C35335" t="str">
            <v>UM</v>
          </cell>
        </row>
        <row r="35336">
          <cell r="A35336" t="str">
            <v>DT404200E</v>
          </cell>
          <cell r="B35336" t="str">
            <v>PONTEIRA DO P/CHOQUE ESQ</v>
          </cell>
          <cell r="C35336" t="str">
            <v>UM</v>
          </cell>
        </row>
        <row r="35337">
          <cell r="A35337" t="str">
            <v>DT40420DF</v>
          </cell>
          <cell r="B35337" t="str">
            <v>PONTEIRA DO P/CHOQUE DIR        4042 - TAC 807 124</v>
          </cell>
          <cell r="C35337" t="str">
            <v>UM</v>
          </cell>
        </row>
        <row r="35338">
          <cell r="A35338" t="str">
            <v>DT40420EF</v>
          </cell>
          <cell r="B35338" t="str">
            <v>PONTEIRA DO P/CHOQUE ESQ        4042 - TAC 807 123</v>
          </cell>
          <cell r="C35338" t="str">
            <v>UM</v>
          </cell>
        </row>
        <row r="35339">
          <cell r="A35339" t="str">
            <v>DT4043000</v>
          </cell>
          <cell r="B35339" t="str">
            <v>GRADE DA FRONTAL 7100/8140/8100/97·99</v>
          </cell>
          <cell r="C35339" t="str">
            <v>UM</v>
          </cell>
        </row>
        <row r="35340">
          <cell r="A35340" t="str">
            <v>DT404300F</v>
          </cell>
          <cell r="B35340" t="str">
            <v>GRADE DA FRONTAL 7100/8140/8100/97·99 - 2RD 853 653B</v>
          </cell>
          <cell r="C35340" t="str">
            <v>UM</v>
          </cell>
        </row>
        <row r="35341">
          <cell r="A35341" t="str">
            <v>DT4044000</v>
          </cell>
          <cell r="B35341" t="str">
            <v>PORTA-ESTEPE</v>
          </cell>
          <cell r="C35341" t="str">
            <v>UM</v>
          </cell>
        </row>
        <row r="35342">
          <cell r="A35342" t="str">
            <v>DT404400F</v>
          </cell>
          <cell r="B35342" t="str">
            <v>PORTA-ESTEPE                    4044 - TJG 803 469</v>
          </cell>
          <cell r="C35342" t="str">
            <v>UM</v>
          </cell>
        </row>
        <row r="35343">
          <cell r="A35343" t="str">
            <v>DT4045000</v>
          </cell>
          <cell r="B35343" t="str">
            <v>ASSOALHO DIANT. DA CABINE       4045</v>
          </cell>
          <cell r="C35343" t="str">
            <v>UM</v>
          </cell>
        </row>
        <row r="35344">
          <cell r="A35344" t="str">
            <v>DT404500F</v>
          </cell>
          <cell r="B35344" t="str">
            <v>ASSOALHO DIANT. DA CABINE   4045</v>
          </cell>
          <cell r="C35344" t="str">
            <v>UM</v>
          </cell>
        </row>
        <row r="35345">
          <cell r="A35345" t="str">
            <v>DT4049000</v>
          </cell>
          <cell r="B35345" t="str">
            <v>COLUNA TRASEIRA DA CABINE</v>
          </cell>
          <cell r="C35345" t="str">
            <v>UM</v>
          </cell>
        </row>
        <row r="35346">
          <cell r="A35346" t="str">
            <v>DT404900F</v>
          </cell>
          <cell r="B35346" t="str">
            <v>COLUNA TRASEIRA DA CABINE       4049 - TAP 801 181</v>
          </cell>
          <cell r="C35346" t="str">
            <v>UM</v>
          </cell>
        </row>
        <row r="35347">
          <cell r="A35347" t="str">
            <v>DT4051000</v>
          </cell>
          <cell r="B35347" t="str">
            <v>SUPORTE PLACA E SINALEIRA TRAS</v>
          </cell>
          <cell r="C35347" t="str">
            <v>UM</v>
          </cell>
        </row>
        <row r="35348">
          <cell r="A35348" t="str">
            <v>DT405100F</v>
          </cell>
          <cell r="B35348" t="str">
            <v>SUPORTE PLACA E SINALEIRA TRAS  4051 - T12 945 393</v>
          </cell>
          <cell r="C35348" t="str">
            <v>UM</v>
          </cell>
        </row>
        <row r="35349">
          <cell r="A35349" t="str">
            <v>DT4052000</v>
          </cell>
          <cell r="B35349" t="str">
            <v>SUPORTE PLACA</v>
          </cell>
          <cell r="C35349" t="str">
            <v>UM</v>
          </cell>
        </row>
        <row r="35350">
          <cell r="A35350" t="str">
            <v>DT405200F</v>
          </cell>
          <cell r="B35350" t="str">
            <v>SUPORTE PLACA                   4052 - T12 945 411</v>
          </cell>
          <cell r="C35350" t="str">
            <v>UM</v>
          </cell>
        </row>
        <row r="35351">
          <cell r="A35351" t="str">
            <v>DT405300F</v>
          </cell>
          <cell r="B35351" t="str">
            <v>RESERVATORIO DE AR UMIDO 15L    4053 - 2RG 607 252</v>
          </cell>
          <cell r="C35351" t="str">
            <v>UM</v>
          </cell>
        </row>
        <row r="35352">
          <cell r="A35352" t="str">
            <v>DT4056000</v>
          </cell>
          <cell r="B35352" t="str">
            <v>CAIXA DA BATERIA</v>
          </cell>
          <cell r="C35352" t="str">
            <v>UM</v>
          </cell>
        </row>
        <row r="35353">
          <cell r="A35353" t="str">
            <v>DT405600F</v>
          </cell>
          <cell r="B35353" t="str">
            <v>CAIXA DA BATERIA                4056 - TJG 803 270</v>
          </cell>
          <cell r="C35353" t="str">
            <v>UM</v>
          </cell>
        </row>
        <row r="35354">
          <cell r="A35354" t="str">
            <v>DT4057000</v>
          </cell>
          <cell r="B35354" t="str">
            <v>FIXADOR DA BATERIA</v>
          </cell>
          <cell r="C35354" t="str">
            <v>UM</v>
          </cell>
        </row>
        <row r="35355">
          <cell r="A35355" t="str">
            <v>DT405700F</v>
          </cell>
          <cell r="B35355" t="str">
            <v>FIXADOR DA BATERIA              4057 - TJG 803 281</v>
          </cell>
          <cell r="C35355" t="str">
            <v>UM</v>
          </cell>
        </row>
        <row r="35356">
          <cell r="A35356" t="str">
            <v>DT4060000</v>
          </cell>
          <cell r="B35356" t="str">
            <v>PORTA ESTEPE CAMINHAO LEVE</v>
          </cell>
          <cell r="C35356" t="str">
            <v>UM</v>
          </cell>
        </row>
        <row r="35357">
          <cell r="A35357" t="str">
            <v>DT406000F</v>
          </cell>
          <cell r="B35357" t="str">
            <v>PORTA ESTEPE CAMINHAO LEVE      4060 - 2TA 803 433</v>
          </cell>
          <cell r="C35357" t="str">
            <v>UM</v>
          </cell>
        </row>
        <row r="35358">
          <cell r="A35358" t="str">
            <v>DT4063000</v>
          </cell>
          <cell r="B35358" t="str">
            <v>LIMITADOR DA PORTA VOLKS        4063</v>
          </cell>
          <cell r="C35358" t="str">
            <v>UM</v>
          </cell>
        </row>
        <row r="35359">
          <cell r="A35359" t="str">
            <v>DT4065000</v>
          </cell>
          <cell r="B35359" t="str">
            <v>FIXADOR PORTA ESTEPE</v>
          </cell>
          <cell r="C35359" t="str">
            <v>UM</v>
          </cell>
        </row>
        <row r="35360">
          <cell r="A35360" t="str">
            <v>DT406500F</v>
          </cell>
          <cell r="B35360" t="str">
            <v>FIXADOR PORTA ESTEPE            4065 - 2RD 803 459</v>
          </cell>
          <cell r="C35360" t="str">
            <v>UM</v>
          </cell>
        </row>
        <row r="35361">
          <cell r="A35361" t="str">
            <v>DT406900D</v>
          </cell>
          <cell r="B35361" t="str">
            <v>SUPORTE P/CHOQUE 6.90/7.10 DIR</v>
          </cell>
          <cell r="C35361" t="str">
            <v>UM</v>
          </cell>
        </row>
        <row r="35362">
          <cell r="A35362" t="str">
            <v>DT406900E</v>
          </cell>
          <cell r="B35362" t="str">
            <v>SUPORTE P/CHOQUE 6.90/7.10 ESQ</v>
          </cell>
          <cell r="C35362" t="str">
            <v>UM</v>
          </cell>
        </row>
        <row r="35363">
          <cell r="A35363" t="str">
            <v>DT40690DF</v>
          </cell>
          <cell r="B35363" t="str">
            <v>SUPORTE P/CHOQUE 6.90/7.10 DIR  4069 - TH7 807 132</v>
          </cell>
          <cell r="C35363" t="str">
            <v>UM</v>
          </cell>
        </row>
        <row r="35364">
          <cell r="A35364" t="str">
            <v>DT40690EF</v>
          </cell>
          <cell r="B35364" t="str">
            <v>SUPORTE P/CHOQUE 6.90/7.10 ESQ  4069</v>
          </cell>
          <cell r="C35364" t="str">
            <v>UM</v>
          </cell>
        </row>
        <row r="35365">
          <cell r="A35365" t="str">
            <v>DT4071000</v>
          </cell>
          <cell r="B35365" t="str">
            <v>SUPORTE FIXACAO GRADE FRONTAL</v>
          </cell>
          <cell r="C35365" t="str">
            <v>UM</v>
          </cell>
        </row>
        <row r="35366">
          <cell r="A35366" t="str">
            <v>DT407100F</v>
          </cell>
          <cell r="B35366" t="str">
            <v>SUPORTE FIXACAO GRADE FRONTAL   4071 - TAP 853 901</v>
          </cell>
          <cell r="C35366" t="str">
            <v>UM</v>
          </cell>
        </row>
        <row r="35367">
          <cell r="A35367" t="str">
            <v>DT407100G</v>
          </cell>
          <cell r="B35367" t="str">
            <v>SUPORTE PµRA-CHOQUE VW</v>
          </cell>
          <cell r="C35367" t="str">
            <v>UM</v>
          </cell>
        </row>
        <row r="35368">
          <cell r="A35368" t="str">
            <v>DT4103000</v>
          </cell>
          <cell r="B35368" t="str">
            <v>PAINEL FRONTAL DA CABINE (MOD.NOVO)</v>
          </cell>
          <cell r="C35368" t="str">
            <v>UM</v>
          </cell>
        </row>
        <row r="35369">
          <cell r="A35369" t="str">
            <v>DT410300F</v>
          </cell>
          <cell r="B35369" t="str">
            <v>PAINEL FRONTAL DA CABINE (MOD. NOVO)   4103 - TH7 805 033</v>
          </cell>
          <cell r="C35369" t="str">
            <v>UM</v>
          </cell>
        </row>
        <row r="35370">
          <cell r="A35370" t="str">
            <v>DT410300G</v>
          </cell>
          <cell r="B35370" t="str">
            <v>INFERIOR PµRA-CHOQUE</v>
          </cell>
          <cell r="C35370" t="str">
            <v>UM</v>
          </cell>
        </row>
        <row r="35371">
          <cell r="A35371" t="str">
            <v>DT41030ME</v>
          </cell>
          <cell r="B35371" t="str">
            <v>PARTE SUPERIOR PARA-CHOQUE</v>
          </cell>
          <cell r="C35371" t="str">
            <v>UM</v>
          </cell>
        </row>
        <row r="35372">
          <cell r="A35372" t="str">
            <v>DT4178000</v>
          </cell>
          <cell r="B35372" t="str">
            <v>SUPORTE RESERVATORIO AR</v>
          </cell>
          <cell r="C35372" t="str">
            <v>UM</v>
          </cell>
        </row>
        <row r="35373">
          <cell r="A35373" t="str">
            <v>DT417800F</v>
          </cell>
          <cell r="B35373" t="str">
            <v>SUPORTE RESERVATORIO AR         4178 - T13 607 401</v>
          </cell>
          <cell r="C35373" t="str">
            <v>UM</v>
          </cell>
        </row>
        <row r="35374">
          <cell r="A35374" t="str">
            <v>DT4179000</v>
          </cell>
          <cell r="B35374" t="str">
            <v>CINTA DO RESERVATORIO AR</v>
          </cell>
          <cell r="C35374" t="str">
            <v>UM</v>
          </cell>
        </row>
        <row r="35375">
          <cell r="A35375" t="str">
            <v>DT417900F</v>
          </cell>
          <cell r="B35375" t="str">
            <v>CINTA DO RESERVATORIO AR        4179 - T13 607 421</v>
          </cell>
          <cell r="C35375" t="str">
            <v>UM</v>
          </cell>
        </row>
        <row r="35376">
          <cell r="A35376" t="str">
            <v>DT4180000</v>
          </cell>
          <cell r="B35376" t="str">
            <v>TAMPA DA BATERIA</v>
          </cell>
          <cell r="C35376" t="str">
            <v>UM</v>
          </cell>
        </row>
        <row r="35377">
          <cell r="A35377" t="str">
            <v>DT418000F</v>
          </cell>
          <cell r="B35377" t="str">
            <v>TAMPA DA BATERIA                4180 - T06 803 287</v>
          </cell>
          <cell r="C35377" t="str">
            <v>UM</v>
          </cell>
        </row>
        <row r="35378">
          <cell r="A35378" t="str">
            <v>DT421000D</v>
          </cell>
          <cell r="B35378" t="str">
            <v>CHAPA TRASEIRA DO PARALAMA DIR  4210 - TAP 821 104</v>
          </cell>
          <cell r="C35378" t="str">
            <v>UM</v>
          </cell>
        </row>
        <row r="35379">
          <cell r="A35379" t="str">
            <v>DT421000E</v>
          </cell>
          <cell r="B35379" t="str">
            <v>CHAPA TRASEIRA DO PARALAMA ESQ  4210 - TAP 821 103</v>
          </cell>
          <cell r="C35379" t="str">
            <v>UM</v>
          </cell>
        </row>
        <row r="35380">
          <cell r="A35380" t="str">
            <v>DT42100DF</v>
          </cell>
          <cell r="B35380" t="str">
            <v>CHAPA TRASEIRA DO PARALAMA DIR  4210 - TAP 821 104</v>
          </cell>
          <cell r="C35380" t="str">
            <v>UM</v>
          </cell>
        </row>
        <row r="35381">
          <cell r="A35381" t="str">
            <v>DT42100EF</v>
          </cell>
          <cell r="B35381" t="str">
            <v>CHAPA TRASEIRA DO PARALAMA ESQ  4210 - TAP 821 103</v>
          </cell>
          <cell r="C35381" t="str">
            <v>UM</v>
          </cell>
        </row>
        <row r="35382">
          <cell r="A35382" t="str">
            <v>DT421300F</v>
          </cell>
          <cell r="B35382" t="str">
            <v>DOBRADICA COMPLETA DA PORTA     4213 - 2RD 831 405</v>
          </cell>
          <cell r="C35382" t="str">
            <v>UM</v>
          </cell>
        </row>
        <row r="35383">
          <cell r="A35383" t="str">
            <v>DT4219000</v>
          </cell>
          <cell r="B35383" t="str">
            <v>SUPORTE FLEXIVEL   ESCAPAMENTO  4219 - 2RD 253 198A</v>
          </cell>
          <cell r="C35383" t="str">
            <v>UM</v>
          </cell>
        </row>
        <row r="35384">
          <cell r="A35384" t="str">
            <v>DT421900F</v>
          </cell>
          <cell r="B35384" t="str">
            <v>SUPORTE FLEXIVEL   ESCAPAMENTO  4219 - 2RD 253 198A</v>
          </cell>
          <cell r="C35384" t="str">
            <v>UM</v>
          </cell>
        </row>
        <row r="35385">
          <cell r="A35385" t="str">
            <v>DT4234000</v>
          </cell>
          <cell r="B35385" t="str">
            <v>PAINEL FRONTAL DA CABINE ANTIGA 87 · 94</v>
          </cell>
          <cell r="C35385" t="str">
            <v>UM</v>
          </cell>
        </row>
        <row r="35386">
          <cell r="A35386" t="str">
            <v>DT423400F</v>
          </cell>
          <cell r="B35386" t="str">
            <v>PAINEL FRONTAL DA CABINE ANTIGA  87 · 94 - TOO 805 033A</v>
          </cell>
          <cell r="C35386" t="str">
            <v>UM</v>
          </cell>
        </row>
        <row r="35387">
          <cell r="A35387" t="str">
            <v>DT423600D</v>
          </cell>
          <cell r="B35387" t="str">
            <v>FOLHA PORTA EXTERNA DIREITA</v>
          </cell>
          <cell r="C35387" t="str">
            <v>UM</v>
          </cell>
        </row>
        <row r="35388">
          <cell r="A35388" t="str">
            <v>DT423600E</v>
          </cell>
          <cell r="B35388" t="str">
            <v>FOLHA PORTA EXTERNA ESQUERDA</v>
          </cell>
          <cell r="C35388" t="str">
            <v>UM</v>
          </cell>
        </row>
        <row r="35389">
          <cell r="A35389" t="str">
            <v>DT42360DF</v>
          </cell>
          <cell r="B35389" t="str">
            <v>CHAPA PORTA EXTERNA DIREITA     4236</v>
          </cell>
          <cell r="C35389" t="str">
            <v>UM</v>
          </cell>
        </row>
        <row r="35390">
          <cell r="A35390" t="str">
            <v>DT42360EF</v>
          </cell>
          <cell r="B35390" t="str">
            <v>CHAPA PORTA EXTERNA ESQUERDA    4236</v>
          </cell>
          <cell r="C35390" t="str">
            <v>UM</v>
          </cell>
        </row>
        <row r="35391">
          <cell r="A35391" t="str">
            <v>DT4251000</v>
          </cell>
          <cell r="B35391" t="str">
            <v>PAINEL FRONTAL INF MODERNO</v>
          </cell>
          <cell r="C35391" t="str">
            <v>UM</v>
          </cell>
        </row>
        <row r="35392">
          <cell r="A35392" t="str">
            <v>DT425100F</v>
          </cell>
          <cell r="B35392" t="str">
            <v>PAINEL FRONTAL INF MODERNO     4251 - TF3 805 039</v>
          </cell>
          <cell r="C35392" t="str">
            <v>UM</v>
          </cell>
        </row>
        <row r="35393">
          <cell r="A35393" t="str">
            <v>DT4252000</v>
          </cell>
          <cell r="B35393" t="str">
            <v>SUPORTE DO FILTRO</v>
          </cell>
          <cell r="C35393" t="str">
            <v>UM</v>
          </cell>
        </row>
        <row r="35394">
          <cell r="A35394" t="str">
            <v>DT425200F</v>
          </cell>
          <cell r="B35394" t="str">
            <v>SUPORTE DO FILTRO               4252 - T06 127 411A</v>
          </cell>
          <cell r="C35394" t="str">
            <v>UM</v>
          </cell>
        </row>
        <row r="35395">
          <cell r="A35395" t="str">
            <v>DT4253000</v>
          </cell>
          <cell r="B35395" t="str">
            <v>PARA-CHOQUE DIANTEIRO</v>
          </cell>
          <cell r="C35395" t="str">
            <v>UM</v>
          </cell>
        </row>
        <row r="35396">
          <cell r="A35396" t="str">
            <v>DT425300F</v>
          </cell>
          <cell r="B35396" t="str">
            <v>PARA-CHOQUE DIANTEIRO           4253 - 2RD 807 111</v>
          </cell>
          <cell r="C35396" t="str">
            <v>UM</v>
          </cell>
        </row>
        <row r="35397">
          <cell r="A35397" t="str">
            <v>DT4278000</v>
          </cell>
          <cell r="B35397" t="str">
            <v>PAINEL FRONTAL SUPERIOR DA CABINA COMPLETO</v>
          </cell>
          <cell r="C35397" t="str">
            <v>UM</v>
          </cell>
        </row>
        <row r="35398">
          <cell r="A35398" t="str">
            <v>DT427800F</v>
          </cell>
          <cell r="B35398" t="str">
            <v>PAINEL FRONTAL SUPERIOR DA CABINA COMPLETO - TH7 805 033A</v>
          </cell>
          <cell r="C35398" t="str">
            <v>UM</v>
          </cell>
        </row>
        <row r="35399">
          <cell r="A35399" t="str">
            <v>DT4283000</v>
          </cell>
          <cell r="B35399" t="str">
            <v>GRADE VOLKS</v>
          </cell>
          <cell r="C35399" t="str">
            <v>UM</v>
          </cell>
        </row>
        <row r="35400">
          <cell r="A35400" t="str">
            <v>DT428300F</v>
          </cell>
          <cell r="B35400" t="str">
            <v>GRADE VOLKS                               4283 - 2RG 853 653</v>
          </cell>
          <cell r="C35400" t="str">
            <v>UM</v>
          </cell>
        </row>
        <row r="35401">
          <cell r="A35401" t="str">
            <v>DT428400D</v>
          </cell>
          <cell r="B35401" t="str">
            <v>PONTEIRA P-CHOQUE VOLKS FAROL RETANGULAR DIR</v>
          </cell>
          <cell r="C35401" t="str">
            <v>UM</v>
          </cell>
        </row>
        <row r="35402">
          <cell r="A35402" t="str">
            <v>DT428400E</v>
          </cell>
          <cell r="B35402" t="str">
            <v>PONTEIRA P-CHOQUE VOLKS FAROL RETANGULAR ESQ</v>
          </cell>
          <cell r="C35402" t="str">
            <v>UM</v>
          </cell>
        </row>
        <row r="35403">
          <cell r="A35403" t="str">
            <v>DT42840DF</v>
          </cell>
          <cell r="B35403" t="str">
            <v>PONTEIRA P-CHOQUE VOLKS FAROL RETANGULAR DIR - 2RG 807 104</v>
          </cell>
          <cell r="C35403" t="str">
            <v>UM</v>
          </cell>
        </row>
        <row r="35404">
          <cell r="A35404" t="str">
            <v>DT42840EF</v>
          </cell>
          <cell r="B35404" t="str">
            <v>PONTEIRA P-CHOQUE VOLKS FAROL RETANGULAR ESQ - 2RG 807 103</v>
          </cell>
          <cell r="C35404" t="str">
            <v>UM</v>
          </cell>
        </row>
        <row r="35405">
          <cell r="A35405" t="str">
            <v>DT4285000</v>
          </cell>
          <cell r="B35405" t="str">
            <v>MEIO CENTRAL PARA CHOQUE VOLKS</v>
          </cell>
          <cell r="C35405" t="str">
            <v>UM</v>
          </cell>
        </row>
        <row r="35406">
          <cell r="A35406" t="str">
            <v>DT428500F</v>
          </cell>
          <cell r="B35406" t="str">
            <v>MEIO CENTRAL PARA CHOQUE VOLKS - 2RG 807 105 A</v>
          </cell>
          <cell r="C35406" t="str">
            <v>UM</v>
          </cell>
        </row>
        <row r="35407">
          <cell r="A35407" t="str">
            <v>DT428600D</v>
          </cell>
          <cell r="B35407" t="str">
            <v>DEFLETOR LATERAL DIREITO</v>
          </cell>
          <cell r="C35407" t="str">
            <v>UM</v>
          </cell>
        </row>
        <row r="35408">
          <cell r="A35408" t="str">
            <v>DT428600E</v>
          </cell>
          <cell r="B35408" t="str">
            <v>DEFLETOR LATERAL ESQUERDO</v>
          </cell>
          <cell r="C35408" t="str">
            <v>UM</v>
          </cell>
        </row>
        <row r="35409">
          <cell r="A35409" t="str">
            <v>DT42860DF</v>
          </cell>
          <cell r="B35409" t="str">
            <v>DEFLETOR LATERAL DIREITO - 2RG 853 656</v>
          </cell>
          <cell r="C35409" t="str">
            <v>UM</v>
          </cell>
        </row>
        <row r="35410">
          <cell r="A35410" t="str">
            <v>DT42860EF</v>
          </cell>
          <cell r="B35410" t="str">
            <v>DEFLETOR LATERAL ESQUERDO - 2RG 853 655</v>
          </cell>
          <cell r="C35410" t="str">
            <v>UM</v>
          </cell>
        </row>
        <row r="35411">
          <cell r="A35411" t="str">
            <v>DT4286DME</v>
          </cell>
          <cell r="B35411" t="str">
            <v>PONTEIRA PARA-CHOQUE DIREITA</v>
          </cell>
          <cell r="C35411" t="str">
            <v>UM</v>
          </cell>
        </row>
        <row r="35412">
          <cell r="A35412" t="str">
            <v>DT4286EME</v>
          </cell>
          <cell r="B35412" t="str">
            <v>PONTEIRA PARA-CHOQUE ESQUERDA</v>
          </cell>
          <cell r="C35412" t="str">
            <v>UM</v>
          </cell>
        </row>
        <row r="35413">
          <cell r="A35413" t="str">
            <v>DT4301000</v>
          </cell>
          <cell r="B35413" t="str">
            <v>PARA-LAMA CAVALO CENTRAL (VW -TITAN)</v>
          </cell>
          <cell r="C35413" t="str">
            <v>UM</v>
          </cell>
        </row>
        <row r="35414">
          <cell r="A35414" t="str">
            <v>DT430100F</v>
          </cell>
          <cell r="B35414" t="str">
            <v>PARA-LAMA CAVALO CENTRAL (VW - TITAN) REC - 2T0821455</v>
          </cell>
          <cell r="C35414" t="str">
            <v>UM</v>
          </cell>
        </row>
        <row r="35415">
          <cell r="A35415" t="str">
            <v>DT4302000</v>
          </cell>
          <cell r="B35415" t="str">
            <v>PARA-LAMA CAVALO DIANT/TRAS (VW)</v>
          </cell>
          <cell r="C35415" t="str">
            <v>UM</v>
          </cell>
        </row>
        <row r="35416">
          <cell r="A35416" t="str">
            <v>DT430200F</v>
          </cell>
          <cell r="B35416" t="str">
            <v>PARA-LAMA CAVALO DIANT/TRAS (VW - TITAN) REC - 2T080327A</v>
          </cell>
          <cell r="C35416" t="str">
            <v>UM</v>
          </cell>
        </row>
        <row r="35417">
          <cell r="A35417" t="str">
            <v>DT430600F</v>
          </cell>
          <cell r="B35417" t="str">
            <v>RESERVATORIO DE AR VW 20L - 4306 - 2VF 607 251 A</v>
          </cell>
          <cell r="C35417" t="str">
            <v>UM</v>
          </cell>
        </row>
        <row r="35418">
          <cell r="A35418" t="str">
            <v>DT4307000</v>
          </cell>
          <cell r="B35418" t="str">
            <v>CHAPA SUPERIOR PARA-LAMA VOLKS S/ PARAF</v>
          </cell>
          <cell r="C35418" t="str">
            <v>UM</v>
          </cell>
        </row>
        <row r="35419">
          <cell r="A35419" t="str">
            <v>DT430700F</v>
          </cell>
          <cell r="B35419" t="str">
            <v>CHAPA SUPERIOR PARA-LAMA VOLKS S/ PARAF</v>
          </cell>
          <cell r="C35419" t="str">
            <v>UM</v>
          </cell>
        </row>
        <row r="35420">
          <cell r="A35420" t="str">
            <v>DT4308000</v>
          </cell>
          <cell r="B35420" t="str">
            <v>CHAPA INFERIOR PARA-LAMA VOLKS C/ PARAF</v>
          </cell>
          <cell r="C35420" t="str">
            <v>UM</v>
          </cell>
        </row>
        <row r="35421">
          <cell r="A35421" t="str">
            <v>DT430800F</v>
          </cell>
          <cell r="B35421" t="str">
            <v>CHAPA INFERIOR PARA-LAMA VOLKS C/ PARAF</v>
          </cell>
          <cell r="C35421" t="str">
            <v>UM</v>
          </cell>
        </row>
        <row r="35422">
          <cell r="A35422" t="str">
            <v>DT4309000</v>
          </cell>
          <cell r="B35422" t="str">
            <v>CHAPA FIXACAO PARA-LAMA VOLKS</v>
          </cell>
          <cell r="C35422" t="str">
            <v>UM</v>
          </cell>
        </row>
        <row r="35423">
          <cell r="A35423" t="str">
            <v>DT430900F</v>
          </cell>
          <cell r="B35423" t="str">
            <v>CHAPA FIXACAO PARA-LAMA VOLKS</v>
          </cell>
          <cell r="C35423" t="str">
            <v>UM</v>
          </cell>
        </row>
        <row r="35424">
          <cell r="A35424" t="str">
            <v>DT4321000</v>
          </cell>
          <cell r="B35424" t="str">
            <v>PORTA ESTEPE ( CAMINHOES MEDIOS)</v>
          </cell>
          <cell r="C35424" t="str">
            <v>UM</v>
          </cell>
        </row>
        <row r="35425">
          <cell r="A35425" t="str">
            <v>DT432100F</v>
          </cell>
          <cell r="B35425" t="str">
            <v>PORTA ESTEPE ( CAMINHOES MEDIOS) - 2S0 803 431</v>
          </cell>
          <cell r="C35425" t="str">
            <v>UM</v>
          </cell>
        </row>
        <row r="35426">
          <cell r="A35426" t="str">
            <v>DT4322000</v>
          </cell>
          <cell r="B35426" t="str">
            <v>PORTA ESTEPE ( CAMINH0ES CAVALO MEC¶NICO)</v>
          </cell>
          <cell r="C35426" t="str">
            <v>UM</v>
          </cell>
        </row>
        <row r="35427">
          <cell r="A35427" t="str">
            <v>DT432200F</v>
          </cell>
          <cell r="B35427" t="str">
            <v>PORTA ESTEPE ( CAMINH0ES CAVALO MEC¶NICO) - 2RG 803 431B</v>
          </cell>
          <cell r="C35427" t="str">
            <v>UM</v>
          </cell>
        </row>
        <row r="35428">
          <cell r="A35428" t="str">
            <v>DT4323000</v>
          </cell>
          <cell r="B35428" t="str">
            <v>CONJUNTO COCKPIT 2RO 801 021 B</v>
          </cell>
          <cell r="C35428" t="str">
            <v>UM</v>
          </cell>
        </row>
        <row r="35429">
          <cell r="A35429" t="str">
            <v>DT433100D</v>
          </cell>
          <cell r="B35429" t="str">
            <v>SUPORTE PARALAMA DIR</v>
          </cell>
          <cell r="C35429" t="str">
            <v>UM</v>
          </cell>
        </row>
        <row r="35430">
          <cell r="A35430" t="str">
            <v>DT433100E</v>
          </cell>
          <cell r="B35430" t="str">
            <v>SUPORTE PARALAMA ESQ</v>
          </cell>
          <cell r="C35430" t="str">
            <v>UM</v>
          </cell>
        </row>
        <row r="35431">
          <cell r="A35431" t="str">
            <v>DT43310DF</v>
          </cell>
          <cell r="B35431" t="str">
            <v>SUPORTE PARALAMA DIR - 2TO 803394</v>
          </cell>
          <cell r="C35431" t="str">
            <v>UM</v>
          </cell>
        </row>
        <row r="35432">
          <cell r="A35432" t="str">
            <v>DT43310EF</v>
          </cell>
          <cell r="B35432" t="str">
            <v>SUPORTE PARALAMA ESQ - 2TO 803393</v>
          </cell>
          <cell r="C35432" t="str">
            <v>UM</v>
          </cell>
        </row>
        <row r="35433">
          <cell r="A35433" t="str">
            <v>DT433200D</v>
          </cell>
          <cell r="B35433" t="str">
            <v>TUBO DO SUPORTE PARALAMA DIR</v>
          </cell>
          <cell r="C35433" t="str">
            <v>UM</v>
          </cell>
        </row>
        <row r="35434">
          <cell r="A35434" t="str">
            <v>DT433200E</v>
          </cell>
          <cell r="B35434" t="str">
            <v>TUBO DO SUPORTE PARALAMA ESQ</v>
          </cell>
          <cell r="C35434" t="str">
            <v>UM</v>
          </cell>
        </row>
        <row r="35435">
          <cell r="A35435" t="str">
            <v>DT43320DF</v>
          </cell>
          <cell r="B35435" t="str">
            <v>TUBO DO SUPORTE PARALAMA DIR - 2TO 803392</v>
          </cell>
          <cell r="C35435" t="str">
            <v>UM</v>
          </cell>
        </row>
        <row r="35436">
          <cell r="A35436" t="str">
            <v>DT43320EF</v>
          </cell>
          <cell r="B35436" t="str">
            <v>TUBO DO SUPORTE PARALAMA ESQ - 2TO 803391</v>
          </cell>
          <cell r="C35436" t="str">
            <v>UM</v>
          </cell>
        </row>
        <row r="35437">
          <cell r="A35437" t="str">
            <v>DT433400D</v>
          </cell>
          <cell r="B35437" t="str">
            <v>PONTEIRA PARA-CHOQUE LD VW   TH7.807.124</v>
          </cell>
          <cell r="C35437" t="str">
            <v>UM</v>
          </cell>
        </row>
        <row r="35438">
          <cell r="A35438" t="str">
            <v>DT433400E</v>
          </cell>
          <cell r="B35438" t="str">
            <v>PONTEIRA PARA-CHOQUE LE VW  TH7.807.123</v>
          </cell>
          <cell r="C35438" t="str">
            <v>UM</v>
          </cell>
        </row>
        <row r="35439">
          <cell r="A35439" t="str">
            <v>DT43340DF</v>
          </cell>
          <cell r="B35439" t="str">
            <v>PONTEIRA PARA-CHOQUE LD VW</v>
          </cell>
          <cell r="C35439" t="str">
            <v>UM</v>
          </cell>
        </row>
        <row r="35440">
          <cell r="A35440" t="str">
            <v>DT43340EF</v>
          </cell>
          <cell r="B35440" t="str">
            <v>PONTEIRA PARA-CHOQUE LE VW</v>
          </cell>
          <cell r="C35440" t="str">
            <v>UM</v>
          </cell>
        </row>
        <row r="35441">
          <cell r="A35441" t="str">
            <v>DT433500D</v>
          </cell>
          <cell r="B35441" t="str">
            <v>SUPORTE PARA-LAMA VW TRAS LD  2RD.821.152</v>
          </cell>
          <cell r="C35441" t="str">
            <v>UM</v>
          </cell>
        </row>
        <row r="35442">
          <cell r="A35442" t="str">
            <v>DT433500E</v>
          </cell>
          <cell r="B35442" t="str">
            <v>SUPORTE PARA-LAMA VW TRAS LE  2RD.821.151</v>
          </cell>
          <cell r="C35442" t="str">
            <v>UM</v>
          </cell>
        </row>
        <row r="35443">
          <cell r="A35443" t="str">
            <v>DT433600D</v>
          </cell>
          <cell r="B35443" t="str">
            <v>SUPORTE PARA-LAMA VW TRAS LD ANTIGO</v>
          </cell>
          <cell r="C35443" t="str">
            <v>UM</v>
          </cell>
        </row>
        <row r="35444">
          <cell r="A35444" t="str">
            <v>DT433600E</v>
          </cell>
          <cell r="B35444" t="str">
            <v>SUPORTE PARA-LAMA VW TRAS LE ANTIGO</v>
          </cell>
          <cell r="C35444" t="str">
            <v>UM</v>
          </cell>
        </row>
        <row r="35445">
          <cell r="A35445" t="str">
            <v>DT43360DF</v>
          </cell>
          <cell r="B35445" t="str">
            <v>SUPORTE PARA-LAMA VW TRAS LD ANTIGO  TAC.821.152 - TAC.821.1</v>
          </cell>
          <cell r="C35445" t="str">
            <v>UM</v>
          </cell>
        </row>
        <row r="35446">
          <cell r="A35446" t="str">
            <v>DT43360EF</v>
          </cell>
          <cell r="B35446" t="str">
            <v>SUPORTE PARA-LAMA VW TRAS LE ANTIGO  TAC.821.151 - TAC.821.1</v>
          </cell>
          <cell r="C35446" t="str">
            <v>UM</v>
          </cell>
        </row>
        <row r="35447">
          <cell r="A35447" t="str">
            <v>DT4338000</v>
          </cell>
          <cell r="B35447" t="str">
            <v>PARA-CHOQUE DIANT VW 94 A 2000</v>
          </cell>
          <cell r="C35447" t="str">
            <v>UM</v>
          </cell>
        </row>
        <row r="35448">
          <cell r="A35448" t="str">
            <v>DT433800F</v>
          </cell>
          <cell r="B35448" t="str">
            <v>PARA-CHOQUE DIANT VW 94 A 2000  2RG.807.105.CTR</v>
          </cell>
          <cell r="C35448" t="str">
            <v>UM</v>
          </cell>
        </row>
        <row r="35449">
          <cell r="A35449" t="str">
            <v>DT4340000</v>
          </cell>
          <cell r="B35449" t="str">
            <v>PARA-CHOQUE CENTRAL VOLKS S/SPOILLER</v>
          </cell>
          <cell r="C35449" t="str">
            <v>UM</v>
          </cell>
        </row>
        <row r="35450">
          <cell r="A35450" t="str">
            <v>DT434000F</v>
          </cell>
          <cell r="B35450" t="str">
            <v>PARA-CHOQUE CENTRAL VOLKS S/SPOILLER - 2RL807105</v>
          </cell>
          <cell r="C35450" t="str">
            <v>UM</v>
          </cell>
        </row>
        <row r="35451">
          <cell r="A35451" t="str">
            <v>DT434100D</v>
          </cell>
          <cell r="B35451" t="str">
            <v>PONTEIRA DIR P-CHOQUE VOLKS S/S POILLER FAROL RED</v>
          </cell>
          <cell r="C35451" t="str">
            <v>UM</v>
          </cell>
        </row>
        <row r="35452">
          <cell r="A35452" t="str">
            <v>DT434100E</v>
          </cell>
          <cell r="B35452" t="str">
            <v>PONTEIRA ESQ P-CHOQUE VOLKS S/S POILLER FAROL RED</v>
          </cell>
          <cell r="C35452" t="str">
            <v>UM</v>
          </cell>
        </row>
        <row r="35453">
          <cell r="A35453" t="str">
            <v>DT43410DF</v>
          </cell>
          <cell r="B35453" t="str">
            <v>PONTEIRA DIR P-CHOQUE VOLKS S/SPOILLER FAROL RED - 2S0807102</v>
          </cell>
          <cell r="C35453" t="str">
            <v>UM</v>
          </cell>
        </row>
        <row r="35454">
          <cell r="A35454" t="str">
            <v>DT43410EF</v>
          </cell>
          <cell r="B35454" t="str">
            <v>PONTEIRA ESQ P-CHOQUE VOLKS S/SPOILLER FAROL RED - 2S0807103</v>
          </cell>
          <cell r="C35454" t="str">
            <v>UM</v>
          </cell>
        </row>
        <row r="35455">
          <cell r="A35455" t="str">
            <v>DT4342000</v>
          </cell>
          <cell r="B35455" t="str">
            <v>PARA-CHOQUE CENTRAL VOLKS C/SPOILLER</v>
          </cell>
          <cell r="C35455" t="str">
            <v>UM</v>
          </cell>
        </row>
        <row r="35456">
          <cell r="A35456" t="str">
            <v>DT434200F</v>
          </cell>
          <cell r="B35456" t="str">
            <v>PARA-CHOQUE CENTRAL VOLKS C/SPOILLER - 2VF807105</v>
          </cell>
          <cell r="C35456" t="str">
            <v>UM</v>
          </cell>
        </row>
        <row r="35457">
          <cell r="A35457" t="str">
            <v>DT434300D</v>
          </cell>
          <cell r="B35457" t="str">
            <v>PONTEIRA DIR P-CHOQUE VOLKS C/S POILLER FAROL RED</v>
          </cell>
          <cell r="C35457" t="str">
            <v>UM</v>
          </cell>
        </row>
        <row r="35458">
          <cell r="A35458" t="str">
            <v>DT434300E</v>
          </cell>
          <cell r="B35458" t="str">
            <v>PONTEIRA ESQ P-CHOQUE VOLKS C/S POILLER FAROL RED</v>
          </cell>
          <cell r="C35458" t="str">
            <v>UM</v>
          </cell>
        </row>
        <row r="35459">
          <cell r="A35459" t="str">
            <v>DT43430DF</v>
          </cell>
          <cell r="B35459" t="str">
            <v>PONTEIRA DIR P-CHOQUE VOLKS C/SPOILLER FAROL RED - 2S0807102</v>
          </cell>
          <cell r="C35459" t="str">
            <v>UM</v>
          </cell>
        </row>
        <row r="35460">
          <cell r="A35460" t="str">
            <v>DT43430EF</v>
          </cell>
          <cell r="B35460" t="str">
            <v>PONTEIRA ESQ P-CHOQUE VOLKS C/SPOILLER FAROL RED - 2S0807103</v>
          </cell>
          <cell r="C35460" t="str">
            <v>UM</v>
          </cell>
        </row>
        <row r="35461">
          <cell r="A35461" t="str">
            <v>DT434500D</v>
          </cell>
          <cell r="B35461" t="str">
            <v>PONTEIRA DIR P-CHOQUE VOLKS S/S POILLER FAROL RET</v>
          </cell>
          <cell r="C35461" t="str">
            <v>UM</v>
          </cell>
        </row>
        <row r="35462">
          <cell r="A35462" t="str">
            <v>DT434500E</v>
          </cell>
          <cell r="B35462" t="str">
            <v>PONTEIRA ESQ P-CHOQUE VOLKS S/S POILLER FAROL RET</v>
          </cell>
          <cell r="C35462" t="str">
            <v>UM</v>
          </cell>
        </row>
        <row r="35463">
          <cell r="A35463" t="str">
            <v>DT43450DF</v>
          </cell>
          <cell r="B35463" t="str">
            <v>PONTEIRA DIR P-CHOQUE VOLKS S/SPOILLER FAROL RET - 2RL807103</v>
          </cell>
          <cell r="C35463" t="str">
            <v>UM</v>
          </cell>
        </row>
        <row r="35464">
          <cell r="A35464" t="str">
            <v>DT43450EF</v>
          </cell>
          <cell r="B35464" t="str">
            <v>PONTEIRA ESQ P-CHOQUE VOLKS S/SPOILLER FAROL RET - 2RL807104</v>
          </cell>
          <cell r="C35464" t="str">
            <v>UM</v>
          </cell>
        </row>
        <row r="35465">
          <cell r="A35465" t="str">
            <v>DT434600D</v>
          </cell>
          <cell r="B35465" t="str">
            <v>PONTEIRA DIR P-CHOQUE VOLKS C/S POILLER FAROL RET</v>
          </cell>
          <cell r="C35465" t="str">
            <v>UM</v>
          </cell>
        </row>
        <row r="35466">
          <cell r="A35466" t="str">
            <v>DT434600E</v>
          </cell>
          <cell r="B35466" t="str">
            <v>PONTEIRA ESQ P-CHOQUE VOLKS C/S POILLER FAROL RET</v>
          </cell>
          <cell r="C35466" t="str">
            <v>UM</v>
          </cell>
        </row>
        <row r="35467">
          <cell r="A35467" t="str">
            <v>DT43460DF</v>
          </cell>
          <cell r="B35467" t="str">
            <v>PONTEIRA DIR P-CHOQUE VOLKS C/SPOILLER FAROL RET - 2VF807102</v>
          </cell>
          <cell r="C35467" t="str">
            <v>UM</v>
          </cell>
        </row>
        <row r="35468">
          <cell r="A35468" t="str">
            <v>DT43460EF</v>
          </cell>
          <cell r="B35468" t="str">
            <v>PONTEIRA ESQ P-CHOQUE VOLKS C/SPOILLER FAROL RET - 2VF807103</v>
          </cell>
          <cell r="C35468" t="str">
            <v>UM</v>
          </cell>
        </row>
        <row r="35469">
          <cell r="A35469" t="str">
            <v>DT4347000</v>
          </cell>
          <cell r="B35469" t="str">
            <v>GRADE DIANTEIRA SUPERIOR CONSTELLATION VW</v>
          </cell>
          <cell r="C35469" t="str">
            <v>UM</v>
          </cell>
        </row>
        <row r="35470">
          <cell r="A35470" t="str">
            <v>DT434700F</v>
          </cell>
          <cell r="B35470" t="str">
            <v>GRADE DIANTEIRA SUPERIOR CONSTELLATION VW</v>
          </cell>
          <cell r="C35470" t="str">
            <v>UM</v>
          </cell>
        </row>
        <row r="35471">
          <cell r="A35471" t="str">
            <v>DT434800D</v>
          </cell>
          <cell r="B35471" t="str">
            <v>PONTEIRA P-CHOQUE VOLKS FAROL REDONDO DIR</v>
          </cell>
          <cell r="C35471" t="str">
            <v>UM</v>
          </cell>
        </row>
        <row r="35472">
          <cell r="A35472" t="str">
            <v>DT434800E</v>
          </cell>
          <cell r="B35472" t="str">
            <v>PONTEIRA P-CHOQUE VOLKS FAROL REDONDO ESQ</v>
          </cell>
          <cell r="C35472" t="str">
            <v>UM</v>
          </cell>
        </row>
        <row r="35473">
          <cell r="A35473" t="str">
            <v>DT43480DF</v>
          </cell>
          <cell r="B35473" t="str">
            <v>PONTEIRA P-CHOQUE VOLKS FAROL REDONDO DIR</v>
          </cell>
          <cell r="C35473" t="str">
            <v>UM</v>
          </cell>
        </row>
        <row r="35474">
          <cell r="A35474" t="str">
            <v>DT43480EF</v>
          </cell>
          <cell r="B35474" t="str">
            <v>PONTEIRA P-CHOQUE VOLKS FAROL REDONDO ESQ</v>
          </cell>
          <cell r="C35474" t="str">
            <v>UM</v>
          </cell>
        </row>
        <row r="35475">
          <cell r="A35475" t="str">
            <v>DT4349000</v>
          </cell>
          <cell r="B35475" t="str">
            <v>SUPORTE DO CARDAN VOLKS ONIBUS 16-180E/16-210</v>
          </cell>
          <cell r="C35475" t="str">
            <v>UM</v>
          </cell>
        </row>
        <row r="35476">
          <cell r="A35476" t="str">
            <v>DT434900F</v>
          </cell>
          <cell r="B35476" t="str">
            <v>SUPORTE DO CARDAN VOLKS ONIBUS 16-180E/16-210 - TAR 803 779</v>
          </cell>
          <cell r="C35476" t="str">
            <v>UM</v>
          </cell>
        </row>
        <row r="35477">
          <cell r="A35477" t="str">
            <v>DT4360000</v>
          </cell>
          <cell r="B35477" t="str">
            <v>TAMPA CAIXA BATERIA VW CONSTELL</v>
          </cell>
          <cell r="C35477" t="str">
            <v>UM</v>
          </cell>
        </row>
        <row r="35478">
          <cell r="A35478" t="str">
            <v>DT436000F</v>
          </cell>
          <cell r="B35478" t="str">
            <v>TAMPA CAIXA BATERIA VW CONSTELLTION - 2S2 777 515</v>
          </cell>
          <cell r="C35478" t="str">
            <v>UM</v>
          </cell>
        </row>
        <row r="35479">
          <cell r="A35479" t="str">
            <v>DT436200D</v>
          </cell>
          <cell r="B35479" t="str">
            <v>PONTEIRA DIREITA - CONSTELLATION PESADO</v>
          </cell>
          <cell r="C35479" t="str">
            <v>UM</v>
          </cell>
        </row>
        <row r="35480">
          <cell r="A35480" t="str">
            <v>DT436200E</v>
          </cell>
          <cell r="B35480" t="str">
            <v>PONTEIRA ESQUERDA - CONSTELLATION PESADO</v>
          </cell>
          <cell r="C35480" t="str">
            <v>UM</v>
          </cell>
        </row>
        <row r="35481">
          <cell r="A35481" t="str">
            <v>DT43620DF</v>
          </cell>
          <cell r="B35481" t="str">
            <v>PONTEIRA DIREITA - CONSTELLATION PESADO</v>
          </cell>
          <cell r="C35481" t="str">
            <v>UM</v>
          </cell>
        </row>
        <row r="35482">
          <cell r="A35482" t="str">
            <v>DT43620EF</v>
          </cell>
          <cell r="B35482" t="str">
            <v>PONTEIRA ESQUERDA - CONSTELLATION PESADO</v>
          </cell>
          <cell r="C35482" t="str">
            <v>UM</v>
          </cell>
        </row>
        <row r="35483">
          <cell r="A35483" t="str">
            <v>DT4363000</v>
          </cell>
          <cell r="B35483" t="str">
            <v>MEIO CENTRAL - CONSTELLATION PESADO</v>
          </cell>
          <cell r="C35483" t="str">
            <v>UM</v>
          </cell>
        </row>
        <row r="35484">
          <cell r="A35484" t="str">
            <v>DT436300F</v>
          </cell>
          <cell r="B35484" t="str">
            <v>MEIO CENTRAL - CONSTELLATION PESADO</v>
          </cell>
          <cell r="C35484" t="str">
            <v>UM</v>
          </cell>
        </row>
        <row r="35485">
          <cell r="A35485" t="str">
            <v>DT4433000</v>
          </cell>
          <cell r="B35485" t="str">
            <v>SUPORTE DA PLACA VOLKS</v>
          </cell>
          <cell r="C35485" t="str">
            <v>UM</v>
          </cell>
        </row>
        <row r="35486">
          <cell r="A35486" t="str">
            <v>DT443300F</v>
          </cell>
          <cell r="B35486" t="str">
            <v>SUPORTE DA PLACA VOLKS 4433 - TAP 807 801</v>
          </cell>
          <cell r="C35486" t="str">
            <v>UM</v>
          </cell>
        </row>
        <row r="35487">
          <cell r="A35487" t="str">
            <v>DT443400D</v>
          </cell>
          <cell r="B35487" t="str">
            <v>COLUNA DIANT. CAMINHAO VW APàS 2000 DIR.</v>
          </cell>
          <cell r="C35487" t="str">
            <v>UM</v>
          </cell>
        </row>
        <row r="35488">
          <cell r="A35488" t="str">
            <v>DT443400E</v>
          </cell>
          <cell r="B35488" t="str">
            <v>COLUNA DIANT. CAMINHAO VW APàS 2000 ESQ.</v>
          </cell>
          <cell r="C35488" t="str">
            <v>UM</v>
          </cell>
        </row>
        <row r="35489">
          <cell r="A35489" t="str">
            <v>DT44340DF</v>
          </cell>
          <cell r="B35489" t="str">
            <v>COLUNA DIANT. CAMINHAO VW APOS 2000 DIR. 2VF805029</v>
          </cell>
          <cell r="C35489" t="str">
            <v>UM</v>
          </cell>
        </row>
        <row r="35490">
          <cell r="A35490" t="str">
            <v>DT44340DG</v>
          </cell>
          <cell r="B35490" t="str">
            <v>COLUNA DIANTEIRA VW</v>
          </cell>
          <cell r="C35490" t="str">
            <v>UM</v>
          </cell>
        </row>
        <row r="35491">
          <cell r="A35491" t="str">
            <v>DT44340EF</v>
          </cell>
          <cell r="B35491" t="str">
            <v>COLUNA DIANT. CAMINHAO VW APOS 2000 ESQ. 2VF805030</v>
          </cell>
          <cell r="C35491" t="str">
            <v>UM</v>
          </cell>
        </row>
        <row r="35492">
          <cell r="A35492" t="str">
            <v>DT44340EG</v>
          </cell>
          <cell r="B35492" t="str">
            <v>COLUNA DIANTEIRA VW</v>
          </cell>
          <cell r="C35492" t="str">
            <v>UM</v>
          </cell>
        </row>
        <row r="35493">
          <cell r="A35493" t="str">
            <v>DT443500D</v>
          </cell>
          <cell r="B35493" t="str">
            <v>FOLHA DA PORTA EXTERNA DIR. C/FRISO S/REFORCO &gt;2002</v>
          </cell>
          <cell r="C35493" t="str">
            <v>UM</v>
          </cell>
        </row>
        <row r="35494">
          <cell r="A35494" t="str">
            <v>DT443500E</v>
          </cell>
          <cell r="B35494" t="str">
            <v>FOLHA DA PORTA EXTERNA ESQ. C/FRISO S/REFORCO &gt;2002</v>
          </cell>
          <cell r="C35494" t="str">
            <v>UM</v>
          </cell>
        </row>
        <row r="35495">
          <cell r="A35495" t="str">
            <v>DT44350DF</v>
          </cell>
          <cell r="B35495" t="str">
            <v>CHAPA DA PORTA EXTERNA DIR. C/FRISO S/REFORCO &gt; 2000</v>
          </cell>
          <cell r="C35495" t="str">
            <v>UM</v>
          </cell>
        </row>
        <row r="35496">
          <cell r="A35496" t="str">
            <v>DT44350EF</v>
          </cell>
          <cell r="B35496" t="str">
            <v>FOLHA DA PORTA EXTERNA ESQ. C/FRISO S/REFORCO &gt;2002</v>
          </cell>
          <cell r="C35496" t="str">
            <v>UM</v>
          </cell>
        </row>
        <row r="35497">
          <cell r="A35497" t="str">
            <v>DT443600D</v>
          </cell>
          <cell r="B35497" t="str">
            <v>PORTA VOLKS COMPL. NUA DIR. C/FRISO &gt;2002</v>
          </cell>
          <cell r="C35497" t="str">
            <v>UM</v>
          </cell>
        </row>
        <row r="35498">
          <cell r="A35498" t="str">
            <v>DT443600E</v>
          </cell>
          <cell r="B35498" t="str">
            <v>PORTA VOLKS NUA COMPLETA. ESQ. C/ FRISO &gt; 2002</v>
          </cell>
          <cell r="C35498" t="str">
            <v>UM</v>
          </cell>
        </row>
        <row r="35499">
          <cell r="A35499" t="str">
            <v>DT44360DF</v>
          </cell>
          <cell r="B35499" t="str">
            <v>PORTA COMPLETA NUA DIR. C/FRISO &gt; 2000      4436D</v>
          </cell>
          <cell r="C35499" t="str">
            <v>UM</v>
          </cell>
        </row>
        <row r="35500">
          <cell r="A35500" t="str">
            <v>DT44360EF</v>
          </cell>
          <cell r="B35500" t="str">
            <v>PORTA VOLKS COMPL. NUA ESQ. C/ FRISO &gt; 2002  4436E</v>
          </cell>
          <cell r="C35500" t="str">
            <v>UM</v>
          </cell>
        </row>
        <row r="35501">
          <cell r="A35501" t="str">
            <v>DT443700D</v>
          </cell>
          <cell r="B35501" t="str">
            <v>ASSOALHO LATERAL DIREITO VW</v>
          </cell>
          <cell r="C35501" t="str">
            <v>UM</v>
          </cell>
        </row>
        <row r="35502">
          <cell r="A35502" t="str">
            <v>DT443700E</v>
          </cell>
          <cell r="B35502" t="str">
            <v>ASSOALHO LATERAL ESQUERDO VW</v>
          </cell>
          <cell r="C35502" t="str">
            <v>UM</v>
          </cell>
        </row>
        <row r="35503">
          <cell r="A35503" t="str">
            <v>DT44370DF</v>
          </cell>
          <cell r="B35503" t="str">
            <v>ASSOALHO LATERAL DIREITO VW</v>
          </cell>
          <cell r="C35503" t="str">
            <v>UM</v>
          </cell>
        </row>
        <row r="35504">
          <cell r="A35504" t="str">
            <v>DT44370EF</v>
          </cell>
          <cell r="B35504" t="str">
            <v>ASSOALHO LATERAL ESQUERDO VW</v>
          </cell>
          <cell r="C35504" t="str">
            <v>UM</v>
          </cell>
        </row>
        <row r="35505">
          <cell r="A35505" t="str">
            <v>DT4438000</v>
          </cell>
          <cell r="B35505" t="str">
            <v>FRONTAL SUPERIOR DA CABINE S/FUROS</v>
          </cell>
          <cell r="C35505" t="str">
            <v>UM</v>
          </cell>
        </row>
        <row r="35506">
          <cell r="A35506" t="str">
            <v>DT443800F</v>
          </cell>
          <cell r="B35506" t="str">
            <v>FRONTAL SUPERIOR DA CABINE S/FUROS</v>
          </cell>
          <cell r="C35506" t="str">
            <v>UM</v>
          </cell>
        </row>
        <row r="35507">
          <cell r="A35507" t="str">
            <v>DT4439000</v>
          </cell>
          <cell r="B35507" t="str">
            <v>FRONTAL SUP.DA CABINE S/FUROS ES/RECORTES - 2000</v>
          </cell>
          <cell r="C35507" t="str">
            <v>UM</v>
          </cell>
        </row>
        <row r="35508">
          <cell r="A35508" t="str">
            <v>DT444100D</v>
          </cell>
          <cell r="B35508" t="str">
            <v>PONTEIRA PARACHOQUE DIR VOLKS CONSTELLATION MEDIO</v>
          </cell>
          <cell r="C35508" t="str">
            <v>UM</v>
          </cell>
        </row>
        <row r="35509">
          <cell r="A35509" t="str">
            <v>DT444100E</v>
          </cell>
          <cell r="B35509" t="str">
            <v>PONTEIRA PARACHOQUE ESQ VOLKS CONSTELLATION MEDIO</v>
          </cell>
          <cell r="C35509" t="str">
            <v>UM</v>
          </cell>
        </row>
        <row r="35510">
          <cell r="A35510" t="str">
            <v>DT44410DF</v>
          </cell>
          <cell r="B35510" t="str">
            <v>PONTEIRA DIR VOLKS CONSTELLATION MEDIO</v>
          </cell>
          <cell r="C35510" t="str">
            <v>UM</v>
          </cell>
        </row>
        <row r="35511">
          <cell r="A35511" t="str">
            <v>DT44410EF</v>
          </cell>
          <cell r="B35511" t="str">
            <v>PONTEIRA ESQ VOLKS CONSTELLATION MEDIO</v>
          </cell>
          <cell r="C35511" t="str">
            <v>UM</v>
          </cell>
        </row>
        <row r="35512">
          <cell r="A35512" t="str">
            <v>DT4442000</v>
          </cell>
          <cell r="B35512" t="str">
            <v>PARACHOQUE CENTRAL VOLKS CONSTELLATION MEDIO</v>
          </cell>
          <cell r="C35512" t="str">
            <v>UM</v>
          </cell>
        </row>
        <row r="35513">
          <cell r="A35513" t="str">
            <v>DT444200F</v>
          </cell>
          <cell r="B35513" t="str">
            <v>PARACHOQUE CENTRAL VOLKS CONSTELLATION MEDIO</v>
          </cell>
          <cell r="C35513" t="str">
            <v>UM</v>
          </cell>
        </row>
        <row r="35514">
          <cell r="A35514" t="str">
            <v>DT4443000</v>
          </cell>
          <cell r="B35514" t="str">
            <v>FRONTAL SUPERIOR DA CABINE - DELIVERY ACIMA DE 2005</v>
          </cell>
          <cell r="C35514" t="str">
            <v>UM</v>
          </cell>
        </row>
        <row r="35515">
          <cell r="A35515" t="str">
            <v>DT444300F</v>
          </cell>
          <cell r="B35515" t="str">
            <v>FRONTAL SUPERIOR DA CABINE - DELIVERY ACIMA DE 2005</v>
          </cell>
          <cell r="C35515" t="str">
            <v>UM</v>
          </cell>
        </row>
        <row r="35516">
          <cell r="A35516" t="str">
            <v>DT4482000</v>
          </cell>
          <cell r="B35516" t="str">
            <v>SUPORTE PARA-CHOQUE CENTRAL CONSTELLATION-ESTRIBO 2 DEGRAUS</v>
          </cell>
          <cell r="C35516" t="str">
            <v>UM</v>
          </cell>
        </row>
        <row r="35517">
          <cell r="A35517" t="str">
            <v>DT448200F</v>
          </cell>
          <cell r="B35517" t="str">
            <v>SUPORTE PARA-CHOQUE CENTRAL CONSTELLATION-ESTRIBO 2 DEGRAUS</v>
          </cell>
          <cell r="C35517" t="str">
            <v>UM</v>
          </cell>
        </row>
        <row r="35518">
          <cell r="A35518" t="str">
            <v>DT4483000</v>
          </cell>
          <cell r="B35518" t="str">
            <v>SUPORTE PARA-CHOQUE DELIVERY</v>
          </cell>
          <cell r="C35518" t="str">
            <v>UM</v>
          </cell>
        </row>
        <row r="35519">
          <cell r="A35519" t="str">
            <v>DT448300F</v>
          </cell>
          <cell r="B35519" t="str">
            <v>SUPORTE PARA-CHOQUE DELIVERY</v>
          </cell>
          <cell r="C35519" t="str">
            <v>UM</v>
          </cell>
        </row>
        <row r="35520">
          <cell r="A35520" t="str">
            <v>DT4484000</v>
          </cell>
          <cell r="B35520" t="str">
            <v>SUPORTE PARA-CHOQUE CENTRAL CONSTELLATION-ESTRIBO 3 DEGRAUS</v>
          </cell>
          <cell r="C35520" t="str">
            <v>UM</v>
          </cell>
        </row>
        <row r="35521">
          <cell r="A35521" t="str">
            <v>DT448400F</v>
          </cell>
          <cell r="B35521" t="str">
            <v>SUPORTE PARA-CHOQUE CENTRAL CONSTELLATION-ESTRIBO 3 DEGRAUS</v>
          </cell>
          <cell r="C35521" t="str">
            <v>UM</v>
          </cell>
        </row>
        <row r="35522">
          <cell r="A35522" t="str">
            <v>DT5050000</v>
          </cell>
          <cell r="B35522" t="str">
            <v>1303525604 - PARA-CHOQUE TRASEIRO IVECO</v>
          </cell>
          <cell r="C35522" t="str">
            <v>UM</v>
          </cell>
        </row>
        <row r="35523">
          <cell r="A35523" t="str">
            <v>DT5050FIT</v>
          </cell>
          <cell r="B35523" t="str">
            <v>1303525604 - CJ PARA-CHOQUE TRASEIRO FIAT CINZA 604</v>
          </cell>
          <cell r="C35523" t="str">
            <v>UM</v>
          </cell>
        </row>
        <row r="35524">
          <cell r="A35524" t="str">
            <v>DT5057000</v>
          </cell>
          <cell r="B35524" t="str">
            <v>93904455 - TRAVESSA SUP. CABINA</v>
          </cell>
          <cell r="C35524" t="str">
            <v>UM</v>
          </cell>
        </row>
        <row r="35525">
          <cell r="A35525" t="str">
            <v>DT5062000</v>
          </cell>
          <cell r="B35525" t="str">
            <v>93924303 - ESTR. BAT. PORTA DIR</v>
          </cell>
          <cell r="C35525" t="str">
            <v>UM</v>
          </cell>
        </row>
        <row r="35526">
          <cell r="A35526" t="str">
            <v>DT506400D</v>
          </cell>
          <cell r="B35526" t="str">
            <v>93924231 - LONGARINA DIR.</v>
          </cell>
          <cell r="C35526" t="str">
            <v>UM</v>
          </cell>
        </row>
        <row r="35527">
          <cell r="A35527" t="str">
            <v>DT506400E</v>
          </cell>
          <cell r="B35527" t="str">
            <v>93916591 - LONGARINA ESQ.</v>
          </cell>
          <cell r="C35527" t="str">
            <v>UM</v>
          </cell>
        </row>
        <row r="35528">
          <cell r="A35528" t="str">
            <v>DT5066000</v>
          </cell>
          <cell r="B35528" t="str">
            <v>93924429 - REVESTIMENTO ESQ.</v>
          </cell>
          <cell r="C35528" t="str">
            <v>UM</v>
          </cell>
        </row>
        <row r="35529">
          <cell r="A35529" t="str">
            <v>DT5070000</v>
          </cell>
          <cell r="B35529" t="str">
            <v>93924431 - TRAV SUP PAR TRAS.</v>
          </cell>
          <cell r="C35529" t="str">
            <v>UM</v>
          </cell>
        </row>
        <row r="35530">
          <cell r="A35530" t="str">
            <v>DT5073000</v>
          </cell>
          <cell r="B35530" t="str">
            <v>93924428 - REVESTIMENTO DIR.</v>
          </cell>
          <cell r="C35530" t="str">
            <v>UM</v>
          </cell>
        </row>
        <row r="35531">
          <cell r="A35531" t="str">
            <v>DT5076000</v>
          </cell>
          <cell r="B35531" t="str">
            <v>93900943 - ENCAIXE P/ TRAVESSA INF.</v>
          </cell>
          <cell r="C35531" t="str">
            <v>UM</v>
          </cell>
        </row>
        <row r="35532">
          <cell r="A35532" t="str">
            <v>DT5079000</v>
          </cell>
          <cell r="B35532" t="str">
            <v>939251230 - ENCAIXE TRAV.SUP.</v>
          </cell>
          <cell r="C35532" t="str">
            <v>UM</v>
          </cell>
        </row>
        <row r="35533">
          <cell r="A35533" t="str">
            <v>DT5082000</v>
          </cell>
          <cell r="B35533" t="str">
            <v>93939942 - REVEST. PARA BRISA.</v>
          </cell>
          <cell r="C35533" t="str">
            <v>UM</v>
          </cell>
        </row>
        <row r="35534">
          <cell r="A35534" t="str">
            <v>DT5083000</v>
          </cell>
          <cell r="B35534" t="str">
            <v>93901198 - REFORCO</v>
          </cell>
          <cell r="C35534" t="str">
            <v>UM</v>
          </cell>
        </row>
        <row r="35535">
          <cell r="A35535" t="str">
            <v>DT5084000</v>
          </cell>
          <cell r="B35535" t="str">
            <v>93931241 - REFORCO SUPERIOR DIR.</v>
          </cell>
          <cell r="C35535" t="str">
            <v>UM</v>
          </cell>
        </row>
        <row r="35536">
          <cell r="A35536" t="str">
            <v>DT5085000</v>
          </cell>
          <cell r="B35536" t="str">
            <v>93931242 - REFORCO SUPERIOR ESQ.</v>
          </cell>
          <cell r="C35536" t="str">
            <v>UM</v>
          </cell>
        </row>
        <row r="35537">
          <cell r="A35537" t="str">
            <v>DT509600D</v>
          </cell>
          <cell r="B35537" t="str">
            <v>503120789 - PONT. DIR P.CHOQUE (DAILY) S/PINT</v>
          </cell>
          <cell r="C35537" t="str">
            <v>UM</v>
          </cell>
        </row>
        <row r="35538">
          <cell r="A35538" t="str">
            <v>DT509600E</v>
          </cell>
          <cell r="B35538" t="str">
            <v>503120790 -  PONT. ESQ. P-CHOQUE (DAILY) S/PINT</v>
          </cell>
          <cell r="C35538" t="str">
            <v>UM</v>
          </cell>
        </row>
        <row r="35539">
          <cell r="A35539" t="str">
            <v>DT5097000</v>
          </cell>
          <cell r="B35539" t="str">
            <v>503120791- PARA-CHOQUE CENTRAL (DAILY) S/PINT</v>
          </cell>
          <cell r="C35539" t="str">
            <v>UM</v>
          </cell>
        </row>
        <row r="35540">
          <cell r="A35540" t="str">
            <v>DT5098000</v>
          </cell>
          <cell r="B35540" t="str">
            <v>93828902 - TRAVESSA ANTERIOR</v>
          </cell>
          <cell r="C35540" t="str">
            <v>UM</v>
          </cell>
        </row>
        <row r="35541">
          <cell r="A35541" t="str">
            <v>DT5099000</v>
          </cell>
          <cell r="B35541" t="str">
            <v>RESERVATORIO DE AR  15L</v>
          </cell>
          <cell r="C35541" t="str">
            <v>UM</v>
          </cell>
        </row>
        <row r="35542">
          <cell r="A35542" t="str">
            <v>DT509900F</v>
          </cell>
          <cell r="B35542" t="str">
            <v>RESERVATORIO DE AR  15L    503101997 - 503101997</v>
          </cell>
          <cell r="C35542" t="str">
            <v>UM</v>
          </cell>
        </row>
        <row r="35543">
          <cell r="A35543" t="str">
            <v>DT5103000</v>
          </cell>
          <cell r="B35543" t="str">
            <v>93954404 - TAMPA FAROL NEBLINA</v>
          </cell>
          <cell r="C35543" t="str">
            <v>UM</v>
          </cell>
        </row>
        <row r="35544">
          <cell r="A35544" t="str">
            <v>DT5104000</v>
          </cell>
          <cell r="B35544" t="str">
            <v>TELA DA GRADE FRONTAL  ( RIGILINE)</v>
          </cell>
          <cell r="C35544" t="str">
            <v>UM</v>
          </cell>
        </row>
        <row r="35545">
          <cell r="A35545" t="str">
            <v>DT510800D</v>
          </cell>
          <cell r="B35545" t="str">
            <v>503355350 - PONTEIRA DIR P-CHOQUE (DAILY) S/PINT</v>
          </cell>
          <cell r="C35545" t="str">
            <v>UM</v>
          </cell>
        </row>
        <row r="35546">
          <cell r="A35546" t="str">
            <v>DT510800E</v>
          </cell>
          <cell r="B35546" t="str">
            <v>503355351 - PONTEIRA ESQ P-CHOQUE (DAILY) S/PINT</v>
          </cell>
          <cell r="C35546" t="str">
            <v>UM</v>
          </cell>
        </row>
        <row r="35547">
          <cell r="A35547" t="str">
            <v>DT5109000</v>
          </cell>
          <cell r="B35547" t="str">
            <v>503355352 - PARA-CHOQUE CENTRAL (DAILY) S/PINT</v>
          </cell>
          <cell r="C35547" t="str">
            <v>UM</v>
          </cell>
        </row>
        <row r="35548">
          <cell r="A35548" t="str">
            <v>DT5110000</v>
          </cell>
          <cell r="B35548" t="str">
            <v>952037500 - PARA-CHOQUE (DAILY) DIANT</v>
          </cell>
          <cell r="C35548" t="str">
            <v>UM</v>
          </cell>
        </row>
        <row r="35549">
          <cell r="A35549" t="str">
            <v>DT5121000</v>
          </cell>
          <cell r="B35549" t="str">
            <v>95203891 - REVEST. LATERAL ESQ.</v>
          </cell>
          <cell r="C35549" t="str">
            <v>UM</v>
          </cell>
        </row>
        <row r="35550">
          <cell r="A35550" t="str">
            <v>DT512600D</v>
          </cell>
          <cell r="B35550" t="str">
            <v>95203893 - REVEST. LATERAL DIR.</v>
          </cell>
          <cell r="C35550" t="str">
            <v>UM</v>
          </cell>
        </row>
        <row r="35551">
          <cell r="A35551" t="str">
            <v>DT512600E</v>
          </cell>
          <cell r="B35551" t="str">
            <v>95203894 - REVEST. LATERAL ESQ.</v>
          </cell>
          <cell r="C35551" t="str">
            <v>UM</v>
          </cell>
        </row>
        <row r="35552">
          <cell r="A35552" t="str">
            <v>DT5129000</v>
          </cell>
          <cell r="B35552" t="str">
            <v>95203888 - REVEST. LATERAL ESQ.</v>
          </cell>
          <cell r="C35552" t="str">
            <v>UM</v>
          </cell>
        </row>
        <row r="35553">
          <cell r="A35553" t="str">
            <v>DT5152000</v>
          </cell>
          <cell r="B35553" t="str">
            <v>TAMPA CAIXA DE BATERIA IVECO STRALIS</v>
          </cell>
          <cell r="C35553" t="str">
            <v>UM</v>
          </cell>
        </row>
        <row r="35554">
          <cell r="A35554" t="str">
            <v>DT515200F</v>
          </cell>
          <cell r="B35554" t="str">
            <v>TAMPA CAIXA DE BATERIA IVECO STRALIS - 98427424</v>
          </cell>
          <cell r="C35554" t="str">
            <v>UM</v>
          </cell>
        </row>
        <row r="35555">
          <cell r="A35555" t="str">
            <v>DT5153000</v>
          </cell>
          <cell r="B35555" t="str">
            <v>PARA-LAMA CV UNIV STRALIS-EUROTECH</v>
          </cell>
          <cell r="C35555" t="str">
            <v>UM</v>
          </cell>
        </row>
        <row r="35556">
          <cell r="A35556" t="str">
            <v>DT515300F</v>
          </cell>
          <cell r="B35556" t="str">
            <v>PARA-LAMA CV UNIV STRALIS-EUROTECH</v>
          </cell>
          <cell r="C35556" t="str">
            <v>UM</v>
          </cell>
        </row>
        <row r="35557">
          <cell r="A35557" t="str">
            <v>DT5154000</v>
          </cell>
          <cell r="B35557" t="str">
            <v>PARACHOQUE CENTRAL NEW STRALIS 2007</v>
          </cell>
          <cell r="C35557" t="str">
            <v>UM</v>
          </cell>
        </row>
        <row r="35558">
          <cell r="A35558" t="str">
            <v>DT515400F</v>
          </cell>
          <cell r="B35558" t="str">
            <v>PARACHOQUE CENTRAL NEW STRALIS 2007 - 504284316</v>
          </cell>
          <cell r="C35558" t="str">
            <v>UM</v>
          </cell>
        </row>
        <row r="35559">
          <cell r="A35559" t="str">
            <v>DT515500D</v>
          </cell>
          <cell r="B35559" t="str">
            <v>FAROL DIREITO NEW STRALIS 2007</v>
          </cell>
          <cell r="C35559" t="str">
            <v>UM</v>
          </cell>
        </row>
        <row r="35560">
          <cell r="A35560" t="str">
            <v>DT515500E</v>
          </cell>
          <cell r="B35560" t="str">
            <v>FAROL ESQUERDO NEW STRALIS 2007</v>
          </cell>
          <cell r="C35560" t="str">
            <v>UM</v>
          </cell>
        </row>
        <row r="35561">
          <cell r="A35561" t="str">
            <v>DT51550DF</v>
          </cell>
          <cell r="B35561" t="str">
            <v>FAROL DIREITO NEW STRALIS 2007 - 504238093</v>
          </cell>
          <cell r="C35561" t="str">
            <v>UM</v>
          </cell>
        </row>
        <row r="35562">
          <cell r="A35562" t="str">
            <v>DT51550EF</v>
          </cell>
          <cell r="B35562" t="str">
            <v>FAROL ESQUERDO NEW STRALIS 2007 - 504238117</v>
          </cell>
          <cell r="C35562" t="str">
            <v>UM</v>
          </cell>
        </row>
        <row r="35563">
          <cell r="A35563" t="str">
            <v>DT5156000</v>
          </cell>
          <cell r="B35563" t="str">
            <v>FRONTAL INTERNA NEW DAILY 2006</v>
          </cell>
          <cell r="C35563" t="str">
            <v>UM</v>
          </cell>
        </row>
        <row r="35564">
          <cell r="A35564" t="str">
            <v>DT515600F</v>
          </cell>
          <cell r="B35564" t="str">
            <v>FRONTAL INTERNA NEW DAILY 2006</v>
          </cell>
          <cell r="C35564" t="str">
            <v>UM</v>
          </cell>
        </row>
        <row r="35565">
          <cell r="A35565" t="str">
            <v>DT515700D</v>
          </cell>
          <cell r="B35565" t="str">
            <v>PARALAMA DIR. NEW DAILY 2006</v>
          </cell>
          <cell r="C35565" t="str">
            <v>UM</v>
          </cell>
        </row>
        <row r="35566">
          <cell r="A35566" t="str">
            <v>DT515700E</v>
          </cell>
          <cell r="B35566" t="str">
            <v>PARALAMA ESQ. NEW DAILY 2006</v>
          </cell>
          <cell r="C35566" t="str">
            <v>UM</v>
          </cell>
        </row>
        <row r="35567">
          <cell r="A35567" t="str">
            <v>DT51570DF</v>
          </cell>
          <cell r="B35567" t="str">
            <v>PARALAMA DIR. NEW DAILY 2006</v>
          </cell>
          <cell r="C35567" t="str">
            <v>UM</v>
          </cell>
        </row>
        <row r="35568">
          <cell r="A35568" t="str">
            <v>DT51570EF</v>
          </cell>
          <cell r="B35568" t="str">
            <v>PARALAMA ESQ. NEW DAILY 2006</v>
          </cell>
          <cell r="C35568" t="str">
            <v>UM</v>
          </cell>
        </row>
        <row r="35569">
          <cell r="A35569" t="str">
            <v>DT5159000</v>
          </cell>
          <cell r="B35569" t="str">
            <v>CAPO NEW DAILY 2006</v>
          </cell>
          <cell r="C35569" t="str">
            <v>UM</v>
          </cell>
        </row>
        <row r="35570">
          <cell r="A35570" t="str">
            <v>DT515900F</v>
          </cell>
          <cell r="B35570" t="str">
            <v>CAPO NEW DAILY 2006</v>
          </cell>
          <cell r="C35570" t="str">
            <v>UM</v>
          </cell>
        </row>
        <row r="35571">
          <cell r="A35571" t="str">
            <v>DT5160000</v>
          </cell>
          <cell r="B35571" t="str">
            <v>PARA CHOQUE FRONTAL DAILY - NEW DAILY 2006</v>
          </cell>
          <cell r="C35571" t="str">
            <v>UM</v>
          </cell>
        </row>
        <row r="35572">
          <cell r="A35572" t="str">
            <v>DT516000F</v>
          </cell>
          <cell r="B35572" t="str">
            <v>PARA CHOQUE FRONTAL DAILY</v>
          </cell>
          <cell r="C35572" t="str">
            <v>UM</v>
          </cell>
        </row>
        <row r="35573">
          <cell r="A35573" t="str">
            <v>DT5161000</v>
          </cell>
          <cell r="B35573" t="str">
            <v>GRADE FRONTAL DAILY - NEW DAILY 2006</v>
          </cell>
          <cell r="C35573" t="str">
            <v>UM</v>
          </cell>
        </row>
        <row r="35574">
          <cell r="A35574" t="str">
            <v>DT516100F</v>
          </cell>
          <cell r="B35574" t="str">
            <v>GRADE FRONTAL DAILY</v>
          </cell>
          <cell r="C35574" t="str">
            <v>UM</v>
          </cell>
        </row>
        <row r="35575">
          <cell r="A35575" t="str">
            <v>DT516200D</v>
          </cell>
          <cell r="B35575" t="str">
            <v>PORTA DIREITA NEW STRALIS 2007</v>
          </cell>
          <cell r="C35575" t="str">
            <v>UM</v>
          </cell>
        </row>
        <row r="35576">
          <cell r="A35576" t="str">
            <v>DT516200E</v>
          </cell>
          <cell r="B35576" t="str">
            <v>PORTA ESQUERDA NEW STRALIS 2007</v>
          </cell>
          <cell r="C35576" t="str">
            <v>UM</v>
          </cell>
        </row>
        <row r="35577">
          <cell r="A35577" t="str">
            <v>DT51620DF</v>
          </cell>
          <cell r="B35577" t="str">
            <v>PORTA DIREITA NEW STRALIS 2007</v>
          </cell>
          <cell r="C35577" t="str">
            <v>UM</v>
          </cell>
        </row>
        <row r="35578">
          <cell r="A35578" t="str">
            <v>DT51620EF</v>
          </cell>
          <cell r="B35578" t="str">
            <v>PORTA ESQUERDA NEW STRALIS 2007</v>
          </cell>
          <cell r="C35578" t="str">
            <v>UM</v>
          </cell>
        </row>
        <row r="35579">
          <cell r="A35579" t="str">
            <v>DT5163000</v>
          </cell>
          <cell r="B35579" t="str">
            <v>MEIO PARALAMA IVECO STRALIS</v>
          </cell>
          <cell r="C35579" t="str">
            <v>UM</v>
          </cell>
        </row>
        <row r="35580">
          <cell r="A35580" t="str">
            <v>DT516300F</v>
          </cell>
          <cell r="B35580" t="str">
            <v>MEIO PARALAMA IVECO STRALIS</v>
          </cell>
          <cell r="C35580" t="str">
            <v>UM</v>
          </cell>
        </row>
        <row r="35581">
          <cell r="A35581" t="str">
            <v>DT516400D</v>
          </cell>
          <cell r="B35581" t="str">
            <v>PORTA DIREITA NEW DAILY 2006</v>
          </cell>
          <cell r="C35581" t="str">
            <v>UM</v>
          </cell>
        </row>
        <row r="35582">
          <cell r="A35582" t="str">
            <v>DT516400E</v>
          </cell>
          <cell r="B35582" t="str">
            <v>PORTA ESQUERDA NEW DAILY 2006</v>
          </cell>
          <cell r="C35582" t="str">
            <v>UM</v>
          </cell>
        </row>
        <row r="35583">
          <cell r="A35583" t="str">
            <v>DT51640DF</v>
          </cell>
          <cell r="B35583" t="str">
            <v>PORTA DIREITA NEW DAILY 2006</v>
          </cell>
          <cell r="C35583" t="str">
            <v>UM</v>
          </cell>
        </row>
        <row r="35584">
          <cell r="A35584" t="str">
            <v>DT51640EF</v>
          </cell>
          <cell r="B35584" t="str">
            <v>PORTA ESQUERDA NEW DAILY 2006</v>
          </cell>
          <cell r="C35584" t="str">
            <v>UM</v>
          </cell>
        </row>
        <row r="35585">
          <cell r="A35585" t="str">
            <v>DT516500D</v>
          </cell>
          <cell r="B35585" t="str">
            <v>DEFLETOR DE AR DIREITO NEW STRALIS 2007</v>
          </cell>
          <cell r="C35585" t="str">
            <v>UM</v>
          </cell>
        </row>
        <row r="35586">
          <cell r="A35586" t="str">
            <v>DT516500E</v>
          </cell>
          <cell r="B35586" t="str">
            <v>DEFLETOR DE AR ESQUERDO NEW STRALIS 2007</v>
          </cell>
          <cell r="C35586" t="str">
            <v>UM</v>
          </cell>
        </row>
        <row r="35587">
          <cell r="A35587" t="str">
            <v>DT51650DF</v>
          </cell>
          <cell r="B35587" t="str">
            <v>DEFLETOR DE AR DIREITO NEW STRALIS 2007</v>
          </cell>
          <cell r="C35587" t="str">
            <v>UM</v>
          </cell>
        </row>
        <row r="35588">
          <cell r="A35588" t="str">
            <v>DT51650EF</v>
          </cell>
          <cell r="B35588" t="str">
            <v>DEFLETOR DE AR ESQUERDO NEW STRALIS 2007</v>
          </cell>
          <cell r="C35588" t="str">
            <v>UM</v>
          </cell>
        </row>
        <row r="35589">
          <cell r="A35589" t="str">
            <v>DT5166000</v>
          </cell>
          <cell r="B35589" t="str">
            <v>CINTA STRALIS</v>
          </cell>
          <cell r="C35589" t="str">
            <v>UM</v>
          </cell>
        </row>
        <row r="35590">
          <cell r="A35590" t="str">
            <v>DT516600f</v>
          </cell>
          <cell r="B35590" t="str">
            <v>CINTA STRALIS</v>
          </cell>
          <cell r="C35590" t="str">
            <v>UM</v>
          </cell>
        </row>
        <row r="35591">
          <cell r="A35591" t="str">
            <v>DT5167000</v>
          </cell>
          <cell r="B35591" t="str">
            <v>PARA-CHOQUE INF CENTRAL NEW STRALIS</v>
          </cell>
          <cell r="C35591" t="str">
            <v>UM</v>
          </cell>
        </row>
        <row r="35592">
          <cell r="A35592" t="str">
            <v>DT516700F</v>
          </cell>
          <cell r="B35592" t="str">
            <v>PARA-CHOQUE INF CENTRAL NEW STRALIS</v>
          </cell>
          <cell r="C35592" t="str">
            <v>UM</v>
          </cell>
        </row>
        <row r="35593">
          <cell r="A35593" t="str">
            <v>DT516800D</v>
          </cell>
          <cell r="B35593" t="str">
            <v>PARA-CHOQUE INF DIR NEW STRALIS</v>
          </cell>
          <cell r="C35593" t="str">
            <v>UM</v>
          </cell>
        </row>
        <row r="35594">
          <cell r="A35594" t="str">
            <v>DT516800E</v>
          </cell>
          <cell r="B35594" t="str">
            <v>PARA-CHOQUE INF ESQ NEW STRALIS</v>
          </cell>
          <cell r="C35594" t="str">
            <v>UM</v>
          </cell>
        </row>
        <row r="35595">
          <cell r="A35595" t="str">
            <v>DT51680DF</v>
          </cell>
          <cell r="B35595" t="str">
            <v>PARA-CHOQUE INF DIR NEW STRALIS</v>
          </cell>
          <cell r="C35595" t="str">
            <v>UM</v>
          </cell>
        </row>
        <row r="35596">
          <cell r="A35596" t="str">
            <v>DT51680EF</v>
          </cell>
          <cell r="B35596" t="str">
            <v>PARA-CHOQUE INF ESQ NEW STRALIS</v>
          </cell>
          <cell r="C35596" t="str">
            <v>UM</v>
          </cell>
        </row>
        <row r="35597">
          <cell r="A35597" t="str">
            <v>DT5169000</v>
          </cell>
          <cell r="B35597" t="str">
            <v>PARA-CHOQUE DIANTEIRO FT DUCATO</v>
          </cell>
          <cell r="C35597" t="str">
            <v>UM</v>
          </cell>
        </row>
        <row r="35598">
          <cell r="A35598" t="str">
            <v>DT516900F</v>
          </cell>
          <cell r="B35598" t="str">
            <v>PARA-CHOQUE DIANTEIRO FT DUCATO</v>
          </cell>
          <cell r="C35598" t="str">
            <v>UM</v>
          </cell>
        </row>
        <row r="35599">
          <cell r="A35599" t="str">
            <v>DT517000D</v>
          </cell>
          <cell r="B35599" t="str">
            <v>ESTRIBO DIREITO STRALIS</v>
          </cell>
          <cell r="C35599" t="str">
            <v>UM</v>
          </cell>
        </row>
        <row r="35600">
          <cell r="A35600" t="str">
            <v>DT517000E</v>
          </cell>
          <cell r="B35600" t="str">
            <v>ESTRIBO ESQUERDO STRALIS</v>
          </cell>
          <cell r="C35600" t="str">
            <v>UM</v>
          </cell>
        </row>
        <row r="35601">
          <cell r="A35601" t="str">
            <v>DT51700DF</v>
          </cell>
          <cell r="B35601" t="str">
            <v>ESTRIBO DIREITO STRALIS</v>
          </cell>
          <cell r="C35601" t="str">
            <v>UM</v>
          </cell>
        </row>
        <row r="35602">
          <cell r="A35602" t="str">
            <v>DT51700EF</v>
          </cell>
          <cell r="B35602" t="str">
            <v>ESTRIBO ESQUERDO STRALIS</v>
          </cell>
          <cell r="C35602" t="str">
            <v>UM</v>
          </cell>
        </row>
        <row r="35603">
          <cell r="A35603" t="str">
            <v>DT5171000</v>
          </cell>
          <cell r="B35603" t="str">
            <v>GRADE FRONTAL NEW STRALIS 2007</v>
          </cell>
          <cell r="C35603" t="str">
            <v>UM</v>
          </cell>
        </row>
        <row r="35604">
          <cell r="A35604" t="str">
            <v>DT517100F</v>
          </cell>
          <cell r="B35604" t="str">
            <v>GRADE FRONTAL NEW STRALIS 2007</v>
          </cell>
          <cell r="C35604" t="str">
            <v>UM</v>
          </cell>
        </row>
        <row r="35605">
          <cell r="A35605" t="str">
            <v>DT5172000</v>
          </cell>
          <cell r="B35605" t="str">
            <v>GRADE FRONTAL STRALIS</v>
          </cell>
          <cell r="C35605" t="str">
            <v>UM</v>
          </cell>
        </row>
        <row r="35606">
          <cell r="A35606" t="str">
            <v>DT517200F</v>
          </cell>
          <cell r="B35606" t="str">
            <v>GRADE FRONTAL STRALIS</v>
          </cell>
          <cell r="C35606" t="str">
            <v>UM</v>
          </cell>
        </row>
        <row r="35607">
          <cell r="A35607" t="str">
            <v>DT517300D</v>
          </cell>
          <cell r="B35607" t="str">
            <v>ACABAMENTO SUP. DO ESTRIBO DIREITO STRALIS</v>
          </cell>
          <cell r="C35607" t="str">
            <v>UM</v>
          </cell>
        </row>
        <row r="35608">
          <cell r="A35608" t="str">
            <v>DT517300E</v>
          </cell>
          <cell r="B35608" t="str">
            <v>ACABAMENTO SUP. DO ESTRIBO ESQUERDO STRALIS</v>
          </cell>
          <cell r="C35608" t="str">
            <v>UM</v>
          </cell>
        </row>
        <row r="35609">
          <cell r="A35609" t="str">
            <v>DT51730DF</v>
          </cell>
          <cell r="B35609" t="str">
            <v>ACABAMENTO SUP. DO ESTRIBO DIREITO STRALIS</v>
          </cell>
          <cell r="C35609" t="str">
            <v>UM</v>
          </cell>
        </row>
        <row r="35610">
          <cell r="A35610" t="str">
            <v>DT51730EF</v>
          </cell>
          <cell r="B35610" t="str">
            <v>ACABAMENTO SUP. DO ESTRIBO ESQUERDO STRALIS</v>
          </cell>
          <cell r="C35610" t="str">
            <v>UM</v>
          </cell>
        </row>
        <row r="35611">
          <cell r="A35611" t="str">
            <v>DT517400D</v>
          </cell>
          <cell r="B35611" t="str">
            <v>ACABAMENTO INF. DO ESTRIBO DIREITO STRALIS</v>
          </cell>
          <cell r="C35611" t="str">
            <v>UM</v>
          </cell>
        </row>
        <row r="35612">
          <cell r="A35612" t="str">
            <v>DT517400E</v>
          </cell>
          <cell r="B35612" t="str">
            <v>ACABAMENTO INF. DO ESTRIBO ESQUERDO STRALIS</v>
          </cell>
          <cell r="C35612" t="str">
            <v>UM</v>
          </cell>
        </row>
        <row r="35613">
          <cell r="A35613" t="str">
            <v>DT51740DF</v>
          </cell>
          <cell r="B35613" t="str">
            <v>ACABAMENTO INF. DO ESTRIBO DIREITO STRALIS</v>
          </cell>
          <cell r="C35613" t="str">
            <v>UM</v>
          </cell>
        </row>
        <row r="35614">
          <cell r="A35614" t="str">
            <v>DT51740EF</v>
          </cell>
          <cell r="B35614" t="str">
            <v>ACABAMENTO INF. DO ESTRIBO ESQUERDO STRALIS</v>
          </cell>
          <cell r="C35614" t="str">
            <v>UM</v>
          </cell>
        </row>
        <row r="35615">
          <cell r="A35615" t="str">
            <v>DT517500D</v>
          </cell>
          <cell r="B35615" t="str">
            <v>ESTRIBO SUPERIOR DIREITO STRALIS</v>
          </cell>
          <cell r="C35615" t="str">
            <v>UM</v>
          </cell>
        </row>
        <row r="35616">
          <cell r="A35616" t="str">
            <v>DT517500E</v>
          </cell>
          <cell r="B35616" t="str">
            <v>ESTRIBO SUPERIOR ESQUERDO STRALIS</v>
          </cell>
          <cell r="C35616" t="str">
            <v>UM</v>
          </cell>
        </row>
        <row r="35617">
          <cell r="A35617" t="str">
            <v>DT51750DF</v>
          </cell>
          <cell r="B35617" t="str">
            <v>ESTRIBO SUPERIOR DIREITO STRALIS</v>
          </cell>
          <cell r="C35617" t="str">
            <v>UM</v>
          </cell>
        </row>
        <row r="35618">
          <cell r="A35618" t="str">
            <v>DT51750EF</v>
          </cell>
          <cell r="B35618" t="str">
            <v>ESTRIBO SUPERIOR ESQUERDO STRALIS</v>
          </cell>
          <cell r="C35618" t="str">
            <v>UM</v>
          </cell>
        </row>
        <row r="35619">
          <cell r="A35619" t="str">
            <v>DT6004000</v>
          </cell>
          <cell r="B35619" t="str">
            <v>SUPORTE DO RADIADOR 112/113</v>
          </cell>
          <cell r="C35619" t="str">
            <v>UM</v>
          </cell>
        </row>
        <row r="35620">
          <cell r="A35620" t="str">
            <v>DT600400F</v>
          </cell>
          <cell r="B35620" t="str">
            <v>SUPORTE DO RADIADOR 112/113     6004 - 1342982</v>
          </cell>
          <cell r="C35620" t="str">
            <v>UM</v>
          </cell>
        </row>
        <row r="35621">
          <cell r="A35621" t="str">
            <v>DT6011000</v>
          </cell>
          <cell r="B35621" t="str">
            <v>CINTA DO TANQUE COMBUSTIVEL</v>
          </cell>
          <cell r="C35621" t="str">
            <v>UM</v>
          </cell>
        </row>
        <row r="35622">
          <cell r="A35622" t="str">
            <v>DT601100F</v>
          </cell>
          <cell r="B35622" t="str">
            <v>CINTA DO TANQUE COMBUSTIVEL     6011 - 1676627</v>
          </cell>
          <cell r="C35622" t="str">
            <v>UM</v>
          </cell>
        </row>
        <row r="35623">
          <cell r="A35623" t="str">
            <v>DT601600F</v>
          </cell>
          <cell r="B35623" t="str">
            <v>SUP. RADIADOR SCANIA 112 ANTIGO 6016 - 1342983</v>
          </cell>
          <cell r="C35623" t="str">
            <v>UM</v>
          </cell>
        </row>
        <row r="35624">
          <cell r="A35624" t="str">
            <v>DT6020000</v>
          </cell>
          <cell r="B35624" t="str">
            <v>BALIZA DIRECIONAL</v>
          </cell>
          <cell r="C35624" t="str">
            <v>UM</v>
          </cell>
        </row>
        <row r="35625">
          <cell r="A35625" t="str">
            <v>DT602000F</v>
          </cell>
          <cell r="B35625" t="str">
            <v>BALIZA DIRECIONAL               6020 - 308564</v>
          </cell>
          <cell r="C35625" t="str">
            <v>UM</v>
          </cell>
        </row>
        <row r="35626">
          <cell r="A35626" t="str">
            <v>DT6025000</v>
          </cell>
          <cell r="B35626" t="str">
            <v>PARA-LAMA CAVALO SCANIA (CINZA)</v>
          </cell>
          <cell r="C35626" t="str">
            <v>UM</v>
          </cell>
        </row>
        <row r="35627">
          <cell r="A35627" t="str">
            <v>DT602500F</v>
          </cell>
          <cell r="B35627" t="str">
            <v>PARA-LAMA CAVALO SCANIA (CINZA)      6025 - 16 78 122P</v>
          </cell>
          <cell r="C35627" t="str">
            <v>UM</v>
          </cell>
        </row>
        <row r="35628">
          <cell r="A35628" t="str">
            <v>DT602500P</v>
          </cell>
          <cell r="B35628" t="str">
            <v>PARA-LAMA CAVALO SCANIA (PRETO) REC</v>
          </cell>
          <cell r="C35628" t="str">
            <v>UM</v>
          </cell>
        </row>
        <row r="35629">
          <cell r="A35629" t="str">
            <v>DT60250PF</v>
          </cell>
          <cell r="B35629" t="str">
            <v>PARA-LAMA CAVALO SCANIA (PRETO) REC     6025P - 1 678 122A</v>
          </cell>
          <cell r="C35629" t="str">
            <v>UM</v>
          </cell>
        </row>
        <row r="35630">
          <cell r="A35630" t="str">
            <v>DT6035000</v>
          </cell>
          <cell r="B35630" t="str">
            <v>RESERVATORIO DO AR 16L</v>
          </cell>
          <cell r="C35630" t="str">
            <v>UM</v>
          </cell>
        </row>
        <row r="35631">
          <cell r="A35631" t="str">
            <v>DT603500F</v>
          </cell>
          <cell r="B35631" t="str">
            <v>RESERVATORIO DO AR 16L          6035 - 1674472</v>
          </cell>
          <cell r="C35631" t="str">
            <v>UM</v>
          </cell>
        </row>
        <row r="35632">
          <cell r="A35632" t="str">
            <v>DT6036000</v>
          </cell>
          <cell r="B35632" t="str">
            <v>RESERVATORIO DO AR 27L</v>
          </cell>
          <cell r="C35632" t="str">
            <v>UM</v>
          </cell>
        </row>
        <row r="35633">
          <cell r="A35633" t="str">
            <v>DT603600F</v>
          </cell>
          <cell r="B35633" t="str">
            <v>RESERVATORIO DO AR 27L</v>
          </cell>
          <cell r="C35633" t="str">
            <v>UM</v>
          </cell>
        </row>
        <row r="35634">
          <cell r="A35634" t="str">
            <v>DT6037000</v>
          </cell>
          <cell r="B35634" t="str">
            <v>SUPORTE DO PARALAMA</v>
          </cell>
          <cell r="C35634" t="str">
            <v>UM</v>
          </cell>
        </row>
        <row r="35635">
          <cell r="A35635" t="str">
            <v>DT603700F</v>
          </cell>
          <cell r="B35635" t="str">
            <v>SUPORTE DO PARALAMA             6037 - 522950</v>
          </cell>
          <cell r="C35635" t="str">
            <v>UM</v>
          </cell>
        </row>
        <row r="35636">
          <cell r="A35636" t="str">
            <v>DT603700G</v>
          </cell>
          <cell r="B35636" t="str">
            <v>SUPORTE DO PµRA-CHOQUE</v>
          </cell>
          <cell r="C35636" t="str">
            <v>UM</v>
          </cell>
        </row>
        <row r="35637">
          <cell r="A35637" t="str">
            <v>DT6038000</v>
          </cell>
          <cell r="B35637" t="str">
            <v>ABRACADEIRA DO PARA-LAMA</v>
          </cell>
          <cell r="C35637" t="str">
            <v>UM</v>
          </cell>
        </row>
        <row r="35638">
          <cell r="A35638" t="str">
            <v>DT603800F</v>
          </cell>
          <cell r="B35638" t="str">
            <v>ABRACADEIRA DO PARA-LAMA        6038 - 538186</v>
          </cell>
          <cell r="C35638" t="str">
            <v>UM</v>
          </cell>
        </row>
        <row r="35639">
          <cell r="A35639" t="str">
            <v>DT603800G</v>
          </cell>
          <cell r="B35639" t="str">
            <v>ABRAADEIRA DO PµRA-CHOQUE</v>
          </cell>
          <cell r="C35639" t="str">
            <v>UM</v>
          </cell>
        </row>
        <row r="35640">
          <cell r="A35640" t="str">
            <v>DT603900D</v>
          </cell>
          <cell r="B35640" t="str">
            <v>SUPORTE DO PARALAMA DIR</v>
          </cell>
          <cell r="C35640" t="str">
            <v>UM</v>
          </cell>
        </row>
        <row r="35641">
          <cell r="A35641" t="str">
            <v>DT603900E</v>
          </cell>
          <cell r="B35641" t="str">
            <v>SUPORTE DO PARALAMA ESQ</v>
          </cell>
          <cell r="C35641" t="str">
            <v>UM</v>
          </cell>
        </row>
        <row r="35642">
          <cell r="A35642" t="str">
            <v>DT60390DF</v>
          </cell>
          <cell r="B35642" t="str">
            <v>SUPORTE DO PARALAMA DIR         6039 - 1677340</v>
          </cell>
          <cell r="C35642" t="str">
            <v>UM</v>
          </cell>
        </row>
        <row r="35643">
          <cell r="A35643" t="str">
            <v>DT60390EF</v>
          </cell>
          <cell r="B35643" t="str">
            <v>SUPORTE DO PARALAMA ESQ         6039 - 1677339</v>
          </cell>
          <cell r="C35643" t="str">
            <v>UM</v>
          </cell>
        </row>
        <row r="35644">
          <cell r="A35644" t="str">
            <v>DT604000D</v>
          </cell>
          <cell r="B35644" t="str">
            <v>FIXACAO DO PARALAMA DIR</v>
          </cell>
          <cell r="C35644" t="str">
            <v>UM</v>
          </cell>
        </row>
        <row r="35645">
          <cell r="A35645" t="str">
            <v>DT604000E</v>
          </cell>
          <cell r="B35645" t="str">
            <v>FIXACAO DO PARALAMA ESQ</v>
          </cell>
          <cell r="C35645" t="str">
            <v>UM</v>
          </cell>
        </row>
        <row r="35646">
          <cell r="A35646" t="str">
            <v>DT60400DF</v>
          </cell>
          <cell r="B35646" t="str">
            <v>FIXACAO DO PARALAMA DIR         6040 - 1677344</v>
          </cell>
          <cell r="C35646" t="str">
            <v>UM</v>
          </cell>
        </row>
        <row r="35647">
          <cell r="A35647" t="str">
            <v>DT60400EF</v>
          </cell>
          <cell r="B35647" t="str">
            <v>FIXACAO DO PARALAMA ESQ         6040 - 1677343</v>
          </cell>
          <cell r="C35647" t="str">
            <v>UM</v>
          </cell>
        </row>
        <row r="35648">
          <cell r="A35648" t="str">
            <v>DT6041000</v>
          </cell>
          <cell r="B35648" t="str">
            <v>CHAPA FIXACAO PARA LAMA</v>
          </cell>
          <cell r="C35648" t="str">
            <v>UM</v>
          </cell>
        </row>
        <row r="35649">
          <cell r="A35649" t="str">
            <v>DT604100F</v>
          </cell>
          <cell r="B35649" t="str">
            <v>CHAPA FIXACAO PARA LAMA      6041 - 1677341</v>
          </cell>
          <cell r="C35649" t="str">
            <v>UM</v>
          </cell>
        </row>
        <row r="35650">
          <cell r="A35650" t="str">
            <v>DT6042000</v>
          </cell>
          <cell r="B35650" t="str">
            <v>CHAPA FIXACAO PARA LAMA(3PORCAS)</v>
          </cell>
          <cell r="C35650" t="str">
            <v>UM</v>
          </cell>
        </row>
        <row r="35651">
          <cell r="A35651" t="str">
            <v>DT604200F</v>
          </cell>
          <cell r="B35651" t="str">
            <v>CHAPA FIXACAO PARA LAMA(3PORCAS)6042 - 1677342</v>
          </cell>
          <cell r="C35651" t="str">
            <v>UM</v>
          </cell>
        </row>
        <row r="35652">
          <cell r="A35652" t="str">
            <v>DT6043000</v>
          </cell>
          <cell r="B35652" t="str">
            <v>VARAO TUBULAR REDONDO</v>
          </cell>
          <cell r="C35652" t="str">
            <v>UM</v>
          </cell>
        </row>
        <row r="35653">
          <cell r="A35653" t="str">
            <v>DT604300F</v>
          </cell>
          <cell r="B35653" t="str">
            <v>VARAO TUBULAR REDONDO           6043 - 522945</v>
          </cell>
          <cell r="C35653" t="str">
            <v>UM</v>
          </cell>
        </row>
        <row r="35654">
          <cell r="A35654" t="str">
            <v>DT6044000</v>
          </cell>
          <cell r="B35654" t="str">
            <v>FIXACAO DO APARABARRO</v>
          </cell>
          <cell r="C35654" t="str">
            <v>UM</v>
          </cell>
        </row>
        <row r="35655">
          <cell r="A35655" t="str">
            <v>DT604400F</v>
          </cell>
          <cell r="B35655" t="str">
            <v>FIXACAO DO APARABARRO           6044</v>
          </cell>
          <cell r="C35655" t="str">
            <v>UM</v>
          </cell>
        </row>
        <row r="35656">
          <cell r="A35656" t="str">
            <v>DT6045000</v>
          </cell>
          <cell r="B35656" t="str">
            <v>CHAPA DE FIXACAO  SUPORTE (113) 6045</v>
          </cell>
          <cell r="C35656" t="str">
            <v>UM</v>
          </cell>
        </row>
        <row r="35657">
          <cell r="A35657" t="str">
            <v>DT6048000</v>
          </cell>
          <cell r="B35657" t="str">
            <v>CHAPA APOIO ABRACADEIRA</v>
          </cell>
          <cell r="C35657" t="str">
            <v>UM</v>
          </cell>
        </row>
        <row r="35658">
          <cell r="A35658" t="str">
            <v>DT604800F</v>
          </cell>
          <cell r="B35658" t="str">
            <v>CHAPA APOIO ABRACADEIRA         6048 - 525655</v>
          </cell>
          <cell r="C35658" t="str">
            <v>UM</v>
          </cell>
        </row>
        <row r="35659">
          <cell r="A35659" t="str">
            <v>DT604800G</v>
          </cell>
          <cell r="B35659" t="str">
            <v>APOIO ABRAADEIRA DO PµRA-CHOQUE</v>
          </cell>
          <cell r="C35659" t="str">
            <v>UM</v>
          </cell>
        </row>
        <row r="35660">
          <cell r="A35660" t="str">
            <v>DT6049000</v>
          </cell>
          <cell r="B35660" t="str">
            <v>ABRACADEIRA 4"    CINZA         6049</v>
          </cell>
          <cell r="C35660" t="str">
            <v>UM</v>
          </cell>
        </row>
        <row r="35661">
          <cell r="A35661" t="str">
            <v>DT6050000</v>
          </cell>
          <cell r="B35661" t="str">
            <v>PARA-LAMA CAVALO SCANIA (SERIE IV)</v>
          </cell>
          <cell r="C35661" t="str">
            <v>UM</v>
          </cell>
        </row>
        <row r="35662">
          <cell r="A35662" t="str">
            <v>DT605000F</v>
          </cell>
          <cell r="B35662" t="str">
            <v>PARA-LAMA CAVALO SCANIA (SERIE IV) REC  6050 - 14 35 075</v>
          </cell>
          <cell r="C35662" t="str">
            <v>UM</v>
          </cell>
        </row>
        <row r="35663">
          <cell r="A35663" t="str">
            <v>DT6051000</v>
          </cell>
          <cell r="B35663" t="str">
            <v>MEIO PARA-LAMA CAVALO SCANIA DIANTEIRO</v>
          </cell>
          <cell r="C35663" t="str">
            <v>UM</v>
          </cell>
        </row>
        <row r="35664">
          <cell r="A35664" t="str">
            <v>DT605100F</v>
          </cell>
          <cell r="B35664" t="str">
            <v>MEIO PARA-LAMA CAVALO SCANIA DIANTEIRO REC     6051F</v>
          </cell>
          <cell r="C35664" t="str">
            <v>UM</v>
          </cell>
        </row>
        <row r="35665">
          <cell r="A35665" t="str">
            <v>DT605100P</v>
          </cell>
          <cell r="B35665" t="str">
            <v>MEIO PARA-LAMA CV SCANIA DIANT PRETO        6051P</v>
          </cell>
          <cell r="C35665" t="str">
            <v>UM</v>
          </cell>
        </row>
        <row r="35666">
          <cell r="A35666" t="str">
            <v>DT60510PF</v>
          </cell>
          <cell r="B35666" t="str">
            <v>MEIO PARA-LAMA CV SCANIA DIANT PRETO REC    6051PF</v>
          </cell>
          <cell r="C35666" t="str">
            <v>UM</v>
          </cell>
        </row>
        <row r="35667">
          <cell r="A35667" t="str">
            <v>DT6052000</v>
          </cell>
          <cell r="B35667" t="str">
            <v>MEIO PARA-LAMA CAVALO SCANIA TRASEIRO</v>
          </cell>
          <cell r="C35667" t="str">
            <v>UM</v>
          </cell>
        </row>
        <row r="35668">
          <cell r="A35668" t="str">
            <v>DT605200F</v>
          </cell>
          <cell r="B35668" t="str">
            <v>MEIO PARA-LAMA CAVALO SCANIA TRASEIRO REC        6052F</v>
          </cell>
          <cell r="C35668" t="str">
            <v>UM</v>
          </cell>
        </row>
        <row r="35669">
          <cell r="A35669" t="str">
            <v>DT605200P</v>
          </cell>
          <cell r="B35669" t="str">
            <v>MEIO PARA-LAMA CV SCANIA TRAS PRETO          6052P</v>
          </cell>
          <cell r="C35669" t="str">
            <v>UM</v>
          </cell>
        </row>
        <row r="35670">
          <cell r="A35670" t="str">
            <v>DT60520PF</v>
          </cell>
          <cell r="B35670" t="str">
            <v>MEIO PARA-LAMA CV SCANIA TRAS PRETO REC      6052PF</v>
          </cell>
          <cell r="C35670" t="str">
            <v>UM</v>
          </cell>
        </row>
        <row r="35671">
          <cell r="A35671" t="str">
            <v>DT6054000</v>
          </cell>
          <cell r="B35671" t="str">
            <v>MEIO P.LAMA CV SCANIA TE/DD (114/24) SERIE IV</v>
          </cell>
          <cell r="C35671" t="str">
            <v>UM</v>
          </cell>
        </row>
        <row r="35672">
          <cell r="A35672" t="str">
            <v>DT605400F</v>
          </cell>
          <cell r="B35672" t="str">
            <v>MEIO P.LAMA CV SCANIA TE/DD (114/24) SERIE IV REC  6054F</v>
          </cell>
          <cell r="C35672" t="str">
            <v>UM</v>
          </cell>
        </row>
        <row r="35673">
          <cell r="A35673" t="str">
            <v>DT6055000</v>
          </cell>
          <cell r="B35673" t="str">
            <v>MEIO P.LAMA CV SCANIA TD/DE (114/24) SERIE IV</v>
          </cell>
          <cell r="C35673" t="str">
            <v>UM</v>
          </cell>
        </row>
        <row r="35674">
          <cell r="A35674" t="str">
            <v>DT605500F</v>
          </cell>
          <cell r="B35674" t="str">
            <v>MEIO P.LAMA CV SCANIA TD/DE (114/24) SERIE IV REC  6055F</v>
          </cell>
          <cell r="C35674" t="str">
            <v>UM</v>
          </cell>
        </row>
        <row r="35675">
          <cell r="A35675" t="str">
            <v>DT6058000</v>
          </cell>
          <cell r="B35675" t="str">
            <v>CINTA DO TANQUE - 167 013 2</v>
          </cell>
          <cell r="C35675" t="str">
            <v>UM</v>
          </cell>
        </row>
        <row r="35676">
          <cell r="A35676" t="str">
            <v>DT605800F</v>
          </cell>
          <cell r="B35676" t="str">
            <v>CINTA DO TANQUE - 167 013 2</v>
          </cell>
          <cell r="C35676" t="str">
            <v>UM</v>
          </cell>
        </row>
        <row r="35677">
          <cell r="A35677" t="str">
            <v>DT6059000</v>
          </cell>
          <cell r="B35677" t="str">
            <v>PARA-LAMA UNIVERSAL CARRETA/BI-TREM (2 EIXOS)</v>
          </cell>
          <cell r="C35677" t="str">
            <v>UM</v>
          </cell>
        </row>
        <row r="35678">
          <cell r="A35678" t="str">
            <v>DT605900F</v>
          </cell>
          <cell r="B35678" t="str">
            <v>PARA-LAMA UNIVERSAL CARRETA/BI-TREM (2 EIXOS) REC</v>
          </cell>
          <cell r="C35678" t="str">
            <v>UM</v>
          </cell>
        </row>
        <row r="35679">
          <cell r="A35679" t="str">
            <v>DT6060000</v>
          </cell>
          <cell r="B35679" t="str">
            <v>CHAPA CENTRAL P-LAMA UNIV CARRETA/BI-TREM 3 EIXO</v>
          </cell>
          <cell r="C35679" t="str">
            <v>UM</v>
          </cell>
        </row>
        <row r="35680">
          <cell r="A35680" t="str">
            <v>DT606000F</v>
          </cell>
          <cell r="B35680" t="str">
            <v>CHAPA CENTRAL P-LAMA UNIV CARRETA/BI-TREM 3 EIXO REC</v>
          </cell>
          <cell r="C35680" t="str">
            <v>UM</v>
          </cell>
        </row>
        <row r="35681">
          <cell r="A35681" t="str">
            <v>DT6061000</v>
          </cell>
          <cell r="B35681" t="str">
            <v>KIT FIXADOR TANQUE ( SCANIA 112 )</v>
          </cell>
          <cell r="C35681" t="str">
            <v>UM</v>
          </cell>
        </row>
        <row r="35682">
          <cell r="A35682" t="str">
            <v>DT6062000</v>
          </cell>
          <cell r="B35682" t="str">
            <v>KIT FIXADOR TANQUE ( SCANIA 113 )</v>
          </cell>
          <cell r="C35682" t="str">
            <v>UM</v>
          </cell>
        </row>
        <row r="35683">
          <cell r="A35683" t="str">
            <v>DT606200F</v>
          </cell>
          <cell r="B35683" t="str">
            <v>KIT FIXADOR TANQUE ( SCANIA 113 )</v>
          </cell>
          <cell r="C35683" t="str">
            <v>UM</v>
          </cell>
        </row>
        <row r="35684">
          <cell r="A35684" t="str">
            <v>DT6066000</v>
          </cell>
          <cell r="B35684" t="str">
            <v>CHAPA FIX. PµRA-LAMA</v>
          </cell>
          <cell r="C35684" t="str">
            <v>UM</v>
          </cell>
        </row>
        <row r="35685">
          <cell r="A35685" t="str">
            <v>DT6067000</v>
          </cell>
          <cell r="B35685" t="str">
            <v>MEIO PARA-LAMA UNIV C/ENC CARRETA/BI-TREM 2/3 EIXO</v>
          </cell>
          <cell r="C35685" t="str">
            <v>UM</v>
          </cell>
        </row>
        <row r="35686">
          <cell r="A35686" t="str">
            <v>DT606700F</v>
          </cell>
          <cell r="B35686" t="str">
            <v>MEIO PARA-LAMA UNIV C/ENC CARRETA/BI-TREM 2/3 EIXO REC</v>
          </cell>
          <cell r="C35686" t="str">
            <v>UM</v>
          </cell>
        </row>
        <row r="35687">
          <cell r="A35687" t="str">
            <v>DT6068000</v>
          </cell>
          <cell r="B35687" t="str">
            <v>MEIO PARA-LAMA UNIV S/ENC CARRETA/BI-TREM 2/3 EIXO</v>
          </cell>
          <cell r="C35687" t="str">
            <v>UM</v>
          </cell>
        </row>
        <row r="35688">
          <cell r="A35688" t="str">
            <v>DT606800F</v>
          </cell>
          <cell r="B35688" t="str">
            <v>MEIO PARA-LAMA UNIV S/ENC CARRETA/BI-TREM 2/3 EIXO REC</v>
          </cell>
          <cell r="C35688" t="str">
            <v>UM</v>
          </cell>
        </row>
        <row r="35689">
          <cell r="A35689" t="str">
            <v>DT6069000</v>
          </cell>
          <cell r="B35689" t="str">
            <v>PARA-LAMA PLASTICO CENTRAL NOMA</v>
          </cell>
          <cell r="C35689" t="str">
            <v>UM</v>
          </cell>
        </row>
        <row r="35690">
          <cell r="A35690" t="str">
            <v>DT6070000</v>
          </cell>
          <cell r="B35690" t="str">
            <v>PARA-CHOQUE FRONTAL (CENTRAL)</v>
          </cell>
          <cell r="C35690" t="str">
            <v>UM</v>
          </cell>
        </row>
        <row r="35691">
          <cell r="A35691" t="str">
            <v>DT607000F</v>
          </cell>
          <cell r="B35691" t="str">
            <v>PARA-CHOQUE FRONTAL (CENTRAL)    6070 - 1324596</v>
          </cell>
          <cell r="C35691" t="str">
            <v>UM</v>
          </cell>
        </row>
        <row r="35692">
          <cell r="A35692" t="str">
            <v>DT607100D</v>
          </cell>
          <cell r="B35692" t="str">
            <v>LATERAL PARA-CHOQUE FRONTAL DIR</v>
          </cell>
          <cell r="C35692" t="str">
            <v>UM</v>
          </cell>
        </row>
        <row r="35693">
          <cell r="A35693" t="str">
            <v>DT607100E</v>
          </cell>
          <cell r="B35693" t="str">
            <v>LATERAL PARA-CHOQUE FRONTAL ESQ</v>
          </cell>
          <cell r="C35693" t="str">
            <v>UM</v>
          </cell>
        </row>
        <row r="35694">
          <cell r="A35694" t="str">
            <v>DT60710DF</v>
          </cell>
          <cell r="B35694" t="str">
            <v>LATERAL PARA-CHOQUE FRONTAL DIR   6071D - 1324598</v>
          </cell>
          <cell r="C35694" t="str">
            <v>UM</v>
          </cell>
        </row>
        <row r="35695">
          <cell r="A35695" t="str">
            <v>DT60710EF</v>
          </cell>
          <cell r="B35695" t="str">
            <v>LATERAL PARA-CHOQUE FRONTAL ESQ   6071E - 1324597</v>
          </cell>
          <cell r="C35695" t="str">
            <v>UM</v>
          </cell>
        </row>
        <row r="35696">
          <cell r="A35696" t="str">
            <v>DT607200D</v>
          </cell>
          <cell r="B35696" t="str">
            <v>ENCAIXE DO FAROL DIR</v>
          </cell>
          <cell r="C35696" t="str">
            <v>UM</v>
          </cell>
        </row>
        <row r="35697">
          <cell r="A35697" t="str">
            <v>DT607200E</v>
          </cell>
          <cell r="B35697" t="str">
            <v>ENCAIXE DO FAROL ESQ</v>
          </cell>
          <cell r="C35697" t="str">
            <v>UM</v>
          </cell>
        </row>
        <row r="35698">
          <cell r="A35698" t="str">
            <v>DT60720DF</v>
          </cell>
          <cell r="B35698" t="str">
            <v>ENCAIXE DO FAROL DIR      6072D - 1324600</v>
          </cell>
          <cell r="C35698" t="str">
            <v>UM</v>
          </cell>
        </row>
        <row r="35699">
          <cell r="A35699" t="str">
            <v>DT60720EF</v>
          </cell>
          <cell r="B35699" t="str">
            <v>ENCAIXE DO FAROL ESQ      6072E - 1324599</v>
          </cell>
          <cell r="C35699" t="str">
            <v>UM</v>
          </cell>
        </row>
        <row r="35700">
          <cell r="A35700" t="str">
            <v>DT607300D</v>
          </cell>
          <cell r="B35700" t="str">
            <v>COBERTURA DO ESTRIBO DIR</v>
          </cell>
          <cell r="C35700" t="str">
            <v>UM</v>
          </cell>
        </row>
        <row r="35701">
          <cell r="A35701" t="str">
            <v>DT607300E</v>
          </cell>
          <cell r="B35701" t="str">
            <v>COBERTURA DO ESTRIBO ESQ</v>
          </cell>
          <cell r="C35701" t="str">
            <v>UM</v>
          </cell>
        </row>
        <row r="35702">
          <cell r="A35702" t="str">
            <v>DT60730DF</v>
          </cell>
          <cell r="B35702" t="str">
            <v>COBERTURA DO ESTRIBO DIR      6073D - 1354594</v>
          </cell>
          <cell r="C35702" t="str">
            <v>UM</v>
          </cell>
        </row>
        <row r="35703">
          <cell r="A35703" t="str">
            <v>DT60730EF</v>
          </cell>
          <cell r="B35703" t="str">
            <v>COBERTURA DO ESTRIBO ESQ      6073E - 1354593</v>
          </cell>
          <cell r="C35703" t="str">
            <v>UM</v>
          </cell>
        </row>
        <row r="35704">
          <cell r="A35704" t="str">
            <v>DT6074000</v>
          </cell>
          <cell r="B35704" t="str">
            <v>GRADE INFERIOR                                  6074</v>
          </cell>
          <cell r="C35704" t="str">
            <v>UM</v>
          </cell>
        </row>
        <row r="35705">
          <cell r="A35705" t="str">
            <v>DT6075000</v>
          </cell>
          <cell r="B35705" t="str">
            <v>GRADE CENTRAL                                  6075</v>
          </cell>
          <cell r="C35705" t="str">
            <v>UM</v>
          </cell>
        </row>
        <row r="35706">
          <cell r="A35706" t="str">
            <v>DT607600D</v>
          </cell>
          <cell r="B35706" t="str">
            <v>ACABAMENTO DO DEFLETOR DIR - CABINA P</v>
          </cell>
          <cell r="C35706" t="str">
            <v>UM</v>
          </cell>
        </row>
        <row r="35707">
          <cell r="A35707" t="str">
            <v>DT607600E</v>
          </cell>
          <cell r="B35707" t="str">
            <v>ACABAMENTO DO DEFLETOR ESQ - CABINA P</v>
          </cell>
          <cell r="C35707" t="str">
            <v>UM</v>
          </cell>
        </row>
        <row r="35708">
          <cell r="A35708" t="str">
            <v>DT60760DF</v>
          </cell>
          <cell r="B35708" t="str">
            <v>ACABAMENTO DO DEFLETOR DIR - CABINA P       6076D - 1370108</v>
          </cell>
          <cell r="C35708" t="str">
            <v>UM</v>
          </cell>
        </row>
        <row r="35709">
          <cell r="A35709" t="str">
            <v>DT60760EF</v>
          </cell>
          <cell r="B35709" t="str">
            <v>ACABAMENTO DO DEFLETOR ESQ - CABINA P       6076E - 1370107</v>
          </cell>
          <cell r="C35709" t="str">
            <v>UM</v>
          </cell>
        </row>
        <row r="35710">
          <cell r="A35710" t="str">
            <v>DT607700D</v>
          </cell>
          <cell r="B35710" t="str">
            <v>DEFLETOR DIREITO - CABINA R</v>
          </cell>
          <cell r="C35710" t="str">
            <v>UM</v>
          </cell>
        </row>
        <row r="35711">
          <cell r="A35711" t="str">
            <v>DT607700E</v>
          </cell>
          <cell r="B35711" t="str">
            <v>DEFLETOR ESQUERDO - CABINA</v>
          </cell>
          <cell r="C35711" t="str">
            <v>UM</v>
          </cell>
        </row>
        <row r="35712">
          <cell r="A35712" t="str">
            <v>DT60770DF</v>
          </cell>
          <cell r="B35712" t="str">
            <v>DEFLETOR DIREITO - CABINA R         6077D - 1370330</v>
          </cell>
          <cell r="C35712" t="str">
            <v>UM</v>
          </cell>
        </row>
        <row r="35713">
          <cell r="A35713" t="str">
            <v>DT60770EF</v>
          </cell>
          <cell r="B35713" t="str">
            <v>DEFLETOR ESQUERDO - CABINA R         6077E - 1370329</v>
          </cell>
          <cell r="C35713" t="str">
            <v>UM</v>
          </cell>
        </row>
        <row r="35714">
          <cell r="A35714" t="str">
            <v>DT6078000</v>
          </cell>
          <cell r="B35714" t="str">
            <v>GRADE INFERIOR - CABINA P      6078 - 1371754</v>
          </cell>
          <cell r="C35714" t="str">
            <v>UM</v>
          </cell>
        </row>
        <row r="35715">
          <cell r="A35715" t="str">
            <v>DT607800F</v>
          </cell>
          <cell r="B35715" t="str">
            <v>GRADE INFERIOR - CABINA P      6078 - 1371754</v>
          </cell>
          <cell r="C35715" t="str">
            <v>UM</v>
          </cell>
        </row>
        <row r="35716">
          <cell r="A35716" t="str">
            <v>DT6079000</v>
          </cell>
          <cell r="B35716" t="str">
            <v>GRADE CENTRAL - CABINA R      6079 - 1371757</v>
          </cell>
          <cell r="C35716" t="str">
            <v>UM</v>
          </cell>
        </row>
        <row r="35717">
          <cell r="A35717" t="str">
            <v>DT607900F</v>
          </cell>
          <cell r="B35717" t="str">
            <v>GRADE CENTRAL - CABINA R      6079 - 1371757</v>
          </cell>
          <cell r="C35717" t="str">
            <v>UM</v>
          </cell>
        </row>
        <row r="35718">
          <cell r="A35718" t="str">
            <v>DT6080000</v>
          </cell>
          <cell r="B35718" t="str">
            <v>GRADE INFERIOR - CABINA R        6080 - 1371758</v>
          </cell>
          <cell r="C35718" t="str">
            <v>UM</v>
          </cell>
        </row>
        <row r="35719">
          <cell r="A35719" t="str">
            <v>DT608000F</v>
          </cell>
          <cell r="B35719" t="str">
            <v>GRADE INFERIOR - CABINA R        6080 - 1371758</v>
          </cell>
          <cell r="C35719" t="str">
            <v>UM</v>
          </cell>
        </row>
        <row r="35720">
          <cell r="A35720" t="str">
            <v>DT6081000</v>
          </cell>
          <cell r="B35720" t="str">
            <v>PARA-CHOQUE FRONTAL</v>
          </cell>
          <cell r="C35720" t="str">
            <v>UM</v>
          </cell>
        </row>
        <row r="35721">
          <cell r="A35721" t="str">
            <v>DT608100F</v>
          </cell>
          <cell r="B35721" t="str">
            <v>PARA-CHOQUE FRONTAL          6081 - 1376832</v>
          </cell>
          <cell r="C35721" t="str">
            <v>UM</v>
          </cell>
        </row>
        <row r="35722">
          <cell r="A35722" t="str">
            <v>DT6082000</v>
          </cell>
          <cell r="B35722" t="str">
            <v>PAINEL FRONTAL SUPERIOR DA CABINA</v>
          </cell>
          <cell r="C35722" t="str">
            <v>UM</v>
          </cell>
        </row>
        <row r="35723">
          <cell r="A35723" t="str">
            <v>DT608200F</v>
          </cell>
          <cell r="B35723" t="str">
            <v>PAINEL FRONTAL SUPERIOR DA CABINA      6082 - 1383609</v>
          </cell>
          <cell r="C35723" t="str">
            <v>UM</v>
          </cell>
        </row>
        <row r="35724">
          <cell r="A35724" t="str">
            <v>DT608300D</v>
          </cell>
          <cell r="B35724" t="str">
            <v>DEFLETOR DIREITO - CABINA P</v>
          </cell>
          <cell r="C35724" t="str">
            <v>UM</v>
          </cell>
        </row>
        <row r="35725">
          <cell r="A35725" t="str">
            <v>DT608300E</v>
          </cell>
          <cell r="B35725" t="str">
            <v>DEFLETOR ESQUERDO - CABINA P</v>
          </cell>
          <cell r="C35725" t="str">
            <v>UM</v>
          </cell>
        </row>
        <row r="35726">
          <cell r="A35726" t="str">
            <v>DT60830DF</v>
          </cell>
          <cell r="B35726" t="str">
            <v>DEFLETOR DIREITO - CABINA P           6083D - 1386958</v>
          </cell>
          <cell r="C35726" t="str">
            <v>UM</v>
          </cell>
        </row>
        <row r="35727">
          <cell r="A35727" t="str">
            <v>DT60830EF</v>
          </cell>
          <cell r="B35727" t="str">
            <v>DEFLETOR ESQUERDO - CABINA P           6083E - 1386957</v>
          </cell>
          <cell r="C35727" t="str">
            <v>UM</v>
          </cell>
        </row>
        <row r="35728">
          <cell r="A35728" t="str">
            <v>DT608400D</v>
          </cell>
          <cell r="B35728" t="str">
            <v>ACABAMENTO INT DEFLETOR DIR - CABINA P</v>
          </cell>
          <cell r="C35728" t="str">
            <v>UM</v>
          </cell>
        </row>
        <row r="35729">
          <cell r="A35729" t="str">
            <v>DT608400E</v>
          </cell>
          <cell r="B35729" t="str">
            <v>ACABAMENTO INT DEFLETOR ESQ - CABINA P</v>
          </cell>
          <cell r="C35729" t="str">
            <v>UM</v>
          </cell>
        </row>
        <row r="35730">
          <cell r="A35730" t="str">
            <v>DT60840DF</v>
          </cell>
          <cell r="B35730" t="str">
            <v>ACABAMENTO INT DEFLETOR DIR - CABINA P     6084D - 1386960</v>
          </cell>
          <cell r="C35730" t="str">
            <v>UM</v>
          </cell>
        </row>
        <row r="35731">
          <cell r="A35731" t="str">
            <v>DT60840EF</v>
          </cell>
          <cell r="B35731" t="str">
            <v>ACABAMENTO INT DEFLETOR DIR - CABINA P     6084D - 1386960</v>
          </cell>
          <cell r="C35731" t="str">
            <v>UM</v>
          </cell>
        </row>
        <row r="35732">
          <cell r="A35732" t="str">
            <v>DT6085000</v>
          </cell>
          <cell r="B35732" t="str">
            <v>ACABAMENTO DO ESTRIBO</v>
          </cell>
          <cell r="C35732" t="str">
            <v>UM</v>
          </cell>
        </row>
        <row r="35733">
          <cell r="A35733" t="str">
            <v>DT608500F</v>
          </cell>
          <cell r="B35733" t="str">
            <v>ACABAMENTO DO ESTRIBO             6085 - 1390074</v>
          </cell>
          <cell r="C35733" t="str">
            <v>UM</v>
          </cell>
        </row>
        <row r="35734">
          <cell r="A35734" t="str">
            <v>DT6086000</v>
          </cell>
          <cell r="B35734" t="str">
            <v>ACABAMENTO DO ESTRIBO</v>
          </cell>
          <cell r="C35734" t="str">
            <v>UM</v>
          </cell>
        </row>
        <row r="35735">
          <cell r="A35735" t="str">
            <v>DT608600F</v>
          </cell>
          <cell r="B35735" t="str">
            <v>ACABAMENTO DO ESTRIBO             6086 - 1390075</v>
          </cell>
          <cell r="C35735" t="str">
            <v>UM</v>
          </cell>
        </row>
        <row r="35736">
          <cell r="A35736" t="str">
            <v>DT6087000</v>
          </cell>
          <cell r="B35736" t="str">
            <v>GRADE FRONTAL - CABINA R</v>
          </cell>
          <cell r="C35736" t="str">
            <v>UM</v>
          </cell>
        </row>
        <row r="35737">
          <cell r="A35737" t="str">
            <v>DT608700F</v>
          </cell>
          <cell r="B35737" t="str">
            <v>GRADE FRONTAL - CABINA R           6087 - 1397570</v>
          </cell>
          <cell r="C35737" t="str">
            <v>UM</v>
          </cell>
        </row>
        <row r="35738">
          <cell r="A35738" t="str">
            <v>DT6088000</v>
          </cell>
          <cell r="B35738" t="str">
            <v>GRADE FRONTAL - CABINA P</v>
          </cell>
          <cell r="C35738" t="str">
            <v>UM</v>
          </cell>
        </row>
        <row r="35739">
          <cell r="A35739" t="str">
            <v>DT608800F</v>
          </cell>
          <cell r="B35739" t="str">
            <v>GRADE FRONTAL - CABINA P          6088 - 1397571</v>
          </cell>
          <cell r="C35739" t="str">
            <v>UM</v>
          </cell>
        </row>
        <row r="35740">
          <cell r="A35740" t="str">
            <v>DT6089000</v>
          </cell>
          <cell r="B35740" t="str">
            <v>GRADE SUP DO PAINEL FRONTAL - CABINA R     6089</v>
          </cell>
          <cell r="C35740" t="str">
            <v>UM</v>
          </cell>
        </row>
        <row r="35741">
          <cell r="A35741" t="str">
            <v>DT6090000</v>
          </cell>
          <cell r="B35741" t="str">
            <v>GRADE SUP DO PAINEL FRONTAL - CABINA P        6090</v>
          </cell>
          <cell r="C35741" t="str">
            <v>UM</v>
          </cell>
        </row>
        <row r="35742">
          <cell r="A35742" t="str">
            <v>DT609100D</v>
          </cell>
          <cell r="B35742" t="str">
            <v>PARA-LAMA CAB LR/LT 114/124 DIANT DIR/TRAS ESQ - 1408466</v>
          </cell>
          <cell r="C35742" t="str">
            <v>UM</v>
          </cell>
        </row>
        <row r="35743">
          <cell r="A35743" t="str">
            <v>DT609100E</v>
          </cell>
          <cell r="B35743" t="str">
            <v>PARA-LAMA CAB LR/LT 114/124 DIANT ESQ/TRAS DIR - 1408465</v>
          </cell>
          <cell r="C35743" t="str">
            <v>UM</v>
          </cell>
        </row>
        <row r="35744">
          <cell r="A35744" t="str">
            <v>DT60910DF</v>
          </cell>
          <cell r="B35744" t="str">
            <v>PARA-LAMA CAB LR/LT 114/124 DIANT DIR/TRAS ESQ REC - 1408466</v>
          </cell>
          <cell r="C35744" t="str">
            <v>UM</v>
          </cell>
        </row>
        <row r="35745">
          <cell r="A35745" t="str">
            <v>DT60910EF</v>
          </cell>
          <cell r="B35745" t="str">
            <v>PARA-LAMA CAB LR/LT 114/124 DIANT ESQ/TRAS DIR REC - 1408465</v>
          </cell>
          <cell r="C35745" t="str">
            <v>UM</v>
          </cell>
        </row>
        <row r="35746">
          <cell r="A35746" t="str">
            <v>DT6091CDF</v>
          </cell>
          <cell r="B35746" t="str">
            <v>PARA-LAMA CAB LR/LT 114/124 DIANT DIR/TRAS ESQ REC - 1408466</v>
          </cell>
          <cell r="C35746" t="str">
            <v>UM</v>
          </cell>
        </row>
        <row r="35747">
          <cell r="A35747" t="str">
            <v>DT6091CEF</v>
          </cell>
          <cell r="B35747" t="str">
            <v>PARA-LAMA CAB LR/LT 114/124 DIANT ESQ/TRAS DIR REC - 1408465</v>
          </cell>
          <cell r="C35747" t="str">
            <v>UM</v>
          </cell>
        </row>
        <row r="35748">
          <cell r="A35748" t="str">
            <v>DT6092000</v>
          </cell>
          <cell r="B35748" t="str">
            <v>PARA-CHOQUE SCANIA T113</v>
          </cell>
          <cell r="C35748" t="str">
            <v>UM</v>
          </cell>
        </row>
        <row r="35749">
          <cell r="A35749" t="str">
            <v>DT6093000</v>
          </cell>
          <cell r="B35749" t="str">
            <v>257745 LAMINA PARACHOQUE CONF.DES.1674540</v>
          </cell>
          <cell r="C35749" t="str">
            <v>UM</v>
          </cell>
        </row>
        <row r="35750">
          <cell r="A35750" t="str">
            <v>DT6094000</v>
          </cell>
          <cell r="B35750" t="str">
            <v>TAMPA DA CAIXA DE BATERIA SCANIA</v>
          </cell>
          <cell r="C35750" t="str">
            <v>UM</v>
          </cell>
        </row>
        <row r="35751">
          <cell r="A35751" t="str">
            <v>DT609400F</v>
          </cell>
          <cell r="B35751" t="str">
            <v>TAMPA DA CAIXA DE BATERIA SCANIA            6094 - 1362693</v>
          </cell>
          <cell r="C35751" t="str">
            <v>UM</v>
          </cell>
        </row>
        <row r="35752">
          <cell r="A35752" t="str">
            <v>DT6095000</v>
          </cell>
          <cell r="B35752" t="str">
            <v>PARA-CHOQUE SCANIA T113</v>
          </cell>
          <cell r="C35752" t="str">
            <v>UM</v>
          </cell>
        </row>
        <row r="35753">
          <cell r="A35753" t="str">
            <v>DT6096000</v>
          </cell>
          <cell r="B35753" t="str">
            <v>PARA-CHOQUE SCANIA R113</v>
          </cell>
          <cell r="C35753" t="str">
            <v>UM</v>
          </cell>
        </row>
        <row r="35754">
          <cell r="A35754" t="str">
            <v>DT609700D</v>
          </cell>
          <cell r="B35754" t="str">
            <v>VEDACAO DO PARA-LAMA LD          6097D - 1364666</v>
          </cell>
          <cell r="C35754" t="str">
            <v>UM</v>
          </cell>
        </row>
        <row r="35755">
          <cell r="A35755" t="str">
            <v>DT609700E</v>
          </cell>
          <cell r="B35755" t="str">
            <v>VEDACAO DO PARA-LAMA LE          6097E - 1364665</v>
          </cell>
          <cell r="C35755" t="str">
            <v>UM</v>
          </cell>
        </row>
        <row r="35756">
          <cell r="A35756" t="str">
            <v>DT60970DF</v>
          </cell>
          <cell r="B35756" t="str">
            <v>VEDACAO DO PARA-LAMA LD          6097D - 1364666</v>
          </cell>
          <cell r="C35756" t="str">
            <v>UM</v>
          </cell>
        </row>
        <row r="35757">
          <cell r="A35757" t="str">
            <v>DT60970EF</v>
          </cell>
          <cell r="B35757" t="str">
            <v>VEDACAO DO PARA-LAMA LE          6097E - 1364665</v>
          </cell>
          <cell r="C35757" t="str">
            <v>UM</v>
          </cell>
        </row>
        <row r="35758">
          <cell r="A35758" t="str">
            <v>DT609800D</v>
          </cell>
          <cell r="B35758" t="str">
            <v>GUARNICAO DO PARA-LAMA LD</v>
          </cell>
          <cell r="C35758" t="str">
            <v>UM</v>
          </cell>
        </row>
        <row r="35759">
          <cell r="A35759" t="str">
            <v>DT609800E</v>
          </cell>
          <cell r="B35759" t="str">
            <v>GUARNICAO DO PARA-LAMA LE</v>
          </cell>
          <cell r="C35759" t="str">
            <v>UM</v>
          </cell>
        </row>
        <row r="35760">
          <cell r="A35760" t="str">
            <v>DT60980DF</v>
          </cell>
          <cell r="B35760" t="str">
            <v>GUARNICAO DO PARA-LAMA LD      6098D - 1517650</v>
          </cell>
          <cell r="C35760" t="str">
            <v>UM</v>
          </cell>
        </row>
        <row r="35761">
          <cell r="A35761" t="str">
            <v>DT60980EF</v>
          </cell>
          <cell r="B35761" t="str">
            <v>GUARNICAO DO PARA-LAMA LE          6098E - 1517649</v>
          </cell>
          <cell r="C35761" t="str">
            <v>UM</v>
          </cell>
        </row>
        <row r="35762">
          <cell r="A35762" t="str">
            <v>DT6099000</v>
          </cell>
          <cell r="B35762" t="str">
            <v>PARA-CHOQUE CENTRAL CONSTELLATION PESADO</v>
          </cell>
          <cell r="C35762" t="str">
            <v>UM</v>
          </cell>
        </row>
        <row r="35763">
          <cell r="A35763" t="str">
            <v>DT610100D</v>
          </cell>
          <cell r="B35763" t="str">
            <v>ACABAMENTO INTERNO DEFLETOR SCANIA R - DIREITO</v>
          </cell>
          <cell r="C35763" t="str">
            <v>UM</v>
          </cell>
        </row>
        <row r="35764">
          <cell r="A35764" t="str">
            <v>DT610100E</v>
          </cell>
          <cell r="B35764" t="str">
            <v>ACABAMENTO INTERNO DEFLETOR SCANIA R - ESQUERDO</v>
          </cell>
          <cell r="C35764" t="str">
            <v>UM</v>
          </cell>
        </row>
        <row r="35765">
          <cell r="A35765" t="str">
            <v>DT61010DF</v>
          </cell>
          <cell r="B35765" t="str">
            <v>ACABAMENTO INTERNO DEFLETOR SCANIA R - DIREITO - 1381566</v>
          </cell>
          <cell r="C35765" t="str">
            <v>UM</v>
          </cell>
        </row>
        <row r="35766">
          <cell r="A35766" t="str">
            <v>DT61010DG</v>
          </cell>
          <cell r="B35766" t="str">
            <v>INTERNO DO DEFLECTOR</v>
          </cell>
          <cell r="C35766" t="str">
            <v>UM</v>
          </cell>
        </row>
        <row r="35767">
          <cell r="A35767" t="str">
            <v>DT61010EF</v>
          </cell>
          <cell r="B35767" t="str">
            <v>ACABAMENTO INTERNO DEFLETOR SCANIA R - ESQUERDO - 1381565</v>
          </cell>
          <cell r="C35767" t="str">
            <v>UM</v>
          </cell>
        </row>
        <row r="35768">
          <cell r="A35768" t="str">
            <v>DT61010EG</v>
          </cell>
          <cell r="B35768" t="str">
            <v>INTERNO DO DEFLECTOR</v>
          </cell>
          <cell r="C35768" t="str">
            <v>UM</v>
          </cell>
        </row>
        <row r="35769">
          <cell r="A35769" t="str">
            <v>DT610200D</v>
          </cell>
          <cell r="B35769" t="str">
            <v>PORTA DIREITA SCANIA</v>
          </cell>
          <cell r="C35769" t="str">
            <v>UM</v>
          </cell>
        </row>
        <row r="35770">
          <cell r="A35770" t="str">
            <v>DT610200E</v>
          </cell>
          <cell r="B35770" t="str">
            <v>PORTA ESQUERDA SCANIA</v>
          </cell>
          <cell r="C35770" t="str">
            <v>UM</v>
          </cell>
        </row>
        <row r="35771">
          <cell r="A35771" t="str">
            <v>DT61020DF</v>
          </cell>
          <cell r="B35771" t="str">
            <v>PORTA DIREITA SCANIA</v>
          </cell>
          <cell r="C35771" t="str">
            <v>UM</v>
          </cell>
        </row>
        <row r="35772">
          <cell r="A35772" t="str">
            <v>DT61020EF</v>
          </cell>
          <cell r="B35772" t="str">
            <v>PORTA ESQUERDA SCANIA</v>
          </cell>
          <cell r="C35772" t="str">
            <v>UM</v>
          </cell>
        </row>
        <row r="35773">
          <cell r="A35773" t="str">
            <v>DT6103000</v>
          </cell>
          <cell r="B35773" t="str">
            <v>FIXACAO DA GRADE SCANIA R</v>
          </cell>
          <cell r="C35773" t="str">
            <v>UM</v>
          </cell>
        </row>
        <row r="35774">
          <cell r="A35774" t="str">
            <v>DT610300F</v>
          </cell>
          <cell r="B35774" t="str">
            <v>CHASSI DA GRADE</v>
          </cell>
          <cell r="C35774" t="str">
            <v>UM</v>
          </cell>
        </row>
        <row r="35775">
          <cell r="A35775" t="str">
            <v>DT610400D</v>
          </cell>
          <cell r="B35775" t="str">
            <v>PORTA DIREITA SCANIA SERIE 4</v>
          </cell>
          <cell r="C35775" t="str">
            <v>UM</v>
          </cell>
        </row>
        <row r="35776">
          <cell r="A35776" t="str">
            <v>DT610400E</v>
          </cell>
          <cell r="B35776" t="str">
            <v>PORTA ESQUERDA SCANIA SERIE 4</v>
          </cell>
          <cell r="C35776" t="str">
            <v>UM</v>
          </cell>
        </row>
        <row r="35777">
          <cell r="A35777" t="str">
            <v>DT61040DF</v>
          </cell>
          <cell r="B35777" t="str">
            <v>PORTA DIREITA SCANIA SERIE 4</v>
          </cell>
          <cell r="C35777" t="str">
            <v>UM</v>
          </cell>
        </row>
        <row r="35778">
          <cell r="A35778" t="str">
            <v>DT61040DS</v>
          </cell>
          <cell r="B35778" t="str">
            <v>PORTA DIREITA SCANIA SERIE 4</v>
          </cell>
          <cell r="C35778" t="str">
            <v>UM</v>
          </cell>
        </row>
        <row r="35779">
          <cell r="A35779" t="str">
            <v>DT61040EF</v>
          </cell>
          <cell r="B35779" t="str">
            <v>PORTA ESQUERDA SCANIA SERIE 4</v>
          </cell>
          <cell r="C35779" t="str">
            <v>UM</v>
          </cell>
        </row>
        <row r="35780">
          <cell r="A35780" t="str">
            <v>DT61040ES</v>
          </cell>
          <cell r="B35780" t="str">
            <v>PORTA ESQUERDA SCANIA SERIE 4</v>
          </cell>
          <cell r="C35780" t="str">
            <v>UM</v>
          </cell>
        </row>
        <row r="35781">
          <cell r="A35781" t="str">
            <v>DT6104DSF</v>
          </cell>
          <cell r="B35781" t="str">
            <v>PORTA DIREITA SCANIA SERIE 4</v>
          </cell>
          <cell r="C35781" t="str">
            <v>UM</v>
          </cell>
        </row>
        <row r="35782">
          <cell r="A35782" t="str">
            <v>DT6104ESF</v>
          </cell>
          <cell r="B35782" t="str">
            <v>PORTA ESQUERDA SCANIA SERIE 4</v>
          </cell>
          <cell r="C35782" t="str">
            <v>UM</v>
          </cell>
        </row>
        <row r="35783">
          <cell r="A35783" t="str">
            <v>DT6105000</v>
          </cell>
          <cell r="B35783" t="str">
            <v>CHASSIS DA GRADE SERIE 5</v>
          </cell>
          <cell r="C35783" t="str">
            <v>UM</v>
          </cell>
        </row>
        <row r="35784">
          <cell r="A35784" t="str">
            <v>DT610500F</v>
          </cell>
          <cell r="B35784" t="str">
            <v>CHASSIS DA GRADE SERIE 5</v>
          </cell>
          <cell r="C35784" t="str">
            <v>UM</v>
          </cell>
        </row>
        <row r="35785">
          <cell r="A35785" t="str">
            <v>DT6110000</v>
          </cell>
          <cell r="B35785" t="str">
            <v>SUPORTE INTERNO PARA-CHOQUE COD</v>
          </cell>
          <cell r="C35785" t="str">
            <v>UM</v>
          </cell>
        </row>
        <row r="35786">
          <cell r="A35786" t="str">
            <v>DT611000F</v>
          </cell>
          <cell r="B35786" t="str">
            <v>SUPORTE INTERNO PARA-CHOQUE COD</v>
          </cell>
          <cell r="C35786" t="str">
            <v>UM</v>
          </cell>
        </row>
        <row r="35787">
          <cell r="A35787" t="str">
            <v>DT6111000</v>
          </cell>
          <cell r="B35787" t="str">
            <v>GRADE FRONTAL</v>
          </cell>
          <cell r="C35787" t="str">
            <v>UM</v>
          </cell>
        </row>
        <row r="35788">
          <cell r="A35788" t="str">
            <v>DT611100F</v>
          </cell>
          <cell r="B35788" t="str">
            <v>GRADE FRONTAL</v>
          </cell>
          <cell r="C35788" t="str">
            <v>UM</v>
          </cell>
        </row>
        <row r="35789">
          <cell r="A35789" t="str">
            <v>DT611200D</v>
          </cell>
          <cell r="B35789" t="str">
            <v>DEFLETOR DE AR DIREITO</v>
          </cell>
          <cell r="C35789" t="str">
            <v>UM</v>
          </cell>
        </row>
        <row r="35790">
          <cell r="A35790" t="str">
            <v>DT611200E</v>
          </cell>
          <cell r="B35790" t="str">
            <v>DEFLETOR DE AR ESQUERDO</v>
          </cell>
          <cell r="C35790" t="str">
            <v>UM</v>
          </cell>
        </row>
        <row r="35791">
          <cell r="A35791" t="str">
            <v>DT61120DF</v>
          </cell>
          <cell r="B35791" t="str">
            <v>DEFLETOR DE AR DIREITO</v>
          </cell>
          <cell r="C35791" t="str">
            <v>UM</v>
          </cell>
        </row>
        <row r="35792">
          <cell r="A35792" t="str">
            <v>DT61120EF</v>
          </cell>
          <cell r="B35792" t="str">
            <v>DEFLETOR DE AR ESQUERDO</v>
          </cell>
          <cell r="C35792" t="str">
            <v>UM</v>
          </cell>
        </row>
        <row r="35793">
          <cell r="A35793" t="str">
            <v>DT6113000</v>
          </cell>
          <cell r="B35793" t="str">
            <v>GRADE SCANIA R420</v>
          </cell>
          <cell r="C35793" t="str">
            <v>UM</v>
          </cell>
        </row>
        <row r="35794">
          <cell r="A35794" t="str">
            <v>DT611300F</v>
          </cell>
          <cell r="B35794" t="str">
            <v>GRADE SCANIA R420</v>
          </cell>
          <cell r="C35794" t="str">
            <v>UM</v>
          </cell>
        </row>
        <row r="35795">
          <cell r="A35795" t="str">
            <v>DT6114000</v>
          </cell>
          <cell r="B35795" t="str">
            <v>GRADE INFERIOR</v>
          </cell>
          <cell r="C35795" t="str">
            <v>UM</v>
          </cell>
        </row>
        <row r="35796">
          <cell r="A35796" t="str">
            <v>DT611400F</v>
          </cell>
          <cell r="B35796" t="str">
            <v>GRADE INFERIOR</v>
          </cell>
          <cell r="C35796" t="str">
            <v>UM</v>
          </cell>
        </row>
        <row r="35797">
          <cell r="A35797" t="str">
            <v>DT611500D</v>
          </cell>
          <cell r="B35797" t="str">
            <v>ACABAMENTO DO FAROL DIREITO</v>
          </cell>
          <cell r="C35797" t="str">
            <v>UM</v>
          </cell>
        </row>
        <row r="35798">
          <cell r="A35798" t="str">
            <v>DT611500E</v>
          </cell>
          <cell r="B35798" t="str">
            <v>ACABAMENTO DO FAROL ESQUERDO</v>
          </cell>
          <cell r="C35798" t="str">
            <v>UM</v>
          </cell>
        </row>
        <row r="35799">
          <cell r="A35799" t="str">
            <v>DT61150DF</v>
          </cell>
          <cell r="B35799" t="str">
            <v>ACABAMENTO DO FAROL DIREITO</v>
          </cell>
          <cell r="C35799" t="str">
            <v>UM</v>
          </cell>
        </row>
        <row r="35800">
          <cell r="A35800" t="str">
            <v>DT61150EF</v>
          </cell>
          <cell r="B35800" t="str">
            <v>ACABAMENTO DO FAROL ESQUERDO</v>
          </cell>
          <cell r="C35800" t="str">
            <v>UM</v>
          </cell>
        </row>
        <row r="35801">
          <cell r="A35801" t="str">
            <v>DT611600D</v>
          </cell>
          <cell r="B35801" t="str">
            <v>ALOJAMENTO FAROL DIREITO</v>
          </cell>
          <cell r="C35801" t="str">
            <v>UM</v>
          </cell>
        </row>
        <row r="35802">
          <cell r="A35802" t="str">
            <v>DT611600E</v>
          </cell>
          <cell r="B35802" t="str">
            <v>ALOJAMENTO FAROL ESQUERDO</v>
          </cell>
          <cell r="C35802" t="str">
            <v>UM</v>
          </cell>
        </row>
        <row r="35803">
          <cell r="A35803" t="str">
            <v>DT61160DF</v>
          </cell>
          <cell r="B35803" t="str">
            <v>ALOJAMENTO FAROL DIREITO</v>
          </cell>
          <cell r="C35803" t="str">
            <v>UM</v>
          </cell>
        </row>
        <row r="35804">
          <cell r="A35804" t="str">
            <v>DT61160EF</v>
          </cell>
          <cell r="B35804" t="str">
            <v>ALOJAMENTO FAROL ESQUERDO</v>
          </cell>
          <cell r="C35804" t="str">
            <v>UM</v>
          </cell>
        </row>
        <row r="35805">
          <cell r="A35805" t="str">
            <v>DT611700D</v>
          </cell>
          <cell r="B35805" t="str">
            <v>DEFLETOR INTERNO DE AR DIREITO</v>
          </cell>
          <cell r="C35805" t="str">
            <v>UM</v>
          </cell>
        </row>
        <row r="35806">
          <cell r="A35806" t="str">
            <v>DT611700E</v>
          </cell>
          <cell r="B35806" t="str">
            <v>DEFLETOR INTERNO DE AR ESQUERDO</v>
          </cell>
          <cell r="C35806" t="str">
            <v>UM</v>
          </cell>
        </row>
        <row r="35807">
          <cell r="A35807" t="str">
            <v>DT61170DF</v>
          </cell>
          <cell r="B35807" t="str">
            <v>DEFLETOR INTERNO DE AR DIREITO</v>
          </cell>
          <cell r="C35807" t="str">
            <v>UM</v>
          </cell>
        </row>
        <row r="35808">
          <cell r="A35808" t="str">
            <v>DT61170EF</v>
          </cell>
          <cell r="B35808" t="str">
            <v>DEFLETOR INTERNO DE AR ESQUERDO</v>
          </cell>
          <cell r="C35808" t="str">
            <v>UM</v>
          </cell>
        </row>
        <row r="35809">
          <cell r="A35809" t="str">
            <v>DT6118000</v>
          </cell>
          <cell r="B35809" t="str">
            <v>PARA-CHOQUE CENTRAL</v>
          </cell>
          <cell r="C35809" t="str">
            <v>UM</v>
          </cell>
        </row>
        <row r="35810">
          <cell r="A35810" t="str">
            <v>DT611800F</v>
          </cell>
          <cell r="B35810" t="str">
            <v>PARA-CHOQUE CENTRAL</v>
          </cell>
          <cell r="C35810" t="str">
            <v>UM</v>
          </cell>
        </row>
        <row r="35811">
          <cell r="A35811" t="str">
            <v>DT611900D</v>
          </cell>
          <cell r="B35811" t="str">
            <v>PARA-CHOQUE LATERAL DIREITO</v>
          </cell>
          <cell r="C35811" t="str">
            <v>UM</v>
          </cell>
        </row>
        <row r="35812">
          <cell r="A35812" t="str">
            <v>DT611900E</v>
          </cell>
          <cell r="B35812" t="str">
            <v>PARA-CHOQUE LATERAL ESQUERDO</v>
          </cell>
          <cell r="C35812" t="str">
            <v>UM</v>
          </cell>
        </row>
        <row r="35813">
          <cell r="A35813" t="str">
            <v>DT61190DF</v>
          </cell>
          <cell r="B35813" t="str">
            <v>PARA-CHOQUE LATERAL DIREITO</v>
          </cell>
          <cell r="C35813" t="str">
            <v>UM</v>
          </cell>
        </row>
        <row r="35814">
          <cell r="A35814" t="str">
            <v>DT61190EF</v>
          </cell>
          <cell r="B35814" t="str">
            <v>PARA-CHOQUE LATERAL ESQUERDO</v>
          </cell>
          <cell r="C35814" t="str">
            <v>UM</v>
          </cell>
        </row>
        <row r="35815">
          <cell r="A35815" t="str">
            <v>DT612000D</v>
          </cell>
          <cell r="B35815" t="str">
            <v>FAROL DIREITO</v>
          </cell>
          <cell r="C35815" t="str">
            <v>UM</v>
          </cell>
        </row>
        <row r="35816">
          <cell r="A35816" t="str">
            <v>DT612000E</v>
          </cell>
          <cell r="B35816" t="str">
            <v>FAROL ESQUERDO</v>
          </cell>
          <cell r="C35816" t="str">
            <v>UM</v>
          </cell>
        </row>
        <row r="35817">
          <cell r="A35817" t="str">
            <v>DT61200DF</v>
          </cell>
          <cell r="B35817" t="str">
            <v>FAROL DIREITO</v>
          </cell>
          <cell r="C35817" t="str">
            <v>UM</v>
          </cell>
        </row>
        <row r="35818">
          <cell r="A35818" t="str">
            <v>DT61200EF</v>
          </cell>
          <cell r="B35818" t="str">
            <v>FAROL ESQUERDO</v>
          </cell>
          <cell r="C35818" t="str">
            <v>UM</v>
          </cell>
        </row>
        <row r="35819">
          <cell r="A35819" t="str">
            <v>DT6121000</v>
          </cell>
          <cell r="B35819" t="str">
            <v>GRADE FRONTAL</v>
          </cell>
          <cell r="C35819" t="str">
            <v>UM</v>
          </cell>
        </row>
        <row r="35820">
          <cell r="A35820" t="str">
            <v>DT612100F</v>
          </cell>
          <cell r="B35820" t="str">
            <v>GRADE FRONTAL</v>
          </cell>
          <cell r="C35820" t="str">
            <v>UM</v>
          </cell>
        </row>
        <row r="35821">
          <cell r="A35821" t="str">
            <v>DT612200D</v>
          </cell>
          <cell r="B35821" t="str">
            <v>DEFLETOR DE AR DIREITO</v>
          </cell>
          <cell r="C35821" t="str">
            <v>UM</v>
          </cell>
        </row>
        <row r="35822">
          <cell r="A35822" t="str">
            <v>DT612200E</v>
          </cell>
          <cell r="B35822" t="str">
            <v>DEFLETOR DE AR ESQUERDO</v>
          </cell>
          <cell r="C35822" t="str">
            <v>UM</v>
          </cell>
        </row>
        <row r="35823">
          <cell r="A35823" t="str">
            <v>DT61220DF</v>
          </cell>
          <cell r="B35823" t="str">
            <v>DEFLETOR DE AR DIREITO</v>
          </cell>
          <cell r="C35823" t="str">
            <v>UM</v>
          </cell>
        </row>
        <row r="35824">
          <cell r="A35824" t="str">
            <v>DT61220DG</v>
          </cell>
          <cell r="B35824" t="str">
            <v>DEFLECTOR</v>
          </cell>
          <cell r="C35824" t="str">
            <v>UM</v>
          </cell>
        </row>
        <row r="35825">
          <cell r="A35825" t="str">
            <v>DT61220EF</v>
          </cell>
          <cell r="B35825" t="str">
            <v>DEFLETOR DE AR ESQUERDO</v>
          </cell>
          <cell r="C35825" t="str">
            <v>UM</v>
          </cell>
        </row>
        <row r="35826">
          <cell r="A35826" t="str">
            <v>DT61220EG</v>
          </cell>
          <cell r="B35826" t="str">
            <v>DEFLECTOR</v>
          </cell>
          <cell r="C35826" t="str">
            <v>UM</v>
          </cell>
        </row>
        <row r="35827">
          <cell r="A35827" t="str">
            <v>DT612500D</v>
          </cell>
          <cell r="B35827" t="str">
            <v>ACABAMENTO DO FAROL DIREITO</v>
          </cell>
          <cell r="C35827" t="str">
            <v>UM</v>
          </cell>
        </row>
        <row r="35828">
          <cell r="A35828" t="str">
            <v>DT612500E</v>
          </cell>
          <cell r="B35828" t="str">
            <v>ACABAMENTO DO FAROL ESQUERDO</v>
          </cell>
          <cell r="C35828" t="str">
            <v>UM</v>
          </cell>
        </row>
        <row r="35829">
          <cell r="A35829" t="str">
            <v>DT61250DF</v>
          </cell>
          <cell r="B35829" t="str">
            <v>ACABAMENTO DO FAROL DIREITO</v>
          </cell>
          <cell r="C35829" t="str">
            <v>UM</v>
          </cell>
        </row>
        <row r="35830">
          <cell r="A35830" t="str">
            <v>DT61250EF</v>
          </cell>
          <cell r="B35830" t="str">
            <v>ACABAMENTO DO FAROL ESQUERDO</v>
          </cell>
          <cell r="C35830" t="str">
            <v>UM</v>
          </cell>
        </row>
        <row r="35831">
          <cell r="A35831" t="str">
            <v>DT612600D</v>
          </cell>
          <cell r="B35831" t="str">
            <v>DEFLETOR INTERNO DE AR DIREITO</v>
          </cell>
          <cell r="C35831" t="str">
            <v>UM</v>
          </cell>
        </row>
        <row r="35832">
          <cell r="A35832" t="str">
            <v>DT612600E</v>
          </cell>
          <cell r="B35832" t="str">
            <v>DEFLETOR INTERNO DE AR ESQUERDO</v>
          </cell>
          <cell r="C35832" t="str">
            <v>UM</v>
          </cell>
        </row>
        <row r="35833">
          <cell r="A35833" t="str">
            <v>DT61260DF</v>
          </cell>
          <cell r="B35833" t="str">
            <v>DEFLETOR INTERNO DE AR DIREITO</v>
          </cell>
          <cell r="C35833" t="str">
            <v>UM</v>
          </cell>
        </row>
        <row r="35834">
          <cell r="A35834" t="str">
            <v>DT61260EF</v>
          </cell>
          <cell r="B35834" t="str">
            <v>DEFLETOR INTERNO DE AR ESQUERDO</v>
          </cell>
          <cell r="C35834" t="str">
            <v>UM</v>
          </cell>
        </row>
        <row r="35835">
          <cell r="A35835" t="str">
            <v>DT612700D</v>
          </cell>
          <cell r="B35835" t="str">
            <v>PARA-CHOQUE LATERAL DIREITO</v>
          </cell>
          <cell r="C35835" t="str">
            <v>UM</v>
          </cell>
        </row>
        <row r="35836">
          <cell r="A35836" t="str">
            <v>DT612700E</v>
          </cell>
          <cell r="B35836" t="str">
            <v>PARA-CHOQUE LATERAL ESQUERDO</v>
          </cell>
          <cell r="C35836" t="str">
            <v>UM</v>
          </cell>
        </row>
        <row r="35837">
          <cell r="A35837" t="str">
            <v>DT61270DF</v>
          </cell>
          <cell r="B35837" t="str">
            <v>PARA-CHOQUE LATERAL DIREITO</v>
          </cell>
          <cell r="C35837" t="str">
            <v>UM</v>
          </cell>
        </row>
        <row r="35838">
          <cell r="A35838" t="str">
            <v>DT61270DG</v>
          </cell>
          <cell r="B35838" t="str">
            <v>PµRA-CHOQUE LATERAL</v>
          </cell>
          <cell r="C35838" t="str">
            <v>UM</v>
          </cell>
        </row>
        <row r="35839">
          <cell r="A35839" t="str">
            <v>DT61270EF</v>
          </cell>
          <cell r="B35839" t="str">
            <v>PARA-CHOQUE LATERAL ESQUERDO</v>
          </cell>
          <cell r="C35839" t="str">
            <v>UM</v>
          </cell>
        </row>
        <row r="35840">
          <cell r="A35840" t="str">
            <v>DT61270EG</v>
          </cell>
          <cell r="B35840" t="str">
            <v>PµRA-CHOQUE LATERAL</v>
          </cell>
          <cell r="C35840" t="str">
            <v>UM</v>
          </cell>
        </row>
        <row r="35841">
          <cell r="A35841" t="str">
            <v>DT6128000</v>
          </cell>
          <cell r="B35841" t="str">
            <v>PARA-CHOQUE FRONTAL SCANIA SERI</v>
          </cell>
          <cell r="C35841" t="str">
            <v>UM</v>
          </cell>
        </row>
        <row r="35842">
          <cell r="A35842" t="str">
            <v>DT612800F</v>
          </cell>
          <cell r="B35842" t="str">
            <v>PARA-CHOQUE FRONTAL SCANIA SERIE 5</v>
          </cell>
          <cell r="C35842" t="str">
            <v>UM</v>
          </cell>
        </row>
        <row r="35843">
          <cell r="A35843" t="str">
            <v>DT612900D</v>
          </cell>
          <cell r="B35843" t="str">
            <v>ESPELHO RETROVISOR DIR. SCANIA SRIE 4</v>
          </cell>
          <cell r="C35843" t="str">
            <v>UM</v>
          </cell>
        </row>
        <row r="35844">
          <cell r="A35844" t="str">
            <v>DT612900E</v>
          </cell>
          <cell r="B35844" t="str">
            <v>ESPELHO RETROVISOR ESQ. SCANIA SRIE 4</v>
          </cell>
          <cell r="C35844" t="str">
            <v>UM</v>
          </cell>
        </row>
        <row r="35845">
          <cell r="A35845" t="str">
            <v>DT6130000</v>
          </cell>
          <cell r="B35845" t="str">
            <v>GRADE SUP. PAINEL SUPERIOR SCANIA R420</v>
          </cell>
          <cell r="C35845" t="str">
            <v>UM</v>
          </cell>
        </row>
        <row r="35846">
          <cell r="A35846" t="str">
            <v>DT613000F</v>
          </cell>
          <cell r="B35846" t="str">
            <v>GRADE SUP. PAINEL SUPERIOR SCANIA R420</v>
          </cell>
          <cell r="C35846" t="str">
            <v>UM</v>
          </cell>
        </row>
        <row r="35847">
          <cell r="A35847" t="str">
            <v>DT6131000</v>
          </cell>
          <cell r="B35847" t="str">
            <v>GRADE CENTRAL PAINEL SUPERIOR SCANIA R420</v>
          </cell>
          <cell r="C35847" t="str">
            <v>UM</v>
          </cell>
        </row>
        <row r="35848">
          <cell r="A35848" t="str">
            <v>DT613100F</v>
          </cell>
          <cell r="B35848" t="str">
            <v>GRADE CENTRAL PAINEL SUPERIOR SCANIA R420</v>
          </cell>
          <cell r="C35848" t="str">
            <v>UM</v>
          </cell>
        </row>
        <row r="35849">
          <cell r="A35849" t="str">
            <v>DT6132000</v>
          </cell>
          <cell r="B35849" t="str">
            <v>GRADE INF. PAINEL SUPERIOR SCANIA R420</v>
          </cell>
          <cell r="C35849" t="str">
            <v>UM</v>
          </cell>
        </row>
        <row r="35850">
          <cell r="A35850" t="str">
            <v>DT613200F</v>
          </cell>
          <cell r="B35850" t="str">
            <v>GRADE INF. PAINEL SUPERIOR SCANIA R420</v>
          </cell>
          <cell r="C35850" t="str">
            <v>UM</v>
          </cell>
        </row>
        <row r="35851">
          <cell r="A35851" t="str">
            <v>DT6133000</v>
          </cell>
          <cell r="B35851" t="str">
            <v>GRADE SUP. PAINEL INFERIOR SCANIA R420</v>
          </cell>
          <cell r="C35851" t="str">
            <v>UM</v>
          </cell>
        </row>
        <row r="35852">
          <cell r="A35852" t="str">
            <v>DT613300F</v>
          </cell>
          <cell r="B35852" t="str">
            <v>GRADE SUP. PAINEL INFERIOR SCANIA R420</v>
          </cell>
          <cell r="C35852" t="str">
            <v>UM</v>
          </cell>
        </row>
        <row r="35853">
          <cell r="A35853" t="str">
            <v>DT6134000</v>
          </cell>
          <cell r="B35853" t="str">
            <v>GRADE INF. PAINEL INFERIOR SCANIA R420</v>
          </cell>
          <cell r="C35853" t="str">
            <v>UM</v>
          </cell>
        </row>
        <row r="35854">
          <cell r="A35854" t="str">
            <v>DT613400F</v>
          </cell>
          <cell r="B35854" t="str">
            <v>GRADE INF. PAINEL INFERIOR SCANIA R420</v>
          </cell>
          <cell r="C35854" t="str">
            <v>UM</v>
          </cell>
        </row>
        <row r="35855">
          <cell r="A35855" t="str">
            <v>DT6135000</v>
          </cell>
          <cell r="B35855" t="str">
            <v>GRADE SUPERIOR SCANIA R SERIE 6</v>
          </cell>
          <cell r="C35855" t="str">
            <v>UM</v>
          </cell>
        </row>
        <row r="35856">
          <cell r="A35856" t="str">
            <v>DT613500F</v>
          </cell>
          <cell r="B35856" t="str">
            <v>GRADE SUPERIOR SCANIA R SERIE 6</v>
          </cell>
          <cell r="C35856" t="str">
            <v>UM</v>
          </cell>
        </row>
        <row r="35857">
          <cell r="A35857" t="str">
            <v>DT6136000</v>
          </cell>
          <cell r="B35857" t="str">
            <v>GRADE CENTRAL SCANIA R SERIE 6</v>
          </cell>
          <cell r="C35857" t="str">
            <v>UM</v>
          </cell>
        </row>
        <row r="35858">
          <cell r="A35858" t="str">
            <v>DT613600F</v>
          </cell>
          <cell r="B35858" t="str">
            <v>GRADE CENTRAL SCANIA R SERIE 6</v>
          </cell>
          <cell r="C35858" t="str">
            <v>UM</v>
          </cell>
        </row>
        <row r="35859">
          <cell r="A35859" t="str">
            <v>DT6137000</v>
          </cell>
          <cell r="B35859" t="str">
            <v>GRADE INFERIOR SCANIA R SERIE 6</v>
          </cell>
          <cell r="C35859" t="str">
            <v>UM</v>
          </cell>
        </row>
        <row r="35860">
          <cell r="A35860" t="str">
            <v>DT613700F</v>
          </cell>
          <cell r="B35860" t="str">
            <v>GRADE INFERIOR SCANIA R SERIE 6</v>
          </cell>
          <cell r="C35860" t="str">
            <v>UM</v>
          </cell>
        </row>
        <row r="35861">
          <cell r="A35861" t="str">
            <v>DT6138000</v>
          </cell>
          <cell r="B35861" t="str">
            <v>TELA DE FECH. DIR. GRADE SUP. SCANIA R SERIE 6</v>
          </cell>
          <cell r="C35861" t="str">
            <v>UM</v>
          </cell>
        </row>
        <row r="35862">
          <cell r="A35862" t="str">
            <v>DT613800D</v>
          </cell>
          <cell r="B35862" t="str">
            <v>TELA DE FECH. DIR. GRADE SUP. SCANIA R SERIE 6</v>
          </cell>
          <cell r="C35862" t="str">
            <v>UM</v>
          </cell>
        </row>
        <row r="35863">
          <cell r="A35863" t="str">
            <v>DT613800E</v>
          </cell>
          <cell r="B35863" t="str">
            <v>TELA DE FECH. ESQ. GRADE SUP. SCANIA R SERIE 6</v>
          </cell>
          <cell r="C35863" t="str">
            <v>UM</v>
          </cell>
        </row>
        <row r="35864">
          <cell r="A35864" t="str">
            <v>DT61380DF</v>
          </cell>
          <cell r="B35864" t="str">
            <v>TELA DE FECH. DIR. GRADE SUP. SCANIA R SERIE 6</v>
          </cell>
          <cell r="C35864" t="str">
            <v>UM</v>
          </cell>
        </row>
        <row r="35865">
          <cell r="A35865" t="str">
            <v>DT61380EF</v>
          </cell>
          <cell r="B35865" t="str">
            <v>TELA DE FECH. ESQ. GRADE SUP. SCANIA R SERIE 6</v>
          </cell>
          <cell r="C35865" t="str">
            <v>UM</v>
          </cell>
        </row>
        <row r="35866">
          <cell r="A35866" t="str">
            <v>DT6139000</v>
          </cell>
          <cell r="B35866" t="str">
            <v>TELA DE FECH. ESQ. GRADE SUP. SCANIA R SERIE 6</v>
          </cell>
          <cell r="C35866" t="str">
            <v>UM</v>
          </cell>
        </row>
        <row r="35867">
          <cell r="A35867" t="str">
            <v>DT6140000</v>
          </cell>
          <cell r="B35867" t="str">
            <v>TELA DE FECH. SUP. GRADE SUP. SCANIA R SERIE 6</v>
          </cell>
          <cell r="C35867" t="str">
            <v>UM</v>
          </cell>
        </row>
        <row r="35868">
          <cell r="A35868" t="str">
            <v>DT614000F</v>
          </cell>
          <cell r="B35868" t="str">
            <v>TELA DE FECH. SUP. GRADE SUP. SCANIA R SERIE 6</v>
          </cell>
          <cell r="C35868" t="str">
            <v>UM</v>
          </cell>
        </row>
        <row r="35869">
          <cell r="A35869" t="str">
            <v>DT6141000</v>
          </cell>
          <cell r="B35869" t="str">
            <v>TELA DE FECH. CENTRAL. GRADE SUP. SCANIA R SERIE 6</v>
          </cell>
          <cell r="C35869" t="str">
            <v>UM</v>
          </cell>
        </row>
        <row r="35870">
          <cell r="A35870" t="str">
            <v>DT614100F</v>
          </cell>
          <cell r="B35870" t="str">
            <v>TELA DE FECH. CENTRAL. GRADE SUP. SCANIA R SERIE 6</v>
          </cell>
          <cell r="C35870" t="str">
            <v>UM</v>
          </cell>
        </row>
        <row r="35871">
          <cell r="A35871" t="str">
            <v>DT6142000</v>
          </cell>
          <cell r="B35871" t="str">
            <v>TELA DE FECH. INF. GRADE SUP. SCANIA R SERIE 6</v>
          </cell>
          <cell r="C35871" t="str">
            <v>UM</v>
          </cell>
        </row>
        <row r="35872">
          <cell r="A35872" t="str">
            <v>DT614200F</v>
          </cell>
          <cell r="B35872" t="str">
            <v>TELA DE FECH. INF. GRADE SUP. SCANIA R SERIE 6</v>
          </cell>
          <cell r="C35872" t="str">
            <v>UM</v>
          </cell>
        </row>
        <row r="35873">
          <cell r="A35873" t="str">
            <v>DT6143000</v>
          </cell>
          <cell r="B35873" t="str">
            <v>TELA DE FECH. GRADE CENTRAL SCANIA R SERIE 6</v>
          </cell>
          <cell r="C35873" t="str">
            <v>UM</v>
          </cell>
        </row>
        <row r="35874">
          <cell r="A35874" t="str">
            <v>DT6144000</v>
          </cell>
          <cell r="B35874" t="str">
            <v>TELA DE FECH. SUP.GRADE INF. SCANIA R SERIE 6</v>
          </cell>
          <cell r="C35874" t="str">
            <v>UM</v>
          </cell>
        </row>
        <row r="35875">
          <cell r="A35875" t="str">
            <v>DT6145000</v>
          </cell>
          <cell r="B35875" t="str">
            <v>TELA DE FECH. INF.GRADE INF. SCANIA R SERIE 6</v>
          </cell>
          <cell r="C35875" t="str">
            <v>UM</v>
          </cell>
        </row>
        <row r="35876">
          <cell r="A35876" t="str">
            <v>DT614600D</v>
          </cell>
          <cell r="B35876" t="str">
            <v>CHAPA LATERAL DIR DO ESTRIBO SCANIA R420</v>
          </cell>
          <cell r="C35876" t="str">
            <v>UM</v>
          </cell>
        </row>
        <row r="35877">
          <cell r="A35877" t="str">
            <v>DT614600E</v>
          </cell>
          <cell r="B35877" t="str">
            <v>CHAPA LATERAL ESQ DO ESTRIBO SCANIA R420</v>
          </cell>
          <cell r="C35877" t="str">
            <v>UM</v>
          </cell>
        </row>
        <row r="35878">
          <cell r="A35878" t="str">
            <v>DT61460DF</v>
          </cell>
          <cell r="B35878" t="str">
            <v>CHAPA LATERAL DIR DO ESTRIBO SCANIA R420</v>
          </cell>
          <cell r="C35878" t="str">
            <v>UM</v>
          </cell>
        </row>
        <row r="35879">
          <cell r="A35879" t="str">
            <v>DT61460EF</v>
          </cell>
          <cell r="B35879" t="str">
            <v>CHAPA LATERAL ESQ DO ESTRIBO SCANIA R420</v>
          </cell>
          <cell r="C35879" t="str">
            <v>UM</v>
          </cell>
        </row>
        <row r="35880">
          <cell r="A35880" t="str">
            <v>DT614700D</v>
          </cell>
          <cell r="B35880" t="str">
            <v>CHAPA LATERAL DIR DO ESTRIBO SCANIA S4</v>
          </cell>
          <cell r="C35880" t="str">
            <v>UM</v>
          </cell>
        </row>
        <row r="35881">
          <cell r="A35881" t="str">
            <v>DT614700E</v>
          </cell>
          <cell r="B35881" t="str">
            <v>CHAPA LATERAL ESQ DO ESTRIBO SCANIA S4</v>
          </cell>
          <cell r="C35881" t="str">
            <v>UM</v>
          </cell>
        </row>
        <row r="35882">
          <cell r="A35882" t="str">
            <v>DT61470DF</v>
          </cell>
          <cell r="B35882" t="str">
            <v>CHAPA LATERAL DIR DO ESTRIBO SCANIA S4</v>
          </cell>
          <cell r="C35882" t="str">
            <v>UM</v>
          </cell>
        </row>
        <row r="35883">
          <cell r="A35883" t="str">
            <v>DT61470EF</v>
          </cell>
          <cell r="B35883" t="str">
            <v>CHAPA LATERAL ESQ DO ESTRIBO SCANIA S4</v>
          </cell>
          <cell r="C35883" t="str">
            <v>UM</v>
          </cell>
        </row>
        <row r="35884">
          <cell r="A35884" t="str">
            <v>DT6148000</v>
          </cell>
          <cell r="B35884" t="str">
            <v>SUPORTE BATERIA COMPLETO SCANIA S4 E S 5</v>
          </cell>
          <cell r="C35884" t="str">
            <v>UM</v>
          </cell>
        </row>
        <row r="35885">
          <cell r="A35885" t="str">
            <v>DT614800F</v>
          </cell>
          <cell r="B35885" t="str">
            <v>SUPORTE BATERIA COMPLETO SCANIA S4 E S 5</v>
          </cell>
          <cell r="C35885" t="str">
            <v>UM</v>
          </cell>
        </row>
        <row r="35886">
          <cell r="A35886" t="str">
            <v>DT6149000</v>
          </cell>
          <cell r="B35886" t="str">
            <v>PARALAMA TRAS. SCANIA SERIE 4 - 98 EM DIANTE</v>
          </cell>
          <cell r="C35886" t="str">
            <v>UM</v>
          </cell>
        </row>
        <row r="35887">
          <cell r="A35887" t="str">
            <v>DT614900F</v>
          </cell>
          <cell r="B35887" t="str">
            <v>PARALAMA TRAS. SCANIA SERIE 4 - 98 EM DIANTE</v>
          </cell>
          <cell r="C35887" t="str">
            <v>UM</v>
          </cell>
        </row>
        <row r="35888">
          <cell r="A35888" t="str">
            <v>DT6150000</v>
          </cell>
          <cell r="B35888" t="str">
            <v>MEIO PARALAMA TRAS. SCANIA SERIE 4 - 98 EM DIANTE</v>
          </cell>
          <cell r="C35888" t="str">
            <v>UM</v>
          </cell>
        </row>
        <row r="35889">
          <cell r="A35889" t="str">
            <v>DT615000F</v>
          </cell>
          <cell r="B35889" t="str">
            <v>MEIO PARALAMA TRAS. SCANIA SERIE 4 - 98 EM DIANTE</v>
          </cell>
          <cell r="C35889" t="str">
            <v>UM</v>
          </cell>
        </row>
        <row r="35890">
          <cell r="A35890" t="str">
            <v>DT6151000</v>
          </cell>
          <cell r="B35890" t="str">
            <v>COBERTURA DO SILENCIOSO SCANIA SERIE 4 - P/G/R</v>
          </cell>
          <cell r="C35890" t="str">
            <v>UM</v>
          </cell>
        </row>
        <row r="35891">
          <cell r="A35891" t="str">
            <v>DT615100F</v>
          </cell>
          <cell r="B35891" t="str">
            <v>COBERTURA DO SILENCIOSO SCANIA SERIE 4 - P/G/R</v>
          </cell>
          <cell r="C35891" t="str">
            <v>UM</v>
          </cell>
        </row>
        <row r="35892">
          <cell r="A35892" t="str">
            <v>DT6152000</v>
          </cell>
          <cell r="B35892" t="str">
            <v>SUPORTE DE RADIADOR SCANIA SERIE 4 1998 EM DIANTE</v>
          </cell>
          <cell r="C35892" t="str">
            <v>UM</v>
          </cell>
        </row>
        <row r="35893">
          <cell r="A35893" t="str">
            <v>DT615200F</v>
          </cell>
          <cell r="B35893" t="str">
            <v>SUPORTE DE RADIADOR SCANIA SERIE 4 1998 EM DIANTE</v>
          </cell>
          <cell r="C35893" t="str">
            <v>UM</v>
          </cell>
        </row>
        <row r="35894">
          <cell r="A35894" t="str">
            <v>DT6153000</v>
          </cell>
          <cell r="B35894" t="str">
            <v>TELA FECHAMENTO GRADE CENTRAL SCANIA R SERIE 6</v>
          </cell>
          <cell r="C35894" t="str">
            <v>UM</v>
          </cell>
        </row>
        <row r="35895">
          <cell r="A35895" t="str">
            <v>DT615300F</v>
          </cell>
          <cell r="B35895" t="str">
            <v>TELA FECHAMENTO GRADE CENTRAL SCANIA R SERIE 6</v>
          </cell>
          <cell r="C35895" t="str">
            <v>UM</v>
          </cell>
        </row>
        <row r="35896">
          <cell r="A35896" t="str">
            <v>DT6154000</v>
          </cell>
          <cell r="B35896" t="str">
            <v>TELA FECHAMENTO SUP. DA GRADE SCANIA R SERIE 6</v>
          </cell>
          <cell r="C35896" t="str">
            <v>UM</v>
          </cell>
        </row>
        <row r="35897">
          <cell r="A35897" t="str">
            <v>DT615400F</v>
          </cell>
          <cell r="B35897" t="str">
            <v>TELA FECHAMENTO SUP. DA GRADE SCANIA R SERIE 6</v>
          </cell>
          <cell r="C35897" t="str">
            <v>UM</v>
          </cell>
        </row>
        <row r="35898">
          <cell r="A35898" t="str">
            <v>DT6155000</v>
          </cell>
          <cell r="B35898" t="str">
            <v>TELA FECHAMENTO INF. DA GRADE SCANIA R SERIE 6</v>
          </cell>
          <cell r="C35898" t="str">
            <v>UM</v>
          </cell>
        </row>
        <row r="35899">
          <cell r="A35899" t="str">
            <v>DT615500F</v>
          </cell>
          <cell r="B35899" t="str">
            <v>TELA FECHAMENTO INF. DA GRADE SCANIA R SERIE 6</v>
          </cell>
          <cell r="C35899" t="str">
            <v>UM</v>
          </cell>
        </row>
        <row r="35900">
          <cell r="A35900" t="str">
            <v>DT615600D</v>
          </cell>
          <cell r="B35900" t="str">
            <v>PARA-CHOQUE LATERAL DIR. SCANIA R SERIE 6</v>
          </cell>
          <cell r="C35900" t="str">
            <v>UM</v>
          </cell>
        </row>
        <row r="35901">
          <cell r="A35901" t="str">
            <v>DT615600E</v>
          </cell>
          <cell r="B35901" t="str">
            <v>PARA-CHOQUE LATERAL ESQ. SCANIA R SERIE 6</v>
          </cell>
          <cell r="C35901" t="str">
            <v>UM</v>
          </cell>
        </row>
        <row r="35902">
          <cell r="A35902" t="str">
            <v>DT61560DF</v>
          </cell>
          <cell r="B35902" t="str">
            <v>PARA-CHOQUE LATERAL DIR. SCANIA R SERIE 6</v>
          </cell>
          <cell r="C35902" t="str">
            <v>UM</v>
          </cell>
        </row>
        <row r="35903">
          <cell r="A35903" t="str">
            <v>DT61560EF</v>
          </cell>
          <cell r="B35903" t="str">
            <v>PARA-CHOQUE LATERAL ESQ. SCANIA R SERIE 6</v>
          </cell>
          <cell r="C35903" t="str">
            <v>UM</v>
          </cell>
        </row>
        <row r="35904">
          <cell r="A35904" t="str">
            <v>DT6157000</v>
          </cell>
          <cell r="B35904" t="str">
            <v>PARA-CHOQUE CENTRAL SCANIA R SERIE 6</v>
          </cell>
          <cell r="C35904" t="str">
            <v>UM</v>
          </cell>
        </row>
        <row r="35905">
          <cell r="A35905" t="str">
            <v>DT615700F</v>
          </cell>
          <cell r="B35905" t="str">
            <v>PARA-CHOQUE CENTRAL SCANIA R SERIE 6</v>
          </cell>
          <cell r="C35905" t="str">
            <v>UM</v>
          </cell>
        </row>
        <row r="35906">
          <cell r="A35906" t="str">
            <v>DT6158000</v>
          </cell>
          <cell r="B35906" t="str">
            <v>TELA FECHAMENTO CENTRAL PARA-CHOQUE SCANIA R SERIE 6</v>
          </cell>
          <cell r="C35906" t="str">
            <v>UM</v>
          </cell>
        </row>
        <row r="35907">
          <cell r="A35907" t="str">
            <v>DT615800F</v>
          </cell>
          <cell r="B35907" t="str">
            <v>TELA FECHAMENTO CENTRAL PARA-CHOQUE SCANIA R SERIE 6</v>
          </cell>
          <cell r="C35907" t="str">
            <v>UM</v>
          </cell>
        </row>
        <row r="35908">
          <cell r="A35908" t="str">
            <v>DT615900D</v>
          </cell>
          <cell r="B35908" t="str">
            <v>FOLHA DA PORTA EXT. DIR. SCANIA SERIE 4 98 EM DIANTE</v>
          </cell>
          <cell r="C35908" t="str">
            <v>UM</v>
          </cell>
        </row>
        <row r="35909">
          <cell r="A35909" t="str">
            <v>DT615900E</v>
          </cell>
          <cell r="B35909" t="str">
            <v>FOLHA DA PORTA EXT. ESQ. SCANIA SERIE 4 98 EM DIANTE</v>
          </cell>
          <cell r="C35909" t="str">
            <v>UM</v>
          </cell>
        </row>
        <row r="35910">
          <cell r="A35910" t="str">
            <v>DT61590DF</v>
          </cell>
          <cell r="B35910" t="str">
            <v>FOLHA DA PORTA EXT. DIR. SCANIA SERIE 4 98 EM DIANTE</v>
          </cell>
          <cell r="C35910" t="str">
            <v>UM</v>
          </cell>
        </row>
        <row r="35911">
          <cell r="A35911" t="str">
            <v>DT61590EF</v>
          </cell>
          <cell r="B35911" t="str">
            <v>FOLHA DA PORTA EXT. ESQ. SCANIA SERIE 4 98 EM DIANTE</v>
          </cell>
          <cell r="C35911" t="str">
            <v>UM</v>
          </cell>
        </row>
        <row r="35912">
          <cell r="A35912" t="str">
            <v>DT6160000</v>
          </cell>
          <cell r="B35912" t="str">
            <v>CHASSIS DA GRADE SCANIA R SERIE 6</v>
          </cell>
          <cell r="C35912" t="str">
            <v>UM</v>
          </cell>
        </row>
        <row r="35913">
          <cell r="A35913" t="str">
            <v>DT616000F</v>
          </cell>
          <cell r="B35913" t="str">
            <v>CHASSIS DA GRADE SCANIA R SERIE 6</v>
          </cell>
          <cell r="C35913" t="str">
            <v>UM</v>
          </cell>
        </row>
        <row r="35914">
          <cell r="A35914" t="str">
            <v>DT6161000</v>
          </cell>
          <cell r="B35914" t="str">
            <v>GRADE SUPERIOR SCANIA P SERIE 6</v>
          </cell>
          <cell r="C35914" t="str">
            <v>UM</v>
          </cell>
        </row>
        <row r="35915">
          <cell r="A35915" t="str">
            <v>DT616100F</v>
          </cell>
          <cell r="B35915" t="str">
            <v>GRADE SUPERIOR SCANIA P SERIE 6</v>
          </cell>
          <cell r="C35915" t="str">
            <v>UM</v>
          </cell>
        </row>
        <row r="35916">
          <cell r="A35916" t="str">
            <v>DT6162000</v>
          </cell>
          <cell r="B35916" t="str">
            <v>PARA-CHOQUE INFERIOR SCANIA R SERIE 6</v>
          </cell>
          <cell r="C35916" t="str">
            <v>UM</v>
          </cell>
        </row>
        <row r="35917">
          <cell r="A35917" t="str">
            <v>DT616200F</v>
          </cell>
          <cell r="B35917" t="str">
            <v>PARA-CHOQUE INFERIOR SCANIA R SERIE 6 - 1877347</v>
          </cell>
          <cell r="C35917" t="str">
            <v>UM</v>
          </cell>
        </row>
        <row r="35918">
          <cell r="A35918" t="str">
            <v>DT6163000</v>
          </cell>
          <cell r="B35918" t="str">
            <v>GRADE INFERIOR SCANIA P/G/R SERIE 6</v>
          </cell>
          <cell r="C35918" t="str">
            <v>UM</v>
          </cell>
        </row>
        <row r="35919">
          <cell r="A35919" t="str">
            <v>DT616300F</v>
          </cell>
          <cell r="B35919" t="str">
            <v>GRADE INFERIOR SCANIA P/G/R SERIE 6</v>
          </cell>
          <cell r="C35919" t="str">
            <v>UM</v>
          </cell>
        </row>
        <row r="35920">
          <cell r="A35920" t="str">
            <v>DT7002000</v>
          </cell>
          <cell r="B35920" t="str">
            <v>BORBOLETA M10 ZINCADA           7002 - 192 591</v>
          </cell>
          <cell r="C35920" t="str">
            <v>UM</v>
          </cell>
        </row>
        <row r="35921">
          <cell r="A35921" t="str">
            <v>DT700200F</v>
          </cell>
          <cell r="B35921" t="str">
            <v>BORBOLETA M10 ZINCADA           7002 - 192 591</v>
          </cell>
          <cell r="C35921" t="str">
            <v>UM</v>
          </cell>
        </row>
        <row r="35922">
          <cell r="A35922" t="str">
            <v>DT7004000</v>
          </cell>
          <cell r="B35922" t="str">
            <v>SUPORTE CABINE VOLVO</v>
          </cell>
          <cell r="C35922" t="str">
            <v>UM</v>
          </cell>
        </row>
        <row r="35923">
          <cell r="A35923" t="str">
            <v>DT700500F</v>
          </cell>
          <cell r="B35923" t="str">
            <v>VIGA DE APOIO                   7005 - 688 345 3</v>
          </cell>
          <cell r="C35923" t="str">
            <v>UM</v>
          </cell>
        </row>
        <row r="35924">
          <cell r="A35924" t="str">
            <v>DT7006000</v>
          </cell>
          <cell r="B35924" t="str">
            <v>SUPORTE CAIXA CAMBIO</v>
          </cell>
          <cell r="C35924" t="str">
            <v>UM</v>
          </cell>
        </row>
        <row r="35925">
          <cell r="A35925" t="str">
            <v>DT700600F</v>
          </cell>
          <cell r="B35925" t="str">
            <v>SUPORTE CAIXA CAMBIO            7006 - 688 639 6</v>
          </cell>
          <cell r="C35925" t="str">
            <v>UM</v>
          </cell>
        </row>
        <row r="35926">
          <cell r="A35926" t="str">
            <v>DT7007000</v>
          </cell>
          <cell r="B35926" t="str">
            <v>BALIZA</v>
          </cell>
          <cell r="C35926" t="str">
            <v>UM</v>
          </cell>
        </row>
        <row r="35927">
          <cell r="A35927" t="str">
            <v>DT700700F</v>
          </cell>
          <cell r="B35927" t="str">
            <v>BALIZA                          7007 - 812 414 5</v>
          </cell>
          <cell r="C35927" t="str">
            <v>UM</v>
          </cell>
        </row>
        <row r="35928">
          <cell r="A35928" t="str">
            <v>DT7009000</v>
          </cell>
          <cell r="B35928" t="str">
            <v>RESERVATORIO AR 30 LITRO</v>
          </cell>
          <cell r="C35928" t="str">
            <v>UM</v>
          </cell>
        </row>
        <row r="35929">
          <cell r="A35929" t="str">
            <v>DT700900F</v>
          </cell>
          <cell r="B35929" t="str">
            <v>RESERVATORIO AR 30 LITRO        7009 - 812 142 0</v>
          </cell>
          <cell r="C35929" t="str">
            <v>UM</v>
          </cell>
        </row>
        <row r="35930">
          <cell r="A35930" t="str">
            <v>DT7010000</v>
          </cell>
          <cell r="B35930" t="str">
            <v>PARA-LAMA CAVALO VOLVO NL</v>
          </cell>
          <cell r="C35930" t="str">
            <v>UM</v>
          </cell>
        </row>
        <row r="35931">
          <cell r="A35931" t="str">
            <v>DT701000F</v>
          </cell>
          <cell r="B35931" t="str">
            <v>PARA-LAMA CAVALO VOLVO NL REC           7010 - 812 18 19</v>
          </cell>
          <cell r="C35931" t="str">
            <v>UM</v>
          </cell>
        </row>
        <row r="35932">
          <cell r="A35932" t="str">
            <v>DT7011000</v>
          </cell>
          <cell r="B35932" t="str">
            <v>SUPORTE PARA-LAMA (VOLVO) - 812</v>
          </cell>
          <cell r="C35932" t="str">
            <v>UM</v>
          </cell>
        </row>
        <row r="35933">
          <cell r="A35933" t="str">
            <v>DT701100F</v>
          </cell>
          <cell r="B35933" t="str">
            <v>SUPORTE PARA-LAMA (VOLVO) - 812 84 48</v>
          </cell>
          <cell r="C35933" t="str">
            <v>UM</v>
          </cell>
        </row>
        <row r="35934">
          <cell r="A35934" t="str">
            <v>DT7012000</v>
          </cell>
          <cell r="B35934" t="str">
            <v>ABRACADEIRA</v>
          </cell>
          <cell r="C35934" t="str">
            <v>UM</v>
          </cell>
        </row>
        <row r="35935">
          <cell r="A35935" t="str">
            <v>DT701200F</v>
          </cell>
          <cell r="B35935" t="str">
            <v>ABRACADEIRA                     7012 - 812 84 40</v>
          </cell>
          <cell r="C35935" t="str">
            <v>UM</v>
          </cell>
        </row>
        <row r="35936">
          <cell r="A35936" t="str">
            <v>DT7013000</v>
          </cell>
          <cell r="B35936" t="str">
            <v>MEIO PARA-LAMA CAVALO VOLVO TRAS</v>
          </cell>
          <cell r="C35936" t="str">
            <v>UM</v>
          </cell>
        </row>
        <row r="35937">
          <cell r="A35937" t="str">
            <v>DT701300F</v>
          </cell>
          <cell r="B35937" t="str">
            <v>MEIO PARA-LAMA CAVALO VOLVO TRAS REC       7013 - 812 18 19P</v>
          </cell>
          <cell r="C35937" t="str">
            <v>UM</v>
          </cell>
        </row>
        <row r="35938">
          <cell r="A35938" t="str">
            <v>DT7014000</v>
          </cell>
          <cell r="B35938" t="str">
            <v>MEIO PARA-LAMA CAVALO VOLVO DIANT</v>
          </cell>
          <cell r="C35938" t="str">
            <v>UM</v>
          </cell>
        </row>
        <row r="35939">
          <cell r="A35939" t="str">
            <v>DT701400F</v>
          </cell>
          <cell r="B35939" t="str">
            <v>MEIO PARA-LAMA CAVALO VOLVO DIANT REC    7014</v>
          </cell>
          <cell r="C35939" t="str">
            <v>UM</v>
          </cell>
        </row>
        <row r="35940">
          <cell r="A35940" t="str">
            <v>DT7015000</v>
          </cell>
          <cell r="B35940" t="str">
            <v>PARA-LAMA CAVALO VOLVO(FH/NH/FM)</v>
          </cell>
          <cell r="C35940" t="str">
            <v>UM</v>
          </cell>
        </row>
        <row r="35941">
          <cell r="A35941" t="str">
            <v>DT701500F</v>
          </cell>
          <cell r="B35941" t="str">
            <v>PARA-LAMA CAVALO VOLVO(FH/NH/FM) REC    7015 - 812 97 56</v>
          </cell>
          <cell r="C35941" t="str">
            <v>UM</v>
          </cell>
        </row>
        <row r="35942">
          <cell r="A35942" t="str">
            <v>DT7016000</v>
          </cell>
          <cell r="B35942" t="str">
            <v>MEIO PARA-LAMA CV VOLVO TRUCADO (FH/NH/FM)</v>
          </cell>
          <cell r="C35942" t="str">
            <v>UM</v>
          </cell>
        </row>
        <row r="35943">
          <cell r="A35943" t="str">
            <v>DT701600F</v>
          </cell>
          <cell r="B35943" t="str">
            <v>MEIO PARA-LAMA CV VOLVO TRUCADO(FH/NH/FM) REC  7016</v>
          </cell>
          <cell r="C35943" t="str">
            <v>UM</v>
          </cell>
        </row>
        <row r="35944">
          <cell r="A35944" t="str">
            <v>DT7025000</v>
          </cell>
          <cell r="B35944" t="str">
            <v>GRADE FRONTAL SUPERIOR</v>
          </cell>
          <cell r="C35944" t="str">
            <v>UM</v>
          </cell>
        </row>
        <row r="35945">
          <cell r="A35945" t="str">
            <v>DT702500F</v>
          </cell>
          <cell r="B35945" t="str">
            <v>GRADE FRONTAL SUPERIOR             7025F</v>
          </cell>
          <cell r="C35945" t="str">
            <v>UM</v>
          </cell>
        </row>
        <row r="35946">
          <cell r="A35946" t="str">
            <v>DT702600D</v>
          </cell>
          <cell r="B35946" t="str">
            <v>SUPORTE DO ESTRIBO DIR - FH</v>
          </cell>
          <cell r="C35946" t="str">
            <v>UM</v>
          </cell>
        </row>
        <row r="35947">
          <cell r="A35947" t="str">
            <v>DT702600E</v>
          </cell>
          <cell r="B35947" t="str">
            <v>SUPORTE DO ESTRIBO ESQ - FH</v>
          </cell>
          <cell r="C35947" t="str">
            <v>UM</v>
          </cell>
        </row>
        <row r="35948">
          <cell r="A35948" t="str">
            <v>DT70260DF</v>
          </cell>
          <cell r="B35948" t="str">
            <v>SUPORTE DO ESTRIBO DIR - FH           7026D - 3175247</v>
          </cell>
          <cell r="C35948" t="str">
            <v>UM</v>
          </cell>
        </row>
        <row r="35949">
          <cell r="A35949" t="str">
            <v>DT70260EF</v>
          </cell>
          <cell r="B35949" t="str">
            <v>SUPORTE DO ESTRIBO ESQ - FH           7026E - 3175246</v>
          </cell>
          <cell r="C35949" t="str">
            <v>UM</v>
          </cell>
        </row>
        <row r="35950">
          <cell r="A35950" t="str">
            <v>DT7027000</v>
          </cell>
          <cell r="B35950" t="str">
            <v>GRADE SUPERIOR - FH</v>
          </cell>
          <cell r="C35950" t="str">
            <v>UM</v>
          </cell>
        </row>
        <row r="35951">
          <cell r="A35951" t="str">
            <v>DT702700F</v>
          </cell>
          <cell r="B35951" t="str">
            <v>GRADE SUPERIOR - FH                        7027 - 8144455</v>
          </cell>
          <cell r="C35951" t="str">
            <v>UM</v>
          </cell>
        </row>
        <row r="35952">
          <cell r="A35952" t="str">
            <v>DT702800D</v>
          </cell>
          <cell r="B35952" t="str">
            <v>ESTRIBO DIREITO</v>
          </cell>
          <cell r="C35952" t="str">
            <v>UM</v>
          </cell>
        </row>
        <row r="35953">
          <cell r="A35953" t="str">
            <v>DT702800E</v>
          </cell>
          <cell r="B35953" t="str">
            <v>ESTRIBO ESQUERDO</v>
          </cell>
          <cell r="C35953" t="str">
            <v>UM</v>
          </cell>
        </row>
        <row r="35954">
          <cell r="A35954" t="str">
            <v>DT70280DF</v>
          </cell>
          <cell r="B35954" t="str">
            <v>ESTRIBO DIREITO                 7028D - 3175407</v>
          </cell>
          <cell r="C35954" t="str">
            <v>UM</v>
          </cell>
        </row>
        <row r="35955">
          <cell r="A35955" t="str">
            <v>DT70280DG</v>
          </cell>
          <cell r="B35955" t="str">
            <v>ESTRIBO PLASTICO</v>
          </cell>
          <cell r="C35955" t="str">
            <v>UM</v>
          </cell>
        </row>
        <row r="35956">
          <cell r="A35956" t="str">
            <v>DT70280EF</v>
          </cell>
          <cell r="B35956" t="str">
            <v>ESTRIBO ESQUERDO                 7028E - 3175406</v>
          </cell>
          <cell r="C35956" t="str">
            <v>UM</v>
          </cell>
        </row>
        <row r="35957">
          <cell r="A35957" t="str">
            <v>DT70280EG</v>
          </cell>
          <cell r="B35957" t="str">
            <v>ESTRIBO PLASTICO</v>
          </cell>
          <cell r="C35957" t="str">
            <v>UM</v>
          </cell>
        </row>
        <row r="35958">
          <cell r="A35958" t="str">
            <v>DT702900D</v>
          </cell>
          <cell r="B35958" t="str">
            <v>SUPORTE DO ESTRIBO DIR - FH</v>
          </cell>
          <cell r="C35958" t="str">
            <v>UM</v>
          </cell>
        </row>
        <row r="35959">
          <cell r="A35959" t="str">
            <v>DT702900E</v>
          </cell>
          <cell r="B35959" t="str">
            <v>SUPORTE DO ESTRIBO ESQ - FH</v>
          </cell>
          <cell r="C35959" t="str">
            <v>UM</v>
          </cell>
        </row>
        <row r="35960">
          <cell r="A35960" t="str">
            <v>DT70290DF</v>
          </cell>
          <cell r="B35960" t="str">
            <v>SUPORTE DO ESTRIBO DIR - FH           7029D - 8141004</v>
          </cell>
          <cell r="C35960" t="str">
            <v>UM</v>
          </cell>
        </row>
        <row r="35961">
          <cell r="A35961" t="str">
            <v>DT70290EF</v>
          </cell>
          <cell r="B35961" t="str">
            <v>SUPORTE DO ESTRIBO ESQ - FH             7029E - 8141003</v>
          </cell>
          <cell r="C35961" t="str">
            <v>UM</v>
          </cell>
        </row>
        <row r="35962">
          <cell r="A35962" t="str">
            <v>DT7030000</v>
          </cell>
          <cell r="B35962" t="str">
            <v>GRADE INFERIOR</v>
          </cell>
          <cell r="C35962" t="str">
            <v>UM</v>
          </cell>
        </row>
        <row r="35963">
          <cell r="A35963" t="str">
            <v>DT703000F</v>
          </cell>
          <cell r="B35963" t="str">
            <v>GRADE INFERIOR                 7030 - 8144482</v>
          </cell>
          <cell r="C35963" t="str">
            <v>UM</v>
          </cell>
        </row>
        <row r="35964">
          <cell r="A35964" t="str">
            <v>DT703100D</v>
          </cell>
          <cell r="B35964" t="str">
            <v>DEFLETOR DIREITO - FH</v>
          </cell>
          <cell r="C35964" t="str">
            <v>UM</v>
          </cell>
        </row>
        <row r="35965">
          <cell r="A35965" t="str">
            <v>DT703100E</v>
          </cell>
          <cell r="B35965" t="str">
            <v>DEFLETOR ESQUERDO - FH</v>
          </cell>
          <cell r="C35965" t="str">
            <v>UM</v>
          </cell>
        </row>
        <row r="35966">
          <cell r="A35966" t="str">
            <v>DT70310DF</v>
          </cell>
          <cell r="B35966" t="str">
            <v>DEFLETOR DIREITO - FH                    7031D - 8189093</v>
          </cell>
          <cell r="C35966" t="str">
            <v>UM</v>
          </cell>
        </row>
        <row r="35967">
          <cell r="A35967" t="str">
            <v>DT70310DG</v>
          </cell>
          <cell r="B35967" t="str">
            <v>DEFLETOR PLASTICO</v>
          </cell>
          <cell r="C35967" t="str">
            <v>UM</v>
          </cell>
        </row>
        <row r="35968">
          <cell r="A35968" t="str">
            <v>DT70310EF</v>
          </cell>
          <cell r="B35968" t="str">
            <v>DEFLETOR ESQUERDO - FH                   7031E - 8189092</v>
          </cell>
          <cell r="C35968" t="str">
            <v>UM</v>
          </cell>
        </row>
        <row r="35969">
          <cell r="A35969" t="str">
            <v>DT70310EG</v>
          </cell>
          <cell r="B35969" t="str">
            <v>DEFLETOR PLASTICO</v>
          </cell>
          <cell r="C35969" t="str">
            <v>UM</v>
          </cell>
        </row>
        <row r="35970">
          <cell r="A35970" t="str">
            <v>DT7032000</v>
          </cell>
          <cell r="B35970" t="str">
            <v>PARA-CHOQUE FRONTAL</v>
          </cell>
          <cell r="C35970" t="str">
            <v>UM</v>
          </cell>
        </row>
        <row r="35971">
          <cell r="A35971" t="str">
            <v>DT703200F</v>
          </cell>
          <cell r="B35971" t="str">
            <v>PARA-CHOQUE FRONTAL                        7032 - 8189329</v>
          </cell>
          <cell r="C35971" t="str">
            <v>UM</v>
          </cell>
        </row>
        <row r="35972">
          <cell r="A35972" t="str">
            <v>DT7033000</v>
          </cell>
          <cell r="B35972" t="str">
            <v>GRADE SUPERIOR - FM</v>
          </cell>
          <cell r="C35972" t="str">
            <v>UM</v>
          </cell>
        </row>
        <row r="35973">
          <cell r="A35973" t="str">
            <v>DT703300F</v>
          </cell>
          <cell r="B35973" t="str">
            <v>GRADE SUPERIOR - FM                7033F</v>
          </cell>
          <cell r="C35973" t="str">
            <v>UM</v>
          </cell>
        </row>
        <row r="35974">
          <cell r="A35974" t="str">
            <v>DT703400D</v>
          </cell>
          <cell r="B35974" t="str">
            <v>PONTEIRA DIREITA DO CAPO - FM</v>
          </cell>
          <cell r="C35974" t="str">
            <v>UM</v>
          </cell>
        </row>
        <row r="35975">
          <cell r="A35975" t="str">
            <v>DT703400E</v>
          </cell>
          <cell r="B35975" t="str">
            <v>PONTEIRA ESQUERDA DO CAPO - FM</v>
          </cell>
          <cell r="C35975" t="str">
            <v>UM</v>
          </cell>
        </row>
        <row r="35976">
          <cell r="A35976" t="str">
            <v>DT70340DF</v>
          </cell>
          <cell r="B35976" t="str">
            <v>PONTEIRA DIREITA DO CAPO - FM        7034DF</v>
          </cell>
          <cell r="C35976" t="str">
            <v>UM</v>
          </cell>
        </row>
        <row r="35977">
          <cell r="A35977" t="str">
            <v>DT70340EF</v>
          </cell>
          <cell r="B35977" t="str">
            <v>PONTEIRA ESQUERDA DO CAPO - FM            7034EF</v>
          </cell>
          <cell r="C35977" t="str">
            <v>UM</v>
          </cell>
        </row>
        <row r="35978">
          <cell r="A35978" t="str">
            <v>DT703500D</v>
          </cell>
          <cell r="B35978" t="str">
            <v>SUPORTE DO ESTRIBO DIREITO - FM</v>
          </cell>
          <cell r="C35978" t="str">
            <v>UM</v>
          </cell>
        </row>
        <row r="35979">
          <cell r="A35979" t="str">
            <v>DT703500E</v>
          </cell>
          <cell r="B35979" t="str">
            <v>SUPORTE DO ESTRIBO ESQUERDO - FM</v>
          </cell>
          <cell r="C35979" t="str">
            <v>UM</v>
          </cell>
        </row>
        <row r="35980">
          <cell r="A35980" t="str">
            <v>DT70350DF</v>
          </cell>
          <cell r="B35980" t="str">
            <v>SUPORTE DO ESTRIBO DIREITO - FM     7035D - 8191594</v>
          </cell>
          <cell r="C35980" t="str">
            <v>UM</v>
          </cell>
        </row>
        <row r="35981">
          <cell r="A35981" t="str">
            <v>DT70350EF</v>
          </cell>
          <cell r="B35981" t="str">
            <v>SUPORTE DO ESTRIBO ESQUERDO - FM           7035E - 8191593</v>
          </cell>
          <cell r="C35981" t="str">
            <v>UM</v>
          </cell>
        </row>
        <row r="35982">
          <cell r="A35982" t="str">
            <v>DT703600D</v>
          </cell>
          <cell r="B35982" t="str">
            <v>PONTEIRA DIREITA DO CAPO - FM</v>
          </cell>
          <cell r="C35982" t="str">
            <v>UM</v>
          </cell>
        </row>
        <row r="35983">
          <cell r="A35983" t="str">
            <v>DT703600E</v>
          </cell>
          <cell r="B35983" t="str">
            <v>PONTEIRA ESQUERDA DO CAPO - FM</v>
          </cell>
          <cell r="C35983" t="str">
            <v>UM</v>
          </cell>
        </row>
        <row r="35984">
          <cell r="A35984" t="str">
            <v>DT70360DF</v>
          </cell>
          <cell r="B35984" t="str">
            <v>PONTEIRA DIREITA DO CAPO - FM           7036DF</v>
          </cell>
          <cell r="C35984" t="str">
            <v>UM</v>
          </cell>
        </row>
        <row r="35985">
          <cell r="A35985" t="str">
            <v>DT70360EF</v>
          </cell>
          <cell r="B35985" t="str">
            <v>PONTEIRA ESQUERDA DO CAPO - FM           7036EF</v>
          </cell>
          <cell r="C35985" t="str">
            <v>UM</v>
          </cell>
        </row>
        <row r="35986">
          <cell r="A35986" t="str">
            <v>DT703700D</v>
          </cell>
          <cell r="B35986" t="str">
            <v>DEFLETOR DIREITO - FH</v>
          </cell>
          <cell r="C35986" t="str">
            <v>UM</v>
          </cell>
        </row>
        <row r="35987">
          <cell r="A35987" t="str">
            <v>DT703700E</v>
          </cell>
          <cell r="B35987" t="str">
            <v>DEFLETOR ESQUERDO - FH</v>
          </cell>
          <cell r="C35987" t="str">
            <v>UM</v>
          </cell>
        </row>
        <row r="35988">
          <cell r="A35988" t="str">
            <v>DT70370DF</v>
          </cell>
          <cell r="B35988" t="str">
            <v>DEFLETOR DIREITO - FH             7037D - 20379176</v>
          </cell>
          <cell r="C35988" t="str">
            <v>UM</v>
          </cell>
        </row>
        <row r="35989">
          <cell r="A35989" t="str">
            <v>DT70370DG</v>
          </cell>
          <cell r="B35989" t="str">
            <v>DEFLETOR PLASTICO</v>
          </cell>
          <cell r="C35989" t="str">
            <v>UM</v>
          </cell>
        </row>
        <row r="35990">
          <cell r="A35990" t="str">
            <v>DT70370EF</v>
          </cell>
          <cell r="B35990" t="str">
            <v>DEFLETOR ESQUERDO - FH             7037E - 20379175</v>
          </cell>
          <cell r="C35990" t="str">
            <v>UM</v>
          </cell>
        </row>
        <row r="35991">
          <cell r="A35991" t="str">
            <v>DT70370EG</v>
          </cell>
          <cell r="B35991" t="str">
            <v>DEFLETOR PLASTICO</v>
          </cell>
          <cell r="C35991" t="str">
            <v>UM</v>
          </cell>
        </row>
        <row r="35992">
          <cell r="A35992" t="str">
            <v>DT703800D</v>
          </cell>
          <cell r="B35992" t="str">
            <v>QUADRO DO FAROL DIREITO - FH</v>
          </cell>
          <cell r="C35992" t="str">
            <v>UM</v>
          </cell>
        </row>
        <row r="35993">
          <cell r="A35993" t="str">
            <v>DT703800E</v>
          </cell>
          <cell r="B35993" t="str">
            <v>QUADRO DO FAROL ESQUERDO - FH</v>
          </cell>
          <cell r="C35993" t="str">
            <v>UM</v>
          </cell>
        </row>
        <row r="35994">
          <cell r="A35994" t="str">
            <v>DT70380DF</v>
          </cell>
          <cell r="B35994" t="str">
            <v>QUADRO DO FAROL DIREITO - FH             7038D - 3090972</v>
          </cell>
          <cell r="C35994" t="str">
            <v>UM</v>
          </cell>
        </row>
        <row r="35995">
          <cell r="A35995" t="str">
            <v>DT70380DG</v>
          </cell>
          <cell r="B35995" t="str">
            <v>QUADRO DO FAROL DIREITO - FH</v>
          </cell>
          <cell r="C35995" t="str">
            <v>UM</v>
          </cell>
        </row>
        <row r="35996">
          <cell r="A35996" t="str">
            <v>DT70380EF</v>
          </cell>
          <cell r="B35996" t="str">
            <v>QUADRO DO FAROL ESQUERDO - FH             7038E - 3090971</v>
          </cell>
          <cell r="C35996" t="str">
            <v>UM</v>
          </cell>
        </row>
        <row r="35997">
          <cell r="A35997" t="str">
            <v>DT70380EG</v>
          </cell>
          <cell r="B35997" t="str">
            <v>ARO PLASTICO DEL FARO VOLVO</v>
          </cell>
          <cell r="C35997" t="str">
            <v>UM</v>
          </cell>
        </row>
        <row r="35998">
          <cell r="A35998" t="str">
            <v>DT703900D</v>
          </cell>
          <cell r="B35998" t="str">
            <v>ACABAMENTO INFERIOR DA PORTA DIR - FH</v>
          </cell>
          <cell r="C35998" t="str">
            <v>UM</v>
          </cell>
        </row>
        <row r="35999">
          <cell r="A35999" t="str">
            <v>DT703900E</v>
          </cell>
          <cell r="B35999" t="str">
            <v>ACABAMENTO INFERIOR DA PORTA ESQ - FH</v>
          </cell>
          <cell r="C35999" t="str">
            <v>UM</v>
          </cell>
        </row>
        <row r="36000">
          <cell r="A36000" t="str">
            <v>DT70390DF</v>
          </cell>
          <cell r="B36000" t="str">
            <v>ACABAMENTO INFERIOR DA PORTA DIR - FH    7039D - 20398908</v>
          </cell>
          <cell r="C36000" t="str">
            <v>UM</v>
          </cell>
        </row>
        <row r="36001">
          <cell r="A36001" t="str">
            <v>DT70390EF</v>
          </cell>
          <cell r="B36001" t="str">
            <v>ACABAMENTO INFERIOR DA PORTA ESQ - FH     7039E - 20398907</v>
          </cell>
          <cell r="C36001" t="str">
            <v>UM</v>
          </cell>
        </row>
        <row r="36002">
          <cell r="A36002" t="str">
            <v>DT7040000</v>
          </cell>
          <cell r="B36002" t="str">
            <v>GRADE INFERIOR</v>
          </cell>
          <cell r="C36002" t="str">
            <v>UM</v>
          </cell>
        </row>
        <row r="36003">
          <cell r="A36003" t="str">
            <v>DT704000F</v>
          </cell>
          <cell r="B36003" t="str">
            <v>GRADE INFERIOR                              7040 - 20409818</v>
          </cell>
          <cell r="C36003" t="str">
            <v>UM</v>
          </cell>
        </row>
        <row r="36004">
          <cell r="A36004" t="str">
            <v>DT704100D</v>
          </cell>
          <cell r="B36004" t="str">
            <v>QUADRO DO FAROL DIREITO</v>
          </cell>
          <cell r="C36004" t="str">
            <v>UM</v>
          </cell>
        </row>
        <row r="36005">
          <cell r="A36005" t="str">
            <v>DT704100E</v>
          </cell>
          <cell r="B36005" t="str">
            <v>QUADRO DO FAROL ESQUERDO</v>
          </cell>
          <cell r="C36005" t="str">
            <v>UM</v>
          </cell>
        </row>
        <row r="36006">
          <cell r="A36006" t="str">
            <v>DT70410DF</v>
          </cell>
          <cell r="B36006" t="str">
            <v>QUADRO DO FAROL DIREITO               7041D - 20452887</v>
          </cell>
          <cell r="C36006" t="str">
            <v>UM</v>
          </cell>
        </row>
        <row r="36007">
          <cell r="A36007" t="str">
            <v>DT70410DG</v>
          </cell>
          <cell r="B36007" t="str">
            <v>ARO PLASTICO DO FAROL VOLVO</v>
          </cell>
          <cell r="C36007" t="str">
            <v>UM</v>
          </cell>
        </row>
        <row r="36008">
          <cell r="A36008" t="str">
            <v>DT70410EF</v>
          </cell>
          <cell r="B36008" t="str">
            <v>QUADRO DO FAROL ESQUERDO</v>
          </cell>
          <cell r="C36008" t="str">
            <v>UM</v>
          </cell>
        </row>
        <row r="36009">
          <cell r="A36009" t="str">
            <v>DT70410EG</v>
          </cell>
          <cell r="B36009" t="str">
            <v>ARO PLASTICO DO FAROL VOLVO</v>
          </cell>
          <cell r="C36009" t="str">
            <v>UM</v>
          </cell>
        </row>
        <row r="36010">
          <cell r="A36010" t="str">
            <v>DT704200D</v>
          </cell>
          <cell r="B36010" t="str">
            <v>ENCAIXE DO FAROL DIREITO</v>
          </cell>
          <cell r="C36010" t="str">
            <v>UM</v>
          </cell>
        </row>
        <row r="36011">
          <cell r="A36011" t="str">
            <v>DT704200E</v>
          </cell>
          <cell r="B36011" t="str">
            <v>ENCAIXE DO FAROL ESQUERDO</v>
          </cell>
          <cell r="C36011" t="str">
            <v>UM</v>
          </cell>
        </row>
        <row r="36012">
          <cell r="A36012" t="str">
            <v>DT70420DF</v>
          </cell>
          <cell r="B36012" t="str">
            <v>ENCAIXE DO FAROL DIREITO         7042D - 20453628</v>
          </cell>
          <cell r="C36012" t="str">
            <v>UM</v>
          </cell>
        </row>
        <row r="36013">
          <cell r="A36013" t="str">
            <v>DT70420DG</v>
          </cell>
          <cell r="B36013" t="str">
            <v>PROTEÇO PLASTICA DO FAROL</v>
          </cell>
          <cell r="C36013" t="str">
            <v>UM</v>
          </cell>
        </row>
        <row r="36014">
          <cell r="A36014" t="str">
            <v>DT70420EF</v>
          </cell>
          <cell r="B36014" t="str">
            <v>ENCAIXE DO FAROL ESQUERDO         7042E - 20453627</v>
          </cell>
          <cell r="C36014" t="str">
            <v>UM</v>
          </cell>
        </row>
        <row r="36015">
          <cell r="A36015" t="str">
            <v>DT70420EG</v>
          </cell>
          <cell r="B36015" t="str">
            <v>PROTEÇO PLASTICA DO FAROL</v>
          </cell>
          <cell r="C36015" t="str">
            <v>UM</v>
          </cell>
        </row>
        <row r="36016">
          <cell r="A36016" t="str">
            <v>DT7043000</v>
          </cell>
          <cell r="B36016" t="str">
            <v>PAINEL FRONTAL INFERIOR</v>
          </cell>
          <cell r="C36016" t="str">
            <v>UM</v>
          </cell>
        </row>
        <row r="36017">
          <cell r="A36017" t="str">
            <v>DT704300F</v>
          </cell>
          <cell r="B36017" t="str">
            <v>PAINEL FRONTAL INFERIOR       7043 - 20453716</v>
          </cell>
          <cell r="C36017" t="str">
            <v>UM</v>
          </cell>
        </row>
        <row r="36018">
          <cell r="A36018" t="str">
            <v>DT7044000</v>
          </cell>
          <cell r="B36018" t="str">
            <v>GRADE SUPERIOR DO PAINEL INFERIOR</v>
          </cell>
          <cell r="C36018" t="str">
            <v>UM</v>
          </cell>
        </row>
        <row r="36019">
          <cell r="A36019" t="str">
            <v>DT704400F</v>
          </cell>
          <cell r="B36019" t="str">
            <v>GRADE SUPERIOR DO PAINEL INFERIOR     7044 - 20456963</v>
          </cell>
          <cell r="C36019" t="str">
            <v>UM</v>
          </cell>
        </row>
        <row r="36020">
          <cell r="A36020" t="str">
            <v>DT7045000</v>
          </cell>
          <cell r="B36020" t="str">
            <v>TAMPA DA CAIXA DE BATERIA VOLVO FECHADA 1994 · 2003</v>
          </cell>
          <cell r="C36020" t="str">
            <v>UM</v>
          </cell>
        </row>
        <row r="36021">
          <cell r="A36021" t="str">
            <v>DT704500F</v>
          </cell>
          <cell r="B36021" t="str">
            <v>TAMPA DA CAIXA DE BATERIA VOLVO FECHADA 1994 · 2003 - 205072</v>
          </cell>
          <cell r="C36021" t="str">
            <v>UM</v>
          </cell>
        </row>
        <row r="36022">
          <cell r="A36022" t="str">
            <v>DT7046000</v>
          </cell>
          <cell r="B36022" t="str">
            <v>TAMPA DA CAIXA DE BATERIA VOLVO ABERTA &gt; 2003</v>
          </cell>
          <cell r="C36022" t="str">
            <v>UM</v>
          </cell>
        </row>
        <row r="36023">
          <cell r="A36023" t="str">
            <v>DT704600F</v>
          </cell>
          <cell r="B36023" t="str">
            <v>TAMPA DA CAIXA DE BATERIA VOLVO ABERTA &gt; 2003 - 20541447</v>
          </cell>
          <cell r="C36023" t="str">
            <v>UM</v>
          </cell>
        </row>
        <row r="36024">
          <cell r="A36024" t="str">
            <v>DT704800D</v>
          </cell>
          <cell r="B36024" t="str">
            <v>PONTEIRA DIREITA DO PARA-CHOQUE 2004 EM DIANTE</v>
          </cell>
          <cell r="C36024" t="str">
            <v>UM</v>
          </cell>
        </row>
        <row r="36025">
          <cell r="A36025" t="str">
            <v>DT704800E</v>
          </cell>
          <cell r="B36025" t="str">
            <v>PONTEIRA ESQUERDA DO PARA-CHOQUE 2004 EM DIANTE</v>
          </cell>
          <cell r="C36025" t="str">
            <v>UM</v>
          </cell>
        </row>
        <row r="36026">
          <cell r="A36026" t="str">
            <v>DT70480DF</v>
          </cell>
          <cell r="B36026" t="str">
            <v>PONTEIRA DIREITA DO PARA-CHOQUE 2004 EM DIANTE 20398708</v>
          </cell>
          <cell r="C36026" t="str">
            <v>UM</v>
          </cell>
        </row>
        <row r="36027">
          <cell r="A36027" t="str">
            <v>DT70480EF</v>
          </cell>
          <cell r="B36027" t="str">
            <v>PONTEIRA ESQUERDA DO PARA-CHOQUE 2004 EM DIANTE 20398707</v>
          </cell>
          <cell r="C36027" t="str">
            <v>UM</v>
          </cell>
        </row>
        <row r="36028">
          <cell r="A36028" t="str">
            <v>DT7049000</v>
          </cell>
          <cell r="B36028" t="str">
            <v>PAINEL FRONTAL</v>
          </cell>
          <cell r="C36028" t="str">
            <v>UM</v>
          </cell>
        </row>
        <row r="36029">
          <cell r="A36029" t="str">
            <v>DT704900F</v>
          </cell>
          <cell r="B36029" t="str">
            <v>PAINEL FRONTAL 8191220</v>
          </cell>
          <cell r="C36029" t="str">
            <v>UM</v>
          </cell>
        </row>
        <row r="36030">
          <cell r="A36030" t="str">
            <v>DT7050000</v>
          </cell>
          <cell r="B36030" t="str">
            <v>PARA-CHOQUE CENTRAL</v>
          </cell>
          <cell r="C36030" t="str">
            <v>UM</v>
          </cell>
        </row>
        <row r="36031">
          <cell r="A36031" t="str">
            <v>DT705000F</v>
          </cell>
          <cell r="B36031" t="str">
            <v>PARA-CHOQUE CENTRAL</v>
          </cell>
          <cell r="C36031" t="str">
            <v>UM</v>
          </cell>
        </row>
        <row r="36032">
          <cell r="A36032" t="str">
            <v>DT7051000</v>
          </cell>
          <cell r="B36032" t="str">
            <v>ACABAMENTO PARACHOQUE CENTRAL</v>
          </cell>
          <cell r="C36032" t="str">
            <v>UM</v>
          </cell>
        </row>
        <row r="36033">
          <cell r="A36033" t="str">
            <v>DT705100F</v>
          </cell>
          <cell r="B36033" t="str">
            <v>ACABAMENTO PARACHOQUE CENTRAL</v>
          </cell>
          <cell r="C36033" t="str">
            <v>UM</v>
          </cell>
        </row>
        <row r="36034">
          <cell r="A36034" t="str">
            <v>DT705200D</v>
          </cell>
          <cell r="B36034" t="str">
            <v>ACABAMENTO PONTEIRA DIR. PARA-CHOQUE</v>
          </cell>
          <cell r="C36034" t="str">
            <v>UM</v>
          </cell>
        </row>
        <row r="36035">
          <cell r="A36035" t="str">
            <v>DT705200E</v>
          </cell>
          <cell r="B36035" t="str">
            <v>ACABAMENTO PONTEIRA ESQ. PARA-CHOQUE</v>
          </cell>
          <cell r="C36035" t="str">
            <v>UM</v>
          </cell>
        </row>
        <row r="36036">
          <cell r="A36036" t="str">
            <v>DT70520DF</v>
          </cell>
          <cell r="B36036" t="str">
            <v>ACABAMENTO PONTEIRA DIR. PARA-CHOQUE</v>
          </cell>
          <cell r="C36036" t="str">
            <v>UM</v>
          </cell>
        </row>
        <row r="36037">
          <cell r="A36037" t="str">
            <v>DT70520EF</v>
          </cell>
          <cell r="B36037" t="str">
            <v>ACABAMENTO PONTEIRA ESQ. PARA-CHOQUE</v>
          </cell>
          <cell r="C36037" t="str">
            <v>UM</v>
          </cell>
        </row>
        <row r="36038">
          <cell r="A36038" t="str">
            <v>DT7053000</v>
          </cell>
          <cell r="B36038" t="str">
            <v>PAINEL FRONTAL SUPERIOR</v>
          </cell>
          <cell r="C36038" t="str">
            <v>UM</v>
          </cell>
        </row>
        <row r="36039">
          <cell r="A36039" t="str">
            <v>DT705300F</v>
          </cell>
          <cell r="B36039" t="str">
            <v>PAINEL FRONTAL SUPERIOR</v>
          </cell>
          <cell r="C36039" t="str">
            <v>UM</v>
          </cell>
        </row>
        <row r="36040">
          <cell r="A36040" t="str">
            <v>DT7054000</v>
          </cell>
          <cell r="B36040" t="str">
            <v>MOLDURA DA GRADE</v>
          </cell>
          <cell r="C36040" t="str">
            <v>UM</v>
          </cell>
        </row>
        <row r="36041">
          <cell r="A36041" t="str">
            <v>DT705400F</v>
          </cell>
          <cell r="B36041" t="str">
            <v>MOLDURA DA GRADE</v>
          </cell>
          <cell r="C36041" t="str">
            <v>UM</v>
          </cell>
        </row>
        <row r="36042">
          <cell r="A36042" t="str">
            <v>DT7055000</v>
          </cell>
          <cell r="B36042" t="str">
            <v>LOGOMARCA DA GRADE</v>
          </cell>
          <cell r="C36042" t="str">
            <v>UM</v>
          </cell>
        </row>
        <row r="36043">
          <cell r="A36043" t="str">
            <v>DT705500F</v>
          </cell>
          <cell r="B36043" t="str">
            <v>LOGOMARCA DA GRADE</v>
          </cell>
          <cell r="C36043" t="str">
            <v>UM</v>
          </cell>
        </row>
        <row r="36044">
          <cell r="A36044" t="str">
            <v>DT7056000</v>
          </cell>
          <cell r="B36044" t="str">
            <v>TAMPA SUPERIOR</v>
          </cell>
          <cell r="C36044" t="str">
            <v>UM</v>
          </cell>
        </row>
        <row r="36045">
          <cell r="A36045" t="str">
            <v>DT705600F</v>
          </cell>
          <cell r="B36045" t="str">
            <v>TAMPA SUPERIOR</v>
          </cell>
          <cell r="C36045" t="str">
            <v>UM</v>
          </cell>
        </row>
        <row r="36046">
          <cell r="A36046" t="str">
            <v>DT705700D</v>
          </cell>
          <cell r="B36046" t="str">
            <v>FAROL DIREITO</v>
          </cell>
          <cell r="C36046" t="str">
            <v>UM</v>
          </cell>
        </row>
        <row r="36047">
          <cell r="A36047" t="str">
            <v>DT705700E</v>
          </cell>
          <cell r="B36047" t="str">
            <v>FAROL ESQUERDO</v>
          </cell>
          <cell r="C36047" t="str">
            <v>UM</v>
          </cell>
        </row>
        <row r="36048">
          <cell r="A36048" t="str">
            <v>DT70570DF</v>
          </cell>
          <cell r="B36048" t="str">
            <v>FAROL DIREITO</v>
          </cell>
          <cell r="C36048" t="str">
            <v>UM</v>
          </cell>
        </row>
        <row r="36049">
          <cell r="A36049" t="str">
            <v>DT70570EF</v>
          </cell>
          <cell r="B36049" t="str">
            <v>FAROL ESQUERDO</v>
          </cell>
          <cell r="C36049" t="str">
            <v>UM</v>
          </cell>
        </row>
        <row r="36050">
          <cell r="A36050" t="str">
            <v>DT705800D</v>
          </cell>
          <cell r="B36050" t="str">
            <v>COBERTURA FAROL DIREITO</v>
          </cell>
          <cell r="C36050" t="str">
            <v>UM</v>
          </cell>
        </row>
        <row r="36051">
          <cell r="A36051" t="str">
            <v>DT705800E</v>
          </cell>
          <cell r="B36051" t="str">
            <v>COBERTURA FAROL ESQUERDO</v>
          </cell>
          <cell r="C36051" t="str">
            <v>UM</v>
          </cell>
        </row>
        <row r="36052">
          <cell r="A36052" t="str">
            <v>DT70580DF</v>
          </cell>
          <cell r="B36052" t="str">
            <v>COBERTURA FAROL DIREITO</v>
          </cell>
          <cell r="C36052" t="str">
            <v>UM</v>
          </cell>
        </row>
        <row r="36053">
          <cell r="A36053" t="str">
            <v>DT70580EF</v>
          </cell>
          <cell r="B36053" t="str">
            <v>COBERTURA FAROL ESQUERDO</v>
          </cell>
          <cell r="C36053" t="str">
            <v>UM</v>
          </cell>
        </row>
        <row r="36054">
          <cell r="A36054" t="str">
            <v>DT705900D</v>
          </cell>
          <cell r="B36054" t="str">
            <v>ACABAMENTO INFERIOR DA PORTA DIREITA</v>
          </cell>
          <cell r="C36054" t="str">
            <v>UM</v>
          </cell>
        </row>
        <row r="36055">
          <cell r="A36055" t="str">
            <v>DT705900E</v>
          </cell>
          <cell r="B36055" t="str">
            <v>ACABAMENTO INFERIOR DA PORTA ESQUERDA</v>
          </cell>
          <cell r="C36055" t="str">
            <v>UM</v>
          </cell>
        </row>
        <row r="36056">
          <cell r="A36056" t="str">
            <v>DT70590DF</v>
          </cell>
          <cell r="B36056" t="str">
            <v>ACABAMENTO INFERIOR DA PORTA DIREITA</v>
          </cell>
          <cell r="C36056" t="str">
            <v>UM</v>
          </cell>
        </row>
        <row r="36057">
          <cell r="A36057" t="str">
            <v>DT70590EF</v>
          </cell>
          <cell r="B36057" t="str">
            <v>ACABAMENTO INFERIOR DA PORTA ESQUERDA</v>
          </cell>
          <cell r="C36057" t="str">
            <v>UM</v>
          </cell>
        </row>
        <row r="36058">
          <cell r="A36058" t="str">
            <v>DT706000D</v>
          </cell>
          <cell r="B36058" t="str">
            <v>ESTRIBO DIREITO</v>
          </cell>
          <cell r="C36058" t="str">
            <v>UM</v>
          </cell>
        </row>
        <row r="36059">
          <cell r="A36059" t="str">
            <v>DT706000E</v>
          </cell>
          <cell r="B36059" t="str">
            <v>ESTRIBO ESQUERDO</v>
          </cell>
          <cell r="C36059" t="str">
            <v>UM</v>
          </cell>
        </row>
        <row r="36060">
          <cell r="A36060" t="str">
            <v>DT70600DF</v>
          </cell>
          <cell r="B36060" t="str">
            <v>ESTRIBO DIREITO</v>
          </cell>
          <cell r="C36060" t="str">
            <v>UM</v>
          </cell>
        </row>
        <row r="36061">
          <cell r="A36061" t="str">
            <v>DT70600EF</v>
          </cell>
          <cell r="B36061" t="str">
            <v>ESTRIBO ESQUERDO</v>
          </cell>
          <cell r="C36061" t="str">
            <v>UM</v>
          </cell>
        </row>
        <row r="36062">
          <cell r="A36062" t="str">
            <v>DT7061000</v>
          </cell>
          <cell r="B36062" t="str">
            <v>MOLDURA CROMADA DA GRADE</v>
          </cell>
          <cell r="C36062" t="str">
            <v>UM</v>
          </cell>
        </row>
        <row r="36063">
          <cell r="A36063" t="str">
            <v>DT706100F</v>
          </cell>
          <cell r="B36063" t="str">
            <v>MOLDURA CROMADA DA GRADE</v>
          </cell>
          <cell r="C36063" t="str">
            <v>UM</v>
          </cell>
        </row>
        <row r="36064">
          <cell r="A36064" t="str">
            <v>DT7062000</v>
          </cell>
          <cell r="B36064" t="str">
            <v>LOGOMARCA DA GRADE</v>
          </cell>
          <cell r="C36064" t="str">
            <v>UM</v>
          </cell>
        </row>
        <row r="36065">
          <cell r="A36065" t="str">
            <v>DT706200F</v>
          </cell>
          <cell r="B36065" t="str">
            <v>LOGOMARCA DA GRADE</v>
          </cell>
          <cell r="C36065" t="str">
            <v>UM</v>
          </cell>
        </row>
        <row r="36066">
          <cell r="A36066" t="str">
            <v>DT706300F</v>
          </cell>
          <cell r="B36066" t="str">
            <v>PARA-CHOQUE CENTRAL</v>
          </cell>
          <cell r="C36066" t="str">
            <v>UM</v>
          </cell>
        </row>
        <row r="36067">
          <cell r="A36067" t="str">
            <v>DT7064000</v>
          </cell>
          <cell r="B36067" t="str">
            <v>PARA-CHOQUE INFERIOR</v>
          </cell>
          <cell r="C36067" t="str">
            <v>UM</v>
          </cell>
        </row>
        <row r="36068">
          <cell r="A36068" t="str">
            <v>DT706400F</v>
          </cell>
          <cell r="B36068" t="str">
            <v>PARA-CHOQUE INFERIOR</v>
          </cell>
          <cell r="C36068" t="str">
            <v>UM</v>
          </cell>
        </row>
        <row r="36069">
          <cell r="A36069" t="str">
            <v>DT706500D</v>
          </cell>
          <cell r="B36069" t="str">
            <v>TAMPA PARACHOQUE DIREITO</v>
          </cell>
          <cell r="C36069" t="str">
            <v>UM</v>
          </cell>
        </row>
        <row r="36070">
          <cell r="A36070" t="str">
            <v>DT706500E</v>
          </cell>
          <cell r="B36070" t="str">
            <v>TAMPA PARACHOQUE ESQUERDO</v>
          </cell>
          <cell r="C36070" t="str">
            <v>UM</v>
          </cell>
        </row>
        <row r="36071">
          <cell r="A36071" t="str">
            <v>DT70650DF</v>
          </cell>
          <cell r="B36071" t="str">
            <v>TAMPA PARACHOQUE DIREITO</v>
          </cell>
          <cell r="C36071" t="str">
            <v>UM</v>
          </cell>
        </row>
        <row r="36072">
          <cell r="A36072" t="str">
            <v>DT70650EF</v>
          </cell>
          <cell r="B36072" t="str">
            <v>TAMPA PARACHOQUE ESQUERDO</v>
          </cell>
          <cell r="C36072" t="str">
            <v>UM</v>
          </cell>
        </row>
        <row r="36073">
          <cell r="A36073" t="str">
            <v>DT706600D</v>
          </cell>
          <cell r="B36073" t="str">
            <v>PORTA DIREITA VOLVO</v>
          </cell>
          <cell r="C36073" t="str">
            <v>UM</v>
          </cell>
        </row>
        <row r="36074">
          <cell r="A36074" t="str">
            <v>DT706600E</v>
          </cell>
          <cell r="B36074" t="str">
            <v>PORTA ESQUERDA VOLVO</v>
          </cell>
          <cell r="C36074" t="str">
            <v>UM</v>
          </cell>
        </row>
        <row r="36075">
          <cell r="A36075" t="str">
            <v>DT70660DF</v>
          </cell>
          <cell r="B36075" t="str">
            <v>PORTA DIREITA VOLVO</v>
          </cell>
          <cell r="C36075" t="str">
            <v>UM</v>
          </cell>
        </row>
        <row r="36076">
          <cell r="A36076" t="str">
            <v>DT70660DS</v>
          </cell>
          <cell r="B36076" t="str">
            <v>PORTA DIREITA VOLVO</v>
          </cell>
          <cell r="C36076" t="str">
            <v>UM</v>
          </cell>
        </row>
        <row r="36077">
          <cell r="A36077" t="str">
            <v>DT70660EF</v>
          </cell>
          <cell r="B36077" t="str">
            <v>PORTA ESQUERDA VOLVO</v>
          </cell>
          <cell r="C36077" t="str">
            <v>UM</v>
          </cell>
        </row>
        <row r="36078">
          <cell r="A36078" t="str">
            <v>DT70660ES</v>
          </cell>
          <cell r="B36078" t="str">
            <v>PORTA ESQUERDA VOLVO</v>
          </cell>
          <cell r="C36078" t="str">
            <v>UM</v>
          </cell>
        </row>
        <row r="36079">
          <cell r="A36079" t="str">
            <v>DT7066DSF</v>
          </cell>
          <cell r="B36079" t="str">
            <v>PORTA DIREITA VOLVO</v>
          </cell>
          <cell r="C36079" t="str">
            <v>UM</v>
          </cell>
        </row>
        <row r="36080">
          <cell r="A36080" t="str">
            <v>DT7066ESF</v>
          </cell>
          <cell r="B36080" t="str">
            <v>PORTA ESQUERDA VOLVO</v>
          </cell>
          <cell r="C36080" t="str">
            <v>UM</v>
          </cell>
        </row>
        <row r="36081">
          <cell r="A36081" t="str">
            <v>DT706700D</v>
          </cell>
          <cell r="B36081" t="str">
            <v>EXTENSAO DO PARALAMA DIREITO - VOLVO</v>
          </cell>
          <cell r="C36081" t="str">
            <v>UM</v>
          </cell>
        </row>
        <row r="36082">
          <cell r="A36082" t="str">
            <v>DT706700E</v>
          </cell>
          <cell r="B36082" t="str">
            <v>EXTENSAO DO PARALAMA ESQUERDO - VOLVO</v>
          </cell>
          <cell r="C36082" t="str">
            <v>UM</v>
          </cell>
        </row>
        <row r="36083">
          <cell r="A36083" t="str">
            <v>DT70670DF</v>
          </cell>
          <cell r="B36083" t="str">
            <v>EXTENSAO DO PARALAMA DIREITO</v>
          </cell>
          <cell r="C36083" t="str">
            <v>UM</v>
          </cell>
        </row>
        <row r="36084">
          <cell r="A36084" t="str">
            <v>DT70670EF</v>
          </cell>
          <cell r="B36084" t="str">
            <v>EXTENSAO DO PARALAMA ESQUERDO</v>
          </cell>
          <cell r="C36084" t="str">
            <v>UM</v>
          </cell>
        </row>
        <row r="36085">
          <cell r="A36085" t="str">
            <v>DT706800D</v>
          </cell>
          <cell r="B36085" t="str">
            <v>FAROL DIR. VOLVO FM/FH 2008 EM DIANTE</v>
          </cell>
          <cell r="C36085" t="str">
            <v>UM</v>
          </cell>
        </row>
        <row r="36086">
          <cell r="A36086" t="str">
            <v>DT706800E</v>
          </cell>
          <cell r="B36086" t="str">
            <v>FAROL ESQ. VOLVO FM/FH 2008 EM DIANTE</v>
          </cell>
          <cell r="C36086" t="str">
            <v>UM</v>
          </cell>
        </row>
        <row r="36087">
          <cell r="A36087" t="str">
            <v>DT70680DF</v>
          </cell>
          <cell r="B36087" t="str">
            <v>FAROL DIR. VOLVO FM/FH 2008 EM DIANTE - 21035637</v>
          </cell>
          <cell r="C36087" t="str">
            <v>UM</v>
          </cell>
        </row>
        <row r="36088">
          <cell r="A36088" t="str">
            <v>DT70680EF</v>
          </cell>
          <cell r="B36088" t="str">
            <v>FAROL ESQ. VOLVO FM/FH 2008 EM DIANTE - 21035638</v>
          </cell>
          <cell r="C36088" t="str">
            <v>UM</v>
          </cell>
        </row>
        <row r="36089">
          <cell r="A36089" t="str">
            <v>DT706900D</v>
          </cell>
          <cell r="B36089" t="str">
            <v>FAROL DIR.INF. VOLVO FM/FH 2008 EM DIANTE</v>
          </cell>
          <cell r="C36089" t="str">
            <v>UM</v>
          </cell>
        </row>
        <row r="36090">
          <cell r="A36090" t="str">
            <v>DT706900E</v>
          </cell>
          <cell r="B36090" t="str">
            <v>FAROL ESQ.INF. VOLVO FM/FH 2008 EM DIANTE</v>
          </cell>
          <cell r="C36090" t="str">
            <v>UM</v>
          </cell>
        </row>
        <row r="36091">
          <cell r="A36091" t="str">
            <v>DT70690DF</v>
          </cell>
          <cell r="B36091" t="str">
            <v>FAROL DIR.INF. VOLVO FM/FH 2008 EM DIANTE - 21035690</v>
          </cell>
          <cell r="C36091" t="str">
            <v>UM</v>
          </cell>
        </row>
        <row r="36092">
          <cell r="A36092" t="str">
            <v>DT70690EF</v>
          </cell>
          <cell r="B36092" t="str">
            <v>FAROL ESQ.INF. VOLVO FM/FH 2008 EM DIANTE - 21035692</v>
          </cell>
          <cell r="C36092" t="str">
            <v>UM</v>
          </cell>
        </row>
        <row r="36093">
          <cell r="A36093" t="str">
            <v>DT707000D</v>
          </cell>
          <cell r="B36093" t="str">
            <v>ENCAIXE DO FAROL DIR. VOLVO FM/FH 2008 EM DIANTE</v>
          </cell>
          <cell r="C36093" t="str">
            <v>UM</v>
          </cell>
        </row>
        <row r="36094">
          <cell r="A36094" t="str">
            <v>DT707000E</v>
          </cell>
          <cell r="B36094" t="str">
            <v>ENCAIXE DO FAROL ESQ. VOLVO FM/FH 2008 EM DIANTE</v>
          </cell>
          <cell r="C36094" t="str">
            <v>UM</v>
          </cell>
        </row>
        <row r="36095">
          <cell r="A36095" t="str">
            <v>DT70700DF</v>
          </cell>
          <cell r="B36095" t="str">
            <v>ENCAIXE DO FAROL DIR. VOLVO FM/FH 2008 EM DIANTE - 82209789</v>
          </cell>
          <cell r="C36095" t="str">
            <v>UM</v>
          </cell>
        </row>
        <row r="36096">
          <cell r="A36096" t="str">
            <v>DT70700EF</v>
          </cell>
          <cell r="B36096" t="str">
            <v>ENCAIXE DO FAROL ESQ. VOLVO FM/FH 2008 EM DIANTE - 82209788</v>
          </cell>
          <cell r="C36096" t="str">
            <v>UM</v>
          </cell>
        </row>
        <row r="36097">
          <cell r="A36097" t="str">
            <v>DT707100D</v>
          </cell>
          <cell r="B36097" t="str">
            <v>COBERTURA FAROL DIR. VOLVO FM/FH 2008 EM DIANTE</v>
          </cell>
          <cell r="C36097" t="str">
            <v>UM</v>
          </cell>
        </row>
        <row r="36098">
          <cell r="A36098" t="str">
            <v>DT707100E</v>
          </cell>
          <cell r="B36098" t="str">
            <v>COBERTURA FAROL ESQ. VOLVO FM/FH 2008 EM DIANTE</v>
          </cell>
          <cell r="C36098" t="str">
            <v>UM</v>
          </cell>
        </row>
        <row r="36099">
          <cell r="A36099" t="str">
            <v>DT70710DF</v>
          </cell>
          <cell r="B36099" t="str">
            <v>COBERTURA FAROL DIR. VOLVO FM/FH 2008 EM DIANTE - 82076266</v>
          </cell>
          <cell r="C36099" t="str">
            <v>UM</v>
          </cell>
        </row>
        <row r="36100">
          <cell r="A36100" t="str">
            <v>DT70710EF</v>
          </cell>
          <cell r="B36100" t="str">
            <v>COBERTURA FAROL ESQ. VOLVO FM/FH 2008 EM DIANTE - 82076158</v>
          </cell>
          <cell r="C36100" t="str">
            <v>UM</v>
          </cell>
        </row>
        <row r="36101">
          <cell r="A36101" t="str">
            <v>DT7072000</v>
          </cell>
          <cell r="B36101" t="str">
            <v>PAINEL SUPERIOR VOLVO FM/FH 2008 EM DIANTE</v>
          </cell>
          <cell r="C36101" t="str">
            <v>UM</v>
          </cell>
        </row>
        <row r="36102">
          <cell r="A36102" t="str">
            <v>DT707200F</v>
          </cell>
          <cell r="B36102" t="str">
            <v>PAINEL SUPERIOR VOLVO FM/FH 2008 EM DIANTE - 82056727</v>
          </cell>
          <cell r="C36102" t="str">
            <v>UM</v>
          </cell>
        </row>
        <row r="36103">
          <cell r="A36103" t="str">
            <v>DT7073000</v>
          </cell>
          <cell r="B36103" t="str">
            <v>GRADE SUPERIOR VOLVO FM/FH 2008 EM DIANTE</v>
          </cell>
          <cell r="C36103" t="str">
            <v>UM</v>
          </cell>
        </row>
        <row r="36104">
          <cell r="A36104" t="str">
            <v>DT707300F</v>
          </cell>
          <cell r="B36104" t="str">
            <v>GRADE SUPERIOR VOLVO FM/FH 2008 EM DIANTE - 82255255</v>
          </cell>
          <cell r="C36104" t="str">
            <v>UM</v>
          </cell>
        </row>
        <row r="36105">
          <cell r="A36105" t="str">
            <v>DT7074000</v>
          </cell>
          <cell r="B36105" t="str">
            <v>GRADE INFERIOR VOLVO FM/FH 2008 EM DIANTE</v>
          </cell>
          <cell r="C36105" t="str">
            <v>UM</v>
          </cell>
        </row>
        <row r="36106">
          <cell r="A36106" t="str">
            <v>DT707400F</v>
          </cell>
          <cell r="B36106" t="str">
            <v>GRADE INFERIOR VOLVO FM/FH 2008 EM DIANTE - 82065607</v>
          </cell>
          <cell r="C36106" t="str">
            <v>UM</v>
          </cell>
        </row>
        <row r="36107">
          <cell r="A36107" t="str">
            <v>DT707500D</v>
          </cell>
          <cell r="B36107" t="str">
            <v>COBERTURA GRADE DIR.VOLVO FM/FH 2008 EM DIANTE</v>
          </cell>
          <cell r="C36107" t="str">
            <v>UM</v>
          </cell>
        </row>
        <row r="36108">
          <cell r="A36108" t="str">
            <v>DT707500E</v>
          </cell>
          <cell r="B36108" t="str">
            <v>COBERTURA GRADE ESQ.VOLVO FM/FH 2008 EM DIANTE</v>
          </cell>
          <cell r="C36108" t="str">
            <v>UM</v>
          </cell>
        </row>
        <row r="36109">
          <cell r="A36109" t="str">
            <v>DT70750DF</v>
          </cell>
          <cell r="B36109" t="str">
            <v>COBERTURA GRADE DIR.VOLVO FM/FH 2008 EM DIANTE - 82063911</v>
          </cell>
          <cell r="C36109" t="str">
            <v>UM</v>
          </cell>
        </row>
        <row r="36110">
          <cell r="A36110" t="str">
            <v>DT70750EF</v>
          </cell>
          <cell r="B36110" t="str">
            <v>COBERTURA GRADE ESQ.VOLVO FM/FH 2008 EM DIANTE - 82062209</v>
          </cell>
          <cell r="C36110" t="str">
            <v>UM</v>
          </cell>
        </row>
        <row r="36111">
          <cell r="A36111" t="str">
            <v>DT7076000</v>
          </cell>
          <cell r="B36111" t="str">
            <v>SUPORTE DA GRADE VOLVO FM/FH 2008 EM DIANTE</v>
          </cell>
          <cell r="C36111" t="str">
            <v>UM</v>
          </cell>
        </row>
        <row r="36112">
          <cell r="A36112" t="str">
            <v>DT707600F</v>
          </cell>
          <cell r="B36112" t="str">
            <v>SUPORTE DA GRADE VOLVO FM/FH 2008 EM DIANTE- 82072463</v>
          </cell>
          <cell r="C36112" t="str">
            <v>UM</v>
          </cell>
        </row>
        <row r="36113">
          <cell r="A36113" t="str">
            <v>DT7077000</v>
          </cell>
          <cell r="B36113" t="str">
            <v>GRADE VOLVO FM/FH 2008 EM DIANTE</v>
          </cell>
          <cell r="C36113" t="str">
            <v>UM</v>
          </cell>
        </row>
        <row r="36114">
          <cell r="A36114" t="str">
            <v>DT707700F</v>
          </cell>
          <cell r="B36114" t="str">
            <v>GRADE VOLVO FM/FH 2008 EM DIANTE - 82063513</v>
          </cell>
          <cell r="C36114" t="str">
            <v>UM</v>
          </cell>
        </row>
        <row r="36115">
          <cell r="A36115" t="str">
            <v>DT707800D</v>
          </cell>
          <cell r="B36115" t="str">
            <v>MOLDURA LAMPADA DIR.VOLVO FM/FH 2008 EM DIANTE</v>
          </cell>
          <cell r="C36115" t="str">
            <v>UM</v>
          </cell>
        </row>
        <row r="36116">
          <cell r="A36116" t="str">
            <v>DT707800E</v>
          </cell>
          <cell r="B36116" t="str">
            <v>MOLDURA LAMPADA ESQ.VOLVO FM/FH 2008 EM DIANTE</v>
          </cell>
          <cell r="C36116" t="str">
            <v>UM</v>
          </cell>
        </row>
        <row r="36117">
          <cell r="A36117" t="str">
            <v>DT70780DF</v>
          </cell>
          <cell r="B36117" t="str">
            <v>MOLDURA LAMPADA DIR.VOLVO FM/FH 2008 EM DIANTE - 82114504</v>
          </cell>
          <cell r="C36117" t="str">
            <v>UM</v>
          </cell>
        </row>
        <row r="36118">
          <cell r="A36118" t="str">
            <v>DT70780EF</v>
          </cell>
          <cell r="B36118" t="str">
            <v>MOLDURA LAMPADA ESQ.VOLVO FM/FH 2008 EM DIANTE - 82114502</v>
          </cell>
          <cell r="C36118" t="str">
            <v>UM</v>
          </cell>
        </row>
        <row r="36119">
          <cell r="A36119" t="str">
            <v>DT707900D</v>
          </cell>
          <cell r="B36119" t="str">
            <v>PARALAMA DIANT.DIR.VOLVO FM/FH 2008 EM DIANTE</v>
          </cell>
          <cell r="C36119" t="str">
            <v>UM</v>
          </cell>
        </row>
        <row r="36120">
          <cell r="A36120" t="str">
            <v>DT707900E</v>
          </cell>
          <cell r="B36120" t="str">
            <v>PARALAMA DIANT.ESQ.VOLVO FM/FH 2008 EM DIANTE</v>
          </cell>
          <cell r="C36120" t="str">
            <v>UM</v>
          </cell>
        </row>
        <row r="36121">
          <cell r="A36121" t="str">
            <v>DT70790DF</v>
          </cell>
          <cell r="B36121" t="str">
            <v>PARALAMA DIANT.DIR.VOLVO FM/FH 2008 EM DIANTE - 20372065</v>
          </cell>
          <cell r="C36121" t="str">
            <v>UM</v>
          </cell>
        </row>
        <row r="36122">
          <cell r="A36122" t="str">
            <v>DT70790EF</v>
          </cell>
          <cell r="B36122" t="str">
            <v>PARALAMA DIANT.ESQ.VOLVO FM/FH 2008 EM DIANTE - 20372064</v>
          </cell>
          <cell r="C36122" t="str">
            <v>UM</v>
          </cell>
        </row>
        <row r="36123">
          <cell r="A36123" t="str">
            <v>DT708000D</v>
          </cell>
          <cell r="B36123" t="str">
            <v>ACAB.LATERAL P-LAMA DIR.VOLVO FM/FH 2008 EM DIANTE</v>
          </cell>
          <cell r="C36123" t="str">
            <v>UM</v>
          </cell>
        </row>
        <row r="36124">
          <cell r="A36124" t="str">
            <v>DT708000E</v>
          </cell>
          <cell r="B36124" t="str">
            <v>ACAB.LATERAL P-LAMA ESQ.VOLVO FM/FH 2008 EM DIANTE</v>
          </cell>
          <cell r="C36124" t="str">
            <v>UM</v>
          </cell>
        </row>
        <row r="36125">
          <cell r="A36125" t="str">
            <v>DT70800DF</v>
          </cell>
          <cell r="B36125" t="str">
            <v>ACAB.LATERAL P-LAMA DIR.VOLVO FM/FH 2008 EM DIANTE - 3175938</v>
          </cell>
          <cell r="C36125" t="str">
            <v>UM</v>
          </cell>
        </row>
        <row r="36126">
          <cell r="A36126" t="str">
            <v>DT70800EF</v>
          </cell>
          <cell r="B36126" t="str">
            <v>ACAB.LATERAL P-LAMA ESQ.VOLVO FM/FH 2008 EM DIANTE - 3175939</v>
          </cell>
          <cell r="C36126" t="str">
            <v>UM</v>
          </cell>
        </row>
        <row r="36127">
          <cell r="A36127" t="str">
            <v>DT7081000</v>
          </cell>
          <cell r="B36127" t="str">
            <v>PARALAMA TRAS.DIR/ESQ. VOLVO FM/FH 2008 EM DIANTE</v>
          </cell>
          <cell r="C36127" t="str">
            <v>UM</v>
          </cell>
        </row>
        <row r="36128">
          <cell r="A36128" t="str">
            <v>DT708100F</v>
          </cell>
          <cell r="B36128" t="str">
            <v>PARALAMA TRAS.DIR/ESQ. VOLVO FM/FH 2008 EM DIANTE</v>
          </cell>
          <cell r="C36128" t="str">
            <v>UM</v>
          </cell>
        </row>
        <row r="36129">
          <cell r="A36129" t="str">
            <v>DT70810DF</v>
          </cell>
          <cell r="B36129" t="str">
            <v>ESPELHO RETROVISOR DIR. VOLVO FH12 V2</v>
          </cell>
          <cell r="C36129" t="str">
            <v>UM</v>
          </cell>
        </row>
        <row r="36130">
          <cell r="A36130" t="str">
            <v>DT70810EF</v>
          </cell>
          <cell r="B36130" t="str">
            <v>ESPELHO RETROVISOR ESQ. VOLVO FH12 V2</v>
          </cell>
          <cell r="C36130" t="str">
            <v>UM</v>
          </cell>
        </row>
        <row r="36131">
          <cell r="A36131" t="str">
            <v>DT7082000</v>
          </cell>
          <cell r="B36131" t="str">
            <v>PARALAMA DIANTEIRO TRASEIRO CABINE VOLVO FH 95 - 2002</v>
          </cell>
          <cell r="C36131" t="str">
            <v>UM</v>
          </cell>
        </row>
        <row r="36132">
          <cell r="A36132" t="str">
            <v>DT708200F</v>
          </cell>
          <cell r="B36132" t="str">
            <v>PARALAMA DIANTEIRO TRASEIRO CABINE VOLVO FH 95 - 2002</v>
          </cell>
          <cell r="C36132" t="str">
            <v>UM</v>
          </cell>
        </row>
        <row r="36133">
          <cell r="A36133" t="str">
            <v>DT708300D</v>
          </cell>
          <cell r="B36133" t="str">
            <v>EXTENSAO DO PARALAMA DIREITO VOLVO/FH 2004 -</v>
          </cell>
          <cell r="C36133" t="str">
            <v>UM</v>
          </cell>
        </row>
        <row r="36134">
          <cell r="A36134" t="str">
            <v>DT708300E</v>
          </cell>
          <cell r="B36134" t="str">
            <v>EXTENSAO DO PARALAMA ESQUERDO VOLVO/FH 2004 -</v>
          </cell>
          <cell r="C36134" t="str">
            <v>UM</v>
          </cell>
        </row>
        <row r="36135">
          <cell r="A36135" t="str">
            <v>DT70830DF</v>
          </cell>
          <cell r="B36135" t="str">
            <v>EXTENSAO DO PARALAMA DIREITO VOLVO/FH 2004 -</v>
          </cell>
          <cell r="C36135" t="str">
            <v>UM</v>
          </cell>
        </row>
        <row r="36136">
          <cell r="A36136" t="str">
            <v>DT70830EF</v>
          </cell>
          <cell r="B36136" t="str">
            <v>EXTENSAO DO PARALAMA ESQUERDO VOLVO/FH 2004 -</v>
          </cell>
          <cell r="C36136" t="str">
            <v>UM</v>
          </cell>
        </row>
        <row r="36137">
          <cell r="A36137" t="str">
            <v>DT708400D</v>
          </cell>
          <cell r="B36137" t="str">
            <v>PORTA DIREITA VOLVO FM</v>
          </cell>
          <cell r="C36137" t="str">
            <v>UM</v>
          </cell>
        </row>
        <row r="36138">
          <cell r="A36138" t="str">
            <v>DT708400E</v>
          </cell>
          <cell r="B36138" t="str">
            <v>PORTA ESQUERDA VOLVO FM</v>
          </cell>
          <cell r="C36138" t="str">
            <v>UM</v>
          </cell>
        </row>
        <row r="36139">
          <cell r="A36139" t="str">
            <v>DT70840DF</v>
          </cell>
          <cell r="B36139" t="str">
            <v>PORTA DIREITA VOLVO FM</v>
          </cell>
          <cell r="C36139" t="str">
            <v>UM</v>
          </cell>
        </row>
        <row r="36140">
          <cell r="A36140" t="str">
            <v>DT70840EF</v>
          </cell>
          <cell r="B36140" t="str">
            <v>PORTA ESQUERDA VOLVO FM</v>
          </cell>
          <cell r="C36140" t="str">
            <v>UM</v>
          </cell>
        </row>
        <row r="36141">
          <cell r="A36141" t="str">
            <v>DT7085000</v>
          </cell>
          <cell r="B36141" t="str">
            <v>PARA CHOQUE INTERIOR FM/FH VOLVO</v>
          </cell>
          <cell r="C36141" t="str">
            <v>UM</v>
          </cell>
        </row>
        <row r="36142">
          <cell r="A36142" t="str">
            <v>DT708500D</v>
          </cell>
          <cell r="B36142" t="str">
            <v>SUPORTE DIR INTERNO DO PARA CHOQUE VOLVO</v>
          </cell>
          <cell r="C36142" t="str">
            <v>UM</v>
          </cell>
        </row>
        <row r="36143">
          <cell r="A36143" t="str">
            <v>DT708500E</v>
          </cell>
          <cell r="B36143" t="str">
            <v>SUPORTE ESQ INTERNO DO PARA CHOQUE VOLVO</v>
          </cell>
          <cell r="C36143" t="str">
            <v>UM</v>
          </cell>
        </row>
        <row r="36144">
          <cell r="A36144" t="str">
            <v>DT7086000</v>
          </cell>
          <cell r="B36144" t="str">
            <v>SUPORTE DO FECHAMENTO DO CAPO VOLVO</v>
          </cell>
          <cell r="C36144" t="str">
            <v>UM</v>
          </cell>
        </row>
        <row r="36145">
          <cell r="A36145" t="str">
            <v>DT7087000</v>
          </cell>
          <cell r="B36145" t="str">
            <v>FECHO DO CAPO VOLVO</v>
          </cell>
          <cell r="C36145" t="str">
            <v>UM</v>
          </cell>
        </row>
        <row r="36146">
          <cell r="A36146" t="str">
            <v>DT7088000</v>
          </cell>
          <cell r="B36146" t="str">
            <v>TRAVA FRONTAL DA GRADE VOLVO</v>
          </cell>
          <cell r="C36146" t="str">
            <v>UM</v>
          </cell>
        </row>
        <row r="36147">
          <cell r="A36147" t="str">
            <v>DT708900D</v>
          </cell>
          <cell r="B36147" t="str">
            <v>SUPORTE FRONTAL DIR DO ESTRIBO VOLVO</v>
          </cell>
          <cell r="C36147" t="str">
            <v>UM</v>
          </cell>
        </row>
        <row r="36148">
          <cell r="A36148" t="str">
            <v>DT708900E</v>
          </cell>
          <cell r="B36148" t="str">
            <v>SUPORTE FRONTAL ESQ DO ESTRIBO VOLVO</v>
          </cell>
          <cell r="C36148" t="str">
            <v>UM</v>
          </cell>
        </row>
        <row r="36149">
          <cell r="A36149" t="str">
            <v>DT70890DF</v>
          </cell>
          <cell r="B36149" t="str">
            <v>SUPORTE FRONTAL DIR DO ESTRIBO VOLVO</v>
          </cell>
          <cell r="C36149" t="str">
            <v>UM</v>
          </cell>
        </row>
        <row r="36150">
          <cell r="A36150" t="str">
            <v>DT70890EF</v>
          </cell>
          <cell r="B36150" t="str">
            <v>SUPORTE FRONTAL ESQ DO ESTRIBO VOLVO</v>
          </cell>
          <cell r="C36150" t="str">
            <v>UM</v>
          </cell>
        </row>
        <row r="36151">
          <cell r="A36151" t="str">
            <v>DT709000D</v>
          </cell>
          <cell r="B36151" t="str">
            <v>SUPORTE TRASEIRO DIR DO ESTRIBO VOLVO</v>
          </cell>
          <cell r="C36151" t="str">
            <v>UM</v>
          </cell>
        </row>
        <row r="36152">
          <cell r="A36152" t="str">
            <v>DT709000E</v>
          </cell>
          <cell r="B36152" t="str">
            <v>SUPORTE TRASEIRO ESQ DO ESTRIBO VOLVO</v>
          </cell>
          <cell r="C36152" t="str">
            <v>UM</v>
          </cell>
        </row>
        <row r="36153">
          <cell r="A36153" t="str">
            <v>DT70900DF</v>
          </cell>
          <cell r="B36153" t="str">
            <v>SUPORTE TRASEIRO DIR DO ESTRIBO VOLVO</v>
          </cell>
          <cell r="C36153" t="str">
            <v>UM</v>
          </cell>
        </row>
        <row r="36154">
          <cell r="A36154" t="str">
            <v>DT70900EF</v>
          </cell>
          <cell r="B36154" t="str">
            <v>SUPORTE TRASEIRO ESQ DO ESTRIBO VOLVO</v>
          </cell>
          <cell r="C36154" t="str">
            <v>UM</v>
          </cell>
        </row>
        <row r="36155">
          <cell r="A36155" t="str">
            <v>DT709100D</v>
          </cell>
          <cell r="B36155" t="str">
            <v>SUPORTE SUPERIOR DIR DO ESTRIBO VOLVO</v>
          </cell>
          <cell r="C36155" t="str">
            <v>UM</v>
          </cell>
        </row>
        <row r="36156">
          <cell r="A36156" t="str">
            <v>DT709100E</v>
          </cell>
          <cell r="B36156" t="str">
            <v>SUPORTE SUPERIOR ESQ DO ESTRIBO VOLVO</v>
          </cell>
          <cell r="C36156" t="str">
            <v>UM</v>
          </cell>
        </row>
        <row r="36157">
          <cell r="A36157" t="str">
            <v>DT70910DF</v>
          </cell>
          <cell r="B36157" t="str">
            <v>SUPORTE SUPERIOR DIR DO ESTRIBO VOLVO</v>
          </cell>
          <cell r="C36157" t="str">
            <v>UM</v>
          </cell>
        </row>
        <row r="36158">
          <cell r="A36158" t="str">
            <v>DT70910EF</v>
          </cell>
          <cell r="B36158" t="str">
            <v>SUPORTE SUPERIOR ESQ DO ESTRIBO VOLVO</v>
          </cell>
          <cell r="C36158" t="str">
            <v>UM</v>
          </cell>
        </row>
        <row r="36159">
          <cell r="A36159" t="str">
            <v>DT709200D</v>
          </cell>
          <cell r="B36159" t="str">
            <v>ESTRIBO SUPERIOR DIR VOLVO</v>
          </cell>
          <cell r="C36159" t="str">
            <v>UM</v>
          </cell>
        </row>
        <row r="36160">
          <cell r="A36160" t="str">
            <v>DT709200E</v>
          </cell>
          <cell r="B36160" t="str">
            <v>ESTRIBO SUPERIOR ESQ VOLVO</v>
          </cell>
          <cell r="C36160" t="str">
            <v>UM</v>
          </cell>
        </row>
        <row r="36161">
          <cell r="A36161" t="str">
            <v>DT70920DF</v>
          </cell>
          <cell r="B36161" t="str">
            <v>ESTRIBO SUPERIOR DIR VOLVO</v>
          </cell>
          <cell r="C36161" t="str">
            <v>UM</v>
          </cell>
        </row>
        <row r="36162">
          <cell r="A36162" t="str">
            <v>DT70920EF</v>
          </cell>
          <cell r="B36162" t="str">
            <v>ESTRIBO SUPERIOR ESQ VOLVO</v>
          </cell>
          <cell r="C36162" t="str">
            <v>UM</v>
          </cell>
        </row>
        <row r="36163">
          <cell r="A36163" t="str">
            <v>DT709500D</v>
          </cell>
          <cell r="B36163" t="str">
            <v>QUADRO DO FAROL DIREITO VOLVO FM</v>
          </cell>
          <cell r="C36163" t="str">
            <v>UM</v>
          </cell>
        </row>
        <row r="36164">
          <cell r="A36164" t="str">
            <v>DT709500E</v>
          </cell>
          <cell r="B36164" t="str">
            <v>QUADRO DO FAROL ESQUERDO VOLVO FM</v>
          </cell>
          <cell r="C36164" t="str">
            <v>UM</v>
          </cell>
        </row>
        <row r="36165">
          <cell r="A36165" t="str">
            <v>DT70950DF</v>
          </cell>
          <cell r="B36165" t="str">
            <v>QUADRO DO FAROL DIREITO VOLVO FM</v>
          </cell>
          <cell r="C36165" t="str">
            <v>UM</v>
          </cell>
        </row>
        <row r="36166">
          <cell r="A36166" t="str">
            <v>DT70950EF</v>
          </cell>
          <cell r="B36166" t="str">
            <v>QUADRO DO FAROL ESQUERDO VOLVO FM</v>
          </cell>
          <cell r="C36166" t="str">
            <v>UM</v>
          </cell>
        </row>
        <row r="36167">
          <cell r="A36167" t="str">
            <v>DT7096000</v>
          </cell>
          <cell r="B36167" t="str">
            <v>PARALAMA TRAS. VOLVO FM/FH 2002 EM DIANTE</v>
          </cell>
          <cell r="C36167" t="str">
            <v>UM</v>
          </cell>
        </row>
        <row r="36168">
          <cell r="A36168" t="str">
            <v>DT709600F</v>
          </cell>
          <cell r="B36168" t="str">
            <v>PARALAMA TRAS. VOLVO FM/FH 2002 EM DIANTE</v>
          </cell>
          <cell r="C36168" t="str">
            <v>UM</v>
          </cell>
        </row>
        <row r="36169">
          <cell r="A36169" t="str">
            <v>DT7097000</v>
          </cell>
          <cell r="B36169" t="str">
            <v>MEIO PARALAMA TRAS. VOLVO FM/FH 2002 EM DIANTE</v>
          </cell>
          <cell r="C36169" t="str">
            <v>UM</v>
          </cell>
        </row>
        <row r="36170">
          <cell r="A36170" t="str">
            <v>DT709700F</v>
          </cell>
          <cell r="B36170" t="str">
            <v>MEIO PARALAMA TRAS. VOLVO FM/FH 2002 EM DIANTE</v>
          </cell>
          <cell r="C36170" t="str">
            <v>UM</v>
          </cell>
        </row>
        <row r="36171">
          <cell r="A36171" t="str">
            <v>DT7098000</v>
          </cell>
          <cell r="B36171" t="str">
            <v>QUADRO DA GRADE INF. VOLVO FM/FH 2004 EM DIANTE</v>
          </cell>
          <cell r="C36171" t="str">
            <v>UM</v>
          </cell>
        </row>
        <row r="36172">
          <cell r="A36172" t="str">
            <v>DT709800F</v>
          </cell>
          <cell r="B36172" t="str">
            <v>QUADRO DA GRADE INF. VOLVO FM/FH 2004 EM DIANTE</v>
          </cell>
          <cell r="C36172" t="str">
            <v>UM</v>
          </cell>
        </row>
        <row r="36173">
          <cell r="A36173" t="str">
            <v>DT7099000</v>
          </cell>
          <cell r="B36173" t="str">
            <v>FRISO CENTRAL DA GRADE VOLVO FM/FH 2008 EM DIANTE</v>
          </cell>
          <cell r="C36173" t="str">
            <v>UM</v>
          </cell>
        </row>
        <row r="36174">
          <cell r="A36174" t="str">
            <v>DT709900F</v>
          </cell>
          <cell r="B36174" t="str">
            <v>FRISO CENTRAL DA GRADE VOLVO FM/FH 2008 EM DIANTE</v>
          </cell>
          <cell r="C36174" t="str">
            <v>UM</v>
          </cell>
        </row>
        <row r="36175">
          <cell r="A36175" t="str">
            <v>DT7100000</v>
          </cell>
          <cell r="B36175" t="str">
            <v>FRISO SUP. DA GRADE VOLVO FM/FH 2008 EM DIANTE</v>
          </cell>
          <cell r="C36175" t="str">
            <v>UM</v>
          </cell>
        </row>
        <row r="36176">
          <cell r="A36176" t="str">
            <v>DT710000F</v>
          </cell>
          <cell r="B36176" t="str">
            <v>FRISO SUP. DA GRADE VOLVO FM/FH 2008 EM DIANTE</v>
          </cell>
          <cell r="C36176" t="str">
            <v>UM</v>
          </cell>
        </row>
        <row r="36177">
          <cell r="A36177" t="str">
            <v>DT7101000</v>
          </cell>
          <cell r="B36177" t="str">
            <v>FRISO INF. DA GRADE VOLVO FM/FH 2008 EM DIANTE</v>
          </cell>
          <cell r="C36177" t="str">
            <v>UM</v>
          </cell>
        </row>
        <row r="36178">
          <cell r="A36178" t="str">
            <v>DT710100F</v>
          </cell>
          <cell r="B36178" t="str">
            <v>FRISO INF. DA GRADE VOLVO FM/FH 2008 EM DIANTE</v>
          </cell>
          <cell r="C36178" t="str">
            <v>UM</v>
          </cell>
        </row>
        <row r="36179">
          <cell r="A36179" t="str">
            <v>DT7102000</v>
          </cell>
          <cell r="B36179" t="str">
            <v>GRADE FRONTAL SUPERIOR VOLVO FM</v>
          </cell>
          <cell r="C36179" t="str">
            <v>UM</v>
          </cell>
        </row>
        <row r="36180">
          <cell r="A36180" t="str">
            <v>DT710200F</v>
          </cell>
          <cell r="B36180" t="str">
            <v>GRADE FRONTAL SUPERIOR VOLVO FM</v>
          </cell>
          <cell r="C36180" t="str">
            <v>UM</v>
          </cell>
        </row>
        <row r="36181">
          <cell r="A36181" t="str">
            <v>DT7103000</v>
          </cell>
          <cell r="B36181" t="str">
            <v>GRADE MODELO ANTIGO VOLVO VM</v>
          </cell>
          <cell r="C36181" t="str">
            <v>UM</v>
          </cell>
        </row>
        <row r="36182">
          <cell r="A36182" t="str">
            <v>DT710300F</v>
          </cell>
          <cell r="B36182" t="str">
            <v>GRADE MODELO ANTIGO VOLVO VM</v>
          </cell>
          <cell r="C36182" t="str">
            <v>UM</v>
          </cell>
        </row>
        <row r="36183">
          <cell r="A36183" t="str">
            <v>DT7104000</v>
          </cell>
          <cell r="B36183" t="str">
            <v>GRADE MODELO NOVO VOLVO VM</v>
          </cell>
          <cell r="C36183" t="str">
            <v>UM</v>
          </cell>
        </row>
        <row r="36184">
          <cell r="A36184" t="str">
            <v>DT710400F</v>
          </cell>
          <cell r="B36184" t="str">
            <v>GRADE MODELO NOVO VOLVO VM</v>
          </cell>
          <cell r="C36184" t="str">
            <v>UM</v>
          </cell>
        </row>
        <row r="36185">
          <cell r="A36185" t="str">
            <v>DT7105000</v>
          </cell>
          <cell r="B36185" t="str">
            <v>PAINEL FRONTAL VOLVO VM</v>
          </cell>
          <cell r="C36185" t="str">
            <v>UM</v>
          </cell>
        </row>
        <row r="36186">
          <cell r="A36186" t="str">
            <v>DT710500F</v>
          </cell>
          <cell r="B36186" t="str">
            <v>PAINEL FRONTAL VOLVO VM</v>
          </cell>
          <cell r="C36186" t="str">
            <v>UM</v>
          </cell>
        </row>
        <row r="36187">
          <cell r="A36187" t="str">
            <v>DT710600D</v>
          </cell>
          <cell r="B36187" t="str">
            <v>ESTRIBO DIREITO VOLVO VM</v>
          </cell>
          <cell r="C36187" t="str">
            <v>UM</v>
          </cell>
        </row>
        <row r="36188">
          <cell r="A36188" t="str">
            <v>DT710600E</v>
          </cell>
          <cell r="B36188" t="str">
            <v>ESTRIBO ESQUERDO VOLVO VM</v>
          </cell>
          <cell r="C36188" t="str">
            <v>UM</v>
          </cell>
        </row>
        <row r="36189">
          <cell r="A36189" t="str">
            <v>DT71060DF</v>
          </cell>
          <cell r="B36189" t="str">
            <v>ESTRIBO DIREITO VOLVO VM</v>
          </cell>
          <cell r="C36189" t="str">
            <v>UM</v>
          </cell>
        </row>
        <row r="36190">
          <cell r="A36190" t="str">
            <v>DT71060EF</v>
          </cell>
          <cell r="B36190" t="str">
            <v>ESTRIBO ESQUERDO VOLVO VM</v>
          </cell>
          <cell r="C36190" t="str">
            <v>UM</v>
          </cell>
        </row>
        <row r="36191">
          <cell r="A36191" t="str">
            <v>DT710700D</v>
          </cell>
          <cell r="B36191" t="str">
            <v>DEFLETOR INTERNO DIREITO VOLVO VM</v>
          </cell>
          <cell r="C36191" t="str">
            <v>UM</v>
          </cell>
        </row>
        <row r="36192">
          <cell r="A36192" t="str">
            <v>DT710700E</v>
          </cell>
          <cell r="B36192" t="str">
            <v>DEFLETOR INTERNO ESQUERDO VOLVO VM</v>
          </cell>
          <cell r="C36192" t="str">
            <v>UM</v>
          </cell>
        </row>
        <row r="36193">
          <cell r="A36193" t="str">
            <v>DT71070DF</v>
          </cell>
          <cell r="B36193" t="str">
            <v>DEFLETOR INTERNO DIREITO VOLVO VM</v>
          </cell>
          <cell r="C36193" t="str">
            <v>UM</v>
          </cell>
        </row>
        <row r="36194">
          <cell r="A36194" t="str">
            <v>DT71070EF</v>
          </cell>
          <cell r="B36194" t="str">
            <v>DEFLETOR INTERNO ESQUERDO VOLVO VM</v>
          </cell>
          <cell r="C36194" t="str">
            <v>UM</v>
          </cell>
        </row>
        <row r="36195">
          <cell r="A36195" t="str">
            <v>DT710800D</v>
          </cell>
          <cell r="B36195" t="str">
            <v>DEFLETOR EXTERNO DIREITO VOLVO VM</v>
          </cell>
          <cell r="C36195" t="str">
            <v>UM</v>
          </cell>
        </row>
        <row r="36196">
          <cell r="A36196" t="str">
            <v>DT710800E</v>
          </cell>
          <cell r="B36196" t="str">
            <v>DEFLETOR EXTERNO ESQUERDO VOLVO VM</v>
          </cell>
          <cell r="C36196" t="str">
            <v>UM</v>
          </cell>
        </row>
        <row r="36197">
          <cell r="A36197" t="str">
            <v>DT71080DF</v>
          </cell>
          <cell r="B36197" t="str">
            <v>DEFLETOR EXTERNO DIREITO VOLVO VM</v>
          </cell>
          <cell r="C36197" t="str">
            <v>UM</v>
          </cell>
        </row>
        <row r="36198">
          <cell r="A36198" t="str">
            <v>DT71080EF</v>
          </cell>
          <cell r="B36198" t="str">
            <v>DEFLETOR EXTERNO ESQUERDO VOLVO VM</v>
          </cell>
          <cell r="C36198" t="str">
            <v>UM</v>
          </cell>
        </row>
        <row r="36199">
          <cell r="A36199" t="str">
            <v>DT710900D</v>
          </cell>
          <cell r="B36199" t="str">
            <v>PARA-CHOQUE LATERAL DIREITO VOLVO VM</v>
          </cell>
          <cell r="C36199" t="str">
            <v>UM</v>
          </cell>
        </row>
        <row r="36200">
          <cell r="A36200" t="str">
            <v>DT710900E</v>
          </cell>
          <cell r="B36200" t="str">
            <v>PARA-CHOQUE LATERAL ESQUERDO VOLVO VM</v>
          </cell>
          <cell r="C36200" t="str">
            <v>UM</v>
          </cell>
        </row>
        <row r="36201">
          <cell r="A36201" t="str">
            <v>DT71090DF</v>
          </cell>
          <cell r="B36201" t="str">
            <v>PARA-CHOQUE LATERAL DIREITO VOLVO VM</v>
          </cell>
          <cell r="C36201" t="str">
            <v>UM</v>
          </cell>
        </row>
        <row r="36202">
          <cell r="A36202" t="str">
            <v>DT71090EF</v>
          </cell>
          <cell r="B36202" t="str">
            <v>PARA-CHOQUE LATERAL ESQUERDO VOLVO VM</v>
          </cell>
          <cell r="C36202" t="str">
            <v>UM</v>
          </cell>
        </row>
        <row r="36203">
          <cell r="A36203" t="str">
            <v>DT7110000</v>
          </cell>
          <cell r="B36203" t="str">
            <v>PARA-CHOQUE CENTRAL VOLVO VM</v>
          </cell>
          <cell r="C36203" t="str">
            <v>UM</v>
          </cell>
        </row>
        <row r="36204">
          <cell r="A36204" t="str">
            <v>DT711000F</v>
          </cell>
          <cell r="B36204" t="str">
            <v>PARA-CHOQUE CENTRAL VOLVO VM</v>
          </cell>
          <cell r="C36204" t="str">
            <v>UM</v>
          </cell>
        </row>
        <row r="36205">
          <cell r="A36205" t="str">
            <v>DT7401000</v>
          </cell>
          <cell r="B36205" t="str">
            <v>SUPORTE PARALAMA NOMA</v>
          </cell>
          <cell r="C36205" t="str">
            <v>UM</v>
          </cell>
        </row>
        <row r="36206">
          <cell r="A36206" t="str">
            <v>DT740100F</v>
          </cell>
          <cell r="B36206" t="str">
            <v>SUPORTE PARALAMA NOMA</v>
          </cell>
          <cell r="C36206" t="str">
            <v>UM</v>
          </cell>
        </row>
        <row r="36207">
          <cell r="A36207" t="str">
            <v>DT7439000</v>
          </cell>
          <cell r="B36207" t="str">
            <v>PARA CHOQUE RN MASTER</v>
          </cell>
          <cell r="C36207" t="str">
            <v>UM</v>
          </cell>
        </row>
        <row r="36208">
          <cell r="A36208" t="str">
            <v>DT743900F</v>
          </cell>
          <cell r="B36208" t="str">
            <v>PARA CHOQUE RN MASTER</v>
          </cell>
          <cell r="C36208" t="str">
            <v>UM</v>
          </cell>
        </row>
        <row r="36209">
          <cell r="A36209" t="str">
            <v>DT7440000</v>
          </cell>
          <cell r="B36209" t="str">
            <v>FLANGE AO V 50 -  247mm</v>
          </cell>
          <cell r="C36209" t="str">
            <v>UM</v>
          </cell>
        </row>
        <row r="36210">
          <cell r="A36210" t="str">
            <v>DT7441000</v>
          </cell>
          <cell r="B36210" t="str">
            <v>FLANGE AO V 50 -  225 mm</v>
          </cell>
          <cell r="C36210" t="str">
            <v>UM</v>
          </cell>
        </row>
        <row r="36211">
          <cell r="A36211" t="str">
            <v>DT7442000</v>
          </cell>
          <cell r="B36211" t="str">
            <v>FLANGE AO V 50 -  217mm</v>
          </cell>
          <cell r="C36211" t="str">
            <v>UM</v>
          </cell>
        </row>
        <row r="36212">
          <cell r="A36212" t="str">
            <v>DT7443000</v>
          </cell>
          <cell r="B36212" t="str">
            <v>CONJUNTO AR CONDICIONADO EUROAR</v>
          </cell>
          <cell r="C36212" t="str">
            <v>UM</v>
          </cell>
        </row>
        <row r="36213">
          <cell r="A36213" t="str">
            <v>DT7444000</v>
          </cell>
          <cell r="B36213" t="str">
            <v>BASE DO AR CONDICIONADO E120/140 - 034.351.002</v>
          </cell>
          <cell r="C36213" t="str">
            <v>UM</v>
          </cell>
        </row>
        <row r="36214">
          <cell r="A36214" t="str">
            <v>DT7445000</v>
          </cell>
          <cell r="B36214" t="str">
            <v>CAPO DO CONDICIONADO - 034.341.001</v>
          </cell>
          <cell r="C36214" t="str">
            <v>UM</v>
          </cell>
        </row>
        <row r="36215">
          <cell r="A36215" t="str">
            <v>DT744600D</v>
          </cell>
          <cell r="B36215" t="str">
            <v>CAPO EVAP.DIREITO - 034.231.001</v>
          </cell>
          <cell r="C36215" t="str">
            <v>UM</v>
          </cell>
        </row>
        <row r="36216">
          <cell r="A36216" t="str">
            <v>DT744600E</v>
          </cell>
          <cell r="B36216" t="str">
            <v>CAPO EVAP.ESQUERDO - 034.231.002</v>
          </cell>
          <cell r="C36216" t="str">
            <v>UM</v>
          </cell>
        </row>
        <row r="36217">
          <cell r="A36217" t="str">
            <v>DT745000D</v>
          </cell>
          <cell r="B36217" t="str">
            <v>ACAB.FAROL NEBLINA DIR - COMIL 492651</v>
          </cell>
          <cell r="C36217" t="str">
            <v>UM</v>
          </cell>
        </row>
        <row r="36218">
          <cell r="A36218" t="str">
            <v>DT745000E</v>
          </cell>
          <cell r="B36218" t="str">
            <v>ACAB.FAROL NEBLINA ESQ - COMIL 492652</v>
          </cell>
          <cell r="C36218" t="str">
            <v>UM</v>
          </cell>
        </row>
        <row r="36219">
          <cell r="A36219" t="str">
            <v>DT745100D</v>
          </cell>
          <cell r="B36219" t="str">
            <v>ACABAMENTO LATERAL SUP.DIR CP11_ 405 - COMIL 514579</v>
          </cell>
          <cell r="C36219" t="str">
            <v>UM</v>
          </cell>
        </row>
        <row r="36220">
          <cell r="A36220" t="str">
            <v>DT745200E</v>
          </cell>
          <cell r="B36220" t="str">
            <v>ACABAMENTO LATERAL INF.ESQ CP11_ 405 - COMIL 504685</v>
          </cell>
          <cell r="C36220" t="str">
            <v>UM</v>
          </cell>
        </row>
        <row r="36221">
          <cell r="A36221" t="str">
            <v>DT745300D</v>
          </cell>
          <cell r="B36221" t="str">
            <v>ACABAMENTO PORTA DIR. CP11_ 405 - COMIL 514580</v>
          </cell>
          <cell r="C36221" t="str">
            <v>UM</v>
          </cell>
        </row>
        <row r="36222">
          <cell r="A36222" t="str">
            <v>DT745400E</v>
          </cell>
          <cell r="B36222" t="str">
            <v>ACABAMENTO LATERAL SUP.ESQ CP11_ 405 - COMIL 504684</v>
          </cell>
          <cell r="C36222" t="str">
            <v>UM</v>
          </cell>
        </row>
        <row r="36223">
          <cell r="A36223" t="str">
            <v>DT745500D</v>
          </cell>
          <cell r="B36223" t="str">
            <v>ACABAMENTO LATERAL COMPL.DIR CP11_405 - COMIL 514578</v>
          </cell>
          <cell r="C36223" t="str">
            <v>UM</v>
          </cell>
        </row>
        <row r="36224">
          <cell r="A36224" t="str">
            <v>DT7456000</v>
          </cell>
          <cell r="B36224" t="str">
            <v>ACABAMENTO ARO DE RODA TRAS.VOLVO_DD - COMIL 538321</v>
          </cell>
          <cell r="C36224" t="str">
            <v>UM</v>
          </cell>
        </row>
        <row r="36225">
          <cell r="A36225" t="str">
            <v>DT745700D</v>
          </cell>
          <cell r="B36225" t="str">
            <v>ACABAMENTO LATERAL SUP.DIR DD - COMIL 499047</v>
          </cell>
          <cell r="C36225" t="str">
            <v>UM</v>
          </cell>
        </row>
        <row r="36226">
          <cell r="A36226" t="str">
            <v>DT745700E</v>
          </cell>
          <cell r="B36226" t="str">
            <v>ACABAMENTO LATERAL SUP.ESQ DD - COMIL 505048</v>
          </cell>
          <cell r="C36226" t="str">
            <v>UM</v>
          </cell>
        </row>
        <row r="36227">
          <cell r="A36227" t="str">
            <v>DT745800D</v>
          </cell>
          <cell r="B36227" t="str">
            <v>ACABAMENTO PORTA MOT.DIR.DD -  COMIL 511411</v>
          </cell>
          <cell r="C36227" t="str">
            <v>UM</v>
          </cell>
        </row>
        <row r="36228">
          <cell r="A36228" t="str">
            <v>DT745800E</v>
          </cell>
          <cell r="B36228" t="str">
            <v>ACABAMENTO PORTA MOT.ESQ.DD -  COMIL 499058</v>
          </cell>
          <cell r="C36228" t="str">
            <v>UM</v>
          </cell>
        </row>
        <row r="36229">
          <cell r="A36229" t="str">
            <v>DT745900E</v>
          </cell>
          <cell r="B36229" t="str">
            <v>ACABAMENTO LATERAL ESQ.DD - COMIL 499048</v>
          </cell>
          <cell r="C36229" t="str">
            <v>UM</v>
          </cell>
        </row>
        <row r="36230">
          <cell r="A36230" t="str">
            <v>DT746000E</v>
          </cell>
          <cell r="B36230" t="str">
            <v>ACABAMENTO LATERAL INF ESQ DD - COMIL 505049</v>
          </cell>
          <cell r="C36230" t="str">
            <v>UM</v>
          </cell>
        </row>
        <row r="36231">
          <cell r="A36231" t="str">
            <v>DT7461000</v>
          </cell>
          <cell r="B36231" t="str">
            <v>ACABAMENTO ARO DE RODA DD - COMIL 517432</v>
          </cell>
          <cell r="C36231" t="str">
            <v>UM</v>
          </cell>
        </row>
        <row r="36232">
          <cell r="A36232" t="str">
            <v>DT746200D</v>
          </cell>
          <cell r="B36232" t="str">
            <v>ACABAMENTO ARO DE RODA DIANT LD 8X2DD - COMIL 506630</v>
          </cell>
          <cell r="C36232" t="str">
            <v>UM</v>
          </cell>
        </row>
        <row r="36233">
          <cell r="A36233" t="str">
            <v>DT746200E</v>
          </cell>
          <cell r="B36233" t="str">
            <v>ACABAMENTO ARO DE RODA DIANT LE 8X2 - COMIL 506631</v>
          </cell>
          <cell r="C36233" t="str">
            <v>UM</v>
          </cell>
        </row>
        <row r="36234">
          <cell r="A36234" t="str">
            <v>DT7472000</v>
          </cell>
          <cell r="B36234" t="str">
            <v>ACABAMENTO ARO DE RODA TRAS.SCANIA_DD - COMIL 517434</v>
          </cell>
          <cell r="C36234" t="str">
            <v>UM</v>
          </cell>
        </row>
        <row r="36235">
          <cell r="A36235" t="str">
            <v>DT7473000</v>
          </cell>
          <cell r="B36235" t="str">
            <v>RESERVATORIO DE AR 40L - RODOMONDI</v>
          </cell>
          <cell r="C36235" t="str">
            <v>UM</v>
          </cell>
        </row>
        <row r="36236">
          <cell r="A36236" t="str">
            <v>DT7513000</v>
          </cell>
          <cell r="B36236" t="str">
            <v>LANTERNAS TRASEIRAS</v>
          </cell>
          <cell r="C36236" t="str">
            <v>UM</v>
          </cell>
        </row>
        <row r="36237">
          <cell r="A36237" t="str">
            <v>DT7514000</v>
          </cell>
          <cell r="B36237" t="str">
            <v>GRADES</v>
          </cell>
          <cell r="C36237" t="str">
            <v>UM</v>
          </cell>
        </row>
        <row r="36238">
          <cell r="A36238" t="str">
            <v>DT7515000</v>
          </cell>
          <cell r="B36238" t="str">
            <v>FAROIS PRINCIPAIS</v>
          </cell>
          <cell r="C36238" t="str">
            <v>UM</v>
          </cell>
        </row>
        <row r="36239">
          <cell r="A36239" t="str">
            <v>DT7517000</v>
          </cell>
          <cell r="B36239" t="str">
            <v>CARENAGEM CATRACA DE EVENTOS DIGICON - 059.01.508</v>
          </cell>
          <cell r="C36239" t="str">
            <v>UM</v>
          </cell>
        </row>
        <row r="36240">
          <cell r="A36240" t="str">
            <v>DT7518000</v>
          </cell>
          <cell r="B36240" t="str">
            <v>PARA-CHOQUES</v>
          </cell>
          <cell r="C36240" t="str">
            <v>UM</v>
          </cell>
        </row>
        <row r="36241">
          <cell r="A36241" t="str">
            <v>DT7520000</v>
          </cell>
          <cell r="B36241" t="str">
            <v>PROTETOR ESTEPE NISSAN - P ARO 15</v>
          </cell>
          <cell r="C36241" t="str">
            <v>UM</v>
          </cell>
        </row>
        <row r="36242">
          <cell r="A36242" t="str">
            <v>DT7522000</v>
          </cell>
          <cell r="B36242" t="str">
            <v>FLANGE - AO V 40 -  203</v>
          </cell>
          <cell r="C36242" t="str">
            <v>UM</v>
          </cell>
        </row>
        <row r="36243">
          <cell r="A36243" t="str">
            <v>DT7523000</v>
          </cell>
          <cell r="B36243" t="str">
            <v>FLANGE - AO V 40 -  194</v>
          </cell>
          <cell r="C36243" t="str">
            <v>UM</v>
          </cell>
        </row>
        <row r="36244">
          <cell r="A36244" t="str">
            <v>DT7524000</v>
          </cell>
          <cell r="B36244" t="str">
            <v>FLANGE - AO V 40 -  184</v>
          </cell>
          <cell r="C36244" t="str">
            <v>UM</v>
          </cell>
        </row>
        <row r="36245">
          <cell r="A36245" t="str">
            <v>DT7525000</v>
          </cell>
          <cell r="B36245" t="str">
            <v>FLANGE - AO V 40 -  217</v>
          </cell>
          <cell r="C36245" t="str">
            <v>UM</v>
          </cell>
        </row>
        <row r="36246">
          <cell r="A36246" t="str">
            <v>DT7550000</v>
          </cell>
          <cell r="B36246" t="str">
            <v>CABINE P/TRANSPORTE DE PASSAGEIROS 950 x 1900 x 1480</v>
          </cell>
          <cell r="C36246" t="str">
            <v>UM</v>
          </cell>
        </row>
        <row r="36247">
          <cell r="A36247" t="str">
            <v>DT7551000</v>
          </cell>
          <cell r="B36247" t="str">
            <v>CHAPA ABS CINZA 3,50 X 670 X 1570mm</v>
          </cell>
          <cell r="C36247" t="str">
            <v>UM</v>
          </cell>
        </row>
        <row r="36248">
          <cell r="A36248" t="str">
            <v>DT7552000</v>
          </cell>
          <cell r="B36248" t="str">
            <v>RESERVATORIO DO AR 5 LITROS LAVRALE</v>
          </cell>
          <cell r="C36248" t="str">
            <v>UM</v>
          </cell>
        </row>
        <row r="36249">
          <cell r="A36249" t="str">
            <v>DT7555000</v>
          </cell>
          <cell r="B36249" t="str">
            <v>RACK CASTERTECH - 1000000003007</v>
          </cell>
          <cell r="C36249" t="str">
            <v>UM</v>
          </cell>
        </row>
        <row r="36250">
          <cell r="A36250" t="str">
            <v>DT7562000</v>
          </cell>
          <cell r="B36250" t="str">
            <v>NAVALHA RETANGULAR - 7010-041-254</v>
          </cell>
          <cell r="C36250" t="str">
            <v>UM</v>
          </cell>
        </row>
        <row r="36251">
          <cell r="A36251" t="str">
            <v>DT75640EG</v>
          </cell>
          <cell r="B36251" t="str">
            <v>KIT REFOROS FOLHA INTERNA ESQ. 1113</v>
          </cell>
          <cell r="C36251" t="str">
            <v>UM</v>
          </cell>
        </row>
        <row r="36252">
          <cell r="A36252" t="str">
            <v>DT7569000</v>
          </cell>
          <cell r="B36252" t="str">
            <v>LUZES INDICADORAS DE MANOBRA</v>
          </cell>
          <cell r="C36252" t="str">
            <v>UM</v>
          </cell>
        </row>
        <row r="36253">
          <cell r="A36253" t="str">
            <v>DT7570000</v>
          </cell>
          <cell r="B36253" t="str">
            <v>PEDALEIRA DE ALUMINIO</v>
          </cell>
          <cell r="C36253" t="str">
            <v>UM</v>
          </cell>
        </row>
        <row r="36254">
          <cell r="A36254" t="str">
            <v>DT7571000</v>
          </cell>
          <cell r="B36254" t="str">
            <v>SINALEIRA TRASEIRA</v>
          </cell>
          <cell r="C36254" t="str">
            <v>UM</v>
          </cell>
        </row>
        <row r="36255">
          <cell r="A36255" t="str">
            <v>DT7572000</v>
          </cell>
          <cell r="B36255" t="str">
            <v>KIT FRISOS DE PORTAS - L12F NISSAN</v>
          </cell>
          <cell r="C36255" t="str">
            <v>UM</v>
          </cell>
        </row>
        <row r="36256">
          <cell r="A36256" t="str">
            <v>DT770900D</v>
          </cell>
          <cell r="B36256" t="str">
            <v>SUPORTE PARA-LAMA DESLOCADO DIR - MM IMPLEMENTOS</v>
          </cell>
          <cell r="C36256" t="str">
            <v>UM</v>
          </cell>
        </row>
        <row r="36257">
          <cell r="A36257" t="str">
            <v>DT770900E</v>
          </cell>
          <cell r="B36257" t="str">
            <v>SUPORTE PARA-LAMA DESLOCADO ESQ - MM IMPLEMENTOS</v>
          </cell>
          <cell r="C36257" t="str">
            <v>UM</v>
          </cell>
        </row>
        <row r="36258">
          <cell r="A36258" t="str">
            <v>DT7710000</v>
          </cell>
          <cell r="B36258" t="str">
            <v>SUPORTE PARA-LAMA RETO - MM IMPLEMENTOS</v>
          </cell>
          <cell r="C36258" t="str">
            <v>UM</v>
          </cell>
        </row>
        <row r="36259">
          <cell r="A36259" t="str">
            <v>DT7803000</v>
          </cell>
          <cell r="B36259" t="str">
            <v>RESERVATORIO DE AR 20L FOGGIATTO</v>
          </cell>
          <cell r="C36259" t="str">
            <v>UM</v>
          </cell>
        </row>
        <row r="36260">
          <cell r="A36260" t="str">
            <v>DT780900G</v>
          </cell>
          <cell r="B36260" t="str">
            <v>COMPONENTES COMPLETOS CAPâ HPN 1634/1935</v>
          </cell>
          <cell r="C36260" t="str">
            <v>UM</v>
          </cell>
        </row>
        <row r="36261">
          <cell r="A36261" t="str">
            <v>DT781000G</v>
          </cell>
          <cell r="B36261" t="str">
            <v>COMPONENTES COMPLETOS CAPâ HPN 1938</v>
          </cell>
          <cell r="C36261" t="str">
            <v>UM</v>
          </cell>
        </row>
        <row r="36262">
          <cell r="A36262" t="str">
            <v>DT781200D</v>
          </cell>
          <cell r="B36262" t="str">
            <v>CJ. SUPORTE PµRA-BARRO TRASEIRO DIREITO VOLKS BMB</v>
          </cell>
          <cell r="C36262" t="str">
            <v>UM</v>
          </cell>
        </row>
        <row r="36263">
          <cell r="A36263" t="str">
            <v>DT781200E</v>
          </cell>
          <cell r="B36263" t="str">
            <v>CJ. SUPORTE PµRA-BARRO TRASEIRO ESQUERDO VOLKS BMB</v>
          </cell>
          <cell r="C36263" t="str">
            <v>UM</v>
          </cell>
        </row>
        <row r="36264">
          <cell r="A36264" t="str">
            <v>DT7813000</v>
          </cell>
          <cell r="B36264" t="str">
            <v>CJ. SUPORTE PµRA-BARRO DIANTEIRO VOLKSWAGEN BMB</v>
          </cell>
          <cell r="C36264" t="str">
            <v>UM</v>
          </cell>
        </row>
        <row r="36265">
          <cell r="A36265" t="str">
            <v>DT7832000</v>
          </cell>
          <cell r="B36265" t="str">
            <v>MEIO P.LAMA MAPAR  (TRAS/DIR DIANT/ESQ)</v>
          </cell>
          <cell r="C36265" t="str">
            <v>UM</v>
          </cell>
        </row>
        <row r="36266">
          <cell r="A36266" t="str">
            <v>DT7833000</v>
          </cell>
          <cell r="B36266" t="str">
            <v>MEIO P.LAMA MAPAR  (TRAS/ESQ DIANT/DIR)</v>
          </cell>
          <cell r="C36266" t="str">
            <v>UM</v>
          </cell>
        </row>
        <row r="36267">
          <cell r="A36267" t="str">
            <v>DT7834000</v>
          </cell>
          <cell r="B36267" t="str">
            <v>GRADE FRONTAL MB 1720 ANTIGA - RTM LIGHT</v>
          </cell>
          <cell r="C36267" t="str">
            <v>UM</v>
          </cell>
        </row>
        <row r="36268">
          <cell r="A36268" t="str">
            <v>DT7835000</v>
          </cell>
          <cell r="B36268" t="str">
            <v>GRADE FRONTAL MB 1720 - RTM LIGHT</v>
          </cell>
          <cell r="C36268" t="str">
            <v>UM</v>
          </cell>
        </row>
        <row r="36269">
          <cell r="A36269" t="str">
            <v>DT783600D</v>
          </cell>
          <cell r="B36269" t="str">
            <v>ESTRIBO DIREITO MB 1720 - RTM LIGHT</v>
          </cell>
          <cell r="C36269" t="str">
            <v>UM</v>
          </cell>
        </row>
        <row r="36270">
          <cell r="A36270" t="str">
            <v>DT783600E</v>
          </cell>
          <cell r="B36270" t="str">
            <v>ESTRIBO ESQUERDO MB 1720 - RTM LIGHT</v>
          </cell>
          <cell r="C36270" t="str">
            <v>UM</v>
          </cell>
        </row>
        <row r="36271">
          <cell r="A36271" t="str">
            <v>DT783700D</v>
          </cell>
          <cell r="B36271" t="str">
            <v>PARA-LAMA INTERNO DIREITO MB 1720</v>
          </cell>
          <cell r="C36271" t="str">
            <v>UM</v>
          </cell>
        </row>
        <row r="36272">
          <cell r="A36272" t="str">
            <v>DT783700E</v>
          </cell>
          <cell r="B36272" t="str">
            <v>PARA-LAMA INTERNO ESQUERDO MB 1720</v>
          </cell>
          <cell r="C36272" t="str">
            <v>UM</v>
          </cell>
        </row>
        <row r="36273">
          <cell r="A36273" t="str">
            <v>DT783800D</v>
          </cell>
          <cell r="B36273" t="str">
            <v>PARA-LAMA TRASEIRO DIREITO MB 1720 - RTM LIGHT</v>
          </cell>
          <cell r="C36273" t="str">
            <v>UM</v>
          </cell>
        </row>
        <row r="36274">
          <cell r="A36274" t="str">
            <v>DT783800E</v>
          </cell>
          <cell r="B36274" t="str">
            <v>PARA-LAMA TRASEIRO ESQUERDO MB 1720 - RTM LIGHT</v>
          </cell>
          <cell r="C36274" t="str">
            <v>UM</v>
          </cell>
        </row>
        <row r="36275">
          <cell r="A36275" t="str">
            <v>DT783900D</v>
          </cell>
          <cell r="B36275" t="str">
            <v>PARA-LAMA CABINE DIREITO MB 1720 - RTM LIGHT</v>
          </cell>
          <cell r="C36275" t="str">
            <v>UM</v>
          </cell>
        </row>
        <row r="36276">
          <cell r="A36276" t="str">
            <v>DT783900E</v>
          </cell>
          <cell r="B36276" t="str">
            <v>PARA-LAMA CABINE ESQUERDO MB 1720 - RTM LIGHT</v>
          </cell>
          <cell r="C36276" t="str">
            <v>UM</v>
          </cell>
        </row>
        <row r="36277">
          <cell r="A36277" t="str">
            <v>DT7840000</v>
          </cell>
          <cell r="B36277" t="str">
            <v>ACAB. PARA-CHOQUE MB 1720 - RTM LIGHT</v>
          </cell>
          <cell r="C36277" t="str">
            <v>UM</v>
          </cell>
        </row>
        <row r="36278">
          <cell r="A36278" t="str">
            <v>DT7841000</v>
          </cell>
          <cell r="B36278" t="str">
            <v>PARA-CHOQUE MB 1720 - RTM LIGHT</v>
          </cell>
          <cell r="C36278" t="str">
            <v>UM</v>
          </cell>
        </row>
        <row r="36279">
          <cell r="A36279" t="str">
            <v>DT8051000</v>
          </cell>
          <cell r="B36279" t="str">
            <v>CABINE PARCIAL 1721 CARA CHATA</v>
          </cell>
          <cell r="C36279" t="str">
            <v>UM</v>
          </cell>
        </row>
        <row r="36280">
          <cell r="A36280" t="str">
            <v>DT8052000</v>
          </cell>
          <cell r="B36280" t="str">
            <v>CABINE PARCIAL 1721 CARA CHATA</v>
          </cell>
          <cell r="C36280" t="str">
            <v>UM</v>
          </cell>
        </row>
        <row r="36281">
          <cell r="A36281" t="str">
            <v>DT805200F</v>
          </cell>
          <cell r="B36281" t="str">
            <v>CABINE PARCIAL 1721 CARA CHATA</v>
          </cell>
          <cell r="C36281" t="str">
            <v>UM</v>
          </cell>
        </row>
        <row r="36282">
          <cell r="A36282" t="str">
            <v>DT8053000</v>
          </cell>
          <cell r="B36282" t="str">
            <v>SUPORTE PARACHOQUE 1721</v>
          </cell>
          <cell r="C36282" t="str">
            <v>UM</v>
          </cell>
        </row>
        <row r="36283">
          <cell r="A36283" t="str">
            <v>DT8104000</v>
          </cell>
          <cell r="B36283" t="str">
            <v>MEIO PARALAMA UNIV NOVO CAR/BI-TREM  DT DIR/ESQ TR</v>
          </cell>
          <cell r="C36283" t="str">
            <v>UM</v>
          </cell>
        </row>
        <row r="36284">
          <cell r="A36284" t="str">
            <v>DT810400F</v>
          </cell>
          <cell r="B36284" t="str">
            <v>MEIO PARALAMA UNIV NOVO CAR/BI-TREM  DT DIR/ESQ TR 208009068</v>
          </cell>
          <cell r="C36284" t="str">
            <v>UM</v>
          </cell>
        </row>
        <row r="36285">
          <cell r="A36285" t="str">
            <v>DT8105000</v>
          </cell>
          <cell r="B36285" t="str">
            <v>MEIO PARALAMA UNIV NOVO CAR/BI-TREM DT ESQ/TR DIR-</v>
          </cell>
          <cell r="C36285" t="str">
            <v>UM</v>
          </cell>
        </row>
        <row r="36286">
          <cell r="A36286" t="str">
            <v>DT810500F</v>
          </cell>
          <cell r="B36286" t="str">
            <v>MEIO PARALAMA UNIV NOVO CAR/BI-TREM DT ESQ/TR DIR-208009069</v>
          </cell>
          <cell r="C36286" t="str">
            <v>UM</v>
          </cell>
        </row>
        <row r="36287">
          <cell r="A36287" t="str">
            <v>DT8106000</v>
          </cell>
          <cell r="B36287" t="str">
            <v>PARA-LAMA ENVOL.UNIV.MOD NOVO CARRETA/BI-TREM</v>
          </cell>
          <cell r="C36287" t="str">
            <v>UM</v>
          </cell>
        </row>
        <row r="36288">
          <cell r="A36288" t="str">
            <v>DT810600F</v>
          </cell>
          <cell r="B36288" t="str">
            <v>PARA-LAMA ENVOL.UNIV.MOD NOVO CARRETA/BI-TREM - 208009067</v>
          </cell>
          <cell r="C36288" t="str">
            <v>UM</v>
          </cell>
        </row>
        <row r="36289">
          <cell r="A36289" t="str">
            <v>DT8110000</v>
          </cell>
          <cell r="B36289" t="str">
            <v>MEIO PARALAMA BAU MENOR - REFRISAN</v>
          </cell>
          <cell r="C36289" t="str">
            <v>UM</v>
          </cell>
        </row>
        <row r="36290">
          <cell r="A36290" t="str">
            <v>DT8111000</v>
          </cell>
          <cell r="B36290" t="str">
            <v>MEIO PARALAMA BAU GRANDE - REFRISAN</v>
          </cell>
          <cell r="C36290" t="str">
            <v>UM</v>
          </cell>
        </row>
        <row r="36291">
          <cell r="A36291" t="str">
            <v>DT8112000</v>
          </cell>
          <cell r="B36291" t="str">
            <v>PARALAMA ENVOLVENTE - GUERRA (MOD.2010)</v>
          </cell>
          <cell r="C36291" t="str">
            <v>UM</v>
          </cell>
        </row>
        <row r="36292">
          <cell r="A36292" t="str">
            <v>DT811200F</v>
          </cell>
          <cell r="B36292" t="str">
            <v>PARALAMA ENVOLVENTE - GUERRA (MOD.2010)</v>
          </cell>
          <cell r="C36292" t="str">
            <v>UM</v>
          </cell>
        </row>
        <row r="36293">
          <cell r="A36293" t="str">
            <v>DT8113000</v>
          </cell>
          <cell r="B36293" t="str">
            <v>MEIO PARALAMA MAIOR</v>
          </cell>
          <cell r="C36293" t="str">
            <v>UM</v>
          </cell>
        </row>
        <row r="36294">
          <cell r="A36294" t="str">
            <v>DT811300D</v>
          </cell>
          <cell r="B36294" t="str">
            <v>MEIO PARALAMA TRASEIRO DIR - GUERRA (MOD.2010)</v>
          </cell>
          <cell r="C36294" t="str">
            <v>UM</v>
          </cell>
        </row>
        <row r="36295">
          <cell r="A36295" t="str">
            <v>DT811300E</v>
          </cell>
          <cell r="B36295" t="str">
            <v>MEIO PARALAMA TRASEIRO ESQ - GUERRA (MOD.2010)</v>
          </cell>
          <cell r="C36295" t="str">
            <v>UM</v>
          </cell>
        </row>
        <row r="36296">
          <cell r="A36296" t="str">
            <v>DT81130DF</v>
          </cell>
          <cell r="B36296" t="str">
            <v>MEIO PARALAMA TRASEIRO DIR - GUERRA (MOD.2010)</v>
          </cell>
          <cell r="C36296" t="str">
            <v>UM</v>
          </cell>
        </row>
        <row r="36297">
          <cell r="A36297" t="str">
            <v>DT81130EF</v>
          </cell>
          <cell r="B36297" t="str">
            <v>MEIO PARALAMA TRASEIRO ESQ - GUERRA (MOD.2010)</v>
          </cell>
          <cell r="C36297" t="str">
            <v>UM</v>
          </cell>
        </row>
        <row r="36298">
          <cell r="A36298" t="str">
            <v>DT811400D</v>
          </cell>
          <cell r="B36298" t="str">
            <v>MEIO PARALAMA DIANTEIRO DIR - GUERRA (MOD.2010)</v>
          </cell>
          <cell r="C36298" t="str">
            <v>UM</v>
          </cell>
        </row>
        <row r="36299">
          <cell r="A36299" t="str">
            <v>DT811400E</v>
          </cell>
          <cell r="B36299" t="str">
            <v>MEIO PARALAMA DIANTEIRO ESQ - GUERRA (MOD.2010)</v>
          </cell>
          <cell r="C36299" t="str">
            <v>UM</v>
          </cell>
        </row>
        <row r="36300">
          <cell r="A36300" t="str">
            <v>DT81140DF</v>
          </cell>
          <cell r="B36300" t="str">
            <v>MEIO PARALAMA DIANTEIRO DIR - GUERRA (MOD.2010)</v>
          </cell>
          <cell r="C36300" t="str">
            <v>UM</v>
          </cell>
        </row>
        <row r="36301">
          <cell r="A36301" t="str">
            <v>DT81140EF</v>
          </cell>
          <cell r="B36301" t="str">
            <v>MEIO PARALAMA DIANTEIRO ESQ - GUERRA (MOD.2010)</v>
          </cell>
          <cell r="C36301" t="str">
            <v>UM</v>
          </cell>
        </row>
        <row r="36302">
          <cell r="A36302" t="str">
            <v>DT8120000</v>
          </cell>
          <cell r="B36302" t="str">
            <v>CHAPA INTERNA 6"</v>
          </cell>
          <cell r="C36302" t="str">
            <v>UM</v>
          </cell>
        </row>
        <row r="36303">
          <cell r="A36303" t="str">
            <v>DT8121000</v>
          </cell>
          <cell r="B36303" t="str">
            <v>CHAPA INTERNA 4"</v>
          </cell>
          <cell r="C36303" t="str">
            <v>UM</v>
          </cell>
        </row>
        <row r="36304">
          <cell r="A36304" t="str">
            <v>DT8122000</v>
          </cell>
          <cell r="B36304" t="str">
            <v>CHAPA INTERNA 12"</v>
          </cell>
          <cell r="C36304" t="str">
            <v>UM</v>
          </cell>
        </row>
        <row r="36305">
          <cell r="A36305" t="str">
            <v>DT8126000</v>
          </cell>
          <cell r="B36305" t="str">
            <v>CHAPA INTERNA  8"</v>
          </cell>
          <cell r="C36305" t="str">
            <v>UM</v>
          </cell>
        </row>
        <row r="36306">
          <cell r="A36306" t="str">
            <v>DT8134000</v>
          </cell>
          <cell r="B36306" t="str">
            <v>CHAPA INTERNA FUNDO INOX  8"x 38"</v>
          </cell>
          <cell r="C36306" t="str">
            <v>UM</v>
          </cell>
        </row>
        <row r="36307">
          <cell r="A36307" t="str">
            <v>DT8135000</v>
          </cell>
          <cell r="B36307" t="str">
            <v>PARA-LAMA ENVOLV UNIVERSAL CARRETA/BI-TREM</v>
          </cell>
          <cell r="C36307" t="str">
            <v>UM</v>
          </cell>
        </row>
        <row r="36308">
          <cell r="A36308" t="str">
            <v>DT813500A</v>
          </cell>
          <cell r="B36308" t="str">
            <v>PARA-LAMA ENV UNIV ALONGADO CARRETA/BI-TREM</v>
          </cell>
          <cell r="C36308" t="str">
            <v>UM</v>
          </cell>
        </row>
        <row r="36309">
          <cell r="A36309" t="str">
            <v>DT813500F</v>
          </cell>
          <cell r="B36309" t="str">
            <v>PARA-LAMA ENVOLV UNIVERSAL CARRETA/BI-TREM REC</v>
          </cell>
          <cell r="C36309" t="str">
            <v>UM</v>
          </cell>
        </row>
        <row r="36310">
          <cell r="A36310" t="str">
            <v>DT813500I</v>
          </cell>
          <cell r="B36310" t="str">
            <v>PARA-LAMA ENVOLVENTE CARRETA/BI-TREM - IMOTO</v>
          </cell>
          <cell r="C36310" t="str">
            <v>UM</v>
          </cell>
        </row>
        <row r="36311">
          <cell r="A36311" t="str">
            <v>DT813500M</v>
          </cell>
          <cell r="B36311" t="str">
            <v>PARA-LAMA ENVOLV UNIV CARRETA/BI-TREM MONTADO</v>
          </cell>
          <cell r="C36311" t="str">
            <v>UM</v>
          </cell>
        </row>
        <row r="36312">
          <cell r="A36312" t="str">
            <v>DT813500P</v>
          </cell>
          <cell r="B36312" t="str">
            <v>PARA-LAMA ENVOLV UNIV CARRETA/BI-TREM PP</v>
          </cell>
          <cell r="C36312" t="str">
            <v>UM</v>
          </cell>
        </row>
        <row r="36313">
          <cell r="A36313" t="str">
            <v>DT813500S</v>
          </cell>
          <cell r="B36313" t="str">
            <v>PARA-LAMA ENVOLV UNIVERSAL CARRETA/BI-TREM - SARTI</v>
          </cell>
          <cell r="C36313" t="str">
            <v>UM</v>
          </cell>
        </row>
        <row r="36314">
          <cell r="A36314" t="str">
            <v>DT81350EC</v>
          </cell>
          <cell r="B36314" t="str">
            <v>PARA-LAMA ENVOLV UNIVERSAL CARRETA/BI-TREM</v>
          </cell>
          <cell r="C36314" t="str">
            <v>UM</v>
          </cell>
        </row>
        <row r="36315">
          <cell r="A36315" t="str">
            <v>DT81350IN</v>
          </cell>
          <cell r="B36315" t="str">
            <v>PARA-LAMA ENVOLV UNIV CARRETA/BI-TREM PP INJETADO</v>
          </cell>
          <cell r="C36315" t="str">
            <v>UM</v>
          </cell>
        </row>
        <row r="36316">
          <cell r="A36316" t="str">
            <v>DT81350PH</v>
          </cell>
          <cell r="B36316" t="str">
            <v>PARALAMA ENVOLVENTE CARRETA/BI-TREM - PHOENIX</v>
          </cell>
          <cell r="C36316" t="str">
            <v>UM</v>
          </cell>
        </row>
        <row r="36317">
          <cell r="A36317" t="str">
            <v>DT8135ECF</v>
          </cell>
          <cell r="B36317" t="str">
            <v>PARA-LAMA ENVOLV UNIVERSAL CARRETA/BI-TREM REC</v>
          </cell>
          <cell r="C36317" t="str">
            <v>UM</v>
          </cell>
        </row>
        <row r="36318">
          <cell r="A36318" t="str">
            <v>DT8135INF</v>
          </cell>
          <cell r="B36318" t="str">
            <v>PARA-LAMA ENVOLV UNIV CARRETA/BI-TREM PP INJETADO</v>
          </cell>
          <cell r="C36318" t="str">
            <v>UM</v>
          </cell>
        </row>
        <row r="36319">
          <cell r="A36319" t="str">
            <v>DT8136000</v>
          </cell>
          <cell r="B36319" t="str">
            <v>MEIO P.LAMA UNIV CARRETA/BI-TREM (TRAS/DIR DIANT/ESQ)</v>
          </cell>
          <cell r="C36319" t="str">
            <v>UM</v>
          </cell>
        </row>
        <row r="36320">
          <cell r="A36320" t="str">
            <v>DT813600F</v>
          </cell>
          <cell r="B36320" t="str">
            <v>MEIO P.LAMA UNIV CARRETA/BI-TREM (TRAS/DIR DIANT/ESQ) REC</v>
          </cell>
          <cell r="C36320" t="str">
            <v>UM</v>
          </cell>
        </row>
        <row r="36321">
          <cell r="A36321" t="str">
            <v>DT8137000</v>
          </cell>
          <cell r="B36321" t="str">
            <v>MEIO P.LAMA UNIV CARRETA/BI-TREM (TRAS/ESQ DIANT/DIR)</v>
          </cell>
          <cell r="C36321" t="str">
            <v>UM</v>
          </cell>
        </row>
        <row r="36322">
          <cell r="A36322" t="str">
            <v>DT813700F</v>
          </cell>
          <cell r="B36322" t="str">
            <v>MEIO P.LAMA UNIV CARRETA/BI-TREM (TRAS/ESQ DIANT/DIR) REC</v>
          </cell>
          <cell r="C36322" t="str">
            <v>UM</v>
          </cell>
        </row>
        <row r="36323">
          <cell r="A36323" t="str">
            <v>DT813800D</v>
          </cell>
          <cell r="B36323" t="str">
            <v>PARA-LAMA TRAS/DIR CARRETA/BI-TREM</v>
          </cell>
          <cell r="C36323" t="str">
            <v>UM</v>
          </cell>
        </row>
        <row r="36324">
          <cell r="A36324" t="str">
            <v>DT813800E</v>
          </cell>
          <cell r="B36324" t="str">
            <v>PARA-LAMA TRAS/ESQ CARRETA/BI-TREM</v>
          </cell>
          <cell r="C36324" t="str">
            <v>UM</v>
          </cell>
        </row>
        <row r="36325">
          <cell r="A36325" t="str">
            <v>DT81380DF</v>
          </cell>
          <cell r="B36325" t="str">
            <v>PARA-LAMA TRAS/DIR CARRETA/BI-TREM REC</v>
          </cell>
          <cell r="C36325" t="str">
            <v>UM</v>
          </cell>
        </row>
        <row r="36326">
          <cell r="A36326" t="str">
            <v>DT81380EF</v>
          </cell>
          <cell r="B36326" t="str">
            <v>PARA-LAMA TRAS/ESQ CARRETA/BI-TREM REC</v>
          </cell>
          <cell r="C36326" t="str">
            <v>UM</v>
          </cell>
        </row>
        <row r="36327">
          <cell r="A36327" t="str">
            <v>DT8139000</v>
          </cell>
          <cell r="B36327" t="str">
            <v>MEIO PARA-LAMA TRAS CARRETA/BI-TREM</v>
          </cell>
          <cell r="C36327" t="str">
            <v>UM</v>
          </cell>
        </row>
        <row r="36328">
          <cell r="A36328" t="str">
            <v>DT813900F</v>
          </cell>
          <cell r="B36328" t="str">
            <v>MEIO PARA-LAMA TRAS CARRETA/BI-TREM REC</v>
          </cell>
          <cell r="C36328" t="str">
            <v>UM</v>
          </cell>
        </row>
        <row r="36329">
          <cell r="A36329" t="str">
            <v>DT8140000</v>
          </cell>
          <cell r="B36329" t="str">
            <v>CHAPA DO REFORCO DO PARA-LAMA (REF. 8135)</v>
          </cell>
          <cell r="C36329" t="str">
            <v>UM</v>
          </cell>
        </row>
        <row r="36330">
          <cell r="A36330" t="str">
            <v>DT814000F</v>
          </cell>
          <cell r="B36330" t="str">
            <v>CHAPA DO REFORCO DO PARA-LAMA (REF. 8135)</v>
          </cell>
          <cell r="C36330" t="str">
            <v>UM</v>
          </cell>
        </row>
        <row r="36331">
          <cell r="A36331" t="str">
            <v>DT814300D</v>
          </cell>
          <cell r="B36331" t="str">
            <v>SUPORTE FIXACAO DIR. PARA-LAMA BI-TREM (GUERRA)</v>
          </cell>
          <cell r="C36331" t="str">
            <v>UM</v>
          </cell>
        </row>
        <row r="36332">
          <cell r="A36332" t="str">
            <v>DT814300E</v>
          </cell>
          <cell r="B36332" t="str">
            <v>SUPORTE FIXACAO ESQ. PARA-LAMA BI-TREM (GUERRA)</v>
          </cell>
          <cell r="C36332" t="str">
            <v>UM</v>
          </cell>
        </row>
        <row r="36333">
          <cell r="A36333" t="str">
            <v>DT81430DF</v>
          </cell>
          <cell r="B36333" t="str">
            <v>SUPORTE FIXACAO DIR. PARA-LAMA BI-TREM (GUERRA)</v>
          </cell>
          <cell r="C36333" t="str">
            <v>UM</v>
          </cell>
        </row>
        <row r="36334">
          <cell r="A36334" t="str">
            <v>DT81430EF</v>
          </cell>
          <cell r="B36334" t="str">
            <v>SUPORTE FIXACAO ESQ. PARA-LAMA BI-TREM (GUERRA)</v>
          </cell>
          <cell r="C36334" t="str">
            <v>UM</v>
          </cell>
        </row>
        <row r="36335">
          <cell r="A36335" t="str">
            <v>DT8156000</v>
          </cell>
          <cell r="B36335" t="str">
            <v>MEIO PARA-LAMA S/ENCAIXE NOMA</v>
          </cell>
          <cell r="C36335" t="str">
            <v>UM</v>
          </cell>
        </row>
        <row r="36336">
          <cell r="A36336" t="str">
            <v>DT8157000</v>
          </cell>
          <cell r="B36336" t="str">
            <v>MEIO PARA-LAMA C/ENCAIXE NOMA</v>
          </cell>
          <cell r="C36336" t="str">
            <v>UM</v>
          </cell>
        </row>
        <row r="36337">
          <cell r="A36337" t="str">
            <v>DT8172000</v>
          </cell>
          <cell r="B36337" t="str">
            <v>PARA-LAMA ENVOL DIANT(GUERRA) ANTI-DERRAP.</v>
          </cell>
          <cell r="C36337" t="str">
            <v>UM</v>
          </cell>
        </row>
        <row r="36338">
          <cell r="A36338" t="str">
            <v>DT817300D</v>
          </cell>
          <cell r="B36338" t="str">
            <v>PARA-LAMA ENVOLVENTE TRAS DIR (GUERRA)</v>
          </cell>
          <cell r="C36338" t="str">
            <v>UM</v>
          </cell>
        </row>
        <row r="36339">
          <cell r="A36339" t="str">
            <v>DT817300E</v>
          </cell>
          <cell r="B36339" t="str">
            <v>PARA-LAMA ENVOLVENTE TRAS ESQ (GUERRA)</v>
          </cell>
          <cell r="C36339" t="str">
            <v>UM</v>
          </cell>
        </row>
        <row r="36340">
          <cell r="A36340" t="str">
            <v>DT817400D</v>
          </cell>
          <cell r="B36340" t="str">
            <v>MEIO PARA-LAMA DIANT/DIR CARRETA/BI-TREM</v>
          </cell>
          <cell r="C36340" t="str">
            <v>UM</v>
          </cell>
        </row>
        <row r="36341">
          <cell r="A36341" t="str">
            <v>DT817400E</v>
          </cell>
          <cell r="B36341" t="str">
            <v>MEIO PARA-LAMA DIANT/ESQ CARRETA/BI-TREM</v>
          </cell>
          <cell r="C36341" t="str">
            <v>UM</v>
          </cell>
        </row>
        <row r="36342">
          <cell r="A36342" t="str">
            <v>DT81740DF</v>
          </cell>
          <cell r="B36342" t="str">
            <v>MEIO PARA-LAMA DIANT/DIR CARRETA/BI-TREM REC</v>
          </cell>
          <cell r="C36342" t="str">
            <v>UM</v>
          </cell>
        </row>
        <row r="36343">
          <cell r="A36343" t="str">
            <v>DT81740EF</v>
          </cell>
          <cell r="B36343" t="str">
            <v>MEIO PARA-LAMA DIANT/ESQ CARRETA/BI-TREM REC</v>
          </cell>
          <cell r="C36343" t="str">
            <v>UM</v>
          </cell>
        </row>
        <row r="36344">
          <cell r="A36344" t="str">
            <v>DT817500D</v>
          </cell>
          <cell r="B36344" t="str">
            <v>MEIO PARA-LAMA TRAS/DIR CARRETA/BI-TREM</v>
          </cell>
          <cell r="C36344" t="str">
            <v>UM</v>
          </cell>
        </row>
        <row r="36345">
          <cell r="A36345" t="str">
            <v>DT817500E</v>
          </cell>
          <cell r="B36345" t="str">
            <v>MEIO PARA-LAMA TRAS/ESQ CARRETA/BI-TREM</v>
          </cell>
          <cell r="C36345" t="str">
            <v>UM</v>
          </cell>
        </row>
        <row r="36346">
          <cell r="A36346" t="str">
            <v>DT81750DF</v>
          </cell>
          <cell r="B36346" t="str">
            <v>MEIO PARA-LAMA TRAS/DIR CARRETA/BI-TREM REC</v>
          </cell>
          <cell r="C36346" t="str">
            <v>UM</v>
          </cell>
        </row>
        <row r="36347">
          <cell r="A36347" t="str">
            <v>DT81750EF</v>
          </cell>
          <cell r="B36347" t="str">
            <v>MEIO PARA-LAMA TRAS/ESQ CARRETA/BI-TREM REC</v>
          </cell>
          <cell r="C36347" t="str">
            <v>UM</v>
          </cell>
        </row>
        <row r="36348">
          <cell r="A36348" t="str">
            <v>DT8176000</v>
          </cell>
          <cell r="B36348" t="str">
            <v>PARA-LAMA ENV DIANT CARRETA/BI-TREM ANTI-DERRAP</v>
          </cell>
          <cell r="C36348" t="str">
            <v>UM</v>
          </cell>
        </row>
        <row r="36349">
          <cell r="A36349" t="str">
            <v>DT817600F</v>
          </cell>
          <cell r="B36349" t="str">
            <v>PARA-LAMA ENV DIANT CARRETA/BI-TREM ANTI-DERRAP REC</v>
          </cell>
          <cell r="C36349" t="str">
            <v>UM</v>
          </cell>
        </row>
        <row r="36350">
          <cell r="A36350" t="str">
            <v>DT817700D</v>
          </cell>
          <cell r="B36350" t="str">
            <v>PARA-LAMA ENVOLV TRAS/DIR CARRETA/BI-TREM</v>
          </cell>
          <cell r="C36350" t="str">
            <v>UM</v>
          </cell>
        </row>
        <row r="36351">
          <cell r="A36351" t="str">
            <v>DT817700E</v>
          </cell>
          <cell r="B36351" t="str">
            <v>PARA-LAMA ENVOLV TRAS/ESQ CARRETA/BI-TREM</v>
          </cell>
          <cell r="C36351" t="str">
            <v>UM</v>
          </cell>
        </row>
        <row r="36352">
          <cell r="A36352" t="str">
            <v>DT81770DF</v>
          </cell>
          <cell r="B36352" t="str">
            <v>PARA-LAMA ENVOLV TRAS/DIR CARRETA/BI-TREM REC</v>
          </cell>
          <cell r="C36352" t="str">
            <v>UM</v>
          </cell>
        </row>
        <row r="36353">
          <cell r="A36353" t="str">
            <v>DT81770EF</v>
          </cell>
          <cell r="B36353" t="str">
            <v>PARA-LAMA ENVOLV TRAS/ESQ CARRETA/BI-TREM REC</v>
          </cell>
          <cell r="C36353" t="str">
            <v>UM</v>
          </cell>
        </row>
        <row r="36354">
          <cell r="A36354" t="str">
            <v>DT8178000</v>
          </cell>
          <cell r="B36354" t="str">
            <v>PARA-LAMA ENVOLV (ROD SIMPLES M2002) FACCHINI</v>
          </cell>
          <cell r="C36354" t="str">
            <v>UM</v>
          </cell>
        </row>
        <row r="36355">
          <cell r="A36355" t="str">
            <v>DT8179000</v>
          </cell>
          <cell r="B36355" t="str">
            <v>PARA-LAMA ENVOLV (ROD DUPLO M2002) FACCHINI</v>
          </cell>
          <cell r="C36355" t="str">
            <v>UM</v>
          </cell>
        </row>
        <row r="36356">
          <cell r="A36356" t="str">
            <v>DT817900M</v>
          </cell>
          <cell r="B36356" t="str">
            <v>PARA-LAMA ENV (ROD DUPLO M2002) FACHINI MONT</v>
          </cell>
          <cell r="C36356" t="str">
            <v>UM</v>
          </cell>
        </row>
        <row r="36357">
          <cell r="A36357" t="str">
            <v>DT8180000</v>
          </cell>
          <cell r="B36357" t="str">
            <v>PARA-LAMA ENVOLV CARRETA/BI-TREM</v>
          </cell>
          <cell r="C36357" t="str">
            <v>UM</v>
          </cell>
        </row>
        <row r="36358">
          <cell r="A36358" t="str">
            <v>DT818000F</v>
          </cell>
          <cell r="B36358" t="str">
            <v>PARA-LAMA ENVOLV CARRETA/BI-TREM REC</v>
          </cell>
          <cell r="C36358" t="str">
            <v>UM</v>
          </cell>
        </row>
        <row r="36359">
          <cell r="A36359" t="str">
            <v>DT818000P</v>
          </cell>
          <cell r="B36359" t="str">
            <v>PARA-LAMA ENVOLV PP (ROD SIMPLES M2002)</v>
          </cell>
          <cell r="C36359" t="str">
            <v>UM</v>
          </cell>
        </row>
        <row r="36360">
          <cell r="A36360" t="str">
            <v>DT8181000</v>
          </cell>
          <cell r="B36360" t="str">
            <v>PARA-LAMA ENVOLV CARRETA/BI-TREM ROD DUPLO</v>
          </cell>
          <cell r="C36360" t="str">
            <v>UM</v>
          </cell>
        </row>
        <row r="36361">
          <cell r="A36361" t="str">
            <v>DT818100F</v>
          </cell>
          <cell r="B36361" t="str">
            <v>PARA-LAMA ENVOLV CARRETA/BI-TREM ROD DUPLO REC</v>
          </cell>
          <cell r="C36361" t="str">
            <v>UM</v>
          </cell>
        </row>
        <row r="36362">
          <cell r="A36362" t="str">
            <v>DT818100G</v>
          </cell>
          <cell r="B36362" t="str">
            <v>PARA-LAMA ENVOLV CARRETA/BI-TREM ROD DUPLO GELGAS</v>
          </cell>
          <cell r="C36362" t="str">
            <v>UM</v>
          </cell>
        </row>
        <row r="36363">
          <cell r="A36363" t="str">
            <v>DT818100P</v>
          </cell>
          <cell r="B36363" t="str">
            <v>PARA-LAMA ENVOLV PP (ROD DUPLO M2002)</v>
          </cell>
          <cell r="C36363" t="str">
            <v>UM</v>
          </cell>
        </row>
        <row r="36364">
          <cell r="A36364" t="str">
            <v>DT8182000</v>
          </cell>
          <cell r="B36364" t="str">
            <v>MEIO PARA-LAMA NOMA 9201391</v>
          </cell>
          <cell r="C36364" t="str">
            <v>UM</v>
          </cell>
        </row>
        <row r="36365">
          <cell r="A36365" t="str">
            <v>DT818200F</v>
          </cell>
          <cell r="B36365" t="str">
            <v>MEIO PARA-LAMA NOMA 9201391 REC</v>
          </cell>
          <cell r="C36365" t="str">
            <v>UM</v>
          </cell>
        </row>
        <row r="36366">
          <cell r="A36366" t="str">
            <v>DT8184000</v>
          </cell>
          <cell r="B36366" t="str">
            <v>RESERVATORIO DE AR 20 LITROS</v>
          </cell>
          <cell r="C36366" t="str">
            <v>UM</v>
          </cell>
        </row>
        <row r="36367">
          <cell r="A36367" t="str">
            <v>DT8187000</v>
          </cell>
          <cell r="B36367" t="str">
            <v>MEIO P.LAMA ALONG RODO LINEA S/ABA (TRAS-DIR/DIANT-ESQ)</v>
          </cell>
          <cell r="C36367" t="str">
            <v>UM</v>
          </cell>
        </row>
        <row r="36368">
          <cell r="A36368" t="str">
            <v>DT8188000</v>
          </cell>
          <cell r="B36368" t="str">
            <v>MEIO P.LAMA ALONG RODO LINEA S/ABA (TRAS/ESQ DIANT/DIR)</v>
          </cell>
          <cell r="C36368" t="str">
            <v>UM</v>
          </cell>
        </row>
        <row r="36369">
          <cell r="A36369" t="str">
            <v>DT818900D</v>
          </cell>
          <cell r="B36369" t="str">
            <v>PARA-LAMA ARGELIA DIANT DIR</v>
          </cell>
          <cell r="C36369" t="str">
            <v>UM</v>
          </cell>
        </row>
        <row r="36370">
          <cell r="A36370" t="str">
            <v>DT818900E</v>
          </cell>
          <cell r="B36370" t="str">
            <v>PARA-LAMA ARGELIA DIANT ESQ</v>
          </cell>
          <cell r="C36370" t="str">
            <v>UM</v>
          </cell>
        </row>
        <row r="36371">
          <cell r="A36371" t="str">
            <v>DT8194000</v>
          </cell>
          <cell r="B36371" t="str">
            <v>MEIO P-LAMA TRAS-ESQ/DIANT-DIR ROD DUPLO</v>
          </cell>
          <cell r="C36371" t="str">
            <v>UM</v>
          </cell>
        </row>
        <row r="36372">
          <cell r="A36372" t="str">
            <v>DT819400F</v>
          </cell>
          <cell r="B36372" t="str">
            <v>MEIO P-LAMA TRAS-ESQ/DIANT-DIR ROD DUPLO REC</v>
          </cell>
          <cell r="C36372" t="str">
            <v>UM</v>
          </cell>
        </row>
        <row r="36373">
          <cell r="A36373" t="str">
            <v>DT8195000</v>
          </cell>
          <cell r="B36373" t="str">
            <v>MEIO P-LAMA TRAS-DIR/DIANT-ESQ ROD DUPLO</v>
          </cell>
          <cell r="C36373" t="str">
            <v>UM</v>
          </cell>
        </row>
        <row r="36374">
          <cell r="A36374" t="str">
            <v>DT819500F</v>
          </cell>
          <cell r="B36374" t="str">
            <v>MEIO P-LAMA TRAS-DIR/DIANT-ESQ ROD DUPLO REC</v>
          </cell>
          <cell r="C36374" t="str">
            <v>UM</v>
          </cell>
        </row>
        <row r="36375">
          <cell r="A36375" t="str">
            <v>DT8196000</v>
          </cell>
          <cell r="B36375" t="str">
            <v>PARA-LAMA ENVOLV CARRETA/BI-TREM APM</v>
          </cell>
          <cell r="C36375" t="str">
            <v>UM</v>
          </cell>
        </row>
        <row r="36376">
          <cell r="A36376" t="str">
            <v>DT819700D</v>
          </cell>
          <cell r="B36376" t="str">
            <v>MEIO PARA-LAMA DIANT/DIR CARRETA/BI-TREM ANT</v>
          </cell>
          <cell r="C36376" t="str">
            <v>UM</v>
          </cell>
        </row>
        <row r="36377">
          <cell r="A36377" t="str">
            <v>DT819700E</v>
          </cell>
          <cell r="B36377" t="str">
            <v>MEIO PARA-LAMA DIANT/ESQ CARRETA/BI-TREM ANT</v>
          </cell>
          <cell r="C36377" t="str">
            <v>UM</v>
          </cell>
        </row>
        <row r="36378">
          <cell r="A36378" t="str">
            <v>DT81970DF</v>
          </cell>
          <cell r="B36378" t="str">
            <v>MEIO PARA-LAMA DIANT/DIR CARRETA/BI-TREM ANT</v>
          </cell>
          <cell r="C36378" t="str">
            <v>UM</v>
          </cell>
        </row>
        <row r="36379">
          <cell r="A36379" t="str">
            <v>DT81970EF</v>
          </cell>
          <cell r="B36379" t="str">
            <v>MEIO PARA-LAMA DIANT/ESQ CARRETA/BI-TREM ANT</v>
          </cell>
          <cell r="C36379" t="str">
            <v>UM</v>
          </cell>
        </row>
        <row r="36380">
          <cell r="A36380" t="str">
            <v>DT819800D</v>
          </cell>
          <cell r="B36380" t="str">
            <v>MEIO PARA-LAMA TRAS/DIR CARRETA/BI-TREM ANT</v>
          </cell>
          <cell r="C36380" t="str">
            <v>UM</v>
          </cell>
        </row>
        <row r="36381">
          <cell r="A36381" t="str">
            <v>DT819800E</v>
          </cell>
          <cell r="B36381" t="str">
            <v>MEIO PARA-LAMA TRAS/ESQ CARRETA/BI-TREM ANT</v>
          </cell>
          <cell r="C36381" t="str">
            <v>UM</v>
          </cell>
        </row>
        <row r="36382">
          <cell r="A36382" t="str">
            <v>DT81980DF</v>
          </cell>
          <cell r="B36382" t="str">
            <v>MEIO PARA-LAMA TRAS/DIR CARRETA/BI-TREM ANT</v>
          </cell>
          <cell r="C36382" t="str">
            <v>UM</v>
          </cell>
        </row>
        <row r="36383">
          <cell r="A36383" t="str">
            <v>DT81980EF</v>
          </cell>
          <cell r="B36383" t="str">
            <v>MEIO PARA-LAMA TRAS/ESQ CARRETA/BI-TREM ANT</v>
          </cell>
          <cell r="C36383" t="str">
            <v>UM</v>
          </cell>
        </row>
        <row r="36384">
          <cell r="A36384" t="str">
            <v>DT8199000</v>
          </cell>
          <cell r="B36384" t="str">
            <v>SUPORTE DO PARALAMA (FACCHINI) MAIOR 803mm</v>
          </cell>
          <cell r="C36384" t="str">
            <v>UM</v>
          </cell>
        </row>
        <row r="36385">
          <cell r="A36385" t="str">
            <v>DT819900F</v>
          </cell>
          <cell r="B36385" t="str">
            <v>SUPORTE DO PARALAMA (FACCHINI) MAIOR 803mm</v>
          </cell>
          <cell r="C36385" t="str">
            <v>UM</v>
          </cell>
        </row>
        <row r="36386">
          <cell r="A36386" t="str">
            <v>DT8209000</v>
          </cell>
          <cell r="B36386" t="str">
            <v>PARA-LAMA ENVOLVENTE TANKAR</v>
          </cell>
          <cell r="C36386" t="str">
            <v>UM</v>
          </cell>
        </row>
        <row r="36387">
          <cell r="A36387" t="str">
            <v>DT8212000</v>
          </cell>
          <cell r="B36387" t="str">
            <v>SUPORTE DO PARALAMA (FACCHINI) MENOR 650mm</v>
          </cell>
          <cell r="C36387" t="str">
            <v>UM</v>
          </cell>
        </row>
        <row r="36388">
          <cell r="A36388" t="str">
            <v>DT821200F</v>
          </cell>
          <cell r="B36388" t="str">
            <v>SUPORTE DO PARALAMA (FACCHINI) MENOR 650mm</v>
          </cell>
          <cell r="C36388" t="str">
            <v>UM</v>
          </cell>
        </row>
        <row r="36389">
          <cell r="A36389" t="str">
            <v>DT8214000</v>
          </cell>
          <cell r="B36389" t="str">
            <v>PARA-LAMA UNIVERSAL ENVOLVENTE TRUCK</v>
          </cell>
          <cell r="C36389" t="str">
            <v>UM</v>
          </cell>
        </row>
        <row r="36390">
          <cell r="A36390" t="str">
            <v>DT821400F</v>
          </cell>
          <cell r="B36390" t="str">
            <v>PARA-LAMA UNIVERSAL ENVOLVENTE TRUCK REC           8214</v>
          </cell>
          <cell r="C36390" t="str">
            <v>UM</v>
          </cell>
        </row>
        <row r="36391">
          <cell r="A36391" t="str">
            <v>DT8215000</v>
          </cell>
          <cell r="B36391" t="str">
            <v>MEIO PARA-LAMA BAU MENOR</v>
          </cell>
          <cell r="C36391" t="str">
            <v>UM</v>
          </cell>
        </row>
        <row r="36392">
          <cell r="A36392" t="str">
            <v>DT821500F</v>
          </cell>
          <cell r="B36392" t="str">
            <v>MEIO PARA-LAMA BAU MENOR REC</v>
          </cell>
          <cell r="C36392" t="str">
            <v>UM</v>
          </cell>
        </row>
        <row r="36393">
          <cell r="A36393" t="str">
            <v>DT8216000</v>
          </cell>
          <cell r="B36393" t="str">
            <v>MEIO PARA-LAMA BAU GRANDE</v>
          </cell>
          <cell r="C36393" t="str">
            <v>UM</v>
          </cell>
        </row>
        <row r="36394">
          <cell r="A36394" t="str">
            <v>DT821600F</v>
          </cell>
          <cell r="B36394" t="str">
            <v>MEIO PARA-LAMA BAU GRANDE REC</v>
          </cell>
          <cell r="C36394" t="str">
            <v>UM</v>
          </cell>
        </row>
        <row r="36395">
          <cell r="A36395" t="str">
            <v>DT8217000</v>
          </cell>
          <cell r="B36395" t="str">
            <v>SUPORTE DO PARALAMA GUERRA</v>
          </cell>
          <cell r="C36395" t="str">
            <v>UM</v>
          </cell>
        </row>
        <row r="36396">
          <cell r="A36396" t="str">
            <v>DT821700F</v>
          </cell>
          <cell r="B36396" t="str">
            <v>SUPORTE DO PARALAMA GUERRA - 5001000000000</v>
          </cell>
          <cell r="C36396" t="str">
            <v>UM</v>
          </cell>
        </row>
        <row r="36397">
          <cell r="A36397" t="str">
            <v>DT8218000</v>
          </cell>
          <cell r="B36397" t="str">
            <v>FIXADOR TAPA- BARRO GUERRA</v>
          </cell>
          <cell r="C36397" t="str">
            <v>UM</v>
          </cell>
        </row>
        <row r="36398">
          <cell r="A36398" t="str">
            <v>DT821800F</v>
          </cell>
          <cell r="B36398" t="str">
            <v>FIXADOR TAPA- BARRO GUERRA - 5001010000000</v>
          </cell>
          <cell r="C36398" t="str">
            <v>UM</v>
          </cell>
        </row>
        <row r="36399">
          <cell r="A36399" t="str">
            <v>DT8219000</v>
          </cell>
          <cell r="B36399" t="str">
            <v>FIXADOR TAPA- BARRO UNIVERSAL</v>
          </cell>
          <cell r="C36399" t="str">
            <v>UM</v>
          </cell>
        </row>
        <row r="36400">
          <cell r="A36400" t="str">
            <v>DT821900F</v>
          </cell>
          <cell r="B36400" t="str">
            <v>FIXADOR TAPA- BARRO UNIVERSAL</v>
          </cell>
          <cell r="C36400" t="str">
            <v>UM</v>
          </cell>
        </row>
        <row r="36401">
          <cell r="A36401" t="str">
            <v>DT8222000</v>
          </cell>
          <cell r="B36401" t="str">
            <v>MEIO PARA-LAMA BAU ARGI MENOR</v>
          </cell>
          <cell r="C36401" t="str">
            <v>UM</v>
          </cell>
        </row>
        <row r="36402">
          <cell r="A36402" t="str">
            <v>DT8223000</v>
          </cell>
          <cell r="B36402" t="str">
            <v>MEIO PARA-LAMA BAU ARGI MAIOR</v>
          </cell>
          <cell r="C36402" t="str">
            <v>UM</v>
          </cell>
        </row>
        <row r="36403">
          <cell r="A36403" t="str">
            <v>DT8232000</v>
          </cell>
          <cell r="B36403" t="str">
            <v>PARA-LAMA UNIV ENVOLVENTE CAMINHAO LEVE</v>
          </cell>
          <cell r="C36403" t="str">
            <v>UM</v>
          </cell>
        </row>
        <row r="36404">
          <cell r="A36404" t="str">
            <v>DT823200F</v>
          </cell>
          <cell r="B36404" t="str">
            <v>PARA-LAMA UNIV ENVOLVENTE CAMINHAO LEVE</v>
          </cell>
          <cell r="C36404" t="str">
            <v>UM</v>
          </cell>
        </row>
        <row r="36405">
          <cell r="A36405" t="str">
            <v>DT82320QS</v>
          </cell>
          <cell r="B36405" t="str">
            <v>PARALAMA UNIV ENVOLV CAMINHAO LEVE QUALITY SERVICE</v>
          </cell>
          <cell r="C36405" t="str">
            <v>UM</v>
          </cell>
        </row>
        <row r="36406">
          <cell r="A36406" t="str">
            <v>DT8233000</v>
          </cell>
          <cell r="B36406" t="str">
            <v>SUPORTE DO PARA-LAMA ZIEMANN-LIESS</v>
          </cell>
          <cell r="C36406" t="str">
            <v>UM</v>
          </cell>
        </row>
        <row r="36407">
          <cell r="A36407" t="str">
            <v>DT8235000</v>
          </cell>
          <cell r="B36407" t="str">
            <v>SUPORTE DO PARA-LAMA CAMINHAO LEVE</v>
          </cell>
          <cell r="C36407" t="str">
            <v>UM</v>
          </cell>
        </row>
        <row r="36408">
          <cell r="A36408" t="str">
            <v>DT823500F</v>
          </cell>
          <cell r="B36408" t="str">
            <v>SUPORTE DO PARA-LAMA CAMINHAO LEVE</v>
          </cell>
          <cell r="C36408" t="str">
            <v>UM</v>
          </cell>
        </row>
        <row r="36409">
          <cell r="A36409" t="str">
            <v>DT8238000</v>
          </cell>
          <cell r="B36409" t="str">
            <v>PARA-LAMA ENV CARRETA/BI-TREM REAL</v>
          </cell>
          <cell r="C36409" t="str">
            <v>UM</v>
          </cell>
        </row>
        <row r="36410">
          <cell r="A36410" t="str">
            <v>DT8239000</v>
          </cell>
          <cell r="B36410" t="str">
            <v>PARA-LAMA ENVOLV ROD DUPLO JARDINOX</v>
          </cell>
          <cell r="C36410" t="str">
            <v>UM</v>
          </cell>
        </row>
        <row r="36411">
          <cell r="A36411" t="str">
            <v>DT8240000</v>
          </cell>
          <cell r="B36411" t="str">
            <v>PARA-LAMA ENV. MOD NOVO CARRETA/BI-TREM PASTRE</v>
          </cell>
          <cell r="C36411" t="str">
            <v>UM</v>
          </cell>
        </row>
        <row r="36412">
          <cell r="A36412" t="str">
            <v>DT8243000</v>
          </cell>
          <cell r="B36412" t="str">
            <v>MEIO P-LAMA TRAS-ESQ/DIANT-DIR ROD SIMPLES</v>
          </cell>
          <cell r="C36412" t="str">
            <v>UM</v>
          </cell>
        </row>
        <row r="36413">
          <cell r="A36413" t="str">
            <v>DT824300F</v>
          </cell>
          <cell r="B36413" t="str">
            <v>MEIO P-LAMA TRAS-ESQ/DIANT-DIR ROD SIMPLES REC</v>
          </cell>
          <cell r="C36413" t="str">
            <v>UM</v>
          </cell>
        </row>
        <row r="36414">
          <cell r="A36414" t="str">
            <v>DT8244000</v>
          </cell>
          <cell r="B36414" t="str">
            <v>MEIO P-LAMA TRAS-DIR/DIANT-ESQ ROD SIMPLES</v>
          </cell>
          <cell r="C36414" t="str">
            <v>UM</v>
          </cell>
        </row>
        <row r="36415">
          <cell r="A36415" t="str">
            <v>DT824400F</v>
          </cell>
          <cell r="B36415" t="str">
            <v>MEIO P-LAMA TRAS-DIR/DIANT-ESQ ROD SIMPLES REC</v>
          </cell>
          <cell r="C36415" t="str">
            <v>UM</v>
          </cell>
        </row>
        <row r="36416">
          <cell r="A36416" t="str">
            <v>DT8245000</v>
          </cell>
          <cell r="B36416" t="str">
            <v>MEIO P.LAMA (TRAS-DIR/DIANT-ESQ) ALONG</v>
          </cell>
          <cell r="C36416" t="str">
            <v>UM</v>
          </cell>
        </row>
        <row r="36417">
          <cell r="A36417" t="str">
            <v>DT824500F</v>
          </cell>
          <cell r="B36417" t="str">
            <v>MEIO P.LAMA (TRAS-DIR/DIANT-ESQ) ALONG REC</v>
          </cell>
          <cell r="C36417" t="str">
            <v>UM</v>
          </cell>
        </row>
        <row r="36418">
          <cell r="A36418" t="str">
            <v>DT8246000</v>
          </cell>
          <cell r="B36418" t="str">
            <v>MEIO P.LAMA (TRAS/ESQ DIANT/DIR ) ALONG</v>
          </cell>
          <cell r="C36418" t="str">
            <v>UM</v>
          </cell>
        </row>
        <row r="36419">
          <cell r="A36419" t="str">
            <v>DT824600F</v>
          </cell>
          <cell r="B36419" t="str">
            <v>MEIO P.LAMA (TRAS/ESQ DIANT/DIR) ALONG REC</v>
          </cell>
          <cell r="C36419" t="str">
            <v>UM</v>
          </cell>
        </row>
        <row r="36420">
          <cell r="A36420" t="str">
            <v>DT8254000</v>
          </cell>
          <cell r="B36420" t="str">
            <v>PARA-LAMA ENVOLV CARRETA/BI-TREM FREEWAYS</v>
          </cell>
          <cell r="C36420" t="str">
            <v>UM</v>
          </cell>
        </row>
        <row r="36421">
          <cell r="A36421" t="str">
            <v>DT8262000</v>
          </cell>
          <cell r="B36421" t="str">
            <v>PAINEL INTERNO 12 x 50' - 20386537</v>
          </cell>
          <cell r="C36421" t="str">
            <v>UM</v>
          </cell>
        </row>
        <row r="36422">
          <cell r="A36422" t="str">
            <v>DT8267000</v>
          </cell>
          <cell r="B36422" t="str">
            <v>MEIO P-LAMA FACCHINI TRA-DIR/DIAT-ESQ SIMPLES</v>
          </cell>
          <cell r="C36422" t="str">
            <v>UM</v>
          </cell>
        </row>
        <row r="36423">
          <cell r="A36423" t="str">
            <v>DT8268000</v>
          </cell>
          <cell r="B36423" t="str">
            <v>MEIO P-LAMA FACCHINI TRA-ESQ/DIAT-DIR SIMPLES</v>
          </cell>
          <cell r="C36423" t="str">
            <v>UM</v>
          </cell>
        </row>
        <row r="36424">
          <cell r="A36424" t="str">
            <v>DT8270000</v>
          </cell>
          <cell r="B36424" t="str">
            <v>MEIO PARA-LAMA NOMA REC</v>
          </cell>
          <cell r="C36424" t="str">
            <v>UM</v>
          </cell>
        </row>
        <row r="36425">
          <cell r="A36425" t="str">
            <v>DT8271000</v>
          </cell>
          <cell r="B36425" t="str">
            <v>MEIO PARA-LAMA S/ENCAIXE NOMA REC</v>
          </cell>
          <cell r="C36425" t="str">
            <v>UM</v>
          </cell>
        </row>
        <row r="36426">
          <cell r="A36426" t="str">
            <v>DT8272000</v>
          </cell>
          <cell r="B36426" t="str">
            <v>MEIO PARA-LAMA C/ENCAIXE NOMA REC</v>
          </cell>
          <cell r="C36426" t="str">
            <v>UM</v>
          </cell>
        </row>
        <row r="36427">
          <cell r="A36427" t="str">
            <v>DT8273000</v>
          </cell>
          <cell r="B36427" t="str">
            <v>PARA-LAMA PLASTICO CENTRAL NOMA REC</v>
          </cell>
          <cell r="C36427" t="str">
            <v>UM</v>
          </cell>
        </row>
        <row r="36428">
          <cell r="A36428" t="str">
            <v>DT8276000</v>
          </cell>
          <cell r="B36428" t="str">
            <v>PARA-LAMA ENVOLV (ROD DUPLO) LIESS</v>
          </cell>
          <cell r="C36428" t="str">
            <v>UM</v>
          </cell>
        </row>
        <row r="36429">
          <cell r="A36429" t="str">
            <v>DT827600F</v>
          </cell>
          <cell r="B36429" t="str">
            <v>PARA-LAMA ENVOLV (ROD DUPLO) LIESS</v>
          </cell>
          <cell r="C36429" t="str">
            <v>UM</v>
          </cell>
        </row>
        <row r="36430">
          <cell r="A36430" t="str">
            <v>DT8278000</v>
          </cell>
          <cell r="B36430" t="str">
            <v>PARA-LAMA ENVOLV CARRETA/BI-TREM BELVEDERE</v>
          </cell>
          <cell r="C36430" t="str">
            <v>UM</v>
          </cell>
        </row>
        <row r="36431">
          <cell r="A36431" t="str">
            <v>DT8279000</v>
          </cell>
          <cell r="B36431" t="str">
            <v>SUPORTE DO PARALAMA 1000mm</v>
          </cell>
          <cell r="C36431" t="str">
            <v>UM</v>
          </cell>
        </row>
        <row r="36432">
          <cell r="A36432" t="str">
            <v>DT8377000</v>
          </cell>
          <cell r="B36432" t="str">
            <v>MEIO P.LAMA -  ORO VERDE (TRAS/DIR DIANT/ESQ)</v>
          </cell>
          <cell r="C36432" t="str">
            <v>UM</v>
          </cell>
        </row>
        <row r="36433">
          <cell r="A36433" t="str">
            <v>DT8378000</v>
          </cell>
          <cell r="B36433" t="str">
            <v>MEIO P.LAMA - ORO VERDE (TRAS/ESQ DIANT/DIR)</v>
          </cell>
          <cell r="C36433" t="str">
            <v>UM</v>
          </cell>
        </row>
        <row r="36434">
          <cell r="A36434" t="str">
            <v>DT8428000</v>
          </cell>
          <cell r="B36434" t="str">
            <v>ALCA APOIO (PEGA MAO) PRETA - 251 867 161</v>
          </cell>
          <cell r="C36434" t="str">
            <v>UM</v>
          </cell>
        </row>
        <row r="36435">
          <cell r="A36435" t="str">
            <v>DT8501000</v>
          </cell>
          <cell r="B36435" t="str">
            <v>CHAPA LATERAL DO ESTRIBO        8501</v>
          </cell>
          <cell r="C36435" t="str">
            <v>UM</v>
          </cell>
        </row>
        <row r="36436">
          <cell r="A36436" t="str">
            <v>DT8513000</v>
          </cell>
          <cell r="B36436" t="str">
            <v>ESTRIBO SEM PINTURA</v>
          </cell>
          <cell r="C36436" t="str">
            <v>UM</v>
          </cell>
        </row>
        <row r="36437">
          <cell r="A36437" t="str">
            <v>DT8537000</v>
          </cell>
          <cell r="B36437" t="str">
            <v>CABINE P/TRANSPORTE PASSAGEIROS (JANELA FIXA)</v>
          </cell>
          <cell r="C36437" t="str">
            <v>UM</v>
          </cell>
        </row>
        <row r="36438">
          <cell r="A36438" t="str">
            <v>DT8537PAR</v>
          </cell>
          <cell r="B36438" t="str">
            <v>CABINE PARCIAL P/TRANSPORTE PASSAGEIROS (JANELA FIXA)</v>
          </cell>
          <cell r="C36438" t="str">
            <v>UM</v>
          </cell>
        </row>
        <row r="36439">
          <cell r="A36439" t="str">
            <v>DT8595000</v>
          </cell>
          <cell r="B36439" t="str">
            <v>DEFLETOR DO CARDAN SERIE 1710</v>
          </cell>
          <cell r="C36439" t="str">
            <v>UM</v>
          </cell>
        </row>
        <row r="36440">
          <cell r="A36440" t="str">
            <v>DT8596000</v>
          </cell>
          <cell r="B36440" t="str">
            <v>RESERVATORIO DE AR 20 lts DELGO</v>
          </cell>
          <cell r="C36440" t="str">
            <v>UM</v>
          </cell>
        </row>
        <row r="36441">
          <cell r="A36441" t="str">
            <v>DT8599000</v>
          </cell>
          <cell r="B36441" t="str">
            <v>RESERVATORIO DE AR 30 lts FORD/VOLKS</v>
          </cell>
          <cell r="C36441" t="str">
            <v>UM</v>
          </cell>
        </row>
        <row r="36442">
          <cell r="A36442" t="str">
            <v>DT859900F</v>
          </cell>
          <cell r="B36442" t="str">
            <v>RESERVATORIO DE AR 30 lts FORD/VOLKS</v>
          </cell>
          <cell r="C36442" t="str">
            <v>UM</v>
          </cell>
        </row>
        <row r="36443">
          <cell r="A36443" t="str">
            <v>DT8664000</v>
          </cell>
          <cell r="B36443" t="str">
            <v>PARALAMA ENVOLVENTE (MODELO LIBRELATO)</v>
          </cell>
          <cell r="C36443" t="str">
            <v>UM</v>
          </cell>
        </row>
        <row r="36444">
          <cell r="A36444" t="str">
            <v>DT866400F</v>
          </cell>
          <cell r="B36444" t="str">
            <v>PARALAMA ENVOLVENTE (MODELO LIBRELATO)</v>
          </cell>
          <cell r="C36444" t="str">
            <v>UM</v>
          </cell>
        </row>
        <row r="36445">
          <cell r="A36445" t="str">
            <v>DT866400R</v>
          </cell>
          <cell r="B36445" t="str">
            <v>PARALAMA ENVOLVENTE REAL IMPLEMENTOS</v>
          </cell>
          <cell r="C36445" t="str">
            <v>UM</v>
          </cell>
        </row>
        <row r="36446">
          <cell r="A36446" t="str">
            <v>DT8670000</v>
          </cell>
          <cell r="B36446" t="str">
            <v>CJ SOLDADO SUPORTE RESERVATORIO AGUA - EA0199</v>
          </cell>
          <cell r="C36446" t="str">
            <v>UM</v>
          </cell>
        </row>
        <row r="36447">
          <cell r="A36447" t="str">
            <v>DT8671000</v>
          </cell>
          <cell r="B36447" t="str">
            <v>CJ SOLDADO SUPORTE RESERVATORIO AGUA - EA0196</v>
          </cell>
          <cell r="C36447" t="str">
            <v>UM</v>
          </cell>
        </row>
        <row r="36448">
          <cell r="A36448" t="str">
            <v>DT8672000</v>
          </cell>
          <cell r="B36448" t="str">
            <v>MEIO PARALAMA DIANT.ESQ.TRAS.DIR. (MODELO LIBRELATO)</v>
          </cell>
          <cell r="C36448" t="str">
            <v>UM</v>
          </cell>
        </row>
        <row r="36449">
          <cell r="A36449" t="str">
            <v>DT867200F</v>
          </cell>
          <cell r="B36449" t="str">
            <v>MEIO PARALAMA DIANT.ESQ.TRAS.DIR. (MODELO LIBRELATO)</v>
          </cell>
          <cell r="C36449" t="str">
            <v>UM</v>
          </cell>
        </row>
        <row r="36450">
          <cell r="A36450" t="str">
            <v>DT8673000</v>
          </cell>
          <cell r="B36450" t="str">
            <v>MEIO PARALAMA DIANT.DIR.TRAS.ESQ. (MODELO LIBRELATO)</v>
          </cell>
          <cell r="C36450" t="str">
            <v>UM</v>
          </cell>
        </row>
        <row r="36451">
          <cell r="A36451" t="str">
            <v>DT867300F</v>
          </cell>
          <cell r="B36451" t="str">
            <v>MEIO PARALAMA DIANT.DIR.TRAS.ESQ. (MODELO LIBRELATO)</v>
          </cell>
          <cell r="C36451" t="str">
            <v>UM</v>
          </cell>
        </row>
        <row r="36452">
          <cell r="A36452" t="str">
            <v>DT8724000</v>
          </cell>
          <cell r="B36452" t="str">
            <v>PARA-LAMA ENVOLVENTE CARRETA/BI TREM NITROVET</v>
          </cell>
          <cell r="C36452" t="str">
            <v>UM</v>
          </cell>
        </row>
        <row r="36453">
          <cell r="A36453" t="str">
            <v>DT8742000</v>
          </cell>
          <cell r="B36453" t="str">
            <v>MEIO P-LAMA TRAS-ESQ/DIANT-DIR ROD DUPLO S/ABA - PALMEIRAS</v>
          </cell>
          <cell r="C36453" t="str">
            <v>UM</v>
          </cell>
        </row>
        <row r="36454">
          <cell r="A36454" t="str">
            <v>DT8743000</v>
          </cell>
          <cell r="B36454" t="str">
            <v>MEIO P-LAMA TRAS-DIR/DIANT-ESQ ROD DUPLO S/ABA - PALMEIRAS</v>
          </cell>
          <cell r="C36454" t="str">
            <v>UM</v>
          </cell>
        </row>
        <row r="36455">
          <cell r="A36455" t="str">
            <v>DT8744000</v>
          </cell>
          <cell r="B36455" t="str">
            <v>PARA-LAMA ENVOLV (ROD SIMPLES M2002) LIESS</v>
          </cell>
          <cell r="C36455" t="str">
            <v>UM</v>
          </cell>
        </row>
        <row r="36456">
          <cell r="A36456" t="str">
            <v>DT8765000</v>
          </cell>
          <cell r="B36456" t="str">
            <v>RESERVATORIO DE AR 20 LITROS (FOCA) 000285</v>
          </cell>
          <cell r="C36456" t="str">
            <v>UM</v>
          </cell>
        </row>
        <row r="36457">
          <cell r="A36457" t="str">
            <v>DT8771000</v>
          </cell>
          <cell r="B36457" t="str">
            <v>BOCAL TUBO ESCAPE (MTP) A 384 492 06 01</v>
          </cell>
          <cell r="C36457" t="str">
            <v>UM</v>
          </cell>
        </row>
        <row r="36458">
          <cell r="A36458" t="str">
            <v>DT8777000</v>
          </cell>
          <cell r="B36458" t="str">
            <v>PARA CHOQUE FRONTAL DAILY - NEW DAILY 2006</v>
          </cell>
          <cell r="C36458" t="str">
            <v>UM</v>
          </cell>
        </row>
        <row r="36459">
          <cell r="A36459" t="str">
            <v>DT8778000</v>
          </cell>
          <cell r="B36459" t="str">
            <v>GRADE FRONTAL DAILY - - NEW DAILY 2006</v>
          </cell>
          <cell r="C36459" t="str">
            <v>UM</v>
          </cell>
        </row>
        <row r="36460">
          <cell r="A36460" t="str">
            <v>DT878000D</v>
          </cell>
          <cell r="B36460" t="str">
            <v>EXTENSAO DO PARALAMA DIREITO</v>
          </cell>
          <cell r="C36460" t="str">
            <v>UM</v>
          </cell>
        </row>
        <row r="36461">
          <cell r="A36461" t="str">
            <v>DT878000E</v>
          </cell>
          <cell r="B36461" t="str">
            <v>EXTENSAO DO PARALAMA ESQUERDO</v>
          </cell>
          <cell r="C36461" t="str">
            <v>UM</v>
          </cell>
        </row>
        <row r="36462">
          <cell r="A36462" t="str">
            <v>DT8781000</v>
          </cell>
          <cell r="B36462" t="str">
            <v>RESERVATORIO DE AR 60 LTS COM VALVULA</v>
          </cell>
          <cell r="C36462" t="str">
            <v>UM</v>
          </cell>
        </row>
        <row r="36463">
          <cell r="A36463" t="str">
            <v>DT8782000</v>
          </cell>
          <cell r="B36463" t="str">
            <v>RESERVATORIO DE AR 60 LTS SEM VALVULA</v>
          </cell>
          <cell r="C36463" t="str">
            <v>UM</v>
          </cell>
        </row>
        <row r="36464">
          <cell r="A36464" t="str">
            <v>DT8786000</v>
          </cell>
          <cell r="B36464" t="str">
            <v>CINTA RESERVATORIO AR SIMPLES</v>
          </cell>
          <cell r="C36464" t="str">
            <v>UM</v>
          </cell>
        </row>
        <row r="36465">
          <cell r="A36465" t="str">
            <v>DT879800D</v>
          </cell>
          <cell r="B36465" t="str">
            <v>PE ESTRUTURA ESQUELETO DIR. REXFORT- 0200523</v>
          </cell>
          <cell r="C36465" t="str">
            <v>UM</v>
          </cell>
        </row>
        <row r="36466">
          <cell r="A36466" t="str">
            <v>DT879800E</v>
          </cell>
          <cell r="B36466" t="str">
            <v>PE ESTRUTURA ESQUELETO ESQ. REXFORT- 0200531</v>
          </cell>
          <cell r="C36466" t="str">
            <v>UM</v>
          </cell>
        </row>
        <row r="36467">
          <cell r="A36467" t="str">
            <v>DT8799000</v>
          </cell>
          <cell r="B36467" t="str">
            <v>LAT. ESTRUT. ESQUELETO REXFORT - 0200530</v>
          </cell>
          <cell r="C36467" t="str">
            <v>UM</v>
          </cell>
        </row>
        <row r="36468">
          <cell r="A36468" t="str">
            <v>DT8804000</v>
          </cell>
          <cell r="B36468" t="str">
            <v>RESERVATORIO DE AR 115 lts</v>
          </cell>
          <cell r="C36468" t="str">
            <v>UM</v>
          </cell>
        </row>
        <row r="36469">
          <cell r="A36469" t="str">
            <v>DT880400F</v>
          </cell>
          <cell r="B36469" t="str">
            <v>RESERVATORIO DE AR 115 lts</v>
          </cell>
          <cell r="C36469" t="str">
            <v>UM</v>
          </cell>
        </row>
        <row r="36470">
          <cell r="A36470" t="str">
            <v>DT8805000</v>
          </cell>
          <cell r="B36470" t="str">
            <v>RESERVATORIO DE AR 75 lts</v>
          </cell>
          <cell r="C36470" t="str">
            <v>UM</v>
          </cell>
        </row>
        <row r="36471">
          <cell r="A36471" t="str">
            <v>DT880500F</v>
          </cell>
          <cell r="B36471" t="str">
            <v>RESERVATORIO DE AR 75 lts</v>
          </cell>
          <cell r="C36471" t="str">
            <v>UM</v>
          </cell>
        </row>
        <row r="36472">
          <cell r="A36472" t="str">
            <v>DT88050EX</v>
          </cell>
          <cell r="B36472" t="str">
            <v>RESERVATORIO DE AR 75 lts</v>
          </cell>
          <cell r="C36472" t="str">
            <v>UM</v>
          </cell>
        </row>
        <row r="36473">
          <cell r="A36473" t="str">
            <v>DT8807000</v>
          </cell>
          <cell r="B36473" t="str">
            <v>PARA-CHOQUE FRONTAL IVECO EUROCARGO 120/130/150/260</v>
          </cell>
          <cell r="C36473" t="str">
            <v>UM</v>
          </cell>
        </row>
        <row r="36474">
          <cell r="A36474" t="str">
            <v>DT8808000</v>
          </cell>
          <cell r="B36474" t="str">
            <v>PARA-CHOQUE FRONTAL IVECO EUROTECH 240</v>
          </cell>
          <cell r="C36474" t="str">
            <v>UM</v>
          </cell>
        </row>
        <row r="36475">
          <cell r="A36475" t="str">
            <v>DT8809000</v>
          </cell>
          <cell r="B36475" t="str">
            <v>PAINEL INFERIOR DO PARACHOQUE IVECO EUROTECH 240</v>
          </cell>
          <cell r="C36475" t="str">
            <v>UM</v>
          </cell>
        </row>
        <row r="36476">
          <cell r="A36476" t="str">
            <v>DT8810000</v>
          </cell>
          <cell r="B36476" t="str">
            <v>PAINEL SUPERIOR DO PARACHOQUE IVECO EUROTECH 240</v>
          </cell>
          <cell r="C36476" t="str">
            <v>UM</v>
          </cell>
        </row>
        <row r="36477">
          <cell r="A36477" t="str">
            <v>DT8811000</v>
          </cell>
          <cell r="B36477" t="str">
            <v>MEIO PARA-LAMA BAU MENOR HCHORNBURG</v>
          </cell>
          <cell r="C36477" t="str">
            <v>UM</v>
          </cell>
        </row>
        <row r="36478">
          <cell r="A36478" t="str">
            <v>DT8812000</v>
          </cell>
          <cell r="B36478" t="str">
            <v>MEIO PARA-LAMA BAU MAIOR HCHORNBURG</v>
          </cell>
          <cell r="C36478" t="str">
            <v>UM</v>
          </cell>
        </row>
        <row r="36479">
          <cell r="A36479" t="str">
            <v>DT8814000</v>
          </cell>
          <cell r="B36479" t="str">
            <v>SUPORTE DO PARA-LAMA</v>
          </cell>
          <cell r="C36479" t="str">
            <v>UM</v>
          </cell>
        </row>
        <row r="36480">
          <cell r="A36480" t="str">
            <v>DT881400F</v>
          </cell>
          <cell r="B36480" t="str">
            <v>SUPORTE DO PARA-LAMA</v>
          </cell>
          <cell r="C36480" t="str">
            <v>UM</v>
          </cell>
        </row>
        <row r="36481">
          <cell r="A36481" t="str">
            <v>DT8818000</v>
          </cell>
          <cell r="B36481" t="str">
            <v>MEIO P.LAMA (TRAS-DIR/DIANT-ESQ) ALONG LIBRELATO</v>
          </cell>
          <cell r="C36481" t="str">
            <v>UM</v>
          </cell>
        </row>
        <row r="36482">
          <cell r="A36482" t="str">
            <v>DT8819000</v>
          </cell>
          <cell r="B36482" t="str">
            <v>MEIO P.LAMA (TRAS/ESQ DIANT/DIR) ALONG LIBRELATO</v>
          </cell>
          <cell r="C36482" t="str">
            <v>UM</v>
          </cell>
        </row>
        <row r="36483">
          <cell r="A36483" t="str">
            <v>DT8820000</v>
          </cell>
          <cell r="B36483" t="str">
            <v>PARA-LAMA ENV CARRETA/BI-TREM MG-ACTIVA</v>
          </cell>
          <cell r="C36483" t="str">
            <v>UM</v>
          </cell>
        </row>
        <row r="36484">
          <cell r="A36484" t="str">
            <v>DT8825000</v>
          </cell>
          <cell r="B36484" t="str">
            <v>PARA-LAMA ENV CAR/BI-TREM QUALITY &amp; SERVICE LTDA</v>
          </cell>
          <cell r="C36484" t="str">
            <v>UM</v>
          </cell>
        </row>
        <row r="36485">
          <cell r="A36485" t="str">
            <v>DT882500F</v>
          </cell>
          <cell r="B36485" t="str">
            <v>PARA-LAMA ENV CAR/BI-TREM QUALITY &amp; SERVICE LTDA</v>
          </cell>
          <cell r="C36485" t="str">
            <v>UM</v>
          </cell>
        </row>
        <row r="36486">
          <cell r="A36486" t="str">
            <v>DT8831000</v>
          </cell>
          <cell r="B36486" t="str">
            <v>PARA-LAMA ENVOLV CARRETA/BI-TREM FERCAP</v>
          </cell>
          <cell r="C36486" t="str">
            <v>UM</v>
          </cell>
        </row>
        <row r="36487">
          <cell r="A36487" t="str">
            <v>DT8833000</v>
          </cell>
          <cell r="B36487" t="str">
            <v>MEIO P.LAMA BI-TREM (TRAS/DIR DIANT/ESQ) FREEWAYS</v>
          </cell>
          <cell r="C36487" t="str">
            <v>UM</v>
          </cell>
        </row>
        <row r="36488">
          <cell r="A36488" t="str">
            <v>DT8834000</v>
          </cell>
          <cell r="B36488" t="str">
            <v>MEIO P.LAMA BI-TREM (TRAS/ESQ DIANT/DIR) FREEWAYS</v>
          </cell>
          <cell r="C36488" t="str">
            <v>UM</v>
          </cell>
        </row>
        <row r="36489">
          <cell r="A36489" t="str">
            <v>DT8835000</v>
          </cell>
          <cell r="B36489" t="str">
            <v>MEIO P.LAMA (TRAS-DIR/DIANT-ESQ) ALONG FREEWAYS</v>
          </cell>
          <cell r="C36489" t="str">
            <v>UM</v>
          </cell>
        </row>
        <row r="36490">
          <cell r="A36490" t="str">
            <v>DT8836000</v>
          </cell>
          <cell r="B36490" t="str">
            <v>MEIO P.LAMA (TRAS/ESQ DIANT/DIR) ALONG FREEWAYS</v>
          </cell>
          <cell r="C36490" t="str">
            <v>UM</v>
          </cell>
        </row>
        <row r="36491">
          <cell r="A36491" t="str">
            <v>DT8841000</v>
          </cell>
          <cell r="B36491" t="str">
            <v>MEIO PARALAMA (TRAS/DIR DIANT/ESQ) TEXTURIZADO - NOMA</v>
          </cell>
          <cell r="C36491" t="str">
            <v>UM</v>
          </cell>
        </row>
        <row r="36492">
          <cell r="A36492" t="str">
            <v>DT884100F</v>
          </cell>
          <cell r="B36492" t="str">
            <v>MEIO PARALAMA (TRAS/DIR DIANT/ESQ) TEXTURIZADO - NOMA</v>
          </cell>
          <cell r="C36492" t="str">
            <v>UM</v>
          </cell>
        </row>
        <row r="36493">
          <cell r="A36493" t="str">
            <v>DT8842000</v>
          </cell>
          <cell r="B36493" t="str">
            <v>MEIO PARALAMA (TRAS/ESQ DIANT/DIR) TEXTURIZADO - NOMA</v>
          </cell>
          <cell r="C36493" t="str">
            <v>UM</v>
          </cell>
        </row>
        <row r="36494">
          <cell r="A36494" t="str">
            <v>DT884200F</v>
          </cell>
          <cell r="B36494" t="str">
            <v>MEIO PARALAMA (TRAS/ESQ DIANT/DIR) TEXTURIZADO - NOMA</v>
          </cell>
          <cell r="C36494" t="str">
            <v>UM</v>
          </cell>
        </row>
        <row r="36495">
          <cell r="A36495" t="str">
            <v>DT8843000</v>
          </cell>
          <cell r="B36495" t="str">
            <v>PARALAMA ENVOLVENTE TEXTURIZADO NOMA</v>
          </cell>
          <cell r="C36495" t="str">
            <v>UM</v>
          </cell>
        </row>
        <row r="36496">
          <cell r="A36496" t="str">
            <v>DT884300F</v>
          </cell>
          <cell r="B36496" t="str">
            <v>PARALAMA ENVOLVENTE TEXTURIZADO - NOMA</v>
          </cell>
          <cell r="C36496" t="str">
            <v>UM</v>
          </cell>
        </row>
        <row r="36497">
          <cell r="A36497" t="str">
            <v>DT884700D</v>
          </cell>
          <cell r="B36497" t="str">
            <v>COLUNA LATERAL DIREITA</v>
          </cell>
          <cell r="C36497" t="str">
            <v>UM</v>
          </cell>
        </row>
        <row r="36498">
          <cell r="A36498" t="str">
            <v>DT884700E</v>
          </cell>
          <cell r="B36498" t="str">
            <v>COLUNA LATERAL ESQUERDA</v>
          </cell>
          <cell r="C36498" t="str">
            <v>UM</v>
          </cell>
        </row>
        <row r="36499">
          <cell r="A36499" t="str">
            <v>DT8856000</v>
          </cell>
          <cell r="B36499" t="str">
            <v>PARA-LAMA ENV CARRETA/BI-TREM INDUACERO</v>
          </cell>
          <cell r="C36499" t="str">
            <v>UM</v>
          </cell>
        </row>
        <row r="36500">
          <cell r="A36500" t="str">
            <v>DT8859000</v>
          </cell>
          <cell r="B36500" t="str">
            <v>PARA-LAMA ENV CARRETA/BI-TREM RODOTECNICA</v>
          </cell>
          <cell r="C36500" t="str">
            <v>UM</v>
          </cell>
        </row>
        <row r="36501">
          <cell r="A36501" t="str">
            <v>DT885900F</v>
          </cell>
          <cell r="B36501" t="str">
            <v>PARA-LAMA ENV CARRETA/BI-TREM RODOTECNICA</v>
          </cell>
          <cell r="C36501" t="str">
            <v>UM</v>
          </cell>
        </row>
        <row r="36502">
          <cell r="A36502" t="str">
            <v>DT8864000</v>
          </cell>
          <cell r="B36502" t="str">
            <v>PARA-LAMA - SERVIPIEZAS S.A.</v>
          </cell>
          <cell r="C36502" t="str">
            <v>UM</v>
          </cell>
        </row>
        <row r="36503">
          <cell r="A36503" t="str">
            <v>DT8865000</v>
          </cell>
          <cell r="B36503" t="str">
            <v>MEIO P.LAMA SERVIPIEZAS  (TRAS/DIR DIANT/ESQ)</v>
          </cell>
          <cell r="C36503" t="str">
            <v>UM</v>
          </cell>
        </row>
        <row r="36504">
          <cell r="A36504" t="str">
            <v>DT8866000</v>
          </cell>
          <cell r="B36504" t="str">
            <v>MEIO P.LAMA SERVIPIEZAS  (TRAS/ESQ DIANT/DIR)</v>
          </cell>
          <cell r="C36504" t="str">
            <v>UM</v>
          </cell>
        </row>
        <row r="36505">
          <cell r="A36505" t="str">
            <v>DT8869000</v>
          </cell>
          <cell r="B36505" t="str">
            <v>RESERVATORIO DE AR 115 lts - PALMEIRAS (s/ pintura)</v>
          </cell>
          <cell r="C36505" t="str">
            <v>UM</v>
          </cell>
        </row>
        <row r="36506">
          <cell r="A36506" t="str">
            <v>DT8875000</v>
          </cell>
          <cell r="B36506" t="str">
            <v>PARA-LAMA ENVOLV UNIVERSAL CARRETA/BI-TREM - RECRUSUL</v>
          </cell>
          <cell r="C36506" t="str">
            <v>UM</v>
          </cell>
        </row>
        <row r="36507">
          <cell r="A36507" t="str">
            <v>DT8876000</v>
          </cell>
          <cell r="B36507" t="str">
            <v>MEIO P-LAMA TRAS-ESQ/DIANT-DIR ROD DUPLO -- RECRUSUL</v>
          </cell>
          <cell r="C36507" t="str">
            <v>UM</v>
          </cell>
        </row>
        <row r="36508">
          <cell r="A36508" t="str">
            <v>DT887600F</v>
          </cell>
          <cell r="B36508" t="str">
            <v>MEIO P-LAMA TRAS-ESQ/DIANT-DIR ROD DUPLO -- RECRUSUL</v>
          </cell>
          <cell r="C36508" t="str">
            <v>UM</v>
          </cell>
        </row>
        <row r="36509">
          <cell r="A36509" t="str">
            <v>DT8877000</v>
          </cell>
          <cell r="B36509" t="str">
            <v>MEIO P-LAMA TRAS-DIR/DIANT-ESQ ROD DUPLO - RECRUSUL</v>
          </cell>
          <cell r="C36509" t="str">
            <v>UM</v>
          </cell>
        </row>
        <row r="36510">
          <cell r="A36510" t="str">
            <v>DT887700F</v>
          </cell>
          <cell r="B36510" t="str">
            <v>MEIO P-LAMA TRAS-DIR/DIANT-ESQ ROD DUPLO - RECRUSUL</v>
          </cell>
          <cell r="C36510" t="str">
            <v>UM</v>
          </cell>
        </row>
        <row r="36511">
          <cell r="A36511" t="str">
            <v>DT8879000</v>
          </cell>
          <cell r="B36511" t="str">
            <v>PARA-LAMA ENVOLVENTE UNIVERSAL CACAMBA</v>
          </cell>
          <cell r="C36511" t="str">
            <v>UM</v>
          </cell>
        </row>
        <row r="36512">
          <cell r="A36512" t="str">
            <v>DT887900F</v>
          </cell>
          <cell r="B36512" t="str">
            <v>PARA-LAMA ENVOLVENTE UNIVERSAL CACAMBA</v>
          </cell>
          <cell r="C36512" t="str">
            <v>UM</v>
          </cell>
        </row>
        <row r="36513">
          <cell r="A36513" t="str">
            <v>DT8880000</v>
          </cell>
          <cell r="B36513" t="str">
            <v>MEIO P-LAMA UNIV NOVO CARR/BI-TREM DIANT D/TRAS/E-ORO VERDE-</v>
          </cell>
          <cell r="C36513" t="str">
            <v>UM</v>
          </cell>
        </row>
        <row r="36514">
          <cell r="A36514" t="str">
            <v>DT8881000</v>
          </cell>
          <cell r="B36514" t="str">
            <v>MEIO P-LAMA UNIV NOVO CARR/BI-TREM DIANT E/TRAS D-ORO VERDE-</v>
          </cell>
          <cell r="C36514" t="str">
            <v>UM</v>
          </cell>
        </row>
        <row r="36515">
          <cell r="A36515" t="str">
            <v>DT8882000</v>
          </cell>
          <cell r="B36515" t="str">
            <v>PARA-LAMA ENVOLV CARRETA/BI-TREM ROD DUPLO-RECRUSUL</v>
          </cell>
          <cell r="C36515" t="str">
            <v>UM</v>
          </cell>
        </row>
        <row r="36516">
          <cell r="A36516" t="str">
            <v>DT8891000</v>
          </cell>
          <cell r="B36516" t="str">
            <v>PARA-LAMA ENVOLV UNIVERSAL CARRETA/BI-TREM SULMETAL</v>
          </cell>
          <cell r="C36516" t="str">
            <v>UM</v>
          </cell>
        </row>
        <row r="36517">
          <cell r="A36517" t="str">
            <v>DT8996000</v>
          </cell>
          <cell r="B36517" t="str">
            <v>RESERVATORIO DE AR 75 lts - PALMEIRAS (s/ pintura)</v>
          </cell>
          <cell r="C36517" t="str">
            <v>UM</v>
          </cell>
        </row>
        <row r="36518">
          <cell r="A36518" t="str">
            <v>DT9002000</v>
          </cell>
          <cell r="B36518" t="str">
            <v>SILENCIOSO COM MIOLO</v>
          </cell>
          <cell r="C36518" t="str">
            <v>UM</v>
          </cell>
        </row>
        <row r="36519">
          <cell r="A36519" t="str">
            <v>DT900200F</v>
          </cell>
          <cell r="B36519" t="str">
            <v>SILENCIOSO COM MIOLO - 308 490 01 01</v>
          </cell>
          <cell r="C36519" t="str">
            <v>UM</v>
          </cell>
        </row>
        <row r="36520">
          <cell r="A36520" t="str">
            <v>DT9003000</v>
          </cell>
          <cell r="B36520" t="str">
            <v>TUBO TRASEIRO MB 608/708 D/E</v>
          </cell>
          <cell r="C36520" t="str">
            <v>UM</v>
          </cell>
        </row>
        <row r="36521">
          <cell r="A36521" t="str">
            <v>DT900300F</v>
          </cell>
          <cell r="B36521" t="str">
            <v>TUBO TRASEIRO MB 608/708 D/E - 308 490 00 21</v>
          </cell>
          <cell r="C36521" t="str">
            <v>UM</v>
          </cell>
        </row>
        <row r="36522">
          <cell r="A36522" t="str">
            <v>DT9004000</v>
          </cell>
          <cell r="B36522" t="str">
            <v>TUBO INTERMEDIARIO 608/708 D/E</v>
          </cell>
          <cell r="C36522" t="str">
            <v>UM</v>
          </cell>
        </row>
        <row r="36523">
          <cell r="A36523" t="str">
            <v>DT900400F</v>
          </cell>
          <cell r="B36523" t="str">
            <v>TUBO INTERMEDIARIO 608/708 D/E - 308 491 00 56</v>
          </cell>
          <cell r="C36523" t="str">
            <v>UM</v>
          </cell>
        </row>
        <row r="36524">
          <cell r="A36524" t="str">
            <v>DT9005000</v>
          </cell>
          <cell r="B36524" t="str">
            <v>TUBO DIANTEIRO</v>
          </cell>
          <cell r="C36524" t="str">
            <v>UM</v>
          </cell>
        </row>
        <row r="36525">
          <cell r="A36525" t="str">
            <v>DT900500F</v>
          </cell>
          <cell r="B36525" t="str">
            <v>TUBO DIANTEIRO - 308 490 70 19</v>
          </cell>
          <cell r="C36525" t="str">
            <v>UM</v>
          </cell>
        </row>
        <row r="36526">
          <cell r="A36526" t="str">
            <v>DT9006000</v>
          </cell>
          <cell r="B36526" t="str">
            <v>SILENCIOSO TAMPA DUPLA S/MIOLO MB 608/708   D/E</v>
          </cell>
          <cell r="C36526" t="str">
            <v>UM</v>
          </cell>
        </row>
        <row r="36527">
          <cell r="A36527" t="str">
            <v>DT900600F</v>
          </cell>
          <cell r="B36527" t="str">
            <v>SILENCIOSO TAMPA DUPLA S/MIOLO MB 608/708   D/E</v>
          </cell>
          <cell r="C36527" t="str">
            <v>UM</v>
          </cell>
        </row>
        <row r="36528">
          <cell r="A36528" t="str">
            <v>DT9007000</v>
          </cell>
          <cell r="B36528" t="str">
            <v>TUBO TRAS LONGO MB 608/708 D/E</v>
          </cell>
          <cell r="C36528" t="str">
            <v>UM</v>
          </cell>
        </row>
        <row r="36529">
          <cell r="A36529" t="str">
            <v>DT900700F</v>
          </cell>
          <cell r="B36529" t="str">
            <v>TUBO TRAS LONGO MB 608/708 D/E</v>
          </cell>
          <cell r="C36529" t="str">
            <v>UM</v>
          </cell>
        </row>
        <row r="36530">
          <cell r="A36530" t="str">
            <v>DT9008000</v>
          </cell>
          <cell r="B36530" t="str">
            <v>CHAPA PROTETORA SIL. SCANIA TR 113</v>
          </cell>
          <cell r="C36530" t="str">
            <v>UM</v>
          </cell>
        </row>
        <row r="36531">
          <cell r="A36531" t="str">
            <v>DT9009000</v>
          </cell>
          <cell r="B36531" t="str">
            <v>SILENCIOSO MB AGL ASPIRADO COM MIOLO</v>
          </cell>
          <cell r="C36531" t="str">
            <v>UM</v>
          </cell>
        </row>
        <row r="36532">
          <cell r="A36532" t="str">
            <v>DT900900F</v>
          </cell>
          <cell r="B36532" t="str">
            <v>SILENCIOSO MB AGL ASPIRADO COM MIOLO - 345 490 71 01</v>
          </cell>
          <cell r="C36532" t="str">
            <v>UM</v>
          </cell>
        </row>
        <row r="36533">
          <cell r="A36533" t="str">
            <v>DT9010000</v>
          </cell>
          <cell r="B36533" t="str">
            <v>TUBO TRASEIRO OPCIONAL COM SAIDA LATERAL</v>
          </cell>
          <cell r="C36533" t="str">
            <v>UM</v>
          </cell>
        </row>
        <row r="36534">
          <cell r="A36534" t="str">
            <v>DT901000F</v>
          </cell>
          <cell r="B36534" t="str">
            <v>TUBO TRASEIRO OPCIONAL COM SAIDA LATERAL - 344 492 74 04</v>
          </cell>
          <cell r="C36534" t="str">
            <v>UM</v>
          </cell>
        </row>
        <row r="36535">
          <cell r="A36535" t="str">
            <v>DT9011000</v>
          </cell>
          <cell r="B36535" t="str">
            <v>TUBO INTERMEDIARIO  CURTO  MB AGL ASPIRADO</v>
          </cell>
          <cell r="C36535" t="str">
            <v>UM</v>
          </cell>
        </row>
        <row r="36536">
          <cell r="A36536" t="str">
            <v>DT901100F</v>
          </cell>
          <cell r="B36536" t="str">
            <v>TUBO INTERMEDIARIO  CURTO  MB AGL ASPIRADO - 360 492 02 07</v>
          </cell>
          <cell r="C36536" t="str">
            <v>UM</v>
          </cell>
        </row>
        <row r="36537">
          <cell r="A36537" t="str">
            <v>DT9012000</v>
          </cell>
          <cell r="B36537" t="str">
            <v>TUBO DIANTEIRO MB AGL ASPIRADO</v>
          </cell>
          <cell r="C36537" t="str">
            <v>UM</v>
          </cell>
        </row>
        <row r="36538">
          <cell r="A36538" t="str">
            <v>DT901200F</v>
          </cell>
          <cell r="B36538" t="str">
            <v>TUBO DIANTEIRO MB AGL ASPIRADO - 344 490 77 20</v>
          </cell>
          <cell r="C36538" t="str">
            <v>UM</v>
          </cell>
        </row>
        <row r="36539">
          <cell r="A36539" t="str">
            <v>DT9014000</v>
          </cell>
          <cell r="B36539" t="str">
            <v>TUBO INTERMEDIARIO  LONGO  MB AGL  ASPIRADO</v>
          </cell>
          <cell r="C36539" t="str">
            <v>UM</v>
          </cell>
        </row>
        <row r="36540">
          <cell r="A36540" t="str">
            <v>DT901400F</v>
          </cell>
          <cell r="B36540" t="str">
            <v>TUBO INTERMEDIARIO  LONGO  MB AGL  ASPIRADO - 345 492 91 01</v>
          </cell>
          <cell r="C36540" t="str">
            <v>UM</v>
          </cell>
        </row>
        <row r="36541">
          <cell r="A36541" t="str">
            <v>DT9016000</v>
          </cell>
          <cell r="B36541" t="str">
            <v>SILENCIOSO  COM  TAMPA  DUPLA SEM MIOLO</v>
          </cell>
          <cell r="C36541" t="str">
            <v>UM</v>
          </cell>
        </row>
        <row r="36542">
          <cell r="A36542" t="str">
            <v>DT901600F</v>
          </cell>
          <cell r="B36542" t="str">
            <v>SILENCIOSO  COM  TAMPA  DUPLA SEM MIOLO</v>
          </cell>
          <cell r="C36542" t="str">
            <v>UM</v>
          </cell>
        </row>
        <row r="36543">
          <cell r="A36543" t="str">
            <v>DT9017000</v>
          </cell>
          <cell r="B36543" t="str">
            <v>TUBO TRASEIRO  MAIOR  MB AGL  ASPIRADO</v>
          </cell>
          <cell r="C36543" t="str">
            <v>UM</v>
          </cell>
        </row>
        <row r="36544">
          <cell r="A36544" t="str">
            <v>DT901700F</v>
          </cell>
          <cell r="B36544" t="str">
            <v>TUBO TRASEIRO  MAIOR  MB AGL  ASPIRADO</v>
          </cell>
          <cell r="C36544" t="str">
            <v>UM</v>
          </cell>
        </row>
        <row r="36545">
          <cell r="A36545" t="str">
            <v>DT9018000</v>
          </cell>
          <cell r="B36545" t="str">
            <v>TUBO INTERMEDIARIO  MB  AGL  ASPIRADO</v>
          </cell>
          <cell r="C36545" t="str">
            <v>UM</v>
          </cell>
        </row>
        <row r="36546">
          <cell r="A36546" t="str">
            <v>DT901800F</v>
          </cell>
          <cell r="B36546" t="str">
            <v>TUBO INTERMEDIARIO  MB  AGL  ASPIRADO - 345 492 90 01</v>
          </cell>
          <cell r="C36546" t="str">
            <v>UM</v>
          </cell>
        </row>
        <row r="36547">
          <cell r="A36547" t="str">
            <v>DT9019000</v>
          </cell>
          <cell r="B36547" t="str">
            <v>SILENCIOSO  CURTO  COM TAMPA  DUPLA  (RONCADOR)</v>
          </cell>
          <cell r="C36547" t="str">
            <v>UM</v>
          </cell>
        </row>
        <row r="36548">
          <cell r="A36548" t="str">
            <v>DT9022000</v>
          </cell>
          <cell r="B36548" t="str">
            <v>TUBO DE ADAPTACAO TURBINADO 3"PARA ASPIRADO 2.1/2"</v>
          </cell>
          <cell r="C36548" t="str">
            <v>UM</v>
          </cell>
        </row>
        <row r="36549">
          <cell r="A36549" t="str">
            <v>DT902200F</v>
          </cell>
          <cell r="B36549" t="str">
            <v>TUBO DE ADAPTACAO TURBINADO 3" PARA ASPIRADO 2.1/2"</v>
          </cell>
          <cell r="C36549" t="str">
            <v>UM</v>
          </cell>
        </row>
        <row r="36550">
          <cell r="A36550" t="str">
            <v>DT9023000</v>
          </cell>
          <cell r="B36550" t="str">
            <v>TUBO DIANTEIRO  ONIBUS  MOTOR REBAIXADO</v>
          </cell>
          <cell r="C36550" t="str">
            <v>UM</v>
          </cell>
        </row>
        <row r="36551">
          <cell r="A36551" t="str">
            <v>DT9025000</v>
          </cell>
          <cell r="B36551" t="str">
            <v>SILENCIOSO  MB AGL  COM MIOLO TURBINADO E TUBO PROLONG. FIXO</v>
          </cell>
          <cell r="C36551" t="str">
            <v>UM</v>
          </cell>
        </row>
        <row r="36552">
          <cell r="A36552" t="str">
            <v>DT902500F</v>
          </cell>
          <cell r="B36552" t="str">
            <v>SILENCIOSO  MB AGL  COM MIOLO TURBINADO E TUBO PROLONG. FIXO</v>
          </cell>
          <cell r="C36552" t="str">
            <v>UM</v>
          </cell>
        </row>
        <row r="36553">
          <cell r="A36553" t="str">
            <v>DT9026000</v>
          </cell>
          <cell r="B36553" t="str">
            <v>TUBO DIANT. MB AGL TURBINADO -</v>
          </cell>
          <cell r="C36553" t="str">
            <v>UM</v>
          </cell>
        </row>
        <row r="36554">
          <cell r="A36554" t="str">
            <v>DT902600F</v>
          </cell>
          <cell r="B36554" t="str">
            <v>TUBO DIANT. MB AGL TURBINADO - 345 490 72 19</v>
          </cell>
          <cell r="C36554" t="str">
            <v>UM</v>
          </cell>
        </row>
        <row r="36555">
          <cell r="A36555" t="str">
            <v>DT9027000</v>
          </cell>
          <cell r="B36555" t="str">
            <v>TUBO INTERMEDIARIO  CURTO MB AGL TURBINADO</v>
          </cell>
          <cell r="C36555" t="str">
            <v>UM</v>
          </cell>
        </row>
        <row r="36556">
          <cell r="A36556" t="str">
            <v>DT902700F</v>
          </cell>
          <cell r="B36556" t="str">
            <v>TUBO INTERMEDIARIO  CURTO MB AGL TURBINADO - 360 492 26 01</v>
          </cell>
          <cell r="C36556" t="str">
            <v>UM</v>
          </cell>
        </row>
        <row r="36557">
          <cell r="A36557" t="str">
            <v>DT9028000</v>
          </cell>
          <cell r="B36557" t="str">
            <v>SILENCIOSO  MB  AGL TURBINADO S/MIOLO E PROLONGADOR FIXO</v>
          </cell>
          <cell r="C36557" t="str">
            <v>UM</v>
          </cell>
        </row>
        <row r="36558">
          <cell r="A36558" t="str">
            <v>DT902800F</v>
          </cell>
          <cell r="B36558" t="str">
            <v>SILENCIOSO  MB  AGL TURBINADO S/MIOLO E PROLONGADOR FIXO</v>
          </cell>
          <cell r="C36558" t="str">
            <v>UM</v>
          </cell>
        </row>
        <row r="36559">
          <cell r="A36559" t="str">
            <v>DT9029000</v>
          </cell>
          <cell r="B36559" t="str">
            <v>SILENCIOSO  MB  AGL TURBINADO COM MIOLO</v>
          </cell>
          <cell r="C36559" t="str">
            <v>UM</v>
          </cell>
        </row>
        <row r="36560">
          <cell r="A36560" t="str">
            <v>DT902900F</v>
          </cell>
          <cell r="B36560" t="str">
            <v>SILENCIOSO  MB  AGL TURBINADO COM MIOLO - 360 490 00 01</v>
          </cell>
          <cell r="C36560" t="str">
            <v>UM</v>
          </cell>
        </row>
        <row r="36561">
          <cell r="A36561" t="str">
            <v>DT9030000</v>
          </cell>
          <cell r="B36561" t="str">
            <v>TUBO TRASEIRO MB AGL TURBINADO</v>
          </cell>
          <cell r="C36561" t="str">
            <v>UM</v>
          </cell>
        </row>
        <row r="36562">
          <cell r="A36562" t="str">
            <v>DT903000F</v>
          </cell>
          <cell r="B36562" t="str">
            <v>TUBO TRASEIRO MB AGL TURBINADO - 346 492 51 01</v>
          </cell>
          <cell r="C36562" t="str">
            <v>UM</v>
          </cell>
        </row>
        <row r="36563">
          <cell r="A36563" t="str">
            <v>DT9031000</v>
          </cell>
          <cell r="B36563" t="str">
            <v>TUBO DIANT. MB AGL TURBINADO -</v>
          </cell>
          <cell r="C36563" t="str">
            <v>UM</v>
          </cell>
        </row>
        <row r="36564">
          <cell r="A36564" t="str">
            <v>DT903100F</v>
          </cell>
          <cell r="B36564" t="str">
            <v>TUBO DIANT. MB AGL TURBINADO - 345 490 00 19</v>
          </cell>
          <cell r="C36564" t="str">
            <v>UM</v>
          </cell>
        </row>
        <row r="36565">
          <cell r="A36565" t="str">
            <v>DT9032000</v>
          </cell>
          <cell r="B36565" t="str">
            <v>TUBO INTERMEDIARIO  MB  AGL  TURBINADO</v>
          </cell>
          <cell r="C36565" t="str">
            <v>UM</v>
          </cell>
        </row>
        <row r="36566">
          <cell r="A36566" t="str">
            <v>DT903200F</v>
          </cell>
          <cell r="B36566" t="str">
            <v>TUBO INTERMEDIARIO  MB  AGL  TURBINADO - 345 492 26 01</v>
          </cell>
          <cell r="C36566" t="str">
            <v>UM</v>
          </cell>
        </row>
        <row r="36567">
          <cell r="A36567" t="str">
            <v>DT9033000</v>
          </cell>
          <cell r="B36567" t="str">
            <v>SILENCIOSO  MB  AGL TURBINADO COM TAMPA DUPLA SEM MIOLO</v>
          </cell>
          <cell r="C36567" t="str">
            <v>UM</v>
          </cell>
        </row>
        <row r="36568">
          <cell r="A36568" t="str">
            <v>DT903300F</v>
          </cell>
          <cell r="B36568" t="str">
            <v>SILENCIOSO  MB  AGL TURBINADO COM TAMPA DUPLA SEM MIOLO</v>
          </cell>
          <cell r="C36568" t="str">
            <v>UM</v>
          </cell>
        </row>
        <row r="36569">
          <cell r="A36569" t="str">
            <v>DT9034000</v>
          </cell>
          <cell r="B36569" t="str">
            <v>TUBO TRASEIRO  LONGO  MB AGL  TURBINADO</v>
          </cell>
          <cell r="C36569" t="str">
            <v>UM</v>
          </cell>
        </row>
        <row r="36570">
          <cell r="A36570" t="str">
            <v>DT903400F</v>
          </cell>
          <cell r="B36570" t="str">
            <v>TUBO TRASEIRO  LONGO  MB AGL  TURBINADO</v>
          </cell>
          <cell r="C36570" t="str">
            <v>UM</v>
          </cell>
        </row>
        <row r="36571">
          <cell r="A36571" t="str">
            <v>DT9035000</v>
          </cell>
          <cell r="B36571" t="str">
            <v>TUBO INTERMEDIARIO  LONGO  MB AGL TURBINADO</v>
          </cell>
          <cell r="C36571" t="str">
            <v>UM</v>
          </cell>
        </row>
        <row r="36572">
          <cell r="A36572" t="str">
            <v>DT903500F</v>
          </cell>
          <cell r="B36572" t="str">
            <v>TUBO INTERMEDIARIO  LONGO  MB AGL TURBINADO</v>
          </cell>
          <cell r="C36572" t="str">
            <v>UM</v>
          </cell>
        </row>
        <row r="36573">
          <cell r="A36573" t="str">
            <v>DT9036000</v>
          </cell>
          <cell r="B36573" t="str">
            <v>SILENCIOSO COM TAMPA DUPLA SEM MIOLO SAIDA LATERAL 4"</v>
          </cell>
          <cell r="C36573" t="str">
            <v>UM</v>
          </cell>
        </row>
        <row r="36574">
          <cell r="A36574" t="str">
            <v>DT903600F</v>
          </cell>
          <cell r="B36574" t="str">
            <v>SILENCIOSO COM TAMPA DUPLA SEM MIOLO SAIDA LATERAL 4"</v>
          </cell>
          <cell r="C36574" t="str">
            <v>UM</v>
          </cell>
        </row>
        <row r="36575">
          <cell r="A36575" t="str">
            <v>DT9037000</v>
          </cell>
          <cell r="B36575" t="str">
            <v>TUBO DIANT. MB AGL TURBINADO -</v>
          </cell>
          <cell r="C36575" t="str">
            <v>UM</v>
          </cell>
        </row>
        <row r="36576">
          <cell r="A36576" t="str">
            <v>DT903700F</v>
          </cell>
          <cell r="B36576" t="str">
            <v>TUBO DIANT. MB AGL TURBINADO - 345 490 93 19</v>
          </cell>
          <cell r="C36576" t="str">
            <v>UM</v>
          </cell>
        </row>
        <row r="36577">
          <cell r="A36577" t="str">
            <v>DT9038000</v>
          </cell>
          <cell r="B36577" t="str">
            <v>TUBO TRAS. ADAPTAVEL TERMINAL DIAMETRO 4"</v>
          </cell>
          <cell r="C36577" t="str">
            <v>UM</v>
          </cell>
        </row>
        <row r="36578">
          <cell r="A36578" t="str">
            <v>DT903800F</v>
          </cell>
          <cell r="B36578" t="str">
            <v>TUBO TRAS. ADAPTAVEL TERMINAL DIAMETRO 4"</v>
          </cell>
          <cell r="C36578" t="str">
            <v>UM</v>
          </cell>
        </row>
        <row r="36579">
          <cell r="A36579" t="str">
            <v>DT9039000</v>
          </cell>
          <cell r="B36579" t="str">
            <v>SILENCIOSO  VOLVO  COM  MIOLO METALICO PRE-CAMARA</v>
          </cell>
          <cell r="C36579" t="str">
            <v>UM</v>
          </cell>
        </row>
        <row r="36580">
          <cell r="A36580" t="str">
            <v>DT903900F</v>
          </cell>
          <cell r="B36580" t="str">
            <v>SILENCIOSO  VOLVO  COM  MIOLO METALICO PRE-CAMARA - 6882733</v>
          </cell>
          <cell r="C36580" t="str">
            <v>UM</v>
          </cell>
        </row>
        <row r="36581">
          <cell r="A36581" t="str">
            <v>DT9041000</v>
          </cell>
          <cell r="B36581" t="str">
            <v>TUBO TRASEIRO VOLVO - 6884570</v>
          </cell>
          <cell r="C36581" t="str">
            <v>UM</v>
          </cell>
        </row>
        <row r="36582">
          <cell r="A36582" t="str">
            <v>DT904100F</v>
          </cell>
          <cell r="B36582" t="str">
            <v>TUBO TRASEIRO VOLVO - 6884570</v>
          </cell>
          <cell r="C36582" t="str">
            <v>UM</v>
          </cell>
        </row>
        <row r="36583">
          <cell r="A36583" t="str">
            <v>DT9044000</v>
          </cell>
          <cell r="B36583" t="str">
            <v>TUBO INTEMEDIARIO  TRASEIRO  VOLVO NL/EDC</v>
          </cell>
          <cell r="C36583" t="str">
            <v>UM</v>
          </cell>
        </row>
        <row r="36584">
          <cell r="A36584" t="str">
            <v>DT904400F</v>
          </cell>
          <cell r="B36584" t="str">
            <v>TUBO INTEMEDIARIO  TRASEIRO  VOLVO NL/EDC - 8124127</v>
          </cell>
          <cell r="C36584" t="str">
            <v>UM</v>
          </cell>
        </row>
        <row r="36585">
          <cell r="A36585" t="str">
            <v>DT9045000</v>
          </cell>
          <cell r="B36585" t="str">
            <v>TUBO DIANTEIRO VOLVO NL10/NL12</v>
          </cell>
          <cell r="C36585" t="str">
            <v>UM</v>
          </cell>
        </row>
        <row r="36586">
          <cell r="A36586" t="str">
            <v>DT904500F</v>
          </cell>
          <cell r="B36586" t="str">
            <v>TUBO DIANTEIRO VOLVO NL10/NL12 - 8123262</v>
          </cell>
          <cell r="C36586" t="str">
            <v>UM</v>
          </cell>
        </row>
        <row r="36587">
          <cell r="A36587" t="str">
            <v>DT9046000</v>
          </cell>
          <cell r="B36587" t="str">
            <v>TUBO INTERMEDIARIO DIANTEIRO  NL/EDC</v>
          </cell>
          <cell r="C36587" t="str">
            <v>UM</v>
          </cell>
        </row>
        <row r="36588">
          <cell r="A36588" t="str">
            <v>DT904600F</v>
          </cell>
          <cell r="B36588" t="str">
            <v>TUBO INTERMEDIARIO DIANTEIRO  NL/EDC - 8121877</v>
          </cell>
          <cell r="C36588" t="str">
            <v>UM</v>
          </cell>
        </row>
        <row r="36589">
          <cell r="A36589" t="str">
            <v>DT9047000</v>
          </cell>
          <cell r="B36589" t="str">
            <v>TUBO DIANTEIRO VOLVO NL/EDC - 8</v>
          </cell>
          <cell r="C36589" t="str">
            <v>UM</v>
          </cell>
        </row>
        <row r="36590">
          <cell r="A36590" t="str">
            <v>DT904700F</v>
          </cell>
          <cell r="B36590" t="str">
            <v>TUBO DIANTEIRO VOLVO NL/EDC - 8124045</v>
          </cell>
          <cell r="C36590" t="str">
            <v>UM</v>
          </cell>
        </row>
        <row r="36591">
          <cell r="A36591" t="str">
            <v>DT9048000</v>
          </cell>
          <cell r="B36591" t="str">
            <v>SILENCIOSO VOLVO  COM  MIOLO METALICO</v>
          </cell>
          <cell r="C36591" t="str">
            <v>UM</v>
          </cell>
        </row>
        <row r="36592">
          <cell r="A36592" t="str">
            <v>DT9049000</v>
          </cell>
          <cell r="B36592" t="str">
            <v>SILENCIOSO VOLVO SEMI OCO COM MIOLO METALICO</v>
          </cell>
          <cell r="C36592" t="str">
            <v>UM</v>
          </cell>
        </row>
        <row r="36593">
          <cell r="A36593" t="str">
            <v>DT904900F</v>
          </cell>
          <cell r="B36593" t="str">
            <v>SILENCIOSO VOLVO SEMI OCO COM MIOLO METALICO - 6882733</v>
          </cell>
          <cell r="C36593" t="str">
            <v>UM</v>
          </cell>
        </row>
        <row r="36594">
          <cell r="A36594" t="str">
            <v>DT9050000</v>
          </cell>
          <cell r="B36594" t="str">
            <v>SILENCIOSO COM MIOLO METALICO</v>
          </cell>
          <cell r="C36594" t="str">
            <v>UM</v>
          </cell>
        </row>
        <row r="36595">
          <cell r="A36595" t="str">
            <v>DT905000F</v>
          </cell>
          <cell r="B36595" t="str">
            <v>SILENCIOSO COM MIOLO METALICO - 297075</v>
          </cell>
          <cell r="C36595" t="str">
            <v>UM</v>
          </cell>
        </row>
        <row r="36596">
          <cell r="A36596" t="str">
            <v>DT9051000</v>
          </cell>
          <cell r="B36596" t="str">
            <v>TUBO DIANTEIRO T/R 142-143</v>
          </cell>
          <cell r="C36596" t="str">
            <v>UM</v>
          </cell>
        </row>
        <row r="36597">
          <cell r="A36597" t="str">
            <v>DT9052000</v>
          </cell>
          <cell r="B36597" t="str">
            <v>TUBO TRASEIRO SEM SUCCIONADOR T/R112-142</v>
          </cell>
          <cell r="C36597" t="str">
            <v>UM</v>
          </cell>
        </row>
        <row r="36598">
          <cell r="A36598" t="str">
            <v>DT905200F</v>
          </cell>
          <cell r="B36598" t="str">
            <v>TUBO TRASEIRO SEM SUCCIONADOR T/R112-142 - 297615</v>
          </cell>
          <cell r="C36598" t="str">
            <v>UM</v>
          </cell>
        </row>
        <row r="36599">
          <cell r="A36599" t="str">
            <v>DT9053000</v>
          </cell>
          <cell r="B36599" t="str">
            <v>TUBO TRASEIRO COM SUCCIONADOR HW 112-142</v>
          </cell>
          <cell r="C36599" t="str">
            <v>UM</v>
          </cell>
        </row>
        <row r="36600">
          <cell r="A36600" t="str">
            <v>DT9054000</v>
          </cell>
          <cell r="B36600" t="str">
            <v>SILENCIOSO C/ MIOLO E LA VIDRO T/R112-142  T/R113-143</v>
          </cell>
          <cell r="C36600" t="str">
            <v>UM</v>
          </cell>
        </row>
        <row r="36601">
          <cell r="A36601" t="str">
            <v>DT905400F</v>
          </cell>
          <cell r="B36601" t="str">
            <v>SILENCIOSO C/ MIOLO E LA VIDRO T/R112-142  T/R113-143 - 2970</v>
          </cell>
          <cell r="C36601" t="str">
            <v>UM</v>
          </cell>
        </row>
        <row r="36602">
          <cell r="A36602" t="str">
            <v>DT9055000</v>
          </cell>
          <cell r="B36602" t="str">
            <v>TUBO DIANTEIRO T-112 - 297517</v>
          </cell>
          <cell r="C36602" t="str">
            <v>UM</v>
          </cell>
        </row>
        <row r="36603">
          <cell r="A36603" t="str">
            <v>DT905500F</v>
          </cell>
          <cell r="B36603" t="str">
            <v>TUBO DIANTEIRO T-112 - 297517</v>
          </cell>
          <cell r="C36603" t="str">
            <v>UM</v>
          </cell>
        </row>
        <row r="36604">
          <cell r="A36604" t="str">
            <v>DT9057000</v>
          </cell>
          <cell r="B36604" t="str">
            <v>TUBO DIANTEIRO T/R113-143</v>
          </cell>
          <cell r="C36604" t="str">
            <v>UM</v>
          </cell>
        </row>
        <row r="36605">
          <cell r="A36605" t="str">
            <v>DT905700F</v>
          </cell>
          <cell r="B36605" t="str">
            <v>TUBO DIANTEIRO T/R113-143 - 543766</v>
          </cell>
          <cell r="C36605" t="str">
            <v>UM</v>
          </cell>
        </row>
        <row r="36606">
          <cell r="A36606" t="str">
            <v>DT9059000</v>
          </cell>
          <cell r="B36606" t="str">
            <v>TUBO TRAS LONGO S/SUCCIONADOR T/R113-143</v>
          </cell>
          <cell r="C36606" t="str">
            <v>UM</v>
          </cell>
        </row>
        <row r="36607">
          <cell r="A36607" t="str">
            <v>DT905900F</v>
          </cell>
          <cell r="B36607" t="str">
            <v>TUBO TRAS LONGO S/SUCCIONADOR T/R113-143 - 1679435</v>
          </cell>
          <cell r="C36607" t="str">
            <v>UM</v>
          </cell>
        </row>
        <row r="36608">
          <cell r="A36608" t="str">
            <v>DT9061000</v>
          </cell>
          <cell r="B36608" t="str">
            <v>TUBO TRAS CURTO C/SUCCIONADOR T/R113-143</v>
          </cell>
          <cell r="C36608" t="str">
            <v>UM</v>
          </cell>
        </row>
        <row r="36609">
          <cell r="A36609" t="str">
            <v>DT9062000</v>
          </cell>
          <cell r="B36609" t="str">
            <v>TUBO TRAS CURTO S/SUCCIONADOR T/R113-143</v>
          </cell>
          <cell r="C36609" t="str">
            <v>UM</v>
          </cell>
        </row>
        <row r="36610">
          <cell r="A36610" t="str">
            <v>DT906200F</v>
          </cell>
          <cell r="B36610" t="str">
            <v>TUBO TRAS CURTO S/SUCCIONADOR T/R113-143 - 1679432</v>
          </cell>
          <cell r="C36610" t="str">
            <v>UM</v>
          </cell>
        </row>
        <row r="36611">
          <cell r="A36611" t="str">
            <v>DT9063000</v>
          </cell>
          <cell r="B36611" t="str">
            <v>SILENCIOSO LK/LKS 140-141 COM MIOLO</v>
          </cell>
          <cell r="C36611" t="str">
            <v>UM</v>
          </cell>
        </row>
        <row r="36612">
          <cell r="A36612" t="str">
            <v>DT9064000</v>
          </cell>
          <cell r="B36612" t="str">
            <v>TUBO DIANTEIRO LK/LKS 140/141</v>
          </cell>
          <cell r="C36612" t="str">
            <v>UM</v>
          </cell>
        </row>
        <row r="36613">
          <cell r="A36613" t="str">
            <v>DT9065000</v>
          </cell>
          <cell r="B36613" t="str">
            <v>TUBO TRASEIRO</v>
          </cell>
          <cell r="C36613" t="str">
            <v>UM</v>
          </cell>
        </row>
        <row r="36614">
          <cell r="A36614" t="str">
            <v>DT9067000</v>
          </cell>
          <cell r="B36614" t="str">
            <v>TUBO DIANTEIRO</v>
          </cell>
          <cell r="C36614" t="str">
            <v>UM</v>
          </cell>
        </row>
        <row r="36615">
          <cell r="A36615" t="str">
            <v>DT9068000</v>
          </cell>
          <cell r="B36615" t="str">
            <v>SILENCIOSO INTERMEDIARIO</v>
          </cell>
          <cell r="C36615" t="str">
            <v>UM</v>
          </cell>
        </row>
        <row r="36616">
          <cell r="A36616" t="str">
            <v>DT906800F</v>
          </cell>
          <cell r="B36616" t="str">
            <v>SILENCIOSO INTERMEDIARIO - 690 490 72 01</v>
          </cell>
          <cell r="C36616" t="str">
            <v>UM</v>
          </cell>
        </row>
        <row r="36617">
          <cell r="A36617" t="str">
            <v>DT9069000</v>
          </cell>
          <cell r="B36617" t="str">
            <v>TUBO TRASEIRO (CAM. MB/97.. SPRINTER 310-D)</v>
          </cell>
          <cell r="C36617" t="str">
            <v>UM</v>
          </cell>
        </row>
        <row r="36618">
          <cell r="A36618" t="str">
            <v>DT906900F</v>
          </cell>
          <cell r="B36618" t="str">
            <v>TUBO TRASEIRO (CAM. MB/97.. SPRINTER 310-D) - 690 490 72 21</v>
          </cell>
          <cell r="C36618" t="str">
            <v>UM</v>
          </cell>
        </row>
        <row r="36619">
          <cell r="A36619" t="str">
            <v>DT9070000</v>
          </cell>
          <cell r="B36619" t="str">
            <v>TUBO DIANTEIRO SEM FREIO MOTOR</v>
          </cell>
          <cell r="C36619" t="str">
            <v>UM</v>
          </cell>
        </row>
        <row r="36620">
          <cell r="A36620" t="str">
            <v>DT907000F</v>
          </cell>
          <cell r="B36620" t="str">
            <v>TUBO DIANTEIRO SEM FREIO MOTOR - 688 490 72 19</v>
          </cell>
          <cell r="C36620" t="str">
            <v>UM</v>
          </cell>
        </row>
        <row r="36621">
          <cell r="A36621" t="str">
            <v>DT9071000</v>
          </cell>
          <cell r="B36621" t="str">
            <v>SILENCIOSO COM MIOLO</v>
          </cell>
          <cell r="C36621" t="str">
            <v>UM</v>
          </cell>
        </row>
        <row r="36622">
          <cell r="A36622" t="str">
            <v>DT907100F</v>
          </cell>
          <cell r="B36622" t="str">
            <v>SILENCIOSO COM MIOLO - 688 490 02 01</v>
          </cell>
          <cell r="C36622" t="str">
            <v>UM</v>
          </cell>
        </row>
        <row r="36623">
          <cell r="A36623" t="str">
            <v>DT9072000</v>
          </cell>
          <cell r="B36623" t="str">
            <v>TUBO TRASEIRO</v>
          </cell>
          <cell r="C36623" t="str">
            <v>UM</v>
          </cell>
        </row>
        <row r="36624">
          <cell r="A36624" t="str">
            <v>DT907200F</v>
          </cell>
          <cell r="B36624" t="str">
            <v>TUBO TRASEIRO - 383 492 65 04</v>
          </cell>
          <cell r="C36624" t="str">
            <v>UM</v>
          </cell>
        </row>
        <row r="36625">
          <cell r="A36625" t="str">
            <v>DT9073000</v>
          </cell>
          <cell r="B36625" t="str">
            <v>TUBO DIANTEIRO COM FREIO MOTOR</v>
          </cell>
          <cell r="C36625" t="str">
            <v>UM</v>
          </cell>
        </row>
        <row r="36626">
          <cell r="A36626" t="str">
            <v>DT9074000</v>
          </cell>
          <cell r="B36626" t="str">
            <v>SILENCIOSO COM TAMPA DUPLA SEM MIOLO</v>
          </cell>
          <cell r="C36626" t="str">
            <v>UM</v>
          </cell>
        </row>
        <row r="36627">
          <cell r="A36627" t="str">
            <v>DT9075000</v>
          </cell>
          <cell r="B36627" t="str">
            <v>TUBO DIANTEIRO 3"</v>
          </cell>
          <cell r="C36627" t="str">
            <v>UM</v>
          </cell>
        </row>
        <row r="36628">
          <cell r="A36628" t="str">
            <v>DT907500F</v>
          </cell>
          <cell r="B36628" t="str">
            <v>TUBO DIANTEIRO 3" - 688 490 71 19</v>
          </cell>
          <cell r="C36628" t="str">
            <v>UM</v>
          </cell>
        </row>
        <row r="36629">
          <cell r="A36629" t="str">
            <v>DT9076000</v>
          </cell>
          <cell r="B36629" t="str">
            <v>SILENCIOSO MB 712/912/914</v>
          </cell>
          <cell r="C36629" t="str">
            <v>UM</v>
          </cell>
        </row>
        <row r="36630">
          <cell r="A36630" t="str">
            <v>DT907600F</v>
          </cell>
          <cell r="B36630" t="str">
            <v>SILENCIOSO MB 712/912/914</v>
          </cell>
          <cell r="C36630" t="str">
            <v>UM</v>
          </cell>
        </row>
        <row r="36631">
          <cell r="A36631" t="str">
            <v>DT9077000</v>
          </cell>
          <cell r="B36631" t="str">
            <v>TUBO TRASEIRO</v>
          </cell>
          <cell r="C36631" t="str">
            <v>UM</v>
          </cell>
        </row>
        <row r="36632">
          <cell r="A36632" t="str">
            <v>DT907700F</v>
          </cell>
          <cell r="B36632" t="str">
            <v>TUBO TRASEIRO - 688 492 72 04</v>
          </cell>
          <cell r="C36632" t="str">
            <v>UM</v>
          </cell>
        </row>
        <row r="36633">
          <cell r="A36633" t="str">
            <v>DT9078000</v>
          </cell>
          <cell r="B36633" t="str">
            <v>SILENCIOSO COM TAMPA DUPLA SEM MIOLO</v>
          </cell>
          <cell r="C36633" t="str">
            <v>UM</v>
          </cell>
        </row>
        <row r="36634">
          <cell r="A36634" t="str">
            <v>DT9079000</v>
          </cell>
          <cell r="B36634" t="str">
            <v>TUBO DIANTEIRO</v>
          </cell>
          <cell r="C36634" t="str">
            <v>UM</v>
          </cell>
        </row>
        <row r="36635">
          <cell r="A36635" t="str">
            <v>DT9081000</v>
          </cell>
          <cell r="B36635" t="str">
            <v>SILENCIOSO C/ MIOLO MB 1214/2314/1218/2418</v>
          </cell>
          <cell r="C36635" t="str">
            <v>UM</v>
          </cell>
        </row>
        <row r="36636">
          <cell r="A36636" t="str">
            <v>DT908100F</v>
          </cell>
          <cell r="B36636" t="str">
            <v>SILENCIOSO C/ MIOLO MB 1214/2314/1218/2418 - 384 490 70 01</v>
          </cell>
          <cell r="C36636" t="str">
            <v>UM</v>
          </cell>
        </row>
        <row r="36637">
          <cell r="A36637" t="str">
            <v>DT9082000</v>
          </cell>
          <cell r="B36637" t="str">
            <v>TUBO TRASEIRO</v>
          </cell>
          <cell r="C36637" t="str">
            <v>UM</v>
          </cell>
        </row>
        <row r="36638">
          <cell r="A36638" t="str">
            <v>DT908200F</v>
          </cell>
          <cell r="B36638" t="str">
            <v>TUBO TRASEIRO - 392 492 70 07</v>
          </cell>
          <cell r="C36638" t="str">
            <v>UM</v>
          </cell>
        </row>
        <row r="36639">
          <cell r="A36639" t="str">
            <v>DT9083000</v>
          </cell>
          <cell r="B36639" t="str">
            <v>TUBO DIANT CAB AVANCADA</v>
          </cell>
          <cell r="C36639" t="str">
            <v>UM</v>
          </cell>
        </row>
        <row r="36640">
          <cell r="A36640" t="str">
            <v>DT908300F</v>
          </cell>
          <cell r="B36640" t="str">
            <v>TUBO DIANT CAB AVANCADA   397 490 71 19</v>
          </cell>
          <cell r="C36640" t="str">
            <v>UM</v>
          </cell>
        </row>
        <row r="36641">
          <cell r="A36641" t="str">
            <v>DT9085000</v>
          </cell>
          <cell r="B36641" t="str">
            <v>TUBO TRASEIRO LONGO</v>
          </cell>
          <cell r="C36641" t="str">
            <v>UM</v>
          </cell>
        </row>
        <row r="36642">
          <cell r="A36642" t="str">
            <v>DT908500F</v>
          </cell>
          <cell r="B36642" t="str">
            <v>TUBO TRASEIRO LONGO</v>
          </cell>
          <cell r="C36642" t="str">
            <v>UM</v>
          </cell>
        </row>
        <row r="36643">
          <cell r="A36643" t="str">
            <v>DT9086000</v>
          </cell>
          <cell r="B36643" t="str">
            <v>TUBO DIANTEIRO</v>
          </cell>
          <cell r="C36643" t="str">
            <v>UM</v>
          </cell>
        </row>
        <row r="36644">
          <cell r="A36644" t="str">
            <v>DT908600F</v>
          </cell>
          <cell r="B36644" t="str">
            <v>TUBO DIANTEIRO - 394 490 70 19</v>
          </cell>
          <cell r="C36644" t="str">
            <v>UM</v>
          </cell>
        </row>
        <row r="36645">
          <cell r="A36645" t="str">
            <v>DT9088000</v>
          </cell>
          <cell r="B36645" t="str">
            <v>ANEL ACO SEPARADOR VOLVO</v>
          </cell>
          <cell r="C36645" t="str">
            <v>UM</v>
          </cell>
        </row>
        <row r="36646">
          <cell r="A36646" t="str">
            <v>DT9089000</v>
          </cell>
          <cell r="B36646" t="str">
            <v>TUBO DIANTEIRO CABINA AVANCADA 3 1/2"</v>
          </cell>
          <cell r="C36646" t="str">
            <v>UM</v>
          </cell>
        </row>
        <row r="36647">
          <cell r="A36647" t="str">
            <v>DT908900F</v>
          </cell>
          <cell r="B36647" t="str">
            <v>TUBO DIANTEIRO CABINA AVANCADA 3 1/2" - 397 490 70 19</v>
          </cell>
          <cell r="C36647" t="str">
            <v>UM</v>
          </cell>
        </row>
        <row r="36648">
          <cell r="A36648" t="str">
            <v>DT9090000</v>
          </cell>
          <cell r="B36648" t="str">
            <v>SILENCIOSO M.B. COM  MIOLO E SAIDA LAT. LONGA</v>
          </cell>
          <cell r="C36648" t="str">
            <v>UM</v>
          </cell>
        </row>
        <row r="36649">
          <cell r="A36649" t="str">
            <v>DT909000F</v>
          </cell>
          <cell r="B36649" t="str">
            <v>SILENCIOSO M.B. COM  MIOLO E SAIDA LAT. LONGA - 693 490 70 0</v>
          </cell>
          <cell r="C36649" t="str">
            <v>UM</v>
          </cell>
        </row>
        <row r="36650">
          <cell r="A36650" t="str">
            <v>DT9092000</v>
          </cell>
          <cell r="B36650" t="str">
            <v>TUBO DIANTEIRO</v>
          </cell>
          <cell r="C36650" t="str">
            <v>UM</v>
          </cell>
        </row>
        <row r="36651">
          <cell r="A36651" t="str">
            <v>DT909200F</v>
          </cell>
          <cell r="B36651" t="str">
            <v>TUBO DIANTEIRO - 695 490 71 19</v>
          </cell>
          <cell r="C36651" t="str">
            <v>UM</v>
          </cell>
        </row>
        <row r="36652">
          <cell r="A36652" t="str">
            <v>DT9095000</v>
          </cell>
          <cell r="B36652" t="str">
            <v>TUBO DIANTEIRO</v>
          </cell>
          <cell r="C36652" t="str">
            <v>UM</v>
          </cell>
        </row>
        <row r="36653">
          <cell r="A36653" t="str">
            <v>DT909500F</v>
          </cell>
          <cell r="B36653" t="str">
            <v>TUBO DIANTEIRO - 350 490 71 19</v>
          </cell>
          <cell r="C36653" t="str">
            <v>UM</v>
          </cell>
        </row>
        <row r="36654">
          <cell r="A36654" t="str">
            <v>DT9096000</v>
          </cell>
          <cell r="B36654" t="str">
            <v>TUBO INTERMEDIARIO</v>
          </cell>
          <cell r="C36654" t="str">
            <v>UM</v>
          </cell>
        </row>
        <row r="36655">
          <cell r="A36655" t="str">
            <v>DT909600F</v>
          </cell>
          <cell r="B36655" t="str">
            <v>TUBO INTERMEDIARIO - 350 492 72 01</v>
          </cell>
          <cell r="C36655" t="str">
            <v>UM</v>
          </cell>
        </row>
        <row r="36656">
          <cell r="A36656" t="str">
            <v>DT9097000</v>
          </cell>
          <cell r="B36656" t="str">
            <v>SILENCIOSO MB COM MIOLO</v>
          </cell>
          <cell r="C36656" t="str">
            <v>UM</v>
          </cell>
        </row>
        <row r="36657">
          <cell r="A36657" t="str">
            <v>DT909700F</v>
          </cell>
          <cell r="B36657" t="str">
            <v>SILENCIOSO MB COM MIOLO - 350 490 70 15</v>
          </cell>
          <cell r="C36657" t="str">
            <v>UM</v>
          </cell>
        </row>
        <row r="36658">
          <cell r="A36658" t="str">
            <v>DT9099000</v>
          </cell>
          <cell r="B36658" t="str">
            <v>TUBO DIANTEIRO</v>
          </cell>
          <cell r="C36658" t="str">
            <v>UM</v>
          </cell>
        </row>
        <row r="36659">
          <cell r="A36659" t="str">
            <v>DT9100000</v>
          </cell>
          <cell r="B36659" t="str">
            <v>SILENCIOSO  MB SEMI-OCO</v>
          </cell>
          <cell r="C36659" t="str">
            <v>UM</v>
          </cell>
        </row>
        <row r="36660">
          <cell r="A36660" t="str">
            <v>DT910000F</v>
          </cell>
          <cell r="B36660" t="str">
            <v>SILENCIOSO  MB SEMI-OCO</v>
          </cell>
          <cell r="C36660" t="str">
            <v>UM</v>
          </cell>
        </row>
        <row r="36661">
          <cell r="A36661" t="str">
            <v>DT9101000</v>
          </cell>
          <cell r="B36661" t="str">
            <v>TUBO DIANTEIRO</v>
          </cell>
          <cell r="C36661" t="str">
            <v>UM</v>
          </cell>
        </row>
        <row r="36662">
          <cell r="A36662" t="str">
            <v>DT9102000</v>
          </cell>
          <cell r="B36662" t="str">
            <v>TUBO INTERMEDIARIO</v>
          </cell>
          <cell r="C36662" t="str">
            <v>UM</v>
          </cell>
        </row>
        <row r="36663">
          <cell r="A36663" t="str">
            <v>DT910200F</v>
          </cell>
          <cell r="B36663" t="str">
            <v>TUBO INTERMEDIARIO - 360 492 01 07</v>
          </cell>
          <cell r="C36663" t="str">
            <v>UM</v>
          </cell>
        </row>
        <row r="36664">
          <cell r="A36664" t="str">
            <v>DT9103000</v>
          </cell>
          <cell r="B36664" t="str">
            <v>TUBO TRASEIRO LONGO</v>
          </cell>
          <cell r="C36664" t="str">
            <v>UM</v>
          </cell>
        </row>
        <row r="36665">
          <cell r="A36665" t="str">
            <v>DT910300F</v>
          </cell>
          <cell r="B36665" t="str">
            <v>TUBO TRASEIRO LONGO - 350 492 72 01</v>
          </cell>
          <cell r="C36665" t="str">
            <v>UM</v>
          </cell>
        </row>
        <row r="36666">
          <cell r="A36666" t="str">
            <v>DT9109000</v>
          </cell>
          <cell r="B36666" t="str">
            <v>TUBO DIANTEIRO</v>
          </cell>
          <cell r="C36666" t="str">
            <v>UM</v>
          </cell>
        </row>
        <row r="36667">
          <cell r="A36667" t="str">
            <v>DT910900F</v>
          </cell>
          <cell r="B36667" t="str">
            <v>TUBO DIANTEIRO - 388 490 70 19</v>
          </cell>
          <cell r="C36667" t="str">
            <v>UM</v>
          </cell>
        </row>
        <row r="36668">
          <cell r="A36668" t="str">
            <v>DT9110000</v>
          </cell>
          <cell r="B36668" t="str">
            <v>TUBO INTERMEDIARIO</v>
          </cell>
          <cell r="C36668" t="str">
            <v>UM</v>
          </cell>
        </row>
        <row r="36669">
          <cell r="A36669" t="str">
            <v>DT911000F</v>
          </cell>
          <cell r="B36669" t="str">
            <v>TUBO INTERMEDIARIO - 388 492 73 01</v>
          </cell>
          <cell r="C36669" t="str">
            <v>UM</v>
          </cell>
        </row>
        <row r="36670">
          <cell r="A36670" t="str">
            <v>DT9112000</v>
          </cell>
          <cell r="B36670" t="str">
            <v>TUBO DIANTEIRO</v>
          </cell>
          <cell r="C36670" t="str">
            <v>UM</v>
          </cell>
        </row>
        <row r="36671">
          <cell r="A36671" t="str">
            <v>DT911200F</v>
          </cell>
          <cell r="B36671" t="str">
            <v>TUBO DIANTEIRO - 388 490 70 19</v>
          </cell>
          <cell r="C36671" t="str">
            <v>UM</v>
          </cell>
        </row>
        <row r="36672">
          <cell r="A36672" t="str">
            <v>DT9113000</v>
          </cell>
          <cell r="B36672" t="str">
            <v>SILENCIOSO MB ENTRADA LATERAL</v>
          </cell>
          <cell r="C36672" t="str">
            <v>UM</v>
          </cell>
        </row>
        <row r="36673">
          <cell r="A36673" t="str">
            <v>DT911300F</v>
          </cell>
          <cell r="B36673" t="str">
            <v>SILENCIOSO MB ENTRADA LATERAL - 388 490 74 15</v>
          </cell>
          <cell r="C36673" t="str">
            <v>UM</v>
          </cell>
        </row>
        <row r="36674">
          <cell r="A36674" t="str">
            <v>DT9114000</v>
          </cell>
          <cell r="B36674" t="str">
            <v>TUBO TRASEIRO</v>
          </cell>
          <cell r="C36674" t="str">
            <v>UM</v>
          </cell>
        </row>
        <row r="36675">
          <cell r="A36675" t="str">
            <v>DT9115000</v>
          </cell>
          <cell r="B36675" t="str">
            <v>TUBO DIANTEIRO</v>
          </cell>
          <cell r="C36675" t="str">
            <v>UM</v>
          </cell>
        </row>
        <row r="36676">
          <cell r="A36676" t="str">
            <v>DT9116000</v>
          </cell>
          <cell r="B36676" t="str">
            <v>TUBO INTERMEDIARIO</v>
          </cell>
          <cell r="C36676" t="str">
            <v>UM</v>
          </cell>
        </row>
        <row r="36677">
          <cell r="A36677" t="str">
            <v>DT9117000</v>
          </cell>
          <cell r="B36677" t="str">
            <v>SILENCIOSO MB 1634/1934L</v>
          </cell>
          <cell r="C36677" t="str">
            <v>UM</v>
          </cell>
        </row>
        <row r="36678">
          <cell r="A36678" t="str">
            <v>DT911700F</v>
          </cell>
          <cell r="B36678" t="str">
            <v>SILENCIOSO MB 1634/1934L - 696 490 71 01</v>
          </cell>
          <cell r="C36678" t="str">
            <v>UM</v>
          </cell>
        </row>
        <row r="36679">
          <cell r="A36679" t="str">
            <v>DT9118000</v>
          </cell>
          <cell r="B36679" t="str">
            <v>TUBO DIANT DIAM 3.1/2" SCANIA L/LS/LT 110</v>
          </cell>
          <cell r="C36679" t="str">
            <v>UM</v>
          </cell>
        </row>
        <row r="36680">
          <cell r="A36680" t="str">
            <v>DT9122000</v>
          </cell>
          <cell r="B36680" t="str">
            <v>TUBO TRASEIRO</v>
          </cell>
          <cell r="C36680" t="str">
            <v>UM</v>
          </cell>
        </row>
        <row r="36681">
          <cell r="A36681" t="str">
            <v>DT9123000</v>
          </cell>
          <cell r="B36681" t="str">
            <v>TUBO DIANTEIRO</v>
          </cell>
          <cell r="C36681" t="str">
            <v>UM</v>
          </cell>
        </row>
        <row r="36682">
          <cell r="A36682" t="str">
            <v>DT9124000</v>
          </cell>
          <cell r="B36682" t="str">
            <v>SILENCIOSO SCANIA COM MIOLO</v>
          </cell>
          <cell r="C36682" t="str">
            <v>UM</v>
          </cell>
        </row>
        <row r="36683">
          <cell r="A36683" t="str">
            <v>DT9126000</v>
          </cell>
          <cell r="B36683" t="str">
            <v>TUBO DIANTEIRO 89/93</v>
          </cell>
          <cell r="C36683" t="str">
            <v>UM</v>
          </cell>
        </row>
        <row r="36684">
          <cell r="A36684" t="str">
            <v>DT912600F</v>
          </cell>
          <cell r="B36684" t="str">
            <v>TUBO DIANTEIRO 89/93 - 8123262</v>
          </cell>
          <cell r="C36684" t="str">
            <v>UM</v>
          </cell>
        </row>
        <row r="36685">
          <cell r="A36685" t="str">
            <v>DT9127000</v>
          </cell>
          <cell r="B36685" t="str">
            <v>SILENCIOSO SEMI-OCO</v>
          </cell>
          <cell r="C36685" t="str">
            <v>UM</v>
          </cell>
        </row>
        <row r="36686">
          <cell r="A36686" t="str">
            <v>DT9133000</v>
          </cell>
          <cell r="B36686" t="str">
            <v>SILENCIOSO INTERMEDIARIO VOLVO</v>
          </cell>
          <cell r="C36686" t="str">
            <v>UM</v>
          </cell>
        </row>
        <row r="36687">
          <cell r="A36687" t="str">
            <v>DT913300F</v>
          </cell>
          <cell r="B36687" t="str">
            <v>SILENCIOSO INTERMEDIARIO VOLVO 3979599</v>
          </cell>
          <cell r="C36687" t="str">
            <v>UM</v>
          </cell>
        </row>
        <row r="36688">
          <cell r="A36688" t="str">
            <v>DT9137000</v>
          </cell>
          <cell r="B36688" t="str">
            <v>SILENCIOSO COM MIOLO</v>
          </cell>
          <cell r="C36688" t="str">
            <v>UM</v>
          </cell>
        </row>
        <row r="36689">
          <cell r="A36689" t="str">
            <v>DT913700F</v>
          </cell>
          <cell r="B36689" t="str">
            <v>SILENCIOSO COM MIOLO - T06-253 121 C</v>
          </cell>
          <cell r="C36689" t="str">
            <v>UM</v>
          </cell>
        </row>
        <row r="36690">
          <cell r="A36690" t="str">
            <v>DT9138000</v>
          </cell>
          <cell r="B36690" t="str">
            <v>TUBO TRAS.(VW. 6.80/6.90 P/7.90 P/MOTOR PERKINS)</v>
          </cell>
          <cell r="C36690" t="str">
            <v>UM</v>
          </cell>
        </row>
        <row r="36691">
          <cell r="A36691" t="str">
            <v>DT913800F</v>
          </cell>
          <cell r="B36691" t="str">
            <v>TUBO TRAS.(VW.6.80/6.90 P/7.90 P/MOTOR PERKINS) - T06-253 68</v>
          </cell>
          <cell r="C36691" t="str">
            <v>UM</v>
          </cell>
        </row>
        <row r="36692">
          <cell r="A36692" t="str">
            <v>DT9140000</v>
          </cell>
          <cell r="B36692" t="str">
            <v>TUBO DIANT.(CAM 6.90/6.90 S/7.90 S - MOTOR MWM</v>
          </cell>
          <cell r="C36692" t="str">
            <v>UM</v>
          </cell>
        </row>
        <row r="36693">
          <cell r="A36693" t="str">
            <v>DT914000F</v>
          </cell>
          <cell r="B36693" t="str">
            <v>TUBO DIANT.(CAM 6.90/6.90 S/7.90 S-MOTOR MWM - T06-253 101 K</v>
          </cell>
          <cell r="C36693" t="str">
            <v>UM</v>
          </cell>
        </row>
        <row r="36694">
          <cell r="A36694" t="str">
            <v>DT9145000</v>
          </cell>
          <cell r="B36694" t="str">
            <v>TUBO DIANTEIRO</v>
          </cell>
          <cell r="C36694" t="str">
            <v>UM</v>
          </cell>
        </row>
        <row r="36695">
          <cell r="A36695" t="str">
            <v>DT9149000</v>
          </cell>
          <cell r="B36695" t="str">
            <v>TUBO INTERMEDIARIO</v>
          </cell>
          <cell r="C36695" t="str">
            <v>UM</v>
          </cell>
        </row>
        <row r="36696">
          <cell r="A36696" t="str">
            <v>DT914900F</v>
          </cell>
          <cell r="B36696" t="str">
            <v>TUBO INTERMEDIARIO - 2RD-253 171 A</v>
          </cell>
          <cell r="C36696" t="str">
            <v>UM</v>
          </cell>
        </row>
        <row r="36697">
          <cell r="A36697" t="str">
            <v>DT9150000</v>
          </cell>
          <cell r="B36697" t="str">
            <v>CJ. SILENCIOSO INTERMEDIARIO C/MIOLO</v>
          </cell>
          <cell r="C36697" t="str">
            <v>UM</v>
          </cell>
        </row>
        <row r="36698">
          <cell r="A36698" t="str">
            <v>DT9151000</v>
          </cell>
          <cell r="B36698" t="str">
            <v>TUBO TRASEIRO</v>
          </cell>
          <cell r="C36698" t="str">
            <v>UM</v>
          </cell>
        </row>
        <row r="36699">
          <cell r="A36699" t="str">
            <v>DT915100F</v>
          </cell>
          <cell r="B36699" t="str">
            <v>TUBO TRASEIRO - 2RD-253 683</v>
          </cell>
          <cell r="C36699" t="str">
            <v>UM</v>
          </cell>
        </row>
        <row r="36700">
          <cell r="A36700" t="str">
            <v>DT9152000</v>
          </cell>
          <cell r="B36700" t="str">
            <v>SILENCIOSO  INTERMEDIARIO COM MIOLO V.W.</v>
          </cell>
          <cell r="C36700" t="str">
            <v>UM</v>
          </cell>
        </row>
        <row r="36701">
          <cell r="A36701" t="str">
            <v>DT915200F</v>
          </cell>
          <cell r="B36701" t="str">
            <v>SILENCIOSO  INTERMEDIARIO COM MIOLO V.W. - 2RD-253 121 F</v>
          </cell>
          <cell r="C36701" t="str">
            <v>UM</v>
          </cell>
        </row>
        <row r="36702">
          <cell r="A36702" t="str">
            <v>DT9153000</v>
          </cell>
          <cell r="B36702" t="str">
            <v>TUBO DIANTEIRO LONGO SEM FREIO MOTOR</v>
          </cell>
          <cell r="C36702" t="str">
            <v>UM</v>
          </cell>
        </row>
        <row r="36703">
          <cell r="A36703" t="str">
            <v>DT915300F</v>
          </cell>
          <cell r="B36703" t="str">
            <v>TUBO DIANTEIRO LONGO SEM FREIO MOTOR - T11-253 101 E</v>
          </cell>
          <cell r="C36703" t="str">
            <v>UM</v>
          </cell>
        </row>
        <row r="36704">
          <cell r="A36704" t="str">
            <v>DT9154000</v>
          </cell>
          <cell r="B36704" t="str">
            <v>SILENCIOSO COM MIOLO - T11-253</v>
          </cell>
          <cell r="C36704" t="str">
            <v>UM</v>
          </cell>
        </row>
        <row r="36705">
          <cell r="A36705" t="str">
            <v>DT915400F</v>
          </cell>
          <cell r="B36705" t="str">
            <v>SILENCIOSO COM MIOLO - T11-253 121 B</v>
          </cell>
          <cell r="C36705" t="str">
            <v>UM</v>
          </cell>
        </row>
        <row r="36706">
          <cell r="A36706" t="str">
            <v>DT9155000</v>
          </cell>
          <cell r="B36706" t="str">
            <v>TUBO TRASEIRO CAM VW 11.130/12.130/13.130</v>
          </cell>
          <cell r="C36706" t="str">
            <v>UM</v>
          </cell>
        </row>
        <row r="36707">
          <cell r="A36707" t="str">
            <v>DT915500F</v>
          </cell>
          <cell r="B36707" t="str">
            <v>TUBO TRASEIRO CAM VW 11.130/12.130/13.130 - TD1-253 683 A</v>
          </cell>
          <cell r="C36707" t="str">
            <v>UM</v>
          </cell>
        </row>
        <row r="36708">
          <cell r="A36708" t="str">
            <v>DT9158000</v>
          </cell>
          <cell r="B36708" t="str">
            <v>TUBO TRASEIRO</v>
          </cell>
          <cell r="C36708" t="str">
            <v>UM</v>
          </cell>
        </row>
        <row r="36709">
          <cell r="A36709" t="str">
            <v>DT915800F</v>
          </cell>
          <cell r="B36709" t="str">
            <v>TUBO TRASEIRO - 388 492 70 14</v>
          </cell>
          <cell r="C36709" t="str">
            <v>UM</v>
          </cell>
        </row>
        <row r="36710">
          <cell r="A36710" t="str">
            <v>DT9159000</v>
          </cell>
          <cell r="B36710" t="str">
            <v>TUBO DIANTEIRO</v>
          </cell>
          <cell r="C36710" t="str">
            <v>UM</v>
          </cell>
        </row>
        <row r="36711">
          <cell r="A36711" t="str">
            <v>DT915900F</v>
          </cell>
          <cell r="B36711" t="str">
            <v>TUBO DIANTEIRO - TEG-253 101 B</v>
          </cell>
          <cell r="C36711" t="str">
            <v>UM</v>
          </cell>
        </row>
        <row r="36712">
          <cell r="A36712" t="str">
            <v>DT9160000</v>
          </cell>
          <cell r="B36712" t="str">
            <v>SILENCIOSO COM MIOLO</v>
          </cell>
          <cell r="C36712" t="str">
            <v>UM</v>
          </cell>
        </row>
        <row r="36713">
          <cell r="A36713" t="str">
            <v>DT916000F</v>
          </cell>
          <cell r="B36713" t="str">
            <v>SILENCIOSO COM MIOLO - TEG-253 121 B</v>
          </cell>
          <cell r="C36713" t="str">
            <v>UM</v>
          </cell>
        </row>
        <row r="36714">
          <cell r="A36714" t="str">
            <v>DT9162000</v>
          </cell>
          <cell r="B36714" t="str">
            <v>TUBO DIANTEIRO 4" VOLKS TJ3 253 10 1F</v>
          </cell>
          <cell r="C36714" t="str">
            <v>UM</v>
          </cell>
        </row>
        <row r="36715">
          <cell r="A36715" t="str">
            <v>DT9163000</v>
          </cell>
          <cell r="B36715" t="str">
            <v>SILENCIOSO VOLKS 14-210/16-210</v>
          </cell>
          <cell r="C36715" t="str">
            <v>UM</v>
          </cell>
        </row>
        <row r="36716">
          <cell r="A36716" t="str">
            <v>DT9164000</v>
          </cell>
          <cell r="B36716" t="str">
            <v>TUBO DIANTEIRO 4" VOLKS</v>
          </cell>
          <cell r="C36716" t="str">
            <v>UM</v>
          </cell>
        </row>
        <row r="36717">
          <cell r="A36717" t="str">
            <v>DT9165000</v>
          </cell>
          <cell r="B36717" t="str">
            <v>TUBO INTERMEDIARIO  COM FREIO MOTOR - TEG</v>
          </cell>
          <cell r="C36717" t="str">
            <v>UM</v>
          </cell>
        </row>
        <row r="36718">
          <cell r="A36718" t="str">
            <v>DT916500F</v>
          </cell>
          <cell r="B36718" t="str">
            <v>TUBO INTERMEDIARIO  COM FREIO MOTOR - TEG 253 17 1A</v>
          </cell>
          <cell r="C36718" t="str">
            <v>UM</v>
          </cell>
        </row>
        <row r="36719">
          <cell r="A36719" t="str">
            <v>DT9166000</v>
          </cell>
          <cell r="B36719" t="str">
            <v>TUBO INTERMEDIARIO SEM FREIO MOTOR - TJG</v>
          </cell>
          <cell r="C36719" t="str">
            <v>UM</v>
          </cell>
        </row>
        <row r="36720">
          <cell r="A36720" t="str">
            <v>DT916600F</v>
          </cell>
          <cell r="B36720" t="str">
            <v>TUBO INTERMEDIARIO SEM FREIO MOTOR - TJG 253 17 1C</v>
          </cell>
          <cell r="C36720" t="str">
            <v>UM</v>
          </cell>
        </row>
        <row r="36721">
          <cell r="A36721" t="str">
            <v>DT9167000</v>
          </cell>
          <cell r="B36721" t="str">
            <v>SILENCIOSO VOLKS</v>
          </cell>
          <cell r="C36721" t="str">
            <v>UM</v>
          </cell>
        </row>
        <row r="36722">
          <cell r="A36722" t="str">
            <v>DT916700F</v>
          </cell>
          <cell r="B36722" t="str">
            <v>SILENCIOSO VOLKS 2RK 253 121 A</v>
          </cell>
          <cell r="C36722" t="str">
            <v>UM</v>
          </cell>
        </row>
        <row r="36723">
          <cell r="A36723" t="str">
            <v>DT9168000</v>
          </cell>
          <cell r="B36723" t="str">
            <v>TUBO TRASEIRO</v>
          </cell>
          <cell r="C36723" t="str">
            <v>UM</v>
          </cell>
        </row>
        <row r="36724">
          <cell r="A36724" t="str">
            <v>DT916800F</v>
          </cell>
          <cell r="B36724" t="str">
            <v>TUBO TRASEIRO - THG 253 17 5A</v>
          </cell>
          <cell r="C36724" t="str">
            <v>UM</v>
          </cell>
        </row>
        <row r="36725">
          <cell r="A36725" t="str">
            <v>DT9169000</v>
          </cell>
          <cell r="B36725" t="str">
            <v>TUBO DIANT 4"  VOLKS/FORD TMG</v>
          </cell>
          <cell r="C36725" t="str">
            <v>UM</v>
          </cell>
        </row>
        <row r="36726">
          <cell r="A36726" t="str">
            <v>DT916900F</v>
          </cell>
          <cell r="B36726" t="str">
            <v>TUBO DIANT 4"  VOLKS/FORD TMG-253101A</v>
          </cell>
          <cell r="C36726" t="str">
            <v>UM</v>
          </cell>
        </row>
        <row r="36727">
          <cell r="A36727" t="str">
            <v>DT9170000</v>
          </cell>
          <cell r="B36727" t="str">
            <v>SILENCIOSO VOLKS</v>
          </cell>
          <cell r="C36727" t="str">
            <v>UM</v>
          </cell>
        </row>
        <row r="36728">
          <cell r="A36728" t="str">
            <v>DT917000F</v>
          </cell>
          <cell r="B36728" t="str">
            <v>SILENCIOSO VOLKS 2RS 253 121</v>
          </cell>
          <cell r="C36728" t="str">
            <v>UM</v>
          </cell>
        </row>
        <row r="36729">
          <cell r="A36729" t="str">
            <v>DT9172000</v>
          </cell>
          <cell r="B36729" t="str">
            <v>TUBO DIANTEIRO FORD E VOLKS TRAS.</v>
          </cell>
          <cell r="C36729" t="str">
            <v>UM</v>
          </cell>
        </row>
        <row r="36730">
          <cell r="A36730" t="str">
            <v>DT917200F</v>
          </cell>
          <cell r="B36730" t="str">
            <v>TUBO DIANTEIRO FORD E VOLKS TRA 253 101</v>
          </cell>
          <cell r="C36730" t="str">
            <v>UM</v>
          </cell>
        </row>
        <row r="36731">
          <cell r="A36731" t="str">
            <v>DT9174000</v>
          </cell>
          <cell r="B36731" t="str">
            <v>SILENCIOSO VW</v>
          </cell>
          <cell r="C36731" t="str">
            <v>UM</v>
          </cell>
        </row>
        <row r="36732">
          <cell r="A36732" t="str">
            <v>DT917400F</v>
          </cell>
          <cell r="B36732" t="str">
            <v>SILENCIOSO VW</v>
          </cell>
          <cell r="C36732" t="str">
            <v>UM</v>
          </cell>
        </row>
        <row r="36733">
          <cell r="A36733" t="str">
            <v>DT9176000</v>
          </cell>
          <cell r="B36733" t="str">
            <v>TUBO DIANTEIRO VOLKS 2RO 253 101</v>
          </cell>
          <cell r="C36733" t="str">
            <v>UM</v>
          </cell>
        </row>
        <row r="36734">
          <cell r="A36734" t="str">
            <v>DT9177000</v>
          </cell>
          <cell r="B36734" t="str">
            <v>SILENCIOSO MB COM MIOLO</v>
          </cell>
          <cell r="C36734" t="str">
            <v>UM</v>
          </cell>
        </row>
        <row r="36735">
          <cell r="A36735" t="str">
            <v>DT917700F</v>
          </cell>
          <cell r="B36735" t="str">
            <v>SILENCIOSO MB COM MIOLO</v>
          </cell>
          <cell r="C36735" t="str">
            <v>UM</v>
          </cell>
        </row>
        <row r="36736">
          <cell r="A36736" t="str">
            <v>DT9178000</v>
          </cell>
          <cell r="B36736" t="str">
            <v>TUBO GALV RETO 2" x 1,2mm PAR x 2000mm</v>
          </cell>
          <cell r="C36736" t="str">
            <v>UM</v>
          </cell>
        </row>
        <row r="36737">
          <cell r="A36737" t="str">
            <v>DT917800F</v>
          </cell>
          <cell r="B36737" t="str">
            <v>TUBO GALV RETO 2" x 1,2mm PAR x 2000mm</v>
          </cell>
          <cell r="C36737" t="str">
            <v>UM</v>
          </cell>
        </row>
        <row r="36738">
          <cell r="A36738" t="str">
            <v>DT9179000</v>
          </cell>
          <cell r="B36738" t="str">
            <v>TUBO GALV RETO 2 .1/2" x 1,2mm</v>
          </cell>
          <cell r="C36738" t="str">
            <v>UM</v>
          </cell>
        </row>
        <row r="36739">
          <cell r="A36739" t="str">
            <v>DT917900F</v>
          </cell>
          <cell r="B36739" t="str">
            <v>TUBO GALV RETO 2 .1/2" x 1,2mm PAR x 2000mm</v>
          </cell>
          <cell r="C36739" t="str">
            <v>UM</v>
          </cell>
        </row>
        <row r="36740">
          <cell r="A36740" t="str">
            <v>DT9180000</v>
          </cell>
          <cell r="B36740" t="str">
            <v>TUBO GALV RETO 3" x 1,2mm PAR x 2000mm</v>
          </cell>
          <cell r="C36740" t="str">
            <v>UM</v>
          </cell>
        </row>
        <row r="36741">
          <cell r="A36741" t="str">
            <v>DT918000F</v>
          </cell>
          <cell r="B36741" t="str">
            <v>TUBO GALV RETO 3" x 1,2mm PAR x 2000mm</v>
          </cell>
          <cell r="C36741" t="str">
            <v>UM</v>
          </cell>
        </row>
        <row r="36742">
          <cell r="A36742" t="str">
            <v>DT9181000</v>
          </cell>
          <cell r="B36742" t="str">
            <v>TUBO GALV RETO 3.1/2 " x 1,55mm PAR x 2000mm</v>
          </cell>
          <cell r="C36742" t="str">
            <v>UM</v>
          </cell>
        </row>
        <row r="36743">
          <cell r="A36743" t="str">
            <v>DT918100F</v>
          </cell>
          <cell r="B36743" t="str">
            <v>TUBO GALV RETO 3.1/2 " x 1,55mm PAR x 2000mm</v>
          </cell>
          <cell r="C36743" t="str">
            <v>UM</v>
          </cell>
        </row>
        <row r="36744">
          <cell r="A36744" t="str">
            <v>DT9182000</v>
          </cell>
          <cell r="B36744" t="str">
            <v>TUBO GALV RETO 4 " x 1,55mm PAR x 2000mm</v>
          </cell>
          <cell r="C36744" t="str">
            <v>UM</v>
          </cell>
        </row>
        <row r="36745">
          <cell r="A36745" t="str">
            <v>DT918200F</v>
          </cell>
          <cell r="B36745" t="str">
            <v>TUBO GALV RETO 4 " x 1,55mm PAR x 2000mm</v>
          </cell>
          <cell r="C36745" t="str">
            <v>UM</v>
          </cell>
        </row>
        <row r="36746">
          <cell r="A36746" t="str">
            <v>DT9183000</v>
          </cell>
          <cell r="B36746" t="str">
            <v>TUBO GALV RETO 4 .1/2" x 1,55mm PAR x 2000mm</v>
          </cell>
          <cell r="C36746" t="str">
            <v>UM</v>
          </cell>
        </row>
        <row r="36747">
          <cell r="A36747" t="str">
            <v>DT918300F</v>
          </cell>
          <cell r="B36747" t="str">
            <v>TUBO GALV RETO 4 .1/2" x 1,55mm PAR x 2000mm</v>
          </cell>
          <cell r="C36747" t="str">
            <v>UM</v>
          </cell>
        </row>
        <row r="36748">
          <cell r="A36748" t="str">
            <v>DT9184000</v>
          </cell>
          <cell r="B36748" t="str">
            <v>TUBO GALV DIAM 2 " COM CURVA DE 90 GRAUS X 450mm</v>
          </cell>
          <cell r="C36748" t="str">
            <v>UM</v>
          </cell>
        </row>
        <row r="36749">
          <cell r="A36749" t="str">
            <v>DT918400F</v>
          </cell>
          <cell r="B36749" t="str">
            <v>TUBO GALV DIAM 2 " COM CURVA DE 90 GRAUS X 450mm</v>
          </cell>
          <cell r="C36749" t="str">
            <v>UM</v>
          </cell>
        </row>
        <row r="36750">
          <cell r="A36750" t="str">
            <v>DT9185000</v>
          </cell>
          <cell r="B36750" t="str">
            <v>TUBO GALV DIAM 2.1/2" C/ CURVA DE 90 GRAUS X 540mm</v>
          </cell>
          <cell r="C36750" t="str">
            <v>UM</v>
          </cell>
        </row>
        <row r="36751">
          <cell r="A36751" t="str">
            <v>DT918500F</v>
          </cell>
          <cell r="B36751" t="str">
            <v>TUBO GALV DIAM 2.1/2" C/ CURVA DE 90 GRAUS X 540mm</v>
          </cell>
          <cell r="C36751" t="str">
            <v>UM</v>
          </cell>
        </row>
        <row r="36752">
          <cell r="A36752" t="str">
            <v>DT9186000</v>
          </cell>
          <cell r="B36752" t="str">
            <v>SUPORTE DE DESCARGA 265mm</v>
          </cell>
          <cell r="C36752" t="str">
            <v>UM</v>
          </cell>
        </row>
        <row r="36753">
          <cell r="A36753" t="str">
            <v>DT918600F</v>
          </cell>
          <cell r="B36753" t="str">
            <v>SUPORTE DE DESCARGA 265mm - 322 492 04 19</v>
          </cell>
          <cell r="C36753" t="str">
            <v>UM</v>
          </cell>
        </row>
        <row r="36754">
          <cell r="A36754" t="str">
            <v>DT9187000</v>
          </cell>
          <cell r="B36754" t="str">
            <v>SUPORTE DE DESCARGA 225mm</v>
          </cell>
          <cell r="C36754" t="str">
            <v>UM</v>
          </cell>
        </row>
        <row r="36755">
          <cell r="A36755" t="str">
            <v>DT918700F</v>
          </cell>
          <cell r="B36755" t="str">
            <v>SUPORTE DE DESCARGA 225mm - 044 492 09 19</v>
          </cell>
          <cell r="C36755" t="str">
            <v>UM</v>
          </cell>
        </row>
        <row r="36756">
          <cell r="A36756" t="str">
            <v>DT9188000</v>
          </cell>
          <cell r="B36756" t="str">
            <v>SUPORTE DE DESCARGA 210mm</v>
          </cell>
          <cell r="C36756" t="str">
            <v>UM</v>
          </cell>
        </row>
        <row r="36757">
          <cell r="A36757" t="str">
            <v>DT918800F</v>
          </cell>
          <cell r="B36757" t="str">
            <v>SUPORTE DE DESCARGA 210mm - 345 491 70 41</v>
          </cell>
          <cell r="C36757" t="str">
            <v>UM</v>
          </cell>
        </row>
        <row r="36758">
          <cell r="A36758" t="str">
            <v>DT9189000</v>
          </cell>
          <cell r="B36758" t="str">
            <v>SUPORTE DE DESCARGA 290mm</v>
          </cell>
          <cell r="C36758" t="str">
            <v>UM</v>
          </cell>
        </row>
        <row r="36759">
          <cell r="A36759" t="str">
            <v>DT918900F</v>
          </cell>
          <cell r="B36759" t="str">
            <v>SUPORTE DE DESCARGA 290mm - 344 492 75 19</v>
          </cell>
          <cell r="C36759" t="str">
            <v>UM</v>
          </cell>
        </row>
        <row r="36760">
          <cell r="A36760" t="str">
            <v>DT9190000</v>
          </cell>
          <cell r="B36760" t="str">
            <v>SUPORTE DE DESCARGA 195mm</v>
          </cell>
          <cell r="C36760" t="str">
            <v>UM</v>
          </cell>
        </row>
        <row r="36761">
          <cell r="A36761" t="str">
            <v>DT919000F</v>
          </cell>
          <cell r="B36761" t="str">
            <v>SUPORTE DE DESCARGA 195mm - 312 491 36 19</v>
          </cell>
          <cell r="C36761" t="str">
            <v>UM</v>
          </cell>
        </row>
        <row r="36762">
          <cell r="A36762" t="str">
            <v>DT9191000</v>
          </cell>
          <cell r="B36762" t="str">
            <v>SUPORTE DE DESCARGA 225mm</v>
          </cell>
          <cell r="C36762" t="str">
            <v>UM</v>
          </cell>
        </row>
        <row r="36763">
          <cell r="A36763" t="str">
            <v>DT919100F</v>
          </cell>
          <cell r="B36763" t="str">
            <v>SUPORTE DE DESCARGA 225mm - 312 491 36 19</v>
          </cell>
          <cell r="C36763" t="str">
            <v>UM</v>
          </cell>
        </row>
        <row r="36764">
          <cell r="A36764" t="str">
            <v>DT9192000</v>
          </cell>
          <cell r="B36764" t="str">
            <v>SUPORTE DE DESCARGA 210mm</v>
          </cell>
          <cell r="C36764" t="str">
            <v>UM</v>
          </cell>
        </row>
        <row r="36765">
          <cell r="A36765" t="str">
            <v>DT919200F</v>
          </cell>
          <cell r="B36765" t="str">
            <v>SUPORTE DE DESCARGA 210mm - 345 492 71 19</v>
          </cell>
          <cell r="C36765" t="str">
            <v>UM</v>
          </cell>
        </row>
        <row r="36766">
          <cell r="A36766" t="str">
            <v>DT9193000</v>
          </cell>
          <cell r="B36766" t="str">
            <v>SUPORTE DE DESCARGA 190mm</v>
          </cell>
          <cell r="C36766" t="str">
            <v>UM</v>
          </cell>
        </row>
        <row r="36767">
          <cell r="A36767" t="str">
            <v>DT919300F</v>
          </cell>
          <cell r="B36767" t="str">
            <v>SUPORTE DE DESCARGA 190mm - 345 492 73 41</v>
          </cell>
          <cell r="C36767" t="str">
            <v>UM</v>
          </cell>
        </row>
        <row r="36768">
          <cell r="A36768" t="str">
            <v>DT9194000</v>
          </cell>
          <cell r="B36768" t="str">
            <v>SUPORTE DE DESCARGA 350mm</v>
          </cell>
          <cell r="C36768" t="str">
            <v>UM</v>
          </cell>
        </row>
        <row r="36769">
          <cell r="A36769" t="str">
            <v>DT919400F</v>
          </cell>
          <cell r="B36769" t="str">
            <v>SUPORTE DE DESCARGA 350mm</v>
          </cell>
          <cell r="C36769" t="str">
            <v>UM</v>
          </cell>
        </row>
        <row r="36770">
          <cell r="A36770" t="str">
            <v>DT9195000</v>
          </cell>
          <cell r="B36770" t="str">
            <v>TUBO GALV DIAM 3" COM CURVA DE 90 GRAUS X 570mm</v>
          </cell>
          <cell r="C36770" t="str">
            <v>UM</v>
          </cell>
        </row>
        <row r="36771">
          <cell r="A36771" t="str">
            <v>DT919500F</v>
          </cell>
          <cell r="B36771" t="str">
            <v>TUBO GALV DIAM 3" COM CURVA DE 90 GRAUS X 570mm</v>
          </cell>
          <cell r="C36771" t="str">
            <v>UM</v>
          </cell>
        </row>
        <row r="36772">
          <cell r="A36772" t="str">
            <v>DT9196000</v>
          </cell>
          <cell r="B36772" t="str">
            <v>TUBO GALV DIAM 3 .1/2" COM CURV A DE 90 GRAUS X 630mm</v>
          </cell>
          <cell r="C36772" t="str">
            <v>UM</v>
          </cell>
        </row>
        <row r="36773">
          <cell r="A36773" t="str">
            <v>DT919600F</v>
          </cell>
          <cell r="B36773" t="str">
            <v>TUBO GALV DIAM 3 .1/2" COM CURVA DE 90 GRAUS X 630mm</v>
          </cell>
          <cell r="C36773" t="str">
            <v>UM</v>
          </cell>
        </row>
        <row r="36774">
          <cell r="A36774" t="str">
            <v>DT9197000</v>
          </cell>
          <cell r="B36774" t="str">
            <v>TUBO GALV DIAM 4" COM CURVA DE 90 GRAUS X 800mm</v>
          </cell>
          <cell r="C36774" t="str">
            <v>UM</v>
          </cell>
        </row>
        <row r="36775">
          <cell r="A36775" t="str">
            <v>DT919700F</v>
          </cell>
          <cell r="B36775" t="str">
            <v>TUBO GALV DIAM 4" COM CURVA DE 90 GRAUS X 800mm</v>
          </cell>
          <cell r="C36775" t="str">
            <v>UM</v>
          </cell>
        </row>
        <row r="36776">
          <cell r="A36776" t="str">
            <v>DT9198000</v>
          </cell>
          <cell r="B36776" t="str">
            <v>TUBO GALV DIAM 4.1/2 " COM CURVA DE 90 GRAUS x 860mm</v>
          </cell>
          <cell r="C36776" t="str">
            <v>UM</v>
          </cell>
        </row>
        <row r="36777">
          <cell r="A36777" t="str">
            <v>DT919800F</v>
          </cell>
          <cell r="B36777" t="str">
            <v>TUBO GALV DIAM 4.1/2 " COM CURVA DE 90 GRAUS x 860mm</v>
          </cell>
          <cell r="C36777" t="str">
            <v>UM</v>
          </cell>
        </row>
        <row r="36778">
          <cell r="A36778" t="str">
            <v>DT9199000</v>
          </cell>
          <cell r="B36778" t="str">
            <v>SILENCIOSO VW/ FORD C/ MIOLO SEMI-OCO</v>
          </cell>
          <cell r="C36778" t="str">
            <v>UM</v>
          </cell>
        </row>
        <row r="36779">
          <cell r="A36779" t="str">
            <v>DT919900F</v>
          </cell>
          <cell r="B36779" t="str">
            <v>SILENCIOSO VW/ FORD C/ MIOLO SEMI-OCO</v>
          </cell>
          <cell r="C36779" t="str">
            <v>UM</v>
          </cell>
        </row>
        <row r="36780">
          <cell r="A36780" t="str">
            <v>DT9204000</v>
          </cell>
          <cell r="B36780" t="str">
            <v>TUBO FLEXIVEL</v>
          </cell>
          <cell r="C36780" t="str">
            <v>UM</v>
          </cell>
        </row>
        <row r="36781">
          <cell r="A36781" t="str">
            <v>DT920400F</v>
          </cell>
          <cell r="B36781" t="str">
            <v>TUBO FLEXIVEL - 158 56 79</v>
          </cell>
          <cell r="C36781" t="str">
            <v>UM</v>
          </cell>
        </row>
        <row r="36782">
          <cell r="A36782" t="str">
            <v>DT9228000</v>
          </cell>
          <cell r="B36782" t="str">
            <v>SILENCIOSO FPN REPOSIÇO</v>
          </cell>
          <cell r="C36782" t="str">
            <v>UM</v>
          </cell>
        </row>
        <row r="36783">
          <cell r="A36783" t="str">
            <v>DT922800F</v>
          </cell>
          <cell r="B36783" t="str">
            <v>SILENCIOSO FPN REPOSIÇO - 6934900201</v>
          </cell>
          <cell r="C36783" t="str">
            <v>UM</v>
          </cell>
        </row>
        <row r="36784">
          <cell r="A36784" t="str">
            <v>DT9230000</v>
          </cell>
          <cell r="B36784" t="str">
            <v>SILENCIOSO FPN - K</v>
          </cell>
          <cell r="C36784" t="str">
            <v>UM</v>
          </cell>
        </row>
        <row r="36785">
          <cell r="A36785" t="str">
            <v>DT923000F</v>
          </cell>
          <cell r="B36785" t="str">
            <v>SILENCIOSO FPN - K - 693 490 04 01</v>
          </cell>
          <cell r="C36785" t="str">
            <v>UM</v>
          </cell>
        </row>
        <row r="36786">
          <cell r="A36786" t="str">
            <v>DT9233000</v>
          </cell>
          <cell r="B36786" t="str">
            <v>TUBO INTERMEDIARIO</v>
          </cell>
          <cell r="C36786" t="str">
            <v>UM</v>
          </cell>
        </row>
        <row r="36787">
          <cell r="A36787" t="str">
            <v>DT9234000</v>
          </cell>
          <cell r="B36787" t="str">
            <v>TUBO INTERMEDIARIO</v>
          </cell>
          <cell r="C36787" t="str">
            <v>UM</v>
          </cell>
        </row>
        <row r="36788">
          <cell r="A36788" t="str">
            <v>DT9235000</v>
          </cell>
          <cell r="B36788" t="str">
            <v>SILENCIOSO TRAS VOLVO FH/NH</v>
          </cell>
          <cell r="C36788" t="str">
            <v>UM</v>
          </cell>
        </row>
        <row r="36789">
          <cell r="A36789" t="str">
            <v>DT923500F</v>
          </cell>
          <cell r="B36789" t="str">
            <v>SILENCIOSO TRAS VOLVO FH/NH 1676499</v>
          </cell>
          <cell r="C36789" t="str">
            <v>UM</v>
          </cell>
        </row>
        <row r="36790">
          <cell r="A36790" t="str">
            <v>DT9237000</v>
          </cell>
          <cell r="B36790" t="str">
            <v>SILENCIOSO VOLKS 8-150  ( 2RO-253121)</v>
          </cell>
          <cell r="C36790" t="str">
            <v>UM</v>
          </cell>
        </row>
        <row r="36791">
          <cell r="A36791" t="str">
            <v>DT9238000</v>
          </cell>
          <cell r="B36791" t="str">
            <v>SILENCIOSO VOLKS</v>
          </cell>
          <cell r="C36791" t="str">
            <v>UM</v>
          </cell>
        </row>
        <row r="36792">
          <cell r="A36792" t="str">
            <v>DT923800F</v>
          </cell>
          <cell r="B36792" t="str">
            <v>SILENCIOSO VOLKS ( 2TA-253121)</v>
          </cell>
          <cell r="C36792" t="str">
            <v>UM</v>
          </cell>
        </row>
        <row r="36793">
          <cell r="A36793" t="str">
            <v>DT9239000</v>
          </cell>
          <cell r="B36793" t="str">
            <v>TUBO INTERMEDIARIO S/FREIO MOTOR</v>
          </cell>
          <cell r="C36793" t="str">
            <v>UM</v>
          </cell>
        </row>
        <row r="36794">
          <cell r="A36794" t="str">
            <v>DT9240000</v>
          </cell>
          <cell r="B36794" t="str">
            <v>TUBO INTERMED. C/FREIO MOTOR 2TK 253 171</v>
          </cell>
          <cell r="C36794" t="str">
            <v>UM</v>
          </cell>
        </row>
        <row r="36795">
          <cell r="A36795" t="str">
            <v>DT9242000</v>
          </cell>
          <cell r="B36795" t="str">
            <v>TUBO DIANTEIRO VOLKS</v>
          </cell>
          <cell r="C36795" t="str">
            <v>UM</v>
          </cell>
        </row>
        <row r="36796">
          <cell r="A36796" t="str">
            <v>DT924200F</v>
          </cell>
          <cell r="B36796" t="str">
            <v>TUBO DIANTEIRO VOLKS 2RH 253 101 A</v>
          </cell>
          <cell r="C36796" t="str">
            <v>UM</v>
          </cell>
        </row>
        <row r="36797">
          <cell r="A36797" t="str">
            <v>DT9244000</v>
          </cell>
          <cell r="B36797" t="str">
            <v>SILENCIOSO VW</v>
          </cell>
          <cell r="C36797" t="str">
            <v>UM</v>
          </cell>
        </row>
        <row r="36798">
          <cell r="A36798" t="str">
            <v>DT924400F</v>
          </cell>
          <cell r="B36798" t="str">
            <v>SILENCIOSO VW 2RH 253 12 1A  (13-180/15-170)</v>
          </cell>
          <cell r="C36798" t="str">
            <v>UM</v>
          </cell>
        </row>
        <row r="36799">
          <cell r="A36799" t="str">
            <v>DT9245000</v>
          </cell>
          <cell r="B36799" t="str">
            <v>SILENCIOSO 15-180</v>
          </cell>
          <cell r="C36799" t="str">
            <v>UM</v>
          </cell>
        </row>
        <row r="36800">
          <cell r="A36800" t="str">
            <v>DT9246000</v>
          </cell>
          <cell r="B36800" t="str">
            <v>SILENCIOSO VW 2S0 253 12 1A  (17-210)</v>
          </cell>
          <cell r="C36800" t="str">
            <v>UM</v>
          </cell>
        </row>
        <row r="36801">
          <cell r="A36801" t="str">
            <v>DT9249000</v>
          </cell>
          <cell r="B36801" t="str">
            <v>TUBO INTERMEDIARIO RETO</v>
          </cell>
          <cell r="C36801" t="str">
            <v>UM</v>
          </cell>
        </row>
        <row r="36802">
          <cell r="A36802" t="str">
            <v>DT9250000</v>
          </cell>
          <cell r="B36802" t="str">
            <v>TUBO TRASEIRO</v>
          </cell>
          <cell r="C36802" t="str">
            <v>UM</v>
          </cell>
        </row>
        <row r="36803">
          <cell r="A36803" t="str">
            <v>DT9251000</v>
          </cell>
          <cell r="B36803" t="str">
            <v>TUBO INTERMEDIARIO VOLKS E FORD CARGO</v>
          </cell>
          <cell r="C36803" t="str">
            <v>UM</v>
          </cell>
        </row>
        <row r="36804">
          <cell r="A36804" t="str">
            <v>DT925100F</v>
          </cell>
          <cell r="B36804" t="str">
            <v>TUBO INTERMEDIARIO VOLKS E FORD CARGO - TJG 253 171 B</v>
          </cell>
          <cell r="C36804" t="str">
            <v>UM</v>
          </cell>
        </row>
        <row r="36805">
          <cell r="A36805" t="str">
            <v>DT9252000</v>
          </cell>
          <cell r="B36805" t="str">
            <v>TUBO DIANTEIRO 4" VOLKS</v>
          </cell>
          <cell r="C36805" t="str">
            <v>UM</v>
          </cell>
        </row>
        <row r="36806">
          <cell r="A36806" t="str">
            <v>DT925200F</v>
          </cell>
          <cell r="B36806" t="str">
            <v>TUBO DIANTEIRO 4" VOLKS - 2TC 253 10 1</v>
          </cell>
          <cell r="C36806" t="str">
            <v>UM</v>
          </cell>
        </row>
        <row r="36807">
          <cell r="A36807" t="str">
            <v>DT9253000</v>
          </cell>
          <cell r="B36807" t="str">
            <v>SILENCIOSO VOLKS 2RS 253 12 1B</v>
          </cell>
          <cell r="C36807" t="str">
            <v>UM</v>
          </cell>
        </row>
        <row r="36808">
          <cell r="A36808" t="str">
            <v>DT9255000</v>
          </cell>
          <cell r="B36808" t="str">
            <v>SILENCIOSO VW 2S0 253 121 C       (26-300/26-310)</v>
          </cell>
          <cell r="C36808" t="str">
            <v>UM</v>
          </cell>
        </row>
        <row r="36809">
          <cell r="A36809" t="str">
            <v>DT9256000</v>
          </cell>
          <cell r="B36809" t="str">
            <v>TUBO TRASEIRO 4" VOLKS 2SO 253 68 3A</v>
          </cell>
          <cell r="C36809" t="str">
            <v>UM</v>
          </cell>
        </row>
        <row r="36810">
          <cell r="A36810" t="str">
            <v>DT9257000</v>
          </cell>
          <cell r="B36810" t="str">
            <v>TUBO TRASEIRO 4" VOLKS 2SO 253 68 3B</v>
          </cell>
          <cell r="C36810" t="str">
            <v>UM</v>
          </cell>
        </row>
        <row r="36811">
          <cell r="A36811" t="str">
            <v>DT9258000</v>
          </cell>
          <cell r="B36811" t="str">
            <v>TUBO TRASEIRO 4" VOLKS 2SO 253 68 3C</v>
          </cell>
          <cell r="C36811" t="str">
            <v>UM</v>
          </cell>
        </row>
        <row r="36812">
          <cell r="A36812" t="str">
            <v>DT9259000</v>
          </cell>
          <cell r="B36812" t="str">
            <v>TUBO DIANTEIRO</v>
          </cell>
          <cell r="C36812" t="str">
            <v>UM</v>
          </cell>
        </row>
        <row r="36813">
          <cell r="A36813" t="str">
            <v>DT9260000</v>
          </cell>
          <cell r="B36813" t="str">
            <v>SILENCIOSO</v>
          </cell>
          <cell r="C36813" t="str">
            <v>UM</v>
          </cell>
        </row>
        <row r="36814">
          <cell r="A36814" t="str">
            <v>DT9261000</v>
          </cell>
          <cell r="B36814" t="str">
            <v>TUBO TRASEIRO</v>
          </cell>
          <cell r="C36814" t="str">
            <v>UM</v>
          </cell>
        </row>
        <row r="36815">
          <cell r="A36815" t="str">
            <v>DT9262000</v>
          </cell>
          <cell r="B36815" t="str">
            <v>TUBO DIANTEIRO</v>
          </cell>
          <cell r="C36815" t="str">
            <v>UM</v>
          </cell>
        </row>
        <row r="36816">
          <cell r="A36816" t="str">
            <v>DT9264000</v>
          </cell>
          <cell r="B36816" t="str">
            <v>TUBO TRASEIRO</v>
          </cell>
          <cell r="C36816" t="str">
            <v>UM</v>
          </cell>
        </row>
        <row r="36817">
          <cell r="A36817" t="str">
            <v>DT9265000</v>
          </cell>
          <cell r="B36817" t="str">
            <v>TUBO DIANTEIRO - 92</v>
          </cell>
          <cell r="C36817" t="str">
            <v>UM</v>
          </cell>
        </row>
        <row r="36818">
          <cell r="A36818" t="str">
            <v>DT9266000</v>
          </cell>
          <cell r="B36818" t="str">
            <v>TUBO DIANTEIRO - A PARTIR DE 93</v>
          </cell>
          <cell r="C36818" t="str">
            <v>UM</v>
          </cell>
        </row>
        <row r="36819">
          <cell r="A36819" t="str">
            <v>DT9268000</v>
          </cell>
          <cell r="B36819" t="str">
            <v>TUBO TRASEIRO</v>
          </cell>
          <cell r="C36819" t="str">
            <v>UM</v>
          </cell>
        </row>
        <row r="36820">
          <cell r="A36820" t="str">
            <v>DT9269000</v>
          </cell>
          <cell r="B36820" t="str">
            <v>TUBO DIANTEIRO (2.1/2")</v>
          </cell>
          <cell r="C36820" t="str">
            <v>UM</v>
          </cell>
        </row>
        <row r="36821">
          <cell r="A36821" t="str">
            <v>DT9270000</v>
          </cell>
          <cell r="B36821" t="str">
            <v>SILENCIOSO DIAM 160mm</v>
          </cell>
          <cell r="C36821" t="str">
            <v>UM</v>
          </cell>
        </row>
        <row r="36822">
          <cell r="A36822" t="str">
            <v>DT9271000</v>
          </cell>
          <cell r="B36822" t="str">
            <v>TUBO TRASEIRO (2.1/2")</v>
          </cell>
          <cell r="C36822" t="str">
            <v>UM</v>
          </cell>
        </row>
        <row r="36823">
          <cell r="A36823" t="str">
            <v>DT927100F</v>
          </cell>
          <cell r="B36823" t="str">
            <v>TUBO TRASEIRO (2.1/2") - 52250966</v>
          </cell>
          <cell r="C36823" t="str">
            <v>UM</v>
          </cell>
        </row>
        <row r="36824">
          <cell r="A36824" t="str">
            <v>DT9272000</v>
          </cell>
          <cell r="B36824" t="str">
            <v>TUBO DIANTEIRO 12.140/13.150</v>
          </cell>
          <cell r="C36824" t="str">
            <v>UM</v>
          </cell>
        </row>
        <row r="36825">
          <cell r="A36825" t="str">
            <v>DT9273000</v>
          </cell>
          <cell r="B36825" t="str">
            <v>TUBO DIANTEIRO (2.1/2")</v>
          </cell>
          <cell r="C36825" t="str">
            <v>UM</v>
          </cell>
        </row>
        <row r="36826">
          <cell r="A36826" t="str">
            <v>DT9274000</v>
          </cell>
          <cell r="B36826" t="str">
            <v>TUBO DIANTEIRO - (2.1/2")</v>
          </cell>
          <cell r="C36826" t="str">
            <v>UM</v>
          </cell>
        </row>
        <row r="36827">
          <cell r="A36827" t="str">
            <v>DT9275000</v>
          </cell>
          <cell r="B36827" t="str">
            <v>TUBO DIANTEIRO</v>
          </cell>
          <cell r="C36827" t="str">
            <v>UM</v>
          </cell>
        </row>
        <row r="36828">
          <cell r="A36828" t="str">
            <v>DT9276000</v>
          </cell>
          <cell r="B36828" t="str">
            <v>SILENCIOSO</v>
          </cell>
          <cell r="C36828" t="str">
            <v>UM</v>
          </cell>
        </row>
        <row r="36829">
          <cell r="A36829" t="str">
            <v>DT9277000</v>
          </cell>
          <cell r="B36829" t="str">
            <v>TUBO DIANTEIRO (2.1/2")</v>
          </cell>
          <cell r="C36829" t="str">
            <v>UM</v>
          </cell>
        </row>
        <row r="36830">
          <cell r="A36830" t="str">
            <v>DT927700F</v>
          </cell>
          <cell r="B36830" t="str">
            <v>TUBO DIANTEIRO (2.1/2") - BD5T-5246A</v>
          </cell>
          <cell r="C36830" t="str">
            <v>UM</v>
          </cell>
        </row>
        <row r="36831">
          <cell r="A36831" t="str">
            <v>DT9278000</v>
          </cell>
          <cell r="B36831" t="str">
            <v>SILENCIOSO COM MIOLO</v>
          </cell>
          <cell r="C36831" t="str">
            <v>UM</v>
          </cell>
        </row>
        <row r="36832">
          <cell r="A36832" t="str">
            <v>DT927800F</v>
          </cell>
          <cell r="B36832" t="str">
            <v>SILENCIOSO COM MIOLO - BD5T-5230B</v>
          </cell>
          <cell r="C36832" t="str">
            <v>UM</v>
          </cell>
        </row>
        <row r="36833">
          <cell r="A36833" t="str">
            <v>DT9279000</v>
          </cell>
          <cell r="B36833" t="str">
            <v>TUBO TRASEIRO(2.1/2")</v>
          </cell>
          <cell r="C36833" t="str">
            <v>UM</v>
          </cell>
        </row>
        <row r="36834">
          <cell r="A36834" t="str">
            <v>DT927900F</v>
          </cell>
          <cell r="B36834" t="str">
            <v>TUBO TRASEIRO(2.1/2") - 79TU-5255D</v>
          </cell>
          <cell r="C36834" t="str">
            <v>UM</v>
          </cell>
        </row>
        <row r="36835">
          <cell r="A36835" t="str">
            <v>DT9280000</v>
          </cell>
          <cell r="B36835" t="str">
            <v>TUBO DIANTEIRO (2.1/4") MOTOR MWM</v>
          </cell>
          <cell r="C36835" t="str">
            <v>UM</v>
          </cell>
        </row>
        <row r="36836">
          <cell r="A36836" t="str">
            <v>DT928000F</v>
          </cell>
          <cell r="B36836" t="str">
            <v>TUBO DIANTEIRO (2.1/4") MOTOR MWM - 79TU-5246A</v>
          </cell>
          <cell r="C36836" t="str">
            <v>UM</v>
          </cell>
        </row>
        <row r="36837">
          <cell r="A36837" t="str">
            <v>DT9281000</v>
          </cell>
          <cell r="B36837" t="str">
            <v>TUBO DIANTEIRO (FORD)</v>
          </cell>
          <cell r="C36837" t="str">
            <v>UM</v>
          </cell>
        </row>
        <row r="36838">
          <cell r="A36838" t="str">
            <v>DT9282000</v>
          </cell>
          <cell r="B36838" t="str">
            <v>TUBO INTERMEDIARIO (2.1/2")</v>
          </cell>
          <cell r="C36838" t="str">
            <v>UM</v>
          </cell>
        </row>
        <row r="36839">
          <cell r="A36839" t="str">
            <v>DT928200F</v>
          </cell>
          <cell r="B36839" t="str">
            <v>TUBO INTERMEDIARIO (2.1/2") - 79TU-5A212A</v>
          </cell>
          <cell r="C36839" t="str">
            <v>UM</v>
          </cell>
        </row>
        <row r="36840">
          <cell r="A36840" t="str">
            <v>DT9283000</v>
          </cell>
          <cell r="B36840" t="str">
            <v>SILENCIOSO COM MIOLO</v>
          </cell>
          <cell r="C36840" t="str">
            <v>UM</v>
          </cell>
        </row>
        <row r="36841">
          <cell r="A36841" t="str">
            <v>DT928300F</v>
          </cell>
          <cell r="B36841" t="str">
            <v>SILENCIOSO COM MIOLO - 79TU-5225A</v>
          </cell>
          <cell r="C36841" t="str">
            <v>UM</v>
          </cell>
        </row>
        <row r="36842">
          <cell r="A36842" t="str">
            <v>DT9284000</v>
          </cell>
          <cell r="B36842" t="str">
            <v>SILENCIOSO SEM MIOLO</v>
          </cell>
          <cell r="C36842" t="str">
            <v>UM</v>
          </cell>
        </row>
        <row r="36843">
          <cell r="A36843" t="str">
            <v>DT9285000</v>
          </cell>
          <cell r="B36843" t="str">
            <v>TUBO DIANTEIRO (2.1/2")</v>
          </cell>
          <cell r="C36843" t="str">
            <v>UM</v>
          </cell>
        </row>
        <row r="36844">
          <cell r="A36844" t="str">
            <v>DT928500F</v>
          </cell>
          <cell r="B36844" t="str">
            <v>TUBO DIANTEIRO (2.1/2") - 77TU-5246F</v>
          </cell>
          <cell r="C36844" t="str">
            <v>UM</v>
          </cell>
        </row>
        <row r="36845">
          <cell r="A36845" t="str">
            <v>DT9286000</v>
          </cell>
          <cell r="B36845" t="str">
            <v>SILENCIOSO COM MIOLO</v>
          </cell>
          <cell r="C36845" t="str">
            <v>UM</v>
          </cell>
        </row>
        <row r="36846">
          <cell r="A36846" t="str">
            <v>DT928600F</v>
          </cell>
          <cell r="B36846" t="str">
            <v>SILENCIOSO COM MIOLO - 2SL-253101</v>
          </cell>
          <cell r="C36846" t="str">
            <v>UM</v>
          </cell>
        </row>
        <row r="36847">
          <cell r="A36847" t="str">
            <v>DT9288000</v>
          </cell>
          <cell r="B36847" t="str">
            <v>TUBO TRASEIRO FORD</v>
          </cell>
          <cell r="C36847" t="str">
            <v>UM</v>
          </cell>
        </row>
        <row r="36848">
          <cell r="A36848" t="str">
            <v>DT928800F</v>
          </cell>
          <cell r="B36848" t="str">
            <v>TUBO TRASEIRO FORD 2SL 253 683</v>
          </cell>
          <cell r="C36848" t="str">
            <v>UM</v>
          </cell>
        </row>
        <row r="36849">
          <cell r="A36849" t="str">
            <v>DT9289000</v>
          </cell>
          <cell r="B36849" t="str">
            <v>TUBO DIANTEIRO FORD</v>
          </cell>
          <cell r="C36849" t="str">
            <v>UM</v>
          </cell>
        </row>
        <row r="36850">
          <cell r="A36850" t="str">
            <v>DT928900F</v>
          </cell>
          <cell r="B36850" t="str">
            <v>TUBO DIANTEIRO FORD 2SN 253 101</v>
          </cell>
          <cell r="C36850" t="str">
            <v>UM</v>
          </cell>
        </row>
        <row r="36851">
          <cell r="A36851" t="str">
            <v>DT9290000</v>
          </cell>
          <cell r="B36851" t="str">
            <v>TUBO INTERMED C/FREIO MOTOR</v>
          </cell>
          <cell r="C36851" t="str">
            <v>UM</v>
          </cell>
        </row>
        <row r="36852">
          <cell r="A36852" t="str">
            <v>DT929000F</v>
          </cell>
          <cell r="B36852" t="str">
            <v>TUBO INTERMED C/FREIO MOTOR 2SN 253 171</v>
          </cell>
          <cell r="C36852" t="str">
            <v>UM</v>
          </cell>
        </row>
        <row r="36853">
          <cell r="A36853" t="str">
            <v>DT9291000</v>
          </cell>
          <cell r="B36853" t="str">
            <v>TUBO INTERMED S/FREIO MOTOR</v>
          </cell>
          <cell r="C36853" t="str">
            <v>UM</v>
          </cell>
        </row>
        <row r="36854">
          <cell r="A36854" t="str">
            <v>DT929100F</v>
          </cell>
          <cell r="B36854" t="str">
            <v>TUBO INTERMED S/FREIO MOTOR 2SN253171C</v>
          </cell>
          <cell r="C36854" t="str">
            <v>UM</v>
          </cell>
        </row>
        <row r="36855">
          <cell r="A36855" t="str">
            <v>DT9292000</v>
          </cell>
          <cell r="B36855" t="str">
            <v>SILENCIOSO FORD F12000/F14000</v>
          </cell>
          <cell r="C36855" t="str">
            <v>UM</v>
          </cell>
        </row>
        <row r="36856">
          <cell r="A36856" t="str">
            <v>DT929200F</v>
          </cell>
          <cell r="B36856" t="str">
            <v>SILENCIOSO FORD F12000/F14000  ( 2SN 253171B)</v>
          </cell>
          <cell r="C36856" t="str">
            <v>UM</v>
          </cell>
        </row>
        <row r="36857">
          <cell r="A36857" t="str">
            <v>DT9294000</v>
          </cell>
          <cell r="B36857" t="str">
            <v>TUBO DIANTEIRO (2.1/2")</v>
          </cell>
          <cell r="C36857" t="str">
            <v>UM</v>
          </cell>
        </row>
        <row r="36858">
          <cell r="A36858" t="str">
            <v>DT929400F</v>
          </cell>
          <cell r="B36858" t="str">
            <v>TUBO DIANTEIRO (2.1/2") - BD2T-5246A</v>
          </cell>
          <cell r="C36858" t="str">
            <v>UM</v>
          </cell>
        </row>
        <row r="36859">
          <cell r="A36859" t="str">
            <v>DT9296000</v>
          </cell>
          <cell r="B36859" t="str">
            <v>TUBO DIANTEIRO FORD XC35</v>
          </cell>
          <cell r="C36859" t="str">
            <v>UM</v>
          </cell>
        </row>
        <row r="36860">
          <cell r="A36860" t="str">
            <v>DT929600F</v>
          </cell>
          <cell r="B36860" t="str">
            <v>TUBO DIANTEIRO FORD XC35 5246 BE</v>
          </cell>
          <cell r="C36860" t="str">
            <v>UM</v>
          </cell>
        </row>
        <row r="36861">
          <cell r="A36861" t="str">
            <v>DT9298000</v>
          </cell>
          <cell r="B36861" t="str">
            <v>TUBO DIANTEIRO FORD XC35-5246CE</v>
          </cell>
          <cell r="C36861" t="str">
            <v>UM</v>
          </cell>
        </row>
        <row r="36862">
          <cell r="A36862" t="str">
            <v>DT9299000</v>
          </cell>
          <cell r="B36862" t="str">
            <v>TUBO INTERMEDIARIO C/FREIO MOTOR</v>
          </cell>
          <cell r="C36862" t="str">
            <v>UM</v>
          </cell>
        </row>
        <row r="36863">
          <cell r="A36863" t="str">
            <v>DT9301000</v>
          </cell>
          <cell r="B36863" t="str">
            <v>TUBO DIANTEIRO</v>
          </cell>
          <cell r="C36863" t="str">
            <v>UM</v>
          </cell>
        </row>
        <row r="36864">
          <cell r="A36864" t="str">
            <v>DT9302000</v>
          </cell>
          <cell r="B36864" t="str">
            <v>SILENCIOSO FORD 1113/1313 ( 85HU 5230 E)</v>
          </cell>
          <cell r="C36864" t="str">
            <v>UM</v>
          </cell>
        </row>
        <row r="36865">
          <cell r="A36865" t="str">
            <v>DT9303000</v>
          </cell>
          <cell r="B36865" t="str">
            <v>TUBO DIANTEIRO</v>
          </cell>
          <cell r="C36865" t="str">
            <v>UM</v>
          </cell>
        </row>
        <row r="36866">
          <cell r="A36866" t="str">
            <v>DT9304000</v>
          </cell>
          <cell r="B36866" t="str">
            <v>SILENCIOSO FORD CARGO  ( 87HU5230FA)</v>
          </cell>
          <cell r="C36866" t="str">
            <v>UM</v>
          </cell>
        </row>
        <row r="36867">
          <cell r="A36867" t="str">
            <v>DT9305000</v>
          </cell>
          <cell r="B36867" t="str">
            <v>TUBO DIANTEIRO FORD 85HU-5246D</v>
          </cell>
          <cell r="C36867" t="str">
            <v>UM</v>
          </cell>
        </row>
        <row r="36868">
          <cell r="A36868" t="str">
            <v>DT9306000</v>
          </cell>
          <cell r="B36868" t="str">
            <v>TUBO DIANTEIRO</v>
          </cell>
          <cell r="C36868" t="str">
            <v>UM</v>
          </cell>
        </row>
        <row r="36869">
          <cell r="A36869" t="str">
            <v>DT9307000</v>
          </cell>
          <cell r="B36869" t="str">
            <v>SILENCIOSO</v>
          </cell>
          <cell r="C36869" t="str">
            <v>UM</v>
          </cell>
        </row>
        <row r="36870">
          <cell r="A36870" t="str">
            <v>DT9363000</v>
          </cell>
          <cell r="B36870" t="str">
            <v>TUBO DIANTEIRO - D20 LONGA</v>
          </cell>
          <cell r="C36870" t="str">
            <v>UM</v>
          </cell>
        </row>
        <row r="36871">
          <cell r="A36871" t="str">
            <v>DT9364000</v>
          </cell>
          <cell r="B36871" t="str">
            <v>TUBO DIANTEIRO - D20 CURTA</v>
          </cell>
          <cell r="C36871" t="str">
            <v>UM</v>
          </cell>
        </row>
        <row r="36872">
          <cell r="A36872" t="str">
            <v>DT9375000</v>
          </cell>
          <cell r="B36872" t="str">
            <v>TUBO DIANTEIRO - LONGA</v>
          </cell>
          <cell r="C36872" t="str">
            <v>UM</v>
          </cell>
        </row>
        <row r="36873">
          <cell r="A36873" t="str">
            <v>DT9376000</v>
          </cell>
          <cell r="B36873" t="str">
            <v>TUBO DIANTEIRO - CURTA</v>
          </cell>
          <cell r="C36873" t="str">
            <v>UM</v>
          </cell>
        </row>
        <row r="36874">
          <cell r="A36874" t="str">
            <v>DT9377000</v>
          </cell>
          <cell r="B36874" t="str">
            <v>TUBO TRASEIRO</v>
          </cell>
          <cell r="C36874" t="str">
            <v>UM</v>
          </cell>
        </row>
        <row r="36875">
          <cell r="A36875" t="str">
            <v>DT9378000</v>
          </cell>
          <cell r="B36875" t="str">
            <v>TUBO DIANTEIRO - LONGA</v>
          </cell>
          <cell r="C36875" t="str">
            <v>UM</v>
          </cell>
        </row>
        <row r="36876">
          <cell r="A36876" t="str">
            <v>DT9379000</v>
          </cell>
          <cell r="B36876" t="str">
            <v>TUBO DIANTEIRO - CURTA</v>
          </cell>
          <cell r="C36876" t="str">
            <v>UM</v>
          </cell>
        </row>
        <row r="36877">
          <cell r="A36877" t="str">
            <v>DT9392000</v>
          </cell>
          <cell r="B36877" t="str">
            <v>TUBO TRASEIRO - F 1000</v>
          </cell>
          <cell r="C36877" t="str">
            <v>UM</v>
          </cell>
        </row>
        <row r="36878">
          <cell r="A36878" t="str">
            <v>DT9395000</v>
          </cell>
          <cell r="B36878" t="str">
            <v>TUBO INTERMEDIARIO 4 X 4</v>
          </cell>
          <cell r="C36878" t="str">
            <v>UM</v>
          </cell>
        </row>
        <row r="36879">
          <cell r="A36879" t="str">
            <v>DT9396000</v>
          </cell>
          <cell r="B36879" t="str">
            <v>TUBO DIANTEIRO 4 X 2</v>
          </cell>
          <cell r="C36879" t="str">
            <v>UM</v>
          </cell>
        </row>
        <row r="36880">
          <cell r="A36880" t="str">
            <v>DT9397000</v>
          </cell>
          <cell r="B36880" t="str">
            <v>TUBO DIANTEIRO 4 X 4</v>
          </cell>
          <cell r="C36880" t="str">
            <v>UM</v>
          </cell>
        </row>
        <row r="36881">
          <cell r="A36881" t="str">
            <v>DT9428000</v>
          </cell>
          <cell r="B36881" t="str">
            <v>SILENCIOSO O370/O371 -DIAM 80mm C/SAIDA 3.1/2"</v>
          </cell>
          <cell r="C36881" t="str">
            <v>UM</v>
          </cell>
        </row>
        <row r="36882">
          <cell r="A36882" t="str">
            <v>DT9429000</v>
          </cell>
          <cell r="B36882" t="str">
            <v>SILENCIOSO OM449 - DIAM 110mm</v>
          </cell>
          <cell r="C36882" t="str">
            <v>UM</v>
          </cell>
        </row>
        <row r="36883">
          <cell r="A36883" t="str">
            <v>DT9430000</v>
          </cell>
          <cell r="B36883" t="str">
            <v>SILENCIOSO OM449 - DIAM 90mm</v>
          </cell>
          <cell r="C36883" t="str">
            <v>UM</v>
          </cell>
        </row>
        <row r="36884">
          <cell r="A36884" t="str">
            <v>DT9432000</v>
          </cell>
          <cell r="B36884" t="str">
            <v>SILENCIOSO OM447 - DIAM 115mm</v>
          </cell>
          <cell r="C36884" t="str">
            <v>UM</v>
          </cell>
        </row>
        <row r="36885">
          <cell r="A36885" t="str">
            <v>DT9439000</v>
          </cell>
          <cell r="B36885" t="str">
            <v>SILENCIOSO O370/O371 - DIAM 100mm SAÖDA 3.1/2"</v>
          </cell>
          <cell r="C36885" t="str">
            <v>UM</v>
          </cell>
        </row>
        <row r="36886">
          <cell r="A36886" t="str">
            <v>DT9448000</v>
          </cell>
          <cell r="B36886" t="str">
            <v>SILENCIOSO O370/O371 - DIAM 100mm C/SAIDA 4"</v>
          </cell>
          <cell r="C36886" t="str">
            <v>UM</v>
          </cell>
        </row>
        <row r="36887">
          <cell r="A36887" t="str">
            <v>DT9465000</v>
          </cell>
          <cell r="B36887" t="str">
            <v>TUBO INTERMEDIARIO</v>
          </cell>
          <cell r="C36887" t="str">
            <v>UM</v>
          </cell>
        </row>
        <row r="36888">
          <cell r="A36888" t="str">
            <v>DT9474000</v>
          </cell>
          <cell r="B36888" t="str">
            <v>ABRACADEIRA DIAM 95,5mm</v>
          </cell>
          <cell r="C36888" t="str">
            <v>UM</v>
          </cell>
        </row>
        <row r="36889">
          <cell r="A36889" t="str">
            <v>DT9495000</v>
          </cell>
          <cell r="B36889" t="str">
            <v>TUBO DIANTEIRO MB 1111/1113 ASPIRADO</v>
          </cell>
          <cell r="C36889" t="str">
            <v>UM</v>
          </cell>
        </row>
        <row r="36890">
          <cell r="A36890" t="str">
            <v>DT949500F</v>
          </cell>
          <cell r="B36890" t="str">
            <v>TUBO DIANTEIRO MB 1111/1113 ASPIRADO - 344 490 77 20</v>
          </cell>
          <cell r="C36890" t="str">
            <v>UM</v>
          </cell>
        </row>
        <row r="36891">
          <cell r="A36891" t="str">
            <v>DT9496000</v>
          </cell>
          <cell r="B36891" t="str">
            <v>SILENCIOSO C/ TAMPA DUPLA ( RONCADOR)</v>
          </cell>
          <cell r="C36891" t="str">
            <v>UM</v>
          </cell>
        </row>
        <row r="36892">
          <cell r="A36892" t="str">
            <v>DT9511000</v>
          </cell>
          <cell r="B36892" t="str">
            <v>SILENCIOSO FORD CARGO ASPIR. ( YC 455230 CA)</v>
          </cell>
          <cell r="C36892" t="str">
            <v>UM</v>
          </cell>
        </row>
        <row r="36893">
          <cell r="A36893" t="str">
            <v>DT9512000</v>
          </cell>
          <cell r="B36893" t="str">
            <v>SILENCIOSO FORD CARGO</v>
          </cell>
          <cell r="C36893" t="str">
            <v>UM</v>
          </cell>
        </row>
        <row r="36894">
          <cell r="A36894" t="str">
            <v>DT951200F</v>
          </cell>
          <cell r="B36894" t="str">
            <v>SILENCIOSO FORD CARGO ( YC45 5230 AA)</v>
          </cell>
          <cell r="C36894" t="str">
            <v>UM</v>
          </cell>
        </row>
        <row r="36895">
          <cell r="A36895" t="str">
            <v>DT9513000</v>
          </cell>
          <cell r="B36895" t="str">
            <v>SILENCIOSO FORD CARGO ( 98TU 5230 BA)</v>
          </cell>
          <cell r="C36895" t="str">
            <v>UM</v>
          </cell>
        </row>
        <row r="36896">
          <cell r="A36896" t="str">
            <v>DT9514000</v>
          </cell>
          <cell r="B36896" t="str">
            <v>SILENCIOSO FORD CARGO ( 98HU 5230 BA)</v>
          </cell>
          <cell r="C36896" t="str">
            <v>UM</v>
          </cell>
        </row>
        <row r="36897">
          <cell r="A36897" t="str">
            <v>DT9517000</v>
          </cell>
          <cell r="B36897" t="str">
            <v>SILENCIOSO FORD CARGO ( 98HU 5230 CA)</v>
          </cell>
          <cell r="C36897" t="str">
            <v>UM</v>
          </cell>
        </row>
        <row r="36898">
          <cell r="A36898" t="str">
            <v>DT9518000</v>
          </cell>
          <cell r="B36898" t="str">
            <v>SILENCIOSO MB ONIB ROD O-500  664 490 06 01</v>
          </cell>
          <cell r="C36898" t="str">
            <v>UM</v>
          </cell>
        </row>
        <row r="36899">
          <cell r="A36899" t="str">
            <v>DT9519000</v>
          </cell>
          <cell r="B36899" t="str">
            <v>SILENCIOSO MB 1938/1944</v>
          </cell>
          <cell r="C36899" t="str">
            <v>UM</v>
          </cell>
        </row>
        <row r="36900">
          <cell r="A36900" t="str">
            <v>DT951900F</v>
          </cell>
          <cell r="B36900" t="str">
            <v>SILENCIOSO MB 1938/1944 - 693 490 78 01</v>
          </cell>
          <cell r="C36900" t="str">
            <v>UM</v>
          </cell>
        </row>
        <row r="36901">
          <cell r="A36901" t="str">
            <v>DT9520000</v>
          </cell>
          <cell r="B36901" t="str">
            <v>SILENC VOLKS TITAN</v>
          </cell>
          <cell r="C36901" t="str">
            <v>UM</v>
          </cell>
        </row>
        <row r="36902">
          <cell r="A36902" t="str">
            <v>DT952000F</v>
          </cell>
          <cell r="B36902" t="str">
            <v>SILENC VOLKS TITAN  2TO 253 209</v>
          </cell>
          <cell r="C36902" t="str">
            <v>UM</v>
          </cell>
        </row>
        <row r="36903">
          <cell r="A36903" t="str">
            <v>DT9521000</v>
          </cell>
          <cell r="B36903" t="str">
            <v>SILENC SCANIA T/R 114/124</v>
          </cell>
          <cell r="C36903" t="str">
            <v>UM</v>
          </cell>
        </row>
        <row r="36904">
          <cell r="A36904" t="str">
            <v>DT952100F</v>
          </cell>
          <cell r="B36904" t="str">
            <v>SILENC SCANIA T/R 114/124</v>
          </cell>
          <cell r="C36904" t="str">
            <v>UM</v>
          </cell>
        </row>
        <row r="36905">
          <cell r="A36905" t="str">
            <v>DT9522000</v>
          </cell>
          <cell r="B36905" t="str">
            <v>SILENC FORD CARGO</v>
          </cell>
          <cell r="C36905" t="str">
            <v>UM</v>
          </cell>
        </row>
        <row r="36906">
          <cell r="A36906" t="str">
            <v>DT952200F</v>
          </cell>
          <cell r="B36906" t="str">
            <v>SILENC FORD CARGO ( 2C45 5230 AC)</v>
          </cell>
          <cell r="C36906" t="str">
            <v>UM</v>
          </cell>
        </row>
        <row r="36907">
          <cell r="A36907" t="str">
            <v>DT9523000</v>
          </cell>
          <cell r="B36907" t="str">
            <v>SILENC FORD CARGO</v>
          </cell>
          <cell r="C36907" t="str">
            <v>UM</v>
          </cell>
        </row>
        <row r="36908">
          <cell r="A36908" t="str">
            <v>DT952300F</v>
          </cell>
          <cell r="B36908" t="str">
            <v>SILENC FORD CARGO ( 2C45 5230 BA)</v>
          </cell>
          <cell r="C36908" t="str">
            <v>UM</v>
          </cell>
        </row>
        <row r="36909">
          <cell r="A36909" t="str">
            <v>DT9524000</v>
          </cell>
          <cell r="B36909" t="str">
            <v>SILENC FORD CARGO</v>
          </cell>
          <cell r="C36909" t="str">
            <v>UM</v>
          </cell>
        </row>
        <row r="36910">
          <cell r="A36910" t="str">
            <v>DT952400F</v>
          </cell>
          <cell r="B36910" t="str">
            <v>SILENC FORD CARGO ( 3C45 5230 HB)</v>
          </cell>
          <cell r="C36910" t="str">
            <v>UM</v>
          </cell>
        </row>
        <row r="36911">
          <cell r="A36911" t="str">
            <v>DT9525000</v>
          </cell>
          <cell r="B36911" t="str">
            <v>TUBO DIANTEIRO FORD 2SK 253 101</v>
          </cell>
          <cell r="C36911" t="str">
            <v>UM</v>
          </cell>
        </row>
        <row r="36912">
          <cell r="A36912" t="str">
            <v>DT9526000</v>
          </cell>
          <cell r="B36912" t="str">
            <v>TUBO DIANTEIRO ONIBUS MB 384 490 77 19</v>
          </cell>
          <cell r="C36912" t="str">
            <v>UM</v>
          </cell>
        </row>
        <row r="36913">
          <cell r="A36913" t="str">
            <v>DT9532000</v>
          </cell>
          <cell r="B36913" t="str">
            <v>CINTA FIXACAO SILENCIOSO</v>
          </cell>
          <cell r="C36913" t="str">
            <v>UM</v>
          </cell>
        </row>
        <row r="36914">
          <cell r="A36914" t="str">
            <v>DT953200F</v>
          </cell>
          <cell r="B36914" t="str">
            <v>CINTA FIXACAO SILENCIOSO - 958 490 00 41</v>
          </cell>
          <cell r="C36914" t="str">
            <v>UM</v>
          </cell>
        </row>
        <row r="36915">
          <cell r="A36915" t="str">
            <v>DT9538000</v>
          </cell>
          <cell r="B36915" t="str">
            <v>SILENCIOSO MB 1938/1945</v>
          </cell>
          <cell r="C36915" t="str">
            <v>UM</v>
          </cell>
        </row>
        <row r="36916">
          <cell r="A36916" t="str">
            <v>DT953800F</v>
          </cell>
          <cell r="B36916" t="str">
            <v>SILENCIOSO MB 1938/1945 - 693 490 05 01</v>
          </cell>
          <cell r="C36916" t="str">
            <v>UM</v>
          </cell>
        </row>
        <row r="36917">
          <cell r="A36917" t="str">
            <v>DT9541000</v>
          </cell>
          <cell r="B36917" t="str">
            <v>SILENCIOSO ONIB CBC.1725  382 490 03 01</v>
          </cell>
          <cell r="C36917" t="str">
            <v>UM</v>
          </cell>
        </row>
        <row r="36918">
          <cell r="A36918" t="str">
            <v>DT9542000</v>
          </cell>
          <cell r="B36918" t="str">
            <v>TUBO FLEXIVEL</v>
          </cell>
          <cell r="C36918" t="str">
            <v>UM</v>
          </cell>
        </row>
        <row r="36919">
          <cell r="A36919" t="str">
            <v>DT9543000</v>
          </cell>
          <cell r="B36919" t="str">
            <v>TUBO DIANTEIRO</v>
          </cell>
          <cell r="C36919" t="str">
            <v>UM</v>
          </cell>
        </row>
        <row r="36920">
          <cell r="A36920" t="str">
            <v>DT9547000</v>
          </cell>
          <cell r="B36920" t="str">
            <v>SILENCIOSO 1620 - 4cil.</v>
          </cell>
          <cell r="C36920" t="str">
            <v>UM</v>
          </cell>
        </row>
        <row r="36921">
          <cell r="A36921" t="str">
            <v>DT954700F</v>
          </cell>
          <cell r="B36921" t="str">
            <v>SILENCIOSO 1620 - 4cil.</v>
          </cell>
          <cell r="C36921" t="str">
            <v>UM</v>
          </cell>
        </row>
        <row r="36922">
          <cell r="A36922" t="str">
            <v>DT9554000</v>
          </cell>
          <cell r="B36922" t="str">
            <v>TUBO FLEXIVEL INOX</v>
          </cell>
          <cell r="C36922" t="str">
            <v>UM</v>
          </cell>
        </row>
        <row r="36923">
          <cell r="A36923" t="str">
            <v>DT9557000</v>
          </cell>
          <cell r="B36923" t="str">
            <v>TUBO FLEXIVEL CURTO INOX</v>
          </cell>
          <cell r="C36923" t="str">
            <v>UM</v>
          </cell>
        </row>
        <row r="36924">
          <cell r="A36924" t="str">
            <v>DT9559000</v>
          </cell>
          <cell r="B36924" t="str">
            <v>TUBO DIANTEIRO VOLVO</v>
          </cell>
          <cell r="C36924" t="str">
            <v>UM</v>
          </cell>
        </row>
        <row r="36925">
          <cell r="A36925" t="str">
            <v>DT9560000</v>
          </cell>
          <cell r="B36925" t="str">
            <v>TUBO INTERMEDIARIO VOLVO</v>
          </cell>
          <cell r="C36925" t="str">
            <v>UM</v>
          </cell>
        </row>
        <row r="36926">
          <cell r="A36926" t="str">
            <v>DT9561000</v>
          </cell>
          <cell r="B36926" t="str">
            <v>TUBO FLEXIVEL GALV VOLVO</v>
          </cell>
          <cell r="C36926" t="str">
            <v>UM</v>
          </cell>
        </row>
        <row r="36927">
          <cell r="A36927" t="str">
            <v>DT9562000</v>
          </cell>
          <cell r="B36927" t="str">
            <v>TUBO ENTRADA SILENCIOSO</v>
          </cell>
          <cell r="C36927" t="str">
            <v>UM</v>
          </cell>
        </row>
        <row r="36928">
          <cell r="A36928" t="str">
            <v>DT9563000</v>
          </cell>
          <cell r="B36928" t="str">
            <v>SILENCIOSO VOLVO NH</v>
          </cell>
          <cell r="C36928" t="str">
            <v>UM</v>
          </cell>
        </row>
        <row r="36929">
          <cell r="A36929" t="str">
            <v>DT956300F</v>
          </cell>
          <cell r="B36929" t="str">
            <v>SILENCIOSO VOLVO EDC 8128397</v>
          </cell>
          <cell r="C36929" t="str">
            <v>UM</v>
          </cell>
        </row>
        <row r="36930">
          <cell r="A36930" t="str">
            <v>DT9564000</v>
          </cell>
          <cell r="B36930" t="str">
            <v>TUBO SAIDA</v>
          </cell>
          <cell r="C36930" t="str">
            <v>UM</v>
          </cell>
        </row>
        <row r="36931">
          <cell r="A36931" t="str">
            <v>DT9566000</v>
          </cell>
          <cell r="B36931" t="str">
            <v>SILENCIOSO VOLKS 2RK</v>
          </cell>
          <cell r="C36931" t="str">
            <v>UM</v>
          </cell>
        </row>
        <row r="36932">
          <cell r="A36932" t="str">
            <v>DT9567000</v>
          </cell>
          <cell r="B36932" t="str">
            <v>TUBO DIANTEIRO 12.180/14.180</v>
          </cell>
          <cell r="C36932" t="str">
            <v>UM</v>
          </cell>
        </row>
        <row r="36933">
          <cell r="A36933" t="str">
            <v>DT9568000</v>
          </cell>
          <cell r="B36933" t="str">
            <v>TUBO DIANTEIRO 14.150</v>
          </cell>
          <cell r="C36933" t="str">
            <v>UM</v>
          </cell>
        </row>
        <row r="36934">
          <cell r="A36934" t="str">
            <v>DT9569000</v>
          </cell>
          <cell r="B36934" t="str">
            <v>TUBO DIANTEIRO 14.200</v>
          </cell>
          <cell r="C36934" t="str">
            <v>UM</v>
          </cell>
        </row>
        <row r="36935">
          <cell r="A36935" t="str">
            <v>DT9570000</v>
          </cell>
          <cell r="B36935" t="str">
            <v>SILENCIOSO 14.150</v>
          </cell>
          <cell r="C36935" t="str">
            <v>UM</v>
          </cell>
        </row>
        <row r="36936">
          <cell r="A36936" t="str">
            <v>DT9571000</v>
          </cell>
          <cell r="B36936" t="str">
            <v>SILENCIOSO VOLKS TAF 253 121</v>
          </cell>
          <cell r="C36936" t="str">
            <v>UM</v>
          </cell>
        </row>
        <row r="36937">
          <cell r="A36937" t="str">
            <v>DT9573000</v>
          </cell>
          <cell r="B36937" t="str">
            <v>TUBO DIANTEIRO</v>
          </cell>
          <cell r="C36937" t="str">
            <v>UM</v>
          </cell>
        </row>
        <row r="36938">
          <cell r="A36938" t="str">
            <v>DT9575000</v>
          </cell>
          <cell r="B36938" t="str">
            <v>TUBO INTERMEDIARIO</v>
          </cell>
          <cell r="C36938" t="str">
            <v>UM</v>
          </cell>
        </row>
        <row r="36939">
          <cell r="A36939" t="str">
            <v>DT957500F</v>
          </cell>
          <cell r="B36939" t="str">
            <v>TUBO INTERMEDIARIO 2TO 253 173C</v>
          </cell>
          <cell r="C36939" t="str">
            <v>UM</v>
          </cell>
        </row>
        <row r="36940">
          <cell r="A36940" t="str">
            <v>DT9576000</v>
          </cell>
          <cell r="B36940" t="str">
            <v>SILENCIOSO</v>
          </cell>
          <cell r="C36940" t="str">
            <v>UM</v>
          </cell>
        </row>
        <row r="36941">
          <cell r="A36941" t="str">
            <v>DT9577000</v>
          </cell>
          <cell r="B36941" t="str">
            <v>SILENCIOSO</v>
          </cell>
          <cell r="C36941" t="str">
            <v>UM</v>
          </cell>
        </row>
        <row r="36942">
          <cell r="A36942" t="str">
            <v>DT9578000</v>
          </cell>
          <cell r="B36942" t="str">
            <v>TUBO TRASEIRO</v>
          </cell>
          <cell r="C36942" t="str">
            <v>UM</v>
          </cell>
        </row>
        <row r="36943">
          <cell r="A36943" t="str">
            <v>DT9579000</v>
          </cell>
          <cell r="B36943" t="str">
            <v>TUBO TRASEIRO</v>
          </cell>
          <cell r="C36943" t="str">
            <v>UM</v>
          </cell>
        </row>
        <row r="36944">
          <cell r="A36944" t="str">
            <v>DT9580000</v>
          </cell>
          <cell r="B36944" t="str">
            <v>TUBO TRASEIRO</v>
          </cell>
          <cell r="C36944" t="str">
            <v>UM</v>
          </cell>
        </row>
        <row r="36945">
          <cell r="A36945" t="str">
            <v>DT9581000</v>
          </cell>
          <cell r="B36945" t="str">
            <v>TUBO TRASEIRO</v>
          </cell>
          <cell r="C36945" t="str">
            <v>UM</v>
          </cell>
        </row>
        <row r="36946">
          <cell r="A36946" t="str">
            <v>DT9582000</v>
          </cell>
          <cell r="B36946" t="str">
            <v>TUBO DIANTEIRO</v>
          </cell>
          <cell r="C36946" t="str">
            <v>UM</v>
          </cell>
        </row>
        <row r="36947">
          <cell r="A36947" t="str">
            <v>DT9584000</v>
          </cell>
          <cell r="B36947" t="str">
            <v>TUBO DIANTEIRO</v>
          </cell>
          <cell r="C36947" t="str">
            <v>UM</v>
          </cell>
        </row>
        <row r="36948">
          <cell r="A36948" t="str">
            <v>DT9585000</v>
          </cell>
          <cell r="B36948" t="str">
            <v>SILENCIOSO</v>
          </cell>
          <cell r="C36948" t="str">
            <v>UM</v>
          </cell>
        </row>
        <row r="36949">
          <cell r="A36949" t="str">
            <v>DT9586000</v>
          </cell>
          <cell r="B36949" t="str">
            <v>TUBO TRASEIRO LONGO</v>
          </cell>
          <cell r="C36949" t="str">
            <v>UM</v>
          </cell>
        </row>
        <row r="36950">
          <cell r="A36950" t="str">
            <v>DT9587000</v>
          </cell>
          <cell r="B36950" t="str">
            <v>TUBO TRASEIRO CURTO</v>
          </cell>
          <cell r="C36950" t="str">
            <v>UM</v>
          </cell>
        </row>
        <row r="36951">
          <cell r="A36951" t="str">
            <v>DT9588000</v>
          </cell>
          <cell r="B36951" t="str">
            <v>TUBO DIANTEIRO</v>
          </cell>
          <cell r="C36951" t="str">
            <v>UM</v>
          </cell>
        </row>
        <row r="36952">
          <cell r="A36952" t="str">
            <v>DT9589000</v>
          </cell>
          <cell r="B36952" t="str">
            <v>SILENCIOSO C/ PONTEIRA</v>
          </cell>
          <cell r="C36952" t="str">
            <v>UM</v>
          </cell>
        </row>
        <row r="36953">
          <cell r="A36953" t="str">
            <v>DT9590000</v>
          </cell>
          <cell r="B36953" t="str">
            <v>SILENCIOSO S/ PONTEIRA</v>
          </cell>
          <cell r="C36953" t="str">
            <v>UM</v>
          </cell>
        </row>
        <row r="36954">
          <cell r="A36954" t="str">
            <v>DT9591000</v>
          </cell>
          <cell r="B36954" t="str">
            <v>TUBO DIANTEIRO FORD BF5T5245AB</v>
          </cell>
          <cell r="C36954" t="str">
            <v>UM</v>
          </cell>
        </row>
        <row r="36955">
          <cell r="A36955" t="str">
            <v>DT9592000</v>
          </cell>
          <cell r="B36955" t="str">
            <v>TUBO INTERMEDIARIO</v>
          </cell>
          <cell r="C36955" t="str">
            <v>UM</v>
          </cell>
        </row>
        <row r="36956">
          <cell r="A36956" t="str">
            <v>DT9593000</v>
          </cell>
          <cell r="B36956" t="str">
            <v>SILENCIOSO</v>
          </cell>
          <cell r="C36956" t="str">
            <v>UM</v>
          </cell>
        </row>
        <row r="36957">
          <cell r="A36957" t="str">
            <v>DT9594000</v>
          </cell>
          <cell r="B36957" t="str">
            <v>TUBO INTERMEDIARIO</v>
          </cell>
          <cell r="C36957" t="str">
            <v>UM</v>
          </cell>
        </row>
        <row r="36958">
          <cell r="A36958" t="str">
            <v>DT9595000</v>
          </cell>
          <cell r="B36958" t="str">
            <v>TUBO INTERMEDIARIO 2SK 253 105</v>
          </cell>
          <cell r="C36958" t="str">
            <v>UM</v>
          </cell>
        </row>
        <row r="36959">
          <cell r="A36959" t="str">
            <v>DT9596000</v>
          </cell>
          <cell r="B36959" t="str">
            <v>SILENCIOSO</v>
          </cell>
          <cell r="C36959" t="str">
            <v>UM</v>
          </cell>
        </row>
        <row r="36960">
          <cell r="A36960" t="str">
            <v>DT9597000</v>
          </cell>
          <cell r="B36960" t="str">
            <v>TUBO INTERMEDIARIO</v>
          </cell>
          <cell r="C36960" t="str">
            <v>UM</v>
          </cell>
        </row>
        <row r="36961">
          <cell r="A36961" t="str">
            <v>DT959700F</v>
          </cell>
          <cell r="B36961" t="str">
            <v>TUBO INTERMEDIARIO XC455A212KA</v>
          </cell>
          <cell r="C36961" t="str">
            <v>UM</v>
          </cell>
        </row>
        <row r="36962">
          <cell r="A36962" t="str">
            <v>DT9598000</v>
          </cell>
          <cell r="B36962" t="str">
            <v>TUBO DIANTEIRO FORD</v>
          </cell>
          <cell r="C36962" t="str">
            <v>UM</v>
          </cell>
        </row>
        <row r="36963">
          <cell r="A36963" t="str">
            <v>DT959800F</v>
          </cell>
          <cell r="B36963" t="str">
            <v>TUBO DIANTEIRO FORD 98HU 5245 AA</v>
          </cell>
          <cell r="C36963" t="str">
            <v>UM</v>
          </cell>
        </row>
        <row r="36964">
          <cell r="A36964" t="str">
            <v>DT9600000</v>
          </cell>
          <cell r="B36964" t="str">
            <v>TUBO DIANTEIRO FORD</v>
          </cell>
          <cell r="C36964" t="str">
            <v>UM</v>
          </cell>
        </row>
        <row r="36965">
          <cell r="A36965" t="str">
            <v>DT960000F</v>
          </cell>
          <cell r="B36965" t="str">
            <v>TUBO DIANTEIRO FORD YC455246AA</v>
          </cell>
          <cell r="C36965" t="str">
            <v>UM</v>
          </cell>
        </row>
        <row r="36966">
          <cell r="A36966" t="str">
            <v>DT9601000</v>
          </cell>
          <cell r="B36966" t="str">
            <v>TUBO EXTENSAO CURTO</v>
          </cell>
          <cell r="C36966" t="str">
            <v>UM</v>
          </cell>
        </row>
        <row r="36967">
          <cell r="A36967" t="str">
            <v>DT960100F</v>
          </cell>
          <cell r="B36967" t="str">
            <v>TUBO EXTENSAO CURTO YC455A212AA</v>
          </cell>
          <cell r="C36967" t="str">
            <v>UM</v>
          </cell>
        </row>
        <row r="36968">
          <cell r="A36968" t="str">
            <v>DT9603000</v>
          </cell>
          <cell r="B36968" t="str">
            <v>TUBO INTERMEDIARIO 98HU5A212AA</v>
          </cell>
          <cell r="C36968" t="str">
            <v>UM</v>
          </cell>
        </row>
        <row r="36969">
          <cell r="A36969" t="str">
            <v>DT9608000</v>
          </cell>
          <cell r="B36969" t="str">
            <v>TUBO DIANTEIRO COM FREIO MOTOR</v>
          </cell>
          <cell r="C36969" t="str">
            <v>UM</v>
          </cell>
        </row>
        <row r="36970">
          <cell r="A36970" t="str">
            <v>DT9609000</v>
          </cell>
          <cell r="B36970" t="str">
            <v>TUBO DIANTEIRO SEM FREIO MOTOR</v>
          </cell>
          <cell r="C36970" t="str">
            <v>UM</v>
          </cell>
        </row>
        <row r="36971">
          <cell r="A36971" t="str">
            <v>DT9610000</v>
          </cell>
          <cell r="B36971" t="str">
            <v>TUBO INTERMEDIARIO MAIOR</v>
          </cell>
          <cell r="C36971" t="str">
            <v>UM</v>
          </cell>
        </row>
        <row r="36972">
          <cell r="A36972" t="str">
            <v>DT9611000</v>
          </cell>
          <cell r="B36972" t="str">
            <v>TUBO INTERMEDIARIO MENOR</v>
          </cell>
          <cell r="C36972" t="str">
            <v>UM</v>
          </cell>
        </row>
        <row r="36973">
          <cell r="A36973" t="str">
            <v>DT9612000</v>
          </cell>
          <cell r="B36973" t="str">
            <v>SILENCIOSO</v>
          </cell>
          <cell r="C36973" t="str">
            <v>UM</v>
          </cell>
        </row>
        <row r="36974">
          <cell r="A36974" t="str">
            <v>DT9613000</v>
          </cell>
          <cell r="B36974" t="str">
            <v>TUBO TRASEIRO</v>
          </cell>
          <cell r="C36974" t="str">
            <v>UM</v>
          </cell>
        </row>
        <row r="36975">
          <cell r="A36975" t="str">
            <v>DT9615000</v>
          </cell>
          <cell r="B36975" t="str">
            <v>TUBO DE EXTENSAO 2</v>
          </cell>
          <cell r="C36975" t="str">
            <v>UM</v>
          </cell>
        </row>
        <row r="36976">
          <cell r="A36976" t="str">
            <v>DT961500F</v>
          </cell>
          <cell r="B36976" t="str">
            <v>TUBO DE EXTENSAO 2C455A212AA</v>
          </cell>
          <cell r="C36976" t="str">
            <v>UM</v>
          </cell>
        </row>
        <row r="36977">
          <cell r="A36977" t="str">
            <v>DT9616000</v>
          </cell>
          <cell r="B36977" t="str">
            <v>TUBO INTERMEDIARIO</v>
          </cell>
          <cell r="C36977" t="str">
            <v>UM</v>
          </cell>
        </row>
        <row r="36978">
          <cell r="A36978" t="str">
            <v>DT9618000</v>
          </cell>
          <cell r="B36978" t="str">
            <v>TUBO INTERMEDIARIO</v>
          </cell>
          <cell r="C36978" t="str">
            <v>UM</v>
          </cell>
        </row>
        <row r="36979">
          <cell r="A36979" t="str">
            <v>DT9619000</v>
          </cell>
          <cell r="B36979" t="str">
            <v>TUBO FLEXIVEL METµLICO</v>
          </cell>
          <cell r="C36979" t="str">
            <v>UM</v>
          </cell>
        </row>
        <row r="36980">
          <cell r="A36980" t="str">
            <v>DT9620000</v>
          </cell>
          <cell r="B36980" t="str">
            <v>TUBO DIANTEIRO</v>
          </cell>
          <cell r="C36980" t="str">
            <v>UM</v>
          </cell>
        </row>
        <row r="36981">
          <cell r="A36981" t="str">
            <v>DT9621000</v>
          </cell>
          <cell r="B36981" t="str">
            <v>TUBO DIANTEIRO</v>
          </cell>
          <cell r="C36981" t="str">
            <v>UM</v>
          </cell>
        </row>
        <row r="36982">
          <cell r="A36982" t="str">
            <v>DT9622000</v>
          </cell>
          <cell r="B36982" t="str">
            <v>TUBO FLEXIVEL</v>
          </cell>
          <cell r="C36982" t="str">
            <v>UM</v>
          </cell>
        </row>
        <row r="36983">
          <cell r="A36983" t="str">
            <v>DT9631000</v>
          </cell>
          <cell r="B36983" t="str">
            <v>TUBO DE ESCAPE</v>
          </cell>
          <cell r="C36983" t="str">
            <v>UM</v>
          </cell>
        </row>
        <row r="36984">
          <cell r="A36984" t="str">
            <v>DT9632000</v>
          </cell>
          <cell r="B36984" t="str">
            <v>TUBO DE ESCAPE</v>
          </cell>
          <cell r="C36984" t="str">
            <v>UM</v>
          </cell>
        </row>
        <row r="36985">
          <cell r="A36985" t="str">
            <v>DT9633000</v>
          </cell>
          <cell r="B36985" t="str">
            <v>TUBO DE ESCAPE</v>
          </cell>
          <cell r="C36985" t="str">
            <v>UM</v>
          </cell>
        </row>
        <row r="36986">
          <cell r="A36986" t="str">
            <v>DT9641000</v>
          </cell>
          <cell r="B36986" t="str">
            <v>TUBO MOTOR VOLVO NH/FH</v>
          </cell>
          <cell r="C36986" t="str">
            <v>UM</v>
          </cell>
        </row>
        <row r="36987">
          <cell r="A36987" t="str">
            <v>DT9649000</v>
          </cell>
          <cell r="B36987" t="str">
            <v>SILENCIOSO BOIADEIRO MB</v>
          </cell>
          <cell r="C36987" t="str">
            <v>UM</v>
          </cell>
        </row>
        <row r="36988">
          <cell r="A36988" t="str">
            <v>DT964900F</v>
          </cell>
          <cell r="B36988" t="str">
            <v>SILENCIOSO BOIADEIRO MB</v>
          </cell>
          <cell r="C36988" t="str">
            <v>UM</v>
          </cell>
        </row>
        <row r="36989">
          <cell r="A36989" t="str">
            <v>DT9664000</v>
          </cell>
          <cell r="B36989" t="str">
            <v>SILENCIOSO OVAL MB 715/915 ACCELO</v>
          </cell>
          <cell r="C36989" t="str">
            <v>UM</v>
          </cell>
        </row>
        <row r="36990">
          <cell r="A36990" t="str">
            <v>DT966400F</v>
          </cell>
          <cell r="B36990" t="str">
            <v>SILENCIOSO OVAL MB 715/915 ACCELO</v>
          </cell>
          <cell r="C36990" t="str">
            <v>UM</v>
          </cell>
        </row>
        <row r="36991">
          <cell r="A36991" t="str">
            <v>DT9673000</v>
          </cell>
          <cell r="B36991" t="str">
            <v>SILENCIOSO COM FILTRO DE PARTICULAS</v>
          </cell>
          <cell r="C36991" t="str">
            <v>UM</v>
          </cell>
        </row>
        <row r="36992">
          <cell r="A36992" t="str">
            <v>DT9683000</v>
          </cell>
          <cell r="B36992" t="str">
            <v>SILENCIOSO ATEGO 4CC REPOSICAO</v>
          </cell>
          <cell r="C36992" t="str">
            <v>UM</v>
          </cell>
        </row>
        <row r="36993">
          <cell r="A36993" t="str">
            <v>DT968300F</v>
          </cell>
          <cell r="B36993" t="str">
            <v>SILENCIOSO ATEGO 4CC REPOSICAO 9584900701</v>
          </cell>
          <cell r="C36993" t="str">
            <v>UM</v>
          </cell>
        </row>
        <row r="36994">
          <cell r="A36994" t="str">
            <v>DT9684000</v>
          </cell>
          <cell r="B36994" t="str">
            <v>SILENCIOSO ATEGO 6CC REPOSICAO</v>
          </cell>
          <cell r="C36994" t="str">
            <v>UM</v>
          </cell>
        </row>
        <row r="36995">
          <cell r="A36995" t="str">
            <v>DT968400F</v>
          </cell>
          <cell r="B36995" t="str">
            <v>SILENCIOSO ATEGO 6CC REPOSICAO 9584900501</v>
          </cell>
          <cell r="C36995" t="str">
            <v>UM</v>
          </cell>
        </row>
        <row r="36996">
          <cell r="A36996" t="str">
            <v>DT9691000</v>
          </cell>
          <cell r="B36996" t="str">
            <v>SILENCIOSO 712C/914C/1215C</v>
          </cell>
          <cell r="C36996" t="str">
            <v>UM</v>
          </cell>
        </row>
        <row r="36997">
          <cell r="A36997" t="str">
            <v>DT969100F</v>
          </cell>
          <cell r="B36997" t="str">
            <v>SILENCIOSO 712C/914C/1215C</v>
          </cell>
          <cell r="C36997" t="str">
            <v>UM</v>
          </cell>
        </row>
        <row r="36998">
          <cell r="A36998" t="str">
            <v>DT9697000</v>
          </cell>
          <cell r="B36998" t="str">
            <v>CINTA DE ESCAPAMENTO MB 712/912/914</v>
          </cell>
          <cell r="C36998" t="str">
            <v>UM</v>
          </cell>
        </row>
        <row r="36999">
          <cell r="A36999" t="str">
            <v>DT9739000</v>
          </cell>
          <cell r="B36999" t="str">
            <v>CINTA DE FIXACAO TUBO MOTOR</v>
          </cell>
          <cell r="C36999" t="str">
            <v>UM</v>
          </cell>
        </row>
        <row r="37000">
          <cell r="A37000" t="str">
            <v>DT9741000</v>
          </cell>
          <cell r="B37000" t="str">
            <v>ABRACADEIRA</v>
          </cell>
          <cell r="C37000" t="str">
            <v>UM</v>
          </cell>
        </row>
        <row r="37001">
          <cell r="A37001" t="str">
            <v>DT9772000</v>
          </cell>
          <cell r="B37001" t="str">
            <v>PASSARELA</v>
          </cell>
          <cell r="C37001" t="str">
            <v>UM</v>
          </cell>
        </row>
        <row r="37002">
          <cell r="A37002" t="str">
            <v>DT9774000</v>
          </cell>
          <cell r="B37002" t="str">
            <v>SILENCIOSO CARGO</v>
          </cell>
          <cell r="C37002" t="str">
            <v>UM</v>
          </cell>
        </row>
        <row r="37003">
          <cell r="A37003" t="str">
            <v>DT977400F</v>
          </cell>
          <cell r="B37003" t="str">
            <v>SILENCIOSO CARGO 2422</v>
          </cell>
          <cell r="C37003" t="str">
            <v>UM</v>
          </cell>
        </row>
        <row r="37004">
          <cell r="A37004" t="str">
            <v>DT9778000</v>
          </cell>
          <cell r="B37004" t="str">
            <v>CHAPA PROTECAO SUP CONTRA O CALOR</v>
          </cell>
          <cell r="C37004" t="str">
            <v>UM</v>
          </cell>
        </row>
        <row r="37005">
          <cell r="A37005" t="str">
            <v>DT9779000</v>
          </cell>
          <cell r="B37005" t="str">
            <v>TERMINAL ESCAPAMENTO (SUPLAY)</v>
          </cell>
          <cell r="C37005" t="str">
            <v>UM</v>
          </cell>
        </row>
        <row r="37006">
          <cell r="A37006" t="str">
            <v>DT9782000</v>
          </cell>
          <cell r="B37006" t="str">
            <v>PARALAMA TRASEIRO DIR. ESQ. VOLVO</v>
          </cell>
          <cell r="C37006" t="str">
            <v>UM</v>
          </cell>
        </row>
        <row r="37007">
          <cell r="A37007" t="str">
            <v>DT08010EP</v>
          </cell>
          <cell r="B37007" t="str">
            <v>ESTRUTURA DA CABINE PINTADA</v>
          </cell>
          <cell r="C37007" t="str">
            <v>UM</v>
          </cell>
        </row>
        <row r="37008">
          <cell r="A37008">
            <v>709780010</v>
          </cell>
          <cell r="B37008" t="str">
            <v>FOLHA EXTERNA CAPÔ MARRUÁ</v>
          </cell>
          <cell r="C37008" t="str">
            <v>UM</v>
          </cell>
        </row>
        <row r="37009">
          <cell r="A37009" t="str">
            <v>70978508D</v>
          </cell>
          <cell r="B37009" t="str">
            <v>REFORÇO DO TRINCO PORTA DIANT DIR MARRUÁ</v>
          </cell>
          <cell r="C37009" t="str">
            <v>UM</v>
          </cell>
        </row>
        <row r="37010">
          <cell r="A37010">
            <v>709780020</v>
          </cell>
          <cell r="B37010" t="str">
            <v>FOLHA INTERNA CAPÔ MARRUÁ</v>
          </cell>
          <cell r="C37010" t="str">
            <v>UM</v>
          </cell>
        </row>
        <row r="37011">
          <cell r="A37011">
            <v>709780030</v>
          </cell>
          <cell r="B37011" t="str">
            <v>REFORCO TRINCO DO CAPÔ MARRUÁ</v>
          </cell>
          <cell r="C37011" t="str">
            <v>UM</v>
          </cell>
        </row>
        <row r="37012">
          <cell r="A37012">
            <v>709780040</v>
          </cell>
          <cell r="B37012" t="str">
            <v>BLANK REFORCOS DOBRADICA CAPÔ MARRUÁ</v>
          </cell>
          <cell r="C37012" t="str">
            <v>UM</v>
          </cell>
        </row>
        <row r="37013">
          <cell r="A37013" t="str">
            <v>IMOB39231090</v>
          </cell>
          <cell r="B37013" t="str">
            <v>CONTAINER</v>
          </cell>
          <cell r="C37013" t="str">
            <v>UM</v>
          </cell>
        </row>
        <row r="37014">
          <cell r="A37014" t="str">
            <v>IMOB39235000</v>
          </cell>
          <cell r="B37014" t="str">
            <v>TAMPA</v>
          </cell>
          <cell r="C37014" t="str">
            <v>UM</v>
          </cell>
        </row>
        <row r="37015">
          <cell r="A37015">
            <v>107987000</v>
          </cell>
          <cell r="B37015" t="str">
            <v>CLIPE MOLA INOX</v>
          </cell>
          <cell r="C37015" t="str">
            <v>UM</v>
          </cell>
        </row>
        <row r="37016">
          <cell r="A37016">
            <v>107427018</v>
          </cell>
          <cell r="B37016" t="str">
            <v>SUPORTE TRASEIRO CACAMBA P/ DUMPER - 001.03.023</v>
          </cell>
          <cell r="C37016" t="str">
            <v>UM</v>
          </cell>
        </row>
        <row r="37017">
          <cell r="A37017">
            <v>107590320</v>
          </cell>
          <cell r="B37017" t="str">
            <v>DISTANCIADOR ASSENTAMENTO CILINDRO P/ DUMPER - 001.07.054</v>
          </cell>
          <cell r="C37017" t="str">
            <v>UM</v>
          </cell>
        </row>
        <row r="37018">
          <cell r="A37018">
            <v>107590050</v>
          </cell>
          <cell r="B37018" t="str">
            <v>ANCORAGEM CILINDRO CARREGADOR P/ DUMPER - 001.16.006</v>
          </cell>
          <cell r="C37018" t="str">
            <v>UM</v>
          </cell>
        </row>
        <row r="37019">
          <cell r="A37019">
            <v>107590070</v>
          </cell>
          <cell r="B37019" t="str">
            <v>ALARGADOR ANCORAGEM CONCHA P/ DUMPER - 001.16.010</v>
          </cell>
          <cell r="C37019" t="str">
            <v>UM</v>
          </cell>
        </row>
        <row r="37020">
          <cell r="A37020" t="str">
            <v>DD84138100</v>
          </cell>
          <cell r="B37020" t="str">
            <v>OUTRAS BOMBAS P/LIQUIDO</v>
          </cell>
          <cell r="C37020" t="str">
            <v>UM</v>
          </cell>
        </row>
        <row r="37021">
          <cell r="A37021" t="str">
            <v>80517600D</v>
          </cell>
          <cell r="B37021" t="str">
            <v>ESPELHO RETROVISOR DIR. STRALIS</v>
          </cell>
          <cell r="C37021" t="str">
            <v>UM</v>
          </cell>
        </row>
        <row r="37022">
          <cell r="A37022" t="str">
            <v>80517600E</v>
          </cell>
          <cell r="B37022" t="str">
            <v>ESPELHO RETROVISOR ESQ. STRALIS</v>
          </cell>
          <cell r="C37022" t="str">
            <v>UM</v>
          </cell>
        </row>
        <row r="37023">
          <cell r="A37023" t="str">
            <v>8051760DF</v>
          </cell>
          <cell r="B37023" t="str">
            <v>ESPELHO RETROVISOR DIR. STRALIS</v>
          </cell>
          <cell r="C37023" t="str">
            <v>UM</v>
          </cell>
        </row>
        <row r="37024">
          <cell r="A37024" t="str">
            <v>11517600D</v>
          </cell>
          <cell r="B37024" t="str">
            <v>ESPELHO RETROVISOR DIR. STRALIS</v>
          </cell>
          <cell r="C37024" t="str">
            <v>UM</v>
          </cell>
        </row>
        <row r="37025">
          <cell r="A37025" t="str">
            <v>11517600E</v>
          </cell>
          <cell r="B37025" t="str">
            <v>ESPELHO RETROVISOR ESQ. STRALIS</v>
          </cell>
          <cell r="C37025" t="str">
            <v>UM</v>
          </cell>
        </row>
        <row r="37026">
          <cell r="A37026" t="str">
            <v>8051760EF</v>
          </cell>
          <cell r="B37026" t="str">
            <v>ESPELHO RETROVISOR ESQ. STRALIS</v>
          </cell>
          <cell r="C37026" t="str">
            <v>UM</v>
          </cell>
        </row>
        <row r="37027">
          <cell r="A37027">
            <v>706317000</v>
          </cell>
          <cell r="B37027" t="str">
            <v>DEGRAU - 80023004</v>
          </cell>
          <cell r="C37027" t="str">
            <v>UM</v>
          </cell>
        </row>
        <row r="37028">
          <cell r="A37028">
            <v>706317010</v>
          </cell>
          <cell r="B37028" t="str">
            <v>DEGRAU (EXTERNO) - 80023004</v>
          </cell>
          <cell r="C37028" t="str">
            <v>UM</v>
          </cell>
        </row>
        <row r="37029">
          <cell r="A37029">
            <v>806318000</v>
          </cell>
          <cell r="B37029" t="str">
            <v>DEGRAU P/ GUINDASTE - 80023064</v>
          </cell>
          <cell r="C37029" t="str">
            <v>UM</v>
          </cell>
        </row>
        <row r="37030">
          <cell r="A37030">
            <v>706318000</v>
          </cell>
          <cell r="B37030" t="str">
            <v>DEGRAU - 80023064</v>
          </cell>
          <cell r="C37030" t="str">
            <v>UM</v>
          </cell>
        </row>
        <row r="37031">
          <cell r="A37031">
            <v>706318010</v>
          </cell>
          <cell r="B37031" t="str">
            <v>DEGRAU (EXTERNO) - 80023064</v>
          </cell>
          <cell r="C37031" t="str">
            <v>UM</v>
          </cell>
        </row>
        <row r="37032">
          <cell r="A37032" t="str">
            <v>TESTE STARA</v>
          </cell>
          <cell r="B37032" t="str">
            <v>RESERVATORIO DE AR 40L - 929 (Stara)</v>
          </cell>
          <cell r="C37032" t="str">
            <v>UM</v>
          </cell>
        </row>
        <row r="37033">
          <cell r="A37033">
            <v>806319000</v>
          </cell>
          <cell r="B37033" t="str">
            <v>DEGRAU P/ GUINDASTE - 80062662</v>
          </cell>
          <cell r="C37033" t="str">
            <v>UM</v>
          </cell>
        </row>
        <row r="37034">
          <cell r="A37034">
            <v>706319010</v>
          </cell>
          <cell r="B37034" t="str">
            <v>DEGRAU P/ GUINDASTE (EXTERNO) - 80024956</v>
          </cell>
          <cell r="C37034" t="str">
            <v>UM</v>
          </cell>
        </row>
        <row r="37035">
          <cell r="A37035">
            <v>706319000</v>
          </cell>
          <cell r="B37035" t="str">
            <v>DEGRAU - 80024956</v>
          </cell>
          <cell r="C37035" t="str">
            <v>UM</v>
          </cell>
        </row>
        <row r="37036">
          <cell r="A37036">
            <v>806320000</v>
          </cell>
          <cell r="B37036" t="str">
            <v>DEGRAU P/ GUINDASTE - 80024992</v>
          </cell>
          <cell r="C37036" t="str">
            <v>UM</v>
          </cell>
        </row>
        <row r="37037">
          <cell r="A37037">
            <v>706320000</v>
          </cell>
          <cell r="B37037" t="str">
            <v>DEGRAU - 80024992</v>
          </cell>
          <cell r="C37037" t="str">
            <v>UM</v>
          </cell>
        </row>
        <row r="37038">
          <cell r="A37038">
            <v>706320010</v>
          </cell>
          <cell r="B37038" t="str">
            <v>DEGRAU (EXTERNO) - 80024992</v>
          </cell>
          <cell r="C37038" t="str">
            <v>UM</v>
          </cell>
        </row>
        <row r="37039">
          <cell r="A37039">
            <v>806321000</v>
          </cell>
          <cell r="B37039" t="str">
            <v>DEGRAU P/ GUINDASTE - 80031609</v>
          </cell>
          <cell r="C37039" t="str">
            <v>UM</v>
          </cell>
        </row>
        <row r="37040">
          <cell r="A37040">
            <v>706321010</v>
          </cell>
          <cell r="B37040" t="str">
            <v>DEGRAU P/ GUINDASTE (EXTERNO) - 80031609</v>
          </cell>
          <cell r="C37040" t="str">
            <v>UM</v>
          </cell>
        </row>
        <row r="37041">
          <cell r="A37041">
            <v>650158000</v>
          </cell>
          <cell r="B37041" t="str">
            <v>SACO DE LIXO PLASTICO 100 LTS</v>
          </cell>
          <cell r="C37041" t="str">
            <v>UM</v>
          </cell>
        </row>
        <row r="37042">
          <cell r="A37042">
            <v>650159000</v>
          </cell>
          <cell r="B37042" t="str">
            <v>SACO DE LIXO PLASTICO 20 LTS</v>
          </cell>
          <cell r="C37042" t="str">
            <v>UM</v>
          </cell>
        </row>
        <row r="37043">
          <cell r="A37043">
            <v>706321000</v>
          </cell>
          <cell r="B37043" t="str">
            <v>DEGRAU - 80031609</v>
          </cell>
          <cell r="C37043" t="str">
            <v>UM</v>
          </cell>
        </row>
        <row r="37044">
          <cell r="A37044">
            <v>650160000</v>
          </cell>
          <cell r="B37044" t="str">
            <v>ALCOOL LIQUIDO 96º</v>
          </cell>
          <cell r="C37044" t="str">
            <v>L</v>
          </cell>
        </row>
        <row r="37045">
          <cell r="A37045">
            <v>109930000</v>
          </cell>
          <cell r="B37045" t="str">
            <v>CHAPA DE ACO 4,75mm FQ 1500 x 2300 - SAE 1010/20</v>
          </cell>
          <cell r="C37045" t="str">
            <v>KG</v>
          </cell>
        </row>
        <row r="37046">
          <cell r="A37046">
            <v>807844000</v>
          </cell>
          <cell r="B37046" t="str">
            <v>TAMPA DO TANQUE DE CARGA - CP04968</v>
          </cell>
          <cell r="C37046" t="str">
            <v>UM</v>
          </cell>
        </row>
        <row r="37047">
          <cell r="A37047">
            <v>707844000</v>
          </cell>
          <cell r="B37047" t="str">
            <v>BLANK TAMPA DO TANQUE</v>
          </cell>
          <cell r="C37047" t="str">
            <v>UM</v>
          </cell>
        </row>
        <row r="37048">
          <cell r="A37048">
            <v>806322000</v>
          </cell>
          <cell r="B37048" t="str">
            <v>SUPORTE DE MONTAGEM FILTRO DE AR P/ GUINDASTE - 80023169</v>
          </cell>
          <cell r="C37048" t="str">
            <v>UM</v>
          </cell>
        </row>
        <row r="37049">
          <cell r="A37049">
            <v>806323000</v>
          </cell>
          <cell r="B37049" t="str">
            <v>LIGACAO DE RADIADOR P/ GUINDASTE - 80022231</v>
          </cell>
          <cell r="C37049" t="str">
            <v>UM</v>
          </cell>
        </row>
        <row r="37050">
          <cell r="A37050">
            <v>806324000</v>
          </cell>
          <cell r="B37050" t="str">
            <v>PLACA DE COBERTURA DA BATERIA P/ GUINDASTE - 80023514</v>
          </cell>
          <cell r="C37050" t="str">
            <v>UM</v>
          </cell>
        </row>
        <row r="37051">
          <cell r="A37051">
            <v>806325000</v>
          </cell>
          <cell r="B37051" t="str">
            <v>LIGACAO CAC P/ GUINDASTE - 80022440</v>
          </cell>
          <cell r="C37051" t="str">
            <v>UM</v>
          </cell>
        </row>
        <row r="37052">
          <cell r="A37052">
            <v>806326000</v>
          </cell>
          <cell r="B37052" t="str">
            <v xml:space="preserve"> PLACA DE ESPERA P/ BAIXO DA BATERIA P/ GUINDASTE - 80023515</v>
          </cell>
          <cell r="C37052" t="str">
            <v>UM</v>
          </cell>
        </row>
        <row r="37053">
          <cell r="A37053">
            <v>806327000</v>
          </cell>
          <cell r="B37053" t="str">
            <v>SUPORTE MONTAGEM DO DECK P/ GUINDASTE - 80049223</v>
          </cell>
          <cell r="C37053" t="str">
            <v>UM</v>
          </cell>
        </row>
        <row r="37054">
          <cell r="A37054">
            <v>806328000</v>
          </cell>
          <cell r="B37054" t="str">
            <v>DEGRAU INNER P/ GUINDASTE - 80049496</v>
          </cell>
          <cell r="C37054" t="str">
            <v>UM</v>
          </cell>
        </row>
        <row r="37055">
          <cell r="A37055">
            <v>806329000</v>
          </cell>
          <cell r="B37055" t="str">
            <v>CANTONEIRA 2" MANITOWOC P/ GUINDASTE - 4174110104</v>
          </cell>
          <cell r="C37055" t="str">
            <v>UM</v>
          </cell>
        </row>
        <row r="37056">
          <cell r="A37056">
            <v>806330000</v>
          </cell>
          <cell r="B37056" t="str">
            <v>TAMPA FRONTAL P/ GUINDASTE - 4174110179</v>
          </cell>
          <cell r="C37056" t="str">
            <v>UM</v>
          </cell>
        </row>
        <row r="37057">
          <cell r="A37057">
            <v>806331000</v>
          </cell>
          <cell r="B37057" t="str">
            <v>CALCO DA PLACA P/ GUINDASTE - 6705170804</v>
          </cell>
          <cell r="C37057" t="str">
            <v>UM</v>
          </cell>
        </row>
        <row r="37058">
          <cell r="A37058">
            <v>806332000</v>
          </cell>
          <cell r="B37058" t="str">
            <v>DECK EM ANGULO P/ GUINDASTE - 4189110127</v>
          </cell>
          <cell r="C37058" t="str">
            <v>UM</v>
          </cell>
        </row>
        <row r="37059">
          <cell r="A37059">
            <v>806333000</v>
          </cell>
          <cell r="B37059" t="str">
            <v>MONTAGEM EM ANGULO P/ GUINDASTE - 4189810012</v>
          </cell>
          <cell r="C37059" t="str">
            <v>UM</v>
          </cell>
        </row>
        <row r="37060">
          <cell r="A37060">
            <v>806334000</v>
          </cell>
          <cell r="B37060" t="str">
            <v>PLACA DE LIGACAO P/ GUINDASTE - 6705170459</v>
          </cell>
          <cell r="C37060" t="str">
            <v>UM</v>
          </cell>
        </row>
        <row r="37061">
          <cell r="A37061">
            <v>806335000</v>
          </cell>
          <cell r="B37061" t="str">
            <v>BANDEJA TRASEIRA SOLDADA  P/ GUINDASTE - 2174110028</v>
          </cell>
          <cell r="C37061" t="str">
            <v>UM</v>
          </cell>
        </row>
        <row r="37062">
          <cell r="A37062">
            <v>706335000</v>
          </cell>
          <cell r="B37062" t="str">
            <v>BANDEJA TRASEIRA</v>
          </cell>
          <cell r="C37062" t="str">
            <v>UM</v>
          </cell>
        </row>
        <row r="37063">
          <cell r="A37063">
            <v>103077000</v>
          </cell>
          <cell r="B37063" t="str">
            <v>PARAFUSO BROCA AB TORX 6,3-14f x 25 ZP</v>
          </cell>
          <cell r="C37063" t="str">
            <v>UM</v>
          </cell>
        </row>
        <row r="37064">
          <cell r="A37064">
            <v>806337000</v>
          </cell>
          <cell r="B37064" t="str">
            <v>CALHA GRADEADA P/ GUINDASTE - 80064561</v>
          </cell>
          <cell r="C37064" t="str">
            <v>UM</v>
          </cell>
        </row>
        <row r="37065">
          <cell r="A37065">
            <v>701159000</v>
          </cell>
          <cell r="B37065" t="str">
            <v>SUPORTE RESERV AGUA 1618/1935   1151 - 384 860 70 14</v>
          </cell>
          <cell r="C37065" t="str">
            <v>UM</v>
          </cell>
        </row>
        <row r="37066">
          <cell r="A37066">
            <v>706329010</v>
          </cell>
          <cell r="B37066" t="str">
            <v>CANTONEIRA 2" (EXTERNO) - 4174110104</v>
          </cell>
          <cell r="C37066" t="str">
            <v>UM</v>
          </cell>
        </row>
        <row r="37067">
          <cell r="A37067">
            <v>706329000</v>
          </cell>
          <cell r="B37067" t="str">
            <v>CANTONEIRA 2"</v>
          </cell>
          <cell r="C37067" t="str">
            <v>UM</v>
          </cell>
        </row>
        <row r="37068">
          <cell r="A37068">
            <v>706335010</v>
          </cell>
          <cell r="B37068" t="str">
            <v>PLACA DE REFORCO</v>
          </cell>
          <cell r="C37068" t="str">
            <v>UM</v>
          </cell>
        </row>
        <row r="37069">
          <cell r="A37069">
            <v>806336000</v>
          </cell>
          <cell r="B37069" t="str">
            <v>BANDEJA FRONTAL SOLDADA P/ GUINDASTE - 2174110029</v>
          </cell>
          <cell r="C37069" t="str">
            <v>UM</v>
          </cell>
        </row>
        <row r="37070">
          <cell r="A37070">
            <v>706336000</v>
          </cell>
          <cell r="B37070" t="str">
            <v>BANDEJA FRONTAL</v>
          </cell>
          <cell r="C37070" t="str">
            <v>UM</v>
          </cell>
        </row>
        <row r="37071">
          <cell r="A37071">
            <v>500328000</v>
          </cell>
          <cell r="B37071" t="str">
            <v>RESPIRADOR 3M 7502 SEMI FACIAL  G</v>
          </cell>
          <cell r="C37071" t="str">
            <v>UM</v>
          </cell>
        </row>
        <row r="37072">
          <cell r="A37072" t="str">
            <v>DD72104910</v>
          </cell>
          <cell r="B37072" t="str">
            <v>LAMIN FERRO/ACO</v>
          </cell>
          <cell r="C37072" t="str">
            <v>UM</v>
          </cell>
        </row>
        <row r="37073">
          <cell r="A37073">
            <v>106336020</v>
          </cell>
          <cell r="B37073" t="str">
            <v>PORCA SOLDA RETANGULAR 3/8" - 16f</v>
          </cell>
          <cell r="C37073" t="str">
            <v>UM</v>
          </cell>
        </row>
        <row r="37074">
          <cell r="A37074">
            <v>806339000</v>
          </cell>
          <cell r="B37074" t="str">
            <v>DEGRAU P/ GUINDASTE - 80054917</v>
          </cell>
          <cell r="C37074" t="str">
            <v>UM</v>
          </cell>
        </row>
        <row r="37075">
          <cell r="A37075">
            <v>706339000</v>
          </cell>
          <cell r="B37075" t="str">
            <v>DEGRAU - 80054917</v>
          </cell>
          <cell r="C37075" t="str">
            <v>UM</v>
          </cell>
        </row>
        <row r="37076">
          <cell r="A37076">
            <v>706339010</v>
          </cell>
          <cell r="B37076" t="str">
            <v>DEGRAU P/ GUINDASTE (EXTERNO) - 80054917</v>
          </cell>
          <cell r="C37076" t="str">
            <v>UM</v>
          </cell>
        </row>
        <row r="37077">
          <cell r="A37077">
            <v>806340000</v>
          </cell>
          <cell r="B37077" t="str">
            <v>PLACA P/ GUINDASTE - 6705016148</v>
          </cell>
          <cell r="C37077" t="str">
            <v>UM</v>
          </cell>
        </row>
        <row r="37078">
          <cell r="A37078">
            <v>806341000</v>
          </cell>
          <cell r="B37078" t="str">
            <v>MONTAGEM ANGULO P/ GUINDASTE - 4159910033</v>
          </cell>
          <cell r="C37078" t="str">
            <v>UM</v>
          </cell>
        </row>
        <row r="37079">
          <cell r="A37079">
            <v>806342000</v>
          </cell>
          <cell r="B37079" t="str">
            <v>MONTAGEM ANGULO P/ GUINDASTE - 4174910186</v>
          </cell>
          <cell r="C37079" t="str">
            <v>UM</v>
          </cell>
        </row>
        <row r="37080">
          <cell r="A37080">
            <v>806343000</v>
          </cell>
          <cell r="B37080" t="str">
            <v>PLACA P/ GUINDASTE - 6705017939</v>
          </cell>
          <cell r="C37080" t="str">
            <v>UM</v>
          </cell>
        </row>
        <row r="37081">
          <cell r="A37081">
            <v>806338000</v>
          </cell>
          <cell r="B37081" t="str">
            <v>CALHA GRADEADA P/ GUINDASTE - 80064562</v>
          </cell>
          <cell r="C37081" t="str">
            <v>UM</v>
          </cell>
        </row>
        <row r="37082">
          <cell r="A37082" t="str">
            <v>DD87089999</v>
          </cell>
          <cell r="B37082" t="str">
            <v>OUTROS</v>
          </cell>
          <cell r="C37082" t="str">
            <v>UM</v>
          </cell>
        </row>
        <row r="37083">
          <cell r="A37083">
            <v>806344000</v>
          </cell>
          <cell r="B37083" t="str">
            <v>CHAPA DO PE P/ GUINDASTE - 80016865</v>
          </cell>
          <cell r="C37083" t="str">
            <v>UM</v>
          </cell>
        </row>
        <row r="37084">
          <cell r="A37084">
            <v>806345000</v>
          </cell>
          <cell r="B37084" t="str">
            <v>SUPORTE DE ESCAPE P/ GUINDASTE - 80022060</v>
          </cell>
          <cell r="C37084" t="str">
            <v>UM</v>
          </cell>
        </row>
        <row r="37085">
          <cell r="A37085">
            <v>806346000</v>
          </cell>
          <cell r="B37085" t="str">
            <v>SUPORTE P/ GUINDASTE - 80023565</v>
          </cell>
          <cell r="C37085" t="str">
            <v>UM</v>
          </cell>
        </row>
        <row r="37086">
          <cell r="A37086" t="str">
            <v>801405CEX</v>
          </cell>
          <cell r="B37086" t="str">
            <v>CABINE COMPL 1618 FORR. CINZA / EXPORTAÇÃO</v>
          </cell>
          <cell r="C37086" t="str">
            <v>UM</v>
          </cell>
        </row>
        <row r="37087">
          <cell r="A37087">
            <v>106337000</v>
          </cell>
          <cell r="B37087" t="str">
            <v>CALHA GRADEADA - 80064561</v>
          </cell>
          <cell r="C37087" t="str">
            <v>UM</v>
          </cell>
        </row>
        <row r="37088">
          <cell r="A37088">
            <v>106338000</v>
          </cell>
          <cell r="B37088" t="str">
            <v>CALHA GRADEADA - 80064562</v>
          </cell>
          <cell r="C37088" t="str">
            <v>UM</v>
          </cell>
        </row>
        <row r="37089">
          <cell r="A37089">
            <v>806347000</v>
          </cell>
          <cell r="B37089" t="str">
            <v>SUPORTE DO EXAUSTOR P/ GUINDASTE - 80022061</v>
          </cell>
          <cell r="C37089" t="str">
            <v>UM</v>
          </cell>
        </row>
        <row r="37090">
          <cell r="A37090">
            <v>806348000</v>
          </cell>
          <cell r="B37090" t="str">
            <v>SUPORTE DO SENSOR P/ GUINDASTE - 80025039</v>
          </cell>
          <cell r="C37090" t="str">
            <v>UM</v>
          </cell>
        </row>
        <row r="37091">
          <cell r="A37091">
            <v>806349000</v>
          </cell>
          <cell r="B37091" t="str">
            <v>SUPORTE DO TUBO P/ GUINDASTE - 80026096</v>
          </cell>
          <cell r="C37091" t="str">
            <v>UM</v>
          </cell>
        </row>
        <row r="37092">
          <cell r="A37092">
            <v>806350000</v>
          </cell>
          <cell r="B37092" t="str">
            <v>SUPORTE FILTRO DO OLEO P/ GUINDASTE - 80027637</v>
          </cell>
          <cell r="C37092" t="str">
            <v>UM</v>
          </cell>
        </row>
        <row r="37093">
          <cell r="A37093">
            <v>806351000</v>
          </cell>
          <cell r="B37093" t="str">
            <v>CHAPA DE ENGATE MONTAGEM P/ GUINDASTE - 4174810090</v>
          </cell>
          <cell r="C37093" t="str">
            <v>UM</v>
          </cell>
        </row>
        <row r="37094">
          <cell r="A37094">
            <v>806352000</v>
          </cell>
          <cell r="B37094" t="str">
            <v>SUPORTE FILTRO DE COMBUSTIVEL P/ GUINDASTE - 80024208</v>
          </cell>
          <cell r="C37094" t="str">
            <v>UM</v>
          </cell>
        </row>
        <row r="37095">
          <cell r="A37095" t="str">
            <v>DD59112090</v>
          </cell>
          <cell r="B37095" t="str">
            <v>GASES E TELAS P/PENEIRAR</v>
          </cell>
          <cell r="C37095" t="str">
            <v>UM</v>
          </cell>
        </row>
        <row r="37096">
          <cell r="A37096">
            <v>806353000</v>
          </cell>
          <cell r="B37096" t="str">
            <v>TAMPA DE ACESSO A EXAUSTAO P/ GUINDASTE - 80056432</v>
          </cell>
          <cell r="C37096" t="str">
            <v>UM</v>
          </cell>
        </row>
        <row r="37097">
          <cell r="A37097">
            <v>806354000</v>
          </cell>
          <cell r="B37097" t="str">
            <v>SUPORTE DO DEGRAU P/ GUINDASTE - 80023000</v>
          </cell>
          <cell r="C37097" t="str">
            <v>UM</v>
          </cell>
        </row>
        <row r="37098">
          <cell r="A37098">
            <v>806355000</v>
          </cell>
          <cell r="B37098" t="str">
            <v>TAMPA DE ACESSO A EXAUSTAO P/ GUINDASTE - 80051542</v>
          </cell>
          <cell r="C37098" t="str">
            <v>UM</v>
          </cell>
        </row>
        <row r="37099">
          <cell r="A37099">
            <v>806356000</v>
          </cell>
          <cell r="B37099" t="str">
            <v>TAMPA TRASEIRA SOLDADA P/ GUINDASTE - 2189110014</v>
          </cell>
          <cell r="C37099" t="str">
            <v>UM</v>
          </cell>
        </row>
        <row r="37100">
          <cell r="A37100">
            <v>706356000</v>
          </cell>
          <cell r="B37100" t="str">
            <v>BANDEJA TRASEIRA</v>
          </cell>
          <cell r="C37100" t="str">
            <v>UM</v>
          </cell>
        </row>
        <row r="37101">
          <cell r="A37101">
            <v>706356010</v>
          </cell>
          <cell r="B37101" t="str">
            <v>REFORÇO BANDEJA TRASEIRA - 4189110061</v>
          </cell>
          <cell r="C37101" t="str">
            <v>UM</v>
          </cell>
        </row>
        <row r="37102">
          <cell r="A37102">
            <v>109931000</v>
          </cell>
          <cell r="B37102" t="str">
            <v>PORCA M10 X 1,5 PROJ QUADRADA - 6G  DIN 267</v>
          </cell>
          <cell r="C37102" t="str">
            <v>UM</v>
          </cell>
        </row>
        <row r="37103">
          <cell r="A37103">
            <v>706357000</v>
          </cell>
          <cell r="B37103" t="str">
            <v>BANDEJA FRONTAL - 4189110058</v>
          </cell>
          <cell r="C37103" t="str">
            <v>UM</v>
          </cell>
        </row>
        <row r="37104">
          <cell r="A37104" t="str">
            <v>DD19059090</v>
          </cell>
          <cell r="B37104" t="str">
            <v>OUTROS ALIMENTOS</v>
          </cell>
          <cell r="C37104" t="str">
            <v>UM</v>
          </cell>
        </row>
        <row r="37105">
          <cell r="A37105">
            <v>806357000</v>
          </cell>
          <cell r="B37105" t="str">
            <v>TAMPA FRONTAL SOLDADA P/ GUINDASTE - 2189110013</v>
          </cell>
          <cell r="C37105" t="str">
            <v>UM</v>
          </cell>
        </row>
        <row r="37106">
          <cell r="A37106">
            <v>806358000</v>
          </cell>
          <cell r="B37106" t="str">
            <v>SUPORTE DE SOLDA SUPERIOR P/ GUINDASTE - 80051536</v>
          </cell>
          <cell r="C37106" t="str">
            <v>UM</v>
          </cell>
        </row>
        <row r="37107">
          <cell r="A37107">
            <v>706358000</v>
          </cell>
          <cell r="B37107" t="str">
            <v>SUPORTE - 80051537</v>
          </cell>
          <cell r="C37107" t="str">
            <v>UM</v>
          </cell>
        </row>
        <row r="37108">
          <cell r="A37108">
            <v>806359000</v>
          </cell>
          <cell r="B37108" t="str">
            <v>SUPORTE DE SOLDA SUPERIOR P/ GUINDASTE - 80051417</v>
          </cell>
          <cell r="C37108" t="str">
            <v>UM</v>
          </cell>
        </row>
        <row r="37109">
          <cell r="A37109" t="str">
            <v>801406CEX</v>
          </cell>
          <cell r="B37109" t="str">
            <v>CABINE COMPLETA 1620 / EXPORTAÇÃO</v>
          </cell>
          <cell r="C37109" t="str">
            <v>UM</v>
          </cell>
        </row>
        <row r="37110">
          <cell r="A37110" t="str">
            <v>801419CEX</v>
          </cell>
          <cell r="B37110" t="str">
            <v>CABINE COMPLETA  (MB 1218 ELETRONICO) / EXPORTAÇÃO</v>
          </cell>
          <cell r="C37110" t="str">
            <v>UM</v>
          </cell>
        </row>
        <row r="37111">
          <cell r="A37111" t="str">
            <v>801413CEX</v>
          </cell>
          <cell r="B37111" t="str">
            <v>CABINE COMPLETA  710 PLUS/914/ EXPORTAÇÃO</v>
          </cell>
          <cell r="C37111" t="str">
            <v>UM</v>
          </cell>
        </row>
        <row r="37112">
          <cell r="A37112" t="str">
            <v>801407CEX</v>
          </cell>
          <cell r="B37112" t="str">
            <v>CABINE COMPLETA 709 / EXPORTAÇÃO</v>
          </cell>
          <cell r="C37112" t="str">
            <v>UM</v>
          </cell>
        </row>
        <row r="37113">
          <cell r="A37113">
            <v>200767000</v>
          </cell>
          <cell r="B37113" t="str">
            <v>EMBALAGEM GRADEADA C/ TAMPA 2450x1100x200mm</v>
          </cell>
          <cell r="C37113" t="str">
            <v>UM</v>
          </cell>
        </row>
        <row r="37114">
          <cell r="A37114" t="str">
            <v>IMOB84804100</v>
          </cell>
          <cell r="B37114" t="str">
            <v>MOLDES P/MOLDAGENS DE METAIS</v>
          </cell>
          <cell r="C37114" t="str">
            <v>UM</v>
          </cell>
        </row>
        <row r="37115">
          <cell r="A37115">
            <v>500329000</v>
          </cell>
          <cell r="B37115" t="str">
            <v>MACACAO TYVEX BRANCO C/ CAPUZ XXXG</v>
          </cell>
          <cell r="C37115" t="str">
            <v>UM</v>
          </cell>
        </row>
        <row r="37116">
          <cell r="A37116">
            <v>706352000</v>
          </cell>
          <cell r="B37116" t="str">
            <v>CHAPA FILTRO DE COMBUSTIVEL - 80024210</v>
          </cell>
          <cell r="C37116" t="str">
            <v>UM</v>
          </cell>
        </row>
        <row r="37117">
          <cell r="A37117">
            <v>706352010</v>
          </cell>
          <cell r="B37117" t="str">
            <v>SUPORTE FILTRO DE COMBUSTIVEL</v>
          </cell>
          <cell r="C37117" t="str">
            <v>UM</v>
          </cell>
        </row>
        <row r="37118">
          <cell r="A37118">
            <v>500330000</v>
          </cell>
          <cell r="B37118" t="str">
            <v>LUVA DE LATEX EXTRA GRANDE- AMARELO</v>
          </cell>
          <cell r="C37118" t="str">
            <v>P</v>
          </cell>
        </row>
        <row r="37119">
          <cell r="A37119">
            <v>806360000</v>
          </cell>
          <cell r="B37119" t="str">
            <v>ESCADA SOLDADA P/ GUINDASTE - 80061750</v>
          </cell>
          <cell r="C37119" t="str">
            <v>UM</v>
          </cell>
        </row>
        <row r="37120">
          <cell r="A37120">
            <v>706360000</v>
          </cell>
          <cell r="B37120" t="str">
            <v>CHAPA DA BASE SOLDADA - 80054165</v>
          </cell>
          <cell r="C37120" t="str">
            <v>UM</v>
          </cell>
        </row>
        <row r="37121">
          <cell r="A37121">
            <v>806361000</v>
          </cell>
          <cell r="B37121" t="str">
            <v>MANIVELA SOLDADA P/ GUINDASTE - 80024929</v>
          </cell>
          <cell r="C37121" t="str">
            <v>UM</v>
          </cell>
        </row>
        <row r="37122">
          <cell r="A37122">
            <v>706360020</v>
          </cell>
          <cell r="B37122" t="str">
            <v>CHAPA DA BASE -80054165</v>
          </cell>
          <cell r="C37122" t="str">
            <v>UM</v>
          </cell>
        </row>
        <row r="37123">
          <cell r="A37123">
            <v>706360030</v>
          </cell>
          <cell r="B37123" t="str">
            <v>CHAPA LATERAL DA ESCADA - 80024679</v>
          </cell>
          <cell r="C37123" t="str">
            <v>UM</v>
          </cell>
        </row>
        <row r="37124">
          <cell r="A37124">
            <v>106360010</v>
          </cell>
          <cell r="B37124" t="str">
            <v>CALHA - (EXTERNO) 80061751</v>
          </cell>
          <cell r="C37124" t="str">
            <v>UM</v>
          </cell>
        </row>
        <row r="37125">
          <cell r="A37125">
            <v>706361000</v>
          </cell>
          <cell r="B37125" t="str">
            <v>BRACO DE ALAVANCA - 80024935</v>
          </cell>
          <cell r="C37125" t="str">
            <v>UM</v>
          </cell>
        </row>
        <row r="37126">
          <cell r="A37126">
            <v>706361010</v>
          </cell>
          <cell r="B37126" t="str">
            <v>BRACO DE ALAVANCA - 80024936</v>
          </cell>
          <cell r="C37126" t="str">
            <v>UM</v>
          </cell>
        </row>
        <row r="37127">
          <cell r="A37127">
            <v>106361000</v>
          </cell>
          <cell r="B37127" t="str">
            <v>ENCAIXE DA MANIVELA - (EXTERNO) 80011999</v>
          </cell>
          <cell r="C37127" t="str">
            <v>UM</v>
          </cell>
        </row>
        <row r="37128">
          <cell r="A37128" t="str">
            <v>DD85153190</v>
          </cell>
          <cell r="B37128" t="str">
            <v>OUTRAS MAQUINAS PARA SOLDAR</v>
          </cell>
          <cell r="C37128" t="str">
            <v>UM</v>
          </cell>
        </row>
        <row r="37129">
          <cell r="A37129" t="str">
            <v>DD84158300</v>
          </cell>
          <cell r="B37129" t="str">
            <v>OUTROS APARELHOS DE AR CONDICIONADO</v>
          </cell>
          <cell r="C37129" t="str">
            <v>UM</v>
          </cell>
        </row>
        <row r="37130">
          <cell r="A37130">
            <v>806362000</v>
          </cell>
          <cell r="B37130" t="str">
            <v>CHAPA MONTADA SOLDADA P/ GUINDASTE - 2189810018</v>
          </cell>
          <cell r="C37130" t="str">
            <v>UM</v>
          </cell>
        </row>
        <row r="37131">
          <cell r="A37131">
            <v>706362000</v>
          </cell>
          <cell r="B37131" t="str">
            <v>CHAPA DOBRADA - 4189810021</v>
          </cell>
          <cell r="C37131" t="str">
            <v>UM</v>
          </cell>
        </row>
        <row r="37132">
          <cell r="A37132">
            <v>706362010</v>
          </cell>
          <cell r="B37132" t="str">
            <v>REFORCO - 4189810022</v>
          </cell>
          <cell r="C37132" t="str">
            <v>UM</v>
          </cell>
        </row>
        <row r="37133">
          <cell r="A37133">
            <v>706363000</v>
          </cell>
          <cell r="B37133" t="str">
            <v>CHAPA LATERAL - 80022763</v>
          </cell>
          <cell r="C37133" t="str">
            <v>UM</v>
          </cell>
        </row>
        <row r="37134">
          <cell r="A37134">
            <v>806363000</v>
          </cell>
          <cell r="B37134" t="str">
            <v>ESCADA DE ACESSO SOLDADA P/ GUINDASTE - 80063558</v>
          </cell>
          <cell r="C37134" t="str">
            <v>UM</v>
          </cell>
        </row>
        <row r="37135">
          <cell r="A37135">
            <v>106363000</v>
          </cell>
          <cell r="B37135" t="str">
            <v>DEGRAU - (EXTERNO) - 80012202</v>
          </cell>
          <cell r="C37135" t="str">
            <v>UM</v>
          </cell>
        </row>
        <row r="37136">
          <cell r="A37136">
            <v>806364000</v>
          </cell>
          <cell r="B37136" t="str">
            <v>DEGRAU INNER P/ GUINDASTE - 80049497</v>
          </cell>
          <cell r="C37136" t="str">
            <v>UM</v>
          </cell>
        </row>
        <row r="37137">
          <cell r="A37137">
            <v>118855000</v>
          </cell>
          <cell r="B37137" t="str">
            <v>CHAPA DE AÇO FF 0,90 X 1650 X 3000mm</v>
          </cell>
          <cell r="C37137" t="str">
            <v>KG</v>
          </cell>
        </row>
        <row r="37138">
          <cell r="A37138">
            <v>706365000</v>
          </cell>
          <cell r="B37138" t="str">
            <v>CHAPA - 80052753</v>
          </cell>
          <cell r="C37138" t="str">
            <v>UM</v>
          </cell>
        </row>
        <row r="37139">
          <cell r="A37139">
            <v>706365010</v>
          </cell>
          <cell r="B37139" t="str">
            <v>SUPORTE - 80051541</v>
          </cell>
          <cell r="C37139" t="str">
            <v>UM</v>
          </cell>
        </row>
        <row r="37140">
          <cell r="A37140">
            <v>706365020</v>
          </cell>
          <cell r="B37140" t="str">
            <v>CHAPA - 80051540</v>
          </cell>
          <cell r="C37140" t="str">
            <v>UM</v>
          </cell>
        </row>
        <row r="37141">
          <cell r="A37141">
            <v>197442000</v>
          </cell>
          <cell r="B37141" t="str">
            <v>MONTANTE UNIÃO Z 2,30 - 9141585130</v>
          </cell>
          <cell r="C37141" t="str">
            <v>UM</v>
          </cell>
        </row>
        <row r="37142">
          <cell r="A37142">
            <v>706365030</v>
          </cell>
          <cell r="B37142" t="str">
            <v>CHAPA - 80052754</v>
          </cell>
          <cell r="C37142" t="str">
            <v>UM</v>
          </cell>
        </row>
        <row r="37143">
          <cell r="A37143">
            <v>706365040</v>
          </cell>
          <cell r="B37143" t="str">
            <v>TAMPA EXAUSTAO LATERAL - 80051533</v>
          </cell>
          <cell r="C37143" t="str">
            <v>UM</v>
          </cell>
        </row>
        <row r="37144">
          <cell r="A37144">
            <v>706365050</v>
          </cell>
          <cell r="B37144" t="str">
            <v>TAMPA EXAUSTAO SUPERIOR - 80051416</v>
          </cell>
          <cell r="C37144" t="str">
            <v>UM</v>
          </cell>
        </row>
        <row r="37145">
          <cell r="A37145">
            <v>806365000</v>
          </cell>
          <cell r="B37145" t="str">
            <v>TAMPA DE ECAPE SOLDADA P/ GUINDASTE - 80051415</v>
          </cell>
          <cell r="C37145" t="str">
            <v>UM</v>
          </cell>
        </row>
        <row r="37146">
          <cell r="A37146">
            <v>807622000</v>
          </cell>
          <cell r="B37146" t="str">
            <v>FLANGE - AÇO V 30 - ø 190 - 30229</v>
          </cell>
          <cell r="C37146" t="str">
            <v>UM</v>
          </cell>
        </row>
        <row r="37147">
          <cell r="A37147">
            <v>807623000</v>
          </cell>
          <cell r="B37147" t="str">
            <v>FLANGE - AÇO V 30 - ø 199 - 30230</v>
          </cell>
          <cell r="C37147" t="str">
            <v>UM</v>
          </cell>
        </row>
        <row r="37148">
          <cell r="A37148" t="str">
            <v>70100101D</v>
          </cell>
          <cell r="B37148" t="str">
            <v>PONTEIRA DO PARACHOQUE DIR MONTAGEM</v>
          </cell>
          <cell r="C37148" t="str">
            <v>UM</v>
          </cell>
        </row>
        <row r="37149">
          <cell r="A37149" t="str">
            <v>70100101E</v>
          </cell>
          <cell r="B37149" t="str">
            <v>PONTEIRA DO PARACHOQUE ESQ MONTAGEM</v>
          </cell>
          <cell r="C37149" t="str">
            <v>UM</v>
          </cell>
        </row>
        <row r="37150">
          <cell r="A37150" t="str">
            <v>70100102E</v>
          </cell>
          <cell r="B37150" t="str">
            <v>REFORÇO MAIOR DA PONTEIRA  PARACHOQUE</v>
          </cell>
          <cell r="C37150" t="str">
            <v>UM</v>
          </cell>
        </row>
        <row r="37151">
          <cell r="A37151" t="str">
            <v>70100102D</v>
          </cell>
          <cell r="B37151" t="str">
            <v>REFORÇO MAIOR DA PONTEIRA  PARACHOQUE</v>
          </cell>
          <cell r="C37151" t="str">
            <v>UM</v>
          </cell>
        </row>
        <row r="37152">
          <cell r="A37152" t="str">
            <v>IMOB85171899</v>
          </cell>
          <cell r="B37152" t="str">
            <v>OUTROS</v>
          </cell>
          <cell r="C37152" t="str">
            <v>UM</v>
          </cell>
        </row>
        <row r="37153">
          <cell r="A37153">
            <v>706362020</v>
          </cell>
          <cell r="B37153" t="str">
            <v>CHAPA COM PORCAS SOLDADAS - 4189810021</v>
          </cell>
          <cell r="C37153" t="str">
            <v>UM</v>
          </cell>
        </row>
        <row r="37154">
          <cell r="A37154">
            <v>300680000</v>
          </cell>
          <cell r="B37154" t="str">
            <v>SERRA COPO 19mm AR BI-METAL 30686</v>
          </cell>
          <cell r="C37154" t="str">
            <v>UM</v>
          </cell>
        </row>
        <row r="37155">
          <cell r="A37155" t="str">
            <v>DD90251990</v>
          </cell>
          <cell r="B37155" t="str">
            <v>OUTROS TERMOMETROS E</v>
          </cell>
          <cell r="C37155" t="str">
            <v>UM</v>
          </cell>
        </row>
        <row r="37156">
          <cell r="A37156">
            <v>807624000</v>
          </cell>
          <cell r="B37156" t="str">
            <v>CJ. ARTICULADOR DA CAÇAMBA  P/ BETONEIRA 003.04.005</v>
          </cell>
          <cell r="C37156" t="str">
            <v>UM</v>
          </cell>
        </row>
        <row r="37157">
          <cell r="A37157" t="str">
            <v>dd84196000</v>
          </cell>
          <cell r="B37157" t="str">
            <v>OUTROS APARELHOS E DISPOSITIVOS</v>
          </cell>
          <cell r="C37157" t="str">
            <v>UM</v>
          </cell>
        </row>
        <row r="37158">
          <cell r="A37158" t="str">
            <v>DD87087090</v>
          </cell>
          <cell r="B37158" t="str">
            <v>OUTRAS RODAS</v>
          </cell>
          <cell r="C37158" t="str">
            <v>UM</v>
          </cell>
        </row>
        <row r="37159">
          <cell r="A37159" t="str">
            <v>IMOB84798210</v>
          </cell>
          <cell r="B37159" t="str">
            <v>OUTROS,MISTURADORES</v>
          </cell>
          <cell r="C37159" t="str">
            <v>UM</v>
          </cell>
        </row>
        <row r="37160">
          <cell r="A37160" t="str">
            <v>DD15219019</v>
          </cell>
          <cell r="B37160" t="str">
            <v>OUTRAS,CERAS DE ABELHA</v>
          </cell>
          <cell r="C37160" t="str">
            <v>UM</v>
          </cell>
        </row>
        <row r="37161">
          <cell r="A37161" t="str">
            <v>DD84411090</v>
          </cell>
          <cell r="B37161" t="str">
            <v>OUTRAS CORTADEIRAS</v>
          </cell>
          <cell r="C37161" t="str">
            <v>UM</v>
          </cell>
        </row>
        <row r="37162">
          <cell r="A37162" t="str">
            <v>DD70140000</v>
          </cell>
          <cell r="B37162" t="str">
            <v>ARTEFADOS DE VIDRO P/SINALIZAÇÃO</v>
          </cell>
          <cell r="C37162" t="str">
            <v>UM</v>
          </cell>
        </row>
        <row r="37163">
          <cell r="A37163">
            <v>109932000</v>
          </cell>
          <cell r="B37163" t="str">
            <v>ETIQUETAS DIGITALIZAÇÃO ø EXT.11MM øiNT.6MM</v>
          </cell>
          <cell r="C37163" t="str">
            <v>UM</v>
          </cell>
        </row>
        <row r="37164">
          <cell r="A37164">
            <v>197443000</v>
          </cell>
          <cell r="B37164" t="str">
            <v>MONTANTE SUPERIOR MENOR Z 2,30 - 9141584932</v>
          </cell>
          <cell r="C37164" t="str">
            <v>UM</v>
          </cell>
        </row>
        <row r="37165">
          <cell r="A37165">
            <v>707405251</v>
          </cell>
          <cell r="B37165" t="str">
            <v>ALAVANCA FREIO P/ BET. (USINAGEM)</v>
          </cell>
          <cell r="C37165" t="str">
            <v>UM</v>
          </cell>
        </row>
        <row r="37166">
          <cell r="A37166">
            <v>701071010</v>
          </cell>
          <cell r="B37166" t="str">
            <v>CANTONEIRA SUPORTE LASER</v>
          </cell>
          <cell r="C37166" t="str">
            <v>UM</v>
          </cell>
        </row>
        <row r="37167">
          <cell r="A37167" t="str">
            <v>800554EEX</v>
          </cell>
          <cell r="B37167" t="str">
            <v>SUPORTE CENTRAL ESQ</v>
          </cell>
          <cell r="C37167" t="str">
            <v>UM</v>
          </cell>
        </row>
        <row r="37168">
          <cell r="A37168" t="str">
            <v>800836EEX</v>
          </cell>
          <cell r="B37168" t="str">
            <v>TAMPA PORTA EXTERNA INTEIRA  MODERNA</v>
          </cell>
          <cell r="C37168" t="str">
            <v>UM</v>
          </cell>
        </row>
        <row r="37169">
          <cell r="A37169" t="str">
            <v>8040230EX</v>
          </cell>
          <cell r="B37169" t="str">
            <v>RESERVATORIO DE AR 30L</v>
          </cell>
          <cell r="C37169" t="str">
            <v>UM</v>
          </cell>
        </row>
        <row r="37170">
          <cell r="A37170">
            <v>111775000</v>
          </cell>
          <cell r="B37170" t="str">
            <v>FRONTAL DO FAROL 710 D ABERTA</v>
          </cell>
          <cell r="C37170" t="str">
            <v>UM</v>
          </cell>
        </row>
        <row r="37171">
          <cell r="A37171" t="str">
            <v>IMOB85371019</v>
          </cell>
          <cell r="B37171" t="str">
            <v>OUTROS QUADRO ELETRICO</v>
          </cell>
          <cell r="C37171" t="str">
            <v>UM</v>
          </cell>
        </row>
        <row r="37172">
          <cell r="A37172" t="str">
            <v>80762500E</v>
          </cell>
          <cell r="B37172" t="str">
            <v xml:space="preserve"> LIGAÇÃO LONGARINA TRASEIRA ESQ - 6034.002.012.00.6</v>
          </cell>
          <cell r="C37172" t="str">
            <v>UM</v>
          </cell>
        </row>
        <row r="37173">
          <cell r="A37173" t="str">
            <v>80762500D</v>
          </cell>
          <cell r="B37173" t="str">
            <v xml:space="preserve"> LIGAÇÃO LONGARINA TRASEIRA DIR - 6034.002.021.00.7</v>
          </cell>
          <cell r="C37173" t="str">
            <v>UM</v>
          </cell>
        </row>
        <row r="37174">
          <cell r="A37174" t="str">
            <v>DD64039190</v>
          </cell>
          <cell r="B37174" t="str">
            <v>BOTINA DE SEGURANÇA</v>
          </cell>
          <cell r="C37174" t="str">
            <v>UM</v>
          </cell>
        </row>
        <row r="37175">
          <cell r="A37175" t="str">
            <v>70762500D</v>
          </cell>
          <cell r="B37175" t="str">
            <v>BLANK LONGARINA TRAS. DIR.</v>
          </cell>
          <cell r="C37175" t="str">
            <v>UM</v>
          </cell>
        </row>
        <row r="37176">
          <cell r="A37176" t="str">
            <v>70762500E</v>
          </cell>
          <cell r="B37176" t="str">
            <v>BLANK LONGARINA TRAS. ESQ.</v>
          </cell>
          <cell r="C37176" t="str">
            <v>UM</v>
          </cell>
        </row>
        <row r="37177">
          <cell r="A37177" t="str">
            <v>DD80060000</v>
          </cell>
          <cell r="B37177" t="str">
            <v>TUBOS E SEUS ACESSORIOS</v>
          </cell>
          <cell r="C37177" t="str">
            <v>UM</v>
          </cell>
        </row>
        <row r="37178">
          <cell r="A37178" t="str">
            <v>DD94054010</v>
          </cell>
          <cell r="B37178" t="str">
            <v>OUTROS APARS ILUMIN ELETR</v>
          </cell>
          <cell r="C37178" t="str">
            <v>UM</v>
          </cell>
        </row>
        <row r="37179">
          <cell r="A37179">
            <v>106339000</v>
          </cell>
          <cell r="B37179" t="str">
            <v>PORCA SOLDA RETANGULAR 1/4" - 20f -</v>
          </cell>
          <cell r="C37179" t="str">
            <v>UM</v>
          </cell>
        </row>
        <row r="37180">
          <cell r="A37180">
            <v>197444000</v>
          </cell>
          <cell r="B37180" t="str">
            <v>MONTANTE INTERM Z 2,30 - 9141584533</v>
          </cell>
          <cell r="C37180" t="str">
            <v>UM</v>
          </cell>
        </row>
        <row r="37181">
          <cell r="A37181">
            <v>106341000</v>
          </cell>
          <cell r="B37181" t="str">
            <v>PORCA SOLDA RETANGULAR 5/16" - 18f</v>
          </cell>
          <cell r="C37181" t="str">
            <v>UM</v>
          </cell>
        </row>
        <row r="37182">
          <cell r="A37182">
            <v>106342000</v>
          </cell>
          <cell r="B37182" t="str">
            <v>PORCA SOLDA RETANGULAR M10</v>
          </cell>
          <cell r="C37182" t="str">
            <v>UM</v>
          </cell>
        </row>
        <row r="37183">
          <cell r="A37183">
            <v>190245000</v>
          </cell>
          <cell r="B37183" t="str">
            <v>TR CX MOLA 3,00X285X2975 (3010888406)</v>
          </cell>
          <cell r="C37183" t="str">
            <v>PD</v>
          </cell>
        </row>
        <row r="37184">
          <cell r="A37184">
            <v>106343000</v>
          </cell>
          <cell r="B37184" t="str">
            <v>PORCA SOLDA RETANGULAR M8</v>
          </cell>
          <cell r="C37184" t="str">
            <v>UM</v>
          </cell>
        </row>
        <row r="37185">
          <cell r="A37185" t="str">
            <v>DD85151100</v>
          </cell>
          <cell r="B37185" t="str">
            <v>FERROS E PISTOLA/SOLDADURA</v>
          </cell>
          <cell r="C37185" t="str">
            <v>UM</v>
          </cell>
        </row>
        <row r="37186">
          <cell r="A37186">
            <v>810001000</v>
          </cell>
          <cell r="B37186" t="str">
            <v>M.O. REFORÇO DO DIAGRAMA ø200 - FE-2/614 (2670)</v>
          </cell>
          <cell r="C37186" t="str">
            <v>UM</v>
          </cell>
        </row>
        <row r="37187">
          <cell r="A37187">
            <v>810002000</v>
          </cell>
          <cell r="B37187" t="str">
            <v>M.O. TAMPA TRASEIRA ESTAMPADA ø230 - E-602 (11500)</v>
          </cell>
          <cell r="C37187" t="str">
            <v>UM</v>
          </cell>
        </row>
        <row r="37188">
          <cell r="A37188">
            <v>810003000</v>
          </cell>
          <cell r="B37188" t="str">
            <v>M.O. TAMPA DIANTEIRA ESTAMPADA ø230 - E-603 (11501)</v>
          </cell>
          <cell r="C37188" t="str">
            <v>UM</v>
          </cell>
        </row>
        <row r="37189">
          <cell r="A37189" t="str">
            <v>DD39151000</v>
          </cell>
          <cell r="B37189" t="str">
            <v>OUTROS DESP. RESIDUOS</v>
          </cell>
          <cell r="C37189" t="str">
            <v>UM</v>
          </cell>
        </row>
        <row r="37190">
          <cell r="A37190">
            <v>701160000</v>
          </cell>
          <cell r="B37190" t="str">
            <v>SUPORTE RESERV AGUA 1618/1935   1151 - 384 860 70 14</v>
          </cell>
          <cell r="C37190" t="str">
            <v>UM</v>
          </cell>
        </row>
        <row r="37191">
          <cell r="A37191" t="str">
            <v>80762600D</v>
          </cell>
          <cell r="B37191" t="str">
            <v>PARA-LAMA FRONTAL DIR. 1785 RANDON - 100000080151</v>
          </cell>
          <cell r="C37191" t="str">
            <v>UM</v>
          </cell>
        </row>
        <row r="37192">
          <cell r="A37192" t="str">
            <v>8076260DF</v>
          </cell>
          <cell r="B37192" t="str">
            <v>PARA-LAMA FRONTAL DIR. 1785 RANDON - 100000080151</v>
          </cell>
          <cell r="C37192" t="str">
            <v>UM</v>
          </cell>
        </row>
        <row r="37193">
          <cell r="A37193" t="str">
            <v>80762600E</v>
          </cell>
          <cell r="B37193" t="str">
            <v>PARA-LAMA FRONTAL ESQ. 1785 RANDON - 100000080156</v>
          </cell>
          <cell r="C37193" t="str">
            <v>UM</v>
          </cell>
        </row>
        <row r="37194">
          <cell r="A37194" t="str">
            <v>8076260EF</v>
          </cell>
          <cell r="B37194" t="str">
            <v>PARA-LAMA FRONTAL ESQ. 1785 RANDON - 100000080156</v>
          </cell>
          <cell r="C37194" t="str">
            <v>UM</v>
          </cell>
        </row>
        <row r="37195">
          <cell r="A37195" t="str">
            <v>70170701D</v>
          </cell>
          <cell r="B37195" t="str">
            <v>TELA SUPERIOR DIREITA GRADE ATEGO</v>
          </cell>
          <cell r="C37195" t="str">
            <v>UM</v>
          </cell>
        </row>
        <row r="37196">
          <cell r="A37196" t="str">
            <v>70170701E</v>
          </cell>
          <cell r="B37196" t="str">
            <v>TELA SUPERIOR ESQUERDA GRADE ATEGO</v>
          </cell>
          <cell r="C37196" t="str">
            <v>UM</v>
          </cell>
        </row>
        <row r="37197">
          <cell r="A37197" t="str">
            <v>70170702D</v>
          </cell>
          <cell r="B37197" t="str">
            <v>TELA CENTRAL DIREITA GRADE ATEGO</v>
          </cell>
          <cell r="C37197" t="str">
            <v>UM</v>
          </cell>
        </row>
        <row r="37198">
          <cell r="A37198" t="str">
            <v>70170702E</v>
          </cell>
          <cell r="B37198" t="str">
            <v>TELA CENTRAL ESQUERDA GRADE ATEGO</v>
          </cell>
          <cell r="C37198" t="str">
            <v>UM</v>
          </cell>
        </row>
        <row r="37199">
          <cell r="A37199" t="str">
            <v>70170703D</v>
          </cell>
          <cell r="B37199" t="str">
            <v>TELA INFERIOR DIREITA GRADE ATEGO</v>
          </cell>
          <cell r="C37199" t="str">
            <v>UM</v>
          </cell>
        </row>
        <row r="37200">
          <cell r="A37200" t="str">
            <v>70170703E</v>
          </cell>
          <cell r="B37200" t="str">
            <v>TELA INFERIOR ESQUERDA GRADE ATEGO</v>
          </cell>
          <cell r="C37200" t="str">
            <v>UM</v>
          </cell>
        </row>
        <row r="37201">
          <cell r="A37201" t="str">
            <v>80407300D</v>
          </cell>
          <cell r="B37201" t="str">
            <v>PONTEIRA DIR. PARA-CHOQUE VOLKS DELIVERY</v>
          </cell>
          <cell r="C37201" t="str">
            <v>UM</v>
          </cell>
        </row>
        <row r="37202">
          <cell r="A37202" t="str">
            <v>80407300E</v>
          </cell>
          <cell r="B37202" t="str">
            <v>PONTEIRA ESQ. PARA-CHOQUE VOLKS DELIVERY</v>
          </cell>
          <cell r="C37202" t="str">
            <v>UM</v>
          </cell>
        </row>
        <row r="37203">
          <cell r="A37203">
            <v>109933000</v>
          </cell>
          <cell r="B37203" t="str">
            <v>CHAPA ABS CINZA 4,50 x 980 x 1000 mm</v>
          </cell>
          <cell r="C37203" t="str">
            <v>UM</v>
          </cell>
        </row>
        <row r="37204">
          <cell r="A37204" t="str">
            <v>70407300D</v>
          </cell>
          <cell r="B37204" t="str">
            <v>PONTEIRA DIR. PARA-CHOQUE VOLKS DELIVERY EXTERNA</v>
          </cell>
          <cell r="C37204" t="str">
            <v>UM</v>
          </cell>
        </row>
        <row r="37205">
          <cell r="A37205" t="str">
            <v>70407300E</v>
          </cell>
          <cell r="B37205" t="str">
            <v>PONTEIRA ESQ. PARA-CHOQUE VOLKS DELIVERY EXTERNA</v>
          </cell>
          <cell r="C37205" t="str">
            <v>UM</v>
          </cell>
        </row>
        <row r="37206">
          <cell r="A37206" t="str">
            <v>70407301D</v>
          </cell>
          <cell r="B37206" t="str">
            <v>PONTEIRA DIR. PARA-CHOQUE VOLKS DELIVERY INTERNA</v>
          </cell>
          <cell r="C37206" t="str">
            <v>UM</v>
          </cell>
        </row>
        <row r="37207">
          <cell r="A37207" t="str">
            <v>70407301E</v>
          </cell>
          <cell r="B37207" t="str">
            <v>PONTEIRA ESQ. PARA-CHOQUE VOLKS DELIVERY INTERNA</v>
          </cell>
          <cell r="C37207" t="str">
            <v>UM</v>
          </cell>
        </row>
        <row r="37208">
          <cell r="A37208" t="str">
            <v>8040730DF</v>
          </cell>
          <cell r="B37208" t="str">
            <v>PONTEIRA DIR. PARA-CHOQUE VOLKS DELIVERY</v>
          </cell>
          <cell r="C37208" t="str">
            <v>UM</v>
          </cell>
        </row>
        <row r="37209">
          <cell r="A37209" t="str">
            <v>8040730EF</v>
          </cell>
          <cell r="B37209" t="str">
            <v>PONTEIRA ESQ. PARA-CHOQUE VOLKS DELIVERY</v>
          </cell>
          <cell r="C37209" t="str">
            <v>UM</v>
          </cell>
        </row>
        <row r="37210">
          <cell r="A37210">
            <v>804074000</v>
          </cell>
          <cell r="B37210" t="str">
            <v>PARA-CHOQUE CENTRAL VOLKS DELIVERY</v>
          </cell>
          <cell r="C37210" t="str">
            <v>UM</v>
          </cell>
        </row>
        <row r="37211">
          <cell r="A37211" t="str">
            <v>80407400F</v>
          </cell>
          <cell r="B37211" t="str">
            <v>PARA-CHOQUE CENTRAL VOLKS DELIVERY</v>
          </cell>
          <cell r="C37211" t="str">
            <v>UM</v>
          </cell>
        </row>
        <row r="37212">
          <cell r="A37212">
            <v>704074000</v>
          </cell>
          <cell r="B37212" t="str">
            <v>PARA-CHOQUE CENTRAL VOLKS DELIVERY EXTERNO</v>
          </cell>
          <cell r="C37212" t="str">
            <v>UM</v>
          </cell>
        </row>
        <row r="37213">
          <cell r="A37213">
            <v>704074010</v>
          </cell>
          <cell r="B37213" t="str">
            <v>PARA-CHOQUE CENTRAL VOLKS DELIVERY INTERNO</v>
          </cell>
          <cell r="C37213" t="str">
            <v>UM</v>
          </cell>
        </row>
        <row r="37214">
          <cell r="A37214">
            <v>109934000</v>
          </cell>
          <cell r="B37214" t="str">
            <v>CHAPA ABS CINZA 5,00 x 830 x 1600  mm</v>
          </cell>
          <cell r="C37214" t="str">
            <v>UM</v>
          </cell>
        </row>
        <row r="37215">
          <cell r="A37215">
            <v>804075000</v>
          </cell>
          <cell r="B37215" t="str">
            <v>GRADE FRONTAL VOLKS DELIVERY</v>
          </cell>
          <cell r="C37215" t="str">
            <v>UM</v>
          </cell>
        </row>
        <row r="37216">
          <cell r="A37216" t="str">
            <v>80407500F</v>
          </cell>
          <cell r="B37216" t="str">
            <v>GRADE FRONTAL VOLKS DELIVERY</v>
          </cell>
          <cell r="C37216" t="str">
            <v>UM</v>
          </cell>
        </row>
        <row r="37217">
          <cell r="A37217">
            <v>704075000</v>
          </cell>
          <cell r="B37217" t="str">
            <v>GRADE FRONTAL VOLKS DELIVERY</v>
          </cell>
          <cell r="C37217" t="str">
            <v>UM</v>
          </cell>
        </row>
        <row r="37218">
          <cell r="A37218">
            <v>109935000</v>
          </cell>
          <cell r="B37218" t="str">
            <v>CHAPA ABS CINZA 5,50 x 580 x 2100 mm</v>
          </cell>
          <cell r="C37218" t="str">
            <v>UM</v>
          </cell>
        </row>
        <row r="37219">
          <cell r="A37219">
            <v>197445000</v>
          </cell>
          <cell r="B37219" t="str">
            <v>MONTANTE INTERM MENOR Z 2,30 - 9141584134</v>
          </cell>
          <cell r="C37219" t="str">
            <v>UM</v>
          </cell>
        </row>
        <row r="37220">
          <cell r="A37220" t="str">
            <v>80407600E</v>
          </cell>
          <cell r="B37220" t="str">
            <v>FECHAMENTO FAROL ESQ. VOLKS DELIVERY</v>
          </cell>
          <cell r="C37220" t="str">
            <v>UM</v>
          </cell>
        </row>
        <row r="37221">
          <cell r="A37221" t="str">
            <v>80407600D</v>
          </cell>
          <cell r="B37221" t="str">
            <v>FECHAMENTO FAROL DIR. VOLKS DELIVERY</v>
          </cell>
          <cell r="C37221" t="str">
            <v>UM</v>
          </cell>
        </row>
        <row r="37222">
          <cell r="A37222" t="str">
            <v>8040760DF</v>
          </cell>
          <cell r="B37222" t="str">
            <v>FECHAMENTO FAROL DIR. VOLKS DELIVERY</v>
          </cell>
          <cell r="C37222" t="str">
            <v>UM</v>
          </cell>
        </row>
        <row r="37223">
          <cell r="A37223" t="str">
            <v>8040760EF</v>
          </cell>
          <cell r="B37223" t="str">
            <v>FECHAMENTO FAROL ESQ. VOLKS DELIVERY</v>
          </cell>
          <cell r="C37223" t="str">
            <v>UM</v>
          </cell>
        </row>
        <row r="37224">
          <cell r="A37224" t="str">
            <v>70407600E</v>
          </cell>
          <cell r="B37224" t="str">
            <v>FECHAMENTO FAROL ESQ. VOLKS DELIVERY</v>
          </cell>
          <cell r="C37224" t="str">
            <v>UM</v>
          </cell>
        </row>
        <row r="37225">
          <cell r="A37225" t="str">
            <v>70407600D</v>
          </cell>
          <cell r="B37225" t="str">
            <v>FECHAMENTO FAROL DIR. VOLKS DELIVERY</v>
          </cell>
          <cell r="C37225" t="str">
            <v>UM</v>
          </cell>
        </row>
        <row r="37226">
          <cell r="A37226">
            <v>109936000</v>
          </cell>
          <cell r="B37226" t="str">
            <v>CHAPA ABS CINZA 3,50 x 550 x 550 mm</v>
          </cell>
          <cell r="C37226" t="str">
            <v>UM</v>
          </cell>
        </row>
        <row r="37227">
          <cell r="A37227">
            <v>707834000</v>
          </cell>
          <cell r="B37227" t="str">
            <v>GRADE FRONTAL MB 1720 ANTIGA - RTM LIGHT</v>
          </cell>
          <cell r="C37227" t="str">
            <v>UM</v>
          </cell>
        </row>
        <row r="37228">
          <cell r="A37228">
            <v>707835000</v>
          </cell>
          <cell r="B37228" t="str">
            <v>GRADE FRONTAL MB 1720 - RTM LIGHT</v>
          </cell>
          <cell r="C37228" t="str">
            <v>UM</v>
          </cell>
        </row>
        <row r="37229">
          <cell r="A37229" t="str">
            <v>70783600D</v>
          </cell>
          <cell r="B37229" t="str">
            <v>ESTRIBO DIREITO MB 1720 - RTM LIGHT</v>
          </cell>
          <cell r="C37229" t="str">
            <v>UM</v>
          </cell>
        </row>
        <row r="37230">
          <cell r="A37230" t="str">
            <v>70783600E</v>
          </cell>
          <cell r="B37230" t="str">
            <v>ESTRIBO ESQUERDO MB 1720 - RTM LIGHT</v>
          </cell>
          <cell r="C37230" t="str">
            <v>UM</v>
          </cell>
        </row>
        <row r="37231">
          <cell r="A37231" t="str">
            <v>DT407300D</v>
          </cell>
          <cell r="B37231" t="str">
            <v>PONTEIRA DIR. PARA-CHOQUE VOLKS DELIVERY</v>
          </cell>
          <cell r="C37231" t="str">
            <v>UM</v>
          </cell>
        </row>
        <row r="37232">
          <cell r="A37232" t="str">
            <v>DT407300E</v>
          </cell>
          <cell r="B37232" t="str">
            <v>PONTEIRA ESQ. PARA-CHOQUE VOLKS DELIVERY</v>
          </cell>
          <cell r="C37232" t="str">
            <v>UM</v>
          </cell>
        </row>
        <row r="37233">
          <cell r="A37233" t="str">
            <v>DT4074000</v>
          </cell>
          <cell r="B37233" t="str">
            <v>PARA-CHOQUE CENTRAL VOLKS DELIVERY</v>
          </cell>
          <cell r="C37233" t="str">
            <v>UM</v>
          </cell>
        </row>
        <row r="37234">
          <cell r="A37234" t="str">
            <v>DT4075000</v>
          </cell>
          <cell r="B37234" t="str">
            <v>GRADE FRONTAL VOLKS DELIVERY</v>
          </cell>
          <cell r="C37234" t="str">
            <v>UM</v>
          </cell>
        </row>
        <row r="37235">
          <cell r="A37235" t="str">
            <v>DT407600D</v>
          </cell>
          <cell r="B37235" t="str">
            <v>FECHAMENTO FAROL DIR. VOLKS DELIVERY</v>
          </cell>
          <cell r="C37235" t="str">
            <v>UM</v>
          </cell>
        </row>
        <row r="37236">
          <cell r="A37236" t="str">
            <v>DT407600E</v>
          </cell>
          <cell r="B37236" t="str">
            <v>FECHAMENTO FAROL ESQ. VOLKS DELIVERY</v>
          </cell>
          <cell r="C37236" t="str">
            <v>UM</v>
          </cell>
        </row>
        <row r="37237">
          <cell r="A37237" t="str">
            <v>DT40730DF</v>
          </cell>
          <cell r="B37237" t="str">
            <v>PONTEIRA DIR. PARA-CHOQUE VOLKS DELIVERY</v>
          </cell>
          <cell r="C37237" t="str">
            <v>UM</v>
          </cell>
        </row>
        <row r="37238">
          <cell r="A37238" t="str">
            <v>DT40730EF</v>
          </cell>
          <cell r="B37238" t="str">
            <v>PONTEIRA ESQ. PARA-CHOQUE VOLKS DELIVERY</v>
          </cell>
          <cell r="C37238" t="str">
            <v>UM</v>
          </cell>
        </row>
        <row r="37239">
          <cell r="A37239" t="str">
            <v>DT407400F</v>
          </cell>
          <cell r="B37239" t="str">
            <v>PARA-CHOQUE CENTRAL VOLKS DELIVERY</v>
          </cell>
          <cell r="C37239" t="str">
            <v>UM</v>
          </cell>
        </row>
        <row r="37240">
          <cell r="A37240" t="str">
            <v>DT407500F</v>
          </cell>
          <cell r="B37240" t="str">
            <v>GRADE FRONTAL VOLKS DELIVERY</v>
          </cell>
          <cell r="C37240" t="str">
            <v>UM</v>
          </cell>
        </row>
        <row r="37241">
          <cell r="A37241" t="str">
            <v>DT40760DF</v>
          </cell>
          <cell r="B37241" t="str">
            <v>FECHAMENTO FAROL DIR. VOLKS DELIVERY</v>
          </cell>
          <cell r="C37241" t="str">
            <v>UM</v>
          </cell>
        </row>
        <row r="37242">
          <cell r="A37242" t="str">
            <v>DT40760EF</v>
          </cell>
          <cell r="B37242" t="str">
            <v>FECHAMENTO FAROL ESQ. VOLKS DELIVERY</v>
          </cell>
          <cell r="C37242" t="str">
            <v>UM</v>
          </cell>
        </row>
        <row r="37243">
          <cell r="A37243">
            <v>707840000</v>
          </cell>
          <cell r="B37243" t="str">
            <v>ACAB. PARA-CHOQUE MB 1720 - RTM LIGHT</v>
          </cell>
          <cell r="C37243" t="str">
            <v>UM</v>
          </cell>
        </row>
        <row r="37244">
          <cell r="A37244">
            <v>707841000</v>
          </cell>
          <cell r="B37244" t="str">
            <v>PARA-CHOQUE MB 1720 - RTM LIGHT</v>
          </cell>
          <cell r="C37244" t="str">
            <v>UM</v>
          </cell>
        </row>
        <row r="37245">
          <cell r="A37245" t="str">
            <v>DD39189000</v>
          </cell>
          <cell r="B37245" t="str">
            <v>REVESTIM.DE PAVIMENTOS</v>
          </cell>
          <cell r="C37245" t="str">
            <v>UM</v>
          </cell>
        </row>
        <row r="37246">
          <cell r="A37246">
            <v>190246000</v>
          </cell>
          <cell r="B37246" t="str">
            <v>BLANK - 1,2 X 252 X 252mm - 33026440</v>
          </cell>
          <cell r="C37246" t="str">
            <v>KG</v>
          </cell>
        </row>
        <row r="37247">
          <cell r="A37247">
            <v>190247000</v>
          </cell>
          <cell r="B37247" t="str">
            <v>BLANK - 1,5  X 290 X 290mm - 33026445</v>
          </cell>
          <cell r="C37247" t="str">
            <v>KG</v>
          </cell>
        </row>
        <row r="37248">
          <cell r="A37248">
            <v>190248000</v>
          </cell>
          <cell r="B37248" t="str">
            <v>BLANK - 1,5 X 309 X 309mm - 33026447</v>
          </cell>
          <cell r="C37248" t="str">
            <v>KG</v>
          </cell>
        </row>
        <row r="37249">
          <cell r="A37249" t="str">
            <v>DD72092800</v>
          </cell>
          <cell r="B37249" t="str">
            <v>LAMIN FERRO/ACO</v>
          </cell>
          <cell r="C37249" t="str">
            <v>UM</v>
          </cell>
        </row>
        <row r="37250">
          <cell r="A37250">
            <v>807718000</v>
          </cell>
          <cell r="B37250" t="str">
            <v>PERFIL ENCOSTO DA POLTRONA LE - 10106072 (S/ FUROS)</v>
          </cell>
          <cell r="C37250" t="str">
            <v>UM</v>
          </cell>
        </row>
        <row r="37251">
          <cell r="A37251">
            <v>807719000</v>
          </cell>
          <cell r="B37251" t="str">
            <v>PERFIL ENCOSTO DA POLTRONA LE - 10106230 (C/ FUROS)</v>
          </cell>
          <cell r="C37251" t="str">
            <v>UM</v>
          </cell>
        </row>
        <row r="37252">
          <cell r="A37252">
            <v>807720000</v>
          </cell>
          <cell r="B37252" t="str">
            <v>PERFIL ENCOSTO DA POLTRONA LD - 10106179 (C/ FUROS)</v>
          </cell>
          <cell r="C37252" t="str">
            <v>UM</v>
          </cell>
        </row>
        <row r="37253">
          <cell r="A37253">
            <v>807721000</v>
          </cell>
          <cell r="B37253" t="str">
            <v>PERFIL ENCOSTO DA POLTRONA LD - 10106071 (S/ FUROS)</v>
          </cell>
          <cell r="C37253" t="str">
            <v>UM</v>
          </cell>
        </row>
        <row r="37254">
          <cell r="A37254">
            <v>200591000</v>
          </cell>
          <cell r="B37254" t="str">
            <v>FITA CREPE PROTETORA 50 X 50</v>
          </cell>
          <cell r="C37254" t="str">
            <v>UM</v>
          </cell>
        </row>
        <row r="37255">
          <cell r="A37255">
            <v>106344000</v>
          </cell>
          <cell r="B37255" t="str">
            <v>PORCA SX AUTO FRENO INOX UNC ¼</v>
          </cell>
          <cell r="C37255" t="str">
            <v>UM</v>
          </cell>
        </row>
        <row r="37256">
          <cell r="A37256">
            <v>109937000</v>
          </cell>
          <cell r="B37256" t="str">
            <v>RESINA PP RECICLADA</v>
          </cell>
          <cell r="C37256" t="str">
            <v>KG</v>
          </cell>
        </row>
        <row r="37257">
          <cell r="A37257">
            <v>106345000</v>
          </cell>
          <cell r="B37257" t="str">
            <v>PORCA CEGA MA 3 LATAO NIQUELADO</v>
          </cell>
          <cell r="C37257" t="str">
            <v>UM</v>
          </cell>
        </row>
        <row r="37258">
          <cell r="A37258">
            <v>106346000</v>
          </cell>
          <cell r="B37258" t="str">
            <v>PARAFUSO M3 X 6 INOX DIN 7985</v>
          </cell>
          <cell r="C37258" t="str">
            <v>UM</v>
          </cell>
        </row>
        <row r="37259">
          <cell r="A37259" t="str">
            <v>97T57432</v>
          </cell>
          <cell r="B37259" t="str">
            <v>ENGR. P/ PARACHOQUE LN-1/HPN</v>
          </cell>
          <cell r="C37259" t="str">
            <v>UM</v>
          </cell>
        </row>
        <row r="37260">
          <cell r="A37260" t="str">
            <v>DD85153900</v>
          </cell>
          <cell r="B37260" t="str">
            <v>OUTRAS MAQUINAS</v>
          </cell>
          <cell r="C37260" t="str">
            <v>UM</v>
          </cell>
        </row>
        <row r="37261">
          <cell r="A37261">
            <v>200067000</v>
          </cell>
          <cell r="B37261" t="str">
            <v>EMBALAGEM METALICA PARALAMA MANITOWOC - BASE</v>
          </cell>
          <cell r="C37261" t="str">
            <v>UM</v>
          </cell>
        </row>
        <row r="37262">
          <cell r="A37262">
            <v>200068000</v>
          </cell>
          <cell r="B37262" t="str">
            <v>EMBALAGEM METALICA PARALAMA MANITOWOC - DIVISORIA</v>
          </cell>
          <cell r="C37262" t="str">
            <v>UM</v>
          </cell>
        </row>
        <row r="37263">
          <cell r="A37263">
            <v>701685000</v>
          </cell>
          <cell r="B37263" t="str">
            <v>GRADE DIANTEIRA MB ATEGO (INJETADA)</v>
          </cell>
          <cell r="C37263" t="str">
            <v>UM</v>
          </cell>
        </row>
        <row r="37264">
          <cell r="A37264">
            <v>806399000</v>
          </cell>
          <cell r="B37264" t="str">
            <v>LAT. DIR. ESTRUT. ESQUELETO REXFORT - 0200663</v>
          </cell>
          <cell r="C37264" t="str">
            <v>UM</v>
          </cell>
        </row>
        <row r="37265">
          <cell r="A37265">
            <v>109938000</v>
          </cell>
          <cell r="B37265" t="str">
            <v>TAMPAO DE EPDM P/ RESERVATORIO - MO-10128 - PRI M22 X 1,5</v>
          </cell>
          <cell r="C37265" t="str">
            <v>UM</v>
          </cell>
        </row>
        <row r="37266">
          <cell r="A37266" t="str">
            <v>IMOB84811000</v>
          </cell>
          <cell r="B37266" t="str">
            <v>OUTROS REGULADORES</v>
          </cell>
          <cell r="C37266" t="str">
            <v>UM</v>
          </cell>
        </row>
        <row r="37267">
          <cell r="A37267" t="str">
            <v>IMOB85159000</v>
          </cell>
          <cell r="B37267" t="str">
            <v>PARTES MAQUINA</v>
          </cell>
          <cell r="C37267" t="str">
            <v>UM</v>
          </cell>
        </row>
        <row r="37268">
          <cell r="A37268" t="str">
            <v>IMOB85153900</v>
          </cell>
          <cell r="B37268" t="str">
            <v>OUTRAS MAQUINAS</v>
          </cell>
          <cell r="C37268" t="str">
            <v>UM</v>
          </cell>
        </row>
        <row r="37269">
          <cell r="A37269">
            <v>600663000</v>
          </cell>
          <cell r="B37269" t="str">
            <v>BOMBA HIDRAULICA DUPLA DENISON</v>
          </cell>
          <cell r="C37269" t="str">
            <v>UM</v>
          </cell>
        </row>
        <row r="37270">
          <cell r="A37270">
            <v>807845000</v>
          </cell>
          <cell r="B37270" t="str">
            <v>CANO DESCARGA - 10585994</v>
          </cell>
          <cell r="C37270" t="str">
            <v>UM</v>
          </cell>
        </row>
        <row r="37271">
          <cell r="A37271" t="str">
            <v>DD72222000</v>
          </cell>
          <cell r="B37271" t="str">
            <v>OUTROS ACOS</v>
          </cell>
          <cell r="C37271" t="str">
            <v>UM</v>
          </cell>
        </row>
        <row r="37272">
          <cell r="A37272">
            <v>105249000</v>
          </cell>
          <cell r="B37272" t="str">
            <v>PROTETOR EPDM M10 A 11,90 mm  - RESERVATORIO FOCA.</v>
          </cell>
          <cell r="C37272" t="str">
            <v>UM</v>
          </cell>
        </row>
        <row r="37273">
          <cell r="A37273">
            <v>709702010</v>
          </cell>
          <cell r="B37273" t="str">
            <v>CORPO AGRALE</v>
          </cell>
          <cell r="C37273" t="str">
            <v>UM</v>
          </cell>
        </row>
        <row r="37274">
          <cell r="A37274">
            <v>709702020</v>
          </cell>
          <cell r="B37274" t="str">
            <v>DEFLETOR INTERNO AGRALE</v>
          </cell>
          <cell r="C37274" t="str">
            <v>UM</v>
          </cell>
        </row>
        <row r="37275">
          <cell r="A37275">
            <v>709702030</v>
          </cell>
          <cell r="B37275" t="str">
            <v>TUBO INTERNO</v>
          </cell>
          <cell r="C37275" t="str">
            <v>UM</v>
          </cell>
        </row>
        <row r="37276">
          <cell r="A37276">
            <v>709702040</v>
          </cell>
          <cell r="B37276" t="str">
            <v>TUBO SAIDA SILENCIOSO</v>
          </cell>
          <cell r="C37276" t="str">
            <v>UM</v>
          </cell>
        </row>
        <row r="37277">
          <cell r="A37277">
            <v>709702050</v>
          </cell>
          <cell r="B37277" t="str">
            <v>DEFLETOR INT. PERFURADO AGRALE</v>
          </cell>
          <cell r="C37277" t="str">
            <v>UM</v>
          </cell>
        </row>
        <row r="37278">
          <cell r="A37278">
            <v>709702060</v>
          </cell>
          <cell r="B37278" t="str">
            <v>TAMPA SILENCIOSO AGRALE</v>
          </cell>
          <cell r="C37278" t="str">
            <v>UM</v>
          </cell>
        </row>
        <row r="37279">
          <cell r="A37279">
            <v>709702070</v>
          </cell>
          <cell r="B37279" t="str">
            <v>TUBO ENTRADA SILENCIOSO</v>
          </cell>
          <cell r="C37279" t="str">
            <v>UM</v>
          </cell>
        </row>
        <row r="37280">
          <cell r="A37280" t="str">
            <v>DD82071900</v>
          </cell>
          <cell r="B37280" t="str">
            <v>OUTRAS FERRAMENTAS</v>
          </cell>
          <cell r="C37280" t="str">
            <v>UM</v>
          </cell>
        </row>
        <row r="37281">
          <cell r="A37281" t="str">
            <v>IMOB84678900</v>
          </cell>
          <cell r="B37281" t="str">
            <v>OUTS,FERRAMENTAS HIDRAUL</v>
          </cell>
          <cell r="C37281" t="str">
            <v>UM</v>
          </cell>
        </row>
        <row r="37282">
          <cell r="A37282">
            <v>197447000</v>
          </cell>
          <cell r="B37282" t="str">
            <v>MONTANTE INTERM INF UNIÃO Z 2,30 - 9136285639</v>
          </cell>
          <cell r="C37282" t="str">
            <v>UM</v>
          </cell>
        </row>
        <row r="37283">
          <cell r="A37283" t="str">
            <v>11610100E</v>
          </cell>
          <cell r="B37283" t="str">
            <v>ACABAMENTO INTERNO DEFLETOR ESQ. SCANIA R</v>
          </cell>
          <cell r="C37283" t="str">
            <v>UM</v>
          </cell>
        </row>
        <row r="37284">
          <cell r="A37284">
            <v>197448000</v>
          </cell>
          <cell r="B37284" t="str">
            <v>MONTANTE INTERM MENOR Z 2,30 - 9124000634</v>
          </cell>
          <cell r="C37284" t="str">
            <v>UM</v>
          </cell>
        </row>
        <row r="37285">
          <cell r="A37285">
            <v>117049000</v>
          </cell>
          <cell r="B37285" t="str">
            <v>PAINEL FRONTAL</v>
          </cell>
          <cell r="C37285" t="str">
            <v>UM</v>
          </cell>
        </row>
        <row r="37286">
          <cell r="A37286" t="str">
            <v>11610100D</v>
          </cell>
          <cell r="B37286" t="str">
            <v>ACABAMENTO INTERNO DEFLETOR DIR. SCANIA R</v>
          </cell>
          <cell r="C37286" t="str">
            <v>UM</v>
          </cell>
        </row>
        <row r="37287">
          <cell r="A37287">
            <v>194660000</v>
          </cell>
          <cell r="B37287" t="str">
            <v>SUCATA DE CHAPA DE ACO - MARCOPOLO - R00071595</v>
          </cell>
          <cell r="C37287" t="str">
            <v>KG</v>
          </cell>
        </row>
        <row r="37288">
          <cell r="A37288">
            <v>194661000</v>
          </cell>
          <cell r="B37288" t="str">
            <v>SUCATA DE SLITER - MARCOPOLO - R00071595</v>
          </cell>
          <cell r="C37288" t="str">
            <v>KG</v>
          </cell>
        </row>
        <row r="37289">
          <cell r="A37289" t="str">
            <v>DD85044060</v>
          </cell>
          <cell r="B37289" t="str">
            <v>OUTROS APAR. ELETRICOS</v>
          </cell>
          <cell r="C37289" t="str">
            <v>UM</v>
          </cell>
        </row>
        <row r="37290">
          <cell r="A37290">
            <v>201039000</v>
          </cell>
          <cell r="B37290" t="str">
            <v>ETIQUETA  IMPR MADE IN BRAZIL  80 X 38 mm</v>
          </cell>
          <cell r="C37290" t="str">
            <v>UM</v>
          </cell>
        </row>
        <row r="37291">
          <cell r="A37291">
            <v>200772000</v>
          </cell>
          <cell r="B37291" t="str">
            <v>EMBALAGEM DE MADEIRA - Dumper</v>
          </cell>
          <cell r="C37291" t="str">
            <v>UM</v>
          </cell>
        </row>
        <row r="37292">
          <cell r="A37292" t="str">
            <v>DD480203000</v>
          </cell>
          <cell r="B37292" t="str">
            <v>OUTROS</v>
          </cell>
          <cell r="C37292" t="str">
            <v>UM</v>
          </cell>
        </row>
        <row r="37293">
          <cell r="A37293">
            <v>109939000</v>
          </cell>
          <cell r="B37293" t="str">
            <v>PORCA M 8 x 1,25 BISEXTAVADA</v>
          </cell>
          <cell r="C37293" t="str">
            <v>UM</v>
          </cell>
        </row>
        <row r="37294">
          <cell r="A37294">
            <v>109940000</v>
          </cell>
          <cell r="B37294" t="str">
            <v>PINO M 5 x 0,65 BISEXTAVADO</v>
          </cell>
          <cell r="C37294" t="str">
            <v>UM</v>
          </cell>
        </row>
        <row r="37295">
          <cell r="A37295" t="str">
            <v>DD70195900</v>
          </cell>
          <cell r="B37295" t="str">
            <v>OUTRAS FITAS</v>
          </cell>
          <cell r="C37295" t="str">
            <v>UM</v>
          </cell>
        </row>
        <row r="37296">
          <cell r="A37296">
            <v>650110000</v>
          </cell>
          <cell r="B37296" t="str">
            <v>DESENGRIPANTE</v>
          </cell>
          <cell r="C37296" t="str">
            <v>UM</v>
          </cell>
        </row>
        <row r="37297">
          <cell r="A37297">
            <v>650111000</v>
          </cell>
          <cell r="B37297" t="str">
            <v>ANTI-DERRAPANTE</v>
          </cell>
          <cell r="C37297" t="str">
            <v>UM</v>
          </cell>
        </row>
        <row r="37298">
          <cell r="A37298">
            <v>650112000</v>
          </cell>
          <cell r="B37298" t="str">
            <v>ÓLEO 2 TEMPOS</v>
          </cell>
          <cell r="C37298" t="str">
            <v>UM</v>
          </cell>
        </row>
        <row r="37299">
          <cell r="A37299">
            <v>197449000</v>
          </cell>
          <cell r="B37299" t="str">
            <v>MONTANTE INTERM UNIÃO MENOR Z 2,30 - 9123933130</v>
          </cell>
          <cell r="C37299" t="str">
            <v>UM</v>
          </cell>
        </row>
        <row r="37300">
          <cell r="A37300">
            <v>197450000</v>
          </cell>
          <cell r="B37300" t="str">
            <v>MONTANTE INTERM Z 2,30 - 9123931537</v>
          </cell>
          <cell r="C37300" t="str">
            <v>UM</v>
          </cell>
        </row>
        <row r="37301">
          <cell r="A37301">
            <v>197451000</v>
          </cell>
          <cell r="B37301" t="str">
            <v>MONTANTE INTERM UNIÃO  Z 2,30 - 9123930131</v>
          </cell>
          <cell r="C37301" t="str">
            <v>UM</v>
          </cell>
        </row>
        <row r="37302">
          <cell r="A37302">
            <v>197452000</v>
          </cell>
          <cell r="B37302" t="str">
            <v>MONTANTE INTERM UNIÃO Z 2,30 - 9141586137</v>
          </cell>
          <cell r="C37302" t="str">
            <v>UM</v>
          </cell>
        </row>
        <row r="37303">
          <cell r="A37303" t="str">
            <v>80616400D</v>
          </cell>
          <cell r="B37303" t="str">
            <v>ESTRUTURA DA PAREDE LATERAL RH - Scania P420</v>
          </cell>
          <cell r="C37303" t="str">
            <v>UM</v>
          </cell>
        </row>
        <row r="37304">
          <cell r="A37304" t="str">
            <v>80616400E</v>
          </cell>
          <cell r="B37304" t="str">
            <v>ESTRUTURA DA PAREDE LATERAL LH - Scania P420</v>
          </cell>
          <cell r="C37304" t="str">
            <v>UM</v>
          </cell>
        </row>
        <row r="37305">
          <cell r="A37305">
            <v>801903000</v>
          </cell>
          <cell r="B37305" t="str">
            <v>GRADE FRONTAL MB 1720 - RTM LIGHT</v>
          </cell>
          <cell r="C37305" t="str">
            <v>UM</v>
          </cell>
        </row>
        <row r="37306">
          <cell r="A37306" t="str">
            <v>11616400D</v>
          </cell>
          <cell r="B37306" t="str">
            <v>ESTRUTURA DA PAREDE LATERAL RH - Scania P420</v>
          </cell>
          <cell r="C37306" t="str">
            <v>UM</v>
          </cell>
        </row>
        <row r="37307">
          <cell r="A37307" t="str">
            <v>80190300F</v>
          </cell>
          <cell r="B37307" t="str">
            <v>GRADE FRONTAL MB 1720 - RTM LIGHT</v>
          </cell>
          <cell r="C37307" t="str">
            <v>UM</v>
          </cell>
        </row>
        <row r="37308">
          <cell r="A37308" t="str">
            <v>11616400E</v>
          </cell>
          <cell r="B37308" t="str">
            <v>ESTRUTURA DA PAREDE LATERAL LH - Scania P420</v>
          </cell>
          <cell r="C37308" t="str">
            <v>UM</v>
          </cell>
        </row>
        <row r="37309">
          <cell r="A37309" t="str">
            <v>DT1903000</v>
          </cell>
          <cell r="B37309" t="str">
            <v>GRADE FRONTAL MB 1720 ANTIGA - RTM LIGHT</v>
          </cell>
          <cell r="C37309" t="str">
            <v>UM</v>
          </cell>
        </row>
        <row r="37310">
          <cell r="A37310" t="str">
            <v>DT190300F</v>
          </cell>
          <cell r="B37310" t="str">
            <v>GRADE FRONTAL MB 1720 ANTIGA - RTM LIGHT</v>
          </cell>
          <cell r="C37310" t="str">
            <v>UM</v>
          </cell>
        </row>
        <row r="37311">
          <cell r="A37311" t="str">
            <v>DT616400D</v>
          </cell>
          <cell r="B37311" t="str">
            <v>ESTRUTURA DA PAREDE LATERAL RH - Scania P420</v>
          </cell>
          <cell r="C37311" t="str">
            <v>UM</v>
          </cell>
        </row>
        <row r="37312">
          <cell r="A37312" t="str">
            <v>DT616400E</v>
          </cell>
          <cell r="B37312" t="str">
            <v>ESTRUTURA DA PAREDE LATERAL LH - Scania P420</v>
          </cell>
          <cell r="C37312" t="str">
            <v>UM</v>
          </cell>
        </row>
        <row r="37313">
          <cell r="A37313" t="str">
            <v>DD85051910</v>
          </cell>
          <cell r="B37313" t="str">
            <v>OUTROS IMAS PERMENTES</v>
          </cell>
          <cell r="C37313" t="str">
            <v>UM</v>
          </cell>
        </row>
        <row r="37314">
          <cell r="A37314" t="str">
            <v>80190400D</v>
          </cell>
          <cell r="B37314" t="str">
            <v>ESTRIBO DIREITO MB 1720 - RTM LIGHT</v>
          </cell>
          <cell r="C37314" t="str">
            <v>UM</v>
          </cell>
        </row>
        <row r="37315">
          <cell r="A37315" t="str">
            <v>8019040DF</v>
          </cell>
          <cell r="B37315" t="str">
            <v>ESTRIBO DIREITO MB 1720 - RTM LIGHT</v>
          </cell>
          <cell r="C37315" t="str">
            <v>UM</v>
          </cell>
        </row>
        <row r="37316">
          <cell r="A37316" t="str">
            <v>DT190400D</v>
          </cell>
          <cell r="B37316" t="str">
            <v>ESTRIBO DIREITO MB 1720 - RTM LIGHT</v>
          </cell>
          <cell r="C37316" t="str">
            <v>UM</v>
          </cell>
        </row>
        <row r="37317">
          <cell r="A37317" t="str">
            <v>DT19040DF</v>
          </cell>
          <cell r="B37317" t="str">
            <v>ESTRIBO DIREITO MB 1720 - RTM LIGHT</v>
          </cell>
          <cell r="C37317" t="str">
            <v>UM</v>
          </cell>
        </row>
        <row r="37318">
          <cell r="A37318" t="str">
            <v>80190400E</v>
          </cell>
          <cell r="B37318" t="str">
            <v>ESTRIBO ESQUERDO MB 1720 - RTM LIGHT</v>
          </cell>
          <cell r="C37318" t="str">
            <v>UM</v>
          </cell>
        </row>
        <row r="37319">
          <cell r="A37319" t="str">
            <v>8019040EF</v>
          </cell>
          <cell r="B37319" t="str">
            <v>ESTRIBO ESQUERDO MB 1720 - RTM LIGHT</v>
          </cell>
          <cell r="C37319" t="str">
            <v>UM</v>
          </cell>
        </row>
        <row r="37320">
          <cell r="A37320" t="str">
            <v>DT190400E</v>
          </cell>
          <cell r="B37320" t="str">
            <v>ESTRIBO ESQUERDO MB 1720 - RTM LIGHT</v>
          </cell>
          <cell r="C37320" t="str">
            <v>UM</v>
          </cell>
        </row>
        <row r="37321">
          <cell r="A37321" t="str">
            <v>DT19040EF</v>
          </cell>
          <cell r="B37321" t="str">
            <v>ESTRIBO ESQUERDO MB 1720 - RTM LIGHT</v>
          </cell>
          <cell r="C37321" t="str">
            <v>UM</v>
          </cell>
        </row>
        <row r="37322">
          <cell r="A37322" t="str">
            <v>80190500D</v>
          </cell>
          <cell r="B37322" t="str">
            <v>PARA-LAMA INTERNO DIREITO MB 1720</v>
          </cell>
          <cell r="C37322" t="str">
            <v>UM</v>
          </cell>
        </row>
        <row r="37323">
          <cell r="A37323" t="str">
            <v>8019050DF</v>
          </cell>
          <cell r="B37323" t="str">
            <v>PARA-LAMA INTERNO DIREITO MB 1720</v>
          </cell>
          <cell r="C37323" t="str">
            <v>UM</v>
          </cell>
        </row>
        <row r="37324">
          <cell r="A37324" t="str">
            <v>DT190500D</v>
          </cell>
          <cell r="B37324" t="str">
            <v>PARA-LAMA INTERNO DIREITO MB 1720</v>
          </cell>
          <cell r="C37324" t="str">
            <v>UM</v>
          </cell>
        </row>
        <row r="37325">
          <cell r="A37325" t="str">
            <v>DT19050DF</v>
          </cell>
          <cell r="B37325" t="str">
            <v>PARA-LAMA INTERNO DIREITO MB 1720</v>
          </cell>
          <cell r="C37325" t="str">
            <v>UM</v>
          </cell>
        </row>
        <row r="37326">
          <cell r="A37326" t="str">
            <v>80190500E</v>
          </cell>
          <cell r="B37326" t="str">
            <v>PARA-LAMA INTERNO ESQUERDO MB 1720</v>
          </cell>
          <cell r="C37326" t="str">
            <v>UM</v>
          </cell>
        </row>
        <row r="37327">
          <cell r="A37327" t="str">
            <v>8019050EF</v>
          </cell>
          <cell r="B37327" t="str">
            <v>PARA-LAMA INTERNO ESQUERDO MB 1720</v>
          </cell>
          <cell r="C37327" t="str">
            <v>UM</v>
          </cell>
        </row>
        <row r="37328">
          <cell r="A37328" t="str">
            <v>DT190500E</v>
          </cell>
          <cell r="B37328" t="str">
            <v>PARA-LAMA INTERNO ESQUERDO MB 1720</v>
          </cell>
          <cell r="C37328" t="str">
            <v>UM</v>
          </cell>
        </row>
        <row r="37329">
          <cell r="A37329" t="str">
            <v>DT19050EF</v>
          </cell>
          <cell r="B37329" t="str">
            <v>PARA-LAMA INTERNO ESQUERDO MB 1720</v>
          </cell>
          <cell r="C37329" t="str">
            <v>UM</v>
          </cell>
        </row>
        <row r="37330">
          <cell r="A37330" t="str">
            <v>80190600D</v>
          </cell>
          <cell r="B37330" t="str">
            <v>PARA-LAMA TRASEIRO DIREITO MB 1720 - RTM LIGHT</v>
          </cell>
          <cell r="C37330" t="str">
            <v>UM</v>
          </cell>
        </row>
        <row r="37331">
          <cell r="A37331" t="str">
            <v>8019060DF</v>
          </cell>
          <cell r="B37331" t="str">
            <v>PARA-LAMA TRASEIRO DIREITO MB 1720 - RTM LIGHT</v>
          </cell>
          <cell r="C37331" t="str">
            <v>UM</v>
          </cell>
        </row>
        <row r="37332">
          <cell r="A37332" t="str">
            <v>DT190600D</v>
          </cell>
          <cell r="B37332" t="str">
            <v>PARA-LAMA TRASEIRO DIREITO MB 1720 - RTM LIGHT</v>
          </cell>
          <cell r="C37332" t="str">
            <v>UM</v>
          </cell>
        </row>
        <row r="37333">
          <cell r="A37333" t="str">
            <v>DT19060DF</v>
          </cell>
          <cell r="B37333" t="str">
            <v>PARA-LAMA TRASEIRO DIREITO MB 1720 - RTM LIGHT</v>
          </cell>
          <cell r="C37333" t="str">
            <v>UM</v>
          </cell>
        </row>
        <row r="37334">
          <cell r="A37334" t="str">
            <v>80190600E</v>
          </cell>
          <cell r="B37334" t="str">
            <v>PARA-LAMA TRASEIRO ESQUERDO MB 1720 - RTM LIGHT</v>
          </cell>
          <cell r="C37334" t="str">
            <v>UM</v>
          </cell>
        </row>
        <row r="37335">
          <cell r="A37335" t="str">
            <v>8019060EF</v>
          </cell>
          <cell r="B37335" t="str">
            <v>PARA-LAMA TRASEIRO ESQUERDO MB 1720 - RTM LIGHT</v>
          </cell>
          <cell r="C37335" t="str">
            <v>UM</v>
          </cell>
        </row>
        <row r="37336">
          <cell r="A37336" t="str">
            <v>DT190600E</v>
          </cell>
          <cell r="B37336" t="str">
            <v>PARA-LAMA TRASEIRO ESQUERDO MB 1720 - RTM LIGHT</v>
          </cell>
          <cell r="C37336" t="str">
            <v>UM</v>
          </cell>
        </row>
        <row r="37337">
          <cell r="A37337" t="str">
            <v>DT19060EF</v>
          </cell>
          <cell r="B37337" t="str">
            <v>PARA-LAMA TRASEIRO ESQUERDO MB 1720 - RTM LIGHT</v>
          </cell>
          <cell r="C37337" t="str">
            <v>UM</v>
          </cell>
        </row>
        <row r="37338">
          <cell r="A37338" t="str">
            <v>80190700D</v>
          </cell>
          <cell r="B37338" t="str">
            <v>PARA-LAMA CABINE DIREITO MB 1720 - RTM LIGHT</v>
          </cell>
          <cell r="C37338" t="str">
            <v>UM</v>
          </cell>
        </row>
        <row r="37339">
          <cell r="A37339" t="str">
            <v>8019070DF</v>
          </cell>
          <cell r="B37339" t="str">
            <v>PARA-LAMA CABINE DIREITO MB 1720 - RTM LIGHT</v>
          </cell>
          <cell r="C37339" t="str">
            <v>UM</v>
          </cell>
        </row>
        <row r="37340">
          <cell r="A37340" t="str">
            <v>DT190700D</v>
          </cell>
          <cell r="B37340" t="str">
            <v>PARA-LAMA CABINE DIREITO MB 1720 - RTM LIGHT</v>
          </cell>
          <cell r="C37340" t="str">
            <v>UM</v>
          </cell>
        </row>
        <row r="37341">
          <cell r="A37341" t="str">
            <v>DT19070DF</v>
          </cell>
          <cell r="B37341" t="str">
            <v>PARA-LAMA CABINE DIREITO MB 1720 - RTM LIGHT</v>
          </cell>
          <cell r="C37341" t="str">
            <v>UM</v>
          </cell>
        </row>
        <row r="37342">
          <cell r="A37342" t="str">
            <v>80190700E</v>
          </cell>
          <cell r="B37342" t="str">
            <v>PARA-LAMA CABINE ESQUERDO MB 1720 - RTM LIGHT</v>
          </cell>
          <cell r="C37342" t="str">
            <v>UM</v>
          </cell>
        </row>
        <row r="37343">
          <cell r="A37343" t="str">
            <v>8019070EF</v>
          </cell>
          <cell r="B37343" t="str">
            <v>PARA-LAMA CABINE ESQUERDO MB 1720 - RTM LIGHT</v>
          </cell>
          <cell r="C37343" t="str">
            <v>UM</v>
          </cell>
        </row>
        <row r="37344">
          <cell r="A37344" t="str">
            <v>DT190700E</v>
          </cell>
          <cell r="B37344" t="str">
            <v>PARA-LAMA CABINE ESQUERDO MB 1720 - RTM LIGHT</v>
          </cell>
          <cell r="C37344" t="str">
            <v>UM</v>
          </cell>
        </row>
        <row r="37345">
          <cell r="A37345" t="str">
            <v>DT19070EF</v>
          </cell>
          <cell r="B37345" t="str">
            <v>PARA-LAMA CABINE ESQUERDO MB 1720 - RTM LIGHT</v>
          </cell>
          <cell r="C37345" t="str">
            <v>UM</v>
          </cell>
        </row>
        <row r="37346">
          <cell r="A37346">
            <v>801908000</v>
          </cell>
          <cell r="B37346" t="str">
            <v>ACAB. PARA-CHOQUE MB 1720 - RTM LIGHT</v>
          </cell>
          <cell r="C37346" t="str">
            <v>UM</v>
          </cell>
        </row>
        <row r="37347">
          <cell r="A37347" t="str">
            <v>80190800F</v>
          </cell>
          <cell r="B37347" t="str">
            <v>ACAB. PARA-CHOQUE MB 1720 - RTM LIGHT</v>
          </cell>
          <cell r="C37347" t="str">
            <v>UM</v>
          </cell>
        </row>
        <row r="37348">
          <cell r="A37348" t="str">
            <v>DT1908000</v>
          </cell>
          <cell r="B37348" t="str">
            <v>ACAB. PARA-CHOQUE MB 1720 - RTM LIGHT</v>
          </cell>
          <cell r="C37348" t="str">
            <v>UM</v>
          </cell>
        </row>
        <row r="37349">
          <cell r="A37349" t="str">
            <v>DT190800F</v>
          </cell>
          <cell r="B37349" t="str">
            <v>ACAB. PARA-CHOQUE MB 1720 - RTM LIGHT</v>
          </cell>
          <cell r="C37349" t="str">
            <v>UM</v>
          </cell>
        </row>
        <row r="37350">
          <cell r="A37350">
            <v>801909000</v>
          </cell>
          <cell r="B37350" t="str">
            <v>PARA-CHOQUE MB 1720 - RTM LIGHT</v>
          </cell>
          <cell r="C37350" t="str">
            <v>UM</v>
          </cell>
        </row>
        <row r="37351">
          <cell r="A37351" t="str">
            <v>80190900F</v>
          </cell>
          <cell r="B37351" t="str">
            <v>PARA-CHOQUE MB 1720 - RTM LIGHT</v>
          </cell>
          <cell r="C37351" t="str">
            <v>UM</v>
          </cell>
        </row>
        <row r="37352">
          <cell r="A37352" t="str">
            <v>DT1909000</v>
          </cell>
          <cell r="B37352" t="str">
            <v>PARA-CHOQUE MB 1720 - RTM LIGHT</v>
          </cell>
          <cell r="C37352" t="str">
            <v>UM</v>
          </cell>
        </row>
        <row r="37353">
          <cell r="A37353" t="str">
            <v>DT190900F</v>
          </cell>
          <cell r="B37353" t="str">
            <v>PARA-CHOQUE MB 1720 - RTM LIGHT</v>
          </cell>
          <cell r="C37353" t="str">
            <v>UM</v>
          </cell>
        </row>
        <row r="37354">
          <cell r="A37354">
            <v>109941000</v>
          </cell>
          <cell r="B37354" t="str">
            <v>ETIQUETAS DIGITALIZAÇÃO ø EXT.6,5MM øiNT.4MM</v>
          </cell>
          <cell r="C37354" t="str">
            <v>UM</v>
          </cell>
        </row>
        <row r="37355">
          <cell r="A37355">
            <v>801910000</v>
          </cell>
          <cell r="B37355" t="str">
            <v>GRADE FRONTAL MB 1720 ANTIGA - RTM LIGHT</v>
          </cell>
          <cell r="C37355" t="str">
            <v>UM</v>
          </cell>
        </row>
        <row r="37356">
          <cell r="A37356" t="str">
            <v>80191000F</v>
          </cell>
          <cell r="B37356" t="str">
            <v>GRADE FRONTAL MB 1720 ANTIGA - RTM LIGHT</v>
          </cell>
          <cell r="C37356" t="str">
            <v>UM</v>
          </cell>
        </row>
        <row r="37357">
          <cell r="A37357" t="str">
            <v>DT1910000</v>
          </cell>
          <cell r="B37357" t="str">
            <v>GRADE FRONTAL MB 1720 ANTIGA - RTM LIGHT</v>
          </cell>
          <cell r="C37357" t="str">
            <v>UM</v>
          </cell>
        </row>
        <row r="37358">
          <cell r="A37358" t="str">
            <v>DT191000F</v>
          </cell>
          <cell r="B37358" t="str">
            <v>GRADE FRONTAL MB 1720 ANTIGA - RTM LIGHT</v>
          </cell>
          <cell r="C37358" t="str">
            <v>UM</v>
          </cell>
        </row>
        <row r="37359">
          <cell r="A37359" t="str">
            <v>IMOB84669340</v>
          </cell>
          <cell r="B37359" t="str">
            <v>PARTES E ACESS DE MAQ E FERRAM</v>
          </cell>
          <cell r="C37359" t="str">
            <v>UM</v>
          </cell>
        </row>
        <row r="37360">
          <cell r="A37360">
            <v>807846000</v>
          </cell>
          <cell r="B37360" t="str">
            <v>CANO DE DESCARGA - 10591313</v>
          </cell>
          <cell r="C37360" t="str">
            <v>UM</v>
          </cell>
        </row>
        <row r="37361">
          <cell r="A37361" t="str">
            <v>DD61169200</v>
          </cell>
          <cell r="B37361" t="str">
            <v>LUVAS DE ALGODÃO</v>
          </cell>
          <cell r="C37361" t="str">
            <v>UM</v>
          </cell>
        </row>
        <row r="37362">
          <cell r="A37362" t="str">
            <v>IMOB85177099</v>
          </cell>
          <cell r="B37362" t="str">
            <v>OUTRAS PARTES CENTRAL</v>
          </cell>
          <cell r="C37362" t="str">
            <v>UM</v>
          </cell>
        </row>
        <row r="37363">
          <cell r="A37363" t="str">
            <v>IMOB85176223</v>
          </cell>
          <cell r="B37363" t="str">
            <v>CENTRAL TELEFONICA</v>
          </cell>
          <cell r="C37363" t="str">
            <v>UM</v>
          </cell>
        </row>
        <row r="37364">
          <cell r="A37364" t="str">
            <v>IMOB85177010</v>
          </cell>
          <cell r="B37364" t="str">
            <v>PARTES CENTRAL TELEFONICA</v>
          </cell>
          <cell r="C37364" t="str">
            <v>UM</v>
          </cell>
        </row>
        <row r="37365">
          <cell r="A37365" t="str">
            <v>IMOB85369090</v>
          </cell>
          <cell r="B37365" t="str">
            <v>KIT ADAPTADOR</v>
          </cell>
          <cell r="C37365" t="str">
            <v>UM</v>
          </cell>
        </row>
        <row r="37366">
          <cell r="A37366" t="str">
            <v>70318317D</v>
          </cell>
          <cell r="B37366" t="str">
            <v>REFORÇO INF. CANTO TRASEIRO TRAS. CARGO LD</v>
          </cell>
          <cell r="C37366" t="str">
            <v>UM</v>
          </cell>
        </row>
        <row r="37367">
          <cell r="A37367" t="str">
            <v>70318317E</v>
          </cell>
          <cell r="B37367" t="str">
            <v>REFORÇO INF. CANTO TRASEIRO TRAS. CARGO LE</v>
          </cell>
          <cell r="C37367" t="str">
            <v>UM</v>
          </cell>
        </row>
        <row r="37368">
          <cell r="A37368">
            <v>703183160</v>
          </cell>
          <cell r="B37368" t="str">
            <v>REFORÇO SUP. CANTO TRASEIRO CARGO</v>
          </cell>
          <cell r="C37368" t="str">
            <v>UM</v>
          </cell>
        </row>
        <row r="37369">
          <cell r="A37369">
            <v>703183210</v>
          </cell>
          <cell r="B37369" t="str">
            <v>FOLHA PAREDE TRAS. FORD CARGO (3D) LEVE ABERTA</v>
          </cell>
          <cell r="C37369" t="str">
            <v>UM</v>
          </cell>
        </row>
        <row r="37370">
          <cell r="A37370">
            <v>197453000</v>
          </cell>
          <cell r="B37370" t="str">
            <v>MONTANTE UNIÃO Z 2,30 - 9123925731</v>
          </cell>
          <cell r="C37370" t="str">
            <v>UM</v>
          </cell>
        </row>
        <row r="37371">
          <cell r="A37371">
            <v>703183180</v>
          </cell>
          <cell r="B37371" t="str">
            <v>COLUNA EXT. PORTA LD TRAS. CARGO (ESTAMPADO)</v>
          </cell>
          <cell r="C37371" t="str">
            <v>UM</v>
          </cell>
        </row>
        <row r="37372">
          <cell r="A37372" t="str">
            <v>DD87089200</v>
          </cell>
          <cell r="B37372" t="str">
            <v>SILENCIOSO/TUBOS ESCAPE E PARTES</v>
          </cell>
          <cell r="C37372" t="str">
            <v>UM</v>
          </cell>
        </row>
        <row r="37373">
          <cell r="A37373" t="str">
            <v>800927DEX</v>
          </cell>
          <cell r="B37373" t="str">
            <v>MOLDURA DO PAINEL  DIR</v>
          </cell>
          <cell r="C37373" t="str">
            <v>UM</v>
          </cell>
        </row>
        <row r="37374">
          <cell r="A37374" t="str">
            <v>8003740EX</v>
          </cell>
          <cell r="B37374" t="str">
            <v>ABRACADEIRA 2.1/2"</v>
          </cell>
          <cell r="C37374" t="str">
            <v>UM</v>
          </cell>
        </row>
        <row r="37375">
          <cell r="A37375" t="str">
            <v>DD82015000</v>
          </cell>
          <cell r="B37375" t="str">
            <v>TESOURAS DE PODAR</v>
          </cell>
          <cell r="C37375" t="str">
            <v>UM</v>
          </cell>
        </row>
        <row r="37376">
          <cell r="A37376" t="str">
            <v>DD85066010</v>
          </cell>
          <cell r="B37376" t="str">
            <v>PILHAS/BATERIAS ELETRIC</v>
          </cell>
          <cell r="C37376" t="str">
            <v>UM</v>
          </cell>
        </row>
        <row r="37377">
          <cell r="A37377" t="str">
            <v>DD40159000</v>
          </cell>
          <cell r="B37377" t="str">
            <v>ABAFADOR DE RUIDOS</v>
          </cell>
          <cell r="C37377" t="str">
            <v>UM</v>
          </cell>
        </row>
        <row r="37378">
          <cell r="A37378" t="str">
            <v>DD82019000</v>
          </cell>
          <cell r="B37378" t="str">
            <v>OUTRAS,FERRAM,MANUAIS</v>
          </cell>
          <cell r="C37378" t="str">
            <v>UM</v>
          </cell>
        </row>
        <row r="37379">
          <cell r="A37379" t="str">
            <v>DD63039900</v>
          </cell>
          <cell r="B37379" t="str">
            <v>OUTRAS CORTINAS</v>
          </cell>
          <cell r="C37379" t="str">
            <v>UM</v>
          </cell>
        </row>
        <row r="37380">
          <cell r="A37380">
            <v>200592000</v>
          </cell>
          <cell r="B37380" t="str">
            <v>CX GRADEADA COM TAMPA 2,25m x 1,39m x 0,35m</v>
          </cell>
          <cell r="C37380" t="str">
            <v>UM</v>
          </cell>
        </row>
        <row r="37381">
          <cell r="A37381">
            <v>807111000</v>
          </cell>
          <cell r="B37381" t="str">
            <v>TAMPA SUPERIOR - VOLVO FH ATÉ 2002</v>
          </cell>
          <cell r="C37381" t="str">
            <v>UM</v>
          </cell>
        </row>
        <row r="37382">
          <cell r="A37382" t="str">
            <v>DD30041013</v>
          </cell>
          <cell r="B37382" t="str">
            <v>MEDICAMENTO CONTENDO PENICILINA</v>
          </cell>
          <cell r="C37382" t="str">
            <v>UM</v>
          </cell>
        </row>
        <row r="37383">
          <cell r="A37383" t="str">
            <v>80711100F</v>
          </cell>
          <cell r="B37383" t="str">
            <v>TAMPA SUPERIOR - VOLVO FH AT 2002</v>
          </cell>
          <cell r="C37383" t="str">
            <v>UM</v>
          </cell>
        </row>
        <row r="37384">
          <cell r="A37384" t="str">
            <v>DT7111000</v>
          </cell>
          <cell r="B37384" t="str">
            <v>TAMPA SUPERIOR - VOLVO FH ATÉ 2002</v>
          </cell>
          <cell r="C37384" t="str">
            <v>UM</v>
          </cell>
        </row>
        <row r="37385">
          <cell r="A37385" t="str">
            <v>DT711100F</v>
          </cell>
          <cell r="B37385" t="str">
            <v>TAMPA SUPERIOR - VOLVO FH ATÉ 2002</v>
          </cell>
          <cell r="C37385" t="str">
            <v>UM</v>
          </cell>
        </row>
        <row r="37386">
          <cell r="A37386">
            <v>117111000</v>
          </cell>
          <cell r="B37386" t="str">
            <v>TAMPA SUPERIOR - VOLVO FH ATÉ 2002</v>
          </cell>
          <cell r="C37386" t="str">
            <v>UM</v>
          </cell>
        </row>
        <row r="37387">
          <cell r="A37387">
            <v>804077000</v>
          </cell>
          <cell r="B37387" t="str">
            <v>PAINEL FRONTAL - MAN TGX</v>
          </cell>
          <cell r="C37387" t="str">
            <v>UM</v>
          </cell>
        </row>
        <row r="37388">
          <cell r="A37388" t="str">
            <v>80407700F</v>
          </cell>
          <cell r="B37388" t="str">
            <v>PAINEL FRONTAL - MAN TGX</v>
          </cell>
          <cell r="C37388" t="str">
            <v>UM</v>
          </cell>
        </row>
        <row r="37389">
          <cell r="A37389" t="str">
            <v>DT4077000</v>
          </cell>
          <cell r="B37389" t="str">
            <v>PAINEL FRONTAL - MAN TGX</v>
          </cell>
          <cell r="C37389" t="str">
            <v>UM</v>
          </cell>
        </row>
        <row r="37390">
          <cell r="A37390" t="str">
            <v>DT407700F</v>
          </cell>
          <cell r="B37390" t="str">
            <v>PAINEL FRONTAL - MAN TGX</v>
          </cell>
          <cell r="C37390" t="str">
            <v>UM</v>
          </cell>
        </row>
        <row r="37391">
          <cell r="A37391">
            <v>114077000</v>
          </cell>
          <cell r="B37391" t="str">
            <v>PAINEL FRONTAL - MAN TGX</v>
          </cell>
          <cell r="C37391" t="str">
            <v>UM</v>
          </cell>
        </row>
        <row r="37392">
          <cell r="A37392">
            <v>804078000</v>
          </cell>
          <cell r="B37392" t="str">
            <v>GRADE FRONTAL - MAN TGX</v>
          </cell>
          <cell r="C37392" t="str">
            <v>UM</v>
          </cell>
        </row>
        <row r="37393">
          <cell r="A37393">
            <v>808847000</v>
          </cell>
          <cell r="B37393" t="str">
            <v>RESERVATORIO DE AR10L - SAZI</v>
          </cell>
          <cell r="C37393" t="str">
            <v>UM</v>
          </cell>
        </row>
        <row r="37394">
          <cell r="A37394" t="str">
            <v>DT407800F</v>
          </cell>
          <cell r="B37394" t="str">
            <v>GRADE FRONTAL - MAN TGX</v>
          </cell>
          <cell r="C37394" t="str">
            <v>UM</v>
          </cell>
        </row>
        <row r="37395">
          <cell r="A37395">
            <v>114078000</v>
          </cell>
          <cell r="B37395" t="str">
            <v>GRADE FRONTAL - MAN TGX</v>
          </cell>
          <cell r="C37395" t="str">
            <v>UM</v>
          </cell>
        </row>
        <row r="37396">
          <cell r="A37396">
            <v>804079000</v>
          </cell>
          <cell r="B37396" t="str">
            <v>FAIXA DA GRADE - MAN TGX</v>
          </cell>
          <cell r="C37396" t="str">
            <v>UM</v>
          </cell>
        </row>
        <row r="37397">
          <cell r="A37397" t="str">
            <v>80407900F</v>
          </cell>
          <cell r="B37397" t="str">
            <v>FAIXA DA GRADE - MAN TGX</v>
          </cell>
          <cell r="C37397" t="str">
            <v>UM</v>
          </cell>
        </row>
        <row r="37398">
          <cell r="A37398" t="str">
            <v>DT4079000</v>
          </cell>
          <cell r="B37398" t="str">
            <v>FAIXA DA GRADE - MAN TGX</v>
          </cell>
          <cell r="C37398" t="str">
            <v>UM</v>
          </cell>
        </row>
        <row r="37399">
          <cell r="A37399" t="str">
            <v>DT407900F</v>
          </cell>
          <cell r="B37399" t="str">
            <v>FAIXA DA GRADE - MAN TGX</v>
          </cell>
          <cell r="C37399" t="str">
            <v>UM</v>
          </cell>
        </row>
        <row r="37400">
          <cell r="A37400">
            <v>114079000</v>
          </cell>
          <cell r="B37400" t="str">
            <v>FAIXA DA GRADE - MAN TGX</v>
          </cell>
          <cell r="C37400" t="str">
            <v>UM</v>
          </cell>
        </row>
        <row r="37401">
          <cell r="A37401" t="str">
            <v>DD30049019</v>
          </cell>
          <cell r="B37401" t="str">
            <v>OUTROS MEDICAMENTOS</v>
          </cell>
          <cell r="C37401" t="str">
            <v>UM</v>
          </cell>
        </row>
        <row r="37402">
          <cell r="A37402" t="str">
            <v>DD61034200</v>
          </cell>
          <cell r="B37402" t="str">
            <v>CALCAS, ETC DE MALHA</v>
          </cell>
          <cell r="C37402" t="str">
            <v>UM</v>
          </cell>
        </row>
        <row r="37403">
          <cell r="A37403" t="str">
            <v>DD52122300</v>
          </cell>
          <cell r="B37403" t="str">
            <v>OUTROS TECIDOS DE ALGODÃO</v>
          </cell>
          <cell r="C37403" t="str">
            <v>UM</v>
          </cell>
        </row>
        <row r="37404">
          <cell r="A37404" t="str">
            <v>DD61099000</v>
          </cell>
          <cell r="B37404" t="str">
            <v>OUTRAS CAMISETAS</v>
          </cell>
          <cell r="C37404" t="str">
            <v>UM</v>
          </cell>
        </row>
        <row r="37405">
          <cell r="A37405">
            <v>804080000</v>
          </cell>
          <cell r="B37405" t="str">
            <v>PÁRA-CHOQUE BRANCO - MAN TGX</v>
          </cell>
          <cell r="C37405" t="str">
            <v>UM</v>
          </cell>
        </row>
        <row r="37406">
          <cell r="A37406" t="str">
            <v>80408000F</v>
          </cell>
          <cell r="B37406" t="str">
            <v>PµRA-CHOQUE BRANCO - MAN TGX</v>
          </cell>
          <cell r="C37406" t="str">
            <v>UM</v>
          </cell>
        </row>
        <row r="37407">
          <cell r="A37407" t="str">
            <v>DT4080000</v>
          </cell>
          <cell r="B37407" t="str">
            <v>PÁRA-CHOQUE BRANCO - MAN TGX</v>
          </cell>
          <cell r="C37407" t="str">
            <v>UM</v>
          </cell>
        </row>
        <row r="37408">
          <cell r="A37408" t="str">
            <v>DT408000F</v>
          </cell>
          <cell r="B37408" t="str">
            <v>PÁRA-CHOQUE BRANCO - MAN TGX</v>
          </cell>
          <cell r="C37408" t="str">
            <v>UM</v>
          </cell>
        </row>
        <row r="37409">
          <cell r="A37409">
            <v>114080000</v>
          </cell>
          <cell r="B37409" t="str">
            <v>PÁRA-CHOQUE BRANCO - MAN TGX</v>
          </cell>
          <cell r="C37409" t="str">
            <v>UM</v>
          </cell>
        </row>
        <row r="37410">
          <cell r="A37410">
            <v>804081000</v>
          </cell>
          <cell r="B37410" t="str">
            <v>PÁRA-CHOQUE CINZA - MAN TGX</v>
          </cell>
          <cell r="C37410" t="str">
            <v>UM</v>
          </cell>
        </row>
        <row r="37411">
          <cell r="A37411" t="str">
            <v>80408100F</v>
          </cell>
          <cell r="B37411" t="str">
            <v>PµRA-CHOQUE CINZA - MAN TGX</v>
          </cell>
          <cell r="C37411" t="str">
            <v>UM</v>
          </cell>
        </row>
        <row r="37412">
          <cell r="A37412" t="str">
            <v>DT4081000</v>
          </cell>
          <cell r="B37412" t="str">
            <v>PÁRA-CHOQUE CINZA - MAN TGX</v>
          </cell>
          <cell r="C37412" t="str">
            <v>UM</v>
          </cell>
        </row>
        <row r="37413">
          <cell r="A37413" t="str">
            <v>DT408100F</v>
          </cell>
          <cell r="B37413" t="str">
            <v>PÁRA-CHOQUE CINZA - MAN TGX</v>
          </cell>
          <cell r="C37413" t="str">
            <v>UM</v>
          </cell>
        </row>
        <row r="37414">
          <cell r="A37414">
            <v>114081000</v>
          </cell>
          <cell r="B37414" t="str">
            <v>PÁRA-CHOQUE CINZA - MAN TGX</v>
          </cell>
          <cell r="C37414" t="str">
            <v>UM</v>
          </cell>
        </row>
        <row r="37415">
          <cell r="A37415" t="str">
            <v>80408200D</v>
          </cell>
          <cell r="B37415" t="str">
            <v>ACABAMENTO LATERAL DIREITO DO PÁRA-CHOQUE - MAN TGX</v>
          </cell>
          <cell r="C37415" t="str">
            <v>UM</v>
          </cell>
        </row>
        <row r="37416">
          <cell r="A37416" t="str">
            <v>8040820DF</v>
          </cell>
          <cell r="B37416" t="str">
            <v>ACABAMENTO LATERAL DIREITO DO PµRA-CHOQUE - MAN TGX</v>
          </cell>
          <cell r="C37416" t="str">
            <v>UM</v>
          </cell>
        </row>
        <row r="37417">
          <cell r="A37417" t="str">
            <v>DT408200D</v>
          </cell>
          <cell r="B37417" t="str">
            <v>ACABAMENTO LATERAL DIREITO DO PÁRA-CHOQUE - MAN TGX</v>
          </cell>
          <cell r="C37417" t="str">
            <v>UM</v>
          </cell>
        </row>
        <row r="37418">
          <cell r="A37418" t="str">
            <v>DT40820DF</v>
          </cell>
          <cell r="B37418" t="str">
            <v>ACABAMENTO LATERAL DIREITO DO PÁRA-CHOQUE - MAN TGX</v>
          </cell>
          <cell r="C37418" t="str">
            <v>UM</v>
          </cell>
        </row>
        <row r="37419">
          <cell r="A37419" t="str">
            <v>11408200D</v>
          </cell>
          <cell r="B37419" t="str">
            <v>ACABAMENTO LATERAL DIREITO DO PÁRA-CHOQUE - MAN TGX</v>
          </cell>
          <cell r="C37419" t="str">
            <v>UM</v>
          </cell>
        </row>
        <row r="37420">
          <cell r="A37420" t="str">
            <v>80408200E</v>
          </cell>
          <cell r="B37420" t="str">
            <v>ACABAMENTO LATERAL ESQUERDO DO PÁRA-CHOQUE - MAN TGX</v>
          </cell>
          <cell r="C37420" t="str">
            <v>UM</v>
          </cell>
        </row>
        <row r="37421">
          <cell r="A37421" t="str">
            <v>8040820EF</v>
          </cell>
          <cell r="B37421" t="str">
            <v>ACABAMENTO LATERAL ESQUERDO DO PµRA-CHOQUE - MAN TGX</v>
          </cell>
          <cell r="C37421" t="str">
            <v>UM</v>
          </cell>
        </row>
        <row r="37422">
          <cell r="A37422" t="str">
            <v>DT408200E</v>
          </cell>
          <cell r="B37422" t="str">
            <v>ACABAMENTO LATERAL ESQUERDO DO PÁRA-CHOQUE - MAN TGX</v>
          </cell>
          <cell r="C37422" t="str">
            <v>UM</v>
          </cell>
        </row>
        <row r="37423">
          <cell r="A37423" t="str">
            <v>DT40820EF</v>
          </cell>
          <cell r="B37423" t="str">
            <v>ACABAMENTO LATERAL ESQUERDO DO PÁRA-CHOQUE - MAN TGX</v>
          </cell>
          <cell r="C37423" t="str">
            <v>UM</v>
          </cell>
        </row>
        <row r="37424">
          <cell r="A37424" t="str">
            <v>11408200E</v>
          </cell>
          <cell r="B37424" t="str">
            <v>ACABAMENTO LATERAL ESQUERDO DO PÁRA-CHOQUE - MAN TGX</v>
          </cell>
          <cell r="C37424" t="str">
            <v>UM</v>
          </cell>
        </row>
        <row r="37425">
          <cell r="A37425" t="str">
            <v>80408300D</v>
          </cell>
          <cell r="B37425" t="str">
            <v>PÁRA-CHOQUE INFERIOR DIREITO - MAN TGX</v>
          </cell>
          <cell r="C37425" t="str">
            <v>UM</v>
          </cell>
        </row>
        <row r="37426">
          <cell r="A37426" t="str">
            <v>8040830DF</v>
          </cell>
          <cell r="B37426" t="str">
            <v>PµRA-CHOQUE INFERIOR DIREITO - MAN TGX</v>
          </cell>
          <cell r="C37426" t="str">
            <v>UM</v>
          </cell>
        </row>
        <row r="37427">
          <cell r="A37427" t="str">
            <v>DT408300D</v>
          </cell>
          <cell r="B37427" t="str">
            <v>PÁRA-CHOQUE INFERIOR DIREITO - MAN TGX</v>
          </cell>
          <cell r="C37427" t="str">
            <v>UM</v>
          </cell>
        </row>
        <row r="37428">
          <cell r="A37428" t="str">
            <v>DT40830DF</v>
          </cell>
          <cell r="B37428" t="str">
            <v>PÁRA-CHOQUE INFERIOR DIREITO - MAN TGX</v>
          </cell>
          <cell r="C37428" t="str">
            <v>UM</v>
          </cell>
        </row>
        <row r="37429">
          <cell r="A37429" t="str">
            <v>11408300D</v>
          </cell>
          <cell r="B37429" t="str">
            <v>PÁRA-CHOQUE INFERIOR DIREITO - MAN TGX</v>
          </cell>
          <cell r="C37429" t="str">
            <v>UM</v>
          </cell>
        </row>
        <row r="37430">
          <cell r="A37430" t="str">
            <v>80408300E</v>
          </cell>
          <cell r="B37430" t="str">
            <v>PÁRA-CHOQUE INFERIOR ESQUERDO - MAN TGX</v>
          </cell>
          <cell r="C37430" t="str">
            <v>UM</v>
          </cell>
        </row>
        <row r="37431">
          <cell r="A37431" t="str">
            <v>8040830EF</v>
          </cell>
          <cell r="B37431" t="str">
            <v>PµRA-CHOQUE INFERIOR ESQUERDO - MAN TGX</v>
          </cell>
          <cell r="C37431" t="str">
            <v>UM</v>
          </cell>
        </row>
        <row r="37432">
          <cell r="A37432" t="str">
            <v>DT408300E</v>
          </cell>
          <cell r="B37432" t="str">
            <v>PÁRA-CHOQUE INFERIOR ESQUERDO - MAN TGX</v>
          </cell>
          <cell r="C37432" t="str">
            <v>UM</v>
          </cell>
        </row>
        <row r="37433">
          <cell r="A37433" t="str">
            <v>DT40830EF</v>
          </cell>
          <cell r="B37433" t="str">
            <v>PÁRA-CHOQUE INFERIOR ESQUERDO - MAN TGX</v>
          </cell>
          <cell r="C37433" t="str">
            <v>UM</v>
          </cell>
        </row>
        <row r="37434">
          <cell r="A37434" t="str">
            <v>11408300E</v>
          </cell>
          <cell r="B37434" t="str">
            <v>PÁRA-CHOQUE INFERIOR ESQUERDO - MAN TGX</v>
          </cell>
          <cell r="C37434" t="str">
            <v>UM</v>
          </cell>
        </row>
        <row r="37435">
          <cell r="A37435">
            <v>804084000</v>
          </cell>
          <cell r="B37435" t="str">
            <v>TAPA SOL - MAN TGX</v>
          </cell>
          <cell r="C37435" t="str">
            <v>UM</v>
          </cell>
        </row>
        <row r="37436">
          <cell r="A37436" t="str">
            <v>80408400F</v>
          </cell>
          <cell r="B37436" t="str">
            <v>TAPA SOL - MAN TGX</v>
          </cell>
          <cell r="C37436" t="str">
            <v>UM</v>
          </cell>
        </row>
        <row r="37437">
          <cell r="A37437" t="str">
            <v>DT4084000</v>
          </cell>
          <cell r="B37437" t="str">
            <v>TAPA SOL - MAN TGX</v>
          </cell>
          <cell r="C37437" t="str">
            <v>UM</v>
          </cell>
        </row>
        <row r="37438">
          <cell r="A37438" t="str">
            <v>DT408400F</v>
          </cell>
          <cell r="B37438" t="str">
            <v>TAPA SOL - MAN TGX</v>
          </cell>
          <cell r="C37438" t="str">
            <v>UM</v>
          </cell>
        </row>
        <row r="37439">
          <cell r="A37439">
            <v>114084000</v>
          </cell>
          <cell r="B37439" t="str">
            <v>TAPA SOL - MAN TGX</v>
          </cell>
          <cell r="C37439" t="str">
            <v>UM</v>
          </cell>
        </row>
        <row r="37440">
          <cell r="A37440" t="str">
            <v>80408500D</v>
          </cell>
          <cell r="B37440" t="str">
            <v>ESTRIBO SUPERIOR DIREITO - MAN TGX</v>
          </cell>
          <cell r="C37440" t="str">
            <v>UM</v>
          </cell>
        </row>
        <row r="37441">
          <cell r="A37441" t="str">
            <v>8040850DF</v>
          </cell>
          <cell r="B37441" t="str">
            <v>ESTRIBO SUPERIOR DIREITO - MAN TGX</v>
          </cell>
          <cell r="C37441" t="str">
            <v>UM</v>
          </cell>
        </row>
        <row r="37442">
          <cell r="A37442" t="str">
            <v>DT408500D</v>
          </cell>
          <cell r="B37442" t="str">
            <v>ESTRIBO SUPERIOR DIREITO - MAN TGX</v>
          </cell>
          <cell r="C37442" t="str">
            <v>UM</v>
          </cell>
        </row>
        <row r="37443">
          <cell r="A37443" t="str">
            <v>DT40850DF</v>
          </cell>
          <cell r="B37443" t="str">
            <v>ESTRIBO SUPERIOR DIREITO - MAN TGX</v>
          </cell>
          <cell r="C37443" t="str">
            <v>UM</v>
          </cell>
        </row>
        <row r="37444">
          <cell r="A37444" t="str">
            <v>11408500D</v>
          </cell>
          <cell r="B37444" t="str">
            <v>ESTRIBO SUPERIOR DIREITO - MAN TGX</v>
          </cell>
          <cell r="C37444" t="str">
            <v>UM</v>
          </cell>
        </row>
        <row r="37445">
          <cell r="A37445" t="str">
            <v>80408500E</v>
          </cell>
          <cell r="B37445" t="str">
            <v>ESTRIBO SUPERIOR ESQUERDO - MAN TGX</v>
          </cell>
          <cell r="C37445" t="str">
            <v>UM</v>
          </cell>
        </row>
        <row r="37446">
          <cell r="A37446" t="str">
            <v>8040850EF</v>
          </cell>
          <cell r="B37446" t="str">
            <v>ESTRIBO SUPERIOR ESQUERDO - MAN TGX</v>
          </cell>
          <cell r="C37446" t="str">
            <v>UM</v>
          </cell>
        </row>
        <row r="37447">
          <cell r="A37447" t="str">
            <v>11408500E</v>
          </cell>
          <cell r="B37447" t="str">
            <v>ESTRIBO SUPERIOR ESQUERDO - MAN TGX</v>
          </cell>
          <cell r="C37447" t="str">
            <v>UM</v>
          </cell>
        </row>
        <row r="37448">
          <cell r="A37448" t="str">
            <v>DT408500E</v>
          </cell>
          <cell r="B37448" t="str">
            <v>ESTRIBO SUPERIOR ESQUERDO - MAN TGX</v>
          </cell>
          <cell r="C37448" t="str">
            <v>UM</v>
          </cell>
        </row>
        <row r="37449">
          <cell r="A37449" t="str">
            <v>80408600D</v>
          </cell>
          <cell r="B37449" t="str">
            <v>ESTRIBO INFERIOR DIREITO - MAN TGX</v>
          </cell>
          <cell r="C37449" t="str">
            <v>UM</v>
          </cell>
        </row>
        <row r="37450">
          <cell r="A37450" t="str">
            <v>DT40850EF</v>
          </cell>
          <cell r="B37450" t="str">
            <v>ESTRIBO SUPERIOR ESQUERDO - MAN TGX</v>
          </cell>
          <cell r="C37450" t="str">
            <v>UM</v>
          </cell>
        </row>
        <row r="37451">
          <cell r="A37451" t="str">
            <v>8040860DF</v>
          </cell>
          <cell r="B37451" t="str">
            <v>ESTRIBO INFERIOR DIREITO - MAN TGX</v>
          </cell>
          <cell r="C37451" t="str">
            <v>UM</v>
          </cell>
        </row>
        <row r="37452">
          <cell r="A37452" t="str">
            <v>DT408600D</v>
          </cell>
          <cell r="B37452" t="str">
            <v>ESTRIBO INFERIOR DIREITO - MAN TGX</v>
          </cell>
          <cell r="C37452" t="str">
            <v>UM</v>
          </cell>
        </row>
        <row r="37453">
          <cell r="A37453" t="str">
            <v>DT40860DF</v>
          </cell>
          <cell r="B37453" t="str">
            <v>ESTRIBO INFERIOR DIREITO - MAN TGX</v>
          </cell>
          <cell r="C37453" t="str">
            <v>UM</v>
          </cell>
        </row>
        <row r="37454">
          <cell r="A37454" t="str">
            <v>11408600D</v>
          </cell>
          <cell r="B37454" t="str">
            <v>ESTRIBO INFERIOR DIREITO - MAN TGX</v>
          </cell>
          <cell r="C37454" t="str">
            <v>UM</v>
          </cell>
        </row>
        <row r="37455">
          <cell r="A37455" t="str">
            <v>80408600E</v>
          </cell>
          <cell r="B37455" t="str">
            <v>ESTRIBO INFERIOR ESQUERDO - MAN TGX</v>
          </cell>
          <cell r="C37455" t="str">
            <v>UM</v>
          </cell>
        </row>
        <row r="37456">
          <cell r="A37456" t="str">
            <v>8040860EF</v>
          </cell>
          <cell r="B37456" t="str">
            <v>ESTRIBO INFERIOR ESQUERDO - MAN TGX</v>
          </cell>
          <cell r="C37456" t="str">
            <v>UM</v>
          </cell>
        </row>
        <row r="37457">
          <cell r="A37457" t="str">
            <v>DT408600E</v>
          </cell>
          <cell r="B37457" t="str">
            <v>ESTRIBO INFERIOR ESQUERDO - MAN TGX</v>
          </cell>
          <cell r="C37457" t="str">
            <v>UM</v>
          </cell>
        </row>
        <row r="37458">
          <cell r="A37458" t="str">
            <v>DT40860EF</v>
          </cell>
          <cell r="B37458" t="str">
            <v>ESTRIBO INFERIOR ESQUERDO - MAN TGX</v>
          </cell>
          <cell r="C37458" t="str">
            <v>UM</v>
          </cell>
        </row>
        <row r="37459">
          <cell r="A37459" t="str">
            <v>11408600E</v>
          </cell>
          <cell r="B37459" t="str">
            <v>ESTRIBO INFERIOR ESQUERDO - MAN TGX</v>
          </cell>
          <cell r="C37459" t="str">
            <v>UM</v>
          </cell>
        </row>
        <row r="37460">
          <cell r="A37460" t="str">
            <v>DD30042069</v>
          </cell>
          <cell r="B37460" t="str">
            <v>OUTROS</v>
          </cell>
          <cell r="C37460" t="str">
            <v>UM</v>
          </cell>
        </row>
        <row r="37461">
          <cell r="A37461" t="str">
            <v>DD39174010</v>
          </cell>
          <cell r="B37461" t="str">
            <v>CONEXÕES</v>
          </cell>
          <cell r="C37461" t="str">
            <v>UM</v>
          </cell>
        </row>
        <row r="37462">
          <cell r="A37462">
            <v>807847000</v>
          </cell>
          <cell r="B37462" t="str">
            <v>CANO DE DESCARGA - 10592341</v>
          </cell>
          <cell r="C37462" t="str">
            <v>UM</v>
          </cell>
        </row>
        <row r="37463">
          <cell r="A37463">
            <v>701507400</v>
          </cell>
          <cell r="B37463" t="str">
            <v>TRAVESSA C/ PORCAS</v>
          </cell>
          <cell r="C37463" t="str">
            <v>UM</v>
          </cell>
        </row>
        <row r="37464">
          <cell r="A37464">
            <v>701507410</v>
          </cell>
          <cell r="B37464" t="str">
            <v>TRAVESSA HPN ESTAMPADO</v>
          </cell>
          <cell r="C37464" t="str">
            <v>UM</v>
          </cell>
        </row>
        <row r="37465">
          <cell r="A37465">
            <v>701507420</v>
          </cell>
          <cell r="B37465" t="str">
            <v>TRAVESSA HPN LASER 3D</v>
          </cell>
          <cell r="C37465" t="str">
            <v>UM</v>
          </cell>
        </row>
        <row r="37466">
          <cell r="A37466" t="str">
            <v>DD44042000</v>
          </cell>
          <cell r="B37466" t="str">
            <v>OUTROS ARCOS</v>
          </cell>
          <cell r="C37466" t="str">
            <v>UM</v>
          </cell>
        </row>
        <row r="37467">
          <cell r="A37467" t="str">
            <v>DD30042029</v>
          </cell>
          <cell r="B37467" t="str">
            <v>OUTROS MEDICAMENTOS</v>
          </cell>
          <cell r="C37467" t="str">
            <v>UM</v>
          </cell>
        </row>
        <row r="37468">
          <cell r="A37468" t="str">
            <v>DD04090000</v>
          </cell>
          <cell r="B37468" t="str">
            <v>MEL</v>
          </cell>
          <cell r="C37468" t="str">
            <v>UM</v>
          </cell>
        </row>
        <row r="37469">
          <cell r="A37469" t="str">
            <v>DD35021100</v>
          </cell>
          <cell r="B37469" t="str">
            <v>ALBUMINAS/OVALBUMINA SECA</v>
          </cell>
          <cell r="C37469" t="str">
            <v>UM</v>
          </cell>
        </row>
        <row r="37470">
          <cell r="A37470" t="str">
            <v>DD35051000</v>
          </cell>
          <cell r="B37470" t="str">
            <v>DEXTINA E OUTROS AMIDOS</v>
          </cell>
          <cell r="C37470" t="str">
            <v>UM</v>
          </cell>
        </row>
        <row r="37471">
          <cell r="A37471" t="str">
            <v>DD30049042</v>
          </cell>
          <cell r="B37471" t="str">
            <v>MEDICAMENTO CONT.ATENOLOL</v>
          </cell>
          <cell r="C37471" t="str">
            <v>UM</v>
          </cell>
        </row>
        <row r="37472">
          <cell r="A37472" t="str">
            <v>DD33041000</v>
          </cell>
          <cell r="B37472" t="str">
            <v>PRODUTOS DE MAQUILAGEM</v>
          </cell>
          <cell r="C37472" t="str">
            <v>UM</v>
          </cell>
        </row>
        <row r="37473">
          <cell r="A37473" t="str">
            <v>DD30039077</v>
          </cell>
          <cell r="B37473" t="str">
            <v>MEDICAMENTO C/NICABIZINA</v>
          </cell>
          <cell r="C37473" t="str">
            <v>UM</v>
          </cell>
        </row>
        <row r="37474">
          <cell r="A37474" t="str">
            <v>DD30045020</v>
          </cell>
          <cell r="B37474" t="str">
            <v>MEDICAMENTO C/AC NICOTINICO</v>
          </cell>
          <cell r="C37474" t="str">
            <v>UM</v>
          </cell>
        </row>
        <row r="37475">
          <cell r="A37475" t="str">
            <v>DD84733099</v>
          </cell>
          <cell r="B37475" t="str">
            <v>OUTRAS PARTES E ACESS MAQ</v>
          </cell>
          <cell r="C37475" t="str">
            <v>UM</v>
          </cell>
        </row>
        <row r="37476">
          <cell r="A37476" t="str">
            <v>DD62034200</v>
          </cell>
          <cell r="B37476" t="str">
            <v>CALCA</v>
          </cell>
          <cell r="C37476" t="str">
            <v>UM</v>
          </cell>
        </row>
        <row r="37477">
          <cell r="A37477" t="str">
            <v>DD62052000</v>
          </cell>
          <cell r="B37477" t="str">
            <v>CAMISA</v>
          </cell>
          <cell r="C37477" t="str">
            <v>UM</v>
          </cell>
        </row>
        <row r="37478">
          <cell r="A37478">
            <v>106336000</v>
          </cell>
          <cell r="B37478" t="str">
            <v>PORCA SOLDA RETANGULAR 3/8" - 16f</v>
          </cell>
          <cell r="C37478" t="str">
            <v>UM</v>
          </cell>
        </row>
        <row r="37479">
          <cell r="A37479" t="str">
            <v>DD06031400</v>
          </cell>
          <cell r="B37479" t="str">
            <v>OUTRAS FLORES</v>
          </cell>
          <cell r="C37479" t="str">
            <v>UM</v>
          </cell>
        </row>
        <row r="37480">
          <cell r="A37480" t="str">
            <v>DD09022000</v>
          </cell>
          <cell r="B37480" t="str">
            <v>OUTROS ALIMENTOS</v>
          </cell>
          <cell r="C37480" t="str">
            <v>UM</v>
          </cell>
        </row>
        <row r="37481">
          <cell r="A37481" t="str">
            <v>DD38220010</v>
          </cell>
          <cell r="B37481" t="str">
            <v>REAGENTE</v>
          </cell>
          <cell r="C37481" t="str">
            <v>UM</v>
          </cell>
        </row>
        <row r="37482">
          <cell r="A37482" t="str">
            <v>DD30049054</v>
          </cell>
          <cell r="B37482" t="str">
            <v>MEDICAMENTO CONT CLORIDRATO</v>
          </cell>
          <cell r="C37482" t="str">
            <v>UM</v>
          </cell>
        </row>
        <row r="37483">
          <cell r="A37483" t="str">
            <v>DD30049066</v>
          </cell>
          <cell r="B37483" t="str">
            <v>OUTROS MEDICAMENTOS</v>
          </cell>
          <cell r="C37483" t="str">
            <v>UM</v>
          </cell>
        </row>
        <row r="37484">
          <cell r="A37484" t="str">
            <v>DD30049094</v>
          </cell>
          <cell r="B37484" t="str">
            <v>OUTROS MEDICAMENTOS</v>
          </cell>
          <cell r="C37484" t="str">
            <v>UM</v>
          </cell>
        </row>
        <row r="37485">
          <cell r="A37485" t="str">
            <v>DD30049077</v>
          </cell>
          <cell r="B37485" t="str">
            <v>OUTROS MEDICAMENTOS</v>
          </cell>
          <cell r="C37485" t="str">
            <v>UM</v>
          </cell>
        </row>
        <row r="37486">
          <cell r="A37486" t="str">
            <v>DD30039076</v>
          </cell>
          <cell r="B37486" t="str">
            <v>OUTROS MEDICAMENTOS</v>
          </cell>
          <cell r="C37486" t="str">
            <v>UM</v>
          </cell>
        </row>
        <row r="37487">
          <cell r="A37487" t="str">
            <v>DD30043220</v>
          </cell>
          <cell r="B37487" t="str">
            <v>OUTROS MEDICAMENTOS</v>
          </cell>
          <cell r="C37487" t="str">
            <v>UM</v>
          </cell>
        </row>
        <row r="37488">
          <cell r="A37488" t="str">
            <v>DD40151100</v>
          </cell>
          <cell r="B37488" t="str">
            <v>LUVA DE BORRACHA</v>
          </cell>
          <cell r="C37488" t="str">
            <v>UM</v>
          </cell>
        </row>
        <row r="37489">
          <cell r="A37489" t="str">
            <v>DD30049064</v>
          </cell>
          <cell r="B37489" t="str">
            <v>OUTROS MEDICAMENTOS</v>
          </cell>
          <cell r="C37489" t="str">
            <v>UM</v>
          </cell>
        </row>
        <row r="37490">
          <cell r="A37490" t="str">
            <v>DD25010090</v>
          </cell>
          <cell r="B37490" t="str">
            <v>OUTROS  ALIMENTOS</v>
          </cell>
          <cell r="C37490" t="str">
            <v>UM</v>
          </cell>
        </row>
        <row r="37491">
          <cell r="A37491" t="str">
            <v>DD30042049</v>
          </cell>
          <cell r="B37491" t="str">
            <v>OUTROS MEDICAMENTOS</v>
          </cell>
          <cell r="C37491" t="str">
            <v>UM</v>
          </cell>
        </row>
        <row r="37492">
          <cell r="A37492">
            <v>109942000</v>
          </cell>
          <cell r="B37492" t="str">
            <v>TUBO ACO FF 20 x 20 x 6000 x PAR 3,00mm C/C SAE 1006/08</v>
          </cell>
          <cell r="C37492" t="str">
            <v>KG</v>
          </cell>
        </row>
        <row r="37493">
          <cell r="A37493" t="str">
            <v>DD70010000</v>
          </cell>
          <cell r="B37493" t="str">
            <v>OUTROS DESPERDICIOS DE VIDRO</v>
          </cell>
          <cell r="C37493" t="str">
            <v>T</v>
          </cell>
        </row>
        <row r="37494">
          <cell r="A37494">
            <v>109944000</v>
          </cell>
          <cell r="B37494" t="str">
            <v>CHAPA PP PRETO 5,50 x 1000 x 1650 mm</v>
          </cell>
          <cell r="C37494" t="str">
            <v>UM</v>
          </cell>
        </row>
        <row r="37495">
          <cell r="A37495">
            <v>109945000</v>
          </cell>
          <cell r="B37495" t="str">
            <v>CHAPA PEAD PRETO 5,50 x 1050 x 2100 mm</v>
          </cell>
          <cell r="C37495" t="str">
            <v>UM</v>
          </cell>
        </row>
        <row r="37496">
          <cell r="A37496">
            <v>807848000</v>
          </cell>
          <cell r="B37496" t="str">
            <v>CANO DE DESCARGA - 10592346</v>
          </cell>
          <cell r="C37496" t="str">
            <v>UM</v>
          </cell>
        </row>
        <row r="37497">
          <cell r="A37497" t="str">
            <v>DD85331000</v>
          </cell>
          <cell r="B37497" t="str">
            <v>RESISTENCIAS ELETRICAS</v>
          </cell>
          <cell r="C37497" t="str">
            <v>UM</v>
          </cell>
        </row>
        <row r="37498">
          <cell r="A37498" t="str">
            <v>DD30042059</v>
          </cell>
          <cell r="B37498" t="str">
            <v>MEDICAMENTOS COM CEFALOSPORINAS</v>
          </cell>
          <cell r="C37498" t="str">
            <v>UM</v>
          </cell>
        </row>
        <row r="37499">
          <cell r="A37499">
            <v>110215000</v>
          </cell>
          <cell r="B37499" t="str">
            <v>CAPO MODELO CABINE ALEMÃ</v>
          </cell>
          <cell r="C37499" t="str">
            <v>UM</v>
          </cell>
        </row>
        <row r="37500">
          <cell r="A37500">
            <v>801716000</v>
          </cell>
          <cell r="B37500" t="str">
            <v>PISEIRA DO ESTRIBO INFERIOR  - AXOR 2644-2540</v>
          </cell>
          <cell r="C37500" t="str">
            <v>UM</v>
          </cell>
        </row>
        <row r="37501">
          <cell r="A37501">
            <v>801718000</v>
          </cell>
          <cell r="B37501" t="str">
            <v>PISEIRA DO ESTRIBO SUPERIOR  - AXOR 2644-2540</v>
          </cell>
          <cell r="C37501" t="str">
            <v>UM</v>
          </cell>
        </row>
        <row r="37502">
          <cell r="A37502">
            <v>111716000</v>
          </cell>
          <cell r="B37502" t="str">
            <v>PISEIRA DO ESTRIBO INFERIOR AXOR 2644-2540</v>
          </cell>
          <cell r="C37502" t="str">
            <v>UM</v>
          </cell>
        </row>
        <row r="37503">
          <cell r="A37503">
            <v>111718000</v>
          </cell>
          <cell r="B37503" t="str">
            <v>PISEIRA DO ESTRIBO SUPERIOR AXOR 2644-2540</v>
          </cell>
          <cell r="C37503" t="str">
            <v>UM</v>
          </cell>
        </row>
        <row r="37504">
          <cell r="A37504">
            <v>110216000</v>
          </cell>
          <cell r="B37504" t="str">
            <v>CHICOTE ELETRICO MOD. CABINE ALEMÃ</v>
          </cell>
          <cell r="C37504" t="str">
            <v>UM</v>
          </cell>
        </row>
        <row r="37505">
          <cell r="A37505" t="str">
            <v>DD30049078</v>
          </cell>
          <cell r="B37505" t="str">
            <v>OUTROS MEDICAMENTOS C/COMPOSTOS</v>
          </cell>
          <cell r="C37505" t="str">
            <v>UM</v>
          </cell>
        </row>
        <row r="37506">
          <cell r="A37506" t="str">
            <v>DD32089039</v>
          </cell>
          <cell r="B37506" t="str">
            <v>OUTRAS, SOLUÇÕES POLIM</v>
          </cell>
          <cell r="C37506" t="str">
            <v>UM</v>
          </cell>
        </row>
        <row r="37507">
          <cell r="A37507">
            <v>704363050</v>
          </cell>
          <cell r="B37507" t="str">
            <v>CORTE BLANCK DO ESTRIBO - CONSTELLATION PESADO</v>
          </cell>
          <cell r="C37507" t="str">
            <v>UM</v>
          </cell>
        </row>
        <row r="37508">
          <cell r="A37508">
            <v>704362030</v>
          </cell>
          <cell r="B37508" t="str">
            <v>BLANK PONTEIRA INTERNA</v>
          </cell>
          <cell r="C37508" t="str">
            <v>UM</v>
          </cell>
        </row>
        <row r="37509">
          <cell r="A37509">
            <v>701692000</v>
          </cell>
          <cell r="B37509" t="str">
            <v>BLANK TAMPA CAIXA BATERIA ATEGO</v>
          </cell>
          <cell r="C37509" t="str">
            <v>UM</v>
          </cell>
        </row>
        <row r="37510">
          <cell r="A37510">
            <v>707045020</v>
          </cell>
          <cell r="B37510" t="str">
            <v>BLANK TAMPA CX. BATERIA FECHADA - 1994 à 2003</v>
          </cell>
          <cell r="C37510" t="str">
            <v>UM</v>
          </cell>
        </row>
        <row r="37511">
          <cell r="A37511">
            <v>704285070</v>
          </cell>
          <cell r="B37511" t="str">
            <v>BLANK MEIO INTERNO</v>
          </cell>
          <cell r="C37511" t="str">
            <v>UM</v>
          </cell>
        </row>
        <row r="37512">
          <cell r="A37512" t="str">
            <v>80711200D</v>
          </cell>
          <cell r="B37512" t="str">
            <v>ESPELHO RETROVISOR DIR. VOLVO FH12 V2</v>
          </cell>
          <cell r="C37512" t="str">
            <v>UM</v>
          </cell>
        </row>
        <row r="37513">
          <cell r="A37513" t="str">
            <v>80711200E</v>
          </cell>
          <cell r="B37513" t="str">
            <v>ESPELHO RETROVISOR ESQ. VOLVO FH12 V2</v>
          </cell>
          <cell r="C37513" t="str">
            <v>UM</v>
          </cell>
        </row>
        <row r="37514">
          <cell r="A37514">
            <v>109946000</v>
          </cell>
          <cell r="B37514" t="str">
            <v>CHAPA ABS CINZA 6,50 x 700 x 1500 mm</v>
          </cell>
          <cell r="C37514" t="str">
            <v>UM</v>
          </cell>
        </row>
        <row r="37515">
          <cell r="A37515">
            <v>109947000</v>
          </cell>
          <cell r="B37515" t="str">
            <v>CHAPA ABS CINZA 5,00 x 1030 x 1120 mm</v>
          </cell>
          <cell r="C37515" t="str">
            <v>UM</v>
          </cell>
        </row>
        <row r="37516">
          <cell r="A37516">
            <v>701046020</v>
          </cell>
          <cell r="B37516" t="str">
            <v>BLANK CHAPA DA COLUNA</v>
          </cell>
          <cell r="C37516" t="str">
            <v>UM</v>
          </cell>
        </row>
        <row r="37517">
          <cell r="A37517">
            <v>701070070</v>
          </cell>
          <cell r="B37517" t="str">
            <v>BLANK GRADE 1070</v>
          </cell>
          <cell r="C37517" t="str">
            <v>UM</v>
          </cell>
        </row>
        <row r="37518">
          <cell r="A37518">
            <v>701069070</v>
          </cell>
          <cell r="B37518" t="str">
            <v>BLANK DA GRADE/SPOILER/REFORCO E ENGATE</v>
          </cell>
          <cell r="C37518" t="str">
            <v>UM</v>
          </cell>
        </row>
        <row r="37519">
          <cell r="A37519">
            <v>200593000</v>
          </cell>
          <cell r="B37519" t="str">
            <v>CX MADEIRA EXPORT 2200 x 1500 x  650 mm - REFORÇADA</v>
          </cell>
          <cell r="C37519" t="str">
            <v>UM</v>
          </cell>
        </row>
        <row r="37520">
          <cell r="A37520">
            <v>703028030</v>
          </cell>
          <cell r="B37520" t="str">
            <v>COMPONENTES P/ GRADE DIANTEIRA FORD CARGO ABERTA</v>
          </cell>
          <cell r="C37520" t="str">
            <v>UM</v>
          </cell>
        </row>
        <row r="37521">
          <cell r="A37521">
            <v>703029220</v>
          </cell>
          <cell r="B37521" t="str">
            <v>COMPONENTES PARA-CHOQUE FORD CARGO 2002 EM DIANTE</v>
          </cell>
          <cell r="C37521" t="str">
            <v>UM</v>
          </cell>
        </row>
        <row r="37522">
          <cell r="A37522" t="str">
            <v>8031050EX</v>
          </cell>
          <cell r="B37522" t="str">
            <v>CABINE COMPLETA FORD CARGO S/ PAINEL TRAS. FECHADA</v>
          </cell>
          <cell r="C37522" t="str">
            <v>UM</v>
          </cell>
        </row>
        <row r="37523">
          <cell r="A37523" t="str">
            <v>TESTE CAPO</v>
          </cell>
          <cell r="B37523" t="str">
            <v>CAPO FORD CARGO</v>
          </cell>
          <cell r="C37523" t="str">
            <v>UM</v>
          </cell>
        </row>
        <row r="37524">
          <cell r="A37524" t="str">
            <v>DT31050EX</v>
          </cell>
          <cell r="B37524" t="str">
            <v>CABINE COMPLETA FORD CARGO S/ PAINEL TRAS. FECHADA</v>
          </cell>
          <cell r="C37524" t="str">
            <v>UM</v>
          </cell>
        </row>
        <row r="37525">
          <cell r="A37525">
            <v>803105000</v>
          </cell>
          <cell r="B37525" t="str">
            <v>CABINE COMPLETA FORD CARGO LL S/ PAINEL TRAS. FECHADA</v>
          </cell>
          <cell r="C37525" t="str">
            <v>UM</v>
          </cell>
        </row>
        <row r="37526">
          <cell r="A37526" t="str">
            <v>DT3105000</v>
          </cell>
          <cell r="B37526" t="str">
            <v>CABINE COMPLETA FORD CARGO S/ PAINEL TRAS. FECHADA</v>
          </cell>
          <cell r="C37526" t="str">
            <v>UM</v>
          </cell>
        </row>
        <row r="37527">
          <cell r="A37527">
            <v>200069000</v>
          </cell>
          <cell r="B37527" t="str">
            <v>EMBALAGEM METALICA CAPO MANITOWOC RT700</v>
          </cell>
          <cell r="C37527" t="str">
            <v>UM</v>
          </cell>
        </row>
        <row r="37528">
          <cell r="A37528">
            <v>807849000</v>
          </cell>
          <cell r="B37528" t="str">
            <v>CANO DE DESCARGA - 10586700</v>
          </cell>
          <cell r="C37528" t="str">
            <v>UM</v>
          </cell>
        </row>
        <row r="37529">
          <cell r="A37529">
            <v>807850000</v>
          </cell>
          <cell r="B37529" t="str">
            <v>CANO DE DESCARGA - 10595469</v>
          </cell>
          <cell r="C37529" t="str">
            <v>UM</v>
          </cell>
        </row>
        <row r="37530">
          <cell r="A37530">
            <v>807851000</v>
          </cell>
          <cell r="B37530" t="str">
            <v>CANO DE DESCARGA - 10586701</v>
          </cell>
          <cell r="C37530" t="str">
            <v>UM</v>
          </cell>
        </row>
        <row r="37531">
          <cell r="A37531" t="str">
            <v>DD85181090</v>
          </cell>
          <cell r="B37531" t="str">
            <v>OUTROS MICROFONES E SEUS SUP.</v>
          </cell>
          <cell r="C37531" t="str">
            <v>UM</v>
          </cell>
        </row>
        <row r="37532">
          <cell r="A37532">
            <v>703028040</v>
          </cell>
          <cell r="B37532" t="str">
            <v>COLAGEM GRADE DIANTEIRA FORD CARGO ABERTA</v>
          </cell>
          <cell r="C37532" t="str">
            <v>UM</v>
          </cell>
        </row>
        <row r="37533">
          <cell r="A37533">
            <v>703029230</v>
          </cell>
          <cell r="B37533" t="str">
            <v>COLAGEM PARA-CHOQUE FORD CARGO 2002 EM DIANTE</v>
          </cell>
          <cell r="C37533" t="str">
            <v>UM</v>
          </cell>
        </row>
        <row r="37534">
          <cell r="A37534" t="str">
            <v>DD30039047</v>
          </cell>
          <cell r="B37534" t="str">
            <v>OUTROS MEDICAMENTOS</v>
          </cell>
          <cell r="C37534" t="str">
            <v>UM</v>
          </cell>
        </row>
        <row r="37535">
          <cell r="A37535" t="str">
            <v>80094000S</v>
          </cell>
          <cell r="B37535" t="str">
            <v>CABINE NUA  1313 -  MOD.  ECONOMICA</v>
          </cell>
          <cell r="C37535" t="str">
            <v>UM</v>
          </cell>
        </row>
        <row r="37536">
          <cell r="A37536" t="str">
            <v>80094900S</v>
          </cell>
          <cell r="B37536" t="str">
            <v>CABINE NUA 1313 PA/FM   -  MOD.  ECONOMICA</v>
          </cell>
          <cell r="C37536" t="str">
            <v>UM</v>
          </cell>
        </row>
        <row r="37537">
          <cell r="A37537" t="str">
            <v>800949TAS</v>
          </cell>
          <cell r="B37537" t="str">
            <v>CABINE NUA 1313 TODA ANTIGA -  MOD.  ECONOMICA</v>
          </cell>
          <cell r="C37537" t="str">
            <v>UM</v>
          </cell>
        </row>
        <row r="37538">
          <cell r="A37538" t="str">
            <v>DD84254200</v>
          </cell>
          <cell r="B37538" t="str">
            <v>MACACOS HIDRAULICOS</v>
          </cell>
          <cell r="C37538" t="str">
            <v>UM</v>
          </cell>
        </row>
        <row r="37539">
          <cell r="A37539" t="str">
            <v>1019030FV</v>
          </cell>
          <cell r="B37539" t="str">
            <v>GRADE FRONTAL MB 1720 - RTM LIGHT</v>
          </cell>
          <cell r="C37539" t="str">
            <v>UM</v>
          </cell>
        </row>
        <row r="37540">
          <cell r="A37540">
            <v>701903010</v>
          </cell>
          <cell r="B37540" t="str">
            <v>REFORCO INTERNO GRADE FRONTAL MB 1720</v>
          </cell>
          <cell r="C37540" t="str">
            <v>UM</v>
          </cell>
        </row>
        <row r="37541">
          <cell r="A37541">
            <v>701903020</v>
          </cell>
          <cell r="B37541" t="str">
            <v>INSERTO TRIANGULAR GRADE FRONTAL MB 1720</v>
          </cell>
          <cell r="C37541" t="str">
            <v>UM</v>
          </cell>
        </row>
        <row r="37542">
          <cell r="A37542">
            <v>701903030</v>
          </cell>
          <cell r="B37542" t="str">
            <v>INSERTO LEVANTADOR GRADE FRONTAL MB 1720</v>
          </cell>
          <cell r="C37542" t="str">
            <v>UM</v>
          </cell>
        </row>
        <row r="37543">
          <cell r="A37543">
            <v>701903040</v>
          </cell>
          <cell r="B37543" t="str">
            <v>PINO TRAVAMENTO GRADE FRONTAL MB 1720</v>
          </cell>
          <cell r="C37543" t="str">
            <v>UM</v>
          </cell>
        </row>
        <row r="37544">
          <cell r="A37544">
            <v>701903050</v>
          </cell>
          <cell r="B37544" t="str">
            <v>REFORCO PINO TRAVAMENTO GRADE FRONTAL MB 1720</v>
          </cell>
          <cell r="C37544" t="str">
            <v>UM</v>
          </cell>
        </row>
        <row r="37545">
          <cell r="A37545">
            <v>701903060</v>
          </cell>
          <cell r="B37545" t="str">
            <v>SOLDA PINO E REFORCO GRADE FRONTAL MB 1720</v>
          </cell>
          <cell r="C37545" t="str">
            <v>UM</v>
          </cell>
        </row>
        <row r="37546">
          <cell r="A37546">
            <v>701903070</v>
          </cell>
          <cell r="B37546" t="str">
            <v>TELA GRADE FRONTAL MB 1720</v>
          </cell>
          <cell r="C37546" t="str">
            <v>UM</v>
          </cell>
        </row>
        <row r="37547">
          <cell r="A37547" t="str">
            <v>101906FVD</v>
          </cell>
          <cell r="B37547" t="str">
            <v>PARA-LAMA TRASEIRO DIREITO MB 1720 - RTM LIGHT</v>
          </cell>
          <cell r="C37547" t="str">
            <v>UM</v>
          </cell>
        </row>
        <row r="37548">
          <cell r="A37548" t="str">
            <v>101906FVE</v>
          </cell>
          <cell r="B37548" t="str">
            <v>PARA-LAMA TRASEIRO ESQUERDO MB 1720 - RTM LIGHT</v>
          </cell>
          <cell r="C37548" t="str">
            <v>UM</v>
          </cell>
        </row>
        <row r="37549">
          <cell r="A37549" t="str">
            <v>101907FVD</v>
          </cell>
          <cell r="B37549" t="str">
            <v>PARA-LAMA CABINE DIREITO MB 1720 - RTM LIGHT</v>
          </cell>
          <cell r="C37549" t="str">
            <v>UM</v>
          </cell>
        </row>
        <row r="37550">
          <cell r="A37550" t="str">
            <v>101907FVE</v>
          </cell>
          <cell r="B37550" t="str">
            <v>PARA-LAMA CABINE ESQUERDO MB 1720 - RTM LIGHT</v>
          </cell>
          <cell r="C37550" t="str">
            <v>UM</v>
          </cell>
        </row>
        <row r="37551">
          <cell r="A37551">
            <v>701907010</v>
          </cell>
          <cell r="B37551" t="str">
            <v>REFORCO INTERNO PARA-LAMA CABINE MB 1720</v>
          </cell>
          <cell r="C37551" t="str">
            <v>UM</v>
          </cell>
        </row>
        <row r="37552">
          <cell r="A37552">
            <v>109948000</v>
          </cell>
          <cell r="B37552" t="str">
            <v>BUCHA DO REFORCO INTERNO PARA-LAMA CABINE MB 1720</v>
          </cell>
          <cell r="C37552" t="str">
            <v>UM</v>
          </cell>
        </row>
        <row r="37553">
          <cell r="A37553" t="str">
            <v>1019080FV</v>
          </cell>
          <cell r="B37553" t="str">
            <v>ACAB. PARA-CHOQUE MB 1720 - RTM LIGHT</v>
          </cell>
          <cell r="C37553" t="str">
            <v>UM</v>
          </cell>
        </row>
        <row r="37554">
          <cell r="A37554">
            <v>701908010</v>
          </cell>
          <cell r="B37554" t="str">
            <v>TELA ACAB. PARA-CHOQUE MB 1720</v>
          </cell>
          <cell r="C37554" t="str">
            <v>UM</v>
          </cell>
        </row>
        <row r="37555">
          <cell r="A37555">
            <v>109949000</v>
          </cell>
          <cell r="B37555" t="str">
            <v>BATENTE BORRACHA GRADE FRONTAL MB 1720</v>
          </cell>
          <cell r="C37555" t="str">
            <v>UM</v>
          </cell>
        </row>
        <row r="37556">
          <cell r="A37556" t="str">
            <v>DD15180090</v>
          </cell>
          <cell r="B37556" t="str">
            <v>OUTROS OLEOS</v>
          </cell>
          <cell r="C37556" t="str">
            <v>UM</v>
          </cell>
        </row>
        <row r="37557">
          <cell r="A37557">
            <v>109950000</v>
          </cell>
          <cell r="B37557" t="str">
            <v>PARAF 4 x 8 MITTOPLASTIC FLANGEADO ZP</v>
          </cell>
          <cell r="C37557" t="str">
            <v>UM</v>
          </cell>
        </row>
        <row r="37558">
          <cell r="A37558" t="str">
            <v>DD90069190</v>
          </cell>
          <cell r="B37558" t="str">
            <v>OUTRAS PARTES E ACESS P/APARELHOS</v>
          </cell>
          <cell r="C37558" t="str">
            <v>UM</v>
          </cell>
        </row>
        <row r="37559">
          <cell r="A37559" t="str">
            <v>70190308D</v>
          </cell>
          <cell r="B37559" t="str">
            <v>SUPORTE DO BATENTE DIREITO DA GRADE MB 1720</v>
          </cell>
          <cell r="C37559" t="str">
            <v>UM</v>
          </cell>
        </row>
        <row r="37560">
          <cell r="A37560" t="str">
            <v>70190308E</v>
          </cell>
          <cell r="B37560" t="str">
            <v>SUPORTE DO BATENTE ESQUERDO DA GRADE MB 1720</v>
          </cell>
          <cell r="C37560" t="str">
            <v>UM</v>
          </cell>
        </row>
        <row r="37561">
          <cell r="A37561" t="str">
            <v>70190401D</v>
          </cell>
          <cell r="B37561" t="str">
            <v>ESTRIBO DIREITO MB 1720 - RTM LIGHT</v>
          </cell>
          <cell r="C37561" t="str">
            <v>UM</v>
          </cell>
        </row>
        <row r="37562">
          <cell r="A37562" t="str">
            <v>70190401E</v>
          </cell>
          <cell r="B37562" t="str">
            <v>ESTRIBO ESQUERDO MB 1720 - RTM LIGHT</v>
          </cell>
          <cell r="C37562" t="str">
            <v>UM</v>
          </cell>
        </row>
        <row r="37563">
          <cell r="A37563" t="str">
            <v>70190402D</v>
          </cell>
          <cell r="B37563" t="str">
            <v>BLANK DO TAPETE DO ESTRIBO DIREITO MB 1720</v>
          </cell>
          <cell r="C37563" t="str">
            <v>UM</v>
          </cell>
        </row>
        <row r="37564">
          <cell r="A37564" t="str">
            <v>70190402E</v>
          </cell>
          <cell r="B37564" t="str">
            <v>BLANK DO TAPETE DO ESTRIBO ESQUERDO MB 1720</v>
          </cell>
          <cell r="C37564" t="str">
            <v>UM</v>
          </cell>
        </row>
        <row r="37565">
          <cell r="A37565" t="str">
            <v>70190403D</v>
          </cell>
          <cell r="B37565" t="str">
            <v>TAPETE SUPERIOR ESTRIBO DIREITO MB 1720</v>
          </cell>
          <cell r="C37565" t="str">
            <v>UM</v>
          </cell>
        </row>
        <row r="37566">
          <cell r="A37566" t="str">
            <v>70190403E</v>
          </cell>
          <cell r="B37566" t="str">
            <v>TAPETE SUPERIOR ESTRIBO ESQUERDO MB 1720</v>
          </cell>
          <cell r="C37566" t="str">
            <v>UM</v>
          </cell>
        </row>
        <row r="37567">
          <cell r="A37567" t="str">
            <v>70190404E</v>
          </cell>
          <cell r="B37567" t="str">
            <v>TAPETE INFERIOR ESTRIBO ESQUERDO MB 1720</v>
          </cell>
          <cell r="C37567" t="str">
            <v>UM</v>
          </cell>
        </row>
        <row r="37568">
          <cell r="A37568" t="str">
            <v>70190404D</v>
          </cell>
          <cell r="B37568" t="str">
            <v>TAPETE INFERIOR ESTRIBO DIREITO MB 1720</v>
          </cell>
          <cell r="C37568" t="str">
            <v>UM</v>
          </cell>
        </row>
        <row r="37569">
          <cell r="A37569" t="str">
            <v>70190405D</v>
          </cell>
          <cell r="B37569" t="str">
            <v>SUPORTE METALICO ESTRIBO DIREITO MB 1720</v>
          </cell>
          <cell r="C37569" t="str">
            <v>UM</v>
          </cell>
        </row>
        <row r="37570">
          <cell r="A37570" t="str">
            <v>70190405E</v>
          </cell>
          <cell r="B37570" t="str">
            <v>SUPORTE METALICO ESTRIBO ESQUERDO MB 1720</v>
          </cell>
          <cell r="C37570" t="str">
            <v>UM</v>
          </cell>
        </row>
        <row r="37571">
          <cell r="A37571">
            <v>700939361</v>
          </cell>
          <cell r="B37571" t="str">
            <v>TINTA CINZA GRAFITE PLÁSTICO</v>
          </cell>
          <cell r="C37571" t="str">
            <v>L</v>
          </cell>
        </row>
        <row r="37572">
          <cell r="A37572">
            <v>701909010</v>
          </cell>
          <cell r="B37572" t="str">
            <v>BLANK REFORCO LATERAL P.CHOQUE MB 1720</v>
          </cell>
          <cell r="C37572" t="str">
            <v>UM</v>
          </cell>
        </row>
        <row r="37573">
          <cell r="A37573" t="str">
            <v>70190902D</v>
          </cell>
          <cell r="B37573" t="str">
            <v>REFORCO LATERAL DIREITO P.CHOQUE MB 1720</v>
          </cell>
          <cell r="C37573" t="str">
            <v>UM</v>
          </cell>
        </row>
        <row r="37574">
          <cell r="A37574" t="str">
            <v>70190902E</v>
          </cell>
          <cell r="B37574" t="str">
            <v>REFORCO LATERAL ESQUERDO P.CHOQUE MB 1720</v>
          </cell>
          <cell r="C37574" t="str">
            <v>UM</v>
          </cell>
        </row>
        <row r="37575">
          <cell r="A37575">
            <v>701909030</v>
          </cell>
          <cell r="B37575" t="str">
            <v>CJ. SUPORTE DO FAROL P.CHOQUE MB 1720</v>
          </cell>
          <cell r="C37575" t="str">
            <v>UM</v>
          </cell>
        </row>
        <row r="37576">
          <cell r="A37576">
            <v>701909040</v>
          </cell>
          <cell r="B37576" t="str">
            <v>SUPORTE DO FAROL NEBILNA P.CHOQUE MB 1720</v>
          </cell>
          <cell r="C37576" t="str">
            <v>UM</v>
          </cell>
        </row>
        <row r="37577">
          <cell r="A37577">
            <v>110217000</v>
          </cell>
          <cell r="B37577" t="str">
            <v>TACÔMETRO MOD. CABINE ALEMÃ</v>
          </cell>
          <cell r="C37577" t="str">
            <v>UM</v>
          </cell>
        </row>
        <row r="37578">
          <cell r="A37578">
            <v>110218000</v>
          </cell>
          <cell r="B37578" t="str">
            <v>VELOCIMETRO MOD. CABINE ALEMÃ</v>
          </cell>
          <cell r="C37578" t="str">
            <v>UM</v>
          </cell>
        </row>
        <row r="37579">
          <cell r="A37579">
            <v>110219000</v>
          </cell>
          <cell r="B37579" t="str">
            <v>PAINEL DE INSTRUMENTOS MOD. CABINE ALEMÃ</v>
          </cell>
          <cell r="C37579" t="str">
            <v>UM</v>
          </cell>
        </row>
        <row r="37580">
          <cell r="A37580">
            <v>706366010</v>
          </cell>
          <cell r="B37580" t="str">
            <v>BARRA TRANSVERSAL - 80022112</v>
          </cell>
          <cell r="C37580" t="str">
            <v>UM</v>
          </cell>
        </row>
        <row r="37581">
          <cell r="A37581" t="str">
            <v>70636602D</v>
          </cell>
          <cell r="B37581" t="str">
            <v>SUPORTE FIXACAO DIREITO - 80020066</v>
          </cell>
          <cell r="C37581" t="str">
            <v>UM</v>
          </cell>
        </row>
        <row r="37582">
          <cell r="A37582" t="str">
            <v>70636602E</v>
          </cell>
          <cell r="B37582" t="str">
            <v>SUPORTE FIXACAO ESQUERDO - 80023527</v>
          </cell>
          <cell r="C37582" t="str">
            <v>UM</v>
          </cell>
        </row>
        <row r="37583">
          <cell r="A37583">
            <v>806366000</v>
          </cell>
          <cell r="B37583" t="str">
            <v>CONJUNTO RESFRIADOR OLEO P/ GUINDASTE - 80020065</v>
          </cell>
          <cell r="C37583" t="str">
            <v>UM</v>
          </cell>
        </row>
        <row r="37584">
          <cell r="A37584">
            <v>706366020</v>
          </cell>
          <cell r="B37584" t="str">
            <v>CANTONEIRA - 6030100123</v>
          </cell>
          <cell r="C37584" t="str">
            <v>UM</v>
          </cell>
        </row>
        <row r="37585">
          <cell r="A37585">
            <v>110220000</v>
          </cell>
          <cell r="B37585" t="str">
            <v>AMORTECEDOR DO CAPÔ MOD. CABINE ALEMÃ</v>
          </cell>
          <cell r="C37585" t="str">
            <v>UM</v>
          </cell>
        </row>
        <row r="37586">
          <cell r="A37586" t="str">
            <v>DD85235100</v>
          </cell>
          <cell r="B37586" t="str">
            <v>OUTROS DISPOSITIVOS</v>
          </cell>
          <cell r="C37586" t="str">
            <v>UM</v>
          </cell>
        </row>
        <row r="37587">
          <cell r="A37587" t="str">
            <v>DD48025793</v>
          </cell>
          <cell r="B37587" t="str">
            <v>OUTROS PAPEIS</v>
          </cell>
          <cell r="C37587" t="str">
            <v>UM</v>
          </cell>
        </row>
        <row r="37588">
          <cell r="A37588" t="str">
            <v>DD85423210</v>
          </cell>
          <cell r="B37588" t="str">
            <v>NÃO MONTADOS</v>
          </cell>
          <cell r="C37588" t="str">
            <v>UM</v>
          </cell>
        </row>
        <row r="37589">
          <cell r="A37589">
            <v>600664000</v>
          </cell>
          <cell r="B37589" t="str">
            <v>ESCOVA  DE CARVÃO</v>
          </cell>
          <cell r="C37589" t="str">
            <v>UM</v>
          </cell>
        </row>
        <row r="37590">
          <cell r="A37590">
            <v>806367000</v>
          </cell>
          <cell r="B37590" t="str">
            <v>SUPORTE PARALAMA P/ GUINDASTE - 80030810</v>
          </cell>
          <cell r="C37590" t="str">
            <v>UM</v>
          </cell>
        </row>
        <row r="37591">
          <cell r="A37591">
            <v>806368000</v>
          </cell>
          <cell r="B37591" t="str">
            <v>PAINEL ACESSO P/ GUINDASTE - 80030937</v>
          </cell>
          <cell r="C37591" t="str">
            <v>UM</v>
          </cell>
        </row>
        <row r="37592">
          <cell r="A37592" t="str">
            <v>DD29052290</v>
          </cell>
          <cell r="B37592" t="str">
            <v>OUTROS ALCCOIS TERPENICOS</v>
          </cell>
          <cell r="C37592" t="str">
            <v>UM</v>
          </cell>
        </row>
        <row r="37593">
          <cell r="A37593">
            <v>700454010</v>
          </cell>
          <cell r="B37593" t="str">
            <v>EXTENSAO QUADRO DO AR</v>
          </cell>
          <cell r="C37593" t="str">
            <v>UM</v>
          </cell>
        </row>
        <row r="37594">
          <cell r="A37594">
            <v>700457000</v>
          </cell>
          <cell r="B37594" t="str">
            <v>QUADRO DO AR - EXTENSO CABINE ALEMA - PM</v>
          </cell>
          <cell r="C37594" t="str">
            <v>UM</v>
          </cell>
        </row>
        <row r="37595">
          <cell r="A37595">
            <v>800457000</v>
          </cell>
          <cell r="B37595" t="str">
            <v>QUADRO DO AR EXTENSO GABINE ALEMA PM</v>
          </cell>
          <cell r="C37595" t="str">
            <v>UM</v>
          </cell>
        </row>
        <row r="37596">
          <cell r="A37596">
            <v>190249000</v>
          </cell>
          <cell r="B37596" t="str">
            <v>CHAPA DE AÇO LIBRELATO - 4,25 X 1500 X 2540 - NBR6655 - LN28</v>
          </cell>
          <cell r="C37596" t="str">
            <v>KG</v>
          </cell>
        </row>
        <row r="37597">
          <cell r="A37597" t="str">
            <v>DD84145110</v>
          </cell>
          <cell r="B37597" t="str">
            <v>VENTILADOR DE MESA, C/MOTOR</v>
          </cell>
          <cell r="C37597" t="str">
            <v>UM</v>
          </cell>
        </row>
        <row r="37598">
          <cell r="A37598">
            <v>801422000</v>
          </cell>
          <cell r="B37598" t="str">
            <v>CABINE PARCIAL ELETRONICA (1620)</v>
          </cell>
          <cell r="C37598" t="str">
            <v>UM</v>
          </cell>
        </row>
        <row r="37599">
          <cell r="A37599" t="str">
            <v>DT1422000</v>
          </cell>
          <cell r="B37599" t="str">
            <v>CABINE PARCIAL ELETRONICA (1620)</v>
          </cell>
          <cell r="C37599" t="str">
            <v>UM</v>
          </cell>
        </row>
        <row r="37600">
          <cell r="A37600" t="str">
            <v>8004900PM</v>
          </cell>
          <cell r="B37600" t="str">
            <v>CABINE COMPL ALONG. MOD. ALEMA - ARABIA</v>
          </cell>
          <cell r="C37600" t="str">
            <v>UM</v>
          </cell>
        </row>
        <row r="37601">
          <cell r="A37601">
            <v>110222000</v>
          </cell>
          <cell r="B37601" t="str">
            <v>FECHO SUPERIOR DO CAPÔ MOD. CABINE ALEMÃ</v>
          </cell>
          <cell r="C37601" t="str">
            <v>UM</v>
          </cell>
        </row>
        <row r="37602">
          <cell r="A37602">
            <v>110223000</v>
          </cell>
          <cell r="B37602" t="str">
            <v>FECHO INFERIOR DO CAPÔ MOD. CABINE ALEMÃ.</v>
          </cell>
          <cell r="C37602" t="str">
            <v>UM</v>
          </cell>
        </row>
        <row r="37603">
          <cell r="A37603" t="str">
            <v>10995100D</v>
          </cell>
          <cell r="B37603" t="str">
            <v>PERFIL TRAS. DIR. DUPLA FACE PT1100 3M 56,54mm x 63,97mm</v>
          </cell>
          <cell r="C37603" t="str">
            <v>UM</v>
          </cell>
        </row>
        <row r="37604">
          <cell r="A37604" t="str">
            <v>10995100E</v>
          </cell>
          <cell r="B37604" t="str">
            <v>PERFIL TRAS. ESQ. DUPLA FACE PT1100 3M 56,54mm x 63,97mm</v>
          </cell>
          <cell r="C37604" t="str">
            <v>UM</v>
          </cell>
        </row>
        <row r="37605">
          <cell r="A37605" t="str">
            <v>10995200D</v>
          </cell>
          <cell r="B37605" t="str">
            <v>PERFIL DIANT. DIR. DUPLA FACE PT1100 3M 22,16mm x 116,61mm</v>
          </cell>
          <cell r="C37605" t="str">
            <v>UM</v>
          </cell>
        </row>
        <row r="37606">
          <cell r="A37606" t="str">
            <v>10995200E</v>
          </cell>
          <cell r="B37606" t="str">
            <v>PERFIL DIANT. ESQ. DUPLA FACE PT1100 3M 22,16mm x 116,61mm</v>
          </cell>
          <cell r="C37606" t="str">
            <v>UM</v>
          </cell>
        </row>
        <row r="37607">
          <cell r="A37607">
            <v>806369000</v>
          </cell>
          <cell r="B37607" t="str">
            <v>TAMPA ACESSO TRANSMISSAO FRONTAL P/ GUINDASTE - 80031021</v>
          </cell>
          <cell r="C37607" t="str">
            <v>UM</v>
          </cell>
        </row>
        <row r="37608">
          <cell r="A37608">
            <v>806370000</v>
          </cell>
          <cell r="B37608" t="str">
            <v>DEFLETOR P/ GUINDASTE - 80031047</v>
          </cell>
          <cell r="C37608" t="str">
            <v>UM</v>
          </cell>
        </row>
        <row r="37609">
          <cell r="A37609">
            <v>806371000</v>
          </cell>
          <cell r="B37609" t="str">
            <v>GRADE CAPO MOTOR P/ GUINDASTE - 80031251</v>
          </cell>
          <cell r="C37609" t="str">
            <v>UM</v>
          </cell>
        </row>
        <row r="37610">
          <cell r="A37610" t="str">
            <v>DD87163900</v>
          </cell>
          <cell r="B37610" t="str">
            <v>OUTROS REBOQUES E SEMI REBOQUES</v>
          </cell>
          <cell r="C37610" t="str">
            <v>UM</v>
          </cell>
        </row>
        <row r="37611">
          <cell r="A37611">
            <v>109953000</v>
          </cell>
          <cell r="B37611" t="str">
            <v>SOLARKOTE AMARELO BENEFICIADO</v>
          </cell>
          <cell r="C37611" t="str">
            <v>Kg</v>
          </cell>
        </row>
        <row r="37612">
          <cell r="A37612">
            <v>109954000</v>
          </cell>
          <cell r="B37612" t="str">
            <v>RESINA ABS + PIGMENTO AMARELO (3%)</v>
          </cell>
          <cell r="C37612" t="str">
            <v>Kg</v>
          </cell>
        </row>
        <row r="37613">
          <cell r="A37613" t="str">
            <v>TESTE 801321000</v>
          </cell>
          <cell r="B37613" t="str">
            <v>CAPO HPN 1218/1418/1620 MODERNO</v>
          </cell>
          <cell r="C37613" t="str">
            <v>UM</v>
          </cell>
        </row>
        <row r="37614">
          <cell r="A37614">
            <v>806372000</v>
          </cell>
          <cell r="B37614" t="str">
            <v>SUPORTE DE MONTAGEM P/ GUINDASTE - 4155110327</v>
          </cell>
          <cell r="C37614" t="str">
            <v>UM</v>
          </cell>
        </row>
        <row r="37615">
          <cell r="A37615">
            <v>806373000</v>
          </cell>
          <cell r="B37615" t="str">
            <v>FIXAÇÃO DO CABO Ø 6,35 P/ GUINDASTE - 01575650</v>
          </cell>
          <cell r="C37615" t="str">
            <v>UM</v>
          </cell>
        </row>
        <row r="37616">
          <cell r="A37616">
            <v>806374000</v>
          </cell>
          <cell r="B37616" t="str">
            <v>SUPORTE DE MONTAGEM DA VALVULA P/ GUINDASTE - 80023105</v>
          </cell>
          <cell r="C37616" t="str">
            <v>UM</v>
          </cell>
        </row>
        <row r="37617">
          <cell r="A37617">
            <v>806375000</v>
          </cell>
          <cell r="B37617" t="str">
            <v>PLACA DEFLETORA P/ GUINDASTE - 80022188</v>
          </cell>
          <cell r="C37617" t="str">
            <v>UM</v>
          </cell>
        </row>
        <row r="37618">
          <cell r="A37618">
            <v>806376000</v>
          </cell>
          <cell r="B37618" t="str">
            <v>CINTA P/ GUINDASTE - 4174110325</v>
          </cell>
          <cell r="C37618" t="str">
            <v>UM</v>
          </cell>
        </row>
        <row r="37619">
          <cell r="A37619">
            <v>806377000</v>
          </cell>
          <cell r="B37619" t="str">
            <v>BANDEJA DE APOIO P/ GUINDASTE - 4159110212</v>
          </cell>
          <cell r="C37619" t="str">
            <v>UM</v>
          </cell>
        </row>
        <row r="37620">
          <cell r="A37620">
            <v>806378000</v>
          </cell>
          <cell r="B37620" t="str">
            <v>ESCADA DE APOIO P/ GUINDASTE - 4189110113</v>
          </cell>
          <cell r="C37620" t="str">
            <v>UM</v>
          </cell>
        </row>
        <row r="37621">
          <cell r="A37621">
            <v>806379000</v>
          </cell>
          <cell r="B37621" t="str">
            <v>SUPORTE FURADO P/ GUINDASTE - 4179110177</v>
          </cell>
          <cell r="C37621" t="str">
            <v>UM</v>
          </cell>
        </row>
        <row r="37622">
          <cell r="A37622">
            <v>806380000</v>
          </cell>
          <cell r="B37622" t="str">
            <v>ANGULO MTG  P/ GUINDASTE - 80017888</v>
          </cell>
          <cell r="C37622" t="str">
            <v>UM</v>
          </cell>
        </row>
        <row r="37623">
          <cell r="A37623">
            <v>806381000</v>
          </cell>
          <cell r="B37623" t="str">
            <v>CALÇO TRASEIRO  P/ GUINDASTE - 80055534</v>
          </cell>
          <cell r="C37623" t="str">
            <v>UM</v>
          </cell>
        </row>
        <row r="37624">
          <cell r="A37624">
            <v>806384000</v>
          </cell>
          <cell r="B37624" t="str">
            <v>TAMPA P/ GUINDASTE - 80031457</v>
          </cell>
          <cell r="C37624" t="str">
            <v>UM</v>
          </cell>
        </row>
        <row r="37625">
          <cell r="A37625">
            <v>806383000</v>
          </cell>
          <cell r="B37625" t="str">
            <v>PAINEL DA PORTA P/ GUINDASTE - 80031456</v>
          </cell>
          <cell r="C37625" t="str">
            <v>UM</v>
          </cell>
        </row>
        <row r="37626">
          <cell r="A37626" t="str">
            <v>DD90031990</v>
          </cell>
          <cell r="B37626" t="str">
            <v>OUTRAS ARMACOES</v>
          </cell>
          <cell r="C37626" t="str">
            <v>UM</v>
          </cell>
        </row>
        <row r="37627">
          <cell r="A37627">
            <v>806385000</v>
          </cell>
          <cell r="B37627" t="str">
            <v>DEFLETOR P/ GUINDASTE - 80031470</v>
          </cell>
          <cell r="C37627" t="str">
            <v>UM</v>
          </cell>
        </row>
        <row r="37628">
          <cell r="A37628">
            <v>806386000</v>
          </cell>
          <cell r="B37628" t="str">
            <v>FUNDO CAIXA P/ GUINDASTE - 80031697</v>
          </cell>
          <cell r="C37628" t="str">
            <v>UM</v>
          </cell>
        </row>
        <row r="37629">
          <cell r="A37629" t="str">
            <v>DD30049073</v>
          </cell>
          <cell r="B37629" t="str">
            <v>MEDICAMENTO CONT.KETAZOLAM</v>
          </cell>
          <cell r="C37629" t="str">
            <v>UM</v>
          </cell>
        </row>
        <row r="37630">
          <cell r="A37630">
            <v>806387000</v>
          </cell>
          <cell r="B37630" t="str">
            <v>TAMPA ACESSO P/ GUINDASTE - 4159110256</v>
          </cell>
          <cell r="C37630" t="str">
            <v>UM</v>
          </cell>
        </row>
        <row r="37631">
          <cell r="A37631">
            <v>806388000</v>
          </cell>
          <cell r="B37631" t="str">
            <v>TAMPA COBERTURA P/ GUINDASTE - 4159110298</v>
          </cell>
          <cell r="C37631" t="str">
            <v>UM</v>
          </cell>
        </row>
        <row r="37632">
          <cell r="A37632">
            <v>806389000</v>
          </cell>
          <cell r="B37632" t="str">
            <v>TAMPA COBERTURA P/ GUINDASTE - 4159110299</v>
          </cell>
          <cell r="C37632" t="str">
            <v>UM</v>
          </cell>
        </row>
        <row r="37633">
          <cell r="A37633">
            <v>806390000</v>
          </cell>
          <cell r="B37633" t="str">
            <v>TAMPA COBERTURA P/ GUINDASTE - 4159110300</v>
          </cell>
          <cell r="C37633" t="str">
            <v>UM</v>
          </cell>
        </row>
        <row r="37634">
          <cell r="A37634">
            <v>806391000</v>
          </cell>
          <cell r="B37634" t="str">
            <v>ESCADA COMPLETA RT530 P/ GUINDASTE - 80025188</v>
          </cell>
          <cell r="C37634" t="str">
            <v>UM</v>
          </cell>
        </row>
        <row r="37635">
          <cell r="A37635">
            <v>200594000</v>
          </cell>
          <cell r="B37635" t="str">
            <v>EMB. MAD. FUMEGADA CAPÔ 1341  EXPORTACAO</v>
          </cell>
          <cell r="C37635" t="str">
            <v>UM</v>
          </cell>
        </row>
        <row r="37636">
          <cell r="A37636" t="str">
            <v>DD30029099</v>
          </cell>
          <cell r="B37636" t="str">
            <v>OUTRAS TOXINAS</v>
          </cell>
          <cell r="C37636" t="str">
            <v>UM</v>
          </cell>
        </row>
        <row r="37637">
          <cell r="A37637">
            <v>706391020</v>
          </cell>
          <cell r="B37637" t="str">
            <v>LATERAL ESCADA RT530 - 4159110332</v>
          </cell>
          <cell r="C37637" t="str">
            <v>UM</v>
          </cell>
        </row>
        <row r="37638">
          <cell r="A37638">
            <v>706391030</v>
          </cell>
          <cell r="B37638" t="str">
            <v>DEGRAU ESCADA RT530 - 4159110331</v>
          </cell>
          <cell r="C37638" t="str">
            <v>UM</v>
          </cell>
        </row>
        <row r="37639">
          <cell r="A37639">
            <v>706391010</v>
          </cell>
          <cell r="B37639" t="str">
            <v>ESCADA PARCIAL RT530 - 80025187</v>
          </cell>
          <cell r="C37639" t="str">
            <v>UM</v>
          </cell>
        </row>
        <row r="37640">
          <cell r="A37640">
            <v>706391040</v>
          </cell>
          <cell r="B37640" t="str">
            <v>REFORCO ESCADA RT530 - 4159110071</v>
          </cell>
          <cell r="C37640" t="str">
            <v>UM</v>
          </cell>
        </row>
        <row r="37641">
          <cell r="A37641">
            <v>200595000</v>
          </cell>
          <cell r="B37641" t="str">
            <v>EMB. MAD. FUMEGADA CAPÔ 1344 EXPORTACAO</v>
          </cell>
          <cell r="C37641" t="str">
            <v>UM</v>
          </cell>
        </row>
        <row r="37642">
          <cell r="A37642">
            <v>200261000</v>
          </cell>
          <cell r="B37642" t="str">
            <v>CAIXA PLASTICA</v>
          </cell>
          <cell r="C37642" t="str">
            <v>UM</v>
          </cell>
        </row>
        <row r="37643">
          <cell r="A37643">
            <v>806392000</v>
          </cell>
          <cell r="B37643" t="str">
            <v>BASE DO CAPO P/ GUINDASTE - 80031450</v>
          </cell>
          <cell r="C37643" t="str">
            <v>UM</v>
          </cell>
        </row>
        <row r="37644">
          <cell r="A37644">
            <v>104294000</v>
          </cell>
          <cell r="B37644" t="str">
            <v>MOIDO PP PRETO 30% - AGRALE</v>
          </cell>
          <cell r="C37644" t="str">
            <v>KG</v>
          </cell>
        </row>
        <row r="37645">
          <cell r="A37645" t="str">
            <v>1019090FV</v>
          </cell>
          <cell r="B37645" t="str">
            <v>PARA-CHOQUE MB 1720 - RTM LIGHT</v>
          </cell>
          <cell r="C37645" t="str">
            <v>UM</v>
          </cell>
        </row>
        <row r="37646">
          <cell r="A37646" t="str">
            <v>DD90069900</v>
          </cell>
          <cell r="B37646" t="str">
            <v>OUTRAS PARTES E ACEES P/APARELHOS</v>
          </cell>
          <cell r="C37646" t="str">
            <v>UM</v>
          </cell>
        </row>
        <row r="37647">
          <cell r="A37647">
            <v>806393000</v>
          </cell>
          <cell r="B37647" t="str">
            <v>PROTECAO SILENCIOSO P/ GUINDASTE - 6814100042</v>
          </cell>
          <cell r="C37647" t="str">
            <v>UM</v>
          </cell>
        </row>
        <row r="37648">
          <cell r="A37648">
            <v>706393010</v>
          </cell>
          <cell r="B37648" t="str">
            <v>PROTECAO SILENCIOSO - 6814100041</v>
          </cell>
          <cell r="C37648" t="str">
            <v>UM</v>
          </cell>
        </row>
        <row r="37649">
          <cell r="A37649">
            <v>706393020</v>
          </cell>
          <cell r="B37649" t="str">
            <v>FECHAMENTO PROTECAO SILENCIOSO - 6705171047</v>
          </cell>
          <cell r="C37649" t="str">
            <v>UM</v>
          </cell>
        </row>
        <row r="37650">
          <cell r="A37650" t="str">
            <v>DD63053390</v>
          </cell>
          <cell r="B37650" t="str">
            <v>OUTRAS EMBALAGENS</v>
          </cell>
          <cell r="C37650" t="str">
            <v>UM</v>
          </cell>
        </row>
        <row r="37651">
          <cell r="A37651" t="str">
            <v>DD85171211</v>
          </cell>
          <cell r="B37651" t="str">
            <v>PORTATEIS COMO WALKIE</v>
          </cell>
          <cell r="C37651" t="str">
            <v>UM</v>
          </cell>
        </row>
        <row r="37652">
          <cell r="A37652">
            <v>801143000</v>
          </cell>
          <cell r="B37652" t="str">
            <v>RESERVATORIO De AR 5 Lts VW   2TB</v>
          </cell>
          <cell r="C37652" t="str">
            <v>UM</v>
          </cell>
        </row>
        <row r="37653">
          <cell r="A37653">
            <v>701143010</v>
          </cell>
          <cell r="B37653" t="str">
            <v>TAMPA DO RESERVATORIO C/ CONEXAO</v>
          </cell>
          <cell r="C37653" t="str">
            <v>UM</v>
          </cell>
        </row>
        <row r="37654">
          <cell r="A37654">
            <v>701143020</v>
          </cell>
          <cell r="B37654" t="str">
            <v>SUPORTE FIXAÇÃO RESERVATORIO VW</v>
          </cell>
          <cell r="C37654" t="str">
            <v>UM</v>
          </cell>
        </row>
        <row r="37655">
          <cell r="A37655">
            <v>650132000</v>
          </cell>
          <cell r="B37655" t="str">
            <v>GUIA ESPIRAL 1,00/1,20mm 3,5 (SUMIG)</v>
          </cell>
          <cell r="C37655" t="str">
            <v>UM</v>
          </cell>
        </row>
        <row r="37656">
          <cell r="A37656" t="str">
            <v>80114300F</v>
          </cell>
          <cell r="B37656" t="str">
            <v>RESERVATORIO De AR 5 Lts VW   2TB</v>
          </cell>
          <cell r="C37656" t="str">
            <v>UM</v>
          </cell>
        </row>
        <row r="37657">
          <cell r="A37657" t="str">
            <v>DT1143000</v>
          </cell>
          <cell r="B37657" t="str">
            <v>RESERVATORIO DE AR 5 Lts VW   2TB</v>
          </cell>
          <cell r="C37657" t="str">
            <v>UM</v>
          </cell>
        </row>
        <row r="37658">
          <cell r="A37658">
            <v>702529010</v>
          </cell>
          <cell r="B37658" t="str">
            <v>TAMPA E CONEXOES BALAO DE AR - STARA</v>
          </cell>
          <cell r="C37658" t="str">
            <v>UM</v>
          </cell>
        </row>
        <row r="37659">
          <cell r="A37659" t="str">
            <v>101904FVD</v>
          </cell>
          <cell r="B37659" t="str">
            <v>ESTRIBO DIREITO MB 1720 - RTM LIGHT</v>
          </cell>
          <cell r="C37659" t="str">
            <v>UM</v>
          </cell>
        </row>
        <row r="37660">
          <cell r="A37660" t="str">
            <v>101904FVE</v>
          </cell>
          <cell r="B37660" t="str">
            <v>ESTRIBO ESQUERDO MB 1720 - RTM LIGHT</v>
          </cell>
          <cell r="C37660" t="str">
            <v>UM</v>
          </cell>
        </row>
        <row r="37661">
          <cell r="A37661" t="str">
            <v>DT114300F</v>
          </cell>
          <cell r="B37661" t="str">
            <v>RESERVATORIO De AR 5 Lts VW   2TB</v>
          </cell>
          <cell r="C37661" t="str">
            <v>UM</v>
          </cell>
        </row>
        <row r="37662">
          <cell r="A37662">
            <v>806394000</v>
          </cell>
          <cell r="B37662" t="str">
            <v>PROTECAO SUPERIOR P/ GUINDASTE - 80041013</v>
          </cell>
          <cell r="C37662" t="str">
            <v>UM</v>
          </cell>
        </row>
        <row r="37663">
          <cell r="A37663">
            <v>706394000</v>
          </cell>
          <cell r="B37663" t="str">
            <v>PROTECAO SUPERIOR (EXTERNO) - 80041012</v>
          </cell>
          <cell r="C37663" t="str">
            <v>UM</v>
          </cell>
        </row>
        <row r="37664">
          <cell r="A37664">
            <v>806398000</v>
          </cell>
          <cell r="B37664" t="str">
            <v>PROTECAO RADIADOR P/ GUINDASTE - 80041015</v>
          </cell>
          <cell r="C37664" t="str">
            <v>UM</v>
          </cell>
        </row>
        <row r="37665">
          <cell r="A37665">
            <v>200773000</v>
          </cell>
          <cell r="B37665" t="str">
            <v>SACO PLASTICO LISO 240 X 325 X 0,12 mm</v>
          </cell>
          <cell r="C37665" t="str">
            <v>UM</v>
          </cell>
        </row>
        <row r="37666">
          <cell r="A37666" t="str">
            <v>TESTE HPN</v>
          </cell>
          <cell r="B37666" t="str">
            <v>TESTE CAPO HPN 1218/1418/1620 MODERNO</v>
          </cell>
          <cell r="C37666" t="str">
            <v>UM</v>
          </cell>
        </row>
        <row r="37667">
          <cell r="A37667">
            <v>806403000</v>
          </cell>
          <cell r="B37667" t="str">
            <v>SUPORTE P/ GUINDASTE - 80031447</v>
          </cell>
          <cell r="C37667" t="str">
            <v>UM</v>
          </cell>
        </row>
        <row r="37668">
          <cell r="A37668" t="str">
            <v>80639700D</v>
          </cell>
          <cell r="B37668" t="str">
            <v>PAINEL PARALAMAS DIREITO P/ GUINDASTE - 4159110269</v>
          </cell>
          <cell r="C37668" t="str">
            <v>UM</v>
          </cell>
        </row>
        <row r="37669">
          <cell r="A37669" t="str">
            <v>80639700E</v>
          </cell>
          <cell r="B37669" t="str">
            <v>PAINEL PARALAMAS ESQUERDO P/ GUINDASTE - 4159110268</v>
          </cell>
          <cell r="C37669" t="str">
            <v>UM</v>
          </cell>
        </row>
        <row r="37670">
          <cell r="A37670" t="str">
            <v>70639700D</v>
          </cell>
          <cell r="B37670" t="str">
            <v>PAINEL PARALAMA DIREITO (EXTERNO)</v>
          </cell>
          <cell r="C37670" t="str">
            <v>UM</v>
          </cell>
        </row>
        <row r="37671">
          <cell r="A37671" t="str">
            <v>70639700E</v>
          </cell>
          <cell r="B37671" t="str">
            <v>PAINEL PARALAMA ESQUERDO (EXTERNO)</v>
          </cell>
          <cell r="C37671" t="str">
            <v>UM</v>
          </cell>
        </row>
        <row r="37672">
          <cell r="A37672">
            <v>806396000</v>
          </cell>
          <cell r="B37672" t="str">
            <v>TAMPA ACESSO TRANSMISSAO FRONTAL P/ GUINDASTE - 80031022</v>
          </cell>
          <cell r="C37672" t="str">
            <v>UM</v>
          </cell>
        </row>
        <row r="37673">
          <cell r="A37673">
            <v>706396000</v>
          </cell>
          <cell r="B37673" t="str">
            <v>TAMPA ACESSO FRONTAL (EXTERNO)</v>
          </cell>
          <cell r="C37673" t="str">
            <v>UM</v>
          </cell>
        </row>
        <row r="37674">
          <cell r="A37674">
            <v>806395000</v>
          </cell>
          <cell r="B37674" t="str">
            <v>FECHAMENTO ESCADA P/ GUINDASTE - 4159110267</v>
          </cell>
          <cell r="C37674" t="str">
            <v>UM</v>
          </cell>
        </row>
        <row r="37675">
          <cell r="A37675">
            <v>806404000</v>
          </cell>
          <cell r="B37675" t="str">
            <v>PROTECAO SUPERIOR RADIADOR P/ GUINDASTE - 80031699</v>
          </cell>
          <cell r="C37675" t="str">
            <v>UM</v>
          </cell>
        </row>
        <row r="37676">
          <cell r="A37676" t="str">
            <v>80640200D</v>
          </cell>
          <cell r="B37676" t="str">
            <v>PARALAMA DIANTEIRO DIREITO RT530  P/ GUINDASTE - 80040217</v>
          </cell>
          <cell r="C37676" t="str">
            <v>UM</v>
          </cell>
        </row>
        <row r="37677">
          <cell r="A37677">
            <v>706402010</v>
          </cell>
          <cell r="B37677" t="str">
            <v>REFORCO - 80031574</v>
          </cell>
          <cell r="C37677" t="str">
            <v>UM</v>
          </cell>
        </row>
        <row r="37678">
          <cell r="A37678">
            <v>706402020</v>
          </cell>
          <cell r="B37678" t="str">
            <v>PAINEL PARALAMA DIANTEIRO DIREITO - 80040223</v>
          </cell>
          <cell r="C37678" t="str">
            <v>UM</v>
          </cell>
        </row>
        <row r="37679">
          <cell r="A37679">
            <v>706402030</v>
          </cell>
          <cell r="B37679" t="str">
            <v>CHAPA CONTORNO PARALAMA DIANT DIR - 4159110259</v>
          </cell>
          <cell r="C37679" t="str">
            <v>UM</v>
          </cell>
        </row>
        <row r="37680">
          <cell r="A37680">
            <v>706401010</v>
          </cell>
          <cell r="B37680" t="str">
            <v>CHAPA CONTORNO PARALAMA TRAS DIR - 4159110260</v>
          </cell>
          <cell r="C37680" t="str">
            <v>UM</v>
          </cell>
        </row>
        <row r="37681">
          <cell r="A37681">
            <v>706401020</v>
          </cell>
          <cell r="B37681" t="str">
            <v>REFORCO - 80040267</v>
          </cell>
          <cell r="C37681" t="str">
            <v>UM</v>
          </cell>
        </row>
        <row r="37682">
          <cell r="A37682">
            <v>106564000</v>
          </cell>
          <cell r="B37682" t="str">
            <v>PORCA #10 - 24 FIOS SEXT S/ PROJ</v>
          </cell>
          <cell r="C37682" t="str">
            <v>UM</v>
          </cell>
        </row>
        <row r="37683">
          <cell r="A37683">
            <v>706401030</v>
          </cell>
          <cell r="B37683" t="str">
            <v>REFORCO - 80040268</v>
          </cell>
          <cell r="C37683" t="str">
            <v>UM</v>
          </cell>
        </row>
        <row r="37684">
          <cell r="A37684">
            <v>706401040</v>
          </cell>
          <cell r="B37684" t="str">
            <v>FECHAMENTO LATERAL - 4159110340</v>
          </cell>
          <cell r="C37684" t="str">
            <v>UM</v>
          </cell>
        </row>
        <row r="37685">
          <cell r="A37685">
            <v>706401050</v>
          </cell>
          <cell r="B37685" t="str">
            <v>REFORCO - 4159110341</v>
          </cell>
          <cell r="C37685" t="str">
            <v>UM</v>
          </cell>
        </row>
        <row r="37686">
          <cell r="A37686" t="str">
            <v>80640100D</v>
          </cell>
          <cell r="B37686" t="str">
            <v>PARALAMA TRASEIRO DIREITO RT530  P/ GUINDASTE - 80040216</v>
          </cell>
          <cell r="C37686" t="str">
            <v>UM</v>
          </cell>
        </row>
        <row r="37687">
          <cell r="A37687" t="str">
            <v>70640100D</v>
          </cell>
          <cell r="B37687" t="str">
            <v>PAINEL PARALAMA TRAS DIR - 80040221</v>
          </cell>
          <cell r="C37687" t="str">
            <v>UM</v>
          </cell>
        </row>
        <row r="37688">
          <cell r="A37688" t="str">
            <v>80640100E</v>
          </cell>
          <cell r="B37688" t="str">
            <v>PARALAMA TRASEIRO ESQUERDO RT530  P/ GUINDASTE - 80044884</v>
          </cell>
          <cell r="C37688" t="str">
            <v>UM</v>
          </cell>
        </row>
        <row r="37689">
          <cell r="A37689" t="str">
            <v>70640100E</v>
          </cell>
          <cell r="B37689" t="str">
            <v>PAINEL PARALAMA TRAS ESQ - 80044885</v>
          </cell>
          <cell r="C37689" t="str">
            <v>UM</v>
          </cell>
        </row>
        <row r="37690">
          <cell r="A37690">
            <v>706401060</v>
          </cell>
          <cell r="B37690" t="str">
            <v>SUPORTE ASSOALHO - 80044886</v>
          </cell>
          <cell r="C37690" t="str">
            <v>UM</v>
          </cell>
        </row>
        <row r="37691">
          <cell r="A37691">
            <v>706401070</v>
          </cell>
          <cell r="B37691" t="str">
            <v>REFORCO - 4159110024</v>
          </cell>
          <cell r="C37691" t="str">
            <v>UM</v>
          </cell>
        </row>
        <row r="37692">
          <cell r="A37692">
            <v>706401080</v>
          </cell>
          <cell r="B37692" t="str">
            <v>REFORCO - 4159110261</v>
          </cell>
          <cell r="C37692" t="str">
            <v>UM</v>
          </cell>
        </row>
        <row r="37693">
          <cell r="A37693">
            <v>706401090</v>
          </cell>
          <cell r="B37693" t="str">
            <v>REFORCO - 4159110264</v>
          </cell>
          <cell r="C37693" t="str">
            <v>UM</v>
          </cell>
        </row>
        <row r="37694">
          <cell r="A37694">
            <v>706401100</v>
          </cell>
          <cell r="B37694" t="str">
            <v>REFORCO INTERNO - 4159110265</v>
          </cell>
          <cell r="C37694" t="str">
            <v>UM</v>
          </cell>
        </row>
        <row r="37695">
          <cell r="A37695">
            <v>706401110</v>
          </cell>
          <cell r="B37695" t="str">
            <v>REFORCO INTERNO - 4159110266</v>
          </cell>
          <cell r="C37695" t="str">
            <v>UM</v>
          </cell>
        </row>
        <row r="37696">
          <cell r="A37696">
            <v>706401120</v>
          </cell>
          <cell r="B37696" t="str">
            <v>CHAPA CONTORNO PARALAMA TRAS ESQ - 4159110333</v>
          </cell>
          <cell r="C37696" t="str">
            <v>UM</v>
          </cell>
        </row>
        <row r="37697">
          <cell r="A37697" t="str">
            <v>80640200E</v>
          </cell>
          <cell r="B37697" t="str">
            <v>PARALAMA DIANTEIRO ESQUERDO RT530  P/ GUINDASTE - 80044871</v>
          </cell>
          <cell r="C37697" t="str">
            <v>UM</v>
          </cell>
        </row>
        <row r="37698">
          <cell r="A37698">
            <v>706402040</v>
          </cell>
          <cell r="B37698" t="str">
            <v>REFORCO - 80044873</v>
          </cell>
          <cell r="C37698" t="str">
            <v>UM</v>
          </cell>
        </row>
        <row r="37699">
          <cell r="A37699">
            <v>706402050</v>
          </cell>
          <cell r="B37699" t="str">
            <v>REFORCO CORTADO - 80040289</v>
          </cell>
          <cell r="C37699" t="str">
            <v>UM</v>
          </cell>
        </row>
        <row r="37700">
          <cell r="A37700">
            <v>706402060</v>
          </cell>
          <cell r="B37700" t="str">
            <v>REFORCO CORTADO - 80040290</v>
          </cell>
          <cell r="C37700" t="str">
            <v>UM</v>
          </cell>
        </row>
        <row r="37701">
          <cell r="A37701">
            <v>706402070</v>
          </cell>
          <cell r="B37701" t="str">
            <v>REFORCO CURVADO - 4159110334</v>
          </cell>
          <cell r="C37701" t="str">
            <v>UM</v>
          </cell>
        </row>
        <row r="37702">
          <cell r="A37702">
            <v>706402080</v>
          </cell>
          <cell r="B37702" t="str">
            <v>PAINEL PARALAMA DIANT ESQ. - 80044872</v>
          </cell>
          <cell r="C37702" t="str">
            <v>UM</v>
          </cell>
        </row>
        <row r="37703">
          <cell r="A37703">
            <v>704073020</v>
          </cell>
          <cell r="B37703" t="str">
            <v>INSERTO MAIOR PONTEIRA P.CHOQUE VOLKS DELIVERY</v>
          </cell>
          <cell r="C37703" t="str">
            <v>UM</v>
          </cell>
        </row>
        <row r="37704">
          <cell r="A37704">
            <v>704073030</v>
          </cell>
          <cell r="B37704" t="str">
            <v>INSERTO MENOR PONTEIRA P.CHOQUE VOLKS DELIVERY</v>
          </cell>
          <cell r="C37704" t="str">
            <v>UM</v>
          </cell>
        </row>
        <row r="37705">
          <cell r="A37705">
            <v>806400000</v>
          </cell>
          <cell r="B37705" t="str">
            <v>FECHAMENTO SUPERIOR MOTOR P/ GUINDASTE - 80031452</v>
          </cell>
          <cell r="C37705" t="str">
            <v>UM</v>
          </cell>
        </row>
        <row r="37706">
          <cell r="A37706">
            <v>706400010</v>
          </cell>
          <cell r="B37706" t="str">
            <v>PAINEL FECHAMENTO MOTOR</v>
          </cell>
          <cell r="C37706" t="str">
            <v>UM</v>
          </cell>
        </row>
        <row r="37707">
          <cell r="A37707">
            <v>706400020</v>
          </cell>
          <cell r="B37707" t="str">
            <v>LATERAL FECHAMENTO MOTOR</v>
          </cell>
          <cell r="C37707" t="str">
            <v>UM</v>
          </cell>
        </row>
        <row r="37708">
          <cell r="A37708">
            <v>806407000</v>
          </cell>
          <cell r="B37708" t="str">
            <v>TAMPA DIREITA MOTOR P/ GUINDASTE - 80030935</v>
          </cell>
          <cell r="C37708" t="str">
            <v>UM</v>
          </cell>
        </row>
        <row r="37709">
          <cell r="A37709">
            <v>706407010</v>
          </cell>
          <cell r="B37709" t="str">
            <v>LATERAL TAMPA DIREITA MOTOR</v>
          </cell>
          <cell r="C37709" t="str">
            <v>UM</v>
          </cell>
        </row>
        <row r="37710">
          <cell r="A37710">
            <v>706407020</v>
          </cell>
          <cell r="B37710" t="str">
            <v>COBERTURA TAMPA DIREITA MOTOR</v>
          </cell>
          <cell r="C37710" t="str">
            <v>UM</v>
          </cell>
        </row>
        <row r="37711">
          <cell r="A37711">
            <v>704073040</v>
          </cell>
          <cell r="B37711" t="str">
            <v>INSERTO MAIOR PONTEIRA P.CHOQUE VOLKS DELIVERY C/ PORCA</v>
          </cell>
          <cell r="C37711" t="str">
            <v>UM</v>
          </cell>
        </row>
        <row r="37712">
          <cell r="A37712">
            <v>704073050</v>
          </cell>
          <cell r="B37712" t="str">
            <v>INSERTO MENOR PONTEIRA P.CHOQUE VOLKS DELIVERY C/ PORCA LD</v>
          </cell>
          <cell r="C37712" t="str">
            <v>UM</v>
          </cell>
        </row>
        <row r="37713">
          <cell r="A37713">
            <v>806405000</v>
          </cell>
          <cell r="B37713" t="str">
            <v>CAIXA DA BATERIA P/ GUINDASTE - 80030806</v>
          </cell>
          <cell r="C37713" t="str">
            <v>UM</v>
          </cell>
        </row>
        <row r="37714">
          <cell r="A37714">
            <v>706405010</v>
          </cell>
          <cell r="B37714" t="str">
            <v>REFORCO DOBRADO - 80032834</v>
          </cell>
          <cell r="C37714" t="str">
            <v>UM</v>
          </cell>
        </row>
        <row r="37715">
          <cell r="A37715">
            <v>706405020</v>
          </cell>
          <cell r="B37715" t="str">
            <v>SUPORTE MONTAGEM - 80032829</v>
          </cell>
          <cell r="C37715" t="str">
            <v>UM</v>
          </cell>
        </row>
        <row r="37716">
          <cell r="A37716">
            <v>600665000</v>
          </cell>
          <cell r="B37716" t="str">
            <v>CONECTOR MACHO GIRATORIO 1/2" C/PORCA</v>
          </cell>
          <cell r="C37716" t="str">
            <v>UM</v>
          </cell>
        </row>
        <row r="37717">
          <cell r="A37717">
            <v>600666000</v>
          </cell>
          <cell r="B37717" t="str">
            <v>CONECTOR MACHO GIRATORIO 3/4" C/PORCA</v>
          </cell>
          <cell r="C37717" t="str">
            <v>UM</v>
          </cell>
        </row>
        <row r="37718">
          <cell r="A37718">
            <v>600667000</v>
          </cell>
          <cell r="B37718" t="str">
            <v>CONECTOR MACHO GIRATORIO 1  C/PORCA</v>
          </cell>
          <cell r="C37718" t="str">
            <v>UM</v>
          </cell>
        </row>
        <row r="37719">
          <cell r="A37719">
            <v>706405030</v>
          </cell>
          <cell r="B37719" t="str">
            <v>PLACA TRASEIRA INFERIOR (EXTERNO) - 80030807</v>
          </cell>
          <cell r="C37719" t="str">
            <v>UM</v>
          </cell>
        </row>
        <row r="37720">
          <cell r="A37720" t="str">
            <v>DD19054000</v>
          </cell>
          <cell r="B37720" t="str">
            <v>TORRADAS, PÃO TORRADO</v>
          </cell>
          <cell r="C37720" t="str">
            <v>UM</v>
          </cell>
        </row>
        <row r="37721">
          <cell r="A37721">
            <v>706405040</v>
          </cell>
          <cell r="B37721" t="str">
            <v>SUPORTE MONTAGEM - 80039528</v>
          </cell>
          <cell r="C37721" t="str">
            <v>UM</v>
          </cell>
        </row>
        <row r="37722">
          <cell r="A37722">
            <v>706405050</v>
          </cell>
          <cell r="B37722" t="str">
            <v>REFORCO - 80030809</v>
          </cell>
          <cell r="C37722" t="str">
            <v>UM</v>
          </cell>
        </row>
        <row r="37723">
          <cell r="A37723">
            <v>706405060</v>
          </cell>
          <cell r="B37723" t="str">
            <v>PLACA SUPERIOR - 80032907</v>
          </cell>
          <cell r="C37723" t="str">
            <v>UM</v>
          </cell>
        </row>
        <row r="37724">
          <cell r="A37724">
            <v>706405070</v>
          </cell>
          <cell r="B37724" t="str">
            <v>REFORCO DOBRADO - 80032908</v>
          </cell>
          <cell r="C37724" t="str">
            <v>UM</v>
          </cell>
        </row>
        <row r="37725">
          <cell r="A37725">
            <v>706405080</v>
          </cell>
          <cell r="B37725" t="str">
            <v>SUPORTE CABO</v>
          </cell>
          <cell r="C37725" t="str">
            <v>UM</v>
          </cell>
        </row>
        <row r="37726">
          <cell r="A37726">
            <v>704075010</v>
          </cell>
          <cell r="B37726" t="str">
            <v>REFORCO "SAPATINHO" GRADE FRONTAL VOLKS DELIVERY</v>
          </cell>
          <cell r="C37726" t="str">
            <v>UM</v>
          </cell>
        </row>
        <row r="37727">
          <cell r="A37727">
            <v>806406000</v>
          </cell>
          <cell r="B37727" t="str">
            <v>TAMPA TRASEIRA MOTOR P/ GUINDASTE - 80031017</v>
          </cell>
          <cell r="C37727" t="str">
            <v>UM</v>
          </cell>
        </row>
        <row r="37728">
          <cell r="A37728">
            <v>706406010</v>
          </cell>
          <cell r="B37728" t="str">
            <v>TAMPA TRASEIRA MOTOR - 80030934</v>
          </cell>
          <cell r="C37728" t="str">
            <v>UM</v>
          </cell>
        </row>
        <row r="37729">
          <cell r="A37729">
            <v>706406020</v>
          </cell>
          <cell r="B37729" t="str">
            <v>SUPORTE TAMPA TRASEIRA - 80031018</v>
          </cell>
          <cell r="C37729" t="str">
            <v>UM</v>
          </cell>
        </row>
        <row r="37730">
          <cell r="A37730">
            <v>706406030</v>
          </cell>
          <cell r="B37730" t="str">
            <v>REFORCO MENOR - 80031019</v>
          </cell>
          <cell r="C37730" t="str">
            <v>UM</v>
          </cell>
        </row>
        <row r="37731">
          <cell r="A37731">
            <v>706406040</v>
          </cell>
          <cell r="B37731" t="str">
            <v>REFORCO MAIOR - 80031020</v>
          </cell>
          <cell r="C37731" t="str">
            <v>UM</v>
          </cell>
        </row>
        <row r="37732">
          <cell r="A37732">
            <v>706409010</v>
          </cell>
          <cell r="B37732" t="str">
            <v>SUPORTE - 80031455</v>
          </cell>
          <cell r="C37732" t="str">
            <v>UM</v>
          </cell>
        </row>
        <row r="37733">
          <cell r="A37733">
            <v>706409020</v>
          </cell>
          <cell r="B37733" t="str">
            <v>REFORCO - 80031921</v>
          </cell>
          <cell r="C37733" t="str">
            <v>UM</v>
          </cell>
        </row>
        <row r="37734">
          <cell r="A37734">
            <v>806409000</v>
          </cell>
          <cell r="B37734" t="str">
            <v>CJ SUPORTE P/ GUINDASTE - 80031454</v>
          </cell>
          <cell r="C37734" t="str">
            <v>UM</v>
          </cell>
        </row>
        <row r="37735">
          <cell r="A37735">
            <v>806408000</v>
          </cell>
          <cell r="B37735" t="str">
            <v>CINTA P/ GUINDASTE - 80045250</v>
          </cell>
          <cell r="C37735" t="str">
            <v>UM</v>
          </cell>
        </row>
        <row r="37736">
          <cell r="A37736" t="str">
            <v>DD85235110</v>
          </cell>
          <cell r="B37736" t="str">
            <v>CARTOES DE MEMORIA</v>
          </cell>
          <cell r="C37736" t="str">
            <v>UM</v>
          </cell>
        </row>
        <row r="37737">
          <cell r="A37737" t="str">
            <v>80818100B</v>
          </cell>
          <cell r="B37737" t="str">
            <v>PARA-LAMA ENVOLV CARRETA/BI-TREM ROD DUPLO</v>
          </cell>
          <cell r="C37737" t="str">
            <v>UM</v>
          </cell>
        </row>
        <row r="37738">
          <cell r="A37738" t="str">
            <v>DD72092700</v>
          </cell>
          <cell r="B37738" t="str">
            <v>OUTROS PRODUTOS LAMIN. FERRO/ACO</v>
          </cell>
          <cell r="C37738" t="str">
            <v>UM</v>
          </cell>
        </row>
        <row r="37739">
          <cell r="A37739">
            <v>106566000</v>
          </cell>
          <cell r="B37739" t="str">
            <v>PORCA SEXT M10x1,5 FRENO INOX</v>
          </cell>
          <cell r="C37739" t="str">
            <v>UM</v>
          </cell>
        </row>
        <row r="37740">
          <cell r="A37740">
            <v>106567000</v>
          </cell>
          <cell r="B37740" t="str">
            <v>ARRUELA LISA 3/8" INOX PASSIVADA</v>
          </cell>
          <cell r="C37740" t="str">
            <v>UM</v>
          </cell>
        </row>
        <row r="37741">
          <cell r="A37741">
            <v>106568000</v>
          </cell>
          <cell r="B37741" t="str">
            <v>PARAF M10 x 1,5 x 40 SEXT INOX</v>
          </cell>
          <cell r="C37741" t="str">
            <v>UM</v>
          </cell>
        </row>
        <row r="37742">
          <cell r="A37742">
            <v>106570000</v>
          </cell>
          <cell r="B37742" t="str">
            <v>EXTENSOR DA ESCADA C/ 6 FUROS P/ GUINDASTE</v>
          </cell>
          <cell r="C37742" t="str">
            <v>UM</v>
          </cell>
        </row>
        <row r="37743">
          <cell r="A37743" t="str">
            <v>DD73030000</v>
          </cell>
          <cell r="B37743" t="str">
            <v>TUBOS E PERFIS OCOS</v>
          </cell>
          <cell r="C37743" t="str">
            <v>UM</v>
          </cell>
        </row>
        <row r="37744">
          <cell r="A37744">
            <v>106569000</v>
          </cell>
          <cell r="B37744" t="str">
            <v>BORRACHA PVC RECICLADO LATERAL ESCADA</v>
          </cell>
          <cell r="C37744" t="str">
            <v>M</v>
          </cell>
        </row>
        <row r="37745">
          <cell r="A37745" t="str">
            <v>7006090PO</v>
          </cell>
          <cell r="B37745" t="str">
            <v>SUPORTE BATERIA PINTADO PÓ - VERDE STARA</v>
          </cell>
          <cell r="C37745" t="str">
            <v>UM</v>
          </cell>
        </row>
        <row r="37746">
          <cell r="A37746">
            <v>706391050</v>
          </cell>
          <cell r="B37746" t="str">
            <v>ESCADA PARCIAL RT530 (EXTERNO)</v>
          </cell>
          <cell r="C37746" t="str">
            <v>UM</v>
          </cell>
        </row>
        <row r="37747">
          <cell r="A37747">
            <v>706405090</v>
          </cell>
          <cell r="B37747" t="str">
            <v>PORCA ESPECIAL #6 - 32 UNC</v>
          </cell>
          <cell r="C37747" t="str">
            <v>UM</v>
          </cell>
        </row>
        <row r="37748">
          <cell r="A37748" t="str">
            <v>DD19030000</v>
          </cell>
          <cell r="B37748" t="str">
            <v>TAPIOCA, SEUS SUCEDANEOS</v>
          </cell>
          <cell r="C37748" t="str">
            <v>UM</v>
          </cell>
        </row>
        <row r="37749">
          <cell r="A37749" t="str">
            <v>DD02072500</v>
          </cell>
          <cell r="B37749" t="str">
            <v>PERU</v>
          </cell>
          <cell r="C37749" t="str">
            <v>UM</v>
          </cell>
        </row>
        <row r="37750">
          <cell r="A37750" t="str">
            <v>DD20057000</v>
          </cell>
          <cell r="B37750" t="str">
            <v>AZEITONAS PREPARADAS</v>
          </cell>
          <cell r="C37750" t="str">
            <v>UM</v>
          </cell>
        </row>
        <row r="37751">
          <cell r="A37751" t="str">
            <v>DD21011110</v>
          </cell>
          <cell r="B37751" t="str">
            <v>CAFE SOLUVEL</v>
          </cell>
          <cell r="C37751" t="str">
            <v>UM</v>
          </cell>
        </row>
        <row r="37752">
          <cell r="A37752" t="str">
            <v>DD21032010</v>
          </cell>
          <cell r="B37752" t="str">
            <v>KETCHUP E OUTROS</v>
          </cell>
          <cell r="C37752" t="str">
            <v>UM</v>
          </cell>
        </row>
        <row r="37753">
          <cell r="A37753" t="str">
            <v>DD21039011</v>
          </cell>
          <cell r="B37753" t="str">
            <v>MAIONESE EMBALADA</v>
          </cell>
          <cell r="C37753" t="str">
            <v>UM</v>
          </cell>
        </row>
        <row r="37754">
          <cell r="A37754" t="str">
            <v>DD21033021</v>
          </cell>
          <cell r="B37754" t="str">
            <v>MOSTARDA PREPARADA</v>
          </cell>
          <cell r="C37754" t="str">
            <v>UM</v>
          </cell>
        </row>
        <row r="37755">
          <cell r="A37755" t="str">
            <v>DD16011000</v>
          </cell>
          <cell r="B37755" t="str">
            <v>ENCHIMENTOS DE CARNE</v>
          </cell>
          <cell r="C37755" t="str">
            <v>UM</v>
          </cell>
        </row>
        <row r="37756">
          <cell r="A37756" t="str">
            <v>DD16010000</v>
          </cell>
          <cell r="B37756" t="str">
            <v>ENCHIMENTOS DE CARNES</v>
          </cell>
          <cell r="C37756" t="str">
            <v>UM</v>
          </cell>
        </row>
        <row r="37757">
          <cell r="A37757">
            <v>817431000</v>
          </cell>
          <cell r="B37757" t="str">
            <v>M.O. TRAVESSA ASA DELTA Z - 3023291</v>
          </cell>
          <cell r="C37757" t="str">
            <v>UM</v>
          </cell>
        </row>
        <row r="37758">
          <cell r="A37758">
            <v>817432000</v>
          </cell>
          <cell r="B37758" t="str">
            <v>M.O. TRAVESSA ASA DELTA Z - 3023295</v>
          </cell>
          <cell r="C37758" t="str">
            <v>UM</v>
          </cell>
        </row>
        <row r="37759">
          <cell r="A37759">
            <v>817433000</v>
          </cell>
          <cell r="B37759" t="str">
            <v>M.O. TRAVESSA ASA DELTA Z - 3023192</v>
          </cell>
          <cell r="C37759" t="str">
            <v>UM</v>
          </cell>
        </row>
        <row r="37760">
          <cell r="A37760">
            <v>104295000</v>
          </cell>
          <cell r="B37760" t="str">
            <v>MOIDO PP BEGE 40% - AGRALE</v>
          </cell>
          <cell r="C37760" t="str">
            <v>KG</v>
          </cell>
        </row>
        <row r="37761">
          <cell r="A37761" t="str">
            <v>70407306D</v>
          </cell>
          <cell r="B37761" t="str">
            <v>BLANK PONTEIRA DIR. PARA-CHOQUE VOLKS DELIVERY EXT./INT.</v>
          </cell>
          <cell r="C37761" t="str">
            <v>UM</v>
          </cell>
        </row>
        <row r="37762">
          <cell r="A37762" t="str">
            <v>70407306E</v>
          </cell>
          <cell r="B37762" t="str">
            <v>BLANK PONTEIRA ESQ. PARA-CHOQUE VOLKS DELIVERY EXT./INT.</v>
          </cell>
          <cell r="C37762" t="str">
            <v>UM</v>
          </cell>
        </row>
        <row r="37763">
          <cell r="A37763">
            <v>704074020</v>
          </cell>
          <cell r="B37763" t="str">
            <v>BLANK PARA-CHOQUE CENTRAL VOLKS DELIVERY EXT./INT.</v>
          </cell>
          <cell r="C37763" t="str">
            <v>UM</v>
          </cell>
        </row>
        <row r="37764">
          <cell r="A37764">
            <v>106571000</v>
          </cell>
          <cell r="B37764" t="str">
            <v>PARAFUSO PH M3 X 8 INOX MAQ. CABECA PANELA</v>
          </cell>
          <cell r="C37764" t="str">
            <v>UM</v>
          </cell>
        </row>
        <row r="37765">
          <cell r="A37765">
            <v>106572000</v>
          </cell>
          <cell r="B37765" t="str">
            <v>PORCA M 3 INOX AUTO FRENO</v>
          </cell>
          <cell r="C37765" t="str">
            <v>UM</v>
          </cell>
        </row>
        <row r="37766">
          <cell r="A37766">
            <v>106573000</v>
          </cell>
          <cell r="B37766" t="str">
            <v>ARRUELA LISA M 3 INOX</v>
          </cell>
          <cell r="C37766" t="str">
            <v>UM</v>
          </cell>
        </row>
        <row r="37767">
          <cell r="A37767">
            <v>300003000</v>
          </cell>
          <cell r="B37767" t="str">
            <v>ESPONJA SCOTCH BRITE AMF VERMELHA</v>
          </cell>
          <cell r="C37767" t="str">
            <v>UM</v>
          </cell>
        </row>
        <row r="37768">
          <cell r="A37768">
            <v>704484090</v>
          </cell>
          <cell r="B37768" t="str">
            <v>FIXACAO PRINCIPAL SUP. CONST. C/ PORCAS</v>
          </cell>
          <cell r="C37768" t="str">
            <v>UM</v>
          </cell>
        </row>
        <row r="37769">
          <cell r="A37769">
            <v>620000072</v>
          </cell>
          <cell r="B37769" t="str">
            <v>CINTA DE LEVANTE MRSG1102</v>
          </cell>
          <cell r="C37769" t="str">
            <v>UM</v>
          </cell>
        </row>
        <row r="37770">
          <cell r="A37770">
            <v>620000073</v>
          </cell>
          <cell r="B37770" t="str">
            <v>CINTA DE LEVANTE MRSG1102   3/4"</v>
          </cell>
          <cell r="C37770" t="str">
            <v>UM</v>
          </cell>
        </row>
        <row r="37771">
          <cell r="A37771" t="str">
            <v>DD85043111</v>
          </cell>
          <cell r="B37771" t="str">
            <v>TRANSFORMADOR ELETR.POT</v>
          </cell>
          <cell r="C37771" t="str">
            <v>UM</v>
          </cell>
        </row>
        <row r="37772">
          <cell r="A37772" t="str">
            <v>DD39100090</v>
          </cell>
          <cell r="B37772" t="str">
            <v>SILICONES EM OUTRAS FORMAS</v>
          </cell>
          <cell r="C37772" t="str">
            <v>UM</v>
          </cell>
        </row>
        <row r="37773">
          <cell r="A37773" t="str">
            <v>DD39021020</v>
          </cell>
          <cell r="B37773" t="str">
            <v>POLIPROPILENO SEM CARGA</v>
          </cell>
          <cell r="C37773" t="str">
            <v>UM</v>
          </cell>
        </row>
        <row r="37774">
          <cell r="A37774" t="str">
            <v>DD73049090</v>
          </cell>
          <cell r="B37774" t="str">
            <v>OUTROS TUBOS FERRO/ACO</v>
          </cell>
          <cell r="C37774" t="str">
            <v>UM</v>
          </cell>
        </row>
        <row r="37775">
          <cell r="A37775" t="str">
            <v>DD40101900</v>
          </cell>
          <cell r="B37775" t="str">
            <v>OUTRAS CORREIAS</v>
          </cell>
          <cell r="C37775" t="str">
            <v>UM</v>
          </cell>
        </row>
        <row r="37776">
          <cell r="A37776" t="str">
            <v>80141600S</v>
          </cell>
          <cell r="B37776" t="str">
            <v>CABINE PARCIAL  1620  -  MOD.  ECONOMICA</v>
          </cell>
          <cell r="C37776" t="str">
            <v>UM</v>
          </cell>
        </row>
        <row r="37777">
          <cell r="A37777" t="str">
            <v>80140100S</v>
          </cell>
          <cell r="B37777" t="str">
            <v>CABINE NUA HPN 1620 -  MOD.  ECONOMICA</v>
          </cell>
          <cell r="C37777" t="str">
            <v>UM</v>
          </cell>
        </row>
        <row r="37778">
          <cell r="A37778" t="str">
            <v>80140200S</v>
          </cell>
          <cell r="B37778" t="str">
            <v>CABINE PARCIAL 1218/1618 -  MOD.  ECONOMICA</v>
          </cell>
          <cell r="C37778" t="str">
            <v>UM</v>
          </cell>
        </row>
        <row r="37779">
          <cell r="A37779" t="str">
            <v>80152800S</v>
          </cell>
          <cell r="B37779" t="str">
            <v>CABINE NUA 1618 -  MOD.  ECONOMICA</v>
          </cell>
          <cell r="C37779" t="str">
            <v>UM</v>
          </cell>
        </row>
        <row r="37780">
          <cell r="A37780" t="str">
            <v>80140300S</v>
          </cell>
          <cell r="B37780" t="str">
            <v>CABINE PARCIAL 709 -  MOD.  ECONOMICA</v>
          </cell>
          <cell r="C37780" t="str">
            <v>UM</v>
          </cell>
        </row>
        <row r="37781">
          <cell r="A37781" t="str">
            <v>80140000S</v>
          </cell>
          <cell r="B37781" t="str">
            <v>CABINE NUA HPN 709 -  MOD.  ECONOMICA</v>
          </cell>
          <cell r="C37781" t="str">
            <v>UM</v>
          </cell>
        </row>
        <row r="37782">
          <cell r="A37782" t="str">
            <v>80310100S</v>
          </cell>
          <cell r="B37782" t="str">
            <v>CABINE PARCIAL FORD CARGO LL TRAS. FECHADA -  MOD.  ECONOMICA</v>
          </cell>
          <cell r="C37782" t="str">
            <v>UM</v>
          </cell>
        </row>
        <row r="37783">
          <cell r="A37783" t="str">
            <v>803101TAS</v>
          </cell>
          <cell r="B37783" t="str">
            <v>CABINE PARCIAL FORD CARGO LL TRAS. ABERTA -  MOD.  ECONOMICA</v>
          </cell>
          <cell r="C37783" t="str">
            <v>UM</v>
          </cell>
        </row>
        <row r="37784">
          <cell r="A37784" t="str">
            <v>803102TAS</v>
          </cell>
          <cell r="B37784" t="str">
            <v>CABINE NUA FORD CARGO LL TRAS. ABERTA -  MOD.  ECONOMICA</v>
          </cell>
          <cell r="C37784" t="str">
            <v>UM</v>
          </cell>
        </row>
        <row r="37785">
          <cell r="A37785" t="str">
            <v>80310200S</v>
          </cell>
          <cell r="B37785" t="str">
            <v>CABINE NUA FORD CARGO LL TRAS. FECH. C/PORTAS,CAPO,GRADE -  MOD.  ECONOMICA</v>
          </cell>
          <cell r="C37785" t="str">
            <v>UM</v>
          </cell>
        </row>
        <row r="37786">
          <cell r="A37786">
            <v>200774000</v>
          </cell>
          <cell r="B37786" t="str">
            <v>CAIXA DE FERRO GRANDE SUSPENSYS - 100000056368</v>
          </cell>
          <cell r="C37786" t="str">
            <v>UM</v>
          </cell>
        </row>
        <row r="37787">
          <cell r="A37787" t="str">
            <v>DD22082000</v>
          </cell>
          <cell r="B37787" t="str">
            <v>OUTROS LICORES</v>
          </cell>
          <cell r="C37787" t="str">
            <v>UM</v>
          </cell>
        </row>
        <row r="37788">
          <cell r="A37788" t="str">
            <v>DD22084000</v>
          </cell>
          <cell r="B37788" t="str">
            <v>RUN</v>
          </cell>
          <cell r="C37788" t="str">
            <v>UM</v>
          </cell>
        </row>
        <row r="37789">
          <cell r="A37789" t="str">
            <v>DD22089000</v>
          </cell>
          <cell r="B37789" t="str">
            <v>OUTRAS BEBIDAS</v>
          </cell>
          <cell r="C37789" t="str">
            <v>UM</v>
          </cell>
        </row>
        <row r="37790">
          <cell r="A37790" t="str">
            <v>DD22087000</v>
          </cell>
          <cell r="B37790" t="str">
            <v>LICOR</v>
          </cell>
          <cell r="C37790" t="str">
            <v>UM</v>
          </cell>
        </row>
        <row r="37791">
          <cell r="A37791" t="str">
            <v>DD20079910</v>
          </cell>
          <cell r="B37791" t="str">
            <v>GELEIAS</v>
          </cell>
          <cell r="C37791" t="str">
            <v>UM</v>
          </cell>
        </row>
        <row r="37792">
          <cell r="A37792" t="str">
            <v>DD19019020</v>
          </cell>
          <cell r="B37792" t="str">
            <v>DOCE DE LEITE</v>
          </cell>
          <cell r="C37792" t="str">
            <v>UM</v>
          </cell>
        </row>
        <row r="37793">
          <cell r="A37793" t="str">
            <v>DD08012200</v>
          </cell>
          <cell r="B37793" t="str">
            <v>CASTANHA PARA</v>
          </cell>
          <cell r="C37793" t="str">
            <v>UM</v>
          </cell>
        </row>
        <row r="37794">
          <cell r="A37794" t="str">
            <v>DD08131000</v>
          </cell>
          <cell r="B37794" t="str">
            <v>DAMASCO</v>
          </cell>
          <cell r="C37794" t="str">
            <v>UM</v>
          </cell>
        </row>
        <row r="37795">
          <cell r="A37795" t="str">
            <v>DD22042100</v>
          </cell>
          <cell r="B37795" t="str">
            <v>OUTROS VINHOS</v>
          </cell>
          <cell r="C37795" t="str">
            <v>UM</v>
          </cell>
        </row>
        <row r="37796">
          <cell r="A37796" t="str">
            <v>DD20081900</v>
          </cell>
          <cell r="B37796" t="str">
            <v>OUTRAS FRUTAS</v>
          </cell>
          <cell r="C37796" t="str">
            <v>UM</v>
          </cell>
        </row>
        <row r="37797">
          <cell r="A37797" t="str">
            <v>DD18063120</v>
          </cell>
          <cell r="B37797" t="str">
            <v>OUTROS ALIMENTOS</v>
          </cell>
          <cell r="C37797" t="str">
            <v>UM</v>
          </cell>
        </row>
        <row r="37798">
          <cell r="A37798">
            <v>200775000</v>
          </cell>
          <cell r="B37798" t="str">
            <v>EMBALAGEM DE MADEIRA ESTRADO P.LAMA RANDON</v>
          </cell>
          <cell r="C37798" t="str">
            <v>UM</v>
          </cell>
        </row>
        <row r="37799">
          <cell r="A37799">
            <v>807722000</v>
          </cell>
          <cell r="B37799" t="str">
            <v>FLANGE - AÇO V30 - ø210 - 30231</v>
          </cell>
          <cell r="C37799" t="str">
            <v>UM</v>
          </cell>
        </row>
        <row r="37800">
          <cell r="A37800" t="str">
            <v>DD19059020</v>
          </cell>
          <cell r="B37800" t="str">
            <v>OUTROS ALIMENTOS</v>
          </cell>
          <cell r="C37800" t="str">
            <v>UM</v>
          </cell>
        </row>
        <row r="37801">
          <cell r="A37801" t="str">
            <v>DD20059900</v>
          </cell>
          <cell r="B37801" t="str">
            <v>OUTROS ALIMENTOS</v>
          </cell>
          <cell r="C37801" t="str">
            <v>UM</v>
          </cell>
        </row>
        <row r="37802">
          <cell r="A37802" t="str">
            <v>DD20096900</v>
          </cell>
          <cell r="B37802" t="str">
            <v>SUCO DE UVA</v>
          </cell>
          <cell r="C37802" t="str">
            <v>UM</v>
          </cell>
        </row>
        <row r="37803">
          <cell r="A37803" t="str">
            <v>80080100S</v>
          </cell>
          <cell r="B37803" t="str">
            <v>CABINE NUA 708D  -  MOD.  ECONOMICA</v>
          </cell>
          <cell r="C37803" t="str">
            <v>UM</v>
          </cell>
        </row>
        <row r="37804">
          <cell r="A37804" t="str">
            <v>80080200S</v>
          </cell>
          <cell r="B37804" t="str">
            <v>CABINE PARCIAL 608/708D -  MOD.  ECONOMICA</v>
          </cell>
          <cell r="C37804" t="str">
            <v>UM</v>
          </cell>
        </row>
        <row r="37805">
          <cell r="A37805" t="str">
            <v>80091000S</v>
          </cell>
          <cell r="B37805" t="str">
            <v>CABINE NUA 1932/33/34   -  MOD.  ECONOMICA</v>
          </cell>
          <cell r="C37805" t="str">
            <v>UM</v>
          </cell>
        </row>
        <row r="37806">
          <cell r="A37806" t="str">
            <v>80091100S</v>
          </cell>
          <cell r="B37806" t="str">
            <v>CABINE PARCIAL 1932/33/34     -  MOD.  ECONOMICA</v>
          </cell>
          <cell r="C37806" t="str">
            <v>UM</v>
          </cell>
        </row>
        <row r="37807">
          <cell r="A37807" t="str">
            <v>80093100S</v>
          </cell>
          <cell r="B37807" t="str">
            <v>CABINE NUA 1519 -  MOD.  ECONOMICA</v>
          </cell>
          <cell r="C37807" t="str">
            <v>UM</v>
          </cell>
        </row>
        <row r="37808">
          <cell r="A37808" t="str">
            <v>80093800S</v>
          </cell>
          <cell r="B37808" t="str">
            <v>CABINE PARCIAL 1519    -  MOD.  ECONOMICA</v>
          </cell>
          <cell r="C37808" t="str">
            <v>UM</v>
          </cell>
        </row>
        <row r="37809">
          <cell r="A37809" t="str">
            <v>80094100S</v>
          </cell>
          <cell r="B37809" t="str">
            <v>CABINE PARCIAL 1113/13   -  MOD.  ECONOMICA</v>
          </cell>
          <cell r="C37809" t="str">
            <v>UM</v>
          </cell>
        </row>
        <row r="37810">
          <cell r="A37810" t="str">
            <v>80095100S</v>
          </cell>
          <cell r="B37810" t="str">
            <v>CABINE PARCIAL 1113/13 PA/FM    -  MOD.  ECONOMICA</v>
          </cell>
          <cell r="C37810" t="str">
            <v>UM</v>
          </cell>
        </row>
        <row r="37811">
          <cell r="A37811" t="str">
            <v>800951TAS</v>
          </cell>
          <cell r="B37811" t="str">
            <v>CABINE PARCIAL 1113/13 PA/FA    -  MOD.  ECONOMICA</v>
          </cell>
          <cell r="C37811" t="str">
            <v>UM</v>
          </cell>
        </row>
        <row r="37812">
          <cell r="A37812">
            <v>806410000</v>
          </cell>
          <cell r="B37812" t="str">
            <v>SUPORTE DE MONTAGEM ELETRICA P/ GUINDASTE - 80009225</v>
          </cell>
          <cell r="C37812" t="str">
            <v>UM</v>
          </cell>
        </row>
        <row r="37813">
          <cell r="A37813">
            <v>806411000</v>
          </cell>
          <cell r="B37813" t="str">
            <v>SUPORTE FILTRO DE AR P/ GUINDASTE - 80030446</v>
          </cell>
          <cell r="C37813" t="str">
            <v>UM</v>
          </cell>
        </row>
        <row r="37814">
          <cell r="A37814">
            <v>806412000</v>
          </cell>
          <cell r="B37814" t="str">
            <v>PAINEL DE COBERTURA P/ GUINDASTE - 80030598</v>
          </cell>
          <cell r="C37814" t="str">
            <v>UM</v>
          </cell>
        </row>
        <row r="37815">
          <cell r="A37815">
            <v>806414000</v>
          </cell>
          <cell r="B37815" t="str">
            <v>PLACA DESLIGAMENTO P/ GUINDASTE - 80032836</v>
          </cell>
          <cell r="C37815" t="str">
            <v>UM</v>
          </cell>
        </row>
        <row r="37816">
          <cell r="A37816">
            <v>806413000</v>
          </cell>
          <cell r="B37816" t="str">
            <v>SUPORTE MONTAGEM HORIMETRO P/ GUINDASTE -80032835</v>
          </cell>
          <cell r="C37816" t="str">
            <v>UM</v>
          </cell>
        </row>
        <row r="37817">
          <cell r="A37817">
            <v>806415000</v>
          </cell>
          <cell r="B37817" t="str">
            <v>SUPORTE MONTAGEM POTENCIOMETRO P/ GUINDASTE - 80035056</v>
          </cell>
          <cell r="C37817" t="str">
            <v>UM</v>
          </cell>
        </row>
        <row r="37818">
          <cell r="A37818">
            <v>806416000</v>
          </cell>
          <cell r="B37818" t="str">
            <v>SUPORTE  P/ GUINDASTE - 80041035</v>
          </cell>
          <cell r="C37818" t="str">
            <v>UM</v>
          </cell>
        </row>
        <row r="37819">
          <cell r="A37819">
            <v>806417000</v>
          </cell>
          <cell r="B37819" t="str">
            <v>JUNTA DE AÇO  P/ GUINDASTE - 6794100012</v>
          </cell>
          <cell r="C37819" t="str">
            <v>UM</v>
          </cell>
        </row>
        <row r="37820">
          <cell r="A37820" t="str">
            <v>DD32110000</v>
          </cell>
          <cell r="B37820" t="str">
            <v>SECANTES PREPARADOS</v>
          </cell>
          <cell r="C37820" t="str">
            <v>UM</v>
          </cell>
        </row>
        <row r="37821">
          <cell r="A37821" t="str">
            <v>DD32100010</v>
          </cell>
          <cell r="B37821" t="str">
            <v>OUTRAS TINTAS</v>
          </cell>
          <cell r="C37821" t="str">
            <v>UM</v>
          </cell>
        </row>
        <row r="37822">
          <cell r="A37822">
            <v>806418000</v>
          </cell>
          <cell r="B37822" t="str">
            <v>SUPORTE DO FAROL  P/ GUINDASTE - 4159210126</v>
          </cell>
          <cell r="C37822" t="str">
            <v>UM</v>
          </cell>
        </row>
        <row r="37823">
          <cell r="A37823">
            <v>806419000</v>
          </cell>
          <cell r="B37823" t="str">
            <v>SUPORTE DA EXTREMIDADE  P/ GUINDASTE - 4159210122</v>
          </cell>
          <cell r="C37823" t="str">
            <v>UM</v>
          </cell>
        </row>
        <row r="37824">
          <cell r="A37824">
            <v>806425000</v>
          </cell>
          <cell r="B37824" t="str">
            <v>TAMPA DO SUPORTE P/ GUINDASTE - 4159210167</v>
          </cell>
          <cell r="C37824" t="str">
            <v>UM</v>
          </cell>
        </row>
        <row r="37825">
          <cell r="A37825">
            <v>806420000</v>
          </cell>
          <cell r="B37825" t="str">
            <v>SUPORTE PLACA DE COMB. RESF. P/ GUINDASTE - 4159110251</v>
          </cell>
          <cell r="C37825" t="str">
            <v>UM</v>
          </cell>
        </row>
        <row r="37826">
          <cell r="A37826" t="str">
            <v>DD84433299</v>
          </cell>
          <cell r="B37826" t="str">
            <v>OUTRAS IMPRESSORAS</v>
          </cell>
          <cell r="C37826" t="str">
            <v>UM</v>
          </cell>
        </row>
        <row r="37827">
          <cell r="A37827">
            <v>806421000</v>
          </cell>
          <cell r="B37827" t="str">
            <v>PROTETOR DO PINHAO P/ GUINDASTE - 4159200657</v>
          </cell>
          <cell r="C37827" t="str">
            <v>UM</v>
          </cell>
        </row>
        <row r="37828">
          <cell r="A37828">
            <v>806422000</v>
          </cell>
          <cell r="B37828" t="str">
            <v>SUPORTE FRONTAL P/ GUINDASTE - 4159210164</v>
          </cell>
          <cell r="C37828" t="str">
            <v>UM</v>
          </cell>
        </row>
        <row r="37829">
          <cell r="A37829">
            <v>806426000</v>
          </cell>
          <cell r="B37829" t="str">
            <v>PLACA GRADEADA P/ GUINDASTE - 4159210191</v>
          </cell>
          <cell r="C37829" t="str">
            <v>UM</v>
          </cell>
        </row>
        <row r="37830">
          <cell r="A37830">
            <v>806427000</v>
          </cell>
          <cell r="B37830" t="str">
            <v>COBERTURA P/ GUINDASTE - 4159210193</v>
          </cell>
          <cell r="C37830" t="str">
            <v>UM</v>
          </cell>
        </row>
        <row r="37831">
          <cell r="A37831">
            <v>706422010</v>
          </cell>
          <cell r="B37831" t="str">
            <v>SUPORTE FRONTAL  (EXTERNO)</v>
          </cell>
          <cell r="C37831" t="str">
            <v>UM</v>
          </cell>
        </row>
        <row r="37832">
          <cell r="A37832">
            <v>806424000</v>
          </cell>
          <cell r="B37832" t="str">
            <v>SUPORTE TRASEIRO P/ GUINDASTE - 4159210166</v>
          </cell>
          <cell r="C37832" t="str">
            <v>UM</v>
          </cell>
        </row>
        <row r="37833">
          <cell r="A37833">
            <v>706424010</v>
          </cell>
          <cell r="B37833" t="str">
            <v>SUPORTE TRASEIRO (EXTERNO) - 4159210166</v>
          </cell>
          <cell r="C37833" t="str">
            <v>UM</v>
          </cell>
        </row>
        <row r="37834">
          <cell r="A37834">
            <v>806423000</v>
          </cell>
          <cell r="B37834" t="str">
            <v>SUPORTE TRASEIRO P/ GUINDASTE - 4159210165</v>
          </cell>
          <cell r="C37834" t="str">
            <v>UM</v>
          </cell>
        </row>
        <row r="37835">
          <cell r="A37835">
            <v>706423010</v>
          </cell>
          <cell r="B37835" t="str">
            <v>SUPORTE TRASEIRO - 4159210165</v>
          </cell>
          <cell r="C37835" t="str">
            <v>UM</v>
          </cell>
        </row>
        <row r="37836">
          <cell r="A37836">
            <v>111703010</v>
          </cell>
          <cell r="B37836" t="str">
            <v>REFORCO SUPORTE CENTRAL PARA-CHOQUE INF.EM ACO</v>
          </cell>
          <cell r="C37836" t="str">
            <v>UM</v>
          </cell>
        </row>
        <row r="37837">
          <cell r="A37837">
            <v>806441000</v>
          </cell>
          <cell r="B37837" t="str">
            <v>PLACA REFORÇO P/ GUINDASTE - 6705100115</v>
          </cell>
          <cell r="C37837" t="str">
            <v>UM</v>
          </cell>
        </row>
        <row r="37838">
          <cell r="A37838">
            <v>806440000</v>
          </cell>
          <cell r="B37838" t="str">
            <v>SUPORTE DO APOIO  P/ GUINDASTE - 4159810083</v>
          </cell>
          <cell r="C37838" t="str">
            <v>UM</v>
          </cell>
        </row>
        <row r="37839">
          <cell r="A37839">
            <v>806439000</v>
          </cell>
          <cell r="B37839" t="str">
            <v>SUPORTE DE APOIO P/ GUINDASTE - 4159810082</v>
          </cell>
          <cell r="C37839" t="str">
            <v>UM</v>
          </cell>
        </row>
        <row r="37840">
          <cell r="A37840" t="str">
            <v>11170210E</v>
          </cell>
          <cell r="B37840" t="str">
            <v>SUPORTE PONTEIRA PARA-CHOQUE EM ACO ESQ.</v>
          </cell>
          <cell r="C37840" t="str">
            <v>UM</v>
          </cell>
        </row>
        <row r="37841">
          <cell r="A37841">
            <v>806438000</v>
          </cell>
          <cell r="B37841" t="str">
            <v>PLACA DE MONTAGEM P/ GUINDASTE - 4159810060</v>
          </cell>
          <cell r="C37841" t="str">
            <v>UM</v>
          </cell>
        </row>
        <row r="37842">
          <cell r="A37842" t="str">
            <v>11170210D</v>
          </cell>
          <cell r="B37842" t="str">
            <v>SUPORTE PONTEIRA PARA-CHOQUE EM ACO DIR.</v>
          </cell>
          <cell r="C37842" t="str">
            <v>UM</v>
          </cell>
        </row>
        <row r="37843">
          <cell r="A37843">
            <v>806437000</v>
          </cell>
          <cell r="B37843" t="str">
            <v>SUPORTE P/ GUINDASTE - 4159210194</v>
          </cell>
          <cell r="C37843" t="str">
            <v>UM</v>
          </cell>
        </row>
        <row r="37844">
          <cell r="A37844">
            <v>111702000</v>
          </cell>
          <cell r="B37844" t="str">
            <v>REFORCO PONTEIRA PARA-CHOQUE EM ACO</v>
          </cell>
          <cell r="C37844" t="str">
            <v>UM</v>
          </cell>
        </row>
        <row r="37845">
          <cell r="A37845">
            <v>806436000</v>
          </cell>
          <cell r="B37845" t="str">
            <v>SUPORTE P/ GUINDASTE - 4159210195</v>
          </cell>
          <cell r="C37845" t="str">
            <v>UM</v>
          </cell>
        </row>
        <row r="37846">
          <cell r="A37846">
            <v>806435000</v>
          </cell>
          <cell r="B37846" t="str">
            <v>SUPORTE P/ GUINDASTE - 80033706</v>
          </cell>
          <cell r="C37846" t="str">
            <v>UM</v>
          </cell>
        </row>
        <row r="37847">
          <cell r="A37847" t="str">
            <v>11170230E</v>
          </cell>
          <cell r="B37847" t="str">
            <v>SUPORTE MENOR PONTEIRA PARA-CHOQUE EM ACO ESQ.</v>
          </cell>
          <cell r="C37847" t="str">
            <v>UM</v>
          </cell>
        </row>
        <row r="37848">
          <cell r="A37848" t="str">
            <v>11170230D</v>
          </cell>
          <cell r="B37848" t="str">
            <v>SUPORTE MENOR PONTERIA PARA-CHOQUE EM ACO DIR.</v>
          </cell>
          <cell r="C37848" t="str">
            <v>UM</v>
          </cell>
        </row>
        <row r="37849">
          <cell r="A37849">
            <v>806434000</v>
          </cell>
          <cell r="B37849" t="str">
            <v>SUPORTE DO INTERRUPTOR P/ GUINDASTE - 80017851</v>
          </cell>
          <cell r="C37849" t="str">
            <v>UM</v>
          </cell>
        </row>
        <row r="37850">
          <cell r="A37850">
            <v>806433000</v>
          </cell>
          <cell r="B37850" t="str">
            <v>CJ SUPORTE DO FILTRO DO COMB. P/ GUINDASTE - 80033571</v>
          </cell>
          <cell r="C37850" t="str">
            <v>UM</v>
          </cell>
        </row>
        <row r="37851">
          <cell r="A37851" t="str">
            <v>11170270D</v>
          </cell>
          <cell r="B37851" t="str">
            <v>CHAPA REFORCO PONTEIRA PARA-CHOQUE EM ACO DIR.</v>
          </cell>
          <cell r="C37851" t="str">
            <v>UM</v>
          </cell>
        </row>
        <row r="37852">
          <cell r="A37852">
            <v>806430000</v>
          </cell>
          <cell r="B37852" t="str">
            <v>CJ BANDEJA FRONTAL P/ GUINDASTE - 2159110150</v>
          </cell>
          <cell r="C37852" t="str">
            <v>UM</v>
          </cell>
        </row>
        <row r="37853">
          <cell r="A37853" t="str">
            <v>11170280E</v>
          </cell>
          <cell r="B37853" t="str">
            <v>CHAPA REFORCO MAIOR PONTEIRA PARA-CHOQUE EM ACO ESQ.</v>
          </cell>
          <cell r="C37853" t="str">
            <v>UM</v>
          </cell>
        </row>
        <row r="37854">
          <cell r="A37854" t="str">
            <v>11170280D</v>
          </cell>
          <cell r="B37854" t="str">
            <v>CHAPA REFORCO MAIOR PONTEIRA PARA-CHOQUE EM ACO DIR.</v>
          </cell>
          <cell r="C37854" t="str">
            <v>UM</v>
          </cell>
        </row>
        <row r="37855">
          <cell r="A37855">
            <v>706430010</v>
          </cell>
          <cell r="B37855" t="str">
            <v>BANDEJA FRONTAL (EXTERNO) - 4159110277</v>
          </cell>
          <cell r="C37855" t="str">
            <v>UM</v>
          </cell>
        </row>
        <row r="37856">
          <cell r="A37856">
            <v>706429020</v>
          </cell>
          <cell r="B37856" t="str">
            <v>REFORÇO BANDEJA FRONTAL- 4159110278</v>
          </cell>
          <cell r="C37856" t="str">
            <v>UM</v>
          </cell>
        </row>
        <row r="37857">
          <cell r="A37857">
            <v>806429000</v>
          </cell>
          <cell r="B37857" t="str">
            <v>CJ BANDEJA TRASEIRA P/ GUINDASTE - 2159110151</v>
          </cell>
          <cell r="C37857" t="str">
            <v>UM</v>
          </cell>
        </row>
        <row r="37858">
          <cell r="A37858" t="str">
            <v>70170240D</v>
          </cell>
          <cell r="B37858" t="str">
            <v>REFORÇO INTERNO C/ PORCAS PARA-CHOQUE EM ACO DIR.</v>
          </cell>
          <cell r="C37858" t="str">
            <v>UM</v>
          </cell>
        </row>
        <row r="37859">
          <cell r="A37859" t="str">
            <v>70170240E</v>
          </cell>
          <cell r="B37859" t="str">
            <v>REFORÇO INTERNO C/ PORCAS PARA-CHOQUE EM ACO ESQ.</v>
          </cell>
          <cell r="C37859" t="str">
            <v>UM</v>
          </cell>
        </row>
        <row r="37860">
          <cell r="A37860" t="str">
            <v>70170230D</v>
          </cell>
          <cell r="B37860" t="str">
            <v>CONJ. REFORCO MAIOR PARA-CHOQUE EM ACO DIR.</v>
          </cell>
          <cell r="C37860" t="str">
            <v>UM</v>
          </cell>
        </row>
        <row r="37861">
          <cell r="A37861" t="str">
            <v>70170230E</v>
          </cell>
          <cell r="B37861" t="str">
            <v>CONJ. REFORCO MAIOR PARA-CHOQUE EM ACO ESQ.</v>
          </cell>
          <cell r="C37861" t="str">
            <v>UM</v>
          </cell>
        </row>
        <row r="37862">
          <cell r="A37862" t="str">
            <v>70170280E</v>
          </cell>
          <cell r="B37862" t="str">
            <v>CONJ. CHAPA REFORCO MAIOR PARA-CHOQUE EM ACO ESQ.</v>
          </cell>
          <cell r="C37862" t="str">
            <v>UM</v>
          </cell>
        </row>
        <row r="37863">
          <cell r="A37863" t="str">
            <v>70170280D</v>
          </cell>
          <cell r="B37863" t="str">
            <v>CONJ. CHAPA REFORCO MAIOR PARA-CHOQUE EM ACO DIR.</v>
          </cell>
          <cell r="C37863" t="str">
            <v>UM</v>
          </cell>
        </row>
        <row r="37864">
          <cell r="A37864">
            <v>806428000</v>
          </cell>
          <cell r="B37864" t="str">
            <v>CJ RESFRIADOR DO OLEO P/ GUINDASTE - 80030592</v>
          </cell>
          <cell r="C37864" t="str">
            <v>UM</v>
          </cell>
        </row>
        <row r="37865">
          <cell r="A37865">
            <v>706428010</v>
          </cell>
          <cell r="B37865" t="str">
            <v>PLACA LADO DIREITO (EXTERNO)</v>
          </cell>
          <cell r="C37865" t="str">
            <v>UM</v>
          </cell>
        </row>
        <row r="37866">
          <cell r="A37866">
            <v>111704010</v>
          </cell>
          <cell r="B37866" t="str">
            <v>REFORCO QUADRADO SUPORTE CENTRAL PARA-CHOQUE</v>
          </cell>
          <cell r="C37866" t="str">
            <v>UM</v>
          </cell>
        </row>
        <row r="37867">
          <cell r="A37867">
            <v>701704010</v>
          </cell>
          <cell r="B37867" t="str">
            <v>CONJ. CHAPA MAIOR SUPORTE CENTRAL SUP. EM ACO</v>
          </cell>
          <cell r="C37867" t="str">
            <v>UM</v>
          </cell>
        </row>
        <row r="37868">
          <cell r="A37868">
            <v>706428020</v>
          </cell>
          <cell r="B37868" t="str">
            <v>PLACA LADO ESQUERDO (EXTERNO)- 80030742</v>
          </cell>
          <cell r="C37868" t="str">
            <v>UM</v>
          </cell>
        </row>
        <row r="37869">
          <cell r="A37869">
            <v>706428030</v>
          </cell>
          <cell r="B37869" t="str">
            <v>PLACA INFERIOR P/ GUINDASTE (EXTERNO) - 80030743</v>
          </cell>
          <cell r="C37869" t="str">
            <v>UM</v>
          </cell>
        </row>
        <row r="37870">
          <cell r="A37870">
            <v>701704020</v>
          </cell>
          <cell r="B37870" t="str">
            <v>CONJ. CHAPA MENOR SUPORTE CENTRAL SUP. EM ACO</v>
          </cell>
          <cell r="C37870" t="str">
            <v>UM</v>
          </cell>
        </row>
        <row r="37871">
          <cell r="A37871">
            <v>111704020</v>
          </cell>
          <cell r="B37871" t="str">
            <v>REFORCO SUPORTE CENTRAL PARA-CHOQUE</v>
          </cell>
          <cell r="C37871" t="str">
            <v>UM</v>
          </cell>
        </row>
        <row r="37872">
          <cell r="A37872" t="str">
            <v>70978701E</v>
          </cell>
          <cell r="B37872" t="str">
            <v>FOLHA EXTERNA PORTA TRASEIRA ESQ MARRUÁ</v>
          </cell>
          <cell r="C37872" t="str">
            <v>UM</v>
          </cell>
        </row>
        <row r="37873">
          <cell r="A37873">
            <v>706428040</v>
          </cell>
          <cell r="B37873" t="str">
            <v>PLACA INTERNO P/ GUINDASTE - 80030744</v>
          </cell>
          <cell r="C37873" t="str">
            <v>UM</v>
          </cell>
        </row>
        <row r="37874">
          <cell r="A37874" t="str">
            <v>70978702D</v>
          </cell>
          <cell r="B37874" t="str">
            <v>FOLHA INTERNA PORTA TRASEIRA DIR MARRUÁ</v>
          </cell>
          <cell r="C37874" t="str">
            <v>UM</v>
          </cell>
        </row>
        <row r="37875">
          <cell r="A37875" t="str">
            <v>70978702E</v>
          </cell>
          <cell r="B37875" t="str">
            <v>FOLHA INTERNA PORTA TRASEIRA ESQ MARRUÁ</v>
          </cell>
          <cell r="C37875" t="str">
            <v>UM</v>
          </cell>
        </row>
        <row r="37876">
          <cell r="A37876">
            <v>115178000</v>
          </cell>
          <cell r="B37876" t="str">
            <v>PARALAMA TRASEIRO CENTRAL - STRALIS</v>
          </cell>
          <cell r="C37876" t="str">
            <v>UM</v>
          </cell>
        </row>
        <row r="37877">
          <cell r="A37877" t="str">
            <v>IMOINTER84778090</v>
          </cell>
          <cell r="B37877" t="str">
            <v>MAQUINA INJECAO PU</v>
          </cell>
          <cell r="C37877" t="str">
            <v>UM</v>
          </cell>
        </row>
        <row r="37878">
          <cell r="A37878" t="str">
            <v>10525000D</v>
          </cell>
          <cell r="B37878" t="str">
            <v>FORRO PORTA DIR  CINZA    1618/20 APOS 2003</v>
          </cell>
          <cell r="C37878" t="str">
            <v>UM</v>
          </cell>
        </row>
        <row r="37879">
          <cell r="A37879" t="str">
            <v>10525000E</v>
          </cell>
          <cell r="B37879" t="str">
            <v>FORRO PORTA ESQ  CINZA    1618/20 APOS 2003</v>
          </cell>
          <cell r="C37879" t="str">
            <v>UM</v>
          </cell>
        </row>
        <row r="37880">
          <cell r="A37880" t="str">
            <v>10525100D</v>
          </cell>
          <cell r="B37880" t="str">
            <v>TIRANTE TRAVA INTERNA PORTA HPN DIR</v>
          </cell>
          <cell r="C37880" t="str">
            <v>UM</v>
          </cell>
        </row>
        <row r="37881">
          <cell r="A37881" t="str">
            <v>10525100E</v>
          </cell>
          <cell r="B37881" t="str">
            <v>TIRANTE TRAVA INTERNA PORTA HPN ESQ</v>
          </cell>
          <cell r="C37881" t="str">
            <v>UM</v>
          </cell>
        </row>
        <row r="37882">
          <cell r="A37882" t="str">
            <v>70978701D</v>
          </cell>
          <cell r="B37882" t="str">
            <v>FOLHA EXTERNA PORTA TRASEIRA DIR MARRUÁ</v>
          </cell>
          <cell r="C37882" t="str">
            <v>UM</v>
          </cell>
        </row>
        <row r="37883">
          <cell r="A37883" t="str">
            <v>DD52029900</v>
          </cell>
          <cell r="B37883" t="str">
            <v>OUTROS DESPERDICIOS DE ALGODÃO</v>
          </cell>
          <cell r="C37883" t="str">
            <v>UM</v>
          </cell>
        </row>
        <row r="37884">
          <cell r="A37884">
            <v>706429010</v>
          </cell>
          <cell r="B37884" t="str">
            <v>BANDEJA TRASEIRA - 4159110276</v>
          </cell>
          <cell r="C37884" t="str">
            <v>UM</v>
          </cell>
        </row>
        <row r="37885">
          <cell r="A37885" t="str">
            <v>DD38089119</v>
          </cell>
          <cell r="B37885" t="str">
            <v>OUTROS</v>
          </cell>
          <cell r="C37885" t="str">
            <v>UM</v>
          </cell>
        </row>
        <row r="37886">
          <cell r="A37886" t="str">
            <v>DD70199090</v>
          </cell>
          <cell r="B37886" t="str">
            <v>OUTRAS,FIBRAS DE VIDRO</v>
          </cell>
          <cell r="C37886" t="str">
            <v>UM</v>
          </cell>
        </row>
        <row r="37887">
          <cell r="A37887" t="str">
            <v>DD83051000</v>
          </cell>
          <cell r="B37887" t="str">
            <v>FERRAGENS</v>
          </cell>
          <cell r="C37887" t="str">
            <v>UM</v>
          </cell>
        </row>
        <row r="37888">
          <cell r="A37888">
            <v>109955000</v>
          </cell>
          <cell r="B37888" t="str">
            <v>PARAFUSO ACO 5.8 SOLDA M8 X 20 POLIDO</v>
          </cell>
          <cell r="C37888" t="str">
            <v>UM</v>
          </cell>
        </row>
        <row r="37889">
          <cell r="A37889">
            <v>109956000</v>
          </cell>
          <cell r="B37889" t="str">
            <v>PARAFUSO AÇO 5.8 SOLDA M8 X 30 POLIDO</v>
          </cell>
          <cell r="C37889" t="str">
            <v>UM</v>
          </cell>
        </row>
        <row r="37890">
          <cell r="A37890">
            <v>200070000</v>
          </cell>
          <cell r="B37890" t="str">
            <v>EMBALAGEM METALICA CAPO MANITOWOC RT800</v>
          </cell>
          <cell r="C37890" t="str">
            <v>UM</v>
          </cell>
        </row>
        <row r="37891">
          <cell r="A37891">
            <v>704483000</v>
          </cell>
          <cell r="B37891" t="str">
            <v>TUBO DO SUPORTE CONSTELLATION MEDIO</v>
          </cell>
          <cell r="C37891" t="str">
            <v>UM</v>
          </cell>
        </row>
        <row r="37892">
          <cell r="A37892">
            <v>200596000</v>
          </cell>
          <cell r="B37892" t="str">
            <v>ETIQUETA ADESIVA SORTIDA 6 FORMATOS 6 CORES 20 mm</v>
          </cell>
          <cell r="C37892" t="str">
            <v>MI</v>
          </cell>
        </row>
        <row r="37893">
          <cell r="A37893" t="str">
            <v>DD38249039</v>
          </cell>
          <cell r="B37893" t="str">
            <v>OUTRAS PREPARACOES BORRACHA</v>
          </cell>
          <cell r="C37893" t="str">
            <v>UM</v>
          </cell>
        </row>
        <row r="37894">
          <cell r="A37894" t="str">
            <v>DD76031000</v>
          </cell>
          <cell r="B37894" t="str">
            <v>POS ALUMINIO</v>
          </cell>
          <cell r="C37894" t="str">
            <v>UM</v>
          </cell>
        </row>
        <row r="37895">
          <cell r="A37895" t="str">
            <v>DD39073011</v>
          </cell>
          <cell r="B37895" t="str">
            <v>RESINAS EPOXIDAS</v>
          </cell>
          <cell r="C37895" t="str">
            <v>UM</v>
          </cell>
        </row>
        <row r="37896">
          <cell r="A37896" t="str">
            <v>DD28365000</v>
          </cell>
          <cell r="B37896" t="str">
            <v>CARBONATO CALCIO</v>
          </cell>
          <cell r="C37896" t="str">
            <v>UM</v>
          </cell>
        </row>
        <row r="37897">
          <cell r="A37897" t="str">
            <v>DD28112290</v>
          </cell>
          <cell r="B37897" t="str">
            <v>OUTROS DIOXIDOS</v>
          </cell>
          <cell r="C37897" t="str">
            <v>UM</v>
          </cell>
        </row>
        <row r="37898">
          <cell r="A37898" t="str">
            <v>DD39073022</v>
          </cell>
          <cell r="B37898" t="str">
            <v>OUTRAS RESINAS</v>
          </cell>
          <cell r="C37898" t="str">
            <v>UM</v>
          </cell>
        </row>
        <row r="37899">
          <cell r="A37899" t="str">
            <v>DD39072039</v>
          </cell>
          <cell r="B37899" t="str">
            <v>OUTROS POLIESTER E RESINAS</v>
          </cell>
          <cell r="C37899" t="str">
            <v>UM</v>
          </cell>
        </row>
        <row r="37900">
          <cell r="A37900" t="str">
            <v>DD39095019</v>
          </cell>
          <cell r="B37900" t="str">
            <v>OUTROS POLIURETANOS</v>
          </cell>
          <cell r="C37900" t="str">
            <v>UM</v>
          </cell>
        </row>
        <row r="37901">
          <cell r="A37901">
            <v>706351000</v>
          </cell>
          <cell r="B37901" t="str">
            <v>CHAPA ENGATE MONTAGEM</v>
          </cell>
          <cell r="C37901" t="str">
            <v>UM</v>
          </cell>
        </row>
        <row r="37902">
          <cell r="A37902">
            <v>706326000</v>
          </cell>
          <cell r="B37902" t="str">
            <v>PLACA ESPERA P/ BAIXO BATERIA</v>
          </cell>
          <cell r="C37902" t="str">
            <v>UM</v>
          </cell>
        </row>
        <row r="37903">
          <cell r="A37903">
            <v>707943040</v>
          </cell>
          <cell r="B37903" t="str">
            <v>CINTA SUPORTE TAMPA VALVULA FUNDO (EXTERNO)</v>
          </cell>
          <cell r="C37903" t="str">
            <v>UM</v>
          </cell>
        </row>
        <row r="37904">
          <cell r="A37904">
            <v>707943050</v>
          </cell>
          <cell r="B37904" t="str">
            <v>CINTA SUPORTE TAMPA VALVULA FUNDO (EXTERNO)</v>
          </cell>
          <cell r="C37904" t="str">
            <v>UM</v>
          </cell>
        </row>
        <row r="37905">
          <cell r="A37905" t="str">
            <v>70170250D</v>
          </cell>
          <cell r="B37905" t="str">
            <v>CHAPA REFORCO MAIOR PARA-CHOQUE EM ACO DIR.</v>
          </cell>
          <cell r="C37905" t="str">
            <v>UM</v>
          </cell>
        </row>
        <row r="37906">
          <cell r="A37906" t="str">
            <v>70170250E</v>
          </cell>
          <cell r="B37906" t="str">
            <v>CHAPA REFORCO MAIOR PARA-CHOQUE EM ACO ESQ.</v>
          </cell>
          <cell r="C37906" t="str">
            <v>UM</v>
          </cell>
        </row>
        <row r="37907">
          <cell r="A37907">
            <v>806442000</v>
          </cell>
          <cell r="B37907" t="str">
            <v>ESCADA LATERAL P/ GUINDASTE - 80064473</v>
          </cell>
          <cell r="C37907" t="str">
            <v>UM</v>
          </cell>
        </row>
        <row r="37908">
          <cell r="A37908">
            <v>706442010</v>
          </cell>
          <cell r="B37908" t="str">
            <v>PLACA LATERAL ESQUERDA - 80030461</v>
          </cell>
          <cell r="C37908" t="str">
            <v>UM</v>
          </cell>
        </row>
        <row r="37909">
          <cell r="A37909">
            <v>805178000</v>
          </cell>
          <cell r="B37909" t="str">
            <v>PARALAMA TRASEIRO CENTRAL - STRALIS</v>
          </cell>
          <cell r="C37909" t="str">
            <v>UM</v>
          </cell>
        </row>
        <row r="37910">
          <cell r="A37910">
            <v>706442020</v>
          </cell>
          <cell r="B37910" t="str">
            <v>PLACA LATERAL DIREITA - 80030462</v>
          </cell>
          <cell r="C37910" t="str">
            <v>UM</v>
          </cell>
        </row>
        <row r="37911">
          <cell r="A37911">
            <v>706442030</v>
          </cell>
          <cell r="B37911" t="str">
            <v>REFORÇO ACABAMENTO - 80000694</v>
          </cell>
          <cell r="C37911" t="str">
            <v>UM</v>
          </cell>
        </row>
        <row r="37912">
          <cell r="A37912">
            <v>106442000</v>
          </cell>
          <cell r="B37912" t="str">
            <v>CHAPA PERFURADA MENOR P/ GUINDASTE - 80064474</v>
          </cell>
          <cell r="C37912" t="str">
            <v>UM</v>
          </cell>
        </row>
        <row r="37913">
          <cell r="A37913">
            <v>106443000</v>
          </cell>
          <cell r="B37913" t="str">
            <v>CHAPA PERFURADA MAIOR P/ GUINDASTE - 80064475</v>
          </cell>
          <cell r="C37913" t="str">
            <v>UM</v>
          </cell>
        </row>
        <row r="37914">
          <cell r="A37914">
            <v>706342000</v>
          </cell>
          <cell r="B37914" t="str">
            <v>MONTAGEM ANGULO - LASER</v>
          </cell>
          <cell r="C37914" t="str">
            <v>UM</v>
          </cell>
        </row>
        <row r="37915">
          <cell r="A37915">
            <v>706350000</v>
          </cell>
          <cell r="B37915" t="str">
            <v>SUPORTE FILTRO OLEO - LASER E DOBRA</v>
          </cell>
          <cell r="C37915" t="str">
            <v>UM</v>
          </cell>
        </row>
        <row r="37916">
          <cell r="A37916">
            <v>706348000</v>
          </cell>
          <cell r="B37916" t="str">
            <v>SUPORTE DO SENSOR - EXTERNO</v>
          </cell>
          <cell r="C37916" t="str">
            <v>UM</v>
          </cell>
        </row>
        <row r="37917">
          <cell r="A37917">
            <v>706328000</v>
          </cell>
          <cell r="B37917" t="str">
            <v>DEGRAU INNER - EXTERNO</v>
          </cell>
          <cell r="C37917" t="str">
            <v>UM</v>
          </cell>
        </row>
        <row r="37918">
          <cell r="A37918">
            <v>706325000</v>
          </cell>
          <cell r="B37918" t="str">
            <v>LIGACAO CAC - EXTERNO</v>
          </cell>
          <cell r="C37918" t="str">
            <v>UM</v>
          </cell>
        </row>
        <row r="37919">
          <cell r="A37919">
            <v>706327000</v>
          </cell>
          <cell r="B37919" t="str">
            <v>SUPORTE MONTAGEM DO DECK - EXTERNO</v>
          </cell>
          <cell r="C37919" t="str">
            <v>UM</v>
          </cell>
        </row>
        <row r="37920">
          <cell r="A37920">
            <v>706324000</v>
          </cell>
          <cell r="B37920" t="str">
            <v>PLACA COBERTURA DA BATERIA - EXTERNO</v>
          </cell>
          <cell r="C37920" t="str">
            <v>UM</v>
          </cell>
        </row>
        <row r="37921">
          <cell r="A37921">
            <v>706323000</v>
          </cell>
          <cell r="B37921" t="str">
            <v>LIGACAO DE RADIADOR - EXTERNO</v>
          </cell>
          <cell r="C37921" t="str">
            <v>UM</v>
          </cell>
        </row>
        <row r="37922">
          <cell r="A37922">
            <v>706334000</v>
          </cell>
          <cell r="B37922" t="str">
            <v>PLACA DE LIGACAO - EXTERNO</v>
          </cell>
          <cell r="C37922" t="str">
            <v>UM</v>
          </cell>
        </row>
        <row r="37923">
          <cell r="A37923">
            <v>706333000</v>
          </cell>
          <cell r="B37923" t="str">
            <v>MONTAGEM EM ANGULO - EXTERNO</v>
          </cell>
          <cell r="C37923" t="str">
            <v>UM</v>
          </cell>
        </row>
        <row r="37924">
          <cell r="A37924">
            <v>706332000</v>
          </cell>
          <cell r="B37924" t="str">
            <v>DECK EM ANGULO - EXTERNO</v>
          </cell>
          <cell r="C37924" t="str">
            <v>UM</v>
          </cell>
        </row>
        <row r="37925">
          <cell r="A37925">
            <v>706354000</v>
          </cell>
          <cell r="B37925" t="str">
            <v>SUPORTE DO DEGRAU - EXTERNO</v>
          </cell>
          <cell r="C37925" t="str">
            <v>UM</v>
          </cell>
        </row>
        <row r="37926">
          <cell r="A37926">
            <v>706330000</v>
          </cell>
          <cell r="B37926" t="str">
            <v>TAMPA FRONTAL - EXTERNO</v>
          </cell>
          <cell r="C37926" t="str">
            <v>UM</v>
          </cell>
        </row>
        <row r="37927">
          <cell r="A37927">
            <v>706344000</v>
          </cell>
          <cell r="B37927" t="str">
            <v>CHAPA DO PE - EXTERNO</v>
          </cell>
          <cell r="C37927" t="str">
            <v>UM</v>
          </cell>
        </row>
        <row r="37928">
          <cell r="A37928">
            <v>706343000</v>
          </cell>
          <cell r="B37928" t="str">
            <v>PLACA - EXTERNO</v>
          </cell>
          <cell r="C37928" t="str">
            <v>UM</v>
          </cell>
        </row>
        <row r="37929">
          <cell r="A37929">
            <v>706364000</v>
          </cell>
          <cell r="B37929" t="str">
            <v>DEGRAU INNER - EXTERNO</v>
          </cell>
          <cell r="C37929" t="str">
            <v>UM</v>
          </cell>
        </row>
        <row r="37930">
          <cell r="A37930">
            <v>706345000</v>
          </cell>
          <cell r="B37930" t="str">
            <v>SUPORTE DE ESCAPE - EXTERNO</v>
          </cell>
          <cell r="C37930" t="str">
            <v>UM</v>
          </cell>
        </row>
        <row r="37931">
          <cell r="A37931" t="str">
            <v>DD84702100</v>
          </cell>
          <cell r="B37931" t="str">
            <v>MAQUINAS DE CALCULAR</v>
          </cell>
          <cell r="C37931" t="str">
            <v>UM</v>
          </cell>
        </row>
        <row r="37932">
          <cell r="A37932" t="str">
            <v>700320040teste</v>
          </cell>
          <cell r="B37932" t="str">
            <v>FLAMULA DO PARA-CHOQUE</v>
          </cell>
          <cell r="C37932" t="str">
            <v>UM</v>
          </cell>
        </row>
        <row r="37933">
          <cell r="A37933" t="str">
            <v>DD30043100</v>
          </cell>
          <cell r="B37933" t="str">
            <v>MEDICAME CONTENDO INSULINA</v>
          </cell>
          <cell r="C37933" t="str">
            <v>UM</v>
          </cell>
        </row>
        <row r="37934">
          <cell r="A37934">
            <v>807723000</v>
          </cell>
          <cell r="B37934" t="str">
            <v>FLANGE - AÇO V30 - ø156 - 30225</v>
          </cell>
          <cell r="C37934" t="str">
            <v>UM</v>
          </cell>
        </row>
        <row r="37935">
          <cell r="A37935" t="str">
            <v>DD30043929</v>
          </cell>
          <cell r="B37935" t="str">
            <v>MEDICAM C/OUTROS HORMONIOS</v>
          </cell>
          <cell r="C37935" t="str">
            <v>UM</v>
          </cell>
        </row>
        <row r="37936">
          <cell r="A37936">
            <v>200776000</v>
          </cell>
          <cell r="B37936" t="str">
            <v>FITA TEFLON 35MM X 15M</v>
          </cell>
          <cell r="C37936" t="str">
            <v>UM</v>
          </cell>
        </row>
        <row r="37937">
          <cell r="A37937" t="str">
            <v>DD72111400</v>
          </cell>
          <cell r="B37937" t="str">
            <v>OUTROS LAMIN. FERRO/ACO</v>
          </cell>
          <cell r="C37937" t="str">
            <v>UM</v>
          </cell>
        </row>
        <row r="37938">
          <cell r="A37938" t="str">
            <v>70640113E</v>
          </cell>
          <cell r="B37938" t="str">
            <v>PAINEL PARALAMA TRAS ESQ - LASER</v>
          </cell>
          <cell r="C37938" t="str">
            <v>UM</v>
          </cell>
        </row>
        <row r="37939">
          <cell r="A37939" t="str">
            <v>70640113D</v>
          </cell>
          <cell r="B37939" t="str">
            <v>PAINEL PARALAMA TRAS DIR - LASER</v>
          </cell>
          <cell r="C37939" t="str">
            <v>UM</v>
          </cell>
        </row>
        <row r="37940">
          <cell r="A37940" t="str">
            <v>DD82152000</v>
          </cell>
          <cell r="B37940" t="str">
            <v>OUTRAS COLHERES</v>
          </cell>
          <cell r="C37940" t="str">
            <v>UM</v>
          </cell>
        </row>
        <row r="37941">
          <cell r="A37941" t="str">
            <v>DD73071910</v>
          </cell>
          <cell r="B37941" t="str">
            <v>ACESSORIOS P/TUBOS</v>
          </cell>
          <cell r="C37941" t="str">
            <v>UM</v>
          </cell>
        </row>
        <row r="37942">
          <cell r="A37942" t="str">
            <v>DD95030050</v>
          </cell>
          <cell r="B37942" t="str">
            <v>OUTROS BRINQUEDOS</v>
          </cell>
          <cell r="C37942" t="str">
            <v>UM</v>
          </cell>
        </row>
        <row r="37943">
          <cell r="A37943" t="str">
            <v>DD84369100</v>
          </cell>
          <cell r="B37943" t="str">
            <v>PARTES DE MAQ E APARELHOS P/AV</v>
          </cell>
          <cell r="C37943" t="str">
            <v>UM</v>
          </cell>
        </row>
        <row r="37944">
          <cell r="A37944" t="str">
            <v>dd84186931</v>
          </cell>
          <cell r="B37944" t="str">
            <v>OUTROS APARELHOS</v>
          </cell>
          <cell r="C37944" t="str">
            <v>UM</v>
          </cell>
        </row>
        <row r="37945">
          <cell r="A37945" t="str">
            <v>IMOB84186931</v>
          </cell>
          <cell r="B37945" t="str">
            <v>FORNOS DE MICROONDAS</v>
          </cell>
          <cell r="C37945" t="str">
            <v>UM</v>
          </cell>
        </row>
        <row r="37946">
          <cell r="A37946" t="str">
            <v>IMOB85165000</v>
          </cell>
          <cell r="B37946" t="str">
            <v>FORNOS DE MICROONDAS</v>
          </cell>
          <cell r="C37946" t="str">
            <v>UM</v>
          </cell>
        </row>
        <row r="37947">
          <cell r="A37947" t="str">
            <v>DT094000S</v>
          </cell>
          <cell r="B37947" t="str">
            <v>CABINE NUA 1313  -  MOD.  ECONOMICA</v>
          </cell>
          <cell r="C37947" t="str">
            <v>UM</v>
          </cell>
        </row>
        <row r="37948">
          <cell r="A37948">
            <v>106461000</v>
          </cell>
          <cell r="B37948" t="str">
            <v>CHAPA FECHAMENTO TRASEIRO P/ GUINDASTE - L-60509-88</v>
          </cell>
          <cell r="C37948" t="str">
            <v>UM</v>
          </cell>
        </row>
        <row r="37949">
          <cell r="A37949" t="str">
            <v>IMOB84719012</v>
          </cell>
          <cell r="B37949" t="str">
            <v>LEITORES DE CÓDIGOS DE BARRAS</v>
          </cell>
          <cell r="C37949" t="str">
            <v>UM</v>
          </cell>
        </row>
        <row r="37950">
          <cell r="A37950" t="str">
            <v>DD29094949</v>
          </cell>
          <cell r="B37950" t="str">
            <v>BUTILENOGLICOIS E OUTROS</v>
          </cell>
          <cell r="C37950" t="str">
            <v>UM</v>
          </cell>
        </row>
        <row r="37951">
          <cell r="A37951" t="str">
            <v>DD84362900</v>
          </cell>
          <cell r="B37951" t="str">
            <v>OUTRAS MAQ E APAREL P/AVICU</v>
          </cell>
          <cell r="C37951" t="str">
            <v>UM</v>
          </cell>
        </row>
        <row r="37952">
          <cell r="A37952">
            <v>706405100</v>
          </cell>
          <cell r="B37952" t="str">
            <v>PLACA MAIOR CAIXA DE BATERIA</v>
          </cell>
          <cell r="C37952" t="str">
            <v>UM</v>
          </cell>
        </row>
        <row r="37953">
          <cell r="A37953">
            <v>706405110</v>
          </cell>
          <cell r="B37953" t="str">
            <v>PLACA MENOR CAIXA DE BATERIA</v>
          </cell>
          <cell r="C37953" t="str">
            <v>UM</v>
          </cell>
        </row>
        <row r="37954">
          <cell r="A37954" t="str">
            <v>DD29141929</v>
          </cell>
          <cell r="B37954" t="str">
            <v>OUTRAS DICETONAS</v>
          </cell>
          <cell r="C37954" t="str">
            <v>UM</v>
          </cell>
        </row>
        <row r="37955">
          <cell r="A37955">
            <v>801182000</v>
          </cell>
          <cell r="B37955" t="str">
            <v>RESERVATORIO DE AR 20L  HD78 Euro V Hyundai</v>
          </cell>
          <cell r="C37955" t="str">
            <v>UM</v>
          </cell>
        </row>
        <row r="37956">
          <cell r="A37956" t="str">
            <v>IMOB84151011</v>
          </cell>
          <cell r="B37956" t="str">
            <v>OUTROS APARELHOS SPLIT</v>
          </cell>
          <cell r="C37956" t="str">
            <v>UM</v>
          </cell>
        </row>
        <row r="37957">
          <cell r="A37957" t="str">
            <v>MATRIZ82073000</v>
          </cell>
          <cell r="B37957" t="str">
            <v>JOGO DE MATRIZES PARA FABRICAÇÃO CAPO FIAT UNO</v>
          </cell>
          <cell r="C37957" t="str">
            <v>UM</v>
          </cell>
        </row>
        <row r="37958">
          <cell r="A37958">
            <v>805220000</v>
          </cell>
          <cell r="B37958" t="str">
            <v>SUPORTE DO RESERVATÓRIO DE AR DUPLO HD78 HYUNDAI</v>
          </cell>
          <cell r="C37958" t="str">
            <v>UM</v>
          </cell>
        </row>
        <row r="37959">
          <cell r="A37959">
            <v>804087000</v>
          </cell>
          <cell r="B37959" t="str">
            <v>RESERVATORIO DO AR 9,5L HD78 HYUNDAI</v>
          </cell>
          <cell r="C37959" t="str">
            <v>UM</v>
          </cell>
        </row>
        <row r="37960">
          <cell r="A37960" t="str">
            <v>DD39206900</v>
          </cell>
          <cell r="B37960" t="str">
            <v>CHAPA DE PLASTICO</v>
          </cell>
          <cell r="C37960" t="str">
            <v>UM</v>
          </cell>
        </row>
        <row r="37961">
          <cell r="A37961" t="str">
            <v>DD48239099</v>
          </cell>
          <cell r="B37961" t="str">
            <v>OUTROS PAPEIS</v>
          </cell>
          <cell r="C37961" t="str">
            <v>UM</v>
          </cell>
        </row>
        <row r="37962">
          <cell r="A37962">
            <v>801423000</v>
          </cell>
          <cell r="B37962" t="str">
            <v>CABINE NUA MB 710 - PLUS</v>
          </cell>
          <cell r="C37962" t="str">
            <v>UM</v>
          </cell>
        </row>
        <row r="37963">
          <cell r="A37963" t="str">
            <v>80142300P</v>
          </cell>
          <cell r="B37963" t="str">
            <v>CABINE NUA MB 710 - PLUS - PINTADA</v>
          </cell>
          <cell r="C37963" t="str">
            <v>UM</v>
          </cell>
        </row>
        <row r="37964">
          <cell r="A37964">
            <v>701423000</v>
          </cell>
          <cell r="B37964" t="str">
            <v>CABINE NUA 710</v>
          </cell>
          <cell r="C37964" t="str">
            <v>UM</v>
          </cell>
        </row>
        <row r="37965">
          <cell r="A37965" t="str">
            <v>80616500D</v>
          </cell>
          <cell r="B37965" t="str">
            <v>DEFLETOR DE AR DIREITO SCANIA G/R SERIE 5</v>
          </cell>
          <cell r="C37965" t="str">
            <v>UM</v>
          </cell>
        </row>
        <row r="37966">
          <cell r="A37966" t="str">
            <v>8061650DF</v>
          </cell>
          <cell r="B37966" t="str">
            <v>DEFLETOR DE AR DIREITO SCANIA G/R SERIE 5</v>
          </cell>
          <cell r="C37966" t="str">
            <v>UM</v>
          </cell>
        </row>
        <row r="37967">
          <cell r="A37967" t="str">
            <v>80616500E</v>
          </cell>
          <cell r="B37967" t="str">
            <v>DEFLETOR DE AR ESQUERDO SCANIA G/R SERIE 5</v>
          </cell>
          <cell r="C37967" t="str">
            <v>UM</v>
          </cell>
        </row>
        <row r="37968">
          <cell r="A37968" t="str">
            <v>8061650EF</v>
          </cell>
          <cell r="B37968" t="str">
            <v>DEFLETOR DE AR ESQUERDO SCANIA G/R SERIE 5</v>
          </cell>
          <cell r="C37968" t="str">
            <v>UM</v>
          </cell>
        </row>
        <row r="37969">
          <cell r="A37969">
            <v>806166000</v>
          </cell>
          <cell r="B37969" t="str">
            <v>DUTO DE AR SCANIA G/R SERIE 5</v>
          </cell>
          <cell r="C37969" t="str">
            <v>UM</v>
          </cell>
        </row>
        <row r="37970">
          <cell r="A37970" t="str">
            <v>80616600F</v>
          </cell>
          <cell r="B37970" t="str">
            <v>DUTO DE AR SCANIA G/R SERIE 5</v>
          </cell>
          <cell r="C37970" t="str">
            <v>UM</v>
          </cell>
        </row>
        <row r="37971">
          <cell r="A37971" t="str">
            <v>11616500D</v>
          </cell>
          <cell r="B37971" t="str">
            <v>DEFLETOR DE AR DIREITO SCANIA G/R SERIE 5</v>
          </cell>
          <cell r="C37971" t="str">
            <v>UM</v>
          </cell>
        </row>
        <row r="37972">
          <cell r="A37972" t="str">
            <v>11616500E</v>
          </cell>
          <cell r="B37972" t="str">
            <v>DEFLETOR DE AR ESQUERDO SCANIA G/R SERIE 5</v>
          </cell>
          <cell r="C37972" t="str">
            <v>UM</v>
          </cell>
        </row>
        <row r="37973">
          <cell r="A37973">
            <v>116166000</v>
          </cell>
          <cell r="B37973" t="str">
            <v>DUTO DE AR SCANIA G/R SERIE 5</v>
          </cell>
          <cell r="C37973" t="str">
            <v>UM</v>
          </cell>
        </row>
        <row r="37974">
          <cell r="A37974" t="str">
            <v>DT616500D</v>
          </cell>
          <cell r="B37974" t="str">
            <v>DEFLETOR DE AR DIREITO SCANIA G/R SERIE 5</v>
          </cell>
          <cell r="C37974" t="str">
            <v>UM</v>
          </cell>
        </row>
        <row r="37975">
          <cell r="A37975" t="str">
            <v>DT61650DF</v>
          </cell>
          <cell r="B37975" t="str">
            <v>DEFLETOR DE AR DIREITO SCANIA G/R SERIE 5</v>
          </cell>
          <cell r="C37975" t="str">
            <v>UM</v>
          </cell>
        </row>
        <row r="37976">
          <cell r="A37976" t="str">
            <v>DT616500E</v>
          </cell>
          <cell r="B37976" t="str">
            <v>DEFLETOR DE AR ESQUERDO SCANIA G/R SERIE 5</v>
          </cell>
          <cell r="C37976" t="str">
            <v>UM</v>
          </cell>
        </row>
        <row r="37977">
          <cell r="A37977" t="str">
            <v>DT61650EF</v>
          </cell>
          <cell r="B37977" t="str">
            <v>DEFLETOR DE AR ESQUERDO SCANIA G/R SERIE 5</v>
          </cell>
          <cell r="C37977" t="str">
            <v>UM</v>
          </cell>
        </row>
        <row r="37978">
          <cell r="A37978" t="str">
            <v>DT6166000</v>
          </cell>
          <cell r="B37978" t="str">
            <v>DUTO DE AR SCANIA G/R SERIE 5</v>
          </cell>
          <cell r="C37978" t="str">
            <v>UM</v>
          </cell>
        </row>
        <row r="37979">
          <cell r="A37979" t="str">
            <v>DT616600F</v>
          </cell>
          <cell r="B37979" t="str">
            <v>DUTO DE AR SCANIA G/R SERIE 5</v>
          </cell>
          <cell r="C37979" t="str">
            <v>UM</v>
          </cell>
        </row>
        <row r="37980">
          <cell r="A37980" t="str">
            <v>DT1423000</v>
          </cell>
          <cell r="B37980" t="str">
            <v>CABINE NUA MB 710 - PLUS</v>
          </cell>
          <cell r="C37980" t="str">
            <v>UM</v>
          </cell>
        </row>
        <row r="37981">
          <cell r="A37981" t="str">
            <v>DT142300P</v>
          </cell>
          <cell r="B37981" t="str">
            <v>CABINE NUA MB 710 - PLUS - PINTADA</v>
          </cell>
          <cell r="C37981" t="str">
            <v>UM</v>
          </cell>
        </row>
        <row r="37982">
          <cell r="A37982" t="str">
            <v>DD19052090</v>
          </cell>
          <cell r="B37982" t="str">
            <v>OUTROS,PROD,PADAR C/PÃO</v>
          </cell>
          <cell r="C37982" t="str">
            <v>UM</v>
          </cell>
        </row>
        <row r="37983">
          <cell r="A37983" t="str">
            <v>11616700D</v>
          </cell>
          <cell r="B37983" t="str">
            <v>SUPORTE DIREITO DA GRADE INF.</v>
          </cell>
          <cell r="C37983" t="str">
            <v>UM</v>
          </cell>
        </row>
        <row r="37984">
          <cell r="A37984" t="str">
            <v>11616700E</v>
          </cell>
          <cell r="B37984" t="str">
            <v>SUPORTE ESQUERDO DA GRADE INF.</v>
          </cell>
          <cell r="C37984" t="str">
            <v>UM</v>
          </cell>
        </row>
        <row r="37985">
          <cell r="A37985" t="str">
            <v>11616800D</v>
          </cell>
          <cell r="B37985" t="str">
            <v>CANTO DIREITO DO PARA-CHOQUE</v>
          </cell>
          <cell r="C37985" t="str">
            <v>UM</v>
          </cell>
        </row>
        <row r="37986">
          <cell r="A37986" t="str">
            <v>11616800E</v>
          </cell>
          <cell r="B37986" t="str">
            <v>CANTO ESQUERDO DO PARA-CHOQUE</v>
          </cell>
          <cell r="C37986" t="str">
            <v>UM</v>
          </cell>
        </row>
        <row r="37987">
          <cell r="A37987" t="str">
            <v>11616900D</v>
          </cell>
          <cell r="B37987" t="str">
            <v>SUPORTE DIREITO DO PARA-CHOQUE</v>
          </cell>
          <cell r="C37987" t="str">
            <v>UM</v>
          </cell>
        </row>
        <row r="37988">
          <cell r="A37988" t="str">
            <v>11616900E</v>
          </cell>
          <cell r="B37988" t="str">
            <v>SUPORTE ESQUERDO DO PARA-CHOQUE</v>
          </cell>
          <cell r="C37988" t="str">
            <v>UM</v>
          </cell>
        </row>
        <row r="37989">
          <cell r="A37989" t="str">
            <v>11617000D</v>
          </cell>
          <cell r="B37989" t="str">
            <v>PAINEL DIREITO DO LIMPADOR</v>
          </cell>
          <cell r="C37989" t="str">
            <v>UM</v>
          </cell>
        </row>
        <row r="37990">
          <cell r="A37990" t="str">
            <v>11617000E</v>
          </cell>
          <cell r="B37990" t="str">
            <v>PAINEL ESQUERDO DO LIMPADOR</v>
          </cell>
          <cell r="C37990" t="str">
            <v>UM</v>
          </cell>
        </row>
        <row r="37991">
          <cell r="A37991">
            <v>116171000</v>
          </cell>
          <cell r="B37991" t="str">
            <v>PAINEL CENTRAL DO LIMPADOR</v>
          </cell>
          <cell r="C37991" t="str">
            <v>UM</v>
          </cell>
        </row>
        <row r="37992">
          <cell r="A37992">
            <v>116172000</v>
          </cell>
          <cell r="B37992" t="str">
            <v>PROTETOR INTERNO DO PARA-CHOQUE</v>
          </cell>
          <cell r="C37992" t="str">
            <v>UM</v>
          </cell>
        </row>
        <row r="37993">
          <cell r="A37993">
            <v>116173000</v>
          </cell>
          <cell r="B37993" t="str">
            <v>LIMITADOR DA PORTA</v>
          </cell>
          <cell r="C37993" t="str">
            <v>UM</v>
          </cell>
        </row>
        <row r="37994">
          <cell r="A37994" t="str">
            <v>11617400D</v>
          </cell>
          <cell r="B37994" t="str">
            <v>TAMPA LADO DIREITO PORTA - OBJETOS</v>
          </cell>
          <cell r="C37994" t="str">
            <v>UM</v>
          </cell>
        </row>
        <row r="37995">
          <cell r="A37995" t="str">
            <v>11617400E</v>
          </cell>
          <cell r="B37995" t="str">
            <v>TAMPA LADO ESQUERDO PORTA - OBJETOS</v>
          </cell>
          <cell r="C37995" t="str">
            <v>UM</v>
          </cell>
        </row>
        <row r="37996">
          <cell r="A37996" t="str">
            <v>80616700D</v>
          </cell>
          <cell r="B37996" t="str">
            <v>DOBRADICA DIREITA DA GRADE INF.</v>
          </cell>
          <cell r="C37996" t="str">
            <v>UM</v>
          </cell>
        </row>
        <row r="37997">
          <cell r="A37997" t="str">
            <v>80616700E</v>
          </cell>
          <cell r="B37997" t="str">
            <v>DOBRADICA ESQUERDA DA GRADE INF.</v>
          </cell>
          <cell r="C37997" t="str">
            <v>UM</v>
          </cell>
        </row>
        <row r="37998">
          <cell r="A37998" t="str">
            <v>80616800D</v>
          </cell>
          <cell r="B37998" t="str">
            <v>CANTO DIREITO DO PARA-CHOQUE</v>
          </cell>
          <cell r="C37998" t="str">
            <v>UM</v>
          </cell>
        </row>
        <row r="37999">
          <cell r="A37999" t="str">
            <v>80616800E</v>
          </cell>
          <cell r="B37999" t="str">
            <v>CANTO ESQUERDO DO PARA-CHOQUE</v>
          </cell>
          <cell r="C37999" t="str">
            <v>UM</v>
          </cell>
        </row>
        <row r="38000">
          <cell r="A38000" t="str">
            <v>80616900D</v>
          </cell>
          <cell r="B38000" t="str">
            <v>SUPORTE DIREITO DO PARA-CHOQUE</v>
          </cell>
          <cell r="C38000" t="str">
            <v>UM</v>
          </cell>
        </row>
        <row r="38001">
          <cell r="A38001" t="str">
            <v>80616900E</v>
          </cell>
          <cell r="B38001" t="str">
            <v>SUPORTE ESQUERDO DO PARA-CHOQUE</v>
          </cell>
          <cell r="C38001" t="str">
            <v>UM</v>
          </cell>
        </row>
        <row r="38002">
          <cell r="A38002" t="str">
            <v>80617000D</v>
          </cell>
          <cell r="B38002" t="str">
            <v>PAINEL DIREITO DO LIMPADOR</v>
          </cell>
          <cell r="C38002" t="str">
            <v>UM</v>
          </cell>
        </row>
        <row r="38003">
          <cell r="A38003" t="str">
            <v>80617000E</v>
          </cell>
          <cell r="B38003" t="str">
            <v>PAINEL ESQUERDO DO LIMPADOR</v>
          </cell>
          <cell r="C38003" t="str">
            <v>UM</v>
          </cell>
        </row>
        <row r="38004">
          <cell r="A38004">
            <v>806171000</v>
          </cell>
          <cell r="B38004" t="str">
            <v>PAINEL CENTRAL DO LIMPADOR</v>
          </cell>
          <cell r="C38004" t="str">
            <v>UM</v>
          </cell>
        </row>
        <row r="38005">
          <cell r="A38005">
            <v>806172000</v>
          </cell>
          <cell r="B38005" t="str">
            <v>PROTETOR INTERNO DO PARA-CHOQUE</v>
          </cell>
          <cell r="C38005" t="str">
            <v>UM</v>
          </cell>
        </row>
        <row r="38006">
          <cell r="A38006">
            <v>806173000</v>
          </cell>
          <cell r="B38006" t="str">
            <v>LIMITADOR DA PORTA</v>
          </cell>
          <cell r="C38006" t="str">
            <v>UM</v>
          </cell>
        </row>
        <row r="38007">
          <cell r="A38007" t="str">
            <v>80617400D</v>
          </cell>
          <cell r="B38007" t="str">
            <v>TAMPA LADO DIREITO PORTA - OBJETOS</v>
          </cell>
          <cell r="C38007" t="str">
            <v>UM</v>
          </cell>
        </row>
        <row r="38008">
          <cell r="A38008" t="str">
            <v>80617400E</v>
          </cell>
          <cell r="B38008" t="str">
            <v>TAMPA LADO ESQUERDO PORTA - OBJETOS</v>
          </cell>
          <cell r="C38008" t="str">
            <v>UM</v>
          </cell>
        </row>
        <row r="38009">
          <cell r="A38009" t="str">
            <v>8061670DF</v>
          </cell>
          <cell r="B38009" t="str">
            <v>DOBRADICA DIREITA DA GRADE INF.</v>
          </cell>
          <cell r="C38009" t="str">
            <v>UM</v>
          </cell>
        </row>
        <row r="38010">
          <cell r="A38010" t="str">
            <v>70318313D</v>
          </cell>
          <cell r="B38010" t="str">
            <v>TRAVESSA HORIZ. DIR. PAREDE TRAS. CARGO</v>
          </cell>
          <cell r="C38010" t="str">
            <v>UM</v>
          </cell>
        </row>
        <row r="38011">
          <cell r="A38011" t="str">
            <v>8061670EF</v>
          </cell>
          <cell r="B38011" t="str">
            <v>DOBRADICA ESQUERDA DA GRADE INF.</v>
          </cell>
          <cell r="C38011" t="str">
            <v>UM</v>
          </cell>
        </row>
        <row r="38012">
          <cell r="A38012" t="str">
            <v>DT616700D</v>
          </cell>
          <cell r="B38012" t="str">
            <v>DOBRADICA DIREITA DA GRADE INF.</v>
          </cell>
          <cell r="C38012" t="str">
            <v>UM</v>
          </cell>
        </row>
        <row r="38013">
          <cell r="A38013" t="str">
            <v>DT61670DF</v>
          </cell>
          <cell r="B38013" t="str">
            <v>DOBRADICA DIREITA DA GRADE INF.</v>
          </cell>
          <cell r="C38013" t="str">
            <v>UM</v>
          </cell>
        </row>
        <row r="38014">
          <cell r="A38014" t="str">
            <v>DT61670EF</v>
          </cell>
          <cell r="B38014" t="str">
            <v>DOBRADICA ESQUERDA DA GRADE INF.</v>
          </cell>
          <cell r="C38014" t="str">
            <v>UM</v>
          </cell>
        </row>
        <row r="38015">
          <cell r="A38015" t="str">
            <v>DT616700E</v>
          </cell>
          <cell r="B38015" t="str">
            <v>DOBRADICA ESQUERDA DA GRADE INF.</v>
          </cell>
          <cell r="C38015" t="str">
            <v>UM</v>
          </cell>
        </row>
        <row r="38016">
          <cell r="A38016" t="str">
            <v>70318313E</v>
          </cell>
          <cell r="B38016" t="str">
            <v>TRAVESSA HORIZ. ESQ. PAREDE TRAS. CARGO</v>
          </cell>
          <cell r="C38016" t="str">
            <v>UM</v>
          </cell>
        </row>
        <row r="38017">
          <cell r="A38017">
            <v>806443000</v>
          </cell>
          <cell r="B38017" t="str">
            <v>ABA P/ GUINDASTE - 4186101512</v>
          </cell>
          <cell r="C38017" t="str">
            <v>UM</v>
          </cell>
        </row>
        <row r="38018">
          <cell r="A38018" t="str">
            <v>80436400D</v>
          </cell>
          <cell r="B38018" t="str">
            <v>ESTRIBO DIREITO - CONSTELLATION</v>
          </cell>
          <cell r="C38018" t="str">
            <v>UM</v>
          </cell>
        </row>
        <row r="38019">
          <cell r="A38019" t="str">
            <v>8061680DF</v>
          </cell>
          <cell r="B38019" t="str">
            <v>CANTO DIREITO DO PARA-CHOQUE</v>
          </cell>
          <cell r="C38019" t="str">
            <v>UM</v>
          </cell>
        </row>
        <row r="38020">
          <cell r="A38020" t="str">
            <v>8061680EF</v>
          </cell>
          <cell r="B38020" t="str">
            <v>CANTO ESQUERDO DO PARA-CHOQUE</v>
          </cell>
          <cell r="C38020" t="str">
            <v>UM</v>
          </cell>
        </row>
        <row r="38021">
          <cell r="A38021" t="str">
            <v>DT616800D</v>
          </cell>
          <cell r="B38021" t="str">
            <v>CANTO DIREITO DO PARA-CHOQUE</v>
          </cell>
          <cell r="C38021" t="str">
            <v>UM</v>
          </cell>
        </row>
        <row r="38022">
          <cell r="A38022" t="str">
            <v>DT616800E</v>
          </cell>
          <cell r="B38022" t="str">
            <v>CANTO ESQUERDO DO PARA-CHOQUE</v>
          </cell>
          <cell r="C38022" t="str">
            <v>UM</v>
          </cell>
        </row>
        <row r="38023">
          <cell r="A38023" t="str">
            <v>8061690DF</v>
          </cell>
          <cell r="B38023" t="str">
            <v>SUPORTE DIREITO DO PARA-CHOQUE</v>
          </cell>
          <cell r="C38023" t="str">
            <v>UM</v>
          </cell>
        </row>
        <row r="38024">
          <cell r="A38024" t="str">
            <v>8061690EF</v>
          </cell>
          <cell r="B38024" t="str">
            <v>SUPORTE ESQUERDO DO PARA-CHOQUE</v>
          </cell>
          <cell r="C38024" t="str">
            <v>UM</v>
          </cell>
        </row>
        <row r="38025">
          <cell r="A38025" t="str">
            <v>DT616900D</v>
          </cell>
          <cell r="B38025" t="str">
            <v>SUPORTE DIREITO DO PARA-CHOQUE</v>
          </cell>
          <cell r="C38025" t="str">
            <v>UM</v>
          </cell>
        </row>
        <row r="38026">
          <cell r="A38026" t="str">
            <v>DT616900E</v>
          </cell>
          <cell r="B38026" t="str">
            <v>SUPORTE ESQUERDO DO PARA-CHOQUE</v>
          </cell>
          <cell r="C38026" t="str">
            <v>UM</v>
          </cell>
        </row>
        <row r="38027">
          <cell r="A38027" t="str">
            <v>8061700DF</v>
          </cell>
          <cell r="B38027" t="str">
            <v>PAINEL DIREITO DO LIMPADOR</v>
          </cell>
          <cell r="C38027" t="str">
            <v>UM</v>
          </cell>
        </row>
        <row r="38028">
          <cell r="A38028" t="str">
            <v>8061700EF</v>
          </cell>
          <cell r="B38028" t="str">
            <v>PAINEL ESQUERDO DO LIMPADOR</v>
          </cell>
          <cell r="C38028" t="str">
            <v>UM</v>
          </cell>
        </row>
        <row r="38029">
          <cell r="A38029" t="str">
            <v>DT617000D</v>
          </cell>
          <cell r="B38029" t="str">
            <v>PAINEL DIREITO DO LIMPADOR</v>
          </cell>
          <cell r="C38029" t="str">
            <v>UM</v>
          </cell>
        </row>
        <row r="38030">
          <cell r="A38030" t="str">
            <v>DT617000E</v>
          </cell>
          <cell r="B38030" t="str">
            <v>PAINEL ESQUERDO DO LIMPADOR</v>
          </cell>
          <cell r="C38030" t="str">
            <v>UM</v>
          </cell>
        </row>
        <row r="38031">
          <cell r="A38031" t="str">
            <v>80617100F</v>
          </cell>
          <cell r="B38031" t="str">
            <v>PAINEL CENTRAL DO LIMPADOR</v>
          </cell>
          <cell r="C38031" t="str">
            <v>UM</v>
          </cell>
        </row>
        <row r="38032">
          <cell r="A38032" t="str">
            <v>DT6171000</v>
          </cell>
          <cell r="B38032" t="str">
            <v>PAINEL CENTRAL DO LIMPADOR</v>
          </cell>
          <cell r="C38032" t="str">
            <v>UM</v>
          </cell>
        </row>
        <row r="38033">
          <cell r="A38033" t="str">
            <v>80617200F</v>
          </cell>
          <cell r="B38033" t="str">
            <v>PROTETOR INTERNO DO PARA-CHOQUE</v>
          </cell>
          <cell r="C38033" t="str">
            <v>UM</v>
          </cell>
        </row>
        <row r="38034">
          <cell r="A38034" t="str">
            <v>DT6172000</v>
          </cell>
          <cell r="B38034" t="str">
            <v>PROTETOR INTERNO DO PARA-CHOQUE</v>
          </cell>
          <cell r="C38034" t="str">
            <v>UM</v>
          </cell>
        </row>
        <row r="38035">
          <cell r="A38035" t="str">
            <v>80617300F</v>
          </cell>
          <cell r="B38035" t="str">
            <v>LIMITADOR DA PORTA</v>
          </cell>
          <cell r="C38035" t="str">
            <v>UM</v>
          </cell>
        </row>
        <row r="38036">
          <cell r="A38036" t="str">
            <v>DT6173000</v>
          </cell>
          <cell r="B38036" t="str">
            <v>LIMITADOR DA PORTA</v>
          </cell>
          <cell r="C38036" t="str">
            <v>UM</v>
          </cell>
        </row>
        <row r="38037">
          <cell r="A38037" t="str">
            <v>8061740DF</v>
          </cell>
          <cell r="B38037" t="str">
            <v>TAMPA LADO DIREITO PORTA - OBJETOS</v>
          </cell>
          <cell r="C38037" t="str">
            <v>UM</v>
          </cell>
        </row>
        <row r="38038">
          <cell r="A38038" t="str">
            <v>8061740EF</v>
          </cell>
          <cell r="B38038" t="str">
            <v>TAMPA LADO ESQUERDO PORTA - OBJETOS</v>
          </cell>
          <cell r="C38038" t="str">
            <v>UM</v>
          </cell>
        </row>
        <row r="38039">
          <cell r="A38039" t="str">
            <v>DT617400D</v>
          </cell>
          <cell r="B38039" t="str">
            <v>TAMPA LADO DIREITO PORTA - OBJETOS</v>
          </cell>
          <cell r="C38039" t="str">
            <v>UM</v>
          </cell>
        </row>
        <row r="38040">
          <cell r="A38040" t="str">
            <v>DT617400E</v>
          </cell>
          <cell r="B38040" t="str">
            <v>TAMPA LADO ESQUERDO PORTA - OBJETOS</v>
          </cell>
          <cell r="C38040" t="str">
            <v>UM</v>
          </cell>
        </row>
        <row r="38041">
          <cell r="A38041">
            <v>704483030</v>
          </cell>
          <cell r="B38041" t="str">
            <v>TUBO MENOR CONSTELLATION MEDIO</v>
          </cell>
          <cell r="C38041" t="str">
            <v>UM</v>
          </cell>
        </row>
        <row r="38042">
          <cell r="A38042">
            <v>703191000</v>
          </cell>
          <cell r="B38042" t="str">
            <v>PAREDE TRAS. FORD CARGO (LEVE) ABERTA</v>
          </cell>
          <cell r="C38042" t="str">
            <v>UM</v>
          </cell>
        </row>
        <row r="38043">
          <cell r="A38043">
            <v>703192000</v>
          </cell>
          <cell r="B38043" t="str">
            <v>PAREDE TRAS. FORD CARGO (LEVE) FECHADA</v>
          </cell>
          <cell r="C38043" t="str">
            <v>UM</v>
          </cell>
        </row>
        <row r="38044">
          <cell r="A38044">
            <v>703193000</v>
          </cell>
          <cell r="B38044" t="str">
            <v>PAREDE TRAS. FORD CARGO (PESADO) FECHADA</v>
          </cell>
          <cell r="C38044" t="str">
            <v>UM</v>
          </cell>
        </row>
        <row r="38045">
          <cell r="A38045">
            <v>703194000</v>
          </cell>
          <cell r="B38045" t="str">
            <v>PAREDE TRAS. FORD CARGO (PESADO) ABERTA</v>
          </cell>
          <cell r="C38045" t="str">
            <v>UM</v>
          </cell>
        </row>
        <row r="38046">
          <cell r="A38046">
            <v>803191000</v>
          </cell>
          <cell r="B38046" t="str">
            <v>PAREDE TRAS. FORD CARGO (LEVE) ABERTA</v>
          </cell>
          <cell r="C38046" t="str">
            <v>UM</v>
          </cell>
        </row>
        <row r="38047">
          <cell r="A38047">
            <v>803194000</v>
          </cell>
          <cell r="B38047" t="str">
            <v>PAREDE TRAS. FORD CARGO (PESADO) ABERTA</v>
          </cell>
          <cell r="C38047" t="str">
            <v>UM</v>
          </cell>
        </row>
        <row r="38048">
          <cell r="A38048">
            <v>803192000</v>
          </cell>
          <cell r="B38048" t="str">
            <v>PAREDE TRAS. FORD CARGO (LEVE)</v>
          </cell>
          <cell r="C38048" t="str">
            <v>UM</v>
          </cell>
        </row>
        <row r="38049">
          <cell r="A38049">
            <v>803193000</v>
          </cell>
          <cell r="B38049" t="str">
            <v>PAREDE TRAS. FORD CARGO (PESADO)</v>
          </cell>
          <cell r="C38049" t="str">
            <v>UM</v>
          </cell>
        </row>
        <row r="38050">
          <cell r="A38050" t="str">
            <v>DD84135090</v>
          </cell>
          <cell r="B38050" t="str">
            <v>OUTRAS BOMBAS VOLUMETRICAS</v>
          </cell>
          <cell r="C38050" t="str">
            <v>UM</v>
          </cell>
        </row>
        <row r="38051">
          <cell r="A38051" t="str">
            <v>DD84132000</v>
          </cell>
          <cell r="B38051" t="str">
            <v>BOMBAS P/LIQUIDOS MANUAIS</v>
          </cell>
          <cell r="C38051" t="str">
            <v>UM</v>
          </cell>
        </row>
        <row r="38052">
          <cell r="A38052">
            <v>703183220</v>
          </cell>
          <cell r="B38052" t="str">
            <v>SUPORTE FILTRO PAREDE TRAS. FORD CARGO</v>
          </cell>
          <cell r="C38052" t="str">
            <v>UM</v>
          </cell>
        </row>
        <row r="38053">
          <cell r="A38053">
            <v>703183230</v>
          </cell>
          <cell r="B38053" t="str">
            <v>CJ. SUPORTE FILTRO PAREDE TRAS. FORD CARGO</v>
          </cell>
          <cell r="C38053" t="str">
            <v>UM</v>
          </cell>
        </row>
        <row r="38054">
          <cell r="A38054">
            <v>809024000</v>
          </cell>
          <cell r="B38054" t="str">
            <v>RESERVATORIO DE AR 20 lts DELGO</v>
          </cell>
          <cell r="C38054" t="str">
            <v>UM</v>
          </cell>
        </row>
        <row r="38055">
          <cell r="A38055">
            <v>709024000</v>
          </cell>
          <cell r="B38055" t="str">
            <v>RESERVATORIO DE AR 20 LITROS</v>
          </cell>
          <cell r="C38055" t="str">
            <v>UM</v>
          </cell>
        </row>
        <row r="38056">
          <cell r="A38056" t="str">
            <v>70902400P</v>
          </cell>
          <cell r="B38056" t="str">
            <v>RESERVATORIO DE AR 20 LITROS - PINTADO</v>
          </cell>
          <cell r="C38056" t="str">
            <v>UM</v>
          </cell>
        </row>
        <row r="38057">
          <cell r="A38057" t="str">
            <v>80902400F</v>
          </cell>
          <cell r="B38057" t="str">
            <v>RESERVATORIO DE AR 20 lts DELGO</v>
          </cell>
          <cell r="C38057" t="str">
            <v>UM</v>
          </cell>
        </row>
        <row r="38058">
          <cell r="A38058">
            <v>109958000</v>
          </cell>
          <cell r="B38058" t="str">
            <v>PROTETOR TIPO CAP PARA PINO ROSCADO (SC-0312-10C)</v>
          </cell>
          <cell r="C38058" t="str">
            <v>UM</v>
          </cell>
        </row>
        <row r="38059">
          <cell r="A38059">
            <v>200597000</v>
          </cell>
          <cell r="B38059" t="str">
            <v>ETIQUETA BRANCA 105 x 78 mm</v>
          </cell>
          <cell r="C38059" t="str">
            <v>MI</v>
          </cell>
        </row>
        <row r="38060">
          <cell r="A38060" t="str">
            <v>DD32082010</v>
          </cell>
          <cell r="B38060" t="str">
            <v>TINTAS</v>
          </cell>
          <cell r="C38060" t="str">
            <v>UM</v>
          </cell>
        </row>
        <row r="38061">
          <cell r="A38061" t="str">
            <v>DD44170090</v>
          </cell>
          <cell r="B38061" t="str">
            <v>CABO DE MADEIRA/DIVS</v>
          </cell>
          <cell r="C38061" t="str">
            <v>UM</v>
          </cell>
        </row>
        <row r="38062">
          <cell r="A38062" t="str">
            <v>DD81019990</v>
          </cell>
          <cell r="B38062" t="str">
            <v>OUTROS PROD. TUNGSTENIO</v>
          </cell>
          <cell r="C38062" t="str">
            <v>UM</v>
          </cell>
        </row>
        <row r="38063">
          <cell r="A38063" t="str">
            <v>DD69032090</v>
          </cell>
          <cell r="B38063" t="str">
            <v>OUTROS PROD.CERAMICOS</v>
          </cell>
          <cell r="C38063" t="str">
            <v>UM</v>
          </cell>
        </row>
        <row r="38064">
          <cell r="A38064" t="str">
            <v>DD84198190</v>
          </cell>
          <cell r="B38064" t="str">
            <v>OUTS APARELHOS P/DISPOSIT</v>
          </cell>
          <cell r="C38064" t="str">
            <v>UM</v>
          </cell>
        </row>
        <row r="38065">
          <cell r="A38065" t="str">
            <v>IMOB73181500</v>
          </cell>
          <cell r="B38065" t="str">
            <v>OUTROS PARAFUSOS</v>
          </cell>
          <cell r="C38065" t="str">
            <v>UM</v>
          </cell>
        </row>
        <row r="38066">
          <cell r="A38066" t="str">
            <v>DD94017100</v>
          </cell>
          <cell r="B38066" t="str">
            <v>OUTROS ASSENTOS</v>
          </cell>
          <cell r="C38066" t="str">
            <v>UM</v>
          </cell>
        </row>
        <row r="38067">
          <cell r="A38067">
            <v>300871000</v>
          </cell>
          <cell r="B38067" t="str">
            <v>BOCAL DE CERAMICA N° 4</v>
          </cell>
          <cell r="C38067" t="str">
            <v>UM</v>
          </cell>
        </row>
        <row r="38068">
          <cell r="A38068">
            <v>300872000</v>
          </cell>
          <cell r="B38068" t="str">
            <v>BOCAL DE CERAMICA N° 6</v>
          </cell>
          <cell r="C38068" t="str">
            <v>UM</v>
          </cell>
        </row>
        <row r="38069">
          <cell r="A38069">
            <v>300873000</v>
          </cell>
          <cell r="B38069" t="str">
            <v>ANEL DE PTFE INFERIOR</v>
          </cell>
          <cell r="C38069" t="str">
            <v>UM</v>
          </cell>
        </row>
        <row r="38070">
          <cell r="A38070">
            <v>300874000</v>
          </cell>
          <cell r="B38070" t="str">
            <v>ELETRODO DE TUNGSTENIO SEM TH 2,38MM</v>
          </cell>
          <cell r="C38070" t="str">
            <v>UM</v>
          </cell>
        </row>
        <row r="38071">
          <cell r="A38071">
            <v>300875000</v>
          </cell>
          <cell r="B38071" t="str">
            <v>NIPLE DE ENTRADA REGULADOR ARG/AC</v>
          </cell>
          <cell r="C38071" t="str">
            <v>UM</v>
          </cell>
        </row>
        <row r="38072">
          <cell r="A38072" t="str">
            <v>DD73064000</v>
          </cell>
          <cell r="B38072" t="str">
            <v>OUTRO TUBOS DE AÇOS INOX</v>
          </cell>
          <cell r="C38072" t="str">
            <v>UM</v>
          </cell>
        </row>
        <row r="38073">
          <cell r="A38073">
            <v>800435000</v>
          </cell>
          <cell r="B38073" t="str">
            <v>SUPORTE RESERVATORIO AR DUPLO (PRETO)</v>
          </cell>
          <cell r="C38073" t="str">
            <v>UM</v>
          </cell>
        </row>
        <row r="38074">
          <cell r="A38074">
            <v>800436000</v>
          </cell>
          <cell r="B38074" t="str">
            <v>CINTA DO RESERVATORIO AR (PRETO)</v>
          </cell>
          <cell r="C38074" t="str">
            <v>UM</v>
          </cell>
        </row>
        <row r="38075">
          <cell r="A38075">
            <v>807724000</v>
          </cell>
          <cell r="B38075" t="str">
            <v>PINO TRAVA ENGATE CAMBAO P/ BETONEIRA</v>
          </cell>
          <cell r="C38075" t="str">
            <v>UM</v>
          </cell>
        </row>
        <row r="38076">
          <cell r="A38076">
            <v>807725000</v>
          </cell>
          <cell r="B38076" t="str">
            <v>CONJUNTO SAPATA FIXACAO P/ BETONEIRA</v>
          </cell>
          <cell r="C38076" t="str">
            <v>UM</v>
          </cell>
        </row>
        <row r="38077">
          <cell r="A38077">
            <v>807726000</v>
          </cell>
          <cell r="B38077" t="str">
            <v>CONJUNTO SAPATA FIXACAO MAIOR P/ BETONEIRA</v>
          </cell>
          <cell r="C38077" t="str">
            <v>UM</v>
          </cell>
        </row>
        <row r="38078">
          <cell r="A38078" t="str">
            <v>DT800000P</v>
          </cell>
          <cell r="B38078" t="str">
            <v>PARA-CHOQUE PINTADO PRETO</v>
          </cell>
          <cell r="C38078" t="str">
            <v>UM</v>
          </cell>
        </row>
        <row r="38079">
          <cell r="A38079" t="str">
            <v>DT8000000</v>
          </cell>
          <cell r="B38079" t="str">
            <v>PARA-CHOQUE TOYOTA BANDEIRANTE</v>
          </cell>
          <cell r="C38079" t="str">
            <v>UM</v>
          </cell>
        </row>
        <row r="38080">
          <cell r="A38080">
            <v>808794000</v>
          </cell>
          <cell r="B38080" t="str">
            <v>COMPLEMENTO CHAMINÉ TRAS. INTERNA - 12050313</v>
          </cell>
          <cell r="C38080" t="str">
            <v>UM</v>
          </cell>
        </row>
        <row r="38081">
          <cell r="A38081" t="str">
            <v>DD90321010</v>
          </cell>
          <cell r="B38081" t="str">
            <v>TERMOSTATOS AUTOMATICOS</v>
          </cell>
          <cell r="C38081" t="str">
            <v>UM</v>
          </cell>
        </row>
        <row r="38082">
          <cell r="A38082" t="str">
            <v>DD84159020</v>
          </cell>
          <cell r="B38082" t="str">
            <v>OUTRAS PARTES AR CONDICIONADO</v>
          </cell>
          <cell r="C38082" t="str">
            <v>UM</v>
          </cell>
        </row>
        <row r="38083">
          <cell r="A38083" t="str">
            <v>DD84159010</v>
          </cell>
          <cell r="B38083" t="str">
            <v>OUTRAS PARTES AR CONDICIONADO</v>
          </cell>
          <cell r="C38083" t="str">
            <v>UM</v>
          </cell>
        </row>
        <row r="38084">
          <cell r="A38084">
            <v>808719000</v>
          </cell>
          <cell r="B38084" t="str">
            <v>PONTEIRA CANO DESCARGA - 10594340</v>
          </cell>
          <cell r="C38084" t="str">
            <v>UM</v>
          </cell>
        </row>
        <row r="38085">
          <cell r="A38085">
            <v>102982000</v>
          </cell>
          <cell r="B38085" t="str">
            <v>TUBO GALV RETO 4 " x 1,55mm PAR x 6000mm</v>
          </cell>
          <cell r="C38085" t="str">
            <v>UM</v>
          </cell>
        </row>
        <row r="38086">
          <cell r="A38086" t="str">
            <v>DD84433113</v>
          </cell>
          <cell r="B38086" t="str">
            <v>OUTRAS IMPRESSORAS</v>
          </cell>
          <cell r="C38086" t="str">
            <v>UM</v>
          </cell>
        </row>
        <row r="38087">
          <cell r="A38087" t="str">
            <v>DD84439933</v>
          </cell>
          <cell r="B38087" t="str">
            <v>OUTROS CARTUCHOS</v>
          </cell>
          <cell r="C38087" t="str">
            <v>UM</v>
          </cell>
        </row>
        <row r="38088">
          <cell r="A38088" t="str">
            <v>DD85258029</v>
          </cell>
          <cell r="B38088" t="str">
            <v>OUTRAS CAMERAS FOTOGRAFICAS</v>
          </cell>
          <cell r="C38088" t="str">
            <v>UM</v>
          </cell>
        </row>
        <row r="38089">
          <cell r="A38089">
            <v>706440000</v>
          </cell>
          <cell r="B38089" t="str">
            <v>SUPORTE DO APOIO</v>
          </cell>
          <cell r="C38089" t="str">
            <v>UM</v>
          </cell>
        </row>
        <row r="38090">
          <cell r="A38090">
            <v>706439000</v>
          </cell>
          <cell r="B38090" t="str">
            <v>SUPORTE DE APOIO</v>
          </cell>
          <cell r="C38090" t="str">
            <v>UM</v>
          </cell>
        </row>
        <row r="38091">
          <cell r="A38091">
            <v>706441000</v>
          </cell>
          <cell r="B38091" t="str">
            <v>PLACA REFORÇO</v>
          </cell>
          <cell r="C38091" t="str">
            <v>UM</v>
          </cell>
        </row>
        <row r="38092">
          <cell r="A38092" t="str">
            <v>DD39119029</v>
          </cell>
          <cell r="B38092" t="str">
            <v>OUTROS POLITERPENOS,ETC</v>
          </cell>
          <cell r="C38092" t="str">
            <v>UM</v>
          </cell>
        </row>
        <row r="38093">
          <cell r="A38093" t="str">
            <v>80805200P</v>
          </cell>
          <cell r="B38093" t="str">
            <v>CABINE PARCIAL 1721 CARA CHATA PINTADA</v>
          </cell>
          <cell r="C38093" t="str">
            <v>UM</v>
          </cell>
        </row>
        <row r="38094">
          <cell r="A38094" t="str">
            <v>DT805200P</v>
          </cell>
          <cell r="B38094" t="str">
            <v>CABINE PARCIAL 1721 CARA CHATA PINTADA</v>
          </cell>
          <cell r="C38094" t="str">
            <v>UM</v>
          </cell>
        </row>
        <row r="38095">
          <cell r="A38095">
            <v>808884000</v>
          </cell>
          <cell r="B38095" t="str">
            <v>PERFIL FIXAÇÃO ESTRUTURA - 10555693</v>
          </cell>
          <cell r="C38095" t="str">
            <v>UM</v>
          </cell>
        </row>
        <row r="38096">
          <cell r="A38096" t="str">
            <v>8013180MD</v>
          </cell>
          <cell r="B38096" t="str">
            <v>PARA-LAMA EM CHAPA DIR - MEXICO</v>
          </cell>
          <cell r="C38096" t="str">
            <v>UM</v>
          </cell>
        </row>
        <row r="38097">
          <cell r="A38097" t="str">
            <v>8013180ME</v>
          </cell>
          <cell r="B38097" t="str">
            <v>PARA-LAMA EM CHAPA ESQ - MEXICO</v>
          </cell>
          <cell r="C38097" t="str">
            <v>UM</v>
          </cell>
        </row>
        <row r="38098">
          <cell r="A38098">
            <v>706363100</v>
          </cell>
          <cell r="B38098" t="str">
            <v>ESCADA DE ACESSO</v>
          </cell>
          <cell r="C38098" t="str">
            <v>UM</v>
          </cell>
        </row>
        <row r="38099">
          <cell r="A38099">
            <v>706363200</v>
          </cell>
          <cell r="B38099" t="str">
            <v>ESCADA DE ACESSO - EXTERNO</v>
          </cell>
          <cell r="C38099" t="str">
            <v>UM</v>
          </cell>
        </row>
        <row r="38100">
          <cell r="A38100">
            <v>817434000</v>
          </cell>
          <cell r="B38100" t="str">
            <v>M.O. TRAVESSA PASSANTE - 3028305</v>
          </cell>
          <cell r="C38100" t="str">
            <v>UM</v>
          </cell>
        </row>
        <row r="38101">
          <cell r="A38101" t="str">
            <v>80617500D</v>
          </cell>
          <cell r="B38101" t="str">
            <v>ACAB. INT. DEFLETOR DIR. - CABINA R - SERIE 4 DE 98 DIANTE</v>
          </cell>
          <cell r="C38101" t="str">
            <v>UM</v>
          </cell>
        </row>
        <row r="38102">
          <cell r="A38102" t="str">
            <v>80617500E</v>
          </cell>
          <cell r="B38102" t="str">
            <v>ACAB. INT. DEFLETOR ESQ. - CABINA R - SERIE 4 DE 98 DIANTE</v>
          </cell>
          <cell r="C38102" t="str">
            <v>UM</v>
          </cell>
        </row>
        <row r="38103">
          <cell r="A38103" t="str">
            <v>8061750DF</v>
          </cell>
          <cell r="B38103" t="str">
            <v>ACAB. INT. DEFLETOR DIR. - CABINA R - SERIE 4 DE 98 DIANTE</v>
          </cell>
          <cell r="C38103" t="str">
            <v>UM</v>
          </cell>
        </row>
        <row r="38104">
          <cell r="A38104" t="str">
            <v>8061750EF</v>
          </cell>
          <cell r="B38104" t="str">
            <v>ACAB. INT. DEFLETOR ESQ. - CABINA R - SERIE 4 DE 98 DIANTE</v>
          </cell>
          <cell r="C38104" t="str">
            <v>UM</v>
          </cell>
        </row>
        <row r="38105">
          <cell r="A38105" t="str">
            <v>DT617500D</v>
          </cell>
          <cell r="B38105" t="str">
            <v>ACAB. INT. DEFLETOR DIR. - CABINA R - SERIE 4 DE 98 DIANTE</v>
          </cell>
          <cell r="C38105" t="str">
            <v>UM</v>
          </cell>
        </row>
        <row r="38106">
          <cell r="A38106" t="str">
            <v>DT617500E</v>
          </cell>
          <cell r="B38106" t="str">
            <v>ACAB. INT. DEFLETOR ESQ. - CABINA R - SERIE 4 DE 98 DIANTE</v>
          </cell>
          <cell r="C38106" t="str">
            <v>UM</v>
          </cell>
        </row>
        <row r="38107">
          <cell r="A38107" t="str">
            <v>DT61750EF</v>
          </cell>
          <cell r="B38107" t="str">
            <v>ACAB. INT. DEFLETOR ESQ. - CABINA R - SERIE 4 DE 98 DIANTE</v>
          </cell>
          <cell r="C38107" t="str">
            <v>UM</v>
          </cell>
        </row>
        <row r="38108">
          <cell r="A38108" t="str">
            <v>DT61750DF</v>
          </cell>
          <cell r="B38108" t="str">
            <v>ACAB. INT. DEFLETOR DIR. - CABINA R - SERIE 4 DE 98 DIANTE</v>
          </cell>
          <cell r="C38108" t="str">
            <v>UM</v>
          </cell>
        </row>
        <row r="38109">
          <cell r="A38109" t="str">
            <v>11617500D</v>
          </cell>
          <cell r="B38109" t="str">
            <v>ACAB. INT. DEFLETOR DIR. - CABINA R - SERIE 4 DE 98 DIANTE</v>
          </cell>
          <cell r="C38109" t="str">
            <v>UM</v>
          </cell>
        </row>
        <row r="38110">
          <cell r="A38110" t="str">
            <v>11617500E</v>
          </cell>
          <cell r="B38110" t="str">
            <v>ACAB. INT. DEFLETOR DIR. - CABINA R - SERIE 4 DE 98 DIANTE</v>
          </cell>
          <cell r="C38110" t="str">
            <v>UM</v>
          </cell>
        </row>
        <row r="38111">
          <cell r="A38111" t="str">
            <v>8077270DG</v>
          </cell>
          <cell r="B38111" t="str">
            <v>KIT REFORÇOS PORTA  DIR. 1113</v>
          </cell>
          <cell r="C38111" t="str">
            <v>UM</v>
          </cell>
        </row>
        <row r="38112">
          <cell r="A38112" t="str">
            <v>8077270EG</v>
          </cell>
          <cell r="B38112" t="str">
            <v>KIT REFORÇOS PORTA  ESQ. 1113</v>
          </cell>
          <cell r="C38112" t="str">
            <v>UM</v>
          </cell>
        </row>
        <row r="38113">
          <cell r="A38113" t="str">
            <v>DD62019200</v>
          </cell>
          <cell r="B38113" t="str">
            <v>OUTROS SOBRETUDOS</v>
          </cell>
          <cell r="C38113" t="str">
            <v>UM</v>
          </cell>
        </row>
        <row r="38114">
          <cell r="A38114">
            <v>709510290</v>
          </cell>
          <cell r="B38114" t="str">
            <v>DEFLETOR PERFURADO MB XBC ONIBUS</v>
          </cell>
          <cell r="C38114" t="str">
            <v>UM</v>
          </cell>
        </row>
        <row r="38115">
          <cell r="A38115">
            <v>709510300</v>
          </cell>
          <cell r="B38115" t="str">
            <v>CAMARA RETANGULAR SILENCIOSO XBC</v>
          </cell>
          <cell r="C38115" t="str">
            <v>UM</v>
          </cell>
        </row>
        <row r="38116">
          <cell r="A38116">
            <v>709510310</v>
          </cell>
          <cell r="B38116" t="str">
            <v>CAMARA RETANGULAR SILENCIOSO XBC</v>
          </cell>
          <cell r="C38116" t="str">
            <v>UM</v>
          </cell>
        </row>
        <row r="38117">
          <cell r="A38117">
            <v>709117240</v>
          </cell>
          <cell r="B38117" t="str">
            <v>DEFLETOR PERFURADO SILENCIOSO</v>
          </cell>
          <cell r="C38117" t="str">
            <v>UM</v>
          </cell>
        </row>
        <row r="38118">
          <cell r="A38118">
            <v>702508110</v>
          </cell>
          <cell r="B38118" t="str">
            <v>CAMARA DE ENTRADA DOS GASES SILENCIOSO HSK</v>
          </cell>
          <cell r="C38118" t="str">
            <v>UM</v>
          </cell>
        </row>
        <row r="38119">
          <cell r="A38119">
            <v>709636160</v>
          </cell>
          <cell r="B38119" t="str">
            <v>CAMARA RETENCAO DE ENTRADA SILENCIOSO 140L</v>
          </cell>
          <cell r="C38119" t="str">
            <v>UM</v>
          </cell>
        </row>
        <row r="38120">
          <cell r="A38120">
            <v>709636290</v>
          </cell>
          <cell r="B38120" t="str">
            <v>CAMARA RETENCAO MAIOR SILENCIOSO 140L</v>
          </cell>
          <cell r="C38120" t="str">
            <v>UM</v>
          </cell>
        </row>
        <row r="38121">
          <cell r="A38121">
            <v>709636370</v>
          </cell>
          <cell r="B38121" t="str">
            <v>DEFLETOR PERFURADO SAIDA SILENCIOSO 140L</v>
          </cell>
          <cell r="C38121" t="str">
            <v>UM</v>
          </cell>
        </row>
        <row r="38122">
          <cell r="A38122">
            <v>709636380</v>
          </cell>
          <cell r="B38122" t="str">
            <v>DEFLETOR PERFURADO SILENCIOSO 140L</v>
          </cell>
          <cell r="C38122" t="str">
            <v>UM</v>
          </cell>
        </row>
        <row r="38123">
          <cell r="A38123">
            <v>709510320</v>
          </cell>
          <cell r="B38123" t="str">
            <v>DEFLETOR PERFURADO MB XBC ONIBUS</v>
          </cell>
          <cell r="C38123" t="str">
            <v>UM</v>
          </cell>
        </row>
        <row r="38124">
          <cell r="A38124">
            <v>709510330</v>
          </cell>
          <cell r="B38124" t="str">
            <v>CAMARA RETANGULAR SILENCIOSO XBC</v>
          </cell>
          <cell r="C38124" t="str">
            <v>UM</v>
          </cell>
        </row>
        <row r="38125">
          <cell r="A38125">
            <v>709510340</v>
          </cell>
          <cell r="B38125" t="str">
            <v>CAMARA RETANGULAR SILENCIOSO XBC</v>
          </cell>
          <cell r="C38125" t="str">
            <v>UM</v>
          </cell>
        </row>
        <row r="38126">
          <cell r="A38126">
            <v>709117250</v>
          </cell>
          <cell r="B38126" t="str">
            <v>DEFLETOR PERFURADO SILENCIOSO</v>
          </cell>
          <cell r="C38126" t="str">
            <v>UM</v>
          </cell>
        </row>
        <row r="38127">
          <cell r="A38127">
            <v>702508190</v>
          </cell>
          <cell r="B38127" t="str">
            <v>CAMARA DE ENTRADA DOS GASES SILENCIOSO HSK</v>
          </cell>
          <cell r="C38127" t="str">
            <v>UM</v>
          </cell>
        </row>
        <row r="38128">
          <cell r="A38128">
            <v>709636390</v>
          </cell>
          <cell r="B38128" t="str">
            <v>CAMARA RETENCAO DE ENTRADA SILENCIOSO 140L</v>
          </cell>
          <cell r="C38128" t="str">
            <v>UM</v>
          </cell>
        </row>
        <row r="38129">
          <cell r="A38129">
            <v>709636400</v>
          </cell>
          <cell r="B38129" t="str">
            <v>CAMARA RETENCAO MAIOR SILENCIOSO 140L</v>
          </cell>
          <cell r="C38129" t="str">
            <v>UM</v>
          </cell>
        </row>
        <row r="38130">
          <cell r="A38130">
            <v>709636410</v>
          </cell>
          <cell r="B38130" t="str">
            <v>DEFLETOR PERFURADO SAIDA SILENCIOSO 140L</v>
          </cell>
          <cell r="C38130" t="str">
            <v>UM</v>
          </cell>
        </row>
        <row r="38131">
          <cell r="A38131">
            <v>709636420</v>
          </cell>
          <cell r="B38131" t="str">
            <v>DEFLETOR PERFURADO SILENCIOSO 140L</v>
          </cell>
          <cell r="C38131" t="str">
            <v>UM</v>
          </cell>
        </row>
        <row r="38132">
          <cell r="A38132" t="str">
            <v>DD85423190</v>
          </cell>
          <cell r="B38132" t="str">
            <v>OUTROS</v>
          </cell>
          <cell r="C38132" t="str">
            <v>UM</v>
          </cell>
        </row>
        <row r="38133">
          <cell r="A38133" t="str">
            <v>dd84733041</v>
          </cell>
          <cell r="B38133" t="str">
            <v>OUTRAS PLACAS</v>
          </cell>
          <cell r="C38133" t="str">
            <v>UM</v>
          </cell>
        </row>
        <row r="38134">
          <cell r="A38134" t="str">
            <v>DD85044021</v>
          </cell>
          <cell r="B38134" t="str">
            <v>OUTRAS FONTES</v>
          </cell>
          <cell r="C38134" t="str">
            <v>UM</v>
          </cell>
        </row>
        <row r="38135">
          <cell r="A38135" t="str">
            <v>DD84733019</v>
          </cell>
          <cell r="B38135" t="str">
            <v>OUTROS GABINETES</v>
          </cell>
          <cell r="C38135" t="str">
            <v>UM</v>
          </cell>
        </row>
        <row r="38136">
          <cell r="A38136" t="str">
            <v>DD84717029</v>
          </cell>
          <cell r="B38136" t="str">
            <v>OUTRAS PARTES DISCO</v>
          </cell>
          <cell r="C38136" t="str">
            <v>UM</v>
          </cell>
        </row>
        <row r="38137">
          <cell r="A38137" t="str">
            <v>TESTE 802065000</v>
          </cell>
          <cell r="B38137" t="str">
            <v>PARA-CHOQUE DIANTEIRO -  688 880 72 70 5900</v>
          </cell>
          <cell r="C38137" t="str">
            <v>UM</v>
          </cell>
        </row>
        <row r="38138">
          <cell r="A38138" t="str">
            <v>TESTE 702065000</v>
          </cell>
          <cell r="B38138" t="str">
            <v>PARA-CHOQUE DIANTEIRO -  688 880 72 70 5900</v>
          </cell>
          <cell r="C38138" t="str">
            <v>UM</v>
          </cell>
        </row>
        <row r="38139">
          <cell r="A38139">
            <v>701181000</v>
          </cell>
          <cell r="B38139" t="str">
            <v>FIXACAO DO ESTRIBO</v>
          </cell>
          <cell r="C38139" t="str">
            <v>UM</v>
          </cell>
        </row>
        <row r="38140">
          <cell r="A38140" t="str">
            <v>DD34011110</v>
          </cell>
          <cell r="B38140" t="str">
            <v>OUTRO SABAO</v>
          </cell>
          <cell r="C38140" t="str">
            <v>UM</v>
          </cell>
        </row>
        <row r="38141">
          <cell r="A38141" t="str">
            <v>dd85285120</v>
          </cell>
          <cell r="B38141" t="str">
            <v>OUTROS MONITORES</v>
          </cell>
          <cell r="C38141" t="str">
            <v>UM</v>
          </cell>
        </row>
        <row r="38142">
          <cell r="A38142" t="str">
            <v>DD84433236</v>
          </cell>
          <cell r="B38142" t="str">
            <v>OUTRAS IMPRESSORAS</v>
          </cell>
          <cell r="C38142" t="str">
            <v>UM</v>
          </cell>
        </row>
        <row r="38143">
          <cell r="A38143">
            <v>807728000</v>
          </cell>
          <cell r="B38143" t="str">
            <v>TRAVESSA ASA DELTA Z - 3028305</v>
          </cell>
          <cell r="C38143" t="str">
            <v>UM</v>
          </cell>
        </row>
        <row r="38144">
          <cell r="A38144" t="str">
            <v>DD68053020</v>
          </cell>
          <cell r="B38144" t="str">
            <v>DISCO DE FIBRA</v>
          </cell>
          <cell r="C38144" t="str">
            <v>UM</v>
          </cell>
        </row>
        <row r="38145">
          <cell r="A38145">
            <v>810707000</v>
          </cell>
          <cell r="B38145" t="str">
            <v>M.O. TAMPA DE VALVULAS P/ GUINDASTE RT800E - 7258100169</v>
          </cell>
          <cell r="C38145" t="str">
            <v>UM</v>
          </cell>
        </row>
        <row r="38146">
          <cell r="A38146">
            <v>810708000</v>
          </cell>
          <cell r="B38146" t="str">
            <v>M.O. TAMPA DE VALVULAS P/ GUINDASTE RT640E/650E - 7258100107</v>
          </cell>
          <cell r="C38146" t="str">
            <v>UM</v>
          </cell>
        </row>
        <row r="38147">
          <cell r="A38147">
            <v>190707000</v>
          </cell>
          <cell r="B38147" t="str">
            <v>TAMPA DE VALVULAS P/ GUINDASTE RT800E - 7258100169</v>
          </cell>
          <cell r="C38147" t="str">
            <v>UM</v>
          </cell>
        </row>
        <row r="38148">
          <cell r="A38148">
            <v>190708000</v>
          </cell>
          <cell r="B38148" t="str">
            <v>TAMPA DE VALVULAS P/ GUINDASTE RT640E/650E - 7258100107</v>
          </cell>
          <cell r="C38148" t="str">
            <v>UM</v>
          </cell>
        </row>
        <row r="38149">
          <cell r="A38149" t="str">
            <v>70100103D</v>
          </cell>
          <cell r="B38149" t="str">
            <v>REFORÇO MENOR DA PONTEIRA  PARACHOQUE</v>
          </cell>
          <cell r="C38149" t="str">
            <v>UM</v>
          </cell>
        </row>
        <row r="38150">
          <cell r="A38150" t="str">
            <v>70100103E</v>
          </cell>
          <cell r="B38150" t="str">
            <v>REFORÇO MENOR DA PONTEIRA  PARACHOQUE</v>
          </cell>
          <cell r="C38150" t="str">
            <v>UM</v>
          </cell>
        </row>
        <row r="38151">
          <cell r="A38151">
            <v>701001100</v>
          </cell>
          <cell r="B38151" t="str">
            <v>REFORÇO MAIOR DA PONTEIRA COM PORCAS PARACHOQUE</v>
          </cell>
          <cell r="C38151" t="str">
            <v>UM</v>
          </cell>
        </row>
        <row r="38152">
          <cell r="A38152">
            <v>701001200</v>
          </cell>
          <cell r="B38152" t="str">
            <v>REFORÇO MAIOR DA PONTEIRA COM PORCAS PARACHOQUE</v>
          </cell>
          <cell r="C38152" t="str">
            <v>UM</v>
          </cell>
        </row>
        <row r="38153">
          <cell r="A38153" t="str">
            <v>11436400E</v>
          </cell>
          <cell r="B38153" t="str">
            <v>ESTRIBO ESQUERDO - CONSTELLATION</v>
          </cell>
          <cell r="C38153" t="str">
            <v>UM</v>
          </cell>
        </row>
        <row r="38154">
          <cell r="A38154" t="str">
            <v>TESTE - 80882400</v>
          </cell>
          <cell r="B38154" t="str">
            <v>RESERVATORIO DE AR 37L - 6008.005.725.22.8</v>
          </cell>
          <cell r="C38154" t="str">
            <v>UM</v>
          </cell>
        </row>
        <row r="38155">
          <cell r="A38155" t="str">
            <v>708824000 - TEST</v>
          </cell>
          <cell r="B38155" t="str">
            <v>RESERVATORIO DE AR 37L - 6008.005.725.22.8</v>
          </cell>
          <cell r="C38155" t="str">
            <v>UM</v>
          </cell>
        </row>
        <row r="38156">
          <cell r="A38156" t="str">
            <v>T - 808824000(2)</v>
          </cell>
          <cell r="B38156" t="str">
            <v>RESERVATORIO DE AR 37L - 6008.005.725.22.8</v>
          </cell>
          <cell r="C38156" t="str">
            <v>UM</v>
          </cell>
        </row>
        <row r="38157">
          <cell r="A38157" t="str">
            <v>708824000 - (2)</v>
          </cell>
          <cell r="B38157" t="str">
            <v>RESERVATORIO DE AR 37L - 6008.005.725.22.8</v>
          </cell>
          <cell r="C38157" t="str">
            <v>UM</v>
          </cell>
        </row>
        <row r="38158">
          <cell r="A38158">
            <v>801719000</v>
          </cell>
          <cell r="B38158" t="str">
            <v>PISEIRA DO ESTRIBO INFERIOR  - AXOR 2644-2540</v>
          </cell>
          <cell r="C38158" t="str">
            <v>UM</v>
          </cell>
        </row>
        <row r="38159">
          <cell r="A38159">
            <v>111719000</v>
          </cell>
          <cell r="B38159" t="str">
            <v>PISEIRA DO ESTRIBO INFERIOR AXOR 2644-2540</v>
          </cell>
          <cell r="C38159" t="str">
            <v>UM</v>
          </cell>
        </row>
        <row r="38160">
          <cell r="A38160">
            <v>807729000</v>
          </cell>
          <cell r="B38160" t="str">
            <v>PAINEL EXPOSITOR AMALCA DT</v>
          </cell>
          <cell r="C38160" t="str">
            <v>UM</v>
          </cell>
        </row>
        <row r="38161">
          <cell r="A38161">
            <v>707729000</v>
          </cell>
          <cell r="B38161" t="str">
            <v>PAINEL EXPOSITOR AMALCA DT</v>
          </cell>
          <cell r="C38161" t="str">
            <v>UM</v>
          </cell>
        </row>
        <row r="38162">
          <cell r="A38162">
            <v>707729010</v>
          </cell>
          <cell r="B38162" t="str">
            <v>CHAPA PINTADA AMALCA DT</v>
          </cell>
          <cell r="C38162" t="str">
            <v>UM</v>
          </cell>
        </row>
        <row r="38163">
          <cell r="A38163">
            <v>707729020</v>
          </cell>
          <cell r="B38163" t="str">
            <v>TUBO SERRADO 1500 AMALCA DT</v>
          </cell>
          <cell r="C38163" t="str">
            <v>UM</v>
          </cell>
        </row>
        <row r="38164">
          <cell r="A38164">
            <v>707729030</v>
          </cell>
          <cell r="B38164" t="str">
            <v>TUBO SERRADO 1300 AMALCA DT</v>
          </cell>
          <cell r="C38164" t="str">
            <v>UM</v>
          </cell>
        </row>
        <row r="38165">
          <cell r="A38165">
            <v>707729040</v>
          </cell>
          <cell r="B38165" t="str">
            <v>PAINEL VAZADO AMALCA DT</v>
          </cell>
          <cell r="C38165" t="str">
            <v>UM</v>
          </cell>
        </row>
        <row r="38166">
          <cell r="A38166">
            <v>707729050</v>
          </cell>
          <cell r="B38166" t="str">
            <v>PAINEL VAZADO AMALCABURIO DT</v>
          </cell>
          <cell r="C38166" t="str">
            <v>UM</v>
          </cell>
        </row>
        <row r="38167">
          <cell r="A38167">
            <v>200598000</v>
          </cell>
          <cell r="B38167" t="str">
            <v>CAIXA DE MADEIRA CONTROIL (100 X 120 X 65)</v>
          </cell>
          <cell r="C38167" t="str">
            <v>UM</v>
          </cell>
        </row>
        <row r="38168">
          <cell r="A38168" t="str">
            <v>DD68042300</v>
          </cell>
          <cell r="B38168" t="str">
            <v>OUTROS REBOLOS</v>
          </cell>
          <cell r="C38168" t="str">
            <v>UM</v>
          </cell>
        </row>
        <row r="38169">
          <cell r="A38169">
            <v>701001300</v>
          </cell>
          <cell r="B38169" t="str">
            <v>REFORÇO MENOR DA PONTEIRA COM PORCAS PARACHOQUE</v>
          </cell>
          <cell r="C38169" t="str">
            <v>UM</v>
          </cell>
        </row>
        <row r="38170">
          <cell r="A38170">
            <v>701001400</v>
          </cell>
          <cell r="B38170" t="str">
            <v>REFORÇO MENOR DA PONTEIRA COM PORCAS PARACHOQUE</v>
          </cell>
          <cell r="C38170" t="str">
            <v>UM</v>
          </cell>
        </row>
        <row r="38171">
          <cell r="A38171">
            <v>708269140</v>
          </cell>
          <cell r="B38171" t="str">
            <v>DEFLETOR INTERNO</v>
          </cell>
          <cell r="C38171" t="str">
            <v>UM</v>
          </cell>
        </row>
        <row r="38172">
          <cell r="A38172">
            <v>708269150</v>
          </cell>
          <cell r="B38172" t="str">
            <v>DEFLETOR INTERNO</v>
          </cell>
          <cell r="C38172" t="str">
            <v>UM</v>
          </cell>
        </row>
        <row r="38173">
          <cell r="A38173" t="str">
            <v>TESTE - 80762100</v>
          </cell>
          <cell r="B38173" t="str">
            <v>SUPORTE DO AMPLIFICADOR - 018036</v>
          </cell>
          <cell r="C38173" t="str">
            <v>UM</v>
          </cell>
        </row>
        <row r="38174">
          <cell r="A38174" t="str">
            <v>DD38089331</v>
          </cell>
          <cell r="B38174" t="str">
            <v>CONTENDO BROMOMETANO</v>
          </cell>
          <cell r="C38174" t="str">
            <v>UM</v>
          </cell>
        </row>
        <row r="38175">
          <cell r="A38175">
            <v>806444000</v>
          </cell>
          <cell r="B38175" t="str">
            <v>CHAPA SUPERIOR DO DEGRAU P/ GUINDASTE - 80061812</v>
          </cell>
          <cell r="C38175" t="str">
            <v>UM</v>
          </cell>
        </row>
        <row r="38176">
          <cell r="A38176">
            <v>806445000</v>
          </cell>
          <cell r="B38176" t="str">
            <v>SUPORTE P/ GUINDASTE - 80054892</v>
          </cell>
          <cell r="C38176" t="str">
            <v>UM</v>
          </cell>
        </row>
        <row r="38177">
          <cell r="A38177">
            <v>200777000</v>
          </cell>
          <cell r="B38177" t="str">
            <v>GAIOLA DE FERRO</v>
          </cell>
          <cell r="C38177" t="str">
            <v>UM</v>
          </cell>
        </row>
        <row r="38178">
          <cell r="A38178">
            <v>809714000</v>
          </cell>
          <cell r="B38178" t="str">
            <v>SILENCIOSO</v>
          </cell>
          <cell r="C38178" t="str">
            <v>UM</v>
          </cell>
        </row>
        <row r="38179">
          <cell r="A38179">
            <v>709714110</v>
          </cell>
          <cell r="B38179" t="str">
            <v>ABAFADOR DE ENTRADA</v>
          </cell>
          <cell r="C38179" t="str">
            <v>UM</v>
          </cell>
        </row>
        <row r="38180">
          <cell r="A38180">
            <v>709714100</v>
          </cell>
          <cell r="B38180" t="str">
            <v>ABAFADOR DE SAIDA</v>
          </cell>
          <cell r="C38180" t="str">
            <v>UM</v>
          </cell>
        </row>
        <row r="38181">
          <cell r="A38181">
            <v>709714010</v>
          </cell>
          <cell r="B38181" t="str">
            <v>CORPO DO SILENCIOSO 9714</v>
          </cell>
          <cell r="C38181" t="str">
            <v>UM</v>
          </cell>
        </row>
        <row r="38182">
          <cell r="A38182">
            <v>709714070</v>
          </cell>
          <cell r="B38182" t="str">
            <v>TUBO ENTRADA DE GASES</v>
          </cell>
          <cell r="C38182" t="str">
            <v>UM</v>
          </cell>
        </row>
        <row r="38183">
          <cell r="A38183">
            <v>709714130</v>
          </cell>
          <cell r="B38183" t="str">
            <v>TUBO DE DISTRIBUICAO DOS GASES</v>
          </cell>
          <cell r="C38183" t="str">
            <v>UM</v>
          </cell>
        </row>
        <row r="38184">
          <cell r="A38184">
            <v>709714040</v>
          </cell>
          <cell r="B38184" t="str">
            <v>TUBO DE SAIDA DOS GASES</v>
          </cell>
          <cell r="C38184" t="str">
            <v>UM</v>
          </cell>
        </row>
        <row r="38185">
          <cell r="A38185">
            <v>700050000</v>
          </cell>
          <cell r="B38185" t="str">
            <v>PRESILHA DA PESTANA DA PORTA 708 USINADA</v>
          </cell>
          <cell r="C38185" t="str">
            <v>UM</v>
          </cell>
        </row>
        <row r="38186">
          <cell r="A38186">
            <v>114347000</v>
          </cell>
          <cell r="B38186" t="str">
            <v>GRADE FRONTAL - CONSTELLATION</v>
          </cell>
          <cell r="C38186" t="str">
            <v>UM</v>
          </cell>
        </row>
        <row r="38187">
          <cell r="A38187" t="str">
            <v>DD72193300</v>
          </cell>
          <cell r="B38187" t="str">
            <v>OUTROS LAMIN. ACO INOX</v>
          </cell>
          <cell r="C38187" t="str">
            <v>UM</v>
          </cell>
        </row>
        <row r="38188">
          <cell r="A38188">
            <v>807113000</v>
          </cell>
          <cell r="B38188" t="str">
            <v>CABINE NUA TETO ALTO VOLVO FH</v>
          </cell>
          <cell r="C38188" t="str">
            <v>UM</v>
          </cell>
        </row>
        <row r="38189">
          <cell r="A38189">
            <v>114442000</v>
          </cell>
          <cell r="B38189" t="str">
            <v>PARACHOQUE CENTRAL - CONSTELLATION</v>
          </cell>
          <cell r="C38189" t="str">
            <v>UM</v>
          </cell>
        </row>
        <row r="38190">
          <cell r="A38190" t="str">
            <v>80711400D</v>
          </cell>
          <cell r="B38190" t="str">
            <v>CONJUNTO LATERAL DIREITA VOLVO FH</v>
          </cell>
          <cell r="C38190" t="str">
            <v>UM</v>
          </cell>
        </row>
        <row r="38191">
          <cell r="A38191" t="str">
            <v>80711400E</v>
          </cell>
          <cell r="B38191" t="str">
            <v>CONJUNTO LATERAL ESQUERDA VOLVO FH</v>
          </cell>
          <cell r="C38191" t="str">
            <v>UM</v>
          </cell>
        </row>
        <row r="38192">
          <cell r="A38192">
            <v>807115000</v>
          </cell>
          <cell r="B38192" t="str">
            <v>CONJUNTO PAREDE FRONTAL VOLVO FH</v>
          </cell>
          <cell r="C38192" t="str">
            <v>UM</v>
          </cell>
        </row>
        <row r="38193">
          <cell r="A38193">
            <v>807116000</v>
          </cell>
          <cell r="B38193" t="str">
            <v>CONJUNTO TETO MODELO ALTO - VOLVO FH</v>
          </cell>
          <cell r="C38193" t="str">
            <v>UM</v>
          </cell>
        </row>
        <row r="38194">
          <cell r="A38194">
            <v>807117000</v>
          </cell>
          <cell r="B38194" t="str">
            <v>CONJUNTO PAREDE TRASEIRA VOLVO FH</v>
          </cell>
          <cell r="C38194" t="str">
            <v>UM</v>
          </cell>
        </row>
        <row r="38195">
          <cell r="A38195">
            <v>807118000</v>
          </cell>
          <cell r="B38195" t="str">
            <v>CONJUNTO ASSOALHO VOLVO FH</v>
          </cell>
          <cell r="C38195" t="str">
            <v>UM</v>
          </cell>
        </row>
        <row r="38196">
          <cell r="A38196">
            <v>117113000</v>
          </cell>
          <cell r="B38196" t="str">
            <v>CABINE NUA TETO ALTO VOLVO FH</v>
          </cell>
          <cell r="C38196" t="str">
            <v>UM</v>
          </cell>
        </row>
        <row r="38197">
          <cell r="A38197" t="str">
            <v>11711400D</v>
          </cell>
          <cell r="B38197" t="str">
            <v>CONJUNTO LATERAL DIREITA VOLVO FH</v>
          </cell>
          <cell r="C38197" t="str">
            <v>UM</v>
          </cell>
        </row>
        <row r="38198">
          <cell r="A38198" t="str">
            <v>11711400E</v>
          </cell>
          <cell r="B38198" t="str">
            <v>CONJUNTO LATERAL ESQUERDA VOLVO FH</v>
          </cell>
          <cell r="C38198" t="str">
            <v>UM</v>
          </cell>
        </row>
        <row r="38199">
          <cell r="A38199">
            <v>117115000</v>
          </cell>
          <cell r="B38199" t="str">
            <v>CONJUNTO PAREDE FRONTAL VOLVO FH</v>
          </cell>
          <cell r="C38199" t="str">
            <v>UM</v>
          </cell>
        </row>
        <row r="38200">
          <cell r="A38200">
            <v>117116000</v>
          </cell>
          <cell r="B38200" t="str">
            <v>CONJUNTO TETO VOLVO FH</v>
          </cell>
          <cell r="C38200" t="str">
            <v>UM</v>
          </cell>
        </row>
        <row r="38201">
          <cell r="A38201">
            <v>117117000</v>
          </cell>
          <cell r="B38201" t="str">
            <v>CONJUNTO PAREDE TRASEIRA VOLVO FH</v>
          </cell>
          <cell r="C38201" t="str">
            <v>UM</v>
          </cell>
        </row>
        <row r="38202">
          <cell r="A38202">
            <v>117118000</v>
          </cell>
          <cell r="B38202" t="str">
            <v>CONJUNTO ASSOALHO VOLVO FH</v>
          </cell>
          <cell r="C38202" t="str">
            <v>UM</v>
          </cell>
        </row>
        <row r="38203">
          <cell r="A38203" t="str">
            <v>80711300F</v>
          </cell>
          <cell r="B38203" t="str">
            <v>CABINE NUA TETO ALTO VOLVO FH</v>
          </cell>
          <cell r="C38203" t="str">
            <v>UM</v>
          </cell>
        </row>
        <row r="38204">
          <cell r="A38204" t="str">
            <v>8071140DF</v>
          </cell>
          <cell r="B38204" t="str">
            <v>CONJUNTO LATERAL DIREITA VOLVO FH</v>
          </cell>
          <cell r="C38204" t="str">
            <v>UM</v>
          </cell>
        </row>
        <row r="38205">
          <cell r="A38205" t="str">
            <v>8071140EF</v>
          </cell>
          <cell r="B38205" t="str">
            <v>CONJUNTO LATERAL ESQUERDA VOLVO FH</v>
          </cell>
          <cell r="C38205" t="str">
            <v>UM</v>
          </cell>
        </row>
        <row r="38206">
          <cell r="A38206" t="str">
            <v>80711500F</v>
          </cell>
          <cell r="B38206" t="str">
            <v>CONJUNTO PAREDE FRONTAL VOLVO FH</v>
          </cell>
          <cell r="C38206" t="str">
            <v>UM</v>
          </cell>
        </row>
        <row r="38207">
          <cell r="A38207" t="str">
            <v>80711600F</v>
          </cell>
          <cell r="B38207" t="str">
            <v>CONJUNTO TETO VOLVO FH</v>
          </cell>
          <cell r="C38207" t="str">
            <v>UM</v>
          </cell>
        </row>
        <row r="38208">
          <cell r="A38208" t="str">
            <v>80711700F</v>
          </cell>
          <cell r="B38208" t="str">
            <v>CONJUNTO PAREDE TRASEIRA VOLVO FH</v>
          </cell>
          <cell r="C38208" t="str">
            <v>UM</v>
          </cell>
        </row>
        <row r="38209">
          <cell r="A38209" t="str">
            <v>80711800F</v>
          </cell>
          <cell r="B38209" t="str">
            <v>CONJUNTO ASSOALHO VOLVO FH</v>
          </cell>
          <cell r="C38209" t="str">
            <v>UM</v>
          </cell>
        </row>
        <row r="38210">
          <cell r="A38210">
            <v>803106000</v>
          </cell>
          <cell r="B38210" t="str">
            <v>CABINE COMPLETA FORD CARGO LP C/ PAINEL TRAS. ABERTA</v>
          </cell>
          <cell r="C38210" t="str">
            <v>UM</v>
          </cell>
        </row>
        <row r="38211">
          <cell r="A38211" t="str">
            <v>803106PAR</v>
          </cell>
          <cell r="B38211" t="str">
            <v>CABINE PARCIAL FORD CARGO LP C/ PAINEL TRAS. ABERTA</v>
          </cell>
          <cell r="C38211" t="str">
            <v>UM</v>
          </cell>
        </row>
        <row r="38212">
          <cell r="A38212">
            <v>803107000</v>
          </cell>
          <cell r="B38212" t="str">
            <v>CABINE COMPLETA FORD CARGO LP S/ PAINEL TRAS. ABERTA</v>
          </cell>
          <cell r="C38212" t="str">
            <v>UM</v>
          </cell>
        </row>
        <row r="38213">
          <cell r="A38213" t="str">
            <v>803107PAR</v>
          </cell>
          <cell r="B38213" t="str">
            <v>CABINE PARCIAL FORD CARGO LP S/ PAINEL TRAS. ABERTA</v>
          </cell>
          <cell r="C38213" t="str">
            <v>UM</v>
          </cell>
        </row>
        <row r="38214">
          <cell r="A38214">
            <v>803111000</v>
          </cell>
          <cell r="B38214" t="str">
            <v>CABINE COMPLETA FORD CARGO LP C/ PAINEL TRAS. FECHADA</v>
          </cell>
          <cell r="C38214" t="str">
            <v>UM</v>
          </cell>
        </row>
        <row r="38215">
          <cell r="A38215" t="str">
            <v>803111PAR</v>
          </cell>
          <cell r="B38215" t="str">
            <v>CABINE PARCIAL FORD CARGO LP C/ PAINEL TRAS. FECHADA</v>
          </cell>
          <cell r="C38215" t="str">
            <v>UM</v>
          </cell>
        </row>
        <row r="38216">
          <cell r="A38216">
            <v>803112000</v>
          </cell>
          <cell r="B38216" t="str">
            <v>CABINE COMPLETA FORD CARGO LP S/ PAINEL TRAS. FECHADA</v>
          </cell>
          <cell r="C38216" t="str">
            <v>UM</v>
          </cell>
        </row>
        <row r="38217">
          <cell r="A38217" t="str">
            <v>803112PAR</v>
          </cell>
          <cell r="B38217" t="str">
            <v>CABINE PARCIAL FORD CARGO LP S/ PAINEL TRAS. FECHADA</v>
          </cell>
          <cell r="C38217" t="str">
            <v>UM</v>
          </cell>
        </row>
        <row r="38218">
          <cell r="A38218" t="str">
            <v>80310800P</v>
          </cell>
          <cell r="B38218" t="str">
            <v>CABINE NUA FORD CARGO LP TRAS. ABERTA C/ PINT.</v>
          </cell>
          <cell r="C38218" t="str">
            <v>UM</v>
          </cell>
        </row>
        <row r="38219">
          <cell r="A38219" t="str">
            <v>803108PAR</v>
          </cell>
          <cell r="B38219" t="str">
            <v>ESTRUTURA CABINE  FORD CARGO LP TRAS. ABERTA C/ PINT.</v>
          </cell>
          <cell r="C38219" t="str">
            <v>UM</v>
          </cell>
        </row>
        <row r="38220">
          <cell r="A38220">
            <v>803109000</v>
          </cell>
          <cell r="B38220" t="str">
            <v>CABINE NUA FORD CARGO LP TRAS. ABERTA</v>
          </cell>
          <cell r="C38220" t="str">
            <v>UM</v>
          </cell>
        </row>
        <row r="38221">
          <cell r="A38221" t="str">
            <v>803109PAR</v>
          </cell>
          <cell r="B38221" t="str">
            <v>ESTRUTURA CABINE NUA FORD CARGO LP TRAS. ABERTA</v>
          </cell>
          <cell r="C38221" t="str">
            <v>UM</v>
          </cell>
        </row>
        <row r="38222">
          <cell r="A38222" t="str">
            <v>80310900S</v>
          </cell>
          <cell r="B38222" t="str">
            <v>CABINE NUA FORD CARGO LP TRAS. ABERTA -  MOD.  ECONOMICA</v>
          </cell>
          <cell r="C38222" t="str">
            <v>UM</v>
          </cell>
        </row>
        <row r="38223">
          <cell r="A38223" t="str">
            <v>80311300P</v>
          </cell>
          <cell r="B38223" t="str">
            <v>CABINE NUA FORD CARGO LP TRAS. FECHADA C/PINTURA</v>
          </cell>
          <cell r="C38223" t="str">
            <v>UM</v>
          </cell>
        </row>
        <row r="38224">
          <cell r="A38224" t="str">
            <v>803113PAR</v>
          </cell>
          <cell r="B38224" t="str">
            <v>ESTRUTURA CABINE FORD CARGO LP TRAS. FECHADA C/PINTURA</v>
          </cell>
          <cell r="C38224" t="str">
            <v>UM</v>
          </cell>
        </row>
        <row r="38225">
          <cell r="A38225">
            <v>803114000</v>
          </cell>
          <cell r="B38225" t="str">
            <v>CABINE NUA FORD CARGO LP TRAS. FECHADA</v>
          </cell>
          <cell r="C38225" t="str">
            <v>UM</v>
          </cell>
        </row>
        <row r="38226">
          <cell r="A38226" t="str">
            <v>803114PAR</v>
          </cell>
          <cell r="B38226" t="str">
            <v>ESTRUTURA CABINE FORD CARGO LP TRAS. FECHADA</v>
          </cell>
          <cell r="C38226" t="str">
            <v>UM</v>
          </cell>
        </row>
        <row r="38227">
          <cell r="A38227" t="str">
            <v>80311400S</v>
          </cell>
          <cell r="B38227" t="str">
            <v>CABINE NUA FORD CARGO LP TRAS. FECHADA -  MOD.  ECONOMICA</v>
          </cell>
          <cell r="C38227" t="str">
            <v>UM</v>
          </cell>
        </row>
        <row r="38228">
          <cell r="A38228">
            <v>803110000</v>
          </cell>
          <cell r="B38228" t="str">
            <v>CABINE PARCIAL FORD CARGO LP TRAS. ABERTA</v>
          </cell>
          <cell r="C38228" t="str">
            <v>UM</v>
          </cell>
        </row>
        <row r="38229">
          <cell r="A38229" t="str">
            <v>803110PAR</v>
          </cell>
          <cell r="B38229" t="str">
            <v>BASE DA CABINEL FORD CARGO LP TRAS. ABERTA</v>
          </cell>
          <cell r="C38229" t="str">
            <v>UM</v>
          </cell>
        </row>
        <row r="38230">
          <cell r="A38230" t="str">
            <v>80311000S</v>
          </cell>
          <cell r="B38230" t="str">
            <v>CABINE PARCIAL FORD CARGO LP TRAS. ABERTA -  MOD.  ECONOMICA</v>
          </cell>
          <cell r="C38230" t="str">
            <v>UM</v>
          </cell>
        </row>
        <row r="38231">
          <cell r="A38231">
            <v>803115000</v>
          </cell>
          <cell r="B38231" t="str">
            <v>CABINE PARCIAL FORD CARGO LP TRAS. FECHADA</v>
          </cell>
          <cell r="C38231" t="str">
            <v>UM</v>
          </cell>
        </row>
        <row r="38232">
          <cell r="A38232" t="str">
            <v>803115PAR</v>
          </cell>
          <cell r="B38232" t="str">
            <v>BASE CABINE FORD CARGO LP TRAS. FECHADA</v>
          </cell>
          <cell r="C38232" t="str">
            <v>UM</v>
          </cell>
        </row>
        <row r="38233">
          <cell r="A38233" t="str">
            <v>80311500S</v>
          </cell>
          <cell r="B38233" t="str">
            <v>CABINE PARCIAL FORD CARGO LP TRAS. FECHADA -  MOD.  ECONOMICA</v>
          </cell>
          <cell r="C38233" t="str">
            <v>UM</v>
          </cell>
        </row>
        <row r="38234">
          <cell r="A38234" t="str">
            <v>DT7113000</v>
          </cell>
          <cell r="B38234" t="str">
            <v>CABINE NUA TETO ALTO VOLVO FH</v>
          </cell>
          <cell r="C38234" t="str">
            <v>UM</v>
          </cell>
        </row>
        <row r="38235">
          <cell r="A38235" t="str">
            <v>DT711400D</v>
          </cell>
          <cell r="B38235" t="str">
            <v xml:space="preserve"> KIT LATERAL DIREITA VOLVO FH</v>
          </cell>
          <cell r="C38235" t="str">
            <v>UM</v>
          </cell>
        </row>
        <row r="38236">
          <cell r="A38236" t="str">
            <v>DT711400E</v>
          </cell>
          <cell r="B38236" t="str">
            <v xml:space="preserve"> KIT LATERAL ESQUERDA VOLVO FH</v>
          </cell>
          <cell r="C38236" t="str">
            <v>UM</v>
          </cell>
        </row>
        <row r="38237">
          <cell r="A38237" t="str">
            <v>DT7115000</v>
          </cell>
          <cell r="B38237" t="str">
            <v>KIT PAREDE FRONTAL VOLVO FH</v>
          </cell>
          <cell r="C38237" t="str">
            <v>UM</v>
          </cell>
        </row>
        <row r="38238">
          <cell r="A38238" t="str">
            <v>DT7116000</v>
          </cell>
          <cell r="B38238" t="str">
            <v>KIT TETO VOLVO FH</v>
          </cell>
          <cell r="C38238" t="str">
            <v>UM</v>
          </cell>
        </row>
        <row r="38239">
          <cell r="A38239" t="str">
            <v>DT7117000</v>
          </cell>
          <cell r="B38239" t="str">
            <v>KIT PAREDE TRASEIRA VOLVO FH</v>
          </cell>
          <cell r="C38239" t="str">
            <v>UM</v>
          </cell>
        </row>
        <row r="38240">
          <cell r="A38240" t="str">
            <v>DT7118000</v>
          </cell>
          <cell r="B38240" t="str">
            <v>KIT ASSOALHO VOLVO FH</v>
          </cell>
          <cell r="C38240" t="str">
            <v>UM</v>
          </cell>
        </row>
        <row r="38241">
          <cell r="A38241">
            <v>703106000</v>
          </cell>
          <cell r="B38241" t="str">
            <v>CABINE NUA FORD CARGO LP  -PAR. TRAS. ABERTA</v>
          </cell>
          <cell r="C38241" t="str">
            <v>UM</v>
          </cell>
        </row>
        <row r="38242">
          <cell r="A38242">
            <v>703110000</v>
          </cell>
          <cell r="B38242" t="str">
            <v>CABINE PARCIAL FORD CARGO LP TRAS. ABERTA S/ PORTAS</v>
          </cell>
          <cell r="C38242" t="str">
            <v>UM</v>
          </cell>
        </row>
        <row r="38243">
          <cell r="A38243">
            <v>703111000</v>
          </cell>
          <cell r="B38243" t="str">
            <v>CABINE NUA FORD CARGO LP MONTADA</v>
          </cell>
          <cell r="C38243" t="str">
            <v>UM</v>
          </cell>
        </row>
        <row r="38244">
          <cell r="A38244">
            <v>703115000</v>
          </cell>
          <cell r="B38244" t="str">
            <v>CABINE PARCIAL FORD CARGO LP TRAS. FECHADA S/ PORTAS</v>
          </cell>
          <cell r="C38244" t="str">
            <v>UM</v>
          </cell>
        </row>
        <row r="38245">
          <cell r="A38245" t="str">
            <v>DT0949TAS</v>
          </cell>
          <cell r="B38245" t="str">
            <v>CABINE NUA 1313 TODA ANTIGA -  MOD.  ECONOMICA</v>
          </cell>
          <cell r="C38245" t="str">
            <v>UM</v>
          </cell>
        </row>
        <row r="38246">
          <cell r="A38246" t="str">
            <v>DT201000D</v>
          </cell>
          <cell r="B38246" t="str">
            <v>CAPO DO MOTOR PARTE LAT DIR</v>
          </cell>
          <cell r="C38246" t="str">
            <v>UM</v>
          </cell>
        </row>
        <row r="38247">
          <cell r="A38247" t="str">
            <v>DT201000E</v>
          </cell>
          <cell r="B38247" t="str">
            <v>CAPO DO MOTOR PARTE LAT ESQ</v>
          </cell>
          <cell r="C38247" t="str">
            <v>UM</v>
          </cell>
        </row>
        <row r="38248">
          <cell r="A38248" t="str">
            <v>DD39011090</v>
          </cell>
          <cell r="B38248" t="str">
            <v>POLIETIENO COM CARGA</v>
          </cell>
          <cell r="C38248" t="str">
            <v>UM</v>
          </cell>
        </row>
        <row r="38249">
          <cell r="A38249" t="str">
            <v>DD39011091</v>
          </cell>
          <cell r="B38249" t="str">
            <v>POLIETILENO COM CARGA</v>
          </cell>
          <cell r="C38249" t="str">
            <v>UM</v>
          </cell>
        </row>
        <row r="38250">
          <cell r="A38250" t="str">
            <v>teste stara 2</v>
          </cell>
          <cell r="B38250" t="str">
            <v>SUPORTE BATERIA COMPLETO - VERDE</v>
          </cell>
          <cell r="C38250" t="str">
            <v>UM</v>
          </cell>
        </row>
        <row r="38251">
          <cell r="A38251" t="str">
            <v>700326040T</v>
          </cell>
          <cell r="B38251" t="str">
            <v>TAMPA SUPERIOR - VERDE</v>
          </cell>
          <cell r="C38251" t="str">
            <v>UM</v>
          </cell>
        </row>
        <row r="38252">
          <cell r="A38252" t="str">
            <v>700327000T</v>
          </cell>
          <cell r="B38252" t="str">
            <v>ALCA SUPORTE BATERIA</v>
          </cell>
          <cell r="C38252" t="str">
            <v>UM</v>
          </cell>
        </row>
        <row r="38253">
          <cell r="A38253" t="str">
            <v>700609070T</v>
          </cell>
          <cell r="B38253" t="str">
            <v>FUNDO DO SUPORTE BATERIA 609S</v>
          </cell>
          <cell r="C38253" t="str">
            <v>UM</v>
          </cell>
        </row>
        <row r="38254">
          <cell r="A38254" t="str">
            <v>700325030T</v>
          </cell>
          <cell r="B38254" t="str">
            <v>TAMPA FRONTAL</v>
          </cell>
          <cell r="C38254" t="str">
            <v>UM</v>
          </cell>
        </row>
        <row r="38255">
          <cell r="A38255" t="str">
            <v>DT517600D</v>
          </cell>
          <cell r="B38255" t="str">
            <v>ESPELHO RETROVISOR DIR. STRALIS</v>
          </cell>
          <cell r="C38255" t="str">
            <v>UM</v>
          </cell>
        </row>
        <row r="38256">
          <cell r="A38256" t="str">
            <v>DT517600E</v>
          </cell>
          <cell r="B38256" t="str">
            <v>ESPELHO RETROVISOR ESQ. STRALIS</v>
          </cell>
          <cell r="C38256" t="str">
            <v>UM</v>
          </cell>
        </row>
        <row r="38257">
          <cell r="A38257">
            <v>200778000</v>
          </cell>
          <cell r="B38257" t="str">
            <v>EMBALAGEM MADEIRA CAPO 3026 1970X450</v>
          </cell>
          <cell r="C38257" t="str">
            <v>UM</v>
          </cell>
        </row>
        <row r="38258">
          <cell r="A38258">
            <v>620000074</v>
          </cell>
          <cell r="B38258" t="str">
            <v>REATOR ELETRONICO 2 X 40W AFP 220V 60HZ 02384 03394</v>
          </cell>
          <cell r="C38258" t="str">
            <v>UM</v>
          </cell>
        </row>
        <row r="38259">
          <cell r="A38259">
            <v>620000075</v>
          </cell>
          <cell r="B38259" t="str">
            <v>SOQUETE HO C/ RABICHO 110W FEMEA 400 LUMIBRAS</v>
          </cell>
          <cell r="C38259" t="str">
            <v>UM</v>
          </cell>
        </row>
        <row r="38260">
          <cell r="A38260">
            <v>620000076</v>
          </cell>
          <cell r="B38260" t="str">
            <v>SOQUETE HO C/ RABICHO 110W MACHO 401 LUMIBRAS</v>
          </cell>
          <cell r="C38260" t="str">
            <v>UM</v>
          </cell>
        </row>
        <row r="38261">
          <cell r="A38261">
            <v>810699000</v>
          </cell>
          <cell r="B38261" t="str">
            <v>M.O. CORTE LASER CHAPA GRILL 400mm LG FELESA</v>
          </cell>
          <cell r="C38261" t="str">
            <v>UM</v>
          </cell>
        </row>
        <row r="38262">
          <cell r="A38262">
            <v>701903080</v>
          </cell>
          <cell r="B38262" t="str">
            <v>SUPORTE DO BATENTE DA GRADE MB 1720</v>
          </cell>
          <cell r="C38262" t="str">
            <v>UM</v>
          </cell>
        </row>
        <row r="38263">
          <cell r="A38263" t="str">
            <v>DT091100S</v>
          </cell>
          <cell r="B38263" t="str">
            <v>CABINE PARCIAL 1932/33/34    -  MOD.  ECONOMICA</v>
          </cell>
          <cell r="C38263" t="str">
            <v>UM</v>
          </cell>
        </row>
        <row r="38264">
          <cell r="A38264" t="str">
            <v>DT3106000</v>
          </cell>
          <cell r="B38264" t="str">
            <v>CABINE COMPLETA FORD CARGO LP C/ PAINEL TRAS. ABERTA</v>
          </cell>
          <cell r="C38264" t="str">
            <v>UM</v>
          </cell>
        </row>
        <row r="38265">
          <cell r="A38265" t="str">
            <v>DT3106PAR</v>
          </cell>
          <cell r="B38265" t="str">
            <v>CABINE FORD CARGO LP C/ PAINEL TRAS. ABERTA</v>
          </cell>
          <cell r="C38265" t="str">
            <v>UM</v>
          </cell>
        </row>
        <row r="38266">
          <cell r="A38266" t="str">
            <v>DT3107000</v>
          </cell>
          <cell r="B38266" t="str">
            <v>CABINE COMPLETA FORD CARGO LP S/ PAINEL TRAS. ABERTA</v>
          </cell>
          <cell r="C38266" t="str">
            <v>UM</v>
          </cell>
        </row>
        <row r="38267">
          <cell r="A38267" t="str">
            <v>DT3107PAR</v>
          </cell>
          <cell r="B38267" t="str">
            <v>CABINE FORD CARGO LP S/ PAINEL TRAS. ABERTA</v>
          </cell>
          <cell r="C38267" t="str">
            <v>UM</v>
          </cell>
        </row>
        <row r="38268">
          <cell r="A38268" t="str">
            <v>DT310800P</v>
          </cell>
          <cell r="B38268" t="str">
            <v>CABINE NUA FORD CARGO LP TRAS. ABERTA C/ PINT.</v>
          </cell>
          <cell r="C38268" t="str">
            <v>UM</v>
          </cell>
        </row>
        <row r="38269">
          <cell r="A38269" t="str">
            <v>DT3108PAR</v>
          </cell>
          <cell r="B38269" t="str">
            <v>ESTRUTURA CABINE  FORD CARGO LP TRAS. ABERTA C/ PINT.</v>
          </cell>
          <cell r="C38269" t="str">
            <v>UM</v>
          </cell>
        </row>
        <row r="38270">
          <cell r="A38270" t="str">
            <v>DT3109000</v>
          </cell>
          <cell r="B38270" t="str">
            <v>CABINE NUA FORD CARGO LP TRAS. ABERTA</v>
          </cell>
          <cell r="C38270" t="str">
            <v>UM</v>
          </cell>
        </row>
        <row r="38271">
          <cell r="A38271" t="str">
            <v>DT310900S</v>
          </cell>
          <cell r="B38271" t="str">
            <v>CABINE NUA FORD CARGO LP TRAS. ABERTA -  MOD.  ECONOMICA</v>
          </cell>
          <cell r="C38271" t="str">
            <v>UM</v>
          </cell>
        </row>
        <row r="38272">
          <cell r="A38272" t="str">
            <v>DT3109PAR</v>
          </cell>
          <cell r="B38272" t="str">
            <v>ESTRUTURA CABINE NUA FORD CARGO LP TRAS. ABERTA</v>
          </cell>
          <cell r="C38272" t="str">
            <v>UM</v>
          </cell>
        </row>
        <row r="38273">
          <cell r="A38273" t="str">
            <v>DT3110000</v>
          </cell>
          <cell r="B38273" t="str">
            <v>CABINE PARCIAL FORD CARGO LP TRAS. ABERTA</v>
          </cell>
          <cell r="C38273" t="str">
            <v>UM</v>
          </cell>
        </row>
        <row r="38274">
          <cell r="A38274" t="str">
            <v>DT311000S</v>
          </cell>
          <cell r="B38274" t="str">
            <v>CABINE PARCIAL FORD CARGO LP TRAS. ABERTA -  MOD.  ECONOMICA</v>
          </cell>
          <cell r="C38274" t="str">
            <v>UM</v>
          </cell>
        </row>
        <row r="38275">
          <cell r="A38275" t="str">
            <v>DT3110PAR</v>
          </cell>
          <cell r="B38275" t="str">
            <v>BASE DA CABINEL FORD CARGO LP TRAS. ABERTA</v>
          </cell>
          <cell r="C38275" t="str">
            <v>UM</v>
          </cell>
        </row>
        <row r="38276">
          <cell r="A38276" t="str">
            <v>DT3111000</v>
          </cell>
          <cell r="B38276" t="str">
            <v>CABINE COMPLETA FORD CARGO LP C/ PAINEL TRAS. FECHADA</v>
          </cell>
          <cell r="C38276" t="str">
            <v>UM</v>
          </cell>
        </row>
        <row r="38277">
          <cell r="A38277" t="str">
            <v>DT3111PAR</v>
          </cell>
          <cell r="B38277" t="str">
            <v>CABINE FORD CARGO LP C/ PAINEL TRAS. FECHADA</v>
          </cell>
          <cell r="C38277" t="str">
            <v>UM</v>
          </cell>
        </row>
        <row r="38278">
          <cell r="A38278" t="str">
            <v>DT3112000</v>
          </cell>
          <cell r="B38278" t="str">
            <v>CABINE COMPLETA FORD CARGO LP S/ PAINEL TRAS. FECHADA</v>
          </cell>
          <cell r="C38278" t="str">
            <v>UM</v>
          </cell>
        </row>
        <row r="38279">
          <cell r="A38279" t="str">
            <v>DT3112PAR</v>
          </cell>
          <cell r="B38279" t="str">
            <v>CABINE FORD CARGO LP S/ PAINEL TRAS. FECHADA</v>
          </cell>
          <cell r="C38279" t="str">
            <v>UM</v>
          </cell>
        </row>
        <row r="38280">
          <cell r="A38280" t="str">
            <v>DD84798210</v>
          </cell>
          <cell r="B38280" t="str">
            <v>OUTROS MISTURADORES</v>
          </cell>
          <cell r="C38280" t="str">
            <v>UM</v>
          </cell>
        </row>
        <row r="38281">
          <cell r="A38281" t="str">
            <v>DT311300P</v>
          </cell>
          <cell r="B38281" t="str">
            <v>CABINE NUA FORD CARGO LP TRAS. FECHADA C/PINTURA</v>
          </cell>
          <cell r="C38281" t="str">
            <v>UM</v>
          </cell>
        </row>
        <row r="38282">
          <cell r="A38282" t="str">
            <v>DT3113PAR</v>
          </cell>
          <cell r="B38282" t="str">
            <v>ESTRUTURA CABINE FORD CARGO LP TRAS. FECHADA C/PINTURA</v>
          </cell>
          <cell r="C38282" t="str">
            <v>UM</v>
          </cell>
        </row>
        <row r="38283">
          <cell r="A38283" t="str">
            <v>DT3114000</v>
          </cell>
          <cell r="B38283" t="str">
            <v>CABINE NUA FORD CARGO LP TRAS. FECHADA</v>
          </cell>
          <cell r="C38283" t="str">
            <v>UM</v>
          </cell>
        </row>
        <row r="38284">
          <cell r="A38284" t="str">
            <v>DT311400S</v>
          </cell>
          <cell r="B38284" t="str">
            <v>CABINE NUA FORD CARGO LP TRAS. FECHADA -  MOD.  ECONOMICA</v>
          </cell>
          <cell r="C38284" t="str">
            <v>UM</v>
          </cell>
        </row>
        <row r="38285">
          <cell r="A38285" t="str">
            <v>DT3114PAR</v>
          </cell>
          <cell r="B38285" t="str">
            <v>ESTRUTURA CABINE FORD CARGO LP TRAS. FECHADA</v>
          </cell>
          <cell r="C38285" t="str">
            <v>UM</v>
          </cell>
        </row>
        <row r="38286">
          <cell r="A38286" t="str">
            <v>DT3115000</v>
          </cell>
          <cell r="B38286" t="str">
            <v>CABINE PARCIAL FORD CARGO LP TRAS. FECHADA</v>
          </cell>
          <cell r="C38286" t="str">
            <v>UM</v>
          </cell>
        </row>
        <row r="38287">
          <cell r="A38287" t="str">
            <v>DT311500S</v>
          </cell>
          <cell r="B38287" t="str">
            <v>CABINE PARCIAL FORD CARGO LP TRAS. FECHADA -  MOD.  ECONOMICA</v>
          </cell>
          <cell r="C38287" t="str">
            <v>UM</v>
          </cell>
        </row>
        <row r="38288">
          <cell r="A38288" t="str">
            <v>DT3115PAR</v>
          </cell>
          <cell r="B38288" t="str">
            <v>BASE CABINE FORD CARGO LP TRAS. FECHADA</v>
          </cell>
          <cell r="C38288" t="str">
            <v>UM</v>
          </cell>
        </row>
        <row r="38289">
          <cell r="A38289" t="str">
            <v>DT1718000</v>
          </cell>
          <cell r="B38289" t="str">
            <v>PISEIRA DO ESTRIBO SUPERIOR  - AXOR 2644-2540</v>
          </cell>
          <cell r="C38289" t="str">
            <v>UM</v>
          </cell>
        </row>
        <row r="38290">
          <cell r="A38290" t="str">
            <v>DT1719000</v>
          </cell>
          <cell r="B38290" t="str">
            <v>PISEIRA DO ESTRIBO INFERIOR  - AXOR 2644-2540</v>
          </cell>
          <cell r="C38290" t="str">
            <v>UM</v>
          </cell>
        </row>
        <row r="38291">
          <cell r="A38291" t="str">
            <v>DD63101000</v>
          </cell>
          <cell r="B38291" t="str">
            <v>TRAPOS,CORDEIS, ETC</v>
          </cell>
          <cell r="C38291" t="str">
            <v>UM</v>
          </cell>
        </row>
        <row r="38292">
          <cell r="A38292">
            <v>807730000</v>
          </cell>
          <cell r="B38292" t="str">
            <v>CAPO UNO MILLE - ATÉ 2003</v>
          </cell>
          <cell r="C38292" t="str">
            <v>UM</v>
          </cell>
        </row>
        <row r="38293">
          <cell r="A38293">
            <v>707730010</v>
          </cell>
          <cell r="B38293" t="str">
            <v>FOLHA EXTERNA</v>
          </cell>
          <cell r="C38293" t="str">
            <v>UM</v>
          </cell>
        </row>
        <row r="38294">
          <cell r="A38294">
            <v>707730020</v>
          </cell>
          <cell r="B38294" t="str">
            <v>FOLHA INTERNA</v>
          </cell>
          <cell r="C38294" t="str">
            <v>UM</v>
          </cell>
        </row>
        <row r="38295">
          <cell r="A38295">
            <v>109959000</v>
          </cell>
          <cell r="B38295" t="str">
            <v>CHAPA DE ACO 0,75mm FF 1500 x 2000 - NBR 5915 EP</v>
          </cell>
          <cell r="C38295" t="str">
            <v>KG</v>
          </cell>
        </row>
        <row r="38296">
          <cell r="A38296">
            <v>110571000</v>
          </cell>
          <cell r="B38296" t="str">
            <v>SUPORTE DA DOBRADIÇA</v>
          </cell>
          <cell r="C38296" t="str">
            <v>UM</v>
          </cell>
        </row>
        <row r="38297">
          <cell r="A38297">
            <v>110572000</v>
          </cell>
          <cell r="B38297" t="str">
            <v>LIMITADOR DE ALTURA</v>
          </cell>
          <cell r="C38297" t="str">
            <v>UM</v>
          </cell>
        </row>
        <row r="38298">
          <cell r="A38298">
            <v>110573000</v>
          </cell>
          <cell r="B38298" t="str">
            <v>SUPORTE TRAVA CAPO</v>
          </cell>
          <cell r="C38298" t="str">
            <v>UM</v>
          </cell>
        </row>
        <row r="38299">
          <cell r="A38299">
            <v>806446000</v>
          </cell>
          <cell r="B38299" t="str">
            <v>SUPORTE P/ GUINDASTE - 80028416</v>
          </cell>
          <cell r="C38299" t="str">
            <v>UM</v>
          </cell>
        </row>
        <row r="38300">
          <cell r="A38300">
            <v>806447000</v>
          </cell>
          <cell r="B38300" t="str">
            <v>SUPORTE DO CONTRAPESO P/ GUINDASTE - 80065815</v>
          </cell>
          <cell r="C38300" t="str">
            <v>UM</v>
          </cell>
        </row>
        <row r="38301">
          <cell r="A38301" t="str">
            <v>DD73158900</v>
          </cell>
          <cell r="B38301" t="str">
            <v>CORRENTES DE ELOS C/SUPORTE</v>
          </cell>
          <cell r="C38301" t="str">
            <v>UM</v>
          </cell>
        </row>
        <row r="38302">
          <cell r="A38302">
            <v>806448000</v>
          </cell>
          <cell r="B38302" t="str">
            <v>TAMPA DO SUPORTE P/ GUINDASTE - 80009863</v>
          </cell>
          <cell r="C38302" t="str">
            <v>UM</v>
          </cell>
        </row>
        <row r="38303">
          <cell r="A38303">
            <v>701694000</v>
          </cell>
          <cell r="B38303" t="str">
            <v>CINTA MENOR LINSHALM</v>
          </cell>
          <cell r="C38303" t="str">
            <v>UM</v>
          </cell>
        </row>
        <row r="38304">
          <cell r="A38304">
            <v>800483000</v>
          </cell>
          <cell r="B38304" t="str">
            <v>CINTA MENOR RESERVATORIO AR</v>
          </cell>
          <cell r="C38304" t="str">
            <v>UM</v>
          </cell>
        </row>
        <row r="38305">
          <cell r="A38305">
            <v>801694000</v>
          </cell>
          <cell r="B38305" t="str">
            <v>CINTA MENOR DO RESERVATORIO AR LINSHALM</v>
          </cell>
          <cell r="C38305" t="str">
            <v>UM</v>
          </cell>
        </row>
        <row r="38306">
          <cell r="A38306" t="str">
            <v>80773000F</v>
          </cell>
          <cell r="B38306" t="str">
            <v>CAPO UNO MILLE</v>
          </cell>
          <cell r="C38306" t="str">
            <v>UM</v>
          </cell>
        </row>
        <row r="38307">
          <cell r="A38307" t="str">
            <v>DT7730000</v>
          </cell>
          <cell r="B38307" t="str">
            <v>CAPO UNO MILLE</v>
          </cell>
          <cell r="C38307" t="str">
            <v>UM</v>
          </cell>
        </row>
        <row r="38308">
          <cell r="A38308">
            <v>701321190</v>
          </cell>
          <cell r="B38308" t="str">
            <v>SUPORTE SUPERIOR DA GRADE</v>
          </cell>
          <cell r="C38308" t="str">
            <v>UM</v>
          </cell>
        </row>
        <row r="38309">
          <cell r="A38309">
            <v>807852000</v>
          </cell>
          <cell r="B38309" t="str">
            <v>CANO DE DESCARGA - 10637583</v>
          </cell>
          <cell r="C38309" t="str">
            <v>UM</v>
          </cell>
        </row>
        <row r="38310">
          <cell r="A38310">
            <v>808213000</v>
          </cell>
          <cell r="B38310" t="str">
            <v>SILENCIOSO AGRALE - MT15</v>
          </cell>
          <cell r="C38310" t="str">
            <v>UM</v>
          </cell>
        </row>
        <row r="38311">
          <cell r="A38311">
            <v>708213000</v>
          </cell>
          <cell r="B38311" t="str">
            <v>SILENCIOSO XBC ONIBUS</v>
          </cell>
          <cell r="C38311" t="str">
            <v>UM</v>
          </cell>
        </row>
        <row r="38312">
          <cell r="A38312">
            <v>708213010</v>
          </cell>
          <cell r="B38312" t="str">
            <v>TUBO DE SAIDA AGRALE  ONIBUS</v>
          </cell>
          <cell r="C38312" t="str">
            <v>UM</v>
          </cell>
        </row>
        <row r="38313">
          <cell r="A38313">
            <v>707729060</v>
          </cell>
          <cell r="B38313" t="str">
            <v>CHAPA PERFURADA PAINEL EXPOSITOR</v>
          </cell>
          <cell r="C38313" t="str">
            <v>UM</v>
          </cell>
        </row>
        <row r="38314">
          <cell r="A38314" t="str">
            <v>70317404D</v>
          </cell>
          <cell r="B38314" t="str">
            <v>PORTA FORD CARGO DIR (MONTAGEM PORTA CHINA DESMONTADA)</v>
          </cell>
          <cell r="C38314" t="str">
            <v>UM</v>
          </cell>
        </row>
        <row r="38315">
          <cell r="A38315" t="str">
            <v>70317404E</v>
          </cell>
          <cell r="B38315" t="str">
            <v>PORTA FORD CARGO ESQ (MONTAGEM PORTA CHINA DESMONTADA)</v>
          </cell>
          <cell r="C38315" t="str">
            <v>UM</v>
          </cell>
        </row>
        <row r="38316">
          <cell r="A38316" t="str">
            <v>7097800EC</v>
          </cell>
          <cell r="B38316" t="str">
            <v>CJ CAPÔ MARRUÁ (E-COAT)</v>
          </cell>
          <cell r="C38316" t="str">
            <v>UM</v>
          </cell>
        </row>
        <row r="38317">
          <cell r="A38317">
            <v>709780000</v>
          </cell>
          <cell r="B38317" t="str">
            <v>CJ CAPÔ MARRUÁ</v>
          </cell>
          <cell r="C38317" t="str">
            <v>UM</v>
          </cell>
        </row>
        <row r="38318">
          <cell r="A38318" t="str">
            <v>DD85472000</v>
          </cell>
          <cell r="B38318" t="str">
            <v>PEÇAS ISOLANTES DE PLASTICOS</v>
          </cell>
          <cell r="C38318" t="str">
            <v>UM</v>
          </cell>
        </row>
        <row r="38319">
          <cell r="A38319">
            <v>109961000</v>
          </cell>
          <cell r="B38319" t="str">
            <v>CHAPA DE ACO 0,75mm FF 1500 x 2200 - NBR 5915 EP</v>
          </cell>
          <cell r="C38319" t="str">
            <v>KG</v>
          </cell>
        </row>
        <row r="38320">
          <cell r="A38320" t="str">
            <v>70978005E</v>
          </cell>
          <cell r="B38320" t="str">
            <v>REFORCO ESQ. DOBRADICA CAPÔ MARRUÁ</v>
          </cell>
          <cell r="C38320" t="str">
            <v>UM</v>
          </cell>
        </row>
        <row r="38321">
          <cell r="A38321" t="str">
            <v>70978005D</v>
          </cell>
          <cell r="B38321" t="str">
            <v>REFORCO DIR. DOBRADICA CAPÔ MARRUÁ</v>
          </cell>
          <cell r="C38321" t="str">
            <v>UM</v>
          </cell>
        </row>
        <row r="38322">
          <cell r="A38322">
            <v>709780060</v>
          </cell>
          <cell r="B38322" t="str">
            <v>BLANK REFORCO TRINCO DO CAPÔ MARRUÁ</v>
          </cell>
          <cell r="C38322" t="str">
            <v>UM</v>
          </cell>
        </row>
        <row r="38323">
          <cell r="A38323" t="str">
            <v>802065000 - TEST</v>
          </cell>
          <cell r="B38323" t="str">
            <v>PARA-CHOQUE DIANTEIRO -  688 880 72 70 5900</v>
          </cell>
          <cell r="C38323" t="str">
            <v>UM</v>
          </cell>
        </row>
        <row r="38324">
          <cell r="A38324" t="str">
            <v>702065000 - TEST</v>
          </cell>
          <cell r="B38324" t="str">
            <v>PARA-CHOQUE DIANTEIRO MBB</v>
          </cell>
          <cell r="C38324" t="str">
            <v>UM</v>
          </cell>
        </row>
        <row r="38325">
          <cell r="A38325">
            <v>650113000</v>
          </cell>
          <cell r="B38325" t="str">
            <v>COPO DESC 200ML TRANSPARENTE</v>
          </cell>
          <cell r="C38325" t="str">
            <v>UM</v>
          </cell>
        </row>
        <row r="38326">
          <cell r="A38326">
            <v>200779000</v>
          </cell>
          <cell r="B38326" t="str">
            <v>SACO PLASTICO BOLHA 300 X 1500 X 0,16MM  RECICLADO</v>
          </cell>
          <cell r="C38326" t="str">
            <v>UM</v>
          </cell>
        </row>
        <row r="38327">
          <cell r="A38327" t="str">
            <v>dd84713090</v>
          </cell>
          <cell r="B38327" t="str">
            <v>OUTRAS MAQUINAS</v>
          </cell>
          <cell r="C38327" t="str">
            <v>M3</v>
          </cell>
        </row>
        <row r="38328">
          <cell r="A38328" t="str">
            <v>dd85287190</v>
          </cell>
          <cell r="B38328" t="str">
            <v>OUTROS MONITORES</v>
          </cell>
          <cell r="C38328" t="str">
            <v>M3</v>
          </cell>
        </row>
        <row r="38329">
          <cell r="A38329" t="str">
            <v>DD84749000</v>
          </cell>
          <cell r="B38329" t="str">
            <v>PARTS DE MAQS E APARS P/SEL</v>
          </cell>
          <cell r="C38329" t="str">
            <v>UM</v>
          </cell>
        </row>
        <row r="38330">
          <cell r="A38330">
            <v>807853000</v>
          </cell>
          <cell r="B38330" t="str">
            <v>CANO DE DESCARGA - 10593893</v>
          </cell>
          <cell r="C38330" t="str">
            <v>UM</v>
          </cell>
        </row>
        <row r="38331">
          <cell r="A38331" t="str">
            <v>DD90153000</v>
          </cell>
          <cell r="B38331" t="str">
            <v>NIVEIS</v>
          </cell>
          <cell r="C38331" t="str">
            <v>UM</v>
          </cell>
        </row>
        <row r="38332">
          <cell r="A38332" t="str">
            <v>DD39033010</v>
          </cell>
          <cell r="B38332" t="str">
            <v>COPOLIMEROS DE ACRILONITRILA</v>
          </cell>
          <cell r="C38332" t="str">
            <v>UM</v>
          </cell>
        </row>
        <row r="38333">
          <cell r="A38333" t="str">
            <v>DD29125000</v>
          </cell>
          <cell r="B38333" t="str">
            <v>POLIMEROS CICLICOS</v>
          </cell>
          <cell r="C38333" t="str">
            <v>UM</v>
          </cell>
        </row>
        <row r="38334">
          <cell r="A38334">
            <v>300876000</v>
          </cell>
          <cell r="B38334" t="str">
            <v>OLEO VEGETAL PARA ESTAMPAGEM</v>
          </cell>
          <cell r="C38334" t="str">
            <v>L</v>
          </cell>
        </row>
        <row r="38335">
          <cell r="A38335">
            <v>703183240</v>
          </cell>
          <cell r="B38335" t="str">
            <v>BLANCK DA FOLHA PAREDE TRAS. FORD CARGO</v>
          </cell>
          <cell r="C38335" t="str">
            <v>UM</v>
          </cell>
        </row>
        <row r="38336">
          <cell r="A38336" t="str">
            <v>DT094900S</v>
          </cell>
          <cell r="B38336" t="str">
            <v>CABINE NUA  1313 PA/FM -  MOD.  ECONOMICA</v>
          </cell>
          <cell r="C38336" t="str">
            <v>UM</v>
          </cell>
        </row>
        <row r="38337">
          <cell r="A38337" t="str">
            <v>DD85469000</v>
          </cell>
          <cell r="B38337" t="str">
            <v>OUTROS ISOLANTES</v>
          </cell>
          <cell r="C38337" t="str">
            <v>UM</v>
          </cell>
        </row>
        <row r="38338">
          <cell r="A38338">
            <v>703183260</v>
          </cell>
          <cell r="B38338" t="str">
            <v>FOLHA PAREDE TRAS. FORD CARGO (3D) PESADO ABERTA</v>
          </cell>
          <cell r="C38338" t="str">
            <v>UM</v>
          </cell>
        </row>
        <row r="38339">
          <cell r="A38339">
            <v>703183250</v>
          </cell>
          <cell r="B38339" t="str">
            <v>FOLHA PAREDE TRAS. FORD CARGO (PESADO FECHADA) - 3D</v>
          </cell>
          <cell r="C38339" t="str">
            <v>UM</v>
          </cell>
        </row>
        <row r="38340">
          <cell r="A38340" t="str">
            <v>DD90178010</v>
          </cell>
          <cell r="B38340" t="str">
            <v>METROS( INSTRUMENTOS DE MEDIÇÃO )</v>
          </cell>
          <cell r="C38340" t="str">
            <v>UM</v>
          </cell>
        </row>
        <row r="38341">
          <cell r="A38341" t="str">
            <v>DD39095029</v>
          </cell>
          <cell r="B38341" t="str">
            <v>OUTS, POLIURETANOS EM BLOCOS</v>
          </cell>
          <cell r="C38341" t="str">
            <v>UM</v>
          </cell>
        </row>
        <row r="38342">
          <cell r="A38342" t="str">
            <v>DD48025592</v>
          </cell>
          <cell r="B38342" t="str">
            <v>PAPEL</v>
          </cell>
          <cell r="C38342" t="str">
            <v>UM</v>
          </cell>
        </row>
        <row r="38343">
          <cell r="A38343">
            <v>707730100</v>
          </cell>
          <cell r="B38343" t="str">
            <v>CONJ. LIMITADOR DE ALTURA</v>
          </cell>
          <cell r="C38343" t="str">
            <v>UM</v>
          </cell>
        </row>
        <row r="38344">
          <cell r="A38344">
            <v>707730200</v>
          </cell>
          <cell r="B38344" t="str">
            <v>CONJ SUPORTE DA DOBRADIÇA</v>
          </cell>
          <cell r="C38344" t="str">
            <v>UM</v>
          </cell>
        </row>
        <row r="38345">
          <cell r="A38345">
            <v>300877000</v>
          </cell>
          <cell r="B38345" t="str">
            <v>MARCADOR 60ML - PONTA 3MM  AMARELO</v>
          </cell>
          <cell r="C38345" t="str">
            <v>UM</v>
          </cell>
        </row>
        <row r="38346">
          <cell r="A38346">
            <v>801695000</v>
          </cell>
          <cell r="B38346" t="str">
            <v>CINTA RESERVATORIO DE AR LINSHALM</v>
          </cell>
          <cell r="C38346" t="str">
            <v>UM</v>
          </cell>
        </row>
        <row r="38347">
          <cell r="A38347">
            <v>701695000</v>
          </cell>
          <cell r="B38347" t="str">
            <v>CINTA MAIOR RESERVATORIO LINSHALM</v>
          </cell>
          <cell r="C38347" t="str">
            <v>UM</v>
          </cell>
        </row>
        <row r="38348">
          <cell r="A38348">
            <v>809783000</v>
          </cell>
          <cell r="B38348" t="str">
            <v>CANTOS DIANTEIROS MARRUÁ - AGRALE</v>
          </cell>
          <cell r="C38348" t="str">
            <v>UM</v>
          </cell>
        </row>
        <row r="38349">
          <cell r="A38349">
            <v>709783000</v>
          </cell>
          <cell r="B38349" t="str">
            <v>CANTOS DIANTEIROS MARRUÁ - AGRALE</v>
          </cell>
          <cell r="C38349" t="str">
            <v>UM</v>
          </cell>
        </row>
        <row r="38350">
          <cell r="A38350">
            <v>106057000</v>
          </cell>
          <cell r="B38350" t="str">
            <v>PORCA M5 PASSO 0,8 C/ HASTE SOLDADA</v>
          </cell>
          <cell r="C38350" t="str">
            <v>UM</v>
          </cell>
        </row>
        <row r="38351">
          <cell r="A38351">
            <v>809784000</v>
          </cell>
          <cell r="B38351" t="str">
            <v>CANTOS TRASEIROS MARRUÁ - AGRALE</v>
          </cell>
          <cell r="C38351" t="str">
            <v>UM</v>
          </cell>
        </row>
        <row r="38352">
          <cell r="A38352">
            <v>809785000</v>
          </cell>
          <cell r="B38352" t="str">
            <v>PORTA DIANTEIRA ESQUERDA MARRUÁ - AGRALE</v>
          </cell>
          <cell r="C38352" t="str">
            <v>UM</v>
          </cell>
        </row>
        <row r="38353">
          <cell r="A38353">
            <v>809786000</v>
          </cell>
          <cell r="B38353" t="str">
            <v>PORTA DIANTEIRA DIREITA MARRUÁ - AGRALE</v>
          </cell>
          <cell r="C38353" t="str">
            <v>UM</v>
          </cell>
        </row>
        <row r="38354">
          <cell r="A38354">
            <v>809788000</v>
          </cell>
          <cell r="B38354" t="str">
            <v>PORTA TRASEIRA DIREITA MARRUÁ - AGRALE</v>
          </cell>
          <cell r="C38354" t="str">
            <v>UM</v>
          </cell>
        </row>
        <row r="38355">
          <cell r="A38355">
            <v>809787000</v>
          </cell>
          <cell r="B38355" t="str">
            <v>PORTA TRASEIRA ESQUERDA MARRUÁ - AGRALE</v>
          </cell>
          <cell r="C38355" t="str">
            <v>UM</v>
          </cell>
        </row>
        <row r="38356">
          <cell r="A38356">
            <v>106058000</v>
          </cell>
          <cell r="B38356" t="str">
            <v>TRAVESSA -701643030</v>
          </cell>
          <cell r="C38356" t="str">
            <v>UM</v>
          </cell>
        </row>
        <row r="38357">
          <cell r="A38357">
            <v>106059000</v>
          </cell>
          <cell r="B38357" t="str">
            <v>CHAPA DE AMARRACAO - 701643010</v>
          </cell>
          <cell r="C38357" t="str">
            <v>UM</v>
          </cell>
        </row>
        <row r="38358">
          <cell r="A38358">
            <v>806449000</v>
          </cell>
          <cell r="B38358" t="str">
            <v>SUPORTE P/ GUINDASTE - 80030479</v>
          </cell>
          <cell r="C38358" t="str">
            <v>UM</v>
          </cell>
        </row>
        <row r="38359">
          <cell r="A38359">
            <v>806450000</v>
          </cell>
          <cell r="B38359" t="str">
            <v>RETENTOR P/ GUINDASTE - 4189210094</v>
          </cell>
          <cell r="C38359" t="str">
            <v>UM</v>
          </cell>
        </row>
        <row r="38360">
          <cell r="A38360">
            <v>706458060</v>
          </cell>
          <cell r="B38360" t="str">
            <v>FECHAMENTO FRONTAL INFERIOR P/ GUINDASTE (EXTERNO)- 82032266</v>
          </cell>
          <cell r="C38360" t="str">
            <v>UM</v>
          </cell>
        </row>
        <row r="38361">
          <cell r="A38361">
            <v>706458070</v>
          </cell>
          <cell r="B38361" t="str">
            <v>FECHAMENTO TRASEIRO MENOR P/ GUINDASTE (EXTERNO)- A-58509-70</v>
          </cell>
          <cell r="C38361" t="str">
            <v>UM</v>
          </cell>
        </row>
        <row r="38362">
          <cell r="A38362">
            <v>106444000</v>
          </cell>
          <cell r="B38362" t="str">
            <v>CHAPA PERFURADA  P/ GUINDASTE - 629010059</v>
          </cell>
          <cell r="C38362" t="str">
            <v>UM</v>
          </cell>
        </row>
        <row r="38363">
          <cell r="A38363" t="str">
            <v>DD39053000</v>
          </cell>
          <cell r="B38363" t="str">
            <v>ALCOOL POLIVINILICO, EM FORMA PRIMARIA</v>
          </cell>
          <cell r="C38363" t="str">
            <v>UM</v>
          </cell>
        </row>
        <row r="38364">
          <cell r="A38364" t="str">
            <v>11191100D</v>
          </cell>
          <cell r="B38364" t="str">
            <v>CHAPA DO PARALAMA HPN 1911 DIR - ATRON</v>
          </cell>
          <cell r="C38364" t="str">
            <v>UM</v>
          </cell>
        </row>
        <row r="38365">
          <cell r="A38365" t="str">
            <v>70978505E</v>
          </cell>
          <cell r="B38365" t="str">
            <v>COMPLEMENTO REFORÇO PORTA DIANT ESQ MARRUÁ</v>
          </cell>
          <cell r="C38365" t="str">
            <v>UM</v>
          </cell>
        </row>
        <row r="38366">
          <cell r="A38366" t="str">
            <v>70978505D</v>
          </cell>
          <cell r="B38366" t="str">
            <v>COMPLEMENTO REFORÇO PORTA DIANT DIR MARRUÁ</v>
          </cell>
          <cell r="C38366" t="str">
            <v>UM</v>
          </cell>
        </row>
        <row r="38367">
          <cell r="A38367" t="str">
            <v>70978504D</v>
          </cell>
          <cell r="B38367" t="str">
            <v>REFORÇO INT MAIOR DA PORTA DIANT DIR  MARRUÁ</v>
          </cell>
          <cell r="C38367" t="str">
            <v>UM</v>
          </cell>
        </row>
        <row r="38368">
          <cell r="A38368" t="str">
            <v>70978504E</v>
          </cell>
          <cell r="B38368" t="str">
            <v>REFORÇO INT MAIOR DA PORTA DIANT ESQ  MARRUÁ</v>
          </cell>
          <cell r="C38368" t="str">
            <v>UM</v>
          </cell>
        </row>
        <row r="38369">
          <cell r="A38369">
            <v>709784000</v>
          </cell>
          <cell r="B38369" t="str">
            <v>CANTOS TRASEIROS MARRUÁ - AGRALE</v>
          </cell>
          <cell r="C38369" t="str">
            <v>UM</v>
          </cell>
        </row>
        <row r="38370">
          <cell r="A38370" t="str">
            <v>81743500D</v>
          </cell>
          <cell r="B38370" t="str">
            <v>M.O CHAPA LATERAL PERFIL PAD 1750 L.D - 1345-1103</v>
          </cell>
          <cell r="C38370" t="str">
            <v>UM</v>
          </cell>
        </row>
        <row r="38371">
          <cell r="A38371" t="str">
            <v>70978509E</v>
          </cell>
          <cell r="B38371" t="str">
            <v>REFORÇO DA DOBRADIÇA PORTA DIANT ESQ MARRUÁ</v>
          </cell>
          <cell r="C38371" t="str">
            <v>UM</v>
          </cell>
        </row>
        <row r="38372">
          <cell r="A38372" t="str">
            <v>81743500E</v>
          </cell>
          <cell r="B38372" t="str">
            <v>M.O CHAPA LATERAL PERFIL PAD 1750 L.E - 1345-1116</v>
          </cell>
          <cell r="C38372" t="str">
            <v>UM</v>
          </cell>
        </row>
        <row r="38373">
          <cell r="A38373" t="str">
            <v>81743600D</v>
          </cell>
          <cell r="B38373" t="str">
            <v>M.O UNIÃO PERFIL PAD 2000 L.D - 1540-1110</v>
          </cell>
          <cell r="C38373" t="str">
            <v>UM</v>
          </cell>
        </row>
        <row r="38374">
          <cell r="A38374" t="str">
            <v>81743600E</v>
          </cell>
          <cell r="B38374" t="str">
            <v>M.O UNIÃO PERFIL PAD 2000 L.E - 1540-1283</v>
          </cell>
          <cell r="C38374" t="str">
            <v>UM</v>
          </cell>
        </row>
        <row r="38375">
          <cell r="A38375">
            <v>197435000</v>
          </cell>
          <cell r="B38375" t="str">
            <v>BLANK CHAPA LATERAL D/E</v>
          </cell>
          <cell r="C38375" t="str">
            <v>UM</v>
          </cell>
        </row>
        <row r="38376">
          <cell r="A38376" t="str">
            <v>19743500D</v>
          </cell>
          <cell r="B38376" t="str">
            <v>BLANK CHAPA UNIÃO PERFIL L.D</v>
          </cell>
          <cell r="C38376" t="str">
            <v>UM</v>
          </cell>
        </row>
        <row r="38377">
          <cell r="A38377" t="str">
            <v>19743500E</v>
          </cell>
          <cell r="B38377" t="str">
            <v>BLANK CHAPA UNIÃO PERFIL L.E</v>
          </cell>
          <cell r="C38377" t="str">
            <v>UM</v>
          </cell>
        </row>
        <row r="38378">
          <cell r="A38378" t="str">
            <v>19743600D</v>
          </cell>
          <cell r="B38378" t="str">
            <v>BLANK UNIÃO PERFIL PAD L.D</v>
          </cell>
          <cell r="C38378" t="str">
            <v>UM</v>
          </cell>
        </row>
        <row r="38379">
          <cell r="A38379" t="str">
            <v>19743600E</v>
          </cell>
          <cell r="B38379" t="str">
            <v>BLANK UNIÃO PERFIL PAD L.E</v>
          </cell>
          <cell r="C38379" t="str">
            <v>UM</v>
          </cell>
        </row>
        <row r="38380">
          <cell r="A38380">
            <v>817437000</v>
          </cell>
          <cell r="B38380" t="str">
            <v>M.O. ESTAMPAGEM FLANGE AÇO V 30 ø155</v>
          </cell>
          <cell r="C38380" t="str">
            <v>UM</v>
          </cell>
        </row>
        <row r="38381">
          <cell r="A38381">
            <v>197437000</v>
          </cell>
          <cell r="B38381" t="str">
            <v>BLANK ø155</v>
          </cell>
          <cell r="C38381" t="str">
            <v>UM</v>
          </cell>
        </row>
        <row r="38382">
          <cell r="A38382">
            <v>109962000</v>
          </cell>
          <cell r="B38382" t="str">
            <v>MANTA 200/180/200 X 1250 mm</v>
          </cell>
          <cell r="C38382" t="str">
            <v>KG</v>
          </cell>
        </row>
        <row r="38383">
          <cell r="A38383">
            <v>109963000</v>
          </cell>
          <cell r="B38383" t="str">
            <v>TECIDO 200G/M2 + MANTA 250G/M2 X 1200 mm</v>
          </cell>
          <cell r="C38383" t="str">
            <v>UM</v>
          </cell>
        </row>
        <row r="38384">
          <cell r="A38384">
            <v>109964000</v>
          </cell>
          <cell r="B38384" t="str">
            <v>ISOCIANATO ARIDUR 5M2A</v>
          </cell>
          <cell r="C38384" t="str">
            <v>UM</v>
          </cell>
        </row>
        <row r="38385">
          <cell r="A38385">
            <v>109965000</v>
          </cell>
          <cell r="B38385" t="str">
            <v>POLIOL ARIPOL</v>
          </cell>
          <cell r="C38385" t="str">
            <v>UM</v>
          </cell>
        </row>
        <row r="38386">
          <cell r="A38386">
            <v>704073060</v>
          </cell>
          <cell r="B38386" t="str">
            <v>INSERTO MENOR PONTEIRA P.CHOQUE VOLKS DELIVERY C/ PORCA LE</v>
          </cell>
          <cell r="C38386" t="str">
            <v>UM</v>
          </cell>
        </row>
        <row r="38387">
          <cell r="A38387" t="str">
            <v>DT095100S</v>
          </cell>
          <cell r="B38387" t="str">
            <v>CABINE PARCIAL 1113/13 PA/FM  -  MOD.  ECONOMICA</v>
          </cell>
          <cell r="C38387" t="str">
            <v>UM</v>
          </cell>
        </row>
        <row r="38388">
          <cell r="A38388" t="str">
            <v>DT080100S</v>
          </cell>
          <cell r="B38388" t="str">
            <v>CABINE NUA 708D  -  MOD.  ECONOMICA</v>
          </cell>
          <cell r="C38388" t="str">
            <v>UM</v>
          </cell>
        </row>
        <row r="38389">
          <cell r="A38389" t="str">
            <v>DT080200S</v>
          </cell>
          <cell r="B38389" t="str">
            <v>CABINE PARCIAL 608/708D -  MOD.  ECONOMICA</v>
          </cell>
          <cell r="C38389" t="str">
            <v>UM</v>
          </cell>
        </row>
        <row r="38390">
          <cell r="A38390" t="str">
            <v>DT091000S</v>
          </cell>
          <cell r="B38390" t="str">
            <v>CABINE NUA 1932/33/34   -  MOD.  ECONOMICA</v>
          </cell>
          <cell r="C38390" t="str">
            <v>UM</v>
          </cell>
        </row>
        <row r="38391">
          <cell r="A38391" t="str">
            <v>DT093100S</v>
          </cell>
          <cell r="B38391" t="str">
            <v>CABINE NUA 1519    -  MOD.  ECONOMICA</v>
          </cell>
          <cell r="C38391" t="str">
            <v>UM</v>
          </cell>
        </row>
        <row r="38392">
          <cell r="A38392" t="str">
            <v>DT093800S</v>
          </cell>
          <cell r="B38392" t="str">
            <v>CABINE PARCIAL 1519   -  MOD.  ECONOMICA</v>
          </cell>
          <cell r="C38392" t="str">
            <v>UM</v>
          </cell>
        </row>
        <row r="38393">
          <cell r="A38393" t="str">
            <v>DT094100S</v>
          </cell>
          <cell r="B38393" t="str">
            <v>CABINE PARCIAL 1113/13   -  MOD.  ECONOMICA</v>
          </cell>
          <cell r="C38393" t="str">
            <v>UM</v>
          </cell>
        </row>
        <row r="38394">
          <cell r="A38394" t="str">
            <v>DT0951TAS</v>
          </cell>
          <cell r="B38394" t="str">
            <v>CABINE PARCIAL 1113/13 PA/FA    -  MOD.  ECONOMICA</v>
          </cell>
          <cell r="C38394" t="str">
            <v>UM</v>
          </cell>
        </row>
        <row r="38395">
          <cell r="A38395" t="str">
            <v>DT140000S</v>
          </cell>
          <cell r="B38395" t="str">
            <v>CABINE NUA HPN 709 -  MOD.  ECONOMICA</v>
          </cell>
          <cell r="C38395" t="str">
            <v>UM</v>
          </cell>
        </row>
        <row r="38396">
          <cell r="A38396" t="str">
            <v>DT140100S</v>
          </cell>
          <cell r="B38396" t="str">
            <v>CABINE NUA HPN 1620 -  MOD.  ECONOMICA</v>
          </cell>
          <cell r="C38396" t="str">
            <v>UM</v>
          </cell>
        </row>
        <row r="38397">
          <cell r="A38397" t="str">
            <v>DT140200S</v>
          </cell>
          <cell r="B38397" t="str">
            <v>CABINE PARCIAL 1218/1618 -  MOD.  ECONOMICA</v>
          </cell>
          <cell r="C38397" t="str">
            <v>UM</v>
          </cell>
        </row>
        <row r="38398">
          <cell r="A38398" t="str">
            <v>DT152800S</v>
          </cell>
          <cell r="B38398" t="str">
            <v>CABINE NUA 1618 -  MOD.  ECONOMICA</v>
          </cell>
          <cell r="C38398" t="str">
            <v>UM</v>
          </cell>
        </row>
        <row r="38399">
          <cell r="A38399" t="str">
            <v>80773000E</v>
          </cell>
          <cell r="B38399" t="str">
            <v>CAPO UNO MILLE - ATÉ 2003 - E-COAT</v>
          </cell>
          <cell r="C38399" t="str">
            <v>UM</v>
          </cell>
        </row>
        <row r="38400">
          <cell r="A38400" t="str">
            <v>80773000P</v>
          </cell>
          <cell r="B38400" t="str">
            <v>CAPO UNO MILLE - ATÉ 2003 - PISTOLA</v>
          </cell>
          <cell r="C38400" t="str">
            <v>UM</v>
          </cell>
        </row>
        <row r="38401">
          <cell r="A38401">
            <v>807731000</v>
          </cell>
          <cell r="B38401" t="str">
            <v>PARA-LAMA ENVOL.UNIV.MOD NOVO CARRETA/BI-TREM GEL GAS</v>
          </cell>
          <cell r="C38401" t="str">
            <v>UM</v>
          </cell>
        </row>
        <row r="38402">
          <cell r="A38402">
            <v>105252000</v>
          </cell>
          <cell r="B38402" t="str">
            <v>CHAPA PP PRETO 6,00 x 1100 x 1550 mm</v>
          </cell>
          <cell r="C38402" t="str">
            <v>UM</v>
          </cell>
        </row>
        <row r="38403">
          <cell r="A38403">
            <v>807732000</v>
          </cell>
          <cell r="B38403" t="str">
            <v>MEIO PARALAMA UNIV NOVO CAR/BI-TREM TRAS GEL GAS</v>
          </cell>
          <cell r="C38403" t="str">
            <v>UM</v>
          </cell>
        </row>
        <row r="38404">
          <cell r="A38404">
            <v>105253000</v>
          </cell>
          <cell r="B38404" t="str">
            <v>CHAPA PP PRETO 6,00 x 1000 x 2100 mm</v>
          </cell>
          <cell r="C38404" t="str">
            <v>UM</v>
          </cell>
        </row>
        <row r="38405">
          <cell r="A38405">
            <v>807733000</v>
          </cell>
          <cell r="B38405" t="str">
            <v>MEIO PARALAMA UNIV NOVO CAR/BI-TREM DIANT GEL GAS</v>
          </cell>
          <cell r="C38405" t="str">
            <v>UM</v>
          </cell>
        </row>
        <row r="38406">
          <cell r="A38406">
            <v>807734000</v>
          </cell>
          <cell r="B38406" t="str">
            <v>COBERTURA PARALAMA PLASTICO 600 - GEL GAS</v>
          </cell>
          <cell r="C38406" t="str">
            <v>UM</v>
          </cell>
        </row>
        <row r="38407">
          <cell r="A38407">
            <v>300878000</v>
          </cell>
          <cell r="B38407" t="str">
            <v>DESMOLDANTE 05.CL1.0017 - K LEASE 05/660</v>
          </cell>
          <cell r="C38407" t="str">
            <v>L</v>
          </cell>
        </row>
        <row r="38408">
          <cell r="A38408">
            <v>701087000</v>
          </cell>
          <cell r="B38408" t="str">
            <v>PARA-CHOQUE DIANTEIRO</v>
          </cell>
          <cell r="C38408" t="str">
            <v>UM</v>
          </cell>
        </row>
        <row r="38409">
          <cell r="A38409">
            <v>806451000</v>
          </cell>
          <cell r="B38409" t="str">
            <v>ASSOALHO P/ GUINDASTE - 80057919</v>
          </cell>
          <cell r="C38409" t="str">
            <v>UM</v>
          </cell>
        </row>
        <row r="38410">
          <cell r="A38410">
            <v>706451100</v>
          </cell>
          <cell r="B38410" t="str">
            <v>CHAPA DO ASSOALHO - 80057920</v>
          </cell>
          <cell r="C38410" t="str">
            <v>UM</v>
          </cell>
        </row>
        <row r="38411">
          <cell r="A38411">
            <v>706451200</v>
          </cell>
          <cell r="B38411" t="str">
            <v>REFORCO ASSOALHO - 80057921</v>
          </cell>
          <cell r="C38411" t="str">
            <v>UM</v>
          </cell>
        </row>
        <row r="38412">
          <cell r="A38412">
            <v>706451300</v>
          </cell>
          <cell r="B38412" t="str">
            <v>REFORCO ASSOALHO - 80057952</v>
          </cell>
          <cell r="C38412" t="str">
            <v>UM</v>
          </cell>
        </row>
        <row r="38413">
          <cell r="A38413">
            <v>620000077</v>
          </cell>
          <cell r="B38413" t="str">
            <v>SELO MECANICO 1" 1/2 t -01</v>
          </cell>
          <cell r="C38413" t="str">
            <v>UM</v>
          </cell>
        </row>
        <row r="38414">
          <cell r="A38414" t="str">
            <v>70108706D</v>
          </cell>
          <cell r="B38414" t="str">
            <v>REFORÇO DIREITO</v>
          </cell>
          <cell r="C38414" t="str">
            <v>UM</v>
          </cell>
        </row>
        <row r="38415">
          <cell r="A38415" t="str">
            <v>70108706E</v>
          </cell>
          <cell r="B38415" t="str">
            <v>REFORÇO ESQUERDO</v>
          </cell>
          <cell r="C38415" t="str">
            <v>UM</v>
          </cell>
        </row>
        <row r="38416">
          <cell r="A38416" t="str">
            <v>70108710D</v>
          </cell>
          <cell r="B38416" t="str">
            <v>CONJ. REFORÇO DIR.</v>
          </cell>
          <cell r="C38416" t="str">
            <v>UM</v>
          </cell>
        </row>
        <row r="38417">
          <cell r="A38417" t="str">
            <v>70108710E</v>
          </cell>
          <cell r="B38417" t="str">
            <v>CONJ. REFORÇO ESQ.</v>
          </cell>
          <cell r="C38417" t="str">
            <v>UM</v>
          </cell>
        </row>
        <row r="38418">
          <cell r="A38418" t="str">
            <v>81070900D</v>
          </cell>
          <cell r="B38418" t="str">
            <v>M.O. CJ TALA LD CARGO ABS - 80200018 CARGO E-COAT</v>
          </cell>
          <cell r="C38418" t="str">
            <v>UM</v>
          </cell>
        </row>
        <row r="38419">
          <cell r="A38419" t="str">
            <v>81070900E</v>
          </cell>
          <cell r="B38419" t="str">
            <v>M.O. CJ TALA LE CARGO ABS - 80200017 CARGO E-COAT</v>
          </cell>
          <cell r="C38419" t="str">
            <v>UM</v>
          </cell>
        </row>
        <row r="38420">
          <cell r="A38420" t="str">
            <v>19025000D</v>
          </cell>
          <cell r="B38420" t="str">
            <v>KIT TALA LD. CARGO ABS - 80200018 CARGO E-COAT</v>
          </cell>
          <cell r="C38420" t="str">
            <v>UM</v>
          </cell>
        </row>
        <row r="38421">
          <cell r="A38421" t="str">
            <v>19025000E</v>
          </cell>
          <cell r="B38421" t="str">
            <v>KIT TALA LE. CARGO ABS - 80200017 CARGO E-COAT</v>
          </cell>
          <cell r="C38421" t="str">
            <v>UM</v>
          </cell>
        </row>
        <row r="38422">
          <cell r="A38422" t="str">
            <v>7097850EC</v>
          </cell>
          <cell r="B38422" t="str">
            <v xml:space="preserve"> PORTA DIANTEIRA DIR MARRUÁ</v>
          </cell>
          <cell r="C38422" t="str">
            <v>UM</v>
          </cell>
        </row>
        <row r="38423">
          <cell r="A38423">
            <v>708410000</v>
          </cell>
          <cell r="B38423" t="str">
            <v>ARRUELA FRONTAL - 40140233</v>
          </cell>
          <cell r="C38423" t="str">
            <v>UM</v>
          </cell>
        </row>
        <row r="38424">
          <cell r="A38424">
            <v>804099000</v>
          </cell>
          <cell r="B38424" t="str">
            <v>SUPORTE FRONTAL - 40140233</v>
          </cell>
          <cell r="C38424" t="str">
            <v>UM</v>
          </cell>
        </row>
        <row r="38425">
          <cell r="A38425">
            <v>704099000</v>
          </cell>
          <cell r="B38425" t="str">
            <v>ARRUELA FRONTAL - 40140233</v>
          </cell>
          <cell r="C38425" t="str">
            <v>UM</v>
          </cell>
        </row>
        <row r="38426">
          <cell r="A38426" t="str">
            <v>DD65069100</v>
          </cell>
          <cell r="B38426" t="str">
            <v>OUTROS ARTEFATOS DEBORRACHA</v>
          </cell>
          <cell r="C38426" t="str">
            <v>UM</v>
          </cell>
        </row>
        <row r="38427">
          <cell r="A38427" t="str">
            <v>DD84099113</v>
          </cell>
          <cell r="B38427" t="str">
            <v>CARBURADORES PARA MOTOR</v>
          </cell>
          <cell r="C38427" t="str">
            <v>UM</v>
          </cell>
        </row>
        <row r="38428">
          <cell r="A38428">
            <v>190251000</v>
          </cell>
          <cell r="B38428" t="str">
            <v>SOBRA DE CHAPA DE ACO - CONTROIL</v>
          </cell>
          <cell r="C38428" t="str">
            <v>KG</v>
          </cell>
        </row>
        <row r="38429">
          <cell r="A38429">
            <v>190252000</v>
          </cell>
          <cell r="B38429" t="str">
            <v>SOBRA DE CHAPA DE ACO - CONTROIL</v>
          </cell>
          <cell r="C38429" t="str">
            <v>KG</v>
          </cell>
        </row>
        <row r="38430">
          <cell r="A38430">
            <v>190253000</v>
          </cell>
          <cell r="B38430" t="str">
            <v>SOBRA DE CHAPA DE ACO - CONTROIL</v>
          </cell>
          <cell r="C38430" t="str">
            <v>KG</v>
          </cell>
        </row>
        <row r="38431">
          <cell r="A38431">
            <v>707732000</v>
          </cell>
          <cell r="B38431" t="str">
            <v>BLANK DO MEIO PARA-LAMA UNIV NOVO CARRETA/BI-TREM GEL GAS</v>
          </cell>
          <cell r="C38431" t="str">
            <v>UM</v>
          </cell>
        </row>
        <row r="38432">
          <cell r="A38432">
            <v>200780000</v>
          </cell>
          <cell r="B38432" t="str">
            <v>CX MAD.1520 COMP X 150 ALTURA X 1200 LARG - DESMONTADA</v>
          </cell>
          <cell r="C38432" t="str">
            <v>UM</v>
          </cell>
        </row>
        <row r="38433">
          <cell r="A38433">
            <v>200781000</v>
          </cell>
          <cell r="B38433" t="str">
            <v>PALETE 1,10 X 1,10 - NISSAN</v>
          </cell>
          <cell r="C38433" t="str">
            <v>UM</v>
          </cell>
        </row>
        <row r="38434">
          <cell r="A38434" t="str">
            <v>11711900D</v>
          </cell>
          <cell r="B38434" t="str">
            <v>CHAPA LATERAL DIREITA - VOLVO FH</v>
          </cell>
          <cell r="C38434" t="str">
            <v>UM</v>
          </cell>
        </row>
        <row r="38435">
          <cell r="A38435" t="str">
            <v>11711900E</v>
          </cell>
          <cell r="B38435" t="str">
            <v>CHAPA LATERAL ESQUERDA - VOLVO FH</v>
          </cell>
          <cell r="C38435" t="str">
            <v>UM</v>
          </cell>
        </row>
        <row r="38436">
          <cell r="A38436" t="str">
            <v>11712000D</v>
          </cell>
          <cell r="B38436" t="str">
            <v>FECHAMAENTO LATERAL DIR. CAIXA DE FERRAMENTAS - VOLVO FH</v>
          </cell>
          <cell r="C38436" t="str">
            <v>UM</v>
          </cell>
        </row>
        <row r="38437">
          <cell r="A38437" t="str">
            <v>11712000E</v>
          </cell>
          <cell r="B38437" t="str">
            <v>FECHAMAENTO LATERAL ESQ. CAIXA DE FERRAMENTAS - VOLVO FH</v>
          </cell>
          <cell r="C38437" t="str">
            <v>UM</v>
          </cell>
        </row>
        <row r="38438">
          <cell r="A38438">
            <v>117121000</v>
          </cell>
          <cell r="B38438" t="str">
            <v>CONJUNTO TETO MODELO BAIXO - VOLVO FH</v>
          </cell>
          <cell r="C38438" t="str">
            <v>UM</v>
          </cell>
        </row>
        <row r="38439">
          <cell r="A38439">
            <v>117122000</v>
          </cell>
          <cell r="B38439" t="str">
            <v>CONJUNTO PAREDE TRASEIRA MODELO TETO BAIXO - VOLVO FH</v>
          </cell>
          <cell r="C38439" t="str">
            <v>UM</v>
          </cell>
        </row>
        <row r="38440">
          <cell r="A38440">
            <v>117123000</v>
          </cell>
          <cell r="B38440" t="str">
            <v>CABINE NUA TETO BAIXO - VOLVO FH</v>
          </cell>
          <cell r="C38440" t="str">
            <v>UM</v>
          </cell>
        </row>
        <row r="38441">
          <cell r="A38441" t="str">
            <v>80711900E</v>
          </cell>
          <cell r="B38441" t="str">
            <v>CHAPA LATERAL ESQUERDA - VOLVO FH</v>
          </cell>
          <cell r="C38441" t="str">
            <v>UM</v>
          </cell>
        </row>
        <row r="38442">
          <cell r="A38442" t="str">
            <v>80711900D</v>
          </cell>
          <cell r="B38442" t="str">
            <v>CHAPA LATERAL DIREITA - VOLVO FH</v>
          </cell>
          <cell r="C38442" t="str">
            <v>UM</v>
          </cell>
        </row>
        <row r="38443">
          <cell r="A38443" t="str">
            <v>80712000D</v>
          </cell>
          <cell r="B38443" t="str">
            <v>FECHAMENTO LATERAL DIR. CAIXA DE FERRAMENTA - VOLVO FH</v>
          </cell>
          <cell r="C38443" t="str">
            <v>UM</v>
          </cell>
        </row>
        <row r="38444">
          <cell r="A38444" t="str">
            <v>80712000E</v>
          </cell>
          <cell r="B38444" t="str">
            <v>FECHAMENTO LATERAL ESQ. CAIXA DE FERRAMENTA - VOLVO FH</v>
          </cell>
          <cell r="C38444" t="str">
            <v>UM</v>
          </cell>
        </row>
        <row r="38445">
          <cell r="A38445">
            <v>807121000</v>
          </cell>
          <cell r="B38445" t="str">
            <v>CONJUNTO TETO MODELO BAIXO - VOLVO FH</v>
          </cell>
          <cell r="C38445" t="str">
            <v>UM</v>
          </cell>
        </row>
        <row r="38446">
          <cell r="A38446">
            <v>807122000</v>
          </cell>
          <cell r="B38446" t="str">
            <v>CONJUNTO PAREDE TRASEIRA  MODELO TETO BAIXO - VOLVO FH</v>
          </cell>
          <cell r="C38446" t="str">
            <v>UM</v>
          </cell>
        </row>
        <row r="38447">
          <cell r="A38447">
            <v>807123000</v>
          </cell>
          <cell r="B38447" t="str">
            <v>CABINE NUA TETO BAIXO - VOLVO FH</v>
          </cell>
          <cell r="C38447" t="str">
            <v>UM</v>
          </cell>
        </row>
        <row r="38448">
          <cell r="A38448" t="str">
            <v>8071190DF</v>
          </cell>
          <cell r="B38448" t="str">
            <v>CHAPA LATERAL DIREITA - VOLVO FH</v>
          </cell>
          <cell r="C38448" t="str">
            <v>UM</v>
          </cell>
        </row>
        <row r="38449">
          <cell r="A38449" t="str">
            <v>8071190EF</v>
          </cell>
          <cell r="B38449" t="str">
            <v>CHAPA LATERAL ESQUERDA - VOLVO FH</v>
          </cell>
          <cell r="C38449" t="str">
            <v>UM</v>
          </cell>
        </row>
        <row r="38450">
          <cell r="A38450" t="str">
            <v>8071200DF</v>
          </cell>
          <cell r="B38450" t="str">
            <v>FECHAMENTO LATERAL DIR. CAIXA DE FERRAMENTA - VOLVO FH</v>
          </cell>
          <cell r="C38450" t="str">
            <v>UM</v>
          </cell>
        </row>
        <row r="38451">
          <cell r="A38451" t="str">
            <v>8071200EF</v>
          </cell>
          <cell r="B38451" t="str">
            <v>FECHAMENTO LATERAL ESQ. CAIXA DE FERRAMENTA - VOLVO FH</v>
          </cell>
          <cell r="C38451" t="str">
            <v>UM</v>
          </cell>
        </row>
        <row r="38452">
          <cell r="A38452" t="str">
            <v>80712100F</v>
          </cell>
          <cell r="B38452" t="str">
            <v>CONJUNTO TETO MODELO BAIXO - VOLVO FH</v>
          </cell>
          <cell r="C38452" t="str">
            <v>UM</v>
          </cell>
        </row>
        <row r="38453">
          <cell r="A38453" t="str">
            <v>80712200F</v>
          </cell>
          <cell r="B38453" t="str">
            <v>CONJUNTO PAREDE TRASEIRA  MODELO TETO BAIXO - VOLVO FH</v>
          </cell>
          <cell r="C38453" t="str">
            <v>UM</v>
          </cell>
        </row>
        <row r="38454">
          <cell r="A38454" t="str">
            <v>80712300F</v>
          </cell>
          <cell r="B38454" t="str">
            <v>CABINE NUA TETO BAIXO - VOLVO FH</v>
          </cell>
          <cell r="C38454" t="str">
            <v>UM</v>
          </cell>
        </row>
        <row r="38455">
          <cell r="A38455" t="str">
            <v>DT711900D</v>
          </cell>
          <cell r="B38455" t="str">
            <v>CHAPA LATERAL DIREITA - VOLVO FH</v>
          </cell>
          <cell r="C38455" t="str">
            <v>UM</v>
          </cell>
        </row>
        <row r="38456">
          <cell r="A38456" t="str">
            <v>DT711900E</v>
          </cell>
          <cell r="B38456" t="str">
            <v>CHAPA LATERAL ESQUERDA - VOLVO FH</v>
          </cell>
          <cell r="C38456" t="str">
            <v>UM</v>
          </cell>
        </row>
        <row r="38457">
          <cell r="A38457" t="str">
            <v>DT712000E</v>
          </cell>
          <cell r="B38457" t="str">
            <v>FECHAMENTO LATERAL ESQ. CAIXA DE FERRAMENTA - VOLVO FH</v>
          </cell>
          <cell r="C38457" t="str">
            <v>UM</v>
          </cell>
        </row>
        <row r="38458">
          <cell r="A38458" t="str">
            <v>DT712000D</v>
          </cell>
          <cell r="B38458" t="str">
            <v>FECHAMENTO LATERAL DIR. CAIXA DE FERRAMENTA - VOLVO FH</v>
          </cell>
          <cell r="C38458" t="str">
            <v>UM</v>
          </cell>
        </row>
        <row r="38459">
          <cell r="A38459" t="str">
            <v>DT7121000</v>
          </cell>
          <cell r="B38459" t="str">
            <v>CONJUNTO TETO MODELO BAIXO - VOLVO FH</v>
          </cell>
          <cell r="C38459" t="str">
            <v>UM</v>
          </cell>
        </row>
        <row r="38460">
          <cell r="A38460" t="str">
            <v>DT7122000</v>
          </cell>
          <cell r="B38460" t="str">
            <v>CONJUNTO PAREDE TRASEIRA MODELO TETO BAIXO - VOLVO FH</v>
          </cell>
          <cell r="C38460" t="str">
            <v>UM</v>
          </cell>
        </row>
        <row r="38461">
          <cell r="A38461" t="str">
            <v>DT7123000</v>
          </cell>
          <cell r="B38461" t="str">
            <v>CABINE NUA TETO BAIXO - VOLVO FH</v>
          </cell>
          <cell r="C38461" t="str">
            <v>UM</v>
          </cell>
        </row>
        <row r="38462">
          <cell r="A38462" t="str">
            <v>800931TAP</v>
          </cell>
          <cell r="B38462" t="str">
            <v>CABINE NUA 1519  PA /FA - PINTADA</v>
          </cell>
          <cell r="C38462" t="str">
            <v>UM</v>
          </cell>
        </row>
        <row r="38463">
          <cell r="A38463" t="str">
            <v>DT0931TAP</v>
          </cell>
          <cell r="B38463" t="str">
            <v>CABINE NUA 1519  PA /FA - PINTADA</v>
          </cell>
          <cell r="C38463" t="str">
            <v>UM</v>
          </cell>
        </row>
        <row r="38464">
          <cell r="A38464" t="str">
            <v>DD30067000</v>
          </cell>
          <cell r="B38464" t="str">
            <v>OUTRAS PREPARACOES EM GEL</v>
          </cell>
          <cell r="C38464" t="str">
            <v>UM</v>
          </cell>
        </row>
        <row r="38465">
          <cell r="A38465">
            <v>107571000</v>
          </cell>
          <cell r="B38465" t="str">
            <v>PERFIL FITA DUPLA FACE PT1100 FRONTAL FRISO DIANT DIR</v>
          </cell>
          <cell r="C38465" t="str">
            <v>UM</v>
          </cell>
        </row>
        <row r="38466">
          <cell r="A38466">
            <v>107570000</v>
          </cell>
          <cell r="B38466" t="str">
            <v>PERFIL FITA DUPLA FACE PT1100 FRONTAL FRISO DIANT ESQ</v>
          </cell>
          <cell r="C38466" t="str">
            <v>UM</v>
          </cell>
        </row>
        <row r="38467">
          <cell r="A38467">
            <v>107569000</v>
          </cell>
          <cell r="B38467" t="str">
            <v>PERFIL FITA DUPLA FACE PT1100 FRONTAL FRISO TRAS DIR</v>
          </cell>
          <cell r="C38467" t="str">
            <v>UM</v>
          </cell>
        </row>
        <row r="38468">
          <cell r="A38468">
            <v>107568000</v>
          </cell>
          <cell r="B38468" t="str">
            <v>PERFIL FITA DUPLA FACE PT1100 FRONTAL FRISO TRAS ESQ</v>
          </cell>
          <cell r="C38468" t="str">
            <v>UM</v>
          </cell>
        </row>
        <row r="38469">
          <cell r="A38469">
            <v>107567000</v>
          </cell>
          <cell r="B38469" t="str">
            <v>PERFIL FITA DUPLA FACE PT1100 TRASEIRO FRISO TRAS DIR</v>
          </cell>
          <cell r="C38469" t="str">
            <v>UM</v>
          </cell>
        </row>
        <row r="38470">
          <cell r="A38470">
            <v>107566000</v>
          </cell>
          <cell r="B38470" t="str">
            <v>PERFIL FITA DUPLA FACE PT1100 TRASEIRO FRISO TRAS ESQ</v>
          </cell>
          <cell r="C38470" t="str">
            <v>UM</v>
          </cell>
        </row>
        <row r="38471">
          <cell r="A38471">
            <v>801346000</v>
          </cell>
          <cell r="B38471" t="str">
            <v>SUPORTE PARA-CHOQUE AXOR (2540 - 2644)</v>
          </cell>
          <cell r="C38471" t="str">
            <v>UM</v>
          </cell>
        </row>
        <row r="38472">
          <cell r="A38472">
            <v>701346010</v>
          </cell>
          <cell r="B38472" t="str">
            <v>SUPORTE ESTAMPADO DO PARA-CHOQUE</v>
          </cell>
          <cell r="C38472" t="str">
            <v>UM</v>
          </cell>
        </row>
        <row r="38473">
          <cell r="A38473">
            <v>701346020</v>
          </cell>
          <cell r="B38473" t="str">
            <v>PONTEIRA SUPORTE DO PARA-CHOQUE</v>
          </cell>
          <cell r="C38473" t="str">
            <v>UM</v>
          </cell>
        </row>
        <row r="38474">
          <cell r="A38474" t="str">
            <v>70134603E</v>
          </cell>
          <cell r="B38474" t="str">
            <v>SUPORTE ESQ. DOBRADO DO PARA-CHOQUE</v>
          </cell>
          <cell r="C38474" t="str">
            <v>UM</v>
          </cell>
        </row>
        <row r="38475">
          <cell r="A38475" t="str">
            <v>70134603D</v>
          </cell>
          <cell r="B38475" t="str">
            <v>SUPORTE DIR. DOBRADO DO PARA-CHOQUE</v>
          </cell>
          <cell r="C38475" t="str">
            <v>UM</v>
          </cell>
        </row>
        <row r="38476">
          <cell r="A38476">
            <v>701346040</v>
          </cell>
          <cell r="B38476" t="str">
            <v>BARRA DO SUPORTE DO PARA-CHOQUE</v>
          </cell>
          <cell r="C38476" t="str">
            <v>UM</v>
          </cell>
        </row>
        <row r="38477">
          <cell r="A38477" t="str">
            <v>11191100E</v>
          </cell>
          <cell r="B38477" t="str">
            <v>CHAPA DO PARALAMA HPN 1911 ESQ - ATRON</v>
          </cell>
          <cell r="C38477" t="str">
            <v>UM</v>
          </cell>
        </row>
        <row r="38478">
          <cell r="A38478" t="str">
            <v>70093100S</v>
          </cell>
          <cell r="B38478" t="str">
            <v>CABINE NUA 1519 - ECONOMICA</v>
          </cell>
          <cell r="C38478" t="str">
            <v>UM</v>
          </cell>
        </row>
        <row r="38479">
          <cell r="A38479" t="str">
            <v>70093800S</v>
          </cell>
          <cell r="B38479" t="str">
            <v>CABINE PARCIAL 1519 - ECONOMICA</v>
          </cell>
          <cell r="C38479" t="str">
            <v>UM</v>
          </cell>
        </row>
        <row r="38480">
          <cell r="A38480" t="str">
            <v>70094000S</v>
          </cell>
          <cell r="B38480" t="str">
            <v>CABINE NUA 11/1313- ECONOMICA</v>
          </cell>
          <cell r="C38480" t="str">
            <v>UM</v>
          </cell>
        </row>
        <row r="38481">
          <cell r="A38481" t="str">
            <v>70094100S</v>
          </cell>
          <cell r="B38481" t="str">
            <v>CABINE PARCIAL 1113- ECONOMICA</v>
          </cell>
          <cell r="C38481" t="str">
            <v>UM</v>
          </cell>
        </row>
        <row r="38482">
          <cell r="A38482" t="str">
            <v>70094900S</v>
          </cell>
          <cell r="B38482" t="str">
            <v>CABINE NUA 1113 PA/FM- ECONOMICA</v>
          </cell>
          <cell r="C38482" t="str">
            <v>UM</v>
          </cell>
        </row>
        <row r="38483">
          <cell r="A38483" t="str">
            <v>70095100S</v>
          </cell>
          <cell r="B38483" t="str">
            <v>CABINE PARCIAL 11/1313 PA/FM- ECONOMICA</v>
          </cell>
          <cell r="C38483" t="str">
            <v>UM</v>
          </cell>
        </row>
        <row r="38484">
          <cell r="A38484" t="str">
            <v>700949TAS</v>
          </cell>
          <cell r="B38484" t="str">
            <v>CABINE NUA 1113/13 PA/FA- ECONOMICA</v>
          </cell>
          <cell r="C38484" t="str">
            <v>UM</v>
          </cell>
        </row>
        <row r="38485">
          <cell r="A38485" t="str">
            <v>700951TAS</v>
          </cell>
          <cell r="B38485" t="str">
            <v>CABINE PARCIAL 11/1313 PA/FA- ECONOMICA</v>
          </cell>
          <cell r="C38485" t="str">
            <v>UM</v>
          </cell>
        </row>
        <row r="38486">
          <cell r="A38486">
            <v>703028050</v>
          </cell>
          <cell r="B38486" t="str">
            <v>SUPORTE DE FIXACAO GRADE DIANT FORD CARGO ABERTA</v>
          </cell>
          <cell r="C38486" t="str">
            <v>UM</v>
          </cell>
        </row>
        <row r="38487">
          <cell r="A38487">
            <v>703028060</v>
          </cell>
          <cell r="B38487" t="str">
            <v xml:space="preserve"> FIXACAO MAIOR GRADE DIANT FORD CARGO ABERTA</v>
          </cell>
          <cell r="C38487" t="str">
            <v>UM</v>
          </cell>
        </row>
        <row r="38488">
          <cell r="A38488">
            <v>703028070</v>
          </cell>
          <cell r="B38488" t="str">
            <v xml:space="preserve"> FIXACAO MENOR GRADE DIANT FORD CARGO ABERTA</v>
          </cell>
          <cell r="C38488" t="str">
            <v>UM</v>
          </cell>
        </row>
        <row r="38489">
          <cell r="A38489">
            <v>105254000</v>
          </cell>
          <cell r="B38489" t="str">
            <v>CHAPA ABS CINZA 5,50 x 700 x 700 mm</v>
          </cell>
          <cell r="C38489" t="str">
            <v>UM</v>
          </cell>
        </row>
        <row r="38490">
          <cell r="A38490">
            <v>807627000</v>
          </cell>
          <cell r="B38490" t="str">
            <v>ACABAMENTO SUPERIOR BEBIDAS - RANDON - 100000094576</v>
          </cell>
          <cell r="C38490" t="str">
            <v>UM</v>
          </cell>
        </row>
        <row r="38491">
          <cell r="A38491" t="str">
            <v>70134605D</v>
          </cell>
          <cell r="B38491" t="str">
            <v>CJ PONTEIRA DIR SUPORTE DO PARA-CHOQUE</v>
          </cell>
          <cell r="C38491" t="str">
            <v>UM</v>
          </cell>
        </row>
        <row r="38492">
          <cell r="A38492" t="str">
            <v>70134605E</v>
          </cell>
          <cell r="B38492" t="str">
            <v>CJ PONTEIRA ESQ SUPORTE DO PARA-CHOQUE</v>
          </cell>
          <cell r="C38492" t="str">
            <v>UM</v>
          </cell>
        </row>
        <row r="38493">
          <cell r="A38493">
            <v>105256000</v>
          </cell>
          <cell r="B38493" t="str">
            <v>PARAFUSO BROCA AB TORX 6,3-14f x 19 ZP</v>
          </cell>
          <cell r="C38493" t="str">
            <v>UM</v>
          </cell>
        </row>
        <row r="38494">
          <cell r="A38494" t="str">
            <v>70101100D</v>
          </cell>
          <cell r="B38494" t="str">
            <v>BLANK TRAVESSA SUPERIOR HPN DIR</v>
          </cell>
          <cell r="C38494" t="str">
            <v>UM</v>
          </cell>
        </row>
        <row r="38495">
          <cell r="A38495" t="str">
            <v>70134606D</v>
          </cell>
          <cell r="B38495" t="str">
            <v>CJ SUPORTE ESTAMPADO DIR DO PARA-CHOQUE</v>
          </cell>
          <cell r="C38495" t="str">
            <v>UM</v>
          </cell>
        </row>
        <row r="38496">
          <cell r="A38496" t="str">
            <v>70134606E</v>
          </cell>
          <cell r="B38496" t="str">
            <v>CJ SUPORTE ESTAMPADO ESQ DO PARA-CHOQUE</v>
          </cell>
          <cell r="C38496" t="str">
            <v>UM</v>
          </cell>
        </row>
        <row r="38497">
          <cell r="A38497" t="str">
            <v>70101100E</v>
          </cell>
          <cell r="B38497" t="str">
            <v>BLANK TRAVESSA SUPERIOR HPN ESQ</v>
          </cell>
          <cell r="C38497" t="str">
            <v>UM</v>
          </cell>
        </row>
        <row r="38498">
          <cell r="A38498" t="str">
            <v>IMOB84798290</v>
          </cell>
          <cell r="B38498" t="str">
            <v>OUTRAS MAQUINAS</v>
          </cell>
          <cell r="C38498" t="str">
            <v>UM</v>
          </cell>
        </row>
        <row r="38499">
          <cell r="A38499" t="str">
            <v>IMOB39173290</v>
          </cell>
          <cell r="B38499" t="str">
            <v>OUTROS TUBOS PLASTICO</v>
          </cell>
          <cell r="C38499" t="str">
            <v>UM</v>
          </cell>
        </row>
        <row r="38500">
          <cell r="A38500" t="str">
            <v>IMOB73071990</v>
          </cell>
          <cell r="B38500" t="str">
            <v>OUTROS ACESSORIOS</v>
          </cell>
          <cell r="C38500" t="str">
            <v>UM</v>
          </cell>
        </row>
        <row r="38501">
          <cell r="A38501" t="str">
            <v>IMOB74122000</v>
          </cell>
          <cell r="B38501" t="str">
            <v>OUTRAS CONEXOES</v>
          </cell>
          <cell r="C38501" t="str">
            <v>UM</v>
          </cell>
        </row>
        <row r="38502">
          <cell r="A38502" t="str">
            <v>IMOB73071920</v>
          </cell>
          <cell r="B38502" t="str">
            <v>OUTROS ACESSORIOS TUBOS</v>
          </cell>
          <cell r="C38502" t="str">
            <v>UM</v>
          </cell>
        </row>
        <row r="38503">
          <cell r="A38503" t="str">
            <v>IMOB84812090</v>
          </cell>
          <cell r="B38503" t="str">
            <v>OUTRAS VALVULAS</v>
          </cell>
          <cell r="C38503" t="str">
            <v>UM</v>
          </cell>
        </row>
        <row r="38504">
          <cell r="A38504" t="str">
            <v>DD40131090</v>
          </cell>
          <cell r="B38504" t="str">
            <v>OUTRAS CAMARAS DE AR DE BORRACHA</v>
          </cell>
          <cell r="C38504" t="str">
            <v>UM</v>
          </cell>
        </row>
        <row r="38505">
          <cell r="A38505" t="str">
            <v>DD40129010</v>
          </cell>
          <cell r="B38505" t="str">
            <v>FLAPS P/PNEUS DE BORRACHA</v>
          </cell>
          <cell r="C38505" t="str">
            <v>UM</v>
          </cell>
        </row>
        <row r="38506">
          <cell r="A38506">
            <v>107565000</v>
          </cell>
          <cell r="B38506" t="str">
            <v>BUCHA BORRACHA</v>
          </cell>
          <cell r="C38506" t="str">
            <v>UM</v>
          </cell>
        </row>
        <row r="38507">
          <cell r="A38507" t="str">
            <v>11448500D</v>
          </cell>
          <cell r="B38507" t="str">
            <v>PORTA DIREITA - MAN TGX</v>
          </cell>
          <cell r="C38507" t="str">
            <v>UM</v>
          </cell>
        </row>
        <row r="38508">
          <cell r="A38508" t="str">
            <v>11448500E</v>
          </cell>
          <cell r="B38508" t="str">
            <v>PORTA ESQUERDA - MAN TGX</v>
          </cell>
          <cell r="C38508" t="str">
            <v>UM</v>
          </cell>
        </row>
        <row r="38509">
          <cell r="A38509" t="str">
            <v>80448500D</v>
          </cell>
          <cell r="B38509" t="str">
            <v>PORTA DIREITA - MAN TGX</v>
          </cell>
          <cell r="C38509" t="str">
            <v>UM</v>
          </cell>
        </row>
        <row r="38510">
          <cell r="A38510" t="str">
            <v>80448500E</v>
          </cell>
          <cell r="B38510" t="str">
            <v>PORTA ESQUERDA - MAN TGX</v>
          </cell>
          <cell r="C38510" t="str">
            <v>UM</v>
          </cell>
        </row>
        <row r="38511">
          <cell r="A38511" t="str">
            <v>8044850DF</v>
          </cell>
          <cell r="B38511" t="str">
            <v>PORTA DIREITA - MAN TGX</v>
          </cell>
          <cell r="C38511" t="str">
            <v>UM</v>
          </cell>
        </row>
        <row r="38512">
          <cell r="A38512" t="str">
            <v>8044850EF</v>
          </cell>
          <cell r="B38512" t="str">
            <v>PORTA ESQUERDA - MAN TGX</v>
          </cell>
          <cell r="C38512" t="str">
            <v>UM</v>
          </cell>
        </row>
        <row r="38513">
          <cell r="A38513" t="str">
            <v>DT448500D</v>
          </cell>
          <cell r="B38513" t="str">
            <v>PORTA DIREITA - MAN TGX</v>
          </cell>
          <cell r="C38513" t="str">
            <v>UM</v>
          </cell>
        </row>
        <row r="38514">
          <cell r="A38514" t="str">
            <v>DT448500E</v>
          </cell>
          <cell r="B38514" t="str">
            <v>PORTA ESQUERDA - MAN TGX</v>
          </cell>
          <cell r="C38514" t="str">
            <v>UM</v>
          </cell>
        </row>
        <row r="38515">
          <cell r="A38515" t="str">
            <v>DD82075019</v>
          </cell>
          <cell r="B38515" t="str">
            <v>OUTRAS BROCAS</v>
          </cell>
          <cell r="C38515" t="str">
            <v>UM</v>
          </cell>
        </row>
        <row r="38516">
          <cell r="A38516">
            <v>817438000</v>
          </cell>
          <cell r="B38516" t="str">
            <v>M.O. USINAGEM DE AÇOS VALMASSER</v>
          </cell>
          <cell r="C38516" t="str">
            <v>UM</v>
          </cell>
        </row>
        <row r="38517">
          <cell r="A38517">
            <v>709635430</v>
          </cell>
          <cell r="B38517" t="str">
            <v>CAMARA DE RETENCAO SILENCIOSO CBC 1830 (EXTERNO)</v>
          </cell>
          <cell r="C38517" t="str">
            <v>UM</v>
          </cell>
        </row>
        <row r="38518">
          <cell r="A38518">
            <v>709635440</v>
          </cell>
          <cell r="B38518" t="str">
            <v>CAMARA DE RETENCAO SILENCIOSO CBC 1830</v>
          </cell>
          <cell r="C38518" t="str">
            <v>UM</v>
          </cell>
        </row>
        <row r="38519">
          <cell r="A38519">
            <v>709635450</v>
          </cell>
          <cell r="B38519" t="str">
            <v>CAMARA RETENCAO SILENCIOSO CBC 1830 (EXTERNO)</v>
          </cell>
          <cell r="C38519" t="str">
            <v>UM</v>
          </cell>
        </row>
        <row r="38520">
          <cell r="A38520">
            <v>709635460</v>
          </cell>
          <cell r="B38520" t="str">
            <v>CAMARA RETENCAO SILENCIOSO CBC 1830</v>
          </cell>
          <cell r="C38520" t="str">
            <v>UM</v>
          </cell>
        </row>
        <row r="38521">
          <cell r="A38521">
            <v>709635470</v>
          </cell>
          <cell r="B38521" t="str">
            <v>DEFLETOR 3 FUROS SILENCIOSO CBC 1830 (EXTERNO)</v>
          </cell>
          <cell r="C38521" t="str">
            <v>UM</v>
          </cell>
        </row>
        <row r="38522">
          <cell r="A38522">
            <v>709635480</v>
          </cell>
          <cell r="B38522" t="str">
            <v>DEFLETOR 3 FUROS SILENCIOSO CBC 1830</v>
          </cell>
          <cell r="C38522" t="str">
            <v>UM</v>
          </cell>
        </row>
        <row r="38523">
          <cell r="A38523">
            <v>709635490</v>
          </cell>
          <cell r="B38523" t="str">
            <v>DEFLETOR PERFURADO SILENCIOSO CBC 1830 (EXTERNO)</v>
          </cell>
          <cell r="C38523" t="str">
            <v>UM</v>
          </cell>
        </row>
        <row r="38524">
          <cell r="A38524">
            <v>709635500</v>
          </cell>
          <cell r="B38524" t="str">
            <v>DEFLETOR PERFURADO SILENCIOSO CBC 1830</v>
          </cell>
          <cell r="C38524" t="str">
            <v>UM</v>
          </cell>
        </row>
        <row r="38525">
          <cell r="A38525">
            <v>709635510</v>
          </cell>
          <cell r="B38525" t="str">
            <v>DEFLETOR SILENCIOSO CBC 1830 (EXTERNO)</v>
          </cell>
          <cell r="C38525" t="str">
            <v>UM</v>
          </cell>
        </row>
        <row r="38526">
          <cell r="A38526">
            <v>709635520</v>
          </cell>
          <cell r="B38526" t="str">
            <v>DEFLETOR SILENCIOSO CBC 1830</v>
          </cell>
          <cell r="C38526" t="str">
            <v>UM</v>
          </cell>
        </row>
        <row r="38527">
          <cell r="A38527">
            <v>709635530</v>
          </cell>
          <cell r="B38527" t="str">
            <v>CAMARA DE EXPANSAO PERFURADA (EXTERNO)</v>
          </cell>
          <cell r="C38527" t="str">
            <v>UM</v>
          </cell>
        </row>
        <row r="38528">
          <cell r="A38528">
            <v>709635540</v>
          </cell>
          <cell r="B38528" t="str">
            <v>CAMARA DE EXPANSAO PERFURADA</v>
          </cell>
          <cell r="C38528" t="str">
            <v>UM</v>
          </cell>
        </row>
        <row r="38529">
          <cell r="A38529" t="str">
            <v>70190406D</v>
          </cell>
          <cell r="B38529" t="str">
            <v>SUPORTE METALICO ESTRIBO DIR MB 1720 PINTADO</v>
          </cell>
          <cell r="C38529" t="str">
            <v>UM</v>
          </cell>
        </row>
        <row r="38530">
          <cell r="A38530" t="str">
            <v>70190406E</v>
          </cell>
          <cell r="B38530" t="str">
            <v>SUPORTE METALICO ESTRIBO ESQ MB 1720 PINTADO</v>
          </cell>
          <cell r="C38530" t="str">
            <v>UM</v>
          </cell>
        </row>
        <row r="38531">
          <cell r="A38531">
            <v>701528050</v>
          </cell>
          <cell r="B38531" t="str">
            <v>FRONTAL DA CABINE MB 1620</v>
          </cell>
          <cell r="C38531" t="str">
            <v>UM</v>
          </cell>
        </row>
        <row r="38532">
          <cell r="A38532">
            <v>807735000</v>
          </cell>
          <cell r="B38532" t="str">
            <v>FLANGE - AÇO V30 - ø167 - 30227</v>
          </cell>
          <cell r="C38532" t="str">
            <v>UM</v>
          </cell>
        </row>
        <row r="38533">
          <cell r="A38533" t="str">
            <v>DD27129000</v>
          </cell>
          <cell r="B38533" t="str">
            <v>OUTRAS CERAS DE PETROLEO</v>
          </cell>
          <cell r="C38533" t="str">
            <v>M3</v>
          </cell>
        </row>
        <row r="38534">
          <cell r="A38534">
            <v>801347000</v>
          </cell>
          <cell r="B38534" t="str">
            <v>CAPO MB 1935 COMPLETO - PINTADO</v>
          </cell>
          <cell r="C38534" t="str">
            <v>UM</v>
          </cell>
        </row>
        <row r="38535">
          <cell r="A38535" t="str">
            <v>70190407E</v>
          </cell>
          <cell r="B38535" t="str">
            <v>ESTRIBO ESQ MB 1720 RTM LIGHT C/ SUPORTE</v>
          </cell>
          <cell r="C38535" t="str">
            <v>UM</v>
          </cell>
        </row>
        <row r="38536">
          <cell r="A38536" t="str">
            <v>70190407D</v>
          </cell>
          <cell r="B38536" t="str">
            <v>ESTRIBO DIR MB 1720 RTM LIGHT C/ SUPORTE</v>
          </cell>
          <cell r="C38536" t="str">
            <v>UM</v>
          </cell>
        </row>
        <row r="38537">
          <cell r="A38537">
            <v>200363000</v>
          </cell>
          <cell r="B38537" t="str">
            <v>EMBALAGEM FECHADA CAPO 1935 C/PARALAMAS</v>
          </cell>
          <cell r="C38537" t="str">
            <v>UM</v>
          </cell>
        </row>
        <row r="38538">
          <cell r="A38538">
            <v>190690000</v>
          </cell>
          <cell r="B38538" t="str">
            <v>CHAPA PP NATURAL 5,50mm X 1460 X 1900 - AGRALE</v>
          </cell>
          <cell r="C38538" t="str">
            <v>kg</v>
          </cell>
        </row>
        <row r="38539">
          <cell r="A38539" t="str">
            <v>DT1347000</v>
          </cell>
          <cell r="B38539" t="str">
            <v>CAPO MB 1935 COMPLETO - PINTADO</v>
          </cell>
          <cell r="C38539" t="str">
            <v>UM</v>
          </cell>
        </row>
        <row r="38540">
          <cell r="A38540">
            <v>200391000</v>
          </cell>
          <cell r="B38540" t="str">
            <v>EMBALAGEM FECH. CAPO 1935 C/PARALAMAS EXPORTACAO</v>
          </cell>
          <cell r="C38540" t="str">
            <v>UM</v>
          </cell>
        </row>
        <row r="38541">
          <cell r="A38541">
            <v>701344000</v>
          </cell>
          <cell r="B38541" t="str">
            <v>CAPO HPN 1935</v>
          </cell>
          <cell r="C38541" t="str">
            <v>UM</v>
          </cell>
        </row>
        <row r="38542">
          <cell r="A38542">
            <v>701911030</v>
          </cell>
          <cell r="B38542" t="str">
            <v>CJ. SUPORTE SUPERIOR FIX. FAROL</v>
          </cell>
          <cell r="C38542" t="str">
            <v>UM</v>
          </cell>
        </row>
        <row r="38543">
          <cell r="A38543">
            <v>701911020</v>
          </cell>
          <cell r="B38543" t="str">
            <v>CJ. SUPORTE INFERIOR FIX. FAROL</v>
          </cell>
          <cell r="C38543" t="str">
            <v>UM</v>
          </cell>
        </row>
        <row r="38544">
          <cell r="A38544">
            <v>701911010</v>
          </cell>
          <cell r="B38544" t="str">
            <v>CHAPA SUPORTE FIX. FAROL</v>
          </cell>
          <cell r="C38544" t="str">
            <v>UM</v>
          </cell>
        </row>
        <row r="38545">
          <cell r="A38545" t="str">
            <v>70191102D</v>
          </cell>
          <cell r="B38545" t="str">
            <v>CJ. FIXACAO FAROL DIREITO</v>
          </cell>
          <cell r="C38545" t="str">
            <v>UM</v>
          </cell>
        </row>
        <row r="38546">
          <cell r="A38546" t="str">
            <v>70191102E</v>
          </cell>
          <cell r="B38546" t="str">
            <v>CJ. FIXACAO FAROL ESQUERDO</v>
          </cell>
          <cell r="C38546" t="str">
            <v>UM</v>
          </cell>
        </row>
        <row r="38547">
          <cell r="A38547" t="str">
            <v>70191101D</v>
          </cell>
          <cell r="B38547" t="str">
            <v>CHAPA DOBRADA FIX. FAROL DIREITO</v>
          </cell>
          <cell r="C38547" t="str">
            <v>UM</v>
          </cell>
        </row>
        <row r="38548">
          <cell r="A38548" t="str">
            <v>70191101E</v>
          </cell>
          <cell r="B38548" t="str">
            <v>CHAPA DOBRADA FIX. FAROL ESQUERDO</v>
          </cell>
          <cell r="C38548" t="str">
            <v>UM</v>
          </cell>
        </row>
        <row r="38549">
          <cell r="A38549" t="str">
            <v>70191104D</v>
          </cell>
          <cell r="B38549" t="str">
            <v>CJ. REFORCO PARA LAMA DIR. MONTADO</v>
          </cell>
          <cell r="C38549" t="str">
            <v>UM</v>
          </cell>
        </row>
        <row r="38550">
          <cell r="A38550" t="str">
            <v>70191104E</v>
          </cell>
          <cell r="B38550" t="str">
            <v>CJ. REFORCO PARA LAMA ESQ. MONTADO</v>
          </cell>
          <cell r="C38550" t="str">
            <v>UM</v>
          </cell>
        </row>
        <row r="38551">
          <cell r="A38551" t="str">
            <v>70191103D</v>
          </cell>
          <cell r="B38551" t="str">
            <v>CHAPA REFORCO PARA LAMA DIR.</v>
          </cell>
          <cell r="C38551" t="str">
            <v>UM</v>
          </cell>
        </row>
        <row r="38552">
          <cell r="A38552" t="str">
            <v>70191103E</v>
          </cell>
          <cell r="B38552" t="str">
            <v>CHAPA REFORCO PARA LAMA ESQ.</v>
          </cell>
          <cell r="C38552" t="str">
            <v>UM</v>
          </cell>
        </row>
        <row r="38553">
          <cell r="A38553">
            <v>706352020</v>
          </cell>
          <cell r="B38553" t="str">
            <v>SUPORTE FILTRO DE COMBUSTIVEL - 80024209</v>
          </cell>
          <cell r="C38553" t="str">
            <v>UM</v>
          </cell>
        </row>
        <row r="38554">
          <cell r="A38554" t="str">
            <v>MATRIZ279</v>
          </cell>
          <cell r="B38554" t="str">
            <v>DISPOSITIVO DE ESTANQUEIDADE - MENEGOTTI</v>
          </cell>
          <cell r="C38554" t="str">
            <v>UM</v>
          </cell>
        </row>
        <row r="38555">
          <cell r="A38555" t="str">
            <v>MATRIZ280</v>
          </cell>
          <cell r="B38555" t="str">
            <v>FERRAMENTA P/ ACANALAR TUBO BOMBA HIDRAULICA - MENEGOTTI</v>
          </cell>
          <cell r="C38555" t="str">
            <v>UM</v>
          </cell>
        </row>
        <row r="38556">
          <cell r="A38556" t="str">
            <v>MATRIZ281</v>
          </cell>
          <cell r="B38556" t="str">
            <v>DISPOSITIVO TRANSFORMADOR P/ TESTE ELETRICO - MENEGOTTI</v>
          </cell>
          <cell r="C38556" t="str">
            <v>UM</v>
          </cell>
        </row>
        <row r="38557">
          <cell r="A38557" t="str">
            <v>MATRIZ282</v>
          </cell>
          <cell r="B38557" t="str">
            <v>FERRAMENTA ESTAMPO CJ ARTICULADOR - MENEGOTTI</v>
          </cell>
          <cell r="C38557" t="str">
            <v>UM</v>
          </cell>
        </row>
        <row r="38558">
          <cell r="A38558" t="str">
            <v>MATRIZ283</v>
          </cell>
          <cell r="B38558" t="str">
            <v>DISPOSITIVO P/ TRAVA DE CONTENCAO CHASSI - MENEGOTTI</v>
          </cell>
          <cell r="C38558" t="str">
            <v>UM</v>
          </cell>
        </row>
        <row r="38559">
          <cell r="A38559" t="str">
            <v>MATRIZ284</v>
          </cell>
          <cell r="B38559" t="str">
            <v>GABARITO P/ POSICIONAMENTO BUCHAS NO CHASSI - MENEGOTTI</v>
          </cell>
          <cell r="C38559" t="str">
            <v>UM</v>
          </cell>
        </row>
        <row r="38560">
          <cell r="A38560" t="str">
            <v>MATRIZ285</v>
          </cell>
          <cell r="B38560" t="str">
            <v>GAB. MONTAGEM CJ FIXACAO RESERV. HIDR - MENEGOTTI 003.02.019</v>
          </cell>
          <cell r="C38560" t="str">
            <v>UM</v>
          </cell>
        </row>
        <row r="38561">
          <cell r="A38561" t="str">
            <v>MATRIZ286</v>
          </cell>
          <cell r="B38561" t="str">
            <v>GAB. MONT. CJ SUPORTE MOTOR HIDR.RED. - MENEGOTTI 003.03.034</v>
          </cell>
          <cell r="C38561" t="str">
            <v>UM</v>
          </cell>
        </row>
        <row r="38562">
          <cell r="A38562" t="str">
            <v>MATRIZ287</v>
          </cell>
          <cell r="B38562" t="str">
            <v>GAB. MONTAGEM ESPELHO ESTRUTURA - MENEGOTTI 003.02.071</v>
          </cell>
          <cell r="C38562" t="str">
            <v>UM</v>
          </cell>
        </row>
        <row r="38563">
          <cell r="A38563" t="str">
            <v>MATRIZ288</v>
          </cell>
          <cell r="B38563" t="str">
            <v>GAB. POSICIONADOR BUCHA P/ CAIXA D'AGUA - MENEGOTTI</v>
          </cell>
          <cell r="C38563" t="str">
            <v>UM</v>
          </cell>
        </row>
        <row r="38564">
          <cell r="A38564" t="str">
            <v>MATRIZ289</v>
          </cell>
          <cell r="B38564" t="str">
            <v>GAB. MONT. CJ EIXO SEC. ENGRENAGEM 20Z- MENEGOTTI 003.03.080</v>
          </cell>
          <cell r="C38564" t="str">
            <v>UM</v>
          </cell>
        </row>
        <row r="38565">
          <cell r="A38565" t="str">
            <v>MATRIZ290</v>
          </cell>
          <cell r="B38565" t="str">
            <v>GAB. MONT. CHAPA REGULAGEM FREIO- MENEGOTTI 003.03.080</v>
          </cell>
          <cell r="C38565" t="str">
            <v>UM</v>
          </cell>
        </row>
        <row r="38566">
          <cell r="A38566" t="str">
            <v>MATRIZ291</v>
          </cell>
          <cell r="B38566" t="str">
            <v>GAB. MONT. SUCCAO BOMBA- MENEGOTTI 003.07.023/003.07.024</v>
          </cell>
          <cell r="C38566" t="str">
            <v>UM</v>
          </cell>
        </row>
        <row r="38567">
          <cell r="A38567">
            <v>801348000</v>
          </cell>
          <cell r="B38567" t="str">
            <v>CAPO MB 1634 COMPLETO - PINTADO</v>
          </cell>
          <cell r="C38567" t="str">
            <v>UM</v>
          </cell>
        </row>
        <row r="38568">
          <cell r="A38568" t="str">
            <v>80645200E</v>
          </cell>
          <cell r="B38568" t="str">
            <v>DEFLETOR LATERAL ESQUERDO P/ GUINDASTE - 80065449</v>
          </cell>
          <cell r="C38568" t="str">
            <v>UM</v>
          </cell>
        </row>
        <row r="38569">
          <cell r="A38569">
            <v>706408000</v>
          </cell>
          <cell r="B38569" t="str">
            <v>CINTA P/ GUINDASTE (EXTERNO)</v>
          </cell>
          <cell r="C38569" t="str">
            <v>UM</v>
          </cell>
        </row>
        <row r="38570">
          <cell r="A38570">
            <v>800150000</v>
          </cell>
          <cell r="B38570" t="str">
            <v>CABINE NUA 608 /708D - C/PARABRISA</v>
          </cell>
          <cell r="C38570" t="str">
            <v>UM</v>
          </cell>
        </row>
        <row r="38571">
          <cell r="A38571" t="str">
            <v>80015000P</v>
          </cell>
          <cell r="B38571" t="str">
            <v>CABINE NUA 608 /708D - C/PARABRISA PINTADA</v>
          </cell>
          <cell r="C38571" t="str">
            <v>UM</v>
          </cell>
        </row>
        <row r="38572">
          <cell r="A38572">
            <v>801424000</v>
          </cell>
          <cell r="B38572" t="str">
            <v>CABINE NUA HPN 709- C/PARABRISA</v>
          </cell>
          <cell r="C38572" t="str">
            <v>UM</v>
          </cell>
        </row>
        <row r="38573">
          <cell r="A38573" t="str">
            <v>80142400P</v>
          </cell>
          <cell r="B38573" t="str">
            <v>CABINE NUA HPN 709- C/PARABRISA PINTADA</v>
          </cell>
          <cell r="C38573" t="str">
            <v>UM</v>
          </cell>
        </row>
        <row r="38574">
          <cell r="A38574">
            <v>801425000</v>
          </cell>
          <cell r="B38574" t="str">
            <v>CABINE NUA HPN 710 PLUS- C/PARABRISA</v>
          </cell>
          <cell r="C38574" t="str">
            <v>UM</v>
          </cell>
        </row>
        <row r="38575">
          <cell r="A38575" t="str">
            <v>80142500P</v>
          </cell>
          <cell r="B38575" t="str">
            <v>CABINE NUA HPN 710 PLUS- C/PARABRISA PINTADA</v>
          </cell>
          <cell r="C38575" t="str">
            <v>UM</v>
          </cell>
        </row>
        <row r="38576">
          <cell r="A38576">
            <v>801426000</v>
          </cell>
          <cell r="B38576" t="str">
            <v>CABINE NUA 1618- C/PARABRISA</v>
          </cell>
          <cell r="C38576" t="str">
            <v>UM</v>
          </cell>
        </row>
        <row r="38577">
          <cell r="A38577" t="str">
            <v>80142600P</v>
          </cell>
          <cell r="B38577" t="str">
            <v>CABINE NUA 1618- C/PARABRISA PINTADA</v>
          </cell>
          <cell r="C38577" t="str">
            <v>UM</v>
          </cell>
        </row>
        <row r="38578">
          <cell r="A38578">
            <v>801427000</v>
          </cell>
          <cell r="B38578" t="str">
            <v>CABINE NUA 1620- C/PARABRISA</v>
          </cell>
          <cell r="C38578" t="str">
            <v>UM</v>
          </cell>
        </row>
        <row r="38579">
          <cell r="A38579" t="str">
            <v>80142700P</v>
          </cell>
          <cell r="B38579" t="str">
            <v>CABINE NUA 1620- C/PARABRISA</v>
          </cell>
          <cell r="C38579" t="str">
            <v>UM</v>
          </cell>
        </row>
        <row r="38580">
          <cell r="A38580">
            <v>803116000</v>
          </cell>
          <cell r="B38580" t="str">
            <v>CABINE NUA FORD CARGO LL TRAS. FECHADA C/PARABRISA</v>
          </cell>
          <cell r="C38580" t="str">
            <v>UM</v>
          </cell>
        </row>
        <row r="38581">
          <cell r="A38581" t="str">
            <v>80311600P</v>
          </cell>
          <cell r="B38581" t="str">
            <v>CABINE NUA FORD CARGO LL TRAS. FECH. C/PARABRISA PINTADA</v>
          </cell>
          <cell r="C38581" t="str">
            <v>UM</v>
          </cell>
        </row>
        <row r="38582">
          <cell r="A38582">
            <v>803117000</v>
          </cell>
          <cell r="B38582" t="str">
            <v>CABINE NUA FORD CARGO LL TRAS. ABERTA C/PARABRISA</v>
          </cell>
          <cell r="C38582" t="str">
            <v>UM</v>
          </cell>
        </row>
        <row r="38583">
          <cell r="A38583" t="str">
            <v>80311700P</v>
          </cell>
          <cell r="B38583" t="str">
            <v>CABINE NUA FORD CARGO LL TRAS. ABERTA C/PARABRISA PINTADA</v>
          </cell>
          <cell r="C38583" t="str">
            <v>UM</v>
          </cell>
        </row>
        <row r="38584">
          <cell r="A38584">
            <v>803118000</v>
          </cell>
          <cell r="B38584" t="str">
            <v>CABINE NUA FORD CARGO LP TRAS. FECHADA C/PARABRISA</v>
          </cell>
          <cell r="C38584" t="str">
            <v>UM</v>
          </cell>
        </row>
        <row r="38585">
          <cell r="A38585" t="str">
            <v>80311800P</v>
          </cell>
          <cell r="B38585" t="str">
            <v>CABINE NUA FORD CARGO LP TRAS. FECHADA C/PARABRISA PINTADA</v>
          </cell>
          <cell r="C38585" t="str">
            <v>UM</v>
          </cell>
        </row>
        <row r="38586">
          <cell r="A38586">
            <v>803119000</v>
          </cell>
          <cell r="B38586" t="str">
            <v>CABINE NUA FORD CARGO LP TRAS. ABERTA C/PARABRISA</v>
          </cell>
          <cell r="C38586" t="str">
            <v>UM</v>
          </cell>
        </row>
        <row r="38587">
          <cell r="A38587" t="str">
            <v>80311900P</v>
          </cell>
          <cell r="B38587" t="str">
            <v>CABINE NUA FORD CARGO LP TRAS. ABERTA C/PARABRISA PINTADA</v>
          </cell>
          <cell r="C38587" t="str">
            <v>UM</v>
          </cell>
        </row>
        <row r="38588">
          <cell r="A38588" t="str">
            <v>DT1348000</v>
          </cell>
          <cell r="B38588" t="str">
            <v>CAPO MB 1634 COMPLETO - PINTADO</v>
          </cell>
          <cell r="C38588" t="str">
            <v>UM</v>
          </cell>
        </row>
        <row r="38589">
          <cell r="A38589" t="str">
            <v>DT0150000</v>
          </cell>
          <cell r="B38589" t="str">
            <v>CABINE NUA 608 /708D - C/PARABRISA</v>
          </cell>
          <cell r="C38589" t="str">
            <v>UM</v>
          </cell>
        </row>
        <row r="38590">
          <cell r="A38590" t="str">
            <v>DT015000P</v>
          </cell>
          <cell r="B38590" t="str">
            <v>CABINE NUA 608 /708D - C/PARABRISA PINTADA</v>
          </cell>
          <cell r="C38590" t="str">
            <v>UM</v>
          </cell>
        </row>
        <row r="38591">
          <cell r="A38591" t="str">
            <v>DT1424000</v>
          </cell>
          <cell r="B38591" t="str">
            <v>CABINE NUA HPN 709- C/PARABRISA</v>
          </cell>
          <cell r="C38591" t="str">
            <v>UM</v>
          </cell>
        </row>
        <row r="38592">
          <cell r="A38592" t="str">
            <v>DT142400P</v>
          </cell>
          <cell r="B38592" t="str">
            <v>CABINE NUA HPN 709- C/PARABRISA PINTADA</v>
          </cell>
          <cell r="C38592" t="str">
            <v>UM</v>
          </cell>
        </row>
        <row r="38593">
          <cell r="A38593" t="str">
            <v>DT1425000</v>
          </cell>
          <cell r="B38593" t="str">
            <v>CABINE NUA HPN 710 PLUS- C/PARABRISA</v>
          </cell>
          <cell r="C38593" t="str">
            <v>UM</v>
          </cell>
        </row>
        <row r="38594">
          <cell r="A38594" t="str">
            <v>DT142500P</v>
          </cell>
          <cell r="B38594" t="str">
            <v>CABINE NUA HPN 710 PLUS- C/PARABRISA PINTADA</v>
          </cell>
          <cell r="C38594" t="str">
            <v>UM</v>
          </cell>
        </row>
        <row r="38595">
          <cell r="A38595" t="str">
            <v>DT1426000</v>
          </cell>
          <cell r="B38595" t="str">
            <v>CABINE NUA 1618- C/PARABRISA</v>
          </cell>
          <cell r="C38595" t="str">
            <v>UM</v>
          </cell>
        </row>
        <row r="38596">
          <cell r="A38596" t="str">
            <v>DT142600P</v>
          </cell>
          <cell r="B38596" t="str">
            <v>CABINE NUA 1618- C/PARABRISA PINTADA</v>
          </cell>
          <cell r="C38596" t="str">
            <v>UM</v>
          </cell>
        </row>
        <row r="38597">
          <cell r="A38597" t="str">
            <v>DT1427000</v>
          </cell>
          <cell r="B38597" t="str">
            <v>CABINE NUA 1620- C/PARABRISA</v>
          </cell>
          <cell r="C38597" t="str">
            <v>UM</v>
          </cell>
        </row>
        <row r="38598">
          <cell r="A38598" t="str">
            <v>DT142700P</v>
          </cell>
          <cell r="B38598" t="str">
            <v>CABINE NUA 1620- C/PARABRISA</v>
          </cell>
          <cell r="C38598" t="str">
            <v>UM</v>
          </cell>
        </row>
        <row r="38599">
          <cell r="A38599" t="str">
            <v>DT3116000</v>
          </cell>
          <cell r="B38599" t="str">
            <v>CABINE NUA FORD CARGO LL TRAS. FECHADA C/PARABRISA</v>
          </cell>
          <cell r="C38599" t="str">
            <v>UM</v>
          </cell>
        </row>
        <row r="38600">
          <cell r="A38600" t="str">
            <v>DT311600P</v>
          </cell>
          <cell r="B38600" t="str">
            <v>CABINE NUA FORD CARGO LL TRAS. FECH. C/PARABRISA PINTADA</v>
          </cell>
          <cell r="C38600" t="str">
            <v>UM</v>
          </cell>
        </row>
        <row r="38601">
          <cell r="A38601" t="str">
            <v>DT3117000</v>
          </cell>
          <cell r="B38601" t="str">
            <v>CABINE NUA FORD CARGO LL TRAS. ABERTA C/PARABRISA</v>
          </cell>
          <cell r="C38601" t="str">
            <v>UM</v>
          </cell>
        </row>
        <row r="38602">
          <cell r="A38602" t="str">
            <v>DT311700P</v>
          </cell>
          <cell r="B38602" t="str">
            <v>CABINE NUA FORD CARGO LL TRAS. ABERTA C/PARABRISA PINTADA</v>
          </cell>
          <cell r="C38602" t="str">
            <v>UM</v>
          </cell>
        </row>
        <row r="38603">
          <cell r="A38603" t="str">
            <v>DT3118000</v>
          </cell>
          <cell r="B38603" t="str">
            <v>CABINE NUA FORD CARGO LP TRAS. FECHADA C/PARABRISA</v>
          </cell>
          <cell r="C38603" t="str">
            <v>UM</v>
          </cell>
        </row>
        <row r="38604">
          <cell r="A38604" t="str">
            <v>DT311800P</v>
          </cell>
          <cell r="B38604" t="str">
            <v>CABINE NUA FORD CARGO LP TRAS. FECHADA C/PARABRISA PINTADA</v>
          </cell>
          <cell r="C38604" t="str">
            <v>UM</v>
          </cell>
        </row>
        <row r="38605">
          <cell r="A38605" t="str">
            <v>DT3119000</v>
          </cell>
          <cell r="B38605" t="str">
            <v>CABINE NUA FORD CARGO LP TRAS. ABERTA C/PARABRISA</v>
          </cell>
          <cell r="C38605" t="str">
            <v>UM</v>
          </cell>
        </row>
        <row r="38606">
          <cell r="A38606" t="str">
            <v>DT311900P</v>
          </cell>
          <cell r="B38606" t="str">
            <v>CABINE NUA FORD CARGO LP TRAS. ABERTA C/PARABRISA PINTADA</v>
          </cell>
          <cell r="C38606" t="str">
            <v>UM</v>
          </cell>
        </row>
        <row r="38607">
          <cell r="A38607">
            <v>701909020</v>
          </cell>
          <cell r="B38607" t="str">
            <v>SUPORTE DO FAROL P.CHOQUE MB 1720</v>
          </cell>
          <cell r="C38607" t="str">
            <v>UM</v>
          </cell>
        </row>
        <row r="38608">
          <cell r="A38608" t="str">
            <v>DD85011029</v>
          </cell>
          <cell r="B38608" t="str">
            <v>OUTROS MOTORES ELETRICOS</v>
          </cell>
          <cell r="C38608" t="str">
            <v>UM</v>
          </cell>
        </row>
        <row r="38609">
          <cell r="A38609" t="str">
            <v>80191100E</v>
          </cell>
          <cell r="B38609" t="str">
            <v>PARA-LAMA ESQ. EM CHAPA ATRON</v>
          </cell>
          <cell r="C38609" t="str">
            <v>UM</v>
          </cell>
        </row>
        <row r="38610">
          <cell r="A38610" t="str">
            <v>80191100D</v>
          </cell>
          <cell r="B38610" t="str">
            <v>PARA-LAMA DIR. EM CHAPA ATRON</v>
          </cell>
          <cell r="C38610" t="str">
            <v>UM</v>
          </cell>
        </row>
        <row r="38611">
          <cell r="A38611" t="str">
            <v>70191105E</v>
          </cell>
          <cell r="B38611" t="str">
            <v>ACOPLAMENTO INTERNO FAROL ESQ.</v>
          </cell>
          <cell r="C38611" t="str">
            <v>UM</v>
          </cell>
        </row>
        <row r="38612">
          <cell r="A38612" t="str">
            <v>70191105D</v>
          </cell>
          <cell r="B38612" t="str">
            <v>ACOPLAMENTO INTERNO FAROL DIR.</v>
          </cell>
          <cell r="C38612" t="str">
            <v>UM</v>
          </cell>
        </row>
        <row r="38613">
          <cell r="A38613" t="str">
            <v>70191106D</v>
          </cell>
          <cell r="B38613" t="str">
            <v>ACOPLAMENTO INTERNO FAROL DIR. C/ PORCAS</v>
          </cell>
          <cell r="C38613" t="str">
            <v>UM</v>
          </cell>
        </row>
        <row r="38614">
          <cell r="A38614" t="str">
            <v>70191106E</v>
          </cell>
          <cell r="B38614" t="str">
            <v>ACOPLAMENTO INTERNO FAROL ESQ. C/ PORCAS</v>
          </cell>
          <cell r="C38614" t="str">
            <v>UM</v>
          </cell>
        </row>
        <row r="38615">
          <cell r="A38615">
            <v>709635550</v>
          </cell>
          <cell r="B38615" t="str">
            <v>BLANCK TUBO CURVO</v>
          </cell>
          <cell r="C38615" t="str">
            <v>UM</v>
          </cell>
        </row>
        <row r="38616">
          <cell r="A38616">
            <v>709635560</v>
          </cell>
          <cell r="B38616" t="str">
            <v>BLANCK TUBO CURVO</v>
          </cell>
          <cell r="C38616" t="str">
            <v>UM</v>
          </cell>
        </row>
        <row r="38617">
          <cell r="A38617" t="str">
            <v>8019110DF</v>
          </cell>
          <cell r="B38617" t="str">
            <v>PARA-LAMA DIR. EM CHAPA ATRON</v>
          </cell>
          <cell r="C38617" t="str">
            <v>UM</v>
          </cell>
        </row>
        <row r="38618">
          <cell r="A38618" t="str">
            <v>8019110EF</v>
          </cell>
          <cell r="B38618" t="str">
            <v>PARA-LAMA ESQ. EM CHAPA ATRON</v>
          </cell>
          <cell r="C38618" t="str">
            <v>UM</v>
          </cell>
        </row>
        <row r="38619">
          <cell r="A38619" t="str">
            <v>DT191100D</v>
          </cell>
          <cell r="B38619" t="str">
            <v>PARA-LAMA DIR. EM CHAPA ATRON</v>
          </cell>
          <cell r="C38619" t="str">
            <v>UM</v>
          </cell>
        </row>
        <row r="38620">
          <cell r="A38620" t="str">
            <v>DT191100E</v>
          </cell>
          <cell r="B38620" t="str">
            <v>PARA-LAMA ESQ. EM CHAPA ATRON</v>
          </cell>
          <cell r="C38620" t="str">
            <v>UM</v>
          </cell>
        </row>
        <row r="38621">
          <cell r="A38621">
            <v>801780000</v>
          </cell>
          <cell r="B38621" t="str">
            <v>FRONTAL DA CABINE 1618</v>
          </cell>
          <cell r="C38621" t="str">
            <v>UM</v>
          </cell>
        </row>
        <row r="38622">
          <cell r="A38622" t="str">
            <v>80178000F</v>
          </cell>
          <cell r="B38622" t="str">
            <v>FRONTAL DA CABINE 1618</v>
          </cell>
          <cell r="C38622" t="str">
            <v>UM</v>
          </cell>
        </row>
        <row r="38623">
          <cell r="A38623" t="str">
            <v>DT1780000</v>
          </cell>
          <cell r="B38623" t="str">
            <v>FRONTAL DA CABINE 1618</v>
          </cell>
          <cell r="C38623" t="str">
            <v>UM</v>
          </cell>
        </row>
        <row r="38624">
          <cell r="A38624" t="str">
            <v>70978508E</v>
          </cell>
          <cell r="B38624" t="str">
            <v>REFORÇO DO TRINCO PORTA DIANT ESQ MARRUÁ</v>
          </cell>
          <cell r="C38624" t="str">
            <v>UM</v>
          </cell>
        </row>
        <row r="38625">
          <cell r="A38625" t="str">
            <v>70978506D</v>
          </cell>
          <cell r="B38625" t="str">
            <v xml:space="preserve"> SUPORTE CANALETA PORTA DIANT DIR MARRUÁ</v>
          </cell>
          <cell r="C38625" t="str">
            <v>UM</v>
          </cell>
        </row>
        <row r="38626">
          <cell r="A38626" t="str">
            <v>DD85015210</v>
          </cell>
          <cell r="B38626" t="str">
            <v>MOTOR ELETR CORR ALTERNADA</v>
          </cell>
          <cell r="C38626" t="str">
            <v>UM</v>
          </cell>
        </row>
        <row r="38627">
          <cell r="A38627" t="str">
            <v>80172000D</v>
          </cell>
          <cell r="B38627" t="str">
            <v>ESTRIBO DIREITO ATEGO</v>
          </cell>
          <cell r="C38627" t="str">
            <v>UM</v>
          </cell>
        </row>
        <row r="38628">
          <cell r="A38628" t="str">
            <v>8017200DF</v>
          </cell>
          <cell r="B38628" t="str">
            <v>ESTRIBO DIREITO ATEGO</v>
          </cell>
          <cell r="C38628" t="str">
            <v>UM</v>
          </cell>
        </row>
        <row r="38629">
          <cell r="A38629" t="str">
            <v>80172000E</v>
          </cell>
          <cell r="B38629" t="str">
            <v>ESTRIBO ESQUERDO ATEGO</v>
          </cell>
          <cell r="C38629" t="str">
            <v>UM</v>
          </cell>
        </row>
        <row r="38630">
          <cell r="A38630" t="str">
            <v>8017200EF</v>
          </cell>
          <cell r="B38630" t="str">
            <v>ESTRIBO ESQUERDO ATEGO</v>
          </cell>
          <cell r="C38630" t="str">
            <v>UM</v>
          </cell>
        </row>
        <row r="38631">
          <cell r="A38631" t="str">
            <v>11172000D</v>
          </cell>
          <cell r="B38631" t="str">
            <v>ESTRIBO DIREITO ATEGO</v>
          </cell>
          <cell r="C38631" t="str">
            <v>UM</v>
          </cell>
        </row>
        <row r="38632">
          <cell r="A38632" t="str">
            <v>11172000E</v>
          </cell>
          <cell r="B38632" t="str">
            <v>ESTRIBO ESQUERDO ATEGO</v>
          </cell>
          <cell r="C38632" t="str">
            <v>UM</v>
          </cell>
        </row>
        <row r="38633">
          <cell r="A38633" t="str">
            <v>DT172000D</v>
          </cell>
          <cell r="B38633" t="str">
            <v>ESTRIBO DIREITO ATEGO</v>
          </cell>
          <cell r="C38633" t="str">
            <v>UM</v>
          </cell>
        </row>
        <row r="38634">
          <cell r="A38634" t="str">
            <v>DT172000E</v>
          </cell>
          <cell r="B38634" t="str">
            <v>ESTRIBO ESQUERDO ATEGO</v>
          </cell>
          <cell r="C38634" t="str">
            <v>UM</v>
          </cell>
        </row>
        <row r="38635">
          <cell r="A38635">
            <v>801721000</v>
          </cell>
          <cell r="B38635" t="str">
            <v>LOGOMARCA DA GRADE</v>
          </cell>
          <cell r="C38635" t="str">
            <v>UM</v>
          </cell>
        </row>
        <row r="38636">
          <cell r="A38636" t="str">
            <v>80172100F</v>
          </cell>
          <cell r="B38636" t="str">
            <v>LOGOMARCA DA GRADE</v>
          </cell>
          <cell r="C38636" t="str">
            <v>UM</v>
          </cell>
        </row>
        <row r="38637">
          <cell r="A38637" t="str">
            <v>DT0940FAP</v>
          </cell>
          <cell r="B38637" t="str">
            <v>CABINE NUA 1113 - FA/PM - PINTADA</v>
          </cell>
          <cell r="C38637" t="str">
            <v>UM</v>
          </cell>
        </row>
        <row r="38638">
          <cell r="A38638" t="str">
            <v>80410500F</v>
          </cell>
          <cell r="B38638" t="str">
            <v>LOGOMARCA DA GRADE</v>
          </cell>
          <cell r="C38638" t="str">
            <v>UM</v>
          </cell>
        </row>
        <row r="38639">
          <cell r="A38639">
            <v>114105000</v>
          </cell>
          <cell r="B38639" t="str">
            <v>LOGOMARCA DA GRADE</v>
          </cell>
          <cell r="C38639" t="str">
            <v>UM</v>
          </cell>
        </row>
        <row r="38640">
          <cell r="A38640">
            <v>804105000</v>
          </cell>
          <cell r="B38640" t="str">
            <v>LOGOMARCA DA GRADE</v>
          </cell>
          <cell r="C38640" t="str">
            <v>UM</v>
          </cell>
        </row>
        <row r="38641">
          <cell r="A38641" t="str">
            <v>800940FAP</v>
          </cell>
          <cell r="B38641" t="str">
            <v>CABINE NUA 1113 - FA/PM - PINTADA</v>
          </cell>
          <cell r="C38641" t="str">
            <v>UM</v>
          </cell>
        </row>
        <row r="38642">
          <cell r="A38642" t="str">
            <v>DT4105000</v>
          </cell>
          <cell r="B38642" t="str">
            <v>LOGOMARCA DA GRADE</v>
          </cell>
          <cell r="C38642" t="str">
            <v>UM</v>
          </cell>
        </row>
        <row r="38643">
          <cell r="A38643" t="str">
            <v>70978506E</v>
          </cell>
          <cell r="B38643" t="str">
            <v xml:space="preserve"> SUPORTE CANALETA PORTA DIANT ESQ MARRUÁ</v>
          </cell>
          <cell r="C38643" t="str">
            <v>UM</v>
          </cell>
        </row>
        <row r="38644">
          <cell r="A38644">
            <v>200782000</v>
          </cell>
          <cell r="B38644" t="str">
            <v>ESTRADO DE MADEIRA CHAPAS</v>
          </cell>
          <cell r="C38644" t="str">
            <v>UM</v>
          </cell>
        </row>
        <row r="38645">
          <cell r="A38645" t="str">
            <v>DD90261019</v>
          </cell>
          <cell r="B38645" t="str">
            <v>OUTROS INSTRUMENTOS E APARS</v>
          </cell>
          <cell r="C38645" t="str">
            <v>UM</v>
          </cell>
        </row>
        <row r="38646">
          <cell r="A38646">
            <v>817440000</v>
          </cell>
          <cell r="B38646" t="str">
            <v>M.O - MONTANTE INTERM UNIÃO MENOR Z 2,30 - 9141585734</v>
          </cell>
          <cell r="C38646" t="str">
            <v>UM</v>
          </cell>
        </row>
        <row r="38647">
          <cell r="A38647">
            <v>817441000</v>
          </cell>
          <cell r="B38647" t="str">
            <v>M.O - MONTANTE INFERIOR UNIÃO Z 2,30 - 9141585335</v>
          </cell>
          <cell r="C38647" t="str">
            <v>UM</v>
          </cell>
        </row>
        <row r="38648">
          <cell r="A38648">
            <v>817442000</v>
          </cell>
          <cell r="B38648" t="str">
            <v>M.O - MONTANTE UNIÃO Z 2,30 - 9141585130</v>
          </cell>
          <cell r="C38648" t="str">
            <v>UM</v>
          </cell>
        </row>
        <row r="38649">
          <cell r="A38649">
            <v>817443000</v>
          </cell>
          <cell r="B38649" t="str">
            <v>M.O - MONTANTE SUPERIOR MENOR Z 2,30 - 9141584932</v>
          </cell>
          <cell r="C38649" t="str">
            <v>UM</v>
          </cell>
        </row>
        <row r="38650">
          <cell r="A38650">
            <v>817444000</v>
          </cell>
          <cell r="B38650" t="str">
            <v>M.O - MONTANTE INTERM Z 2,30 - 9141584533</v>
          </cell>
          <cell r="C38650" t="str">
            <v>UM</v>
          </cell>
        </row>
        <row r="38651">
          <cell r="A38651">
            <v>817445000</v>
          </cell>
          <cell r="B38651" t="str">
            <v>M.O - MONTANTE INTERM MENOR Z 2,30 - 9141584134</v>
          </cell>
          <cell r="C38651" t="str">
            <v>UM</v>
          </cell>
        </row>
        <row r="38652">
          <cell r="A38652">
            <v>817446000</v>
          </cell>
          <cell r="B38652" t="str">
            <v>M.O - MONTANTE SUPERIOR MENOR Z 2,30 - 9136292430</v>
          </cell>
          <cell r="C38652" t="str">
            <v>UM</v>
          </cell>
        </row>
        <row r="38653">
          <cell r="A38653">
            <v>817447000</v>
          </cell>
          <cell r="B38653" t="str">
            <v>M.O - MONTANTE INTERM INF UNIÃO Z 2,30 - 9136285639</v>
          </cell>
          <cell r="C38653" t="str">
            <v>UM</v>
          </cell>
        </row>
        <row r="38654">
          <cell r="A38654">
            <v>817448000</v>
          </cell>
          <cell r="B38654" t="str">
            <v>M.O - MONTANTE INTERM MENOR Z 2,30 - 9124000634</v>
          </cell>
          <cell r="C38654" t="str">
            <v>UM</v>
          </cell>
        </row>
        <row r="38655">
          <cell r="A38655">
            <v>817449000</v>
          </cell>
          <cell r="B38655" t="str">
            <v>M.O - MONTANTE INTERM UNIÃO MENOR Z 2,30 - 9123933130</v>
          </cell>
          <cell r="C38655" t="str">
            <v>UM</v>
          </cell>
        </row>
        <row r="38656">
          <cell r="A38656">
            <v>817450000</v>
          </cell>
          <cell r="B38656" t="str">
            <v>M.O - MONTANTE INTERM Z 2,30 - 9123931537</v>
          </cell>
          <cell r="C38656" t="str">
            <v>UM</v>
          </cell>
        </row>
        <row r="38657">
          <cell r="A38657">
            <v>817451000</v>
          </cell>
          <cell r="B38657" t="str">
            <v>M.O - MONTANTE INTERM UNIÃO  Z 2,30 - 9123930131</v>
          </cell>
          <cell r="C38657" t="str">
            <v>UM</v>
          </cell>
        </row>
        <row r="38658">
          <cell r="A38658">
            <v>817452000</v>
          </cell>
          <cell r="B38658" t="str">
            <v>M.O - MONTANTE INTERM UNIÃO Z 2,30 - 9141586137</v>
          </cell>
          <cell r="C38658" t="str">
            <v>UM</v>
          </cell>
        </row>
        <row r="38659">
          <cell r="A38659">
            <v>817453000</v>
          </cell>
          <cell r="B38659" t="str">
            <v>M.O - MONTANTE UNIÃO Z 2,30 - 9123925731</v>
          </cell>
          <cell r="C38659" t="str">
            <v>UM</v>
          </cell>
        </row>
        <row r="38660">
          <cell r="A38660">
            <v>197440000</v>
          </cell>
          <cell r="B38660" t="str">
            <v>MONTANTE INTERM UNIÃO MENOR Z 2,30 - 9141585734</v>
          </cell>
          <cell r="C38660" t="str">
            <v>UM</v>
          </cell>
        </row>
        <row r="38661">
          <cell r="A38661" t="str">
            <v>DD71069220</v>
          </cell>
          <cell r="B38661" t="str">
            <v>PRATA EM CHAPAS,LAMINAS</v>
          </cell>
          <cell r="C38661" t="str">
            <v>UM</v>
          </cell>
        </row>
        <row r="38662">
          <cell r="A38662" t="str">
            <v>DD84137090</v>
          </cell>
          <cell r="B38662" t="str">
            <v>OUTRAS BOMBAS CENTRIFUGAS</v>
          </cell>
          <cell r="C38662" t="str">
            <v>UM</v>
          </cell>
        </row>
        <row r="38663">
          <cell r="A38663">
            <v>709702080</v>
          </cell>
          <cell r="B38663" t="str">
            <v>DEFLETOR INT. PERFURADO AGRALE</v>
          </cell>
          <cell r="C38663" t="str">
            <v>UM</v>
          </cell>
        </row>
        <row r="38664">
          <cell r="A38664">
            <v>709702090</v>
          </cell>
          <cell r="B38664" t="str">
            <v>DEFLETOR INT. PERFURADO AGRALE</v>
          </cell>
          <cell r="C38664" t="str">
            <v>UM</v>
          </cell>
        </row>
        <row r="38665">
          <cell r="A38665">
            <v>701400030</v>
          </cell>
          <cell r="B38665" t="str">
            <v>FRONTAL DA CABINE MB 709</v>
          </cell>
          <cell r="C38665" t="str">
            <v>UM</v>
          </cell>
        </row>
        <row r="38666">
          <cell r="A38666" t="str">
            <v>8030280PU</v>
          </cell>
          <cell r="B38666" t="str">
            <v>GRADE DIANT FORD CARGO ABERTA - POLIURETANO ESTRUTURAL</v>
          </cell>
          <cell r="C38666" t="str">
            <v>UM</v>
          </cell>
        </row>
        <row r="38667">
          <cell r="A38667" t="str">
            <v>70978700E</v>
          </cell>
          <cell r="B38667" t="str">
            <v xml:space="preserve"> PORTA TRASEIRA ESQ MARRUÁ</v>
          </cell>
          <cell r="C38667" t="str">
            <v>UM</v>
          </cell>
        </row>
        <row r="38668">
          <cell r="A38668" t="str">
            <v>70978700D</v>
          </cell>
          <cell r="B38668" t="str">
            <v xml:space="preserve"> PORTA TRASEIRA DIR MARRUÁ</v>
          </cell>
          <cell r="C38668" t="str">
            <v>UM</v>
          </cell>
        </row>
        <row r="38669">
          <cell r="A38669">
            <v>111705000</v>
          </cell>
          <cell r="B38669" t="str">
            <v>REFORCO QUADRADO SUPORTE CENTRAL PARA-CHOQUE</v>
          </cell>
          <cell r="C38669" t="str">
            <v>UM</v>
          </cell>
        </row>
        <row r="38670">
          <cell r="A38670">
            <v>111706000</v>
          </cell>
          <cell r="B38670" t="str">
            <v>REFORCO SUPORTE CENTRAL PARA-CHOQUE</v>
          </cell>
          <cell r="C38670" t="str">
            <v>UM</v>
          </cell>
        </row>
        <row r="38671">
          <cell r="A38671">
            <v>111708000</v>
          </cell>
          <cell r="B38671" t="str">
            <v>REFORCO SUPORTE CENTRAL PARA-CHOQUE INF.EM ACO</v>
          </cell>
          <cell r="C38671" t="str">
            <v>UM</v>
          </cell>
        </row>
        <row r="38672">
          <cell r="A38672" t="str">
            <v>DD73071100</v>
          </cell>
          <cell r="B38672" t="str">
            <v>TAMPÃO DE FERRO P/USO HIDRAU</v>
          </cell>
          <cell r="C38672" t="str">
            <v>UM</v>
          </cell>
        </row>
        <row r="38673">
          <cell r="A38673" t="str">
            <v>DD84359000</v>
          </cell>
          <cell r="B38673" t="str">
            <v>OUTS APARS P/INTERRUPÇÃO, ECT</v>
          </cell>
          <cell r="C38673" t="str">
            <v>UM</v>
          </cell>
        </row>
        <row r="38674">
          <cell r="A38674" t="str">
            <v>DD40132000</v>
          </cell>
          <cell r="B38674" t="str">
            <v>CAMARAS DE AR DE BORRACHA</v>
          </cell>
          <cell r="C38674" t="str">
            <v>UM</v>
          </cell>
        </row>
        <row r="38675">
          <cell r="A38675" t="str">
            <v>80978700E</v>
          </cell>
          <cell r="B38675" t="str">
            <v>PORTA TRASEIRA ESQUERDA MARRUÁ - AGRALE</v>
          </cell>
          <cell r="C38675" t="str">
            <v>UM</v>
          </cell>
        </row>
        <row r="38676">
          <cell r="A38676" t="str">
            <v>80978700D</v>
          </cell>
          <cell r="B38676" t="str">
            <v>PORTA TRASEIRA DIREITA MARRUÁ - AGRALE</v>
          </cell>
          <cell r="C38676" t="str">
            <v>UM</v>
          </cell>
        </row>
        <row r="38677">
          <cell r="A38677" t="str">
            <v>70978509D</v>
          </cell>
          <cell r="B38677" t="str">
            <v>REFORÇO DA DOBRADIÇA PORTA DIANT DIR MARRUÁ</v>
          </cell>
          <cell r="C38677" t="str">
            <v>UM</v>
          </cell>
        </row>
        <row r="38678">
          <cell r="A38678" t="str">
            <v>70978510D</v>
          </cell>
          <cell r="B38678" t="str">
            <v>SUPORTE CANALETA INFERIOR PORTA DIANT DIR MARRUÁ</v>
          </cell>
          <cell r="C38678" t="str">
            <v>UM</v>
          </cell>
        </row>
        <row r="38679">
          <cell r="A38679" t="str">
            <v>70978510E</v>
          </cell>
          <cell r="B38679" t="str">
            <v>SUPORTE CANALETA INFERIOR PORTA DIANT ESQ MARRUÁ</v>
          </cell>
          <cell r="C38679" t="str">
            <v>UM</v>
          </cell>
        </row>
        <row r="38680">
          <cell r="A38680" t="str">
            <v>70978500E</v>
          </cell>
          <cell r="B38680" t="str">
            <v>PORTA DIANTEIRA ESQ  MARRUÁ</v>
          </cell>
          <cell r="C38680" t="str">
            <v>UM</v>
          </cell>
        </row>
        <row r="38681">
          <cell r="A38681" t="str">
            <v>70978500D</v>
          </cell>
          <cell r="B38681" t="str">
            <v>PORTA DIANTEIRA DIR MARRUÁ</v>
          </cell>
          <cell r="C38681" t="str">
            <v>UM</v>
          </cell>
        </row>
        <row r="38682">
          <cell r="A38682" t="str">
            <v>70978511E</v>
          </cell>
          <cell r="B38682" t="str">
            <v>SUPORTE CANALETA SUPERIOR PORTA DIANT ESQ MARRUÁ</v>
          </cell>
          <cell r="C38682" t="str">
            <v>UM</v>
          </cell>
        </row>
        <row r="38683">
          <cell r="A38683" t="str">
            <v>70978511D</v>
          </cell>
          <cell r="B38683" t="str">
            <v>SUPORTE CANALETA SUPERIOR PORTA DIANT DIR MARRUÁ</v>
          </cell>
          <cell r="C38683" t="str">
            <v>UM</v>
          </cell>
        </row>
        <row r="38684">
          <cell r="A38684" t="str">
            <v>70978512E</v>
          </cell>
          <cell r="B38684" t="str">
            <v>REFORÇO FOLHA INTERNA PORTA DIANT ESQ MARRUÁ</v>
          </cell>
          <cell r="C38684" t="str">
            <v>UM</v>
          </cell>
        </row>
        <row r="38685">
          <cell r="A38685" t="str">
            <v>709785DEC</v>
          </cell>
          <cell r="B38685" t="str">
            <v xml:space="preserve"> PORTA DIANTEIRA DIR MARRUÁ - ECOAT</v>
          </cell>
          <cell r="C38685" t="str">
            <v>UM</v>
          </cell>
        </row>
        <row r="38686">
          <cell r="A38686" t="str">
            <v>709785EEC</v>
          </cell>
          <cell r="B38686" t="str">
            <v xml:space="preserve"> PORTA DIANTEIRA ESQ MARRUÁ - ECOAT</v>
          </cell>
          <cell r="C38686" t="str">
            <v>UM</v>
          </cell>
        </row>
        <row r="38687">
          <cell r="A38687" t="str">
            <v>80978500E</v>
          </cell>
          <cell r="B38687" t="str">
            <v>PORTA DIANTEIRA ESQUERDA MARRUÁ - AGRALE</v>
          </cell>
          <cell r="C38687" t="str">
            <v>UM</v>
          </cell>
        </row>
        <row r="38688">
          <cell r="A38688" t="str">
            <v>80978500D</v>
          </cell>
          <cell r="B38688" t="str">
            <v>PORTA DIANTEIRA DIR MARRUÁ - AGRALE</v>
          </cell>
          <cell r="C38688" t="str">
            <v>UM</v>
          </cell>
        </row>
        <row r="38689">
          <cell r="A38689" t="str">
            <v>DD54071029</v>
          </cell>
          <cell r="B38689" t="str">
            <v>TECIDO DE FIOS ALTA TENAC</v>
          </cell>
          <cell r="C38689" t="str">
            <v>UM</v>
          </cell>
        </row>
        <row r="38690">
          <cell r="A38690" t="str">
            <v>11172200D</v>
          </cell>
          <cell r="B38690" t="str">
            <v>COLUNA DA PORTA EXTERNA DIREITA</v>
          </cell>
          <cell r="C38690" t="str">
            <v>UM</v>
          </cell>
        </row>
        <row r="38691">
          <cell r="A38691" t="str">
            <v>11172200E</v>
          </cell>
          <cell r="B38691" t="str">
            <v>COLUNA DA PORTA EXTERNA ESQUERDA</v>
          </cell>
          <cell r="C38691" t="str">
            <v>UM</v>
          </cell>
        </row>
        <row r="38692">
          <cell r="A38692" t="str">
            <v>11172300D</v>
          </cell>
          <cell r="B38692" t="str">
            <v>COLUNA DA PORTA INTERNA DIREITA</v>
          </cell>
          <cell r="C38692" t="str">
            <v>UM</v>
          </cell>
        </row>
        <row r="38693">
          <cell r="A38693" t="str">
            <v>11172300E</v>
          </cell>
          <cell r="B38693" t="str">
            <v>COLUNA DA PORTA INTERNA ESQUERDA</v>
          </cell>
          <cell r="C38693" t="str">
            <v>UM</v>
          </cell>
        </row>
        <row r="38694">
          <cell r="A38694" t="str">
            <v>80172200D</v>
          </cell>
          <cell r="B38694" t="str">
            <v>COLUNA DA PORTA EXTERNA DIREITA ATEGO/AXOR</v>
          </cell>
          <cell r="C38694" t="str">
            <v>UM</v>
          </cell>
        </row>
        <row r="38695">
          <cell r="A38695" t="str">
            <v>80172200E</v>
          </cell>
          <cell r="B38695" t="str">
            <v>COLUNA DA PORTA EXTERNA ESQUERDA ATEGO/AXOR</v>
          </cell>
          <cell r="C38695" t="str">
            <v>UM</v>
          </cell>
        </row>
        <row r="38696">
          <cell r="A38696" t="str">
            <v>8017220DF</v>
          </cell>
          <cell r="B38696" t="str">
            <v>COLUNA DA PORTA EXTERNA DIREITA ATEGO/AXOR</v>
          </cell>
          <cell r="C38696" t="str">
            <v>UM</v>
          </cell>
        </row>
        <row r="38697">
          <cell r="A38697" t="str">
            <v>8017220EF</v>
          </cell>
          <cell r="B38697" t="str">
            <v>COLUNA DA PORTA EXTERNA ESQUERDA ATEGO/AXOR</v>
          </cell>
          <cell r="C38697" t="str">
            <v>UM</v>
          </cell>
        </row>
        <row r="38698">
          <cell r="A38698" t="str">
            <v>DT172200D</v>
          </cell>
          <cell r="B38698" t="str">
            <v>COLUNA DA PORTA EXTERNA DIREITA ATEGO/AXOR</v>
          </cell>
          <cell r="C38698" t="str">
            <v>UM</v>
          </cell>
        </row>
        <row r="38699">
          <cell r="A38699" t="str">
            <v>DT172200E</v>
          </cell>
          <cell r="B38699" t="str">
            <v>COLUNA DA PORTA EXTERNA ESQUERDA ATEGO/AXOR</v>
          </cell>
          <cell r="C38699" t="str">
            <v>UM</v>
          </cell>
        </row>
        <row r="38700">
          <cell r="A38700" t="str">
            <v>80172300D</v>
          </cell>
          <cell r="B38700" t="str">
            <v>COLUNA DA PORTA INTERNA DIREITA ATEGO/AXOR</v>
          </cell>
          <cell r="C38700" t="str">
            <v>UM</v>
          </cell>
        </row>
        <row r="38701">
          <cell r="A38701" t="str">
            <v>8017230DF</v>
          </cell>
          <cell r="B38701" t="str">
            <v>COLUNA DA PORTA INTERNA DIREITA ATEGO/AXOR</v>
          </cell>
          <cell r="C38701" t="str">
            <v>UM</v>
          </cell>
        </row>
        <row r="38702">
          <cell r="A38702" t="str">
            <v>80172300E</v>
          </cell>
          <cell r="B38702" t="str">
            <v>COLUNA DA PORTA INTERNA ESQUERDA ATEGO/AXOR</v>
          </cell>
          <cell r="C38702" t="str">
            <v>UM</v>
          </cell>
        </row>
        <row r="38703">
          <cell r="A38703" t="str">
            <v>8017230EF</v>
          </cell>
          <cell r="B38703" t="str">
            <v>COLUNA DA PORTA INTERNA ESQUERDA ATEGO/AXOR</v>
          </cell>
          <cell r="C38703" t="str">
            <v>UM</v>
          </cell>
        </row>
        <row r="38704">
          <cell r="A38704" t="str">
            <v>DT172300D</v>
          </cell>
          <cell r="B38704" t="str">
            <v>COLUNA DA PORTA INTERNA DIREITA ATEGO/AXOR</v>
          </cell>
          <cell r="C38704" t="str">
            <v>UM</v>
          </cell>
        </row>
        <row r="38705">
          <cell r="A38705" t="str">
            <v>DT172300E</v>
          </cell>
          <cell r="B38705" t="str">
            <v>COLUNA DA PORTA INTERNA ESQUERDA ATEGO/AXOR</v>
          </cell>
          <cell r="C38705" t="str">
            <v>UM</v>
          </cell>
        </row>
        <row r="38706">
          <cell r="A38706" t="str">
            <v>80191200E</v>
          </cell>
          <cell r="B38706" t="str">
            <v>PORTA ESQUERDA MB1718/1720/1723</v>
          </cell>
          <cell r="C38706" t="str">
            <v>UM</v>
          </cell>
        </row>
        <row r="38707">
          <cell r="A38707" t="str">
            <v>8019120EF</v>
          </cell>
          <cell r="B38707" t="str">
            <v>PORTA ESQUERDA MB1718/1720/1723</v>
          </cell>
          <cell r="C38707" t="str">
            <v>UM</v>
          </cell>
        </row>
        <row r="38708">
          <cell r="A38708" t="str">
            <v>DT191200E</v>
          </cell>
          <cell r="B38708" t="str">
            <v>PORTA ESQUERDA MB1718/1720/1723</v>
          </cell>
          <cell r="C38708" t="str">
            <v>UM</v>
          </cell>
        </row>
        <row r="38709">
          <cell r="A38709" t="str">
            <v>80191200D</v>
          </cell>
          <cell r="B38709" t="str">
            <v>PORTA DIREITA MB1718/1720/1723</v>
          </cell>
          <cell r="C38709" t="str">
            <v>UM</v>
          </cell>
        </row>
        <row r="38710">
          <cell r="A38710" t="str">
            <v>8019120DF</v>
          </cell>
          <cell r="B38710" t="str">
            <v>PORTA DIREITA MB1718/1720/1723</v>
          </cell>
          <cell r="C38710" t="str">
            <v>UM</v>
          </cell>
        </row>
        <row r="38711">
          <cell r="A38711" t="str">
            <v>DT191200D</v>
          </cell>
          <cell r="B38711" t="str">
            <v>PORTA DIREITA MB1718/1720/1723</v>
          </cell>
          <cell r="C38711" t="str">
            <v>UM</v>
          </cell>
        </row>
        <row r="38712">
          <cell r="A38712" t="str">
            <v>11191200D</v>
          </cell>
          <cell r="B38712" t="str">
            <v>PORTA DIREITA MB 1718/1720/1723</v>
          </cell>
          <cell r="C38712" t="str">
            <v>UM</v>
          </cell>
        </row>
        <row r="38713">
          <cell r="A38713" t="str">
            <v>11191200E</v>
          </cell>
          <cell r="B38713" t="str">
            <v>PORTA ESQUERDA MB 1718/1720/1723</v>
          </cell>
          <cell r="C38713" t="str">
            <v>UM</v>
          </cell>
        </row>
        <row r="38714">
          <cell r="A38714" t="str">
            <v>70978512D</v>
          </cell>
          <cell r="B38714" t="str">
            <v>REFORÇO FOLHA INTERNA PORTA DIANT DIR MARRUÁ</v>
          </cell>
          <cell r="C38714" t="str">
            <v>UM</v>
          </cell>
        </row>
        <row r="38715">
          <cell r="A38715" t="str">
            <v>DT200800D</v>
          </cell>
          <cell r="B38715" t="str">
            <v>CAPO DO MOTOR PARTE LAT DIR  A6968877201</v>
          </cell>
          <cell r="C38715" t="str">
            <v>UM</v>
          </cell>
        </row>
        <row r="38716">
          <cell r="A38716" t="str">
            <v>DT200800E</v>
          </cell>
          <cell r="B38716" t="str">
            <v>CAPO DO MOTOR PARTE LAT ESQ A6968877101</v>
          </cell>
          <cell r="C38716" t="str">
            <v>UM</v>
          </cell>
        </row>
        <row r="38717">
          <cell r="A38717">
            <v>709785030</v>
          </cell>
          <cell r="B38717" t="str">
            <v>REFORÇO INT INFERIOR DA PORTA DIANT MARRUÁ</v>
          </cell>
          <cell r="C38717" t="str">
            <v>UM</v>
          </cell>
        </row>
        <row r="38718">
          <cell r="A38718">
            <v>709785040</v>
          </cell>
          <cell r="B38718" t="str">
            <v>REFORÇO INT SUPERIOR DA PORTA DIANT MARRUÁ</v>
          </cell>
          <cell r="C38718" t="str">
            <v>UM</v>
          </cell>
        </row>
        <row r="38719">
          <cell r="A38719">
            <v>709785070</v>
          </cell>
          <cell r="B38719" t="str">
            <v xml:space="preserve"> REFORÇO LATERAL PORTAS MARRUÁ</v>
          </cell>
          <cell r="C38719" t="str">
            <v>UM</v>
          </cell>
        </row>
        <row r="38720">
          <cell r="A38720" t="str">
            <v>DT3191000</v>
          </cell>
          <cell r="B38720" t="str">
            <v>CJ. PAREDE TRAS. FORD CARGO (LEVE) ABERTA</v>
          </cell>
          <cell r="C38720" t="str">
            <v>UM</v>
          </cell>
        </row>
        <row r="38721">
          <cell r="A38721" t="str">
            <v>DT3192000</v>
          </cell>
          <cell r="B38721" t="str">
            <v>CJ. PAREDE TRAS. FORD CARGO (LEVE)</v>
          </cell>
          <cell r="C38721" t="str">
            <v>UM</v>
          </cell>
        </row>
        <row r="38722">
          <cell r="A38722" t="str">
            <v>DT3193000</v>
          </cell>
          <cell r="B38722" t="str">
            <v>CJ. PAREDE TRAS. FORD CARGO (PESADO)</v>
          </cell>
          <cell r="C38722" t="str">
            <v>UM</v>
          </cell>
        </row>
        <row r="38723">
          <cell r="A38723" t="str">
            <v>DT3194000</v>
          </cell>
          <cell r="B38723" t="str">
            <v>CJ. PAREDE TRAS. FORD CARGO (PESADO) ABERTA</v>
          </cell>
          <cell r="C38723" t="str">
            <v>UM</v>
          </cell>
        </row>
        <row r="38724">
          <cell r="A38724" t="str">
            <v>IMOB84515020</v>
          </cell>
          <cell r="B38724" t="str">
            <v>MAQUINA P/ENFESTAR OU CORTA</v>
          </cell>
          <cell r="C38724" t="str">
            <v>UM</v>
          </cell>
        </row>
        <row r="38725">
          <cell r="A38725" t="str">
            <v>IMOB73102190</v>
          </cell>
          <cell r="B38725" t="str">
            <v>OUTRAS LATAS DE FERRO/AÇO</v>
          </cell>
          <cell r="C38725" t="str">
            <v>UM</v>
          </cell>
        </row>
        <row r="38726">
          <cell r="A38726">
            <v>111662000</v>
          </cell>
          <cell r="B38726" t="str">
            <v>MEIO PARALAMA CENTRAL AXOR</v>
          </cell>
          <cell r="C38726" t="str">
            <v>UM</v>
          </cell>
        </row>
        <row r="38727">
          <cell r="A38727" t="str">
            <v>11166300D</v>
          </cell>
          <cell r="B38727" t="str">
            <v>MEIO PARALAMA DIANT AXOR DIR</v>
          </cell>
          <cell r="C38727" t="str">
            <v>UM</v>
          </cell>
        </row>
        <row r="38728">
          <cell r="A38728" t="str">
            <v>11166300E</v>
          </cell>
          <cell r="B38728" t="str">
            <v>MEIO PARALAMA DIANT AXOR ESQ</v>
          </cell>
          <cell r="C38728" t="str">
            <v>UM</v>
          </cell>
        </row>
        <row r="38729">
          <cell r="A38729" t="str">
            <v>11166400D</v>
          </cell>
          <cell r="B38729" t="str">
            <v>MEIO PARALAMA TRAS AXOR DIR</v>
          </cell>
          <cell r="C38729" t="str">
            <v>UM</v>
          </cell>
        </row>
        <row r="38730">
          <cell r="A38730" t="str">
            <v>11166400E</v>
          </cell>
          <cell r="B38730" t="str">
            <v>MEIO PARALAMA TRAS AXOR ESQ</v>
          </cell>
          <cell r="C38730" t="str">
            <v>UM</v>
          </cell>
        </row>
        <row r="38731">
          <cell r="A38731">
            <v>801285000</v>
          </cell>
          <cell r="B38731" t="str">
            <v>PAINEL INSTRUMENTOS     MB 1620</v>
          </cell>
          <cell r="C38731" t="str">
            <v>UM</v>
          </cell>
        </row>
        <row r="38732">
          <cell r="A38732" t="str">
            <v>80128500F</v>
          </cell>
          <cell r="B38732" t="str">
            <v>PAINEL INSTRUMENTOS     MB 1620</v>
          </cell>
          <cell r="C38732" t="str">
            <v>UM</v>
          </cell>
        </row>
        <row r="38733">
          <cell r="A38733" t="str">
            <v>DT1285000</v>
          </cell>
          <cell r="B38733" t="str">
            <v>PAINEL INSTRUMENTOS     MB 1620</v>
          </cell>
          <cell r="C38733" t="str">
            <v>UM</v>
          </cell>
        </row>
        <row r="38734">
          <cell r="A38734">
            <v>111285000</v>
          </cell>
          <cell r="B38734" t="str">
            <v>PAINEL INSTRUMENTOS     MB 1620</v>
          </cell>
          <cell r="C38734" t="str">
            <v>UM</v>
          </cell>
        </row>
        <row r="38735">
          <cell r="A38735">
            <v>106068000</v>
          </cell>
          <cell r="B38735" t="str">
            <v>PORCA M6 SOLDADA</v>
          </cell>
          <cell r="C38735" t="str">
            <v>UM</v>
          </cell>
        </row>
        <row r="38736">
          <cell r="A38736">
            <v>709780070</v>
          </cell>
          <cell r="B38736" t="str">
            <v>TRINCO DO CAPÔ MARRUÁ COM PORCA</v>
          </cell>
          <cell r="C38736" t="str">
            <v>UM</v>
          </cell>
        </row>
        <row r="38737">
          <cell r="A38737" t="str">
            <v>IMOB84807900</v>
          </cell>
          <cell r="B38737" t="str">
            <v>OUTROS MOLDES/MODELOS</v>
          </cell>
          <cell r="C38737" t="str">
            <v>UM</v>
          </cell>
        </row>
        <row r="38738">
          <cell r="A38738" t="str">
            <v>80712400D</v>
          </cell>
          <cell r="B38738" t="str">
            <v>SUPORTE ALOJAMENTO DO FAROL DIR. VOLVO FM/FH 2008 EM DIANTE</v>
          </cell>
          <cell r="C38738" t="str">
            <v>UM</v>
          </cell>
        </row>
        <row r="38739">
          <cell r="A38739" t="str">
            <v>8071240DF</v>
          </cell>
          <cell r="B38739" t="str">
            <v>SUPORTE ALOJAMENTO DO FAROL DIR. VOLVO FM/FH 2008 EM DIANTE</v>
          </cell>
          <cell r="C38739" t="str">
            <v>UM</v>
          </cell>
        </row>
        <row r="38740">
          <cell r="A38740" t="str">
            <v>DT712400D</v>
          </cell>
          <cell r="B38740" t="str">
            <v>SUPORTE ALOJAMENTO DO FAROL DIR. VOLVO FM/FH 2008 EM DIANTE</v>
          </cell>
          <cell r="C38740" t="str">
            <v>UM</v>
          </cell>
        </row>
        <row r="38741">
          <cell r="A38741" t="str">
            <v>80712400E</v>
          </cell>
          <cell r="B38741" t="str">
            <v>SUPORTE ALOJAMENTO DO FAROL ESQ. VOLVO FM/FH 2008 EM DIANTE</v>
          </cell>
          <cell r="C38741" t="str">
            <v>UM</v>
          </cell>
        </row>
        <row r="38742">
          <cell r="A38742" t="str">
            <v>8071240EF</v>
          </cell>
          <cell r="B38742" t="str">
            <v>SUPORTE ALOJAMENTO DO FAROL ESQ. VOLVO FM/FH 2008 EM DIANTE</v>
          </cell>
          <cell r="C38742" t="str">
            <v>UM</v>
          </cell>
        </row>
        <row r="38743">
          <cell r="A38743" t="str">
            <v>DT712400E</v>
          </cell>
          <cell r="B38743" t="str">
            <v>SUPORTE ALOJAMENTO DO FAROL ESQ. VOLVO FM/FH 2008 EM DIANTE</v>
          </cell>
          <cell r="C38743" t="str">
            <v>UM</v>
          </cell>
        </row>
        <row r="38744">
          <cell r="A38744" t="str">
            <v>11712400D</v>
          </cell>
          <cell r="B38744" t="str">
            <v>SUPORTE ALOJAMENTO DO FAROL DIREITO</v>
          </cell>
          <cell r="C38744" t="str">
            <v>UM</v>
          </cell>
        </row>
        <row r="38745">
          <cell r="A38745" t="str">
            <v>11712400E</v>
          </cell>
          <cell r="B38745" t="str">
            <v>SUPORTE ALOJAMENTO DO FAROL ESQUERDO</v>
          </cell>
          <cell r="C38745" t="str">
            <v>UM</v>
          </cell>
        </row>
        <row r="38746">
          <cell r="A38746">
            <v>500331000</v>
          </cell>
          <cell r="B38746" t="str">
            <v>MACACAO TNT - TAM M</v>
          </cell>
          <cell r="C38746" t="str">
            <v>UM</v>
          </cell>
        </row>
        <row r="38747">
          <cell r="A38747">
            <v>500332000</v>
          </cell>
          <cell r="B38747" t="str">
            <v>MACACAO TNT - TAM G</v>
          </cell>
          <cell r="C38747" t="str">
            <v>UM</v>
          </cell>
        </row>
        <row r="38748">
          <cell r="A38748">
            <v>104302000</v>
          </cell>
          <cell r="B38748" t="str">
            <v>CHAPA PP BEGE 6,00 x 2000 x 1500 mm (40% CaCO)</v>
          </cell>
          <cell r="C38748" t="str">
            <v>UM</v>
          </cell>
        </row>
        <row r="38749">
          <cell r="A38749">
            <v>200783000</v>
          </cell>
          <cell r="B38749" t="str">
            <v>EMBALAGEM GRADEADA CABINE VOLVO 2,40X2,60X2,60M</v>
          </cell>
          <cell r="C38749" t="str">
            <v>UM</v>
          </cell>
        </row>
        <row r="38750">
          <cell r="A38750">
            <v>200071000</v>
          </cell>
          <cell r="B38750" t="str">
            <v>TACO DE MADEIRA FREZADA - 80X80X850mm</v>
          </cell>
          <cell r="C38750" t="str">
            <v>UM</v>
          </cell>
        </row>
        <row r="38751">
          <cell r="A38751" t="str">
            <v>DD30049075</v>
          </cell>
          <cell r="B38751" t="str">
            <v>MEDICAMENTO CONT.ENANTATO</v>
          </cell>
          <cell r="C38751" t="str">
            <v>UM</v>
          </cell>
        </row>
        <row r="38752">
          <cell r="A38752" t="str">
            <v>DD96151100</v>
          </cell>
          <cell r="B38752" t="str">
            <v>PENTES E TRAVESSAS P/CABELO</v>
          </cell>
          <cell r="C38752" t="str">
            <v>UM</v>
          </cell>
        </row>
        <row r="38753">
          <cell r="A38753" t="str">
            <v>80979100D</v>
          </cell>
          <cell r="B38753" t="str">
            <v>PARALAMA AGRALE DIR P/ TRATOR AGRIC - 9000.025.082.88.5</v>
          </cell>
          <cell r="C38753" t="str">
            <v>UM</v>
          </cell>
        </row>
        <row r="38754">
          <cell r="A38754" t="str">
            <v>80979100E</v>
          </cell>
          <cell r="B38754" t="str">
            <v>PARALAMA AGRALE ESQ P/ TRATOR AGRIC - 9000.025.083.88.3</v>
          </cell>
          <cell r="C38754" t="str">
            <v>UM</v>
          </cell>
        </row>
        <row r="38755">
          <cell r="A38755">
            <v>809796000</v>
          </cell>
          <cell r="B38755" t="str">
            <v>TETO SOLAR AGRALE P/ TRATOR AGRIC - 9000.025.085.88.8</v>
          </cell>
          <cell r="C38755" t="str">
            <v>UM</v>
          </cell>
        </row>
        <row r="38756">
          <cell r="A38756" t="str">
            <v>DD34070090</v>
          </cell>
          <cell r="B38756" t="str">
            <v>OUTRAS COMPOSIÇÕES P/DENTISTAS</v>
          </cell>
          <cell r="C38756" t="str">
            <v>UM</v>
          </cell>
        </row>
        <row r="38757">
          <cell r="A38757">
            <v>809797000</v>
          </cell>
          <cell r="B38757" t="str">
            <v>TETO SOLAR AGRITECH AGRALE P/TRATOR AGR - 8014.107.064.88.6</v>
          </cell>
          <cell r="C38757" t="str">
            <v>UM</v>
          </cell>
        </row>
        <row r="38758">
          <cell r="A38758">
            <v>809798000</v>
          </cell>
          <cell r="B38758" t="str">
            <v>TETO SOLAR AGRALE P/ TRATOR AGRIC - 8012.107.819.00.2</v>
          </cell>
          <cell r="C38758" t="str">
            <v>UM</v>
          </cell>
        </row>
        <row r="38759">
          <cell r="A38759" t="str">
            <v>80978900D</v>
          </cell>
          <cell r="B38759" t="str">
            <v>PARALAMA DIANT DIR. LEVE AGRALE - 6023.013.442.88.0</v>
          </cell>
          <cell r="C38759" t="str">
            <v>UM</v>
          </cell>
        </row>
        <row r="38760">
          <cell r="A38760" t="str">
            <v>80978900E</v>
          </cell>
          <cell r="B38760" t="str">
            <v>PARALAMA DIANT ESQ. LEVE AGRALE - 6023.013.443.88.8</v>
          </cell>
          <cell r="C38760" t="str">
            <v>UM</v>
          </cell>
        </row>
        <row r="38761">
          <cell r="A38761" t="str">
            <v>80979000D</v>
          </cell>
          <cell r="B38761" t="str">
            <v>PARALAMA DIANT DIR. MEDIO AGRALE - 6024.013.062.88.4</v>
          </cell>
          <cell r="C38761" t="str">
            <v>UM</v>
          </cell>
        </row>
        <row r="38762">
          <cell r="A38762" t="str">
            <v>80979000E</v>
          </cell>
          <cell r="B38762" t="str">
            <v>PARALAMA DIANT ESQ. MEDIO AGRALE - 6024.013.063.88.2</v>
          </cell>
          <cell r="C38762" t="str">
            <v>UM</v>
          </cell>
        </row>
        <row r="38763">
          <cell r="A38763">
            <v>809792000</v>
          </cell>
          <cell r="B38763" t="str">
            <v>COB.CENTRAL PARACHOQUE DIANT.MEDIO - 6024.013.054.88.1</v>
          </cell>
          <cell r="C38763" t="str">
            <v>UM</v>
          </cell>
        </row>
        <row r="38764">
          <cell r="A38764">
            <v>809793000</v>
          </cell>
          <cell r="B38764" t="str">
            <v>COB.CENTRAL PARACHOQUE DIANT.LEVE - 6023.013.434.88.7</v>
          </cell>
          <cell r="C38764" t="str">
            <v>UM</v>
          </cell>
        </row>
        <row r="38765">
          <cell r="A38765" t="str">
            <v>80979400D</v>
          </cell>
          <cell r="B38765" t="str">
            <v>COB.LAT.PARACHOQUE DIANT.MEDIO LD - 6024.013.058.88.2</v>
          </cell>
          <cell r="C38765" t="str">
            <v>UM</v>
          </cell>
        </row>
        <row r="38766">
          <cell r="A38766" t="str">
            <v>80979400E</v>
          </cell>
          <cell r="B38766" t="str">
            <v>COB.LAT.PARACHOQUE DIANT.MEDIO LE - 6024.013.059.88.0</v>
          </cell>
          <cell r="C38766" t="str">
            <v>UM</v>
          </cell>
        </row>
        <row r="38767">
          <cell r="A38767" t="str">
            <v>80979500D</v>
          </cell>
          <cell r="B38767" t="str">
            <v>COB.LAT.PARACHOQUE DIANT.LEVE LD - 6023.013.438.88.8</v>
          </cell>
          <cell r="C38767" t="str">
            <v>UM</v>
          </cell>
        </row>
        <row r="38768">
          <cell r="A38768" t="str">
            <v>80979500E</v>
          </cell>
          <cell r="B38768" t="str">
            <v>COB.LAT.PARACHOQUE DIANT.LEVE LE - 6023.013.439.88.6</v>
          </cell>
          <cell r="C38768" t="str">
            <v>UM</v>
          </cell>
        </row>
        <row r="38769">
          <cell r="A38769" t="str">
            <v>80711300M</v>
          </cell>
          <cell r="B38769" t="str">
            <v>CABINE NUA TETO ALTO VOLVO FH - MONTADA</v>
          </cell>
          <cell r="C38769" t="str">
            <v>UM</v>
          </cell>
        </row>
        <row r="38770">
          <cell r="A38770">
            <v>707123000</v>
          </cell>
          <cell r="B38770" t="str">
            <v>CABINE NUA TETO BAIXO FH - VOLVO</v>
          </cell>
          <cell r="C38770" t="str">
            <v>UM</v>
          </cell>
        </row>
        <row r="38771">
          <cell r="A38771" t="str">
            <v>80712300M</v>
          </cell>
          <cell r="B38771" t="str">
            <v>CABINE NUA TETO BAIXO - VOLVO FH - MONTADA</v>
          </cell>
          <cell r="C38771" t="str">
            <v>UM</v>
          </cell>
        </row>
        <row r="38772">
          <cell r="A38772" t="str">
            <v>TESTE-804438000</v>
          </cell>
          <cell r="B38772" t="str">
            <v>TESTE FRONTAL VOLKS</v>
          </cell>
          <cell r="C38772" t="str">
            <v>UM</v>
          </cell>
        </row>
        <row r="38773">
          <cell r="A38773">
            <v>707113000</v>
          </cell>
          <cell r="B38773" t="str">
            <v>CABINE NUA TETO ALTO  FH - VOLVO</v>
          </cell>
          <cell r="C38773" t="str">
            <v>UM</v>
          </cell>
        </row>
        <row r="38774">
          <cell r="A38774">
            <v>620839000</v>
          </cell>
          <cell r="B38774" t="str">
            <v>ABRACADEIRA 13 X 19</v>
          </cell>
          <cell r="C38774" t="str">
            <v>UM</v>
          </cell>
        </row>
        <row r="38775">
          <cell r="A38775">
            <v>703028080</v>
          </cell>
          <cell r="B38775" t="str">
            <v>GRADE DIANT FORD CARGO ABERTA INJETADA</v>
          </cell>
          <cell r="C38775" t="str">
            <v>UM</v>
          </cell>
        </row>
        <row r="38776">
          <cell r="A38776" t="str">
            <v>DD61159600</v>
          </cell>
          <cell r="B38776" t="str">
            <v>OUTRAS MEIAS DE FIBRA</v>
          </cell>
          <cell r="C38776" t="str">
            <v>UM</v>
          </cell>
        </row>
        <row r="38777">
          <cell r="A38777" t="str">
            <v>DD20098990</v>
          </cell>
          <cell r="B38777" t="str">
            <v>OUTROS SUCOS COM/SEM AÇUCAR</v>
          </cell>
          <cell r="C38777" t="str">
            <v>UM</v>
          </cell>
        </row>
        <row r="38778">
          <cell r="A38778">
            <v>806457000</v>
          </cell>
          <cell r="B38778" t="str">
            <v>ESCADA COMPLETA RT530 P/ GUINDASTE - 80058765</v>
          </cell>
          <cell r="C38778" t="str">
            <v>UM</v>
          </cell>
        </row>
        <row r="38779">
          <cell r="A38779">
            <v>106457000</v>
          </cell>
          <cell r="B38779" t="str">
            <v>EXTENSOR DA ESCADA C/ 6 FUROS P/ GUINDASTE - 80059263</v>
          </cell>
          <cell r="C38779" t="str">
            <v>UM</v>
          </cell>
        </row>
        <row r="38780">
          <cell r="A38780">
            <v>706457010</v>
          </cell>
          <cell r="B38780" t="str">
            <v>LATERAL ESCADA RT530 - 80059262</v>
          </cell>
          <cell r="C38780" t="str">
            <v>UM</v>
          </cell>
        </row>
        <row r="38781">
          <cell r="A38781">
            <v>706457020</v>
          </cell>
          <cell r="B38781" t="str">
            <v>ESCADA PARCIAL RT530 (EXTERNO)</v>
          </cell>
          <cell r="C38781" t="str">
            <v>UM</v>
          </cell>
        </row>
        <row r="38782">
          <cell r="A38782">
            <v>706457030</v>
          </cell>
          <cell r="B38782" t="str">
            <v>ESCADA PARCIAL RT530 - 80058767</v>
          </cell>
          <cell r="C38782" t="str">
            <v>UM</v>
          </cell>
        </row>
        <row r="38783">
          <cell r="A38783" t="str">
            <v>DD27150000</v>
          </cell>
          <cell r="B38783" t="str">
            <v>MISTURAS BETUMINOSAS</v>
          </cell>
          <cell r="C38783" t="str">
            <v>UM</v>
          </cell>
        </row>
        <row r="38784">
          <cell r="A38784" t="str">
            <v>DT1405CEX</v>
          </cell>
          <cell r="B38784" t="str">
            <v>CABINE COMPL 1618 FORR. CINZA / EXPORTAÇÃO</v>
          </cell>
          <cell r="C38784" t="str">
            <v>UM</v>
          </cell>
        </row>
        <row r="38785">
          <cell r="A38785">
            <v>300681000</v>
          </cell>
          <cell r="B38785" t="str">
            <v>FRESA TOPO CORTE Ø 12,0 - CT 100</v>
          </cell>
          <cell r="C38785" t="str">
            <v>UM</v>
          </cell>
        </row>
        <row r="38786">
          <cell r="A38786">
            <v>817455000</v>
          </cell>
          <cell r="B38786" t="str">
            <v>M.O C.J CAIXA DE RODA TRASEIRA DIREITA ONIX - PN52063588</v>
          </cell>
          <cell r="C38786" t="str">
            <v>UM</v>
          </cell>
        </row>
        <row r="38787">
          <cell r="A38787">
            <v>197455000</v>
          </cell>
          <cell r="B38787" t="str">
            <v>CJ CAIXA DE RODA TRASEIRA DIREITA ONIX - 6011870</v>
          </cell>
          <cell r="C38787" t="str">
            <v>UM</v>
          </cell>
        </row>
        <row r="38788">
          <cell r="A38788">
            <v>197454001</v>
          </cell>
          <cell r="B38788" t="str">
            <v>CJ. QUEBRA ONDA CAIXA CARGA - 0022821 P/ REBOQUE/SEMI REBOQ</v>
          </cell>
          <cell r="C38788" t="str">
            <v>UM</v>
          </cell>
        </row>
        <row r="38789">
          <cell r="A38789">
            <v>197454002</v>
          </cell>
          <cell r="B38789" t="str">
            <v>CJ. QUEBRA ONDA CAIXA CARGA - 0024926 P/ REBOQUE/SEMI REBOQ</v>
          </cell>
          <cell r="C38789" t="str">
            <v>UM</v>
          </cell>
        </row>
        <row r="38790">
          <cell r="A38790">
            <v>197454003</v>
          </cell>
          <cell r="B38790" t="str">
            <v>CJ. TAMPA CAIXA CARGA - 0023347 P/ REBOQUE/SEMI REBOQ</v>
          </cell>
          <cell r="C38790" t="str">
            <v>UM</v>
          </cell>
        </row>
        <row r="38791">
          <cell r="A38791">
            <v>197454004</v>
          </cell>
          <cell r="B38791" t="str">
            <v>CJ. TAMPA CAIXA CARGA - 0061677 P/ REBOQUE/SEMI REBOQ</v>
          </cell>
          <cell r="C38791" t="str">
            <v>UM</v>
          </cell>
        </row>
        <row r="38792">
          <cell r="A38792">
            <v>197454005</v>
          </cell>
          <cell r="B38792" t="str">
            <v>LATERAL CAIXA CARGA (MP:0057342) - 0073101 P/ REBOQUE/SEMI R</v>
          </cell>
          <cell r="C38792" t="str">
            <v>UM</v>
          </cell>
        </row>
        <row r="38793">
          <cell r="A38793">
            <v>197454006</v>
          </cell>
          <cell r="B38793" t="str">
            <v>LATERAL CAIXA CARGA (MP:0057343) - 0073099 P/ REBOQUE/SEMI R</v>
          </cell>
          <cell r="C38793" t="str">
            <v>UM</v>
          </cell>
        </row>
        <row r="38794">
          <cell r="A38794">
            <v>197454007</v>
          </cell>
          <cell r="B38794" t="str">
            <v>LATERAL CONICA DIR. CAIXA CARGA - 0044714 P/ REBOQUE/SEMI RE</v>
          </cell>
          <cell r="C38794" t="str">
            <v>UM</v>
          </cell>
        </row>
        <row r="38795">
          <cell r="A38795">
            <v>197454008</v>
          </cell>
          <cell r="B38795" t="str">
            <v>LATERAL CONICA DIR. CAIXA CARGA - 0047594 P/ REBOQUE/SEMI RE</v>
          </cell>
          <cell r="C38795" t="str">
            <v>UM</v>
          </cell>
        </row>
        <row r="38796">
          <cell r="A38796">
            <v>197454009</v>
          </cell>
          <cell r="B38796" t="str">
            <v>LATERAL CONICA DIR. CXA CARGA - 0047599 P/ REBOQUE/SEMI REBO</v>
          </cell>
          <cell r="C38796" t="str">
            <v>UM</v>
          </cell>
        </row>
        <row r="38797">
          <cell r="A38797">
            <v>197454010</v>
          </cell>
          <cell r="B38797" t="str">
            <v>LATERAL CONICA DIR. CXA CARGA - 0054455 P/ REBOQUE/SEMI REBO</v>
          </cell>
          <cell r="C38797" t="str">
            <v>UM</v>
          </cell>
        </row>
        <row r="38798">
          <cell r="A38798">
            <v>197454011</v>
          </cell>
          <cell r="B38798" t="str">
            <v>LATERAL CONICA ESQ. CAIXA CARGA - 0024323 P/ REBOQUE/SEMI RE</v>
          </cell>
          <cell r="C38798" t="str">
            <v>UM</v>
          </cell>
        </row>
        <row r="38799">
          <cell r="A38799">
            <v>197454012</v>
          </cell>
          <cell r="B38799" t="str">
            <v>LATERAL CONICA ESQ. CAIXA CARGA - 0044716 P/ REBOQUE/SEMI RE</v>
          </cell>
          <cell r="C38799" t="str">
            <v>UM</v>
          </cell>
        </row>
        <row r="38800">
          <cell r="A38800">
            <v>197454013</v>
          </cell>
          <cell r="B38800" t="str">
            <v>LATERAL CONICA ESQ. CAIXA CARGA - 0047608 P/ REBOQUE/SEMI RE</v>
          </cell>
          <cell r="C38800" t="str">
            <v>UM</v>
          </cell>
        </row>
        <row r="38801">
          <cell r="A38801">
            <v>197454014</v>
          </cell>
          <cell r="B38801" t="str">
            <v>LATERAL CONICA ESQ. CAIXA CARGA - 0054457 P/ REBOQUE/SEMI RE</v>
          </cell>
          <cell r="C38801" t="str">
            <v>UM</v>
          </cell>
        </row>
        <row r="38802">
          <cell r="A38802">
            <v>197454015</v>
          </cell>
          <cell r="B38802" t="str">
            <v>LATERAL DIANTEIRA CAIXA CARGA - 0040495 P/ REBOQUE/SEMI REBO</v>
          </cell>
          <cell r="C38802" t="str">
            <v>UM</v>
          </cell>
        </row>
        <row r="38803">
          <cell r="A38803">
            <v>197454016</v>
          </cell>
          <cell r="B38803" t="str">
            <v>LATERAL DIANTEIRA DIR. CXA CARGA - 0040449 P/ REBOQUE/SEMI R</v>
          </cell>
          <cell r="C38803" t="str">
            <v>UM</v>
          </cell>
        </row>
        <row r="38804">
          <cell r="A38804">
            <v>197454017</v>
          </cell>
          <cell r="B38804" t="str">
            <v>LATERAL DIANTEIRA DIR. CXA CARGA - 0047746 P/ REBOQUE/SEMI R</v>
          </cell>
          <cell r="C38804" t="str">
            <v>UM</v>
          </cell>
        </row>
        <row r="38805">
          <cell r="A38805">
            <v>197454018</v>
          </cell>
          <cell r="B38805" t="str">
            <v>LATERAL DIANTEIRA DIR. CXA CARGA - 0054458 P/ REBOQUE/SEMI R</v>
          </cell>
          <cell r="C38805" t="str">
            <v>UM</v>
          </cell>
        </row>
        <row r="38806">
          <cell r="A38806">
            <v>197454019</v>
          </cell>
          <cell r="B38806" t="str">
            <v>LATERAL DIANTEIRA DIR. CXA CARGA - 0020246 P/ REBOQUE/SEMI R</v>
          </cell>
          <cell r="C38806" t="str">
            <v>UM</v>
          </cell>
        </row>
        <row r="38807">
          <cell r="A38807">
            <v>197454020</v>
          </cell>
          <cell r="B38807" t="str">
            <v>LATERAL DIANTEIRA DIR. CXA CARGA - 0044711P/ REBOQUE/SEMI RE</v>
          </cell>
          <cell r="C38807" t="str">
            <v>UM</v>
          </cell>
        </row>
        <row r="38808">
          <cell r="A38808">
            <v>197454021</v>
          </cell>
          <cell r="B38808" t="str">
            <v>LATERAL DIANTEIRA DIR. CXA CARGA - 0065008 P/ REBOQUE/SEMI R</v>
          </cell>
          <cell r="C38808" t="str">
            <v>UM</v>
          </cell>
        </row>
        <row r="38809">
          <cell r="A38809">
            <v>197454022</v>
          </cell>
          <cell r="B38809" t="str">
            <v>LATERAL DIANTEIRA DIR. CXA CARGA - 0057340 P/ REBOQUE/SEMI R</v>
          </cell>
          <cell r="C38809" t="str">
            <v>UM</v>
          </cell>
        </row>
        <row r="38810">
          <cell r="A38810">
            <v>197454023</v>
          </cell>
          <cell r="B38810" t="str">
            <v>LATERAL DIANTEIRA DIR. CXA CARGA - 0081728 P/ REBOQUE/SEMI R</v>
          </cell>
          <cell r="C38810" t="str">
            <v>UM</v>
          </cell>
        </row>
        <row r="38811">
          <cell r="A38811">
            <v>197454024</v>
          </cell>
          <cell r="B38811" t="str">
            <v>LATERAL DIANTEIRA ESQ. CXA CARGA - 0040477 P/ REBOQUE/SEMI R</v>
          </cell>
          <cell r="C38811" t="str">
            <v>UM</v>
          </cell>
        </row>
        <row r="38812">
          <cell r="A38812">
            <v>197454025</v>
          </cell>
          <cell r="B38812" t="str">
            <v>LATERAL DIANTEIRA ESQ. CXA CARGA - 0047753 P/ REBOQUE/SEMI R</v>
          </cell>
          <cell r="C38812" t="str">
            <v>UM</v>
          </cell>
        </row>
        <row r="38813">
          <cell r="A38813">
            <v>197454026</v>
          </cell>
          <cell r="B38813" t="str">
            <v>LATERAL DIANTEIRA ESQ. CXA CARGA - 0054459 P/ REBOQUE/SEMI R</v>
          </cell>
          <cell r="C38813" t="str">
            <v>UM</v>
          </cell>
        </row>
        <row r="38814">
          <cell r="A38814">
            <v>197454027</v>
          </cell>
          <cell r="B38814" t="str">
            <v>LATERAL DIANTEIRA ESQ. CXA CARGA - 0019431 P/ REBOQUE/SEMI R</v>
          </cell>
          <cell r="C38814" t="str">
            <v>UM</v>
          </cell>
        </row>
        <row r="38815">
          <cell r="A38815">
            <v>197454028</v>
          </cell>
          <cell r="B38815" t="str">
            <v>LATERAL DIANTEIRA ESQ. CXA CARGA - 0044710 P/ REBOQUE/SEMI R</v>
          </cell>
          <cell r="C38815" t="str">
            <v>UM</v>
          </cell>
        </row>
        <row r="38816">
          <cell r="A38816">
            <v>197454029</v>
          </cell>
          <cell r="B38816" t="str">
            <v>LATERAL DIANTEIRA ESQ. CXA CARGA - 0065006 P/ REBOQUE/SEMI R</v>
          </cell>
          <cell r="C38816" t="str">
            <v>UM</v>
          </cell>
        </row>
        <row r="38817">
          <cell r="A38817">
            <v>197454030</v>
          </cell>
          <cell r="B38817" t="str">
            <v>LATERAL DIANTEIRA ESQ. CXA CARGA - 0057341 P/ REBOQUE/SEMI R</v>
          </cell>
          <cell r="C38817" t="str">
            <v>UM</v>
          </cell>
        </row>
        <row r="38818">
          <cell r="A38818">
            <v>197454031</v>
          </cell>
          <cell r="B38818" t="str">
            <v>LATERAL DIANTEIRA ESQ. CXA CARGA - 0081729 P/ REBOQUE/SEMI R</v>
          </cell>
          <cell r="C38818" t="str">
            <v>UM</v>
          </cell>
        </row>
        <row r="38819">
          <cell r="A38819">
            <v>197454032</v>
          </cell>
          <cell r="B38819" t="str">
            <v>LATERAL DIANTEIRA MAIOR CAIXA CARGA - 0047773 P/ REBOQUE/SEM</v>
          </cell>
          <cell r="C38819" t="str">
            <v>UM</v>
          </cell>
        </row>
        <row r="38820">
          <cell r="A38820">
            <v>197454033</v>
          </cell>
          <cell r="B38820" t="str">
            <v>LATERAL DIANTEIRA MAIOR CAIXA CARGA - 0065005 P/ REBOQUE/SEM</v>
          </cell>
          <cell r="C38820" t="str">
            <v>UM</v>
          </cell>
        </row>
        <row r="38821">
          <cell r="A38821">
            <v>197454034</v>
          </cell>
          <cell r="B38821" t="str">
            <v>LATERAL DIANTEIRA MAIOR CAIXA CARGA - 0042173 P/ REBOQUE/SEM</v>
          </cell>
          <cell r="C38821" t="str">
            <v>UM</v>
          </cell>
        </row>
        <row r="38822">
          <cell r="A38822">
            <v>197454035</v>
          </cell>
          <cell r="B38822" t="str">
            <v>LATERAL INTERMEDIARIA CXA CARGA - 0081731 P/ REBOQUE/SEMI RE</v>
          </cell>
          <cell r="C38822" t="str">
            <v>UM</v>
          </cell>
        </row>
        <row r="38823">
          <cell r="A38823">
            <v>197454036</v>
          </cell>
          <cell r="B38823" t="str">
            <v>LATERAL MAIOR CAIXA CARGA - 0044709 P/ REBOQUE/SEMI REBOQ</v>
          </cell>
          <cell r="C38823" t="str">
            <v>UM</v>
          </cell>
        </row>
        <row r="38824">
          <cell r="A38824">
            <v>197454037</v>
          </cell>
          <cell r="B38824" t="str">
            <v>LATERAL MAIOR CAIXA CARGA - 0044712 P/ REBOQUE/SEMI REBOQ</v>
          </cell>
          <cell r="C38824" t="str">
            <v>UM</v>
          </cell>
        </row>
        <row r="38825">
          <cell r="A38825">
            <v>197454038</v>
          </cell>
          <cell r="B38825" t="str">
            <v>LATERAL MAIOR CAIXA CARGA - 0044713 P/ REBOQUE/SEMI REBOQ</v>
          </cell>
          <cell r="C38825" t="str">
            <v>UM</v>
          </cell>
        </row>
        <row r="38826">
          <cell r="A38826">
            <v>197454039</v>
          </cell>
          <cell r="B38826" t="str">
            <v>LATERAL MAIOR CAIXA CARGA - 0047874 P/ REBOQUE/SEMI REBOQ</v>
          </cell>
          <cell r="C38826" t="str">
            <v>UM</v>
          </cell>
        </row>
        <row r="38827">
          <cell r="A38827">
            <v>197454040</v>
          </cell>
          <cell r="B38827" t="str">
            <v>LATERAL MENOR CAIXA CARGA - 0047877 P/ REBOQUE/SEMI REBOQ</v>
          </cell>
          <cell r="C38827" t="str">
            <v>UM</v>
          </cell>
        </row>
        <row r="38828">
          <cell r="A38828">
            <v>197454041</v>
          </cell>
          <cell r="B38828" t="str">
            <v>LATERAL TRASEIRA CXA CARGA - 0040474 P/ REBOQUE/SEMI REBOQ</v>
          </cell>
          <cell r="C38828" t="str">
            <v>UM</v>
          </cell>
        </row>
        <row r="38829">
          <cell r="A38829">
            <v>197454042</v>
          </cell>
          <cell r="B38829" t="str">
            <v>LATERAL TRASEIRA CXA CARGA - 0054463 P/ REBOQUE/SEMI REBOQ</v>
          </cell>
          <cell r="C38829" t="str">
            <v>UM</v>
          </cell>
        </row>
        <row r="38830">
          <cell r="A38830">
            <v>197454043</v>
          </cell>
          <cell r="B38830" t="str">
            <v>LATERAL TRASEIRA CXA CARGA - 0081733 P/ REBOQUE/SEMI REBOQ</v>
          </cell>
          <cell r="C38830" t="str">
            <v>UM</v>
          </cell>
        </row>
        <row r="38831">
          <cell r="A38831">
            <v>197454044</v>
          </cell>
          <cell r="B38831" t="str">
            <v>LATERAL TRASEIRA MAIOR CXA CARGA - 0040464 P/ REBOQUE/SEMI R</v>
          </cell>
          <cell r="C38831" t="str">
            <v>UM</v>
          </cell>
        </row>
        <row r="38832">
          <cell r="A38832">
            <v>197454045</v>
          </cell>
          <cell r="B38832" t="str">
            <v>LATERAL TRASEIRA MAIOR CXA CARGA - 0042171 P/ REBOQUE/SEMI R</v>
          </cell>
          <cell r="C38832" t="str">
            <v>UM</v>
          </cell>
        </row>
        <row r="38833">
          <cell r="A38833">
            <v>197454046</v>
          </cell>
          <cell r="B38833" t="str">
            <v>LATERAL TRASEIRA MAIOR CXA CARGA - 0047720 P/ REBOQUE/SEMI R</v>
          </cell>
          <cell r="C38833" t="str">
            <v>UM</v>
          </cell>
        </row>
        <row r="38834">
          <cell r="A38834">
            <v>197454047</v>
          </cell>
          <cell r="B38834" t="str">
            <v>LATERAL TRASEIRA MAIOR CXA CARGA - 0047881 P/ REBOQUE/SEMI R</v>
          </cell>
          <cell r="C38834" t="str">
            <v>UM</v>
          </cell>
        </row>
        <row r="38835">
          <cell r="A38835">
            <v>197454048</v>
          </cell>
          <cell r="B38835" t="str">
            <v>LATERAL TRASEIRA MAIOR CXA CARGA - 0042118 P/ REBOQUE/SEMI R</v>
          </cell>
          <cell r="C38835" t="str">
            <v>UM</v>
          </cell>
        </row>
        <row r="38836">
          <cell r="A38836">
            <v>197454049</v>
          </cell>
          <cell r="B38836" t="str">
            <v>LATERAL TRASEIRA MAIOR CXA CARGA - 0042134 P/ REBOQUE/SEMI R</v>
          </cell>
          <cell r="C38836" t="str">
            <v>UM</v>
          </cell>
        </row>
        <row r="38837">
          <cell r="A38837">
            <v>197454050</v>
          </cell>
          <cell r="B38837" t="str">
            <v>LATERAL TRASEIRA MAIOR CXA CARGA - 0054464 P/ REBOQUE/SEMI R</v>
          </cell>
          <cell r="C38837" t="str">
            <v>UM</v>
          </cell>
        </row>
        <row r="38838">
          <cell r="A38838">
            <v>197454051</v>
          </cell>
          <cell r="B38838" t="str">
            <v>MAO FRANCESA DIREITA - 0009027 P/ REBOQUE/SEMI REBOQ</v>
          </cell>
          <cell r="C38838" t="str">
            <v>UM</v>
          </cell>
        </row>
        <row r="38839">
          <cell r="A38839">
            <v>197454052</v>
          </cell>
          <cell r="B38839" t="str">
            <v>MAO FRANCESA DIREITA - 0009033 P/ REBOQUE/SEMI REBOQ</v>
          </cell>
          <cell r="C38839" t="str">
            <v>UM</v>
          </cell>
        </row>
        <row r="38840">
          <cell r="A38840">
            <v>197454053</v>
          </cell>
          <cell r="B38840" t="str">
            <v>MAO FRANCESA DIREITA - 0021107 P/ REBOQUE/SEMI REBOQ</v>
          </cell>
          <cell r="C38840" t="str">
            <v>UM</v>
          </cell>
        </row>
        <row r="38841">
          <cell r="A38841">
            <v>197454054</v>
          </cell>
          <cell r="B38841" t="str">
            <v>MAO FRANCESA DIREITA - 0023848 P/ REBOQUE/SEMI REBOQ</v>
          </cell>
          <cell r="C38841" t="str">
            <v>UM</v>
          </cell>
        </row>
        <row r="38842">
          <cell r="A38842">
            <v>197454055</v>
          </cell>
          <cell r="B38842" t="str">
            <v>MAO FRANCESA DIREITA - 0078807 P/ REBOQUE/SEMI REBOQ</v>
          </cell>
          <cell r="C38842" t="str">
            <v>UM</v>
          </cell>
        </row>
        <row r="38843">
          <cell r="A38843">
            <v>197454056</v>
          </cell>
          <cell r="B38843" t="str">
            <v>MAO FRANCESA DIREITA - 0080118 P/ REBOQUE/SEMI REBOQ</v>
          </cell>
          <cell r="C38843" t="str">
            <v>UM</v>
          </cell>
        </row>
        <row r="38844">
          <cell r="A38844">
            <v>197454057</v>
          </cell>
          <cell r="B38844" t="str">
            <v>MAO FRANCESA DIREITA - 0082155 P/ REBOQUE/SEMI REBOQ</v>
          </cell>
          <cell r="C38844" t="str">
            <v>UM</v>
          </cell>
        </row>
        <row r="38845">
          <cell r="A38845">
            <v>197454058</v>
          </cell>
          <cell r="B38845" t="str">
            <v>MAO FRANCESA ESQUERDA - 0009744 P/ REBOQUE/SEMI REBOQ</v>
          </cell>
          <cell r="C38845" t="str">
            <v>UM</v>
          </cell>
        </row>
        <row r="38846">
          <cell r="A38846">
            <v>197454059</v>
          </cell>
          <cell r="B38846" t="str">
            <v>MAO FRANCESA EQUERDA - 0010965 P/ REBOQUE/SEMI REBOQ</v>
          </cell>
          <cell r="C38846" t="str">
            <v>UM</v>
          </cell>
        </row>
        <row r="38847">
          <cell r="A38847">
            <v>197454060</v>
          </cell>
          <cell r="B38847" t="str">
            <v>MAO FRANCESA ESQUERDA - 0017657 P/ REBOQUE/SEMI REBOQ</v>
          </cell>
          <cell r="C38847" t="str">
            <v>UM</v>
          </cell>
        </row>
        <row r="38848">
          <cell r="A38848">
            <v>197454061</v>
          </cell>
          <cell r="B38848" t="str">
            <v>MAO FRANCESA ESQUERDA - 0017957 P/ REBOQUE/SEMI REBOQ</v>
          </cell>
          <cell r="C38848" t="str">
            <v>UM</v>
          </cell>
        </row>
        <row r="38849">
          <cell r="A38849">
            <v>197454062</v>
          </cell>
          <cell r="B38849" t="str">
            <v>MAO FRANCESA ESQUERDA - 0078808 P/ REBOQUE/SEMI REBOQ</v>
          </cell>
          <cell r="C38849" t="str">
            <v>UM</v>
          </cell>
        </row>
        <row r="38850">
          <cell r="A38850">
            <v>197454063</v>
          </cell>
          <cell r="B38850" t="str">
            <v>MAO FRANCESA ESQUERDA - 0080119 P/ REBOQUE/SEMI REBOQ</v>
          </cell>
          <cell r="C38850" t="str">
            <v>UM</v>
          </cell>
        </row>
        <row r="38851">
          <cell r="A38851">
            <v>197454064</v>
          </cell>
          <cell r="B38851" t="str">
            <v>MAO FRANCESA ESQUERDA - 0082156 P/ REBOQUE/SEMI REBOQ</v>
          </cell>
          <cell r="C38851" t="str">
            <v>UM</v>
          </cell>
        </row>
        <row r="38852">
          <cell r="A38852">
            <v>197454065</v>
          </cell>
          <cell r="B38852" t="str">
            <v>PARTE DIANTEIRA INFERIOR 100 CXA CARGA - 0009217 P/ REBOQUE</v>
          </cell>
          <cell r="C38852" t="str">
            <v>UM</v>
          </cell>
        </row>
        <row r="38853">
          <cell r="A38853">
            <v>197454066</v>
          </cell>
          <cell r="B38853" t="str">
            <v>PARTE DIANTEIRA INFERIOR 50 CXA CARGA - 0022087 P/ REBOQUE</v>
          </cell>
          <cell r="C38853" t="str">
            <v>UM</v>
          </cell>
        </row>
        <row r="38854">
          <cell r="A38854">
            <v>197454067</v>
          </cell>
          <cell r="B38854" t="str">
            <v>PARTE DIANTEIRA INFERIOR 65 CXA CARGA - 0009360 P/ REBOQUE</v>
          </cell>
          <cell r="C38854" t="str">
            <v>UM</v>
          </cell>
        </row>
        <row r="38855">
          <cell r="A38855">
            <v>197454068</v>
          </cell>
          <cell r="B38855" t="str">
            <v>PARTE DIANTEIRA INFERIOR 80 CXA CARGA - 0011073 P/ REBOQUE</v>
          </cell>
          <cell r="C38855" t="str">
            <v>UM</v>
          </cell>
        </row>
        <row r="38856">
          <cell r="A38856">
            <v>197454069</v>
          </cell>
          <cell r="B38856" t="str">
            <v>TAMPA CAIXA CARGA - 0023007 P/ REBOQUE/SEMI REBOQ</v>
          </cell>
          <cell r="C38856" t="str">
            <v>UM</v>
          </cell>
        </row>
        <row r="38857">
          <cell r="A38857">
            <v>197454070</v>
          </cell>
          <cell r="B38857" t="str">
            <v>TAMPA TRASEIRA - 0017631 P/ REBOQUE/SEMI REBOQ</v>
          </cell>
          <cell r="C38857" t="str">
            <v>UM</v>
          </cell>
        </row>
        <row r="38858">
          <cell r="A38858">
            <v>197454071</v>
          </cell>
          <cell r="B38858" t="str">
            <v>TAMPA TRASEIRA - 0020001 P/ REBOQUE/SEMI REBOQ</v>
          </cell>
          <cell r="C38858" t="str">
            <v>UM</v>
          </cell>
        </row>
        <row r="38859">
          <cell r="A38859">
            <v>197454072</v>
          </cell>
          <cell r="B38859" t="str">
            <v>TAMPA TRASEIRA - 0020267 P/ REBOQUE/SEMI REBOQ</v>
          </cell>
          <cell r="C38859" t="str">
            <v>UM</v>
          </cell>
        </row>
        <row r="38860">
          <cell r="A38860">
            <v>197454073</v>
          </cell>
          <cell r="B38860" t="str">
            <v>TAMPA TRASEIRA - 0023721 P/ REBOQUE/SEMI REBOQ</v>
          </cell>
          <cell r="C38860" t="str">
            <v>UM</v>
          </cell>
        </row>
        <row r="38861">
          <cell r="A38861">
            <v>197454074</v>
          </cell>
          <cell r="B38861" t="str">
            <v>TAMPA TRASEIRA - 0024272 P/ REBOQUE/SEMI REBOQ</v>
          </cell>
          <cell r="C38861" t="str">
            <v>UM</v>
          </cell>
        </row>
        <row r="38862">
          <cell r="A38862">
            <v>197454075</v>
          </cell>
          <cell r="B38862" t="str">
            <v>TAMPA TRASEIRA CXA CARGA - 0018514 P/ REBOQUE/SEMI REBOQ</v>
          </cell>
          <cell r="C38862" t="str">
            <v>UM</v>
          </cell>
        </row>
        <row r="38863">
          <cell r="A38863">
            <v>197454076</v>
          </cell>
          <cell r="B38863" t="str">
            <v>TAMPA TRASEIRA CXA CARGA - 0057389 P/ REBOQUE/SEMI REBOQ</v>
          </cell>
          <cell r="C38863" t="str">
            <v>UM</v>
          </cell>
        </row>
        <row r="38864">
          <cell r="A38864">
            <v>197454077</v>
          </cell>
          <cell r="B38864" t="str">
            <v>TAMPA TRASEIRA MENOR - 0057366 P/ REBOQUE/SEMI REBOQ</v>
          </cell>
          <cell r="C38864" t="str">
            <v>UM</v>
          </cell>
        </row>
        <row r="38865">
          <cell r="A38865">
            <v>197454078</v>
          </cell>
          <cell r="B38865" t="str">
            <v>TAMPA TRASEIRA MENOR - 0081741 P/ REBOQUE/SEMI REBOQ</v>
          </cell>
          <cell r="C38865" t="str">
            <v>UM</v>
          </cell>
        </row>
        <row r="38866">
          <cell r="A38866">
            <v>197454079</v>
          </cell>
          <cell r="B38866" t="str">
            <v>TRAVESSA PASSANTE - 0009822 P/ REBOQUE/SEMI REBOQ</v>
          </cell>
          <cell r="C38866" t="str">
            <v>UM</v>
          </cell>
        </row>
        <row r="38867">
          <cell r="A38867">
            <v>197454080</v>
          </cell>
          <cell r="B38867" t="str">
            <v>TRAVESSA PASSANTE - 0017541 P/ REBOQUE/SEMI REBOQ</v>
          </cell>
          <cell r="C38867" t="str">
            <v>UM</v>
          </cell>
        </row>
        <row r="38868">
          <cell r="A38868">
            <v>197454081</v>
          </cell>
          <cell r="B38868" t="str">
            <v>TRAVESSA PASSANTE - 0021765 P/ REBOQUE/SEMI REBOQ</v>
          </cell>
          <cell r="C38868" t="str">
            <v>UM</v>
          </cell>
        </row>
        <row r="38869">
          <cell r="A38869">
            <v>197454082</v>
          </cell>
          <cell r="B38869" t="str">
            <v>TRAVESSA PASSANTE BARRIL - 0011107 P/ REBOQUE/SEMI REBOQ</v>
          </cell>
          <cell r="C38869" t="str">
            <v>UM</v>
          </cell>
        </row>
        <row r="38870">
          <cell r="A38870">
            <v>197454083</v>
          </cell>
          <cell r="B38870" t="str">
            <v>TRAVESSA PASSANTE BARRIL - 0019262 P/ REBOQUE/SEMI REBOQ</v>
          </cell>
          <cell r="C38870" t="str">
            <v>UM</v>
          </cell>
        </row>
        <row r="38871">
          <cell r="A38871">
            <v>197454084</v>
          </cell>
          <cell r="B38871" t="str">
            <v>TRAVESSA PASSANTE BARRIL DAGUA - 0009377 P/ REBOQUE/SEMI REB</v>
          </cell>
          <cell r="C38871" t="str">
            <v>UM</v>
          </cell>
        </row>
        <row r="38872">
          <cell r="A38872">
            <v>197454085</v>
          </cell>
          <cell r="B38872" t="str">
            <v>TRAVESSA PASSANTE CXA FERRAMENTAS - 0009479 P/ REBOQUE/SEMI</v>
          </cell>
          <cell r="C38872" t="str">
            <v>UM</v>
          </cell>
        </row>
        <row r="38873">
          <cell r="A38873">
            <v>197454086</v>
          </cell>
          <cell r="B38873" t="str">
            <v>TRAVESSA PASSANTE CXA FERRAMENTAS - 0010973 P/ REBOQUE/SEMI</v>
          </cell>
          <cell r="C38873" t="str">
            <v>UM</v>
          </cell>
        </row>
        <row r="38874">
          <cell r="A38874">
            <v>197454087</v>
          </cell>
          <cell r="B38874" t="str">
            <v>TRAVESSA PASSANTE CXA FUEIRO - 0021417 P/ REBOQUE/SEMI REBOQ</v>
          </cell>
          <cell r="C38874" t="str">
            <v>UM</v>
          </cell>
        </row>
        <row r="38875">
          <cell r="A38875">
            <v>197454088</v>
          </cell>
          <cell r="B38875" t="str">
            <v>COMPLEMENTO CXA CARGA - 0040503 P/ REBOQUE/SEMI REBOQ</v>
          </cell>
          <cell r="C38875" t="str">
            <v>UM</v>
          </cell>
        </row>
        <row r="38876">
          <cell r="A38876">
            <v>197454089</v>
          </cell>
          <cell r="B38876" t="str">
            <v>COMPLEMENTO CXA CARGA - 0042166 P/ REBOQUE/SEMI REBOQ</v>
          </cell>
          <cell r="C38876" t="str">
            <v>UM</v>
          </cell>
        </row>
        <row r="38877">
          <cell r="A38877">
            <v>197454090</v>
          </cell>
          <cell r="B38877" t="str">
            <v>COMPLEMENTO CXA CARGA - 0042170 P/ REBOQUE/SEMI REBOQ</v>
          </cell>
          <cell r="C38877" t="str">
            <v>UM</v>
          </cell>
        </row>
        <row r="38878">
          <cell r="A38878">
            <v>197454091</v>
          </cell>
          <cell r="B38878" t="str">
            <v>COMPLEMENTO CXA CARGA - 0042678 P/ REBOQUE/SEMI REBOQ</v>
          </cell>
          <cell r="C38878" t="str">
            <v>UM</v>
          </cell>
        </row>
        <row r="38879">
          <cell r="A38879">
            <v>197454092</v>
          </cell>
          <cell r="B38879" t="str">
            <v>COMPLEMENTO CXA CARGA - 0042679 P/ REBOQUE/SEMI REBOQ</v>
          </cell>
          <cell r="C38879" t="str">
            <v>UM</v>
          </cell>
        </row>
        <row r="38880">
          <cell r="A38880">
            <v>197454093</v>
          </cell>
          <cell r="B38880" t="str">
            <v>COMPLEMENTO CXA CARGA - 0042699 P/ REBOQUE/SEMI REBOQ</v>
          </cell>
          <cell r="C38880" t="str">
            <v>UM</v>
          </cell>
        </row>
        <row r="38881">
          <cell r="A38881">
            <v>197454094</v>
          </cell>
          <cell r="B38881" t="str">
            <v>COMPLEMENTO CXA CARGA - 0048625 P/ REBOQUE/SEMI REBOQ</v>
          </cell>
          <cell r="C38881" t="str">
            <v>UM</v>
          </cell>
        </row>
        <row r="38882">
          <cell r="A38882">
            <v>197454095</v>
          </cell>
          <cell r="B38882" t="str">
            <v>COMPLEMENTO CXA CARGA - 0048893 P/ REBOQUE/SEMI REBOQ</v>
          </cell>
          <cell r="C38882" t="str">
            <v>UM</v>
          </cell>
        </row>
        <row r="38883">
          <cell r="A38883">
            <v>817454001</v>
          </cell>
          <cell r="B38883" t="str">
            <v>M.O - CJ.QUEBRA ONDA CAIXA CARGA P/ REBOQUE/SEMI REBOQUE</v>
          </cell>
          <cell r="C38883" t="str">
            <v>UM</v>
          </cell>
        </row>
        <row r="38884">
          <cell r="A38884">
            <v>817454002</v>
          </cell>
          <cell r="B38884" t="str">
            <v>M.O - CJ.QUEBRA ONDA CAIXA CARGA  P/ REBOQUE/SEMI REBOQUE</v>
          </cell>
          <cell r="C38884" t="str">
            <v>UM</v>
          </cell>
        </row>
        <row r="38885">
          <cell r="A38885">
            <v>702529000</v>
          </cell>
          <cell r="B38885" t="str">
            <v>RESERVATORIO DE AR - STARA</v>
          </cell>
          <cell r="C38885" t="str">
            <v>UM</v>
          </cell>
        </row>
        <row r="38886">
          <cell r="A38886" t="str">
            <v>70252900J</v>
          </cell>
          <cell r="B38886" t="str">
            <v>RESERVATORIO DE AR - STARA - (EXTERNO)</v>
          </cell>
          <cell r="C38886" t="str">
            <v>UM</v>
          </cell>
        </row>
        <row r="38887">
          <cell r="A38887">
            <v>700939640</v>
          </cell>
          <cell r="B38887" t="str">
            <v>TINTA PU ACABAMENTO AZUL 5180</v>
          </cell>
          <cell r="C38887" t="str">
            <v>L</v>
          </cell>
        </row>
        <row r="38888">
          <cell r="A38888">
            <v>817454003</v>
          </cell>
          <cell r="B38888" t="str">
            <v>M.O - TAMPA CAIXA CARGA P/ REBOQUE/SEMI REBOQUE</v>
          </cell>
          <cell r="C38888" t="str">
            <v>UM</v>
          </cell>
        </row>
        <row r="38889">
          <cell r="A38889">
            <v>817454004</v>
          </cell>
          <cell r="B38889" t="str">
            <v>M.O - TAMPA CAIXA CARGA P/ REBOQUE/SEMI REBOQUE</v>
          </cell>
          <cell r="C38889" t="str">
            <v>UM</v>
          </cell>
        </row>
        <row r="38890">
          <cell r="A38890">
            <v>817454005</v>
          </cell>
          <cell r="B38890" t="str">
            <v>M.O - LATERAL CAIXA CARGA (MP:0057342) P/ REBOQUE/SEMI REBOQ</v>
          </cell>
          <cell r="C38890" t="str">
            <v>UM</v>
          </cell>
        </row>
        <row r="38891">
          <cell r="A38891">
            <v>817454006</v>
          </cell>
          <cell r="B38891" t="str">
            <v>M.O - LATERAL CAIXA CARGA (MP:0057343) P/ REBOQUE/SEMI REBOQ</v>
          </cell>
          <cell r="C38891" t="str">
            <v>UM</v>
          </cell>
        </row>
        <row r="38892">
          <cell r="A38892">
            <v>817454007</v>
          </cell>
          <cell r="B38892" t="str">
            <v>M.O - LATERAL CONICA DIR. CAIXA CARGA P/ REBOQUE/SEMI REBOQ</v>
          </cell>
          <cell r="C38892" t="str">
            <v>UM</v>
          </cell>
        </row>
        <row r="38893">
          <cell r="A38893">
            <v>817454008</v>
          </cell>
          <cell r="B38893" t="str">
            <v>M.O - LATERAL CONICA DIR. CAIXA CARGA P/ REBOQUE/SEMI REBOQ</v>
          </cell>
          <cell r="C38893" t="str">
            <v>UM</v>
          </cell>
        </row>
        <row r="38894">
          <cell r="A38894">
            <v>817454009</v>
          </cell>
          <cell r="B38894" t="str">
            <v>M.O - LATERAL CONICA DIR. CAIXA CARGA P/ REBOQUE/SEMI REBOQU</v>
          </cell>
          <cell r="C38894" t="str">
            <v>UM</v>
          </cell>
        </row>
        <row r="38895">
          <cell r="A38895">
            <v>817454010</v>
          </cell>
          <cell r="B38895" t="str">
            <v>M.O - LATERAL CONICA DIR. CAIXA CARGA P/ REBOQUE/SEMI REBOQU</v>
          </cell>
          <cell r="C38895" t="str">
            <v>UM</v>
          </cell>
        </row>
        <row r="38896">
          <cell r="A38896">
            <v>817454011</v>
          </cell>
          <cell r="B38896" t="str">
            <v>M.O - LATERAL CONICA ESQ. CAIXA CARGA P/ REBOQUE/SEMI REBOQU</v>
          </cell>
          <cell r="C38896" t="str">
            <v>UM</v>
          </cell>
        </row>
        <row r="38897">
          <cell r="A38897">
            <v>817454012</v>
          </cell>
          <cell r="B38897" t="str">
            <v>M.O - LATERAL CONICA ESQ. CAIXA CARGA P/ REBOQUE/SEMI REBOQU</v>
          </cell>
          <cell r="C38897" t="str">
            <v>UM</v>
          </cell>
        </row>
        <row r="38898">
          <cell r="A38898">
            <v>817454013</v>
          </cell>
          <cell r="B38898" t="str">
            <v>M.O - LATERAL CONICA ESQ. CAIXA CARGA P/ REBOQUE/SEMI REBOQU</v>
          </cell>
          <cell r="C38898" t="str">
            <v>UM</v>
          </cell>
        </row>
        <row r="38899">
          <cell r="A38899">
            <v>817454014</v>
          </cell>
          <cell r="B38899" t="str">
            <v>M.O - LATERAL CONICA ESQ. CAIXA CARGA P/ REBOQUE/SEMI REBOQU</v>
          </cell>
          <cell r="C38899" t="str">
            <v>UM</v>
          </cell>
        </row>
        <row r="38900">
          <cell r="A38900">
            <v>817454015</v>
          </cell>
          <cell r="B38900" t="str">
            <v>M.O - LATERAL DIANTEIRA CAIXA CARGA P/ REBOQUE/SEMI REBOQUE</v>
          </cell>
          <cell r="C38900" t="str">
            <v>UM</v>
          </cell>
        </row>
        <row r="38901">
          <cell r="A38901">
            <v>817454016</v>
          </cell>
          <cell r="B38901" t="str">
            <v>M.O - LATERAL DIANTEIRA DIR CXA CARGA P/ REBOQUE/SEMI REBOQU</v>
          </cell>
          <cell r="C38901" t="str">
            <v>UM</v>
          </cell>
        </row>
        <row r="38902">
          <cell r="A38902">
            <v>817454017</v>
          </cell>
          <cell r="B38902" t="str">
            <v>M.O - LATERAL DIANTEIRA DIR CXA CARGA P/ REBOQUE/SEMI REBOQU</v>
          </cell>
          <cell r="C38902" t="str">
            <v>UM</v>
          </cell>
        </row>
        <row r="38903">
          <cell r="A38903">
            <v>817454018</v>
          </cell>
          <cell r="B38903" t="str">
            <v>M.O - LATERAL DIANTEIRA DIR CXA CARGA P/ REBOQUE/SEMI REBOQU</v>
          </cell>
          <cell r="C38903" t="str">
            <v>UM</v>
          </cell>
        </row>
        <row r="38904">
          <cell r="A38904">
            <v>817454019</v>
          </cell>
          <cell r="B38904" t="str">
            <v>M.O - LATERAL DIANTEIRA DIR CXA CARGA P/ REBOQUE/SEMI REBOQU</v>
          </cell>
          <cell r="C38904" t="str">
            <v>UM</v>
          </cell>
        </row>
        <row r="38905">
          <cell r="A38905">
            <v>817454020</v>
          </cell>
          <cell r="B38905" t="str">
            <v>M.O - LATERAL DIANTEIRA DIR CAIXA CARGA P/ REBOQUE/SEMI REBO</v>
          </cell>
          <cell r="C38905" t="str">
            <v>UM</v>
          </cell>
        </row>
        <row r="38906">
          <cell r="A38906">
            <v>817454021</v>
          </cell>
          <cell r="B38906" t="str">
            <v>M.O - LATERAL DIANTEIRA DIR CAIXA CARGA P/ REBOQUE/SEMI REBO</v>
          </cell>
          <cell r="C38906" t="str">
            <v>UM</v>
          </cell>
        </row>
        <row r="38907">
          <cell r="A38907">
            <v>817454022</v>
          </cell>
          <cell r="B38907" t="str">
            <v>M.O - LATERAL DIANTEIRA DIR CAIXA CARGA P/ REBOQUE/SEMI REBO</v>
          </cell>
          <cell r="C38907" t="str">
            <v>UM</v>
          </cell>
        </row>
        <row r="38908">
          <cell r="A38908">
            <v>817454023</v>
          </cell>
          <cell r="B38908" t="str">
            <v>M.O - LATERAL DIANTEIRA DIR CAIXA CARGA P/ REBOQUE/SEMI REBO</v>
          </cell>
          <cell r="C38908" t="str">
            <v>UM</v>
          </cell>
        </row>
        <row r="38909">
          <cell r="A38909">
            <v>817454024</v>
          </cell>
          <cell r="B38909" t="str">
            <v>M.O - LATERAL DIANTEIRA ESQ CAIXA CARGA P/ REBOQUE/SEMI REBO</v>
          </cell>
          <cell r="C38909" t="str">
            <v>UM</v>
          </cell>
        </row>
        <row r="38910">
          <cell r="A38910">
            <v>817454025</v>
          </cell>
          <cell r="B38910" t="str">
            <v>M.O - LATERAL DIANTEIRA ESQ CAIXA CARGA P/ REBOQUE/SEMI REBO</v>
          </cell>
          <cell r="C38910" t="str">
            <v>UM</v>
          </cell>
        </row>
        <row r="38911">
          <cell r="A38911">
            <v>817454026</v>
          </cell>
          <cell r="B38911" t="str">
            <v>M.O - LATERAL DIANTEIRA ESQ CAIXA CARGA P/ REBOQUE/SEMI REBO</v>
          </cell>
          <cell r="C38911" t="str">
            <v>UM</v>
          </cell>
        </row>
        <row r="38912">
          <cell r="A38912">
            <v>817454027</v>
          </cell>
          <cell r="B38912" t="str">
            <v>M.O - LATERAL DIANTEIRA ESQ CAIXA CARGA P/ REBOQUE/SEMI REBO</v>
          </cell>
          <cell r="C38912" t="str">
            <v>UM</v>
          </cell>
        </row>
        <row r="38913">
          <cell r="A38913">
            <v>817454028</v>
          </cell>
          <cell r="B38913" t="str">
            <v>M.O - LATERAL DIANTEIRA ESQ CAIXA CARGA P/ REBOQUE/SEMI REBO</v>
          </cell>
          <cell r="C38913" t="str">
            <v>UM</v>
          </cell>
        </row>
        <row r="38914">
          <cell r="A38914">
            <v>817454029</v>
          </cell>
          <cell r="B38914" t="str">
            <v>M.O - LATERAL DIANTEIRA ESQ CAIXA CARGA P/ REBOQUE/SEMI REBO</v>
          </cell>
          <cell r="C38914" t="str">
            <v>UM</v>
          </cell>
        </row>
        <row r="38915">
          <cell r="A38915">
            <v>817454030</v>
          </cell>
          <cell r="B38915" t="str">
            <v>M.O - LATERAL DIANTEIRA ESQ CAIXA CARGA P/ REBOQUE/SEMI REBO</v>
          </cell>
          <cell r="C38915" t="str">
            <v>UM</v>
          </cell>
        </row>
        <row r="38916">
          <cell r="A38916">
            <v>817454031</v>
          </cell>
          <cell r="B38916" t="str">
            <v>M.O - LATERAL DIANTEIRA ESQ CAIXA CARGA P/ REBOQUE/SEMI REBO</v>
          </cell>
          <cell r="C38916" t="str">
            <v>UM</v>
          </cell>
        </row>
        <row r="38917">
          <cell r="A38917">
            <v>817454032</v>
          </cell>
          <cell r="B38917" t="str">
            <v>M.O - LATERAL DIANTEIRA MAIOR CAIXA CARGA P/ REBOQUE/SEMI RE</v>
          </cell>
          <cell r="C38917" t="str">
            <v>UM</v>
          </cell>
        </row>
        <row r="38918">
          <cell r="A38918">
            <v>817454033</v>
          </cell>
          <cell r="B38918" t="str">
            <v>M.O - LATERAL DIANTEIRA MAIOR CAIXA CARGA P/ REBOQUE/SEMI RE</v>
          </cell>
          <cell r="C38918" t="str">
            <v>UM</v>
          </cell>
        </row>
        <row r="38919">
          <cell r="A38919">
            <v>817454034</v>
          </cell>
          <cell r="B38919" t="str">
            <v>M.O - LATERAL DIANTEIRA MAIOR CAIXA CARGA P/ REBOQUE/SEMI RE</v>
          </cell>
          <cell r="C38919" t="str">
            <v>UM</v>
          </cell>
        </row>
        <row r="38920">
          <cell r="A38920">
            <v>817454035</v>
          </cell>
          <cell r="B38920" t="str">
            <v>M.O - LATERAL INTERMEDIARIA CXA CARGA P/ REBOQUE/SEMI REBOQU</v>
          </cell>
          <cell r="C38920" t="str">
            <v>UM</v>
          </cell>
        </row>
        <row r="38921">
          <cell r="A38921">
            <v>817454036</v>
          </cell>
          <cell r="B38921" t="str">
            <v>M.O - LATERAL MAIOR CAIXA CARGA P/ REBOQUE/SEMI REBOQUE</v>
          </cell>
          <cell r="C38921" t="str">
            <v>UM</v>
          </cell>
        </row>
        <row r="38922">
          <cell r="A38922">
            <v>817454037</v>
          </cell>
          <cell r="B38922" t="str">
            <v>M.O - LATERAL MAIOR CAIXA CARGA P/ REBOQUE/SEMI REBOQUE</v>
          </cell>
          <cell r="C38922" t="str">
            <v>UM</v>
          </cell>
        </row>
        <row r="38923">
          <cell r="A38923">
            <v>817454038</v>
          </cell>
          <cell r="B38923" t="str">
            <v>M.O - LATERAL MAIOR CAIXA CARGA P/ REBOQUE/SEMI REBOQUE</v>
          </cell>
          <cell r="C38923" t="str">
            <v>UM</v>
          </cell>
        </row>
        <row r="38924">
          <cell r="A38924">
            <v>817454039</v>
          </cell>
          <cell r="B38924" t="str">
            <v>M.O - LATERAL MAIOR CAIXA CARGA P/ REBOQUE/SEMI REBOQUE</v>
          </cell>
          <cell r="C38924" t="str">
            <v>UM</v>
          </cell>
        </row>
        <row r="38925">
          <cell r="A38925">
            <v>817454040</v>
          </cell>
          <cell r="B38925" t="str">
            <v>M.O - LATERAL MENOR CAIXA CARGA P/ REBOQUE/SEMI REBOQUE</v>
          </cell>
          <cell r="C38925" t="str">
            <v>UM</v>
          </cell>
        </row>
        <row r="38926">
          <cell r="A38926">
            <v>817454041</v>
          </cell>
          <cell r="B38926" t="str">
            <v>M.O - LATERAL TRASEIRA CXA CARGA P/ REBOQUE/SEMI REBOQUE</v>
          </cell>
          <cell r="C38926" t="str">
            <v>UM</v>
          </cell>
        </row>
        <row r="38927">
          <cell r="A38927">
            <v>817454042</v>
          </cell>
          <cell r="B38927" t="str">
            <v>M.O - LATERAL TRASEIRA CXA CARGA P/ REBOQUE/SEMI REBOQUE</v>
          </cell>
          <cell r="C38927" t="str">
            <v>UM</v>
          </cell>
        </row>
        <row r="38928">
          <cell r="A38928">
            <v>817454043</v>
          </cell>
          <cell r="B38928" t="str">
            <v>M.O - LATERAL TRASEIRA CXA CARGA P/ REBOQUE/SEMI REBOQUE</v>
          </cell>
          <cell r="C38928" t="str">
            <v>UM</v>
          </cell>
        </row>
        <row r="38929">
          <cell r="A38929">
            <v>817454044</v>
          </cell>
          <cell r="B38929" t="str">
            <v>M.O - LATERAL TRASEIRA MAIOR CAIXA CARGA P/ REBOQUE/SEMI REB</v>
          </cell>
          <cell r="C38929" t="str">
            <v>UM</v>
          </cell>
        </row>
        <row r="38930">
          <cell r="A38930">
            <v>817454045</v>
          </cell>
          <cell r="B38930" t="str">
            <v>M.O - LATERAL TRASEIRA MAIOR CAIXA CARGA P/ REBOQUE/SEMI REB</v>
          </cell>
          <cell r="C38930" t="str">
            <v>UM</v>
          </cell>
        </row>
        <row r="38931">
          <cell r="A38931">
            <v>817454046</v>
          </cell>
          <cell r="B38931" t="str">
            <v>M.O - LATERAL TRASEIRA MAIOR CAIXA CARGA P/ REBOQUE/SEMI REB</v>
          </cell>
          <cell r="C38931" t="str">
            <v>UM</v>
          </cell>
        </row>
        <row r="38932">
          <cell r="A38932">
            <v>817454047</v>
          </cell>
          <cell r="B38932" t="str">
            <v>M.O - LATERAL TRASEIRA MAIOR CAIXA CARGA P/ REBOQUE/SEMI REB</v>
          </cell>
          <cell r="C38932" t="str">
            <v>UM</v>
          </cell>
        </row>
        <row r="38933">
          <cell r="A38933">
            <v>807736000</v>
          </cell>
          <cell r="B38933" t="str">
            <v>CJ EIXO INF CILINDRO CACAMBA P/ BETONEIRA</v>
          </cell>
          <cell r="C38933" t="str">
            <v>UM</v>
          </cell>
        </row>
        <row r="38934">
          <cell r="A38934">
            <v>817454048</v>
          </cell>
          <cell r="B38934" t="str">
            <v>M.O - LATERAL TRASEIRA MAIOR CAIXA CARGA P/ REBOQUE/SEMI REB</v>
          </cell>
          <cell r="C38934" t="str">
            <v>UM</v>
          </cell>
        </row>
        <row r="38935">
          <cell r="A38935">
            <v>817454049</v>
          </cell>
          <cell r="B38935" t="str">
            <v>M.O - LATERAL TRASEIRA MAIOR CAIXA CARGA P/ REBOQUE/SEMI REB</v>
          </cell>
          <cell r="C38935" t="str">
            <v>UM</v>
          </cell>
        </row>
        <row r="38936">
          <cell r="A38936">
            <v>817454050</v>
          </cell>
          <cell r="B38936" t="str">
            <v>M.O - LATERAL TRASEIRA MAIOR CAIXA CARGA P/ REBOQUE/SEMI REB</v>
          </cell>
          <cell r="C38936" t="str">
            <v>UM</v>
          </cell>
        </row>
        <row r="38937">
          <cell r="A38937">
            <v>817454051</v>
          </cell>
          <cell r="B38937" t="str">
            <v>M.O - MAO FRANCESA DIREITA P/ REBOQUE/SEMI REBOQUE</v>
          </cell>
          <cell r="C38937" t="str">
            <v>UM</v>
          </cell>
        </row>
        <row r="38938">
          <cell r="A38938">
            <v>817454052</v>
          </cell>
          <cell r="B38938" t="str">
            <v>M.O - MAO FRANCESA DIREITA P/ REBOQUE/SEMI REBOQUE</v>
          </cell>
          <cell r="C38938" t="str">
            <v>UM</v>
          </cell>
        </row>
        <row r="38939">
          <cell r="A38939">
            <v>817454053</v>
          </cell>
          <cell r="B38939" t="str">
            <v>M.O - MAO FRANCESA DIREITA P/ REBOQUE/SEMI REBOQUE</v>
          </cell>
          <cell r="C38939" t="str">
            <v>UM</v>
          </cell>
        </row>
        <row r="38940">
          <cell r="A38940">
            <v>817454054</v>
          </cell>
          <cell r="B38940" t="str">
            <v>M.O - MAO FRANCESA DIREITA P/ REBOQUE/SEMI REBOQUE</v>
          </cell>
          <cell r="C38940" t="str">
            <v>UM</v>
          </cell>
        </row>
        <row r="38941">
          <cell r="A38941">
            <v>817454055</v>
          </cell>
          <cell r="B38941" t="str">
            <v>M.O - MAO FRANCESA DIREITA P/ REBOQUE/SEMI REBOQUE</v>
          </cell>
          <cell r="C38941" t="str">
            <v>UM</v>
          </cell>
        </row>
        <row r="38942">
          <cell r="A38942">
            <v>817454056</v>
          </cell>
          <cell r="B38942" t="str">
            <v>M.O - MAO FRANCESA DIREITA P/ REBOQUE/SEMI REBOQUE</v>
          </cell>
          <cell r="C38942" t="str">
            <v>UM</v>
          </cell>
        </row>
        <row r="38943">
          <cell r="A38943">
            <v>817454057</v>
          </cell>
          <cell r="B38943" t="str">
            <v>M.O - MAO FRANCESA DIREITA P/ REBOQUE/SEMI REBOQUE</v>
          </cell>
          <cell r="C38943" t="str">
            <v>UM</v>
          </cell>
        </row>
        <row r="38944">
          <cell r="A38944">
            <v>817454058</v>
          </cell>
          <cell r="B38944" t="str">
            <v>M.O - MAO FRANCESA ESQUERDA P/ REBOQUE/SEMI REBOQUE</v>
          </cell>
          <cell r="C38944" t="str">
            <v>UM</v>
          </cell>
        </row>
        <row r="38945">
          <cell r="A38945">
            <v>817454059</v>
          </cell>
          <cell r="B38945" t="str">
            <v>M.O - MAO FRANCESA ESQUERDA P/ REBOQUE/SEMI REBOQUE</v>
          </cell>
          <cell r="C38945" t="str">
            <v>UM</v>
          </cell>
        </row>
        <row r="38946">
          <cell r="A38946">
            <v>817454060</v>
          </cell>
          <cell r="B38946" t="str">
            <v>M.O - MAO FRANCESA ESQUERDA P/ REBOQUE/SEMI REBOQUE</v>
          </cell>
          <cell r="C38946" t="str">
            <v>UM</v>
          </cell>
        </row>
        <row r="38947">
          <cell r="A38947">
            <v>817454061</v>
          </cell>
          <cell r="B38947" t="str">
            <v>M.O - MAO FRANCESA ESQUERDA P/ REBOQUE/SEMI REBOQUE</v>
          </cell>
          <cell r="C38947" t="str">
            <v>UM</v>
          </cell>
        </row>
        <row r="38948">
          <cell r="A38948">
            <v>817454062</v>
          </cell>
          <cell r="B38948" t="str">
            <v>M.O - MAO FRANCESA ESQUERDA P/ REBOQUE/SEMI REBOQUE</v>
          </cell>
          <cell r="C38948" t="str">
            <v>UM</v>
          </cell>
        </row>
        <row r="38949">
          <cell r="A38949">
            <v>817454063</v>
          </cell>
          <cell r="B38949" t="str">
            <v>M.O - MAO FRANCESA ESQUERDA P/ REBOQUE/SEMI REBOQUE</v>
          </cell>
          <cell r="C38949" t="str">
            <v>UM</v>
          </cell>
        </row>
        <row r="38950">
          <cell r="A38950">
            <v>817454064</v>
          </cell>
          <cell r="B38950" t="str">
            <v>M.O - MAO FRANCESA ESQUERDA P/ REBOQUE/SEMI REBOQUE</v>
          </cell>
          <cell r="C38950" t="str">
            <v>UM</v>
          </cell>
        </row>
        <row r="38951">
          <cell r="A38951">
            <v>817454065</v>
          </cell>
          <cell r="B38951" t="str">
            <v>M.O - PARTE DIANTEIRA INFERIOR 100 CXA CARGA P/ REBOQUE/SEMI</v>
          </cell>
          <cell r="C38951" t="str">
            <v>UM</v>
          </cell>
        </row>
        <row r="38952">
          <cell r="A38952">
            <v>817454066</v>
          </cell>
          <cell r="B38952" t="str">
            <v>M.O - PARTE DIANTEIRA INFERIOR 50 CXA CARGA P/ REBOQUE/SEMI</v>
          </cell>
          <cell r="C38952" t="str">
            <v>UM</v>
          </cell>
        </row>
        <row r="38953">
          <cell r="A38953">
            <v>817454067</v>
          </cell>
          <cell r="B38953" t="str">
            <v>M.O - PARTE DIANTEIRA INFERIOR 65 CXA CARGA P/ REBOQUE/SEMI</v>
          </cell>
          <cell r="C38953" t="str">
            <v>UM</v>
          </cell>
        </row>
        <row r="38954">
          <cell r="A38954">
            <v>817454068</v>
          </cell>
          <cell r="B38954" t="str">
            <v>M.O - PARTE DIANTEIRA INFERIOR 80 CXA CARGA P/ REBOQUE/SEMI</v>
          </cell>
          <cell r="C38954" t="str">
            <v>UM</v>
          </cell>
        </row>
        <row r="38955">
          <cell r="A38955">
            <v>817454069</v>
          </cell>
          <cell r="B38955" t="str">
            <v>M.O - TAMPA CAIXA CARGA P/ REBOQUE/SEMI REBOQUE</v>
          </cell>
          <cell r="C38955" t="str">
            <v>UM</v>
          </cell>
        </row>
        <row r="38956">
          <cell r="A38956">
            <v>817454070</v>
          </cell>
          <cell r="B38956" t="str">
            <v>M.O - TAMPA TRASEIRA P/ REBOQUE/SEMI REBOQUE</v>
          </cell>
          <cell r="C38956" t="str">
            <v>UM</v>
          </cell>
        </row>
        <row r="38957">
          <cell r="A38957">
            <v>817454071</v>
          </cell>
          <cell r="B38957" t="str">
            <v>M.O - TAMPA TRASEIRA P/ REBOQUE/SEMI REBOQUE</v>
          </cell>
          <cell r="C38957" t="str">
            <v>UM</v>
          </cell>
        </row>
        <row r="38958">
          <cell r="A38958">
            <v>817454072</v>
          </cell>
          <cell r="B38958" t="str">
            <v>M.O - TAMPA TRASEIRA P/ REBOQUE/SEMI REBOQUE</v>
          </cell>
          <cell r="C38958" t="str">
            <v>UM</v>
          </cell>
        </row>
        <row r="38959">
          <cell r="A38959">
            <v>817454073</v>
          </cell>
          <cell r="B38959" t="str">
            <v>M.O - TAMPA TRASEIRA P/ REBOQUE/SEMI REBOQUE</v>
          </cell>
          <cell r="C38959" t="str">
            <v>UM</v>
          </cell>
        </row>
        <row r="38960">
          <cell r="A38960">
            <v>817454074</v>
          </cell>
          <cell r="B38960" t="str">
            <v>M.O - TAMPA TRASEIRA P/ REBOQUE/SEMI REBOQUE</v>
          </cell>
          <cell r="C38960" t="str">
            <v>UM</v>
          </cell>
        </row>
        <row r="38961">
          <cell r="A38961">
            <v>817454075</v>
          </cell>
          <cell r="B38961" t="str">
            <v>M.O - TAMPA TRASEIRA CXA CARGA P/ REBOQUE/SEMI REBOQUE</v>
          </cell>
          <cell r="C38961" t="str">
            <v>UM</v>
          </cell>
        </row>
        <row r="38962">
          <cell r="A38962">
            <v>817454076</v>
          </cell>
          <cell r="B38962" t="str">
            <v>M.O - TAMPA TRASEIRA CXA CARGA P/ REBOQUE/SEMI REBOQUE</v>
          </cell>
          <cell r="C38962" t="str">
            <v>UM</v>
          </cell>
        </row>
        <row r="38963">
          <cell r="A38963">
            <v>817454077</v>
          </cell>
          <cell r="B38963" t="str">
            <v>M.O - TAMPA TRASEIRA MENOR P/ REBOQUE/SEMI REBOQUE</v>
          </cell>
          <cell r="C38963" t="str">
            <v>UM</v>
          </cell>
        </row>
        <row r="38964">
          <cell r="A38964">
            <v>817454078</v>
          </cell>
          <cell r="B38964" t="str">
            <v>M.O - TAMPA TRASEIRA MENOR P/ REBOQUE/SEMI REBOQUE</v>
          </cell>
          <cell r="C38964" t="str">
            <v>UM</v>
          </cell>
        </row>
        <row r="38965">
          <cell r="A38965">
            <v>817454079</v>
          </cell>
          <cell r="B38965" t="str">
            <v>M.O - TRAVESSA PASSANTE P/ REBOQUE/SEMI REBOQUE</v>
          </cell>
          <cell r="C38965" t="str">
            <v>UM</v>
          </cell>
        </row>
        <row r="38966">
          <cell r="A38966">
            <v>817454080</v>
          </cell>
          <cell r="B38966" t="str">
            <v>M.O - TRAVESSA PASSANTE P/ REBOQUE/SEMI REBOQUE</v>
          </cell>
          <cell r="C38966" t="str">
            <v>UM</v>
          </cell>
        </row>
        <row r="38967">
          <cell r="A38967">
            <v>817454081</v>
          </cell>
          <cell r="B38967" t="str">
            <v>M.O - TRAVESSA PASSANTE P/ REBOQUE/SEMI REBOQUE</v>
          </cell>
          <cell r="C38967" t="str">
            <v>UM</v>
          </cell>
        </row>
        <row r="38968">
          <cell r="A38968">
            <v>817454082</v>
          </cell>
          <cell r="B38968" t="str">
            <v>M.O - TRAVESSA PASSANTE BARRIL P/ REBOQUE/SEMI REBOQUE</v>
          </cell>
          <cell r="C38968" t="str">
            <v>UM</v>
          </cell>
        </row>
        <row r="38969">
          <cell r="A38969">
            <v>817454083</v>
          </cell>
          <cell r="B38969" t="str">
            <v>M.O - TRAVESSA PASSANTE BARRIL P/ REBOQUE/SEMI REBOQUE</v>
          </cell>
          <cell r="C38969" t="str">
            <v>UM</v>
          </cell>
        </row>
        <row r="38970">
          <cell r="A38970">
            <v>817454084</v>
          </cell>
          <cell r="B38970" t="str">
            <v>M.O - TRAVESSA PASSANTE BARRIL DAGUA P/ REBOQUE/SEMI REBOQUE</v>
          </cell>
          <cell r="C38970" t="str">
            <v>UM</v>
          </cell>
        </row>
        <row r="38971">
          <cell r="A38971">
            <v>817454085</v>
          </cell>
          <cell r="B38971" t="str">
            <v>M.O - TRAVESSA PASSANTE CXA FERRAMENTAS P/ REBOQUE/SEMI REBO</v>
          </cell>
          <cell r="C38971" t="str">
            <v>UM</v>
          </cell>
        </row>
        <row r="38972">
          <cell r="A38972">
            <v>817454086</v>
          </cell>
          <cell r="B38972" t="str">
            <v>M.O - TRAVESSA PASSANTE CXA FERRAMENTAS P/ REBOQUE/SEMI REBO</v>
          </cell>
          <cell r="C38972" t="str">
            <v>UM</v>
          </cell>
        </row>
        <row r="38973">
          <cell r="A38973">
            <v>817454087</v>
          </cell>
          <cell r="B38973" t="str">
            <v>M.O - TRAVESSA PASSANTE CXA FUEIRO P/ REBOQUE/SEMI REBOQUE</v>
          </cell>
          <cell r="C38973" t="str">
            <v>UM</v>
          </cell>
        </row>
        <row r="38974">
          <cell r="A38974">
            <v>817454088</v>
          </cell>
          <cell r="B38974" t="str">
            <v>M.O - COMPLEMENTO CXA CARGA P/ REBOQUE/SEMI REBOQUE</v>
          </cell>
          <cell r="C38974" t="str">
            <v>UM</v>
          </cell>
        </row>
        <row r="38975">
          <cell r="A38975">
            <v>817454089</v>
          </cell>
          <cell r="B38975" t="str">
            <v>M.O - COMPLEMENTO CXA CARGA P/ REBOQUE/SEMI REBOQUE</v>
          </cell>
          <cell r="C38975" t="str">
            <v>UM</v>
          </cell>
        </row>
        <row r="38976">
          <cell r="A38976">
            <v>817454090</v>
          </cell>
          <cell r="B38976" t="str">
            <v>M.O - COMPLEMENTO CXA CARGA P/ REBOQUE/SEMI REBOQUE</v>
          </cell>
          <cell r="C38976" t="str">
            <v>UM</v>
          </cell>
        </row>
        <row r="38977">
          <cell r="A38977">
            <v>817454091</v>
          </cell>
          <cell r="B38977" t="str">
            <v>M.O - COMPLEMENTO CXA CARGA P/ REBOQUE/SEMI REBOQUE</v>
          </cell>
          <cell r="C38977" t="str">
            <v>UM</v>
          </cell>
        </row>
        <row r="38978">
          <cell r="A38978">
            <v>817454092</v>
          </cell>
          <cell r="B38978" t="str">
            <v>M.O - COMPLEMENTO CXA CARGA P/ REBOQUE/SEMI REBOQUE</v>
          </cell>
          <cell r="C38978" t="str">
            <v>UM</v>
          </cell>
        </row>
        <row r="38979">
          <cell r="A38979">
            <v>817454093</v>
          </cell>
          <cell r="B38979" t="str">
            <v>M.O - COMPLEMENTO CXA CARGA P/ REBOQUE/SEMI REBOQUE</v>
          </cell>
          <cell r="C38979" t="str">
            <v>UM</v>
          </cell>
        </row>
        <row r="38980">
          <cell r="A38980">
            <v>817454094</v>
          </cell>
          <cell r="B38980" t="str">
            <v>M.O - COMPLEMENTO CXA CARGA P/ REBOQUE/SEMI REBOQUE</v>
          </cell>
          <cell r="C38980" t="str">
            <v>UM</v>
          </cell>
        </row>
        <row r="38981">
          <cell r="A38981">
            <v>817454095</v>
          </cell>
          <cell r="B38981" t="str">
            <v>M.O - COMPLEMENTO CXA CARGA P/ REBOQUE/SEMI REBOQUE</v>
          </cell>
          <cell r="C38981" t="str">
            <v>UM</v>
          </cell>
        </row>
        <row r="38982">
          <cell r="A38982">
            <v>701528060</v>
          </cell>
          <cell r="B38982" t="str">
            <v>SUPORTE DO PAINEL 1618</v>
          </cell>
          <cell r="C38982" t="str">
            <v>UM</v>
          </cell>
        </row>
        <row r="38983">
          <cell r="A38983">
            <v>808236000</v>
          </cell>
          <cell r="B38983" t="str">
            <v>SUPORTE DO PARALAMA (BERTOLINI)  747mm</v>
          </cell>
          <cell r="C38983" t="str">
            <v>UM</v>
          </cell>
        </row>
        <row r="38984">
          <cell r="A38984">
            <v>708236010</v>
          </cell>
          <cell r="B38984" t="str">
            <v>TUBO DO SUPORTE DO PARA-LAMA</v>
          </cell>
          <cell r="C38984" t="str">
            <v>UM</v>
          </cell>
        </row>
        <row r="38985">
          <cell r="A38985" t="str">
            <v>8009400AP</v>
          </cell>
          <cell r="B38985" t="str">
            <v>CABINE NUA 11/1313 ALONG 610mm - PINTADA</v>
          </cell>
          <cell r="C38985" t="str">
            <v>UM</v>
          </cell>
        </row>
        <row r="38986">
          <cell r="A38986">
            <v>200072000</v>
          </cell>
          <cell r="B38986" t="str">
            <v>EMBALAGEM DE AÇO - CAIXA KANBAN</v>
          </cell>
          <cell r="C38986" t="str">
            <v>UM</v>
          </cell>
        </row>
        <row r="38987">
          <cell r="A38987">
            <v>200073000</v>
          </cell>
          <cell r="B38987" t="str">
            <v>EMBALAGEM DE AÇO  - CAVALETE KANBAN</v>
          </cell>
          <cell r="C38987" t="str">
            <v>UM</v>
          </cell>
        </row>
        <row r="38988">
          <cell r="A38988" t="str">
            <v>DT09400AP</v>
          </cell>
          <cell r="B38988" t="str">
            <v>CABINE NUA 11/1313 ALONG 610mm - PINTADA</v>
          </cell>
          <cell r="C38988" t="str">
            <v>UM</v>
          </cell>
        </row>
        <row r="38989">
          <cell r="A38989">
            <v>804040000</v>
          </cell>
          <cell r="B38989" t="str">
            <v>RESERVATORIO De AR 5 Lts VW   2TB</v>
          </cell>
          <cell r="C38989" t="str">
            <v>UM</v>
          </cell>
        </row>
        <row r="38990">
          <cell r="A38990" t="str">
            <v>80404000F</v>
          </cell>
          <cell r="B38990" t="str">
            <v>RESERVATORIO De AR 5 Lts VW   2TB</v>
          </cell>
          <cell r="C38990" t="str">
            <v>UM</v>
          </cell>
        </row>
        <row r="38991">
          <cell r="A38991" t="str">
            <v>DT4040000</v>
          </cell>
          <cell r="B38991" t="str">
            <v>RESERVATORIO De AR 5 Lts VW   2TB</v>
          </cell>
          <cell r="C38991" t="str">
            <v>UM</v>
          </cell>
        </row>
        <row r="38992">
          <cell r="A38992" t="str">
            <v>DD40022090</v>
          </cell>
          <cell r="B38992" t="str">
            <v>BORRACHA DE BUTADIENO</v>
          </cell>
          <cell r="C38992" t="str">
            <v>UM</v>
          </cell>
        </row>
        <row r="38993">
          <cell r="A38993">
            <v>197454096</v>
          </cell>
          <cell r="B38993" t="str">
            <v>MAO FRANCESA DIREITA - 0021219 P/ REBOQUE/SEMI REBOQ</v>
          </cell>
          <cell r="C38993" t="str">
            <v>UM</v>
          </cell>
        </row>
        <row r="38994">
          <cell r="A38994">
            <v>197454097</v>
          </cell>
          <cell r="B38994" t="str">
            <v>MAO FRANCESA ESQUERDA - 0023232 P/ REBOQUE/SEMI REBOQ</v>
          </cell>
          <cell r="C38994" t="str">
            <v>UM</v>
          </cell>
        </row>
        <row r="38995">
          <cell r="A38995">
            <v>197454099</v>
          </cell>
          <cell r="B38995" t="str">
            <v>LATERAL TRASEIRA CXA CARGA - 0041455 P/ REBOQUE/SEMI REBOQ</v>
          </cell>
          <cell r="C38995" t="str">
            <v>UM</v>
          </cell>
        </row>
        <row r="38996">
          <cell r="A38996">
            <v>197454098</v>
          </cell>
          <cell r="B38996" t="str">
            <v>LATERAL MAIOR CAIXA CARGA - 0077678 P/ REBOQUE/SEMI REBOQ</v>
          </cell>
          <cell r="C38996" t="str">
            <v>UM</v>
          </cell>
        </row>
        <row r="38997">
          <cell r="A38997">
            <v>817454098</v>
          </cell>
          <cell r="B38997" t="str">
            <v>M.O - LATERAL MAIOR CAIXA CARGA P/ REBOQUE/SEMIREBOQU</v>
          </cell>
          <cell r="C38997" t="str">
            <v>UM</v>
          </cell>
        </row>
        <row r="38998">
          <cell r="A38998">
            <v>817454099</v>
          </cell>
          <cell r="B38998" t="str">
            <v>M.O - LATERAL TRASEIRA CXA CARGA P/ REBOQUE/SEMIREBOQUE</v>
          </cell>
          <cell r="C38998" t="str">
            <v>UM</v>
          </cell>
        </row>
        <row r="38999">
          <cell r="A38999">
            <v>817454096</v>
          </cell>
          <cell r="B38999" t="str">
            <v>M.O - MAO FRANCESA DIREITA  P/ REBOQUE/ SEMI REBOQU</v>
          </cell>
          <cell r="C38999" t="str">
            <v>UM</v>
          </cell>
        </row>
        <row r="39000">
          <cell r="A39000">
            <v>817454097</v>
          </cell>
          <cell r="B39000" t="str">
            <v>M.O - MAO FRANCESA ESQUERDA P/ REBOQUE/ SEMI REBOQ</v>
          </cell>
          <cell r="C39000" t="str">
            <v>UM</v>
          </cell>
        </row>
        <row r="39001">
          <cell r="A39001" t="str">
            <v>8081350IS</v>
          </cell>
          <cell r="B39001" t="str">
            <v>PARA-LAMA ENVOLV UNIV CARRETA/BI-TREM PP INJETADO SALVARO</v>
          </cell>
          <cell r="C39001" t="str">
            <v>UM</v>
          </cell>
        </row>
        <row r="39002">
          <cell r="A39002" t="str">
            <v>7081350IS</v>
          </cell>
          <cell r="B39002" t="str">
            <v>PARA-LAMA ENVOLV UNIV CARRETA/BI-TREM PP INJ SALVARO</v>
          </cell>
          <cell r="C39002" t="str">
            <v>UM</v>
          </cell>
        </row>
        <row r="39003">
          <cell r="A39003" t="str">
            <v>70152804D</v>
          </cell>
          <cell r="B39003" t="str">
            <v>CJ SUPORTE DIR DO PAINEL</v>
          </cell>
          <cell r="C39003" t="str">
            <v>UM</v>
          </cell>
        </row>
        <row r="39004">
          <cell r="A39004" t="str">
            <v>70152804E</v>
          </cell>
          <cell r="B39004" t="str">
            <v>CJ SUPORTE ESQ DO PAINEL</v>
          </cell>
          <cell r="C39004" t="str">
            <v>UM</v>
          </cell>
        </row>
        <row r="39005">
          <cell r="A39005">
            <v>197454100</v>
          </cell>
          <cell r="B39005" t="str">
            <v>COMPLEMENTO CAIXA CARGA - 0042172 P/ REBOQUE/SEMI REBOQ</v>
          </cell>
          <cell r="C39005" t="str">
            <v>UM</v>
          </cell>
        </row>
        <row r="39006">
          <cell r="A39006">
            <v>197454101</v>
          </cell>
          <cell r="B39006" t="str">
            <v>COMPLEMENTO CAIXA CARGA - 0042119 P/ REBOQUE/SEMI REBOQ</v>
          </cell>
          <cell r="C39006" t="str">
            <v>UM</v>
          </cell>
        </row>
        <row r="39007">
          <cell r="A39007">
            <v>197454102</v>
          </cell>
          <cell r="B39007" t="str">
            <v>COMPLEMENTO CAIXA CARGA - 0042100 P/ REBOQUE/SEMI REBOQ</v>
          </cell>
          <cell r="C39007" t="str">
            <v>UM</v>
          </cell>
        </row>
        <row r="39008">
          <cell r="A39008">
            <v>197454103</v>
          </cell>
          <cell r="B39008" t="str">
            <v>COMPLEMENTO CAIXA CARGA - 0042054 P/ REBOQUE/SEMI REBOQ</v>
          </cell>
          <cell r="C39008" t="str">
            <v>UM</v>
          </cell>
        </row>
        <row r="39009">
          <cell r="A39009">
            <v>197454104</v>
          </cell>
          <cell r="B39009" t="str">
            <v>COMPLEMENTO CXA CARGA - 0045253 P/ REBOQUE/SEMI REBOQ</v>
          </cell>
          <cell r="C39009" t="str">
            <v>UM</v>
          </cell>
        </row>
        <row r="39010">
          <cell r="A39010">
            <v>817454100</v>
          </cell>
          <cell r="B39010" t="str">
            <v>M.O - COMPLEMENTO CAIXA CARGA P/ REBOQUE/SEMI REBOQUE</v>
          </cell>
          <cell r="C39010" t="str">
            <v>UM</v>
          </cell>
        </row>
        <row r="39011">
          <cell r="A39011">
            <v>817454101</v>
          </cell>
          <cell r="B39011" t="str">
            <v>M.O - COMPLEMENTO CAIXA CARGA P/ REBOQUE/SEMI REBOQUE</v>
          </cell>
          <cell r="C39011" t="str">
            <v>UM</v>
          </cell>
        </row>
        <row r="39012">
          <cell r="A39012">
            <v>817454102</v>
          </cell>
          <cell r="B39012" t="str">
            <v>M.O - COMPLEMENTO CAIXA CARGA P/ REBOQUE/SEMI REBOQUE</v>
          </cell>
          <cell r="C39012" t="str">
            <v>UM</v>
          </cell>
        </row>
        <row r="39013">
          <cell r="A39013">
            <v>817454103</v>
          </cell>
          <cell r="B39013" t="str">
            <v>M.O - COMPLEMENTO CAIXA CARGA P/ REBOQUE/SEMI REBOQUE</v>
          </cell>
          <cell r="C39013" t="str">
            <v>UM</v>
          </cell>
        </row>
        <row r="39014">
          <cell r="A39014">
            <v>817454104</v>
          </cell>
          <cell r="B39014" t="str">
            <v>M.O - COMPLEMENTO CAIXA CARGA P/ REBOQUE/SEMI REBOQUE</v>
          </cell>
          <cell r="C39014" t="str">
            <v>UM</v>
          </cell>
        </row>
        <row r="39015">
          <cell r="A39015">
            <v>197454105</v>
          </cell>
          <cell r="B39015" t="str">
            <v>COMPLEMENTO CAIXA CARGA - 0052937 P/ REBOQUE/SEMI REBOQ</v>
          </cell>
          <cell r="C39015" t="str">
            <v>UM</v>
          </cell>
        </row>
        <row r="39016">
          <cell r="A39016">
            <v>197454106</v>
          </cell>
          <cell r="B39016" t="str">
            <v>COMPLEMENTO CAIXA CARGA - 0048626 P/ REBOQUE/SEMI REBOQ</v>
          </cell>
          <cell r="C39016" t="str">
            <v>UM</v>
          </cell>
        </row>
        <row r="39017">
          <cell r="A39017">
            <v>817454105</v>
          </cell>
          <cell r="B39017" t="str">
            <v>M.O - COMPLEMENTO CAIXA CARGA P/ REBOQUE/SEMI REBOQUE</v>
          </cell>
          <cell r="C39017" t="str">
            <v>UM</v>
          </cell>
        </row>
        <row r="39018">
          <cell r="A39018">
            <v>817454106</v>
          </cell>
          <cell r="B39018" t="str">
            <v>M.O - COMPLEMENTO CAIXA CARGA P/ REBOQUE/SEMI REBOQUE</v>
          </cell>
          <cell r="C39018" t="str">
            <v>UM</v>
          </cell>
        </row>
        <row r="39019">
          <cell r="A39019">
            <v>197454107</v>
          </cell>
          <cell r="B39019" t="str">
            <v>COMPLEMENTO CAIXA CARGA - 0040459 P/ REBOQUE/SEMI REBOQ</v>
          </cell>
          <cell r="C39019" t="str">
            <v>UM</v>
          </cell>
        </row>
        <row r="39020">
          <cell r="A39020">
            <v>200074000</v>
          </cell>
          <cell r="B39020" t="str">
            <v>EMBALAGEM DE AÇO NORMAL - GUERRA</v>
          </cell>
          <cell r="C39020" t="str">
            <v>UM</v>
          </cell>
        </row>
        <row r="39021">
          <cell r="A39021" t="str">
            <v>DD33029090</v>
          </cell>
          <cell r="B39021" t="str">
            <v>CREME INDUSTRIAL PROTETOR</v>
          </cell>
          <cell r="C39021" t="str">
            <v>UM</v>
          </cell>
        </row>
        <row r="39022">
          <cell r="A39022" t="str">
            <v>DD39173230</v>
          </cell>
          <cell r="B39022" t="str">
            <v>TUBO DE TEREFTALATO</v>
          </cell>
          <cell r="C39022" t="str">
            <v>UM</v>
          </cell>
        </row>
        <row r="39023">
          <cell r="A39023" t="str">
            <v>DT310200S</v>
          </cell>
          <cell r="B39023" t="str">
            <v>CABINE NUA FORD CARGO LL TRAS. FECH. C/PORTAS,CAPO,GRADE -</v>
          </cell>
          <cell r="C39023" t="str">
            <v>UM</v>
          </cell>
        </row>
        <row r="39024">
          <cell r="A39024">
            <v>807854000</v>
          </cell>
          <cell r="B39024" t="str">
            <v>SUPORTE PARA-LAMA</v>
          </cell>
          <cell r="C39024" t="str">
            <v>UM</v>
          </cell>
        </row>
        <row r="39025">
          <cell r="A39025">
            <v>197454108</v>
          </cell>
          <cell r="B39025" t="str">
            <v>COMPLEMENTO CAIXA CARGA - 0040466 P/ REBOQUE/SEMI REBOQ</v>
          </cell>
          <cell r="C39025" t="str">
            <v>UM</v>
          </cell>
        </row>
        <row r="39026">
          <cell r="A39026">
            <v>197454109</v>
          </cell>
          <cell r="B39026" t="str">
            <v>COMPLEMENTO CAIXA CARGA - 0040471 P/ REBOQUE/SEMI REBOQ</v>
          </cell>
          <cell r="C39026" t="str">
            <v>UM</v>
          </cell>
        </row>
        <row r="39027">
          <cell r="A39027">
            <v>197454110</v>
          </cell>
          <cell r="B39027" t="str">
            <v>COMPLEMENTO CAIXA CARGA - 0042108 P/ REBOQUE/SEMI REBOQ</v>
          </cell>
          <cell r="C39027" t="str">
            <v>UM</v>
          </cell>
        </row>
        <row r="39028">
          <cell r="A39028">
            <v>197454111</v>
          </cell>
          <cell r="B39028" t="str">
            <v>COMPLEMENTO CAIXA CARGA - 0043524 P/ REBOQUE/SEMI REBOQ</v>
          </cell>
          <cell r="C39028" t="str">
            <v>UM</v>
          </cell>
        </row>
        <row r="39029">
          <cell r="A39029">
            <v>197454112</v>
          </cell>
          <cell r="B39029" t="str">
            <v>COMPLEMENTO CAIXA CARGA - 0048074 P/ REBOQUE/SEMI REBOQ</v>
          </cell>
          <cell r="C39029" t="str">
            <v>UM</v>
          </cell>
        </row>
        <row r="39030">
          <cell r="A39030">
            <v>197454113</v>
          </cell>
          <cell r="B39030" t="str">
            <v>COMPLEMENTO CAIXA CARGA - 0052936 P/ REBOQUE/SEMI REBOQ</v>
          </cell>
          <cell r="C39030" t="str">
            <v>UM</v>
          </cell>
        </row>
        <row r="39031">
          <cell r="A39031">
            <v>197454114</v>
          </cell>
          <cell r="B39031" t="str">
            <v>COMPLEMENTO CAIXA CARGA - 0071590 P/ REBOQUE/SEMI REBOQ</v>
          </cell>
          <cell r="C39031" t="str">
            <v>UM</v>
          </cell>
        </row>
        <row r="39032">
          <cell r="A39032">
            <v>817454107</v>
          </cell>
          <cell r="B39032" t="str">
            <v>M.O - COMPLEMENTO CAIXA CARGA P/ REBOQUE/SEMI REBOQUE</v>
          </cell>
          <cell r="C39032" t="str">
            <v>UM</v>
          </cell>
        </row>
        <row r="39033">
          <cell r="A39033">
            <v>817454108</v>
          </cell>
          <cell r="B39033" t="str">
            <v>M.O - COMPLEMENTO CAIXA CARGA P/ REBOQUE/SEMI REBOQUE</v>
          </cell>
          <cell r="C39033" t="str">
            <v>UM</v>
          </cell>
        </row>
        <row r="39034">
          <cell r="A39034">
            <v>817454109</v>
          </cell>
          <cell r="B39034" t="str">
            <v>M.O - COMPLEMENTO CAIXA CARGA P/ REBOQUE/SEMI REBOQUE</v>
          </cell>
          <cell r="C39034" t="str">
            <v>UM</v>
          </cell>
        </row>
        <row r="39035">
          <cell r="A39035">
            <v>817454110</v>
          </cell>
          <cell r="B39035" t="str">
            <v>M.O - COMPLEMENTO CAIXA CARGA P/ REBOQUE/SEMI REBOQUE</v>
          </cell>
          <cell r="C39035" t="str">
            <v>UM</v>
          </cell>
        </row>
        <row r="39036">
          <cell r="A39036">
            <v>817454111</v>
          </cell>
          <cell r="B39036" t="str">
            <v>M.O - COMPLEMENTO CAIXA CARGA P/ REBOQUE/SEMI REBOQUE</v>
          </cell>
          <cell r="C39036" t="str">
            <v>UM</v>
          </cell>
        </row>
        <row r="39037">
          <cell r="A39037">
            <v>817454112</v>
          </cell>
          <cell r="B39037" t="str">
            <v>M.O - COMPLEMENTO CAIXA CARGA P/ REBOQUE/SEMI REBOQUE</v>
          </cell>
          <cell r="C39037" t="str">
            <v>UM</v>
          </cell>
        </row>
        <row r="39038">
          <cell r="A39038">
            <v>817454113</v>
          </cell>
          <cell r="B39038" t="str">
            <v>M.O - COMPLEMENTO CAIXA CARGA P/ REBOQUE/SEMI REBOQUE</v>
          </cell>
          <cell r="C39038" t="str">
            <v>UM</v>
          </cell>
        </row>
        <row r="39039">
          <cell r="A39039">
            <v>817454114</v>
          </cell>
          <cell r="B39039" t="str">
            <v>M.O - COMPLEMENTO CAIXA CARGA P/ REBOQUE/SEMI REBOQUE</v>
          </cell>
          <cell r="C39039" t="str">
            <v>UM</v>
          </cell>
        </row>
        <row r="39040">
          <cell r="A39040" t="str">
            <v>DD85012000</v>
          </cell>
          <cell r="B39040" t="str">
            <v>MOTOR ELETR UNIVERSAL</v>
          </cell>
          <cell r="C39040" t="str">
            <v>UM</v>
          </cell>
        </row>
        <row r="39041">
          <cell r="A39041" t="str">
            <v>10645800D</v>
          </cell>
          <cell r="B39041" t="str">
            <v>ADESIVO MANITOWOC DERIVE DIREITO</v>
          </cell>
          <cell r="C39041" t="str">
            <v>UM</v>
          </cell>
        </row>
        <row r="39042">
          <cell r="A39042" t="str">
            <v>10645800E</v>
          </cell>
          <cell r="B39042" t="str">
            <v>ADESIVO MANITOWOC DERIVE ESQUERDO</v>
          </cell>
          <cell r="C39042" t="str">
            <v>UM</v>
          </cell>
        </row>
        <row r="39043">
          <cell r="A39043">
            <v>807737000</v>
          </cell>
          <cell r="B39043" t="str">
            <v>FLANGE - AÇO V30 - ø159 - 34199</v>
          </cell>
          <cell r="C39043" t="str">
            <v>UM</v>
          </cell>
        </row>
        <row r="39044">
          <cell r="A39044">
            <v>109968000</v>
          </cell>
          <cell r="B39044" t="str">
            <v>ARRUELA LS DIN 125-1 M 8 x 1,6 x 16 OMC</v>
          </cell>
          <cell r="C39044" t="str">
            <v>UM</v>
          </cell>
        </row>
        <row r="39045">
          <cell r="A39045">
            <v>109969000</v>
          </cell>
          <cell r="B39045" t="str">
            <v>PARAFUSO SX RI DIN 933 8.8 M14x2,0x40 OMC</v>
          </cell>
          <cell r="C39045" t="str">
            <v>UM</v>
          </cell>
        </row>
        <row r="39046">
          <cell r="A39046">
            <v>109970000</v>
          </cell>
          <cell r="B39046" t="str">
            <v>PARAFUSO SX RI DIN 933 8.8 M8x1,25x25 OMC</v>
          </cell>
          <cell r="C39046" t="str">
            <v>UM</v>
          </cell>
        </row>
        <row r="39047">
          <cell r="A39047">
            <v>109971000</v>
          </cell>
          <cell r="B39047" t="str">
            <v>PORCA M14 x 2,0 SEXT AUTO-TRAVANTE ZB</v>
          </cell>
          <cell r="C39047" t="str">
            <v>UM</v>
          </cell>
        </row>
        <row r="39048">
          <cell r="A39048">
            <v>106458000</v>
          </cell>
          <cell r="B39048" t="str">
            <v>PINO TRAVANTE - cfe. des. - G-34276-50</v>
          </cell>
          <cell r="C39048" t="str">
            <v>UM</v>
          </cell>
        </row>
        <row r="39049">
          <cell r="A39049">
            <v>106459000</v>
          </cell>
          <cell r="B39049" t="str">
            <v>CONTRAPINO 6,3 X 45 ZB - cfe. des. - N-00355-47</v>
          </cell>
          <cell r="C39049" t="str">
            <v>UM</v>
          </cell>
        </row>
        <row r="39050">
          <cell r="A39050" t="str">
            <v>DD39204390</v>
          </cell>
          <cell r="B39050" t="str">
            <v>OUTRAS CHAPAS</v>
          </cell>
          <cell r="C39050" t="str">
            <v>UM</v>
          </cell>
        </row>
        <row r="39051">
          <cell r="A39051">
            <v>109972000</v>
          </cell>
          <cell r="B39051" t="str">
            <v>CHAPA DE ACO 8,00mm FQ 1200 x 3000  ASTM A36</v>
          </cell>
          <cell r="C39051" t="str">
            <v>KG</v>
          </cell>
        </row>
        <row r="39052">
          <cell r="A39052">
            <v>109973000</v>
          </cell>
          <cell r="B39052" t="str">
            <v>CHAPA DE ACO 2,00mm FQ 1200 x 3000  ASTM A36</v>
          </cell>
          <cell r="C39052" t="str">
            <v>KG</v>
          </cell>
        </row>
        <row r="39053">
          <cell r="A39053">
            <v>197454115</v>
          </cell>
          <cell r="B39053" t="str">
            <v>MAO FRANCESA ESQUERDA - 0073678 P/ REBOQUE/SEMI REBOQ</v>
          </cell>
          <cell r="C39053" t="str">
            <v>UM</v>
          </cell>
        </row>
        <row r="39054">
          <cell r="A39054">
            <v>197454116</v>
          </cell>
          <cell r="B39054" t="str">
            <v>MAO FRANCESA DIREITA - 0073677 P/ REBOQUE/SEMI REBOQ</v>
          </cell>
          <cell r="C39054" t="str">
            <v>UM</v>
          </cell>
        </row>
        <row r="39055">
          <cell r="A39055">
            <v>817454116</v>
          </cell>
          <cell r="B39055" t="str">
            <v>M.O - MAO FRANCESA DIREITA P/ REBOQUE/SEMI REBOQUE</v>
          </cell>
          <cell r="C39055" t="str">
            <v>UM</v>
          </cell>
        </row>
        <row r="39056">
          <cell r="A39056">
            <v>817454115</v>
          </cell>
          <cell r="B39056" t="str">
            <v>M.O - MAO FRANCESA ESQUERDA P/ REBOQUE/SEMI REBOQUE</v>
          </cell>
          <cell r="C39056" t="str">
            <v>UM</v>
          </cell>
        </row>
        <row r="39057">
          <cell r="A39057">
            <v>197454117</v>
          </cell>
          <cell r="B39057" t="str">
            <v>TRAVESSA PASSANTE ENGATE - 0082610 P/ REBOQUE/SEMI REBOQ</v>
          </cell>
          <cell r="C39057" t="str">
            <v>UM</v>
          </cell>
        </row>
        <row r="39058">
          <cell r="A39058">
            <v>197454118</v>
          </cell>
          <cell r="B39058" t="str">
            <v>TAMPA TRASEIRA CXA CARGA - 0039898 P/ REBOQUE/SEMI REBOQ</v>
          </cell>
          <cell r="C39058" t="str">
            <v>UM</v>
          </cell>
        </row>
        <row r="39059">
          <cell r="A39059">
            <v>817454117</v>
          </cell>
          <cell r="B39059" t="str">
            <v>M.O - TRAVESSA PASSANTE ENGATE P/ REBOQUE/SEMI REBOQUE</v>
          </cell>
          <cell r="C39059" t="str">
            <v>UM</v>
          </cell>
        </row>
        <row r="39060">
          <cell r="A39060">
            <v>817454118</v>
          </cell>
          <cell r="B39060" t="str">
            <v>M.O - TAMPA TRASEIRA CAIXA CARGA P/ REBOQUE/SEMI REBOQUE</v>
          </cell>
          <cell r="C39060" t="str">
            <v>UM</v>
          </cell>
        </row>
        <row r="39061">
          <cell r="A39061" t="str">
            <v>IMOB84804990</v>
          </cell>
          <cell r="B39061" t="str">
            <v>OUTROS MOLDES P/METAIS</v>
          </cell>
          <cell r="C39061" t="str">
            <v>UM</v>
          </cell>
        </row>
        <row r="39062">
          <cell r="A39062">
            <v>109974000</v>
          </cell>
          <cell r="B39062" t="str">
            <v>ARRUELA LS DIN 125-1 M 14 x 2,5 x 28 OMC</v>
          </cell>
          <cell r="C39062" t="str">
            <v>UM</v>
          </cell>
        </row>
        <row r="39063">
          <cell r="A39063">
            <v>806458000</v>
          </cell>
          <cell r="B39063" t="str">
            <v>CONJUNTO DERIVE P/ GUINDASTE - 82020498</v>
          </cell>
          <cell r="C39063" t="str">
            <v>UM</v>
          </cell>
        </row>
        <row r="39064">
          <cell r="A39064">
            <v>706458100</v>
          </cell>
          <cell r="B39064" t="str">
            <v>FECHAMENTO FRONTAL INFERIOR P/ GUINDASTE - 82032266</v>
          </cell>
          <cell r="C39064" t="str">
            <v>UM</v>
          </cell>
        </row>
        <row r="39065">
          <cell r="A39065">
            <v>706458110</v>
          </cell>
          <cell r="B39065" t="str">
            <v>FECHAMENTO TRASEIRO MENOR P/ GUINDASTE - A-58509-70</v>
          </cell>
          <cell r="C39065" t="str">
            <v>UM</v>
          </cell>
        </row>
        <row r="39066">
          <cell r="A39066">
            <v>706458080</v>
          </cell>
          <cell r="B39066" t="str">
            <v>FECHAMENTO FRONTAL SUPERIOR P/ GUINDASTE - 82032121</v>
          </cell>
          <cell r="C39066" t="str">
            <v>UM</v>
          </cell>
        </row>
        <row r="39067">
          <cell r="A39067" t="str">
            <v>70978501E</v>
          </cell>
          <cell r="B39067" t="str">
            <v>FOLHA EXTERNA PORTA DIANTEIRA ESQ. MARRUÁ</v>
          </cell>
          <cell r="C39067" t="str">
            <v>UM</v>
          </cell>
        </row>
        <row r="39068">
          <cell r="A39068" t="str">
            <v>70978502E</v>
          </cell>
          <cell r="B39068" t="str">
            <v>FOLHA INTERNA PORTA DIANTEIRA ESQ. MARRUÁ</v>
          </cell>
          <cell r="C39068" t="str">
            <v>UM</v>
          </cell>
        </row>
        <row r="39069">
          <cell r="A39069" t="str">
            <v>70978501D</v>
          </cell>
          <cell r="B39069" t="str">
            <v>FOLHA EXTERNA PORTA DIANTEIRA DIR MARRUÁ</v>
          </cell>
          <cell r="C39069" t="str">
            <v>UM</v>
          </cell>
        </row>
        <row r="39070">
          <cell r="A39070" t="str">
            <v>70978502D</v>
          </cell>
          <cell r="B39070" t="str">
            <v>FOLHA INTERNA PORTA DIANTEIRA DIR MARRUÁ</v>
          </cell>
          <cell r="C39070" t="str">
            <v>UM</v>
          </cell>
        </row>
        <row r="39071">
          <cell r="A39071">
            <v>197454119</v>
          </cell>
          <cell r="B39071" t="str">
            <v>MAO FRANCESA DIREITA - 0080313 P/ REBOQUE/SEMI REBOQ</v>
          </cell>
          <cell r="C39071" t="str">
            <v>UM</v>
          </cell>
        </row>
        <row r="39072">
          <cell r="A39072">
            <v>197454120</v>
          </cell>
          <cell r="B39072" t="str">
            <v>MAO FRANCESA ESQUERDA - 0080314 P/ REBOQUE/SEMI REBOQ</v>
          </cell>
          <cell r="C39072" t="str">
            <v>UM</v>
          </cell>
        </row>
        <row r="39073">
          <cell r="A39073">
            <v>197454121</v>
          </cell>
          <cell r="B39073" t="str">
            <v>COMPLEMENTO CAIXA CARGA - 0042107 P/ REBOQUE/SEMI REBOQ</v>
          </cell>
          <cell r="C39073" t="str">
            <v>UM</v>
          </cell>
        </row>
        <row r="39074">
          <cell r="A39074">
            <v>197454122</v>
          </cell>
          <cell r="B39074" t="str">
            <v>COMPLEMENTO CAIXA CARGA - 0049060 P/ REBOQUE/SEMI REBOQ</v>
          </cell>
          <cell r="C39074" t="str">
            <v>UM</v>
          </cell>
        </row>
        <row r="39075">
          <cell r="A39075">
            <v>197454123</v>
          </cell>
          <cell r="B39075" t="str">
            <v>COMPLEMENTO CAIXA CARGA - 0048713 P/ REBOQUE/SEMI REBOQ</v>
          </cell>
          <cell r="C39075" t="str">
            <v>UM</v>
          </cell>
        </row>
        <row r="39076">
          <cell r="A39076">
            <v>197454124</v>
          </cell>
          <cell r="B39076" t="str">
            <v>COMPLEMENTO CAIXA CARGA - 0042673 P/ REBOQUE/SEMI REBOQ</v>
          </cell>
          <cell r="C39076" t="str">
            <v>UM</v>
          </cell>
        </row>
        <row r="39077">
          <cell r="A39077">
            <v>197454125</v>
          </cell>
          <cell r="B39077" t="str">
            <v>COMPLEMENTO CAIXA CARGA - 0053814 P/ REBOQUE/SEMI REBOQ</v>
          </cell>
          <cell r="C39077" t="str">
            <v>UM</v>
          </cell>
        </row>
        <row r="39078">
          <cell r="A39078">
            <v>197454126</v>
          </cell>
          <cell r="B39078" t="str">
            <v>COMPLEMENTO CAIXA CARGA - 0040490 P/ REBOQUE/SEMI REBOQ</v>
          </cell>
          <cell r="C39078" t="str">
            <v>UM</v>
          </cell>
        </row>
        <row r="39079">
          <cell r="A39079">
            <v>197454128</v>
          </cell>
          <cell r="B39079" t="str">
            <v>TRAVESSA PASSANTE ENGATE - 0059576 P/ REBOQUE/SEMI REBOQ</v>
          </cell>
          <cell r="C39079" t="str">
            <v>UM</v>
          </cell>
        </row>
        <row r="39080">
          <cell r="A39080">
            <v>197454127</v>
          </cell>
          <cell r="B39080" t="str">
            <v>MAO FRANCESA DIREITA - 0073623 P/ REBOQUE/SEMI REBOQ</v>
          </cell>
          <cell r="C39080" t="str">
            <v>UM</v>
          </cell>
        </row>
        <row r="39081">
          <cell r="A39081">
            <v>197454129</v>
          </cell>
          <cell r="B39081" t="str">
            <v>MAO FRANCESA ESQUERDA - 0073264 P/ REBOQUE/SEMI REBOQ</v>
          </cell>
          <cell r="C39081" t="str">
            <v>UM</v>
          </cell>
        </row>
        <row r="39082">
          <cell r="A39082">
            <v>197454130</v>
          </cell>
          <cell r="B39082" t="str">
            <v>LATERAL TRASEIRA CXA CARGA - 0081733 P/ REBOQUE/SEMI REBOQ</v>
          </cell>
          <cell r="C39082" t="str">
            <v>UM</v>
          </cell>
        </row>
        <row r="39083">
          <cell r="A39083">
            <v>817454119</v>
          </cell>
          <cell r="B39083" t="str">
            <v>M.O - MAO FRANCESA DIREITA P/ REBOQUE/SEMI REBOQUE</v>
          </cell>
          <cell r="C39083" t="str">
            <v>UM</v>
          </cell>
        </row>
        <row r="39084">
          <cell r="A39084">
            <v>817454120</v>
          </cell>
          <cell r="B39084" t="str">
            <v>M.O - MAO FRANCESA ESQUERDA P/ REBOQUE/SEMI REBOQUE</v>
          </cell>
          <cell r="C39084" t="str">
            <v>UM</v>
          </cell>
        </row>
        <row r="39085">
          <cell r="A39085">
            <v>817454121</v>
          </cell>
          <cell r="B39085" t="str">
            <v>M.O - COMPLEMENTO CAIXA CARGA P/ REBOQUE/SEMI REBOQUE</v>
          </cell>
          <cell r="C39085" t="str">
            <v>UM</v>
          </cell>
        </row>
        <row r="39086">
          <cell r="A39086">
            <v>817454122</v>
          </cell>
          <cell r="B39086" t="str">
            <v>M.O - COMPLEMENTO CAIXA CARGA P/ REBOQUE/SEMI REBOQUE</v>
          </cell>
          <cell r="C39086" t="str">
            <v>UM</v>
          </cell>
        </row>
        <row r="39087">
          <cell r="A39087">
            <v>817454123</v>
          </cell>
          <cell r="B39087" t="str">
            <v>M.O - COMPLEMENTO CAIXA CARGA P/ REBOQUE/SEMI REBOQUE</v>
          </cell>
          <cell r="C39087" t="str">
            <v>UM</v>
          </cell>
        </row>
        <row r="39088">
          <cell r="A39088">
            <v>817454124</v>
          </cell>
          <cell r="B39088" t="str">
            <v>M.O - COMPLEMENTO CAIXA CARGA P/ REBOQUE/SEMI REBOQUE</v>
          </cell>
          <cell r="C39088" t="str">
            <v>UM</v>
          </cell>
        </row>
        <row r="39089">
          <cell r="A39089">
            <v>817454125</v>
          </cell>
          <cell r="B39089" t="str">
            <v>M.O - COMPLEMENTO CAIXA CARGA P/ REBOQUE/SEMI REBOQUE</v>
          </cell>
          <cell r="C39089" t="str">
            <v>UM</v>
          </cell>
        </row>
        <row r="39090">
          <cell r="A39090">
            <v>817454126</v>
          </cell>
          <cell r="B39090" t="str">
            <v>M.O - COMPLEMENTO CAIXA CARGA P/ REBOQUE/SEMI REBOQUE</v>
          </cell>
          <cell r="C39090" t="str">
            <v>UM</v>
          </cell>
        </row>
        <row r="39091">
          <cell r="A39091">
            <v>817454128</v>
          </cell>
          <cell r="B39091" t="str">
            <v>M.O - TRAVESSA PASSANTE ENGATE P/ REBOQUE/SEMI REBOQUE</v>
          </cell>
          <cell r="C39091" t="str">
            <v>UM</v>
          </cell>
        </row>
        <row r="39092">
          <cell r="A39092">
            <v>817454127</v>
          </cell>
          <cell r="B39092" t="str">
            <v>M.O - MAO FRANCESA DIREITA P/ REBOQUE/SEMI REBOQUE</v>
          </cell>
          <cell r="C39092" t="str">
            <v>UM</v>
          </cell>
        </row>
        <row r="39093">
          <cell r="A39093">
            <v>817454129</v>
          </cell>
          <cell r="B39093" t="str">
            <v>M.O - MAO FRANCESA ESQUERDA P/ REBOQUE/SEMI REBOQUE</v>
          </cell>
          <cell r="C39093" t="str">
            <v>UM</v>
          </cell>
        </row>
        <row r="39094">
          <cell r="A39094">
            <v>817454130</v>
          </cell>
          <cell r="B39094" t="str">
            <v>M.O - LATERAL TRASEIRA CXA CARGA P/ REBOQUE/SEMI REBOQUE</v>
          </cell>
          <cell r="C39094" t="str">
            <v>UM</v>
          </cell>
        </row>
        <row r="39095">
          <cell r="A39095">
            <v>300879000</v>
          </cell>
          <cell r="B39095" t="str">
            <v>CERA DESMOLDANTE 05.CL2.0001 - K LEASE 05/200 P</v>
          </cell>
          <cell r="C39095" t="str">
            <v>UM</v>
          </cell>
        </row>
        <row r="39096">
          <cell r="A39096">
            <v>706458090</v>
          </cell>
          <cell r="B39096" t="str">
            <v>CANTONEIRA EXTERNA P/ GUINDASTE - Z-92504-61</v>
          </cell>
          <cell r="C39096" t="str">
            <v>UM</v>
          </cell>
        </row>
        <row r="39097">
          <cell r="A39097">
            <v>106069000</v>
          </cell>
          <cell r="B39097" t="str">
            <v>PORCA M10 SOLDADA</v>
          </cell>
          <cell r="C39097" t="str">
            <v>UM</v>
          </cell>
        </row>
        <row r="39098">
          <cell r="A39098" t="str">
            <v>70645807E</v>
          </cell>
          <cell r="B39098" t="str">
            <v>CANTONEIRA MENOR FRONTAL ESQ. P/ GUINDASTE - 82032114</v>
          </cell>
          <cell r="C39098" t="str">
            <v>UM</v>
          </cell>
        </row>
        <row r="39099">
          <cell r="A39099" t="str">
            <v>70645807D</v>
          </cell>
          <cell r="B39099" t="str">
            <v>CANTONEIRA MENOR FRONTAL DIR. P/ GUINDASTE - 82032115</v>
          </cell>
          <cell r="C39099" t="str">
            <v>UM</v>
          </cell>
        </row>
        <row r="39100">
          <cell r="A39100" t="str">
            <v>70645806E</v>
          </cell>
          <cell r="B39100" t="str">
            <v>CANTONEIRA MENOR ESQ. P/ GUINDASTE - 82032112</v>
          </cell>
          <cell r="C39100" t="str">
            <v>UM</v>
          </cell>
        </row>
        <row r="39101">
          <cell r="A39101" t="str">
            <v>70645806D</v>
          </cell>
          <cell r="B39101" t="str">
            <v>CANTONEIRA MENOR DIR. P/ GUINDASTE - 82032113</v>
          </cell>
          <cell r="C39101" t="str">
            <v>UM</v>
          </cell>
        </row>
        <row r="39102">
          <cell r="A39102">
            <v>706458120</v>
          </cell>
          <cell r="B39102" t="str">
            <v>CANTONEIRA CENTRAL INTERNA P/ GUINDASTE - A-92504-62</v>
          </cell>
          <cell r="C39102" t="str">
            <v>UM</v>
          </cell>
        </row>
        <row r="39103">
          <cell r="A39103" t="str">
            <v>70645802D</v>
          </cell>
          <cell r="B39103" t="str">
            <v>CJ. CANTONEIRA MENOR FRONTAL DIR. P/ GUINDASTE - 82032118</v>
          </cell>
          <cell r="C39103" t="str">
            <v>UM</v>
          </cell>
        </row>
        <row r="39104">
          <cell r="A39104" t="str">
            <v>70645802E</v>
          </cell>
          <cell r="B39104" t="str">
            <v>CJ. CANTONEIRA MENOR FRONTAL ESQ. P/ GUINDASTE - 82032117</v>
          </cell>
          <cell r="C39104" t="str">
            <v>UM</v>
          </cell>
        </row>
        <row r="39105">
          <cell r="A39105">
            <v>706458040</v>
          </cell>
          <cell r="B39105" t="str">
            <v>CHAPA DE IDENTIFICAÇÃO P/ GUINDASTE - R98515-59</v>
          </cell>
          <cell r="C39105" t="str">
            <v>UM</v>
          </cell>
        </row>
        <row r="39106">
          <cell r="A39106">
            <v>706458030</v>
          </cell>
          <cell r="B39106" t="str">
            <v>CHAPA FECHAMENTO TRASEIRO (EXTERNO)P/ GUINDASTE - L-60509-88</v>
          </cell>
          <cell r="C39106" t="str">
            <v>UM</v>
          </cell>
        </row>
        <row r="39107">
          <cell r="A39107">
            <v>706458000</v>
          </cell>
          <cell r="B39107" t="str">
            <v>CJ. FECHAMENTO TRASEIRO P/ GUINDASTE - 82020677</v>
          </cell>
          <cell r="C39107" t="str">
            <v>UM</v>
          </cell>
        </row>
        <row r="39108">
          <cell r="A39108" t="str">
            <v>70645805E</v>
          </cell>
          <cell r="B39108" t="str">
            <v>LATERAL ESQUERDA INFERIOR P/ GUINDASTE - F-58509-75</v>
          </cell>
          <cell r="C39108" t="str">
            <v>UM</v>
          </cell>
        </row>
        <row r="39109">
          <cell r="A39109" t="str">
            <v>70645805D</v>
          </cell>
          <cell r="B39109" t="str">
            <v>LATERAL DIREITA INFERIOR P/ GUINDASTE - X-58509-68</v>
          </cell>
          <cell r="C39109" t="str">
            <v>UM</v>
          </cell>
        </row>
        <row r="39110">
          <cell r="A39110" t="str">
            <v>70645804D</v>
          </cell>
          <cell r="B39110" t="str">
            <v>LATERAL SUPERIOR DIREITA P/ GUINDASTE - Z-58509-69</v>
          </cell>
          <cell r="C39110" t="str">
            <v>UM</v>
          </cell>
        </row>
        <row r="39111">
          <cell r="A39111" t="str">
            <v>70645804E</v>
          </cell>
          <cell r="B39111" t="str">
            <v>LATERAL SUPERIOR ESQUERDA P/ GUINDASTE - G-58509-69</v>
          </cell>
          <cell r="C39111" t="str">
            <v>UM</v>
          </cell>
        </row>
        <row r="39112">
          <cell r="A39112" t="str">
            <v>70645808D</v>
          </cell>
          <cell r="B39112" t="str">
            <v>LATERAL SUPERIOR DIREITA (EXTERNO) P/ GUINDASTE - Z-58509-69</v>
          </cell>
          <cell r="C39112" t="str">
            <v>UM</v>
          </cell>
        </row>
        <row r="39113">
          <cell r="A39113" t="str">
            <v>70645808E</v>
          </cell>
          <cell r="B39113" t="str">
            <v>LATERAL SUPERIOR ESQUERDA (EXTERNO) P/ GUINDASTE - G-58509-6</v>
          </cell>
          <cell r="C39113" t="str">
            <v>UM</v>
          </cell>
        </row>
        <row r="39114">
          <cell r="A39114" t="str">
            <v>70645801D</v>
          </cell>
          <cell r="B39114" t="str">
            <v>LATERAL DIREITA INFERIOR (EXTERNO) P/ GUINDASTE - X-58509-68</v>
          </cell>
          <cell r="C39114" t="str">
            <v>UM</v>
          </cell>
        </row>
        <row r="39115">
          <cell r="A39115" t="str">
            <v>70645801E</v>
          </cell>
          <cell r="B39115" t="str">
            <v>LATERAL ESQUERDA INFERIOR (EXTERNO)P/ GUINDASTE - F-58509-75</v>
          </cell>
          <cell r="C39115" t="str">
            <v>UM</v>
          </cell>
        </row>
        <row r="39116">
          <cell r="A39116">
            <v>106460000</v>
          </cell>
          <cell r="B39116" t="str">
            <v>CHAPA DE ENGATE DO PINO TRAVA - 82032107</v>
          </cell>
          <cell r="C39116" t="str">
            <v>UM</v>
          </cell>
        </row>
        <row r="39117">
          <cell r="A39117">
            <v>706458010</v>
          </cell>
          <cell r="B39117" t="str">
            <v>SUPORTE DA CHAPA DE FECHAMENTO TRASEIRO(EXTERNO) V-95504-93</v>
          </cell>
          <cell r="C39117" t="str">
            <v>UM</v>
          </cell>
        </row>
        <row r="39118">
          <cell r="A39118" t="str">
            <v>DD30039087</v>
          </cell>
          <cell r="B39118" t="str">
            <v>MEDICAMENTO C/CLORIDRATO</v>
          </cell>
          <cell r="C39118" t="str">
            <v>UM</v>
          </cell>
        </row>
        <row r="39119">
          <cell r="A39119" t="str">
            <v>TESTE REFORÇO MB</v>
          </cell>
          <cell r="B39119" t="str">
            <v>REFORCO DIREITO A3848878216</v>
          </cell>
          <cell r="C39119" t="str">
            <v>UM</v>
          </cell>
        </row>
        <row r="39120">
          <cell r="A39120" t="str">
            <v>DD68109900</v>
          </cell>
          <cell r="B39120" t="str">
            <v>OUTRAS OBRAS DE CIMENTO</v>
          </cell>
          <cell r="C39120" t="str">
            <v>UM</v>
          </cell>
        </row>
        <row r="39121">
          <cell r="A39121" t="str">
            <v>DT9493000</v>
          </cell>
          <cell r="B39121" t="str">
            <v>SILENCIOSO ORIGINAL - 6013.101.159.00.9</v>
          </cell>
          <cell r="C39121" t="str">
            <v>UM</v>
          </cell>
        </row>
        <row r="39122">
          <cell r="A39122">
            <v>200784000</v>
          </cell>
          <cell r="B39122" t="str">
            <v>ESTRADO DE MADEIRA FUMEGADA</v>
          </cell>
          <cell r="C39122" t="str">
            <v>UM</v>
          </cell>
        </row>
        <row r="39123">
          <cell r="A39123" t="str">
            <v>DD44119290</v>
          </cell>
          <cell r="B39123" t="str">
            <v>OUTROS PAINÉIS DE FIBRA D MADEIRA</v>
          </cell>
          <cell r="C39123" t="str">
            <v>UM</v>
          </cell>
        </row>
        <row r="39124">
          <cell r="A39124">
            <v>106580000</v>
          </cell>
          <cell r="B39124" t="str">
            <v>BASE PU INCOLOR ACRILICO</v>
          </cell>
          <cell r="C39124" t="str">
            <v>L</v>
          </cell>
        </row>
        <row r="39125">
          <cell r="A39125">
            <v>106581000</v>
          </cell>
          <cell r="B39125" t="str">
            <v>BASE PU AZUL BETA</v>
          </cell>
          <cell r="C39125" t="str">
            <v>L</v>
          </cell>
        </row>
        <row r="39126">
          <cell r="A39126">
            <v>106582000</v>
          </cell>
          <cell r="B39126" t="str">
            <v>BASE PU VIOLETA AVERMELHADA</v>
          </cell>
          <cell r="C39126" t="str">
            <v>L</v>
          </cell>
        </row>
        <row r="39127">
          <cell r="A39127">
            <v>10658300</v>
          </cell>
          <cell r="B39127" t="str">
            <v>BASE PU BRANCA</v>
          </cell>
          <cell r="C39127" t="str">
            <v>L</v>
          </cell>
        </row>
        <row r="39128">
          <cell r="A39128">
            <v>106584000</v>
          </cell>
          <cell r="B39128" t="str">
            <v>BASE PU VERMELHO OXIDO</v>
          </cell>
          <cell r="C39128" t="str">
            <v>L</v>
          </cell>
        </row>
        <row r="39129">
          <cell r="A39129">
            <v>106585000</v>
          </cell>
          <cell r="B39129" t="str">
            <v>BASE PU AMARELO OXIDO</v>
          </cell>
          <cell r="C39129" t="str">
            <v>L</v>
          </cell>
        </row>
        <row r="39130">
          <cell r="A39130">
            <v>106586000</v>
          </cell>
          <cell r="B39130" t="str">
            <v>BASE PU PRETO</v>
          </cell>
          <cell r="C39130" t="str">
            <v>L</v>
          </cell>
        </row>
        <row r="39131">
          <cell r="A39131">
            <v>106587000</v>
          </cell>
          <cell r="B39131" t="str">
            <v>BASE PU AZUL ALFA</v>
          </cell>
          <cell r="C39131" t="str">
            <v>L</v>
          </cell>
        </row>
        <row r="39132">
          <cell r="A39132">
            <v>106588000</v>
          </cell>
          <cell r="B39132" t="str">
            <v>BASE PU VERDE</v>
          </cell>
          <cell r="C39132" t="str">
            <v>L</v>
          </cell>
        </row>
        <row r="39133">
          <cell r="A39133">
            <v>106589000</v>
          </cell>
          <cell r="B39133" t="str">
            <v>BASE PU LARANJA</v>
          </cell>
          <cell r="C39133" t="str">
            <v>L</v>
          </cell>
        </row>
        <row r="39134">
          <cell r="A39134">
            <v>106590000</v>
          </cell>
          <cell r="B39134" t="str">
            <v>BASE PU VERMELHO LIMPO</v>
          </cell>
          <cell r="C39134" t="str">
            <v>L</v>
          </cell>
        </row>
        <row r="39135">
          <cell r="A39135">
            <v>106591000</v>
          </cell>
          <cell r="B39135" t="str">
            <v>BASE PU AMARELO MEDIO</v>
          </cell>
          <cell r="C39135" t="str">
            <v>L</v>
          </cell>
        </row>
        <row r="39136">
          <cell r="A39136">
            <v>106592000</v>
          </cell>
          <cell r="B39136" t="str">
            <v>BASE PU AMARELO LIMPO</v>
          </cell>
          <cell r="C39136" t="str">
            <v>L</v>
          </cell>
        </row>
        <row r="39137">
          <cell r="A39137">
            <v>106593000</v>
          </cell>
          <cell r="B39137" t="str">
            <v>BASE VIOLETA AZULADO</v>
          </cell>
          <cell r="C39137" t="str">
            <v>L</v>
          </cell>
        </row>
        <row r="39138">
          <cell r="A39138">
            <v>106594000</v>
          </cell>
          <cell r="B39138" t="str">
            <v>CATALIZADOR PU</v>
          </cell>
          <cell r="C39138" t="str">
            <v>L</v>
          </cell>
        </row>
        <row r="39139">
          <cell r="A39139">
            <v>106595000</v>
          </cell>
          <cell r="B39139" t="str">
            <v>BASE ANTICORROSIVA SUPER</v>
          </cell>
          <cell r="C39139" t="str">
            <v>L</v>
          </cell>
        </row>
        <row r="39140">
          <cell r="A39140">
            <v>106596000</v>
          </cell>
          <cell r="B39140" t="str">
            <v>BASE PU AMARELO LIMPO</v>
          </cell>
          <cell r="C39140" t="str">
            <v>L</v>
          </cell>
        </row>
        <row r="39141">
          <cell r="A39141">
            <v>106597000</v>
          </cell>
          <cell r="B39141" t="str">
            <v>BASE PU AMARELO IMP</v>
          </cell>
          <cell r="C39141" t="str">
            <v>L</v>
          </cell>
        </row>
        <row r="39142">
          <cell r="A39142">
            <v>1065980000</v>
          </cell>
          <cell r="B39142" t="str">
            <v>BASE PU LARANJA</v>
          </cell>
          <cell r="C39142" t="str">
            <v>L</v>
          </cell>
        </row>
        <row r="39143">
          <cell r="A39143">
            <v>106599000</v>
          </cell>
          <cell r="B39143" t="str">
            <v>FUNDO PU CINZA</v>
          </cell>
          <cell r="C39143" t="str">
            <v>L</v>
          </cell>
        </row>
        <row r="39144">
          <cell r="A39144">
            <v>106600000</v>
          </cell>
          <cell r="B39144" t="str">
            <v>DILUENTE PU   A671</v>
          </cell>
          <cell r="C39144" t="str">
            <v>L</v>
          </cell>
        </row>
        <row r="39145">
          <cell r="A39145">
            <v>106601000</v>
          </cell>
          <cell r="B39145" t="str">
            <v>RETARDADOR UNIVERSAL</v>
          </cell>
          <cell r="C39145" t="str">
            <v>L</v>
          </cell>
        </row>
        <row r="39146">
          <cell r="A39146">
            <v>106603000</v>
          </cell>
          <cell r="B39146" t="str">
            <v>BASE PU VERMELHO SATURADO</v>
          </cell>
          <cell r="C39146" t="str">
            <v>L</v>
          </cell>
        </row>
        <row r="39147">
          <cell r="A39147">
            <v>106604000</v>
          </cell>
          <cell r="B39147" t="str">
            <v>BASE PU BRANCO PURO</v>
          </cell>
          <cell r="C39147" t="str">
            <v>L</v>
          </cell>
        </row>
        <row r="39148">
          <cell r="A39148">
            <v>106583000</v>
          </cell>
          <cell r="B39148" t="str">
            <v>BASE PU BRANCA PU</v>
          </cell>
          <cell r="C39148" t="str">
            <v>L</v>
          </cell>
        </row>
        <row r="39149">
          <cell r="A39149">
            <v>106598000</v>
          </cell>
          <cell r="B39149" t="str">
            <v>BASE PU LARANJA</v>
          </cell>
          <cell r="C39149" t="str">
            <v>L</v>
          </cell>
        </row>
        <row r="39150">
          <cell r="A39150" t="str">
            <v>80517700E</v>
          </cell>
          <cell r="B39150" t="str">
            <v>1303514604 - PONTEIRA ESQ PARA-CHOQUE TRASEIRO FIAT</v>
          </cell>
          <cell r="C39150" t="str">
            <v>UM</v>
          </cell>
        </row>
        <row r="39151">
          <cell r="A39151" t="str">
            <v>80517700D</v>
          </cell>
          <cell r="B39151" t="str">
            <v>1303513604 - PONTEIRA DIR PARA-CHOQUE TRASEIRO FIAT</v>
          </cell>
          <cell r="C39151" t="str">
            <v>UM</v>
          </cell>
        </row>
        <row r="39152">
          <cell r="A39152" t="str">
            <v>11712500D</v>
          </cell>
          <cell r="B39152" t="str">
            <v>PORTA DIREITA VOLVO VM</v>
          </cell>
          <cell r="C39152" t="str">
            <v>UM</v>
          </cell>
        </row>
        <row r="39153">
          <cell r="A39153">
            <v>106070000</v>
          </cell>
          <cell r="B39153" t="str">
            <v>PARAFUSO SEXTAVADO M6x20 C/ HASTE SOLDADA</v>
          </cell>
          <cell r="C39153" t="str">
            <v>UM</v>
          </cell>
        </row>
        <row r="39154">
          <cell r="A39154" t="str">
            <v>11712500E</v>
          </cell>
          <cell r="B39154" t="str">
            <v>PORTA ESQUERDA VOLVO VM</v>
          </cell>
          <cell r="C39154" t="str">
            <v>UM</v>
          </cell>
        </row>
        <row r="39155">
          <cell r="A39155" t="str">
            <v>80712500D</v>
          </cell>
          <cell r="B39155" t="str">
            <v>PORTA DIREITA VOLVO VM</v>
          </cell>
          <cell r="C39155" t="str">
            <v>UM</v>
          </cell>
        </row>
        <row r="39156">
          <cell r="A39156" t="str">
            <v>80712500E</v>
          </cell>
          <cell r="B39156" t="str">
            <v>PORTA ESQUERDA VOLVO VM</v>
          </cell>
          <cell r="C39156" t="str">
            <v>UM</v>
          </cell>
        </row>
        <row r="39157">
          <cell r="A39157" t="str">
            <v>70060907J</v>
          </cell>
          <cell r="B39157" t="str">
            <v>FUNDO DO SUPORTE BATERIA 609S (JATO)</v>
          </cell>
          <cell r="C39157" t="str">
            <v>UM</v>
          </cell>
        </row>
        <row r="39158">
          <cell r="A39158" t="str">
            <v>70060907P</v>
          </cell>
          <cell r="B39158" t="str">
            <v>FUNDO DO SUPORTE BATERIA 609S</v>
          </cell>
          <cell r="C39158" t="str">
            <v>UM</v>
          </cell>
        </row>
        <row r="39159">
          <cell r="A39159" t="str">
            <v>70032503J</v>
          </cell>
          <cell r="B39159" t="str">
            <v>TAMPA FRONTAL  (JATO)</v>
          </cell>
          <cell r="C39159" t="str">
            <v>UM</v>
          </cell>
        </row>
        <row r="39160">
          <cell r="A39160" t="str">
            <v>70032503P</v>
          </cell>
          <cell r="B39160" t="str">
            <v>TAMPA FRONTAL - PINTADO PO</v>
          </cell>
          <cell r="C39160" t="str">
            <v>UM</v>
          </cell>
        </row>
        <row r="39161">
          <cell r="A39161" t="str">
            <v>70032604J</v>
          </cell>
          <cell r="B39161" t="str">
            <v>TAMPA SUPERIOR - JATO</v>
          </cell>
          <cell r="C39161" t="str">
            <v>UM</v>
          </cell>
        </row>
        <row r="39162">
          <cell r="A39162" t="str">
            <v>70032604P</v>
          </cell>
          <cell r="B39162" t="str">
            <v>TAMPA SUPERIOR -  VERDE PÓ</v>
          </cell>
          <cell r="C39162" t="str">
            <v>UM</v>
          </cell>
        </row>
        <row r="39163">
          <cell r="A39163">
            <v>101458000</v>
          </cell>
          <cell r="B39163" t="str">
            <v>ESPELHO S/BRACO MB1618 DIR/ESQ</v>
          </cell>
          <cell r="C39163" t="str">
            <v>UM</v>
          </cell>
        </row>
        <row r="39164">
          <cell r="A39164">
            <v>817456000</v>
          </cell>
          <cell r="B39164" t="str">
            <v>M.O - TAMPA DO TANQUE</v>
          </cell>
          <cell r="C39164" t="str">
            <v>UM</v>
          </cell>
        </row>
        <row r="39165">
          <cell r="A39165">
            <v>197456000</v>
          </cell>
          <cell r="B39165" t="str">
            <v>BLANK CHAPA 4,75 A36</v>
          </cell>
          <cell r="C39165" t="str">
            <v>UM</v>
          </cell>
        </row>
        <row r="39166">
          <cell r="A39166" t="str">
            <v>DD65050090</v>
          </cell>
          <cell r="B39166" t="str">
            <v>OUTROS,CHAPEUS E OUTROS ARTF</v>
          </cell>
          <cell r="C39166" t="str">
            <v>UM</v>
          </cell>
        </row>
        <row r="39167">
          <cell r="A39167" t="str">
            <v>DD84329000</v>
          </cell>
          <cell r="B39167" t="str">
            <v>PARTS DE MAQUAS E APARS</v>
          </cell>
          <cell r="C39167" t="str">
            <v>UM</v>
          </cell>
        </row>
        <row r="39168">
          <cell r="A39168">
            <v>300277000</v>
          </cell>
          <cell r="B39168" t="str">
            <v>LAMINA SERRA TICO-TICO BU36T-100 - STARRET</v>
          </cell>
          <cell r="C39168" t="str">
            <v>UM</v>
          </cell>
        </row>
        <row r="39169">
          <cell r="A39169">
            <v>106605000</v>
          </cell>
          <cell r="B39169" t="str">
            <v>DILUENTE RETARDADOR PU</v>
          </cell>
          <cell r="C39169" t="str">
            <v>L</v>
          </cell>
        </row>
        <row r="39170">
          <cell r="A39170">
            <v>106606000</v>
          </cell>
          <cell r="B39170" t="str">
            <v>CATALISADOR PU CONCENTRADO</v>
          </cell>
          <cell r="C39170" t="str">
            <v>L</v>
          </cell>
        </row>
        <row r="39171">
          <cell r="A39171">
            <v>106607000</v>
          </cell>
          <cell r="B39171" t="str">
            <v>VERNIZ PU</v>
          </cell>
          <cell r="C39171" t="str">
            <v>L</v>
          </cell>
        </row>
        <row r="39172">
          <cell r="A39172">
            <v>110050000</v>
          </cell>
          <cell r="B39172" t="str">
            <v>CAPO DO MOTOR - MB</v>
          </cell>
          <cell r="C39172" t="str">
            <v>UM</v>
          </cell>
        </row>
        <row r="39173">
          <cell r="A39173">
            <v>110051000</v>
          </cell>
          <cell r="B39173" t="str">
            <v>BANCO DO MOTORISTA - MB</v>
          </cell>
          <cell r="C39173" t="str">
            <v>UM</v>
          </cell>
        </row>
        <row r="39174">
          <cell r="A39174">
            <v>110052000</v>
          </cell>
          <cell r="B39174" t="str">
            <v>BANCO DO MOTORISTA - MB</v>
          </cell>
          <cell r="C39174" t="str">
            <v>UM</v>
          </cell>
        </row>
        <row r="39175">
          <cell r="A39175">
            <v>110053000</v>
          </cell>
          <cell r="B39175" t="str">
            <v>JANELA DE VENTILACAO - MB</v>
          </cell>
          <cell r="C39175" t="str">
            <v>UM</v>
          </cell>
        </row>
        <row r="39176">
          <cell r="A39176">
            <v>110054000</v>
          </cell>
          <cell r="B39176" t="str">
            <v>TETO - MB</v>
          </cell>
          <cell r="C39176" t="str">
            <v>UM</v>
          </cell>
        </row>
        <row r="39177">
          <cell r="A39177">
            <v>110055000</v>
          </cell>
          <cell r="B39177" t="str">
            <v>SUPORTE - MB</v>
          </cell>
          <cell r="C39177" t="str">
            <v>UM</v>
          </cell>
        </row>
        <row r="39178">
          <cell r="A39178">
            <v>110056000</v>
          </cell>
          <cell r="B39178" t="str">
            <v>PAINEL DO ALTOFALANTE  - MB</v>
          </cell>
          <cell r="C39178" t="str">
            <v>UM</v>
          </cell>
        </row>
        <row r="39179">
          <cell r="A39179">
            <v>110057000</v>
          </cell>
          <cell r="B39179" t="str">
            <v>CAIXA DO PORTA LUVAS  - MB</v>
          </cell>
          <cell r="C39179" t="str">
            <v>UM</v>
          </cell>
        </row>
        <row r="39180">
          <cell r="A39180">
            <v>110058000</v>
          </cell>
          <cell r="B39180" t="str">
            <v>TAMPA DO PAINEL  - MB</v>
          </cell>
          <cell r="C39180" t="str">
            <v>UM</v>
          </cell>
        </row>
        <row r="39181">
          <cell r="A39181">
            <v>110059000</v>
          </cell>
          <cell r="B39181" t="str">
            <v>MOLDURA DO PAINEL ESQUERDO  - MB</v>
          </cell>
          <cell r="C39181" t="str">
            <v>UM</v>
          </cell>
        </row>
        <row r="39182">
          <cell r="A39182">
            <v>110060000</v>
          </cell>
          <cell r="B39182" t="str">
            <v>MOLDURA DO PAINEL DIREITO  - MB</v>
          </cell>
          <cell r="C39182" t="str">
            <v>UM</v>
          </cell>
        </row>
        <row r="39183">
          <cell r="A39183">
            <v>110061000</v>
          </cell>
          <cell r="B39183" t="str">
            <v>PAINEL DE INSTRUMENTOS - MB</v>
          </cell>
          <cell r="C39183" t="str">
            <v>UM</v>
          </cell>
        </row>
        <row r="39184">
          <cell r="A39184">
            <v>110062000</v>
          </cell>
          <cell r="B39184" t="str">
            <v>COBERTURA DO PAINEL - MB</v>
          </cell>
          <cell r="C39184" t="str">
            <v>UM</v>
          </cell>
        </row>
        <row r="39185">
          <cell r="A39185">
            <v>110063000</v>
          </cell>
          <cell r="B39185" t="str">
            <v>LIMPADOR DO PARABRISA - MB</v>
          </cell>
          <cell r="C39185" t="str">
            <v>UM</v>
          </cell>
        </row>
        <row r="39186">
          <cell r="A39186">
            <v>110064000</v>
          </cell>
          <cell r="B39186" t="str">
            <v>ARCO DO TETO - MB</v>
          </cell>
          <cell r="C39186" t="str">
            <v>UM</v>
          </cell>
        </row>
        <row r="39187">
          <cell r="A39187">
            <v>110065000</v>
          </cell>
          <cell r="B39187" t="str">
            <v>SUPORTE DOBRADICA - MB</v>
          </cell>
          <cell r="C39187" t="str">
            <v>UM</v>
          </cell>
        </row>
        <row r="39188">
          <cell r="A39188">
            <v>110066000</v>
          </cell>
          <cell r="B39188" t="str">
            <v>SUPORTE DOBRADICA - MB</v>
          </cell>
          <cell r="C39188" t="str">
            <v>UM</v>
          </cell>
        </row>
        <row r="39189">
          <cell r="A39189">
            <v>110067000</v>
          </cell>
          <cell r="B39189" t="str">
            <v>QUADRO DO ASSENTO - MB</v>
          </cell>
          <cell r="C39189" t="str">
            <v>UM</v>
          </cell>
        </row>
        <row r="39190">
          <cell r="A39190">
            <v>110068000</v>
          </cell>
          <cell r="B39190" t="str">
            <v>LONGARINA ESQ. DA CABINE - MB</v>
          </cell>
          <cell r="C39190" t="str">
            <v>UM</v>
          </cell>
        </row>
        <row r="39191">
          <cell r="A39191">
            <v>110069000</v>
          </cell>
          <cell r="B39191" t="str">
            <v>LONGARINA DIR. DA CABINE - MB</v>
          </cell>
          <cell r="C39191" t="str">
            <v>UM</v>
          </cell>
        </row>
        <row r="39192">
          <cell r="A39192">
            <v>110070000</v>
          </cell>
          <cell r="B39192" t="str">
            <v>CHASSIS TRASEIRO DA CABINE - MB</v>
          </cell>
          <cell r="C39192" t="str">
            <v>UM</v>
          </cell>
        </row>
        <row r="39193">
          <cell r="A39193">
            <v>110071000</v>
          </cell>
          <cell r="B39193" t="str">
            <v>COBERTURA - MB</v>
          </cell>
          <cell r="C39193" t="str">
            <v>UM</v>
          </cell>
        </row>
        <row r="39194">
          <cell r="A39194">
            <v>600469000</v>
          </cell>
          <cell r="B39194" t="str">
            <v>TINTA AMARELA P/DEMARCACAO TRAFEGO - GLOBAL-DTA</v>
          </cell>
          <cell r="C39194" t="str">
            <v>L</v>
          </cell>
        </row>
        <row r="39195">
          <cell r="A39195" t="str">
            <v>teste fiscal</v>
          </cell>
          <cell r="B39195" t="str">
            <v>PARA-CHOQUE fiscal</v>
          </cell>
          <cell r="C39195" t="str">
            <v>UM</v>
          </cell>
        </row>
        <row r="39196">
          <cell r="A39196">
            <v>707855030</v>
          </cell>
          <cell r="B39196" t="str">
            <v>CHAPA REFORCO METALICO PARALAMA</v>
          </cell>
          <cell r="C39196" t="str">
            <v>UM</v>
          </cell>
        </row>
        <row r="39197">
          <cell r="A39197" t="str">
            <v>70785503P</v>
          </cell>
          <cell r="B39197" t="str">
            <v>CHAPA REFORCO METALICO PARALAMA (ECOAT)</v>
          </cell>
          <cell r="C39197" t="str">
            <v>UM</v>
          </cell>
        </row>
        <row r="39198">
          <cell r="A39198">
            <v>807855000</v>
          </cell>
          <cell r="B39198" t="str">
            <v>PARALAMA DIANTEIRO JOST - 70000160678</v>
          </cell>
          <cell r="C39198" t="str">
            <v>UM</v>
          </cell>
        </row>
        <row r="39199">
          <cell r="A39199">
            <v>707855010</v>
          </cell>
          <cell r="B39199" t="str">
            <v>CHAPA MOLDADA PARALAMA DIANT JOST</v>
          </cell>
          <cell r="C39199" t="str">
            <v>UM</v>
          </cell>
        </row>
        <row r="39200">
          <cell r="A39200">
            <v>709497200</v>
          </cell>
          <cell r="B39200" t="str">
            <v>CAMARA DE EXPANSAO DOS GASES PERFURADA</v>
          </cell>
          <cell r="C39200" t="str">
            <v>UM</v>
          </cell>
        </row>
        <row r="39201">
          <cell r="A39201" t="str">
            <v>DD84515020</v>
          </cell>
          <cell r="B39201" t="str">
            <v>MAQUINAS DE CORTE TIPO BANANINHA</v>
          </cell>
          <cell r="C39201" t="str">
            <v>UM</v>
          </cell>
        </row>
        <row r="39202">
          <cell r="A39202">
            <v>200785000</v>
          </cell>
          <cell r="B39202" t="str">
            <v>CAIXA DE MADEIRA KEPLER</v>
          </cell>
          <cell r="C39202" t="str">
            <v>UM</v>
          </cell>
        </row>
        <row r="39203">
          <cell r="A39203">
            <v>200786000</v>
          </cell>
          <cell r="B39203" t="str">
            <v>RACK TALAS SUSPENSYS - 1000000112673</v>
          </cell>
          <cell r="C39203" t="str">
            <v>UM</v>
          </cell>
        </row>
        <row r="39204">
          <cell r="A39204">
            <v>806176000</v>
          </cell>
          <cell r="B39204" t="str">
            <v>TELA DE FECHAMENTO DA GRADE CENTRAL -SCANIA R SERIE 6</v>
          </cell>
          <cell r="C39204" t="str">
            <v>UM</v>
          </cell>
        </row>
        <row r="39205">
          <cell r="A39205">
            <v>116176000</v>
          </cell>
          <cell r="B39205" t="str">
            <v>TELA FECHAMENTO GRADE CENTRAL -SCANIA R SERIE 6</v>
          </cell>
          <cell r="C39205" t="str">
            <v>UM</v>
          </cell>
        </row>
        <row r="39206">
          <cell r="A39206">
            <v>806177000</v>
          </cell>
          <cell r="B39206" t="str">
            <v>GRADE CENTRAL -SCANIA R SERIE 6</v>
          </cell>
          <cell r="C39206" t="str">
            <v>UM</v>
          </cell>
        </row>
        <row r="39207">
          <cell r="A39207">
            <v>116177000</v>
          </cell>
          <cell r="B39207" t="str">
            <v>GRADE CENTRAL -SCANIA R SERIE 6</v>
          </cell>
          <cell r="C39207" t="str">
            <v>UM</v>
          </cell>
        </row>
        <row r="39208">
          <cell r="A39208">
            <v>706458140</v>
          </cell>
          <cell r="B39208" t="str">
            <v>FECHAMENTO TRASEIRO P/ GUINDASTE</v>
          </cell>
          <cell r="C39208" t="str">
            <v>UM</v>
          </cell>
        </row>
        <row r="39209">
          <cell r="A39209" t="str">
            <v>DD84529099</v>
          </cell>
          <cell r="B39209" t="str">
            <v>PARTES DE OUTRAS MAQUINAS</v>
          </cell>
          <cell r="C39209" t="str">
            <v>UM</v>
          </cell>
        </row>
        <row r="39210">
          <cell r="A39210" t="str">
            <v>DD72143000</v>
          </cell>
          <cell r="B39210" t="str">
            <v>BARRAS DE AÇO P/TORNEAR</v>
          </cell>
          <cell r="C39210" t="str">
            <v>UM</v>
          </cell>
        </row>
        <row r="39211">
          <cell r="A39211" t="str">
            <v>80712600D</v>
          </cell>
          <cell r="B39211" t="str">
            <v>LATERAL EXTERNA DIR DO TETO CAB. VOLVO FH</v>
          </cell>
          <cell r="C39211" t="str">
            <v>UM</v>
          </cell>
        </row>
        <row r="39212">
          <cell r="A39212" t="str">
            <v>80712600E</v>
          </cell>
          <cell r="B39212" t="str">
            <v>LATERAL EXTERNA ESQ DO TETO CAB. VOLVO FH</v>
          </cell>
          <cell r="C39212" t="str">
            <v>UM</v>
          </cell>
        </row>
        <row r="39213">
          <cell r="A39213" t="str">
            <v>11712600D</v>
          </cell>
          <cell r="B39213" t="str">
            <v>LATERAL EXTERNA DIR DO TETO CAB. VOLVO FH</v>
          </cell>
          <cell r="C39213" t="str">
            <v>UM</v>
          </cell>
        </row>
        <row r="39214">
          <cell r="A39214" t="str">
            <v>11712600E</v>
          </cell>
          <cell r="B39214" t="str">
            <v>LATERAL EXTERNA ESQ DO TETO CAB. VOLVO FH</v>
          </cell>
          <cell r="C39214" t="str">
            <v>UM</v>
          </cell>
        </row>
        <row r="39215">
          <cell r="A39215">
            <v>200215000</v>
          </cell>
          <cell r="B39215" t="str">
            <v>BOBINA PLASTICO BOLHA  1300 mm 80 MICRAS - RECICLADO</v>
          </cell>
          <cell r="C39215" t="str">
            <v>KG</v>
          </cell>
        </row>
        <row r="39216">
          <cell r="A39216">
            <v>620000078</v>
          </cell>
          <cell r="B39216" t="str">
            <v>REATOR ELETRONICO A.F.2X110W POUP 220V 50-60HZ</v>
          </cell>
          <cell r="C39216" t="str">
            <v>UM</v>
          </cell>
        </row>
        <row r="39217">
          <cell r="A39217">
            <v>700489190</v>
          </cell>
          <cell r="B39217" t="str">
            <v>CHAPA DO ASSOALHO DIREITO</v>
          </cell>
          <cell r="C39217" t="str">
            <v>UM</v>
          </cell>
        </row>
        <row r="39218">
          <cell r="A39218" t="str">
            <v>DD29291029</v>
          </cell>
          <cell r="B39218" t="str">
            <v>OUTROS DIISOCIANATOS DE TOLUENO</v>
          </cell>
          <cell r="C39218" t="str">
            <v>UM</v>
          </cell>
        </row>
        <row r="39219">
          <cell r="A39219">
            <v>200787000</v>
          </cell>
          <cell r="B39219" t="str">
            <v>CAIXA DE MADEIRA (1250 X 1800) C/PAPELAO</v>
          </cell>
          <cell r="C39219" t="str">
            <v>UM</v>
          </cell>
        </row>
        <row r="39220">
          <cell r="A39220">
            <v>200788000</v>
          </cell>
          <cell r="B39220" t="str">
            <v>CAIXA DE MADEIRA (1150 X 1700) C/PAPELAO</v>
          </cell>
          <cell r="C39220" t="str">
            <v>UM</v>
          </cell>
        </row>
        <row r="39221">
          <cell r="A39221">
            <v>701346070</v>
          </cell>
          <cell r="B39221" t="str">
            <v>BLANK DO SUPORTE ESTAMPADO</v>
          </cell>
          <cell r="C39221" t="str">
            <v>UM</v>
          </cell>
        </row>
        <row r="39222">
          <cell r="A39222">
            <v>801349000</v>
          </cell>
          <cell r="B39222" t="str">
            <v>SUPORTE PARA-CHOQUE ACTROS</v>
          </cell>
          <cell r="C39222" t="str">
            <v>UM</v>
          </cell>
        </row>
        <row r="39223">
          <cell r="A39223">
            <v>701349020</v>
          </cell>
          <cell r="B39223" t="str">
            <v>PONTEIRA SUPORTE DO PARA-CHOQUE</v>
          </cell>
          <cell r="C39223" t="str">
            <v>UM</v>
          </cell>
        </row>
        <row r="39224">
          <cell r="A39224" t="str">
            <v>DD90183999</v>
          </cell>
          <cell r="B39224" t="str">
            <v>OUTRAS SERINGAS E AGULHAS</v>
          </cell>
          <cell r="C39224" t="str">
            <v>UM</v>
          </cell>
        </row>
        <row r="39225">
          <cell r="A39225">
            <v>801350000</v>
          </cell>
          <cell r="B39225" t="str">
            <v>PARACHOQUE FRONTAL FPN</v>
          </cell>
          <cell r="C39225" t="str">
            <v>UM</v>
          </cell>
        </row>
        <row r="39226">
          <cell r="A39226">
            <v>111350000</v>
          </cell>
          <cell r="B39226" t="str">
            <v>PARACHOQUE FRONTAL FPN</v>
          </cell>
          <cell r="C39226" t="str">
            <v>UM</v>
          </cell>
        </row>
        <row r="39227">
          <cell r="A39227" t="str">
            <v>DD85072090</v>
          </cell>
          <cell r="B39227" t="str">
            <v>OUTROS ACUMULADORES ELÉTRICOS</v>
          </cell>
          <cell r="C39227" t="str">
            <v>UM</v>
          </cell>
        </row>
        <row r="39228">
          <cell r="A39228">
            <v>701349010</v>
          </cell>
          <cell r="B39228" t="str">
            <v>BARRA DO SUPORTE DO PARA-CHOQUE</v>
          </cell>
          <cell r="C39228" t="str">
            <v>UM</v>
          </cell>
        </row>
        <row r="39229">
          <cell r="A39229" t="str">
            <v>70134902D</v>
          </cell>
          <cell r="B39229" t="str">
            <v>CJ. PONTEIRA SUPORTE DO PARA-CHOQUE</v>
          </cell>
          <cell r="C39229" t="str">
            <v>UM</v>
          </cell>
        </row>
        <row r="39230">
          <cell r="A39230" t="str">
            <v>70134902E</v>
          </cell>
          <cell r="B39230" t="str">
            <v>CJ. PONTEIRA SUPORTE DO PARA-CHOQUE ESQ</v>
          </cell>
          <cell r="C39230" t="str">
            <v>UM</v>
          </cell>
        </row>
        <row r="39231">
          <cell r="A39231" t="str">
            <v>IMOINTER84804100</v>
          </cell>
          <cell r="B39231" t="str">
            <v>MOLDE FRONTAL PARA-CHOQUE</v>
          </cell>
          <cell r="C39231" t="str">
            <v>UM</v>
          </cell>
        </row>
        <row r="39232">
          <cell r="A39232">
            <v>807738000</v>
          </cell>
          <cell r="B39232" t="str">
            <v>DOBRADICA PORTINHOLA BETONEIRA - 29750233</v>
          </cell>
          <cell r="C39232" t="str">
            <v>UM</v>
          </cell>
        </row>
      </sheetData>
      <sheetData sheetId="23"/>
      <sheetData sheetId="24"/>
      <sheetData sheetId="25">
        <row r="2">
          <cell r="A2" t="str">
            <v>300-001</v>
          </cell>
          <cell r="B2" t="str">
            <v>ACABAMENTO - ESTILETE</v>
          </cell>
        </row>
        <row r="3">
          <cell r="A3" t="str">
            <v>300-001</v>
          </cell>
          <cell r="B3" t="str">
            <v>ACABAMENTO - EMBALAR</v>
          </cell>
        </row>
        <row r="4">
          <cell r="A4" t="str">
            <v>300-001</v>
          </cell>
          <cell r="B4" t="str">
            <v>ACABAMENTO - DIVERSOS</v>
          </cell>
        </row>
        <row r="5">
          <cell r="A5" t="str">
            <v>300-001</v>
          </cell>
          <cell r="B5" t="str">
            <v>ACABAMENTO - ESTILETE</v>
          </cell>
        </row>
        <row r="6">
          <cell r="A6" t="str">
            <v>301-001</v>
          </cell>
          <cell r="B6" t="str">
            <v>BANCADA 13 - GUILHOTINA</v>
          </cell>
        </row>
        <row r="7">
          <cell r="A7" t="str">
            <v>301-002</v>
          </cell>
          <cell r="B7" t="str">
            <v>GUILHOTINA MECANICA NEWTON</v>
          </cell>
        </row>
        <row r="8">
          <cell r="A8" t="str">
            <v>301-003</v>
          </cell>
          <cell r="B8" t="str">
            <v>GUILHOTINA MECANICA</v>
          </cell>
        </row>
        <row r="9">
          <cell r="A9" t="str">
            <v>301-004</v>
          </cell>
          <cell r="B9" t="str">
            <v>GUILHOTINA HIDR. GASPARIN</v>
          </cell>
        </row>
        <row r="10">
          <cell r="A10" t="str">
            <v>301-005</v>
          </cell>
          <cell r="B10" t="str">
            <v>GUILHOTINA NEWTON GHNL</v>
          </cell>
        </row>
        <row r="11">
          <cell r="A11" t="str">
            <v>301-006</v>
          </cell>
          <cell r="B11" t="str">
            <v>GUILHOTINA NEWTON GMN 2005</v>
          </cell>
        </row>
        <row r="12">
          <cell r="A12" t="str">
            <v>301A</v>
          </cell>
          <cell r="B12" t="str">
            <v>MAQ. SOLDA OXIACETILENO</v>
          </cell>
        </row>
        <row r="13">
          <cell r="A13" t="str">
            <v>301A</v>
          </cell>
          <cell r="B13" t="str">
            <v>BANCADA - PONTEADEIRA</v>
          </cell>
        </row>
        <row r="14">
          <cell r="A14" t="str">
            <v>302-001</v>
          </cell>
          <cell r="B14" t="str">
            <v xml:space="preserve">PRENSA EXC. JUNDIAÍ 40 T </v>
          </cell>
        </row>
        <row r="15">
          <cell r="A15" t="str">
            <v>302-001</v>
          </cell>
          <cell r="B15" t="str">
            <v>PRENSA EXC. MSL 40 T (A)</v>
          </cell>
        </row>
        <row r="16">
          <cell r="A16" t="str">
            <v>302-002</v>
          </cell>
          <cell r="B16" t="str">
            <v xml:space="preserve">PRENSA EXC. GUTMANN 130 T </v>
          </cell>
        </row>
        <row r="17">
          <cell r="A17" t="str">
            <v>302-004</v>
          </cell>
          <cell r="B17" t="str">
            <v xml:space="preserve">PRENSA EXC. HARLO 130 T </v>
          </cell>
        </row>
        <row r="18">
          <cell r="A18" t="str">
            <v>302-005</v>
          </cell>
          <cell r="B18" t="str">
            <v xml:space="preserve">PRENSA EXC. VITOR 60 T </v>
          </cell>
        </row>
        <row r="19">
          <cell r="A19" t="str">
            <v>302-008</v>
          </cell>
          <cell r="B19" t="str">
            <v>PRENSA EXC. JUNDIAÍ 160 T (A)</v>
          </cell>
        </row>
        <row r="20">
          <cell r="A20" t="str">
            <v>302-009</v>
          </cell>
          <cell r="B20" t="str">
            <v>PRENSA YAWEI SERVO - 63TN</v>
          </cell>
        </row>
        <row r="21">
          <cell r="A21" t="str">
            <v>302-010</v>
          </cell>
          <cell r="B21" t="str">
            <v>PRENSA YAWEI SERVO - 125 TN</v>
          </cell>
        </row>
        <row r="22">
          <cell r="A22" t="str">
            <v>303-001</v>
          </cell>
          <cell r="B22" t="str">
            <v>DOBRADEIRA MECANICA CALVI-40 TN</v>
          </cell>
        </row>
        <row r="23">
          <cell r="A23" t="str">
            <v>303-002</v>
          </cell>
          <cell r="B23" t="str">
            <v>DOBRADEIRA MECANICA NEWTON-75 TON</v>
          </cell>
        </row>
        <row r="24">
          <cell r="A24" t="str">
            <v>303-003</v>
          </cell>
          <cell r="B24" t="str">
            <v>DOBRADEIRA CNC 160 TN - YAWEI</v>
          </cell>
        </row>
        <row r="25">
          <cell r="A25" t="str">
            <v>303-006</v>
          </cell>
          <cell r="B25" t="str">
            <v>DOBRADEIRA PNEUMATICA GRADE IVECO</v>
          </cell>
        </row>
        <row r="26">
          <cell r="A26" t="str">
            <v>304-001</v>
          </cell>
          <cell r="B26" t="str">
            <v>GAB. P/ SOLDAR P. LAMA</v>
          </cell>
        </row>
        <row r="27">
          <cell r="A27" t="str">
            <v>304-001</v>
          </cell>
          <cell r="B27" t="str">
            <v>GAB. P/ SOLDAR P. LAMA</v>
          </cell>
        </row>
        <row r="28">
          <cell r="A28" t="str">
            <v>304-003</v>
          </cell>
          <cell r="B28" t="str">
            <v>CALANDRA</v>
          </cell>
        </row>
        <row r="29">
          <cell r="A29" t="str">
            <v>304-006</v>
          </cell>
          <cell r="B29" t="str">
            <v>PRENSA EXCENTRICA NR - 80 TON</v>
          </cell>
        </row>
        <row r="30">
          <cell r="A30" t="str">
            <v>304-006</v>
          </cell>
          <cell r="B30" t="str">
            <v>GAB. P/ FURAR OBLONGO P. LAMA DIR.</v>
          </cell>
        </row>
        <row r="31">
          <cell r="A31" t="str">
            <v>304-009</v>
          </cell>
          <cell r="B31" t="str">
            <v>GAB. MONT. PORTA DIR. E ESQ.</v>
          </cell>
        </row>
        <row r="32">
          <cell r="A32" t="str">
            <v>304-010</v>
          </cell>
          <cell r="B32" t="str">
            <v>MAQUINA DE SOLDA</v>
          </cell>
        </row>
        <row r="33">
          <cell r="A33" t="str">
            <v>304-011</v>
          </cell>
          <cell r="B33" t="str">
            <v>GABARITO DE FURAÇÃO</v>
          </cell>
        </row>
        <row r="34">
          <cell r="A34" t="str">
            <v>304-012</v>
          </cell>
          <cell r="B34" t="str">
            <v>GABARITO DE MONTAGEM</v>
          </cell>
        </row>
        <row r="35">
          <cell r="A35" t="str">
            <v>304-013</v>
          </cell>
          <cell r="B35" t="str">
            <v>MAQ. SOLDA CEBORA</v>
          </cell>
        </row>
        <row r="36">
          <cell r="A36" t="str">
            <v>304-014</v>
          </cell>
          <cell r="B36" t="str">
            <v>MAQUINA SOLDA PONTO PNEUMATICA</v>
          </cell>
        </row>
        <row r="37">
          <cell r="A37" t="str">
            <v>304-014</v>
          </cell>
          <cell r="B37" t="str">
            <v>MAQUINA SOLDA PONTO PNEUMATICA VERTICAL</v>
          </cell>
        </row>
        <row r="38">
          <cell r="A38" t="str">
            <v>304-014</v>
          </cell>
          <cell r="B38" t="str">
            <v>MAQUINA SOLDA PONTO PNEUMATICA VERTICAL</v>
          </cell>
        </row>
        <row r="39">
          <cell r="A39" t="str">
            <v>304-014</v>
          </cell>
          <cell r="B39" t="str">
            <v>PONTEADEIRA FIXA</v>
          </cell>
        </row>
        <row r="40">
          <cell r="A40" t="str">
            <v>304-015</v>
          </cell>
          <cell r="B40" t="str">
            <v>GABARITO DE MONTAR E SOLDAR ESTRIBO</v>
          </cell>
        </row>
        <row r="41">
          <cell r="A41" t="str">
            <v>304-016</v>
          </cell>
          <cell r="B41" t="str">
            <v>GABARITO DE MONTAR GRADE AGL</v>
          </cell>
        </row>
        <row r="42">
          <cell r="A42" t="str">
            <v>304-017</v>
          </cell>
          <cell r="B42" t="str">
            <v>GAB. FECHAMENTO PORTA DIREITA</v>
          </cell>
        </row>
        <row r="43">
          <cell r="A43" t="str">
            <v>304-018</v>
          </cell>
          <cell r="B43" t="str">
            <v>GAB. FECHAMENTO PORTA ESQ.</v>
          </cell>
        </row>
        <row r="44">
          <cell r="A44" t="str">
            <v>304-019</v>
          </cell>
          <cell r="B44" t="str">
            <v>FURADEIRA</v>
          </cell>
        </row>
        <row r="45">
          <cell r="A45" t="str">
            <v>304-020</v>
          </cell>
          <cell r="B45" t="str">
            <v>MAQUINA DE SOLDA CEBORA</v>
          </cell>
        </row>
        <row r="46">
          <cell r="A46" t="str">
            <v>304-022</v>
          </cell>
          <cell r="B46" t="str">
            <v>PONTEADEIRA ULTRASOLDA</v>
          </cell>
        </row>
        <row r="47">
          <cell r="A47" t="str">
            <v>304-023</v>
          </cell>
          <cell r="B47" t="str">
            <v>PONTEADEIRA CASENORTE</v>
          </cell>
        </row>
        <row r="48">
          <cell r="A48" t="str">
            <v>304-024</v>
          </cell>
          <cell r="B48" t="str">
            <v>GABARITO DE MONTAR PORTA AGL (Lado D)</v>
          </cell>
        </row>
        <row r="49">
          <cell r="A49" t="str">
            <v>304-025</v>
          </cell>
          <cell r="B49" t="str">
            <v>GABARITO DE MONTAR PORTA AGL (Lado E)</v>
          </cell>
        </row>
        <row r="50">
          <cell r="A50" t="str">
            <v>304-026</v>
          </cell>
          <cell r="B50" t="str">
            <v>PONTEADEIRA - MONT. PORTA AGL</v>
          </cell>
        </row>
        <row r="51">
          <cell r="A51" t="str">
            <v>304-027</v>
          </cell>
          <cell r="B51" t="str">
            <v>PONTEADEIRA FIXA</v>
          </cell>
        </row>
        <row r="52">
          <cell r="A52" t="str">
            <v>304-028</v>
          </cell>
          <cell r="B52" t="str">
            <v>GABARITO DE MONTAGEM</v>
          </cell>
        </row>
        <row r="53">
          <cell r="A53" t="str">
            <v>304-029</v>
          </cell>
          <cell r="B53" t="str">
            <v>MAQUINA DE SOLDA CEBORA</v>
          </cell>
        </row>
        <row r="54">
          <cell r="A54" t="str">
            <v>304-030</v>
          </cell>
          <cell r="B54" t="str">
            <v>PONTEADEIRA CASENORTE</v>
          </cell>
        </row>
        <row r="55">
          <cell r="A55" t="str">
            <v>304-031</v>
          </cell>
          <cell r="B55" t="str">
            <v>GAB. VIROLAR ABAS PORTA D/E</v>
          </cell>
        </row>
        <row r="56">
          <cell r="A56" t="str">
            <v>304-032</v>
          </cell>
          <cell r="B56" t="str">
            <v>BANCADA - PONTEADEIRA</v>
          </cell>
        </row>
        <row r="57">
          <cell r="A57" t="str">
            <v>304-033</v>
          </cell>
          <cell r="B57" t="str">
            <v>MAQ. SOLDA OXIACETILENO</v>
          </cell>
        </row>
        <row r="58">
          <cell r="A58" t="str">
            <v>304-034</v>
          </cell>
          <cell r="B58" t="str">
            <v>GABARITO DE MONTAR CANTO TRAS</v>
          </cell>
        </row>
        <row r="59">
          <cell r="A59" t="str">
            <v>304-036</v>
          </cell>
          <cell r="B59" t="str">
            <v>MAQUINA DE SOLDA WHITE MARTINS</v>
          </cell>
        </row>
        <row r="60">
          <cell r="A60" t="str">
            <v>304-037</v>
          </cell>
          <cell r="B60" t="str">
            <v>PONTEADEIRA AEREA</v>
          </cell>
        </row>
        <row r="61">
          <cell r="A61" t="str">
            <v>304-038</v>
          </cell>
          <cell r="B61" t="str">
            <v>GABARITO MONT. PORTA VOLKS L/D</v>
          </cell>
        </row>
        <row r="62">
          <cell r="A62" t="str">
            <v>304-039</v>
          </cell>
          <cell r="B62" t="str">
            <v>GABARITO MONT. PORTA VOLKS L/E</v>
          </cell>
        </row>
        <row r="63">
          <cell r="A63" t="str">
            <v>304-041</v>
          </cell>
          <cell r="B63" t="str">
            <v>MAQUINA SOLDA PONTO</v>
          </cell>
        </row>
        <row r="64">
          <cell r="A64" t="str">
            <v>304-042</v>
          </cell>
          <cell r="B64" t="str">
            <v>GABARITO DE MONTAR CAPO 608</v>
          </cell>
        </row>
        <row r="65">
          <cell r="A65" t="str">
            <v>304-043</v>
          </cell>
          <cell r="B65" t="str">
            <v>GABARITO DE MONTAR GRADE 608</v>
          </cell>
        </row>
        <row r="66">
          <cell r="A66" t="str">
            <v>304-044</v>
          </cell>
          <cell r="B66" t="str">
            <v>MÁQUINA CURVADEIRA MANUAL</v>
          </cell>
        </row>
        <row r="67">
          <cell r="A67" t="str">
            <v>304-045</v>
          </cell>
          <cell r="B67" t="str">
            <v>MAQUINA SOLDA MIG</v>
          </cell>
        </row>
        <row r="68">
          <cell r="A68" t="str">
            <v>304-046</v>
          </cell>
          <cell r="B68" t="str">
            <v>PONTEADEIRA COVER</v>
          </cell>
        </row>
        <row r="69">
          <cell r="A69" t="str">
            <v>304-048</v>
          </cell>
          <cell r="B69" t="str">
            <v>BANCADA - PONTEADEIRA</v>
          </cell>
        </row>
        <row r="70">
          <cell r="A70" t="str">
            <v>305-008</v>
          </cell>
          <cell r="B70" t="str">
            <v>EQUIPAMENTO SOLDA MIG</v>
          </cell>
        </row>
        <row r="71">
          <cell r="A71" t="str">
            <v>305-008</v>
          </cell>
          <cell r="B71" t="str">
            <v>EQUIPAMENTO  MIG</v>
          </cell>
        </row>
        <row r="72">
          <cell r="A72" t="str">
            <v>305-008</v>
          </cell>
          <cell r="B72" t="str">
            <v>EQUIPAMENTO  SAG TRR</v>
          </cell>
        </row>
        <row r="73">
          <cell r="A73" t="str">
            <v>305-008</v>
          </cell>
          <cell r="B73" t="str">
            <v>EQUIPAMENTO SOLDA MIG</v>
          </cell>
        </row>
        <row r="74">
          <cell r="A74" t="str">
            <v>305-008</v>
          </cell>
          <cell r="B74" t="str">
            <v>MAQUINA SOLDA MIG</v>
          </cell>
        </row>
        <row r="75">
          <cell r="A75" t="str">
            <v>305-008</v>
          </cell>
          <cell r="B75" t="str">
            <v>MAQUINA SOLDA MIG</v>
          </cell>
        </row>
        <row r="76">
          <cell r="A76" t="str">
            <v>305-008</v>
          </cell>
          <cell r="B76" t="str">
            <v>MAQUINA SOLDA MIG</v>
          </cell>
        </row>
        <row r="77">
          <cell r="A77" t="str">
            <v>305-008</v>
          </cell>
          <cell r="B77" t="str">
            <v>MAQUINA SOLDA MIG</v>
          </cell>
        </row>
        <row r="78">
          <cell r="A78" t="str">
            <v>305-009</v>
          </cell>
          <cell r="B78" t="str">
            <v>MAQUINA DE SOLDA</v>
          </cell>
        </row>
        <row r="79">
          <cell r="A79" t="str">
            <v>305-010</v>
          </cell>
          <cell r="B79" t="str">
            <v>TRANSFORMADOR SOLDA ESAB</v>
          </cell>
        </row>
        <row r="80">
          <cell r="A80" t="str">
            <v>305-012</v>
          </cell>
          <cell r="B80" t="str">
            <v>MAQUINA DE SOLDA BALAO DE AR</v>
          </cell>
        </row>
        <row r="81">
          <cell r="A81" t="str">
            <v>305-013</v>
          </cell>
          <cell r="B81" t="str">
            <v>MAQUINA SOLDA CONJUNTO 2</v>
          </cell>
        </row>
        <row r="82">
          <cell r="A82" t="str">
            <v>305-014</v>
          </cell>
          <cell r="B82" t="str">
            <v>MAQUINA DE SOLDA</v>
          </cell>
        </row>
        <row r="83">
          <cell r="A83" t="str">
            <v>305-015</v>
          </cell>
          <cell r="B83" t="str">
            <v>GABARITO DE MONTAR PARA-CHOQUE ANTIGO</v>
          </cell>
        </row>
        <row r="84">
          <cell r="A84" t="str">
            <v>305-016</v>
          </cell>
          <cell r="B84" t="str">
            <v>MAQUINA DE SOLDA</v>
          </cell>
        </row>
        <row r="85">
          <cell r="A85" t="str">
            <v>305-017</v>
          </cell>
          <cell r="B85" t="str">
            <v>CALANDRA SALINHER</v>
          </cell>
        </row>
        <row r="86">
          <cell r="A86" t="str">
            <v>305-018</v>
          </cell>
          <cell r="B86" t="str">
            <v>GABARITO DE MONTAGEM PARA-CHOQUE IVECO</v>
          </cell>
        </row>
        <row r="87">
          <cell r="A87" t="str">
            <v>305-019</v>
          </cell>
          <cell r="B87" t="str">
            <v>GABARITO DE MONTAGEM IVECO - SOLDA</v>
          </cell>
        </row>
        <row r="88">
          <cell r="A88" t="str">
            <v>305-021</v>
          </cell>
          <cell r="B88" t="str">
            <v>FURADEIRA KHROME</v>
          </cell>
        </row>
        <row r="89">
          <cell r="A89" t="str">
            <v>305-023</v>
          </cell>
          <cell r="B89" t="str">
            <v>MONTAGEM CONEXAO</v>
          </cell>
        </row>
        <row r="90">
          <cell r="A90" t="str">
            <v>305-025</v>
          </cell>
          <cell r="B90" t="str">
            <v>BANCADA - FURADEIRAS</v>
          </cell>
        </row>
        <row r="91">
          <cell r="A91" t="str">
            <v>305-026</v>
          </cell>
          <cell r="B91" t="str">
            <v>FURADEIRA TIEKO</v>
          </cell>
        </row>
        <row r="92">
          <cell r="A92" t="str">
            <v>305-027</v>
          </cell>
          <cell r="B92" t="str">
            <v>PRENSA PNEUMATICA MONT. DIVISORIA</v>
          </cell>
        </row>
        <row r="93">
          <cell r="A93" t="str">
            <v>305-030</v>
          </cell>
          <cell r="B93" t="str">
            <v>MÁQ. SOLDA - ROBÔ</v>
          </cell>
        </row>
        <row r="94">
          <cell r="A94" t="str">
            <v>305-031</v>
          </cell>
          <cell r="B94" t="str">
            <v>GAB. SOLDA CJ CHASSI</v>
          </cell>
        </row>
        <row r="95">
          <cell r="A95" t="str">
            <v>305-032</v>
          </cell>
          <cell r="B95" t="str">
            <v>GAB. SOLDA CJ ARTICULADOR</v>
          </cell>
        </row>
        <row r="96">
          <cell r="A96" t="str">
            <v>305-033</v>
          </cell>
          <cell r="B96" t="str">
            <v>GAB. SOLDA CJ SUPORTE GERAL</v>
          </cell>
        </row>
        <row r="97">
          <cell r="A97" t="str">
            <v>305-034</v>
          </cell>
          <cell r="B97" t="str">
            <v>GAB. SOLDA CJ EIXO DIANT.</v>
          </cell>
        </row>
        <row r="98">
          <cell r="A98" t="str">
            <v>305-035</v>
          </cell>
          <cell r="B98" t="str">
            <v>GAB. SOLDA CJ BASCULANTE TAMBOR</v>
          </cell>
        </row>
        <row r="99">
          <cell r="A99" t="str">
            <v>305-036</v>
          </cell>
          <cell r="B99" t="str">
            <v>GAB. SOLDA CJ ESTRUT INF. CHASSI</v>
          </cell>
        </row>
        <row r="100">
          <cell r="A100" t="str">
            <v>305-037</v>
          </cell>
          <cell r="B100" t="str">
            <v>GAB. SOLDA CJ RESERVATORIO HIDR.</v>
          </cell>
        </row>
        <row r="101">
          <cell r="A101" t="str">
            <v>305-038</v>
          </cell>
          <cell r="B101" t="str">
            <v>GAB. SOLDA CJ CAMBÃO</v>
          </cell>
        </row>
        <row r="102">
          <cell r="A102" t="str">
            <v>305-039</v>
          </cell>
          <cell r="B102" t="str">
            <v>GAB. SOLDA CJ CAIXA DE ÁGUA</v>
          </cell>
        </row>
        <row r="103">
          <cell r="A103" t="str">
            <v>305-040</v>
          </cell>
          <cell r="B103" t="str">
            <v>GAB. SOLDA MONT. CAIXA DE ÁGUA</v>
          </cell>
        </row>
        <row r="104">
          <cell r="A104" t="str">
            <v>305-041</v>
          </cell>
          <cell r="B104" t="str">
            <v>TESTE ESTANQUEIDADE</v>
          </cell>
        </row>
        <row r="105">
          <cell r="A105" t="str">
            <v>305-042</v>
          </cell>
          <cell r="B105" t="str">
            <v>MÁQ. SOLDA - ROBÔ NOVO</v>
          </cell>
        </row>
        <row r="106">
          <cell r="A106" t="str">
            <v>305-043</v>
          </cell>
          <cell r="B106" t="str">
            <v>CÉLULA CROSSBEAN VW</v>
          </cell>
        </row>
        <row r="107">
          <cell r="A107" t="str">
            <v>306-001</v>
          </cell>
          <cell r="B107" t="str">
            <v>TESOURA UNIVERSAL FRANHO (A)</v>
          </cell>
        </row>
        <row r="108">
          <cell r="A108" t="str">
            <v>306-002</v>
          </cell>
          <cell r="B108" t="str">
            <v>GUILHOTINA MEC - MARCA SORG</v>
          </cell>
        </row>
        <row r="109">
          <cell r="A109" t="str">
            <v>306-003</v>
          </cell>
          <cell r="B109" t="str">
            <v>SERRA FITA</v>
          </cell>
        </row>
        <row r="110">
          <cell r="A110" t="str">
            <v>306-004</v>
          </cell>
          <cell r="B110" t="str">
            <v>CALANDRA</v>
          </cell>
        </row>
        <row r="111">
          <cell r="A111" t="str">
            <v>306-005</v>
          </cell>
          <cell r="B111" t="str">
            <v>BANCADA 08 - TESOURA ELETRICA</v>
          </cell>
        </row>
        <row r="112">
          <cell r="A112" t="str">
            <v>306-005</v>
          </cell>
          <cell r="B112" t="str">
            <v>BANCADA 09 - TESOURA ELETRICA</v>
          </cell>
        </row>
        <row r="113">
          <cell r="A113" t="str">
            <v>306-005</v>
          </cell>
          <cell r="B113" t="str">
            <v>BANCADA 10 - TESOURA ELETRICA</v>
          </cell>
        </row>
        <row r="114">
          <cell r="A114" t="str">
            <v>307-002</v>
          </cell>
          <cell r="B114" t="str">
            <v>ESTAGIO 1 AGL</v>
          </cell>
        </row>
        <row r="115">
          <cell r="A115" t="str">
            <v>307-003</v>
          </cell>
          <cell r="B115" t="str">
            <v>ESTAGIO 2 AGL</v>
          </cell>
        </row>
        <row r="116">
          <cell r="A116" t="str">
            <v>307-004</v>
          </cell>
          <cell r="B116" t="str">
            <v>ESTAGIO 3 AGL</v>
          </cell>
        </row>
        <row r="117">
          <cell r="A117" t="str">
            <v>307-005</v>
          </cell>
          <cell r="B117" t="str">
            <v>AJUSTE CABINE AGL</v>
          </cell>
        </row>
        <row r="118">
          <cell r="A118" t="str">
            <v>307-006</v>
          </cell>
          <cell r="B118" t="str">
            <v>GAB. MONT. OCULOS PARABRISA</v>
          </cell>
        </row>
        <row r="119">
          <cell r="A119" t="str">
            <v>307-007</v>
          </cell>
          <cell r="B119" t="str">
            <v>GAB. MONT. FRONTAL-BOLEIA 1519/25</v>
          </cell>
        </row>
        <row r="120">
          <cell r="A120" t="str">
            <v>307-008</v>
          </cell>
          <cell r="B120" t="str">
            <v>GAB. MONT. CORPO MOLE</v>
          </cell>
        </row>
        <row r="121">
          <cell r="A121" t="str">
            <v>307-009</v>
          </cell>
          <cell r="B121" t="str">
            <v>GAB. P/ ACABAMENTO</v>
          </cell>
        </row>
        <row r="122">
          <cell r="A122" t="str">
            <v>307-012</v>
          </cell>
          <cell r="B122" t="str">
            <v>GAB. MONTAGEM FOLHA PORTA INT/EXT</v>
          </cell>
        </row>
        <row r="123">
          <cell r="A123" t="str">
            <v>307-013</v>
          </cell>
          <cell r="B123" t="str">
            <v>GAB. MONT. FRONTAL CABINE</v>
          </cell>
        </row>
        <row r="124">
          <cell r="A124" t="str">
            <v>307-014</v>
          </cell>
          <cell r="B124" t="str">
            <v>GABAR. MONTAGEM BOLEIA</v>
          </cell>
        </row>
        <row r="125">
          <cell r="A125" t="str">
            <v>307-016</v>
          </cell>
          <cell r="B125" t="str">
            <v>GAB. MONTAGEM PAREDE TRASEIRA</v>
          </cell>
        </row>
        <row r="126">
          <cell r="A126" t="str">
            <v>307-017</v>
          </cell>
          <cell r="B126" t="str">
            <v>GAB. MONTAGEM PARTE TRAS.</v>
          </cell>
        </row>
        <row r="127">
          <cell r="A127" t="str">
            <v>307-018</v>
          </cell>
          <cell r="B127" t="str">
            <v>GAB. MONTAGEM ASSOALHO</v>
          </cell>
        </row>
        <row r="128">
          <cell r="A128" t="str">
            <v>307-019</v>
          </cell>
          <cell r="B128" t="str">
            <v>GAB. MONTAGEM ASSOALHO</v>
          </cell>
        </row>
        <row r="129">
          <cell r="A129" t="str">
            <v>307-020</v>
          </cell>
          <cell r="B129" t="str">
            <v>GAB. MONT. LONGARINA ESQUERDA</v>
          </cell>
        </row>
        <row r="130">
          <cell r="A130" t="str">
            <v>307-021</v>
          </cell>
          <cell r="B130" t="str">
            <v>GAB. MONT. LONGARINA DIREITA</v>
          </cell>
        </row>
        <row r="131">
          <cell r="A131" t="str">
            <v>307-022</v>
          </cell>
          <cell r="B131" t="str">
            <v>GAB. VIROLAR ABAS</v>
          </cell>
        </row>
        <row r="132">
          <cell r="A132" t="str">
            <v>307-023</v>
          </cell>
          <cell r="B132" t="str">
            <v>ESTAGIO 1 MONTAGEM HPN</v>
          </cell>
        </row>
        <row r="133">
          <cell r="A133" t="str">
            <v>307-024</v>
          </cell>
          <cell r="B133" t="str">
            <v>MONTAGEM ASSOALHO HPN</v>
          </cell>
        </row>
        <row r="134">
          <cell r="A134" t="str">
            <v>307-025</v>
          </cell>
          <cell r="B134" t="str">
            <v>ESTAGIO 2 MONTAGEM HPN</v>
          </cell>
        </row>
        <row r="135">
          <cell r="A135" t="str">
            <v>307-026</v>
          </cell>
          <cell r="B135" t="str">
            <v>MONTAGEM FRENTE 608</v>
          </cell>
        </row>
        <row r="136">
          <cell r="A136" t="str">
            <v>307-027</v>
          </cell>
          <cell r="B136" t="str">
            <v>MONTAGEM 608 ESTAGIO 1</v>
          </cell>
        </row>
        <row r="137">
          <cell r="A137" t="str">
            <v>307-028</v>
          </cell>
          <cell r="B137" t="str">
            <v>MONTAGEM 608 ESTAGIO 2</v>
          </cell>
        </row>
        <row r="138">
          <cell r="A138" t="str">
            <v>307-029</v>
          </cell>
          <cell r="B138" t="str">
            <v>MONTAGEM 608 ESTAGIO 3</v>
          </cell>
        </row>
        <row r="139">
          <cell r="A139" t="str">
            <v>307-030</v>
          </cell>
          <cell r="B139" t="str">
            <v>MONTAGEM / AJUSTE 608</v>
          </cell>
        </row>
        <row r="140">
          <cell r="A140" t="str">
            <v>307-031</v>
          </cell>
          <cell r="B140" t="str">
            <v>GAB.MONT. ESTRUT. INTERNA CAPO</v>
          </cell>
        </row>
        <row r="141">
          <cell r="A141" t="str">
            <v>307-032</v>
          </cell>
          <cell r="B141" t="str">
            <v>GAB. CHAPEAR CAPO</v>
          </cell>
        </row>
        <row r="142">
          <cell r="A142" t="str">
            <v>307-034</v>
          </cell>
          <cell r="B142" t="str">
            <v>GAB. PONTEAMENTO CAPO</v>
          </cell>
        </row>
        <row r="143">
          <cell r="A143" t="str">
            <v>307-035</v>
          </cell>
          <cell r="B143" t="str">
            <v>GAB. DOBRAR ABAS CAPO</v>
          </cell>
        </row>
        <row r="144">
          <cell r="A144" t="str">
            <v>307-036</v>
          </cell>
          <cell r="B144" t="str">
            <v>GAB. ACABAMENTO CAPO</v>
          </cell>
        </row>
        <row r="145">
          <cell r="A145" t="str">
            <v>307-037</v>
          </cell>
          <cell r="B145" t="str">
            <v>GAB.MONT. PARTE EXT. CAPO</v>
          </cell>
        </row>
        <row r="146">
          <cell r="A146" t="str">
            <v>307-038</v>
          </cell>
          <cell r="B146" t="str">
            <v>GAB. MONT. GRADE CAPO</v>
          </cell>
        </row>
        <row r="147">
          <cell r="A147" t="str">
            <v>307-039</v>
          </cell>
          <cell r="B147" t="str">
            <v>GAB. MONT. HASTE CAPO</v>
          </cell>
        </row>
        <row r="148">
          <cell r="A148" t="str">
            <v>307-040</v>
          </cell>
          <cell r="B148" t="str">
            <v>MESA MONTAGEM 1</v>
          </cell>
        </row>
        <row r="149">
          <cell r="A149" t="str">
            <v>307-040</v>
          </cell>
          <cell r="B149" t="str">
            <v>MESA MONTAGEM 2</v>
          </cell>
        </row>
        <row r="150">
          <cell r="A150" t="str">
            <v>307-040</v>
          </cell>
          <cell r="B150" t="str">
            <v>MESA MONTAGEM 3</v>
          </cell>
        </row>
        <row r="151">
          <cell r="A151" t="str">
            <v>307-040</v>
          </cell>
          <cell r="B151" t="str">
            <v>MESA MONTAGEM 4</v>
          </cell>
        </row>
        <row r="152">
          <cell r="A152" t="str">
            <v>307-040</v>
          </cell>
          <cell r="B152" t="str">
            <v>MESA MONTAGEM 5</v>
          </cell>
        </row>
        <row r="153">
          <cell r="A153" t="str">
            <v>307-041</v>
          </cell>
          <cell r="B153" t="str">
            <v>MESA MONTAGEM 6</v>
          </cell>
        </row>
        <row r="154">
          <cell r="A154" t="str">
            <v>307-042</v>
          </cell>
          <cell r="B154" t="str">
            <v>MESA 11 - CAPO</v>
          </cell>
        </row>
        <row r="155">
          <cell r="A155" t="str">
            <v>307-043</v>
          </cell>
          <cell r="B155" t="str">
            <v>GAB. MONTAGEM ASSOALHO 608/708</v>
          </cell>
        </row>
        <row r="156">
          <cell r="A156" t="str">
            <v>307-044</v>
          </cell>
          <cell r="B156" t="str">
            <v>GAB. MONTAGEM PARA-CHOQUE</v>
          </cell>
        </row>
        <row r="157">
          <cell r="A157" t="str">
            <v>307-045</v>
          </cell>
          <cell r="B157" t="str">
            <v>GAB. MONT. PAREDE TRAS. HPN</v>
          </cell>
        </row>
        <row r="158">
          <cell r="A158" t="str">
            <v>307-046</v>
          </cell>
          <cell r="B158" t="str">
            <v>GAB. MONTAGEM PORTA</v>
          </cell>
        </row>
        <row r="159">
          <cell r="A159" t="str">
            <v>307-047</v>
          </cell>
          <cell r="B159" t="str">
            <v>GAB. MONTAGEM PAINEL 608/708</v>
          </cell>
        </row>
        <row r="160">
          <cell r="A160" t="str">
            <v>307-048</v>
          </cell>
          <cell r="B160" t="str">
            <v>GABAR. MONTAR CABINE PASSAGEIRO</v>
          </cell>
        </row>
        <row r="161">
          <cell r="A161" t="str">
            <v>307-049</v>
          </cell>
          <cell r="B161" t="str">
            <v>GAB. MONTAGEM PAR. TRASEIRA 608/708</v>
          </cell>
        </row>
        <row r="162">
          <cell r="A162" t="str">
            <v>307-050</v>
          </cell>
          <cell r="B162" t="str">
            <v>GAB. MONTAGEM PAR. TRASEIRA INTERNA</v>
          </cell>
        </row>
        <row r="163">
          <cell r="A163" t="str">
            <v>307-051</v>
          </cell>
          <cell r="B163" t="str">
            <v>GAB. ALONGAR ASSOALHO</v>
          </cell>
        </row>
        <row r="164">
          <cell r="A164" t="str">
            <v>307-052</v>
          </cell>
          <cell r="B164" t="str">
            <v>GABARITO DE MONTAGEM PAREDE TRASEIRA</v>
          </cell>
        </row>
        <row r="165">
          <cell r="A165" t="str">
            <v>307-053</v>
          </cell>
          <cell r="B165" t="str">
            <v>GABARITO CHAPEAR ABAS SUPORTE INT. GRADE</v>
          </cell>
        </row>
        <row r="166">
          <cell r="A166" t="str">
            <v>307-054</v>
          </cell>
          <cell r="B166" t="str">
            <v>GAB. MONT. HASTE CAPO</v>
          </cell>
        </row>
        <row r="167">
          <cell r="A167" t="str">
            <v>307-055</v>
          </cell>
          <cell r="B167" t="str">
            <v>PONTEADEIRA</v>
          </cell>
        </row>
        <row r="168">
          <cell r="A168" t="str">
            <v>307-055</v>
          </cell>
          <cell r="B168" t="str">
            <v>PONTEADEIRA</v>
          </cell>
        </row>
        <row r="169">
          <cell r="A169" t="str">
            <v>307-056</v>
          </cell>
          <cell r="B169" t="str">
            <v>RECORTAR FRONTAL DO CAPO</v>
          </cell>
        </row>
        <row r="170">
          <cell r="A170" t="str">
            <v>307-057</v>
          </cell>
          <cell r="B170" t="str">
            <v>RECORTAR FRONTAL E TRAS. DO CAPO</v>
          </cell>
        </row>
        <row r="171">
          <cell r="A171" t="str">
            <v>307-058</v>
          </cell>
          <cell r="B171" t="str">
            <v>ESTAMPAR ABAS LATERAIS E FURAR</v>
          </cell>
        </row>
        <row r="172">
          <cell r="A172" t="str">
            <v>307-059</v>
          </cell>
          <cell r="B172" t="str">
            <v>ESTAMPAR FRONTAL DO CAPO</v>
          </cell>
        </row>
        <row r="173">
          <cell r="A173" t="str">
            <v>307-060</v>
          </cell>
          <cell r="B173" t="str">
            <v>GABARITO MONT. PARA-CHOQUE</v>
          </cell>
        </row>
        <row r="174">
          <cell r="A174" t="str">
            <v>307-073</v>
          </cell>
          <cell r="B174" t="str">
            <v>GABARITO DE MONTAR CAPO</v>
          </cell>
        </row>
        <row r="175">
          <cell r="A175" t="str">
            <v>307-073</v>
          </cell>
          <cell r="B175" t="str">
            <v>GABARITO DE MONTAR CAPO</v>
          </cell>
        </row>
        <row r="176">
          <cell r="A176" t="str">
            <v>307-073</v>
          </cell>
          <cell r="B176" t="str">
            <v>GABARITO DE MONTAR CAPO</v>
          </cell>
        </row>
        <row r="177">
          <cell r="A177" t="str">
            <v>307-073</v>
          </cell>
          <cell r="B177" t="str">
            <v>GABARITO DE MONTAR CAPO</v>
          </cell>
        </row>
        <row r="178">
          <cell r="A178" t="str">
            <v>307-075</v>
          </cell>
          <cell r="B178" t="str">
            <v>PONTEADEIRA FIXA</v>
          </cell>
        </row>
        <row r="179">
          <cell r="A179" t="str">
            <v>307-076</v>
          </cell>
          <cell r="B179" t="str">
            <v>GABARITO DE MONTAGEM HPN - DIR.</v>
          </cell>
        </row>
        <row r="180">
          <cell r="A180" t="str">
            <v>307-077</v>
          </cell>
          <cell r="B180" t="str">
            <v>GABARITO DE MONTAGEM HPN - ESQ.</v>
          </cell>
        </row>
        <row r="181">
          <cell r="A181" t="str">
            <v>307-078</v>
          </cell>
          <cell r="B181" t="str">
            <v>GABARITO DE MONTAGEM HPN - DIR.</v>
          </cell>
        </row>
        <row r="182">
          <cell r="A182" t="str">
            <v>307-079</v>
          </cell>
          <cell r="B182" t="str">
            <v>GABARITO DE MONTAGEM HPN - ESQ.</v>
          </cell>
        </row>
        <row r="183">
          <cell r="A183" t="str">
            <v>307-080</v>
          </cell>
          <cell r="B183" t="str">
            <v>BANCADA - AJUSTE CHAPA CAPO HPN</v>
          </cell>
        </row>
        <row r="184">
          <cell r="A184" t="str">
            <v>307-080</v>
          </cell>
          <cell r="B184" t="str">
            <v>MESA - CAPO HPN</v>
          </cell>
        </row>
        <row r="185">
          <cell r="A185" t="str">
            <v>307-080</v>
          </cell>
          <cell r="B185" t="str">
            <v>MESA21 - CAPO HPN</v>
          </cell>
        </row>
        <row r="186">
          <cell r="A186" t="str">
            <v>307-081</v>
          </cell>
          <cell r="B186" t="str">
            <v>ÁREA MONTAGEM PARA-LAMA HPN</v>
          </cell>
        </row>
        <row r="187">
          <cell r="A187" t="str">
            <v>307-082</v>
          </cell>
          <cell r="B187" t="str">
            <v>GABARITO DE MONTAGEM CAPO 710</v>
          </cell>
        </row>
        <row r="188">
          <cell r="A188" t="str">
            <v>307-083</v>
          </cell>
          <cell r="B188" t="str">
            <v>GAB. DE MONT. CAPO FORD CARGO</v>
          </cell>
        </row>
        <row r="189">
          <cell r="A189" t="str">
            <v>307-084</v>
          </cell>
          <cell r="B189" t="str">
            <v>MESA MONTAGEM 28</v>
          </cell>
        </row>
        <row r="190">
          <cell r="A190" t="str">
            <v>307-084</v>
          </cell>
          <cell r="B190" t="str">
            <v>MESA MONTAGEM 29</v>
          </cell>
        </row>
        <row r="191">
          <cell r="A191" t="str">
            <v>307-084</v>
          </cell>
          <cell r="B191" t="str">
            <v>MESA MONTAGEM 30</v>
          </cell>
        </row>
        <row r="192">
          <cell r="A192" t="str">
            <v>307-084</v>
          </cell>
          <cell r="B192" t="str">
            <v>MESA MONTAGEM 31</v>
          </cell>
        </row>
        <row r="193">
          <cell r="A193" t="str">
            <v>307-084</v>
          </cell>
          <cell r="B193" t="str">
            <v>MESA MONTAGEM 32</v>
          </cell>
        </row>
        <row r="194">
          <cell r="A194" t="str">
            <v>307-084</v>
          </cell>
          <cell r="B194" t="str">
            <v>MESA MONTAGEM 7</v>
          </cell>
        </row>
        <row r="195">
          <cell r="A195" t="str">
            <v>307-085</v>
          </cell>
          <cell r="B195" t="str">
            <v>MESA MONTAGEM 19</v>
          </cell>
        </row>
        <row r="196">
          <cell r="A196" t="str">
            <v>307-086</v>
          </cell>
          <cell r="B196" t="str">
            <v>MESA MONTAGEM 39</v>
          </cell>
        </row>
        <row r="197">
          <cell r="A197" t="str">
            <v>309-001</v>
          </cell>
          <cell r="B197" t="str">
            <v>CABINE DE DE PINTURA FINAL</v>
          </cell>
        </row>
        <row r="198">
          <cell r="A198" t="str">
            <v>309-001</v>
          </cell>
          <cell r="B198" t="str">
            <v>CABINE DE DE PINTURA FINAL</v>
          </cell>
        </row>
        <row r="199">
          <cell r="A199" t="str">
            <v>309-002</v>
          </cell>
          <cell r="B199" t="str">
            <v>PREPARACAO DE TINTAS</v>
          </cell>
        </row>
        <row r="200">
          <cell r="A200" t="str">
            <v>310-001</v>
          </cell>
          <cell r="B200" t="str">
            <v>MÁQ. TERMO FORMAGEM (MAQUINA BALAO)</v>
          </cell>
        </row>
        <row r="201">
          <cell r="A201" t="str">
            <v>310A</v>
          </cell>
          <cell r="B201" t="str">
            <v>MÁQ. TERMO FORMAGEM (MAQUINA 1)</v>
          </cell>
        </row>
        <row r="202">
          <cell r="A202" t="str">
            <v>310A</v>
          </cell>
          <cell r="B202" t="str">
            <v>MÁQ. TERMO FORMAGEM 2835A</v>
          </cell>
        </row>
        <row r="203">
          <cell r="A203" t="str">
            <v>310A</v>
          </cell>
          <cell r="B203" t="str">
            <v>MÁQ. TERMO FORMAGEM 2835B</v>
          </cell>
        </row>
        <row r="204">
          <cell r="A204" t="str">
            <v>310B</v>
          </cell>
          <cell r="B204" t="str">
            <v>MÁQ. TERMO FORMAGEM (MAQUINA 2)</v>
          </cell>
        </row>
        <row r="205">
          <cell r="A205" t="str">
            <v>316-001</v>
          </cell>
          <cell r="B205" t="str">
            <v>BANCADA MONT.</v>
          </cell>
        </row>
        <row r="206">
          <cell r="A206" t="str">
            <v>316-001</v>
          </cell>
          <cell r="B206" t="str">
            <v>BANCADA MONT.</v>
          </cell>
        </row>
        <row r="207">
          <cell r="A207" t="str">
            <v>316-001</v>
          </cell>
          <cell r="B207" t="str">
            <v>BANCADA MONT.</v>
          </cell>
        </row>
        <row r="208">
          <cell r="A208" t="str">
            <v>316-001</v>
          </cell>
          <cell r="B208" t="str">
            <v>BANCADA MONT.</v>
          </cell>
        </row>
        <row r="209">
          <cell r="A209" t="str">
            <v>316-001</v>
          </cell>
          <cell r="B209" t="str">
            <v>BANCADA MONT.</v>
          </cell>
        </row>
        <row r="210">
          <cell r="A210" t="str">
            <v>316-002</v>
          </cell>
          <cell r="B210" t="str">
            <v>ROSQUEADEIRA</v>
          </cell>
        </row>
        <row r="211">
          <cell r="A211" t="str">
            <v>316-003</v>
          </cell>
          <cell r="B211" t="str">
            <v>FURADEIRA DE BANCADA</v>
          </cell>
        </row>
        <row r="212">
          <cell r="A212" t="str">
            <v>316-004</v>
          </cell>
          <cell r="B212" t="str">
            <v>ALMOXARIFADO 1</v>
          </cell>
        </row>
        <row r="213">
          <cell r="A213" t="str">
            <v>316-005</v>
          </cell>
          <cell r="B213" t="str">
            <v>EMBALAGEM - EXPEDICAO</v>
          </cell>
        </row>
        <row r="214">
          <cell r="A214" t="str">
            <v>316-005</v>
          </cell>
          <cell r="B214" t="str">
            <v>EMBALAGEM - EXPEDICAO</v>
          </cell>
        </row>
        <row r="215">
          <cell r="A215" t="str">
            <v>316-005</v>
          </cell>
          <cell r="B215" t="str">
            <v>EMBALAGEM - EXPEDICAO</v>
          </cell>
        </row>
        <row r="216">
          <cell r="A216" t="str">
            <v>316-005</v>
          </cell>
          <cell r="B216" t="str">
            <v>EMBALAGEM - EXPEDICAO</v>
          </cell>
        </row>
        <row r="217">
          <cell r="A217" t="str">
            <v>316-006</v>
          </cell>
          <cell r="B217" t="str">
            <v>GABARITO DE MONTAGEM FINAL IVECO</v>
          </cell>
        </row>
        <row r="218">
          <cell r="A218" t="str">
            <v>317-001</v>
          </cell>
          <cell r="B218" t="str">
            <v>MONT. FINAL CABINES - MONTAR INTERNO (A)</v>
          </cell>
        </row>
        <row r="219">
          <cell r="A219" t="str">
            <v>317-002</v>
          </cell>
          <cell r="B219" t="str">
            <v>MONT. FINAL CABINES - MONTAR FRENTE (A)</v>
          </cell>
        </row>
        <row r="220">
          <cell r="A220" t="str">
            <v>317-003</v>
          </cell>
          <cell r="B220" t="str">
            <v>MONT. FINAL CABINES - MONTAR PORTAS (A)</v>
          </cell>
        </row>
        <row r="221">
          <cell r="A221" t="str">
            <v>317-004</v>
          </cell>
          <cell r="B221" t="str">
            <v>MONT. FINAL CABINES - MONTAR ACESSOR.(A)</v>
          </cell>
        </row>
        <row r="222">
          <cell r="A222" t="str">
            <v>317-006</v>
          </cell>
          <cell r="B222" t="str">
            <v>MONT. FINAL - DIVERSOS</v>
          </cell>
        </row>
        <row r="223">
          <cell r="A223" t="str">
            <v>317-007</v>
          </cell>
          <cell r="B223" t="str">
            <v>MESA22 - BANCADA MONT CAIXA DE ÁGUA</v>
          </cell>
        </row>
        <row r="224">
          <cell r="A224" t="str">
            <v>317-008</v>
          </cell>
          <cell r="B224" t="str">
            <v>MESA23 - BANCADA MONT CJ BASCULANTE</v>
          </cell>
        </row>
        <row r="225">
          <cell r="A225" t="str">
            <v>317-009</v>
          </cell>
          <cell r="B225" t="str">
            <v>MESA24 - BANCADA MONT MOTOR ELETRICO</v>
          </cell>
        </row>
        <row r="226">
          <cell r="A226" t="str">
            <v>317-010</v>
          </cell>
          <cell r="B226" t="str">
            <v>MESA25 - BANCADA MONT RESERVATORIO HIDR</v>
          </cell>
        </row>
        <row r="227">
          <cell r="A227" t="str">
            <v>317-011</v>
          </cell>
          <cell r="B227" t="str">
            <v>POSTO1 - POSTO1 MONT. BETONEIRA</v>
          </cell>
        </row>
        <row r="228">
          <cell r="A228" t="str">
            <v>317-012</v>
          </cell>
          <cell r="B228" t="str">
            <v>POSTO2 - POSTO2 MONT. BETONEIRA</v>
          </cell>
        </row>
        <row r="229">
          <cell r="A229" t="str">
            <v>317-013</v>
          </cell>
          <cell r="B229" t="str">
            <v>POSTO3 - POSTO3 REVISÃO BETONEIRA</v>
          </cell>
        </row>
        <row r="230">
          <cell r="A230" t="str">
            <v>317-014</v>
          </cell>
          <cell r="B230" t="str">
            <v>MESA26 - BANCADA MONT TAMBOR</v>
          </cell>
        </row>
        <row r="231">
          <cell r="A231" t="str">
            <v>317-015</v>
          </cell>
          <cell r="B231" t="str">
            <v>MESA27 - BANCADA MONT CAÇAMBA</v>
          </cell>
        </row>
        <row r="232">
          <cell r="A232" t="str">
            <v>323M</v>
          </cell>
          <cell r="B232" t="str">
            <v>TUNEL DE PINTURA</v>
          </cell>
        </row>
        <row r="233">
          <cell r="A233" t="str">
            <v>323M</v>
          </cell>
          <cell r="B233" t="str">
            <v>TUNEL DE PINTURA</v>
          </cell>
        </row>
        <row r="234">
          <cell r="A234" t="str">
            <v>324-001</v>
          </cell>
          <cell r="B234" t="str">
            <v xml:space="preserve">PRENSA HIDR. HYDRAMA 300 T </v>
          </cell>
        </row>
        <row r="235">
          <cell r="A235" t="str">
            <v>324-002</v>
          </cell>
          <cell r="B235" t="str">
            <v>PRENSA HIDR. MARKUSE 600 T</v>
          </cell>
        </row>
        <row r="236">
          <cell r="A236" t="str">
            <v>324-003</v>
          </cell>
          <cell r="B236" t="str">
            <v>PRENSA HIDR. 830 T (A)</v>
          </cell>
        </row>
        <row r="237">
          <cell r="A237" t="str">
            <v>324-005</v>
          </cell>
          <cell r="B237" t="str">
            <v xml:space="preserve">PRENSA HIDR. MÜLLER 1000 T </v>
          </cell>
        </row>
        <row r="238">
          <cell r="A238" t="str">
            <v>325M</v>
          </cell>
          <cell r="B238" t="str">
            <v>FRESA KENDALL &amp; GENT</v>
          </cell>
        </row>
        <row r="239">
          <cell r="A239" t="str">
            <v>325T</v>
          </cell>
          <cell r="B239" t="str">
            <v>TORNO ROMI</v>
          </cell>
        </row>
        <row r="240">
          <cell r="A240" t="str">
            <v>332-002</v>
          </cell>
          <cell r="B240" t="str">
            <v>MAQUINA DE EXPANDIR E REDUZIR TUBO</v>
          </cell>
        </row>
        <row r="241">
          <cell r="A241" t="str">
            <v>332-013</v>
          </cell>
          <cell r="B241" t="str">
            <v>ABADEIRA E RECRAVADEIRA  LATA D´AGUA</v>
          </cell>
        </row>
        <row r="242">
          <cell r="A242" t="str">
            <v>332-014</v>
          </cell>
          <cell r="B242" t="str">
            <v>MAQUINA REBARBAR TUBO</v>
          </cell>
        </row>
        <row r="243">
          <cell r="A243" t="str">
            <v>332-015</v>
          </cell>
          <cell r="B243" t="str">
            <v>AGRAFADEIRA LATA D'AGUA</v>
          </cell>
        </row>
        <row r="244">
          <cell r="A244" t="str">
            <v>332-016</v>
          </cell>
          <cell r="B244" t="str">
            <v>MESA 14 - ESCAPAMENTO MONTADORAS</v>
          </cell>
        </row>
        <row r="245">
          <cell r="A245" t="str">
            <v>332-016</v>
          </cell>
          <cell r="B245" t="str">
            <v>MESA 15 - ESCAPAMENTO MONTADORAS</v>
          </cell>
        </row>
        <row r="246">
          <cell r="A246" t="str">
            <v>332-016</v>
          </cell>
          <cell r="B246" t="str">
            <v>MESA 8 - ESCAPAMENTO</v>
          </cell>
        </row>
        <row r="247">
          <cell r="A247" t="str">
            <v>332-016</v>
          </cell>
          <cell r="B247" t="str">
            <v>MESA 9 - ESCAPAMENTO</v>
          </cell>
        </row>
        <row r="248">
          <cell r="A248" t="str">
            <v>332-018</v>
          </cell>
          <cell r="B248" t="str">
            <v>VIRTUAL ESCAPAMENTO</v>
          </cell>
        </row>
        <row r="249">
          <cell r="A249" t="str">
            <v>332-019</v>
          </cell>
          <cell r="B249" t="str">
            <v>TORNO ORBITAL</v>
          </cell>
        </row>
        <row r="250">
          <cell r="A250" t="str">
            <v>332-022</v>
          </cell>
          <cell r="B250" t="str">
            <v>MAQUINA DE ACALANAR</v>
          </cell>
        </row>
        <row r="251">
          <cell r="A251" t="str">
            <v>332-024</v>
          </cell>
          <cell r="B251" t="str">
            <v>RECRAVADEIRA</v>
          </cell>
        </row>
        <row r="252">
          <cell r="A252" t="str">
            <v>336-001</v>
          </cell>
          <cell r="B252" t="str">
            <v xml:space="preserve">PRENSA EXC. GUTMANN 250 T </v>
          </cell>
        </row>
        <row r="253">
          <cell r="A253" t="str">
            <v>336-002</v>
          </cell>
          <cell r="B253" t="str">
            <v xml:space="preserve">PRENSA EXC. WEINGARTEN 250 T </v>
          </cell>
        </row>
        <row r="254">
          <cell r="A254" t="str">
            <v>336-003</v>
          </cell>
          <cell r="B254" t="str">
            <v xml:space="preserve">PRENSA EXC. MAHNKE 200 T </v>
          </cell>
        </row>
        <row r="255">
          <cell r="A255" t="str">
            <v>336-004</v>
          </cell>
          <cell r="B255" t="str">
            <v xml:space="preserve">PRENSA EXC. SCHULER 400 T </v>
          </cell>
        </row>
        <row r="256">
          <cell r="A256" t="str">
            <v>336-005</v>
          </cell>
          <cell r="B256" t="str">
            <v xml:space="preserve">PRENSA EXC. SCHULER 350 T </v>
          </cell>
        </row>
        <row r="257">
          <cell r="A257" t="str">
            <v>336-006</v>
          </cell>
          <cell r="B257" t="str">
            <v xml:space="preserve">PRENSA EXC. ERFURT DP. EF. 500 T </v>
          </cell>
        </row>
        <row r="258">
          <cell r="A258" t="str">
            <v>336-007</v>
          </cell>
          <cell r="B258" t="str">
            <v>PRENSA EXC. CLEARING 500 TN</v>
          </cell>
        </row>
        <row r="259">
          <cell r="A259" t="str">
            <v>336-008</v>
          </cell>
          <cell r="B259" t="str">
            <v>PRENSA EXCENTRICA 1000 TN - SCHULER</v>
          </cell>
        </row>
        <row r="260">
          <cell r="A260" t="str">
            <v>336-009</v>
          </cell>
          <cell r="B260" t="str">
            <v>PRENSA EXCENTRICA 400 TN - SCHULER</v>
          </cell>
        </row>
        <row r="261">
          <cell r="A261" t="str">
            <v>336-010</v>
          </cell>
          <cell r="B261" t="str">
            <v>GENERICO PRENSA VERSON 2500 TN</v>
          </cell>
        </row>
        <row r="262">
          <cell r="A262" t="str">
            <v>337-001</v>
          </cell>
          <cell r="B262" t="str">
            <v xml:space="preserve">PRENSA VERSON DP. EF. 1600 T </v>
          </cell>
        </row>
        <row r="263">
          <cell r="A263" t="str">
            <v>338-001</v>
          </cell>
          <cell r="B263" t="str">
            <v>CABINE DE PREPARACAO</v>
          </cell>
        </row>
        <row r="264">
          <cell r="A264" t="str">
            <v>338-001</v>
          </cell>
          <cell r="B264" t="str">
            <v>CABINE DE PREPARACAO</v>
          </cell>
        </row>
        <row r="265">
          <cell r="A265" t="str">
            <v>338-001</v>
          </cell>
          <cell r="B265" t="str">
            <v>CABINE DE PREPARACAO</v>
          </cell>
        </row>
        <row r="266">
          <cell r="A266" t="str">
            <v>338-001</v>
          </cell>
          <cell r="B266" t="str">
            <v>CABINE DE PREPARACAO</v>
          </cell>
        </row>
        <row r="267">
          <cell r="A267" t="str">
            <v>338-002</v>
          </cell>
          <cell r="B267" t="str">
            <v>CABINE DE LAVAGEM À JATO</v>
          </cell>
        </row>
        <row r="268">
          <cell r="A268" t="str">
            <v>338-003</v>
          </cell>
          <cell r="B268" t="str">
            <v>CABINE DE ESMERILHAMENTO</v>
          </cell>
        </row>
        <row r="269">
          <cell r="A269" t="str">
            <v>338-003</v>
          </cell>
          <cell r="B269" t="str">
            <v>CABINE DE ESMERILHAMENTO</v>
          </cell>
        </row>
        <row r="270">
          <cell r="A270" t="str">
            <v>338-003</v>
          </cell>
          <cell r="B270" t="str">
            <v>CABINE DE ESMERILHAMENTO</v>
          </cell>
        </row>
        <row r="271">
          <cell r="A271" t="str">
            <v>338-004</v>
          </cell>
          <cell r="B271" t="str">
            <v>CABINE DE PREPARACAO DE PECAS</v>
          </cell>
        </row>
        <row r="272">
          <cell r="A272" t="str">
            <v>338-005</v>
          </cell>
          <cell r="B272" t="str">
            <v>AREA DE REFORMA E RETRABALHO (1)</v>
          </cell>
        </row>
        <row r="273">
          <cell r="A273" t="str">
            <v>338-005</v>
          </cell>
          <cell r="B273" t="str">
            <v>AREA DE RETRABALHO E REFORMA (2)</v>
          </cell>
        </row>
        <row r="274">
          <cell r="A274" t="str">
            <v>338-005</v>
          </cell>
          <cell r="B274" t="str">
            <v>AREA DE REFORMA E RETRABALHO (3)</v>
          </cell>
        </row>
        <row r="275">
          <cell r="A275" t="str">
            <v>338-006</v>
          </cell>
          <cell r="B275" t="str">
            <v>CABINE DE PINTURA PARACHOQUE MAN</v>
          </cell>
        </row>
        <row r="276">
          <cell r="A276" t="str">
            <v>339-001</v>
          </cell>
          <cell r="B276" t="str">
            <v>SERRA 1</v>
          </cell>
        </row>
        <row r="277">
          <cell r="A277" t="str">
            <v>339-001</v>
          </cell>
          <cell r="B277" t="str">
            <v>SERRA 2</v>
          </cell>
        </row>
        <row r="278">
          <cell r="A278" t="str">
            <v>339-006</v>
          </cell>
          <cell r="B278" t="str">
            <v>ACABAMENTO AC2</v>
          </cell>
        </row>
        <row r="279">
          <cell r="A279" t="str">
            <v>339-007</v>
          </cell>
          <cell r="B279" t="str">
            <v>ACABAMENTO - FURACAO</v>
          </cell>
        </row>
        <row r="280">
          <cell r="A280" t="str">
            <v>339-008</v>
          </cell>
          <cell r="B280" t="str">
            <v>ACABAMENTO AC10</v>
          </cell>
        </row>
        <row r="281">
          <cell r="A281" t="str">
            <v>339-008</v>
          </cell>
          <cell r="B281" t="str">
            <v>ACABAMENTO AC11</v>
          </cell>
        </row>
        <row r="282">
          <cell r="A282" t="str">
            <v>339-008</v>
          </cell>
          <cell r="B282" t="str">
            <v>ACABAMENTO AC12</v>
          </cell>
        </row>
        <row r="283">
          <cell r="A283" t="str">
            <v>339-008</v>
          </cell>
          <cell r="B283" t="str">
            <v>ACABAMENTO AC13</v>
          </cell>
        </row>
        <row r="284">
          <cell r="A284" t="str">
            <v>339-008</v>
          </cell>
          <cell r="B284" t="str">
            <v>ACABAMENTO AC1</v>
          </cell>
        </row>
        <row r="285">
          <cell r="A285" t="str">
            <v>339-008</v>
          </cell>
          <cell r="B285" t="str">
            <v>ACABAMENTO AC8</v>
          </cell>
        </row>
        <row r="286">
          <cell r="A286" t="str">
            <v>339-008</v>
          </cell>
          <cell r="B286" t="str">
            <v>ACABAMENTO AC9</v>
          </cell>
        </row>
        <row r="287">
          <cell r="A287" t="str">
            <v>339-013</v>
          </cell>
          <cell r="B287" t="str">
            <v>LIXADEIRA 1</v>
          </cell>
        </row>
        <row r="288">
          <cell r="A288" t="str">
            <v>339-013</v>
          </cell>
          <cell r="B288" t="str">
            <v>LIXADEIRA 2</v>
          </cell>
        </row>
        <row r="289">
          <cell r="A289" t="str">
            <v>339-013</v>
          </cell>
          <cell r="B289" t="str">
            <v>LIXADEIRA 3</v>
          </cell>
        </row>
        <row r="290">
          <cell r="A290" t="str">
            <v>339-013</v>
          </cell>
          <cell r="B290" t="str">
            <v>LIXADEIRA 4</v>
          </cell>
        </row>
        <row r="291">
          <cell r="A291" t="str">
            <v>339-013</v>
          </cell>
          <cell r="B291" t="str">
            <v>LIXADEIRA 5</v>
          </cell>
        </row>
        <row r="292">
          <cell r="A292" t="str">
            <v>339-013</v>
          </cell>
          <cell r="B292" t="str">
            <v>LIXADEIRA 6</v>
          </cell>
        </row>
        <row r="293">
          <cell r="A293" t="str">
            <v>339-014</v>
          </cell>
          <cell r="B293" t="str">
            <v>DESTACAR PEÇA 1</v>
          </cell>
        </row>
        <row r="294">
          <cell r="A294" t="str">
            <v>339-014</v>
          </cell>
          <cell r="B294" t="str">
            <v>DESTACAR PEÇA 2</v>
          </cell>
        </row>
        <row r="295">
          <cell r="A295" t="str">
            <v>339-014</v>
          </cell>
          <cell r="B295" t="str">
            <v>DESTACAR PEÇA 3</v>
          </cell>
        </row>
        <row r="296">
          <cell r="A296" t="str">
            <v>339-014</v>
          </cell>
          <cell r="B296" t="str">
            <v>RECORTAR PEÇA FRESA 1</v>
          </cell>
        </row>
        <row r="297">
          <cell r="A297" t="str">
            <v>339-014</v>
          </cell>
          <cell r="B297" t="str">
            <v>RECORTAR PEÇA FRESA 2</v>
          </cell>
        </row>
        <row r="298">
          <cell r="A298" t="str">
            <v>339-015</v>
          </cell>
          <cell r="B298" t="str">
            <v>CORTE TUPIA</v>
          </cell>
        </row>
        <row r="299">
          <cell r="A299" t="str">
            <v>339-016</v>
          </cell>
          <cell r="B299" t="str">
            <v>SERRA 3</v>
          </cell>
        </row>
        <row r="300">
          <cell r="A300" t="str">
            <v>340-004</v>
          </cell>
          <cell r="B300" t="str">
            <v>BOX DE MONTAGEM 6 - XBC</v>
          </cell>
        </row>
        <row r="301">
          <cell r="A301" t="str">
            <v>340-005</v>
          </cell>
          <cell r="B301" t="str">
            <v>BOX DE MONTAGEM 7 - HSK</v>
          </cell>
        </row>
        <row r="302">
          <cell r="A302" t="str">
            <v>340-006</v>
          </cell>
          <cell r="B302" t="str">
            <v>BOX DE MONTAGEM 8 - 140L</v>
          </cell>
        </row>
        <row r="303">
          <cell r="A303" t="str">
            <v>340-007</v>
          </cell>
          <cell r="B303" t="str">
            <v>PONTEADEIRA FIXA</v>
          </cell>
        </row>
        <row r="304">
          <cell r="A304" t="str">
            <v>340-009</v>
          </cell>
          <cell r="B304" t="str">
            <v>BOX DE MONTAGEM 12</v>
          </cell>
        </row>
        <row r="305">
          <cell r="A305" t="str">
            <v>340-009</v>
          </cell>
          <cell r="B305" t="str">
            <v>BOX DE MONTAGEM 14</v>
          </cell>
        </row>
        <row r="306">
          <cell r="A306" t="str">
            <v>340-009</v>
          </cell>
          <cell r="B306" t="str">
            <v>BOX DE MONTAGEM 15</v>
          </cell>
        </row>
        <row r="307">
          <cell r="A307" t="str">
            <v>340-010</v>
          </cell>
          <cell r="B307" t="str">
            <v>BOX DE MONTAGEM 10</v>
          </cell>
        </row>
        <row r="308">
          <cell r="A308" t="str">
            <v>340-011</v>
          </cell>
          <cell r="B308" t="str">
            <v>BOX DE MONTAGEM 11</v>
          </cell>
        </row>
        <row r="309">
          <cell r="A309" t="str">
            <v>340-012</v>
          </cell>
          <cell r="B309" t="str">
            <v>BOX DE MONTAGEM 5 - 140L</v>
          </cell>
        </row>
        <row r="310">
          <cell r="A310" t="str">
            <v>341-001</v>
          </cell>
          <cell r="B310" t="str">
            <v>PINTURA ESCAPAMENTO GALVANIZADO</v>
          </cell>
        </row>
        <row r="311">
          <cell r="A311" t="str">
            <v>341-002</v>
          </cell>
          <cell r="B311" t="str">
            <v>CABINE DE PINTURA ESCAPAMENTOS</v>
          </cell>
        </row>
        <row r="312">
          <cell r="A312" t="str">
            <v>341-003</v>
          </cell>
          <cell r="B312" t="str">
            <v>MONOVIA - PENDURAR PECA</v>
          </cell>
        </row>
        <row r="313">
          <cell r="A313" t="str">
            <v>341-004</v>
          </cell>
          <cell r="B313" t="str">
            <v>MONOVIA - LAVAR PECA</v>
          </cell>
        </row>
        <row r="314">
          <cell r="A314" t="str">
            <v>341-005</v>
          </cell>
          <cell r="B314" t="str">
            <v>MESA 12 - ESCAPAMENTO</v>
          </cell>
        </row>
        <row r="315">
          <cell r="A315" t="str">
            <v>341-006</v>
          </cell>
          <cell r="B315" t="str">
            <v>MESA 20 - ESCAPAMENTO</v>
          </cell>
        </row>
        <row r="316">
          <cell r="A316" t="str">
            <v>341-007</v>
          </cell>
          <cell r="B316" t="str">
            <v>MESA 10 - ESCAPAMENTO</v>
          </cell>
        </row>
        <row r="317">
          <cell r="A317" t="str">
            <v>341-008</v>
          </cell>
          <cell r="B317" t="str">
            <v>LAVAR GALVANIZADOS</v>
          </cell>
        </row>
        <row r="318">
          <cell r="A318" t="str">
            <v>343A</v>
          </cell>
          <cell r="B318" t="str">
            <v>MÁQ. TERMO FORMAGEM (A) MARCOPOLO</v>
          </cell>
        </row>
        <row r="319">
          <cell r="A319" t="str">
            <v>343A</v>
          </cell>
          <cell r="B319" t="str">
            <v>MÁQ. TERMO FORMAGEM (B) MARCOPOLO</v>
          </cell>
        </row>
        <row r="320">
          <cell r="A320" t="str">
            <v>343B</v>
          </cell>
          <cell r="B320" t="str">
            <v>MÁQ. TERMO FORMAGEM (MAQUINA 4)</v>
          </cell>
        </row>
        <row r="321">
          <cell r="A321" t="str">
            <v>343C</v>
          </cell>
          <cell r="B321" t="str">
            <v>MÁQ. TERMO FORMAGEM (MAQUINA 5)</v>
          </cell>
        </row>
        <row r="322">
          <cell r="A322" t="str">
            <v>343D</v>
          </cell>
          <cell r="B322" t="str">
            <v>MÁQ. TERMO FORMAGEM (A)</v>
          </cell>
        </row>
        <row r="323">
          <cell r="A323" t="str">
            <v>343D</v>
          </cell>
          <cell r="B323" t="str">
            <v>MÁQ. TERMO FORMAGEM (B)</v>
          </cell>
        </row>
        <row r="324">
          <cell r="A324" t="str">
            <v>343E</v>
          </cell>
          <cell r="B324" t="str">
            <v>MAQUINA TERMOFORMAGEM</v>
          </cell>
        </row>
        <row r="325">
          <cell r="A325" t="str">
            <v>343E</v>
          </cell>
          <cell r="B325" t="str">
            <v>MÁQ. TERMO FORMAGEM 2835 2 MOLDES</v>
          </cell>
        </row>
        <row r="326">
          <cell r="A326" t="str">
            <v>343E</v>
          </cell>
          <cell r="B326" t="str">
            <v>MÁQ. TERMO FORMAGEM 2835 2 MOLDES</v>
          </cell>
        </row>
        <row r="327">
          <cell r="A327" t="str">
            <v>345-001</v>
          </cell>
          <cell r="B327" t="str">
            <v>CABINE PINTURA EPOXI</v>
          </cell>
        </row>
        <row r="328">
          <cell r="A328" t="str">
            <v>345-002</v>
          </cell>
          <cell r="B328" t="str">
            <v>BANCADA 06 - PINTURA A PO</v>
          </cell>
        </row>
        <row r="329">
          <cell r="A329" t="str">
            <v>346-002</v>
          </cell>
          <cell r="B329" t="str">
            <v>CURVADEIRA HORIZONTAL BLM</v>
          </cell>
        </row>
        <row r="330">
          <cell r="A330" t="str">
            <v>348-001</v>
          </cell>
          <cell r="B330" t="str">
            <v>MAQUINA CORTE LASER 3D</v>
          </cell>
        </row>
        <row r="331">
          <cell r="A331" t="str">
            <v>348-002</v>
          </cell>
          <cell r="B331" t="str">
            <v>MAQUINA CORTE LASER 3D TRUMPF</v>
          </cell>
        </row>
        <row r="332">
          <cell r="A332" t="str">
            <v>348-003</v>
          </cell>
          <cell r="B332" t="str">
            <v>ROBO CORTE LASER 3D GWEIKE</v>
          </cell>
        </row>
        <row r="333">
          <cell r="A333" t="str">
            <v>348-004</v>
          </cell>
          <cell r="B333" t="str">
            <v>MAQUINA CORTE LASER 2D GWEIKE</v>
          </cell>
        </row>
        <row r="334">
          <cell r="A334" t="str">
            <v>349-005</v>
          </cell>
          <cell r="B334" t="str">
            <v>MAQUINA P/ SERRAR TUBO</v>
          </cell>
        </row>
        <row r="335">
          <cell r="A335" t="str">
            <v>350-001</v>
          </cell>
          <cell r="B335" t="str">
            <v>CABINE DE PINTURA DE PECAS</v>
          </cell>
        </row>
        <row r="336">
          <cell r="A336" t="str">
            <v>350-001</v>
          </cell>
          <cell r="B336" t="str">
            <v>CABINE DE PINTURA DE PECAS</v>
          </cell>
        </row>
        <row r="337">
          <cell r="A337" t="str">
            <v>350-001</v>
          </cell>
          <cell r="B337" t="str">
            <v>CABINE DE PINTURA DE PECAS</v>
          </cell>
        </row>
        <row r="338">
          <cell r="A338" t="str">
            <v>350-001</v>
          </cell>
          <cell r="B338" t="str">
            <v>CABINE DE PINTURA DE PECAS</v>
          </cell>
        </row>
        <row r="339">
          <cell r="A339" t="str">
            <v>350-001</v>
          </cell>
          <cell r="B339" t="str">
            <v>CABINE DE PINTURA DE PECAS</v>
          </cell>
        </row>
        <row r="340">
          <cell r="A340" t="str">
            <v>350-001</v>
          </cell>
          <cell r="B340" t="str">
            <v>CABINE DE PINTURA DE PECAS</v>
          </cell>
        </row>
        <row r="341">
          <cell r="A341" t="str">
            <v>351-001</v>
          </cell>
          <cell r="B341" t="str">
            <v>SETOR DE COLAGEM 1</v>
          </cell>
        </row>
        <row r="342">
          <cell r="A342" t="str">
            <v>351-001</v>
          </cell>
          <cell r="B342" t="str">
            <v>SETOR DE COLAGEM 2</v>
          </cell>
        </row>
        <row r="343">
          <cell r="A343" t="str">
            <v>351-001</v>
          </cell>
          <cell r="B343" t="str">
            <v>SETOR DE COLAGEM 3</v>
          </cell>
        </row>
        <row r="344">
          <cell r="A344" t="str">
            <v>351-001</v>
          </cell>
          <cell r="B344" t="str">
            <v>SETOR DE COLAGEM 4</v>
          </cell>
        </row>
        <row r="345">
          <cell r="A345" t="str">
            <v>351-001</v>
          </cell>
          <cell r="B345" t="str">
            <v>SETOR DE COLAGEM 5</v>
          </cell>
        </row>
        <row r="346">
          <cell r="A346" t="str">
            <v>351-001</v>
          </cell>
          <cell r="B346" t="str">
            <v>SETOR DE COLAGEM 6</v>
          </cell>
        </row>
        <row r="347">
          <cell r="A347" t="str">
            <v>351-003</v>
          </cell>
          <cell r="B347" t="str">
            <v>MON/COL 1 - MARCOPOLO</v>
          </cell>
        </row>
        <row r="348">
          <cell r="A348" t="str">
            <v>351-003</v>
          </cell>
          <cell r="B348" t="str">
            <v>MON/COL 10 - MARCOPOLO</v>
          </cell>
        </row>
        <row r="349">
          <cell r="A349" t="str">
            <v>351-003</v>
          </cell>
          <cell r="B349" t="str">
            <v>MON/COL 2 - MARCOPOLO</v>
          </cell>
        </row>
        <row r="350">
          <cell r="A350" t="str">
            <v>351-003</v>
          </cell>
          <cell r="B350" t="str">
            <v>MON/COL 3 - MARCOPOLO</v>
          </cell>
        </row>
        <row r="351">
          <cell r="A351" t="str">
            <v>351-003</v>
          </cell>
          <cell r="B351" t="str">
            <v>MON/COL 4 - MARCOPOLO</v>
          </cell>
        </row>
        <row r="352">
          <cell r="A352" t="str">
            <v>351-003</v>
          </cell>
          <cell r="B352" t="str">
            <v>MON/COL 5 - MARCOPOLO</v>
          </cell>
        </row>
        <row r="353">
          <cell r="A353" t="str">
            <v>351-003</v>
          </cell>
          <cell r="B353" t="str">
            <v>MON/COL 6 - MARCOPOLO</v>
          </cell>
        </row>
        <row r="354">
          <cell r="A354" t="str">
            <v>351-003</v>
          </cell>
          <cell r="B354" t="str">
            <v>MON/COL 7 - MARCOPOLO</v>
          </cell>
        </row>
        <row r="355">
          <cell r="A355" t="str">
            <v>351-003</v>
          </cell>
          <cell r="B355" t="str">
            <v>MON/COL 8 - MARCOPOLO</v>
          </cell>
        </row>
        <row r="356">
          <cell r="A356" t="str">
            <v>351-003</v>
          </cell>
          <cell r="B356" t="str">
            <v>MON/COL 9 - MARCOPOLO</v>
          </cell>
        </row>
        <row r="357">
          <cell r="A357" t="str">
            <v>352-001</v>
          </cell>
          <cell r="B357" t="str">
            <v>CENTRO ROBOTIZADO</v>
          </cell>
        </row>
        <row r="358">
          <cell r="A358" t="str">
            <v>352-003</v>
          </cell>
          <cell r="B358" t="str">
            <v>CENTRO ROBOTIZADO</v>
          </cell>
        </row>
        <row r="359">
          <cell r="A359" t="str">
            <v>352-003</v>
          </cell>
          <cell r="B359" t="str">
            <v>CENTRO ROBOTIZADO 5</v>
          </cell>
        </row>
        <row r="360">
          <cell r="A360" t="str">
            <v>352-003</v>
          </cell>
          <cell r="B360" t="str">
            <v>CENTRO ROBOTIZADO 6</v>
          </cell>
        </row>
        <row r="361">
          <cell r="A361" t="str">
            <v>352-004</v>
          </cell>
          <cell r="B361" t="str">
            <v>CENTRO ROBOTIZADO</v>
          </cell>
        </row>
        <row r="362">
          <cell r="A362" t="str">
            <v>352-005</v>
          </cell>
          <cell r="B362" t="str">
            <v>FRESADORA</v>
          </cell>
        </row>
        <row r="363">
          <cell r="A363" t="str">
            <v>352-006</v>
          </cell>
          <cell r="B363" t="str">
            <v>CENTRO ROBOTIZADO 8</v>
          </cell>
        </row>
        <row r="364">
          <cell r="A364" t="str">
            <v>352-006</v>
          </cell>
          <cell r="B364" t="str">
            <v>CENTRO ROBOTIZADO 9</v>
          </cell>
        </row>
        <row r="365">
          <cell r="A365" t="str">
            <v>361-001</v>
          </cell>
          <cell r="B365" t="str">
            <v>GABARITO DE SOLDA TALA SUSPENSYS - 2P</v>
          </cell>
        </row>
        <row r="366">
          <cell r="A366" t="str">
            <v>361-002</v>
          </cell>
          <cell r="B366" t="str">
            <v>BANCADA MONT MANITOWOC</v>
          </cell>
        </row>
        <row r="367">
          <cell r="A367" t="str">
            <v>361-002</v>
          </cell>
          <cell r="B367" t="str">
            <v>BANCADA MONT MANITOWOC</v>
          </cell>
        </row>
        <row r="368">
          <cell r="A368" t="str">
            <v>361-002</v>
          </cell>
          <cell r="B368" t="str">
            <v>BANCADA MONT MANITOWOC</v>
          </cell>
        </row>
        <row r="369">
          <cell r="A369" t="str">
            <v>361-005</v>
          </cell>
          <cell r="B369" t="str">
            <v>GABARITO DE SOLDA TALA SUSPENSYS - 1P</v>
          </cell>
        </row>
        <row r="370">
          <cell r="A370" t="str">
            <v>361-006</v>
          </cell>
          <cell r="B370" t="str">
            <v>MESA MONTAGEM 37</v>
          </cell>
        </row>
        <row r="371">
          <cell r="A371" t="str">
            <v>361-007</v>
          </cell>
          <cell r="B371" t="str">
            <v>BANCADA DE SOLDA PEÇAS BETONEIRA</v>
          </cell>
        </row>
        <row r="372">
          <cell r="A372" t="str">
            <v>361-007</v>
          </cell>
          <cell r="B372" t="str">
            <v>MESA PARA SOLDAR PEÇAS BETONEIRA</v>
          </cell>
        </row>
        <row r="373">
          <cell r="A373" t="str">
            <v>362-001</v>
          </cell>
          <cell r="B373" t="str">
            <v>MONTAGEM FRONTAL MB</v>
          </cell>
        </row>
        <row r="374">
          <cell r="A374" t="str">
            <v>362-002</v>
          </cell>
          <cell r="B374" t="str">
            <v>PONTEADEIRA AEREA</v>
          </cell>
        </row>
        <row r="375">
          <cell r="A375" t="str">
            <v>362-003</v>
          </cell>
          <cell r="B375" t="str">
            <v>DISP FECH LATERAL CAPO MARRUA</v>
          </cell>
        </row>
        <row r="376">
          <cell r="A376" t="str">
            <v>362-004</v>
          </cell>
          <cell r="B376" t="str">
            <v>DISP FECH TRASEIRO CAPO MARRUA</v>
          </cell>
        </row>
        <row r="377">
          <cell r="A377" t="str">
            <v>362-005</v>
          </cell>
          <cell r="B377" t="str">
            <v>DISP FECH DIANTEIRO PORTA MARRUA</v>
          </cell>
        </row>
        <row r="378">
          <cell r="A378" t="str">
            <v>362-006</v>
          </cell>
          <cell r="B378" t="str">
            <v>DISP FECH TRASEIRO PORTA MARRUA</v>
          </cell>
        </row>
        <row r="379">
          <cell r="A379" t="str">
            <v>362-007</v>
          </cell>
          <cell r="B379" t="str">
            <v>DISP FECH CANALETAS PORTA MARRUA</v>
          </cell>
        </row>
        <row r="380">
          <cell r="A380" t="str">
            <v>362-008</v>
          </cell>
          <cell r="B380" t="str">
            <v>MESA MONTAGEM MARRUA</v>
          </cell>
        </row>
        <row r="381">
          <cell r="A381" t="str">
            <v>364-001</v>
          </cell>
          <cell r="B381" t="str">
            <v>INJETORA DE ALTA PRESSÃO - POLIURETANO</v>
          </cell>
        </row>
        <row r="382">
          <cell r="A382" t="str">
            <v>364-002</v>
          </cell>
          <cell r="B382" t="str">
            <v>ACABAMENTO PU</v>
          </cell>
        </row>
        <row r="383">
          <cell r="A383" t="str">
            <v>367-001</v>
          </cell>
          <cell r="B383">
            <v>3101</v>
          </cell>
        </row>
        <row r="384">
          <cell r="A384" t="str">
            <v>367-002</v>
          </cell>
          <cell r="B384" t="str">
            <v>TANQUE ESTANQUIEDADE 1 e 2</v>
          </cell>
        </row>
        <row r="385">
          <cell r="A385" t="str">
            <v>367-003</v>
          </cell>
          <cell r="B385" t="str">
            <v>MAQUINA SOLDA OXIGENIO</v>
          </cell>
        </row>
        <row r="386">
          <cell r="A386" t="str">
            <v>367-004</v>
          </cell>
          <cell r="B386" t="str">
            <v>BANCADA DE AJUSTE ABERTURA</v>
          </cell>
        </row>
        <row r="387">
          <cell r="A387" t="str">
            <v>367-005</v>
          </cell>
          <cell r="B387" t="str">
            <v>BANCADA DE AJUSTE PLANICIDADE</v>
          </cell>
        </row>
        <row r="388">
          <cell r="A388" t="str">
            <v>367-007</v>
          </cell>
          <cell r="B388" t="str">
            <v>GABARITO MONTAGEM ASSOALHO MAN</v>
          </cell>
        </row>
        <row r="389">
          <cell r="A389" t="str">
            <v>367-008</v>
          </cell>
          <cell r="B389" t="str">
            <v>GABARITO MONTAGEM PAINEL TRAS. MAN</v>
          </cell>
        </row>
        <row r="390">
          <cell r="A390" t="str">
            <v>367-009</v>
          </cell>
          <cell r="B390" t="str">
            <v>GABARITO MONTAGEM LAT. TRAVES MAN</v>
          </cell>
        </row>
        <row r="391">
          <cell r="A391" t="str">
            <v>367-010</v>
          </cell>
          <cell r="B391" t="str">
            <v>GABARITO MONTAGEM TETO E FRONTAL MAN</v>
          </cell>
        </row>
        <row r="392">
          <cell r="A392" t="str">
            <v>367-011</v>
          </cell>
          <cell r="B392" t="str">
            <v>GABARITO MONTAGEM PORTAS MAN</v>
          </cell>
        </row>
        <row r="393">
          <cell r="A393" t="str">
            <v>367-012</v>
          </cell>
          <cell r="B393" t="str">
            <v>GABARITO MONTAGEM BACIÃO E FECHAM. MAN</v>
          </cell>
        </row>
        <row r="394">
          <cell r="A394" t="str">
            <v>367-013</v>
          </cell>
          <cell r="B394" t="str">
            <v>MAQ. SOLDA PORCAS QUADRADAS MAN</v>
          </cell>
        </row>
        <row r="395">
          <cell r="A395" t="str">
            <v>367-014</v>
          </cell>
          <cell r="B395" t="str">
            <v>MAQ. SOLDA PORCAS SEXTAVADA MAN</v>
          </cell>
        </row>
        <row r="396">
          <cell r="A396" t="str">
            <v>367-015</v>
          </cell>
          <cell r="B396" t="str">
            <v>MAQ. SOLDA REFORÇOS 1 MAN</v>
          </cell>
        </row>
        <row r="397">
          <cell r="A397" t="str">
            <v>367-016</v>
          </cell>
          <cell r="B397" t="str">
            <v>MAQ. SOLDA REFORÇOS 2 MAN</v>
          </cell>
        </row>
        <row r="398">
          <cell r="A398" t="str">
            <v>TRN1</v>
          </cell>
          <cell r="B398" t="str">
            <v>TREINAMENTO 1</v>
          </cell>
        </row>
        <row r="399">
          <cell r="A399" t="str">
            <v>TRN2</v>
          </cell>
          <cell r="B399" t="str">
            <v>TREINAMENTO 2</v>
          </cell>
        </row>
      </sheetData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 174"/>
      <sheetName val="Plan1"/>
      <sheetName val="PL2"/>
      <sheetName val="PL3"/>
      <sheetName val="PL4"/>
      <sheetName val="PL5"/>
      <sheetName val="PL6"/>
      <sheetName val="PL7"/>
      <sheetName val="PL8"/>
      <sheetName val="PL9"/>
      <sheetName val="PL10"/>
      <sheetName val="PL11"/>
      <sheetName val="PL12"/>
      <sheetName val="PL13"/>
      <sheetName val="PL14"/>
      <sheetName val="PL15"/>
      <sheetName val="PL16"/>
      <sheetName val="PL17"/>
      <sheetName val="PL18"/>
      <sheetName val="MONT"/>
      <sheetName val="P_V_ MONTADORA COM ICMS"/>
      <sheetName val="CENTRO DE CUSTO"/>
      <sheetName val="Dados MSQUERY Texto 18.02.2014"/>
      <sheetName val="TEMPOS DE SET-UP"/>
      <sheetName val="GRUPO MÁQUINA"/>
      <sheetName val="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A1" t="str">
            <v>it-codigo</v>
          </cell>
          <cell r="B1" t="str">
            <v>desc-item</v>
          </cell>
          <cell r="C1" t="str">
            <v>un</v>
          </cell>
        </row>
        <row r="2">
          <cell r="B2" t="str">
            <v>GENERICO</v>
          </cell>
          <cell r="C2" t="str">
            <v>UM</v>
          </cell>
        </row>
        <row r="3">
          <cell r="A3" t="str">
            <v>1 ESTAGIO</v>
          </cell>
          <cell r="B3" t="str">
            <v>GENERICO</v>
          </cell>
          <cell r="C3" t="str">
            <v>UM</v>
          </cell>
        </row>
        <row r="4">
          <cell r="A4">
            <v>100001000</v>
          </cell>
          <cell r="B4" t="str">
            <v>GENERICO</v>
          </cell>
          <cell r="C4" t="str">
            <v>UM</v>
          </cell>
        </row>
        <row r="5">
          <cell r="A5">
            <v>100002000</v>
          </cell>
          <cell r="B5" t="str">
            <v>ARRUELA M  4 DENTADA EXTERNA</v>
          </cell>
          <cell r="C5" t="str">
            <v>UM</v>
          </cell>
        </row>
        <row r="6">
          <cell r="A6">
            <v>100003000</v>
          </cell>
          <cell r="B6" t="str">
            <v>PARAF M 8 x 16 x 1,25 PHS CAB CHATA ZA</v>
          </cell>
          <cell r="C6" t="str">
            <v>UM</v>
          </cell>
        </row>
        <row r="7">
          <cell r="A7">
            <v>100004000</v>
          </cell>
          <cell r="B7" t="str">
            <v>TUBINHO DO KITS 602   (cfe.des.)</v>
          </cell>
          <cell r="C7" t="str">
            <v>UM</v>
          </cell>
        </row>
        <row r="8">
          <cell r="A8">
            <v>100005000</v>
          </cell>
          <cell r="B8" t="str">
            <v>ENGATE DO CAPO INTERNO 608</v>
          </cell>
          <cell r="C8" t="str">
            <v>UM</v>
          </cell>
        </row>
        <row r="9">
          <cell r="A9">
            <v>100006000</v>
          </cell>
          <cell r="B9" t="str">
            <v>MOLA DO CAPO EXTERNO 608</v>
          </cell>
          <cell r="C9" t="str">
            <v>UM</v>
          </cell>
        </row>
        <row r="10">
          <cell r="A10">
            <v>100007000</v>
          </cell>
          <cell r="B10" t="str">
            <v>REVESTIMENTO TETO NAVALHADO 608</v>
          </cell>
          <cell r="C10" t="str">
            <v>UM</v>
          </cell>
        </row>
        <row r="11">
          <cell r="A11">
            <v>100008000</v>
          </cell>
          <cell r="B11" t="str">
            <v xml:space="preserve">REVESTIMENTO DOS PES 608            </v>
          </cell>
          <cell r="C11" t="str">
            <v>UM</v>
          </cell>
        </row>
        <row r="12">
          <cell r="A12">
            <v>100009000</v>
          </cell>
          <cell r="B12" t="str">
            <v>REVESTIMENTO CAPO NAVALHADO 608</v>
          </cell>
          <cell r="C12" t="str">
            <v>UM</v>
          </cell>
        </row>
        <row r="13">
          <cell r="A13">
            <v>100010000</v>
          </cell>
          <cell r="B13" t="str">
            <v>ENCAIXE COM ROSCA  000.990.25.91 MBB</v>
          </cell>
          <cell r="C13" t="str">
            <v>UM</v>
          </cell>
        </row>
        <row r="14">
          <cell r="A14">
            <v>100011000</v>
          </cell>
          <cell r="B14" t="str">
            <v>PORCA 1/2" - 20UNF SEXT POLIDA</v>
          </cell>
          <cell r="C14" t="str">
            <v>UM</v>
          </cell>
        </row>
        <row r="15">
          <cell r="A15">
            <v>100012000</v>
          </cell>
          <cell r="B15" t="str">
            <v>PARAF M 4 x 16 PHS CAB PAN ZP</v>
          </cell>
          <cell r="C15" t="str">
            <v>UM</v>
          </cell>
        </row>
        <row r="16">
          <cell r="A16">
            <v>100013000</v>
          </cell>
          <cell r="B16" t="str">
            <v>DOBRADICA PORTA SUP. ESQ. 608/708</v>
          </cell>
          <cell r="C16" t="str">
            <v>UM</v>
          </cell>
        </row>
        <row r="17">
          <cell r="A17">
            <v>100014000</v>
          </cell>
          <cell r="B17" t="str">
            <v>DOBRADICA PORTA SUP. DIR. 608/708</v>
          </cell>
          <cell r="C17" t="str">
            <v>UM</v>
          </cell>
        </row>
        <row r="18">
          <cell r="A18">
            <v>707405127</v>
          </cell>
          <cell r="B18" t="str">
            <v>CJ EIXO ARTICULACAO P/ BET. - 003.04.024</v>
          </cell>
          <cell r="C18" t="str">
            <v>UM</v>
          </cell>
        </row>
        <row r="19">
          <cell r="A19">
            <v>100015000</v>
          </cell>
          <cell r="B19" t="str">
            <v>DOBRADICA PORTA INF. ESQ. 608</v>
          </cell>
          <cell r="C19" t="str">
            <v>UM</v>
          </cell>
        </row>
        <row r="20">
          <cell r="A20">
            <v>100016000</v>
          </cell>
          <cell r="B20" t="str">
            <v>DOBRADICA PORTA INF. DIR. 608</v>
          </cell>
          <cell r="C20" t="str">
            <v>UM</v>
          </cell>
        </row>
        <row r="21">
          <cell r="A21">
            <v>100017000</v>
          </cell>
          <cell r="B21" t="str">
            <v>FERRO CHATO 3/8" x  2" x 6000mm</v>
          </cell>
          <cell r="C21" t="str">
            <v>KG</v>
          </cell>
        </row>
        <row r="22">
          <cell r="A22">
            <v>100018000</v>
          </cell>
          <cell r="B22" t="str">
            <v xml:space="preserve">DILUENTE P/ESMALTE SINTETICO        </v>
          </cell>
          <cell r="C22" t="str">
            <v>L</v>
          </cell>
        </row>
        <row r="23">
          <cell r="A23">
            <v>100019000</v>
          </cell>
          <cell r="B23" t="str">
            <v>CHAPA ABS CINZA 6,50 x 700 x 1400 mm</v>
          </cell>
          <cell r="C23" t="str">
            <v>UM</v>
          </cell>
        </row>
        <row r="24">
          <cell r="A24">
            <v>100020000</v>
          </cell>
          <cell r="B24" t="str">
            <v>PARAF M 5 x 16 PHILIPS CAB PANELA ZA</v>
          </cell>
          <cell r="C24" t="str">
            <v>UM</v>
          </cell>
        </row>
        <row r="25">
          <cell r="A25">
            <v>100021000</v>
          </cell>
          <cell r="B25" t="str">
            <v>ADITIVO ALASTRAMENTO DUPONT</v>
          </cell>
          <cell r="C25" t="str">
            <v>L</v>
          </cell>
        </row>
        <row r="26">
          <cell r="A26">
            <v>100023000</v>
          </cell>
          <cell r="B26" t="str">
            <v>MAQUINA DO VIDRO 708/709 E</v>
          </cell>
          <cell r="C26" t="str">
            <v>UM</v>
          </cell>
        </row>
        <row r="27">
          <cell r="A27">
            <v>100024000</v>
          </cell>
          <cell r="B27" t="str">
            <v>MAQUINA DO VIDRO 708/709 DIR</v>
          </cell>
          <cell r="C27" t="str">
            <v>UM</v>
          </cell>
        </row>
        <row r="28">
          <cell r="A28">
            <v>100025000</v>
          </cell>
          <cell r="B28" t="str">
            <v>CANALETA PORTA 708/709</v>
          </cell>
          <cell r="C28" t="str">
            <v>UM</v>
          </cell>
        </row>
        <row r="29">
          <cell r="A29">
            <v>100026000</v>
          </cell>
          <cell r="B29" t="str">
            <v>VIDRO PORTA  INCOLOR 4mm ESQ  492 X 598 - MB 708</v>
          </cell>
          <cell r="C29" t="str">
            <v>UM</v>
          </cell>
        </row>
        <row r="30">
          <cell r="A30">
            <v>100027000</v>
          </cell>
          <cell r="B30" t="str">
            <v>VIDRO PORTA 708 4mm DIR (cfe.des.)</v>
          </cell>
          <cell r="C30" t="str">
            <v>UM</v>
          </cell>
        </row>
        <row r="31">
          <cell r="A31">
            <v>100028000</v>
          </cell>
          <cell r="B31" t="str">
            <v xml:space="preserve">BICO EJETOR (BRUCUTU) 608/708       </v>
          </cell>
          <cell r="C31" t="str">
            <v>UM</v>
          </cell>
        </row>
        <row r="32">
          <cell r="A32">
            <v>100029000</v>
          </cell>
          <cell r="B32" t="str">
            <v xml:space="preserve">PALHETA LIMPADOR 608/708            </v>
          </cell>
          <cell r="C32" t="str">
            <v>UM</v>
          </cell>
        </row>
        <row r="33">
          <cell r="A33">
            <v>100030000</v>
          </cell>
          <cell r="B33" t="str">
            <v>SINALEIRA PISCA LATERAL 608/708</v>
          </cell>
          <cell r="C33" t="str">
            <v>UM</v>
          </cell>
        </row>
        <row r="34">
          <cell r="A34">
            <v>100031000</v>
          </cell>
          <cell r="B34" t="str">
            <v>TAPA FURO DA COLUNA DA PORTA 708</v>
          </cell>
          <cell r="C34" t="str">
            <v>UM</v>
          </cell>
        </row>
        <row r="35">
          <cell r="A35">
            <v>100032000</v>
          </cell>
          <cell r="B35" t="str">
            <v>BORRACHA ALAVANCA DO CAMBIO 708</v>
          </cell>
          <cell r="C35" t="str">
            <v>UM</v>
          </cell>
        </row>
        <row r="36">
          <cell r="A36">
            <v>100033000</v>
          </cell>
          <cell r="B36" t="str">
            <v>CHAPA OXICORTADA 5/16"  ( VOLVO)(cfe. des.oxic.)</v>
          </cell>
          <cell r="C36" t="str">
            <v>UM</v>
          </cell>
        </row>
        <row r="37">
          <cell r="A37">
            <v>100034000</v>
          </cell>
          <cell r="B37" t="str">
            <v>CHICOTE ELETRICO DO TETO 608/708</v>
          </cell>
          <cell r="C37" t="str">
            <v>UM</v>
          </cell>
        </row>
        <row r="38">
          <cell r="A38">
            <v>100035000</v>
          </cell>
          <cell r="B38" t="str">
            <v>CAPA PLASTICA FREIO ESTACION. 608</v>
          </cell>
          <cell r="C38" t="str">
            <v>UM</v>
          </cell>
        </row>
        <row r="39">
          <cell r="A39">
            <v>100036000</v>
          </cell>
          <cell r="B39" t="str">
            <v>CINZEIRO DO PAINEL DE LATA</v>
          </cell>
          <cell r="C39" t="str">
            <v>UM</v>
          </cell>
        </row>
        <row r="40">
          <cell r="A40">
            <v>100037000</v>
          </cell>
          <cell r="B40" t="str">
            <v xml:space="preserve">QUADRO QUEBRA-VENTO ESQ.  708       </v>
          </cell>
          <cell r="C40" t="str">
            <v>UM</v>
          </cell>
        </row>
        <row r="41">
          <cell r="A41">
            <v>100038000</v>
          </cell>
          <cell r="B41" t="str">
            <v xml:space="preserve">QUADRO QUEBRA-VENTO DIR  708        </v>
          </cell>
          <cell r="C41" t="str">
            <v>UM</v>
          </cell>
        </row>
        <row r="42">
          <cell r="A42">
            <v>100039000</v>
          </cell>
          <cell r="B42" t="str">
            <v xml:space="preserve">BORRACHA ACABAM. DA PORTA ESQ.      </v>
          </cell>
          <cell r="C42" t="str">
            <v>UM</v>
          </cell>
        </row>
        <row r="43">
          <cell r="A43">
            <v>100040000</v>
          </cell>
          <cell r="B43" t="str">
            <v xml:space="preserve">BORRACHA ACABAM. DA PORTA DIR       </v>
          </cell>
          <cell r="C43" t="str">
            <v>UM</v>
          </cell>
        </row>
        <row r="44">
          <cell r="A44">
            <v>100041000</v>
          </cell>
          <cell r="B44" t="str">
            <v>PESTANA DO VIDRO DA PORTA ESQ. 708</v>
          </cell>
          <cell r="C44" t="str">
            <v>UM</v>
          </cell>
        </row>
        <row r="45">
          <cell r="A45">
            <v>100042000</v>
          </cell>
          <cell r="B45" t="str">
            <v>PESTANA INTERNA</v>
          </cell>
          <cell r="C45" t="str">
            <v>M</v>
          </cell>
        </row>
        <row r="46">
          <cell r="A46">
            <v>100045000</v>
          </cell>
          <cell r="B46" t="str">
            <v xml:space="preserve">DOBRADICA PAINEL CENTRAL 608/708    </v>
          </cell>
          <cell r="C46" t="str">
            <v>UM</v>
          </cell>
        </row>
        <row r="47">
          <cell r="A47">
            <v>100046000</v>
          </cell>
          <cell r="B47" t="str">
            <v>PARAF TRAVA DO PAINEL CENTRAL 608</v>
          </cell>
          <cell r="C47" t="str">
            <v>UM</v>
          </cell>
        </row>
        <row r="48">
          <cell r="A48">
            <v>100047000</v>
          </cell>
          <cell r="B48" t="str">
            <v>LINGUETA TRAVA DO PAINEL CENTRAL 608</v>
          </cell>
          <cell r="C48" t="str">
            <v>UM</v>
          </cell>
        </row>
        <row r="49">
          <cell r="A49">
            <v>100048000</v>
          </cell>
          <cell r="B49" t="str">
            <v>MANCAL INFERIOR QUEBRA-VENTO 708</v>
          </cell>
          <cell r="C49" t="str">
            <v>UM</v>
          </cell>
        </row>
        <row r="50">
          <cell r="A50">
            <v>100049000</v>
          </cell>
          <cell r="B50" t="str">
            <v>BATENTE DO PAINEL CENTRAL 608/708</v>
          </cell>
          <cell r="C50" t="str">
            <v>UM</v>
          </cell>
        </row>
        <row r="51">
          <cell r="A51">
            <v>100050000</v>
          </cell>
          <cell r="B51" t="str">
            <v>PRESILHA DA PESTANA DA PORTA 708</v>
          </cell>
          <cell r="C51" t="str">
            <v>UM</v>
          </cell>
        </row>
        <row r="52">
          <cell r="A52">
            <v>100051000</v>
          </cell>
          <cell r="B52" t="str">
            <v>PESTANA DO VIDRO DA PORTA DIR. 708</v>
          </cell>
          <cell r="C52" t="str">
            <v>UM</v>
          </cell>
        </row>
        <row r="53">
          <cell r="A53">
            <v>100052000</v>
          </cell>
          <cell r="B53" t="str">
            <v>CALCO SUP. SUPORTE ESPELHO 1313</v>
          </cell>
          <cell r="C53" t="str">
            <v>UM</v>
          </cell>
        </row>
        <row r="54">
          <cell r="A54">
            <v>100053000</v>
          </cell>
          <cell r="B54" t="str">
            <v>CALCO INF. SUPORTE ESPELHO 1313</v>
          </cell>
          <cell r="C54" t="str">
            <v>UM</v>
          </cell>
        </row>
        <row r="55">
          <cell r="A55">
            <v>100054000</v>
          </cell>
          <cell r="B55" t="str">
            <v>REVESTIMENTO DO RODAPE DO SOFACAMA</v>
          </cell>
          <cell r="C55" t="str">
            <v>UM</v>
          </cell>
        </row>
        <row r="56">
          <cell r="A56">
            <v>100055000</v>
          </cell>
          <cell r="B56" t="str">
            <v>EMBLEMA LATERAL 2213</v>
          </cell>
          <cell r="C56" t="str">
            <v>UM</v>
          </cell>
        </row>
        <row r="57">
          <cell r="A57">
            <v>100056000</v>
          </cell>
          <cell r="B57" t="str">
            <v>BUCHA DO LIMPADOR  PAINEL 608 (cfe. des.)</v>
          </cell>
          <cell r="C57" t="str">
            <v>UM</v>
          </cell>
        </row>
        <row r="58">
          <cell r="A58">
            <v>100057000</v>
          </cell>
          <cell r="B58" t="str">
            <v>VIDRO LATERAL TRAZEIRO CAB.LEITO MBB (cfe.des.)</v>
          </cell>
          <cell r="C58" t="str">
            <v>UM</v>
          </cell>
        </row>
        <row r="59">
          <cell r="A59">
            <v>100058000</v>
          </cell>
          <cell r="B59" t="str">
            <v>BORRACHA VIGIA LATERAL CAB.LEITO MBB</v>
          </cell>
          <cell r="C59" t="str">
            <v>UM</v>
          </cell>
        </row>
        <row r="60">
          <cell r="A60">
            <v>100059000</v>
          </cell>
          <cell r="B60" t="str">
            <v>BANCO INDIVIDUAL DA CABINE LEITO MBB</v>
          </cell>
          <cell r="C60" t="str">
            <v>UM</v>
          </cell>
        </row>
        <row r="61">
          <cell r="A61">
            <v>100060000</v>
          </cell>
          <cell r="B61" t="str">
            <v>CAMA FIXA DA CABINE LEITO MBB 1934</v>
          </cell>
          <cell r="C61" t="str">
            <v>UM</v>
          </cell>
        </row>
        <row r="62">
          <cell r="A62">
            <v>100061000</v>
          </cell>
          <cell r="B62" t="str">
            <v xml:space="preserve">TAPETE VERNIZ DA CABINE LEITO 1934  </v>
          </cell>
          <cell r="C62" t="str">
            <v>UM</v>
          </cell>
        </row>
        <row r="63">
          <cell r="A63">
            <v>100062000</v>
          </cell>
          <cell r="B63" t="str">
            <v>FORRO DA PAREDE TRAZEIRA CAB.LEITO</v>
          </cell>
          <cell r="C63" t="str">
            <v>UM</v>
          </cell>
        </row>
        <row r="64">
          <cell r="A64">
            <v>100063000</v>
          </cell>
          <cell r="B64" t="str">
            <v>CAPO MOTOR 1932/1934</v>
          </cell>
          <cell r="C64" t="str">
            <v>UM</v>
          </cell>
        </row>
        <row r="65">
          <cell r="A65">
            <v>100064000</v>
          </cell>
          <cell r="B65" t="str">
            <v xml:space="preserve">REVESTIMENTO NAVA. TETO CAB. LEITO  </v>
          </cell>
          <cell r="C65" t="str">
            <v>UM</v>
          </cell>
        </row>
        <row r="66">
          <cell r="A66">
            <v>100065000</v>
          </cell>
          <cell r="B66" t="str">
            <v xml:space="preserve">BORRACHA DO VIGIA 1519/1924/9/32.   </v>
          </cell>
          <cell r="C66" t="str">
            <v>UM</v>
          </cell>
        </row>
        <row r="67">
          <cell r="A67">
            <v>100066000</v>
          </cell>
          <cell r="B67" t="str">
            <v>DEBRUM PARALAMA DIR.</v>
          </cell>
          <cell r="C67" t="str">
            <v>UM</v>
          </cell>
        </row>
        <row r="68">
          <cell r="A68">
            <v>100067000</v>
          </cell>
          <cell r="B68" t="str">
            <v>TUBO DA ALCA DA CABINE (cfe. des.)</v>
          </cell>
          <cell r="C68" t="str">
            <v>UM</v>
          </cell>
        </row>
        <row r="69">
          <cell r="A69">
            <v>100068000</v>
          </cell>
          <cell r="B69" t="str">
            <v>CONEXAO (cfe. des.)</v>
          </cell>
          <cell r="C69" t="str">
            <v>UM</v>
          </cell>
        </row>
        <row r="70">
          <cell r="A70">
            <v>100070000</v>
          </cell>
          <cell r="B70" t="str">
            <v>HASTE M12 X 110 X 1,5 R 60mm    (cfe.des.)</v>
          </cell>
          <cell r="C70" t="str">
            <v>UM</v>
          </cell>
        </row>
        <row r="71">
          <cell r="A71">
            <v>100071000</v>
          </cell>
          <cell r="B71" t="str">
            <v>PARAF 3,5 x 9,5 PHS CAB PAN</v>
          </cell>
          <cell r="C71" t="str">
            <v>UM</v>
          </cell>
        </row>
        <row r="72">
          <cell r="A72">
            <v>100072000</v>
          </cell>
          <cell r="B72" t="str">
            <v xml:space="preserve">SPOILER DIANTEIRO                   </v>
          </cell>
          <cell r="C72" t="str">
            <v>UM</v>
          </cell>
        </row>
        <row r="73">
          <cell r="A73">
            <v>100073000</v>
          </cell>
          <cell r="B73" t="str">
            <v xml:space="preserve">SPOILER FECHADO DO P/CHOQUE 1933    </v>
          </cell>
          <cell r="C73" t="str">
            <v>UM</v>
          </cell>
        </row>
        <row r="74">
          <cell r="A74">
            <v>100074000</v>
          </cell>
          <cell r="B74" t="str">
            <v>CHAPA DE ACO PERFURADA 0,90mm x 1200 x 3000mm</v>
          </cell>
          <cell r="C74" t="str">
            <v>UM</v>
          </cell>
        </row>
        <row r="75">
          <cell r="A75">
            <v>100075000</v>
          </cell>
          <cell r="B75" t="str">
            <v>TUBO SCHEDULE 40 101,6 x 90,12 x 6000mm SAE 1006/08</v>
          </cell>
          <cell r="C75" t="str">
            <v>KG</v>
          </cell>
        </row>
        <row r="76">
          <cell r="A76">
            <v>100076000</v>
          </cell>
          <cell r="B76" t="str">
            <v xml:space="preserve">CHAPA FRONTAL DO PARABRISA 608      </v>
          </cell>
          <cell r="C76" t="str">
            <v>UM</v>
          </cell>
        </row>
        <row r="77">
          <cell r="A77">
            <v>100077000</v>
          </cell>
          <cell r="B77" t="str">
            <v xml:space="preserve">ESMALTE SINTETICO  VOLVO CHASSIS    </v>
          </cell>
          <cell r="C77" t="str">
            <v>L</v>
          </cell>
        </row>
        <row r="78">
          <cell r="A78">
            <v>100078000</v>
          </cell>
          <cell r="B78" t="str">
            <v xml:space="preserve">VIDRO DA CABINE LEITO               </v>
          </cell>
          <cell r="C78" t="str">
            <v>UM</v>
          </cell>
        </row>
        <row r="79">
          <cell r="A79">
            <v>100079000</v>
          </cell>
          <cell r="B79" t="str">
            <v>PARAF M10 x 1,5 x 35 SEXT 8.8 ZP</v>
          </cell>
          <cell r="C79" t="str">
            <v>UM</v>
          </cell>
        </row>
        <row r="80">
          <cell r="A80">
            <v>100080000</v>
          </cell>
          <cell r="B80" t="str">
            <v>CHAPA ABS CINZA 4,50 x 350 x 1470 mm</v>
          </cell>
          <cell r="C80" t="str">
            <v>UM</v>
          </cell>
        </row>
        <row r="81">
          <cell r="A81">
            <v>100081000</v>
          </cell>
          <cell r="B81" t="str">
            <v>CHAPA ABS CINZA 3,50 x 540 x 1560 mm</v>
          </cell>
          <cell r="C81" t="str">
            <v>UM</v>
          </cell>
        </row>
        <row r="82">
          <cell r="A82">
            <v>100082000</v>
          </cell>
          <cell r="B82" t="str">
            <v>PERFIL ESPONJOSO 75 x 6,5mm</v>
          </cell>
          <cell r="C82" t="str">
            <v>M</v>
          </cell>
        </row>
        <row r="83">
          <cell r="A83">
            <v>100083000</v>
          </cell>
          <cell r="B83" t="str">
            <v>GUARNICAO DE ACABAMENTO REF, 6118</v>
          </cell>
          <cell r="C83" t="str">
            <v>M</v>
          </cell>
        </row>
        <row r="84">
          <cell r="A84">
            <v>100084000</v>
          </cell>
          <cell r="B84" t="str">
            <v xml:space="preserve">RETARDADOR P/TINTA PU               </v>
          </cell>
          <cell r="C84" t="str">
            <v>L</v>
          </cell>
        </row>
        <row r="85">
          <cell r="A85">
            <v>100085000</v>
          </cell>
          <cell r="B85" t="str">
            <v>VIDRO VIGIA LATERAL 5mmX646 X 331  MB 608/708</v>
          </cell>
          <cell r="C85" t="str">
            <v>UM</v>
          </cell>
        </row>
        <row r="86">
          <cell r="A86">
            <v>100086000</v>
          </cell>
          <cell r="B86" t="str">
            <v>TUBO DO SUPORTE (cfe.des.)</v>
          </cell>
          <cell r="C86" t="str">
            <v>UM</v>
          </cell>
        </row>
        <row r="87">
          <cell r="A87">
            <v>100087000</v>
          </cell>
          <cell r="B87" t="str">
            <v>BUCHA DO FECHAMENTO DO CAPO (cfe.des.)</v>
          </cell>
          <cell r="C87" t="str">
            <v>UM</v>
          </cell>
        </row>
        <row r="88">
          <cell r="A88">
            <v>100088000</v>
          </cell>
          <cell r="B88" t="str">
            <v>EMBLEMA LATERAL RESINADO 708E</v>
          </cell>
          <cell r="C88" t="str">
            <v>UM</v>
          </cell>
        </row>
        <row r="89">
          <cell r="A89">
            <v>100089000</v>
          </cell>
          <cell r="B89" t="str">
            <v>SAE 1020 TREFILADO 1"(25,4) x 6000mm</v>
          </cell>
          <cell r="C89" t="str">
            <v>KG</v>
          </cell>
        </row>
        <row r="90">
          <cell r="A90">
            <v>100090000</v>
          </cell>
          <cell r="B90" t="str">
            <v>CHAPA DE ACO 0,90mm FF 1565 x 1820 - EP</v>
          </cell>
          <cell r="C90" t="str">
            <v>KG</v>
          </cell>
        </row>
        <row r="91">
          <cell r="A91">
            <v>100091000</v>
          </cell>
          <cell r="B91" t="str">
            <v>COLA P/ GRADE BICUDO</v>
          </cell>
          <cell r="C91" t="str">
            <v>KG</v>
          </cell>
        </row>
        <row r="92">
          <cell r="A92">
            <v>100092000</v>
          </cell>
          <cell r="B92" t="str">
            <v xml:space="preserve">PROMOTOR DE ADERENCIA PARA GRADE    </v>
          </cell>
          <cell r="C92" t="str">
            <v>KG</v>
          </cell>
        </row>
        <row r="93">
          <cell r="A93">
            <v>100093000</v>
          </cell>
          <cell r="B93" t="str">
            <v>HASTE DA ESTRELA PEQUENA ZB (cfe. des.)</v>
          </cell>
          <cell r="C93" t="str">
            <v>UM</v>
          </cell>
        </row>
        <row r="94">
          <cell r="A94">
            <v>100094000</v>
          </cell>
          <cell r="B94" t="str">
            <v>CHAPA ABS CINZA 4,00mm x 540 x 1570</v>
          </cell>
          <cell r="C94" t="str">
            <v>UM</v>
          </cell>
        </row>
        <row r="95">
          <cell r="A95">
            <v>100095000</v>
          </cell>
          <cell r="B95" t="str">
            <v>CHAPA ABS CZ 6,5 X 600 X1500</v>
          </cell>
          <cell r="C95" t="str">
            <v>UM</v>
          </cell>
        </row>
        <row r="96">
          <cell r="A96">
            <v>100096000</v>
          </cell>
          <cell r="B96" t="str">
            <v>CHAPA ABS BEGE 3,00mm x 500 x 500</v>
          </cell>
          <cell r="C96" t="str">
            <v>UM</v>
          </cell>
        </row>
        <row r="97">
          <cell r="A97">
            <v>100097000</v>
          </cell>
          <cell r="B97" t="str">
            <v>CHAPA ABS CINZA 3,00mm x 500 x 1500</v>
          </cell>
          <cell r="C97" t="str">
            <v>UM</v>
          </cell>
        </row>
        <row r="98">
          <cell r="A98">
            <v>100098000</v>
          </cell>
          <cell r="B98" t="str">
            <v>CHAPA ABS CINZA 4,00 x 700 x 2250 mm</v>
          </cell>
          <cell r="C98" t="str">
            <v>UM</v>
          </cell>
        </row>
        <row r="99">
          <cell r="A99">
            <v>100099000</v>
          </cell>
          <cell r="B99" t="str">
            <v>CHAPA ABS CINZA 4,00mm x 700 x 1750</v>
          </cell>
          <cell r="C99" t="str">
            <v>UM</v>
          </cell>
        </row>
        <row r="100">
          <cell r="A100" t="str">
            <v>1000PP010</v>
          </cell>
          <cell r="B100" t="str">
            <v>PP MOIDO PRETO</v>
          </cell>
          <cell r="C100" t="str">
            <v>kg</v>
          </cell>
        </row>
        <row r="101">
          <cell r="A101" t="str">
            <v>1000PS010</v>
          </cell>
          <cell r="B101" t="str">
            <v>PS MOIDO NATURAL</v>
          </cell>
          <cell r="C101" t="str">
            <v>kg</v>
          </cell>
        </row>
        <row r="102">
          <cell r="A102">
            <v>100100000</v>
          </cell>
          <cell r="B102" t="str">
            <v>CHAPA ABS BEGE 4,00mm x 1100 x 1200</v>
          </cell>
          <cell r="C102" t="str">
            <v>UM</v>
          </cell>
        </row>
        <row r="103">
          <cell r="A103">
            <v>100101000</v>
          </cell>
          <cell r="B103" t="str">
            <v>CHAPA DE ACO 0,50mm FF GALV.CH 26</v>
          </cell>
          <cell r="C103" t="str">
            <v>KG</v>
          </cell>
        </row>
        <row r="104">
          <cell r="A104">
            <v>100102000</v>
          </cell>
          <cell r="B104" t="str">
            <v>CHAPA DE ACO 0,90mm FF 1000 x 2530 - NBR5915 - EP</v>
          </cell>
          <cell r="C104" t="str">
            <v>KG</v>
          </cell>
        </row>
        <row r="105">
          <cell r="A105">
            <v>100103000</v>
          </cell>
          <cell r="B105" t="str">
            <v>CHAPA DE ACO 0,90mm FF 1000 x 2750 - NBR5915 - EP</v>
          </cell>
          <cell r="C105" t="str">
            <v>KG</v>
          </cell>
        </row>
        <row r="106">
          <cell r="A106">
            <v>100467000</v>
          </cell>
          <cell r="B106" t="str">
            <v xml:space="preserve">PIVO LIMPADOR PARABRISA DY 3057     </v>
          </cell>
          <cell r="C106" t="str">
            <v>UM</v>
          </cell>
        </row>
        <row r="107">
          <cell r="A107">
            <v>100104000</v>
          </cell>
          <cell r="B107" t="str">
            <v>CHAPA DE ACO 1,06mm FF 1300 x 3000 NBR 5915 EM</v>
          </cell>
          <cell r="C107" t="str">
            <v>KG</v>
          </cell>
        </row>
        <row r="108">
          <cell r="A108">
            <v>100105000</v>
          </cell>
          <cell r="B108" t="str">
            <v>CHAPA DE ACO 1,20mm FF 1200 x 3000-  EM</v>
          </cell>
          <cell r="C108" t="str">
            <v>KG</v>
          </cell>
        </row>
        <row r="109">
          <cell r="A109">
            <v>100106000</v>
          </cell>
          <cell r="B109" t="str">
            <v>CHAPA DE ACO 1,50mm FF 1200 x 3000 NBR5915 EM</v>
          </cell>
          <cell r="C109" t="str">
            <v>KG</v>
          </cell>
        </row>
        <row r="110">
          <cell r="A110">
            <v>100107000</v>
          </cell>
          <cell r="B110" t="str">
            <v>CHAPA DE ACO 0,90mm FF 1350 x 2500 - USI-IF</v>
          </cell>
          <cell r="C110" t="str">
            <v>KG</v>
          </cell>
        </row>
        <row r="111">
          <cell r="A111">
            <v>100108000</v>
          </cell>
          <cell r="B111" t="str">
            <v>CHAPA DE ACO 2,00mm FQ 1200 x 3000 - SAE 1008 DEC</v>
          </cell>
          <cell r="C111" t="str">
            <v>KG</v>
          </cell>
        </row>
        <row r="112">
          <cell r="A112">
            <v>100109000</v>
          </cell>
          <cell r="B112" t="str">
            <v>CHAPA DE ACO 2,25mm FQ 1200 x 2790 DEC-SAE 1008</v>
          </cell>
          <cell r="C112" t="str">
            <v>KG</v>
          </cell>
        </row>
        <row r="113">
          <cell r="A113">
            <v>100110000</v>
          </cell>
          <cell r="B113" t="str">
            <v>CHAPA DE ACO 1,90mm x 1200 x 3000 SAE 1010/20 FF</v>
          </cell>
          <cell r="C113" t="str">
            <v>KG</v>
          </cell>
        </row>
        <row r="114">
          <cell r="A114">
            <v>100111000</v>
          </cell>
          <cell r="B114" t="str">
            <v>CHAPA DE ACO 2,45mm FQ 1200 x 2166-DEC</v>
          </cell>
          <cell r="C114" t="str">
            <v>KG</v>
          </cell>
        </row>
        <row r="115">
          <cell r="A115">
            <v>100112000</v>
          </cell>
          <cell r="B115" t="str">
            <v>CHAPA DE ACO 3,00 mm 1200 x 3000 LN24</v>
          </cell>
          <cell r="C115" t="str">
            <v>KG</v>
          </cell>
        </row>
        <row r="116">
          <cell r="A116">
            <v>100113000</v>
          </cell>
          <cell r="B116" t="str">
            <v>CHAPA DE ACO 3,75mm FQ 1200 x 3000 DEC SAE 1006</v>
          </cell>
          <cell r="C116" t="str">
            <v>KG</v>
          </cell>
        </row>
        <row r="117">
          <cell r="A117">
            <v>100114000</v>
          </cell>
          <cell r="B117" t="str">
            <v>CHAPA DE ACO 4,25mm FQ 1200 x 3000- SAE 1006 DEC</v>
          </cell>
          <cell r="C117" t="str">
            <v>KG</v>
          </cell>
        </row>
        <row r="118">
          <cell r="A118">
            <v>100115000</v>
          </cell>
          <cell r="B118" t="str">
            <v>CHAPA DE ACO 4,75mm FQ 1200 x 3000 - SAE 1008 DEC</v>
          </cell>
          <cell r="C118" t="str">
            <v>KG</v>
          </cell>
        </row>
        <row r="119">
          <cell r="A119">
            <v>100116000</v>
          </cell>
          <cell r="B119" t="str">
            <v>CHAPA DE ACO 4,75mm FQ 1200 x 3000 - SAE 1006 DEC</v>
          </cell>
          <cell r="C119" t="str">
            <v>KG</v>
          </cell>
        </row>
        <row r="120">
          <cell r="A120">
            <v>100117000</v>
          </cell>
          <cell r="B120" t="str">
            <v>CHAPA DE ACO 6,35mm FQ 1200 x 3000 DEC SAE 1006</v>
          </cell>
          <cell r="C120" t="str">
            <v>KG</v>
          </cell>
        </row>
        <row r="121">
          <cell r="A121">
            <v>100118000</v>
          </cell>
          <cell r="B121" t="str">
            <v>CHAPA DE ACO 6,35mm FQ 1200 x 1510 - SAE 1006</v>
          </cell>
          <cell r="C121" t="str">
            <v>KG</v>
          </cell>
        </row>
        <row r="122">
          <cell r="A122">
            <v>100119000</v>
          </cell>
          <cell r="B122" t="str">
            <v>CHAPA DE ALUMINIO 1,00mm 685 x 2000 mm</v>
          </cell>
          <cell r="C122" t="str">
            <v>KG</v>
          </cell>
        </row>
        <row r="123">
          <cell r="A123">
            <v>100120000</v>
          </cell>
          <cell r="B123" t="str">
            <v>CHAPA DE ALUMINIO 1,00mm 810 x 2000</v>
          </cell>
          <cell r="C123" t="str">
            <v>KG</v>
          </cell>
        </row>
        <row r="124">
          <cell r="A124">
            <v>100121000</v>
          </cell>
          <cell r="B124" t="str">
            <v>CHAPA DE ACO 9,50mm FQ 80 x 200 SAE 1008</v>
          </cell>
          <cell r="C124" t="str">
            <v>UM</v>
          </cell>
        </row>
        <row r="125">
          <cell r="A125">
            <v>100122000</v>
          </cell>
          <cell r="B125" t="str">
            <v>CHAPA DE ACO 8,00mm x 1200 x 3000 - SAE 1008 FQ</v>
          </cell>
          <cell r="C125" t="str">
            <v>KG</v>
          </cell>
        </row>
        <row r="126">
          <cell r="A126">
            <v>100123000</v>
          </cell>
          <cell r="B126" t="str">
            <v>CHAPA DE ACO 11,11mm FQ 1200 x 3000 SAE 1010/20</v>
          </cell>
          <cell r="C126" t="str">
            <v>KG</v>
          </cell>
        </row>
        <row r="127">
          <cell r="A127">
            <v>100124000</v>
          </cell>
          <cell r="B127" t="str">
            <v>CHAPA DE ACO 2,00mm PQ 10mm EC 12mm SAE 1008</v>
          </cell>
          <cell r="C127" t="str">
            <v>KG</v>
          </cell>
        </row>
        <row r="128">
          <cell r="A128">
            <v>190124000</v>
          </cell>
          <cell r="B128" t="str">
            <v>PLACA DE NOME "MENEGOTTI"  TAMBOR (29750216)</v>
          </cell>
          <cell r="C128" t="str">
            <v>UM</v>
          </cell>
        </row>
        <row r="129">
          <cell r="A129">
            <v>100125000</v>
          </cell>
          <cell r="B129" t="str">
            <v>CHAPA DE ACO 0,90mm 1000 x 2000 PR. 2mm EC 3mm SAE 1008</v>
          </cell>
          <cell r="C129" t="str">
            <v>UM</v>
          </cell>
        </row>
        <row r="130">
          <cell r="A130">
            <v>100126000</v>
          </cell>
          <cell r="B130" t="str">
            <v>CHAPA DE ACO 0,90mm FF 1000 x 2630 NBR5915  EP</v>
          </cell>
          <cell r="C130" t="str">
            <v>KG</v>
          </cell>
        </row>
        <row r="131">
          <cell r="A131">
            <v>100127000</v>
          </cell>
          <cell r="B131" t="str">
            <v>CHAPA DE ACO 0,90mm FF 1200 x 1600 - EM</v>
          </cell>
          <cell r="C131" t="str">
            <v>KG</v>
          </cell>
        </row>
        <row r="132">
          <cell r="A132">
            <v>100128000</v>
          </cell>
          <cell r="B132" t="str">
            <v>CHAPA DE ACO 1,90mm FF 1200 x 2400 NBR 5915 EM</v>
          </cell>
          <cell r="C132" t="str">
            <v>KG</v>
          </cell>
        </row>
        <row r="133">
          <cell r="A133">
            <v>100129000</v>
          </cell>
          <cell r="B133" t="str">
            <v>CHAPA DE ACO 2,32mm FQ 1200 x 3000 SAE 1010/20</v>
          </cell>
          <cell r="C133" t="str">
            <v>KG</v>
          </cell>
        </row>
        <row r="134">
          <cell r="A134">
            <v>100130000</v>
          </cell>
          <cell r="B134" t="str">
            <v>CHAPA DE ACO 4,75mm FQ 1000 x 3000mm SAE 1008</v>
          </cell>
          <cell r="C134" t="str">
            <v>KG</v>
          </cell>
        </row>
        <row r="135">
          <cell r="A135">
            <v>100131000</v>
          </cell>
          <cell r="B135" t="str">
            <v>CHAPA DE ACO 4,25mm FQ 1200 x 3000 DEC SAE 1008</v>
          </cell>
          <cell r="C135" t="str">
            <v>KG</v>
          </cell>
        </row>
        <row r="136">
          <cell r="A136">
            <v>100132000</v>
          </cell>
          <cell r="B136" t="str">
            <v>CHAPA DE ACO 1,06mm FF 1000 x 3000 -  EP</v>
          </cell>
          <cell r="C136" t="str">
            <v>KG</v>
          </cell>
        </row>
        <row r="137">
          <cell r="A137">
            <v>100133000</v>
          </cell>
          <cell r="B137" t="str">
            <v>CHAPA DE ACO 1,06mm FF 1300 x 1600 NBR 5915 EM</v>
          </cell>
          <cell r="C137" t="str">
            <v>KG</v>
          </cell>
        </row>
        <row r="138">
          <cell r="A138">
            <v>100134000</v>
          </cell>
          <cell r="B138" t="str">
            <v>BF 1,06 x 1200mm NBR5915 EP, SUP. C, BN</v>
          </cell>
          <cell r="C138" t="str">
            <v>T</v>
          </cell>
        </row>
        <row r="139">
          <cell r="A139">
            <v>100135000</v>
          </cell>
          <cell r="B139" t="str">
            <v>CHAPA DE ACO 0,90mm FF 1200 x 2400 - EM</v>
          </cell>
          <cell r="C139" t="str">
            <v>KG</v>
          </cell>
        </row>
        <row r="140">
          <cell r="A140">
            <v>100136000</v>
          </cell>
          <cell r="B140" t="str">
            <v>CHAPA DE ACO 0,90mm FF 1000 x 1750 - EP</v>
          </cell>
          <cell r="C140" t="str">
            <v>KG</v>
          </cell>
        </row>
        <row r="141">
          <cell r="A141">
            <v>100137000</v>
          </cell>
          <cell r="B141" t="str">
            <v>CHAPA DE ACO 0,90mm FF 1000 x 1860 - EP</v>
          </cell>
          <cell r="C141" t="str">
            <v>KG</v>
          </cell>
        </row>
        <row r="142">
          <cell r="A142">
            <v>100138000</v>
          </cell>
          <cell r="B142" t="str">
            <v>CHAPA DE ACO 7,90mm FQ 70 x 140 SAE 1008</v>
          </cell>
          <cell r="C142" t="str">
            <v>UM</v>
          </cell>
        </row>
        <row r="143">
          <cell r="A143">
            <v>708318190</v>
          </cell>
          <cell r="B143" t="str">
            <v>SUPORTE LATERAL ESQUERDO - LASER</v>
          </cell>
          <cell r="C143" t="str">
            <v>UM</v>
          </cell>
        </row>
        <row r="144">
          <cell r="A144">
            <v>100139000</v>
          </cell>
          <cell r="B144" t="str">
            <v>CHAPA DE ACO 9,50mm FQ 1200 x 1500 -SAE 1008</v>
          </cell>
          <cell r="C144" t="str">
            <v>KG</v>
          </cell>
        </row>
        <row r="145">
          <cell r="A145">
            <v>100140000</v>
          </cell>
          <cell r="B145" t="str">
            <v>BF 1,06 x 1000mm NBR5915 EP, SUP. C, BN</v>
          </cell>
          <cell r="C145" t="str">
            <v>T</v>
          </cell>
        </row>
        <row r="146">
          <cell r="A146">
            <v>100141000</v>
          </cell>
          <cell r="B146" t="str">
            <v>RETALHO CHAPA DE ACO 1010/20</v>
          </cell>
          <cell r="C146" t="str">
            <v>KG</v>
          </cell>
        </row>
        <row r="147">
          <cell r="A147">
            <v>100142000</v>
          </cell>
          <cell r="B147" t="str">
            <v>SUCATA DE TUBO GALVANIZADO (REQUALIFICADO)</v>
          </cell>
          <cell r="C147" t="str">
            <v>KG</v>
          </cell>
        </row>
        <row r="148">
          <cell r="A148">
            <v>100143000</v>
          </cell>
          <cell r="B148" t="str">
            <v>RETALHO CHAPA DE ACO 4,75 OPTIM700 / LN600</v>
          </cell>
          <cell r="C148" t="str">
            <v>KG</v>
          </cell>
        </row>
        <row r="149">
          <cell r="A149">
            <v>100144000</v>
          </cell>
          <cell r="B149" t="str">
            <v>RETALHO CHAPA DE ACO PERFURADA</v>
          </cell>
          <cell r="C149" t="str">
            <v>KG</v>
          </cell>
        </row>
        <row r="150">
          <cell r="A150">
            <v>100145000</v>
          </cell>
          <cell r="B150" t="str">
            <v>RETALHO CHAPA ALUMINIO</v>
          </cell>
          <cell r="C150" t="str">
            <v>KG</v>
          </cell>
        </row>
        <row r="151">
          <cell r="A151">
            <v>100146000</v>
          </cell>
          <cell r="B151" t="str">
            <v>CAPA DO CAPO INTERNO 1519</v>
          </cell>
          <cell r="C151" t="str">
            <v>UM</v>
          </cell>
        </row>
        <row r="152">
          <cell r="A152">
            <v>100147000</v>
          </cell>
          <cell r="B152" t="str">
            <v>FAIXA DECORATIVA VERMELHA</v>
          </cell>
          <cell r="C152" t="str">
            <v>UM</v>
          </cell>
        </row>
        <row r="153">
          <cell r="A153">
            <v>100148000</v>
          </cell>
          <cell r="B153" t="str">
            <v>FAIXA DECORATIVA AZUL</v>
          </cell>
          <cell r="C153" t="str">
            <v>UM</v>
          </cell>
        </row>
        <row r="154">
          <cell r="A154">
            <v>100149000</v>
          </cell>
          <cell r="B154" t="str">
            <v>HASTE 5/16" X 240  ZB (cfe.des.)</v>
          </cell>
          <cell r="C154" t="str">
            <v>UM</v>
          </cell>
        </row>
        <row r="155">
          <cell r="A155">
            <v>100150000</v>
          </cell>
          <cell r="B155" t="str">
            <v>FAIXA DECORATIVA VERDE</v>
          </cell>
          <cell r="C155" t="str">
            <v>UM</v>
          </cell>
        </row>
        <row r="156">
          <cell r="A156">
            <v>100151000</v>
          </cell>
          <cell r="B156" t="str">
            <v>FAIXA DECORATIVA GRAFITE (CINZA)</v>
          </cell>
          <cell r="C156" t="str">
            <v>UM</v>
          </cell>
        </row>
        <row r="157">
          <cell r="A157">
            <v>100152000</v>
          </cell>
          <cell r="B157" t="str">
            <v>CHAPA DE ACO 1,06mm FF 1585 x 2000 - EP</v>
          </cell>
          <cell r="C157" t="str">
            <v>KG</v>
          </cell>
        </row>
        <row r="158">
          <cell r="A158">
            <v>100153000</v>
          </cell>
          <cell r="B158" t="str">
            <v>CHAPA DE ACO 1,06mm FF 1500 x 1700 - EP</v>
          </cell>
          <cell r="C158" t="str">
            <v>KG</v>
          </cell>
        </row>
        <row r="159">
          <cell r="A159">
            <v>100154000</v>
          </cell>
          <cell r="B159" t="str">
            <v>FAIXA DECORATIVA LILAS</v>
          </cell>
          <cell r="C159" t="str">
            <v>UM</v>
          </cell>
        </row>
        <row r="160">
          <cell r="A160">
            <v>100155000</v>
          </cell>
          <cell r="B160" t="str">
            <v>PARAF M 6 x 12 SEXT ZP</v>
          </cell>
          <cell r="C160" t="str">
            <v>UM</v>
          </cell>
        </row>
        <row r="161">
          <cell r="A161">
            <v>100156000</v>
          </cell>
          <cell r="B161" t="str">
            <v>PARAF 3,5 x 16 FENDA PANELA ZB</v>
          </cell>
          <cell r="C161" t="str">
            <v>UM</v>
          </cell>
        </row>
        <row r="162">
          <cell r="A162">
            <v>100157000</v>
          </cell>
          <cell r="B162" t="str">
            <v>PARAF 3/4" x 2.1/2" SEXT UNC 5.8 RP POLIDO</v>
          </cell>
          <cell r="C162" t="str">
            <v>UM</v>
          </cell>
        </row>
        <row r="163">
          <cell r="A163">
            <v>100158000</v>
          </cell>
          <cell r="B163" t="str">
            <v>PARAF M 6 x 20 PHS CAB CHATA ZA</v>
          </cell>
          <cell r="C163" t="str">
            <v>UM</v>
          </cell>
        </row>
        <row r="164">
          <cell r="A164">
            <v>100159000</v>
          </cell>
          <cell r="B164" t="str">
            <v>PARAF 3,5 x 16 PHS CAB PAN. AA  ZB</v>
          </cell>
          <cell r="C164" t="str">
            <v>UM</v>
          </cell>
        </row>
        <row r="165">
          <cell r="A165">
            <v>100160000</v>
          </cell>
          <cell r="B165" t="str">
            <v>PARAF 3,9 x 19 ACO BX CARB AUTO ATAR FC OVAL  ZP</v>
          </cell>
          <cell r="C165" t="str">
            <v>UM</v>
          </cell>
        </row>
        <row r="166">
          <cell r="A166">
            <v>100161000</v>
          </cell>
          <cell r="B166" t="str">
            <v>PARAF M10 x 70 x 1,5 8.8 SEXT RP ZA</v>
          </cell>
          <cell r="C166" t="str">
            <v>UM</v>
          </cell>
        </row>
        <row r="167">
          <cell r="A167">
            <v>100162000</v>
          </cell>
          <cell r="B167" t="str">
            <v>PARAF M 8 x 1,25 x 15 SEXT 8.8  ZB</v>
          </cell>
          <cell r="C167" t="str">
            <v>UM</v>
          </cell>
        </row>
        <row r="168">
          <cell r="A168">
            <v>100163000</v>
          </cell>
          <cell r="B168" t="str">
            <v>PARAF M 8 x 1,25 x 55 ACO 8.8 SEXT  ZA RP</v>
          </cell>
          <cell r="C168" t="str">
            <v>UM</v>
          </cell>
        </row>
        <row r="169">
          <cell r="A169">
            <v>100164000</v>
          </cell>
          <cell r="B169" t="str">
            <v>PARAF M 6 x 1,0 x 16 FENDA CHATA ZA</v>
          </cell>
          <cell r="C169" t="str">
            <v>UM</v>
          </cell>
        </row>
        <row r="170">
          <cell r="A170">
            <v>100165000</v>
          </cell>
          <cell r="B170" t="str">
            <v>PARAF M 8 x 1,25 x 35 SEXT 8.8 RT ZA</v>
          </cell>
          <cell r="C170" t="str">
            <v>UM</v>
          </cell>
        </row>
        <row r="171">
          <cell r="A171">
            <v>100166000</v>
          </cell>
          <cell r="B171" t="str">
            <v>PARAF M 6 x 15 PHS CAB OVAL ZA</v>
          </cell>
          <cell r="C171" t="str">
            <v>UM</v>
          </cell>
        </row>
        <row r="172">
          <cell r="A172">
            <v>100167000</v>
          </cell>
          <cell r="B172" t="str">
            <v>PARAF M 8 x 1,25 x 35 SEXT R. PARCIAL 8.8 - ZB</v>
          </cell>
          <cell r="C172" t="str">
            <v>UM</v>
          </cell>
        </row>
        <row r="173">
          <cell r="A173">
            <v>100168000</v>
          </cell>
          <cell r="B173" t="str">
            <v>SOLVENTE A BASE DE ACETONA</v>
          </cell>
          <cell r="C173" t="str">
            <v>L</v>
          </cell>
        </row>
        <row r="174">
          <cell r="A174">
            <v>100169000</v>
          </cell>
          <cell r="B174" t="str">
            <v xml:space="preserve">AGAMIX 20                           </v>
          </cell>
          <cell r="C174" t="str">
            <v>M3</v>
          </cell>
        </row>
        <row r="175">
          <cell r="A175">
            <v>100170000</v>
          </cell>
          <cell r="B175" t="str">
            <v>GAS CARBONICO (C02) - CIL</v>
          </cell>
          <cell r="C175" t="str">
            <v>KG</v>
          </cell>
        </row>
        <row r="176">
          <cell r="A176">
            <v>100171000</v>
          </cell>
          <cell r="B176" t="str">
            <v>TINTA PU</v>
          </cell>
          <cell r="C176" t="str">
            <v>L</v>
          </cell>
        </row>
        <row r="177">
          <cell r="A177">
            <v>100172000</v>
          </cell>
          <cell r="B177" t="str">
            <v>PARAF 3/8" x 5/8" CAB RED 5.8  NC</v>
          </cell>
          <cell r="C177" t="str">
            <v>UM</v>
          </cell>
        </row>
        <row r="178">
          <cell r="A178">
            <v>100173000</v>
          </cell>
          <cell r="B178" t="str">
            <v xml:space="preserve">DILUENTE P/ ACABAMENTO PU CINZA     </v>
          </cell>
          <cell r="C178" t="str">
            <v>L</v>
          </cell>
        </row>
        <row r="179">
          <cell r="A179">
            <v>100174000</v>
          </cell>
          <cell r="B179" t="str">
            <v xml:space="preserve">CATALIZADOR P/ACABAMENTO PU CINZA   </v>
          </cell>
          <cell r="C179" t="str">
            <v>um</v>
          </cell>
        </row>
        <row r="180">
          <cell r="A180">
            <v>100175000</v>
          </cell>
          <cell r="B180" t="str">
            <v>OXIGENIO GASOSO INDUSTRIAL-CIL</v>
          </cell>
          <cell r="C180" t="str">
            <v>M3</v>
          </cell>
        </row>
        <row r="181">
          <cell r="A181">
            <v>100176000</v>
          </cell>
          <cell r="B181" t="str">
            <v>ACETILENO</v>
          </cell>
          <cell r="C181" t="str">
            <v>KG</v>
          </cell>
        </row>
        <row r="182">
          <cell r="A182">
            <v>100177000</v>
          </cell>
          <cell r="B182" t="str">
            <v>PARAF M 4 x 8 FENDA CAB CIL ZA</v>
          </cell>
          <cell r="C182" t="str">
            <v>UM</v>
          </cell>
        </row>
        <row r="183">
          <cell r="A183">
            <v>100178000</v>
          </cell>
          <cell r="B183" t="str">
            <v>PARAF 4,2 x 32 ACO BX CARB AUTO ATAR FS PAN ZB</v>
          </cell>
          <cell r="C183" t="str">
            <v>UM</v>
          </cell>
        </row>
        <row r="184">
          <cell r="A184">
            <v>100179000</v>
          </cell>
          <cell r="B184" t="str">
            <v>PARAF 4,8 x 16 FENDA PANELA A.A</v>
          </cell>
          <cell r="C184" t="str">
            <v>UM</v>
          </cell>
        </row>
        <row r="185">
          <cell r="A185">
            <v>100180000</v>
          </cell>
          <cell r="B185" t="str">
            <v>CHAPA FIXACAO DA CAIXA DE BATERIA (cfe. des.)</v>
          </cell>
          <cell r="C185" t="str">
            <v>UM</v>
          </cell>
        </row>
        <row r="186">
          <cell r="A186">
            <v>100181000</v>
          </cell>
          <cell r="B186" t="str">
            <v>PARAF M 5 x 10 FENDA CAB CIL  ZA</v>
          </cell>
          <cell r="C186" t="str">
            <v>UM</v>
          </cell>
        </row>
        <row r="187">
          <cell r="A187">
            <v>100182000</v>
          </cell>
          <cell r="B187" t="str">
            <v>PARAF 4,8 x 16 PHILIPS PAN AA ZVERDE</v>
          </cell>
          <cell r="C187" t="str">
            <v>UM</v>
          </cell>
        </row>
        <row r="188">
          <cell r="A188">
            <v>100183000</v>
          </cell>
          <cell r="B188" t="str">
            <v>PARAF M 6 x 1,0 x 8  ALLEM S/CAB</v>
          </cell>
          <cell r="C188" t="str">
            <v>UM</v>
          </cell>
        </row>
        <row r="189">
          <cell r="A189">
            <v>100184000</v>
          </cell>
          <cell r="B189" t="str">
            <v>PARAF M 6 x 15 ZB (cfe.des.)</v>
          </cell>
          <cell r="C189" t="str">
            <v>UM</v>
          </cell>
        </row>
        <row r="190">
          <cell r="A190">
            <v>100185000</v>
          </cell>
          <cell r="B190" t="str">
            <v>PARAF M 6 x 1,0 x 20 PHS CAB PAN ZP</v>
          </cell>
          <cell r="C190" t="str">
            <v>UM</v>
          </cell>
        </row>
        <row r="191">
          <cell r="A191">
            <v>100186000</v>
          </cell>
          <cell r="B191" t="str">
            <v>PARAF M 6 x 1,0 x 25 ACO 5.8 MAQ FC PAN ZP</v>
          </cell>
          <cell r="C191" t="str">
            <v>UM</v>
          </cell>
        </row>
        <row r="192">
          <cell r="A192">
            <v>100187000</v>
          </cell>
          <cell r="B192" t="str">
            <v>PARAF M 6 x 1,0 x 30 FENDA CAB PAN ZP</v>
          </cell>
          <cell r="C192" t="str">
            <v>UM</v>
          </cell>
        </row>
        <row r="193">
          <cell r="A193">
            <v>100188000</v>
          </cell>
          <cell r="B193" t="str">
            <v>PARAF 5/16" x 1" SEXT UNC</v>
          </cell>
          <cell r="C193" t="str">
            <v>UM</v>
          </cell>
        </row>
        <row r="194">
          <cell r="A194">
            <v>100189000</v>
          </cell>
          <cell r="B194" t="str">
            <v>PARAF M10 x 1,5 x 25 SEXT 8.8  ZB</v>
          </cell>
          <cell r="C194" t="str">
            <v>UM</v>
          </cell>
        </row>
        <row r="195">
          <cell r="A195">
            <v>100190000</v>
          </cell>
          <cell r="B195" t="str">
            <v>PARAF M10 x 1,0 x 30 DIN 961 8.8</v>
          </cell>
          <cell r="C195" t="str">
            <v>UM</v>
          </cell>
        </row>
        <row r="196">
          <cell r="A196">
            <v>100191000</v>
          </cell>
          <cell r="B196" t="str">
            <v>PARAF 1/2" x 1 1/2" SEXT UNC ZB RT</v>
          </cell>
          <cell r="C196" t="str">
            <v>UM</v>
          </cell>
        </row>
        <row r="197">
          <cell r="A197">
            <v>100192000</v>
          </cell>
          <cell r="B197" t="str">
            <v xml:space="preserve">SOLVENTE AROMATICO 2   (XILOL)      </v>
          </cell>
          <cell r="C197" t="str">
            <v>L</v>
          </cell>
        </row>
        <row r="198">
          <cell r="A198">
            <v>100193000</v>
          </cell>
          <cell r="B198" t="str">
            <v xml:space="preserve">RETALHO DE LENCOL DE BORRACHA       </v>
          </cell>
          <cell r="C198" t="str">
            <v>KG</v>
          </cell>
        </row>
        <row r="199">
          <cell r="A199">
            <v>100194000</v>
          </cell>
          <cell r="B199" t="str">
            <v>PRESILHA 4,8mm     KITS 942</v>
          </cell>
          <cell r="C199" t="str">
            <v>UM</v>
          </cell>
        </row>
        <row r="200">
          <cell r="A200">
            <v>190125000</v>
          </cell>
          <cell r="B200" t="str">
            <v>FECHAMENTO INT. MOTOR (29750011)</v>
          </cell>
          <cell r="C200" t="str">
            <v>UM</v>
          </cell>
        </row>
        <row r="201">
          <cell r="A201">
            <v>100195000</v>
          </cell>
          <cell r="B201" t="str">
            <v>CUBINHO FUNDIDO (cfe. des.)</v>
          </cell>
          <cell r="C201" t="str">
            <v>UM</v>
          </cell>
        </row>
        <row r="202">
          <cell r="A202">
            <v>100196000</v>
          </cell>
          <cell r="B202" t="str">
            <v>RESINA EPOXI ARAUDITE DW 137 C/PIG. ORG. PASTA PRETA</v>
          </cell>
          <cell r="C202" t="str">
            <v>kg</v>
          </cell>
        </row>
        <row r="203">
          <cell r="A203">
            <v>100197000</v>
          </cell>
          <cell r="B203" t="str">
            <v>AEROSIL</v>
          </cell>
          <cell r="C203" t="str">
            <v>kg</v>
          </cell>
        </row>
        <row r="204">
          <cell r="A204" t="str">
            <v>10019800Z</v>
          </cell>
          <cell r="B204" t="str">
            <v xml:space="preserve">TALCO                               </v>
          </cell>
          <cell r="C204" t="str">
            <v>kg</v>
          </cell>
        </row>
        <row r="205">
          <cell r="A205">
            <v>100199000</v>
          </cell>
          <cell r="B205" t="str">
            <v>BORRACHA DO ALONGAMENTO 713</v>
          </cell>
          <cell r="C205" t="str">
            <v>UM</v>
          </cell>
        </row>
        <row r="206">
          <cell r="A206">
            <v>100200000</v>
          </cell>
          <cell r="B206" t="str">
            <v>CAIXA DE FUSIVEL 26 A</v>
          </cell>
          <cell r="C206" t="str">
            <v>UM</v>
          </cell>
        </row>
        <row r="207">
          <cell r="A207">
            <v>100201000</v>
          </cell>
          <cell r="B207" t="str">
            <v>VIDRO TEMP INC 5mm x 42,5 x 26,5  (cfe. des.)</v>
          </cell>
          <cell r="C207" t="str">
            <v>UM</v>
          </cell>
        </row>
        <row r="208">
          <cell r="A208">
            <v>100202000</v>
          </cell>
          <cell r="B208" t="str">
            <v>SILICONE SUPER TRANSPARENTE</v>
          </cell>
          <cell r="C208" t="str">
            <v>UM</v>
          </cell>
        </row>
        <row r="209">
          <cell r="A209" t="str">
            <v>70132710D</v>
          </cell>
          <cell r="B209" t="str">
            <v>FOLHA INTERNA PORTA DIR MB 1620</v>
          </cell>
          <cell r="C209" t="str">
            <v>UM</v>
          </cell>
        </row>
        <row r="210">
          <cell r="A210">
            <v>100203000</v>
          </cell>
          <cell r="B210" t="str">
            <v xml:space="preserve">SILICONE BRASCO VED  BRANCO         </v>
          </cell>
          <cell r="C210" t="str">
            <v>UM</v>
          </cell>
        </row>
        <row r="211">
          <cell r="A211">
            <v>100204000</v>
          </cell>
          <cell r="B211" t="str">
            <v xml:space="preserve">BATE PEDRA BEGE                     </v>
          </cell>
          <cell r="C211" t="str">
            <v>L</v>
          </cell>
        </row>
        <row r="212">
          <cell r="A212">
            <v>100205000</v>
          </cell>
          <cell r="B212" t="str">
            <v>LENCOL DE BORRACHA 2,4mm</v>
          </cell>
          <cell r="C212" t="str">
            <v>KG</v>
          </cell>
        </row>
        <row r="213">
          <cell r="A213">
            <v>100206000</v>
          </cell>
          <cell r="B213" t="str">
            <v>LENCOL DE BORRACHA 4,00mm S/LONA</v>
          </cell>
          <cell r="C213" t="str">
            <v>KG</v>
          </cell>
        </row>
        <row r="214">
          <cell r="A214">
            <v>100207000</v>
          </cell>
          <cell r="B214" t="str">
            <v>COLA ADESIVA</v>
          </cell>
          <cell r="C214" t="str">
            <v>KG</v>
          </cell>
        </row>
        <row r="215">
          <cell r="A215">
            <v>100208000</v>
          </cell>
          <cell r="B215" t="str">
            <v>ADESIVO SUPER BONDER</v>
          </cell>
          <cell r="C215" t="str">
            <v>UM</v>
          </cell>
        </row>
        <row r="216">
          <cell r="A216">
            <v>100209000</v>
          </cell>
          <cell r="B216" t="str">
            <v>EMBLEMA LATERAL RESINADO 2216</v>
          </cell>
          <cell r="C216" t="str">
            <v>UM</v>
          </cell>
        </row>
        <row r="217">
          <cell r="A217">
            <v>100210000</v>
          </cell>
          <cell r="B217" t="str">
            <v>PORCA M 6 x 1,0 CL5 SEXT ZB</v>
          </cell>
          <cell r="C217" t="str">
            <v>UM</v>
          </cell>
        </row>
        <row r="218">
          <cell r="A218" t="str">
            <v>10021000D</v>
          </cell>
          <cell r="B218" t="str">
            <v>APOIO DO BRACO ATE ANO 82 DIR</v>
          </cell>
          <cell r="C218" t="str">
            <v>UM</v>
          </cell>
        </row>
        <row r="219">
          <cell r="A219" t="str">
            <v>10021000E</v>
          </cell>
          <cell r="B219" t="str">
            <v>APOIO DO BRACO ATE ANO 82 ESQ</v>
          </cell>
          <cell r="C219" t="str">
            <v>UM</v>
          </cell>
        </row>
        <row r="220">
          <cell r="A220">
            <v>100211000</v>
          </cell>
          <cell r="B220" t="str">
            <v>APOIO DO BRACO (83 A 99)</v>
          </cell>
          <cell r="C220" t="str">
            <v>UM</v>
          </cell>
        </row>
        <row r="221">
          <cell r="A221">
            <v>100212000</v>
          </cell>
          <cell r="B221" t="str">
            <v>PORCA M 8 x 1,25 ACO CL5 SEXT  ZB</v>
          </cell>
          <cell r="C221" t="str">
            <v>UM</v>
          </cell>
        </row>
        <row r="222">
          <cell r="A222">
            <v>100213000</v>
          </cell>
          <cell r="B222" t="str">
            <v>PORCA 3/8" SEXT UNC SZ</v>
          </cell>
          <cell r="C222" t="str">
            <v>UM</v>
          </cell>
        </row>
        <row r="223">
          <cell r="A223">
            <v>100214000</v>
          </cell>
          <cell r="B223" t="str">
            <v>PORCA M10 x 1,5 SEXT</v>
          </cell>
          <cell r="C223" t="str">
            <v>UM</v>
          </cell>
        </row>
        <row r="224">
          <cell r="A224">
            <v>100215000</v>
          </cell>
          <cell r="B224" t="str">
            <v>PORCA M10 x 1,50 QUADRADA POL</v>
          </cell>
          <cell r="C224" t="str">
            <v>UM</v>
          </cell>
        </row>
        <row r="225">
          <cell r="A225">
            <v>100216000</v>
          </cell>
          <cell r="B225" t="str">
            <v>PORCA M12 x 1,50 SEXT MB</v>
          </cell>
          <cell r="C225" t="str">
            <v>UM</v>
          </cell>
        </row>
        <row r="226">
          <cell r="A226">
            <v>100217000</v>
          </cell>
          <cell r="B226" t="str">
            <v>PORCA M14 x 1,5 SEXT ROSCA MB POLIDA</v>
          </cell>
          <cell r="C226" t="str">
            <v>UM</v>
          </cell>
        </row>
        <row r="227">
          <cell r="A227">
            <v>100218000</v>
          </cell>
          <cell r="B227" t="str">
            <v>PORCA 7/16" SEXT UNF  ZB</v>
          </cell>
          <cell r="C227" t="str">
            <v>UM</v>
          </cell>
        </row>
        <row r="228">
          <cell r="A228">
            <v>100219000</v>
          </cell>
          <cell r="B228" t="str">
            <v>PO SX AUTO FRENO DIN 985 CL 10 MB 12 GEO DBL 9440.40</v>
          </cell>
          <cell r="C228" t="str">
            <v>UM</v>
          </cell>
        </row>
        <row r="229">
          <cell r="A229">
            <v>100220000</v>
          </cell>
          <cell r="B229" t="str">
            <v>PORCA 5/8" UNC DUPLA</v>
          </cell>
          <cell r="C229" t="str">
            <v>UM</v>
          </cell>
        </row>
        <row r="230">
          <cell r="A230">
            <v>100221000</v>
          </cell>
          <cell r="B230" t="str">
            <v>PORCA 3/4" DUPLA UNC</v>
          </cell>
          <cell r="C230" t="str">
            <v>UM</v>
          </cell>
        </row>
        <row r="231">
          <cell r="A231">
            <v>100222000</v>
          </cell>
          <cell r="B231" t="str">
            <v>PORCA M 6 DE LATAO 3/8" (cfe.des.)</v>
          </cell>
          <cell r="C231" t="str">
            <v>UM</v>
          </cell>
        </row>
        <row r="232">
          <cell r="A232">
            <v>100223000</v>
          </cell>
          <cell r="B232" t="str">
            <v>ARRUELA M 6 x 12,5 x 1,6 ACO BAIXO CARB LISA ZB</v>
          </cell>
          <cell r="C232" t="str">
            <v>UM</v>
          </cell>
        </row>
        <row r="233">
          <cell r="A233">
            <v>102031000</v>
          </cell>
          <cell r="B233" t="str">
            <v>BANDEJA  (CX RANCHO)</v>
          </cell>
          <cell r="C233" t="str">
            <v>UM</v>
          </cell>
        </row>
        <row r="234">
          <cell r="A234">
            <v>100224000</v>
          </cell>
          <cell r="B234" t="str">
            <v>ARRUELA M6 ACO CARB PRESSAO ZA</v>
          </cell>
          <cell r="C234" t="str">
            <v>UM</v>
          </cell>
        </row>
        <row r="235">
          <cell r="A235" t="str">
            <v>10022500D</v>
          </cell>
          <cell r="B235" t="str">
            <v>CANAL DO AR DIR.                 225</v>
          </cell>
          <cell r="C235" t="str">
            <v>UM</v>
          </cell>
        </row>
        <row r="236">
          <cell r="A236" t="str">
            <v>10022500E</v>
          </cell>
          <cell r="B236" t="str">
            <v>CANAL DO AR ESQ.                 225</v>
          </cell>
          <cell r="C236" t="str">
            <v>UM</v>
          </cell>
        </row>
        <row r="237">
          <cell r="A237">
            <v>100226000</v>
          </cell>
          <cell r="B237" t="str">
            <v>GEL PRIMER BEGE</v>
          </cell>
          <cell r="C237" t="str">
            <v>KG</v>
          </cell>
        </row>
        <row r="238">
          <cell r="A238">
            <v>100227000</v>
          </cell>
          <cell r="B238" t="str">
            <v>ARRUELA M  5 PRESSAO ZA</v>
          </cell>
          <cell r="C238" t="str">
            <v>UM</v>
          </cell>
        </row>
        <row r="239">
          <cell r="A239">
            <v>100228000</v>
          </cell>
          <cell r="B239" t="str">
            <v>ARRUELA 3/16" LISA ZP</v>
          </cell>
          <cell r="C239" t="str">
            <v>um</v>
          </cell>
        </row>
        <row r="240">
          <cell r="A240">
            <v>100229000</v>
          </cell>
          <cell r="B240" t="str">
            <v>ARRUELA 1/4" x 1,2 x 17 LISA ZP</v>
          </cell>
          <cell r="C240" t="str">
            <v>UM</v>
          </cell>
        </row>
        <row r="241">
          <cell r="A241">
            <v>100230000</v>
          </cell>
          <cell r="B241" t="str">
            <v>ARRUELA M18 x 34 x 3,0 ACO BAIXO CARB LISA POLIDA</v>
          </cell>
          <cell r="C241" t="str">
            <v>Um</v>
          </cell>
        </row>
        <row r="242">
          <cell r="A242">
            <v>100231000</v>
          </cell>
          <cell r="B242" t="str">
            <v>ARRUELA 5/16" LISA ZB</v>
          </cell>
          <cell r="C242" t="str">
            <v>UM</v>
          </cell>
        </row>
        <row r="243">
          <cell r="A243">
            <v>100232000</v>
          </cell>
          <cell r="B243" t="str">
            <v>ARRUELA 3/8" PRESSAO MEDIA</v>
          </cell>
          <cell r="C243" t="str">
            <v>UM</v>
          </cell>
        </row>
        <row r="244">
          <cell r="A244">
            <v>100233000</v>
          </cell>
          <cell r="B244" t="str">
            <v>ARRUELA 3/8" LISA  ZB (cfe.des.)</v>
          </cell>
          <cell r="C244" t="str">
            <v>UM</v>
          </cell>
        </row>
        <row r="245">
          <cell r="A245">
            <v>100234000</v>
          </cell>
          <cell r="B245" t="str">
            <v>ARRUELA M 10 PRESSAO  SZ</v>
          </cell>
          <cell r="C245" t="str">
            <v>UM</v>
          </cell>
        </row>
        <row r="246">
          <cell r="A246">
            <v>100235000</v>
          </cell>
          <cell r="B246" t="str">
            <v>ARRUELA M 10 LISA ZB</v>
          </cell>
          <cell r="C246" t="str">
            <v>UM</v>
          </cell>
        </row>
        <row r="247">
          <cell r="A247">
            <v>100236000</v>
          </cell>
          <cell r="B247" t="str">
            <v xml:space="preserve">ARRUELA M 12 LISA  ZB               </v>
          </cell>
          <cell r="C247" t="str">
            <v>UM</v>
          </cell>
        </row>
        <row r="248">
          <cell r="A248">
            <v>100237000</v>
          </cell>
          <cell r="B248" t="str">
            <v xml:space="preserve">ARRUELA M 12 PRESSAO                </v>
          </cell>
          <cell r="C248" t="str">
            <v>UM</v>
          </cell>
        </row>
        <row r="249">
          <cell r="A249">
            <v>100238000</v>
          </cell>
          <cell r="B249" t="str">
            <v>ARRUELA 1/2" PRESSAO ZB</v>
          </cell>
          <cell r="C249" t="str">
            <v>UM</v>
          </cell>
        </row>
        <row r="250">
          <cell r="A250">
            <v>100239000</v>
          </cell>
          <cell r="B250" t="str">
            <v>ARRUELA 9/16" LISA - ZB</v>
          </cell>
          <cell r="C250" t="str">
            <v>UM</v>
          </cell>
        </row>
        <row r="251">
          <cell r="A251">
            <v>100240000</v>
          </cell>
          <cell r="B251" t="str">
            <v xml:space="preserve">ACELERADOR COBALTO                  </v>
          </cell>
          <cell r="C251" t="str">
            <v>l</v>
          </cell>
        </row>
        <row r="252">
          <cell r="A252">
            <v>100241000</v>
          </cell>
          <cell r="B252" t="str">
            <v>ARRUELA M 14 PRESSAO</v>
          </cell>
          <cell r="C252" t="str">
            <v>UM</v>
          </cell>
        </row>
        <row r="253">
          <cell r="A253">
            <v>100242000</v>
          </cell>
          <cell r="B253" t="str">
            <v>ANEL DE RETENCAO</v>
          </cell>
          <cell r="C253" t="str">
            <v>UM</v>
          </cell>
        </row>
        <row r="254">
          <cell r="A254">
            <v>100243000</v>
          </cell>
          <cell r="B254" t="str">
            <v xml:space="preserve">MONOMERO DE ESTIRENO                </v>
          </cell>
          <cell r="C254" t="str">
            <v>L</v>
          </cell>
        </row>
        <row r="255">
          <cell r="A255">
            <v>100244000</v>
          </cell>
          <cell r="B255" t="str">
            <v>CHAPA DE ACO 6,35mm FQ 1200 x 3000-SAE 1006</v>
          </cell>
          <cell r="C255" t="str">
            <v>KG</v>
          </cell>
        </row>
        <row r="256">
          <cell r="A256">
            <v>100245000</v>
          </cell>
          <cell r="B256" t="str">
            <v>EMBLEMA LATERAL ZAMAC 1513</v>
          </cell>
          <cell r="C256" t="str">
            <v>UM</v>
          </cell>
        </row>
        <row r="257">
          <cell r="A257">
            <v>100246000</v>
          </cell>
          <cell r="B257" t="str">
            <v>PRIMER VERMELHO IMERSAO - BASE D. AGUA</v>
          </cell>
          <cell r="C257" t="str">
            <v>L</v>
          </cell>
        </row>
        <row r="258">
          <cell r="A258">
            <v>100247000</v>
          </cell>
          <cell r="B258" t="str">
            <v xml:space="preserve">TINTA PU CINZA    (AMALCABURIO)     </v>
          </cell>
          <cell r="C258" t="str">
            <v>L</v>
          </cell>
        </row>
        <row r="259">
          <cell r="A259">
            <v>100248000</v>
          </cell>
          <cell r="B259" t="str">
            <v>CANIVETE ZINCADO (cfe.des.)</v>
          </cell>
          <cell r="C259" t="str">
            <v>UM</v>
          </cell>
        </row>
        <row r="260">
          <cell r="A260">
            <v>100249000</v>
          </cell>
          <cell r="B260" t="str">
            <v>PORCA M12 x 1,5mm QUADRADA DE PROJECAO</v>
          </cell>
          <cell r="C260" t="str">
            <v>UM</v>
          </cell>
        </row>
        <row r="261">
          <cell r="A261">
            <v>100250000</v>
          </cell>
          <cell r="B261" t="str">
            <v>REBITE FERRO 5 x 38 RED ZB (cfe.des.)</v>
          </cell>
          <cell r="C261" t="str">
            <v>UM</v>
          </cell>
        </row>
        <row r="262">
          <cell r="A262">
            <v>100251000</v>
          </cell>
          <cell r="B262" t="str">
            <v>REBITE FERRO M10 x 29mm RECATILHADO</v>
          </cell>
          <cell r="C262" t="str">
            <v>UM</v>
          </cell>
        </row>
        <row r="263">
          <cell r="A263">
            <v>100252000</v>
          </cell>
          <cell r="B263" t="str">
            <v>REBITE 1070/70 NIQUELADO</v>
          </cell>
          <cell r="C263" t="str">
            <v>UM</v>
          </cell>
        </row>
        <row r="264">
          <cell r="A264">
            <v>100253000</v>
          </cell>
          <cell r="B264" t="str">
            <v>REBITE ALUMINIO REPUXO 3,20 x 7,00</v>
          </cell>
          <cell r="C264" t="str">
            <v>UM</v>
          </cell>
        </row>
        <row r="265">
          <cell r="A265">
            <v>100254000</v>
          </cell>
          <cell r="B265" t="str">
            <v>REBITE ALUMINIO REPUXO 3,20 x 12,70 POP</v>
          </cell>
          <cell r="C265" t="str">
            <v>UM</v>
          </cell>
        </row>
        <row r="266">
          <cell r="A266">
            <v>100255000</v>
          </cell>
          <cell r="B266" t="str">
            <v>REBITE ALUMINIO REPUXO 4,00 x 10,00 POP</v>
          </cell>
          <cell r="C266" t="str">
            <v>UM</v>
          </cell>
        </row>
        <row r="267">
          <cell r="A267">
            <v>100256000</v>
          </cell>
          <cell r="B267" t="str">
            <v>REBITE FERRO 3/8" X 5/8" 5.8 RED</v>
          </cell>
          <cell r="C267" t="str">
            <v>UM</v>
          </cell>
        </row>
        <row r="268">
          <cell r="A268">
            <v>100257000</v>
          </cell>
          <cell r="B268" t="str">
            <v>REBITE FERRO 7/16" X 1"  5.8 RED (cfe.des.)</v>
          </cell>
          <cell r="C268" t="str">
            <v>UM</v>
          </cell>
        </row>
        <row r="269">
          <cell r="A269">
            <v>100258000</v>
          </cell>
          <cell r="B269" t="str">
            <v>REBITE FERRO 7/16" X 1.1/4"  5.8 RED (cfe.des.)</v>
          </cell>
          <cell r="C269" t="str">
            <v>UM</v>
          </cell>
        </row>
        <row r="270">
          <cell r="A270">
            <v>100259000</v>
          </cell>
          <cell r="B270" t="str">
            <v>HASTE M 8 X 80 X 1,25mm RT ZB   (cfe.des.)</v>
          </cell>
          <cell r="C270" t="str">
            <v>UM</v>
          </cell>
        </row>
        <row r="271">
          <cell r="A271">
            <v>100260000</v>
          </cell>
          <cell r="B271" t="str">
            <v>HASTE M 10 X 90 X 1,5 (cfe. des.)</v>
          </cell>
          <cell r="C271" t="str">
            <v>UM</v>
          </cell>
        </row>
        <row r="272">
          <cell r="A272">
            <v>100261000</v>
          </cell>
          <cell r="B272" t="str">
            <v>HASTE M 10 X 120 X1,5 ROSCA 75mm (cfe. des.)</v>
          </cell>
          <cell r="C272" t="str">
            <v>UM</v>
          </cell>
        </row>
        <row r="273">
          <cell r="A273">
            <v>100262000</v>
          </cell>
          <cell r="B273" t="str">
            <v>HASTE 3/8" X 200 UNC (cfe. des.)</v>
          </cell>
          <cell r="C273" t="str">
            <v>UM</v>
          </cell>
        </row>
        <row r="274">
          <cell r="A274">
            <v>100263000</v>
          </cell>
          <cell r="B274" t="str">
            <v>HASTE M 12 X 130 ROSCA 90mm   (cfe.des.)</v>
          </cell>
          <cell r="C274" t="str">
            <v>UM</v>
          </cell>
        </row>
        <row r="275">
          <cell r="A275">
            <v>100264000</v>
          </cell>
          <cell r="B275" t="str">
            <v>BUCHA 3/4" COM ROSCA (cfe. des.)</v>
          </cell>
          <cell r="C275" t="str">
            <v>UM</v>
          </cell>
        </row>
        <row r="276">
          <cell r="A276">
            <v>100265000</v>
          </cell>
          <cell r="B276" t="str">
            <v>CONEXAO M22 x 1,50m C/RANHURA (cfe.des.)</v>
          </cell>
          <cell r="C276" t="str">
            <v>UM</v>
          </cell>
        </row>
        <row r="277">
          <cell r="A277" t="str">
            <v>10026600D</v>
          </cell>
          <cell r="B277" t="str">
            <v>BORRACHA QUEBRA-VENTO DIR.       708</v>
          </cell>
          <cell r="C277" t="str">
            <v>UM</v>
          </cell>
        </row>
        <row r="278">
          <cell r="A278" t="str">
            <v>10026600E</v>
          </cell>
          <cell r="B278" t="str">
            <v>BORRACHA QUEBRA-VENTO ESQ.       708</v>
          </cell>
          <cell r="C278" t="str">
            <v>UM</v>
          </cell>
        </row>
        <row r="279">
          <cell r="A279">
            <v>100267000</v>
          </cell>
          <cell r="B279" t="str">
            <v>BUCHA M 10 COM ROSCA (TRAV.743) (cfe.des.)</v>
          </cell>
          <cell r="C279" t="str">
            <v>UM</v>
          </cell>
        </row>
        <row r="280">
          <cell r="A280">
            <v>100268000</v>
          </cell>
          <cell r="B280" t="str">
            <v>CERA PROTETIVA BONDMANN</v>
          </cell>
          <cell r="C280" t="str">
            <v>UM</v>
          </cell>
        </row>
        <row r="281">
          <cell r="A281">
            <v>100269000</v>
          </cell>
          <cell r="B281" t="str">
            <v>CONTRA PINO 1/16" X 3/4" (cfe.des.)</v>
          </cell>
          <cell r="C281" t="str">
            <v>UM</v>
          </cell>
        </row>
        <row r="282">
          <cell r="A282">
            <v>100270000</v>
          </cell>
          <cell r="B282" t="str">
            <v>CONTRA-PINO 3/32" X 3/4"</v>
          </cell>
          <cell r="C282" t="str">
            <v>UM</v>
          </cell>
        </row>
        <row r="283">
          <cell r="A283">
            <v>100271000</v>
          </cell>
          <cell r="B283" t="str">
            <v>CONTRA PINO 1/8" X 1"</v>
          </cell>
          <cell r="C283" t="str">
            <v>UM</v>
          </cell>
        </row>
        <row r="284">
          <cell r="A284">
            <v>100272000</v>
          </cell>
          <cell r="B284" t="str">
            <v>CONTRA PINO 3/16" X 2"</v>
          </cell>
          <cell r="C284" t="str">
            <v>UM</v>
          </cell>
        </row>
        <row r="285">
          <cell r="A285">
            <v>100273000</v>
          </cell>
          <cell r="B285" t="str">
            <v>PERFIL VEDACAO CAPO INTERNO 1519</v>
          </cell>
          <cell r="C285" t="str">
            <v>m</v>
          </cell>
        </row>
        <row r="286">
          <cell r="A286">
            <v>100274000</v>
          </cell>
          <cell r="B286" t="str">
            <v>CHAPA ABS PRETO 4,00mm x 1000 x 2450</v>
          </cell>
          <cell r="C286" t="str">
            <v>UM</v>
          </cell>
        </row>
        <row r="287">
          <cell r="A287">
            <v>100275000</v>
          </cell>
          <cell r="B287" t="str">
            <v>CHAPA ABS PRETO 5,00 x 750 x 1750 mm</v>
          </cell>
          <cell r="C287" t="str">
            <v>UM</v>
          </cell>
        </row>
        <row r="288">
          <cell r="A288">
            <v>100276000</v>
          </cell>
          <cell r="B288" t="str">
            <v>CABO DE ACO 3/16" ALMA DE FIBRA 6X7</v>
          </cell>
          <cell r="C288" t="str">
            <v>M</v>
          </cell>
        </row>
        <row r="289">
          <cell r="A289">
            <v>100277000</v>
          </cell>
          <cell r="B289" t="str">
            <v>CORRENTE TIPO VITOR N.01 GERDAU</v>
          </cell>
          <cell r="C289" t="str">
            <v>M</v>
          </cell>
        </row>
        <row r="290">
          <cell r="A290">
            <v>100278000</v>
          </cell>
          <cell r="B290" t="str">
            <v>ARAME MIG 0,80mm</v>
          </cell>
          <cell r="C290" t="str">
            <v>KG</v>
          </cell>
        </row>
        <row r="291">
          <cell r="A291">
            <v>100279000</v>
          </cell>
          <cell r="B291" t="str">
            <v>ARAME MIG 1,00mm</v>
          </cell>
          <cell r="C291" t="str">
            <v>KG</v>
          </cell>
        </row>
        <row r="292">
          <cell r="A292">
            <v>100280000</v>
          </cell>
          <cell r="B292" t="str">
            <v>CHAPA ABS PRETO 5,00 x 950 x 1100 mm</v>
          </cell>
          <cell r="C292" t="str">
            <v>UM</v>
          </cell>
        </row>
        <row r="293">
          <cell r="A293">
            <v>100281000</v>
          </cell>
          <cell r="B293" t="str">
            <v>SOLVENTE ESPECIAL PARA PLASTICOS</v>
          </cell>
          <cell r="C293" t="str">
            <v>L</v>
          </cell>
        </row>
        <row r="294">
          <cell r="A294">
            <v>100282000</v>
          </cell>
          <cell r="B294" t="str">
            <v>CHAPA DE ACO 0,90mm FF 1565 x 1940 - EP</v>
          </cell>
          <cell r="C294" t="str">
            <v>KG</v>
          </cell>
        </row>
        <row r="295">
          <cell r="A295">
            <v>100283000</v>
          </cell>
          <cell r="B295" t="str">
            <v>DOBRADICA 2 1/2" FERRO POLIDO</v>
          </cell>
          <cell r="C295" t="str">
            <v>UM</v>
          </cell>
        </row>
        <row r="296">
          <cell r="A296">
            <v>100284000</v>
          </cell>
          <cell r="B296" t="str">
            <v>ELETRODO 3,25mm OK46</v>
          </cell>
          <cell r="C296" t="str">
            <v>KG</v>
          </cell>
        </row>
        <row r="297">
          <cell r="A297">
            <v>100285000</v>
          </cell>
          <cell r="B297" t="str">
            <v>CHAPA DE ACO 0,90mm FF 1565 x 2400 - EP</v>
          </cell>
          <cell r="C297" t="str">
            <v>KG</v>
          </cell>
        </row>
        <row r="298">
          <cell r="A298">
            <v>100286000</v>
          </cell>
          <cell r="B298" t="str">
            <v>CHAPA DE ACO 1,50mm FF 1200 x 1730 NBR 5915 EM</v>
          </cell>
          <cell r="C298" t="str">
            <v>KG</v>
          </cell>
        </row>
        <row r="299">
          <cell r="A299">
            <v>100287000</v>
          </cell>
          <cell r="B299" t="str">
            <v xml:space="preserve">MANTA DO AMORTECEDOR                </v>
          </cell>
          <cell r="C299" t="str">
            <v>UM</v>
          </cell>
        </row>
        <row r="300">
          <cell r="A300">
            <v>100288000</v>
          </cell>
          <cell r="B300" t="str">
            <v xml:space="preserve">MANTA DO AMORTECEDOR                </v>
          </cell>
          <cell r="C300" t="str">
            <v>UM</v>
          </cell>
        </row>
        <row r="301">
          <cell r="A301">
            <v>100289000</v>
          </cell>
          <cell r="B301" t="str">
            <v>ANTI-RUIDO</v>
          </cell>
          <cell r="C301" t="str">
            <v>UM</v>
          </cell>
        </row>
        <row r="302">
          <cell r="A302">
            <v>100290000</v>
          </cell>
          <cell r="B302" t="str">
            <v>LAMPADA 12 WOLTS H-1</v>
          </cell>
          <cell r="C302" t="str">
            <v>UM</v>
          </cell>
        </row>
        <row r="303">
          <cell r="A303">
            <v>100291000</v>
          </cell>
          <cell r="B303" t="str">
            <v>LAMPADA  H-4 12V</v>
          </cell>
          <cell r="C303" t="str">
            <v>UM</v>
          </cell>
        </row>
        <row r="304">
          <cell r="A304">
            <v>100292000</v>
          </cell>
          <cell r="B304" t="str">
            <v>LAMPADA 12 V 69</v>
          </cell>
          <cell r="C304" t="str">
            <v>UM</v>
          </cell>
        </row>
        <row r="305">
          <cell r="A305">
            <v>100293000</v>
          </cell>
          <cell r="B305" t="str">
            <v>MOLA MECANISMO TAMPAO IA 002</v>
          </cell>
          <cell r="C305" t="str">
            <v>UM</v>
          </cell>
        </row>
        <row r="306">
          <cell r="A306">
            <v>100294000</v>
          </cell>
          <cell r="B306" t="str">
            <v>MOLA IA 009 (FECHO CAPO PEQUENO) (cfe. des.)</v>
          </cell>
          <cell r="C306" t="str">
            <v>UM</v>
          </cell>
        </row>
        <row r="307">
          <cell r="A307">
            <v>100295000</v>
          </cell>
          <cell r="B307" t="str">
            <v xml:space="preserve">MASSA PLASTICA     (LATA 0,700 Kg)  </v>
          </cell>
          <cell r="C307" t="str">
            <v>UM</v>
          </cell>
        </row>
        <row r="308">
          <cell r="A308">
            <v>100296000</v>
          </cell>
          <cell r="B308" t="str">
            <v>MASSA POLIESTER</v>
          </cell>
          <cell r="C308" t="str">
            <v>UM</v>
          </cell>
        </row>
        <row r="309">
          <cell r="A309">
            <v>100297000</v>
          </cell>
          <cell r="B309" t="str">
            <v>MASSA ACRILICA A242TB</v>
          </cell>
          <cell r="C309" t="str">
            <v>L</v>
          </cell>
        </row>
        <row r="310">
          <cell r="A310">
            <v>100298000</v>
          </cell>
          <cell r="B310" t="str">
            <v>CATALIZADOR P/MASSA PLASTICA</v>
          </cell>
          <cell r="C310" t="str">
            <v>UM</v>
          </cell>
        </row>
        <row r="311">
          <cell r="A311">
            <v>100299000</v>
          </cell>
          <cell r="B311" t="str">
            <v>ARAME 1,65mm GALVANIZADO BWG NUM 16</v>
          </cell>
          <cell r="C311" t="str">
            <v>KG</v>
          </cell>
        </row>
        <row r="312">
          <cell r="A312">
            <v>100300000</v>
          </cell>
          <cell r="B312" t="str">
            <v>CONEXAO 1/2  14BSP (cfe. des.)</v>
          </cell>
          <cell r="C312" t="str">
            <v>UM</v>
          </cell>
        </row>
        <row r="313">
          <cell r="A313">
            <v>100301000</v>
          </cell>
          <cell r="B313" t="str">
            <v>EMBORRACHAMENTO DE POLIURETANO BRANCO</v>
          </cell>
          <cell r="C313" t="str">
            <v>UM</v>
          </cell>
        </row>
        <row r="314">
          <cell r="A314">
            <v>100302000</v>
          </cell>
          <cell r="B314" t="str">
            <v>BF 1,06 x 1300mm NBR5915 EM, SUP. C, BN</v>
          </cell>
          <cell r="C314" t="str">
            <v>T</v>
          </cell>
        </row>
        <row r="315">
          <cell r="A315">
            <v>100303000</v>
          </cell>
          <cell r="B315" t="str">
            <v>BF 0,85mm</v>
          </cell>
          <cell r="C315" t="str">
            <v>T</v>
          </cell>
        </row>
        <row r="316">
          <cell r="A316">
            <v>100304000</v>
          </cell>
          <cell r="B316" t="str">
            <v>BF 0,90 x 1200mm NBR 5915 EM, BN, SUP. C</v>
          </cell>
          <cell r="C316" t="str">
            <v>T</v>
          </cell>
        </row>
        <row r="317">
          <cell r="A317">
            <v>100305000</v>
          </cell>
          <cell r="B317" t="str">
            <v>BF 1,06 x 1600mm NBR5915 EP, BN, SUP. C</v>
          </cell>
          <cell r="C317" t="str">
            <v>T</v>
          </cell>
        </row>
        <row r="318">
          <cell r="A318">
            <v>100306000</v>
          </cell>
          <cell r="B318" t="str">
            <v>BF 1,50 x 1200mm NBR5915  EM, BN, SUP. C</v>
          </cell>
          <cell r="C318" t="str">
            <v>T</v>
          </cell>
        </row>
        <row r="319">
          <cell r="A319">
            <v>100307000</v>
          </cell>
          <cell r="B319" t="str">
            <v>BF 1,90 x 1200mm NBR5915 EM, SUP. C, BN</v>
          </cell>
          <cell r="C319" t="str">
            <v>T</v>
          </cell>
        </row>
        <row r="320">
          <cell r="A320">
            <v>100308000</v>
          </cell>
          <cell r="B320" t="str">
            <v>BQD-A 2,00 x 1200mm SAE 1008, S2, BN, OL</v>
          </cell>
          <cell r="C320" t="str">
            <v>T</v>
          </cell>
        </row>
        <row r="321">
          <cell r="A321">
            <v>100309000</v>
          </cell>
          <cell r="B321" t="str">
            <v>BQD-A 2,25 x 1000mm SAE 1008, S2, BN, OL</v>
          </cell>
          <cell r="C321" t="str">
            <v>T</v>
          </cell>
        </row>
        <row r="322">
          <cell r="A322">
            <v>100310000</v>
          </cell>
          <cell r="B322" t="str">
            <v>BQD 2,45 x 1000 SAE 1006, S2, BN, OL</v>
          </cell>
          <cell r="C322" t="str">
            <v>T</v>
          </cell>
        </row>
        <row r="323">
          <cell r="A323">
            <v>100311000</v>
          </cell>
          <cell r="B323" t="str">
            <v>BQD-A 4,25 x 1200mm SAE 1006, S2, BN, OL</v>
          </cell>
          <cell r="C323" t="str">
            <v>T</v>
          </cell>
        </row>
        <row r="324">
          <cell r="A324">
            <v>100312000</v>
          </cell>
          <cell r="B324" t="str">
            <v>BQD-A 4,75 x 1200mm SAE 1006, S2, BN, OL</v>
          </cell>
          <cell r="C324" t="str">
            <v>T</v>
          </cell>
        </row>
        <row r="325">
          <cell r="A325">
            <v>100313000</v>
          </cell>
          <cell r="B325" t="str">
            <v>BG 6,30 x 1200mm SAE 1006 C/ LA, S2, BN</v>
          </cell>
          <cell r="C325" t="str">
            <v>T</v>
          </cell>
        </row>
        <row r="326">
          <cell r="A326">
            <v>100314000</v>
          </cell>
          <cell r="B326" t="str">
            <v>FAIXA DECORATIVA VERMELHA 608</v>
          </cell>
          <cell r="C326" t="str">
            <v>UM</v>
          </cell>
        </row>
        <row r="327">
          <cell r="A327">
            <v>100468000</v>
          </cell>
          <cell r="B327" t="str">
            <v xml:space="preserve">PIVO LIMPADOR PARABRISA DY 30555    </v>
          </cell>
          <cell r="C327" t="str">
            <v>UM</v>
          </cell>
        </row>
        <row r="328">
          <cell r="A328">
            <v>100315000</v>
          </cell>
          <cell r="B328" t="str">
            <v>TAPA ROSCA MACHO D. 21 (BALAO)</v>
          </cell>
          <cell r="C328" t="str">
            <v>UM</v>
          </cell>
        </row>
        <row r="329">
          <cell r="A329">
            <v>100316000</v>
          </cell>
          <cell r="B329" t="str">
            <v>BG 6,35 x 1500mm SAE 1045, S2, BN</v>
          </cell>
          <cell r="C329" t="str">
            <v>T</v>
          </cell>
        </row>
        <row r="330">
          <cell r="A330">
            <v>100318000</v>
          </cell>
          <cell r="B330" t="str">
            <v>GUARNICAO DE ACABAMENTO W001</v>
          </cell>
          <cell r="C330" t="str">
            <v>M</v>
          </cell>
        </row>
        <row r="331">
          <cell r="A331">
            <v>100319000</v>
          </cell>
          <cell r="B331" t="str">
            <v>PARAF M 6 x 80 SEXT MA</v>
          </cell>
          <cell r="C331" t="str">
            <v>UM</v>
          </cell>
        </row>
        <row r="332">
          <cell r="A332">
            <v>100320000</v>
          </cell>
          <cell r="B332" t="str">
            <v>TRAVA INTERNA DA PORTA 608</v>
          </cell>
          <cell r="C332" t="str">
            <v>UM</v>
          </cell>
        </row>
        <row r="333">
          <cell r="A333">
            <v>100321000</v>
          </cell>
          <cell r="B333" t="str">
            <v>FAIXA DECORATIVA AZUL 608</v>
          </cell>
          <cell r="C333" t="str">
            <v>UM</v>
          </cell>
        </row>
        <row r="334">
          <cell r="A334">
            <v>100322000</v>
          </cell>
          <cell r="B334" t="str">
            <v>PERFIL 60 CM PVC PRETO COM BRILHO</v>
          </cell>
          <cell r="C334" t="str">
            <v>M</v>
          </cell>
        </row>
        <row r="335">
          <cell r="A335">
            <v>100323000</v>
          </cell>
          <cell r="B335" t="str">
            <v>ALCA PORTA LUVAS                 323</v>
          </cell>
          <cell r="C335" t="str">
            <v>UM</v>
          </cell>
        </row>
        <row r="336">
          <cell r="A336">
            <v>100324000</v>
          </cell>
          <cell r="B336" t="str">
            <v xml:space="preserve">MANTA DO AMORTECEDOR                </v>
          </cell>
          <cell r="C336" t="str">
            <v>UM</v>
          </cell>
        </row>
        <row r="337">
          <cell r="A337">
            <v>100325000</v>
          </cell>
          <cell r="B337" t="str">
            <v>CABO CAPO MOTOR 60-67/FANIA- 1932/33</v>
          </cell>
          <cell r="C337" t="str">
            <v>UM</v>
          </cell>
        </row>
        <row r="338">
          <cell r="A338">
            <v>100326000</v>
          </cell>
          <cell r="B338" t="str">
            <v>GRADE LATERAL DO CAPO 1932/34</v>
          </cell>
          <cell r="C338" t="str">
            <v>UM</v>
          </cell>
        </row>
        <row r="339">
          <cell r="A339">
            <v>100327000</v>
          </cell>
          <cell r="B339" t="str">
            <v>MOLA IA 001 (ALCA SUP.BATERIA) (cfe.des.)</v>
          </cell>
          <cell r="C339" t="str">
            <v>UM</v>
          </cell>
        </row>
        <row r="340">
          <cell r="A340">
            <v>100328000</v>
          </cell>
          <cell r="B340" t="str">
            <v>TREFILADO EM TIRA DEBRUM</v>
          </cell>
          <cell r="C340" t="str">
            <v>M</v>
          </cell>
        </row>
        <row r="341">
          <cell r="A341">
            <v>100329000</v>
          </cell>
          <cell r="B341" t="str">
            <v>ALCA LATERAL CAPO 1932/34</v>
          </cell>
          <cell r="C341" t="str">
            <v>UM</v>
          </cell>
        </row>
        <row r="342">
          <cell r="A342">
            <v>100330000</v>
          </cell>
          <cell r="B342" t="str">
            <v xml:space="preserve">VIDRO LATERAL MBB                   </v>
          </cell>
          <cell r="C342" t="str">
            <v>UM</v>
          </cell>
        </row>
        <row r="343">
          <cell r="A343">
            <v>100331000</v>
          </cell>
          <cell r="B343" t="str">
            <v>BORRACHA DO VIGIA  LATERAL</v>
          </cell>
          <cell r="C343" t="str">
            <v>UM</v>
          </cell>
        </row>
        <row r="344">
          <cell r="A344">
            <v>100333000</v>
          </cell>
          <cell r="B344" t="str">
            <v xml:space="preserve">CONJ. BANCOS COM ADAPTADOR MB1618   </v>
          </cell>
          <cell r="C344" t="str">
            <v>UM</v>
          </cell>
        </row>
        <row r="345">
          <cell r="A345">
            <v>100334000</v>
          </cell>
          <cell r="B345" t="str">
            <v>CONJ. BANCO TRAZ ADAPT ALONGADA 42cm</v>
          </cell>
          <cell r="C345" t="str">
            <v>UM</v>
          </cell>
        </row>
        <row r="346">
          <cell r="A346">
            <v>100335000</v>
          </cell>
          <cell r="B346" t="str">
            <v xml:space="preserve">TAPETE CABINE SIMPLES MB 1313       </v>
          </cell>
          <cell r="C346" t="str">
            <v>UM</v>
          </cell>
        </row>
        <row r="347">
          <cell r="A347">
            <v>100336000</v>
          </cell>
          <cell r="B347" t="str">
            <v xml:space="preserve">TAPETE PARTE TRAZ. CAB. DUPLA       </v>
          </cell>
          <cell r="C347" t="str">
            <v>UM</v>
          </cell>
        </row>
        <row r="348">
          <cell r="A348">
            <v>100337000</v>
          </cell>
          <cell r="B348" t="str">
            <v xml:space="preserve">REVESTIMENTO NAV. PORTA C/ BOLSA    </v>
          </cell>
          <cell r="C348" t="str">
            <v>UM</v>
          </cell>
        </row>
        <row r="349">
          <cell r="A349">
            <v>100338000</v>
          </cell>
          <cell r="B349" t="str">
            <v>PORTINHOLA GRANDE PAINEL</v>
          </cell>
          <cell r="C349" t="str">
            <v>UM</v>
          </cell>
        </row>
        <row r="350">
          <cell r="A350">
            <v>100339000</v>
          </cell>
          <cell r="B350" t="str">
            <v>BICO DESCONGELADOR DO PAINEL     339</v>
          </cell>
          <cell r="C350" t="str">
            <v>UM</v>
          </cell>
        </row>
        <row r="351">
          <cell r="A351">
            <v>100340000</v>
          </cell>
          <cell r="B351" t="str">
            <v>EIXO PEQUENO PAINEL (cfe. des.)</v>
          </cell>
          <cell r="C351" t="str">
            <v>UM</v>
          </cell>
        </row>
        <row r="352">
          <cell r="A352" t="str">
            <v>IMOB84135090</v>
          </cell>
          <cell r="B352" t="str">
            <v>OUTRAS BOMBAS VOLUMETRICAS ALTERNAT</v>
          </cell>
          <cell r="C352" t="str">
            <v>UM</v>
          </cell>
        </row>
        <row r="353">
          <cell r="A353">
            <v>100341000</v>
          </cell>
          <cell r="B353" t="str">
            <v>EIXO GRANDE PAINEL (cfe. des.)</v>
          </cell>
          <cell r="C353" t="str">
            <v>UM</v>
          </cell>
        </row>
        <row r="354">
          <cell r="A354">
            <v>100342000</v>
          </cell>
          <cell r="B354" t="str">
            <v>PARAF 3,5 x 16 FENDA CHATA A.A.ZB</v>
          </cell>
          <cell r="C354" t="str">
            <v>UM</v>
          </cell>
        </row>
        <row r="355">
          <cell r="A355">
            <v>100343000</v>
          </cell>
          <cell r="B355" t="str">
            <v>BUCHA DO PAINEL KITS 942</v>
          </cell>
          <cell r="C355" t="str">
            <v>UM</v>
          </cell>
        </row>
        <row r="356">
          <cell r="A356">
            <v>100344000</v>
          </cell>
          <cell r="B356" t="str">
            <v>CONJ. BOCAL KITS 942</v>
          </cell>
          <cell r="C356" t="str">
            <v>UM</v>
          </cell>
        </row>
        <row r="357">
          <cell r="A357">
            <v>100345000</v>
          </cell>
          <cell r="B357" t="str">
            <v>SUPORTE BICO DESCONGELADOR</v>
          </cell>
          <cell r="C357" t="str">
            <v>UM</v>
          </cell>
        </row>
        <row r="358">
          <cell r="A358">
            <v>100346000</v>
          </cell>
          <cell r="B358" t="str">
            <v>GUARNICAO DE PLASTICO            346</v>
          </cell>
          <cell r="C358" t="str">
            <v>UM</v>
          </cell>
        </row>
        <row r="359">
          <cell r="A359">
            <v>100347000</v>
          </cell>
          <cell r="B359" t="str">
            <v>MOTOR LIMPADOR P. BRISA 24V MB 1934</v>
          </cell>
          <cell r="C359" t="str">
            <v>UM</v>
          </cell>
        </row>
        <row r="360">
          <cell r="A360">
            <v>100348000</v>
          </cell>
          <cell r="B360" t="str">
            <v>FORRO PORTA LATERAL E TRAZEIRA</v>
          </cell>
          <cell r="C360" t="str">
            <v>UM</v>
          </cell>
        </row>
        <row r="361">
          <cell r="A361">
            <v>707704170</v>
          </cell>
          <cell r="B361" t="str">
            <v>TUBO - DA0131P007</v>
          </cell>
          <cell r="C361" t="str">
            <v>UM</v>
          </cell>
        </row>
        <row r="362">
          <cell r="A362">
            <v>100349000</v>
          </cell>
          <cell r="B362" t="str">
            <v>GRAMPO DO FORRO DA PORTA</v>
          </cell>
          <cell r="C362" t="str">
            <v>UM</v>
          </cell>
        </row>
        <row r="363">
          <cell r="A363">
            <v>100350000</v>
          </cell>
          <cell r="B363" t="str">
            <v>IMPRESSOS ZEBRADOS</v>
          </cell>
          <cell r="C363" t="str">
            <v>UM</v>
          </cell>
        </row>
        <row r="364">
          <cell r="A364">
            <v>100351000</v>
          </cell>
          <cell r="B364" t="str">
            <v xml:space="preserve">FORRO TRAZ. CAB. DUPLA              </v>
          </cell>
          <cell r="C364" t="str">
            <v>UM</v>
          </cell>
        </row>
        <row r="365">
          <cell r="A365">
            <v>100352000</v>
          </cell>
          <cell r="B365" t="str">
            <v>TUBO DIN 2440  50,8 mmm  PAR 3,65 (cfe. des.)</v>
          </cell>
          <cell r="C365" t="str">
            <v>UM</v>
          </cell>
        </row>
        <row r="366">
          <cell r="A366">
            <v>100353000</v>
          </cell>
          <cell r="B366" t="str">
            <v>ASSOALHO EM COMPENSADO   (cfe.des.)</v>
          </cell>
          <cell r="C366" t="str">
            <v>UM</v>
          </cell>
        </row>
        <row r="367">
          <cell r="A367">
            <v>100354000</v>
          </cell>
          <cell r="B367" t="str">
            <v xml:space="preserve">REVEST. NAVALHADO DO CAPO 1313      </v>
          </cell>
          <cell r="C367" t="str">
            <v>UM</v>
          </cell>
        </row>
        <row r="368">
          <cell r="A368">
            <v>100355000</v>
          </cell>
          <cell r="B368" t="str">
            <v xml:space="preserve">CONJ. CARPETE REV. CABINE DUPLA     </v>
          </cell>
          <cell r="C368" t="str">
            <v>UM</v>
          </cell>
        </row>
        <row r="369">
          <cell r="A369">
            <v>100356000</v>
          </cell>
          <cell r="B369" t="str">
            <v xml:space="preserve">ESMALTE SINTETICO PRETO BRILHANTE   </v>
          </cell>
          <cell r="C369" t="str">
            <v>L</v>
          </cell>
        </row>
        <row r="370">
          <cell r="A370">
            <v>100357000</v>
          </cell>
          <cell r="B370" t="str">
            <v>CHAPA DE ACO 0,90mm FF 1565 x 3000 - EP</v>
          </cell>
          <cell r="C370" t="str">
            <v>KG</v>
          </cell>
        </row>
        <row r="371">
          <cell r="A371" t="str">
            <v>10035800D</v>
          </cell>
          <cell r="B371" t="str">
            <v>HASTE PORTA-LUVA P. ANTIGO DIR   358</v>
          </cell>
          <cell r="C371" t="str">
            <v>UM</v>
          </cell>
        </row>
        <row r="372">
          <cell r="A372" t="str">
            <v>10035800E</v>
          </cell>
          <cell r="B372" t="str">
            <v>HASTE PORTA-LUVA P. ANTIGO ESQ   358</v>
          </cell>
          <cell r="C372" t="str">
            <v>UM</v>
          </cell>
        </row>
        <row r="373">
          <cell r="A373">
            <v>100359000</v>
          </cell>
          <cell r="B373" t="str">
            <v>CONEXAO M16 x 1,5  DE 25,40 (cfe.des.)</v>
          </cell>
          <cell r="C373" t="str">
            <v>UM</v>
          </cell>
        </row>
        <row r="374">
          <cell r="A374">
            <v>100360000</v>
          </cell>
          <cell r="B374" t="str">
            <v>CHAPA DE ACO 3,75mm FQ 1200 x 3000 SAE 1006</v>
          </cell>
          <cell r="C374" t="str">
            <v>KG</v>
          </cell>
        </row>
        <row r="375">
          <cell r="A375">
            <v>100361000</v>
          </cell>
          <cell r="B375" t="str">
            <v>TRAVA SEGURANCA CAPO MBB         361</v>
          </cell>
          <cell r="C375" t="str">
            <v>UM</v>
          </cell>
        </row>
        <row r="376">
          <cell r="A376">
            <v>100362000</v>
          </cell>
          <cell r="B376" t="str">
            <v>ALMA DESCANSA BRACO MODERNO</v>
          </cell>
          <cell r="C376" t="str">
            <v>UM</v>
          </cell>
        </row>
        <row r="377">
          <cell r="A377">
            <v>100363000</v>
          </cell>
          <cell r="B377" t="str">
            <v>ARRUELA DISTANCIADORA DA MANIVELA</v>
          </cell>
          <cell r="C377" t="str">
            <v>UM</v>
          </cell>
        </row>
        <row r="378">
          <cell r="A378">
            <v>100364000</v>
          </cell>
          <cell r="B378" t="str">
            <v xml:space="preserve">ALCA CABINE                         </v>
          </cell>
          <cell r="C378" t="str">
            <v>UM</v>
          </cell>
        </row>
        <row r="379">
          <cell r="A379">
            <v>100365000</v>
          </cell>
          <cell r="B379" t="str">
            <v>FEIXE DE MOLA CABINE MB AGL      365</v>
          </cell>
          <cell r="C379" t="str">
            <v>UM</v>
          </cell>
        </row>
        <row r="380">
          <cell r="A380">
            <v>100366000</v>
          </cell>
          <cell r="B380" t="str">
            <v>BRACO LIMPADOR CAB. ALTA RETO</v>
          </cell>
          <cell r="C380" t="str">
            <v>UM</v>
          </cell>
        </row>
        <row r="381">
          <cell r="A381">
            <v>100367000</v>
          </cell>
          <cell r="B381" t="str">
            <v xml:space="preserve">BRACO LIMPADOR CAB. ALTA CURVO      </v>
          </cell>
          <cell r="C381" t="str">
            <v>UM</v>
          </cell>
        </row>
        <row r="382">
          <cell r="A382">
            <v>100368000</v>
          </cell>
          <cell r="B382" t="str">
            <v>BOCAL ENTRADA AR DIR/ESQ</v>
          </cell>
          <cell r="C382" t="str">
            <v>UM</v>
          </cell>
        </row>
        <row r="383">
          <cell r="A383">
            <v>100369000</v>
          </cell>
          <cell r="B383" t="str">
            <v>TUBO ACO FQ 27 x 6000 x PAR 3,00mm C/C SAE 1006/08</v>
          </cell>
          <cell r="C383" t="str">
            <v>KG</v>
          </cell>
        </row>
        <row r="384">
          <cell r="A384">
            <v>100370000</v>
          </cell>
          <cell r="B384" t="str">
            <v xml:space="preserve">BORRACHA INF. PORTA ANTIGO L/DIR.   </v>
          </cell>
          <cell r="C384" t="str">
            <v>UM</v>
          </cell>
        </row>
        <row r="385">
          <cell r="A385">
            <v>100371000</v>
          </cell>
          <cell r="B385" t="str">
            <v xml:space="preserve">BORRACHA INF. PORTA ANTIGO L/ESQ.   </v>
          </cell>
          <cell r="C385" t="str">
            <v>UM</v>
          </cell>
        </row>
        <row r="386">
          <cell r="A386">
            <v>100372000</v>
          </cell>
          <cell r="B386" t="str">
            <v>BOMBA 24V IMOBRAS</v>
          </cell>
          <cell r="C386" t="str">
            <v>UM</v>
          </cell>
        </row>
        <row r="387">
          <cell r="A387">
            <v>100373000</v>
          </cell>
          <cell r="B387" t="str">
            <v>BICO INJETOR DO LIMPADOR  C/2 ESG. P. BRISA</v>
          </cell>
          <cell r="C387" t="str">
            <v>UM</v>
          </cell>
        </row>
        <row r="388">
          <cell r="A388">
            <v>100374000</v>
          </cell>
          <cell r="B388" t="str">
            <v>BORRACHA INF. PORTA MODERNO L/ESQ.</v>
          </cell>
          <cell r="C388" t="str">
            <v>UM</v>
          </cell>
        </row>
        <row r="389">
          <cell r="A389">
            <v>100375000</v>
          </cell>
          <cell r="B389" t="str">
            <v>BORRACHA INF. PORTA MODERNO L/DIR.</v>
          </cell>
          <cell r="C389" t="str">
            <v>UM</v>
          </cell>
        </row>
        <row r="390">
          <cell r="A390">
            <v>100376000</v>
          </cell>
          <cell r="B390" t="str">
            <v>PINO DA PORTA   (cfe.des.)</v>
          </cell>
          <cell r="C390" t="str">
            <v>UM</v>
          </cell>
        </row>
        <row r="391">
          <cell r="A391" t="str">
            <v>10037700D</v>
          </cell>
          <cell r="B391" t="str">
            <v>PARA-LAMA EM FIBRA 1519 DIR  (cfe. des.)</v>
          </cell>
          <cell r="C391" t="str">
            <v>UM</v>
          </cell>
        </row>
        <row r="392">
          <cell r="A392" t="str">
            <v>10037700E</v>
          </cell>
          <cell r="B392" t="str">
            <v>PARA-LAMA EM FIBRA 1519 ESQ (cfe. des.)</v>
          </cell>
          <cell r="C392" t="str">
            <v>UM</v>
          </cell>
        </row>
        <row r="393">
          <cell r="A393">
            <v>100378000</v>
          </cell>
          <cell r="B393" t="str">
            <v>PERFIL AL.LIGA E- 6720 6063 T5 29 x 38 x 6000mm</v>
          </cell>
          <cell r="C393" t="str">
            <v>KG</v>
          </cell>
        </row>
        <row r="394">
          <cell r="A394" t="str">
            <v>10037900D</v>
          </cell>
          <cell r="B394" t="str">
            <v>PARA-LAMA EM FIBRA DIR   (cfe. des.)</v>
          </cell>
          <cell r="C394" t="str">
            <v>UM</v>
          </cell>
        </row>
        <row r="395">
          <cell r="A395" t="str">
            <v>10037900E</v>
          </cell>
          <cell r="B395" t="str">
            <v>PARA-LAMA EM FIBRA ESQ   (cfe. des.)</v>
          </cell>
          <cell r="C395" t="str">
            <v>UM</v>
          </cell>
        </row>
        <row r="396">
          <cell r="A396">
            <v>100380000</v>
          </cell>
          <cell r="B396" t="str">
            <v>BATENTE DA PORTA MB DIR.</v>
          </cell>
          <cell r="C396" t="str">
            <v>UM</v>
          </cell>
        </row>
        <row r="397">
          <cell r="A397">
            <v>100381000</v>
          </cell>
          <cell r="B397" t="str">
            <v>BATENTE DA PORTA MB ESQ.</v>
          </cell>
          <cell r="C397" t="str">
            <v>UM</v>
          </cell>
        </row>
        <row r="398">
          <cell r="A398">
            <v>100382000</v>
          </cell>
          <cell r="B398" t="str">
            <v>CHAPA PASSAGEM DA DIRECAO</v>
          </cell>
          <cell r="C398" t="str">
            <v>UM</v>
          </cell>
        </row>
        <row r="399">
          <cell r="A399">
            <v>100383000</v>
          </cell>
          <cell r="B399" t="str">
            <v>CONEXAO CANO AR QUENTE ESQ (C/BOCAL)</v>
          </cell>
          <cell r="C399" t="str">
            <v>UM</v>
          </cell>
        </row>
        <row r="400">
          <cell r="A400">
            <v>100384000</v>
          </cell>
          <cell r="B400" t="str">
            <v>CONEXAO CANO AR QUENTE DIR (S/BOCAL)</v>
          </cell>
          <cell r="C400" t="str">
            <v>UM</v>
          </cell>
        </row>
        <row r="401">
          <cell r="A401">
            <v>100385000</v>
          </cell>
          <cell r="B401" t="str">
            <v>CANALETA C/VEL.PEST FLOC. PO MB</v>
          </cell>
          <cell r="C401" t="str">
            <v>JG</v>
          </cell>
        </row>
        <row r="402">
          <cell r="A402">
            <v>100386000</v>
          </cell>
          <cell r="B402" t="str">
            <v>TAPETE MB 1313</v>
          </cell>
          <cell r="C402" t="str">
            <v>UM</v>
          </cell>
        </row>
        <row r="403">
          <cell r="A403">
            <v>100387000</v>
          </cell>
          <cell r="B403" t="str">
            <v>CHICOTE DO TETO 1113</v>
          </cell>
          <cell r="C403" t="str">
            <v>UM</v>
          </cell>
        </row>
        <row r="404">
          <cell r="A404">
            <v>100388000</v>
          </cell>
          <cell r="B404" t="str">
            <v>BORRACHA CALHA</v>
          </cell>
          <cell r="C404" t="str">
            <v>UM</v>
          </cell>
        </row>
        <row r="405">
          <cell r="A405">
            <v>100389000</v>
          </cell>
          <cell r="B405" t="str">
            <v>CINTO DE SEGURANCA 3 PONTAS</v>
          </cell>
          <cell r="C405" t="str">
            <v>UM</v>
          </cell>
        </row>
        <row r="406">
          <cell r="A406">
            <v>100392000</v>
          </cell>
          <cell r="B406" t="str">
            <v>SUPORTE DIRECAO HIDRAULICA       392</v>
          </cell>
          <cell r="C406" t="str">
            <v>UM</v>
          </cell>
        </row>
        <row r="407">
          <cell r="A407">
            <v>100393000</v>
          </cell>
          <cell r="B407" t="str">
            <v>CINZEIRO 1618</v>
          </cell>
          <cell r="C407" t="str">
            <v>UM</v>
          </cell>
        </row>
        <row r="408">
          <cell r="A408">
            <v>100394000</v>
          </cell>
          <cell r="B408" t="str">
            <v>CARCACA DA CALEFACAO</v>
          </cell>
          <cell r="C408" t="str">
            <v>UM</v>
          </cell>
        </row>
        <row r="409">
          <cell r="A409">
            <v>100395000</v>
          </cell>
          <cell r="B409" t="str">
            <v>CABO CAPO MB 1625mm</v>
          </cell>
          <cell r="C409" t="str">
            <v>UM</v>
          </cell>
        </row>
        <row r="410">
          <cell r="A410">
            <v>100396000</v>
          </cell>
          <cell r="B410" t="str">
            <v xml:space="preserve">COXIM DA CABINE 608                 </v>
          </cell>
          <cell r="C410" t="str">
            <v>UM</v>
          </cell>
        </row>
        <row r="411">
          <cell r="A411">
            <v>100397000</v>
          </cell>
          <cell r="B411" t="str">
            <v xml:space="preserve">CRISTAL INCOLOR 6,0mm TEMPLEX 68.0  </v>
          </cell>
          <cell r="C411" t="str">
            <v>UM</v>
          </cell>
        </row>
        <row r="412">
          <cell r="A412">
            <v>100398000</v>
          </cell>
          <cell r="B412" t="str">
            <v>CALCO DA MACANETA EXTERNA MB 2709 MA</v>
          </cell>
          <cell r="C412" t="str">
            <v>UM</v>
          </cell>
        </row>
        <row r="413">
          <cell r="A413">
            <v>100399000</v>
          </cell>
          <cell r="B413" t="str">
            <v>CALCO DA MACANETA EXTERNA MB 2709 ME</v>
          </cell>
          <cell r="C413" t="str">
            <v>UM</v>
          </cell>
        </row>
        <row r="414">
          <cell r="A414">
            <v>100400000</v>
          </cell>
          <cell r="B414" t="str">
            <v>EMBLEMA CAPO MB CAFE</v>
          </cell>
          <cell r="C414" t="str">
            <v>UM</v>
          </cell>
        </row>
        <row r="415">
          <cell r="A415" t="str">
            <v>10040000A</v>
          </cell>
          <cell r="B415" t="str">
            <v>PINO SUPORTE DA CINTA ZB    (cfe.des.)</v>
          </cell>
          <cell r="C415" t="str">
            <v>UM</v>
          </cell>
        </row>
        <row r="416">
          <cell r="A416">
            <v>100401000</v>
          </cell>
          <cell r="B416" t="str">
            <v>ESPELHO MB 1113/1929 (PAR C/SUPORTE)</v>
          </cell>
          <cell r="C416" t="str">
            <v>JG</v>
          </cell>
        </row>
        <row r="417">
          <cell r="A417">
            <v>100402000</v>
          </cell>
          <cell r="B417" t="str">
            <v>FECHADURA DA PORTA MB ESQ.</v>
          </cell>
          <cell r="C417" t="str">
            <v>UM</v>
          </cell>
        </row>
        <row r="418">
          <cell r="A418">
            <v>100403000</v>
          </cell>
          <cell r="B418" t="str">
            <v>FECHADURA DA PORTA MB DIR.</v>
          </cell>
          <cell r="C418" t="str">
            <v>UM</v>
          </cell>
        </row>
        <row r="419">
          <cell r="A419">
            <v>100404000</v>
          </cell>
          <cell r="B419" t="str">
            <v xml:space="preserve">VER A COR DA FAIXA A SER UTILIZADA  </v>
          </cell>
          <cell r="C419" t="str">
            <v>UM</v>
          </cell>
        </row>
        <row r="420">
          <cell r="A420">
            <v>100405000</v>
          </cell>
          <cell r="B420" t="str">
            <v>GATILHO DO CAPO</v>
          </cell>
          <cell r="C420" t="str">
            <v>UM</v>
          </cell>
        </row>
        <row r="421">
          <cell r="A421">
            <v>100406000</v>
          </cell>
          <cell r="B421" t="str">
            <v>GRAMPO 004.988.47.78</v>
          </cell>
          <cell r="C421" t="str">
            <v>UM</v>
          </cell>
        </row>
        <row r="422">
          <cell r="A422">
            <v>100407000</v>
          </cell>
          <cell r="B422" t="str">
            <v>GRAMPO TRAVA FECHADURA</v>
          </cell>
          <cell r="C422" t="str">
            <v>UM</v>
          </cell>
        </row>
        <row r="423">
          <cell r="A423">
            <v>100408000</v>
          </cell>
          <cell r="B423" t="str">
            <v>GUARNICAO PB.CABINE ALTA M.BENZ</v>
          </cell>
          <cell r="C423" t="str">
            <v>UM</v>
          </cell>
        </row>
        <row r="424">
          <cell r="A424">
            <v>100409000</v>
          </cell>
          <cell r="B424" t="str">
            <v>GUARNICAO VED.VG M.BENZ</v>
          </cell>
          <cell r="C424" t="str">
            <v>UM</v>
          </cell>
        </row>
        <row r="425">
          <cell r="A425">
            <v>100410000</v>
          </cell>
          <cell r="B425" t="str">
            <v>GUARNICAO VED.PORTA M.BENZ</v>
          </cell>
          <cell r="C425" t="str">
            <v>JG</v>
          </cell>
        </row>
        <row r="426">
          <cell r="A426" t="str">
            <v>DD33072090</v>
          </cell>
          <cell r="B426" t="str">
            <v>DESODORANTE</v>
          </cell>
          <cell r="C426" t="str">
            <v>UM</v>
          </cell>
        </row>
        <row r="427">
          <cell r="A427">
            <v>100411000</v>
          </cell>
          <cell r="B427" t="str">
            <v>KIT DISTOCEDOR DA PORTILHOLA</v>
          </cell>
          <cell r="C427" t="str">
            <v>UM</v>
          </cell>
        </row>
        <row r="428">
          <cell r="A428">
            <v>100412000</v>
          </cell>
          <cell r="B428" t="str">
            <v>BF 0,90 x 1000mm NBR 5915 EP, SUP. C, BN</v>
          </cell>
          <cell r="C428" t="str">
            <v>T</v>
          </cell>
        </row>
        <row r="429">
          <cell r="A429">
            <v>100413000</v>
          </cell>
          <cell r="B429" t="str">
            <v>FLANGE DO SUPORTE DA VALVULA (cfe. des.)</v>
          </cell>
          <cell r="C429" t="str">
            <v>UM</v>
          </cell>
        </row>
        <row r="430">
          <cell r="A430">
            <v>100414000</v>
          </cell>
          <cell r="B430" t="str">
            <v>LAMPADA 1 POLO 12 V 21 W</v>
          </cell>
          <cell r="C430" t="str">
            <v>UM</v>
          </cell>
        </row>
        <row r="431">
          <cell r="A431">
            <v>100415000</v>
          </cell>
          <cell r="B431" t="str">
            <v xml:space="preserve">LAMPADA 1 POLO 12 /2 W (PAINEL)     </v>
          </cell>
          <cell r="C431" t="str">
            <v>UM</v>
          </cell>
        </row>
        <row r="432">
          <cell r="A432">
            <v>100416000</v>
          </cell>
          <cell r="B432" t="str">
            <v>LIMITADOR DA PORTA M.BENZ</v>
          </cell>
          <cell r="C432" t="str">
            <v>UM</v>
          </cell>
        </row>
        <row r="433">
          <cell r="A433">
            <v>100417000</v>
          </cell>
          <cell r="B433" t="str">
            <v>MECANISMO LIMPADOR CAB.ALTA</v>
          </cell>
          <cell r="C433" t="str">
            <v>UM</v>
          </cell>
        </row>
        <row r="434">
          <cell r="A434">
            <v>100418000</v>
          </cell>
          <cell r="B434" t="str">
            <v>MACANETA EXTERNA C/CHAVE</v>
          </cell>
          <cell r="C434" t="str">
            <v>UM</v>
          </cell>
        </row>
        <row r="435">
          <cell r="A435">
            <v>100419000</v>
          </cell>
          <cell r="B435" t="str">
            <v>MANGUEIRA ENCANAMENTO AR DIREITA</v>
          </cell>
          <cell r="C435" t="str">
            <v>UM</v>
          </cell>
        </row>
        <row r="436">
          <cell r="A436">
            <v>100420000</v>
          </cell>
          <cell r="B436" t="str">
            <v>MANGUEIRA DA CALEFACAO</v>
          </cell>
          <cell r="C436" t="str">
            <v>UM</v>
          </cell>
        </row>
        <row r="437">
          <cell r="A437">
            <v>100421000</v>
          </cell>
          <cell r="B437" t="str">
            <v>MANGUEIRA ENCANAMENTO AR ESQUERDA</v>
          </cell>
          <cell r="C437" t="str">
            <v>UM</v>
          </cell>
        </row>
        <row r="438">
          <cell r="A438">
            <v>100422000</v>
          </cell>
          <cell r="B438" t="str">
            <v>MANGUEIRA DO ESGUICHO P. BRISA</v>
          </cell>
          <cell r="C438" t="str">
            <v>M</v>
          </cell>
        </row>
        <row r="439">
          <cell r="A439">
            <v>100423000</v>
          </cell>
          <cell r="B439" t="str">
            <v>PORTINHOLA PEQUENA PAINEL</v>
          </cell>
          <cell r="C439" t="str">
            <v>UM</v>
          </cell>
        </row>
        <row r="440">
          <cell r="A440">
            <v>100424000</v>
          </cell>
          <cell r="B440" t="str">
            <v>CHAPA DE ACO 11,11mm FQ 1200 x 3000 CGT DIN 17100 RST 37-2</v>
          </cell>
          <cell r="C440" t="str">
            <v>KG</v>
          </cell>
        </row>
        <row r="441">
          <cell r="A441">
            <v>100425000</v>
          </cell>
          <cell r="B441" t="str">
            <v>MOTOR LIMPADOR P. BRISA 12 V MB 1113</v>
          </cell>
          <cell r="C441" t="str">
            <v>UM</v>
          </cell>
        </row>
        <row r="442">
          <cell r="A442">
            <v>100426000</v>
          </cell>
          <cell r="B442" t="str">
            <v>MAQUINA VIDRO PINO LONGO DIREITA</v>
          </cell>
          <cell r="C442" t="str">
            <v>UM</v>
          </cell>
        </row>
        <row r="443">
          <cell r="A443">
            <v>100427000</v>
          </cell>
          <cell r="B443" t="str">
            <v>MAQUINA DO VIDRO PINO LONGO 83 ESQUE</v>
          </cell>
          <cell r="C443" t="str">
            <v>UM</v>
          </cell>
        </row>
        <row r="444">
          <cell r="A444">
            <v>100428000</v>
          </cell>
          <cell r="B444" t="str">
            <v>MACANETA INTERNA ESQUERDA 608/708</v>
          </cell>
          <cell r="C444" t="str">
            <v>UM</v>
          </cell>
        </row>
        <row r="445">
          <cell r="A445">
            <v>100429000</v>
          </cell>
          <cell r="B445" t="str">
            <v>MACANETA INTERNA DIREITA 608/708</v>
          </cell>
          <cell r="C445" t="str">
            <v>UM</v>
          </cell>
        </row>
        <row r="446">
          <cell r="A446">
            <v>100430000</v>
          </cell>
          <cell r="B446" t="str">
            <v>BORRACHA TAMPAO DO TETO (cfe.des.)</v>
          </cell>
          <cell r="C446" t="str">
            <v>M</v>
          </cell>
        </row>
        <row r="447">
          <cell r="A447">
            <v>100431000</v>
          </cell>
          <cell r="B447" t="str">
            <v>PRESILHA FIXACAO TRAVA MACANETA</v>
          </cell>
          <cell r="C447" t="str">
            <v>UM</v>
          </cell>
        </row>
        <row r="448">
          <cell r="A448">
            <v>100432000</v>
          </cell>
          <cell r="B448" t="str">
            <v>PRESILHA TAPA SOL</v>
          </cell>
          <cell r="C448" t="str">
            <v>UM</v>
          </cell>
        </row>
        <row r="449">
          <cell r="A449">
            <v>100433000</v>
          </cell>
          <cell r="B449" t="str">
            <v>PRESILHA DO FORRO DO TETO</v>
          </cell>
          <cell r="C449" t="str">
            <v>UM</v>
          </cell>
        </row>
        <row r="450">
          <cell r="A450">
            <v>100434000</v>
          </cell>
          <cell r="B450" t="str">
            <v>PRESILHA DO EMBLEMA</v>
          </cell>
          <cell r="C450" t="str">
            <v>UM</v>
          </cell>
        </row>
        <row r="451">
          <cell r="A451">
            <v>707405076</v>
          </cell>
          <cell r="B451" t="str">
            <v>ARTICULADOR DA CACAMBA P/ BET. - 003.04.006</v>
          </cell>
          <cell r="C451" t="str">
            <v>UM</v>
          </cell>
        </row>
        <row r="452">
          <cell r="A452">
            <v>100435000</v>
          </cell>
          <cell r="B452" t="str">
            <v>PROTETOR DA COLUNA DA DIRECAO</v>
          </cell>
          <cell r="C452" t="str">
            <v>UM</v>
          </cell>
        </row>
        <row r="453">
          <cell r="A453">
            <v>100436000</v>
          </cell>
          <cell r="B453" t="str">
            <v>PROTETOR SUPER ALAVANCA CAMB.</v>
          </cell>
          <cell r="C453" t="str">
            <v>UM</v>
          </cell>
        </row>
        <row r="454">
          <cell r="A454">
            <v>100437000</v>
          </cell>
          <cell r="B454" t="str">
            <v>PUXADOR PORTA M.B  L.DIR. L.ESQ</v>
          </cell>
          <cell r="C454" t="str">
            <v>UM</v>
          </cell>
        </row>
        <row r="455">
          <cell r="A455">
            <v>100438000</v>
          </cell>
          <cell r="B455" t="str">
            <v>PERFIL ESPONJOSO</v>
          </cell>
          <cell r="C455" t="str">
            <v>M</v>
          </cell>
        </row>
        <row r="456">
          <cell r="A456">
            <v>100439000</v>
          </cell>
          <cell r="B456" t="str">
            <v>PALHETA LIMPADOR PARA-BRISA CAB ALTA MB / VW</v>
          </cell>
          <cell r="C456" t="str">
            <v>UM</v>
          </cell>
        </row>
        <row r="457">
          <cell r="A457">
            <v>100440000</v>
          </cell>
          <cell r="B457" t="str">
            <v>PARAF 5/16" x 70 SEXT R.SOBERBA ZB</v>
          </cell>
          <cell r="C457" t="str">
            <v>UM</v>
          </cell>
        </row>
        <row r="458">
          <cell r="A458">
            <v>100441000</v>
          </cell>
          <cell r="B458" t="str">
            <v>QUEBRA SOL INTERNO</v>
          </cell>
          <cell r="C458" t="str">
            <v>UM</v>
          </cell>
        </row>
        <row r="459">
          <cell r="A459">
            <v>100442000</v>
          </cell>
          <cell r="B459" t="str">
            <v>PARAF M10 x 1,5 x 25 PHS CAB PAN ZB PARACHOQUE     442</v>
          </cell>
          <cell r="C459" t="str">
            <v>UM</v>
          </cell>
        </row>
        <row r="460">
          <cell r="A460">
            <v>100443000</v>
          </cell>
          <cell r="B460" t="str">
            <v>QUEBRA VENTO COMPLETO L ESQ.</v>
          </cell>
          <cell r="C460" t="str">
            <v>UM</v>
          </cell>
        </row>
        <row r="461">
          <cell r="A461">
            <v>100444000</v>
          </cell>
          <cell r="B461" t="str">
            <v>RESERVATORIO DE AGUA</v>
          </cell>
          <cell r="C461" t="str">
            <v>UM</v>
          </cell>
        </row>
        <row r="462">
          <cell r="A462">
            <v>100445000</v>
          </cell>
          <cell r="B462" t="str">
            <v>RESERVATORIO LIMPADOR P. BRISA ELETRICO</v>
          </cell>
          <cell r="C462" t="str">
            <v>UM</v>
          </cell>
        </row>
        <row r="463">
          <cell r="A463">
            <v>100446000</v>
          </cell>
          <cell r="B463" t="str">
            <v>REVESTIMENTO CENTRAL (cfe. des.)</v>
          </cell>
          <cell r="C463" t="str">
            <v>UM</v>
          </cell>
        </row>
        <row r="464">
          <cell r="A464">
            <v>100447000</v>
          </cell>
          <cell r="B464" t="str">
            <v>REVESTIMENTO PORTA MBB (cfe. des.)</v>
          </cell>
          <cell r="C464" t="str">
            <v>jg</v>
          </cell>
        </row>
        <row r="465">
          <cell r="A465">
            <v>100448000</v>
          </cell>
          <cell r="B465" t="str">
            <v>REVESTIMENTO TETO NAVALHA (cfe. des.)</v>
          </cell>
          <cell r="C465" t="str">
            <v>UM</v>
          </cell>
        </row>
        <row r="466">
          <cell r="A466">
            <v>100449000</v>
          </cell>
          <cell r="B466" t="str">
            <v>REVESTIMENTO CAPO NAVALHA MB 1113 (cfe. des.)</v>
          </cell>
          <cell r="C466" t="str">
            <v>UM</v>
          </cell>
        </row>
        <row r="467">
          <cell r="A467">
            <v>100450000</v>
          </cell>
          <cell r="B467" t="str">
            <v>SINALEIRA INTERNA MB 85 EM DIANTE</v>
          </cell>
          <cell r="C467" t="str">
            <v>UM</v>
          </cell>
        </row>
        <row r="468">
          <cell r="A468">
            <v>100451000</v>
          </cell>
          <cell r="B468" t="str">
            <v>SINALEIRA PISCA P/FRENTE NOVA QUADRA</v>
          </cell>
          <cell r="C468" t="str">
            <v>UM</v>
          </cell>
        </row>
        <row r="469">
          <cell r="A469">
            <v>100452000</v>
          </cell>
          <cell r="B469" t="str">
            <v xml:space="preserve">SINALEIRA INTERNA MB 608/708        </v>
          </cell>
          <cell r="C469" t="str">
            <v>UM</v>
          </cell>
        </row>
        <row r="470">
          <cell r="A470">
            <v>100453000</v>
          </cell>
          <cell r="B470" t="str">
            <v>SINALEIRA TETO MOD.NOVO CRISTAL</v>
          </cell>
          <cell r="C470" t="str">
            <v>UM</v>
          </cell>
        </row>
        <row r="471">
          <cell r="A471">
            <v>100454000</v>
          </cell>
          <cell r="B471" t="str">
            <v>SUPORTE INFERIOR VIDRO PORTA MB</v>
          </cell>
          <cell r="C471" t="str">
            <v>UM</v>
          </cell>
        </row>
        <row r="472">
          <cell r="A472">
            <v>100455000</v>
          </cell>
          <cell r="B472" t="str">
            <v>SOFA INTEIRO NAVLH MB 608/708 (1205)</v>
          </cell>
          <cell r="C472" t="str">
            <v>UM</v>
          </cell>
        </row>
        <row r="473">
          <cell r="A473">
            <v>100456000</v>
          </cell>
          <cell r="B473" t="str">
            <v xml:space="preserve">TAPA FURO DO TAPA SOL               </v>
          </cell>
          <cell r="C473" t="str">
            <v>UM</v>
          </cell>
        </row>
        <row r="474">
          <cell r="A474">
            <v>100457000</v>
          </cell>
          <cell r="B474" t="str">
            <v>TRAVA DO PORTA LUVAS MODERNO</v>
          </cell>
          <cell r="C474" t="str">
            <v>UM</v>
          </cell>
        </row>
        <row r="475">
          <cell r="A475">
            <v>100458000</v>
          </cell>
          <cell r="B475" t="str">
            <v>CHAPA DE ACO 0,90mm FF 1400 x 1675 NBR5915 EEP</v>
          </cell>
          <cell r="C475" t="str">
            <v>KG</v>
          </cell>
        </row>
        <row r="476">
          <cell r="A476">
            <v>100459000</v>
          </cell>
          <cell r="B476" t="str">
            <v>CHAPA DE ACO 0,90mm FF 1000 x 2700 - EP</v>
          </cell>
          <cell r="C476" t="str">
            <v>KG</v>
          </cell>
        </row>
        <row r="477">
          <cell r="A477">
            <v>100460000</v>
          </cell>
          <cell r="B477" t="str">
            <v>PARA-BRISA CABINE ALTA LAMINADO</v>
          </cell>
          <cell r="C477" t="str">
            <v>UM</v>
          </cell>
        </row>
        <row r="478">
          <cell r="A478">
            <v>100461000</v>
          </cell>
          <cell r="B478" t="str">
            <v>VIDRO VIGIA PLANO  5mm (cfe.des.)</v>
          </cell>
          <cell r="C478" t="str">
            <v>UM</v>
          </cell>
        </row>
        <row r="479">
          <cell r="A479">
            <v>100462000</v>
          </cell>
          <cell r="B479" t="str">
            <v>VIDRO DA PORTA PLAN0 5mm (cfe.des.)</v>
          </cell>
          <cell r="C479" t="str">
            <v>UM</v>
          </cell>
        </row>
        <row r="480">
          <cell r="A480">
            <v>100463000</v>
          </cell>
          <cell r="B480" t="str">
            <v>PARA-BRISA CABINE L 608 MBC 72-31-IT</v>
          </cell>
          <cell r="C480" t="str">
            <v>UM</v>
          </cell>
        </row>
        <row r="481">
          <cell r="A481">
            <v>100464000</v>
          </cell>
          <cell r="B481" t="str">
            <v xml:space="preserve">THINNER ESPECIAL P/POLIURETANO      </v>
          </cell>
          <cell r="C481" t="str">
            <v>L</v>
          </cell>
        </row>
        <row r="482">
          <cell r="A482">
            <v>100465000</v>
          </cell>
          <cell r="B482" t="str">
            <v>CATALIZADOR P/ESMALTE SINT.PU CENTA.</v>
          </cell>
          <cell r="C482" t="str">
            <v>L</v>
          </cell>
        </row>
        <row r="483">
          <cell r="A483">
            <v>100466000</v>
          </cell>
          <cell r="B483" t="str">
            <v>ESMALTE SINT.VER.CHASSIS MBB 3001</v>
          </cell>
          <cell r="C483" t="str">
            <v>L</v>
          </cell>
        </row>
        <row r="484">
          <cell r="A484">
            <v>100469000</v>
          </cell>
          <cell r="B484" t="str">
            <v xml:space="preserve">PIVO LIMPADOR PARABRISA DY 3056     </v>
          </cell>
          <cell r="C484" t="str">
            <v>UM</v>
          </cell>
        </row>
        <row r="485">
          <cell r="A485">
            <v>100470000</v>
          </cell>
          <cell r="B485" t="str">
            <v xml:space="preserve">MANGUEIRA EMENDA BICO AR PAINEL     </v>
          </cell>
          <cell r="C485" t="str">
            <v>UM</v>
          </cell>
        </row>
        <row r="486">
          <cell r="A486">
            <v>100471000</v>
          </cell>
          <cell r="B486" t="str">
            <v>BANCO ORIGINAL MOTORIS MB1618/912</v>
          </cell>
          <cell r="C486" t="str">
            <v>UM</v>
          </cell>
        </row>
        <row r="487">
          <cell r="A487">
            <v>100472000</v>
          </cell>
          <cell r="B487" t="str">
            <v xml:space="preserve">MANGUEIRA P/CALEFACAO               </v>
          </cell>
          <cell r="C487" t="str">
            <v>JG</v>
          </cell>
        </row>
        <row r="488">
          <cell r="A488">
            <v>100473000</v>
          </cell>
          <cell r="B488" t="str">
            <v>TAMPA CEGA MB 364 545 70 83</v>
          </cell>
          <cell r="C488" t="str">
            <v>UM</v>
          </cell>
        </row>
        <row r="489">
          <cell r="A489">
            <v>100474000</v>
          </cell>
          <cell r="B489" t="str">
            <v>INTERRUPTOR FAROL DE NEBLINA MB A350 545 73 14</v>
          </cell>
          <cell r="C489" t="str">
            <v>UM</v>
          </cell>
        </row>
        <row r="490">
          <cell r="A490">
            <v>100475000</v>
          </cell>
          <cell r="B490" t="str">
            <v>EMBLEMA LATERAL RESINADO 2225</v>
          </cell>
          <cell r="C490" t="str">
            <v>UM</v>
          </cell>
        </row>
        <row r="491">
          <cell r="A491">
            <v>100476000</v>
          </cell>
          <cell r="B491" t="str">
            <v>FECHO SUPERIOR  CAPO             476</v>
          </cell>
          <cell r="C491" t="str">
            <v>UM</v>
          </cell>
        </row>
        <row r="492">
          <cell r="A492">
            <v>100477000</v>
          </cell>
          <cell r="B492" t="str">
            <v>CATALIZADOR BUTANOX M 50</v>
          </cell>
          <cell r="C492" t="str">
            <v>KG</v>
          </cell>
        </row>
        <row r="493">
          <cell r="A493">
            <v>100478000</v>
          </cell>
          <cell r="B493" t="str">
            <v xml:space="preserve">DIMETILANILINA (DMA)                </v>
          </cell>
          <cell r="C493" t="str">
            <v>L</v>
          </cell>
        </row>
        <row r="494">
          <cell r="A494">
            <v>100479000</v>
          </cell>
          <cell r="B494" t="str">
            <v>FERRO CHATO 5/16 x 1 1/2" x 6000mm</v>
          </cell>
          <cell r="C494" t="str">
            <v>KG</v>
          </cell>
        </row>
        <row r="495">
          <cell r="A495">
            <v>100480000</v>
          </cell>
          <cell r="B495" t="str">
            <v>PARAF M10 x 1,5 x 30 SEXT RT 8.8</v>
          </cell>
          <cell r="C495" t="str">
            <v>UM</v>
          </cell>
        </row>
        <row r="496">
          <cell r="A496">
            <v>100481000</v>
          </cell>
          <cell r="B496" t="str">
            <v>PAR ASSOALHO MADEIRA 1519        481</v>
          </cell>
          <cell r="C496" t="str">
            <v>UM</v>
          </cell>
        </row>
        <row r="497">
          <cell r="A497">
            <v>100482000</v>
          </cell>
          <cell r="B497" t="str">
            <v>INTERRUPTOR ILUMINACAO MB A350 545 79 14</v>
          </cell>
          <cell r="C497" t="str">
            <v>UM</v>
          </cell>
        </row>
        <row r="498">
          <cell r="A498">
            <v>100483000</v>
          </cell>
          <cell r="B498" t="str">
            <v xml:space="preserve">TINTA BEGE PRIMER UNIVERSAL         </v>
          </cell>
          <cell r="C498" t="str">
            <v>L</v>
          </cell>
        </row>
        <row r="499">
          <cell r="A499">
            <v>100484000</v>
          </cell>
          <cell r="B499" t="str">
            <v>TUBO ACO FQ 30 x 60 x 6000 x PAR 3,00mm C/C SAE 1008</v>
          </cell>
          <cell r="C499" t="str">
            <v>KG</v>
          </cell>
        </row>
        <row r="500">
          <cell r="A500">
            <v>100485000</v>
          </cell>
          <cell r="B500" t="str">
            <v xml:space="preserve">COMPENSADO MULTI VIROLA             </v>
          </cell>
          <cell r="C500" t="str">
            <v>UM</v>
          </cell>
        </row>
        <row r="501">
          <cell r="A501">
            <v>100486000</v>
          </cell>
          <cell r="B501" t="str">
            <v>SEPARADOR BALAO AR EM PLASTICO   486</v>
          </cell>
          <cell r="C501" t="str">
            <v>UM</v>
          </cell>
        </row>
        <row r="502">
          <cell r="A502">
            <v>100487000</v>
          </cell>
          <cell r="B502" t="str">
            <v>FERRO CHATO 1/2" x 2" x 6000mm</v>
          </cell>
          <cell r="C502" t="str">
            <v>KG</v>
          </cell>
        </row>
        <row r="503">
          <cell r="A503">
            <v>100488000</v>
          </cell>
          <cell r="B503" t="str">
            <v>CONEXAO M22 x 1,50m S/RANHURA (cfe.des.)</v>
          </cell>
          <cell r="C503" t="str">
            <v>UM</v>
          </cell>
        </row>
        <row r="504">
          <cell r="A504">
            <v>100489000</v>
          </cell>
          <cell r="B504" t="str">
            <v>MANGUEIRA PRETA 6,5X4mm/BON.ESGUICHO</v>
          </cell>
          <cell r="C504" t="str">
            <v>UM</v>
          </cell>
        </row>
        <row r="505">
          <cell r="A505">
            <v>100490000</v>
          </cell>
          <cell r="B505" t="str">
            <v xml:space="preserve">EJETOR C/2 ESGUICHOS                </v>
          </cell>
          <cell r="C505" t="str">
            <v>UM</v>
          </cell>
        </row>
        <row r="506">
          <cell r="A506">
            <v>100491000</v>
          </cell>
          <cell r="B506" t="str">
            <v>FAROL LUZ BAIXA DIR</v>
          </cell>
          <cell r="C506" t="str">
            <v>UM</v>
          </cell>
        </row>
        <row r="507">
          <cell r="A507">
            <v>100492000</v>
          </cell>
          <cell r="B507" t="str">
            <v>FAROL LUZ BAIXA ESQ</v>
          </cell>
          <cell r="C507" t="str">
            <v>UM</v>
          </cell>
        </row>
        <row r="508">
          <cell r="A508">
            <v>100493000</v>
          </cell>
          <cell r="B508" t="str">
            <v>PINO REBOCADOR FUNDIDO ANTIGO (cfe.des.)</v>
          </cell>
          <cell r="C508" t="str">
            <v>UM</v>
          </cell>
        </row>
        <row r="509">
          <cell r="A509">
            <v>100494000</v>
          </cell>
          <cell r="B509" t="str">
            <v xml:space="preserve">COMPENSADO MULTI-VIROLA 2,50 X 1,60 </v>
          </cell>
          <cell r="C509" t="str">
            <v>UM</v>
          </cell>
        </row>
        <row r="510">
          <cell r="A510">
            <v>100495000</v>
          </cell>
          <cell r="B510" t="str">
            <v>SAE 1020 TREFILADO 5/8"(15,88) x 6000mm</v>
          </cell>
          <cell r="C510" t="str">
            <v>KG</v>
          </cell>
        </row>
        <row r="511">
          <cell r="A511">
            <v>100496000</v>
          </cell>
          <cell r="B511" t="str">
            <v>SAE 1020 TREFILADO 3/16"(4,75) x 6000mm</v>
          </cell>
          <cell r="C511" t="str">
            <v>KG</v>
          </cell>
        </row>
        <row r="512">
          <cell r="A512">
            <v>100497000</v>
          </cell>
          <cell r="B512" t="str">
            <v>PORCA SEXT M 5 x 0,80mm PROJ</v>
          </cell>
          <cell r="C512" t="str">
            <v>UM</v>
          </cell>
        </row>
        <row r="513">
          <cell r="A513">
            <v>100498000</v>
          </cell>
          <cell r="B513" t="str">
            <v>PORCA M 6 x 1,0 PROJ QUADRADA POLIDA ESP</v>
          </cell>
          <cell r="C513" t="str">
            <v>UM</v>
          </cell>
        </row>
        <row r="514">
          <cell r="A514">
            <v>100499000</v>
          </cell>
          <cell r="B514" t="str">
            <v>PORCA M 8 x 1,25 PROJ QUADRADA- ESP</v>
          </cell>
          <cell r="C514" t="str">
            <v>UM</v>
          </cell>
        </row>
        <row r="515">
          <cell r="A515">
            <v>100500000</v>
          </cell>
          <cell r="B515" t="str">
            <v>PORCA SEXT M10 x 1,5 DIN 929 PROJ 5.8</v>
          </cell>
          <cell r="C515" t="str">
            <v>UM</v>
          </cell>
        </row>
        <row r="516">
          <cell r="A516">
            <v>100501000</v>
          </cell>
          <cell r="B516" t="str">
            <v>FELTRO 300 R1 3mm  CINZA</v>
          </cell>
          <cell r="C516" t="str">
            <v>KG</v>
          </cell>
        </row>
        <row r="517">
          <cell r="A517">
            <v>100502000</v>
          </cell>
          <cell r="B517" t="str">
            <v>EUCADUR PERFURADO 3 x 1220 x 2440</v>
          </cell>
          <cell r="C517" t="str">
            <v>UM</v>
          </cell>
        </row>
        <row r="518">
          <cell r="A518">
            <v>100503000</v>
          </cell>
          <cell r="B518" t="str">
            <v>RESINA POLIESTER PRÉ- ACELERADA</v>
          </cell>
          <cell r="C518" t="str">
            <v>KG</v>
          </cell>
        </row>
        <row r="519">
          <cell r="A519">
            <v>100504000</v>
          </cell>
          <cell r="B519" t="str">
            <v>FIO ROVING</v>
          </cell>
          <cell r="C519" t="str">
            <v>KG</v>
          </cell>
        </row>
        <row r="520">
          <cell r="A520">
            <v>100505000</v>
          </cell>
          <cell r="B520" t="str">
            <v>ABS INDUSTRIAL PRETO (RESINA)</v>
          </cell>
          <cell r="C520" t="str">
            <v>KG</v>
          </cell>
        </row>
        <row r="521">
          <cell r="A521" t="str">
            <v>10050600D</v>
          </cell>
          <cell r="B521" t="str">
            <v>MOLDURA DO FAROL DIR             506</v>
          </cell>
          <cell r="C521" t="str">
            <v>UM</v>
          </cell>
        </row>
        <row r="522">
          <cell r="A522" t="str">
            <v>10050600E</v>
          </cell>
          <cell r="B522" t="str">
            <v>MOLDURA DO FAROL ESQ             506</v>
          </cell>
          <cell r="C522" t="str">
            <v>UM</v>
          </cell>
        </row>
        <row r="523">
          <cell r="A523">
            <v>100507000</v>
          </cell>
          <cell r="B523" t="str">
            <v>SAE 1020 LAMINADO 1"(25,4) x 6000mm</v>
          </cell>
          <cell r="C523" t="str">
            <v>KG</v>
          </cell>
        </row>
        <row r="524">
          <cell r="A524">
            <v>100508000</v>
          </cell>
          <cell r="B524" t="str">
            <v>GRADE DE FIBRA                   508</v>
          </cell>
          <cell r="C524" t="str">
            <v>UM</v>
          </cell>
        </row>
        <row r="525">
          <cell r="A525">
            <v>100509000</v>
          </cell>
          <cell r="B525" t="str">
            <v>VALVULA " T " LAV. P. BRISA</v>
          </cell>
          <cell r="C525" t="str">
            <v>UM</v>
          </cell>
        </row>
        <row r="526">
          <cell r="A526">
            <v>100510000</v>
          </cell>
          <cell r="B526" t="str">
            <v>SAE 1020 TREFILADO 1/2"(12,70) x 6000mm</v>
          </cell>
          <cell r="C526" t="str">
            <v>KG</v>
          </cell>
        </row>
        <row r="527">
          <cell r="A527">
            <v>100511000</v>
          </cell>
          <cell r="B527" t="str">
            <v>ANEL DE VEDACAO (GRUMMET ) LAV. P. BRISA</v>
          </cell>
          <cell r="C527" t="str">
            <v>UM</v>
          </cell>
        </row>
        <row r="528">
          <cell r="A528">
            <v>100512000</v>
          </cell>
          <cell r="B528" t="str">
            <v>CHAPA DE ACO 3,00mm FQ 1200 X 3000 - XADREZ</v>
          </cell>
          <cell r="C528" t="str">
            <v>KG</v>
          </cell>
        </row>
        <row r="529">
          <cell r="A529">
            <v>100513000</v>
          </cell>
          <cell r="B529" t="str">
            <v>RETALHO CH.DE ACO XADREZ</v>
          </cell>
          <cell r="C529" t="str">
            <v>KG</v>
          </cell>
        </row>
        <row r="530">
          <cell r="A530">
            <v>100514000</v>
          </cell>
          <cell r="B530" t="str">
            <v xml:space="preserve">QUADRO DE COBERTURA D (MB 44)       </v>
          </cell>
          <cell r="C530" t="str">
            <v>UM</v>
          </cell>
        </row>
        <row r="531">
          <cell r="A531">
            <v>100515000</v>
          </cell>
          <cell r="B531" t="str">
            <v xml:space="preserve">QUADRO DE COBERTURA E (MB 43)       </v>
          </cell>
          <cell r="C531" t="str">
            <v>UM</v>
          </cell>
        </row>
        <row r="532">
          <cell r="A532">
            <v>100516000</v>
          </cell>
          <cell r="B532" t="str">
            <v>PARAF M12 x 1,5 x 40 SEXT 8.8  RT</v>
          </cell>
          <cell r="C532" t="str">
            <v>UM</v>
          </cell>
        </row>
        <row r="533">
          <cell r="A533">
            <v>100517000</v>
          </cell>
          <cell r="B533" t="str">
            <v>HASTE DA FECHADURA   (cfe. des.)</v>
          </cell>
          <cell r="C533" t="str">
            <v>UM</v>
          </cell>
        </row>
        <row r="534">
          <cell r="A534">
            <v>100518000</v>
          </cell>
          <cell r="B534" t="str">
            <v>HASTE TRANCA PORTA               518</v>
          </cell>
          <cell r="C534" t="str">
            <v>UM</v>
          </cell>
        </row>
        <row r="535">
          <cell r="A535">
            <v>100519000</v>
          </cell>
          <cell r="B535" t="str">
            <v xml:space="preserve">MOLA DE SUSPENSAO DO BANCO          </v>
          </cell>
          <cell r="C535" t="str">
            <v>UM</v>
          </cell>
        </row>
        <row r="536">
          <cell r="A536">
            <v>100520000</v>
          </cell>
          <cell r="B536" t="str">
            <v>REVESTIMENTO DO TETO CAB AVANCADA 610 mm 1929/32</v>
          </cell>
          <cell r="C536" t="str">
            <v>UM</v>
          </cell>
        </row>
        <row r="537">
          <cell r="A537">
            <v>100521000</v>
          </cell>
          <cell r="B537" t="str">
            <v>CHAPA DE ACO 0,90mm FF 1200 x 3000 - NBR5915 EM</v>
          </cell>
          <cell r="C537" t="str">
            <v>KG</v>
          </cell>
        </row>
        <row r="538">
          <cell r="A538">
            <v>100522000</v>
          </cell>
          <cell r="B538" t="str">
            <v>PARAF M14 x 1,5 x 35 SEXT 8.8 SUP TANQUE     522</v>
          </cell>
          <cell r="C538" t="str">
            <v>UM</v>
          </cell>
        </row>
        <row r="539">
          <cell r="A539" t="str">
            <v>70051900E</v>
          </cell>
          <cell r="B539" t="str">
            <v>SUPORTE P/ADAPTACAO FAROL</v>
          </cell>
          <cell r="C539" t="str">
            <v>UM</v>
          </cell>
        </row>
        <row r="540">
          <cell r="A540">
            <v>100523000</v>
          </cell>
          <cell r="B540" t="str">
            <v>PINO DO REBOCADOR  FUNDIDO MOD.  (cfe.des.)</v>
          </cell>
          <cell r="C540" t="str">
            <v>UM</v>
          </cell>
        </row>
        <row r="541">
          <cell r="A541">
            <v>100524000</v>
          </cell>
          <cell r="B541" t="str">
            <v>SAE 1020 TREFILADO 3/8"(9,53) x 6000mm</v>
          </cell>
          <cell r="C541" t="str">
            <v>KG</v>
          </cell>
        </row>
        <row r="542">
          <cell r="A542">
            <v>100525000</v>
          </cell>
          <cell r="B542" t="str">
            <v>CHAPA DE ACO 2,45mm FQ 1000 x 1970 -DEC SAE 1006</v>
          </cell>
          <cell r="C542" t="str">
            <v>KG</v>
          </cell>
        </row>
        <row r="543">
          <cell r="A543">
            <v>100526000</v>
          </cell>
          <cell r="B543" t="str">
            <v>CHAPA DE ACO 1,90mm FF 1200 x 3000 - EM</v>
          </cell>
          <cell r="C543" t="str">
            <v>KG</v>
          </cell>
        </row>
        <row r="544">
          <cell r="A544">
            <v>100527000</v>
          </cell>
          <cell r="B544" t="str">
            <v>CHAPA DE ACO 1,50mm FF 1200 x 1850 NBR 5915 EM</v>
          </cell>
          <cell r="C544" t="str">
            <v>KG</v>
          </cell>
        </row>
        <row r="545">
          <cell r="A545">
            <v>100528000</v>
          </cell>
          <cell r="B545" t="str">
            <v>CHAPA DE ACO 0,90mm FF 1565 x 2560 - EP</v>
          </cell>
          <cell r="C545" t="str">
            <v>KG</v>
          </cell>
        </row>
        <row r="546">
          <cell r="A546">
            <v>100529000</v>
          </cell>
          <cell r="B546" t="str">
            <v>FERRO CHATO 3/4" x 2 1/2" x 6000mm</v>
          </cell>
          <cell r="C546" t="str">
            <v>KG</v>
          </cell>
        </row>
        <row r="547">
          <cell r="A547">
            <v>101563000</v>
          </cell>
          <cell r="B547" t="str">
            <v>BQD-A 2,00 x 1000mm NBR5906 EP DEC, S2, BN, OL</v>
          </cell>
          <cell r="C547" t="str">
            <v>T</v>
          </cell>
        </row>
        <row r="548">
          <cell r="A548">
            <v>100530000</v>
          </cell>
          <cell r="B548" t="str">
            <v>SAE 1020 TREFILADO 5/16"(7,94) x 6000mm</v>
          </cell>
          <cell r="C548" t="str">
            <v>KG</v>
          </cell>
        </row>
        <row r="549">
          <cell r="A549">
            <v>100531000</v>
          </cell>
          <cell r="B549" t="str">
            <v xml:space="preserve">CHAPA LATERAL DIR. (MB-57)          </v>
          </cell>
          <cell r="C549" t="str">
            <v>UM</v>
          </cell>
        </row>
        <row r="550">
          <cell r="A550">
            <v>100532000</v>
          </cell>
          <cell r="B550" t="str">
            <v xml:space="preserve">CHAPA LATERAL ESQ. (MB-58)          </v>
          </cell>
          <cell r="C550" t="str">
            <v>UM</v>
          </cell>
        </row>
        <row r="551">
          <cell r="A551">
            <v>100533000</v>
          </cell>
          <cell r="B551" t="str">
            <v>TUBO ACO FF 2" x 6000 x PAR 1,20mm C/C SAE 1006/08</v>
          </cell>
          <cell r="C551" t="str">
            <v>KG</v>
          </cell>
        </row>
        <row r="552">
          <cell r="A552">
            <v>100535000</v>
          </cell>
          <cell r="B552" t="str">
            <v xml:space="preserve">REVESTIMENTO TRAZEIRO MB1932/34     </v>
          </cell>
          <cell r="C552" t="str">
            <v>UM</v>
          </cell>
        </row>
        <row r="553">
          <cell r="A553">
            <v>100536000</v>
          </cell>
          <cell r="B553" t="str">
            <v>TAPA ROSCA MACHO D. 16 (BALAO)</v>
          </cell>
          <cell r="C553" t="str">
            <v>UM</v>
          </cell>
        </row>
        <row r="554">
          <cell r="A554">
            <v>100537000</v>
          </cell>
          <cell r="B554" t="str">
            <v>FAIXA DECORATIVA AZUL 1934</v>
          </cell>
          <cell r="C554" t="str">
            <v>UM</v>
          </cell>
        </row>
        <row r="555">
          <cell r="A555">
            <v>100538000</v>
          </cell>
          <cell r="B555" t="str">
            <v>TAPETE 2 BANCO MB 1932/33</v>
          </cell>
          <cell r="C555" t="str">
            <v>UM</v>
          </cell>
        </row>
        <row r="556">
          <cell r="A556">
            <v>100539000</v>
          </cell>
          <cell r="B556" t="str">
            <v>ABS CROMACAO</v>
          </cell>
          <cell r="C556" t="str">
            <v>KG</v>
          </cell>
        </row>
        <row r="557">
          <cell r="A557">
            <v>100540000</v>
          </cell>
          <cell r="B557" t="str">
            <v>PORCA M 8 x 1,25 QUADRADA MA</v>
          </cell>
          <cell r="C557" t="str">
            <v>UM</v>
          </cell>
        </row>
        <row r="558">
          <cell r="A558">
            <v>100541000</v>
          </cell>
          <cell r="B558" t="str">
            <v>TUBO ACO FQ 30 x 30 x 6000 x PAR 3,00mm C/C SAE 1006/10</v>
          </cell>
          <cell r="C558" t="str">
            <v>KG</v>
          </cell>
        </row>
        <row r="559">
          <cell r="A559">
            <v>100542000</v>
          </cell>
          <cell r="B559" t="str">
            <v xml:space="preserve">CAMA NAVALHADA MB 1932/34           </v>
          </cell>
          <cell r="C559" t="str">
            <v>UM</v>
          </cell>
        </row>
        <row r="560">
          <cell r="A560">
            <v>100543000</v>
          </cell>
          <cell r="B560" t="str">
            <v xml:space="preserve">CHAPA DO ESTRANGULADOR              </v>
          </cell>
          <cell r="C560" t="str">
            <v>UM</v>
          </cell>
        </row>
        <row r="561">
          <cell r="A561">
            <v>100544000</v>
          </cell>
          <cell r="B561" t="str">
            <v>PROLONGAMENTO DO CHASSIS 1313  (cfe. des.)</v>
          </cell>
          <cell r="C561" t="str">
            <v>UM</v>
          </cell>
        </row>
        <row r="562">
          <cell r="A562">
            <v>100545000</v>
          </cell>
          <cell r="B562" t="str">
            <v>CHAPA DE ACO 6,35mm FQ 1200 x 2400 - SAE 1006</v>
          </cell>
          <cell r="C562" t="str">
            <v>KG</v>
          </cell>
        </row>
        <row r="563">
          <cell r="A563">
            <v>100546000</v>
          </cell>
          <cell r="B563" t="str">
            <v>DOBRADICA DA CAMA</v>
          </cell>
          <cell r="C563" t="str">
            <v>UM</v>
          </cell>
        </row>
        <row r="564">
          <cell r="A564">
            <v>100547000</v>
          </cell>
          <cell r="B564" t="str">
            <v>SAE 1020 TREFILADO 5/32"(3,97) x 6000mm</v>
          </cell>
          <cell r="C564" t="str">
            <v>KG</v>
          </cell>
        </row>
        <row r="565">
          <cell r="A565">
            <v>100548000</v>
          </cell>
          <cell r="B565" t="str">
            <v>PLAQUETA DE ALUMINIO</v>
          </cell>
          <cell r="C565" t="str">
            <v>UM</v>
          </cell>
        </row>
        <row r="566">
          <cell r="A566">
            <v>100549000</v>
          </cell>
          <cell r="B566" t="str">
            <v>ESTRIBO SUPERIOR 1934 ESQ.</v>
          </cell>
          <cell r="C566" t="str">
            <v>UM</v>
          </cell>
        </row>
        <row r="567">
          <cell r="A567">
            <v>100550000</v>
          </cell>
          <cell r="B567" t="str">
            <v>ESTRIBO DO MEIO 1934 ESQ.</v>
          </cell>
          <cell r="C567" t="str">
            <v>UM</v>
          </cell>
        </row>
        <row r="568">
          <cell r="A568">
            <v>100551000</v>
          </cell>
          <cell r="B568" t="str">
            <v>ESTRIBO INFERIOR 1934 ESQ.</v>
          </cell>
          <cell r="C568" t="str">
            <v>UM</v>
          </cell>
        </row>
        <row r="569">
          <cell r="A569">
            <v>100552000</v>
          </cell>
          <cell r="B569" t="str">
            <v>ESTRIBO SUPERIOR 1934 DIR.</v>
          </cell>
          <cell r="C569" t="str">
            <v>UM</v>
          </cell>
        </row>
        <row r="570">
          <cell r="A570" t="str">
            <v>10055300D</v>
          </cell>
          <cell r="B570" t="str">
            <v>TELA DE VENTILACAO MB 2272 DIR   553</v>
          </cell>
          <cell r="C570" t="str">
            <v>UM</v>
          </cell>
        </row>
        <row r="571">
          <cell r="A571" t="str">
            <v>10055300E</v>
          </cell>
          <cell r="B571" t="str">
            <v>TELA DE VENTILACAO MB 2272 ESQ   553</v>
          </cell>
          <cell r="C571" t="str">
            <v>UM</v>
          </cell>
        </row>
        <row r="572">
          <cell r="A572">
            <v>190126000</v>
          </cell>
          <cell r="B572" t="str">
            <v>FECHAMENTO EXTERNO MOTOR (29750008)</v>
          </cell>
          <cell r="C572" t="str">
            <v>UM</v>
          </cell>
        </row>
        <row r="573">
          <cell r="A573">
            <v>100554000</v>
          </cell>
          <cell r="B573" t="str">
            <v>PROLONGAMENTO DO CHASSIS 1313</v>
          </cell>
          <cell r="C573" t="str">
            <v>UM</v>
          </cell>
        </row>
        <row r="574">
          <cell r="A574">
            <v>100555000</v>
          </cell>
          <cell r="B574" t="str">
            <v>ESTRIBO DO MEIO 1934 DIR.</v>
          </cell>
          <cell r="C574" t="str">
            <v>UM</v>
          </cell>
        </row>
        <row r="575">
          <cell r="A575">
            <v>100556000</v>
          </cell>
          <cell r="B575" t="str">
            <v>ESTRIBO INFERIOR 1934 DIR.</v>
          </cell>
          <cell r="C575" t="str">
            <v>UM</v>
          </cell>
        </row>
        <row r="576">
          <cell r="A576">
            <v>100557000</v>
          </cell>
          <cell r="B576" t="str">
            <v>TUBO SUP. PARA CHOQUE 1073</v>
          </cell>
          <cell r="C576" t="str">
            <v>UM</v>
          </cell>
        </row>
        <row r="577">
          <cell r="A577">
            <v>100558000</v>
          </cell>
          <cell r="B577" t="str">
            <v>TRAVA PORTA LUVA  MOD. ANTIGO</v>
          </cell>
          <cell r="C577" t="str">
            <v>UM</v>
          </cell>
        </row>
        <row r="578">
          <cell r="A578">
            <v>100559000</v>
          </cell>
          <cell r="B578" t="str">
            <v>AMORTECEDOR DIANTEIRO            559</v>
          </cell>
          <cell r="C578" t="str">
            <v>UM</v>
          </cell>
        </row>
        <row r="579">
          <cell r="A579">
            <v>100560000</v>
          </cell>
          <cell r="B579" t="str">
            <v>FRIZO ACABAMENTO PAINEL LONGO DIREITO</v>
          </cell>
          <cell r="C579" t="str">
            <v>UM</v>
          </cell>
        </row>
        <row r="580">
          <cell r="A580">
            <v>100561000</v>
          </cell>
          <cell r="B580" t="str">
            <v>CHAPA DE ACO 1,90mm FF 1200 x 1580- EM</v>
          </cell>
          <cell r="C580" t="str">
            <v>KG</v>
          </cell>
        </row>
        <row r="581">
          <cell r="A581">
            <v>100562000</v>
          </cell>
          <cell r="B581" t="str">
            <v>SELADORA PARA PLASTICO</v>
          </cell>
          <cell r="C581" t="str">
            <v>L</v>
          </cell>
        </row>
        <row r="582">
          <cell r="A582">
            <v>100563000</v>
          </cell>
          <cell r="B582" t="str">
            <v xml:space="preserve">CONSOLE NAVALHADO  MB608            </v>
          </cell>
          <cell r="C582" t="str">
            <v>UM</v>
          </cell>
        </row>
        <row r="583">
          <cell r="A583">
            <v>100564000</v>
          </cell>
          <cell r="B583" t="str">
            <v>FERRO CHATO 5/16" x 2 X 6000 SAE 1012/1020</v>
          </cell>
          <cell r="C583" t="str">
            <v>KG</v>
          </cell>
        </row>
        <row r="584">
          <cell r="A584">
            <v>100565000</v>
          </cell>
          <cell r="B584" t="str">
            <v>TUBO ACO FF 5/8" x 6000 x PAR 1,20mm C/C SAE 1006/08</v>
          </cell>
          <cell r="C584" t="str">
            <v>KG</v>
          </cell>
        </row>
        <row r="585">
          <cell r="A585">
            <v>100566000</v>
          </cell>
          <cell r="B585" t="str">
            <v>REBITE FERRO 1/4" X 3/4'' RED</v>
          </cell>
          <cell r="C585" t="str">
            <v>UM</v>
          </cell>
        </row>
        <row r="586">
          <cell r="A586">
            <v>100567000</v>
          </cell>
          <cell r="B586" t="str">
            <v>PINO ARTICULADOR (cfe.des.)</v>
          </cell>
          <cell r="C586" t="str">
            <v>UM</v>
          </cell>
        </row>
        <row r="587">
          <cell r="A587">
            <v>100568000</v>
          </cell>
          <cell r="B587" t="str">
            <v>PINO DO SUPORTE ACELERADOR   (cfe.des.)</v>
          </cell>
          <cell r="C587" t="str">
            <v>UM</v>
          </cell>
        </row>
        <row r="588">
          <cell r="A588">
            <v>100569000</v>
          </cell>
          <cell r="B588" t="str">
            <v>MANGUEIRA CENTRAL MOD ANTIGO</v>
          </cell>
          <cell r="C588" t="str">
            <v>UM</v>
          </cell>
        </row>
        <row r="589">
          <cell r="A589">
            <v>100570000</v>
          </cell>
          <cell r="B589" t="str">
            <v>REFORCO MENOR (cfe. des.oxic.)</v>
          </cell>
          <cell r="C589" t="str">
            <v>UM</v>
          </cell>
        </row>
        <row r="590">
          <cell r="A590">
            <v>100571000</v>
          </cell>
          <cell r="B590" t="str">
            <v>REFORCO MAIOR  (cfe. des.)</v>
          </cell>
          <cell r="C590" t="str">
            <v>UM</v>
          </cell>
        </row>
        <row r="591">
          <cell r="A591">
            <v>100572000</v>
          </cell>
          <cell r="B591" t="str">
            <v>CORPO DA DOBRADICA (cfe.des.)</v>
          </cell>
          <cell r="C591" t="str">
            <v>UM</v>
          </cell>
        </row>
        <row r="592">
          <cell r="A592">
            <v>100573000</v>
          </cell>
          <cell r="B592" t="str">
            <v>CHAPA DE ACO 0,80mm FF 1200 x 1820 NBR 5915 EP</v>
          </cell>
          <cell r="C592" t="str">
            <v>KG</v>
          </cell>
        </row>
        <row r="593">
          <cell r="A593">
            <v>100574000</v>
          </cell>
          <cell r="B593" t="str">
            <v>BASE AUTOCRYL DARK B.Y. TR.977</v>
          </cell>
          <cell r="C593" t="str">
            <v>L</v>
          </cell>
        </row>
        <row r="594">
          <cell r="A594">
            <v>100575000</v>
          </cell>
          <cell r="B594" t="str">
            <v xml:space="preserve">BASE AUTOCRYL BRANCO 100            </v>
          </cell>
          <cell r="C594" t="str">
            <v>L</v>
          </cell>
        </row>
        <row r="595">
          <cell r="A595">
            <v>100576000</v>
          </cell>
          <cell r="B595" t="str">
            <v xml:space="preserve">BASE AUTOCRYL PRETO 242             </v>
          </cell>
          <cell r="C595" t="str">
            <v>L</v>
          </cell>
        </row>
        <row r="596">
          <cell r="A596">
            <v>708319010</v>
          </cell>
          <cell r="B596" t="str">
            <v>CJ. SD PERFIL SUPERIOR LATERAL DIR. 044219S1</v>
          </cell>
          <cell r="C596" t="str">
            <v>UM</v>
          </cell>
        </row>
        <row r="597">
          <cell r="A597">
            <v>100577000</v>
          </cell>
          <cell r="B597" t="str">
            <v>AMORTECEDOR CABINE               577</v>
          </cell>
          <cell r="C597" t="str">
            <v>UM</v>
          </cell>
        </row>
        <row r="598">
          <cell r="A598">
            <v>100578000</v>
          </cell>
          <cell r="B598" t="str">
            <v>TAMPA CEGA REGULADA VIDRO 708    578</v>
          </cell>
          <cell r="C598" t="str">
            <v>UM</v>
          </cell>
        </row>
        <row r="599">
          <cell r="A599">
            <v>100579000</v>
          </cell>
          <cell r="B599" t="str">
            <v>TAMPA CEGA DO CAJADO 708         579</v>
          </cell>
          <cell r="C599" t="str">
            <v>UM</v>
          </cell>
        </row>
        <row r="600">
          <cell r="A600">
            <v>100580000</v>
          </cell>
          <cell r="B600" t="str">
            <v xml:space="preserve">BASE AUTOCRYL BRILLIANT RED 359     </v>
          </cell>
          <cell r="C600" t="str">
            <v>L</v>
          </cell>
        </row>
        <row r="601">
          <cell r="A601">
            <v>100581000</v>
          </cell>
          <cell r="B601" t="str">
            <v>TRAVA DA PORTA</v>
          </cell>
          <cell r="C601" t="str">
            <v>UM</v>
          </cell>
        </row>
        <row r="602">
          <cell r="A602">
            <v>100582000</v>
          </cell>
          <cell r="B602" t="str">
            <v>MACANETA INTERNA              582</v>
          </cell>
          <cell r="C602" t="str">
            <v>UM</v>
          </cell>
        </row>
        <row r="603">
          <cell r="A603">
            <v>100583000</v>
          </cell>
          <cell r="B603" t="str">
            <v>SAE 1020 LAMINADO 1.3/4"(44,45) x 6000mm</v>
          </cell>
          <cell r="C603" t="str">
            <v>KG</v>
          </cell>
        </row>
        <row r="604">
          <cell r="A604">
            <v>100584000</v>
          </cell>
          <cell r="B604" t="str">
            <v>MASTRO TIRA-FINO                 584</v>
          </cell>
          <cell r="C604" t="str">
            <v>UM</v>
          </cell>
        </row>
        <row r="605">
          <cell r="A605">
            <v>100585000</v>
          </cell>
          <cell r="B605" t="str">
            <v xml:space="preserve">BASE AUTOCRYL BR. MAROON TR.538     </v>
          </cell>
          <cell r="C605" t="str">
            <v>L</v>
          </cell>
        </row>
        <row r="606">
          <cell r="A606">
            <v>100586000</v>
          </cell>
          <cell r="B606" t="str">
            <v>SAE 1045 TREFILADO 1.1/2"(38,1) x 6000mm</v>
          </cell>
          <cell r="C606" t="str">
            <v>KG</v>
          </cell>
        </row>
        <row r="607">
          <cell r="A607">
            <v>100587000</v>
          </cell>
          <cell r="B607" t="str">
            <v>MOLA DO PARA-CHOQUE MOVEL</v>
          </cell>
          <cell r="C607" t="str">
            <v>UM</v>
          </cell>
        </row>
        <row r="608">
          <cell r="A608">
            <v>100588000</v>
          </cell>
          <cell r="B608" t="str">
            <v>CANTONEIRA 1/4" x 3" x 3" x 6000mm</v>
          </cell>
          <cell r="C608" t="str">
            <v>KG</v>
          </cell>
        </row>
        <row r="609">
          <cell r="A609">
            <v>100589000</v>
          </cell>
          <cell r="B609" t="str">
            <v>CANTONEIRA 1/4" x 2" x 2" x 6000</v>
          </cell>
          <cell r="C609" t="str">
            <v>KG</v>
          </cell>
        </row>
        <row r="610">
          <cell r="A610">
            <v>100590000</v>
          </cell>
          <cell r="B610" t="str">
            <v>DURATEX LISO      1,22 X 2,75 mt</v>
          </cell>
          <cell r="C610" t="str">
            <v>UM</v>
          </cell>
        </row>
        <row r="611">
          <cell r="A611">
            <v>100591000</v>
          </cell>
          <cell r="B611" t="str">
            <v>PORCA M 5  AUTO-FRENANTE ZB</v>
          </cell>
          <cell r="C611" t="str">
            <v>UM</v>
          </cell>
        </row>
        <row r="612">
          <cell r="A612">
            <v>100592000</v>
          </cell>
          <cell r="B612" t="str">
            <v>PARAF M 5 x 0,80 x 15 SEXT</v>
          </cell>
          <cell r="C612" t="str">
            <v>UM</v>
          </cell>
        </row>
        <row r="613">
          <cell r="A613">
            <v>100593000</v>
          </cell>
          <cell r="B613" t="str">
            <v xml:space="preserve">BASE AUTOCRYL BR. YELLOW OX.558     </v>
          </cell>
          <cell r="C613" t="str">
            <v>L</v>
          </cell>
        </row>
        <row r="614">
          <cell r="A614">
            <v>100594000</v>
          </cell>
          <cell r="B614" t="str">
            <v>BUCHA DE REGULAGEM (cfe.des.)</v>
          </cell>
          <cell r="C614" t="str">
            <v>UM</v>
          </cell>
        </row>
        <row r="615">
          <cell r="A615">
            <v>100595000</v>
          </cell>
          <cell r="B615" t="str">
            <v>HASTE M10 X 260 C/ROSCA NAS PONTAS (cfe.des.)</v>
          </cell>
          <cell r="C615" t="str">
            <v>UM</v>
          </cell>
        </row>
        <row r="616">
          <cell r="A616">
            <v>100596000</v>
          </cell>
          <cell r="B616" t="str">
            <v>PARAF M12 x 1,75 x 30 SEXT 8.8  ZP</v>
          </cell>
          <cell r="C616" t="str">
            <v>UM</v>
          </cell>
        </row>
        <row r="617">
          <cell r="A617">
            <v>100597000</v>
          </cell>
          <cell r="B617" t="str">
            <v>FERRO CHATO 3/8" x 3" x 6000mm</v>
          </cell>
          <cell r="C617" t="str">
            <v>KG</v>
          </cell>
        </row>
        <row r="618">
          <cell r="A618">
            <v>100598000</v>
          </cell>
          <cell r="B618" t="str">
            <v>DOBRADICA P/ ADAPTAR BICOS E ENCOSTOS</v>
          </cell>
          <cell r="C618" t="str">
            <v>UM</v>
          </cell>
        </row>
        <row r="619">
          <cell r="A619">
            <v>100599000</v>
          </cell>
          <cell r="B619" t="str">
            <v xml:space="preserve">BASE AUTOCRYL RED  ORANGE 563       </v>
          </cell>
          <cell r="C619" t="str">
            <v>L</v>
          </cell>
        </row>
        <row r="620">
          <cell r="A620">
            <v>100600000</v>
          </cell>
          <cell r="B620" t="str">
            <v>PORCA PRESILHA DE FIXACAO FAROL        600</v>
          </cell>
          <cell r="C620" t="str">
            <v>UM</v>
          </cell>
        </row>
        <row r="621">
          <cell r="A621">
            <v>105124000</v>
          </cell>
          <cell r="B621" t="str">
            <v>CHAPA OXICORTADA SAE 1020 12,7x66x82mm DES</v>
          </cell>
          <cell r="C621" t="str">
            <v>UM</v>
          </cell>
        </row>
        <row r="622">
          <cell r="A622">
            <v>100601000</v>
          </cell>
          <cell r="B622" t="str">
            <v>CONEXAO 1/2  14BSP x 30 (cfe. des.)</v>
          </cell>
          <cell r="C622" t="str">
            <v>UM</v>
          </cell>
        </row>
        <row r="623">
          <cell r="A623">
            <v>100602000</v>
          </cell>
          <cell r="B623" t="str">
            <v xml:space="preserve">BASE AUTOCRYL MIXING BLACK 744      </v>
          </cell>
          <cell r="C623" t="str">
            <v>L</v>
          </cell>
        </row>
        <row r="624">
          <cell r="A624">
            <v>100603000</v>
          </cell>
          <cell r="B624" t="str">
            <v xml:space="preserve">BASE AUTOCRYL DARK BLUE TR.904      </v>
          </cell>
          <cell r="C624" t="str">
            <v>L</v>
          </cell>
        </row>
        <row r="625">
          <cell r="A625">
            <v>100604000</v>
          </cell>
          <cell r="B625" t="str">
            <v>NYLON POLIFORM PA B 300</v>
          </cell>
          <cell r="C625" t="str">
            <v>KG</v>
          </cell>
        </row>
        <row r="626">
          <cell r="A626">
            <v>100605000</v>
          </cell>
          <cell r="B626" t="str">
            <v xml:space="preserve">BASE AUTOCRYL VIOLET RED TR.956     </v>
          </cell>
          <cell r="C626" t="str">
            <v>L</v>
          </cell>
        </row>
        <row r="627">
          <cell r="A627">
            <v>100606000</v>
          </cell>
          <cell r="B627" t="str">
            <v>PARAF M14 x 1,5 x 80 SEXT 8.8 MB     606</v>
          </cell>
          <cell r="C627" t="str">
            <v>UM</v>
          </cell>
        </row>
        <row r="628">
          <cell r="A628">
            <v>100607000</v>
          </cell>
          <cell r="B628" t="str">
            <v xml:space="preserve">BASE AUTOCRYL DARK ORANGE 253       </v>
          </cell>
          <cell r="C628" t="str">
            <v>L</v>
          </cell>
        </row>
        <row r="629">
          <cell r="A629">
            <v>100608000</v>
          </cell>
          <cell r="B629" t="str">
            <v xml:space="preserve">BASE AUTOCRYL LIGHT YELLOW 297      </v>
          </cell>
          <cell r="C629" t="str">
            <v>L</v>
          </cell>
        </row>
        <row r="630">
          <cell r="A630">
            <v>100609000</v>
          </cell>
          <cell r="B630" t="str">
            <v>BASE AUTOCRYL BRIGHT YELLOW 335</v>
          </cell>
          <cell r="C630" t="str">
            <v>L</v>
          </cell>
        </row>
        <row r="631">
          <cell r="A631">
            <v>100610000</v>
          </cell>
          <cell r="B631" t="str">
            <v xml:space="preserve">BASE AUTOCRYL BRIG. ORANGE 338      </v>
          </cell>
          <cell r="C631" t="str">
            <v>L</v>
          </cell>
        </row>
        <row r="632">
          <cell r="A632">
            <v>100611000</v>
          </cell>
          <cell r="B632" t="str">
            <v xml:space="preserve">BASE AUTOCRYL RED YELLOW 361        </v>
          </cell>
          <cell r="C632" t="str">
            <v>L</v>
          </cell>
        </row>
        <row r="633">
          <cell r="A633">
            <v>100612000</v>
          </cell>
          <cell r="B633" t="str">
            <v xml:space="preserve">BASE AUTOCRYL MATTING PAST 444      </v>
          </cell>
          <cell r="C633" t="str">
            <v>L</v>
          </cell>
        </row>
        <row r="634">
          <cell r="A634">
            <v>100613000</v>
          </cell>
          <cell r="B634" t="str">
            <v>PARAF M 6 x 1,0 x 20 FENDA CHATA</v>
          </cell>
          <cell r="C634" t="str">
            <v>UM</v>
          </cell>
        </row>
        <row r="635">
          <cell r="A635">
            <v>100614000</v>
          </cell>
          <cell r="B635" t="str">
            <v>SUCATA DE CHAPA DE ACO</v>
          </cell>
          <cell r="C635" t="str">
            <v>KG</v>
          </cell>
        </row>
        <row r="636">
          <cell r="A636">
            <v>100615000</v>
          </cell>
          <cell r="B636" t="str">
            <v xml:space="preserve">TINTA PRIMER SINT ESP VINHO MBB     </v>
          </cell>
          <cell r="C636" t="str">
            <v>L</v>
          </cell>
        </row>
        <row r="637">
          <cell r="A637">
            <v>100616000</v>
          </cell>
          <cell r="B637" t="str">
            <v>PARAF 5/8" x 2" SEXT UNC RT</v>
          </cell>
          <cell r="C637" t="str">
            <v>UM</v>
          </cell>
        </row>
        <row r="638">
          <cell r="A638">
            <v>100617000</v>
          </cell>
          <cell r="B638" t="str">
            <v>CONJ. MACANETA CILINDRO/CHAVE MB</v>
          </cell>
          <cell r="C638" t="str">
            <v>JG</v>
          </cell>
        </row>
        <row r="639">
          <cell r="A639">
            <v>100618000</v>
          </cell>
          <cell r="B639" t="str">
            <v>PARAF M6 x 1,0 x 10 PHS CAB LENTILHA ZA</v>
          </cell>
          <cell r="C639" t="str">
            <v>UM</v>
          </cell>
        </row>
        <row r="640">
          <cell r="A640">
            <v>100619000</v>
          </cell>
          <cell r="B640" t="str">
            <v>PARAF 7/16" x 1" SEXT UNF 8.8 ZB</v>
          </cell>
          <cell r="C640" t="str">
            <v>UM</v>
          </cell>
        </row>
        <row r="641">
          <cell r="A641">
            <v>100620000</v>
          </cell>
          <cell r="B641" t="str">
            <v>PORCA 3/8" UNC SEXT  ZB (cfe.des.)</v>
          </cell>
          <cell r="C641" t="str">
            <v>UM</v>
          </cell>
        </row>
        <row r="642">
          <cell r="A642">
            <v>100621000</v>
          </cell>
          <cell r="B642" t="str">
            <v>MOLA TRAVA DO CAPO 608/708       621</v>
          </cell>
          <cell r="C642" t="str">
            <v>UM</v>
          </cell>
        </row>
        <row r="643">
          <cell r="A643">
            <v>100622000</v>
          </cell>
          <cell r="B643" t="str">
            <v>PARAF SEXT 7/16X 1.3/4  UNF 8.8  RT  ZA</v>
          </cell>
          <cell r="C643" t="str">
            <v>UM</v>
          </cell>
        </row>
        <row r="644">
          <cell r="A644">
            <v>100623000</v>
          </cell>
          <cell r="B644" t="str">
            <v xml:space="preserve">BASE AUTOCRYL R. MAROON TR.528      </v>
          </cell>
          <cell r="C644" t="str">
            <v>L</v>
          </cell>
        </row>
        <row r="645">
          <cell r="A645">
            <v>100624000</v>
          </cell>
          <cell r="B645" t="str">
            <v xml:space="preserve">PLAVINAPA PLUS PT X 97 PRETA        </v>
          </cell>
          <cell r="C645" t="str">
            <v>UM</v>
          </cell>
        </row>
        <row r="646">
          <cell r="A646">
            <v>100625000</v>
          </cell>
          <cell r="B646" t="str">
            <v>PARAF 1/4" x 3/4"  SEXT UNC 5.8</v>
          </cell>
          <cell r="C646" t="str">
            <v>UM</v>
          </cell>
        </row>
        <row r="647">
          <cell r="A647">
            <v>100626000</v>
          </cell>
          <cell r="B647" t="str">
            <v xml:space="preserve">TAPA FURO PORTA L-608/708 MB        </v>
          </cell>
          <cell r="C647" t="str">
            <v>UM</v>
          </cell>
        </row>
        <row r="648">
          <cell r="A648">
            <v>100627000</v>
          </cell>
          <cell r="B648" t="str">
            <v>EMBLEMA LATERAL ZAMAC 1519</v>
          </cell>
          <cell r="C648" t="str">
            <v>UM</v>
          </cell>
        </row>
        <row r="649">
          <cell r="A649">
            <v>100628000</v>
          </cell>
          <cell r="B649" t="str">
            <v xml:space="preserve">BASE AUTOCRYL RED BROWN TR.530      </v>
          </cell>
          <cell r="C649" t="str">
            <v>L</v>
          </cell>
        </row>
        <row r="650">
          <cell r="A650">
            <v>100629000</v>
          </cell>
          <cell r="B650" t="str">
            <v xml:space="preserve">BASE AUTOCRYL RED OXIDE TR.532      </v>
          </cell>
          <cell r="C650" t="str">
            <v>L</v>
          </cell>
        </row>
        <row r="651">
          <cell r="A651">
            <v>100630000</v>
          </cell>
          <cell r="B651" t="str">
            <v xml:space="preserve">ESMALTE SINT.PRETO WOLKSVAGEN       </v>
          </cell>
          <cell r="C651" t="str">
            <v>L</v>
          </cell>
        </row>
        <row r="652">
          <cell r="A652">
            <v>100631000</v>
          </cell>
          <cell r="B652" t="str">
            <v>PARAF M 6 x 50 PHILIPS CAB CIL ZA</v>
          </cell>
          <cell r="C652" t="str">
            <v>UM</v>
          </cell>
        </row>
        <row r="653">
          <cell r="A653">
            <v>100632000</v>
          </cell>
          <cell r="B653" t="str">
            <v>BORRACHA CRUA</v>
          </cell>
          <cell r="C653" t="str">
            <v>KG</v>
          </cell>
        </row>
        <row r="654">
          <cell r="A654">
            <v>105132000</v>
          </cell>
          <cell r="B654" t="str">
            <v>CHAPA PP PRETO 5,00 x 1100 x 2545 mm</v>
          </cell>
          <cell r="C654" t="str">
            <v>UM</v>
          </cell>
        </row>
        <row r="655">
          <cell r="A655">
            <v>100633000</v>
          </cell>
          <cell r="B655" t="str">
            <v>PEGA MAO EXTERNO     (cfe. des.)</v>
          </cell>
          <cell r="C655" t="str">
            <v>UM</v>
          </cell>
        </row>
        <row r="656">
          <cell r="A656">
            <v>100634000</v>
          </cell>
          <cell r="B656" t="str">
            <v>PRIMER PRETO IMERSAO BASE D. AGUA</v>
          </cell>
          <cell r="C656" t="str">
            <v>L</v>
          </cell>
        </row>
        <row r="657">
          <cell r="A657">
            <v>100635000</v>
          </cell>
          <cell r="B657" t="str">
            <v>THINNER N 3</v>
          </cell>
          <cell r="C657" t="str">
            <v>L</v>
          </cell>
        </row>
        <row r="658">
          <cell r="A658">
            <v>100636000</v>
          </cell>
          <cell r="B658" t="str">
            <v>PORCA SEXT 1/4"-20 UNC PROJ</v>
          </cell>
          <cell r="C658" t="str">
            <v>UM</v>
          </cell>
        </row>
        <row r="659">
          <cell r="A659">
            <v>100637000</v>
          </cell>
          <cell r="B659" t="str">
            <v xml:space="preserve">BORRACHA DO FAROL L-608             </v>
          </cell>
          <cell r="C659" t="str">
            <v>UM</v>
          </cell>
        </row>
        <row r="660">
          <cell r="A660">
            <v>100638000</v>
          </cell>
          <cell r="B660" t="str">
            <v>HASTE DA FECHADURA MODERNA (cfe.des.)</v>
          </cell>
          <cell r="C660" t="str">
            <v>UM</v>
          </cell>
        </row>
        <row r="661">
          <cell r="A661">
            <v>100639000</v>
          </cell>
          <cell r="B661" t="str">
            <v>BORRACHA DOBRADICA DA PORTA L-608-D</v>
          </cell>
          <cell r="C661" t="str">
            <v>UM</v>
          </cell>
        </row>
        <row r="662">
          <cell r="A662">
            <v>100640000</v>
          </cell>
          <cell r="B662" t="str">
            <v xml:space="preserve">BOTAO TAMPA DOS FUZIVEIS L-608      </v>
          </cell>
          <cell r="C662" t="str">
            <v>UM</v>
          </cell>
        </row>
        <row r="663">
          <cell r="A663">
            <v>100641000</v>
          </cell>
          <cell r="B663" t="str">
            <v>BRACO LIMPADOR PARA-BRISA L-608-D</v>
          </cell>
          <cell r="C663" t="str">
            <v>UM</v>
          </cell>
        </row>
        <row r="664">
          <cell r="A664">
            <v>100642000</v>
          </cell>
          <cell r="B664" t="str">
            <v>CABO CAPO MB L-608-D/708 (1290MM)</v>
          </cell>
          <cell r="C664" t="str">
            <v>UM</v>
          </cell>
        </row>
        <row r="665">
          <cell r="A665">
            <v>100643000</v>
          </cell>
          <cell r="B665" t="str">
            <v xml:space="preserve">SUPORTE INF.VIDRO PORTA L-608       </v>
          </cell>
          <cell r="C665" t="str">
            <v>UM</v>
          </cell>
        </row>
        <row r="666">
          <cell r="A666">
            <v>100644000</v>
          </cell>
          <cell r="B666" t="str">
            <v>EMBLEMA LATERAL RESINADO 608-D</v>
          </cell>
          <cell r="C666" t="str">
            <v>UM</v>
          </cell>
        </row>
        <row r="667">
          <cell r="A667" t="str">
            <v>10064500D</v>
          </cell>
          <cell r="B667" t="str">
            <v>PARA-LAMA FIBRA 1113/1313 DIR (cfe. des.)</v>
          </cell>
          <cell r="C667" t="str">
            <v>UM</v>
          </cell>
        </row>
        <row r="668">
          <cell r="A668" t="str">
            <v>10064500E</v>
          </cell>
          <cell r="B668" t="str">
            <v>PARA-LAMA FIBRA 1113/1313 ESQ (cfe. des.)</v>
          </cell>
          <cell r="C668" t="str">
            <v>UM</v>
          </cell>
        </row>
        <row r="669">
          <cell r="A669">
            <v>100646000</v>
          </cell>
          <cell r="B669" t="str">
            <v>FAROL L-608-D ESQ S/LAMPADA</v>
          </cell>
          <cell r="C669" t="str">
            <v>UM</v>
          </cell>
        </row>
        <row r="670">
          <cell r="A670">
            <v>100647000</v>
          </cell>
          <cell r="B670" t="str">
            <v>FAROL L-608-D DIR.S/LAMPADA</v>
          </cell>
          <cell r="C670" t="str">
            <v>UM</v>
          </cell>
        </row>
        <row r="671">
          <cell r="A671">
            <v>100648000</v>
          </cell>
          <cell r="B671" t="str">
            <v>FECHO CAPO L-608 ANTIGO</v>
          </cell>
          <cell r="C671" t="str">
            <v>UM</v>
          </cell>
        </row>
        <row r="672">
          <cell r="A672">
            <v>100649000</v>
          </cell>
          <cell r="B672" t="str">
            <v>FECHO VIDRO PORTA DIR. L-608</v>
          </cell>
          <cell r="C672" t="str">
            <v>UM</v>
          </cell>
        </row>
        <row r="673">
          <cell r="A673">
            <v>100650000</v>
          </cell>
          <cell r="B673" t="str">
            <v>CALCO BORRACHA MAIOR             650</v>
          </cell>
          <cell r="C673" t="str">
            <v>UM</v>
          </cell>
        </row>
        <row r="674">
          <cell r="A674">
            <v>100651000</v>
          </cell>
          <cell r="B674" t="str">
            <v>CALCO BORRACHA MENOR             651</v>
          </cell>
          <cell r="C674" t="str">
            <v>UM</v>
          </cell>
        </row>
        <row r="675">
          <cell r="A675">
            <v>100652000</v>
          </cell>
          <cell r="B675" t="str">
            <v>GUARNICAO VED. PB LAT.608</v>
          </cell>
          <cell r="C675" t="str">
            <v>UM</v>
          </cell>
        </row>
        <row r="676">
          <cell r="A676">
            <v>100653000</v>
          </cell>
          <cell r="B676" t="str">
            <v>PARAF M12 x 1,5 x 60 SEXT 8.8  RT</v>
          </cell>
          <cell r="C676" t="str">
            <v>UM</v>
          </cell>
        </row>
        <row r="677">
          <cell r="A677">
            <v>100654000</v>
          </cell>
          <cell r="B677" t="str">
            <v>TUBINHO ZB   (cfe. des.)</v>
          </cell>
          <cell r="C677" t="str">
            <v>UM</v>
          </cell>
        </row>
        <row r="678">
          <cell r="A678">
            <v>100655000</v>
          </cell>
          <cell r="B678" t="str">
            <v xml:space="preserve">GUARNICAO VED. PORTA M.BENZ 608     </v>
          </cell>
          <cell r="C678" t="str">
            <v>UM</v>
          </cell>
        </row>
        <row r="679">
          <cell r="A679">
            <v>100656000</v>
          </cell>
          <cell r="B679" t="str">
            <v xml:space="preserve">GUARNICAO VED. JAN.LD 608           </v>
          </cell>
          <cell r="C679" t="str">
            <v>UM</v>
          </cell>
        </row>
        <row r="680">
          <cell r="A680">
            <v>100657000</v>
          </cell>
          <cell r="B680" t="str">
            <v xml:space="preserve">GUARNICAO VED. JAN. LE-608          </v>
          </cell>
          <cell r="C680" t="str">
            <v>UM</v>
          </cell>
        </row>
        <row r="681">
          <cell r="A681">
            <v>100658000</v>
          </cell>
          <cell r="B681" t="str">
            <v>LIMITADOR PORTA MB 608-D</v>
          </cell>
          <cell r="C681" t="str">
            <v>UM</v>
          </cell>
        </row>
        <row r="682">
          <cell r="A682">
            <v>100659000</v>
          </cell>
          <cell r="B682" t="str">
            <v>MB-7250 VIDRO VIGIA TRAS. 317 X 420 - MB608/708</v>
          </cell>
          <cell r="C682" t="str">
            <v>UM</v>
          </cell>
        </row>
        <row r="683">
          <cell r="A683">
            <v>100660000</v>
          </cell>
          <cell r="B683" t="str">
            <v>SUP.  LIMPADOR P. BRISA CAB. 608</v>
          </cell>
          <cell r="C683" t="str">
            <v>UM</v>
          </cell>
        </row>
        <row r="684">
          <cell r="A684">
            <v>100661000</v>
          </cell>
          <cell r="B684" t="str">
            <v>MOLDURA DA MACANETA INT.PORTA 608-LD</v>
          </cell>
          <cell r="C684" t="str">
            <v>UM</v>
          </cell>
        </row>
        <row r="685">
          <cell r="A685">
            <v>100662000</v>
          </cell>
          <cell r="B685" t="str">
            <v>MOLDURA DA MACANETA INT.PORTA 608-LE</v>
          </cell>
          <cell r="C685" t="str">
            <v>UM</v>
          </cell>
        </row>
        <row r="686">
          <cell r="A686" t="str">
            <v>10066300D</v>
          </cell>
          <cell r="B686" t="str">
            <v>PARA-LAMA EM FIBRA 1519 DIR   (cfe. des.)</v>
          </cell>
          <cell r="C686" t="str">
            <v>UM</v>
          </cell>
        </row>
        <row r="687">
          <cell r="A687" t="str">
            <v>10066300E</v>
          </cell>
          <cell r="B687" t="str">
            <v>PARA-LAMA EM FIBRA 1519 ESQ   (cfe. des.)</v>
          </cell>
          <cell r="C687" t="str">
            <v>UM</v>
          </cell>
        </row>
        <row r="688">
          <cell r="A688">
            <v>100664000</v>
          </cell>
          <cell r="B688" t="str">
            <v>PUXADOR VIDRO DA PORTA 608-D</v>
          </cell>
          <cell r="C688" t="str">
            <v>UM</v>
          </cell>
        </row>
        <row r="689">
          <cell r="A689">
            <v>100665000</v>
          </cell>
          <cell r="B689" t="str">
            <v>ROSETA AR QUENTE L-608</v>
          </cell>
          <cell r="C689" t="str">
            <v>UM</v>
          </cell>
        </row>
        <row r="690">
          <cell r="A690">
            <v>100666000</v>
          </cell>
          <cell r="B690" t="str">
            <v xml:space="preserve">SINALEIRA PISCA LP-321 E L-608-D    </v>
          </cell>
          <cell r="C690" t="str">
            <v>UM</v>
          </cell>
        </row>
        <row r="691">
          <cell r="A691">
            <v>100667000</v>
          </cell>
          <cell r="B691" t="str">
            <v>TAPETE MB-608/708</v>
          </cell>
          <cell r="C691" t="str">
            <v>UM</v>
          </cell>
        </row>
        <row r="692">
          <cell r="A692">
            <v>100668000</v>
          </cell>
          <cell r="B692" t="str">
            <v>JG ESPELHO MB 608 (M026) ORIG.M038C</v>
          </cell>
          <cell r="C692" t="str">
            <v>JG</v>
          </cell>
        </row>
        <row r="693">
          <cell r="A693">
            <v>100669000</v>
          </cell>
          <cell r="B693" t="str">
            <v>PERFIL ESPONJOSO COFRE MOTOR 608</v>
          </cell>
          <cell r="C693" t="str">
            <v>UM</v>
          </cell>
        </row>
        <row r="694">
          <cell r="A694">
            <v>100670000</v>
          </cell>
          <cell r="B694" t="str">
            <v>CINTO DE SEGURANCA ABDOMINAL</v>
          </cell>
          <cell r="C694" t="str">
            <v>UM</v>
          </cell>
        </row>
        <row r="695">
          <cell r="A695">
            <v>100671000</v>
          </cell>
          <cell r="B695" t="str">
            <v xml:space="preserve">BORRACHA TAPA-FURO 608              </v>
          </cell>
          <cell r="C695" t="str">
            <v>UM</v>
          </cell>
        </row>
        <row r="696">
          <cell r="A696">
            <v>100672000</v>
          </cell>
          <cell r="B696" t="str">
            <v xml:space="preserve">BORRACHA TAPA-FURO 608              </v>
          </cell>
          <cell r="C696" t="str">
            <v>UM</v>
          </cell>
        </row>
        <row r="697">
          <cell r="A697">
            <v>100673000</v>
          </cell>
          <cell r="B697" t="str">
            <v xml:space="preserve">BORRACHA TAPA-FURO 608              </v>
          </cell>
          <cell r="C697" t="str">
            <v>UM</v>
          </cell>
        </row>
        <row r="698">
          <cell r="A698">
            <v>100674000</v>
          </cell>
          <cell r="B698" t="str">
            <v>ALCA PARA ACOMPANHANTE  608</v>
          </cell>
          <cell r="C698" t="str">
            <v>UM</v>
          </cell>
        </row>
        <row r="699">
          <cell r="A699">
            <v>100675000</v>
          </cell>
          <cell r="B699" t="str">
            <v xml:space="preserve">TAMPA DO BOCAL                      </v>
          </cell>
          <cell r="C699" t="str">
            <v>UM</v>
          </cell>
        </row>
        <row r="700">
          <cell r="A700">
            <v>100676000</v>
          </cell>
          <cell r="B700" t="str">
            <v>HASTE M10 X120 X1,5mm C/ROSCA  (cfe. des.)</v>
          </cell>
          <cell r="C700" t="str">
            <v>UM</v>
          </cell>
        </row>
        <row r="701">
          <cell r="A701">
            <v>100677000</v>
          </cell>
          <cell r="B701" t="str">
            <v xml:space="preserve">BASE AUTOCRYL BR. YELLOW TR.557     </v>
          </cell>
          <cell r="C701" t="str">
            <v>L</v>
          </cell>
        </row>
        <row r="702">
          <cell r="A702">
            <v>100678000</v>
          </cell>
          <cell r="B702" t="str">
            <v xml:space="preserve">BASE AUTOCRYL RED OX.(Y.) 559       </v>
          </cell>
          <cell r="C702" t="str">
            <v>L</v>
          </cell>
        </row>
        <row r="703">
          <cell r="A703">
            <v>100679000</v>
          </cell>
          <cell r="B703" t="str">
            <v xml:space="preserve">BASE AUTOCRYL ORANGE RED TR.568     </v>
          </cell>
          <cell r="C703" t="str">
            <v>L</v>
          </cell>
        </row>
        <row r="704">
          <cell r="A704">
            <v>100680000</v>
          </cell>
          <cell r="B704" t="str">
            <v xml:space="preserve">BASE AUTOCRYL CHROME YELLOW 573     </v>
          </cell>
          <cell r="C704" t="str">
            <v>L</v>
          </cell>
        </row>
        <row r="705">
          <cell r="A705">
            <v>100681000</v>
          </cell>
          <cell r="B705" t="str">
            <v>PARAF 3/8" x 7/8" CAB RED 5.8      681</v>
          </cell>
          <cell r="C705" t="str">
            <v>UM</v>
          </cell>
        </row>
        <row r="706">
          <cell r="A706">
            <v>100682000</v>
          </cell>
          <cell r="B706" t="str">
            <v>PARAF M 8 x 1,25 x 20 ACO 8.8 SEXT CHV 13 ZA</v>
          </cell>
          <cell r="C706" t="str">
            <v>UM</v>
          </cell>
        </row>
        <row r="707">
          <cell r="A707">
            <v>100683000</v>
          </cell>
          <cell r="B707" t="str">
            <v>BF 0,90 x 920mm NBR 5915 EP, SUP. C, BN</v>
          </cell>
          <cell r="C707" t="str">
            <v>T</v>
          </cell>
        </row>
        <row r="708">
          <cell r="A708">
            <v>100684000</v>
          </cell>
          <cell r="B708" t="str">
            <v>PORCA 5/8" SEXT 11 FIOS PROJ</v>
          </cell>
          <cell r="C708" t="str">
            <v>UM</v>
          </cell>
        </row>
        <row r="709">
          <cell r="A709">
            <v>100685000</v>
          </cell>
          <cell r="B709" t="str">
            <v>BUCHINHA DOBRADICA PORTA/CAPO    685</v>
          </cell>
          <cell r="C709" t="str">
            <v>UM</v>
          </cell>
        </row>
        <row r="710">
          <cell r="A710" t="str">
            <v>10068600D</v>
          </cell>
          <cell r="B710" t="str">
            <v>MOLDURA DO FAROL COR GELO DIR    686</v>
          </cell>
          <cell r="C710" t="str">
            <v>UM</v>
          </cell>
        </row>
        <row r="711">
          <cell r="A711" t="str">
            <v>10068600E</v>
          </cell>
          <cell r="B711" t="str">
            <v>MOLDURA DO FAROL COR GELO ESQ    686</v>
          </cell>
          <cell r="C711" t="str">
            <v>UM</v>
          </cell>
        </row>
        <row r="712">
          <cell r="A712">
            <v>100687000</v>
          </cell>
          <cell r="B712" t="str">
            <v xml:space="preserve">BASE AUTOCRYL BLUE TRANSP. 575      </v>
          </cell>
          <cell r="C712" t="str">
            <v>L</v>
          </cell>
        </row>
        <row r="713">
          <cell r="A713">
            <v>100688000</v>
          </cell>
          <cell r="B713" t="str">
            <v>GRADE DE FIBRA COR GELO          688</v>
          </cell>
          <cell r="C713" t="str">
            <v>UM</v>
          </cell>
        </row>
        <row r="714">
          <cell r="A714">
            <v>100689000</v>
          </cell>
          <cell r="B714" t="str">
            <v xml:space="preserve">BASE AUTOCRYL GREEN TRANSP. 576     </v>
          </cell>
          <cell r="C714" t="str">
            <v>L</v>
          </cell>
        </row>
        <row r="715">
          <cell r="A715">
            <v>100690000</v>
          </cell>
          <cell r="B715" t="str">
            <v xml:space="preserve">BASE AUTOCRYL ORANGE Y. TR.579      </v>
          </cell>
          <cell r="C715" t="str">
            <v>L</v>
          </cell>
        </row>
        <row r="716">
          <cell r="A716">
            <v>100691000</v>
          </cell>
          <cell r="B716" t="str">
            <v xml:space="preserve">BASE AUTOCRYL BERLIN BLUE 630       </v>
          </cell>
          <cell r="C716" t="str">
            <v>L</v>
          </cell>
        </row>
        <row r="717">
          <cell r="A717">
            <v>100692000</v>
          </cell>
          <cell r="B717" t="str">
            <v xml:space="preserve">BASE AUTOCRYL DARK GREEN TR.732     </v>
          </cell>
          <cell r="C717" t="str">
            <v>L</v>
          </cell>
        </row>
        <row r="718">
          <cell r="A718">
            <v>100693000</v>
          </cell>
          <cell r="B718" t="str">
            <v xml:space="preserve">BASE AUTOCRYL YELLOW TR.923         </v>
          </cell>
          <cell r="C718" t="str">
            <v>L</v>
          </cell>
        </row>
        <row r="719">
          <cell r="A719">
            <v>100694000</v>
          </cell>
          <cell r="B719" t="str">
            <v xml:space="preserve">BASE AUTOCRYL VIOLET TR.971         </v>
          </cell>
          <cell r="C719" t="str">
            <v>L</v>
          </cell>
        </row>
        <row r="720">
          <cell r="A720">
            <v>100695000</v>
          </cell>
          <cell r="B720" t="str">
            <v>BASE AUTOCRYL LIGHT CROME YELLOW 572</v>
          </cell>
          <cell r="C720" t="str">
            <v>L</v>
          </cell>
        </row>
        <row r="721">
          <cell r="A721">
            <v>100696000</v>
          </cell>
          <cell r="B721" t="str">
            <v>CHAPA DE ACO 2,65mm FQ 1000 x 3000- SAE 1008</v>
          </cell>
          <cell r="C721" t="str">
            <v>KG</v>
          </cell>
        </row>
        <row r="722">
          <cell r="A722">
            <v>100698000</v>
          </cell>
          <cell r="B722" t="str">
            <v>SAE 1020 TREFILADO 1/4"(6,35) x 6000mm</v>
          </cell>
          <cell r="C722" t="str">
            <v>KG</v>
          </cell>
        </row>
        <row r="723">
          <cell r="A723">
            <v>100699000</v>
          </cell>
          <cell r="B723" t="str">
            <v>TUBO ACO FF 5/8" x 6000 x PAR 1,90mm S/C SAE 1020</v>
          </cell>
          <cell r="C723" t="str">
            <v>KG</v>
          </cell>
        </row>
        <row r="724">
          <cell r="A724">
            <v>100701000</v>
          </cell>
          <cell r="B724" t="str">
            <v>FITA ESPONJOSA 1"  3M 4502</v>
          </cell>
          <cell r="C724" t="str">
            <v>M</v>
          </cell>
        </row>
        <row r="725">
          <cell r="A725">
            <v>100702000</v>
          </cell>
          <cell r="B725" t="str">
            <v>FITA ESPONJOSA 1/2"  3M 4502</v>
          </cell>
          <cell r="C725" t="str">
            <v>M</v>
          </cell>
        </row>
        <row r="726">
          <cell r="A726">
            <v>100703000</v>
          </cell>
          <cell r="B726" t="str">
            <v>BQD 2,25 x 1200 SAE 1008, S2</v>
          </cell>
          <cell r="C726" t="str">
            <v>T</v>
          </cell>
        </row>
        <row r="727">
          <cell r="A727">
            <v>100704000</v>
          </cell>
          <cell r="B727" t="str">
            <v>BQD 4,75 x 1200 SAE 1006, S2, BN</v>
          </cell>
          <cell r="C727" t="str">
            <v>T</v>
          </cell>
        </row>
        <row r="728">
          <cell r="A728">
            <v>100705000</v>
          </cell>
          <cell r="B728" t="str">
            <v>TUBO ACO FF 1/2" x 6000 x PAR 1,50mm C/C SAE 1006/08</v>
          </cell>
          <cell r="C728" t="str">
            <v>KG</v>
          </cell>
        </row>
        <row r="729">
          <cell r="A729">
            <v>100706000</v>
          </cell>
          <cell r="B729" t="str">
            <v>BICO DESCONGELADOR KITS 942</v>
          </cell>
          <cell r="C729" t="str">
            <v>UM</v>
          </cell>
        </row>
        <row r="730">
          <cell r="A730">
            <v>100707000</v>
          </cell>
          <cell r="B730" t="str">
            <v>TUBINHO 9/16" X 22mm  ZB  (cfe. des.)</v>
          </cell>
          <cell r="C730" t="str">
            <v>UM</v>
          </cell>
        </row>
        <row r="731">
          <cell r="A731">
            <v>100708000</v>
          </cell>
          <cell r="B731" t="str">
            <v>QUEBRA VENTO COMPLETO LD</v>
          </cell>
          <cell r="C731" t="str">
            <v>UM</v>
          </cell>
        </row>
        <row r="732">
          <cell r="A732">
            <v>100709000</v>
          </cell>
          <cell r="B732" t="str">
            <v>INTERRUPTOR PORTA DIR A359 545 82 14</v>
          </cell>
          <cell r="C732" t="str">
            <v>UM</v>
          </cell>
        </row>
        <row r="733">
          <cell r="A733">
            <v>100710000</v>
          </cell>
          <cell r="B733" t="str">
            <v>ESPUMA 95 X 45 X 0,8</v>
          </cell>
          <cell r="C733" t="str">
            <v>UM</v>
          </cell>
        </row>
        <row r="734">
          <cell r="A734">
            <v>102533000</v>
          </cell>
          <cell r="B734" t="str">
            <v>RETROREFLETOR DIAM 60mm AMBAR 8981.00.301 (LATERAL)</v>
          </cell>
          <cell r="C734" t="str">
            <v>UM</v>
          </cell>
        </row>
        <row r="735">
          <cell r="A735">
            <v>100711000</v>
          </cell>
          <cell r="B735" t="str">
            <v>CHAPA PEAD PRETO TEXTURIZADO 1,70 x 450 x 960 mm</v>
          </cell>
          <cell r="C735" t="str">
            <v>UM</v>
          </cell>
        </row>
        <row r="736">
          <cell r="A736">
            <v>100712000</v>
          </cell>
          <cell r="B736" t="str">
            <v>CHAPA DE ACO 1,06mm FF 1300 x 1890 NBR 5915  EM</v>
          </cell>
          <cell r="C736" t="str">
            <v>KG</v>
          </cell>
        </row>
        <row r="737">
          <cell r="A737">
            <v>100713000</v>
          </cell>
          <cell r="B737" t="str">
            <v>ABS NATURAL (INJECAO / CROMACAO)</v>
          </cell>
          <cell r="C737" t="str">
            <v>KG</v>
          </cell>
        </row>
        <row r="738">
          <cell r="A738">
            <v>100714000</v>
          </cell>
          <cell r="B738" t="str">
            <v>BORRACHA CALHA L-608</v>
          </cell>
          <cell r="C738" t="str">
            <v>UM</v>
          </cell>
        </row>
        <row r="739">
          <cell r="A739">
            <v>100715000</v>
          </cell>
          <cell r="B739" t="str">
            <v>FECHO VIDRO PORTA ESQ. L-608</v>
          </cell>
          <cell r="C739" t="str">
            <v>UM</v>
          </cell>
        </row>
        <row r="740">
          <cell r="A740">
            <v>100716000</v>
          </cell>
          <cell r="B740" t="str">
            <v>GUARNICAO VEDACAO  PORTA 608</v>
          </cell>
          <cell r="C740" t="str">
            <v>JG</v>
          </cell>
        </row>
        <row r="741">
          <cell r="A741">
            <v>100717000</v>
          </cell>
          <cell r="B741" t="str">
            <v>GUARNICAO VED. PB 608</v>
          </cell>
          <cell r="C741" t="str">
            <v>UM</v>
          </cell>
        </row>
        <row r="742">
          <cell r="A742" t="str">
            <v>DD85334099</v>
          </cell>
          <cell r="B742" t="str">
            <v>OUTRAS RESISTENCIAS</v>
          </cell>
          <cell r="C742" t="str">
            <v>UM</v>
          </cell>
        </row>
        <row r="743">
          <cell r="A743">
            <v>100718000</v>
          </cell>
          <cell r="B743" t="str">
            <v>GUARNICAO VED. VG SP L-608-D</v>
          </cell>
          <cell r="C743" t="str">
            <v>UM</v>
          </cell>
        </row>
        <row r="744">
          <cell r="A744">
            <v>100719000</v>
          </cell>
          <cell r="B744" t="str">
            <v>SOFA INDIVIDUAL   NAVALHADO 1313 (cfe. des.)</v>
          </cell>
          <cell r="C744" t="str">
            <v>UM</v>
          </cell>
        </row>
        <row r="745">
          <cell r="A745">
            <v>100720000</v>
          </cell>
          <cell r="B745" t="str">
            <v>SOFA INDIVIDUAL 608</v>
          </cell>
          <cell r="C745" t="str">
            <v>UM</v>
          </cell>
        </row>
        <row r="746">
          <cell r="A746">
            <v>100721000</v>
          </cell>
          <cell r="B746" t="str">
            <v>TUBO MECANICO LAM 125 x 99 x 33mm SAE 1006/08</v>
          </cell>
          <cell r="C746" t="str">
            <v>KG</v>
          </cell>
        </row>
        <row r="747">
          <cell r="A747">
            <v>100722000</v>
          </cell>
          <cell r="B747" t="str">
            <v>HASTE M8 X 1,25mm X 280mm (cfe. des.)</v>
          </cell>
          <cell r="C747" t="str">
            <v>UM</v>
          </cell>
        </row>
        <row r="748">
          <cell r="A748">
            <v>100723000</v>
          </cell>
          <cell r="B748" t="str">
            <v>FERRO CHATO 1/2" x 2 1/2" x 6000mm</v>
          </cell>
          <cell r="C748" t="str">
            <v>KG</v>
          </cell>
        </row>
        <row r="749">
          <cell r="A749">
            <v>100724000</v>
          </cell>
          <cell r="B749" t="str">
            <v>BOLSA DA PORTA                   724</v>
          </cell>
          <cell r="C749" t="str">
            <v>UM</v>
          </cell>
        </row>
        <row r="750">
          <cell r="A750">
            <v>100725000</v>
          </cell>
          <cell r="B750" t="str">
            <v>MACANETA PLASTICA                725</v>
          </cell>
          <cell r="C750" t="str">
            <v>UM</v>
          </cell>
        </row>
        <row r="751">
          <cell r="A751">
            <v>100726000</v>
          </cell>
          <cell r="B751" t="str">
            <v>CAVALETE ADPT. BANCO CARONA LEITO</v>
          </cell>
          <cell r="C751" t="str">
            <v>UM</v>
          </cell>
        </row>
        <row r="752">
          <cell r="A752">
            <v>100727000</v>
          </cell>
          <cell r="B752" t="str">
            <v>BUCHA    (cfe.des.)</v>
          </cell>
          <cell r="C752" t="str">
            <v>UM</v>
          </cell>
        </row>
        <row r="753">
          <cell r="A753">
            <v>100728000</v>
          </cell>
          <cell r="B753" t="str">
            <v>SILICONE BRASCO VED  PRETO</v>
          </cell>
          <cell r="C753" t="str">
            <v>UM</v>
          </cell>
        </row>
        <row r="754">
          <cell r="A754">
            <v>100729000</v>
          </cell>
          <cell r="B754" t="str">
            <v>PESTANA DO VIDRO DA PORTA 708</v>
          </cell>
          <cell r="C754" t="str">
            <v>jg</v>
          </cell>
        </row>
        <row r="755">
          <cell r="A755" t="str">
            <v>10073200D</v>
          </cell>
          <cell r="B755" t="str">
            <v>QUEBRA VENTO COMPLETO 708 DIR    732</v>
          </cell>
          <cell r="C755" t="str">
            <v>UM</v>
          </cell>
        </row>
        <row r="756">
          <cell r="A756" t="str">
            <v>10073200E</v>
          </cell>
          <cell r="B756" t="str">
            <v>QUEBRA VENTO COMPLETO 708 ESQ    732</v>
          </cell>
          <cell r="C756" t="str">
            <v>UM</v>
          </cell>
        </row>
        <row r="757">
          <cell r="A757">
            <v>100733000</v>
          </cell>
          <cell r="B757" t="str">
            <v>OXIGENIO GASOSO INDUSTRIAL- GRANEL</v>
          </cell>
          <cell r="C757" t="str">
            <v>M3</v>
          </cell>
        </row>
        <row r="758">
          <cell r="A758">
            <v>100734000</v>
          </cell>
          <cell r="B758" t="str">
            <v>ARGONIO LIQUIDO - GRANEL</v>
          </cell>
          <cell r="C758" t="str">
            <v>M3</v>
          </cell>
        </row>
        <row r="759">
          <cell r="A759">
            <v>100735000</v>
          </cell>
          <cell r="B759" t="str">
            <v>GAS CARBONICO (C02) - GRANEL</v>
          </cell>
          <cell r="C759" t="str">
            <v>M3</v>
          </cell>
        </row>
        <row r="760">
          <cell r="A760">
            <v>100744000</v>
          </cell>
          <cell r="B760" t="str">
            <v>BRACO PITMAN                     744</v>
          </cell>
          <cell r="C760" t="str">
            <v>UM</v>
          </cell>
        </row>
        <row r="761">
          <cell r="A761">
            <v>100746000</v>
          </cell>
          <cell r="B761" t="str">
            <v>PE DE PATO                       746</v>
          </cell>
          <cell r="C761" t="str">
            <v>UM</v>
          </cell>
        </row>
        <row r="762">
          <cell r="A762">
            <v>100751000</v>
          </cell>
          <cell r="B762" t="str">
            <v>SAE 1020 LAMINADO DIAM 3/4"(19,05) x 6000mm</v>
          </cell>
          <cell r="C762" t="str">
            <v>KG</v>
          </cell>
        </row>
        <row r="763">
          <cell r="A763">
            <v>100752000</v>
          </cell>
          <cell r="B763" t="str">
            <v>BOTAO PORTA LUVA</v>
          </cell>
          <cell r="C763" t="str">
            <v>UM</v>
          </cell>
        </row>
        <row r="764">
          <cell r="A764">
            <v>100753000</v>
          </cell>
          <cell r="B764" t="str">
            <v>BUCHA DO TIRANTE DO RADIADOR     753</v>
          </cell>
          <cell r="C764" t="str">
            <v>UM</v>
          </cell>
        </row>
        <row r="765">
          <cell r="A765">
            <v>100754000</v>
          </cell>
          <cell r="B765" t="str">
            <v>BF 0,90 x 1500mm  NBR 5915 EP, SUP. C, BN</v>
          </cell>
          <cell r="C765" t="str">
            <v>T</v>
          </cell>
        </row>
        <row r="766">
          <cell r="A766">
            <v>100755000</v>
          </cell>
          <cell r="B766" t="str">
            <v>CHAPA DE ACO 3,00 mm FQ 1200 x 3000  - SAE 1008 DEC</v>
          </cell>
          <cell r="C766" t="str">
            <v>KG</v>
          </cell>
        </row>
        <row r="767">
          <cell r="A767">
            <v>100756000</v>
          </cell>
          <cell r="B767" t="str">
            <v>BOTAO PORTA LUVA ANTIGO</v>
          </cell>
          <cell r="C767" t="str">
            <v>UM</v>
          </cell>
        </row>
        <row r="768">
          <cell r="A768">
            <v>100759000</v>
          </cell>
          <cell r="B768" t="str">
            <v>ALAVANCA DO CAMBIO 1113/1518     759</v>
          </cell>
          <cell r="C768" t="str">
            <v>UM</v>
          </cell>
        </row>
        <row r="769">
          <cell r="A769">
            <v>100760000</v>
          </cell>
          <cell r="B769" t="str">
            <v>ALAVANCA CAMBIO ONIBUS LPO REBAX 760</v>
          </cell>
          <cell r="C769" t="str">
            <v>UM</v>
          </cell>
        </row>
        <row r="770">
          <cell r="A770">
            <v>100761000</v>
          </cell>
          <cell r="B770" t="str">
            <v>BORRACHA DO CANAL DO AR          761</v>
          </cell>
          <cell r="C770" t="str">
            <v>UM</v>
          </cell>
        </row>
        <row r="771">
          <cell r="A771">
            <v>100762000</v>
          </cell>
          <cell r="B771" t="str">
            <v>BORRACHA DO QUADRO DO AR         762</v>
          </cell>
          <cell r="C771" t="str">
            <v>UM</v>
          </cell>
        </row>
        <row r="772">
          <cell r="A772">
            <v>100764000</v>
          </cell>
          <cell r="B772" t="str">
            <v>BATENTE DO CAPO                  764</v>
          </cell>
          <cell r="C772" t="str">
            <v>UM</v>
          </cell>
        </row>
        <row r="773">
          <cell r="A773">
            <v>100765000</v>
          </cell>
          <cell r="B773" t="str">
            <v>TAPA FURO                        765</v>
          </cell>
          <cell r="C773" t="str">
            <v>UM</v>
          </cell>
        </row>
        <row r="774">
          <cell r="A774">
            <v>100766000</v>
          </cell>
          <cell r="B774" t="str">
            <v>BORRACHA ACABAM. INFERIOR DOBRAD S/ ABA</v>
          </cell>
          <cell r="C774" t="str">
            <v>UM</v>
          </cell>
        </row>
        <row r="775">
          <cell r="A775">
            <v>100767000</v>
          </cell>
          <cell r="B775" t="str">
            <v>BORRACHA ACABAM. SUPERIOR DOBRAD C/ ABA</v>
          </cell>
          <cell r="C775" t="str">
            <v>UM</v>
          </cell>
        </row>
        <row r="776">
          <cell r="A776">
            <v>100768000</v>
          </cell>
          <cell r="B776" t="str">
            <v>CHAPA DE ACO 3,35mm FQ 1200 x 3000-DEC SAE 1008</v>
          </cell>
          <cell r="C776" t="str">
            <v>KG</v>
          </cell>
        </row>
        <row r="777">
          <cell r="A777">
            <v>100769000</v>
          </cell>
          <cell r="B777" t="str">
            <v>CHAPA DE ALUMINIO 1,00mm 1500x3000</v>
          </cell>
          <cell r="C777" t="str">
            <v>KG</v>
          </cell>
        </row>
        <row r="778">
          <cell r="A778">
            <v>100770000</v>
          </cell>
          <cell r="B778" t="str">
            <v>BUCHA</v>
          </cell>
          <cell r="C778" t="str">
            <v>UM</v>
          </cell>
        </row>
        <row r="779">
          <cell r="A779">
            <v>100771000</v>
          </cell>
          <cell r="B779" t="str">
            <v>BUCHA DE ENGATE DA MOLA DO CAPO  (cfe.des.)</v>
          </cell>
          <cell r="C779" t="str">
            <v>UM</v>
          </cell>
        </row>
        <row r="780">
          <cell r="A780">
            <v>100772000</v>
          </cell>
          <cell r="B780" t="str">
            <v>ALAVANCA CAMBIO 608/708          772</v>
          </cell>
          <cell r="C780" t="str">
            <v>UM</v>
          </cell>
        </row>
        <row r="781">
          <cell r="A781">
            <v>100773000</v>
          </cell>
          <cell r="B781" t="str">
            <v>2a MOLA</v>
          </cell>
          <cell r="C781" t="str">
            <v>UM</v>
          </cell>
        </row>
        <row r="782">
          <cell r="A782">
            <v>100779000</v>
          </cell>
          <cell r="B782" t="str">
            <v>SAE 1020 LAMINADO 2"(50,8) x 6000mm</v>
          </cell>
          <cell r="C782" t="str">
            <v>KG</v>
          </cell>
        </row>
        <row r="783">
          <cell r="A783">
            <v>100780000</v>
          </cell>
          <cell r="B783" t="str">
            <v>BORRACHA DA JANELINHA            780</v>
          </cell>
          <cell r="C783" t="str">
            <v>UM</v>
          </cell>
        </row>
        <row r="784">
          <cell r="A784">
            <v>100781000</v>
          </cell>
          <cell r="B784" t="str">
            <v>PORCA M10 x 1,0 SEXT SIMPLES</v>
          </cell>
          <cell r="C784" t="str">
            <v>UM</v>
          </cell>
        </row>
        <row r="785">
          <cell r="A785">
            <v>100782000</v>
          </cell>
          <cell r="B785" t="str">
            <v>SUPORTE AMORTECEDOR DIANT SUP    782</v>
          </cell>
          <cell r="C785" t="str">
            <v>UM</v>
          </cell>
        </row>
        <row r="786">
          <cell r="A786">
            <v>100783000</v>
          </cell>
          <cell r="B786" t="str">
            <v>CONJUNTO PEDALEIRA A AR          783</v>
          </cell>
          <cell r="C786" t="str">
            <v>UM</v>
          </cell>
        </row>
        <row r="787">
          <cell r="A787">
            <v>100784000</v>
          </cell>
          <cell r="B787" t="str">
            <v>TAMPA CAMBIO 1513                784</v>
          </cell>
          <cell r="C787" t="str">
            <v>UM</v>
          </cell>
        </row>
        <row r="788">
          <cell r="A788">
            <v>100785000</v>
          </cell>
          <cell r="B788" t="str">
            <v>CHAPA DE ACO 1,06mm FF 1300 x 2100 NBR 5915 EM</v>
          </cell>
          <cell r="C788" t="str">
            <v>KG</v>
          </cell>
        </row>
        <row r="789">
          <cell r="A789">
            <v>100796000</v>
          </cell>
          <cell r="B789" t="str">
            <v>PINO DA TRAVA DA PORTA           796</v>
          </cell>
          <cell r="C789" t="str">
            <v>UM</v>
          </cell>
        </row>
        <row r="790">
          <cell r="A790">
            <v>100838000</v>
          </cell>
          <cell r="B790" t="str">
            <v>HASTE DA FECHADURA PORTA 608D  (cfe. des.)</v>
          </cell>
          <cell r="C790" t="str">
            <v>UM</v>
          </cell>
        </row>
        <row r="791">
          <cell r="A791">
            <v>100839000</v>
          </cell>
          <cell r="B791" t="str">
            <v>BORRACHA SUP. PEDAL PROTETOR     839</v>
          </cell>
          <cell r="C791" t="str">
            <v>UM</v>
          </cell>
        </row>
        <row r="792">
          <cell r="A792">
            <v>100840000</v>
          </cell>
          <cell r="B792" t="str">
            <v>BORRACHA INF. PEDAL PROTETOR     840</v>
          </cell>
          <cell r="C792" t="str">
            <v>UM</v>
          </cell>
        </row>
        <row r="793">
          <cell r="A793">
            <v>100841000</v>
          </cell>
          <cell r="B793" t="str">
            <v>ESPELHO MB 1113/1929</v>
          </cell>
          <cell r="C793" t="str">
            <v>UM</v>
          </cell>
        </row>
        <row r="794">
          <cell r="A794">
            <v>100842000</v>
          </cell>
          <cell r="B794" t="str">
            <v>SUPORTE DO ESPELHO 1113/1929</v>
          </cell>
          <cell r="C794" t="str">
            <v>UM</v>
          </cell>
        </row>
        <row r="795">
          <cell r="A795">
            <v>100843000</v>
          </cell>
          <cell r="B795" t="str">
            <v>TRAVA  (cfe. des.)</v>
          </cell>
          <cell r="C795" t="str">
            <v>UM</v>
          </cell>
        </row>
        <row r="796">
          <cell r="A796">
            <v>100848000</v>
          </cell>
          <cell r="B796" t="str">
            <v>TAMPA SUPORTE BATERIA 608/708    848</v>
          </cell>
          <cell r="C796" t="str">
            <v>UM</v>
          </cell>
        </row>
        <row r="797">
          <cell r="A797">
            <v>100850000</v>
          </cell>
          <cell r="B797" t="str">
            <v>PORTA-LUVAS DO PAINEL 608D/708   850</v>
          </cell>
          <cell r="C797" t="str">
            <v>UM</v>
          </cell>
        </row>
        <row r="798">
          <cell r="A798">
            <v>100851000</v>
          </cell>
          <cell r="B798" t="str">
            <v>CAPO INTERNO MOTOR 608/708  (cfe. des.)</v>
          </cell>
          <cell r="C798" t="str">
            <v>UM</v>
          </cell>
        </row>
        <row r="799">
          <cell r="A799">
            <v>100867000</v>
          </cell>
          <cell r="B799" t="str">
            <v>PARAF 6,3 x 13 PHS A.A CAB PAN ESTRIBO ZINCADO BR      867</v>
          </cell>
          <cell r="C799" t="str">
            <v>UM</v>
          </cell>
        </row>
        <row r="800">
          <cell r="A800">
            <v>100874000</v>
          </cell>
          <cell r="B800" t="str">
            <v>PARAF M 8 x 10 PHS TAMP TETO  874</v>
          </cell>
          <cell r="C800" t="str">
            <v>UM</v>
          </cell>
        </row>
        <row r="801">
          <cell r="A801">
            <v>100877000</v>
          </cell>
          <cell r="B801" t="str">
            <v>FECHO INFERIOR DO CAPO           877</v>
          </cell>
          <cell r="C801" t="str">
            <v>UM</v>
          </cell>
        </row>
        <row r="802">
          <cell r="A802">
            <v>100878000</v>
          </cell>
          <cell r="B802" t="str">
            <v xml:space="preserve">PRIMER NITRO CINZA FOSCO (DURATEX)  </v>
          </cell>
          <cell r="C802" t="str">
            <v>L</v>
          </cell>
        </row>
        <row r="803">
          <cell r="A803">
            <v>100879000</v>
          </cell>
          <cell r="B803" t="str">
            <v>CHAPA ABS PRETO 4,00 x 740 x 830 mm</v>
          </cell>
          <cell r="C803" t="str">
            <v>UM</v>
          </cell>
        </row>
        <row r="804">
          <cell r="A804">
            <v>100880000</v>
          </cell>
          <cell r="B804" t="str">
            <v>CHAPA ABS CINZA 3,50mm x 410 x 1390</v>
          </cell>
          <cell r="C804" t="str">
            <v>UM</v>
          </cell>
        </row>
        <row r="805">
          <cell r="A805" t="str">
            <v>10088900D</v>
          </cell>
          <cell r="B805" t="str">
            <v>REVEST INTER DA COLUNA DIR</v>
          </cell>
          <cell r="C805" t="str">
            <v>UM</v>
          </cell>
        </row>
        <row r="806">
          <cell r="A806" t="str">
            <v>10088900E</v>
          </cell>
          <cell r="B806" t="str">
            <v>REVEST INTER DA COLUNA ESQ</v>
          </cell>
          <cell r="C806" t="str">
            <v>UM</v>
          </cell>
        </row>
        <row r="807">
          <cell r="A807">
            <v>100890000</v>
          </cell>
          <cell r="B807" t="str">
            <v>PINO  (cfe. des.)</v>
          </cell>
          <cell r="C807" t="str">
            <v>UM</v>
          </cell>
        </row>
        <row r="808">
          <cell r="A808">
            <v>100891000</v>
          </cell>
          <cell r="B808" t="str">
            <v>CONEXAO 1/2" 14NPT (cfe. des.)</v>
          </cell>
          <cell r="C808" t="str">
            <v>UM</v>
          </cell>
        </row>
        <row r="809">
          <cell r="A809">
            <v>100892000</v>
          </cell>
          <cell r="B809" t="str">
            <v>CONEXAO 1/4" 18NPT (cfe. des.)</v>
          </cell>
          <cell r="C809" t="str">
            <v>UM</v>
          </cell>
        </row>
        <row r="810">
          <cell r="A810">
            <v>100901000</v>
          </cell>
          <cell r="B810" t="str">
            <v>CHICOTE ELETRICO 83 EM DIANTE    901</v>
          </cell>
          <cell r="C810" t="str">
            <v>UM</v>
          </cell>
        </row>
        <row r="811">
          <cell r="A811">
            <v>100902000</v>
          </cell>
          <cell r="B811" t="str">
            <v>RETALHO DE CHAPA DE ACO (SOBRA DE MAT. INDUSTRIALIZADO)</v>
          </cell>
          <cell r="C811" t="str">
            <v>KG</v>
          </cell>
        </row>
        <row r="812">
          <cell r="A812">
            <v>100903000</v>
          </cell>
          <cell r="B812" t="str">
            <v>PORCA 7/16" QUADRADA SOLDA UNF</v>
          </cell>
          <cell r="C812" t="str">
            <v>UM</v>
          </cell>
        </row>
        <row r="813">
          <cell r="A813">
            <v>100904000</v>
          </cell>
          <cell r="B813" t="str">
            <v>RETALHO DE CHAPA INOX</v>
          </cell>
          <cell r="C813" t="str">
            <v>KG</v>
          </cell>
        </row>
        <row r="814">
          <cell r="A814">
            <v>100905000</v>
          </cell>
          <cell r="B814" t="str">
            <v>RETALHO DE BORRACHA</v>
          </cell>
          <cell r="C814" t="str">
            <v>KG</v>
          </cell>
        </row>
        <row r="815">
          <cell r="A815" t="str">
            <v>10090600D</v>
          </cell>
          <cell r="B815" t="str">
            <v>PARA-LAMA COMPLETO 1934 DIR      906</v>
          </cell>
          <cell r="C815" t="str">
            <v>UM</v>
          </cell>
        </row>
        <row r="816">
          <cell r="A816" t="str">
            <v>10090600E</v>
          </cell>
          <cell r="B816" t="str">
            <v>PARA-LAMA COMPLETO 1934 ESQ      906</v>
          </cell>
          <cell r="C816" t="str">
            <v>UM</v>
          </cell>
        </row>
        <row r="817">
          <cell r="A817">
            <v>100907000</v>
          </cell>
          <cell r="B817" t="str">
            <v>CHAPA DE ACO 0,90mm FF 1000 x 2900 - EP</v>
          </cell>
          <cell r="C817" t="str">
            <v>KG</v>
          </cell>
        </row>
        <row r="818">
          <cell r="A818" t="str">
            <v>10090800D</v>
          </cell>
          <cell r="B818" t="str">
            <v>DOBRADICA DO CAPO 1934 DIR.      908</v>
          </cell>
          <cell r="C818" t="str">
            <v>UM</v>
          </cell>
        </row>
        <row r="819">
          <cell r="A819" t="str">
            <v>10090800E</v>
          </cell>
          <cell r="B819" t="str">
            <v>DOBRADICA DO CAPO 1934 ESQ.      908</v>
          </cell>
          <cell r="C819" t="str">
            <v>UM</v>
          </cell>
        </row>
        <row r="820">
          <cell r="A820">
            <v>100909000</v>
          </cell>
          <cell r="B820" t="str">
            <v>ABS PRETO RESINA</v>
          </cell>
          <cell r="C820" t="str">
            <v>KG</v>
          </cell>
        </row>
        <row r="821">
          <cell r="A821">
            <v>100910000</v>
          </cell>
          <cell r="B821" t="str">
            <v>ABS CINZA RESINA</v>
          </cell>
          <cell r="C821" t="str">
            <v>KG</v>
          </cell>
        </row>
        <row r="822">
          <cell r="A822" t="str">
            <v>10091300E</v>
          </cell>
          <cell r="B822" t="str">
            <v>DOBRADICA SUPERIOR PORTA ESQ.    913</v>
          </cell>
          <cell r="C822" t="str">
            <v>UM</v>
          </cell>
        </row>
        <row r="823">
          <cell r="A823" t="str">
            <v>10091400D</v>
          </cell>
          <cell r="B823" t="str">
            <v>DOBRADICA SUPERIOR PORTA DIR.    914</v>
          </cell>
          <cell r="C823" t="str">
            <v>UM</v>
          </cell>
        </row>
        <row r="824">
          <cell r="A824" t="str">
            <v>10091500E</v>
          </cell>
          <cell r="B824" t="str">
            <v>DOBRADICA INFERIOR PORTA ESQ.    915</v>
          </cell>
          <cell r="C824" t="str">
            <v>UM</v>
          </cell>
        </row>
        <row r="825">
          <cell r="A825" t="str">
            <v>10091600D</v>
          </cell>
          <cell r="B825" t="str">
            <v>DOBRADICA INFERIOR PORTA DIR.    916</v>
          </cell>
          <cell r="C825" t="str">
            <v>UM</v>
          </cell>
        </row>
        <row r="826">
          <cell r="A826" t="str">
            <v>10091700E</v>
          </cell>
          <cell r="B826" t="str">
            <v>DOBRADICA DO CAPO ESQ.           917</v>
          </cell>
          <cell r="C826" t="str">
            <v>UM</v>
          </cell>
        </row>
        <row r="827">
          <cell r="A827" t="str">
            <v>10091800D</v>
          </cell>
          <cell r="B827" t="str">
            <v>DOBRADICA DO CAPO DIR.           918</v>
          </cell>
          <cell r="C827" t="str">
            <v>UM</v>
          </cell>
        </row>
        <row r="828">
          <cell r="A828">
            <v>100919000</v>
          </cell>
          <cell r="B828" t="str">
            <v>CLORETO DE METILENO</v>
          </cell>
          <cell r="C828" t="str">
            <v>L</v>
          </cell>
        </row>
        <row r="829">
          <cell r="A829">
            <v>100920000</v>
          </cell>
          <cell r="B829" t="str">
            <v>ABS MOIDO BEGE</v>
          </cell>
          <cell r="C829" t="str">
            <v>Kg</v>
          </cell>
        </row>
        <row r="830">
          <cell r="A830">
            <v>100921000</v>
          </cell>
          <cell r="B830" t="str">
            <v>MOIDO ABS PRETO</v>
          </cell>
          <cell r="C830" t="str">
            <v>Kg</v>
          </cell>
        </row>
        <row r="831">
          <cell r="A831">
            <v>100922000</v>
          </cell>
          <cell r="B831" t="str">
            <v>PS MOIDO CINZA</v>
          </cell>
          <cell r="C831" t="str">
            <v>Kg</v>
          </cell>
        </row>
        <row r="832">
          <cell r="A832">
            <v>100923000</v>
          </cell>
          <cell r="B832" t="str">
            <v>MOIDO ABS CINZA</v>
          </cell>
          <cell r="C832" t="str">
            <v>Kg</v>
          </cell>
        </row>
        <row r="833">
          <cell r="A833">
            <v>100924000</v>
          </cell>
          <cell r="B833" t="str">
            <v>TAMPA DO PORTA LUVA              924</v>
          </cell>
          <cell r="C833" t="str">
            <v>UM</v>
          </cell>
        </row>
        <row r="834">
          <cell r="A834" t="str">
            <v>10092500E</v>
          </cell>
          <cell r="B834" t="str">
            <v>FERRAGEM PAINEL FRONTAL ESQUERDO</v>
          </cell>
          <cell r="C834" t="str">
            <v>UM</v>
          </cell>
        </row>
        <row r="835">
          <cell r="A835">
            <v>100926000</v>
          </cell>
          <cell r="B835" t="str">
            <v>FERRAGEM CENTRAL DO PAINEL</v>
          </cell>
          <cell r="C835" t="str">
            <v>UM</v>
          </cell>
        </row>
        <row r="836">
          <cell r="A836" t="str">
            <v>10092700D</v>
          </cell>
          <cell r="B836" t="str">
            <v>FERRAGEM PAINEL FRONTAL DIREITO</v>
          </cell>
          <cell r="C836" t="str">
            <v>UM</v>
          </cell>
        </row>
        <row r="837">
          <cell r="A837">
            <v>100928000</v>
          </cell>
          <cell r="B837" t="str">
            <v>PAINEL DOS INSTRUMENTOS          928</v>
          </cell>
          <cell r="C837" t="str">
            <v>UM</v>
          </cell>
        </row>
        <row r="838">
          <cell r="A838">
            <v>100929000</v>
          </cell>
          <cell r="B838" t="str">
            <v>ABS MOIDO CINZA (NAVISTAR)</v>
          </cell>
          <cell r="C838" t="str">
            <v>Kg</v>
          </cell>
        </row>
        <row r="839">
          <cell r="A839">
            <v>100930000</v>
          </cell>
          <cell r="B839" t="str">
            <v>CANAL DO AR</v>
          </cell>
          <cell r="C839" t="str">
            <v>UM</v>
          </cell>
        </row>
        <row r="840">
          <cell r="A840">
            <v>100931000</v>
          </cell>
          <cell r="B840" t="str">
            <v>PS NATURAL (RESINA)</v>
          </cell>
          <cell r="C840" t="str">
            <v>Kg</v>
          </cell>
        </row>
        <row r="841">
          <cell r="A841">
            <v>100934000</v>
          </cell>
          <cell r="B841" t="str">
            <v>SUPORTE DO PAINEL                934</v>
          </cell>
          <cell r="C841" t="str">
            <v>UM</v>
          </cell>
        </row>
        <row r="842">
          <cell r="A842">
            <v>100936000</v>
          </cell>
          <cell r="B842" t="str">
            <v>PARAF M 6 x 20 PHS DIN 966 FORMH Z.A. (ver obs.)</v>
          </cell>
          <cell r="C842" t="str">
            <v>UM</v>
          </cell>
        </row>
        <row r="843">
          <cell r="A843">
            <v>100937000</v>
          </cell>
          <cell r="B843" t="str">
            <v>PARAF M 8 x 20 x 1,25 PHS CAB CHATA 965</v>
          </cell>
          <cell r="C843" t="str">
            <v>UM</v>
          </cell>
        </row>
        <row r="844">
          <cell r="A844">
            <v>100938000</v>
          </cell>
          <cell r="B844" t="str">
            <v>CHAPA DE ACO 4,25mm FQ 1500 x 3000- SAE 1008</v>
          </cell>
          <cell r="C844" t="str">
            <v>KG</v>
          </cell>
        </row>
        <row r="845">
          <cell r="A845">
            <v>100939000</v>
          </cell>
          <cell r="B845" t="str">
            <v>CHAPA DE ACO 4,25mm FQ 1200 x 3000 SAE 1020</v>
          </cell>
          <cell r="C845" t="str">
            <v>KG</v>
          </cell>
        </row>
        <row r="846">
          <cell r="A846">
            <v>100940000</v>
          </cell>
          <cell r="B846" t="str">
            <v>CHAPA DE ACO 1,50mm FF 1500 x 3000- SAE 1008</v>
          </cell>
          <cell r="C846" t="str">
            <v>KG</v>
          </cell>
        </row>
        <row r="847">
          <cell r="A847">
            <v>100941000</v>
          </cell>
          <cell r="B847" t="str">
            <v>CHAPA DE ACO 0,90mm FF 1565 x 2230 - EM</v>
          </cell>
          <cell r="C847" t="str">
            <v>KG</v>
          </cell>
        </row>
        <row r="848">
          <cell r="A848">
            <v>100942000</v>
          </cell>
          <cell r="B848" t="str">
            <v>CHAPA DE ACO 2,45mm FQ 1000 x 3000 DEC-SAE 1006</v>
          </cell>
          <cell r="C848" t="str">
            <v>KG</v>
          </cell>
        </row>
        <row r="849">
          <cell r="A849">
            <v>100943000</v>
          </cell>
          <cell r="B849" t="str">
            <v>CHAPA DE ACO 0,90mm FF 1000 x 3000 - EP</v>
          </cell>
          <cell r="C849" t="str">
            <v>KG</v>
          </cell>
        </row>
        <row r="850">
          <cell r="A850">
            <v>100944000</v>
          </cell>
          <cell r="B850" t="str">
            <v xml:space="preserve">CAPA SUPORTE ESTRANGULADOR          </v>
          </cell>
          <cell r="C850" t="str">
            <v>UM</v>
          </cell>
        </row>
        <row r="851">
          <cell r="A851">
            <v>100945000</v>
          </cell>
          <cell r="B851" t="str">
            <v>MOIDO PEAD CINZA</v>
          </cell>
          <cell r="C851" t="str">
            <v>Kg</v>
          </cell>
        </row>
        <row r="852">
          <cell r="A852">
            <v>100946000</v>
          </cell>
          <cell r="B852" t="str">
            <v>MOIDO PEAD PRETO 1ª LINHA</v>
          </cell>
          <cell r="C852" t="str">
            <v>Kg</v>
          </cell>
        </row>
        <row r="853">
          <cell r="A853">
            <v>100947000</v>
          </cell>
          <cell r="B853" t="str">
            <v>ABS MOIDO CINZA ESCURO NAVISTAR</v>
          </cell>
          <cell r="C853" t="str">
            <v>Kg</v>
          </cell>
        </row>
        <row r="854">
          <cell r="A854" t="str">
            <v>DD72089000</v>
          </cell>
          <cell r="B854" t="str">
            <v>OUTROS LAMINAD. FERRO/ACO</v>
          </cell>
          <cell r="C854" t="str">
            <v>UM</v>
          </cell>
        </row>
        <row r="855">
          <cell r="A855">
            <v>100948000</v>
          </cell>
          <cell r="B855" t="str">
            <v>CHAPA DE ACO 0,90mm FF 1200 x 2200 - EM</v>
          </cell>
          <cell r="C855" t="str">
            <v>KG</v>
          </cell>
        </row>
        <row r="856">
          <cell r="A856">
            <v>100950000</v>
          </cell>
          <cell r="B856" t="str">
            <v>TAPA FURO DA COLUNA DA PORTA     950</v>
          </cell>
          <cell r="C856" t="str">
            <v>UM</v>
          </cell>
        </row>
        <row r="857">
          <cell r="A857">
            <v>100951000</v>
          </cell>
          <cell r="B857" t="str">
            <v xml:space="preserve">VERNIZ                              </v>
          </cell>
          <cell r="C857" t="str">
            <v>L</v>
          </cell>
        </row>
        <row r="858">
          <cell r="A858">
            <v>100952000</v>
          </cell>
          <cell r="B858" t="str">
            <v>FUNDO PU VERDE</v>
          </cell>
          <cell r="C858" t="str">
            <v>L</v>
          </cell>
        </row>
        <row r="859">
          <cell r="A859">
            <v>100953000</v>
          </cell>
          <cell r="B859" t="str">
            <v>CATALIZADOR P/FUNDO PU</v>
          </cell>
          <cell r="C859" t="str">
            <v>L</v>
          </cell>
        </row>
        <row r="860">
          <cell r="A860">
            <v>100954000</v>
          </cell>
          <cell r="B860" t="str">
            <v>RETARDADOR UNIVERSAL</v>
          </cell>
          <cell r="C860" t="str">
            <v>L</v>
          </cell>
        </row>
        <row r="861">
          <cell r="A861">
            <v>100955000</v>
          </cell>
          <cell r="B861" t="str">
            <v>CHAPA DE ACO 2,65mm FQ 1200 x 3000 SAE 1010/20</v>
          </cell>
          <cell r="C861" t="str">
            <v>KG</v>
          </cell>
        </row>
        <row r="862">
          <cell r="A862">
            <v>100956000</v>
          </cell>
          <cell r="B862" t="str">
            <v>TUBO ZINC 3/4" x 6000 x PAR 1,25mm NBR 6591/7008 ZC Z275</v>
          </cell>
          <cell r="C862" t="str">
            <v>KG</v>
          </cell>
        </row>
        <row r="863">
          <cell r="A863">
            <v>100957000</v>
          </cell>
          <cell r="B863" t="str">
            <v>INTERRUPTOR PORTA ESQ A350 545 81 14</v>
          </cell>
          <cell r="C863" t="str">
            <v>UM</v>
          </cell>
        </row>
        <row r="864">
          <cell r="A864">
            <v>100958000</v>
          </cell>
          <cell r="B864" t="str">
            <v xml:space="preserve">BATENTE DO ENCOSTO DO SOFA          </v>
          </cell>
          <cell r="C864" t="str">
            <v>UM</v>
          </cell>
        </row>
        <row r="865">
          <cell r="A865">
            <v>100959000</v>
          </cell>
          <cell r="B865" t="str">
            <v>BUCHA INTERNA DA TRAVESSA 866 (cfe. des.)</v>
          </cell>
          <cell r="C865" t="str">
            <v>UM</v>
          </cell>
        </row>
        <row r="866">
          <cell r="A866">
            <v>100960000</v>
          </cell>
          <cell r="B866" t="str">
            <v>CHAPA ABS PRETO 4,00mm x 550 x 860</v>
          </cell>
          <cell r="C866" t="str">
            <v>UM</v>
          </cell>
        </row>
        <row r="867">
          <cell r="A867">
            <v>100961000</v>
          </cell>
          <cell r="B867" t="str">
            <v>CHAPA ABS PRETO 3,00 x 580 x 630 mm</v>
          </cell>
          <cell r="C867" t="str">
            <v>UM</v>
          </cell>
        </row>
        <row r="868">
          <cell r="A868" t="str">
            <v>10097100D</v>
          </cell>
          <cell r="B868" t="str">
            <v>MOLDURA FAROL 1924 A 1934 DIR    971</v>
          </cell>
          <cell r="C868" t="str">
            <v>UM</v>
          </cell>
        </row>
        <row r="869">
          <cell r="A869" t="str">
            <v>10097100E</v>
          </cell>
          <cell r="B869" t="str">
            <v>MOLDURA FAROL 1924 A 1934 ESQ    971</v>
          </cell>
          <cell r="C869" t="str">
            <v>UM</v>
          </cell>
        </row>
        <row r="870">
          <cell r="A870">
            <v>100972000</v>
          </cell>
          <cell r="B870" t="str">
            <v xml:space="preserve">CHAPA TRASEIRA SUPERIOR             </v>
          </cell>
          <cell r="C870" t="str">
            <v>UM</v>
          </cell>
        </row>
        <row r="871">
          <cell r="A871">
            <v>100973000</v>
          </cell>
          <cell r="B871" t="str">
            <v>GRADE FIBRA 1924 A 1934          973</v>
          </cell>
          <cell r="C871" t="str">
            <v>UM</v>
          </cell>
        </row>
        <row r="872">
          <cell r="A872">
            <v>100974000</v>
          </cell>
          <cell r="B872" t="str">
            <v>CHAPA ABS CINZA 4,00 x 450 x 1110 mm</v>
          </cell>
          <cell r="C872" t="str">
            <v>UM</v>
          </cell>
        </row>
        <row r="873">
          <cell r="A873">
            <v>100975000</v>
          </cell>
          <cell r="B873" t="str">
            <v>CHAPA ABS PRETO 5,00 x 650 x 720 mm</v>
          </cell>
          <cell r="C873" t="str">
            <v>UM</v>
          </cell>
        </row>
        <row r="874">
          <cell r="A874">
            <v>100976000</v>
          </cell>
          <cell r="B874" t="str">
            <v>REVESTIMENTO CAPO NAVALHADO 1519</v>
          </cell>
          <cell r="C874" t="str">
            <v>UM</v>
          </cell>
        </row>
        <row r="875">
          <cell r="A875">
            <v>100978000</v>
          </cell>
          <cell r="B875" t="str">
            <v>REVESTIMENTO PEITORAL (cfe. des.)</v>
          </cell>
          <cell r="C875" t="str">
            <v>UM</v>
          </cell>
        </row>
        <row r="876">
          <cell r="A876">
            <v>100979000</v>
          </cell>
          <cell r="B876" t="str">
            <v>DILUENTE PARA GLASURIT WIEDO ZINC</v>
          </cell>
          <cell r="C876" t="str">
            <v>L</v>
          </cell>
        </row>
        <row r="877">
          <cell r="A877">
            <v>100980000</v>
          </cell>
          <cell r="B877" t="str">
            <v>SOFA INDIVIDUAL NAVALAHADO 1519</v>
          </cell>
          <cell r="C877" t="str">
            <v>UM</v>
          </cell>
        </row>
        <row r="878">
          <cell r="A878">
            <v>100981000</v>
          </cell>
          <cell r="B878" t="str">
            <v>REFORCO DA HASTE DO CAPO (cfe. des.)</v>
          </cell>
          <cell r="C878" t="str">
            <v>UM</v>
          </cell>
        </row>
        <row r="879">
          <cell r="A879">
            <v>100982000</v>
          </cell>
          <cell r="B879" t="str">
            <v>CHAPA ABS PRETO 4,50 x 700 x 1200 mm</v>
          </cell>
          <cell r="C879" t="str">
            <v>um</v>
          </cell>
        </row>
        <row r="880">
          <cell r="A880">
            <v>100983000</v>
          </cell>
          <cell r="B880" t="str">
            <v>CHAPA ABS PRETO 5,50 x 710 x 1360 mm</v>
          </cell>
          <cell r="C880" t="str">
            <v>um</v>
          </cell>
        </row>
        <row r="881">
          <cell r="A881">
            <v>100984000</v>
          </cell>
          <cell r="B881" t="str">
            <v>CHAPA ABS CINZA 4,50mm x 700 x 1200</v>
          </cell>
          <cell r="C881" t="str">
            <v>um</v>
          </cell>
        </row>
        <row r="882">
          <cell r="A882">
            <v>100985000</v>
          </cell>
          <cell r="B882" t="str">
            <v>CHAPA ABS CINZA 5,50mm x 710 x 1360</v>
          </cell>
          <cell r="C882" t="str">
            <v>um</v>
          </cell>
        </row>
        <row r="883">
          <cell r="A883">
            <v>100986000</v>
          </cell>
          <cell r="B883" t="str">
            <v>BUCHA DO PIVO ( 792 )    (cfe.des.)</v>
          </cell>
          <cell r="C883" t="str">
            <v>UM</v>
          </cell>
        </row>
        <row r="884">
          <cell r="A884">
            <v>100987000</v>
          </cell>
          <cell r="B884" t="str">
            <v>CHAPA ABS CINZA 6,50mm x 410 x 1020</v>
          </cell>
          <cell r="C884" t="str">
            <v>UM</v>
          </cell>
        </row>
        <row r="885">
          <cell r="A885">
            <v>100988000</v>
          </cell>
          <cell r="B885" t="str">
            <v>GLACO ZINCO</v>
          </cell>
          <cell r="C885" t="str">
            <v>L</v>
          </cell>
        </row>
        <row r="886">
          <cell r="A886">
            <v>100989000</v>
          </cell>
          <cell r="B886" t="str">
            <v>PARAF 6,3 x 19 PHILIPS PAN AA ZB</v>
          </cell>
          <cell r="C886" t="str">
            <v>UM</v>
          </cell>
        </row>
        <row r="887">
          <cell r="A887">
            <v>100990000</v>
          </cell>
          <cell r="B887" t="str">
            <v>TAPETE 1519</v>
          </cell>
          <cell r="C887" t="str">
            <v>JG</v>
          </cell>
        </row>
        <row r="888">
          <cell r="A888">
            <v>100991000</v>
          </cell>
          <cell r="B888" t="str">
            <v>CHAPA ABS CINZA 4,00mm x 450 x 980</v>
          </cell>
          <cell r="C888" t="str">
            <v>UM</v>
          </cell>
        </row>
        <row r="889">
          <cell r="A889">
            <v>100992000</v>
          </cell>
          <cell r="B889" t="str">
            <v>EMBLEMA LATERAL RESINADO 2220</v>
          </cell>
          <cell r="C889" t="str">
            <v>UM</v>
          </cell>
        </row>
        <row r="890">
          <cell r="A890">
            <v>100993000</v>
          </cell>
          <cell r="B890" t="str">
            <v>ARRUELA LISA M 8 x 2 x 24 ZA DIN 9021</v>
          </cell>
          <cell r="C890" t="str">
            <v>UM</v>
          </cell>
        </row>
        <row r="891">
          <cell r="A891">
            <v>100994000</v>
          </cell>
          <cell r="B891" t="str">
            <v>CATALIZADOR P/VERNIZ BICOMP.GLASURIT</v>
          </cell>
          <cell r="C891" t="str">
            <v>UM</v>
          </cell>
        </row>
        <row r="892">
          <cell r="A892">
            <v>100995000</v>
          </cell>
          <cell r="B892" t="str">
            <v xml:space="preserve">PUXADOR DO CAPO PEQUENO             </v>
          </cell>
          <cell r="C892" t="str">
            <v>UM</v>
          </cell>
        </row>
        <row r="893">
          <cell r="A893">
            <v>100996000</v>
          </cell>
          <cell r="B893" t="str">
            <v>PORCA M12 x 1,75 PROJ SEXT MA</v>
          </cell>
          <cell r="C893" t="str">
            <v>UM</v>
          </cell>
        </row>
        <row r="894">
          <cell r="A894">
            <v>100997000</v>
          </cell>
          <cell r="B894" t="str">
            <v xml:space="preserve">MASSA PLASTICA     (LATA 1 KG)      </v>
          </cell>
          <cell r="C894" t="str">
            <v>UM</v>
          </cell>
        </row>
        <row r="895">
          <cell r="A895">
            <v>100998000</v>
          </cell>
          <cell r="B895" t="str">
            <v>PORCA M 4 x 0,7mm SEXT</v>
          </cell>
          <cell r="C895" t="str">
            <v>UM</v>
          </cell>
        </row>
        <row r="896">
          <cell r="A896">
            <v>100999000</v>
          </cell>
          <cell r="B896" t="str">
            <v>PORCA M10 x 1,5  DIN 928 PROJ QUADRADA</v>
          </cell>
          <cell r="C896" t="str">
            <v>UM</v>
          </cell>
        </row>
        <row r="897">
          <cell r="A897" t="str">
            <v>100ABS010</v>
          </cell>
          <cell r="B897" t="str">
            <v>ABS MOIDO CINZA</v>
          </cell>
          <cell r="C897" t="str">
            <v>UM</v>
          </cell>
        </row>
        <row r="898">
          <cell r="A898" t="str">
            <v>100ABS030</v>
          </cell>
          <cell r="B898" t="str">
            <v>ABS MOIDO BEGE</v>
          </cell>
          <cell r="C898" t="str">
            <v>UM</v>
          </cell>
        </row>
        <row r="899">
          <cell r="A899" t="str">
            <v>100ABS050</v>
          </cell>
          <cell r="B899" t="str">
            <v>ABS MOIDO PRETO</v>
          </cell>
          <cell r="C899" t="str">
            <v>UM</v>
          </cell>
        </row>
        <row r="900">
          <cell r="A900" t="str">
            <v>100ABS060</v>
          </cell>
          <cell r="B900" t="str">
            <v>ABS MOIDO BRANCO</v>
          </cell>
          <cell r="C900" t="str">
            <v>UM</v>
          </cell>
        </row>
        <row r="901">
          <cell r="A901">
            <v>101000000</v>
          </cell>
          <cell r="B901" t="str">
            <v>PINO ESFERICO   (cfe.des.)</v>
          </cell>
          <cell r="C901" t="str">
            <v>UM</v>
          </cell>
        </row>
        <row r="902">
          <cell r="A902">
            <v>101001000</v>
          </cell>
          <cell r="B902" t="str">
            <v xml:space="preserve">PRIMER ACAB. ACETINADO PRETO        </v>
          </cell>
          <cell r="C902" t="str">
            <v>L</v>
          </cell>
        </row>
        <row r="903">
          <cell r="A903">
            <v>101002000</v>
          </cell>
          <cell r="B903" t="str">
            <v>CHAPA ABS CINZA 6,00mm x 550 x 2300</v>
          </cell>
          <cell r="C903" t="str">
            <v>um</v>
          </cell>
        </row>
        <row r="904">
          <cell r="A904">
            <v>101004000</v>
          </cell>
          <cell r="B904" t="str">
            <v>DOBRADICA E PORTA-LUVA PAINEL ANTIGO</v>
          </cell>
          <cell r="C904" t="str">
            <v>UM</v>
          </cell>
        </row>
        <row r="905">
          <cell r="A905">
            <v>101005000</v>
          </cell>
          <cell r="B905" t="str">
            <v>CHAPA ABS CINZA 3,00 x 570 x 610 mm</v>
          </cell>
          <cell r="C905" t="str">
            <v>UM</v>
          </cell>
        </row>
        <row r="906">
          <cell r="A906">
            <v>101006000</v>
          </cell>
          <cell r="B906" t="str">
            <v xml:space="preserve">ALCA TAMPA PORTA-LUVA PAINEL ANTIGO </v>
          </cell>
          <cell r="C906" t="str">
            <v>UM</v>
          </cell>
        </row>
        <row r="907">
          <cell r="A907">
            <v>101007000</v>
          </cell>
          <cell r="B907" t="str">
            <v>BORBOLETA M.BENZ M8x1,25 Z.A.   1007</v>
          </cell>
          <cell r="C907" t="str">
            <v>UM</v>
          </cell>
        </row>
        <row r="908">
          <cell r="A908">
            <v>101008000</v>
          </cell>
          <cell r="B908" t="str">
            <v xml:space="preserve">CHAPA DO TETO 608                   </v>
          </cell>
          <cell r="C908" t="str">
            <v>UM</v>
          </cell>
        </row>
        <row r="909">
          <cell r="A909">
            <v>101009000</v>
          </cell>
          <cell r="B909" t="str">
            <v>PARAF 5,8 x 15 RECARTILHADO ZB (cfe. des.)</v>
          </cell>
          <cell r="C909" t="str">
            <v>UM</v>
          </cell>
        </row>
        <row r="910">
          <cell r="A910" t="str">
            <v>10100900D</v>
          </cell>
          <cell r="B910" t="str">
            <v>REVEST EXT COLUNA P/BRISA DIR   1009</v>
          </cell>
          <cell r="C910" t="str">
            <v>UM</v>
          </cell>
        </row>
        <row r="911">
          <cell r="A911" t="str">
            <v>10100900E</v>
          </cell>
          <cell r="B911" t="str">
            <v>REVEST EXT COLUNA P/BRISA ESQ   1009</v>
          </cell>
          <cell r="C911" t="str">
            <v>UM</v>
          </cell>
        </row>
        <row r="912">
          <cell r="A912">
            <v>101010000</v>
          </cell>
          <cell r="B912" t="str">
            <v>CHAPA ABS CINZA 6,50mm x 510 x 1380</v>
          </cell>
          <cell r="C912" t="str">
            <v>UM</v>
          </cell>
        </row>
        <row r="913">
          <cell r="A913">
            <v>101011000</v>
          </cell>
          <cell r="B913" t="str">
            <v xml:space="preserve">CATALIZADOR P/ ACABAMENTO PU        </v>
          </cell>
          <cell r="C913" t="str">
            <v>L</v>
          </cell>
        </row>
        <row r="914">
          <cell r="A914">
            <v>101012000</v>
          </cell>
          <cell r="B914" t="str">
            <v xml:space="preserve">DILUENTE P/ ACABAMENTO PU MS-20/40  </v>
          </cell>
          <cell r="C914" t="str">
            <v>L</v>
          </cell>
        </row>
        <row r="915">
          <cell r="A915">
            <v>101013000</v>
          </cell>
          <cell r="B915" t="str">
            <v>EMBLEMA LATERAL 1116</v>
          </cell>
          <cell r="C915" t="str">
            <v>UM</v>
          </cell>
        </row>
        <row r="916">
          <cell r="A916">
            <v>101014000</v>
          </cell>
          <cell r="B916" t="str">
            <v>EMBLEMA LATERAL 1516</v>
          </cell>
          <cell r="C916" t="str">
            <v>UM</v>
          </cell>
        </row>
        <row r="917">
          <cell r="A917">
            <v>101015000</v>
          </cell>
          <cell r="B917" t="str">
            <v>EMBLEMA LATERAL RESINADO 1118</v>
          </cell>
          <cell r="C917" t="str">
            <v>UM</v>
          </cell>
        </row>
        <row r="918">
          <cell r="A918">
            <v>101016000</v>
          </cell>
          <cell r="B918" t="str">
            <v>EMBLEMA LATERAL RESINADO 2014</v>
          </cell>
          <cell r="C918" t="str">
            <v>UM</v>
          </cell>
        </row>
        <row r="919">
          <cell r="A919">
            <v>101017000</v>
          </cell>
          <cell r="B919" t="str">
            <v>FAIXA DECORATIVA  1933</v>
          </cell>
          <cell r="C919" t="str">
            <v>UM</v>
          </cell>
        </row>
        <row r="920">
          <cell r="A920">
            <v>101018000</v>
          </cell>
          <cell r="B920" t="str">
            <v>CHAPA ABS CINZA 4,00mm x 560 x 820</v>
          </cell>
          <cell r="C920" t="str">
            <v>UM</v>
          </cell>
        </row>
        <row r="921">
          <cell r="A921">
            <v>101019000</v>
          </cell>
          <cell r="B921" t="str">
            <v>FAIXA DECORATIVA AZUL 1525</v>
          </cell>
          <cell r="C921" t="str">
            <v>UM</v>
          </cell>
        </row>
        <row r="922">
          <cell r="A922">
            <v>101020000</v>
          </cell>
          <cell r="B922" t="str">
            <v>CHAPA ABS CINZA 4,00mm x 720 x 1250</v>
          </cell>
          <cell r="C922" t="str">
            <v>UM</v>
          </cell>
        </row>
        <row r="923">
          <cell r="A923">
            <v>101021000</v>
          </cell>
          <cell r="B923" t="str">
            <v>CONE NYLON COXIM DA CABINE      1021</v>
          </cell>
          <cell r="C923" t="str">
            <v>UM</v>
          </cell>
        </row>
        <row r="924">
          <cell r="A924">
            <v>101022000</v>
          </cell>
          <cell r="B924" t="str">
            <v>COXIM DA CABINE                 1022</v>
          </cell>
          <cell r="C924" t="str">
            <v>UM</v>
          </cell>
        </row>
        <row r="925">
          <cell r="A925">
            <v>101023000</v>
          </cell>
          <cell r="B925" t="str">
            <v>BORRACHA PROT. COXIM CABINE     1023</v>
          </cell>
          <cell r="C925" t="str">
            <v>UM</v>
          </cell>
        </row>
        <row r="926">
          <cell r="A926">
            <v>101024000</v>
          </cell>
          <cell r="B926" t="str">
            <v>REVESTIMENTO ASSOALHO 1934</v>
          </cell>
          <cell r="C926" t="str">
            <v>UM</v>
          </cell>
        </row>
        <row r="927">
          <cell r="A927">
            <v>101025000</v>
          </cell>
          <cell r="B927" t="str">
            <v>PARAF M 8 x 1,25 x 30 ACO 8.8 SEXT CHV 13 ZB</v>
          </cell>
          <cell r="C927" t="str">
            <v>UM</v>
          </cell>
        </row>
        <row r="928">
          <cell r="A928">
            <v>101026000</v>
          </cell>
          <cell r="B928" t="str">
            <v>MANTA ASFALTICA</v>
          </cell>
          <cell r="C928" t="str">
            <v>M2</v>
          </cell>
        </row>
        <row r="929">
          <cell r="A929">
            <v>101027000</v>
          </cell>
          <cell r="B929" t="str">
            <v>PARAF M10 x 1,5 x 115  10.9  ZB  (ver obs.)</v>
          </cell>
          <cell r="C929" t="str">
            <v>UM</v>
          </cell>
        </row>
        <row r="930">
          <cell r="A930">
            <v>101028000</v>
          </cell>
          <cell r="B930" t="str">
            <v>PORCA M10 x 1,5 SEXT TORQUE</v>
          </cell>
          <cell r="C930" t="str">
            <v>UM</v>
          </cell>
        </row>
        <row r="931">
          <cell r="A931">
            <v>101029000</v>
          </cell>
          <cell r="B931" t="str">
            <v>TUBO ESPACADOR COXIM CABINE ZB   (cfe. des.)</v>
          </cell>
          <cell r="C931" t="str">
            <v>UM</v>
          </cell>
        </row>
        <row r="932">
          <cell r="A932">
            <v>101031000</v>
          </cell>
          <cell r="B932" t="str">
            <v>DILUENTE PARA PRIMER MELAMINA</v>
          </cell>
          <cell r="C932" t="str">
            <v>L</v>
          </cell>
        </row>
        <row r="933">
          <cell r="A933">
            <v>101032000</v>
          </cell>
          <cell r="B933" t="str">
            <v>HASTE CENTRAL (cfe. des.)</v>
          </cell>
          <cell r="C933" t="str">
            <v>UM</v>
          </cell>
        </row>
        <row r="934">
          <cell r="A934">
            <v>101033000</v>
          </cell>
          <cell r="B934" t="str">
            <v>HASTE LATERAL (cfe. des.)</v>
          </cell>
          <cell r="C934" t="str">
            <v>UM</v>
          </cell>
        </row>
        <row r="935">
          <cell r="A935">
            <v>101034000</v>
          </cell>
          <cell r="B935" t="str">
            <v>REBITE ALUMINIO REPUXO 6,20 X  18,00</v>
          </cell>
          <cell r="C935" t="str">
            <v>UM</v>
          </cell>
        </row>
        <row r="936">
          <cell r="A936">
            <v>101035000</v>
          </cell>
          <cell r="B936" t="str">
            <v>LAMINA DE POLIETILENO</v>
          </cell>
          <cell r="C936" t="str">
            <v>M2</v>
          </cell>
        </row>
        <row r="937">
          <cell r="A937">
            <v>101036000</v>
          </cell>
          <cell r="B937" t="str">
            <v>TAPA ROSCA MACHO D. 12 (BALAO)</v>
          </cell>
          <cell r="C937" t="str">
            <v>UM</v>
          </cell>
        </row>
        <row r="938">
          <cell r="A938">
            <v>101037000</v>
          </cell>
          <cell r="B938" t="str">
            <v>TAPA ROSCA MACHO D. 26(BALAO)</v>
          </cell>
          <cell r="C938" t="str">
            <v>UM</v>
          </cell>
        </row>
        <row r="939">
          <cell r="A939">
            <v>101038000</v>
          </cell>
          <cell r="B939" t="str">
            <v>CHAPA ABS CINZA 5,50 x 1030 x 1040 mm</v>
          </cell>
          <cell r="C939" t="str">
            <v>UM</v>
          </cell>
        </row>
        <row r="940">
          <cell r="A940">
            <v>101039000</v>
          </cell>
          <cell r="B940" t="str">
            <v>HASTE M 10 X 60 X 1,5 (cfe. des.)</v>
          </cell>
          <cell r="C940" t="str">
            <v>UM</v>
          </cell>
        </row>
        <row r="941">
          <cell r="A941">
            <v>101040000</v>
          </cell>
          <cell r="B941" t="str">
            <v>CHAPA DE ALUMINIO 1,00mm 1000x3000</v>
          </cell>
          <cell r="C941" t="str">
            <v>KG</v>
          </cell>
        </row>
        <row r="942">
          <cell r="A942">
            <v>101041000</v>
          </cell>
          <cell r="B942" t="str">
            <v>CONEXAO M16 x 1,5  D.31,70 X 16 ALT   (cfe.des.)</v>
          </cell>
          <cell r="C942" t="str">
            <v>UM</v>
          </cell>
        </row>
        <row r="943">
          <cell r="A943">
            <v>101042000</v>
          </cell>
          <cell r="B943" t="str">
            <v>ABA TRAVESSA 1154</v>
          </cell>
          <cell r="C943" t="str">
            <v>UM</v>
          </cell>
        </row>
        <row r="944">
          <cell r="A944">
            <v>101043000</v>
          </cell>
          <cell r="B944" t="str">
            <v xml:space="preserve">CABINA NUA FORD                     </v>
          </cell>
          <cell r="C944" t="str">
            <v>UM</v>
          </cell>
        </row>
        <row r="945">
          <cell r="A945">
            <v>101044000</v>
          </cell>
          <cell r="B945" t="str">
            <v>CALCO DO SUPORTE FRONTAL HPN    1044</v>
          </cell>
          <cell r="C945" t="str">
            <v>UM</v>
          </cell>
        </row>
        <row r="946">
          <cell r="A946">
            <v>101045000</v>
          </cell>
          <cell r="B946" t="str">
            <v>PARAF SEX ESP MB 16x1,5x96 DIAM CORP 20 ZF (cfe. des.)</v>
          </cell>
          <cell r="C946" t="str">
            <v>UM</v>
          </cell>
        </row>
        <row r="947">
          <cell r="A947">
            <v>101046000</v>
          </cell>
          <cell r="B947" t="str">
            <v>PUXADOR DE CAPO GIGANTE</v>
          </cell>
          <cell r="C947" t="str">
            <v>UM</v>
          </cell>
        </row>
        <row r="948">
          <cell r="A948">
            <v>101048000</v>
          </cell>
          <cell r="B948" t="str">
            <v>PARAF 4,8 x 25 PHILIPS CAB PAN AA ZP</v>
          </cell>
          <cell r="C948" t="str">
            <v>UM</v>
          </cell>
        </row>
        <row r="949">
          <cell r="A949">
            <v>101049000</v>
          </cell>
          <cell r="B949" t="str">
            <v>BUCHA SUPORTE TRAS CABINE HPN (cfe. des.)</v>
          </cell>
          <cell r="C949" t="str">
            <v>UM</v>
          </cell>
        </row>
        <row r="950">
          <cell r="A950">
            <v>101050000</v>
          </cell>
          <cell r="B950" t="str">
            <v>CHAPA ABS BEGE 2,50mm x 550 x 800</v>
          </cell>
          <cell r="C950" t="str">
            <v>UM</v>
          </cell>
        </row>
        <row r="951">
          <cell r="A951">
            <v>101051000</v>
          </cell>
          <cell r="B951" t="str">
            <v>ARRUELA DO BATENTE TRASEIRO     1051 - 43 x 20 x 5 - ZA</v>
          </cell>
          <cell r="C951" t="str">
            <v>UM</v>
          </cell>
        </row>
        <row r="952">
          <cell r="A952">
            <v>101052000</v>
          </cell>
          <cell r="B952" t="str">
            <v>BUCHA DO JUMELO DA CABINE 1618  (cfe. des.)</v>
          </cell>
          <cell r="C952" t="str">
            <v>UM</v>
          </cell>
        </row>
        <row r="953">
          <cell r="A953">
            <v>101053000</v>
          </cell>
          <cell r="B953" t="str">
            <v>PARAF M12 x 1,5 x 100 SEXT SUP CAB TRAS HPN  RP ZA</v>
          </cell>
          <cell r="C953" t="str">
            <v>UM</v>
          </cell>
        </row>
        <row r="954">
          <cell r="A954">
            <v>101054000</v>
          </cell>
          <cell r="B954" t="str">
            <v>CONEXAO 1/8" 27NPT (cfe. des.)</v>
          </cell>
          <cell r="C954" t="str">
            <v>UM</v>
          </cell>
        </row>
        <row r="955">
          <cell r="A955">
            <v>101055000</v>
          </cell>
          <cell r="B955" t="str">
            <v>TAPA ROSCA MACHO D. 08</v>
          </cell>
          <cell r="C955" t="str">
            <v>UM</v>
          </cell>
        </row>
        <row r="956">
          <cell r="A956">
            <v>101056000</v>
          </cell>
          <cell r="B956" t="str">
            <v>BUCHA SEPARADORA DO JUMELO    (cfe. des.)</v>
          </cell>
          <cell r="C956" t="str">
            <v>UM</v>
          </cell>
        </row>
        <row r="957">
          <cell r="A957">
            <v>101057000</v>
          </cell>
          <cell r="B957" t="str">
            <v>ARRUELA M 12 LISA ZB            1057</v>
          </cell>
          <cell r="C957" t="str">
            <v>UM</v>
          </cell>
        </row>
        <row r="958">
          <cell r="A958">
            <v>101058000</v>
          </cell>
          <cell r="B958" t="str">
            <v>PORCA M12 x 1,50 AUTO FRENAN ZB   1058</v>
          </cell>
          <cell r="C958" t="str">
            <v>UM</v>
          </cell>
        </row>
        <row r="959">
          <cell r="A959">
            <v>101059000</v>
          </cell>
          <cell r="B959" t="str">
            <v>CONEXAO 3/4" UNF   (cfe.des.)</v>
          </cell>
          <cell r="C959" t="str">
            <v>UM</v>
          </cell>
        </row>
        <row r="960">
          <cell r="A960">
            <v>101060000</v>
          </cell>
          <cell r="B960" t="str">
            <v>ARGONIO LIQUIDO - CIL</v>
          </cell>
          <cell r="C960" t="str">
            <v>M3</v>
          </cell>
        </row>
        <row r="961">
          <cell r="A961" t="str">
            <v>10106100D</v>
          </cell>
          <cell r="B961" t="str">
            <v>ESTRIBO HPN 1935/1941 DIR.      1061</v>
          </cell>
          <cell r="C961" t="str">
            <v>UM</v>
          </cell>
        </row>
        <row r="962">
          <cell r="A962" t="str">
            <v>10106100E</v>
          </cell>
          <cell r="B962" t="str">
            <v>ESTRIBO HPN 1935/1941 ESQ.      1061</v>
          </cell>
          <cell r="C962" t="str">
            <v>UM</v>
          </cell>
        </row>
        <row r="963">
          <cell r="A963">
            <v>101062000</v>
          </cell>
          <cell r="B963" t="str">
            <v>PARAF M 6 x 1,0 x 35 ACO 5.8 MAQ FC CHATA  ZA</v>
          </cell>
          <cell r="C963" t="str">
            <v>UM</v>
          </cell>
        </row>
        <row r="964">
          <cell r="A964">
            <v>101063000</v>
          </cell>
          <cell r="B964" t="str">
            <v>GRADE DIANTEIRA DE PLASTICO     1063</v>
          </cell>
          <cell r="C964" t="str">
            <v>UM</v>
          </cell>
        </row>
        <row r="965">
          <cell r="A965" t="str">
            <v>10106400D</v>
          </cell>
          <cell r="B965" t="str">
            <v>MOLDURA DO FAROL DIR.               1064</v>
          </cell>
          <cell r="C965" t="str">
            <v>UM</v>
          </cell>
        </row>
        <row r="966">
          <cell r="A966" t="str">
            <v>10106400E</v>
          </cell>
          <cell r="B966" t="str">
            <v>MOLDURA DO FAROL ESQ.               1064</v>
          </cell>
          <cell r="C966" t="str">
            <v>UM</v>
          </cell>
        </row>
        <row r="967">
          <cell r="A967">
            <v>101065000</v>
          </cell>
          <cell r="B967" t="str">
            <v xml:space="preserve">SOFA CAMA TRASEIRO CABINE DUPLA     </v>
          </cell>
          <cell r="C967" t="str">
            <v>UM</v>
          </cell>
        </row>
        <row r="968">
          <cell r="A968">
            <v>101066000</v>
          </cell>
          <cell r="B968" t="str">
            <v xml:space="preserve">FORRO TRASEIRA CABINE               </v>
          </cell>
          <cell r="C968" t="str">
            <v>JG</v>
          </cell>
        </row>
        <row r="969">
          <cell r="A969">
            <v>101067000</v>
          </cell>
          <cell r="B969" t="str">
            <v xml:space="preserve">FORRO TRASEIRA CABINE PORTA         </v>
          </cell>
          <cell r="C969" t="str">
            <v>UM</v>
          </cell>
        </row>
        <row r="970">
          <cell r="A970">
            <v>101068000</v>
          </cell>
          <cell r="B970" t="str">
            <v xml:space="preserve">CONJUNTO CARPETE P/ ACAB CABINE 3 P </v>
          </cell>
          <cell r="C970" t="str">
            <v>JG</v>
          </cell>
        </row>
        <row r="971">
          <cell r="A971">
            <v>101069000</v>
          </cell>
          <cell r="B971" t="str">
            <v xml:space="preserve">FORRO TETO CABINE 3 PORTAS          </v>
          </cell>
          <cell r="C971" t="str">
            <v>P</v>
          </cell>
        </row>
        <row r="972">
          <cell r="A972">
            <v>101070000</v>
          </cell>
          <cell r="B972" t="str">
            <v xml:space="preserve">TAPETE TRASEIRO DA CABINE           </v>
          </cell>
          <cell r="C972" t="str">
            <v>UM</v>
          </cell>
        </row>
        <row r="973">
          <cell r="A973">
            <v>101071020</v>
          </cell>
          <cell r="B973" t="str">
            <v>CANTONEIRA    (OXIC. OU GUILHOTINA) (cfe.des.)</v>
          </cell>
          <cell r="C973" t="str">
            <v>UM</v>
          </cell>
        </row>
        <row r="974">
          <cell r="A974">
            <v>101071030</v>
          </cell>
          <cell r="B974" t="str">
            <v>BASE SUPORTE P/CHOQUE ESQ. (OXIC. OU GUILHOTINA)(cfe. des.)</v>
          </cell>
          <cell r="C974" t="str">
            <v>UM</v>
          </cell>
        </row>
        <row r="975">
          <cell r="A975">
            <v>101072070</v>
          </cell>
          <cell r="B975" t="str">
            <v>BASE SUPORTE P/CHOQUE DIR.  (OXIC. OU GUILHOTINA) (cfe.des.)</v>
          </cell>
          <cell r="C975" t="str">
            <v>UM</v>
          </cell>
        </row>
        <row r="976">
          <cell r="A976">
            <v>101073000</v>
          </cell>
          <cell r="B976" t="str">
            <v xml:space="preserve">ESPACADOR                           </v>
          </cell>
          <cell r="C976" t="str">
            <v>UM</v>
          </cell>
        </row>
        <row r="977">
          <cell r="A977">
            <v>101074000</v>
          </cell>
          <cell r="B977" t="str">
            <v>ESTRUTURA INFERIOR</v>
          </cell>
          <cell r="C977" t="str">
            <v>UM</v>
          </cell>
        </row>
        <row r="978">
          <cell r="A978">
            <v>101075000</v>
          </cell>
          <cell r="B978" t="str">
            <v xml:space="preserve">EXTRUTURA MENOR                     </v>
          </cell>
          <cell r="C978" t="str">
            <v>UM</v>
          </cell>
        </row>
        <row r="979">
          <cell r="A979">
            <v>101076000</v>
          </cell>
          <cell r="B979" t="str">
            <v xml:space="preserve">EXTRUTURA MAIOR                     </v>
          </cell>
          <cell r="C979" t="str">
            <v>UM</v>
          </cell>
        </row>
        <row r="980">
          <cell r="A980">
            <v>101077000</v>
          </cell>
          <cell r="B980" t="str">
            <v xml:space="preserve">BOTAO PORTA LUVA COM CHAVE ANTIGO   </v>
          </cell>
          <cell r="C980" t="str">
            <v>UM</v>
          </cell>
        </row>
        <row r="981">
          <cell r="A981">
            <v>101078000</v>
          </cell>
          <cell r="B981" t="str">
            <v>JOGO DE FAROL REDONDO ANTIGO</v>
          </cell>
          <cell r="C981" t="str">
            <v>JG</v>
          </cell>
        </row>
        <row r="982">
          <cell r="A982">
            <v>101079000</v>
          </cell>
          <cell r="B982" t="str">
            <v>TUBO ACO FQ 30 x 40 x 6000 x PAR 3,00mm C/C SAE 1008/10</v>
          </cell>
          <cell r="C982" t="str">
            <v>KG</v>
          </cell>
        </row>
        <row r="983">
          <cell r="A983">
            <v>101080000</v>
          </cell>
          <cell r="B983" t="str">
            <v>TAMPA ROSCA  MACHO D.27</v>
          </cell>
          <cell r="C983" t="str">
            <v>UM</v>
          </cell>
        </row>
        <row r="984">
          <cell r="A984">
            <v>101081000</v>
          </cell>
          <cell r="B984" t="str">
            <v>HASTE M 8 X 85 X 1,25mm (cfe. des.)</v>
          </cell>
          <cell r="C984" t="str">
            <v>UM</v>
          </cell>
        </row>
        <row r="985">
          <cell r="A985">
            <v>101082000</v>
          </cell>
          <cell r="B985" t="str">
            <v>EMBLEMA LATERAL 1929</v>
          </cell>
          <cell r="C985" t="str">
            <v>UM</v>
          </cell>
        </row>
        <row r="986">
          <cell r="A986">
            <v>101083000</v>
          </cell>
          <cell r="B986" t="str">
            <v>CALCO MAIOR   (cfe. des.)</v>
          </cell>
          <cell r="C986" t="str">
            <v>UM</v>
          </cell>
        </row>
        <row r="987">
          <cell r="A987">
            <v>101084000</v>
          </cell>
          <cell r="B987" t="str">
            <v>CALCO MENOR   (cfe. des.)</v>
          </cell>
          <cell r="C987" t="str">
            <v>UM</v>
          </cell>
        </row>
        <row r="988">
          <cell r="A988">
            <v>101085000</v>
          </cell>
          <cell r="B988" t="str">
            <v>PORCA M22 x 2,5 SEXT SIMPLES</v>
          </cell>
          <cell r="C988" t="str">
            <v>UM</v>
          </cell>
        </row>
        <row r="989">
          <cell r="A989">
            <v>101086000</v>
          </cell>
          <cell r="B989" t="str">
            <v>PARAF M22 x 2,5 x 60 SEXT 8.8 DIN 933</v>
          </cell>
          <cell r="C989" t="str">
            <v>UM</v>
          </cell>
        </row>
        <row r="990">
          <cell r="A990">
            <v>101087000</v>
          </cell>
          <cell r="B990" t="str">
            <v xml:space="preserve">FERRAGEM CENTRAL DO PAINEL          </v>
          </cell>
          <cell r="C990" t="str">
            <v>UM</v>
          </cell>
        </row>
        <row r="991">
          <cell r="A991">
            <v>101088000</v>
          </cell>
          <cell r="B991" t="str">
            <v>FIXACAO   (cfe. des.)</v>
          </cell>
          <cell r="C991" t="str">
            <v>UM</v>
          </cell>
        </row>
        <row r="992">
          <cell r="A992">
            <v>101089000</v>
          </cell>
          <cell r="B992" t="str">
            <v>SAE 1020 LAMINADO 1.1/4"(31,75) x 6000mm</v>
          </cell>
          <cell r="C992" t="str">
            <v>KG</v>
          </cell>
        </row>
        <row r="993">
          <cell r="A993">
            <v>101090000</v>
          </cell>
          <cell r="B993" t="str">
            <v>SOLVENTE DE LIMPEZA I1124 C-FORTE</v>
          </cell>
          <cell r="C993" t="str">
            <v>L</v>
          </cell>
        </row>
        <row r="994">
          <cell r="A994">
            <v>101092000</v>
          </cell>
          <cell r="B994" t="str">
            <v>PORCA SUP FRONTAL  HPN SEX AA   1092</v>
          </cell>
          <cell r="C994" t="str">
            <v>UM</v>
          </cell>
        </row>
        <row r="995">
          <cell r="A995">
            <v>101093000</v>
          </cell>
          <cell r="B995" t="str">
            <v>DOBRADICA CAPO HPN   (cfe. des.)</v>
          </cell>
          <cell r="C995" t="str">
            <v>UM</v>
          </cell>
        </row>
        <row r="996">
          <cell r="A996">
            <v>101094000</v>
          </cell>
          <cell r="B996" t="str">
            <v>CHAPA ABS CINZA 3,50 x 670 x 1570 mm</v>
          </cell>
          <cell r="C996" t="str">
            <v>UM</v>
          </cell>
        </row>
        <row r="997">
          <cell r="A997">
            <v>101095000</v>
          </cell>
          <cell r="B997" t="str">
            <v>CHAPA PS PRETO 3,00 x 560 x 610</v>
          </cell>
          <cell r="C997" t="str">
            <v>UM</v>
          </cell>
        </row>
        <row r="998">
          <cell r="A998">
            <v>101096000</v>
          </cell>
          <cell r="B998" t="str">
            <v>CHAPA ABS CINZA 3,50 x 500 x 500 mm</v>
          </cell>
          <cell r="C998" t="str">
            <v>UM</v>
          </cell>
        </row>
        <row r="999">
          <cell r="A999">
            <v>101097000</v>
          </cell>
          <cell r="B999" t="str">
            <v>CHAPA ABS CINZA 4,00mm x 500 x 1500</v>
          </cell>
          <cell r="C999" t="str">
            <v>UM</v>
          </cell>
        </row>
        <row r="1000">
          <cell r="A1000">
            <v>101098000</v>
          </cell>
          <cell r="B1000" t="str">
            <v>CHAPA ABS CINZA 3,50 x 1100 x 2400 mm</v>
          </cell>
          <cell r="C1000" t="str">
            <v>UM</v>
          </cell>
        </row>
        <row r="1001">
          <cell r="A1001">
            <v>101099000</v>
          </cell>
          <cell r="B1001" t="str">
            <v>CHAPA PS PRETO 4,00 x 670 x 1570</v>
          </cell>
          <cell r="C1001" t="str">
            <v>UM</v>
          </cell>
        </row>
        <row r="1002">
          <cell r="A1002">
            <v>101100000</v>
          </cell>
          <cell r="B1002" t="str">
            <v>CHAPA PS CINZA 4,00mm x 1100 x 1200</v>
          </cell>
          <cell r="C1002" t="str">
            <v>UM</v>
          </cell>
        </row>
        <row r="1003">
          <cell r="A1003">
            <v>101101000</v>
          </cell>
          <cell r="B1003" t="str">
            <v>CHAPA PS PRETO 4,00 x 960 x 2360</v>
          </cell>
          <cell r="C1003" t="str">
            <v>UM</v>
          </cell>
        </row>
        <row r="1004">
          <cell r="A1004">
            <v>101102000</v>
          </cell>
          <cell r="B1004" t="str">
            <v>ABA SUPORTE MOLA TRAS DIANTEIRA 1102</v>
          </cell>
          <cell r="C1004" t="str">
            <v>UM</v>
          </cell>
        </row>
        <row r="1005">
          <cell r="A1005">
            <v>101103000</v>
          </cell>
          <cell r="B1005" t="str">
            <v>MOLA GAS 41KG/410N</v>
          </cell>
          <cell r="C1005" t="str">
            <v>UM</v>
          </cell>
        </row>
        <row r="1006">
          <cell r="A1006">
            <v>101104000</v>
          </cell>
          <cell r="B1006" t="str">
            <v xml:space="preserve">TRAVA DO CAPO 1934 384 880 72 77    </v>
          </cell>
          <cell r="C1006" t="str">
            <v>UM</v>
          </cell>
        </row>
        <row r="1007">
          <cell r="A1007">
            <v>101105000</v>
          </cell>
          <cell r="B1007" t="str">
            <v>CHAPA PS PRETO 4,50 x 790 x 1940</v>
          </cell>
          <cell r="C1007" t="str">
            <v>UM</v>
          </cell>
        </row>
        <row r="1008">
          <cell r="A1008">
            <v>101106000</v>
          </cell>
          <cell r="B1008" t="str">
            <v>CHAPA PS PRETO 3,50 x 720 x 780</v>
          </cell>
          <cell r="C1008" t="str">
            <v>UM</v>
          </cell>
        </row>
        <row r="1009">
          <cell r="A1009">
            <v>101107000</v>
          </cell>
          <cell r="B1009" t="str">
            <v>CHAPA PS PRETO 3,50 x 700 x 1680</v>
          </cell>
          <cell r="C1009" t="str">
            <v>UM</v>
          </cell>
        </row>
        <row r="1010">
          <cell r="A1010">
            <v>101108000</v>
          </cell>
          <cell r="B1010" t="str">
            <v>CHAPA PS CINZA 6,00mm x 560 x 1270</v>
          </cell>
          <cell r="C1010" t="str">
            <v>um</v>
          </cell>
        </row>
        <row r="1011">
          <cell r="A1011">
            <v>101109000</v>
          </cell>
          <cell r="B1011" t="str">
            <v>CHAPA PS CINZA 2,50mm x 550 x 800</v>
          </cell>
          <cell r="C1011" t="str">
            <v>UM</v>
          </cell>
        </row>
        <row r="1012">
          <cell r="A1012">
            <v>101110000</v>
          </cell>
          <cell r="B1012" t="str">
            <v>CONEXAO 1.1/2" NPT (cfe. des.)</v>
          </cell>
          <cell r="C1012" t="str">
            <v>UM</v>
          </cell>
        </row>
        <row r="1013">
          <cell r="A1013">
            <v>101111000</v>
          </cell>
          <cell r="B1013" t="str">
            <v>TAMPA PLASTICA N.58</v>
          </cell>
          <cell r="C1013" t="str">
            <v>UM</v>
          </cell>
        </row>
        <row r="1014">
          <cell r="A1014">
            <v>101112000</v>
          </cell>
          <cell r="B1014" t="str">
            <v>CHAPA DE ACO 0,90mm FF 1000 x 1920- EP</v>
          </cell>
          <cell r="C1014" t="str">
            <v>Kg</v>
          </cell>
        </row>
        <row r="1015">
          <cell r="A1015">
            <v>101113000</v>
          </cell>
          <cell r="B1015" t="str">
            <v>CONEXAO M16 X 1,50 EM ALUMINIO (cfe. des.)</v>
          </cell>
          <cell r="C1015" t="str">
            <v>UM</v>
          </cell>
        </row>
        <row r="1016">
          <cell r="A1016">
            <v>101114000</v>
          </cell>
          <cell r="B1016" t="str">
            <v>CONEXAO M22 X 1,50 EM ALUMINIO (cfe. des.)</v>
          </cell>
          <cell r="C1016" t="str">
            <v>UM</v>
          </cell>
        </row>
        <row r="1017">
          <cell r="A1017">
            <v>101115000</v>
          </cell>
          <cell r="B1017" t="str">
            <v>CHAPA DE ALUMINIO 2,50mm 1000x3000</v>
          </cell>
          <cell r="C1017" t="str">
            <v>KG</v>
          </cell>
        </row>
        <row r="1018">
          <cell r="A1018">
            <v>101116000</v>
          </cell>
          <cell r="B1018" t="str">
            <v>MASTRO TIRA-FINO 1618/20        1116</v>
          </cell>
          <cell r="C1018" t="str">
            <v>UM</v>
          </cell>
        </row>
        <row r="1019">
          <cell r="A1019">
            <v>101117000</v>
          </cell>
          <cell r="B1019" t="str">
            <v>ARAME MIG ALUMINIO 0,80mm</v>
          </cell>
          <cell r="C1019" t="str">
            <v>KG</v>
          </cell>
        </row>
        <row r="1020">
          <cell r="A1020">
            <v>101118000</v>
          </cell>
          <cell r="B1020" t="str">
            <v>ESCORA INFERIOR DA TRAVESSA   (cfe. des.)</v>
          </cell>
          <cell r="C1020" t="str">
            <v>UM</v>
          </cell>
        </row>
        <row r="1021">
          <cell r="A1021">
            <v>101119000</v>
          </cell>
          <cell r="B1021" t="str">
            <v>BF 0,90 x 1100mm USI - IF, SUP. C, BN</v>
          </cell>
          <cell r="C1021" t="str">
            <v>T</v>
          </cell>
        </row>
        <row r="1022">
          <cell r="A1022">
            <v>102032000</v>
          </cell>
          <cell r="B1022" t="str">
            <v>LA DE ROCHA DIAM 174 X 250mm  P/ESC (cfe. des.)</v>
          </cell>
          <cell r="C1022" t="str">
            <v>UM</v>
          </cell>
        </row>
        <row r="1023">
          <cell r="A1023">
            <v>101120000</v>
          </cell>
          <cell r="B1023" t="str">
            <v>CHAPA DE ACO 0,90mm FF 1350 x 2700- USI IF</v>
          </cell>
          <cell r="C1023" t="str">
            <v>KG</v>
          </cell>
        </row>
        <row r="1024">
          <cell r="A1024">
            <v>101121000</v>
          </cell>
          <cell r="B1024" t="str">
            <v>TAPA FURO TCP22</v>
          </cell>
          <cell r="C1024" t="str">
            <v>UM</v>
          </cell>
        </row>
        <row r="1025">
          <cell r="A1025">
            <v>101122000</v>
          </cell>
          <cell r="B1025" t="str">
            <v>PORCA M22 x 2,5mm SEXT DUPLA</v>
          </cell>
          <cell r="C1025" t="str">
            <v>UM</v>
          </cell>
        </row>
        <row r="1026">
          <cell r="A1026">
            <v>101123000</v>
          </cell>
          <cell r="B1026" t="str">
            <v>CHAPA DE ACO 6,35mm FQ 1200 x 3000 SAE 1008 XADREZ</v>
          </cell>
          <cell r="C1026" t="str">
            <v>KG</v>
          </cell>
        </row>
        <row r="1027">
          <cell r="A1027">
            <v>101124000</v>
          </cell>
          <cell r="B1027" t="str">
            <v>TAPA FURO DO ARO FAROL          1124</v>
          </cell>
          <cell r="C1027" t="str">
            <v>UM</v>
          </cell>
        </row>
        <row r="1028">
          <cell r="A1028">
            <v>101125000</v>
          </cell>
          <cell r="B1028" t="str">
            <v>HASTE MAIOR (cfe. des.)</v>
          </cell>
          <cell r="C1028" t="str">
            <v>UM</v>
          </cell>
        </row>
        <row r="1029">
          <cell r="A1029">
            <v>101126000</v>
          </cell>
          <cell r="B1029" t="str">
            <v>HASTE MENOR (cfe. des.)</v>
          </cell>
          <cell r="C1029" t="str">
            <v>UM</v>
          </cell>
        </row>
        <row r="1030">
          <cell r="A1030">
            <v>102033000</v>
          </cell>
          <cell r="B1030" t="str">
            <v>TIRANTE MENOR 1620</v>
          </cell>
          <cell r="C1030" t="str">
            <v>UM</v>
          </cell>
        </row>
        <row r="1031">
          <cell r="A1031">
            <v>101127000</v>
          </cell>
          <cell r="B1031" t="str">
            <v>BF 0,90 x 1350mm USI - IF, SUP. C, BN</v>
          </cell>
          <cell r="C1031" t="str">
            <v>T</v>
          </cell>
        </row>
        <row r="1032">
          <cell r="A1032">
            <v>101128000</v>
          </cell>
          <cell r="B1032" t="str">
            <v>BQD-A 3,00 x 1200 SAE 1008, S2, BN, OL</v>
          </cell>
          <cell r="C1032" t="str">
            <v>T</v>
          </cell>
        </row>
        <row r="1033">
          <cell r="A1033">
            <v>101129000</v>
          </cell>
          <cell r="B1033" t="str">
            <v>TETO CABINE 709</v>
          </cell>
          <cell r="C1033" t="str">
            <v>UM</v>
          </cell>
        </row>
        <row r="1034">
          <cell r="A1034" t="str">
            <v>10113000E</v>
          </cell>
          <cell r="B1034" t="str">
            <v xml:space="preserve">PAREDE TRASEIRA 709  ESQ            </v>
          </cell>
          <cell r="C1034" t="str">
            <v>UM</v>
          </cell>
        </row>
        <row r="1035">
          <cell r="A1035">
            <v>101131000</v>
          </cell>
          <cell r="B1035" t="str">
            <v>CHAPA LATERAL COLUNA 1618</v>
          </cell>
          <cell r="C1035" t="str">
            <v>UM</v>
          </cell>
        </row>
        <row r="1036">
          <cell r="A1036">
            <v>101132000</v>
          </cell>
          <cell r="B1036" t="str">
            <v>CHAPA LATERAL TRASEIRA</v>
          </cell>
          <cell r="C1036" t="str">
            <v>UM</v>
          </cell>
        </row>
        <row r="1037">
          <cell r="A1037">
            <v>101133000</v>
          </cell>
          <cell r="B1037" t="str">
            <v xml:space="preserve">TRAVESSA CENTRAL TRASEIRA           </v>
          </cell>
          <cell r="C1037" t="str">
            <v>UM</v>
          </cell>
        </row>
        <row r="1038">
          <cell r="A1038">
            <v>707405176</v>
          </cell>
          <cell r="B1038" t="str">
            <v>CJ TAMPA DE INSPECAO P/ BET. - 003.07.029</v>
          </cell>
          <cell r="C1038" t="str">
            <v>UM</v>
          </cell>
        </row>
        <row r="1039">
          <cell r="A1039" t="str">
            <v>10113400E</v>
          </cell>
          <cell r="B1039" t="str">
            <v>QUADRO TETO 709 ESQ</v>
          </cell>
          <cell r="C1039" t="str">
            <v>UM</v>
          </cell>
        </row>
        <row r="1040">
          <cell r="A1040">
            <v>101135000</v>
          </cell>
          <cell r="B1040" t="str">
            <v xml:space="preserve">QUADRO DIANTEIRO  709               </v>
          </cell>
          <cell r="C1040" t="str">
            <v>UM</v>
          </cell>
        </row>
        <row r="1041">
          <cell r="A1041">
            <v>101136000</v>
          </cell>
          <cell r="B1041" t="str">
            <v>ADESIVO PLEXUS</v>
          </cell>
          <cell r="C1041" t="str">
            <v>KG</v>
          </cell>
        </row>
        <row r="1042">
          <cell r="A1042">
            <v>101137000</v>
          </cell>
          <cell r="B1042" t="str">
            <v>ATIVADOR p/ PLEXUS  MA300/310</v>
          </cell>
          <cell r="C1042" t="str">
            <v>KG</v>
          </cell>
        </row>
        <row r="1043">
          <cell r="A1043">
            <v>101138000</v>
          </cell>
          <cell r="B1043" t="str">
            <v xml:space="preserve">COLUNA TETO                         </v>
          </cell>
          <cell r="C1043" t="str">
            <v>UM</v>
          </cell>
        </row>
        <row r="1044">
          <cell r="A1044">
            <v>101139000</v>
          </cell>
          <cell r="B1044" t="str">
            <v xml:space="preserve">DOBRADICA                           </v>
          </cell>
          <cell r="C1044" t="str">
            <v>UM</v>
          </cell>
        </row>
        <row r="1045">
          <cell r="A1045">
            <v>101140000</v>
          </cell>
          <cell r="B1045" t="str">
            <v xml:space="preserve">COLUNA INTERNA PORTA                </v>
          </cell>
          <cell r="C1045" t="str">
            <v>UM</v>
          </cell>
        </row>
        <row r="1046">
          <cell r="A1046" t="str">
            <v>10114000D</v>
          </cell>
          <cell r="B1046" t="str">
            <v xml:space="preserve">COLUNA INTERNA PORTA DIREITA        </v>
          </cell>
          <cell r="C1046" t="str">
            <v>UM</v>
          </cell>
        </row>
        <row r="1047">
          <cell r="A1047" t="str">
            <v>10114000E</v>
          </cell>
          <cell r="B1047" t="str">
            <v xml:space="preserve">COLUNA INTERNA PORTA ESQUERDA       </v>
          </cell>
          <cell r="C1047" t="str">
            <v>UM</v>
          </cell>
        </row>
        <row r="1048">
          <cell r="A1048">
            <v>101141000</v>
          </cell>
          <cell r="B1048" t="str">
            <v>LATERAL F-4000</v>
          </cell>
          <cell r="C1048" t="str">
            <v>UM</v>
          </cell>
        </row>
        <row r="1049">
          <cell r="A1049">
            <v>101142000</v>
          </cell>
          <cell r="B1049" t="str">
            <v>PARAF FIXACAO PARA-CHOQUE ZB (cfe. des.)</v>
          </cell>
          <cell r="C1049" t="str">
            <v>UM</v>
          </cell>
        </row>
        <row r="1050">
          <cell r="A1050" t="str">
            <v>10114300D</v>
          </cell>
          <cell r="B1050" t="str">
            <v xml:space="preserve">FECHADURA DIR                       </v>
          </cell>
          <cell r="C1050" t="str">
            <v>UM</v>
          </cell>
        </row>
        <row r="1051">
          <cell r="A1051" t="str">
            <v>10114300E</v>
          </cell>
          <cell r="B1051" t="str">
            <v xml:space="preserve">FECHADURA ESQ                       </v>
          </cell>
          <cell r="C1051" t="str">
            <v>UM</v>
          </cell>
        </row>
        <row r="1052">
          <cell r="A1052">
            <v>101144000</v>
          </cell>
          <cell r="B1052" t="str">
            <v>TAMPA DO FAROL 1620             1144</v>
          </cell>
          <cell r="C1052" t="str">
            <v>UM</v>
          </cell>
        </row>
        <row r="1053">
          <cell r="A1053">
            <v>101145000</v>
          </cell>
          <cell r="B1053" t="str">
            <v>MOLA PRESILHA DO FAROL  (cfe. des.)</v>
          </cell>
          <cell r="C1053" t="str">
            <v>UM</v>
          </cell>
        </row>
        <row r="1054">
          <cell r="A1054">
            <v>101146000</v>
          </cell>
          <cell r="B1054" t="str">
            <v>CANTONEIRA SUPORTE CAIXA BATERIA (cfe. des.)</v>
          </cell>
          <cell r="C1054" t="str">
            <v>UM</v>
          </cell>
        </row>
        <row r="1055">
          <cell r="A1055" t="str">
            <v>DD85444900</v>
          </cell>
          <cell r="B1055" t="str">
            <v>OUTROS CONDUTORES ELETR P/TENSAO &lt;=8</v>
          </cell>
          <cell r="C1055" t="str">
            <v>UM</v>
          </cell>
        </row>
        <row r="1056">
          <cell r="A1056">
            <v>101147000</v>
          </cell>
          <cell r="B1056" t="str">
            <v>REVESTIMENTO CAPO NAVALHA 1932/33/34</v>
          </cell>
          <cell r="C1056" t="str">
            <v>UM</v>
          </cell>
        </row>
        <row r="1057">
          <cell r="A1057">
            <v>101148000</v>
          </cell>
          <cell r="B1057" t="str">
            <v xml:space="preserve">ADESIVO LORD 410                    </v>
          </cell>
          <cell r="C1057" t="str">
            <v>UM</v>
          </cell>
        </row>
        <row r="1058">
          <cell r="A1058">
            <v>101149000</v>
          </cell>
          <cell r="B1058" t="str">
            <v>PARAF M18 x 1,5 x 50 SEXT R PARC CLAS 8.8</v>
          </cell>
          <cell r="C1058" t="str">
            <v>UM</v>
          </cell>
        </row>
        <row r="1059">
          <cell r="A1059">
            <v>101150000</v>
          </cell>
          <cell r="B1059" t="str">
            <v>CHAPA ABS PRETO 3,00 x 600 x 950 mm</v>
          </cell>
          <cell r="C1059" t="str">
            <v>UM</v>
          </cell>
        </row>
        <row r="1060">
          <cell r="A1060">
            <v>101151000</v>
          </cell>
          <cell r="B1060" t="str">
            <v xml:space="preserve">BRASCOVED CA444 SUPER BRANCO        </v>
          </cell>
          <cell r="C1060" t="str">
            <v>UM</v>
          </cell>
        </row>
        <row r="1061">
          <cell r="A1061">
            <v>101152000</v>
          </cell>
          <cell r="B1061" t="str">
            <v>CHAPA ABS PRETO 4,00 x 500 x 600 mm</v>
          </cell>
          <cell r="C1061" t="str">
            <v>UM</v>
          </cell>
        </row>
        <row r="1062">
          <cell r="A1062">
            <v>101153000</v>
          </cell>
          <cell r="B1062" t="str">
            <v>CHAPA DE ACO 0,90mm FF 1200 x 2100-  EM</v>
          </cell>
          <cell r="C1062" t="str">
            <v>Kg</v>
          </cell>
        </row>
        <row r="1063">
          <cell r="A1063">
            <v>102034000</v>
          </cell>
          <cell r="B1063" t="str">
            <v>REBITE ALUMINIO 3,20 x 19,00 PRETO</v>
          </cell>
          <cell r="C1063" t="str">
            <v>UM</v>
          </cell>
        </row>
        <row r="1064">
          <cell r="A1064">
            <v>101154000</v>
          </cell>
          <cell r="B1064" t="str">
            <v>CHAPA DE ACO 0,90mm FF 1565 x 2230 - EP</v>
          </cell>
          <cell r="C1064" t="str">
            <v>KG</v>
          </cell>
        </row>
        <row r="1065">
          <cell r="A1065">
            <v>101155000</v>
          </cell>
          <cell r="B1065" t="str">
            <v xml:space="preserve">BANCO 2 LUGARES CABINA ESPECIAL     </v>
          </cell>
          <cell r="C1065" t="str">
            <v>UM</v>
          </cell>
        </row>
        <row r="1066">
          <cell r="A1066">
            <v>101156000</v>
          </cell>
          <cell r="B1066" t="str">
            <v>CHAPA PS PRETO 3,50 x 500 x 500</v>
          </cell>
          <cell r="C1066" t="str">
            <v>UM</v>
          </cell>
        </row>
        <row r="1067">
          <cell r="A1067">
            <v>101157000</v>
          </cell>
          <cell r="B1067" t="str">
            <v>CHAPA PS PRETO 3,50 x 540 x 1560</v>
          </cell>
          <cell r="C1067" t="str">
            <v>UM</v>
          </cell>
        </row>
        <row r="1068">
          <cell r="A1068">
            <v>101158000</v>
          </cell>
          <cell r="B1068" t="str">
            <v>CHAPA PS CINZA 6,00mm x 560</v>
          </cell>
          <cell r="C1068" t="str">
            <v>um</v>
          </cell>
        </row>
        <row r="1069">
          <cell r="A1069">
            <v>101159000</v>
          </cell>
          <cell r="B1069" t="str">
            <v>BF 1,20 x 1200mm NBR5915 EM, SUP. C, BN</v>
          </cell>
          <cell r="C1069" t="str">
            <v>T</v>
          </cell>
        </row>
        <row r="1070">
          <cell r="A1070" t="str">
            <v>10116000D</v>
          </cell>
          <cell r="B1070" t="str">
            <v>PAREDE TRASEIRA DIR</v>
          </cell>
          <cell r="C1070" t="str">
            <v>UM</v>
          </cell>
        </row>
        <row r="1071">
          <cell r="A1071" t="str">
            <v>10116000E</v>
          </cell>
          <cell r="B1071" t="str">
            <v>PAREDE TRASEIRA  ESQ</v>
          </cell>
          <cell r="C1071" t="str">
            <v>UM</v>
          </cell>
        </row>
        <row r="1072">
          <cell r="A1072">
            <v>101161000</v>
          </cell>
          <cell r="B1072" t="str">
            <v xml:space="preserve">SUPORTE DA LANTERNA                 </v>
          </cell>
          <cell r="C1072" t="str">
            <v>UM</v>
          </cell>
        </row>
        <row r="1073">
          <cell r="A1073">
            <v>101162000</v>
          </cell>
          <cell r="B1073" t="str">
            <v>TALA</v>
          </cell>
          <cell r="C1073" t="str">
            <v>UM</v>
          </cell>
        </row>
        <row r="1074">
          <cell r="A1074">
            <v>101163000</v>
          </cell>
          <cell r="B1074" t="str">
            <v>TALA DO ESTABILIZADOR</v>
          </cell>
          <cell r="C1074" t="str">
            <v>UM</v>
          </cell>
        </row>
        <row r="1075">
          <cell r="A1075">
            <v>101164000</v>
          </cell>
          <cell r="B1075" t="str">
            <v>ABRACADEIRA</v>
          </cell>
          <cell r="C1075" t="str">
            <v>UM</v>
          </cell>
        </row>
        <row r="1076">
          <cell r="A1076">
            <v>101165000</v>
          </cell>
          <cell r="B1076" t="str">
            <v>ABRACADEIRA</v>
          </cell>
          <cell r="C1076" t="str">
            <v>UM</v>
          </cell>
        </row>
        <row r="1077">
          <cell r="A1077">
            <v>101166000</v>
          </cell>
          <cell r="B1077" t="str">
            <v>BATENTE PORTA HPN</v>
          </cell>
          <cell r="C1077" t="str">
            <v>UM</v>
          </cell>
        </row>
        <row r="1078">
          <cell r="A1078">
            <v>101167000</v>
          </cell>
          <cell r="B1078" t="str">
            <v>PARAF BATENTE DA PORTA</v>
          </cell>
          <cell r="C1078" t="str">
            <v>UM</v>
          </cell>
        </row>
        <row r="1079">
          <cell r="A1079">
            <v>707405007</v>
          </cell>
          <cell r="B1079" t="str">
            <v>CJ CAMBAO P/ BET. - 003.05.015</v>
          </cell>
          <cell r="C1079" t="str">
            <v>UM</v>
          </cell>
        </row>
        <row r="1080">
          <cell r="A1080">
            <v>101168000</v>
          </cell>
          <cell r="B1080" t="str">
            <v>LIMITADOR PORTA</v>
          </cell>
          <cell r="C1080" t="str">
            <v>UM</v>
          </cell>
        </row>
        <row r="1081">
          <cell r="A1081">
            <v>101169000</v>
          </cell>
          <cell r="B1081" t="str">
            <v xml:space="preserve">FORRO CAIXA APOIO SOFA TRASEIRO     </v>
          </cell>
          <cell r="C1081" t="str">
            <v>UM</v>
          </cell>
        </row>
        <row r="1082">
          <cell r="A1082" t="str">
            <v>10117000D</v>
          </cell>
          <cell r="B1082" t="str">
            <v>FECHADURA INTERNA DIR</v>
          </cell>
          <cell r="C1082" t="str">
            <v>UM</v>
          </cell>
        </row>
        <row r="1083">
          <cell r="A1083" t="str">
            <v>10117000E</v>
          </cell>
          <cell r="B1083" t="str">
            <v>FECHADURA INTERNA ESQ</v>
          </cell>
          <cell r="C1083" t="str">
            <v>UM</v>
          </cell>
        </row>
        <row r="1084">
          <cell r="A1084">
            <v>101171000</v>
          </cell>
          <cell r="B1084" t="str">
            <v>PARAF DA FECHADURA INTERNA</v>
          </cell>
          <cell r="C1084" t="str">
            <v>UM</v>
          </cell>
        </row>
        <row r="1085">
          <cell r="A1085" t="str">
            <v>10117200D</v>
          </cell>
          <cell r="B1085" t="str">
            <v xml:space="preserve">MEIA PONTEIRA DIREITA               </v>
          </cell>
          <cell r="C1085" t="str">
            <v>UM</v>
          </cell>
        </row>
        <row r="1086">
          <cell r="A1086" t="str">
            <v>10117200E</v>
          </cell>
          <cell r="B1086" t="str">
            <v xml:space="preserve">MEIA PONTEIRA ESQUERDA              </v>
          </cell>
          <cell r="C1086" t="str">
            <v>UM</v>
          </cell>
        </row>
        <row r="1087">
          <cell r="A1087" t="str">
            <v>10117300D</v>
          </cell>
          <cell r="B1087" t="str">
            <v xml:space="preserve">DOBRADICA PORTA SUPERIOR DIR        </v>
          </cell>
          <cell r="C1087" t="str">
            <v>UM</v>
          </cell>
        </row>
        <row r="1088">
          <cell r="A1088" t="str">
            <v>10117300E</v>
          </cell>
          <cell r="B1088" t="str">
            <v xml:space="preserve">DOBRADICA PORTA SUPERIOR ESQ        </v>
          </cell>
          <cell r="C1088" t="str">
            <v>UM</v>
          </cell>
        </row>
        <row r="1089">
          <cell r="A1089">
            <v>101174000</v>
          </cell>
          <cell r="B1089" t="str">
            <v>CHAPA ABS PRETO 3,50mm x 560 x 820</v>
          </cell>
          <cell r="C1089" t="str">
            <v>UM</v>
          </cell>
        </row>
        <row r="1090">
          <cell r="A1090">
            <v>101175000</v>
          </cell>
          <cell r="B1090" t="str">
            <v>CHAPA ABS PRETO 3,50 x 420 x 740 mm</v>
          </cell>
          <cell r="C1090" t="str">
            <v>UM</v>
          </cell>
        </row>
        <row r="1091">
          <cell r="A1091">
            <v>101176000</v>
          </cell>
          <cell r="B1091" t="str">
            <v>CHAPA PEAD CINZA 4,00 x 1000 x 1700 mm</v>
          </cell>
          <cell r="C1091" t="str">
            <v>UM</v>
          </cell>
        </row>
        <row r="1092">
          <cell r="A1092">
            <v>101177000</v>
          </cell>
          <cell r="B1092" t="str">
            <v>FLANGE</v>
          </cell>
          <cell r="C1092" t="str">
            <v>UM</v>
          </cell>
        </row>
        <row r="1093">
          <cell r="A1093">
            <v>101178000</v>
          </cell>
          <cell r="B1093" t="str">
            <v>TUBO SCHEDULE 40 73 x 62,7 x 6000mm A 53</v>
          </cell>
          <cell r="C1093" t="str">
            <v>KG</v>
          </cell>
        </row>
        <row r="1094">
          <cell r="A1094">
            <v>101179000</v>
          </cell>
          <cell r="B1094" t="str">
            <v>PARAF DOBRADICA SUPERIOR</v>
          </cell>
          <cell r="C1094" t="str">
            <v>UM</v>
          </cell>
        </row>
        <row r="1095">
          <cell r="A1095">
            <v>101180000</v>
          </cell>
          <cell r="B1095" t="str">
            <v>BF 0,90 x 1565mm NBR 5915 EP, SUP. C, BN</v>
          </cell>
          <cell r="C1095" t="str">
            <v>T</v>
          </cell>
        </row>
        <row r="1096">
          <cell r="A1096">
            <v>101181000</v>
          </cell>
          <cell r="B1096" t="str">
            <v xml:space="preserve">LAMINA CENTRAL                      </v>
          </cell>
          <cell r="C1096" t="str">
            <v>UM</v>
          </cell>
        </row>
        <row r="1097">
          <cell r="A1097" t="str">
            <v>10118200D</v>
          </cell>
          <cell r="B1097" t="str">
            <v xml:space="preserve">PONTEIRA DIR                        </v>
          </cell>
          <cell r="C1097" t="str">
            <v>UM</v>
          </cell>
        </row>
        <row r="1098">
          <cell r="A1098" t="str">
            <v>10118200E</v>
          </cell>
          <cell r="B1098" t="str">
            <v xml:space="preserve">PONTEIRA ESQ                        </v>
          </cell>
          <cell r="C1098" t="str">
            <v>UM</v>
          </cell>
        </row>
        <row r="1099">
          <cell r="A1099">
            <v>101183000</v>
          </cell>
          <cell r="B1099" t="str">
            <v>PRIMER PRETO FOSCO MELAMINA</v>
          </cell>
          <cell r="C1099" t="str">
            <v>L</v>
          </cell>
        </row>
        <row r="1100">
          <cell r="A1100">
            <v>101184000</v>
          </cell>
          <cell r="B1100" t="str">
            <v>DOBRADICA PORTA INFERIOR</v>
          </cell>
          <cell r="C1100" t="str">
            <v>UM</v>
          </cell>
        </row>
        <row r="1101">
          <cell r="A1101">
            <v>101185000</v>
          </cell>
          <cell r="B1101" t="str">
            <v>DOBRADICA DA PORTA INFERIOR</v>
          </cell>
          <cell r="C1101" t="str">
            <v>UM</v>
          </cell>
        </row>
        <row r="1102">
          <cell r="A1102">
            <v>101186000</v>
          </cell>
          <cell r="B1102" t="str">
            <v>PARAF DOBRADICA PORTA INFERIOR</v>
          </cell>
          <cell r="C1102" t="str">
            <v>UM</v>
          </cell>
        </row>
        <row r="1103">
          <cell r="A1103" t="str">
            <v>10118700D</v>
          </cell>
          <cell r="B1103" t="str">
            <v>PARA-LAMA PLASTICO DIR          1187</v>
          </cell>
          <cell r="C1103" t="str">
            <v>UM</v>
          </cell>
        </row>
        <row r="1104">
          <cell r="A1104" t="str">
            <v>10118700E</v>
          </cell>
          <cell r="B1104" t="str">
            <v>PARA-LAMA PLASTICO ESQ          1187</v>
          </cell>
          <cell r="C1104" t="str">
            <v>UM</v>
          </cell>
        </row>
        <row r="1105">
          <cell r="A1105">
            <v>101188000</v>
          </cell>
          <cell r="B1105" t="str">
            <v>LIMITADOR DA PORTA</v>
          </cell>
          <cell r="C1105" t="str">
            <v>UM</v>
          </cell>
        </row>
        <row r="1106">
          <cell r="A1106" t="str">
            <v>10118900D</v>
          </cell>
          <cell r="B1106" t="str">
            <v>BORRACHA FECHAMENTO CAPO DIR    1189</v>
          </cell>
          <cell r="C1106" t="str">
            <v>UM</v>
          </cell>
        </row>
        <row r="1107">
          <cell r="A1107" t="str">
            <v>10118900E</v>
          </cell>
          <cell r="B1107" t="str">
            <v>BORRACHA FECHAMENTO CAPO ESQ    1189</v>
          </cell>
          <cell r="C1107" t="str">
            <v>UM</v>
          </cell>
        </row>
        <row r="1108">
          <cell r="A1108">
            <v>101190000</v>
          </cell>
          <cell r="B1108" t="str">
            <v>FECHO  DO CAPO SUP  E INFERIOR  1190</v>
          </cell>
          <cell r="C1108" t="str">
            <v>UM</v>
          </cell>
        </row>
        <row r="1109">
          <cell r="A1109">
            <v>101191000</v>
          </cell>
          <cell r="B1109" t="str">
            <v>DEBRUN DO PARALAM A             1191</v>
          </cell>
          <cell r="C1109" t="str">
            <v>JG</v>
          </cell>
        </row>
        <row r="1110">
          <cell r="A1110" t="str">
            <v>10119100E</v>
          </cell>
          <cell r="B1110" t="str">
            <v>DEBRUN DO PARALAM A ESQ         1191</v>
          </cell>
          <cell r="C1110" t="str">
            <v>UM</v>
          </cell>
        </row>
        <row r="1111">
          <cell r="A1111">
            <v>101192000</v>
          </cell>
          <cell r="B1111" t="str">
            <v>DEBRUN DO PARALAM A             1192</v>
          </cell>
          <cell r="C1111" t="str">
            <v>UM</v>
          </cell>
        </row>
        <row r="1112">
          <cell r="A1112">
            <v>101193000</v>
          </cell>
          <cell r="B1112" t="str">
            <v>DEFLETOR DO RADIADOR            1193</v>
          </cell>
          <cell r="C1112" t="str">
            <v>UM</v>
          </cell>
        </row>
        <row r="1113">
          <cell r="A1113" t="str">
            <v>10119400D</v>
          </cell>
          <cell r="B1113" t="str">
            <v>PROTETOR DO PARA-LAMA DIR       1194</v>
          </cell>
          <cell r="C1113" t="str">
            <v>UM</v>
          </cell>
        </row>
        <row r="1114">
          <cell r="A1114" t="str">
            <v>10119400E</v>
          </cell>
          <cell r="B1114" t="str">
            <v>PROTETOR DO PARA-LAMA ESQ       1194</v>
          </cell>
          <cell r="C1114" t="str">
            <v>UM</v>
          </cell>
        </row>
        <row r="1115">
          <cell r="A1115">
            <v>101195000</v>
          </cell>
          <cell r="B1115" t="str">
            <v>CHAPA LATERAL TRASEIRA ESQ - 384 640 70 09</v>
          </cell>
          <cell r="C1115" t="str">
            <v>UM</v>
          </cell>
        </row>
        <row r="1116">
          <cell r="A1116" t="str">
            <v>10119600D</v>
          </cell>
          <cell r="B1116" t="str">
            <v>DOBRADICA PORTA SUPERIOR DIR    1196</v>
          </cell>
          <cell r="C1116" t="str">
            <v>UM</v>
          </cell>
        </row>
        <row r="1117">
          <cell r="A1117" t="str">
            <v>10119600E</v>
          </cell>
          <cell r="B1117" t="str">
            <v>DOBRADICA PORTA SUPERIOR ESQ    1196</v>
          </cell>
          <cell r="C1117" t="str">
            <v>UM</v>
          </cell>
        </row>
        <row r="1118">
          <cell r="A1118">
            <v>101197000</v>
          </cell>
          <cell r="B1118" t="str">
            <v>DOBRADICA PORTA INFERIOR        1197</v>
          </cell>
          <cell r="C1118" t="str">
            <v>UM</v>
          </cell>
        </row>
        <row r="1119">
          <cell r="A1119">
            <v>101198000</v>
          </cell>
          <cell r="B1119" t="str">
            <v>CHAPA LATERAL TRASEIRA DIR - 384 640 74 09</v>
          </cell>
          <cell r="C1119" t="str">
            <v>UM</v>
          </cell>
        </row>
        <row r="1120">
          <cell r="A1120">
            <v>101199000</v>
          </cell>
          <cell r="B1120" t="str">
            <v>TRAVESSA TRASEIRA INT</v>
          </cell>
          <cell r="C1120" t="str">
            <v>UM</v>
          </cell>
        </row>
        <row r="1121">
          <cell r="A1121">
            <v>101200000</v>
          </cell>
          <cell r="B1121" t="str">
            <v>ASSOALHO ORIGINAL CABINE 709/912/914</v>
          </cell>
          <cell r="C1121" t="str">
            <v>UM</v>
          </cell>
        </row>
        <row r="1122">
          <cell r="A1122">
            <v>101201000</v>
          </cell>
          <cell r="B1122" t="str">
            <v xml:space="preserve">KIT DA FRENTE DA CABINE 709/912/914 </v>
          </cell>
          <cell r="C1122" t="str">
            <v>UM</v>
          </cell>
        </row>
        <row r="1123">
          <cell r="A1123">
            <v>101202000</v>
          </cell>
          <cell r="B1123" t="str">
            <v>PARA-BRISA CABINE ALTA LAMINADO DEGRADE</v>
          </cell>
          <cell r="C1123" t="str">
            <v>UM</v>
          </cell>
        </row>
        <row r="1124">
          <cell r="A1124" t="str">
            <v>10120300D</v>
          </cell>
          <cell r="B1124" t="str">
            <v>COLUNA DO PARABRISA DIR</v>
          </cell>
          <cell r="C1124" t="str">
            <v>UM</v>
          </cell>
        </row>
        <row r="1125">
          <cell r="A1125" t="str">
            <v>10120300E</v>
          </cell>
          <cell r="B1125" t="str">
            <v>COLUNA DO PARABRISA ESQ</v>
          </cell>
          <cell r="C1125" t="str">
            <v>UM</v>
          </cell>
        </row>
        <row r="1126">
          <cell r="A1126">
            <v>101204000</v>
          </cell>
          <cell r="B1126" t="str">
            <v xml:space="preserve">CHAPA SUPERIOR DO PARABRISA         </v>
          </cell>
          <cell r="C1126" t="str">
            <v>UM</v>
          </cell>
        </row>
        <row r="1127">
          <cell r="A1127">
            <v>101205000</v>
          </cell>
          <cell r="B1127" t="str">
            <v>COLUNA CENTRAL DA PAREDE TRASEIRA</v>
          </cell>
          <cell r="C1127" t="str">
            <v>UM</v>
          </cell>
        </row>
        <row r="1128">
          <cell r="A1128">
            <v>101206000</v>
          </cell>
          <cell r="B1128" t="str">
            <v>FERRO CHATO 5/16 x 1 1/4" x 6000mm</v>
          </cell>
          <cell r="C1128" t="str">
            <v>KG</v>
          </cell>
        </row>
        <row r="1129">
          <cell r="A1129">
            <v>101207000</v>
          </cell>
          <cell r="B1129" t="str">
            <v>CHAPA DE ACO 9,50mm FQ 1200 X 1200 SAE 1008</v>
          </cell>
          <cell r="C1129" t="str">
            <v>KG</v>
          </cell>
        </row>
        <row r="1130">
          <cell r="A1130">
            <v>101208000</v>
          </cell>
          <cell r="B1130" t="str">
            <v>CONJUNTO REVESTIMENTO FRENTE - 694 620 70 04</v>
          </cell>
          <cell r="C1130" t="str">
            <v>UM</v>
          </cell>
        </row>
        <row r="1131">
          <cell r="A1131" t="str">
            <v>10120900D</v>
          </cell>
          <cell r="B1131" t="str">
            <v>DOBRADICA PORTA 1618 DIR        1209</v>
          </cell>
          <cell r="C1131" t="str">
            <v>UM</v>
          </cell>
        </row>
        <row r="1132">
          <cell r="A1132" t="str">
            <v>10120900E</v>
          </cell>
          <cell r="B1132" t="str">
            <v>DOBRADICA PORTA 1618 ESQ        1209</v>
          </cell>
          <cell r="C1132" t="str">
            <v>UM</v>
          </cell>
        </row>
        <row r="1133">
          <cell r="A1133">
            <v>101210000</v>
          </cell>
          <cell r="B1133" t="str">
            <v>WASH PRIMER</v>
          </cell>
          <cell r="C1133" t="str">
            <v>L</v>
          </cell>
        </row>
        <row r="1134">
          <cell r="A1134">
            <v>101211000</v>
          </cell>
          <cell r="B1134" t="str">
            <v>GUARNICAO DO PARABRISA MB HPN</v>
          </cell>
          <cell r="C1134" t="str">
            <v>UM</v>
          </cell>
        </row>
        <row r="1135">
          <cell r="A1135">
            <v>101212000</v>
          </cell>
          <cell r="B1135" t="str">
            <v>LIMITADOR DA PORTA HPN          1212</v>
          </cell>
          <cell r="C1135" t="str">
            <v>UM</v>
          </cell>
        </row>
        <row r="1136">
          <cell r="A1136">
            <v>707405104</v>
          </cell>
          <cell r="B1136" t="str">
            <v>CJ ENGATE CAMBAO P/ BET. - 003.05.021</v>
          </cell>
          <cell r="C1136" t="str">
            <v>UM</v>
          </cell>
        </row>
        <row r="1137">
          <cell r="A1137">
            <v>101213000</v>
          </cell>
          <cell r="B1137" t="str">
            <v>CHAPA ABS PRETO 3,50mm x 470 x 580</v>
          </cell>
          <cell r="C1137" t="str">
            <v>UM</v>
          </cell>
        </row>
        <row r="1138">
          <cell r="A1138">
            <v>101214000</v>
          </cell>
          <cell r="B1138" t="str">
            <v>CHAPA ABS PRETO 6,00 x 550 x 2300 mm</v>
          </cell>
          <cell r="C1138" t="str">
            <v>UM</v>
          </cell>
        </row>
        <row r="1139">
          <cell r="A1139">
            <v>101215000</v>
          </cell>
          <cell r="B1139" t="str">
            <v>COLARINHO HPN (cfe. des.)</v>
          </cell>
          <cell r="C1139" t="str">
            <v>UM</v>
          </cell>
        </row>
        <row r="1140">
          <cell r="A1140">
            <v>101216000</v>
          </cell>
          <cell r="B1140" t="str">
            <v>TRAVESSA DO MOTOR 1214C/1214K   1216</v>
          </cell>
          <cell r="C1140" t="str">
            <v>UM</v>
          </cell>
        </row>
        <row r="1141">
          <cell r="A1141">
            <v>101217000</v>
          </cell>
          <cell r="B1141" t="str">
            <v>TRAVESSA DO MOTOR 1620          1217</v>
          </cell>
          <cell r="C1141" t="str">
            <v>UM</v>
          </cell>
        </row>
        <row r="1142">
          <cell r="A1142">
            <v>101218000</v>
          </cell>
          <cell r="B1142" t="str">
            <v>TRAVESSA DO MOTOR  L1718/1721   1218</v>
          </cell>
          <cell r="C1142" t="str">
            <v>UM</v>
          </cell>
        </row>
        <row r="1143">
          <cell r="A1143">
            <v>101219000</v>
          </cell>
          <cell r="B1143" t="str">
            <v>PARA-CHOQUE DIANT 712C/914C     1219</v>
          </cell>
          <cell r="C1143" t="str">
            <v>UM</v>
          </cell>
        </row>
        <row r="1144">
          <cell r="A1144">
            <v>101220000</v>
          </cell>
          <cell r="B1144" t="str">
            <v>DEFLETOR RADIADOR 1620          1220</v>
          </cell>
          <cell r="C1144" t="str">
            <v>UM</v>
          </cell>
        </row>
        <row r="1145">
          <cell r="A1145">
            <v>101221000</v>
          </cell>
          <cell r="B1145" t="str">
            <v>BOLSA DA PORTA HPN CINZA        1221</v>
          </cell>
          <cell r="C1145" t="str">
            <v>UM</v>
          </cell>
        </row>
        <row r="1146">
          <cell r="A1146">
            <v>101222000</v>
          </cell>
          <cell r="B1146" t="str">
            <v>BOLSA DA PORTA HPN MARRON       1222</v>
          </cell>
          <cell r="C1146" t="str">
            <v>UM</v>
          </cell>
        </row>
        <row r="1147">
          <cell r="A1147">
            <v>101223000</v>
          </cell>
          <cell r="B1147" t="str">
            <v>CHAPA DE ACO 7,90mm FQ 135 x 180 -SAE 1008</v>
          </cell>
          <cell r="C1147" t="str">
            <v>UM</v>
          </cell>
        </row>
        <row r="1148">
          <cell r="A1148">
            <v>101224000</v>
          </cell>
          <cell r="B1148" t="str">
            <v>CATALIZADOR PARA WASH PRIMER</v>
          </cell>
          <cell r="C1148" t="str">
            <v>L</v>
          </cell>
        </row>
        <row r="1149">
          <cell r="A1149">
            <v>101225000</v>
          </cell>
          <cell r="B1149" t="str">
            <v xml:space="preserve">VERNIZ AUTOCLEAR MS-2000            </v>
          </cell>
          <cell r="C1149" t="str">
            <v>L</v>
          </cell>
        </row>
        <row r="1150">
          <cell r="A1150">
            <v>101226000</v>
          </cell>
          <cell r="B1150" t="str">
            <v xml:space="preserve">CATALIZADOR MS-40 (500ML)           </v>
          </cell>
          <cell r="C1150" t="str">
            <v>L</v>
          </cell>
        </row>
        <row r="1151">
          <cell r="A1151">
            <v>101227000</v>
          </cell>
          <cell r="B1151" t="str">
            <v>PARAF M12 x 1,5 x 20 SEXT 8.8 - DIN 961</v>
          </cell>
          <cell r="C1151" t="str">
            <v>UM</v>
          </cell>
        </row>
        <row r="1152">
          <cell r="A1152">
            <v>101228000</v>
          </cell>
          <cell r="B1152" t="str">
            <v>CHAPA ABS CZA CLARO NAVIS 4,00mm x 400 x 600</v>
          </cell>
          <cell r="C1152" t="str">
            <v>um</v>
          </cell>
        </row>
        <row r="1153">
          <cell r="A1153">
            <v>101229000</v>
          </cell>
          <cell r="B1153" t="str">
            <v>CHAPA ABS PRETO 1,00 x 330 x 940 mm</v>
          </cell>
          <cell r="C1153" t="str">
            <v>UM</v>
          </cell>
        </row>
        <row r="1154">
          <cell r="A1154">
            <v>101230000</v>
          </cell>
          <cell r="B1154" t="str">
            <v>BUCHA DA DOBRADICA  DO CAPO (cfe. des.)</v>
          </cell>
          <cell r="C1154" t="str">
            <v>UM</v>
          </cell>
        </row>
        <row r="1155">
          <cell r="A1155">
            <v>101231000</v>
          </cell>
          <cell r="B1155" t="str">
            <v>CHAPA ABS CZA ESC NAVIS 4,00mm x 550 x 770</v>
          </cell>
          <cell r="C1155" t="str">
            <v>UM</v>
          </cell>
        </row>
        <row r="1156">
          <cell r="A1156">
            <v>101232000</v>
          </cell>
          <cell r="B1156" t="str">
            <v>CHAPA ABS CZA ESC NAVIS 4,50mm x 860 x 1050</v>
          </cell>
          <cell r="C1156" t="str">
            <v>UM</v>
          </cell>
        </row>
        <row r="1157">
          <cell r="A1157">
            <v>101233000</v>
          </cell>
          <cell r="B1157" t="str">
            <v>CHAPA ABS CINZA CLARO 3,0 x 400 x 600</v>
          </cell>
          <cell r="C1157" t="str">
            <v>UM</v>
          </cell>
        </row>
        <row r="1158">
          <cell r="A1158">
            <v>101234000</v>
          </cell>
          <cell r="B1158" t="str">
            <v>PARA-CHOQUE DIANTEIRO 712C/914C 1234</v>
          </cell>
          <cell r="C1158" t="str">
            <v>UM</v>
          </cell>
        </row>
        <row r="1159">
          <cell r="A1159" t="str">
            <v>10123500D</v>
          </cell>
          <cell r="B1159" t="str">
            <v>ESTRIBO EM FIBRA 1935/41 DIR    1235</v>
          </cell>
          <cell r="C1159" t="str">
            <v>UM</v>
          </cell>
        </row>
        <row r="1160">
          <cell r="A1160" t="str">
            <v>10123500E</v>
          </cell>
          <cell r="B1160" t="str">
            <v>ESTRIBO EM FIBRA 1935/41 ESQ    1235</v>
          </cell>
          <cell r="C1160" t="str">
            <v>UM</v>
          </cell>
        </row>
        <row r="1161">
          <cell r="A1161">
            <v>101236000</v>
          </cell>
          <cell r="B1161" t="str">
            <v>FAIXA REFLETIVA GRAU DIAMANTE (OBSOLETO)</v>
          </cell>
          <cell r="C1161" t="str">
            <v>UM</v>
          </cell>
        </row>
        <row r="1162">
          <cell r="A1162" t="str">
            <v>10123600D</v>
          </cell>
          <cell r="B1162" t="str">
            <v>FAIXA REFLETIVA GRAU DIAMANTE LD</v>
          </cell>
          <cell r="C1162" t="str">
            <v>UM</v>
          </cell>
        </row>
        <row r="1163">
          <cell r="A1163" t="str">
            <v>10123600E</v>
          </cell>
          <cell r="B1163" t="str">
            <v>FAIXA REFLETIVA GRAU DIAMANTE LE</v>
          </cell>
          <cell r="C1163" t="str">
            <v>UM</v>
          </cell>
        </row>
        <row r="1164">
          <cell r="A1164">
            <v>101237000</v>
          </cell>
          <cell r="B1164" t="str">
            <v>SUPORTE DIRECAO HIDRAULICA      1237</v>
          </cell>
          <cell r="C1164" t="str">
            <v>UM</v>
          </cell>
        </row>
        <row r="1165">
          <cell r="A1165">
            <v>101238000</v>
          </cell>
          <cell r="B1165" t="str">
            <v>INSERTO DE LATAO (cfe. des.)</v>
          </cell>
          <cell r="C1165" t="str">
            <v>UM</v>
          </cell>
        </row>
        <row r="1166">
          <cell r="A1166">
            <v>101239000</v>
          </cell>
          <cell r="B1166" t="str">
            <v>VIDRO FIXO PORTA 608 (cfe. des.)</v>
          </cell>
          <cell r="C1166" t="str">
            <v>UM</v>
          </cell>
        </row>
        <row r="1167">
          <cell r="A1167">
            <v>101240000</v>
          </cell>
          <cell r="B1167" t="str">
            <v>PARA-CHOQUE DIANT FIBRA 1938   1240</v>
          </cell>
          <cell r="C1167" t="str">
            <v>UM</v>
          </cell>
        </row>
        <row r="1168">
          <cell r="A1168">
            <v>101241000</v>
          </cell>
          <cell r="B1168" t="str">
            <v>PARA-CHOQUE DIANT FIBRA 1935/41 1241</v>
          </cell>
          <cell r="C1168" t="str">
            <v>UM</v>
          </cell>
        </row>
        <row r="1169">
          <cell r="A1169" t="str">
            <v>10124200D</v>
          </cell>
          <cell r="B1169" t="str">
            <v>PARA-LAMA COMP CAVALI FIBRA DIR 1242</v>
          </cell>
          <cell r="C1169" t="str">
            <v>UM</v>
          </cell>
        </row>
        <row r="1170">
          <cell r="A1170" t="str">
            <v>10124200E</v>
          </cell>
          <cell r="B1170" t="str">
            <v>PARA-LAMA COMP CAVALI FIBRA ESQ 1242</v>
          </cell>
          <cell r="C1170" t="str">
            <v>UM</v>
          </cell>
        </row>
        <row r="1171">
          <cell r="A1171">
            <v>101243000</v>
          </cell>
          <cell r="B1171" t="str">
            <v>PARA-CHOQUE DIANT FIBRA 180    1243</v>
          </cell>
          <cell r="C1171" t="str">
            <v>UM</v>
          </cell>
        </row>
        <row r="1172">
          <cell r="A1172">
            <v>101244000</v>
          </cell>
          <cell r="B1172" t="str">
            <v>PARA-CHOQUE DIANT  SPRINTER     1244</v>
          </cell>
          <cell r="C1172" t="str">
            <v>UM</v>
          </cell>
        </row>
        <row r="1173">
          <cell r="A1173">
            <v>101245000</v>
          </cell>
          <cell r="B1173" t="str">
            <v>PARA-CHOQUE DIANT FIBRA 1721     1245</v>
          </cell>
          <cell r="C1173" t="str">
            <v>UM</v>
          </cell>
        </row>
        <row r="1174">
          <cell r="A1174">
            <v>101246000</v>
          </cell>
          <cell r="B1174" t="str">
            <v>CHAPA ABS CINZA 5,50 x 1120 x 2360 mm</v>
          </cell>
          <cell r="C1174" t="str">
            <v>um</v>
          </cell>
        </row>
        <row r="1175">
          <cell r="A1175">
            <v>101247000</v>
          </cell>
          <cell r="B1175" t="str">
            <v>SOFA CAMA ARMACAO METAL (1313) 3 POR</v>
          </cell>
          <cell r="C1175" t="str">
            <v>UM</v>
          </cell>
        </row>
        <row r="1176">
          <cell r="A1176">
            <v>101248000</v>
          </cell>
          <cell r="B1176" t="str">
            <v>MASSA POLIESTER TINGIVEL KOMBI-FILLE</v>
          </cell>
          <cell r="C1176" t="str">
            <v>UM</v>
          </cell>
        </row>
        <row r="1177">
          <cell r="A1177">
            <v>101249000</v>
          </cell>
          <cell r="B1177" t="str">
            <v>CHAPA PEAD PRETO 4,00 x 1050 x 1850 mm</v>
          </cell>
          <cell r="C1177" t="str">
            <v>UM</v>
          </cell>
        </row>
        <row r="1178">
          <cell r="A1178">
            <v>101250000</v>
          </cell>
          <cell r="B1178" t="str">
            <v>VIDRO CORRER PORTA 608 (cfe. des.)</v>
          </cell>
          <cell r="C1178" t="str">
            <v>UM</v>
          </cell>
        </row>
        <row r="1179">
          <cell r="A1179">
            <v>101251000</v>
          </cell>
          <cell r="B1179" t="str">
            <v>CHAPA DE ACO 7,90mm FQ 108 x 1200- SAE 1008</v>
          </cell>
          <cell r="C1179" t="str">
            <v>UM</v>
          </cell>
        </row>
        <row r="1180">
          <cell r="A1180">
            <v>101252000</v>
          </cell>
          <cell r="B1180" t="str">
            <v>SUPORTE DO FILTRO  1620         1252</v>
          </cell>
          <cell r="C1180" t="str">
            <v>UM</v>
          </cell>
        </row>
        <row r="1181">
          <cell r="A1181">
            <v>101253000</v>
          </cell>
          <cell r="B1181" t="str">
            <v>CHAPA DE ACO SAE 1010  9,50 x 45 x 274mm</v>
          </cell>
          <cell r="C1181" t="str">
            <v>UM</v>
          </cell>
        </row>
        <row r="1182">
          <cell r="A1182">
            <v>101254000</v>
          </cell>
          <cell r="B1182" t="str">
            <v>CHAPA DE ACO 7,90mm FQ 1200 x 1500- SAE 1008</v>
          </cell>
          <cell r="C1182" t="str">
            <v>KG</v>
          </cell>
        </row>
        <row r="1183">
          <cell r="A1183">
            <v>101255000</v>
          </cell>
          <cell r="B1183" t="str">
            <v xml:space="preserve">CHAPA FRONTAL DA LIGACAO            </v>
          </cell>
          <cell r="C1183" t="str">
            <v>UM</v>
          </cell>
        </row>
        <row r="1184">
          <cell r="A1184" t="str">
            <v>10125600D</v>
          </cell>
          <cell r="B1184" t="str">
            <v xml:space="preserve">SUPORTE DO FECHO DO CAPO DIR        </v>
          </cell>
          <cell r="C1184" t="str">
            <v>UM</v>
          </cell>
        </row>
        <row r="1185">
          <cell r="A1185" t="str">
            <v>10125600E</v>
          </cell>
          <cell r="B1185" t="str">
            <v xml:space="preserve">SUPORTE DO FECHO DO CAPO ESQ        </v>
          </cell>
          <cell r="C1185" t="str">
            <v>UM</v>
          </cell>
        </row>
        <row r="1186">
          <cell r="A1186">
            <v>101257000</v>
          </cell>
          <cell r="B1186" t="str">
            <v>BASE   (cfe. des.)</v>
          </cell>
          <cell r="C1186" t="str">
            <v>UM</v>
          </cell>
        </row>
        <row r="1187">
          <cell r="A1187">
            <v>101258000</v>
          </cell>
          <cell r="B1187" t="str">
            <v xml:space="preserve">QUADRO TRASEIRO DO TETO             </v>
          </cell>
          <cell r="C1187" t="str">
            <v>UM</v>
          </cell>
        </row>
        <row r="1188">
          <cell r="A1188">
            <v>101259000</v>
          </cell>
          <cell r="B1188" t="str">
            <v>REVESTIMENTO LATERAL TRASEIRO</v>
          </cell>
          <cell r="C1188" t="str">
            <v>UM</v>
          </cell>
        </row>
        <row r="1189">
          <cell r="A1189" t="str">
            <v>10126000D</v>
          </cell>
          <cell r="B1189" t="str">
            <v xml:space="preserve">REVESTIMENTO PAREDE TRASEIRO DIR    </v>
          </cell>
          <cell r="C1189" t="str">
            <v>UM</v>
          </cell>
        </row>
        <row r="1190">
          <cell r="A1190" t="str">
            <v>10126000E</v>
          </cell>
          <cell r="B1190" t="str">
            <v xml:space="preserve">REVESTIMENTO PAREDE TRASEIRO ESQ    </v>
          </cell>
          <cell r="C1190" t="str">
            <v>UM</v>
          </cell>
        </row>
        <row r="1191">
          <cell r="A1191">
            <v>101261000</v>
          </cell>
          <cell r="B1191" t="str">
            <v>CONJUNTO REVESTIMENTO LATERAL</v>
          </cell>
          <cell r="C1191" t="str">
            <v>UM</v>
          </cell>
        </row>
        <row r="1192">
          <cell r="A1192">
            <v>101262000</v>
          </cell>
          <cell r="B1192" t="str">
            <v xml:space="preserve">COLUNA CENTRAL                      </v>
          </cell>
          <cell r="C1192" t="str">
            <v>UM</v>
          </cell>
        </row>
        <row r="1193">
          <cell r="A1193">
            <v>101263000</v>
          </cell>
          <cell r="B1193" t="str">
            <v xml:space="preserve">PAREDE TRASEIRA MONTADA             </v>
          </cell>
          <cell r="C1193" t="str">
            <v>UM</v>
          </cell>
        </row>
        <row r="1194">
          <cell r="A1194">
            <v>101264000</v>
          </cell>
          <cell r="B1194" t="str">
            <v xml:space="preserve">QUADRO DIANTEIRO                    </v>
          </cell>
          <cell r="C1194" t="str">
            <v>UM</v>
          </cell>
        </row>
        <row r="1195">
          <cell r="A1195" t="str">
            <v>10126500E</v>
          </cell>
          <cell r="B1195" t="str">
            <v xml:space="preserve">CONJUNTO COLUNA ESQ                 </v>
          </cell>
          <cell r="C1195" t="str">
            <v>UM</v>
          </cell>
        </row>
        <row r="1196">
          <cell r="A1196">
            <v>101266000</v>
          </cell>
          <cell r="B1196" t="str">
            <v>CHAPA GUIA EXTERNA</v>
          </cell>
          <cell r="C1196" t="str">
            <v>UM</v>
          </cell>
        </row>
        <row r="1197">
          <cell r="A1197" t="str">
            <v>10126700D</v>
          </cell>
          <cell r="B1197" t="str">
            <v>CONJUNTO REFORCO DO TETO DIR</v>
          </cell>
          <cell r="C1197" t="str">
            <v>UM</v>
          </cell>
        </row>
        <row r="1198">
          <cell r="A1198" t="str">
            <v>10126700E</v>
          </cell>
          <cell r="B1198" t="str">
            <v>CONJUNTO REFORCO DO TETO ESQ</v>
          </cell>
          <cell r="C1198" t="str">
            <v>UM</v>
          </cell>
        </row>
        <row r="1199">
          <cell r="A1199">
            <v>101268000</v>
          </cell>
          <cell r="B1199" t="str">
            <v xml:space="preserve">LONGARINA DO TETO                   </v>
          </cell>
          <cell r="C1199" t="str">
            <v>UM</v>
          </cell>
        </row>
        <row r="1200">
          <cell r="A1200">
            <v>101269000</v>
          </cell>
          <cell r="B1200" t="str">
            <v>CONJUNTO DO SUPORTE</v>
          </cell>
          <cell r="C1200" t="str">
            <v>UM</v>
          </cell>
        </row>
        <row r="1201">
          <cell r="A1201">
            <v>707405116</v>
          </cell>
          <cell r="B1201" t="str">
            <v>SUPORTE RODA TRAS. ESQ. P/ BET. - 003.02.027</v>
          </cell>
          <cell r="C1201" t="str">
            <v>UM</v>
          </cell>
        </row>
        <row r="1202">
          <cell r="A1202" t="str">
            <v>10127000D</v>
          </cell>
          <cell r="B1202" t="str">
            <v>CONJUNTO DO SUPORTE DIR</v>
          </cell>
          <cell r="C1202" t="str">
            <v>UM</v>
          </cell>
        </row>
        <row r="1203">
          <cell r="A1203" t="str">
            <v>10127000E</v>
          </cell>
          <cell r="B1203" t="str">
            <v>CONJUNTO DO SUPORTE ESQ</v>
          </cell>
          <cell r="C1203" t="str">
            <v>UM</v>
          </cell>
        </row>
        <row r="1204">
          <cell r="A1204">
            <v>101271000</v>
          </cell>
          <cell r="B1204" t="str">
            <v>REBITE FERRO 3/16" x 3/8" RED</v>
          </cell>
          <cell r="C1204" t="str">
            <v>UM</v>
          </cell>
        </row>
        <row r="1205">
          <cell r="A1205">
            <v>101272000</v>
          </cell>
          <cell r="B1205" t="str">
            <v xml:space="preserve">CONJUNTO DO CONSOLE ESQ             </v>
          </cell>
          <cell r="C1205" t="str">
            <v>UM</v>
          </cell>
        </row>
        <row r="1206">
          <cell r="A1206">
            <v>101273000</v>
          </cell>
          <cell r="B1206" t="str">
            <v>CHAPA DE ACO 0,90mm FF 1000 x 2150- EP</v>
          </cell>
          <cell r="C1206" t="str">
            <v>Kg</v>
          </cell>
        </row>
        <row r="1207">
          <cell r="A1207">
            <v>101274000</v>
          </cell>
          <cell r="B1207" t="str">
            <v>CHAPA PERF 1,25 x 1000 x 2000 SAE1008/10 3,5 E.C 5,00</v>
          </cell>
          <cell r="C1207" t="str">
            <v>UM</v>
          </cell>
        </row>
        <row r="1208">
          <cell r="A1208">
            <v>101275000</v>
          </cell>
          <cell r="B1208" t="str">
            <v>PINO (cfe. des.)</v>
          </cell>
          <cell r="C1208" t="str">
            <v>UM</v>
          </cell>
        </row>
        <row r="1209">
          <cell r="A1209" t="str">
            <v>10127600D</v>
          </cell>
          <cell r="B1209" t="str">
            <v>ALMA DESCANSA BRACO ATE 82 DIR</v>
          </cell>
          <cell r="C1209" t="str">
            <v>UM</v>
          </cell>
        </row>
        <row r="1210">
          <cell r="A1210" t="str">
            <v>10127600E</v>
          </cell>
          <cell r="B1210" t="str">
            <v>ALMA DESCANSA BRACO ATE 82 ESQ</v>
          </cell>
          <cell r="C1210" t="str">
            <v>UM</v>
          </cell>
        </row>
        <row r="1211">
          <cell r="A1211">
            <v>101277000</v>
          </cell>
          <cell r="B1211" t="str">
            <v>CHAPA ABS PRETO 6,00 x 720 x 2400 mm</v>
          </cell>
          <cell r="C1211" t="str">
            <v>UM</v>
          </cell>
        </row>
        <row r="1212">
          <cell r="A1212">
            <v>101278000</v>
          </cell>
          <cell r="B1212" t="str">
            <v>CHICOTE ELETRICO ANTIGO</v>
          </cell>
          <cell r="C1212" t="str">
            <v>UM</v>
          </cell>
        </row>
        <row r="1213">
          <cell r="A1213">
            <v>101279000</v>
          </cell>
          <cell r="B1213" t="str">
            <v>PARAF M10 x 1,5 x 40 SEXT 8.8          DIN 933</v>
          </cell>
          <cell r="C1213" t="str">
            <v>UM</v>
          </cell>
        </row>
        <row r="1214">
          <cell r="A1214">
            <v>101280000</v>
          </cell>
          <cell r="B1214" t="str">
            <v xml:space="preserve">CAMA CABINA AVANCADA C/ ENCOSTO     </v>
          </cell>
          <cell r="C1214" t="str">
            <v>UM</v>
          </cell>
        </row>
        <row r="1215">
          <cell r="A1215">
            <v>101281000</v>
          </cell>
          <cell r="B1215" t="str">
            <v>BANCO INDIVIDUAL CABINA LEITO</v>
          </cell>
          <cell r="C1215" t="str">
            <v>UM</v>
          </cell>
        </row>
        <row r="1216">
          <cell r="A1216">
            <v>101282000</v>
          </cell>
          <cell r="B1216" t="str">
            <v>TAPETE CABINE DUPLA 2 BANCOS 610mm</v>
          </cell>
          <cell r="C1216" t="str">
            <v>UM</v>
          </cell>
        </row>
        <row r="1217">
          <cell r="A1217">
            <v>101283000</v>
          </cell>
          <cell r="B1217" t="str">
            <v xml:space="preserve">FORRO CAXIAS CABINA AVANCADA        </v>
          </cell>
          <cell r="C1217" t="str">
            <v>UM</v>
          </cell>
        </row>
        <row r="1218">
          <cell r="A1218">
            <v>101284000</v>
          </cell>
          <cell r="B1218" t="str">
            <v>FORRO TETO CABINA  ALONGADA 420mm</v>
          </cell>
          <cell r="C1218" t="str">
            <v>UM</v>
          </cell>
        </row>
        <row r="1219">
          <cell r="A1219">
            <v>101291000</v>
          </cell>
          <cell r="B1219" t="str">
            <v>CHAPA ABS PRETO 3,00 x 350 x 640 mm</v>
          </cell>
          <cell r="C1219" t="str">
            <v>UM</v>
          </cell>
        </row>
        <row r="1220">
          <cell r="A1220">
            <v>101292000</v>
          </cell>
          <cell r="B1220" t="str">
            <v>CHAPA ABS PRETO 3,00mm x 580 x 680</v>
          </cell>
          <cell r="C1220" t="str">
            <v>UM</v>
          </cell>
        </row>
        <row r="1221">
          <cell r="A1221">
            <v>101293000</v>
          </cell>
          <cell r="B1221" t="str">
            <v>CHAPA ABS CINZA 4,00mm x 710 x 1860</v>
          </cell>
          <cell r="C1221" t="str">
            <v>UM</v>
          </cell>
        </row>
        <row r="1222">
          <cell r="A1222">
            <v>101294000</v>
          </cell>
          <cell r="B1222" t="str">
            <v>CHAPA ABS CINZA 3,00mm x 350 x 640</v>
          </cell>
          <cell r="C1222" t="str">
            <v>UM</v>
          </cell>
        </row>
        <row r="1223">
          <cell r="A1223">
            <v>101295000</v>
          </cell>
          <cell r="B1223" t="str">
            <v>CHAPA ABS PRETO 4,00 x 710 x 1860 mm</v>
          </cell>
          <cell r="C1223" t="str">
            <v>UM</v>
          </cell>
        </row>
        <row r="1224">
          <cell r="A1224">
            <v>101296000</v>
          </cell>
          <cell r="B1224" t="str">
            <v>CHICOTE ELETRICO (PRINCIPAL)    1296</v>
          </cell>
          <cell r="C1224" t="str">
            <v>UM</v>
          </cell>
        </row>
        <row r="1225">
          <cell r="A1225">
            <v>101297000</v>
          </cell>
          <cell r="B1225" t="str">
            <v>CABO ELETRICO (RADIO E RELOGIO) 1297</v>
          </cell>
          <cell r="C1225" t="str">
            <v>UM</v>
          </cell>
        </row>
        <row r="1226">
          <cell r="A1226">
            <v>101298000</v>
          </cell>
          <cell r="B1226" t="str">
            <v>CABO ELETRICO (LUZ TETO)        1298</v>
          </cell>
          <cell r="C1226" t="str">
            <v>UM</v>
          </cell>
        </row>
        <row r="1227">
          <cell r="A1227">
            <v>101299000</v>
          </cell>
          <cell r="B1227" t="str">
            <v>CABO ELETRICO (FAROIS PISCA)    1299</v>
          </cell>
          <cell r="C1227" t="str">
            <v>UM</v>
          </cell>
        </row>
        <row r="1228">
          <cell r="A1228">
            <v>101300000</v>
          </cell>
          <cell r="B1228" t="str">
            <v>BASE PPG WHITE F-300</v>
          </cell>
          <cell r="C1228" t="str">
            <v>L</v>
          </cell>
        </row>
        <row r="1229">
          <cell r="A1229">
            <v>101301000</v>
          </cell>
          <cell r="B1229" t="str">
            <v>BASE PPG RUBY F-301</v>
          </cell>
          <cell r="C1229" t="str">
            <v>L</v>
          </cell>
        </row>
        <row r="1230">
          <cell r="A1230">
            <v>101302000</v>
          </cell>
          <cell r="B1230" t="str">
            <v xml:space="preserve">BASE PPG VIOLET F-302               </v>
          </cell>
          <cell r="C1230" t="str">
            <v>L</v>
          </cell>
        </row>
        <row r="1231">
          <cell r="A1231">
            <v>101303000</v>
          </cell>
          <cell r="B1231" t="str">
            <v xml:space="preserve">CATALIZADOR PA PU D863              </v>
          </cell>
          <cell r="C1231" t="str">
            <v>L</v>
          </cell>
        </row>
        <row r="1232">
          <cell r="A1232">
            <v>101304000</v>
          </cell>
          <cell r="B1232" t="str">
            <v xml:space="preserve">BASE PPG RED F-304                  </v>
          </cell>
          <cell r="C1232" t="str">
            <v>L</v>
          </cell>
        </row>
        <row r="1233">
          <cell r="A1233">
            <v>101305000</v>
          </cell>
          <cell r="B1233" t="str">
            <v xml:space="preserve">BASE PPG SCARLET F-305              </v>
          </cell>
          <cell r="C1233" t="str">
            <v>L</v>
          </cell>
        </row>
        <row r="1234">
          <cell r="A1234">
            <v>101306000</v>
          </cell>
          <cell r="B1234" t="str">
            <v xml:space="preserve">BASE PPG SPLENDID  YELLOW F-306     </v>
          </cell>
          <cell r="C1234" t="str">
            <v>L</v>
          </cell>
        </row>
        <row r="1235">
          <cell r="A1235">
            <v>101307000</v>
          </cell>
          <cell r="B1235" t="str">
            <v xml:space="preserve">BASE PPG LIGHT CHROME YELLOW F-310  </v>
          </cell>
          <cell r="C1235" t="str">
            <v>L</v>
          </cell>
        </row>
        <row r="1236">
          <cell r="A1236">
            <v>101308000</v>
          </cell>
          <cell r="B1236" t="str">
            <v xml:space="preserve">BASE PPG LIGHT ORGANIC YELLOW F-308 </v>
          </cell>
          <cell r="C1236" t="str">
            <v>L</v>
          </cell>
        </row>
        <row r="1237">
          <cell r="A1237">
            <v>101309000</v>
          </cell>
          <cell r="B1237" t="str">
            <v xml:space="preserve">BASE PPG LIGHT ORGANIC ORANGE F-309 </v>
          </cell>
          <cell r="C1237" t="str">
            <v>L</v>
          </cell>
        </row>
        <row r="1238">
          <cell r="A1238">
            <v>101310000</v>
          </cell>
          <cell r="B1238" t="str">
            <v>BF 1,50 x 1000mm NBR5915 EM, SUP. C, BN</v>
          </cell>
          <cell r="C1238" t="str">
            <v>T</v>
          </cell>
        </row>
        <row r="1239">
          <cell r="A1239">
            <v>101311000</v>
          </cell>
          <cell r="B1239" t="str">
            <v xml:space="preserve">BASE PPG CHROME YELLON F-311        </v>
          </cell>
          <cell r="C1239" t="str">
            <v>L</v>
          </cell>
        </row>
        <row r="1240">
          <cell r="A1240">
            <v>101312000</v>
          </cell>
          <cell r="B1240" t="str">
            <v xml:space="preserve">BASE PPG ORANGE F-312               </v>
          </cell>
          <cell r="C1240" t="str">
            <v>L</v>
          </cell>
        </row>
        <row r="1241">
          <cell r="A1241">
            <v>101313000</v>
          </cell>
          <cell r="B1241" t="str">
            <v xml:space="preserve">BASE PPG ORGANIC YELLON F-313       </v>
          </cell>
          <cell r="C1241" t="str">
            <v>L</v>
          </cell>
        </row>
        <row r="1242">
          <cell r="A1242">
            <v>101314000</v>
          </cell>
          <cell r="B1242" t="str">
            <v xml:space="preserve">BASE PPG MEDIUM GREEN F-314         </v>
          </cell>
          <cell r="C1242" t="str">
            <v>L</v>
          </cell>
        </row>
        <row r="1243">
          <cell r="A1243">
            <v>101315000</v>
          </cell>
          <cell r="B1243" t="str">
            <v xml:space="preserve">BASE PPG DARK ORGANIC GREEN F-315   </v>
          </cell>
          <cell r="C1243" t="str">
            <v>L</v>
          </cell>
        </row>
        <row r="1244">
          <cell r="A1244">
            <v>101316000</v>
          </cell>
          <cell r="B1244" t="str">
            <v xml:space="preserve">BASE PPG ALUMINIUNM FINE F-316      </v>
          </cell>
          <cell r="C1244" t="str">
            <v>L</v>
          </cell>
        </row>
        <row r="1245">
          <cell r="A1245">
            <v>101317000</v>
          </cell>
          <cell r="B1245" t="str">
            <v xml:space="preserve">BASE PPG YELLOW OXIDE F-317         </v>
          </cell>
          <cell r="C1245" t="str">
            <v>L</v>
          </cell>
        </row>
        <row r="1246">
          <cell r="A1246">
            <v>101318000</v>
          </cell>
          <cell r="B1246" t="str">
            <v xml:space="preserve">BASE PPG BLACK F-318                </v>
          </cell>
          <cell r="C1246" t="str">
            <v>L</v>
          </cell>
        </row>
        <row r="1247">
          <cell r="A1247">
            <v>101319000</v>
          </cell>
          <cell r="B1247" t="str">
            <v xml:space="preserve">BASE PPG RED OXIDE F-319            </v>
          </cell>
          <cell r="C1247" t="str">
            <v>L</v>
          </cell>
        </row>
        <row r="1248">
          <cell r="A1248">
            <v>101320000</v>
          </cell>
          <cell r="B1248" t="str">
            <v xml:space="preserve">BASE PPG ORGANIC BLUE F-320         </v>
          </cell>
          <cell r="C1248" t="str">
            <v>L</v>
          </cell>
        </row>
        <row r="1249">
          <cell r="A1249">
            <v>101321000</v>
          </cell>
          <cell r="B1249" t="str">
            <v xml:space="preserve">BASE PPG NIGHT BLUE F-321           </v>
          </cell>
          <cell r="C1249" t="str">
            <v>L</v>
          </cell>
        </row>
        <row r="1250">
          <cell r="A1250">
            <v>101322000</v>
          </cell>
          <cell r="B1250" t="str">
            <v>TUBO ACO FQ 80 x 118 x 6000 x PAR 4,75mm C/C</v>
          </cell>
          <cell r="C1250" t="str">
            <v>KG</v>
          </cell>
        </row>
        <row r="1251">
          <cell r="A1251">
            <v>101323000</v>
          </cell>
          <cell r="B1251" t="str">
            <v xml:space="preserve">BASE PPG BRIGHT RED F-323           </v>
          </cell>
          <cell r="C1251" t="str">
            <v>L</v>
          </cell>
        </row>
        <row r="1252">
          <cell r="A1252">
            <v>101324000</v>
          </cell>
          <cell r="B1252" t="str">
            <v xml:space="preserve">BASE PPG CARBON BLACK F-324         </v>
          </cell>
          <cell r="C1252" t="str">
            <v>L</v>
          </cell>
        </row>
        <row r="1253">
          <cell r="A1253">
            <v>101325000</v>
          </cell>
          <cell r="B1253" t="str">
            <v xml:space="preserve">BASE PPG PERMANENT ORANGE F-325     </v>
          </cell>
          <cell r="C1253" t="str">
            <v>L</v>
          </cell>
        </row>
        <row r="1254">
          <cell r="A1254">
            <v>101326000</v>
          </cell>
          <cell r="B1254" t="str">
            <v>CAPO EXTERNO ACESSO MOTOR</v>
          </cell>
          <cell r="C1254" t="str">
            <v>UM</v>
          </cell>
        </row>
        <row r="1255">
          <cell r="A1255" t="str">
            <v>10132700D</v>
          </cell>
          <cell r="B1255" t="str">
            <v xml:space="preserve">CHAPA LATERAL DIR                   </v>
          </cell>
          <cell r="C1255" t="str">
            <v>UM</v>
          </cell>
        </row>
        <row r="1256">
          <cell r="A1256" t="str">
            <v>10132700E</v>
          </cell>
          <cell r="B1256" t="str">
            <v xml:space="preserve">CHAPA LATERAL ESQ                   </v>
          </cell>
          <cell r="C1256" t="str">
            <v>UM</v>
          </cell>
        </row>
        <row r="1257">
          <cell r="A1257">
            <v>101328000</v>
          </cell>
          <cell r="B1257" t="str">
            <v>GRADE DIANTEIRA FERRO</v>
          </cell>
          <cell r="C1257" t="str">
            <v>UM</v>
          </cell>
        </row>
        <row r="1258">
          <cell r="A1258">
            <v>708863000</v>
          </cell>
          <cell r="B1258" t="str">
            <v>PROTETOR ESTEPE INFERIOR MOLDADO AMALCABURIO</v>
          </cell>
          <cell r="C1258" t="str">
            <v>UM</v>
          </cell>
        </row>
        <row r="1259">
          <cell r="A1259">
            <v>101329000</v>
          </cell>
          <cell r="B1259" t="str">
            <v>CHAPA DE ACO 0,95mm x 1200 x 2460 - GALV</v>
          </cell>
          <cell r="C1259" t="str">
            <v>KG</v>
          </cell>
        </row>
        <row r="1260">
          <cell r="A1260">
            <v>101330000</v>
          </cell>
          <cell r="B1260" t="str">
            <v>CHAPA DE ACO 0,95mm x 1200 x 2530 - GALV</v>
          </cell>
          <cell r="C1260" t="str">
            <v>KG</v>
          </cell>
        </row>
        <row r="1261">
          <cell r="A1261">
            <v>101331000</v>
          </cell>
          <cell r="B1261" t="str">
            <v>CHAPA DE ACO 0,95mm x 1200 x 2620 - GALV</v>
          </cell>
          <cell r="C1261" t="str">
            <v>KG</v>
          </cell>
        </row>
        <row r="1262">
          <cell r="A1262">
            <v>101332000</v>
          </cell>
          <cell r="B1262" t="str">
            <v>CHAPA DE ACO 0,95mm x 1200 x 2700 - GALV</v>
          </cell>
          <cell r="C1262" t="str">
            <v>KG</v>
          </cell>
        </row>
        <row r="1263">
          <cell r="A1263">
            <v>101333000</v>
          </cell>
          <cell r="B1263" t="str">
            <v>CHAPA DE ACO 1,50mm FF 1200 x 2610 - EM</v>
          </cell>
          <cell r="C1263" t="str">
            <v>KG</v>
          </cell>
        </row>
        <row r="1264">
          <cell r="A1264">
            <v>101334000</v>
          </cell>
          <cell r="B1264" t="str">
            <v>CHAPA DE ACO 1,25mm FF 1200 x 2600</v>
          </cell>
          <cell r="C1264" t="str">
            <v>KG</v>
          </cell>
        </row>
        <row r="1265">
          <cell r="A1265">
            <v>101335000</v>
          </cell>
          <cell r="B1265" t="str">
            <v xml:space="preserve">ADESIVO PLEXUS MA300 RAPIDO         </v>
          </cell>
          <cell r="C1265" t="str">
            <v>UM</v>
          </cell>
        </row>
        <row r="1266">
          <cell r="A1266">
            <v>101336000</v>
          </cell>
          <cell r="B1266" t="str">
            <v>TUBO ACO FQ 42 x 6000 x PAR 2,65mm C/C SAE 1006/08</v>
          </cell>
          <cell r="C1266" t="str">
            <v>KG</v>
          </cell>
        </row>
        <row r="1267">
          <cell r="A1267">
            <v>101337000</v>
          </cell>
          <cell r="B1267" t="str">
            <v>CHAPA SAE 1010 ESP  7,9 X 101,6 X 105 (GUILHOTINA)</v>
          </cell>
          <cell r="C1267" t="str">
            <v>UM</v>
          </cell>
        </row>
        <row r="1268">
          <cell r="A1268">
            <v>101338000</v>
          </cell>
          <cell r="B1268" t="str">
            <v>CHAPA SAE 1010 ESP  9,5 X 89 X 102 (GUILHOTINA)</v>
          </cell>
          <cell r="C1268" t="str">
            <v>UM</v>
          </cell>
        </row>
        <row r="1269">
          <cell r="A1269">
            <v>101339000</v>
          </cell>
          <cell r="B1269" t="str">
            <v>CHAPA DE ACO 7,90mm FQ 103 x 160 - SAE 1008</v>
          </cell>
          <cell r="C1269" t="str">
            <v>UM</v>
          </cell>
        </row>
        <row r="1270">
          <cell r="A1270">
            <v>101340000</v>
          </cell>
          <cell r="B1270" t="str">
            <v>CHAPA DE ACO 1,06mm FF 1300 x 2000-  EM</v>
          </cell>
          <cell r="C1270" t="str">
            <v>KG</v>
          </cell>
        </row>
        <row r="1271">
          <cell r="A1271">
            <v>101341000</v>
          </cell>
          <cell r="B1271" t="str">
            <v>BOMBA ELETRICA RESERV. AGUA 24V MBB</v>
          </cell>
          <cell r="C1271" t="str">
            <v>UM</v>
          </cell>
        </row>
        <row r="1272">
          <cell r="A1272">
            <v>101342000</v>
          </cell>
          <cell r="B1272" t="str">
            <v xml:space="preserve">PU MATT F-342                       </v>
          </cell>
          <cell r="C1272" t="str">
            <v>L</v>
          </cell>
        </row>
        <row r="1273">
          <cell r="A1273">
            <v>101343000</v>
          </cell>
          <cell r="B1273" t="str">
            <v>RESINA 280  F-343</v>
          </cell>
          <cell r="C1273" t="str">
            <v>L</v>
          </cell>
        </row>
        <row r="1274">
          <cell r="A1274">
            <v>101344000</v>
          </cell>
          <cell r="B1274" t="str">
            <v>PRIMER VERMELHO FOSCO MELAMINA</v>
          </cell>
          <cell r="C1274" t="str">
            <v>L</v>
          </cell>
        </row>
        <row r="1275">
          <cell r="A1275">
            <v>101345000</v>
          </cell>
          <cell r="B1275" t="str">
            <v>PARAF M 4 x 0,7 x 30 ACO 5.8 MAQ FC PAN ZA</v>
          </cell>
          <cell r="C1275" t="str">
            <v>UM</v>
          </cell>
        </row>
        <row r="1276">
          <cell r="A1276">
            <v>101346000</v>
          </cell>
          <cell r="B1276" t="str">
            <v>PARAF 6,3 x 25 AUTO ATAR SEXT PONT BROCA DACR</v>
          </cell>
          <cell r="C1276" t="str">
            <v>UM</v>
          </cell>
        </row>
        <row r="1277">
          <cell r="A1277">
            <v>101347000</v>
          </cell>
          <cell r="B1277" t="str">
            <v>PARAF M 4 x 0,7 x 40 SI CI DIN 912 12.9</v>
          </cell>
          <cell r="C1277" t="str">
            <v>UM</v>
          </cell>
        </row>
        <row r="1278">
          <cell r="A1278">
            <v>101348000</v>
          </cell>
          <cell r="B1278" t="str">
            <v>PORCA M12 x 1,75 SEXT SIMPLES</v>
          </cell>
          <cell r="C1278" t="str">
            <v>UM</v>
          </cell>
        </row>
        <row r="1279">
          <cell r="A1279">
            <v>101349000</v>
          </cell>
          <cell r="B1279" t="str">
            <v>FORRO TETO CABINA AVANC 40cm MB 1313</v>
          </cell>
          <cell r="C1279" t="str">
            <v>UM</v>
          </cell>
        </row>
        <row r="1280">
          <cell r="A1280">
            <v>101350000</v>
          </cell>
          <cell r="B1280" t="str">
            <v>TAPETE CAB DUPLA 1BANCO MB1313-420mm</v>
          </cell>
          <cell r="C1280" t="str">
            <v>UM</v>
          </cell>
        </row>
        <row r="1281">
          <cell r="A1281">
            <v>101351000</v>
          </cell>
          <cell r="B1281" t="str">
            <v>CAMA CAB AVANCADA COM ENCOSTO 420mm</v>
          </cell>
          <cell r="C1281" t="str">
            <v>UM</v>
          </cell>
        </row>
        <row r="1282">
          <cell r="A1282">
            <v>101352000</v>
          </cell>
          <cell r="B1282" t="str">
            <v>CHAPA DE ACO 2,25mm FQ 1200 x 2480 DEC - SAE 1008</v>
          </cell>
          <cell r="C1282" t="str">
            <v>KG</v>
          </cell>
        </row>
        <row r="1283">
          <cell r="A1283">
            <v>101353000</v>
          </cell>
          <cell r="B1283" t="str">
            <v>CHAPA DE ACO 0,90mm FF 1350 x 2600 - USI IF</v>
          </cell>
          <cell r="C1283" t="str">
            <v>KG</v>
          </cell>
        </row>
        <row r="1284">
          <cell r="A1284">
            <v>101354000</v>
          </cell>
          <cell r="B1284" t="str">
            <v>CHAPA ABS PRETO 4,50 x 620 x 900 mm</v>
          </cell>
          <cell r="C1284" t="str">
            <v>um</v>
          </cell>
        </row>
        <row r="1285">
          <cell r="A1285">
            <v>101355000</v>
          </cell>
          <cell r="B1285" t="str">
            <v>VIDRO INCOLOR TEMPERADO 5 x 288 x 395mm (cfe. des.)</v>
          </cell>
          <cell r="C1285" t="str">
            <v>UM</v>
          </cell>
        </row>
        <row r="1286">
          <cell r="A1286">
            <v>101356000</v>
          </cell>
          <cell r="B1286" t="str">
            <v xml:space="preserve">ATIVADOR 19 PLEXUS  MA300           </v>
          </cell>
          <cell r="C1286" t="str">
            <v>KG</v>
          </cell>
        </row>
        <row r="1287">
          <cell r="A1287">
            <v>101357000</v>
          </cell>
          <cell r="B1287" t="str">
            <v>CHAPA DE ACO 1,50mm FF 1200 x 3000-  EP</v>
          </cell>
          <cell r="C1287" t="str">
            <v>KG</v>
          </cell>
        </row>
        <row r="1288">
          <cell r="A1288">
            <v>101358000</v>
          </cell>
          <cell r="B1288" t="str">
            <v>CHAPA DE ACO 1,20mm FF 1200 x 1580- EM</v>
          </cell>
          <cell r="C1288" t="str">
            <v>KG</v>
          </cell>
        </row>
        <row r="1289">
          <cell r="A1289">
            <v>101359000</v>
          </cell>
          <cell r="B1289" t="str">
            <v>CHAPA SAE 1010 PERF 12X 20 E.C 13,5X21,5 ESP=1X120 X200</v>
          </cell>
          <cell r="C1289" t="str">
            <v>UM</v>
          </cell>
        </row>
        <row r="1290">
          <cell r="A1290">
            <v>109660000</v>
          </cell>
          <cell r="B1290" t="str">
            <v>PARAF M8 x 25 SEXT DIN933 8.8 ZA</v>
          </cell>
          <cell r="C1290" t="str">
            <v>UM</v>
          </cell>
        </row>
        <row r="1291">
          <cell r="A1291">
            <v>101360000</v>
          </cell>
          <cell r="B1291" t="str">
            <v>PARAF M12 x 1,5 x 30 SEXT 8.8  ZP</v>
          </cell>
          <cell r="C1291" t="str">
            <v>UM</v>
          </cell>
        </row>
        <row r="1292">
          <cell r="A1292">
            <v>101361000</v>
          </cell>
          <cell r="B1292" t="str">
            <v>SAE 1020 TREFILADO 7/8"(22,22) x 6000mm</v>
          </cell>
          <cell r="C1292" t="str">
            <v>KG</v>
          </cell>
        </row>
        <row r="1293">
          <cell r="A1293">
            <v>101362000</v>
          </cell>
          <cell r="B1293" t="str">
            <v>CHAPA DE ACO 2,00mm FQ 1200 x 1580-SAE 1008 DEC</v>
          </cell>
          <cell r="C1293" t="str">
            <v>KG</v>
          </cell>
        </row>
        <row r="1294">
          <cell r="A1294">
            <v>101363000</v>
          </cell>
          <cell r="B1294" t="str">
            <v>CATALIZADOR P/ Ú-Ú - 61580008</v>
          </cell>
          <cell r="C1294" t="str">
            <v>L</v>
          </cell>
        </row>
        <row r="1295">
          <cell r="A1295">
            <v>101364000</v>
          </cell>
          <cell r="B1295" t="str">
            <v>CHAPA DE ACO 1,90mm FF 1200 x 1690- NBR5915 EM</v>
          </cell>
          <cell r="C1295" t="str">
            <v>KG</v>
          </cell>
        </row>
        <row r="1296">
          <cell r="A1296">
            <v>101365000</v>
          </cell>
          <cell r="B1296" t="str">
            <v>CHAPA DE ACO 0,65mm x 1000 x 3000 GALV</v>
          </cell>
          <cell r="C1296" t="str">
            <v>KG</v>
          </cell>
        </row>
        <row r="1297">
          <cell r="A1297">
            <v>101366000</v>
          </cell>
          <cell r="B1297" t="str">
            <v>CHAPA DE ACO 5,00mm FQ 1200 x 3000 NBR6655  LN28</v>
          </cell>
          <cell r="C1297" t="str">
            <v>KG</v>
          </cell>
        </row>
        <row r="1298">
          <cell r="A1298">
            <v>101367000</v>
          </cell>
          <cell r="B1298" t="str">
            <v>REBITE FERRO 1/2" X 3/4"  RED</v>
          </cell>
          <cell r="C1298" t="str">
            <v>UM</v>
          </cell>
        </row>
        <row r="1299">
          <cell r="A1299">
            <v>101368000</v>
          </cell>
          <cell r="B1299" t="str">
            <v>TUBO MEC TREF øEXT 63 x øINT 50 x 6000mm ST 52 SAE1006/1008</v>
          </cell>
          <cell r="C1299" t="str">
            <v>KG</v>
          </cell>
        </row>
        <row r="1300">
          <cell r="A1300">
            <v>101370000</v>
          </cell>
          <cell r="B1300" t="str">
            <v>TAPETE BANCO CABINA DUPLA MB 1519</v>
          </cell>
          <cell r="C1300" t="str">
            <v>UM</v>
          </cell>
        </row>
        <row r="1301">
          <cell r="A1301">
            <v>101372000</v>
          </cell>
          <cell r="B1301" t="str">
            <v>REDUTOR DE INVERNO</v>
          </cell>
          <cell r="C1301" t="str">
            <v>L</v>
          </cell>
        </row>
        <row r="1302">
          <cell r="A1302">
            <v>101373000</v>
          </cell>
          <cell r="B1302" t="str">
            <v>THINNER RAPIDO F-373</v>
          </cell>
          <cell r="C1302" t="str">
            <v>L</v>
          </cell>
        </row>
        <row r="1303">
          <cell r="A1303">
            <v>101374000</v>
          </cell>
          <cell r="B1303" t="str">
            <v>LATERAL SUPORTE SAE 1020 9,5X117X215 (cfe. des.)</v>
          </cell>
          <cell r="C1303" t="str">
            <v>UM</v>
          </cell>
        </row>
        <row r="1304">
          <cell r="A1304">
            <v>101376000</v>
          </cell>
          <cell r="B1304" t="str">
            <v>REFORCO SAE 1020 6,3 X 108 X 113 (cfe. des.oxic.)</v>
          </cell>
          <cell r="C1304" t="str">
            <v>UM</v>
          </cell>
        </row>
        <row r="1305">
          <cell r="A1305">
            <v>101377000</v>
          </cell>
          <cell r="B1305" t="str">
            <v>BASE SUPORTE SAE 1020 9,5X148X175 (cfe. des.oxic.)</v>
          </cell>
          <cell r="C1305" t="str">
            <v>UM</v>
          </cell>
        </row>
        <row r="1306">
          <cell r="A1306">
            <v>101378000</v>
          </cell>
          <cell r="B1306" t="str">
            <v>CHAPA</v>
          </cell>
          <cell r="C1306" t="str">
            <v>KG</v>
          </cell>
        </row>
        <row r="1307">
          <cell r="A1307">
            <v>101379000</v>
          </cell>
          <cell r="B1307" t="str">
            <v>RESINA PEAD CINZA</v>
          </cell>
          <cell r="C1307" t="str">
            <v>kg</v>
          </cell>
        </row>
        <row r="1308">
          <cell r="A1308">
            <v>101380000</v>
          </cell>
          <cell r="B1308" t="str">
            <v>FAROL LUZ ALTA</v>
          </cell>
          <cell r="C1308" t="str">
            <v>UM</v>
          </cell>
        </row>
        <row r="1309">
          <cell r="A1309">
            <v>101381000</v>
          </cell>
          <cell r="B1309" t="str">
            <v xml:space="preserve">CORRENTE VICTOR N. 5 (470mm)        </v>
          </cell>
          <cell r="C1309" t="str">
            <v>UM</v>
          </cell>
        </row>
        <row r="1310">
          <cell r="A1310">
            <v>101382000</v>
          </cell>
          <cell r="B1310" t="str">
            <v>AGENTE TEXTURIZANTE F-382</v>
          </cell>
          <cell r="C1310" t="str">
            <v>L</v>
          </cell>
        </row>
        <row r="1311">
          <cell r="A1311">
            <v>101383000</v>
          </cell>
          <cell r="B1311" t="str">
            <v>CHICOTE</v>
          </cell>
          <cell r="C1311" t="str">
            <v>UM</v>
          </cell>
        </row>
        <row r="1312">
          <cell r="A1312">
            <v>101384000</v>
          </cell>
          <cell r="B1312" t="str">
            <v>PARAF 1/2" x 2" SEXT UNC 5.8 RT ZP</v>
          </cell>
          <cell r="C1312" t="str">
            <v>UM</v>
          </cell>
        </row>
        <row r="1313">
          <cell r="A1313">
            <v>101385000</v>
          </cell>
          <cell r="B1313" t="str">
            <v>CHAPA GALVANIZADA 1,95 x 1000 x 3000 mm</v>
          </cell>
          <cell r="C1313" t="str">
            <v>KG</v>
          </cell>
        </row>
        <row r="1314">
          <cell r="A1314">
            <v>101386000</v>
          </cell>
          <cell r="B1314" t="str">
            <v>CHAPA DE ACO 1,55mm 1000 x 3000 NBR 7008 ZC Z100</v>
          </cell>
          <cell r="C1314" t="str">
            <v>KG</v>
          </cell>
        </row>
        <row r="1315">
          <cell r="A1315">
            <v>101387000</v>
          </cell>
          <cell r="B1315" t="str">
            <v>CHAPA DE ACO 0,80mm GAL 1000 x 3000</v>
          </cell>
          <cell r="C1315" t="str">
            <v>KG</v>
          </cell>
        </row>
        <row r="1316">
          <cell r="A1316">
            <v>101388000</v>
          </cell>
          <cell r="B1316" t="str">
            <v>CHAPA DE ACO 1,25mm 1000 x 3000 NBR 7008 ZC Z275</v>
          </cell>
          <cell r="C1316" t="str">
            <v>KG</v>
          </cell>
        </row>
        <row r="1317">
          <cell r="A1317">
            <v>101389000</v>
          </cell>
          <cell r="B1317" t="str">
            <v>CHAPA DE ACO 0,95mm x 1000 x 3000 GALV</v>
          </cell>
          <cell r="C1317" t="str">
            <v>KG</v>
          </cell>
        </row>
        <row r="1318">
          <cell r="A1318">
            <v>101390000</v>
          </cell>
          <cell r="B1318" t="str">
            <v>BZ 0,95 x 1000mm</v>
          </cell>
          <cell r="C1318" t="str">
            <v>T</v>
          </cell>
        </row>
        <row r="1319">
          <cell r="A1319">
            <v>101391000</v>
          </cell>
          <cell r="B1319" t="str">
            <v xml:space="preserve">SUPORTE TANQUE COMPLETO 210 LT      </v>
          </cell>
          <cell r="C1319" t="str">
            <v>UM</v>
          </cell>
        </row>
        <row r="1320">
          <cell r="A1320">
            <v>101392000</v>
          </cell>
          <cell r="B1320" t="str">
            <v>CINTA TANQUE  210 LT</v>
          </cell>
          <cell r="C1320" t="str">
            <v>UM</v>
          </cell>
        </row>
        <row r="1321">
          <cell r="A1321">
            <v>708318170</v>
          </cell>
          <cell r="B1321" t="str">
            <v>SUPORTE LATERAL DIR SIMETRICO OPOSTO</v>
          </cell>
          <cell r="C1321" t="str">
            <v>UM</v>
          </cell>
        </row>
        <row r="1322">
          <cell r="A1322">
            <v>101393000</v>
          </cell>
          <cell r="B1322" t="str">
            <v xml:space="preserve">SUPORTE DO TANQUE  210 LT           </v>
          </cell>
          <cell r="C1322" t="str">
            <v>UM</v>
          </cell>
        </row>
        <row r="1323">
          <cell r="A1323">
            <v>101394000</v>
          </cell>
          <cell r="B1323" t="str">
            <v>CHAPA PEAD PRETO 4,50 x 1000 x 1700 mm</v>
          </cell>
          <cell r="C1323" t="str">
            <v>UM</v>
          </cell>
        </row>
        <row r="1324">
          <cell r="A1324">
            <v>101395000</v>
          </cell>
          <cell r="B1324" t="str">
            <v>CHAPA PEAD PRETO 3,50 x 950 x 1550 mm</v>
          </cell>
          <cell r="C1324" t="str">
            <v>UM</v>
          </cell>
        </row>
        <row r="1325">
          <cell r="A1325">
            <v>101396000</v>
          </cell>
          <cell r="B1325" t="str">
            <v>CHAPA PEAD CINZA 4,00 x 950 x 1450 mm</v>
          </cell>
          <cell r="C1325" t="str">
            <v>UM</v>
          </cell>
        </row>
        <row r="1326">
          <cell r="A1326">
            <v>101397000</v>
          </cell>
          <cell r="B1326" t="str">
            <v>FORRO TETO CABINE AVANCADA 610mm</v>
          </cell>
          <cell r="C1326" t="str">
            <v>UM</v>
          </cell>
        </row>
        <row r="1327">
          <cell r="A1327">
            <v>101398000</v>
          </cell>
          <cell r="B1327" t="str">
            <v>TAPETE CABINE DUPLA 1 BANCO 610mm</v>
          </cell>
          <cell r="C1327" t="str">
            <v>UM</v>
          </cell>
        </row>
        <row r="1328">
          <cell r="A1328">
            <v>101399000</v>
          </cell>
          <cell r="B1328" t="str">
            <v>CAMA CABINE AVANCADA C/ENCOSTO 610mm</v>
          </cell>
          <cell r="C1328" t="str">
            <v>UM</v>
          </cell>
        </row>
        <row r="1329">
          <cell r="A1329">
            <v>101400000</v>
          </cell>
          <cell r="B1329" t="str">
            <v>BANCO INDIV CAB AVANCADA 420/610mm</v>
          </cell>
          <cell r="C1329" t="str">
            <v>UM</v>
          </cell>
        </row>
        <row r="1330">
          <cell r="A1330">
            <v>101401000</v>
          </cell>
          <cell r="B1330" t="str">
            <v>BF 1,20 x 1200mm NBR5915 EEP, SUP. C, BN</v>
          </cell>
          <cell r="C1330" t="str">
            <v>T</v>
          </cell>
        </row>
        <row r="1331">
          <cell r="A1331">
            <v>101402000</v>
          </cell>
          <cell r="B1331" t="str">
            <v>CHAPA DE ACO 1,20mm FF 1200 x 3000-  IF</v>
          </cell>
          <cell r="C1331" t="str">
            <v>KG</v>
          </cell>
        </row>
        <row r="1332">
          <cell r="A1332">
            <v>101403000</v>
          </cell>
          <cell r="B1332" t="str">
            <v>FAIXA DECORATIVA LILAS 1525</v>
          </cell>
          <cell r="C1332" t="str">
            <v>UM</v>
          </cell>
        </row>
        <row r="1333">
          <cell r="A1333">
            <v>101404000</v>
          </cell>
          <cell r="B1333" t="str">
            <v>FAIXA DECORATIVA VERMELHA 1525</v>
          </cell>
          <cell r="C1333" t="str">
            <v>UM</v>
          </cell>
        </row>
        <row r="1334">
          <cell r="A1334">
            <v>101405000</v>
          </cell>
          <cell r="B1334" t="str">
            <v>TAPETE 2 BANCOS MOD 1519 LEITO</v>
          </cell>
          <cell r="C1334" t="str">
            <v>UM</v>
          </cell>
        </row>
        <row r="1335">
          <cell r="A1335">
            <v>101406000</v>
          </cell>
          <cell r="B1335" t="str">
            <v>MANTA DE FIBRA VIDRO 450</v>
          </cell>
          <cell r="C1335" t="str">
            <v>KG</v>
          </cell>
        </row>
        <row r="1336">
          <cell r="A1336">
            <v>101407000</v>
          </cell>
          <cell r="B1336" t="str">
            <v>ABS INDUSTRIAL CINZA (RESINA)</v>
          </cell>
          <cell r="C1336" t="str">
            <v>KG</v>
          </cell>
        </row>
        <row r="1337">
          <cell r="A1337">
            <v>101408000</v>
          </cell>
          <cell r="B1337" t="str">
            <v>ABS INDUSTRIAL BEGE (RESINA)</v>
          </cell>
          <cell r="C1337" t="str">
            <v>KG</v>
          </cell>
        </row>
        <row r="1338">
          <cell r="A1338">
            <v>101409000</v>
          </cell>
          <cell r="B1338" t="str">
            <v>PORCA 3/8" AUTO-TRAVANTE UNC ZP GRAU 8</v>
          </cell>
          <cell r="C1338" t="str">
            <v>UM</v>
          </cell>
        </row>
        <row r="1339">
          <cell r="A1339">
            <v>101410000</v>
          </cell>
          <cell r="B1339" t="str">
            <v>PARAF 3/8" x 1 1/4" 16 FIOS SEXT 8.8 ZP</v>
          </cell>
          <cell r="C1339" t="str">
            <v>UM</v>
          </cell>
        </row>
        <row r="1340">
          <cell r="A1340">
            <v>101411000</v>
          </cell>
          <cell r="B1340" t="str">
            <v>BZ 1,25 x 1000mm NBR 7008 ZC Z275, BN, SUP. C, M</v>
          </cell>
          <cell r="C1340" t="str">
            <v>T</v>
          </cell>
        </row>
        <row r="1341">
          <cell r="A1341">
            <v>101412000</v>
          </cell>
          <cell r="B1341" t="str">
            <v>BZ 0,95 x 1000mm NBR 7008 ZC Z275, BN, SUP. C</v>
          </cell>
          <cell r="C1341" t="str">
            <v>T</v>
          </cell>
        </row>
        <row r="1342">
          <cell r="A1342">
            <v>101413000</v>
          </cell>
          <cell r="B1342" t="str">
            <v>TUBO ACO FF 1.1/8" x 6000 x PAR 1,50mm C/C SAE 1006/08</v>
          </cell>
          <cell r="C1342" t="str">
            <v>KG</v>
          </cell>
        </row>
        <row r="1343">
          <cell r="A1343">
            <v>101414000</v>
          </cell>
          <cell r="B1343" t="str">
            <v>EMBLEMA LATERAL RESINADO 1316</v>
          </cell>
          <cell r="C1343" t="str">
            <v>UM</v>
          </cell>
        </row>
        <row r="1344">
          <cell r="A1344">
            <v>101415000</v>
          </cell>
          <cell r="B1344" t="str">
            <v>EMBLEMA LATERAL RESINADO 1314</v>
          </cell>
          <cell r="C1344" t="str">
            <v>UM</v>
          </cell>
        </row>
        <row r="1345">
          <cell r="A1345">
            <v>708318180</v>
          </cell>
          <cell r="B1345" t="str">
            <v>SUPORTE LATERAL DIR. SIMETRICO OPOSTO 043864P1- LASER</v>
          </cell>
          <cell r="C1345" t="str">
            <v>UM</v>
          </cell>
        </row>
        <row r="1346">
          <cell r="A1346">
            <v>101416000</v>
          </cell>
          <cell r="B1346" t="str">
            <v>EMBLEMA LATERAL RESINADO 1525</v>
          </cell>
          <cell r="C1346" t="str">
            <v>UM</v>
          </cell>
        </row>
        <row r="1347">
          <cell r="A1347">
            <v>101417000</v>
          </cell>
          <cell r="B1347" t="str">
            <v>EMBLEMA LATERAL RESINADO 1524</v>
          </cell>
          <cell r="C1347" t="str">
            <v>UM</v>
          </cell>
        </row>
        <row r="1348">
          <cell r="A1348">
            <v>101418000</v>
          </cell>
          <cell r="B1348" t="str">
            <v>CHICOTE ELETRICO   (ALTERNADOR)</v>
          </cell>
          <cell r="C1348" t="str">
            <v>UM</v>
          </cell>
        </row>
        <row r="1349">
          <cell r="A1349">
            <v>101419000</v>
          </cell>
          <cell r="B1349" t="str">
            <v>PARAF DIAM 22,2 (cfe. des.)</v>
          </cell>
          <cell r="C1349" t="str">
            <v>UM</v>
          </cell>
        </row>
        <row r="1350">
          <cell r="A1350">
            <v>101420000</v>
          </cell>
          <cell r="B1350" t="str">
            <v>PORCA 7/8"  9 UNC SEXT SIMPLES</v>
          </cell>
          <cell r="C1350" t="str">
            <v>UM</v>
          </cell>
        </row>
        <row r="1351">
          <cell r="A1351">
            <v>101421000</v>
          </cell>
          <cell r="B1351" t="str">
            <v>PARAF 7/8" x 2.1/2" SEXT 8.8 RP</v>
          </cell>
          <cell r="C1351" t="str">
            <v>UM</v>
          </cell>
        </row>
        <row r="1352">
          <cell r="A1352">
            <v>101422000</v>
          </cell>
          <cell r="B1352" t="str">
            <v>FERRO CHATO SAE 1045 1/4" X 1.1/2" x 6000mm</v>
          </cell>
          <cell r="C1352" t="str">
            <v>KG</v>
          </cell>
        </row>
        <row r="1353">
          <cell r="A1353">
            <v>101423000</v>
          </cell>
          <cell r="B1353" t="str">
            <v>CHAPA PEAD CINZA GRAFITE 6,00 x 1150 x 1650 mm</v>
          </cell>
          <cell r="C1353" t="str">
            <v>UM</v>
          </cell>
        </row>
        <row r="1354">
          <cell r="A1354">
            <v>190119000</v>
          </cell>
          <cell r="B1354" t="str">
            <v>CERTIFICADO DE GARANTIA PORTUGUÊS</v>
          </cell>
          <cell r="C1354" t="str">
            <v>UM</v>
          </cell>
        </row>
        <row r="1355">
          <cell r="A1355">
            <v>101424000</v>
          </cell>
          <cell r="B1355" t="str">
            <v>EMBLEMA LATERAL RESINADO 2217</v>
          </cell>
          <cell r="C1355" t="str">
            <v>UM</v>
          </cell>
        </row>
        <row r="1356">
          <cell r="A1356">
            <v>101425000</v>
          </cell>
          <cell r="B1356" t="str">
            <v>EMBLEMA LATERAL RESINADO 1315</v>
          </cell>
          <cell r="C1356" t="str">
            <v>UM</v>
          </cell>
        </row>
        <row r="1357">
          <cell r="A1357">
            <v>101426000</v>
          </cell>
          <cell r="B1357" t="str">
            <v>EMBLEMA LATERAL RESINADO 1111</v>
          </cell>
          <cell r="C1357" t="str">
            <v>UM</v>
          </cell>
        </row>
        <row r="1358">
          <cell r="A1358">
            <v>101427000</v>
          </cell>
          <cell r="B1358" t="str">
            <v>EMBLEMA LATERAL RESINADO 1214</v>
          </cell>
          <cell r="C1358" t="str">
            <v>UM</v>
          </cell>
        </row>
        <row r="1359">
          <cell r="A1359">
            <v>101428000</v>
          </cell>
          <cell r="B1359" t="str">
            <v>EMBLEMA LATERAL RESINADO 1218</v>
          </cell>
          <cell r="C1359" t="str">
            <v>UM</v>
          </cell>
        </row>
        <row r="1360">
          <cell r="A1360">
            <v>101429000</v>
          </cell>
          <cell r="B1360" t="str">
            <v>EMBLEMA LATERAL RESINADO 1319</v>
          </cell>
          <cell r="C1360" t="str">
            <v>UM</v>
          </cell>
        </row>
        <row r="1361">
          <cell r="A1361">
            <v>101430000</v>
          </cell>
          <cell r="B1361" t="str">
            <v>EMBLEMA LATERAL RESINADO 1414</v>
          </cell>
          <cell r="C1361" t="str">
            <v>UM</v>
          </cell>
        </row>
        <row r="1362">
          <cell r="A1362">
            <v>101431000</v>
          </cell>
          <cell r="B1362" t="str">
            <v>EMBLEMA LATERAL RESINADO 1418</v>
          </cell>
          <cell r="C1362" t="str">
            <v>UM</v>
          </cell>
        </row>
        <row r="1363">
          <cell r="A1363">
            <v>101432000</v>
          </cell>
          <cell r="B1363" t="str">
            <v>EMBLEMA LATERAL RESINADO 1517</v>
          </cell>
          <cell r="C1363" t="str">
            <v>UM</v>
          </cell>
        </row>
        <row r="1364">
          <cell r="A1364">
            <v>101433000</v>
          </cell>
          <cell r="B1364" t="str">
            <v>ARRUELA LISA 1" PAR 2,00mm POLIDA</v>
          </cell>
          <cell r="C1364" t="str">
            <v>UM</v>
          </cell>
        </row>
        <row r="1365">
          <cell r="A1365">
            <v>101434000</v>
          </cell>
          <cell r="B1365" t="str">
            <v>CHAPA DE ACO 9,50mm FQ 85 x 786mm</v>
          </cell>
          <cell r="C1365" t="str">
            <v>UM</v>
          </cell>
        </row>
        <row r="1366">
          <cell r="A1366">
            <v>101435000</v>
          </cell>
          <cell r="B1366" t="str">
            <v>CHAPA DE ACO 1,25mm 1000 x 2275 NBR 7008 ZC Z275</v>
          </cell>
          <cell r="C1366" t="str">
            <v>KG</v>
          </cell>
        </row>
        <row r="1367">
          <cell r="A1367">
            <v>101436000</v>
          </cell>
          <cell r="B1367" t="str">
            <v>ARRUELA M8 ACO ALTO CARB PRESSAO DIN 127 ZA</v>
          </cell>
          <cell r="C1367" t="str">
            <v>UM</v>
          </cell>
        </row>
        <row r="1368">
          <cell r="A1368">
            <v>101437000</v>
          </cell>
          <cell r="B1368" t="str">
            <v>FAIXA DECORATIVA VERDE  608</v>
          </cell>
          <cell r="C1368" t="str">
            <v>UM</v>
          </cell>
        </row>
        <row r="1369">
          <cell r="A1369">
            <v>101438000</v>
          </cell>
          <cell r="B1369" t="str">
            <v>PORCA 1/2"  SEXT 13 FIOS PROJ</v>
          </cell>
          <cell r="C1369" t="str">
            <v>UM</v>
          </cell>
        </row>
        <row r="1370">
          <cell r="A1370">
            <v>102035000</v>
          </cell>
          <cell r="B1370" t="str">
            <v>REBITE ALUMINIO REPUXO 4,80 x 15</v>
          </cell>
          <cell r="C1370" t="str">
            <v>UM</v>
          </cell>
        </row>
        <row r="1371">
          <cell r="A1371">
            <v>101439000</v>
          </cell>
          <cell r="B1371" t="str">
            <v>CHAPA DE ACO 1,06mm FF 1200 x 1800 NBR 5915 EP</v>
          </cell>
          <cell r="C1371" t="str">
            <v>KG</v>
          </cell>
        </row>
        <row r="1372">
          <cell r="A1372">
            <v>101440000</v>
          </cell>
          <cell r="B1372" t="str">
            <v>PIGMENTO PRETO (PP)</v>
          </cell>
          <cell r="C1372" t="str">
            <v>KG</v>
          </cell>
        </row>
        <row r="1373">
          <cell r="A1373">
            <v>101441000</v>
          </cell>
          <cell r="B1373" t="str">
            <v>FAIXA DECORATIVA GRAFITE 1525</v>
          </cell>
          <cell r="C1373" t="str">
            <v>UM</v>
          </cell>
        </row>
        <row r="1374">
          <cell r="A1374">
            <v>101442000</v>
          </cell>
          <cell r="B1374" t="str">
            <v>CHAPA DE ACO 2,25mm FQ 1000 x 1964 SAE 1008 DEC</v>
          </cell>
          <cell r="C1374" t="str">
            <v>KG</v>
          </cell>
        </row>
        <row r="1375">
          <cell r="A1375">
            <v>101443000</v>
          </cell>
          <cell r="B1375" t="str">
            <v>TUBO ACO FF 1" x 6000 x PAR 1,50mm C/C</v>
          </cell>
          <cell r="C1375" t="str">
            <v>KG</v>
          </cell>
        </row>
        <row r="1376">
          <cell r="A1376">
            <v>101444000</v>
          </cell>
          <cell r="B1376" t="str">
            <v>CHAPA DE ACO 1,06mm FF 1300 x 2380 NBR5915 EM</v>
          </cell>
          <cell r="C1376" t="str">
            <v>KG</v>
          </cell>
        </row>
        <row r="1377">
          <cell r="A1377">
            <v>101445000</v>
          </cell>
          <cell r="B1377" t="str">
            <v>PARAF M 6 x 1,0 x 20 ACO 8.8 SEXT CHV 10 ZA</v>
          </cell>
          <cell r="C1377" t="str">
            <v>UM</v>
          </cell>
        </row>
        <row r="1378">
          <cell r="A1378">
            <v>190120000</v>
          </cell>
          <cell r="B1378" t="str">
            <v>EMBALAGEM PLÁSTICA 16x28x0,10 (24050400)</v>
          </cell>
          <cell r="C1378" t="str">
            <v>UM</v>
          </cell>
        </row>
        <row r="1379">
          <cell r="A1379">
            <v>101446000</v>
          </cell>
          <cell r="B1379" t="str">
            <v>PARA-BRISA LAMINADO MBC8830  1618/20</v>
          </cell>
          <cell r="C1379" t="str">
            <v>UM</v>
          </cell>
        </row>
        <row r="1380">
          <cell r="A1380">
            <v>101447000</v>
          </cell>
          <cell r="B1380" t="str">
            <v>VIDRO DA PORTA  1618/20</v>
          </cell>
          <cell r="C1380" t="str">
            <v>UM</v>
          </cell>
        </row>
        <row r="1381">
          <cell r="A1381">
            <v>101448000</v>
          </cell>
          <cell r="B1381" t="str">
            <v>VIDRO DO VIGIA TRASEIRO 1618/20</v>
          </cell>
          <cell r="C1381" t="str">
            <v>UM</v>
          </cell>
        </row>
        <row r="1382">
          <cell r="A1382">
            <v>101449000</v>
          </cell>
          <cell r="B1382" t="str">
            <v>QUEBRA VENTO DIREITO 1618/20</v>
          </cell>
          <cell r="C1382" t="str">
            <v>UM</v>
          </cell>
        </row>
        <row r="1383">
          <cell r="A1383">
            <v>101450000</v>
          </cell>
          <cell r="B1383" t="str">
            <v>QUEBRA VENTO ESQUERDO 1618/20</v>
          </cell>
          <cell r="C1383" t="str">
            <v>UM</v>
          </cell>
        </row>
        <row r="1384">
          <cell r="A1384">
            <v>101451000</v>
          </cell>
          <cell r="B1384" t="str">
            <v>GUARNIÇÃO DO PARABRISA 1618/20</v>
          </cell>
          <cell r="C1384" t="str">
            <v>UM</v>
          </cell>
        </row>
        <row r="1385">
          <cell r="A1385">
            <v>101452000</v>
          </cell>
          <cell r="B1385" t="str">
            <v>BORRACHA PORTA  1618/20</v>
          </cell>
          <cell r="C1385" t="str">
            <v>UM</v>
          </cell>
        </row>
        <row r="1386">
          <cell r="A1386">
            <v>101453000</v>
          </cell>
          <cell r="B1386" t="str">
            <v>BORRACHA VIGIA TRASEIRO 1618/20</v>
          </cell>
          <cell r="C1386" t="str">
            <v>UM</v>
          </cell>
        </row>
        <row r="1387">
          <cell r="A1387">
            <v>101454000</v>
          </cell>
          <cell r="B1387" t="str">
            <v>BRACO LIMPADOR 1618</v>
          </cell>
          <cell r="C1387" t="str">
            <v>UM</v>
          </cell>
        </row>
        <row r="1388">
          <cell r="A1388">
            <v>101455000</v>
          </cell>
          <cell r="B1388" t="str">
            <v>PALHETA  DO LIMPADOR 1618</v>
          </cell>
          <cell r="C1388" t="str">
            <v>UM</v>
          </cell>
        </row>
        <row r="1389">
          <cell r="A1389">
            <v>101456000</v>
          </cell>
          <cell r="B1389" t="str">
            <v>CONJUNTO MONTADO  1618/20</v>
          </cell>
          <cell r="C1389" t="str">
            <v>UM</v>
          </cell>
        </row>
        <row r="1390">
          <cell r="A1390" t="str">
            <v>10145700D</v>
          </cell>
          <cell r="B1390" t="str">
            <v>MAQUINA VIDRO PORTA DIR 1618/20</v>
          </cell>
          <cell r="C1390" t="str">
            <v>UM</v>
          </cell>
        </row>
        <row r="1391">
          <cell r="A1391" t="str">
            <v>10145700E</v>
          </cell>
          <cell r="B1391" t="str">
            <v>MAQUINA VIDRO PORTA ESQ 1618/20</v>
          </cell>
          <cell r="C1391" t="str">
            <v>UM</v>
          </cell>
        </row>
        <row r="1392">
          <cell r="A1392" t="str">
            <v>10145800D</v>
          </cell>
          <cell r="B1392" t="str">
            <v>ESPELHO DIREITO S/BRACO 1618</v>
          </cell>
          <cell r="C1392" t="str">
            <v>UM</v>
          </cell>
        </row>
        <row r="1393">
          <cell r="A1393" t="str">
            <v>10145800E</v>
          </cell>
          <cell r="B1393" t="str">
            <v>ESPELHO ESQUERDO S/ BRACO 1618</v>
          </cell>
          <cell r="C1393" t="str">
            <v>UM</v>
          </cell>
        </row>
        <row r="1394">
          <cell r="A1394">
            <v>101459000</v>
          </cell>
          <cell r="B1394" t="str">
            <v>PARAF M12 x 1,5 x 35 SEXT 8.8  ZP</v>
          </cell>
          <cell r="C1394" t="str">
            <v>UM</v>
          </cell>
        </row>
        <row r="1395">
          <cell r="A1395">
            <v>101460000</v>
          </cell>
          <cell r="B1395" t="str">
            <v>FAIXA DECORATIVA VERMELHA 1618</v>
          </cell>
          <cell r="C1395" t="str">
            <v>UM</v>
          </cell>
        </row>
        <row r="1396">
          <cell r="A1396">
            <v>101461000</v>
          </cell>
          <cell r="B1396" t="str">
            <v>FAIXA DECORATIVA VERDE    1618</v>
          </cell>
          <cell r="C1396" t="str">
            <v>UM</v>
          </cell>
        </row>
        <row r="1397">
          <cell r="A1397">
            <v>101462000</v>
          </cell>
          <cell r="B1397" t="str">
            <v>FAIXA DECORATIVA  AZUL    1618</v>
          </cell>
          <cell r="C1397" t="str">
            <v>UM</v>
          </cell>
        </row>
        <row r="1398">
          <cell r="A1398">
            <v>101463000</v>
          </cell>
          <cell r="B1398" t="str">
            <v>FAIXA DECORATIVA  LILAS   1618</v>
          </cell>
          <cell r="C1398" t="str">
            <v>UM</v>
          </cell>
        </row>
        <row r="1399">
          <cell r="A1399">
            <v>101464000</v>
          </cell>
          <cell r="B1399" t="str">
            <v>FAIXA DECORATIVA  GRAFITE 1618</v>
          </cell>
          <cell r="C1399" t="str">
            <v>UM</v>
          </cell>
        </row>
        <row r="1400">
          <cell r="A1400">
            <v>101465000</v>
          </cell>
          <cell r="B1400" t="str">
            <v>ESPELHO MACANETA INTERNO CINZA 1618/20</v>
          </cell>
          <cell r="C1400" t="str">
            <v>UM</v>
          </cell>
        </row>
        <row r="1401">
          <cell r="A1401">
            <v>101466000</v>
          </cell>
          <cell r="B1401" t="str">
            <v>MACANETA INTERNA          1618/20</v>
          </cell>
          <cell r="C1401" t="str">
            <v>UM</v>
          </cell>
        </row>
        <row r="1402">
          <cell r="A1402">
            <v>101467000</v>
          </cell>
          <cell r="B1402" t="str">
            <v>TRAVA SEGURANCA PORTA  1618</v>
          </cell>
          <cell r="C1402" t="str">
            <v>UM</v>
          </cell>
        </row>
        <row r="1403">
          <cell r="A1403">
            <v>190121000</v>
          </cell>
          <cell r="B1403" t="str">
            <v>ADESIVOS DE IDENTIFICAÇÃO ALUMÍNIO (29750199)</v>
          </cell>
          <cell r="C1403" t="str">
            <v>UM</v>
          </cell>
        </row>
        <row r="1404">
          <cell r="A1404" t="str">
            <v>10146700E</v>
          </cell>
          <cell r="B1404" t="str">
            <v>TRAVA SEGURANCA</v>
          </cell>
          <cell r="C1404" t="str">
            <v>UM</v>
          </cell>
        </row>
        <row r="1405">
          <cell r="A1405">
            <v>101468000</v>
          </cell>
          <cell r="B1405" t="str">
            <v>BATENTE PORTA 1618</v>
          </cell>
          <cell r="C1405" t="str">
            <v>UM</v>
          </cell>
        </row>
        <row r="1406">
          <cell r="A1406">
            <v>101469000</v>
          </cell>
          <cell r="B1406" t="str">
            <v>SUPORTE INF VIDRO PORTA   1618/20</v>
          </cell>
          <cell r="C1406" t="str">
            <v>UM</v>
          </cell>
        </row>
        <row r="1407">
          <cell r="A1407" t="str">
            <v>10147000D</v>
          </cell>
          <cell r="B1407" t="str">
            <v xml:space="preserve">FECHAMENTO PORTA EXT DIR  1618/20   </v>
          </cell>
          <cell r="C1407" t="str">
            <v>UM</v>
          </cell>
        </row>
        <row r="1408">
          <cell r="A1408" t="str">
            <v>10147000E</v>
          </cell>
          <cell r="B1408" t="str">
            <v xml:space="preserve">FECHAMENTO PORTA EXT ESQ  1618/20   </v>
          </cell>
          <cell r="C1408" t="str">
            <v>UM</v>
          </cell>
        </row>
        <row r="1409">
          <cell r="A1409" t="str">
            <v>10147100D</v>
          </cell>
          <cell r="B1409" t="str">
            <v xml:space="preserve">FECHAMENTO PORTA INT DIR  1618/20   </v>
          </cell>
          <cell r="C1409" t="str">
            <v>UM</v>
          </cell>
        </row>
        <row r="1410">
          <cell r="A1410" t="str">
            <v>10147100E</v>
          </cell>
          <cell r="B1410" t="str">
            <v xml:space="preserve">FECHAMENTO PORTA INT ESQ  1618/20   </v>
          </cell>
          <cell r="C1410" t="str">
            <v>UM</v>
          </cell>
        </row>
        <row r="1411">
          <cell r="A1411">
            <v>101472000</v>
          </cell>
          <cell r="B1411" t="str">
            <v>CALCO MAC EXT AP90 GRANDE /1618</v>
          </cell>
          <cell r="C1411" t="str">
            <v>UM</v>
          </cell>
        </row>
        <row r="1412">
          <cell r="A1412">
            <v>101473000</v>
          </cell>
          <cell r="B1412" t="str">
            <v>CHAPA DE ACO 0,90mm x 1500 x 2770 -ZINC. ELETROL. - ZE</v>
          </cell>
          <cell r="C1412" t="str">
            <v>KG</v>
          </cell>
        </row>
        <row r="1413">
          <cell r="A1413">
            <v>101474000</v>
          </cell>
          <cell r="B1413" t="str">
            <v>CHAPA DE ACO 0,90mm GALV 1500 x 2610</v>
          </cell>
          <cell r="C1413" t="str">
            <v>KG</v>
          </cell>
        </row>
        <row r="1414">
          <cell r="A1414">
            <v>101475000</v>
          </cell>
          <cell r="B1414" t="str">
            <v>TUBO ACO FQ 40 x 40 x 6000 x PAR 3,00mm C/C SAE 1006/08</v>
          </cell>
          <cell r="C1414" t="str">
            <v>KG</v>
          </cell>
        </row>
        <row r="1415">
          <cell r="A1415">
            <v>101476000</v>
          </cell>
          <cell r="B1415" t="str">
            <v>PEAD PRETO (RESINA)</v>
          </cell>
          <cell r="C1415" t="str">
            <v>KG</v>
          </cell>
        </row>
        <row r="1416">
          <cell r="A1416">
            <v>101477000</v>
          </cell>
          <cell r="B1416" t="str">
            <v>CHAPA DE ACO 7,90mm FQ  30 x 130  - SAE 1008</v>
          </cell>
          <cell r="C1416" t="str">
            <v>UM</v>
          </cell>
        </row>
        <row r="1417">
          <cell r="A1417">
            <v>101478000</v>
          </cell>
          <cell r="B1417" t="str">
            <v>CHAPA DE ACO 12,7mm x 27 x 122  SAE 1045</v>
          </cell>
          <cell r="C1417" t="str">
            <v>UM</v>
          </cell>
        </row>
        <row r="1418">
          <cell r="A1418">
            <v>101479000</v>
          </cell>
          <cell r="B1418" t="str">
            <v>TAPETE   MB  1618</v>
          </cell>
          <cell r="C1418" t="str">
            <v>UM</v>
          </cell>
        </row>
        <row r="1419">
          <cell r="A1419">
            <v>102036000</v>
          </cell>
          <cell r="B1419" t="str">
            <v>REBITE ALUMINIO REPUXO 4,80 X 21,6</v>
          </cell>
          <cell r="C1419" t="str">
            <v>UM</v>
          </cell>
        </row>
        <row r="1420">
          <cell r="A1420">
            <v>101480000</v>
          </cell>
          <cell r="B1420" t="str">
            <v>SOFA CAMA AQUARELA AZUL 1618</v>
          </cell>
          <cell r="C1420" t="str">
            <v>UM</v>
          </cell>
        </row>
        <row r="1421">
          <cell r="A1421" t="str">
            <v>10148100D</v>
          </cell>
          <cell r="B1421" t="str">
            <v>FECHADURA INTERNA DIR    1618</v>
          </cell>
          <cell r="C1421" t="str">
            <v>UM</v>
          </cell>
        </row>
        <row r="1422">
          <cell r="A1422" t="str">
            <v>10148100E</v>
          </cell>
          <cell r="B1422" t="str">
            <v>FECHADURA INTERNA ESQ    1618</v>
          </cell>
          <cell r="C1422" t="str">
            <v>UM</v>
          </cell>
        </row>
        <row r="1423">
          <cell r="A1423" t="str">
            <v>10148200D</v>
          </cell>
          <cell r="B1423" t="str">
            <v>FECHADURA EXTERNA DIR    1618</v>
          </cell>
          <cell r="C1423" t="str">
            <v>UM</v>
          </cell>
        </row>
        <row r="1424">
          <cell r="A1424" t="str">
            <v>10148200E</v>
          </cell>
          <cell r="B1424" t="str">
            <v>FECHADURA EXTERNA ESQ    1618</v>
          </cell>
          <cell r="C1424" t="str">
            <v>UM</v>
          </cell>
        </row>
        <row r="1425">
          <cell r="A1425">
            <v>101483000</v>
          </cell>
          <cell r="B1425" t="str">
            <v>FORRO TETO     MARROM          1618/20</v>
          </cell>
          <cell r="C1425" t="str">
            <v>UM</v>
          </cell>
        </row>
        <row r="1426">
          <cell r="A1426" t="str">
            <v>10148400D</v>
          </cell>
          <cell r="B1426" t="str">
            <v>FORRO PORTA DIR  MARROM       1618/20</v>
          </cell>
          <cell r="C1426" t="str">
            <v>UM</v>
          </cell>
        </row>
        <row r="1427">
          <cell r="A1427" t="str">
            <v>10148400E</v>
          </cell>
          <cell r="B1427" t="str">
            <v>FORRO PORTA ESQ  MARROM        1618/20</v>
          </cell>
          <cell r="C1427" t="str">
            <v>UM</v>
          </cell>
        </row>
        <row r="1428">
          <cell r="A1428">
            <v>101485000</v>
          </cell>
          <cell r="B1428" t="str">
            <v>FORRO PAREDE TRAS   MARROM     1618/20</v>
          </cell>
          <cell r="C1428" t="str">
            <v>UM</v>
          </cell>
        </row>
        <row r="1429">
          <cell r="A1429">
            <v>101486000</v>
          </cell>
          <cell r="B1429" t="str">
            <v>CANALETA VIDRO PORTA     1618/20</v>
          </cell>
          <cell r="C1429" t="str">
            <v>JG</v>
          </cell>
        </row>
        <row r="1430">
          <cell r="A1430">
            <v>101487000</v>
          </cell>
          <cell r="B1430" t="str">
            <v>CHAPA DE ACO 9,50mm FQ 85 x 950mm</v>
          </cell>
          <cell r="C1430" t="str">
            <v>UM</v>
          </cell>
        </row>
        <row r="1431">
          <cell r="A1431">
            <v>101488000</v>
          </cell>
          <cell r="B1431" t="str">
            <v>PARAF M10 x 1,5 x 20 SEXT FLANG 10.9 ZB</v>
          </cell>
          <cell r="C1431" t="str">
            <v>UM</v>
          </cell>
        </row>
        <row r="1432">
          <cell r="A1432" t="str">
            <v>10148900D</v>
          </cell>
          <cell r="B1432" t="str">
            <v>TRINCO QUEBRA VENTO 1618</v>
          </cell>
          <cell r="C1432" t="str">
            <v>UM</v>
          </cell>
        </row>
        <row r="1433">
          <cell r="A1433" t="str">
            <v>10148900E</v>
          </cell>
          <cell r="B1433" t="str">
            <v>TRINCO QUEBRA VENTO 1618</v>
          </cell>
          <cell r="C1433" t="str">
            <v>UM</v>
          </cell>
        </row>
        <row r="1434">
          <cell r="A1434" t="str">
            <v>10149000D</v>
          </cell>
          <cell r="B1434" t="str">
            <v>SUPORTE QUEBRA VENTO 1618</v>
          </cell>
          <cell r="C1434" t="str">
            <v>UM</v>
          </cell>
        </row>
        <row r="1435">
          <cell r="A1435">
            <v>101491000</v>
          </cell>
          <cell r="B1435" t="str">
            <v>MANIVELA REGULADORA VIDRO 1618/20 CINZA</v>
          </cell>
          <cell r="C1435" t="str">
            <v>UM</v>
          </cell>
        </row>
        <row r="1436">
          <cell r="A1436">
            <v>190122000</v>
          </cell>
          <cell r="B1436" t="str">
            <v>ADESIVO RESINADO "MAX HD 600"(29750228)</v>
          </cell>
          <cell r="C1436" t="str">
            <v>UM</v>
          </cell>
        </row>
        <row r="1437">
          <cell r="A1437">
            <v>101492000</v>
          </cell>
          <cell r="B1437" t="str">
            <v>CALCO MACANETA  EXT AP90 PEQUENO  1618/20</v>
          </cell>
          <cell r="C1437" t="str">
            <v>UM</v>
          </cell>
        </row>
        <row r="1438">
          <cell r="A1438">
            <v>101493000</v>
          </cell>
          <cell r="B1438" t="str">
            <v>REFORCO SUPERIOR</v>
          </cell>
          <cell r="C1438" t="str">
            <v>UM</v>
          </cell>
        </row>
        <row r="1439">
          <cell r="A1439">
            <v>101494000</v>
          </cell>
          <cell r="B1439" t="str">
            <v xml:space="preserve">CILINDRO PORTA LUVAS C/C 1618/20    </v>
          </cell>
          <cell r="C1439" t="str">
            <v>UM</v>
          </cell>
        </row>
        <row r="1440">
          <cell r="A1440">
            <v>101495000</v>
          </cell>
          <cell r="B1440" t="str">
            <v>CHAPA ABS BRANCO 5,00mm x 950 x 1040</v>
          </cell>
          <cell r="C1440" t="str">
            <v>UM</v>
          </cell>
        </row>
        <row r="1441">
          <cell r="A1441">
            <v>101496000</v>
          </cell>
          <cell r="B1441" t="str">
            <v>CHAPA PEAD CINZA 6,00 x 1100 x 1800 mm</v>
          </cell>
          <cell r="C1441" t="str">
            <v>UM</v>
          </cell>
        </row>
        <row r="1442">
          <cell r="A1442">
            <v>101497000</v>
          </cell>
          <cell r="B1442" t="str">
            <v>CHAPA ABS CINZA 4,00mm x 550 x 670</v>
          </cell>
          <cell r="C1442" t="str">
            <v>UM</v>
          </cell>
        </row>
        <row r="1443">
          <cell r="A1443">
            <v>101498000</v>
          </cell>
          <cell r="B1443" t="str">
            <v xml:space="preserve">FECHADURA SEG C/GANCHO 1618/20      </v>
          </cell>
          <cell r="C1443" t="str">
            <v>UM</v>
          </cell>
        </row>
        <row r="1444">
          <cell r="A1444">
            <v>101499000</v>
          </cell>
          <cell r="B1444" t="str">
            <v xml:space="preserve">FECHADURA MEC TRAVA DO CAPO 1618/20 </v>
          </cell>
          <cell r="C1444" t="str">
            <v>UM</v>
          </cell>
        </row>
        <row r="1445">
          <cell r="A1445">
            <v>101500000</v>
          </cell>
          <cell r="B1445" t="str">
            <v>CHAPA ABS CINZA 3,50mm x 710 x 870</v>
          </cell>
          <cell r="C1445" t="str">
            <v>UM</v>
          </cell>
        </row>
        <row r="1446">
          <cell r="A1446">
            <v>101501000</v>
          </cell>
          <cell r="B1446" t="str">
            <v>CHAPA ABS PRETO 4,50 x 620 x 2300 mm</v>
          </cell>
          <cell r="C1446" t="str">
            <v>UM</v>
          </cell>
        </row>
        <row r="1447">
          <cell r="A1447">
            <v>101502000</v>
          </cell>
          <cell r="B1447" t="str">
            <v>CABO DO CAPO ESQUERDO 1620</v>
          </cell>
          <cell r="C1447" t="str">
            <v>UM</v>
          </cell>
        </row>
        <row r="1448">
          <cell r="A1448">
            <v>101503000</v>
          </cell>
          <cell r="B1448" t="str">
            <v>PRIMER UMIDO</v>
          </cell>
          <cell r="C1448" t="str">
            <v>L</v>
          </cell>
        </row>
        <row r="1449">
          <cell r="A1449">
            <v>101504000</v>
          </cell>
          <cell r="B1449" t="str">
            <v>TUBO ZINC 2.1/2" x 6000 x PAR 1,25mm NBR 6591/7008 ZC Z275</v>
          </cell>
          <cell r="C1449" t="str">
            <v>KG</v>
          </cell>
        </row>
        <row r="1450">
          <cell r="A1450">
            <v>101505000</v>
          </cell>
          <cell r="B1450" t="str">
            <v>TUBO ZINC 2" x 6000 x PAR 1,25mm NBR 6591/7008 ZC Z275</v>
          </cell>
          <cell r="C1450" t="str">
            <v>KG</v>
          </cell>
        </row>
        <row r="1451">
          <cell r="A1451">
            <v>101506000</v>
          </cell>
          <cell r="B1451" t="str">
            <v>TUBO ZINC 3" x 6000 x PAR 1,25mm NBR 6591/7008 ZC Z275</v>
          </cell>
          <cell r="C1451" t="str">
            <v>KG</v>
          </cell>
        </row>
        <row r="1452">
          <cell r="A1452">
            <v>101507000</v>
          </cell>
          <cell r="B1452" t="str">
            <v>TUBO 80 x 80 C/PAREDE 6,35mm x 4250mm COD. OBSOLETO</v>
          </cell>
          <cell r="C1452" t="str">
            <v>UM</v>
          </cell>
        </row>
        <row r="1453">
          <cell r="A1453">
            <v>101508000</v>
          </cell>
          <cell r="B1453" t="str">
            <v>BORRACHA CAPO DIANTEIRO   1618/20</v>
          </cell>
          <cell r="C1453" t="str">
            <v>UM</v>
          </cell>
        </row>
        <row r="1454">
          <cell r="A1454">
            <v>101509000</v>
          </cell>
          <cell r="B1454" t="str">
            <v>ARRUELA 5/16" 21X 4   LISA  Z.B</v>
          </cell>
          <cell r="C1454" t="str">
            <v>UM</v>
          </cell>
        </row>
        <row r="1455">
          <cell r="A1455">
            <v>101510000</v>
          </cell>
          <cell r="B1455" t="str">
            <v>PORCA M 4 x 0,7mm  PROJECAO (cfe. des.)</v>
          </cell>
          <cell r="C1455" t="str">
            <v>UM</v>
          </cell>
        </row>
        <row r="1456">
          <cell r="A1456">
            <v>101511000</v>
          </cell>
          <cell r="B1456" t="str">
            <v>PORCA 1/4" x 7/16" 20 UNC SEXT SIMPLES</v>
          </cell>
          <cell r="C1456" t="str">
            <v>UM</v>
          </cell>
        </row>
        <row r="1457">
          <cell r="A1457">
            <v>101512000</v>
          </cell>
          <cell r="B1457" t="str">
            <v>CHAPA DE ACO 0,95mm 1000 x 3000 - NBR 7008 ZC Z275</v>
          </cell>
          <cell r="C1457" t="str">
            <v>KG</v>
          </cell>
        </row>
        <row r="1458">
          <cell r="A1458">
            <v>101513000</v>
          </cell>
          <cell r="B1458" t="str">
            <v>RESINA CYCOLAC GE-GP X2800-GY 176001</v>
          </cell>
          <cell r="C1458" t="str">
            <v>KG</v>
          </cell>
        </row>
        <row r="1459">
          <cell r="A1459">
            <v>104530000</v>
          </cell>
          <cell r="B1459" t="str">
            <v>CHICOTE FRENTE CAMINHAO BAU</v>
          </cell>
          <cell r="C1459" t="str">
            <v>UM</v>
          </cell>
        </row>
        <row r="1460">
          <cell r="A1460">
            <v>101514000</v>
          </cell>
          <cell r="B1460" t="str">
            <v>PINO DA DOBRADICA    M5 X 65 (cfe. des.)</v>
          </cell>
          <cell r="C1460" t="str">
            <v>UM</v>
          </cell>
        </row>
        <row r="1461">
          <cell r="A1461">
            <v>101515000</v>
          </cell>
          <cell r="B1461" t="str">
            <v>CHAPA DE ACO 1,11mm GAL 1200 x 3000</v>
          </cell>
          <cell r="C1461" t="str">
            <v>KG</v>
          </cell>
        </row>
        <row r="1462">
          <cell r="A1462">
            <v>101516000</v>
          </cell>
          <cell r="B1462" t="str">
            <v>GRADE PROTECAO SINALEIRA S/ PINTURA</v>
          </cell>
          <cell r="C1462" t="str">
            <v>UM</v>
          </cell>
        </row>
        <row r="1463">
          <cell r="A1463">
            <v>101517000</v>
          </cell>
          <cell r="B1463" t="str">
            <v>CHAPA PEAD CINZA GRAFITE 5,00 x 1050 x 1700 mm</v>
          </cell>
          <cell r="C1463" t="str">
            <v>UM</v>
          </cell>
        </row>
        <row r="1464">
          <cell r="A1464">
            <v>101518000</v>
          </cell>
          <cell r="B1464" t="str">
            <v>TUBO ACO FQ 70 x 6000 x PAR 3,75mm SAE 1006/08</v>
          </cell>
          <cell r="C1464" t="str">
            <v>KG</v>
          </cell>
        </row>
        <row r="1465">
          <cell r="A1465" t="str">
            <v>10151800D</v>
          </cell>
          <cell r="B1465" t="str">
            <v>ARO DA RODA DIREITA</v>
          </cell>
          <cell r="C1465" t="str">
            <v>UM</v>
          </cell>
        </row>
        <row r="1466">
          <cell r="A1466" t="str">
            <v>10151900D</v>
          </cell>
          <cell r="B1466" t="str">
            <v>REVESTIMENTO INTERNO LAT CAPO 1620 D</v>
          </cell>
          <cell r="C1466" t="str">
            <v>UM</v>
          </cell>
        </row>
        <row r="1467">
          <cell r="A1467" t="str">
            <v>10151900E</v>
          </cell>
          <cell r="B1467" t="str">
            <v>REVESTIMENTO INTERNO LAT CAPO 1620 E</v>
          </cell>
          <cell r="C1467" t="str">
            <v>UM</v>
          </cell>
        </row>
        <row r="1468">
          <cell r="A1468" t="str">
            <v>10152000D</v>
          </cell>
          <cell r="B1468" t="str">
            <v>PORTA 709/912/1418/1618 DIR</v>
          </cell>
          <cell r="C1468" t="str">
            <v>UM</v>
          </cell>
        </row>
        <row r="1469">
          <cell r="A1469" t="str">
            <v>10152000E</v>
          </cell>
          <cell r="B1469" t="str">
            <v>PORTA 709/912/1418/1618 ESQ</v>
          </cell>
          <cell r="C1469" t="str">
            <v>UM</v>
          </cell>
        </row>
        <row r="1470">
          <cell r="A1470">
            <v>101521000</v>
          </cell>
          <cell r="B1470" t="str">
            <v>PARAF M10 x 1,5 x 28  8.8  ZA (cfe. des.)</v>
          </cell>
          <cell r="C1470" t="str">
            <v>UM</v>
          </cell>
        </row>
        <row r="1471">
          <cell r="A1471">
            <v>101522000</v>
          </cell>
          <cell r="B1471" t="str">
            <v>TUBO ZINC 3" x 6000 x PAR 1,55mm NBR 6591/7008 ZC Z275</v>
          </cell>
          <cell r="C1471" t="str">
            <v>KG</v>
          </cell>
        </row>
        <row r="1472">
          <cell r="A1472">
            <v>101523000</v>
          </cell>
          <cell r="B1472" t="str">
            <v>REVESTIMENTO INTERNO DO  CAPO 1620</v>
          </cell>
          <cell r="C1472" t="str">
            <v>UM</v>
          </cell>
        </row>
        <row r="1473">
          <cell r="A1473">
            <v>101524000</v>
          </cell>
          <cell r="B1473" t="str">
            <v>PIGMENTO CINZA ESCURO DAICOLOR</v>
          </cell>
          <cell r="C1473" t="str">
            <v>KG</v>
          </cell>
        </row>
        <row r="1474">
          <cell r="A1474">
            <v>101525000</v>
          </cell>
          <cell r="B1474" t="str">
            <v>TUBO ACO FF 7/8" x 6000 x PAR 1,50mm SAE 1006/08</v>
          </cell>
          <cell r="C1474" t="str">
            <v>KG</v>
          </cell>
        </row>
        <row r="1475">
          <cell r="A1475">
            <v>101526000</v>
          </cell>
          <cell r="B1475" t="str">
            <v>CALCO P/PNEU polietileno</v>
          </cell>
          <cell r="C1475" t="str">
            <v>UM</v>
          </cell>
        </row>
        <row r="1476">
          <cell r="A1476">
            <v>101527000</v>
          </cell>
          <cell r="B1476" t="str">
            <v>ARRUELA ONDULADA 0,5 X 16 X 25  (SIDERAL)</v>
          </cell>
          <cell r="C1476" t="str">
            <v>UM</v>
          </cell>
        </row>
        <row r="1477">
          <cell r="A1477">
            <v>101528000</v>
          </cell>
          <cell r="B1477" t="str">
            <v>GANCHO "S"  NUMERO 1</v>
          </cell>
          <cell r="C1477" t="str">
            <v>UM</v>
          </cell>
        </row>
        <row r="1478">
          <cell r="A1478">
            <v>101529000</v>
          </cell>
          <cell r="B1478" t="str">
            <v>GANCHO "S"  NUMERO 2</v>
          </cell>
          <cell r="C1478" t="str">
            <v>UM</v>
          </cell>
        </row>
        <row r="1479">
          <cell r="A1479">
            <v>101530000</v>
          </cell>
          <cell r="B1479" t="str">
            <v>PORCA M10 x 1,5 AUTO TRAVANTE</v>
          </cell>
          <cell r="C1479" t="str">
            <v>UM</v>
          </cell>
        </row>
        <row r="1480">
          <cell r="A1480">
            <v>101531000</v>
          </cell>
          <cell r="B1480" t="str">
            <v>FERRO CHATO 3/8" x 3.1/2" x 6000mm</v>
          </cell>
          <cell r="C1480" t="str">
            <v>KG</v>
          </cell>
        </row>
        <row r="1481">
          <cell r="A1481">
            <v>101532000</v>
          </cell>
          <cell r="B1481" t="str">
            <v>CHAPA DE ACO 3,00 mm FQ 1200 x 2400  - SAE 1008 DEC</v>
          </cell>
          <cell r="C1481" t="str">
            <v>KG</v>
          </cell>
        </row>
        <row r="1482">
          <cell r="A1482">
            <v>101533000</v>
          </cell>
          <cell r="B1482" t="str">
            <v>CHAPA DE ACO 2,00mm x 1000 x 3000 - DEC - EP</v>
          </cell>
          <cell r="C1482" t="str">
            <v>KG</v>
          </cell>
        </row>
        <row r="1483">
          <cell r="A1483">
            <v>101534000</v>
          </cell>
          <cell r="B1483" t="str">
            <v>CHAPA DE ACO FF 1,90mm 1500 x 2540 SAE 1006/1010</v>
          </cell>
          <cell r="C1483" t="str">
            <v>KG</v>
          </cell>
        </row>
        <row r="1484">
          <cell r="A1484">
            <v>190123000</v>
          </cell>
          <cell r="B1484" t="str">
            <v>PLACA DE NOME "MENEGOTTI"  VAZADA (29750213)</v>
          </cell>
          <cell r="C1484" t="str">
            <v>UM</v>
          </cell>
        </row>
        <row r="1485">
          <cell r="A1485">
            <v>101535000</v>
          </cell>
          <cell r="B1485" t="str">
            <v>ADESIVO SELANTE POLIOXIPROPILENO  KPO PLUS</v>
          </cell>
          <cell r="C1485" t="str">
            <v>UM</v>
          </cell>
        </row>
        <row r="1486">
          <cell r="A1486">
            <v>101536000</v>
          </cell>
          <cell r="B1486" t="str">
            <v>CHAPA ABS PRETO 5,50mm x 600 x 2280</v>
          </cell>
          <cell r="C1486" t="str">
            <v>UM</v>
          </cell>
        </row>
        <row r="1487">
          <cell r="A1487">
            <v>101537000</v>
          </cell>
          <cell r="B1487" t="str">
            <v>CHAPA ABS CINZA 3,50 x 720 x 1740 mm</v>
          </cell>
          <cell r="C1487" t="str">
            <v>UM</v>
          </cell>
        </row>
        <row r="1488">
          <cell r="A1488">
            <v>101538000</v>
          </cell>
          <cell r="B1488" t="str">
            <v>CHAPA ABS CINZA 6,50 x 600 x 1500 mm</v>
          </cell>
          <cell r="C1488" t="str">
            <v>UM</v>
          </cell>
        </row>
        <row r="1489">
          <cell r="A1489">
            <v>101539000</v>
          </cell>
          <cell r="B1489" t="str">
            <v>CHAPA ABS CINZA 4,00mm x 400 x 2250</v>
          </cell>
          <cell r="C1489" t="str">
            <v>UM</v>
          </cell>
        </row>
        <row r="1490">
          <cell r="A1490">
            <v>101540000</v>
          </cell>
          <cell r="B1490" t="str">
            <v>CHAPA ABS CINZA 4,50mm x 790 x 1710</v>
          </cell>
          <cell r="C1490" t="str">
            <v>UM</v>
          </cell>
        </row>
        <row r="1491">
          <cell r="A1491">
            <v>101541000</v>
          </cell>
          <cell r="B1491" t="str">
            <v>CHAPA ABS CINZA 4,00mm x 320 x 780</v>
          </cell>
          <cell r="C1491" t="str">
            <v>UM</v>
          </cell>
        </row>
        <row r="1492">
          <cell r="A1492">
            <v>101542000</v>
          </cell>
          <cell r="B1492" t="str">
            <v>TUBO ZINC 3.1/2" x 6000 x PAR 1,55mm NBR 6591/7008 ZC Z275</v>
          </cell>
          <cell r="C1492" t="str">
            <v>KG</v>
          </cell>
        </row>
        <row r="1493">
          <cell r="A1493">
            <v>101543000</v>
          </cell>
          <cell r="B1493" t="str">
            <v>TUBO ZINC 4" x 6000 x PAR 1,55mm NBR 6591/7008 ZC Z275</v>
          </cell>
          <cell r="C1493" t="str">
            <v>KG</v>
          </cell>
        </row>
        <row r="1494">
          <cell r="A1494">
            <v>101544000</v>
          </cell>
          <cell r="B1494" t="str">
            <v>TUBO ZINC 4" x 6000 x PAR 1,95mm NBR 6591/7008 ZC Z275</v>
          </cell>
          <cell r="C1494" t="str">
            <v>KG</v>
          </cell>
        </row>
        <row r="1495">
          <cell r="A1495">
            <v>101545000</v>
          </cell>
          <cell r="B1495" t="str">
            <v>TUBO ZINC 4.1/2" x 6000 x PAR 1,55mm NBR 6591/7008 ZC Z275</v>
          </cell>
          <cell r="C1495" t="str">
            <v>KG</v>
          </cell>
        </row>
        <row r="1496">
          <cell r="A1496">
            <v>101546000</v>
          </cell>
          <cell r="B1496" t="str">
            <v>TUBO 4.1/2" x 6000mm PAR 1,95mm NBR 6591/7008 ZC Z275</v>
          </cell>
          <cell r="C1496" t="str">
            <v>KG</v>
          </cell>
        </row>
        <row r="1497">
          <cell r="A1497">
            <v>101547000</v>
          </cell>
          <cell r="B1497" t="str">
            <v>CHAPA SAE 1010 PERF 12X20 E.C 13,5X21,5 ESP1X120 X750</v>
          </cell>
          <cell r="C1497" t="str">
            <v>UM</v>
          </cell>
        </row>
        <row r="1498">
          <cell r="A1498" t="str">
            <v>10154800D</v>
          </cell>
          <cell r="B1498" t="str">
            <v>DOBRADICA CAPO 709/912/914</v>
          </cell>
          <cell r="C1498" t="str">
            <v>UM</v>
          </cell>
        </row>
        <row r="1499">
          <cell r="A1499" t="str">
            <v>10154800E</v>
          </cell>
          <cell r="B1499" t="str">
            <v>DOBRADICA CAPO 709/912/914  ESQ</v>
          </cell>
          <cell r="C1499" t="str">
            <v>UM</v>
          </cell>
        </row>
        <row r="1500">
          <cell r="A1500">
            <v>101549000</v>
          </cell>
          <cell r="B1500" t="str">
            <v>CAIXA DO ASSENTO DIREITO 1618</v>
          </cell>
          <cell r="C1500" t="str">
            <v>UM</v>
          </cell>
        </row>
        <row r="1501">
          <cell r="A1501">
            <v>101550000</v>
          </cell>
          <cell r="B1501" t="str">
            <v>QUADRO ACENTO  ESQUERDO</v>
          </cell>
          <cell r="C1501" t="str">
            <v>UM</v>
          </cell>
        </row>
        <row r="1502">
          <cell r="A1502">
            <v>101551000</v>
          </cell>
          <cell r="B1502" t="str">
            <v>FITA DE ESPUMA BRANCA  6mm (4104)- 3M</v>
          </cell>
          <cell r="C1502" t="str">
            <v>M</v>
          </cell>
        </row>
        <row r="1503">
          <cell r="A1503">
            <v>101552000</v>
          </cell>
          <cell r="B1503" t="str">
            <v>TUBO ZINC 4" x 6000 x PAR 1,25mm NBR 6591/7008 ZC Z275</v>
          </cell>
          <cell r="C1503" t="str">
            <v>KG</v>
          </cell>
        </row>
        <row r="1504">
          <cell r="A1504">
            <v>101553000</v>
          </cell>
          <cell r="B1504" t="str">
            <v>FERRO CHATO 1" x 2" X 6000</v>
          </cell>
          <cell r="C1504" t="str">
            <v>KG</v>
          </cell>
        </row>
        <row r="1505">
          <cell r="A1505">
            <v>101554000</v>
          </cell>
          <cell r="B1505" t="str">
            <v>FERRO CHATO 5/8" x 1.1/2" X 6000</v>
          </cell>
          <cell r="C1505" t="str">
            <v>KG</v>
          </cell>
        </row>
        <row r="1506">
          <cell r="A1506">
            <v>101555000</v>
          </cell>
          <cell r="B1506" t="str">
            <v>CHAPA LAT. DIR ABERTA         710/912/914</v>
          </cell>
          <cell r="C1506" t="str">
            <v>UM</v>
          </cell>
        </row>
        <row r="1507">
          <cell r="A1507">
            <v>101556000</v>
          </cell>
          <cell r="B1507" t="str">
            <v>CHAPA DE ACO 7,90mm FQ 130 x 1200-SAE 1008</v>
          </cell>
          <cell r="C1507" t="str">
            <v>UM</v>
          </cell>
        </row>
        <row r="1508">
          <cell r="A1508">
            <v>101557000</v>
          </cell>
          <cell r="B1508" t="str">
            <v>CHAPA DE ACO 7,90mm FQ 138 x 1200 -SAE 1008</v>
          </cell>
          <cell r="C1508" t="str">
            <v>UM</v>
          </cell>
        </row>
        <row r="1509">
          <cell r="A1509">
            <v>101558000</v>
          </cell>
          <cell r="B1509" t="str">
            <v>CONTROLE REMOTO (P/CLIMATIZADOR)</v>
          </cell>
          <cell r="C1509" t="str">
            <v>UM</v>
          </cell>
        </row>
        <row r="1510">
          <cell r="A1510">
            <v>101559000</v>
          </cell>
          <cell r="B1510" t="str">
            <v>CHAPA DE ACO 2,30mm GAL 1200 x 3000 (USIMINAS)</v>
          </cell>
          <cell r="C1510" t="str">
            <v>KG</v>
          </cell>
        </row>
        <row r="1511">
          <cell r="A1511">
            <v>101560000</v>
          </cell>
          <cell r="B1511" t="str">
            <v>MOIDO PEAD CINZA GRAFITE</v>
          </cell>
          <cell r="C1511" t="str">
            <v>Kg</v>
          </cell>
        </row>
        <row r="1512">
          <cell r="A1512">
            <v>101561000</v>
          </cell>
          <cell r="B1512" t="str">
            <v>CHAPA DE ACO 1,25mm GAL 1200 x 3000</v>
          </cell>
          <cell r="C1512" t="str">
            <v>KG</v>
          </cell>
        </row>
        <row r="1513">
          <cell r="A1513">
            <v>101562000</v>
          </cell>
          <cell r="B1513" t="str">
            <v>CHAPA DE ACO 7,90mm FQ 260 x 375 - SAE 1008</v>
          </cell>
          <cell r="C1513" t="str">
            <v>UM</v>
          </cell>
        </row>
        <row r="1514">
          <cell r="A1514" t="str">
            <v>70051900D</v>
          </cell>
          <cell r="B1514" t="str">
            <v>SUPORTE P/ADAPTACAO FAROL</v>
          </cell>
          <cell r="C1514" t="str">
            <v>UM</v>
          </cell>
        </row>
        <row r="1515">
          <cell r="A1515">
            <v>101564000</v>
          </cell>
          <cell r="B1515" t="str">
            <v>CHAPA DE ACO 1,50mm FF 1000 x 2000 NBR5915 EEP-PC</v>
          </cell>
          <cell r="C1515" t="str">
            <v>KG</v>
          </cell>
        </row>
        <row r="1516">
          <cell r="A1516">
            <v>101565000</v>
          </cell>
          <cell r="B1516" t="str">
            <v>PINO DE FIXACAO DO AMORTECEDOR   (cfe.des.)</v>
          </cell>
          <cell r="C1516" t="str">
            <v>UM</v>
          </cell>
        </row>
        <row r="1517">
          <cell r="A1517">
            <v>101566000</v>
          </cell>
          <cell r="B1517" t="str">
            <v>CATALIZADOR P/RESINA POLIESTER</v>
          </cell>
          <cell r="C1517" t="str">
            <v>UM</v>
          </cell>
        </row>
        <row r="1518">
          <cell r="A1518">
            <v>101567000</v>
          </cell>
          <cell r="B1518" t="str">
            <v>EMBORRACHAMENTO PRETO</v>
          </cell>
          <cell r="C1518" t="str">
            <v>L</v>
          </cell>
        </row>
        <row r="1519">
          <cell r="A1519">
            <v>101568000</v>
          </cell>
          <cell r="B1519" t="str">
            <v>CHAPA DE ACO 4,25mm x 1200 x 3000 NBR6655  LN 28</v>
          </cell>
          <cell r="C1519" t="str">
            <v>KG</v>
          </cell>
        </row>
        <row r="1520">
          <cell r="A1520">
            <v>101569000</v>
          </cell>
          <cell r="B1520" t="str">
            <v>ALCA DO ACOMPANHANTE 1618 MARROM</v>
          </cell>
          <cell r="C1520" t="str">
            <v>UM</v>
          </cell>
        </row>
        <row r="1521">
          <cell r="A1521">
            <v>101570000</v>
          </cell>
          <cell r="B1521" t="str">
            <v>ALÇA CENTRAL ALCAPAO 1618 MARROM</v>
          </cell>
          <cell r="C1521" t="str">
            <v>UM</v>
          </cell>
        </row>
        <row r="1522">
          <cell r="A1522">
            <v>101571000</v>
          </cell>
          <cell r="B1522" t="str">
            <v>SUPORTE FIXACAO RESERVATORIO AGUA 1618</v>
          </cell>
          <cell r="C1522" t="str">
            <v>UM</v>
          </cell>
        </row>
        <row r="1523">
          <cell r="A1523">
            <v>101572000</v>
          </cell>
          <cell r="B1523" t="str">
            <v>SOQUETE LANTERNA 250/251   -1618</v>
          </cell>
          <cell r="C1523" t="str">
            <v>UM</v>
          </cell>
        </row>
        <row r="1524">
          <cell r="A1524" t="str">
            <v>10157300D</v>
          </cell>
          <cell r="B1524" t="str">
            <v>LANTERNA DIANT PISCA AMBAR DIR 1618</v>
          </cell>
          <cell r="C1524" t="str">
            <v>UM</v>
          </cell>
        </row>
        <row r="1525">
          <cell r="A1525" t="str">
            <v>10157300E</v>
          </cell>
          <cell r="B1525" t="str">
            <v>LANTERNA DIANT PISCA AMBAR ESQ 1618</v>
          </cell>
          <cell r="C1525" t="str">
            <v>UM</v>
          </cell>
        </row>
        <row r="1526">
          <cell r="A1526" t="str">
            <v>10157400D</v>
          </cell>
          <cell r="B1526" t="str">
            <v>BORRACHA QUEBRA VENTO 1618 DIR</v>
          </cell>
          <cell r="C1526" t="str">
            <v>UM</v>
          </cell>
        </row>
        <row r="1527">
          <cell r="A1527" t="str">
            <v>10157400E</v>
          </cell>
          <cell r="B1527" t="str">
            <v>BORRACHA QUEBRA VENTO 1618 ESQ</v>
          </cell>
          <cell r="C1527" t="str">
            <v>UM</v>
          </cell>
        </row>
        <row r="1528">
          <cell r="A1528">
            <v>101575000</v>
          </cell>
          <cell r="B1528" t="str">
            <v>PLACA MICROCONTROLADA 12/24VCC - 1 BOMBA - COM SENSOR</v>
          </cell>
          <cell r="C1528" t="str">
            <v>UM</v>
          </cell>
        </row>
        <row r="1529">
          <cell r="A1529">
            <v>101576000</v>
          </cell>
          <cell r="B1529" t="str">
            <v>PLACA MICROCONTROLADA 12/24VCC - 2 BOMBA - COM SENSOR</v>
          </cell>
          <cell r="C1529" t="str">
            <v>UM</v>
          </cell>
        </row>
        <row r="1530">
          <cell r="A1530">
            <v>101577000</v>
          </cell>
          <cell r="B1530" t="str">
            <v>CHICOTE ELETRICO INTERNO</v>
          </cell>
          <cell r="C1530" t="str">
            <v>UM</v>
          </cell>
        </row>
        <row r="1531">
          <cell r="A1531">
            <v>101578000</v>
          </cell>
          <cell r="B1531" t="str">
            <v>CHICOTE ELETRICO LONGO</v>
          </cell>
          <cell r="C1531" t="str">
            <v>UM</v>
          </cell>
        </row>
        <row r="1532">
          <cell r="A1532">
            <v>101579000</v>
          </cell>
          <cell r="B1532" t="str">
            <v>CHICOTE ELETRICO CURTO</v>
          </cell>
          <cell r="C1532" t="str">
            <v>UM</v>
          </cell>
        </row>
        <row r="1533">
          <cell r="A1533">
            <v>101580000</v>
          </cell>
          <cell r="B1533" t="str">
            <v>CHICOTE ELETRICO RESERVATORIO EXTERNO 2 BOMBAS</v>
          </cell>
          <cell r="C1533" t="str">
            <v>UM</v>
          </cell>
        </row>
        <row r="1534">
          <cell r="A1534" t="str">
            <v>10158100D</v>
          </cell>
          <cell r="B1534" t="str">
            <v>FORRO DO PEDAL DIR 1618 CINZA</v>
          </cell>
          <cell r="C1534" t="str">
            <v>UM</v>
          </cell>
        </row>
        <row r="1535">
          <cell r="A1535" t="str">
            <v>10158100E</v>
          </cell>
          <cell r="B1535" t="str">
            <v>FORRO DO PEDAL ESQ 1618 CINZA</v>
          </cell>
          <cell r="C1535" t="str">
            <v>UM</v>
          </cell>
        </row>
        <row r="1536">
          <cell r="A1536">
            <v>101582000</v>
          </cell>
          <cell r="B1536" t="str">
            <v>FILTRO PALHA COMPLETO P/CLIMATIZADOR</v>
          </cell>
          <cell r="C1536" t="str">
            <v>UM</v>
          </cell>
        </row>
        <row r="1537">
          <cell r="A1537" t="str">
            <v>10158300D</v>
          </cell>
          <cell r="B1537" t="str">
            <v>FORRO PORTA DIR  CINZA      1618/20</v>
          </cell>
          <cell r="C1537" t="str">
            <v>UM</v>
          </cell>
        </row>
        <row r="1538">
          <cell r="A1538" t="str">
            <v>10158300E</v>
          </cell>
          <cell r="B1538" t="str">
            <v>FORRO PORTA ESQ  CINZA        1618/20</v>
          </cell>
          <cell r="C1538" t="str">
            <v>UM</v>
          </cell>
        </row>
        <row r="1539">
          <cell r="A1539">
            <v>101584000</v>
          </cell>
          <cell r="B1539" t="str">
            <v>ELETROBOMBA RESERV. AGUA 12 V LAV. P. BRISA</v>
          </cell>
          <cell r="C1539" t="str">
            <v>UM</v>
          </cell>
        </row>
        <row r="1540">
          <cell r="A1540">
            <v>101585000</v>
          </cell>
          <cell r="B1540" t="str">
            <v>ELETROBOMBA RESERV. AGUA 24 V</v>
          </cell>
          <cell r="C1540" t="str">
            <v>UM</v>
          </cell>
        </row>
        <row r="1541">
          <cell r="A1541">
            <v>101586000</v>
          </cell>
          <cell r="B1541" t="str">
            <v>CJ CARACOL S/MOTOR 2 TURBINAS  (CLIMAT)</v>
          </cell>
          <cell r="C1541" t="str">
            <v>UM</v>
          </cell>
        </row>
        <row r="1542">
          <cell r="A1542">
            <v>101587000</v>
          </cell>
          <cell r="B1542" t="str">
            <v>BORRACHA DE VEDACAO</v>
          </cell>
          <cell r="C1542" t="str">
            <v>UM</v>
          </cell>
        </row>
        <row r="1543">
          <cell r="A1543">
            <v>101588000</v>
          </cell>
          <cell r="B1543" t="str">
            <v>CONECTOR 60101281 ( CLIMATIZADOR )</v>
          </cell>
          <cell r="C1543" t="str">
            <v>UM</v>
          </cell>
        </row>
        <row r="1544">
          <cell r="A1544">
            <v>101589000</v>
          </cell>
          <cell r="B1544" t="str">
            <v>TAMPAO F 350 ( CLIMATIZADOR )</v>
          </cell>
          <cell r="C1544" t="str">
            <v>UM</v>
          </cell>
        </row>
        <row r="1545">
          <cell r="A1545">
            <v>101590000</v>
          </cell>
          <cell r="B1545" t="str">
            <v>RESERV AGUA VERTICAL 17 L (P/CLIMAT)</v>
          </cell>
          <cell r="C1545" t="str">
            <v>UM</v>
          </cell>
        </row>
        <row r="1546">
          <cell r="A1546">
            <v>101591000</v>
          </cell>
          <cell r="B1546" t="str">
            <v>RES EXT. HORIZONTAL 12 L (P/CLIMA)</v>
          </cell>
          <cell r="C1546" t="str">
            <v>UM</v>
          </cell>
        </row>
        <row r="1547">
          <cell r="A1547">
            <v>101592000</v>
          </cell>
          <cell r="B1547" t="str">
            <v>RESERV AGUA INTERNO 16 L (P/CLIMAT)   (cfe. des.)</v>
          </cell>
          <cell r="C1547" t="str">
            <v>UM</v>
          </cell>
        </row>
        <row r="1548">
          <cell r="A1548">
            <v>101593000</v>
          </cell>
          <cell r="B1548" t="str">
            <v>RESERVATORIO AGUA CILINDRO 32 L COMPLETO</v>
          </cell>
          <cell r="C1548" t="str">
            <v>UM</v>
          </cell>
        </row>
        <row r="1549">
          <cell r="A1549">
            <v>101594000</v>
          </cell>
          <cell r="B1549" t="str">
            <v>MOTOR 12 V COM 2 TURBINAS (P/CLIMATIZADOR)</v>
          </cell>
          <cell r="C1549" t="str">
            <v>UM</v>
          </cell>
        </row>
        <row r="1550">
          <cell r="A1550">
            <v>101595000</v>
          </cell>
          <cell r="B1550" t="str">
            <v>MOTOR 24 V COM 2 TURBINAS (P/CLIMATIZADOR)</v>
          </cell>
          <cell r="C1550" t="str">
            <v>UM</v>
          </cell>
        </row>
        <row r="1551">
          <cell r="A1551">
            <v>101596000</v>
          </cell>
          <cell r="B1551" t="str">
            <v>GLOBO SAIDA AR COM FLANGE(P/CLIMAT)</v>
          </cell>
          <cell r="C1551" t="str">
            <v>UM</v>
          </cell>
        </row>
        <row r="1552">
          <cell r="A1552">
            <v>101597000</v>
          </cell>
          <cell r="B1552" t="str">
            <v>SUPORTE C/LAMPADA 12 V</v>
          </cell>
          <cell r="C1552" t="str">
            <v>UM</v>
          </cell>
        </row>
        <row r="1553">
          <cell r="A1553">
            <v>101598000</v>
          </cell>
          <cell r="B1553" t="str">
            <v>SUPORTE C/LAMPADA 24 V</v>
          </cell>
          <cell r="C1553" t="str">
            <v>UM</v>
          </cell>
        </row>
        <row r="1554">
          <cell r="A1554">
            <v>101599000</v>
          </cell>
          <cell r="B1554" t="str">
            <v>CHAPA SAE 1010 ESP  9,5 CFE.DES.OXIC.</v>
          </cell>
          <cell r="C1554" t="str">
            <v>UM</v>
          </cell>
        </row>
        <row r="1555">
          <cell r="A1555">
            <v>101600000</v>
          </cell>
          <cell r="B1555" t="str">
            <v>CHAPA 9,5 (CFE. DES. OXICORTE)</v>
          </cell>
          <cell r="C1555" t="str">
            <v>UM</v>
          </cell>
        </row>
        <row r="1556">
          <cell r="A1556">
            <v>101601000</v>
          </cell>
          <cell r="B1556" t="str">
            <v>TUBO MECANICO TREF 62 x 39 x COMP 6000mm C/C SAE 1006/08</v>
          </cell>
          <cell r="C1556" t="str">
            <v>KG</v>
          </cell>
        </row>
        <row r="1557">
          <cell r="A1557">
            <v>101602000</v>
          </cell>
          <cell r="B1557" t="str">
            <v>JOELHO INTERNO 1/2</v>
          </cell>
          <cell r="C1557" t="str">
            <v>UM</v>
          </cell>
        </row>
        <row r="1558">
          <cell r="A1558">
            <v>101603000</v>
          </cell>
          <cell r="B1558" t="str">
            <v>TORNEIRA HERC P/FILTRO</v>
          </cell>
          <cell r="C1558" t="str">
            <v>UM</v>
          </cell>
        </row>
        <row r="1559">
          <cell r="A1559">
            <v>101604000</v>
          </cell>
          <cell r="B1559" t="str">
            <v>LUVA VEDACAO BOMBA GROSSA C/FILTRO F-49A</v>
          </cell>
          <cell r="C1559" t="str">
            <v>UM</v>
          </cell>
        </row>
        <row r="1560">
          <cell r="A1560">
            <v>101605000</v>
          </cell>
          <cell r="B1560" t="str">
            <v>PERFIL "L"  SAE 1010 4"X4" ESP 1/2 X 860</v>
          </cell>
          <cell r="C1560" t="str">
            <v>UM</v>
          </cell>
        </row>
        <row r="1561">
          <cell r="A1561">
            <v>101606000</v>
          </cell>
          <cell r="B1561" t="str">
            <v>SUPORTE des. oxicorte</v>
          </cell>
          <cell r="C1561" t="str">
            <v>UM</v>
          </cell>
        </row>
        <row r="1562">
          <cell r="A1562">
            <v>101607000</v>
          </cell>
          <cell r="B1562" t="str">
            <v>REFORCO MAIOR 12,7 X 150 X 240</v>
          </cell>
          <cell r="C1562" t="str">
            <v>UM</v>
          </cell>
        </row>
        <row r="1563">
          <cell r="A1563">
            <v>190191000</v>
          </cell>
          <cell r="B1563" t="str">
            <v>BOBINA DE ACO DECAPADO OLEADO 2,25 X 66mm - METALMATRIX</v>
          </cell>
          <cell r="C1563" t="str">
            <v>KG</v>
          </cell>
        </row>
        <row r="1564">
          <cell r="A1564">
            <v>101608000</v>
          </cell>
          <cell r="B1564" t="str">
            <v>CHAPA SAE 1010 ESP 15,8 CFE.DES.OXIC.</v>
          </cell>
          <cell r="C1564" t="str">
            <v>UM</v>
          </cell>
        </row>
        <row r="1565">
          <cell r="A1565">
            <v>101609000</v>
          </cell>
          <cell r="B1565" t="str">
            <v>CHAPA SAE 1010 ESP  6,35 X 196 X 1500</v>
          </cell>
          <cell r="C1565" t="str">
            <v>UM</v>
          </cell>
        </row>
        <row r="1566">
          <cell r="A1566">
            <v>101610000</v>
          </cell>
          <cell r="B1566" t="str">
            <v>REFORCO MENOR 12,7 X 128 X 150</v>
          </cell>
          <cell r="C1566" t="str">
            <v>UM</v>
          </cell>
        </row>
        <row r="1567">
          <cell r="A1567">
            <v>101611000</v>
          </cell>
          <cell r="B1567" t="str">
            <v>REFIL DO FILTRO PALHA</v>
          </cell>
          <cell r="C1567" t="str">
            <v>UM</v>
          </cell>
        </row>
        <row r="1568">
          <cell r="A1568">
            <v>101612000</v>
          </cell>
          <cell r="B1568" t="str">
            <v>SUPORTE DO EIXO</v>
          </cell>
          <cell r="C1568" t="str">
            <v>um</v>
          </cell>
        </row>
        <row r="1569">
          <cell r="A1569">
            <v>101613000</v>
          </cell>
          <cell r="B1569" t="str">
            <v>CILINDRO CURTO CHASSI CFE.DES.</v>
          </cell>
          <cell r="C1569" t="str">
            <v>UM</v>
          </cell>
        </row>
        <row r="1570">
          <cell r="A1570">
            <v>101614000</v>
          </cell>
          <cell r="B1570" t="str">
            <v>ESCOVA DO MOTOR 12/24 V    ( F006-MG1-332     BOSCH)</v>
          </cell>
          <cell r="C1570" t="str">
            <v>UM</v>
          </cell>
        </row>
        <row r="1571">
          <cell r="A1571">
            <v>101615000</v>
          </cell>
          <cell r="B1571" t="str">
            <v>MANGUEIRA ABASTECIMENTO REF 830823000 - AUTO TRAVE</v>
          </cell>
          <cell r="C1571" t="str">
            <v>UM</v>
          </cell>
        </row>
        <row r="1572">
          <cell r="A1572">
            <v>101616000</v>
          </cell>
          <cell r="B1572" t="str">
            <v>TUBO SCHEDULE 80 88,9 x 2030mm</v>
          </cell>
          <cell r="C1572" t="str">
            <v>KG</v>
          </cell>
        </row>
        <row r="1573">
          <cell r="A1573">
            <v>101617000</v>
          </cell>
          <cell r="B1573" t="str">
            <v>CHAPA SAE 1010 ESP  4,7 x 230 x 5142</v>
          </cell>
          <cell r="C1573" t="str">
            <v>UM</v>
          </cell>
        </row>
        <row r="1574">
          <cell r="A1574">
            <v>101618000</v>
          </cell>
          <cell r="B1574" t="str">
            <v>TUBO SCHEDULE 40 101,6 x 70mm</v>
          </cell>
          <cell r="C1574" t="str">
            <v>KG</v>
          </cell>
        </row>
        <row r="1575">
          <cell r="A1575">
            <v>101619000</v>
          </cell>
          <cell r="B1575" t="str">
            <v>PERFIL "T" 1/8" X 1" X 6000</v>
          </cell>
          <cell r="C1575" t="str">
            <v>KG</v>
          </cell>
        </row>
        <row r="1576">
          <cell r="A1576">
            <v>101620000</v>
          </cell>
          <cell r="B1576" t="str">
            <v>CONJUNTO GANCHO DA LATERAL</v>
          </cell>
          <cell r="C1576" t="str">
            <v>UM</v>
          </cell>
        </row>
        <row r="1577">
          <cell r="A1577">
            <v>101621000</v>
          </cell>
          <cell r="B1577" t="str">
            <v>CHAPA ESP 6,35 X 210 X 721 - XADREZ</v>
          </cell>
          <cell r="C1577" t="str">
            <v>um</v>
          </cell>
        </row>
        <row r="1578">
          <cell r="A1578">
            <v>101622000</v>
          </cell>
          <cell r="B1578" t="str">
            <v>FERRO CHATO SAE 1010 3/8" X 1.1/2" X 410</v>
          </cell>
          <cell r="C1578" t="str">
            <v>KG</v>
          </cell>
        </row>
        <row r="1579">
          <cell r="A1579">
            <v>101623000</v>
          </cell>
          <cell r="B1579" t="str">
            <v>BARRA DE ACO SAE 1010 QUADRADA 7/8" X 7/8" X 200</v>
          </cell>
          <cell r="C1579" t="str">
            <v>KG</v>
          </cell>
        </row>
        <row r="1580">
          <cell r="A1580">
            <v>101624000</v>
          </cell>
          <cell r="B1580" t="str">
            <v>CHAPA SAE 1010 ESP 3,8" X DIAM 110  (cfe. des. oxic)</v>
          </cell>
          <cell r="C1580" t="str">
            <v>UM</v>
          </cell>
        </row>
        <row r="1581">
          <cell r="A1581">
            <v>101625000</v>
          </cell>
          <cell r="B1581" t="str">
            <v>ELO DE CORRENTE( VER REF.)</v>
          </cell>
          <cell r="C1581" t="str">
            <v>M</v>
          </cell>
        </row>
        <row r="1582">
          <cell r="A1582">
            <v>101626000</v>
          </cell>
          <cell r="B1582" t="str">
            <v>PINO "R"</v>
          </cell>
          <cell r="C1582" t="str">
            <v>UM</v>
          </cell>
        </row>
        <row r="1583">
          <cell r="A1583">
            <v>101627000</v>
          </cell>
          <cell r="B1583" t="str">
            <v>PUXADOR</v>
          </cell>
          <cell r="C1583" t="str">
            <v>UM</v>
          </cell>
        </row>
        <row r="1584">
          <cell r="A1584">
            <v>101628000</v>
          </cell>
          <cell r="B1584" t="str">
            <v>FECHAMENTO DO CAMBAO (cfe. des. oxic.)</v>
          </cell>
          <cell r="C1584" t="str">
            <v>UM</v>
          </cell>
        </row>
        <row r="1585">
          <cell r="A1585">
            <v>101629000</v>
          </cell>
          <cell r="B1585" t="str">
            <v>CHAPA SUPERIOR DO CAMBAO</v>
          </cell>
          <cell r="C1585" t="str">
            <v>UM</v>
          </cell>
        </row>
        <row r="1586">
          <cell r="A1586">
            <v>101630000</v>
          </cell>
          <cell r="B1586" t="str">
            <v>CHAPA SAE 1010 ESP 7,9 CFE.DES.OXICORTE</v>
          </cell>
          <cell r="C1586" t="str">
            <v>UM</v>
          </cell>
        </row>
        <row r="1587">
          <cell r="A1587">
            <v>101631000</v>
          </cell>
          <cell r="B1587" t="str">
            <v>BASE DA ROLDANA (cfe des oxicorte)</v>
          </cell>
          <cell r="C1587" t="str">
            <v>UM</v>
          </cell>
        </row>
        <row r="1588">
          <cell r="A1588">
            <v>101632000</v>
          </cell>
          <cell r="B1588" t="str">
            <v>POLIA</v>
          </cell>
          <cell r="C1588" t="str">
            <v>UM</v>
          </cell>
        </row>
        <row r="1589">
          <cell r="A1589">
            <v>101633000</v>
          </cell>
          <cell r="B1589" t="str">
            <v>SAE 1020 TREFILADO 1 1/2"(38,1) x 6000mm</v>
          </cell>
          <cell r="C1589" t="str">
            <v>KG</v>
          </cell>
        </row>
        <row r="1590">
          <cell r="A1590">
            <v>101634000</v>
          </cell>
          <cell r="B1590" t="str">
            <v>TUBO MECANICO TREF 56 x 40 x COMP 765mm C/C SAE 1006/08</v>
          </cell>
          <cell r="C1590" t="str">
            <v>KG</v>
          </cell>
        </row>
        <row r="1591">
          <cell r="A1591">
            <v>101635000</v>
          </cell>
          <cell r="B1591" t="str">
            <v>CHAPA SAE 1010 (cfe. des. oxic.)</v>
          </cell>
          <cell r="C1591" t="str">
            <v>UM</v>
          </cell>
        </row>
        <row r="1592">
          <cell r="A1592">
            <v>101636000</v>
          </cell>
          <cell r="B1592" t="str">
            <v>CIL. ARRASTE LANA A. DELTA D.AÇO DIAM.H 31,75x1350mm CURSO</v>
          </cell>
          <cell r="C1592" t="str">
            <v>UM</v>
          </cell>
        </row>
        <row r="1593">
          <cell r="A1593">
            <v>101637000</v>
          </cell>
          <cell r="B1593" t="str">
            <v>CIL. ELEV. ASA DELTA D. AÇO DIAM. HASTE 31,75 x 435mm CURSO</v>
          </cell>
          <cell r="C1593" t="str">
            <v>UM</v>
          </cell>
        </row>
        <row r="1594">
          <cell r="A1594">
            <v>101638000</v>
          </cell>
          <cell r="B1594" t="str">
            <v>MANCAL CILINDRO DE LEVANTE</v>
          </cell>
          <cell r="C1594" t="str">
            <v>UM</v>
          </cell>
        </row>
        <row r="1595">
          <cell r="A1595">
            <v>101639000</v>
          </cell>
          <cell r="B1595" t="str">
            <v>MANCAL CIL DE LEVANTE&gt;&gt;&gt;OBSOLETO&lt;&lt;&lt;</v>
          </cell>
          <cell r="C1595" t="str">
            <v>UM</v>
          </cell>
        </row>
        <row r="1596">
          <cell r="A1596">
            <v>101640000</v>
          </cell>
          <cell r="B1596" t="str">
            <v>MANCAL DE ARRASTE E LEVANTE (cfe. des. oxic.)</v>
          </cell>
          <cell r="C1596" t="str">
            <v>UM</v>
          </cell>
        </row>
        <row r="1597">
          <cell r="A1597">
            <v>101641000</v>
          </cell>
          <cell r="B1597" t="str">
            <v>FLANGE 7,9  (cfe. des.oxic.)</v>
          </cell>
          <cell r="C1597" t="str">
            <v>UM</v>
          </cell>
        </row>
        <row r="1598">
          <cell r="A1598">
            <v>101642000</v>
          </cell>
          <cell r="B1598" t="str">
            <v>CHAPA DE ACO 4,25mm FQ 1000 x 2000  ASTM A36</v>
          </cell>
          <cell r="C1598" t="str">
            <v>KG</v>
          </cell>
        </row>
        <row r="1599">
          <cell r="A1599">
            <v>101643000</v>
          </cell>
          <cell r="B1599" t="str">
            <v>MANCAL DE GIRO (cfe. des. oxic.)</v>
          </cell>
          <cell r="C1599" t="str">
            <v>UM</v>
          </cell>
        </row>
        <row r="1600">
          <cell r="A1600">
            <v>101644000</v>
          </cell>
          <cell r="B1600" t="str">
            <v>CHAPA SAE 1010 4,75 X 244 X 5250</v>
          </cell>
          <cell r="C1600" t="str">
            <v>KG</v>
          </cell>
        </row>
        <row r="1601">
          <cell r="A1601">
            <v>101645000</v>
          </cell>
          <cell r="B1601" t="str">
            <v>CHAPA ESP 4,7 X 276 X 410 -  XADREZ</v>
          </cell>
          <cell r="C1601" t="str">
            <v>UM</v>
          </cell>
        </row>
        <row r="1602">
          <cell r="A1602">
            <v>101646000</v>
          </cell>
          <cell r="B1602" t="str">
            <v>PERFIL "U"  3/16" X 6" X 55 X 700</v>
          </cell>
          <cell r="C1602" t="str">
            <v>UM</v>
          </cell>
        </row>
        <row r="1603">
          <cell r="A1603" t="str">
            <v>10164700D</v>
          </cell>
          <cell r="B1603" t="str">
            <v>REVEST. ESTRIBO INT. DIR          1618</v>
          </cell>
          <cell r="C1603" t="str">
            <v>UM</v>
          </cell>
        </row>
        <row r="1604">
          <cell r="A1604" t="str">
            <v>10164700E</v>
          </cell>
          <cell r="B1604" t="str">
            <v>REVEST. ESTRIBO INT. ESQ          1618</v>
          </cell>
          <cell r="C1604" t="str">
            <v>UM</v>
          </cell>
        </row>
        <row r="1605">
          <cell r="A1605">
            <v>101648000</v>
          </cell>
          <cell r="B1605" t="str">
            <v>BARRA QUADRADA TREFILADO SAE 1045  3/4" x  3/4" x 6000mm</v>
          </cell>
          <cell r="C1605" t="str">
            <v>KG</v>
          </cell>
        </row>
        <row r="1606">
          <cell r="A1606">
            <v>101649000</v>
          </cell>
          <cell r="B1606" t="str">
            <v>FERRO CHATO SAE 1010  3/16" x  1. 1/2" x 6000mm</v>
          </cell>
          <cell r="C1606" t="str">
            <v>KG</v>
          </cell>
        </row>
        <row r="1607">
          <cell r="A1607">
            <v>101650000</v>
          </cell>
          <cell r="B1607" t="str">
            <v>CHAPA</v>
          </cell>
          <cell r="C1607" t="str">
            <v>KG</v>
          </cell>
        </row>
        <row r="1608">
          <cell r="A1608">
            <v>101651000</v>
          </cell>
          <cell r="B1608" t="str">
            <v>CHAPA DE COMPENSADO NAVAL 15mmX1600 X 2500</v>
          </cell>
          <cell r="C1608" t="str">
            <v>UM</v>
          </cell>
        </row>
        <row r="1609">
          <cell r="A1609">
            <v>101652000</v>
          </cell>
          <cell r="B1609" t="str">
            <v>CABO DO CAPO DIREITO 1620</v>
          </cell>
          <cell r="C1609" t="str">
            <v>UM</v>
          </cell>
        </row>
        <row r="1610">
          <cell r="A1610">
            <v>101653000</v>
          </cell>
          <cell r="B1610" t="str">
            <v>TELA DA GRADE (1520)  1,00 X 815 X 120</v>
          </cell>
          <cell r="C1610" t="str">
            <v>UM</v>
          </cell>
        </row>
        <row r="1611">
          <cell r="A1611">
            <v>101654000</v>
          </cell>
          <cell r="B1611" t="str">
            <v>PORCA M 8 x 1,25 SEXT TORQUE POL</v>
          </cell>
          <cell r="C1611" t="str">
            <v>UM</v>
          </cell>
        </row>
        <row r="1612">
          <cell r="A1612">
            <v>101655000</v>
          </cell>
          <cell r="B1612" t="str">
            <v>LENCOL DE BOR. GRAO-DE-ARROZ PRETO 2,4 MM X 1,00</v>
          </cell>
          <cell r="C1612" t="str">
            <v>M</v>
          </cell>
        </row>
        <row r="1613">
          <cell r="A1613">
            <v>810191010</v>
          </cell>
          <cell r="B1613" t="str">
            <v>M.O. ESTAMPAGEM CARCACA U REF. D54</v>
          </cell>
          <cell r="C1613" t="str">
            <v>UM</v>
          </cell>
        </row>
        <row r="1614">
          <cell r="A1614">
            <v>101656000</v>
          </cell>
          <cell r="B1614" t="str">
            <v>CHAPA ABS CINZA 2,50mm x 700 x 870</v>
          </cell>
          <cell r="C1614" t="str">
            <v>UM</v>
          </cell>
        </row>
        <row r="1615">
          <cell r="A1615">
            <v>101657000</v>
          </cell>
          <cell r="B1615" t="str">
            <v>CHAPA ABS BRANCO 3,00mm x 830 x 920</v>
          </cell>
          <cell r="C1615" t="str">
            <v>UM</v>
          </cell>
        </row>
        <row r="1616">
          <cell r="A1616">
            <v>101658000</v>
          </cell>
          <cell r="B1616" t="str">
            <v>CHAPA PEAD PRETO 4,50mm x 950 x 1050 (+10%CG)</v>
          </cell>
          <cell r="C1616" t="str">
            <v>UM</v>
          </cell>
        </row>
        <row r="1617">
          <cell r="A1617">
            <v>101659000</v>
          </cell>
          <cell r="B1617" t="str">
            <v>CHAPA ABS CINZA 4,00 x 800 x 1850 mm</v>
          </cell>
          <cell r="C1617" t="str">
            <v>UM</v>
          </cell>
        </row>
        <row r="1618">
          <cell r="A1618">
            <v>101660000</v>
          </cell>
          <cell r="B1618" t="str">
            <v>CHAPA ABS CINZA 3,00mm x 610 x 810</v>
          </cell>
          <cell r="C1618" t="str">
            <v>UM</v>
          </cell>
        </row>
        <row r="1619">
          <cell r="A1619">
            <v>101661000</v>
          </cell>
          <cell r="B1619" t="str">
            <v>CHAPA SAE 1010 ESP  9,5  (cfe.des.)</v>
          </cell>
          <cell r="C1619" t="str">
            <v>UM</v>
          </cell>
        </row>
        <row r="1620">
          <cell r="A1620">
            <v>101662000</v>
          </cell>
          <cell r="B1620" t="str">
            <v>CHAPA SAE 1010 ESP  9,5  (cfe. des.)</v>
          </cell>
          <cell r="C1620" t="str">
            <v>UM</v>
          </cell>
        </row>
        <row r="1621">
          <cell r="A1621">
            <v>701401140</v>
          </cell>
          <cell r="B1621" t="str">
            <v>FIXAÇAO DA HASTE BASCULAMENTO</v>
          </cell>
          <cell r="C1621" t="str">
            <v>UM</v>
          </cell>
        </row>
        <row r="1622">
          <cell r="A1622">
            <v>101663000</v>
          </cell>
          <cell r="B1622" t="str">
            <v>CHAPA DE ACO 3,17mm FQ 1200 x 3000 SAE 1045</v>
          </cell>
          <cell r="C1622" t="str">
            <v>KG</v>
          </cell>
        </row>
        <row r="1623">
          <cell r="A1623">
            <v>101664000</v>
          </cell>
          <cell r="B1623" t="str">
            <v>CHICOTE TETO 1618</v>
          </cell>
          <cell r="C1623" t="str">
            <v>UM</v>
          </cell>
        </row>
        <row r="1624">
          <cell r="A1624">
            <v>101665000</v>
          </cell>
          <cell r="B1624" t="str">
            <v>BORRACHA VIDRO PORTA 1618</v>
          </cell>
          <cell r="C1624" t="str">
            <v>UM</v>
          </cell>
        </row>
        <row r="1625">
          <cell r="A1625">
            <v>101666000</v>
          </cell>
          <cell r="B1625" t="str">
            <v>PRESILHA FIXACAO CHAPA DA COLUNA 1618/20</v>
          </cell>
          <cell r="C1625" t="str">
            <v>UM</v>
          </cell>
        </row>
        <row r="1626">
          <cell r="A1626">
            <v>101667000</v>
          </cell>
          <cell r="B1626" t="str">
            <v>CAPO INTERNO MOTOR 1618</v>
          </cell>
          <cell r="C1626" t="str">
            <v>UM</v>
          </cell>
        </row>
        <row r="1627">
          <cell r="A1627" t="str">
            <v>10166800D</v>
          </cell>
          <cell r="B1627" t="str">
            <v>REVEST INT COLUNA P/BRISA CINZA DIR 1618</v>
          </cell>
          <cell r="C1627" t="str">
            <v>UM</v>
          </cell>
        </row>
        <row r="1628">
          <cell r="A1628" t="str">
            <v>10166800E</v>
          </cell>
          <cell r="B1628" t="str">
            <v>REVEST INT COLUNA P/BRISA CINZA ESQ 1618</v>
          </cell>
          <cell r="C1628" t="str">
            <v>UM</v>
          </cell>
        </row>
        <row r="1629">
          <cell r="A1629">
            <v>101669000</v>
          </cell>
          <cell r="B1629" t="str">
            <v>CHAPA PLASTICA SOB PARABRISA 1618</v>
          </cell>
          <cell r="C1629" t="str">
            <v>UM</v>
          </cell>
        </row>
        <row r="1630">
          <cell r="A1630" t="str">
            <v>10167000D</v>
          </cell>
          <cell r="B1630" t="str">
            <v>ACABAMENTO FORRO PORTA DIR 1618</v>
          </cell>
          <cell r="C1630" t="str">
            <v>UM</v>
          </cell>
        </row>
        <row r="1631">
          <cell r="A1631" t="str">
            <v>10167000E</v>
          </cell>
          <cell r="B1631" t="str">
            <v>ACABAMENTO FORRO PORTA ESQ 1618</v>
          </cell>
          <cell r="C1631" t="str">
            <v>UM</v>
          </cell>
        </row>
        <row r="1632">
          <cell r="A1632">
            <v>101671000</v>
          </cell>
          <cell r="B1632" t="str">
            <v>QUEBRA SOL INTERNO 1618 MARROM</v>
          </cell>
          <cell r="C1632" t="str">
            <v>UM</v>
          </cell>
        </row>
        <row r="1633">
          <cell r="A1633">
            <v>101672000</v>
          </cell>
          <cell r="B1633" t="str">
            <v>LA DE ROCHA 61mm X 610 X 1219</v>
          </cell>
          <cell r="C1633" t="str">
            <v>M2</v>
          </cell>
        </row>
        <row r="1634">
          <cell r="A1634">
            <v>101673000</v>
          </cell>
          <cell r="B1634" t="str">
            <v>CALCO 9,5  X  84  X  527 (OXIC. OU GUILHOTINA)  (cfe. des.)</v>
          </cell>
          <cell r="C1634" t="str">
            <v>UM</v>
          </cell>
        </row>
        <row r="1635">
          <cell r="A1635">
            <v>101674000</v>
          </cell>
          <cell r="B1635" t="str">
            <v>MANGUEIRA 3/8" (PRETA)</v>
          </cell>
          <cell r="C1635" t="str">
            <v>M</v>
          </cell>
        </row>
        <row r="1636">
          <cell r="A1636">
            <v>101675000</v>
          </cell>
          <cell r="B1636" t="str">
            <v>BORRACHA GALAO PARALAMA 1618</v>
          </cell>
          <cell r="C1636" t="str">
            <v>UM</v>
          </cell>
        </row>
        <row r="1637">
          <cell r="A1637" t="str">
            <v>10167600D</v>
          </cell>
          <cell r="B1637" t="str">
            <v>FORRO DO PEDAL COMPLEM. MENOR DIR 1618 MARROM</v>
          </cell>
          <cell r="C1637" t="str">
            <v>UM</v>
          </cell>
        </row>
        <row r="1638">
          <cell r="A1638" t="str">
            <v>10167600E</v>
          </cell>
          <cell r="B1638" t="str">
            <v>FORRO DO PEDAL COMPLEM. MENOR ESQ 1618 MARROM</v>
          </cell>
          <cell r="C1638" t="str">
            <v>UM</v>
          </cell>
        </row>
        <row r="1639">
          <cell r="A1639">
            <v>101677000</v>
          </cell>
          <cell r="B1639" t="str">
            <v>CHAPA DE ACO 9,50mm FQ 150 x 1200 - SAE 1008</v>
          </cell>
          <cell r="C1639" t="str">
            <v>UM</v>
          </cell>
        </row>
        <row r="1640">
          <cell r="A1640" t="str">
            <v>10167800D</v>
          </cell>
          <cell r="B1640" t="str">
            <v>ISOLACAO STIRWANT DIR 1618</v>
          </cell>
          <cell r="C1640" t="str">
            <v>UM</v>
          </cell>
        </row>
        <row r="1641">
          <cell r="A1641" t="str">
            <v>10167800E</v>
          </cell>
          <cell r="B1641" t="str">
            <v>ISOLACAO STIRWANT ESQ  1618</v>
          </cell>
          <cell r="C1641" t="str">
            <v>UM</v>
          </cell>
        </row>
        <row r="1642">
          <cell r="A1642">
            <v>101679000</v>
          </cell>
          <cell r="B1642" t="str">
            <v>VIGA "I" LAMINADO 3/16 X 4" X 6000</v>
          </cell>
          <cell r="C1642" t="str">
            <v>KG</v>
          </cell>
        </row>
        <row r="1643">
          <cell r="A1643">
            <v>101680000</v>
          </cell>
          <cell r="B1643" t="str">
            <v>PAINEL DIANT SPRINTER 310/312/412/413  901 880 03 51</v>
          </cell>
          <cell r="C1643" t="str">
            <v>UM</v>
          </cell>
        </row>
        <row r="1644">
          <cell r="A1644">
            <v>101681000</v>
          </cell>
          <cell r="B1644" t="str">
            <v>BATE PEDRA PRETO/BRANCO</v>
          </cell>
          <cell r="C1644" t="str">
            <v>L</v>
          </cell>
        </row>
        <row r="1645">
          <cell r="A1645">
            <v>101682000</v>
          </cell>
          <cell r="B1645" t="str">
            <v>PAPEL KAOWOOL 700E ADESIVADO 1mm X25400 X 1220</v>
          </cell>
          <cell r="C1645" t="str">
            <v>M2</v>
          </cell>
        </row>
        <row r="1646">
          <cell r="A1646">
            <v>101683000</v>
          </cell>
          <cell r="B1646" t="str">
            <v>FLANGE DO TUBO DIANT- 3.1/2" (cfe. des.)</v>
          </cell>
          <cell r="C1646" t="str">
            <v>UM</v>
          </cell>
        </row>
        <row r="1647">
          <cell r="A1647">
            <v>101684000</v>
          </cell>
          <cell r="B1647" t="str">
            <v>LA DE ROCHA 45mm X 176 X 274 P/ESC (cfe.des.)</v>
          </cell>
          <cell r="C1647" t="str">
            <v>UM</v>
          </cell>
        </row>
        <row r="1648">
          <cell r="A1648">
            <v>101685000</v>
          </cell>
          <cell r="B1648" t="str">
            <v>CHAPA SAE 1010 ESP 19,05 (cfe. des. oxic)</v>
          </cell>
          <cell r="C1648" t="str">
            <v>UM</v>
          </cell>
        </row>
        <row r="1649">
          <cell r="A1649" t="str">
            <v>10168600D</v>
          </cell>
          <cell r="B1649" t="str">
            <v>LATERAL PAREDE TRASEIRA 1620 DIREITA - 694 640 71 09</v>
          </cell>
          <cell r="C1649" t="str">
            <v>UM</v>
          </cell>
        </row>
        <row r="1650">
          <cell r="A1650" t="str">
            <v>10168600E</v>
          </cell>
          <cell r="B1650" t="str">
            <v>LATERAL PAREDE TRASEIRA 1620 ESQUERDA - 694 640 70 09</v>
          </cell>
          <cell r="C1650" t="str">
            <v>UM</v>
          </cell>
        </row>
        <row r="1651">
          <cell r="A1651">
            <v>101687000</v>
          </cell>
          <cell r="B1651" t="str">
            <v>LANTERNA RETANGULAR INT  P/TETO C.FORTE</v>
          </cell>
          <cell r="C1651" t="str">
            <v>UM</v>
          </cell>
        </row>
        <row r="1652">
          <cell r="A1652">
            <v>101688000</v>
          </cell>
          <cell r="B1652" t="str">
            <v>QUEBRA SOL INTERNO 1618 CINZA</v>
          </cell>
          <cell r="C1652" t="str">
            <v>UM</v>
          </cell>
        </row>
        <row r="1653">
          <cell r="A1653">
            <v>101689000</v>
          </cell>
          <cell r="B1653" t="str">
            <v>BORRACHA VEDACAO CAPO 1618/20</v>
          </cell>
          <cell r="C1653" t="str">
            <v>UM</v>
          </cell>
        </row>
        <row r="1654">
          <cell r="A1654">
            <v>101690000</v>
          </cell>
          <cell r="B1654" t="str">
            <v>CAPA PLASTICA QUEBRA VENTO 673 725 00 34 (1618)</v>
          </cell>
          <cell r="C1654" t="str">
            <v>UM</v>
          </cell>
        </row>
        <row r="1655">
          <cell r="A1655">
            <v>101691000</v>
          </cell>
          <cell r="B1655" t="str">
            <v>SUP FIX BRACO LIMPADOR 688 820 73 81</v>
          </cell>
          <cell r="C1655" t="str">
            <v>UM</v>
          </cell>
        </row>
        <row r="1656">
          <cell r="A1656">
            <v>101692000</v>
          </cell>
          <cell r="B1656" t="str">
            <v>SINALEIRA TETO 1618</v>
          </cell>
          <cell r="C1656" t="str">
            <v>UM</v>
          </cell>
        </row>
        <row r="1657">
          <cell r="A1657" t="str">
            <v>10169300D</v>
          </cell>
          <cell r="B1657" t="str">
            <v>CALCO QUEBRA VENTO DIR 1618/1620</v>
          </cell>
          <cell r="C1657" t="str">
            <v>UM</v>
          </cell>
        </row>
        <row r="1658">
          <cell r="A1658" t="str">
            <v>10169300E</v>
          </cell>
          <cell r="B1658" t="str">
            <v>CALCO QUEBRA VENTO ESQ 1618/1620</v>
          </cell>
          <cell r="C1658" t="str">
            <v>UM</v>
          </cell>
        </row>
        <row r="1659">
          <cell r="A1659">
            <v>101694000</v>
          </cell>
          <cell r="B1659" t="str">
            <v>RESERVATÓRIO AGUA 1618</v>
          </cell>
          <cell r="C1659" t="str">
            <v>UM</v>
          </cell>
        </row>
        <row r="1660">
          <cell r="A1660">
            <v>101695000</v>
          </cell>
          <cell r="B1660" t="str">
            <v>PARAF FECHADURA 344 837 00 71 (1618)</v>
          </cell>
          <cell r="C1660" t="str">
            <v>UM</v>
          </cell>
        </row>
        <row r="1661">
          <cell r="A1661" t="str">
            <v>10169600D</v>
          </cell>
          <cell r="B1661" t="str">
            <v>VARETA INTERNA PORTA DIR 1618</v>
          </cell>
          <cell r="C1661" t="str">
            <v>UM</v>
          </cell>
        </row>
        <row r="1662">
          <cell r="A1662" t="str">
            <v>10169600E</v>
          </cell>
          <cell r="B1662" t="str">
            <v>VARETA INTERNA PORTA ESQ 1618</v>
          </cell>
          <cell r="C1662" t="str">
            <v>UM</v>
          </cell>
        </row>
        <row r="1663">
          <cell r="A1663">
            <v>101697000</v>
          </cell>
          <cell r="B1663" t="str">
            <v>LA DE ROCHA 90mm X 644 X 260   (cfe.des.)</v>
          </cell>
          <cell r="C1663" t="str">
            <v>UM</v>
          </cell>
        </row>
        <row r="1664">
          <cell r="A1664">
            <v>101698000</v>
          </cell>
          <cell r="B1664" t="str">
            <v>LA DE ROCHA 72mm X 540 X 500  (cfe.des.)</v>
          </cell>
          <cell r="C1664" t="str">
            <v>UM</v>
          </cell>
        </row>
        <row r="1665">
          <cell r="A1665">
            <v>101699000</v>
          </cell>
          <cell r="B1665" t="str">
            <v>MOTOR LIMPADOR PARA-BRISA 12V MB 1618</v>
          </cell>
          <cell r="C1665" t="str">
            <v>UM</v>
          </cell>
        </row>
        <row r="1666">
          <cell r="A1666">
            <v>101700000</v>
          </cell>
          <cell r="B1666" t="str">
            <v>CHAPA DE ALUMINIO 2,00mm X 1200 X 3000 LIGA 1150 H16</v>
          </cell>
          <cell r="C1666" t="str">
            <v>KG</v>
          </cell>
        </row>
        <row r="1667">
          <cell r="A1667">
            <v>101701000</v>
          </cell>
          <cell r="B1667" t="str">
            <v>FORRO PAREDE TRAS   CINZA    1618</v>
          </cell>
          <cell r="C1667" t="str">
            <v>UM</v>
          </cell>
        </row>
        <row r="1668">
          <cell r="A1668">
            <v>101702000</v>
          </cell>
          <cell r="B1668" t="str">
            <v>CABO CAPO MAIOR 1618</v>
          </cell>
          <cell r="C1668" t="str">
            <v>UM</v>
          </cell>
        </row>
        <row r="1669">
          <cell r="A1669" t="str">
            <v>10170300D</v>
          </cell>
          <cell r="B1669" t="str">
            <v>REVEST INT COLUNA P/BRISA MARROM DIR 1618</v>
          </cell>
          <cell r="C1669" t="str">
            <v>UM</v>
          </cell>
        </row>
        <row r="1670">
          <cell r="A1670" t="str">
            <v>10170300E</v>
          </cell>
          <cell r="B1670" t="str">
            <v>REVEST INT COLUNA P/BRISA MARROM ESQ 1618</v>
          </cell>
          <cell r="C1670" t="str">
            <v>UM</v>
          </cell>
        </row>
        <row r="1671">
          <cell r="A1671">
            <v>101704000</v>
          </cell>
          <cell r="B1671" t="str">
            <v>PAINEL INSTRUMENTO CINZA MEDIO 7555</v>
          </cell>
          <cell r="C1671" t="str">
            <v>UM</v>
          </cell>
        </row>
        <row r="1672">
          <cell r="A1672">
            <v>101705000</v>
          </cell>
          <cell r="B1672" t="str">
            <v>PAINEL INSTRUMENTO COMPLETO MARRON 1618</v>
          </cell>
          <cell r="C1672" t="str">
            <v>UM</v>
          </cell>
        </row>
        <row r="1673">
          <cell r="A1673">
            <v>101706000</v>
          </cell>
          <cell r="B1673" t="str">
            <v>TAPETE COM CAPA ALAVANCA  1618</v>
          </cell>
          <cell r="C1673" t="str">
            <v>UM</v>
          </cell>
        </row>
        <row r="1674">
          <cell r="A1674">
            <v>101707000</v>
          </cell>
          <cell r="B1674" t="str">
            <v>RODAPE DO SOFA CAMA 1618</v>
          </cell>
          <cell r="C1674" t="str">
            <v>UM</v>
          </cell>
        </row>
        <row r="1675">
          <cell r="A1675">
            <v>101708000</v>
          </cell>
          <cell r="B1675" t="str">
            <v>ARCO DO  TUNEL 1618/20</v>
          </cell>
          <cell r="C1675" t="str">
            <v>UM</v>
          </cell>
        </row>
        <row r="1676">
          <cell r="A1676" t="str">
            <v>10170900D</v>
          </cell>
          <cell r="B1676" t="str">
            <v>ALCA ENTRADO PAINEL DIR CINZA 1618/20</v>
          </cell>
          <cell r="C1676" t="str">
            <v>UM</v>
          </cell>
        </row>
        <row r="1677">
          <cell r="A1677" t="str">
            <v>10170900E</v>
          </cell>
          <cell r="B1677" t="str">
            <v>ALCA ENTRADO PAINEL ESQ CINZA 1618/20</v>
          </cell>
          <cell r="C1677" t="str">
            <v>UM</v>
          </cell>
        </row>
        <row r="1678">
          <cell r="A1678" t="str">
            <v>10171000D</v>
          </cell>
          <cell r="B1678" t="str">
            <v>ALCA ENTRADA DO PAINEL DIR MARROM 1618/20</v>
          </cell>
          <cell r="C1678" t="str">
            <v>UM</v>
          </cell>
        </row>
        <row r="1679">
          <cell r="A1679" t="str">
            <v>10171000E</v>
          </cell>
          <cell r="B1679" t="str">
            <v>ALCA ENTRADA DO PAINEL ESQ MARROM 1618/20</v>
          </cell>
          <cell r="C1679" t="str">
            <v>UM</v>
          </cell>
        </row>
        <row r="1680">
          <cell r="A1680">
            <v>101711000</v>
          </cell>
          <cell r="B1680" t="str">
            <v>BORRACHA CAPO INTERNO 1618</v>
          </cell>
          <cell r="C1680" t="str">
            <v>M</v>
          </cell>
        </row>
        <row r="1681">
          <cell r="A1681">
            <v>101712000</v>
          </cell>
          <cell r="B1681" t="str">
            <v>INTERRUPTOR DA PORTA 1618/20</v>
          </cell>
          <cell r="C1681" t="str">
            <v>UM</v>
          </cell>
        </row>
        <row r="1682">
          <cell r="A1682">
            <v>101713000</v>
          </cell>
          <cell r="B1682" t="str">
            <v>PRESILHA FORRO TETO 1618/20</v>
          </cell>
          <cell r="C1682" t="str">
            <v>UM</v>
          </cell>
        </row>
        <row r="1683">
          <cell r="A1683">
            <v>101714000</v>
          </cell>
          <cell r="B1683" t="str">
            <v>PRESILHA TIRANTE FECHADURA 1618/20</v>
          </cell>
          <cell r="C1683" t="str">
            <v>UM</v>
          </cell>
        </row>
        <row r="1684">
          <cell r="A1684">
            <v>101715000</v>
          </cell>
          <cell r="B1684" t="str">
            <v>COBERTURA DO TACOGRAFO CINZA 1618/20</v>
          </cell>
          <cell r="C1684" t="str">
            <v>UM</v>
          </cell>
        </row>
        <row r="1685">
          <cell r="A1685">
            <v>101716000</v>
          </cell>
          <cell r="B1685" t="str">
            <v>COBERTURA DO TACOGRAFO MARROM 1618/20</v>
          </cell>
          <cell r="C1685" t="str">
            <v>UM</v>
          </cell>
        </row>
        <row r="1686">
          <cell r="A1686">
            <v>101717000</v>
          </cell>
          <cell r="B1686" t="str">
            <v>CABIDE DA CABINE CINZA 1618/20</v>
          </cell>
          <cell r="C1686" t="str">
            <v>UM</v>
          </cell>
        </row>
        <row r="1687">
          <cell r="A1687">
            <v>101718000</v>
          </cell>
          <cell r="B1687" t="str">
            <v>CABIDE DA CABINE MARROM 1618/20</v>
          </cell>
          <cell r="C1687" t="str">
            <v>UM</v>
          </cell>
        </row>
        <row r="1688">
          <cell r="A1688">
            <v>101719000</v>
          </cell>
          <cell r="B1688" t="str">
            <v>PUXADOR DA PORTA CINZA 1618</v>
          </cell>
          <cell r="C1688" t="str">
            <v>UM</v>
          </cell>
        </row>
        <row r="1689">
          <cell r="A1689">
            <v>101720000</v>
          </cell>
          <cell r="B1689" t="str">
            <v>PUXADOR DA PORTA MARROM 1618</v>
          </cell>
          <cell r="C1689" t="str">
            <v>UM</v>
          </cell>
        </row>
        <row r="1690">
          <cell r="A1690">
            <v>101721000</v>
          </cell>
          <cell r="B1690" t="str">
            <v>FRONTAL  CABINE 1620</v>
          </cell>
          <cell r="C1690" t="str">
            <v>UM</v>
          </cell>
        </row>
        <row r="1691">
          <cell r="A1691">
            <v>101722000</v>
          </cell>
          <cell r="B1691" t="str">
            <v>PINO DE FIXACAO DO AMORTECEDOR (cfe. des.)</v>
          </cell>
          <cell r="C1691" t="str">
            <v>UM</v>
          </cell>
        </row>
        <row r="1692">
          <cell r="A1692">
            <v>101723000</v>
          </cell>
          <cell r="B1692" t="str">
            <v>PARAF DE FIXACAO  (cfe.des.)</v>
          </cell>
          <cell r="C1692" t="str">
            <v>UM</v>
          </cell>
        </row>
        <row r="1693">
          <cell r="A1693">
            <v>101724000</v>
          </cell>
          <cell r="B1693" t="str">
            <v>TUBO MECANICO TREF 56 x 40 x COMP 785mm C/C SAE 1006/08</v>
          </cell>
          <cell r="C1693" t="str">
            <v>KG</v>
          </cell>
        </row>
        <row r="1694">
          <cell r="A1694">
            <v>101725000</v>
          </cell>
          <cell r="B1694" t="str">
            <v>ARRUELA M8 x 16 x 1,6 ACO BAIXO CARB LISA  ZB</v>
          </cell>
          <cell r="C1694" t="str">
            <v>UM</v>
          </cell>
        </row>
        <row r="1695">
          <cell r="A1695">
            <v>101726000</v>
          </cell>
          <cell r="B1695" t="str">
            <v>ALCA CENTRAL ALCAPAO 1618 CINZA</v>
          </cell>
          <cell r="C1695" t="str">
            <v>UM</v>
          </cell>
        </row>
        <row r="1696">
          <cell r="A1696">
            <v>101727000</v>
          </cell>
          <cell r="B1696" t="str">
            <v>LENCOL DE BORRACHA 12,7 x 1400 x 5000 mm (C.FORTE)</v>
          </cell>
          <cell r="C1696" t="str">
            <v>KG</v>
          </cell>
        </row>
        <row r="1697">
          <cell r="A1697">
            <v>101728000</v>
          </cell>
          <cell r="B1697" t="str">
            <v>FORRO TETO     CINZA          1618/20</v>
          </cell>
          <cell r="C1697" t="str">
            <v>UM</v>
          </cell>
        </row>
        <row r="1698">
          <cell r="A1698">
            <v>101729000</v>
          </cell>
          <cell r="B1698" t="str">
            <v>SAE 1020 TREFILADO 2 1/4"(57,15) x 6000mm</v>
          </cell>
          <cell r="C1698" t="str">
            <v>KG</v>
          </cell>
        </row>
        <row r="1699">
          <cell r="A1699">
            <v>101730000</v>
          </cell>
          <cell r="B1699" t="str">
            <v>UNIAO INTERNA 1/2</v>
          </cell>
          <cell r="C1699" t="str">
            <v>UM</v>
          </cell>
        </row>
        <row r="1700">
          <cell r="A1700">
            <v>101731000</v>
          </cell>
          <cell r="B1700" t="str">
            <v>CHAPA SAE 1010 ESP  7,9 X 170 X 700</v>
          </cell>
          <cell r="C1700" t="str">
            <v>UM</v>
          </cell>
        </row>
        <row r="1701">
          <cell r="A1701">
            <v>105181000</v>
          </cell>
          <cell r="B1701" t="str">
            <v>PARAF MF 4,5 X 30 MFC FH</v>
          </cell>
          <cell r="C1701" t="str">
            <v>UM</v>
          </cell>
        </row>
        <row r="1702">
          <cell r="A1702" t="str">
            <v>10173200D</v>
          </cell>
          <cell r="B1702" t="str">
            <v>FORRO DO PEDAL COMPLEM. MENOR DIR 1618 CINZA</v>
          </cell>
          <cell r="C1702" t="str">
            <v>UM</v>
          </cell>
        </row>
        <row r="1703">
          <cell r="A1703" t="str">
            <v>10173200E</v>
          </cell>
          <cell r="B1703" t="str">
            <v>FORRO DO PEDAL COMPLEM. MENOR ESQ 1618 CINZA</v>
          </cell>
          <cell r="C1703" t="str">
            <v>UM</v>
          </cell>
        </row>
        <row r="1704">
          <cell r="A1704" t="str">
            <v>10173300D</v>
          </cell>
          <cell r="B1704" t="str">
            <v>FORRO DO PEDAL DIR 1618 MARROM</v>
          </cell>
          <cell r="C1704" t="str">
            <v>UM</v>
          </cell>
        </row>
        <row r="1705">
          <cell r="A1705" t="str">
            <v>10173300E</v>
          </cell>
          <cell r="B1705" t="str">
            <v>FORRO DO PEDAL ESQ 1618 MARROM</v>
          </cell>
          <cell r="C1705" t="str">
            <v>UM</v>
          </cell>
        </row>
        <row r="1706">
          <cell r="A1706" t="str">
            <v>10173400D</v>
          </cell>
          <cell r="B1706" t="str">
            <v>FORRO DO PEDAL COMPLEM. MAIOR DIR 1618 MARROM</v>
          </cell>
          <cell r="C1706" t="str">
            <v>UM</v>
          </cell>
        </row>
        <row r="1707">
          <cell r="A1707" t="str">
            <v>10173400E</v>
          </cell>
          <cell r="B1707" t="str">
            <v>FORRO DO PEDAL COMPLEM. MAIOR ESQ 1618 MARROM</v>
          </cell>
          <cell r="C1707" t="str">
            <v>UM</v>
          </cell>
        </row>
        <row r="1708">
          <cell r="A1708">
            <v>101735000</v>
          </cell>
          <cell r="B1708" t="str">
            <v>PASSA FIO CABOS F-159</v>
          </cell>
          <cell r="C1708" t="str">
            <v>UM</v>
          </cell>
        </row>
        <row r="1709">
          <cell r="A1709">
            <v>101736000</v>
          </cell>
          <cell r="B1709" t="str">
            <v>CHAPA SAE 1010 ESP 15,8 (cfe. des. oxic)</v>
          </cell>
          <cell r="C1709" t="str">
            <v>UM</v>
          </cell>
        </row>
        <row r="1710">
          <cell r="A1710">
            <v>101738000</v>
          </cell>
          <cell r="B1710" t="str">
            <v>PERFIL"U" 3/16" X 3"X 35 X6000</v>
          </cell>
          <cell r="C1710" t="str">
            <v>KG</v>
          </cell>
        </row>
        <row r="1711">
          <cell r="A1711">
            <v>101739000</v>
          </cell>
          <cell r="B1711" t="str">
            <v>TUBO ACO FQ 60 x 60 x 6000 x PAR 3,00mm C/C SAE 1006/08</v>
          </cell>
          <cell r="C1711" t="str">
            <v>KG</v>
          </cell>
        </row>
        <row r="1712">
          <cell r="A1712" t="str">
            <v>10174000D</v>
          </cell>
          <cell r="B1712" t="str">
            <v>CAIXA PINO PORTA DIR MARROM  1618</v>
          </cell>
          <cell r="C1712" t="str">
            <v>UM</v>
          </cell>
        </row>
        <row r="1713">
          <cell r="A1713" t="str">
            <v>10174000E</v>
          </cell>
          <cell r="B1713" t="str">
            <v>CAIXA PINO PORTA ESQ MARROM 1618</v>
          </cell>
          <cell r="C1713" t="str">
            <v>UM</v>
          </cell>
        </row>
        <row r="1714">
          <cell r="A1714" t="str">
            <v>10174100D</v>
          </cell>
          <cell r="B1714" t="str">
            <v>CAIXA PINO PORTA DIR CINZA 1618</v>
          </cell>
          <cell r="C1714" t="str">
            <v>UM</v>
          </cell>
        </row>
        <row r="1715">
          <cell r="A1715" t="str">
            <v>10174100E</v>
          </cell>
          <cell r="B1715" t="str">
            <v>CAIXA PINO PORTA ESQ CINZA 1618</v>
          </cell>
          <cell r="C1715" t="str">
            <v>UM</v>
          </cell>
        </row>
        <row r="1716">
          <cell r="A1716">
            <v>101743000</v>
          </cell>
          <cell r="B1716" t="str">
            <v>CHAPA SAE 1010 ESP 12,7 ( CFE.DES.OXIC.)</v>
          </cell>
          <cell r="C1716" t="str">
            <v>UM</v>
          </cell>
        </row>
        <row r="1717">
          <cell r="A1717">
            <v>101744000</v>
          </cell>
          <cell r="B1717" t="str">
            <v>PORCA SX</v>
          </cell>
          <cell r="C1717" t="str">
            <v>UM</v>
          </cell>
        </row>
        <row r="1718">
          <cell r="A1718">
            <v>105182000</v>
          </cell>
          <cell r="B1718" t="str">
            <v>PARAF MF 4,7 X 20 MFC FH</v>
          </cell>
          <cell r="C1718" t="str">
            <v>UM</v>
          </cell>
        </row>
        <row r="1719">
          <cell r="A1719">
            <v>101745000</v>
          </cell>
          <cell r="B1719" t="str">
            <v>ARRUELA LS 5/16</v>
          </cell>
          <cell r="C1719" t="str">
            <v>UM</v>
          </cell>
        </row>
        <row r="1720">
          <cell r="A1720">
            <v>101746000</v>
          </cell>
          <cell r="B1720" t="str">
            <v>PORCA SX AUTO FRENO DIN 985 MA 8 ZB</v>
          </cell>
          <cell r="C1720" t="str">
            <v>UM</v>
          </cell>
        </row>
        <row r="1721">
          <cell r="A1721">
            <v>101747000</v>
          </cell>
          <cell r="B1721" t="str">
            <v>PARAF 3,0 x 12 CHIPBOARD PAN/PHS ZB</v>
          </cell>
          <cell r="C1721" t="str">
            <v>UM</v>
          </cell>
        </row>
        <row r="1722">
          <cell r="A1722">
            <v>101748000</v>
          </cell>
          <cell r="B1722" t="str">
            <v>PF MITTOPLASTIC FLANG/PHS 5,0 X 12 ZB</v>
          </cell>
          <cell r="C1722" t="str">
            <v>UM</v>
          </cell>
        </row>
        <row r="1723">
          <cell r="A1723">
            <v>101749000</v>
          </cell>
          <cell r="B1723" t="str">
            <v>PARAF 3,5 x 22 MITTOPLASTIC FLANG/PHS ZB</v>
          </cell>
          <cell r="C1723" t="str">
            <v>UM</v>
          </cell>
        </row>
        <row r="1724">
          <cell r="A1724">
            <v>101750000</v>
          </cell>
          <cell r="B1724" t="str">
            <v>PARAF 4,8 x 19 PHS CAB PAN B DIN 7981 AA B ZB</v>
          </cell>
          <cell r="C1724" t="str">
            <v>UM</v>
          </cell>
        </row>
        <row r="1725">
          <cell r="A1725">
            <v>101751000</v>
          </cell>
          <cell r="B1725" t="str">
            <v>PARAF 3,9 x 32 ACO BX CARB AUTO ATAR FC PAN ZB</v>
          </cell>
          <cell r="C1725" t="str">
            <v>UM</v>
          </cell>
        </row>
        <row r="1726">
          <cell r="A1726">
            <v>103025000</v>
          </cell>
          <cell r="B1726" t="str">
            <v>EMBLEMA LATERAL RESINADO 710</v>
          </cell>
          <cell r="C1726" t="str">
            <v>UM</v>
          </cell>
        </row>
        <row r="1727">
          <cell r="A1727">
            <v>101752000</v>
          </cell>
          <cell r="B1727" t="str">
            <v>PARAF 4,8 x 50 PHS PAN B DIN 7981 AA ZB</v>
          </cell>
          <cell r="C1727" t="str">
            <v>UM</v>
          </cell>
        </row>
        <row r="1728">
          <cell r="A1728">
            <v>101753000</v>
          </cell>
          <cell r="B1728" t="str">
            <v>PARAF 4,8 x 38 PHS OVAL DIN 7983 AA ZB</v>
          </cell>
          <cell r="C1728" t="str">
            <v>UM</v>
          </cell>
        </row>
        <row r="1729">
          <cell r="A1729">
            <v>101754000</v>
          </cell>
          <cell r="B1729" t="str">
            <v>PARAF 4 x 25  ACO BAIXO CARB FIX FC CHATA ZA</v>
          </cell>
          <cell r="C1729" t="str">
            <v>UM</v>
          </cell>
        </row>
        <row r="1730">
          <cell r="A1730">
            <v>101755000</v>
          </cell>
          <cell r="B1730" t="str">
            <v>CIL. ARRASTE PL. DUPLA ACAO DIAM. HASTE 38,10 x 2870mm CURSO</v>
          </cell>
          <cell r="C1730" t="str">
            <v>UM</v>
          </cell>
        </row>
        <row r="1731">
          <cell r="A1731">
            <v>101756000</v>
          </cell>
          <cell r="B1731" t="str">
            <v>MANGUEIRA 3/16 X 1 EPDM</v>
          </cell>
          <cell r="C1731" t="str">
            <v>M</v>
          </cell>
        </row>
        <row r="1732">
          <cell r="A1732">
            <v>101757000</v>
          </cell>
          <cell r="B1732" t="str">
            <v>ALCA DO ACOMPANHANTE 1618 CINZA</v>
          </cell>
          <cell r="C1732" t="str">
            <v>UM</v>
          </cell>
        </row>
        <row r="1733">
          <cell r="A1733">
            <v>101758000</v>
          </cell>
          <cell r="B1733" t="str">
            <v>SUPORTE FIX. FIO HELLERMANN LKCR/A</v>
          </cell>
          <cell r="C1733" t="str">
            <v>UM</v>
          </cell>
        </row>
        <row r="1734">
          <cell r="A1734">
            <v>101759000</v>
          </cell>
          <cell r="B1734" t="str">
            <v>MANIVELA REGULADORA VIDRO 1618/20 MARROM</v>
          </cell>
          <cell r="C1734" t="str">
            <v>UM</v>
          </cell>
        </row>
        <row r="1735">
          <cell r="A1735">
            <v>101760000</v>
          </cell>
          <cell r="B1735" t="str">
            <v>MACANETA CINZA 1618</v>
          </cell>
          <cell r="C1735" t="str">
            <v>UM</v>
          </cell>
        </row>
        <row r="1736">
          <cell r="A1736">
            <v>101761000</v>
          </cell>
          <cell r="B1736" t="str">
            <v>RESINA PEAD CINZA GRAFITE</v>
          </cell>
          <cell r="C1736" t="str">
            <v>KG</v>
          </cell>
        </row>
        <row r="1737">
          <cell r="A1737">
            <v>101762000</v>
          </cell>
          <cell r="B1737" t="str">
            <v>TUBO ACO FQ 60 x 6000 x PAR 3,00mm SAE 1006/08</v>
          </cell>
          <cell r="C1737" t="str">
            <v>KG</v>
          </cell>
        </row>
        <row r="1738">
          <cell r="A1738">
            <v>101763000</v>
          </cell>
          <cell r="B1738" t="str">
            <v>MACANETA INTERNA ABERTURA CAPO 1618</v>
          </cell>
          <cell r="C1738" t="str">
            <v>UM</v>
          </cell>
        </row>
        <row r="1739">
          <cell r="A1739">
            <v>101764000</v>
          </cell>
          <cell r="B1739" t="str">
            <v>MACANETA EXTERNA PORTA C/CHAVE 1618</v>
          </cell>
          <cell r="C1739" t="str">
            <v>UM</v>
          </cell>
        </row>
        <row r="1740">
          <cell r="A1740" t="str">
            <v>10176500D</v>
          </cell>
          <cell r="B1740" t="str">
            <v>REVESTIMENTO ESTRIBO DIR PRETO</v>
          </cell>
          <cell r="C1740" t="str">
            <v>UM</v>
          </cell>
        </row>
        <row r="1741">
          <cell r="A1741" t="str">
            <v>10176500E</v>
          </cell>
          <cell r="B1741" t="str">
            <v>REVESTIMENTO ESTRIBO ESQ PRETO</v>
          </cell>
          <cell r="C1741" t="str">
            <v>UM</v>
          </cell>
        </row>
        <row r="1742">
          <cell r="A1742" t="str">
            <v>10176600D</v>
          </cell>
          <cell r="B1742" t="str">
            <v>REVESTIMENTO ESTRIBO DIR MARROM</v>
          </cell>
          <cell r="C1742" t="str">
            <v>UM</v>
          </cell>
        </row>
        <row r="1743">
          <cell r="A1743" t="str">
            <v>10176600E</v>
          </cell>
          <cell r="B1743" t="str">
            <v>REVESTIMENTO ESTRIBO ESQ MARROM</v>
          </cell>
          <cell r="C1743" t="str">
            <v>UM</v>
          </cell>
        </row>
        <row r="1744">
          <cell r="A1744" t="str">
            <v>10176700D</v>
          </cell>
          <cell r="B1744" t="str">
            <v>COBERTURA DO TAPETE DIR PRETO</v>
          </cell>
          <cell r="C1744" t="str">
            <v>UM</v>
          </cell>
        </row>
        <row r="1745">
          <cell r="A1745" t="str">
            <v>10176700E</v>
          </cell>
          <cell r="B1745" t="str">
            <v>COBERTURA DO TAPETE ESQ PRETO</v>
          </cell>
          <cell r="C1745" t="str">
            <v>UM</v>
          </cell>
        </row>
        <row r="1746">
          <cell r="A1746" t="str">
            <v>10176800D</v>
          </cell>
          <cell r="B1746" t="str">
            <v>COBERTURA DO TAPETE DIR MARROM</v>
          </cell>
          <cell r="C1746" t="str">
            <v>UM</v>
          </cell>
        </row>
        <row r="1747">
          <cell r="A1747" t="str">
            <v>10176800E</v>
          </cell>
          <cell r="B1747" t="str">
            <v>COBERTURA DO TAPETE ESQ MARROM</v>
          </cell>
          <cell r="C1747" t="str">
            <v>UM</v>
          </cell>
        </row>
        <row r="1748">
          <cell r="A1748">
            <v>101769000</v>
          </cell>
          <cell r="B1748" t="str">
            <v>FITA SCOTFOM 4 X 9 X 5.000mm</v>
          </cell>
          <cell r="C1748" t="str">
            <v>M</v>
          </cell>
        </row>
        <row r="1749">
          <cell r="A1749">
            <v>101770000</v>
          </cell>
          <cell r="B1749" t="str">
            <v>CHAPA DE ACO 1,06mm FF 1500 x 1650  EEP</v>
          </cell>
          <cell r="C1749" t="str">
            <v>KG</v>
          </cell>
        </row>
        <row r="1750">
          <cell r="A1750">
            <v>101771000</v>
          </cell>
          <cell r="B1750" t="str">
            <v>CAPO INTERNO 1618 FIBRA</v>
          </cell>
          <cell r="C1750" t="str">
            <v>UM</v>
          </cell>
        </row>
        <row r="1751">
          <cell r="A1751">
            <v>101772000</v>
          </cell>
          <cell r="B1751" t="str">
            <v>CHAPA DE ACO 7,90mm FQ 298 x 1000- SAE 1008</v>
          </cell>
          <cell r="C1751" t="str">
            <v>UM</v>
          </cell>
        </row>
        <row r="1752">
          <cell r="A1752">
            <v>101773000</v>
          </cell>
          <cell r="B1752" t="str">
            <v>PERFIL TRAV PVC PRETO 660 mm 4 ENCAIXES  (cfe. des.)</v>
          </cell>
          <cell r="C1752" t="str">
            <v>UM</v>
          </cell>
        </row>
        <row r="1753">
          <cell r="A1753">
            <v>101775000</v>
          </cell>
          <cell r="B1753" t="str">
            <v>PUXADOR DA PORTA 1620</v>
          </cell>
          <cell r="C1753" t="str">
            <v>UM</v>
          </cell>
        </row>
        <row r="1754">
          <cell r="A1754">
            <v>101776000</v>
          </cell>
          <cell r="B1754" t="str">
            <v>PERFIL TRAV PVC PRETO 600 mm 4 ENCAIXES  (cfe. des.)</v>
          </cell>
          <cell r="C1754" t="str">
            <v>UM</v>
          </cell>
        </row>
        <row r="1755">
          <cell r="A1755">
            <v>101779000</v>
          </cell>
          <cell r="B1755" t="str">
            <v>PRESILHA FORRO PORTA 1618</v>
          </cell>
          <cell r="C1755" t="str">
            <v>UM</v>
          </cell>
        </row>
        <row r="1756">
          <cell r="A1756">
            <v>101781000</v>
          </cell>
          <cell r="B1756" t="str">
            <v>TUBO DE  ALUMINIO DIAM 32 X 2 PAR X 6000    (TG 002)</v>
          </cell>
          <cell r="C1756" t="str">
            <v>M</v>
          </cell>
        </row>
        <row r="1757">
          <cell r="A1757">
            <v>101782000</v>
          </cell>
          <cell r="B1757" t="str">
            <v>TUBO ACO FF 30 x 30 x 6000 x PAR 1,20mm C/C SAE 1008</v>
          </cell>
          <cell r="C1757" t="str">
            <v>KG</v>
          </cell>
        </row>
        <row r="1758">
          <cell r="A1758">
            <v>101783000</v>
          </cell>
          <cell r="B1758" t="str">
            <v>ABS BRANCO NATURAL</v>
          </cell>
          <cell r="C1758" t="str">
            <v>KG</v>
          </cell>
        </row>
        <row r="1759">
          <cell r="A1759">
            <v>105183000</v>
          </cell>
          <cell r="B1759" t="str">
            <v>PARAF MF 3,8 X 15 MFC FH</v>
          </cell>
          <cell r="C1759" t="str">
            <v>UM</v>
          </cell>
        </row>
        <row r="1760">
          <cell r="A1760">
            <v>101784000</v>
          </cell>
          <cell r="B1760" t="str">
            <v>RESINA ABS VIRGEM NATURAL</v>
          </cell>
          <cell r="C1760" t="str">
            <v>Kg</v>
          </cell>
        </row>
        <row r="1761">
          <cell r="A1761">
            <v>101785000</v>
          </cell>
          <cell r="B1761" t="str">
            <v>PARAF M18 x 2,5 x 110 ACO 8.8 MA POL DIN 931</v>
          </cell>
          <cell r="C1761" t="str">
            <v>UM</v>
          </cell>
        </row>
        <row r="1762">
          <cell r="A1762" t="str">
            <v>10178600D</v>
          </cell>
          <cell r="B1762" t="str">
            <v>JANELA PORTA DIR (CAB.PASSAGEIROS)</v>
          </cell>
          <cell r="C1762" t="str">
            <v>UM</v>
          </cell>
        </row>
        <row r="1763">
          <cell r="A1763" t="str">
            <v>10178600E</v>
          </cell>
          <cell r="B1763" t="str">
            <v>JANELA PORTA ESQ (CAB.PASSAGEIROS)</v>
          </cell>
          <cell r="C1763" t="str">
            <v>UM</v>
          </cell>
        </row>
        <row r="1764">
          <cell r="A1764">
            <v>101787000</v>
          </cell>
          <cell r="B1764" t="str">
            <v>JANELA LATERAL (CAB.PASSAGEIROS)</v>
          </cell>
          <cell r="C1764" t="str">
            <v>UM</v>
          </cell>
        </row>
        <row r="1765">
          <cell r="A1765">
            <v>101788000</v>
          </cell>
          <cell r="B1765" t="str">
            <v>DOBRADIÇA DA PORTA (CAB. PASSAGEIROS)</v>
          </cell>
          <cell r="C1765" t="str">
            <v>UM</v>
          </cell>
        </row>
        <row r="1766">
          <cell r="A1766">
            <v>101789000</v>
          </cell>
          <cell r="B1766" t="str">
            <v>SOFA CAMA C/ENCOSTO (CAB. PASSAGEIROS)</v>
          </cell>
          <cell r="C1766" t="str">
            <v>UM</v>
          </cell>
        </row>
        <row r="1767">
          <cell r="A1767">
            <v>101790000</v>
          </cell>
          <cell r="B1767" t="str">
            <v>CHAPA EUCATEX BRANCA 3,5 X 1220 X 2750</v>
          </cell>
          <cell r="C1767" t="str">
            <v>UM</v>
          </cell>
        </row>
        <row r="1768">
          <cell r="A1768">
            <v>101791000</v>
          </cell>
          <cell r="B1768" t="str">
            <v>TRAVA DO CAPO PARTE SUPERIOR MB</v>
          </cell>
          <cell r="C1768" t="str">
            <v>UM</v>
          </cell>
        </row>
        <row r="1769">
          <cell r="A1769">
            <v>101792000</v>
          </cell>
          <cell r="B1769" t="str">
            <v>ARRUELA DISTANCIADORA DA MANIVELA MARROM</v>
          </cell>
          <cell r="C1769" t="str">
            <v>UM</v>
          </cell>
        </row>
        <row r="1770">
          <cell r="A1770">
            <v>101793000</v>
          </cell>
          <cell r="B1770" t="str">
            <v>SOFA CAMA  AQUARELA AZUL   MB  709</v>
          </cell>
          <cell r="C1770" t="str">
            <v>UM</v>
          </cell>
        </row>
        <row r="1771">
          <cell r="A1771">
            <v>101794000</v>
          </cell>
          <cell r="B1771" t="str">
            <v>TAPETE        MB   709</v>
          </cell>
          <cell r="C1771" t="str">
            <v>UM</v>
          </cell>
        </row>
        <row r="1772">
          <cell r="A1772">
            <v>101795000</v>
          </cell>
          <cell r="B1772" t="str">
            <v>BANCO E ASSENTO C/ ENCOSTO CABINE PASSAGEIRO 2030mm COMP.</v>
          </cell>
          <cell r="C1772" t="str">
            <v>UM</v>
          </cell>
        </row>
        <row r="1773">
          <cell r="A1773" t="str">
            <v>10179600D</v>
          </cell>
          <cell r="B1773" t="str">
            <v>JANELA PORTA DIR CORRER        (CAB.PASSAGEIROS)</v>
          </cell>
          <cell r="C1773" t="str">
            <v>UM</v>
          </cell>
        </row>
        <row r="1774">
          <cell r="A1774" t="str">
            <v>10179600E</v>
          </cell>
          <cell r="B1774" t="str">
            <v>JANELA PORTA ESQ CORRER        (CAB.PASSAGEIROS)</v>
          </cell>
          <cell r="C1774" t="str">
            <v>UM</v>
          </cell>
        </row>
        <row r="1775">
          <cell r="A1775">
            <v>101797000</v>
          </cell>
          <cell r="B1775" t="str">
            <v>FECHADURA EM ACO COM MANIPULO DIOFIL</v>
          </cell>
          <cell r="C1775" t="str">
            <v>UM</v>
          </cell>
        </row>
        <row r="1776">
          <cell r="A1776">
            <v>101798000</v>
          </cell>
          <cell r="B1776" t="str">
            <v>BATENTE PARA CHOQUE</v>
          </cell>
          <cell r="C1776" t="str">
            <v>UM</v>
          </cell>
        </row>
        <row r="1777">
          <cell r="A1777">
            <v>101802000</v>
          </cell>
          <cell r="B1777" t="str">
            <v>REVEST. PEDAL     MB 1620</v>
          </cell>
          <cell r="C1777" t="str">
            <v>UM</v>
          </cell>
        </row>
        <row r="1778">
          <cell r="A1778" t="str">
            <v>10180300D</v>
          </cell>
          <cell r="B1778" t="str">
            <v>REVESTIMENTO PORTA DIR. MB 1620</v>
          </cell>
          <cell r="C1778" t="str">
            <v>UM</v>
          </cell>
        </row>
        <row r="1779">
          <cell r="A1779" t="str">
            <v>10180300E</v>
          </cell>
          <cell r="B1779" t="str">
            <v>REVESTIMENTO PORTA ESQ. MB 1620</v>
          </cell>
          <cell r="C1779" t="str">
            <v>UM</v>
          </cell>
        </row>
        <row r="1780">
          <cell r="A1780">
            <v>101804000</v>
          </cell>
          <cell r="B1780" t="str">
            <v>REVESTIMENTO TETO</v>
          </cell>
          <cell r="C1780" t="str">
            <v>UM</v>
          </cell>
        </row>
        <row r="1781">
          <cell r="A1781">
            <v>101805000</v>
          </cell>
          <cell r="B1781" t="str">
            <v>REVESTIMENTO PAREDE TRAS MB 1620</v>
          </cell>
          <cell r="C1781" t="str">
            <v>UM</v>
          </cell>
        </row>
        <row r="1782">
          <cell r="A1782">
            <v>101806000</v>
          </cell>
          <cell r="B1782" t="str">
            <v>PAINEL INSTRUMENTOS     MB 1620</v>
          </cell>
          <cell r="C1782" t="str">
            <v>UM</v>
          </cell>
        </row>
        <row r="1783">
          <cell r="A1783">
            <v>101807000</v>
          </cell>
          <cell r="B1783" t="str">
            <v>ISOLADOR MOTOR ESQ 1618/20</v>
          </cell>
          <cell r="C1783" t="str">
            <v>UM</v>
          </cell>
        </row>
        <row r="1784">
          <cell r="A1784">
            <v>101808000</v>
          </cell>
          <cell r="B1784" t="str">
            <v>ISOLADOR MOTOR  DIR 1618/20</v>
          </cell>
          <cell r="C1784" t="str">
            <v>UM</v>
          </cell>
        </row>
        <row r="1785">
          <cell r="A1785" t="str">
            <v>10180900D</v>
          </cell>
          <cell r="B1785" t="str">
            <v>ISOLADOR CABINE DIR      MB 1620</v>
          </cell>
          <cell r="C1785" t="str">
            <v>UM</v>
          </cell>
        </row>
        <row r="1786">
          <cell r="A1786" t="str">
            <v>10180900E</v>
          </cell>
          <cell r="B1786" t="str">
            <v>ISOLADOR CABINE ESQ      MB 1620</v>
          </cell>
          <cell r="C1786" t="str">
            <v>UM</v>
          </cell>
        </row>
        <row r="1787">
          <cell r="A1787">
            <v>101810000</v>
          </cell>
          <cell r="B1787" t="str">
            <v>ISOLADOR TUNEL  MB 1620</v>
          </cell>
          <cell r="C1787" t="str">
            <v>UM</v>
          </cell>
        </row>
        <row r="1788">
          <cell r="A1788" t="str">
            <v>10181100D</v>
          </cell>
          <cell r="B1788" t="str">
            <v>REVEST COLUNA TRAS DIR   MB 1620</v>
          </cell>
          <cell r="C1788" t="str">
            <v>UM</v>
          </cell>
        </row>
        <row r="1789">
          <cell r="A1789" t="str">
            <v>10181100E</v>
          </cell>
          <cell r="B1789" t="str">
            <v>REVEST COLUNA TRAS ESQ   MB 1620</v>
          </cell>
          <cell r="C1789" t="str">
            <v>UM</v>
          </cell>
        </row>
        <row r="1790">
          <cell r="A1790" t="str">
            <v>10181200D</v>
          </cell>
          <cell r="B1790" t="str">
            <v>REVESTIMENTO PARA LAMA DIR    MB 1618/1620</v>
          </cell>
          <cell r="C1790" t="str">
            <v>UM</v>
          </cell>
        </row>
        <row r="1791">
          <cell r="A1791" t="str">
            <v>10181200E</v>
          </cell>
          <cell r="B1791" t="str">
            <v>REVESTIMENTO PARA LAMA ESQ    MB 1618/1620</v>
          </cell>
          <cell r="C1791" t="str">
            <v>UM</v>
          </cell>
        </row>
        <row r="1792">
          <cell r="A1792">
            <v>101813000</v>
          </cell>
          <cell r="B1792" t="str">
            <v>CHAPA DE ACO 1,06mm FF 1200 x 2760 NBR5915 EEP- IF GRAU 4</v>
          </cell>
          <cell r="C1792" t="str">
            <v>KG</v>
          </cell>
        </row>
        <row r="1793">
          <cell r="A1793">
            <v>101814000</v>
          </cell>
          <cell r="B1793" t="str">
            <v>TINTA PRATA AMALCA P/ ESCAPAMENTO</v>
          </cell>
          <cell r="C1793" t="str">
            <v>L</v>
          </cell>
        </row>
        <row r="1794">
          <cell r="A1794">
            <v>101815000</v>
          </cell>
          <cell r="B1794" t="str">
            <v>SINALEIRA LATERAL     MB 709</v>
          </cell>
          <cell r="C1794" t="str">
            <v>UM</v>
          </cell>
        </row>
        <row r="1795">
          <cell r="A1795">
            <v>101816000</v>
          </cell>
          <cell r="B1795" t="str">
            <v>ESTRELA GRADE MB 709</v>
          </cell>
          <cell r="C1795" t="str">
            <v>UM</v>
          </cell>
        </row>
        <row r="1796">
          <cell r="A1796" t="str">
            <v>10181700D</v>
          </cell>
          <cell r="B1796" t="str">
            <v>FAROL DIR   MB  709</v>
          </cell>
          <cell r="C1796" t="str">
            <v>UM</v>
          </cell>
        </row>
        <row r="1797">
          <cell r="A1797" t="str">
            <v>10181700E</v>
          </cell>
          <cell r="B1797" t="str">
            <v>FAROL ESQ   MB  709</v>
          </cell>
          <cell r="C1797" t="str">
            <v>UM</v>
          </cell>
        </row>
        <row r="1798">
          <cell r="A1798">
            <v>101818000</v>
          </cell>
          <cell r="B1798" t="str">
            <v>ESTRELA DA GRADE       MB 709</v>
          </cell>
          <cell r="C1798" t="str">
            <v>UM</v>
          </cell>
        </row>
        <row r="1799">
          <cell r="A1799">
            <v>105184000</v>
          </cell>
          <cell r="B1799" t="str">
            <v>PARAF MF 4,5 X 60 MFC FH</v>
          </cell>
          <cell r="C1799" t="str">
            <v>UM</v>
          </cell>
        </row>
        <row r="1800">
          <cell r="A1800">
            <v>101819000</v>
          </cell>
          <cell r="B1800" t="str">
            <v>EMBLEMA CAPO MB 709</v>
          </cell>
          <cell r="C1800" t="str">
            <v>UM</v>
          </cell>
        </row>
        <row r="1801">
          <cell r="A1801">
            <v>101820000</v>
          </cell>
          <cell r="B1801" t="str">
            <v>TRAVA DO CAPO PARTE INF MB</v>
          </cell>
          <cell r="C1801" t="str">
            <v>UM</v>
          </cell>
        </row>
        <row r="1802">
          <cell r="A1802">
            <v>101821000</v>
          </cell>
          <cell r="B1802" t="str">
            <v>TRAVA SUPERIOR DO CAPO MB 709</v>
          </cell>
          <cell r="C1802" t="str">
            <v>UM</v>
          </cell>
        </row>
        <row r="1803">
          <cell r="A1803" t="str">
            <v>10182200D</v>
          </cell>
          <cell r="B1803" t="str">
            <v>PORTA DIR       MB 1620</v>
          </cell>
          <cell r="C1803" t="str">
            <v>UM</v>
          </cell>
        </row>
        <row r="1804">
          <cell r="A1804" t="str">
            <v>10182200E</v>
          </cell>
          <cell r="B1804" t="str">
            <v>PORTA ESQ       MB 1620</v>
          </cell>
          <cell r="C1804" t="str">
            <v>UM</v>
          </cell>
        </row>
        <row r="1805">
          <cell r="A1805">
            <v>101823000</v>
          </cell>
          <cell r="B1805" t="str">
            <v>ARRUELA DISTANCIADORA DA MANIVELA CINZA</v>
          </cell>
          <cell r="C1805" t="str">
            <v>UM</v>
          </cell>
        </row>
        <row r="1806">
          <cell r="A1806">
            <v>101824000</v>
          </cell>
          <cell r="B1806" t="str">
            <v>CHAPA DE ACO 1,20mm FQ 1500 x 1646 SAE 1008</v>
          </cell>
          <cell r="C1806" t="str">
            <v>KG</v>
          </cell>
        </row>
        <row r="1807">
          <cell r="A1807">
            <v>101825000</v>
          </cell>
          <cell r="B1807" t="str">
            <v>CHAPA DE ACO 7,90mm FQ 600 X 1200 SAE 1008</v>
          </cell>
          <cell r="C1807" t="str">
            <v>UM</v>
          </cell>
        </row>
        <row r="1808">
          <cell r="A1808">
            <v>101826000</v>
          </cell>
          <cell r="B1808" t="str">
            <v>TUBO ZINC 2.1/2" x 6000 x PAR 1,55mm NBR 6591/7008 ZC Z275</v>
          </cell>
          <cell r="C1808" t="str">
            <v>KG</v>
          </cell>
        </row>
        <row r="1809">
          <cell r="A1809">
            <v>101827000</v>
          </cell>
          <cell r="B1809" t="str">
            <v>CHAPA SOB PARABRISA PLASTICO MB 709 (CALHA)</v>
          </cell>
          <cell r="C1809" t="str">
            <v>UM</v>
          </cell>
        </row>
        <row r="1810">
          <cell r="A1810">
            <v>101828000</v>
          </cell>
          <cell r="B1810" t="str">
            <v>BATENTE BORRACHA CAPO MB 709</v>
          </cell>
          <cell r="C1810" t="str">
            <v>UM</v>
          </cell>
        </row>
        <row r="1811">
          <cell r="A1811" t="str">
            <v>10182900D</v>
          </cell>
          <cell r="B1811" t="str">
            <v>SINALEIRA PISCA DIREITO MB 709</v>
          </cell>
          <cell r="C1811" t="str">
            <v>UM</v>
          </cell>
        </row>
        <row r="1812">
          <cell r="A1812" t="str">
            <v>10182900E</v>
          </cell>
          <cell r="B1812" t="str">
            <v>SINALEIRA PISCA ESQUERDO MB 709</v>
          </cell>
          <cell r="C1812" t="str">
            <v>UM</v>
          </cell>
        </row>
        <row r="1813">
          <cell r="A1813">
            <v>101830000</v>
          </cell>
          <cell r="B1813" t="str">
            <v>TUBO ACO FF 20 x 40 x 6000 x PAR 1,20mm SAE 1006/08</v>
          </cell>
          <cell r="C1813" t="str">
            <v>KG</v>
          </cell>
        </row>
        <row r="1814">
          <cell r="A1814">
            <v>101831000</v>
          </cell>
          <cell r="B1814" t="str">
            <v>LANTERNA INTERNA (CP)</v>
          </cell>
          <cell r="C1814" t="str">
            <v>UM</v>
          </cell>
        </row>
        <row r="1815">
          <cell r="A1815">
            <v>101832000</v>
          </cell>
          <cell r="B1815" t="str">
            <v>SINALEIRA LATERAL (CP)</v>
          </cell>
          <cell r="C1815" t="str">
            <v>UM</v>
          </cell>
        </row>
        <row r="1816">
          <cell r="A1816" t="str">
            <v>10183300D</v>
          </cell>
          <cell r="B1816" t="str">
            <v>FAROL 1620 ANTIGO DIREITO</v>
          </cell>
          <cell r="C1816" t="str">
            <v>UM</v>
          </cell>
        </row>
        <row r="1817">
          <cell r="A1817" t="str">
            <v>10183300E</v>
          </cell>
          <cell r="B1817" t="str">
            <v>FAROL 1620 ANTIGO ESQUERDO</v>
          </cell>
          <cell r="C1817" t="str">
            <v>UM</v>
          </cell>
        </row>
        <row r="1818">
          <cell r="A1818">
            <v>101834000</v>
          </cell>
          <cell r="B1818" t="str">
            <v>RESERVATORIO AGUA 1620</v>
          </cell>
          <cell r="C1818" t="str">
            <v>UM</v>
          </cell>
        </row>
        <row r="1819">
          <cell r="A1819">
            <v>101835000</v>
          </cell>
          <cell r="B1819" t="str">
            <v>CHAPA PEAD PRETO 2,00mm x 570 x 590 (+10%CG)</v>
          </cell>
          <cell r="C1819" t="str">
            <v>UM</v>
          </cell>
        </row>
        <row r="1820">
          <cell r="A1820" t="str">
            <v>10183500D</v>
          </cell>
          <cell r="B1820" t="str">
            <v>ESPELHO DIR 1620</v>
          </cell>
          <cell r="C1820" t="str">
            <v>UM</v>
          </cell>
        </row>
        <row r="1821">
          <cell r="A1821" t="str">
            <v>10183500E</v>
          </cell>
          <cell r="B1821" t="str">
            <v>ESPELHO ESQ 1620</v>
          </cell>
          <cell r="C1821" t="str">
            <v>UM</v>
          </cell>
        </row>
        <row r="1822">
          <cell r="A1822">
            <v>101836000</v>
          </cell>
          <cell r="B1822" t="str">
            <v>SOFA CAMA  AZUL 1620</v>
          </cell>
          <cell r="C1822" t="str">
            <v>UM</v>
          </cell>
        </row>
        <row r="1823">
          <cell r="A1823">
            <v>101837000</v>
          </cell>
          <cell r="B1823" t="str">
            <v>CAPO INTERNO 1620</v>
          </cell>
          <cell r="C1823" t="str">
            <v>UM</v>
          </cell>
        </row>
        <row r="1824">
          <cell r="A1824">
            <v>101838000</v>
          </cell>
          <cell r="B1824" t="str">
            <v>ALCA ENTRADA COLUNA PORTA MARROM 1618</v>
          </cell>
          <cell r="C1824" t="str">
            <v>UM</v>
          </cell>
        </row>
        <row r="1825">
          <cell r="A1825">
            <v>101839000</v>
          </cell>
          <cell r="B1825" t="str">
            <v>ALCA ENTRADA COLUNA PORTA PRETO 1618/1620</v>
          </cell>
          <cell r="C1825" t="str">
            <v>UM</v>
          </cell>
        </row>
        <row r="1826">
          <cell r="A1826">
            <v>101840000</v>
          </cell>
          <cell r="B1826" t="str">
            <v>QUEBRA-SOL 1620</v>
          </cell>
          <cell r="C1826" t="str">
            <v>UM</v>
          </cell>
        </row>
        <row r="1827">
          <cell r="A1827">
            <v>101841000</v>
          </cell>
          <cell r="B1827" t="str">
            <v>PAINEL LIMPADOR DO PARA-BRISA</v>
          </cell>
          <cell r="C1827" t="str">
            <v>UM</v>
          </cell>
        </row>
        <row r="1828">
          <cell r="A1828">
            <v>101842000</v>
          </cell>
          <cell r="B1828" t="str">
            <v>PAINEL INT. SUP.TETO</v>
          </cell>
          <cell r="C1828" t="str">
            <v>UM</v>
          </cell>
        </row>
        <row r="1829">
          <cell r="A1829">
            <v>101845000</v>
          </cell>
          <cell r="B1829" t="str">
            <v>CHAPA PEAD PRETO 2,00mm x 1125 x 2310 (+10%CG)</v>
          </cell>
          <cell r="C1829" t="str">
            <v>UM</v>
          </cell>
        </row>
        <row r="1830">
          <cell r="A1830">
            <v>101846000</v>
          </cell>
          <cell r="B1830" t="str">
            <v>CHAPA PEAD PRETO 2,00mm x 1125 x 2790 (+10%CG)</v>
          </cell>
          <cell r="C1830" t="str">
            <v>UM</v>
          </cell>
        </row>
        <row r="1831">
          <cell r="A1831">
            <v>101847000</v>
          </cell>
          <cell r="B1831" t="str">
            <v>CHAPA PEAD PRETO 2,00mm x 1125 x 2695 (+10%CG)</v>
          </cell>
          <cell r="C1831" t="str">
            <v>UM</v>
          </cell>
        </row>
        <row r="1832">
          <cell r="A1832">
            <v>101848000</v>
          </cell>
          <cell r="B1832" t="str">
            <v>CHAPA PEAD PRETO 2,00mm x 1125 x 2205 (+10%CG)</v>
          </cell>
          <cell r="C1832" t="str">
            <v>UM</v>
          </cell>
        </row>
        <row r="1833">
          <cell r="A1833">
            <v>101849000</v>
          </cell>
          <cell r="B1833" t="str">
            <v>CHAPA PEAD APM PRETO PLM 6,50mm x 1050 x 1650</v>
          </cell>
          <cell r="C1833" t="str">
            <v>UM</v>
          </cell>
        </row>
        <row r="1834">
          <cell r="A1834">
            <v>101850000</v>
          </cell>
          <cell r="B1834" t="str">
            <v>CHAPA PEAD APM PRETO REC 6,00 x 950 x 1850mm</v>
          </cell>
          <cell r="C1834" t="str">
            <v>UM</v>
          </cell>
        </row>
        <row r="1835">
          <cell r="A1835">
            <v>101851000</v>
          </cell>
          <cell r="B1835" t="str">
            <v>CHAPA PEAD APM PRETO PLM 5,50mm x 950 x 1450</v>
          </cell>
          <cell r="C1835" t="str">
            <v>UM</v>
          </cell>
        </row>
        <row r="1836">
          <cell r="A1836">
            <v>101852000</v>
          </cell>
          <cell r="B1836" t="str">
            <v>CHAPA PEAD APM PRETO PLM 6,50mm x 1000 x 1500</v>
          </cell>
          <cell r="C1836" t="str">
            <v>UM</v>
          </cell>
        </row>
        <row r="1837">
          <cell r="A1837">
            <v>101853000</v>
          </cell>
          <cell r="B1837" t="str">
            <v>CHAPA PEAD PRETO 5,00 x 950 x 1850 mm</v>
          </cell>
          <cell r="C1837" t="str">
            <v>UM</v>
          </cell>
        </row>
        <row r="1838">
          <cell r="A1838">
            <v>101854000</v>
          </cell>
          <cell r="B1838" t="str">
            <v>FLANGE 7,9  (CFE.DES.OXIC.)</v>
          </cell>
          <cell r="C1838" t="str">
            <v>UM</v>
          </cell>
        </row>
        <row r="1839">
          <cell r="A1839">
            <v>101855000</v>
          </cell>
          <cell r="B1839" t="str">
            <v>VIDRO LATERAL FIXO CAB PASSAGEIROS (cfe. des.)</v>
          </cell>
          <cell r="C1839" t="str">
            <v>UM</v>
          </cell>
        </row>
        <row r="1840">
          <cell r="A1840">
            <v>101856000</v>
          </cell>
          <cell r="B1840" t="str">
            <v>CONJ MONTADO MECANISMO 1620</v>
          </cell>
          <cell r="C1840" t="str">
            <v>UM</v>
          </cell>
        </row>
        <row r="1841">
          <cell r="A1841">
            <v>101857000</v>
          </cell>
          <cell r="B1841" t="str">
            <v>COLUNA</v>
          </cell>
          <cell r="C1841" t="str">
            <v>UM</v>
          </cell>
        </row>
        <row r="1842">
          <cell r="A1842" t="str">
            <v>10185800D</v>
          </cell>
          <cell r="B1842" t="str">
            <v>COLUNA TRASEIRA DIR  MB 1620</v>
          </cell>
          <cell r="C1842" t="str">
            <v>UM</v>
          </cell>
        </row>
        <row r="1843">
          <cell r="A1843" t="str">
            <v>10185800E</v>
          </cell>
          <cell r="B1843" t="str">
            <v>COLUNA TRASEIRA ESQ MB 1620</v>
          </cell>
          <cell r="C1843" t="str">
            <v>UM</v>
          </cell>
        </row>
        <row r="1844">
          <cell r="A1844" t="str">
            <v>10185900D</v>
          </cell>
          <cell r="B1844" t="str">
            <v>REVESTIMENTO INT COLUNA 1620</v>
          </cell>
          <cell r="C1844" t="str">
            <v>UM</v>
          </cell>
        </row>
        <row r="1845">
          <cell r="A1845" t="str">
            <v>10185900E</v>
          </cell>
          <cell r="B1845" t="str">
            <v>REVESTIMENTO INT COLUNA 1620</v>
          </cell>
          <cell r="C1845" t="str">
            <v>UM</v>
          </cell>
        </row>
        <row r="1846">
          <cell r="A1846">
            <v>101860000</v>
          </cell>
          <cell r="B1846" t="str">
            <v>BORRACHA CAPO INTERNO 1620</v>
          </cell>
          <cell r="C1846" t="str">
            <v>M</v>
          </cell>
        </row>
        <row r="1847">
          <cell r="A1847">
            <v>101861000</v>
          </cell>
          <cell r="B1847" t="str">
            <v>BATENTE PORTA 1620</v>
          </cell>
          <cell r="C1847" t="str">
            <v>UM</v>
          </cell>
        </row>
        <row r="1848">
          <cell r="A1848">
            <v>105185000</v>
          </cell>
          <cell r="B1848" t="str">
            <v>COLA TRAVA ROSCA TORQUE ALTO</v>
          </cell>
          <cell r="C1848" t="str">
            <v>UM</v>
          </cell>
        </row>
        <row r="1849">
          <cell r="A1849">
            <v>101862000</v>
          </cell>
          <cell r="B1849" t="str">
            <v>CHAPA SOB PARABRISA MB 1618/1620 (CALHA)</v>
          </cell>
          <cell r="C1849" t="str">
            <v>UM</v>
          </cell>
        </row>
        <row r="1850">
          <cell r="A1850">
            <v>101863000</v>
          </cell>
          <cell r="B1850" t="str">
            <v>HASTE DA FECHADURA   MB 1620</v>
          </cell>
          <cell r="C1850" t="str">
            <v>UM</v>
          </cell>
        </row>
        <row r="1851">
          <cell r="A1851" t="str">
            <v>10186400D</v>
          </cell>
          <cell r="B1851" t="str">
            <v>CABO DA FECHADURA PORTA DIR 1620</v>
          </cell>
          <cell r="C1851" t="str">
            <v>UM</v>
          </cell>
        </row>
        <row r="1852">
          <cell r="A1852" t="str">
            <v>10186400E</v>
          </cell>
          <cell r="B1852" t="str">
            <v>CABO DA FECHADURA PORTA ESQ 1620</v>
          </cell>
          <cell r="C1852" t="str">
            <v>UM</v>
          </cell>
        </row>
        <row r="1853">
          <cell r="A1853" t="str">
            <v>10186500D</v>
          </cell>
          <cell r="B1853" t="str">
            <v>MACANETA INTERNA DIR 1620</v>
          </cell>
          <cell r="C1853" t="str">
            <v>UM</v>
          </cell>
        </row>
        <row r="1854">
          <cell r="A1854" t="str">
            <v>10186500E</v>
          </cell>
          <cell r="B1854" t="str">
            <v>MACANETA INTERNA ESQ 1620</v>
          </cell>
          <cell r="C1854" t="str">
            <v>UM</v>
          </cell>
        </row>
        <row r="1855">
          <cell r="A1855" t="str">
            <v>10186600D</v>
          </cell>
          <cell r="B1855" t="str">
            <v>MACANETA EXTERNA DIR 1620</v>
          </cell>
          <cell r="C1855" t="str">
            <v>UM</v>
          </cell>
        </row>
        <row r="1856">
          <cell r="A1856" t="str">
            <v>10186600E</v>
          </cell>
          <cell r="B1856" t="str">
            <v>MACANETA EXTERNA ESQ 1620</v>
          </cell>
          <cell r="C1856" t="str">
            <v>UM</v>
          </cell>
        </row>
        <row r="1857">
          <cell r="A1857">
            <v>101867000</v>
          </cell>
          <cell r="B1857" t="str">
            <v>SOLVENTE PARA MELAMINA PRETA</v>
          </cell>
          <cell r="C1857" t="str">
            <v>L</v>
          </cell>
        </row>
        <row r="1858">
          <cell r="A1858" t="str">
            <v>10186800D</v>
          </cell>
          <cell r="B1858" t="str">
            <v>FECHADURA  DIR 1620</v>
          </cell>
          <cell r="C1858" t="str">
            <v>UM</v>
          </cell>
        </row>
        <row r="1859">
          <cell r="A1859" t="str">
            <v>10186800E</v>
          </cell>
          <cell r="B1859" t="str">
            <v>FECHADURA  ESQ 1620</v>
          </cell>
          <cell r="C1859" t="str">
            <v>UM</v>
          </cell>
        </row>
        <row r="1860">
          <cell r="A1860" t="str">
            <v>10186900D</v>
          </cell>
          <cell r="B1860" t="str">
            <v>FECHADURA INTERNA DIR 1620</v>
          </cell>
          <cell r="C1860" t="str">
            <v>UM</v>
          </cell>
        </row>
        <row r="1861">
          <cell r="A1861" t="str">
            <v>10186900E</v>
          </cell>
          <cell r="B1861" t="str">
            <v>FECHADURA INTERNA ESQ 1620</v>
          </cell>
          <cell r="C1861" t="str">
            <v>UM</v>
          </cell>
        </row>
        <row r="1862">
          <cell r="A1862">
            <v>101870000</v>
          </cell>
          <cell r="B1862" t="str">
            <v>MOTOR LIMPADOR P. BRISA 12V MB 1620</v>
          </cell>
          <cell r="C1862" t="str">
            <v>UM</v>
          </cell>
        </row>
        <row r="1863">
          <cell r="A1863">
            <v>101871000</v>
          </cell>
          <cell r="B1863" t="str">
            <v>DEBRUM PARALAMA  DIR. MB 709</v>
          </cell>
          <cell r="C1863" t="str">
            <v>UM</v>
          </cell>
        </row>
        <row r="1864">
          <cell r="A1864" t="str">
            <v>10187100E</v>
          </cell>
          <cell r="B1864" t="str">
            <v>DEBRUM PARALAMA  ESQ. MB 709</v>
          </cell>
          <cell r="C1864" t="str">
            <v>UM</v>
          </cell>
        </row>
        <row r="1865">
          <cell r="A1865">
            <v>101872000</v>
          </cell>
          <cell r="B1865" t="str">
            <v>BOLSA DA PORTA 1620</v>
          </cell>
          <cell r="C1865" t="str">
            <v>UM</v>
          </cell>
        </row>
        <row r="1866">
          <cell r="A1866">
            <v>101873000</v>
          </cell>
          <cell r="B1866" t="str">
            <v>CINZEIRO 1620</v>
          </cell>
          <cell r="C1866" t="str">
            <v>UM</v>
          </cell>
        </row>
        <row r="1867">
          <cell r="A1867">
            <v>101874000</v>
          </cell>
          <cell r="B1867" t="str">
            <v>BUCHA CHAPA SOB PARABRISA 1620</v>
          </cell>
          <cell r="C1867" t="str">
            <v>UM</v>
          </cell>
        </row>
        <row r="1868">
          <cell r="A1868">
            <v>101875000</v>
          </cell>
          <cell r="B1868" t="str">
            <v>CANAL DO AR MODERNO 1620</v>
          </cell>
          <cell r="C1868" t="str">
            <v>UM</v>
          </cell>
        </row>
        <row r="1869">
          <cell r="A1869">
            <v>101876000</v>
          </cell>
          <cell r="B1869" t="str">
            <v>CINTO SEGURANÇA 1620</v>
          </cell>
          <cell r="C1869" t="str">
            <v>UM</v>
          </cell>
        </row>
        <row r="1870">
          <cell r="A1870">
            <v>101877000</v>
          </cell>
          <cell r="B1870" t="str">
            <v>CINTO SEG 3 PONTAS C/ PONT ACO PRETO 1618 (MOTORISTA)</v>
          </cell>
          <cell r="C1870" t="str">
            <v>UM</v>
          </cell>
        </row>
        <row r="1871">
          <cell r="A1871">
            <v>101878000</v>
          </cell>
          <cell r="B1871" t="str">
            <v>CINTO SEG 3 PONTAS C/PONT. ACO (MARROM)709/1618/20</v>
          </cell>
          <cell r="C1871" t="str">
            <v>UM</v>
          </cell>
        </row>
        <row r="1872">
          <cell r="A1872">
            <v>101879000</v>
          </cell>
          <cell r="B1872" t="str">
            <v>TUBO ZINC 3.1/2" x 6000 x PAR 1,95mm NBR 6591/7008 ZC Z275</v>
          </cell>
          <cell r="C1872" t="str">
            <v>KG</v>
          </cell>
        </row>
        <row r="1873">
          <cell r="A1873" t="str">
            <v>10188100D</v>
          </cell>
          <cell r="B1873" t="str">
            <v>SINALEIRA DIR 1620 MODERNO</v>
          </cell>
          <cell r="C1873" t="str">
            <v>UM</v>
          </cell>
        </row>
        <row r="1874">
          <cell r="A1874" t="str">
            <v>10188100E</v>
          </cell>
          <cell r="B1874" t="str">
            <v>SINALEIRA ESQ 1620 MODERNO</v>
          </cell>
          <cell r="C1874" t="str">
            <v>UM</v>
          </cell>
        </row>
        <row r="1875">
          <cell r="A1875" t="str">
            <v>10188200D</v>
          </cell>
          <cell r="B1875" t="str">
            <v>REVESTIMENTO INFERIOR PAINEL1618 DIR PRETO</v>
          </cell>
          <cell r="C1875" t="str">
            <v>UM</v>
          </cell>
        </row>
        <row r="1876">
          <cell r="A1876" t="str">
            <v>10188200E</v>
          </cell>
          <cell r="B1876" t="str">
            <v>REVESTIMENTO INFERIOR PAINEL1618 ESQ PRETO</v>
          </cell>
          <cell r="C1876" t="str">
            <v>UM</v>
          </cell>
        </row>
        <row r="1877">
          <cell r="A1877">
            <v>101883000</v>
          </cell>
          <cell r="B1877" t="str">
            <v>REVESTIMENTO INFERIOR PAINEL CENTRAL 1618 PRETO</v>
          </cell>
          <cell r="C1877" t="str">
            <v>UM</v>
          </cell>
        </row>
        <row r="1878">
          <cell r="A1878">
            <v>101884000</v>
          </cell>
          <cell r="B1878" t="str">
            <v>CANAL AR ANTIGO 1620</v>
          </cell>
          <cell r="C1878" t="str">
            <v>UM</v>
          </cell>
        </row>
        <row r="1879">
          <cell r="A1879" t="str">
            <v>10188500D</v>
          </cell>
          <cell r="B1879" t="str">
            <v>REVESTIMENTO INFERIOR PAINEL1618 DIR MARROM</v>
          </cell>
          <cell r="C1879" t="str">
            <v>UM</v>
          </cell>
        </row>
        <row r="1880">
          <cell r="A1880" t="str">
            <v>10188500E</v>
          </cell>
          <cell r="B1880" t="str">
            <v>REVESTIMENTO INFERIOR PAINEL1618 ESQ MARROM</v>
          </cell>
          <cell r="C1880" t="str">
            <v>UM</v>
          </cell>
        </row>
        <row r="1881">
          <cell r="A1881">
            <v>101886000</v>
          </cell>
          <cell r="B1881" t="str">
            <v>REVESTIMENTO INFERIOR PAINEL CENTRAL 1618 MARROM</v>
          </cell>
          <cell r="C1881" t="str">
            <v>UM</v>
          </cell>
        </row>
        <row r="1882">
          <cell r="A1882">
            <v>101887000</v>
          </cell>
          <cell r="B1882" t="str">
            <v>BICO INJETOR 1620</v>
          </cell>
          <cell r="C1882" t="str">
            <v>UM</v>
          </cell>
        </row>
        <row r="1883">
          <cell r="A1883">
            <v>101888000</v>
          </cell>
          <cell r="B1883" t="str">
            <v>FAIXA DECORATIVA AZUL 1620</v>
          </cell>
          <cell r="C1883" t="str">
            <v>UM</v>
          </cell>
        </row>
        <row r="1884">
          <cell r="A1884">
            <v>101889000</v>
          </cell>
          <cell r="B1884" t="str">
            <v>FAIXA DECORATIVA VERMELHA 1620</v>
          </cell>
          <cell r="C1884" t="str">
            <v>UM</v>
          </cell>
        </row>
        <row r="1885">
          <cell r="A1885">
            <v>101890000</v>
          </cell>
          <cell r="B1885" t="str">
            <v>FAIXA DECORATIVA GRAFITE 1620</v>
          </cell>
          <cell r="C1885" t="str">
            <v>UM</v>
          </cell>
        </row>
        <row r="1886">
          <cell r="A1886">
            <v>101891000</v>
          </cell>
          <cell r="B1886" t="str">
            <v>FAIXA DECORATIVA VERDE 1620</v>
          </cell>
          <cell r="C1886" t="str">
            <v>UM</v>
          </cell>
        </row>
        <row r="1887">
          <cell r="A1887">
            <v>101892000</v>
          </cell>
          <cell r="B1887" t="str">
            <v>FAIXA DECORATIVA LILAS 1620</v>
          </cell>
          <cell r="C1887" t="str">
            <v>UM</v>
          </cell>
        </row>
        <row r="1888">
          <cell r="A1888">
            <v>101893000</v>
          </cell>
          <cell r="B1888" t="str">
            <v>VIDRO TEMP INCOLOR LATERAL 4,00 x 430 x 923mm</v>
          </cell>
          <cell r="C1888" t="str">
            <v>UM</v>
          </cell>
        </row>
        <row r="1889">
          <cell r="A1889">
            <v>105186000</v>
          </cell>
          <cell r="B1889" t="str">
            <v>PARAF ACO 12.9 MQ CHT SXT INT M6 X 1,0 X 20</v>
          </cell>
          <cell r="C1889" t="str">
            <v>UM</v>
          </cell>
        </row>
        <row r="1890">
          <cell r="A1890">
            <v>101894000</v>
          </cell>
          <cell r="B1890" t="str">
            <v>UNIAO T     (CP)</v>
          </cell>
          <cell r="C1890" t="str">
            <v>UM</v>
          </cell>
        </row>
        <row r="1891">
          <cell r="A1891" t="str">
            <v>10189500D</v>
          </cell>
          <cell r="B1891" t="str">
            <v>FECHADURA DIREITA     (CP)</v>
          </cell>
          <cell r="C1891" t="str">
            <v>UM</v>
          </cell>
        </row>
        <row r="1892">
          <cell r="A1892" t="str">
            <v>10189500E</v>
          </cell>
          <cell r="B1892" t="str">
            <v>FECHADURA ESQUERDA    (CP)</v>
          </cell>
          <cell r="C1892" t="str">
            <v>UM</v>
          </cell>
        </row>
        <row r="1893">
          <cell r="A1893">
            <v>101896000</v>
          </cell>
          <cell r="B1893" t="str">
            <v>TUBO ALUMINIO 1.1/4" x 6000 x PAR 31,8mm (CP)</v>
          </cell>
          <cell r="C1893" t="str">
            <v>KG</v>
          </cell>
        </row>
        <row r="1894">
          <cell r="A1894">
            <v>101897000</v>
          </cell>
          <cell r="B1894" t="str">
            <v>CANAL DO AR 1618</v>
          </cell>
          <cell r="C1894" t="str">
            <v>UM</v>
          </cell>
        </row>
        <row r="1895">
          <cell r="A1895">
            <v>101898000</v>
          </cell>
          <cell r="B1895" t="str">
            <v>BZ 1,55 x 1000mm ZC Z275, BN, SUP. C</v>
          </cell>
          <cell r="C1895" t="str">
            <v>T</v>
          </cell>
        </row>
        <row r="1896">
          <cell r="A1896">
            <v>101899000</v>
          </cell>
          <cell r="B1896" t="str">
            <v>BRACO LIMPADOR 1620</v>
          </cell>
          <cell r="C1896" t="str">
            <v>UM</v>
          </cell>
        </row>
        <row r="1897">
          <cell r="A1897">
            <v>101900000</v>
          </cell>
          <cell r="B1897" t="str">
            <v>MOLDURA MACANETA INT PORTA MARROM 1618</v>
          </cell>
          <cell r="C1897" t="str">
            <v>UM</v>
          </cell>
        </row>
        <row r="1898">
          <cell r="A1898">
            <v>101901000</v>
          </cell>
          <cell r="B1898" t="str">
            <v>MOLDURA MACANETA INT PORTA CINZA 1618</v>
          </cell>
          <cell r="C1898" t="str">
            <v>UM</v>
          </cell>
        </row>
        <row r="1899">
          <cell r="A1899">
            <v>101902000</v>
          </cell>
          <cell r="B1899" t="str">
            <v>TIRANTE MAIOR 1620</v>
          </cell>
          <cell r="C1899" t="str">
            <v>UM</v>
          </cell>
        </row>
        <row r="1900">
          <cell r="A1900" t="str">
            <v>10190200E</v>
          </cell>
          <cell r="B1900" t="str">
            <v>TIRANTE MAIOR ESQ  1620</v>
          </cell>
          <cell r="C1900" t="str">
            <v>UM</v>
          </cell>
        </row>
        <row r="1901">
          <cell r="A1901" t="str">
            <v>10190300D</v>
          </cell>
          <cell r="B1901" t="str">
            <v>TIRANTE</v>
          </cell>
          <cell r="C1901" t="str">
            <v>UM</v>
          </cell>
        </row>
        <row r="1902">
          <cell r="A1902" t="str">
            <v>10190300E</v>
          </cell>
          <cell r="B1902" t="str">
            <v>TIRANTE</v>
          </cell>
          <cell r="C1902" t="str">
            <v>UM</v>
          </cell>
        </row>
        <row r="1903">
          <cell r="A1903">
            <v>101904000</v>
          </cell>
          <cell r="B1903" t="str">
            <v>GRAMPO FORRO TETO MARROM 1618/20</v>
          </cell>
          <cell r="C1903" t="str">
            <v>UM</v>
          </cell>
        </row>
        <row r="1904">
          <cell r="A1904">
            <v>101905000</v>
          </cell>
          <cell r="B1904" t="str">
            <v>GRAMPO FORRO TETO CINZA 1618/20</v>
          </cell>
          <cell r="C1904" t="str">
            <v>UM</v>
          </cell>
        </row>
        <row r="1905">
          <cell r="A1905">
            <v>101906000</v>
          </cell>
          <cell r="B1905" t="str">
            <v>ALCA SUPERIOR PORTA 1620</v>
          </cell>
          <cell r="C1905" t="str">
            <v>UM</v>
          </cell>
        </row>
        <row r="1906">
          <cell r="A1906">
            <v>101907000</v>
          </cell>
          <cell r="B1906" t="str">
            <v>BORRACHA ALAVANCA 1618/20</v>
          </cell>
          <cell r="C1906" t="str">
            <v>UM</v>
          </cell>
        </row>
        <row r="1907">
          <cell r="A1907" t="str">
            <v>10190800D</v>
          </cell>
          <cell r="B1907" t="str">
            <v>GRADE ALTO FALANTE CINZA DIR 1618</v>
          </cell>
          <cell r="C1907" t="str">
            <v>UM</v>
          </cell>
        </row>
        <row r="1908">
          <cell r="A1908" t="str">
            <v>10190800E</v>
          </cell>
          <cell r="B1908" t="str">
            <v>GRADE ALTO FALANTE CINZA ESQ 1618</v>
          </cell>
          <cell r="C1908" t="str">
            <v>UM</v>
          </cell>
        </row>
        <row r="1909">
          <cell r="A1909" t="str">
            <v>10190900D</v>
          </cell>
          <cell r="B1909" t="str">
            <v>SAIDA AR LATERAL DIREITO CINZA 1618</v>
          </cell>
          <cell r="C1909" t="str">
            <v>UM</v>
          </cell>
        </row>
        <row r="1910">
          <cell r="A1910" t="str">
            <v>10190900E</v>
          </cell>
          <cell r="B1910" t="str">
            <v>SAIDA AR LATERAL ESQUERDO CINZA 1618</v>
          </cell>
          <cell r="C1910" t="str">
            <v>UM</v>
          </cell>
        </row>
        <row r="1911">
          <cell r="A1911">
            <v>101910000</v>
          </cell>
          <cell r="B1911" t="str">
            <v>PALHETA LIMPADOR 1620</v>
          </cell>
          <cell r="C1911" t="str">
            <v>UM</v>
          </cell>
        </row>
        <row r="1912">
          <cell r="A1912" t="str">
            <v>10191100D</v>
          </cell>
          <cell r="B1912" t="str">
            <v>GRADE ALTO FALANTE MARROM DIR 1618</v>
          </cell>
          <cell r="C1912" t="str">
            <v>UM</v>
          </cell>
        </row>
        <row r="1913">
          <cell r="A1913" t="str">
            <v>10191100E</v>
          </cell>
          <cell r="B1913" t="str">
            <v>GRADE ALTO FALANTE MARROM ESQ 1618</v>
          </cell>
          <cell r="C1913" t="str">
            <v>UM</v>
          </cell>
        </row>
        <row r="1914">
          <cell r="A1914" t="str">
            <v>DD48114110</v>
          </cell>
          <cell r="B1914" t="str">
            <v>FITAS ADESIVAS EM ROLO</v>
          </cell>
          <cell r="C1914" t="str">
            <v>UM</v>
          </cell>
        </row>
        <row r="1915">
          <cell r="A1915" t="str">
            <v>10191200D</v>
          </cell>
          <cell r="B1915" t="str">
            <v>SAIDA AR LATERAL DIREITO MARROM 1618</v>
          </cell>
          <cell r="C1915" t="str">
            <v>UM</v>
          </cell>
        </row>
        <row r="1916">
          <cell r="A1916" t="str">
            <v>10191200E</v>
          </cell>
          <cell r="B1916" t="str">
            <v>SAIDA AR LATERAL ESQUERDO MARROM 1618</v>
          </cell>
          <cell r="C1916" t="str">
            <v>UM</v>
          </cell>
        </row>
        <row r="1917">
          <cell r="A1917">
            <v>101913000</v>
          </cell>
          <cell r="B1917" t="str">
            <v>PALHETA LIMPADOR MARROM 1620</v>
          </cell>
          <cell r="C1917" t="str">
            <v>UM</v>
          </cell>
        </row>
        <row r="1918">
          <cell r="A1918">
            <v>101914000</v>
          </cell>
          <cell r="B1918" t="str">
            <v>TAPETE   MB  1620</v>
          </cell>
          <cell r="C1918" t="str">
            <v>UM</v>
          </cell>
        </row>
        <row r="1919">
          <cell r="A1919">
            <v>101915000</v>
          </cell>
          <cell r="B1919" t="str">
            <v>PUXADOR PORTA VERMELHO MB 1620</v>
          </cell>
          <cell r="C1919" t="str">
            <v>UM</v>
          </cell>
        </row>
        <row r="1920">
          <cell r="A1920" t="str">
            <v>10191600D</v>
          </cell>
          <cell r="B1920" t="str">
            <v>CALCO MACANETA INTERNA DIR MB 1620</v>
          </cell>
          <cell r="C1920" t="str">
            <v>UM</v>
          </cell>
        </row>
        <row r="1921">
          <cell r="A1921" t="str">
            <v>10191600E</v>
          </cell>
          <cell r="B1921" t="str">
            <v>CALCO MACANETA INTERNA ESQ MB 1620</v>
          </cell>
          <cell r="C1921" t="str">
            <v>UM</v>
          </cell>
        </row>
        <row r="1922">
          <cell r="A1922" t="str">
            <v>10191700D</v>
          </cell>
          <cell r="B1922" t="str">
            <v>COLUNA DO PARABRISA DIREITA MB 709 / 1620</v>
          </cell>
          <cell r="C1922" t="str">
            <v>UM</v>
          </cell>
        </row>
        <row r="1923">
          <cell r="A1923" t="str">
            <v>DD60069000</v>
          </cell>
          <cell r="B1923" t="str">
            <v>OUTROS</v>
          </cell>
          <cell r="C1923" t="str">
            <v>UM</v>
          </cell>
        </row>
        <row r="1924">
          <cell r="A1924" t="str">
            <v>10191700E</v>
          </cell>
          <cell r="B1924" t="str">
            <v>COLUNA DO PARABRISA ESQQUERDA MB 709 / 1620</v>
          </cell>
          <cell r="C1924" t="str">
            <v>UM</v>
          </cell>
        </row>
        <row r="1925">
          <cell r="A1925">
            <v>101918000</v>
          </cell>
          <cell r="B1925" t="str">
            <v>PAREDE TRASEIRA COMPLETA MB 914C</v>
          </cell>
          <cell r="C1925" t="str">
            <v>UM</v>
          </cell>
        </row>
        <row r="1926">
          <cell r="A1926" t="str">
            <v>10191900D</v>
          </cell>
          <cell r="B1926" t="str">
            <v>ENSERTO P/PONTEIRA 4284 DIREITA</v>
          </cell>
          <cell r="C1926" t="str">
            <v>UM</v>
          </cell>
        </row>
        <row r="1927">
          <cell r="A1927" t="str">
            <v>10191900E</v>
          </cell>
          <cell r="B1927" t="str">
            <v>ENSERTO P/PONTEIRA 4284 ESQUERDA</v>
          </cell>
          <cell r="C1927" t="str">
            <v>UM</v>
          </cell>
        </row>
        <row r="1928">
          <cell r="A1928">
            <v>101920000</v>
          </cell>
          <cell r="B1928" t="str">
            <v>ENSERTO P/ MEIO DO PARACHOQUE 4285</v>
          </cell>
          <cell r="C1928" t="str">
            <v>UM</v>
          </cell>
        </row>
        <row r="1929">
          <cell r="A1929">
            <v>101921000</v>
          </cell>
          <cell r="B1929" t="str">
            <v>ARAMADO 615 X 370 (CX. RANCHO 680)</v>
          </cell>
          <cell r="C1929" t="str">
            <v>UM</v>
          </cell>
        </row>
        <row r="1930">
          <cell r="A1930">
            <v>101922000</v>
          </cell>
          <cell r="B1930" t="str">
            <v>ARAMADO 735 X 370 (CX. RANCHO 800)</v>
          </cell>
          <cell r="C1930" t="str">
            <v>UM</v>
          </cell>
        </row>
        <row r="1931">
          <cell r="A1931">
            <v>101923000</v>
          </cell>
          <cell r="B1931" t="str">
            <v>FECHADURA  (CX TERM)</v>
          </cell>
          <cell r="C1931" t="str">
            <v>UM</v>
          </cell>
        </row>
        <row r="1932">
          <cell r="A1932" t="str">
            <v>DD72107010</v>
          </cell>
          <cell r="B1932" t="str">
            <v>LAMIN FERRO/ACO, L&gt;= 6DM, PINTADOS</v>
          </cell>
          <cell r="C1932" t="str">
            <v>UM</v>
          </cell>
        </row>
        <row r="1933">
          <cell r="A1933">
            <v>101924000</v>
          </cell>
          <cell r="B1933" t="str">
            <v>BORRACHA VEDACAO  (CX TERM) 3,160 mts</v>
          </cell>
          <cell r="C1933" t="str">
            <v>UM</v>
          </cell>
        </row>
        <row r="1934">
          <cell r="A1934">
            <v>101925000</v>
          </cell>
          <cell r="B1934" t="str">
            <v>CORRENTE TAMPA TIPO V5  1,8mm (CX TERM)</v>
          </cell>
          <cell r="C1934" t="str">
            <v>M</v>
          </cell>
        </row>
        <row r="1935">
          <cell r="A1935">
            <v>101927000</v>
          </cell>
          <cell r="B1935" t="str">
            <v>CHAPA DE ISOPOR 27mm X 460 X 540 (CX TERM)</v>
          </cell>
          <cell r="C1935" t="str">
            <v>UM</v>
          </cell>
        </row>
        <row r="1936">
          <cell r="A1936">
            <v>101928000</v>
          </cell>
          <cell r="B1936" t="str">
            <v>CHAPA DE ISOPOR 27mm X 460 X 660 (CX TERM)</v>
          </cell>
          <cell r="C1936" t="str">
            <v>UM</v>
          </cell>
        </row>
        <row r="1937">
          <cell r="A1937">
            <v>101929000</v>
          </cell>
          <cell r="B1937" t="str">
            <v>CHAPA DE ISOPOR 27mm X 460 X 860 (CX TERM)</v>
          </cell>
          <cell r="C1937" t="str">
            <v>UM</v>
          </cell>
        </row>
        <row r="1938">
          <cell r="A1938">
            <v>101930000</v>
          </cell>
          <cell r="B1938" t="str">
            <v>CHAPA DE ISOPOR 27mm X 460 X 1060 (CX TERM)</v>
          </cell>
          <cell r="C1938" t="str">
            <v>UM</v>
          </cell>
        </row>
        <row r="1939">
          <cell r="A1939">
            <v>101931000</v>
          </cell>
          <cell r="B1939" t="str">
            <v>CHAPA DE ISOPOR 27mm X 520 X 540 (CX TERM)</v>
          </cell>
          <cell r="C1939" t="str">
            <v>UM</v>
          </cell>
        </row>
        <row r="1940">
          <cell r="A1940">
            <v>101932000</v>
          </cell>
          <cell r="B1940" t="str">
            <v>CHAPA DE ISOPOR 27mm X 520 X 660 (CX TERM)</v>
          </cell>
          <cell r="C1940" t="str">
            <v>UM</v>
          </cell>
        </row>
        <row r="1941">
          <cell r="A1941">
            <v>101933000</v>
          </cell>
          <cell r="B1941" t="str">
            <v>CHAPA DE ISOPOR 27mm X 520 X 860 (CX TERM)</v>
          </cell>
          <cell r="C1941" t="str">
            <v>UM</v>
          </cell>
        </row>
        <row r="1942">
          <cell r="A1942">
            <v>101934000</v>
          </cell>
          <cell r="B1942" t="str">
            <v>CHAPA DE ISOPOR 27mm X 520 X 1060 (CX TERM)</v>
          </cell>
          <cell r="C1942" t="str">
            <v>UM</v>
          </cell>
        </row>
        <row r="1943">
          <cell r="A1943">
            <v>101935000</v>
          </cell>
          <cell r="B1943" t="str">
            <v>CHAPA DE ISOPOR 27mm X 460 X 520 (CX TERM)</v>
          </cell>
          <cell r="C1943" t="str">
            <v>UM</v>
          </cell>
        </row>
        <row r="1944">
          <cell r="A1944">
            <v>101936000</v>
          </cell>
          <cell r="B1944" t="str">
            <v>DOBRADICAS EM INOX (CX TERM.)</v>
          </cell>
          <cell r="C1944" t="str">
            <v>UM</v>
          </cell>
        </row>
        <row r="1945">
          <cell r="A1945">
            <v>101937000</v>
          </cell>
          <cell r="B1945" t="str">
            <v>PROTETOR DE CORRENTE 10mm</v>
          </cell>
          <cell r="C1945" t="str">
            <v>M</v>
          </cell>
        </row>
        <row r="1946">
          <cell r="A1946">
            <v>101938000</v>
          </cell>
          <cell r="B1946" t="str">
            <v>GANCHO S 2,4 X 29 ZB Nº1</v>
          </cell>
          <cell r="C1946" t="str">
            <v>UM</v>
          </cell>
        </row>
        <row r="1947">
          <cell r="A1947">
            <v>101939000</v>
          </cell>
          <cell r="B1947" t="str">
            <v>CHAPA DE ACO 2,00mm x 1000 x 2750 - DEC - EP</v>
          </cell>
          <cell r="C1947" t="str">
            <v>KG</v>
          </cell>
        </row>
        <row r="1948">
          <cell r="A1948">
            <v>101940000</v>
          </cell>
          <cell r="B1948" t="str">
            <v>TUBO ACO FF 30 x 40 x 6000 x PAR 1,20mm SAE 1006/08</v>
          </cell>
          <cell r="C1948" t="str">
            <v>KG</v>
          </cell>
        </row>
        <row r="1949">
          <cell r="A1949">
            <v>101941000</v>
          </cell>
          <cell r="B1949" t="str">
            <v>MOLDURA TAMPAO DO TETO (CP)</v>
          </cell>
          <cell r="C1949" t="str">
            <v>UM</v>
          </cell>
        </row>
        <row r="1950">
          <cell r="A1950">
            <v>101942000</v>
          </cell>
          <cell r="B1950" t="str">
            <v>MOLDURA JANELA PORTA (CP)</v>
          </cell>
          <cell r="C1950" t="str">
            <v>UM</v>
          </cell>
        </row>
        <row r="1951">
          <cell r="A1951">
            <v>101943000</v>
          </cell>
          <cell r="B1951" t="str">
            <v>MOLDURA JANELA VIDRO LATERAL - CORRER (CP)</v>
          </cell>
          <cell r="C1951" t="str">
            <v>UM</v>
          </cell>
        </row>
        <row r="1952">
          <cell r="A1952">
            <v>101944000</v>
          </cell>
          <cell r="B1952" t="str">
            <v>MOLDURA JANELA VIDRO LATERAL - FIXO (CP)</v>
          </cell>
          <cell r="C1952" t="str">
            <v>UM</v>
          </cell>
        </row>
        <row r="1953">
          <cell r="A1953">
            <v>101945000</v>
          </cell>
          <cell r="B1953" t="str">
            <v>CHAPA ABS PRETO 4,00mm x 535 x 1073</v>
          </cell>
          <cell r="C1953" t="str">
            <v>UM</v>
          </cell>
        </row>
        <row r="1954">
          <cell r="A1954">
            <v>101946000</v>
          </cell>
          <cell r="B1954" t="str">
            <v>CHAPA ABS CINZA 3,00mm x 538 x 1078</v>
          </cell>
          <cell r="C1954" t="str">
            <v>UM</v>
          </cell>
        </row>
        <row r="1955">
          <cell r="A1955">
            <v>101947000</v>
          </cell>
          <cell r="B1955" t="str">
            <v>CHAPA ABS PRETO 4,00mm x 720 x 1250</v>
          </cell>
          <cell r="C1955" t="str">
            <v>UM</v>
          </cell>
        </row>
        <row r="1956">
          <cell r="A1956">
            <v>101948000</v>
          </cell>
          <cell r="B1956" t="str">
            <v>CHAPA ABS CINZA 3,00mm x 700 x 1210</v>
          </cell>
          <cell r="C1956" t="str">
            <v>UM</v>
          </cell>
        </row>
        <row r="1957">
          <cell r="A1957">
            <v>101949000</v>
          </cell>
          <cell r="B1957" t="str">
            <v>CHAPA ABS PRETO 4,00mm x 538 x 876</v>
          </cell>
          <cell r="C1957" t="str">
            <v>UM</v>
          </cell>
        </row>
        <row r="1958">
          <cell r="A1958">
            <v>101950000</v>
          </cell>
          <cell r="B1958" t="str">
            <v>CHAPA ABS CINZA 3,00mm x 538 x 876</v>
          </cell>
          <cell r="C1958" t="str">
            <v>UM</v>
          </cell>
        </row>
        <row r="1959">
          <cell r="A1959">
            <v>101951000</v>
          </cell>
          <cell r="B1959" t="str">
            <v>CHAPA ABS PRETO 4,00mm x 700 x 1010</v>
          </cell>
          <cell r="C1959" t="str">
            <v>UM</v>
          </cell>
        </row>
        <row r="1960">
          <cell r="A1960">
            <v>101952000</v>
          </cell>
          <cell r="B1960" t="str">
            <v>CHAPA ABS PRETO 5,50 X 1000 X 1300 mm</v>
          </cell>
          <cell r="C1960" t="str">
            <v>UM</v>
          </cell>
        </row>
        <row r="1961">
          <cell r="A1961">
            <v>101953000</v>
          </cell>
          <cell r="B1961" t="str">
            <v>CHAPA ABS PRETO 4,00 x 500 x 1100 mm</v>
          </cell>
          <cell r="C1961" t="str">
            <v>UM</v>
          </cell>
        </row>
        <row r="1962">
          <cell r="A1962">
            <v>101954000</v>
          </cell>
          <cell r="B1962" t="str">
            <v>CHAPA ABS CINZA 3,00mm x 538 x 678</v>
          </cell>
          <cell r="C1962" t="str">
            <v>UM</v>
          </cell>
        </row>
        <row r="1963">
          <cell r="A1963">
            <v>101955000</v>
          </cell>
          <cell r="B1963" t="str">
            <v>CHAPA ABS PRETO 4,00mm x 700 x 810</v>
          </cell>
          <cell r="C1963" t="str">
            <v>UM</v>
          </cell>
        </row>
        <row r="1964">
          <cell r="A1964">
            <v>101956000</v>
          </cell>
          <cell r="B1964" t="str">
            <v>CHAPA ABS CINZA 3,00mm x 700 x 810</v>
          </cell>
          <cell r="C1964" t="str">
            <v>UM</v>
          </cell>
        </row>
        <row r="1965">
          <cell r="A1965">
            <v>101957000</v>
          </cell>
          <cell r="B1965" t="str">
            <v>CHAPA ABS PRETO 4,00mm x 534 x 552</v>
          </cell>
          <cell r="C1965" t="str">
            <v>UM</v>
          </cell>
        </row>
        <row r="1966">
          <cell r="A1966">
            <v>101958000</v>
          </cell>
          <cell r="B1966" t="str">
            <v>CHAPA ABS CINZA 4,50 x 800 x 1100 mm</v>
          </cell>
          <cell r="C1966" t="str">
            <v>UM</v>
          </cell>
        </row>
        <row r="1967">
          <cell r="A1967">
            <v>101959000</v>
          </cell>
          <cell r="B1967" t="str">
            <v>CHAPA ABS PRETO 4,00mm x 690 x 700</v>
          </cell>
          <cell r="C1967" t="str">
            <v>UM</v>
          </cell>
        </row>
        <row r="1968">
          <cell r="A1968">
            <v>101960000</v>
          </cell>
          <cell r="B1968" t="str">
            <v>CHAPA ABS CINZA 3,00mm x 700 x 690</v>
          </cell>
          <cell r="C1968" t="str">
            <v>UM</v>
          </cell>
        </row>
        <row r="1969">
          <cell r="A1969">
            <v>101961000</v>
          </cell>
          <cell r="B1969" t="str">
            <v>ARRUELA 1/4"  X 12,5  X  ESP 1,5  LISA ZB</v>
          </cell>
          <cell r="C1969" t="str">
            <v>UM</v>
          </cell>
        </row>
        <row r="1970">
          <cell r="A1970" t="str">
            <v>10196200D</v>
          </cell>
          <cell r="B1970" t="str">
            <v>FORRO DO PEDAL COMPLEM. MAIOR DIR 1618 CINZA</v>
          </cell>
          <cell r="C1970" t="str">
            <v>UM</v>
          </cell>
        </row>
        <row r="1971">
          <cell r="A1971" t="str">
            <v>10196200E</v>
          </cell>
          <cell r="B1971" t="str">
            <v>FORRO DO PEDAL COMPLEM. MAIOR ESQ 1618 CINZA</v>
          </cell>
          <cell r="C1971" t="str">
            <v>UM</v>
          </cell>
        </row>
        <row r="1972">
          <cell r="A1972">
            <v>101963000</v>
          </cell>
          <cell r="B1972" t="str">
            <v>CHAPA SAE 1010 PERF 12X20 E.C 13,5X21,5 ESP1X72 X330</v>
          </cell>
          <cell r="C1972" t="str">
            <v>UM</v>
          </cell>
        </row>
        <row r="1973">
          <cell r="A1973">
            <v>101964000</v>
          </cell>
          <cell r="B1973" t="str">
            <v>CHAPA SAE 1010 PERF 12X20 E.C 13,5X21,5 ESP1X72 X900</v>
          </cell>
          <cell r="C1973" t="str">
            <v>UM</v>
          </cell>
        </row>
        <row r="1974">
          <cell r="A1974">
            <v>101965000</v>
          </cell>
          <cell r="B1974" t="str">
            <v>TUBO MECANICO LAM 112 x 90 x 6000mm SAE 1006/08</v>
          </cell>
          <cell r="C1974" t="str">
            <v>KG</v>
          </cell>
        </row>
        <row r="1975">
          <cell r="A1975">
            <v>101967000</v>
          </cell>
          <cell r="B1975" t="str">
            <v>CHAPA DE ISOPOR 50mm X 478 X 1018 (CX TERM)</v>
          </cell>
          <cell r="C1975" t="str">
            <v>UM</v>
          </cell>
        </row>
        <row r="1976">
          <cell r="A1976">
            <v>101968000</v>
          </cell>
          <cell r="B1976" t="str">
            <v>CHAPA DE ISOPOR 50mm X 478 X 818 (CX TERM)</v>
          </cell>
          <cell r="C1976" t="str">
            <v>UM</v>
          </cell>
        </row>
        <row r="1977">
          <cell r="A1977">
            <v>101969000</v>
          </cell>
          <cell r="B1977" t="str">
            <v>CHAPA DE ISOPOR 50mm X 478 X 618 (CX TERM)</v>
          </cell>
          <cell r="C1977" t="str">
            <v>UM</v>
          </cell>
        </row>
        <row r="1978">
          <cell r="A1978">
            <v>101970000</v>
          </cell>
          <cell r="B1978" t="str">
            <v>CHAPA DE ISOPOR 50mm X 478 X 498 (CX TERM)</v>
          </cell>
          <cell r="C1978" t="str">
            <v>UM</v>
          </cell>
        </row>
        <row r="1979">
          <cell r="A1979">
            <v>101971000</v>
          </cell>
          <cell r="B1979" t="str">
            <v>BORRACHA DA JANELA LATERAL      (CP)</v>
          </cell>
          <cell r="C1979" t="str">
            <v>UM</v>
          </cell>
        </row>
        <row r="1980">
          <cell r="A1980">
            <v>101972000</v>
          </cell>
          <cell r="B1980" t="str">
            <v>CHICOTE ELETRICO       (CP)</v>
          </cell>
          <cell r="C1980" t="str">
            <v>UM</v>
          </cell>
        </row>
        <row r="1981">
          <cell r="A1981">
            <v>101973000</v>
          </cell>
          <cell r="B1981" t="str">
            <v>LOGOTIPO AMALCABURIO (P/CAB. PASSAGEIROS)</v>
          </cell>
          <cell r="C1981" t="str">
            <v>UM</v>
          </cell>
        </row>
        <row r="1982">
          <cell r="A1982">
            <v>101974000</v>
          </cell>
          <cell r="B1982" t="str">
            <v>PARAF M 3 x 0,5 x 10 PHILIPS CAB ESC CHATA RT ZA</v>
          </cell>
          <cell r="C1982" t="str">
            <v>UM</v>
          </cell>
        </row>
        <row r="1983">
          <cell r="A1983">
            <v>101975000</v>
          </cell>
          <cell r="B1983" t="str">
            <v>TAMPAO ENTRADA AR PAINEL CINZA MENOR 1618</v>
          </cell>
          <cell r="C1983" t="str">
            <v>UM</v>
          </cell>
        </row>
        <row r="1984">
          <cell r="A1984">
            <v>101976000</v>
          </cell>
          <cell r="B1984" t="str">
            <v>PARAF 4 x 16 MITTOPLASTIC FLANGEADO  ZP</v>
          </cell>
          <cell r="C1984" t="str">
            <v>UM</v>
          </cell>
        </row>
        <row r="1985">
          <cell r="A1985">
            <v>101977000</v>
          </cell>
          <cell r="B1985" t="str">
            <v>PARAF 5 x 12 MITTOPLASTIC FLANGEADO ZP</v>
          </cell>
          <cell r="C1985" t="str">
            <v>UM</v>
          </cell>
        </row>
        <row r="1986">
          <cell r="A1986">
            <v>101978000</v>
          </cell>
          <cell r="B1986" t="str">
            <v>PRISIONEIRO  (ZA) (cfe. des.)</v>
          </cell>
          <cell r="C1986" t="str">
            <v>UM</v>
          </cell>
        </row>
        <row r="1987">
          <cell r="A1987">
            <v>101979000</v>
          </cell>
          <cell r="B1987" t="str">
            <v>FLANGE (CFE. DES. OXIC.)</v>
          </cell>
          <cell r="C1987" t="str">
            <v>UM</v>
          </cell>
        </row>
        <row r="1988">
          <cell r="A1988">
            <v>101980000</v>
          </cell>
          <cell r="B1988" t="str">
            <v>RETALHO DE TUBO GALVANIZADO</v>
          </cell>
          <cell r="C1988" t="str">
            <v>KG</v>
          </cell>
        </row>
        <row r="1989">
          <cell r="A1989">
            <v>106066000</v>
          </cell>
          <cell r="B1989" t="str">
            <v>ARAME MIG 1,20mm</v>
          </cell>
          <cell r="C1989" t="str">
            <v>KG</v>
          </cell>
        </row>
        <row r="1990">
          <cell r="A1990">
            <v>101981000</v>
          </cell>
          <cell r="B1990" t="str">
            <v>FIXACAO MB 709       (cfe. des.)</v>
          </cell>
          <cell r="C1990" t="str">
            <v>UM</v>
          </cell>
        </row>
        <row r="1991">
          <cell r="A1991">
            <v>101982000</v>
          </cell>
          <cell r="B1991" t="str">
            <v>PARAF M 8 x 1,25 x 19 COBERTURA FeZnFe PRETO (cfe. des.)</v>
          </cell>
          <cell r="C1991" t="str">
            <v>UM</v>
          </cell>
        </row>
        <row r="1992">
          <cell r="A1992">
            <v>101983000</v>
          </cell>
          <cell r="B1992" t="str">
            <v>PORCA M 8 x 1,25 C/ARRUELA ZA (cfe. des.)</v>
          </cell>
          <cell r="C1992" t="str">
            <v>UM</v>
          </cell>
        </row>
        <row r="1993">
          <cell r="A1993">
            <v>101984000</v>
          </cell>
          <cell r="B1993" t="str">
            <v>PARAF M 5 x 0,8 C/ARRUELA-(tp torx)-FE ZN 5.8(cfe. des)</v>
          </cell>
          <cell r="C1993" t="str">
            <v>UM</v>
          </cell>
        </row>
        <row r="1994">
          <cell r="A1994">
            <v>101985000</v>
          </cell>
          <cell r="B1994" t="str">
            <v>PRESILHA C/ PORCA PROJ. M5 X 0,80 FOSFATIZADA PRETO</v>
          </cell>
          <cell r="C1994" t="str">
            <v>UM</v>
          </cell>
        </row>
        <row r="1995">
          <cell r="A1995">
            <v>101986000</v>
          </cell>
          <cell r="B1995" t="str">
            <v>CIL. ELEVACAO PL DUPLA ACAO DIAM. HASTE 50,8 x 600mm CURSO</v>
          </cell>
          <cell r="C1995" t="str">
            <v>UM</v>
          </cell>
        </row>
        <row r="1996">
          <cell r="A1996">
            <v>101987000</v>
          </cell>
          <cell r="B1996" t="str">
            <v>ESTRIBO DO PARACHOQUE VOLKS    (4285)</v>
          </cell>
          <cell r="C1996" t="str">
            <v>UM</v>
          </cell>
        </row>
        <row r="1997">
          <cell r="A1997" t="str">
            <v>8031770DG</v>
          </cell>
          <cell r="B1997" t="str">
            <v>SUPORTE DA COLUNA</v>
          </cell>
          <cell r="C1997" t="str">
            <v>UM</v>
          </cell>
        </row>
        <row r="1998">
          <cell r="A1998">
            <v>101988000</v>
          </cell>
          <cell r="B1998" t="str">
            <v>FIXACAO DA PONTEIRA VOLKS ZB (4284)  (cfe.des.)</v>
          </cell>
          <cell r="C1998" t="str">
            <v>UM</v>
          </cell>
        </row>
        <row r="1999">
          <cell r="A1999">
            <v>101989000</v>
          </cell>
          <cell r="B1999" t="str">
            <v>CAIXA DE ISOPOR 12 L</v>
          </cell>
          <cell r="C1999" t="str">
            <v>UM</v>
          </cell>
        </row>
        <row r="2000">
          <cell r="A2000">
            <v>101990000</v>
          </cell>
          <cell r="B2000" t="str">
            <v>FLANGE esp 9,5 (cfe. des.)</v>
          </cell>
          <cell r="C2000" t="str">
            <v>UM</v>
          </cell>
        </row>
        <row r="2001">
          <cell r="A2001">
            <v>101991000</v>
          </cell>
          <cell r="B2001" t="str">
            <v>BARRA DESLIZADORA SOBRE CHASSI CFE.DES.</v>
          </cell>
          <cell r="C2001" t="str">
            <v>UM</v>
          </cell>
        </row>
        <row r="2002">
          <cell r="A2002">
            <v>101994000</v>
          </cell>
          <cell r="B2002" t="str">
            <v>ETIQUETA DE RASTREABILIDADE DE REFRIGERADOR</v>
          </cell>
          <cell r="C2002" t="str">
            <v>UM</v>
          </cell>
        </row>
        <row r="2003">
          <cell r="A2003">
            <v>101995000</v>
          </cell>
          <cell r="B2003" t="str">
            <v>PERFIL TRAV PVC PRETO 680 mm 4 ENCAIXES  (cfe. des.)</v>
          </cell>
          <cell r="C2003" t="str">
            <v>UM</v>
          </cell>
        </row>
        <row r="2004">
          <cell r="A2004">
            <v>101997000</v>
          </cell>
          <cell r="B2004" t="str">
            <v>PERFIL TRAV PVC PRETO 800 mm 4 ENCAIXES (cfe. des.)</v>
          </cell>
          <cell r="C2004" t="str">
            <v>UM</v>
          </cell>
        </row>
        <row r="2005">
          <cell r="A2005">
            <v>101999000</v>
          </cell>
          <cell r="B2005" t="str">
            <v>PERFIL TRAV PVC PRETO 1000 mm 4 ENCAIXES  (cfe. des.)</v>
          </cell>
          <cell r="C2005" t="str">
            <v>UM</v>
          </cell>
        </row>
        <row r="2006">
          <cell r="A2006">
            <v>102001000</v>
          </cell>
          <cell r="B2006" t="str">
            <v>PERFIL TRAV PVC PRETO 1200 mm 4 ENCAIXES  (cfe. des.)</v>
          </cell>
          <cell r="C2006" t="str">
            <v>UM</v>
          </cell>
        </row>
        <row r="2007">
          <cell r="A2007">
            <v>102002000</v>
          </cell>
          <cell r="B2007" t="str">
            <v>BF 0,90 x 1565mm NBR 5915 EM, SUP. C, BN</v>
          </cell>
          <cell r="C2007" t="str">
            <v>T</v>
          </cell>
        </row>
        <row r="2008">
          <cell r="A2008">
            <v>102003000</v>
          </cell>
          <cell r="B2008" t="str">
            <v>PERFIL TRAV PVC PRETO 660 mm 3 ENCAIXES  (cfe. des.)</v>
          </cell>
          <cell r="C2008" t="str">
            <v>UM</v>
          </cell>
        </row>
        <row r="2009">
          <cell r="A2009">
            <v>102004000</v>
          </cell>
          <cell r="B2009" t="str">
            <v>CHAPA DE ACO 0,90mm FF 1565 x 2400 - EM</v>
          </cell>
          <cell r="C2009" t="str">
            <v>KG</v>
          </cell>
        </row>
        <row r="2010">
          <cell r="A2010">
            <v>102005000</v>
          </cell>
          <cell r="B2010" t="str">
            <v>PERFIL TRAV PVC PRETO 680 mm 3 ENCAIXES (cfe. des.)</v>
          </cell>
          <cell r="C2010" t="str">
            <v>UM</v>
          </cell>
        </row>
        <row r="2011">
          <cell r="A2011">
            <v>102006000</v>
          </cell>
          <cell r="B2011" t="str">
            <v>CHAPA DE ACO 2,00mm FQ 1200 x 2400- SAE 1008 DEC</v>
          </cell>
          <cell r="C2011" t="str">
            <v>KG</v>
          </cell>
        </row>
        <row r="2012">
          <cell r="A2012">
            <v>102007000</v>
          </cell>
          <cell r="B2012" t="str">
            <v>PERFIL TRAV PVC PRETO 800 mm 3 ENCAIXES  (cfe. des.)</v>
          </cell>
          <cell r="C2012" t="str">
            <v>UM</v>
          </cell>
        </row>
        <row r="2013">
          <cell r="A2013" t="str">
            <v>8031770EG</v>
          </cell>
          <cell r="B2013" t="str">
            <v>SUPORTE DA COLUNA</v>
          </cell>
          <cell r="C2013" t="str">
            <v>UM</v>
          </cell>
        </row>
        <row r="2014">
          <cell r="A2014">
            <v>102008000</v>
          </cell>
          <cell r="B2014" t="str">
            <v>TUBO ACO FQ 30 x 15 x 6000 x PAR 2,00mm C/C SAE 1006/08</v>
          </cell>
          <cell r="C2014" t="str">
            <v>KG</v>
          </cell>
        </row>
        <row r="2015">
          <cell r="A2015">
            <v>102009000</v>
          </cell>
          <cell r="B2015" t="str">
            <v>PERFIL TRAV PVC PRETO 1000 mm 3 ENCAIXES  (cfe. des.)</v>
          </cell>
          <cell r="C2015" t="str">
            <v>UM</v>
          </cell>
        </row>
        <row r="2016">
          <cell r="A2016">
            <v>102010000</v>
          </cell>
          <cell r="B2016" t="str">
            <v>TAMPAO SUPORTE VOLVO                           7011</v>
          </cell>
          <cell r="C2016" t="str">
            <v>UM</v>
          </cell>
        </row>
        <row r="2017">
          <cell r="A2017">
            <v>102011000</v>
          </cell>
          <cell r="B2017" t="str">
            <v>PERFIL TRAV PVC PRETO 1200 mm 3 ENCAIXES  (cfe. des.)</v>
          </cell>
          <cell r="C2017" t="str">
            <v>UM</v>
          </cell>
        </row>
        <row r="2018">
          <cell r="A2018">
            <v>102012000</v>
          </cell>
          <cell r="B2018" t="str">
            <v>PARAF M 6 x 20 ALLEN CAB CHATA ZP</v>
          </cell>
          <cell r="C2018" t="str">
            <v>UM</v>
          </cell>
        </row>
        <row r="2019">
          <cell r="A2019">
            <v>102013000</v>
          </cell>
          <cell r="B2019" t="str">
            <v>PARAF M 8 x 1,25 x 90  SEXT 5.8  ZB</v>
          </cell>
          <cell r="C2019" t="str">
            <v>UM</v>
          </cell>
        </row>
        <row r="2020">
          <cell r="A2020">
            <v>102014000</v>
          </cell>
          <cell r="B2020" t="str">
            <v>PONTEIRA DO CINTO DE SEGURANCA  MB 1618/20</v>
          </cell>
          <cell r="C2020" t="str">
            <v>UM</v>
          </cell>
        </row>
        <row r="2021">
          <cell r="A2021">
            <v>102015000</v>
          </cell>
          <cell r="B2021" t="str">
            <v>CHAPA DE ACO 2,00mm 1200 X 1540 ZEE GRAU 3 Z120</v>
          </cell>
          <cell r="C2021" t="str">
            <v>KG</v>
          </cell>
        </row>
        <row r="2022">
          <cell r="A2022">
            <v>102016000</v>
          </cell>
          <cell r="B2022" t="str">
            <v>CHAPA DE ACO 3,00mm FQ 1000 x 3000 GALV</v>
          </cell>
          <cell r="C2022" t="str">
            <v>KG</v>
          </cell>
        </row>
        <row r="2023">
          <cell r="A2023">
            <v>102017000</v>
          </cell>
          <cell r="B2023" t="str">
            <v>BZ 2,00 x 1200mm ZEE GR 3 Z120, BN, SUP. C, NC</v>
          </cell>
          <cell r="C2023" t="str">
            <v>T</v>
          </cell>
        </row>
        <row r="2024">
          <cell r="A2024">
            <v>102018000</v>
          </cell>
          <cell r="B2024" t="str">
            <v>MASSA SELANTE 90009 360 GR ULTRAPRO 3M</v>
          </cell>
          <cell r="C2024" t="str">
            <v>UM</v>
          </cell>
        </row>
        <row r="2025">
          <cell r="A2025">
            <v>102019000</v>
          </cell>
          <cell r="B2025" t="str">
            <v>PRIMER 8215 940 ML 3M</v>
          </cell>
          <cell r="C2025" t="str">
            <v>UM</v>
          </cell>
        </row>
        <row r="2026">
          <cell r="A2026">
            <v>102020000</v>
          </cell>
          <cell r="B2026" t="str">
            <v>FLANGE  (CFE. DES. OXICORTE)</v>
          </cell>
          <cell r="C2026" t="str">
            <v>UM</v>
          </cell>
        </row>
        <row r="2027">
          <cell r="A2027">
            <v>102021000</v>
          </cell>
          <cell r="B2027" t="str">
            <v>PARAF M 8 x 1,25 X 70 8.8 SEXT RP ZP</v>
          </cell>
          <cell r="C2027" t="str">
            <v>UM</v>
          </cell>
        </row>
        <row r="2028">
          <cell r="A2028">
            <v>102022000</v>
          </cell>
          <cell r="B2028" t="str">
            <v>CHAPA ABS PRETO 4,00 x 650 x 800 mm</v>
          </cell>
          <cell r="C2028" t="str">
            <v>UM</v>
          </cell>
        </row>
        <row r="2029">
          <cell r="A2029" t="str">
            <v>8032350DG</v>
          </cell>
          <cell r="B2029" t="str">
            <v>COLUNA INTERNA CARGO</v>
          </cell>
          <cell r="C2029" t="str">
            <v>UM</v>
          </cell>
        </row>
        <row r="2030">
          <cell r="A2030">
            <v>102023000</v>
          </cell>
          <cell r="B2030" t="str">
            <v>CHAPA DE ACO 7,90mm FQ 100 x 349 SAE 1008</v>
          </cell>
          <cell r="C2030" t="str">
            <v>UM</v>
          </cell>
        </row>
        <row r="2031">
          <cell r="A2031">
            <v>102024000</v>
          </cell>
          <cell r="B2031" t="str">
            <v>LANTERNA INTERNA 12/24V  (cx rancho)</v>
          </cell>
          <cell r="C2031" t="str">
            <v>UM</v>
          </cell>
        </row>
        <row r="2032">
          <cell r="A2032">
            <v>102025000</v>
          </cell>
          <cell r="B2032" t="str">
            <v>LANTERNA INTERNA 24V  (cx rancho)</v>
          </cell>
          <cell r="C2032" t="str">
            <v>UM</v>
          </cell>
        </row>
        <row r="2033">
          <cell r="A2033">
            <v>102026000</v>
          </cell>
          <cell r="B2033" t="str">
            <v>CINTO SEG ABDOMINAL C/PONT.TECIDO (MARROM)709/1618/20</v>
          </cell>
          <cell r="C2033" t="str">
            <v>UM</v>
          </cell>
        </row>
        <row r="2034">
          <cell r="A2034">
            <v>102027000</v>
          </cell>
          <cell r="B2034" t="str">
            <v>CINTO SEG 3 PONTAS C/PONT.TECIDO (MARROM)709/1618/20</v>
          </cell>
          <cell r="C2034" t="str">
            <v>UM</v>
          </cell>
        </row>
        <row r="2035">
          <cell r="A2035">
            <v>102028000</v>
          </cell>
          <cell r="B2035" t="str">
            <v>CINTO SEG  ABDOMINAL</v>
          </cell>
          <cell r="C2035" t="str">
            <v>UM</v>
          </cell>
        </row>
        <row r="2036">
          <cell r="A2036">
            <v>102029000</v>
          </cell>
          <cell r="B2036" t="str">
            <v>CINTO SEG 3 PONTAS C/ PONT. TECIDO PRETO 1618 (CARONA)</v>
          </cell>
          <cell r="C2036" t="str">
            <v>UM</v>
          </cell>
        </row>
        <row r="2037">
          <cell r="A2037">
            <v>102030000</v>
          </cell>
          <cell r="B2037" t="str">
            <v>BATENTE DE BORRACHA M8         (REF. CIA00749)</v>
          </cell>
          <cell r="C2037" t="str">
            <v>UM</v>
          </cell>
        </row>
        <row r="2038">
          <cell r="A2038">
            <v>102037000</v>
          </cell>
          <cell r="B2038" t="str">
            <v>PARAF M 6 x 1,0 x 40 ACO 5.8 SEXT CHV 10 ZB</v>
          </cell>
          <cell r="C2038" t="str">
            <v>UM</v>
          </cell>
        </row>
        <row r="2039">
          <cell r="A2039">
            <v>102038000</v>
          </cell>
          <cell r="B2039" t="str">
            <v>PARAF M 5 x 12 PHS CAB CHATA ESC  ZB</v>
          </cell>
          <cell r="C2039" t="str">
            <v>UM</v>
          </cell>
        </row>
        <row r="2040">
          <cell r="A2040">
            <v>102039000</v>
          </cell>
          <cell r="B2040" t="str">
            <v>PARAF 3/16" x 3/4" FRANCES NC ZB S/PORCA</v>
          </cell>
          <cell r="C2040" t="str">
            <v>UM</v>
          </cell>
        </row>
        <row r="2041">
          <cell r="A2041">
            <v>102040000</v>
          </cell>
          <cell r="B2041" t="str">
            <v>PORCA 3/16" SEXT - AUTO FRENO ALTA  ZB</v>
          </cell>
          <cell r="C2041" t="str">
            <v>UM</v>
          </cell>
        </row>
        <row r="2042">
          <cell r="A2042">
            <v>102041000</v>
          </cell>
          <cell r="B2042" t="str">
            <v>PORCA M12 x 1,75 SEXT AUTOFRENO</v>
          </cell>
          <cell r="C2042" t="str">
            <v>UM</v>
          </cell>
        </row>
        <row r="2043">
          <cell r="A2043">
            <v>102042000</v>
          </cell>
          <cell r="B2043" t="str">
            <v>PASSADOR DE FIO</v>
          </cell>
          <cell r="C2043" t="str">
            <v>UM</v>
          </cell>
        </row>
        <row r="2044">
          <cell r="A2044">
            <v>102043000</v>
          </cell>
          <cell r="B2044" t="str">
            <v>CHAPA COBERTURA PAINEL 1618</v>
          </cell>
          <cell r="C2044" t="str">
            <v>UM</v>
          </cell>
        </row>
        <row r="2045">
          <cell r="A2045">
            <v>102044000</v>
          </cell>
          <cell r="B2045" t="str">
            <v>BORRACHA PROTETORA DO FOGAO 3,00mm x 300 X 450</v>
          </cell>
          <cell r="C2045" t="str">
            <v>UM</v>
          </cell>
        </row>
        <row r="2046">
          <cell r="A2046">
            <v>102045000</v>
          </cell>
          <cell r="B2046" t="str">
            <v>TOMADA DE FORCA</v>
          </cell>
          <cell r="C2046" t="str">
            <v>UM</v>
          </cell>
        </row>
        <row r="2047">
          <cell r="A2047">
            <v>102046000</v>
          </cell>
          <cell r="B2047" t="str">
            <v>ALCA DA CAIXA DE BATERIA</v>
          </cell>
          <cell r="C2047" t="str">
            <v>UM</v>
          </cell>
        </row>
        <row r="2048">
          <cell r="A2048">
            <v>102047000</v>
          </cell>
          <cell r="B2048" t="str">
            <v>EMBLEMA ESTRELA CAPO 1618/20</v>
          </cell>
          <cell r="C2048" t="str">
            <v>UM</v>
          </cell>
        </row>
        <row r="2049">
          <cell r="A2049">
            <v>102048000</v>
          </cell>
          <cell r="B2049" t="str">
            <v>EMBLEMA LATERAL 1620</v>
          </cell>
          <cell r="C2049" t="str">
            <v>UM</v>
          </cell>
        </row>
        <row r="2050">
          <cell r="A2050">
            <v>102049000</v>
          </cell>
          <cell r="B2050" t="str">
            <v>EMBLEMA RESINADO 1618</v>
          </cell>
          <cell r="C2050" t="str">
            <v>UM</v>
          </cell>
        </row>
        <row r="2051">
          <cell r="A2051">
            <v>102050000</v>
          </cell>
          <cell r="B2051" t="str">
            <v>EMBLEMA RESINADO 1418</v>
          </cell>
          <cell r="C2051" t="str">
            <v>UM</v>
          </cell>
        </row>
        <row r="2052">
          <cell r="A2052">
            <v>102051000</v>
          </cell>
          <cell r="B2052" t="str">
            <v>PARAF  7/16" x 1.1/4" UNC SEXT FLANG 8.8 ZB CH 17mm</v>
          </cell>
          <cell r="C2052" t="str">
            <v>UM</v>
          </cell>
        </row>
        <row r="2053">
          <cell r="A2053">
            <v>102052000</v>
          </cell>
          <cell r="B2053" t="str">
            <v>CONEXAO M16 x 1,5  D.31,70 X 24 ALT  (cfe.des.)</v>
          </cell>
          <cell r="C2053" t="str">
            <v>UM</v>
          </cell>
        </row>
        <row r="2054">
          <cell r="A2054">
            <v>102053000</v>
          </cell>
          <cell r="B2054" t="str">
            <v>CHAPA ABS CINZA 3,50mm x 640 x 700</v>
          </cell>
          <cell r="C2054" t="str">
            <v>UM</v>
          </cell>
        </row>
        <row r="2055">
          <cell r="A2055">
            <v>102054000</v>
          </cell>
          <cell r="B2055" t="str">
            <v>PARAF M 4 x 40 X 0,7  SI CI DIN 912 INOX</v>
          </cell>
          <cell r="C2055" t="str">
            <v>UM</v>
          </cell>
        </row>
        <row r="2056">
          <cell r="A2056">
            <v>102055000</v>
          </cell>
          <cell r="B2056" t="str">
            <v>PORCA M10 x 1,5 SEXT ZB AUTO FRENANTE</v>
          </cell>
          <cell r="C2056" t="str">
            <v>UM</v>
          </cell>
        </row>
        <row r="2057">
          <cell r="A2057">
            <v>102056000</v>
          </cell>
          <cell r="B2057" t="str">
            <v>CABO CAPO (MB709 )</v>
          </cell>
          <cell r="C2057" t="str">
            <v>UM</v>
          </cell>
        </row>
        <row r="2058">
          <cell r="A2058">
            <v>102057000</v>
          </cell>
          <cell r="B2058" t="str">
            <v>FAIXA DECORATIVA VERDE (709)</v>
          </cell>
          <cell r="C2058" t="str">
            <v>UM</v>
          </cell>
        </row>
        <row r="2059">
          <cell r="A2059">
            <v>102058000</v>
          </cell>
          <cell r="B2059" t="str">
            <v>COMANDO HIDR. MD15 5+1 12V  HIDROVER</v>
          </cell>
          <cell r="C2059" t="str">
            <v>UM</v>
          </cell>
        </row>
        <row r="2060">
          <cell r="A2060">
            <v>102059000</v>
          </cell>
          <cell r="B2060" t="str">
            <v>BOMBA P30A - HISTER 80J DIESEL (PL)</v>
          </cell>
          <cell r="C2060" t="str">
            <v>UM</v>
          </cell>
        </row>
        <row r="2061">
          <cell r="A2061">
            <v>102060000</v>
          </cell>
          <cell r="B2061" t="str">
            <v>MOTOR  DH 50</v>
          </cell>
          <cell r="C2061" t="str">
            <v>UM</v>
          </cell>
        </row>
        <row r="2062">
          <cell r="A2062">
            <v>190128000</v>
          </cell>
          <cell r="B2062" t="str">
            <v>OLHAL DE PRESSÃO AGRALE (29750110)</v>
          </cell>
          <cell r="C2062" t="str">
            <v>UM</v>
          </cell>
        </row>
        <row r="2063">
          <cell r="A2063">
            <v>102061000</v>
          </cell>
          <cell r="B2063" t="str">
            <v>PARA-BRISA C.FORTE</v>
          </cell>
          <cell r="C2063" t="str">
            <v>UM</v>
          </cell>
        </row>
        <row r="2064">
          <cell r="A2064" t="str">
            <v>10206100D</v>
          </cell>
          <cell r="B2064" t="str">
            <v>PARA-BRISA C.FORTE DIR</v>
          </cell>
          <cell r="C2064" t="str">
            <v>UM</v>
          </cell>
        </row>
        <row r="2065">
          <cell r="A2065" t="str">
            <v>10206100E</v>
          </cell>
          <cell r="B2065" t="str">
            <v>PARA-BRISA C.FORTE ESQ</v>
          </cell>
          <cell r="C2065" t="str">
            <v>UM</v>
          </cell>
        </row>
        <row r="2066">
          <cell r="A2066">
            <v>102062000</v>
          </cell>
          <cell r="B2066" t="str">
            <v>PARA-BRISA C.FORTE L. ESQUERDO</v>
          </cell>
          <cell r="C2066" t="str">
            <v>UM</v>
          </cell>
        </row>
        <row r="2067">
          <cell r="A2067">
            <v>102063000</v>
          </cell>
          <cell r="B2067" t="str">
            <v>PARAF M10 x 1,5 x 35 SEXT 8.8  ZA  RT</v>
          </cell>
          <cell r="C2067" t="str">
            <v>UM</v>
          </cell>
        </row>
        <row r="2068">
          <cell r="A2068">
            <v>102064000</v>
          </cell>
          <cell r="B2068" t="str">
            <v>ARRUELA M10 LISA  Z.B</v>
          </cell>
          <cell r="C2068" t="str">
            <v>UM</v>
          </cell>
        </row>
        <row r="2069">
          <cell r="A2069">
            <v>102065000</v>
          </cell>
          <cell r="B2069" t="str">
            <v>PORCA M18 x 2,5 ACO CL 5 SEXT POLIDA</v>
          </cell>
          <cell r="C2069" t="str">
            <v>UM</v>
          </cell>
        </row>
        <row r="2070">
          <cell r="A2070">
            <v>102066000</v>
          </cell>
          <cell r="B2070" t="str">
            <v>CABO DO CAPO MENOR ( MB 1618 )</v>
          </cell>
          <cell r="C2070" t="str">
            <v>UM</v>
          </cell>
        </row>
        <row r="2071">
          <cell r="A2071" t="str">
            <v>10206700D</v>
          </cell>
          <cell r="B2071" t="str">
            <v>FAROL 1620 MODERNO DIR</v>
          </cell>
          <cell r="C2071" t="str">
            <v>UM</v>
          </cell>
        </row>
        <row r="2072">
          <cell r="A2072" t="str">
            <v>10206700E</v>
          </cell>
          <cell r="B2072" t="str">
            <v>FAROL 1620 MODERNO ESQ</v>
          </cell>
          <cell r="C2072" t="str">
            <v>UM</v>
          </cell>
        </row>
        <row r="2073">
          <cell r="A2073">
            <v>102068000</v>
          </cell>
          <cell r="B2073" t="str">
            <v>CHAPA PEAD PRETO 7,50 x 1200 x 1650 mm</v>
          </cell>
          <cell r="C2073" t="str">
            <v>UM</v>
          </cell>
        </row>
        <row r="2074">
          <cell r="A2074">
            <v>102069000</v>
          </cell>
          <cell r="B2074" t="str">
            <v>CHAPA PEAD PRETO 4,50 x 700 x 1185 mm</v>
          </cell>
          <cell r="C2074" t="str">
            <v>UM</v>
          </cell>
        </row>
        <row r="2075">
          <cell r="A2075">
            <v>102070000</v>
          </cell>
          <cell r="B2075" t="str">
            <v>CHAPA PEAD PRETO 5,00 x 780 x 1250 mm</v>
          </cell>
          <cell r="C2075" t="str">
            <v>UM</v>
          </cell>
        </row>
        <row r="2076">
          <cell r="A2076">
            <v>102071000</v>
          </cell>
          <cell r="B2076" t="str">
            <v>CHAPA PEAD PRETO 4,50 x 850 x 1400 mm</v>
          </cell>
          <cell r="C2076" t="str">
            <v>UM</v>
          </cell>
        </row>
        <row r="2077">
          <cell r="A2077">
            <v>102072000</v>
          </cell>
          <cell r="B2077" t="str">
            <v>BORRACHA PROTETORA DO FOGAO 3,00mm x 400 X 450</v>
          </cell>
          <cell r="C2077" t="str">
            <v>UM</v>
          </cell>
        </row>
        <row r="2078">
          <cell r="A2078">
            <v>708319020</v>
          </cell>
          <cell r="B2078" t="str">
            <v>PERFIL SUPERIOR LATERAL DIR. 044225P1</v>
          </cell>
          <cell r="C2078" t="str">
            <v>UM</v>
          </cell>
        </row>
        <row r="2079">
          <cell r="A2079">
            <v>102073000</v>
          </cell>
          <cell r="B2079" t="str">
            <v>CHAPA ABS PRETO 4,00 x 500 x 1000 mm</v>
          </cell>
          <cell r="C2079" t="str">
            <v>UM</v>
          </cell>
        </row>
        <row r="2080">
          <cell r="A2080">
            <v>102074000</v>
          </cell>
          <cell r="B2080" t="str">
            <v>CHAPA ABS PRETO 7,00 x 550 x 780 mm</v>
          </cell>
          <cell r="C2080" t="str">
            <v>UM</v>
          </cell>
        </row>
        <row r="2081">
          <cell r="A2081">
            <v>102075000</v>
          </cell>
          <cell r="B2081" t="str">
            <v>PARAF M 8 x 1,25 x 55 ACO 8.8 SEXT ZP</v>
          </cell>
          <cell r="C2081" t="str">
            <v>UM</v>
          </cell>
        </row>
        <row r="2082">
          <cell r="A2082">
            <v>102076000</v>
          </cell>
          <cell r="B2082" t="str">
            <v>TANQUE COMPLETO HIDRAULICO 40 LTS</v>
          </cell>
          <cell r="C2082" t="str">
            <v>UM</v>
          </cell>
        </row>
        <row r="2083">
          <cell r="A2083">
            <v>102077000</v>
          </cell>
          <cell r="B2083" t="str">
            <v>ARAMADO 935 X 370 (CX. RANCHO 1000)</v>
          </cell>
          <cell r="C2083" t="str">
            <v>UM</v>
          </cell>
        </row>
        <row r="2084">
          <cell r="A2084">
            <v>102078000</v>
          </cell>
          <cell r="B2084" t="str">
            <v>ARAMADO 1135 X 370 (CX. RANCHO1200)</v>
          </cell>
          <cell r="C2084" t="str">
            <v>UM</v>
          </cell>
        </row>
        <row r="2085">
          <cell r="A2085">
            <v>102079000</v>
          </cell>
          <cell r="B2085" t="str">
            <v>MANG. MONT. 3/8" x 1300 RR FG8 TR 1 ARRASTE PLT</v>
          </cell>
          <cell r="C2085" t="str">
            <v>UM</v>
          </cell>
        </row>
        <row r="2086">
          <cell r="A2086">
            <v>109705000</v>
          </cell>
          <cell r="B2086" t="str">
            <v>BUCHA ESPAÇADORA</v>
          </cell>
          <cell r="C2086" t="str">
            <v>UM</v>
          </cell>
        </row>
        <row r="2087">
          <cell r="A2087">
            <v>102080000</v>
          </cell>
          <cell r="B2087" t="str">
            <v>MANG MONT 3/8" x 4500 RR FG8 1TR LEVANTE PLT</v>
          </cell>
          <cell r="C2087" t="str">
            <v>UM</v>
          </cell>
        </row>
        <row r="2088">
          <cell r="A2088">
            <v>102081000</v>
          </cell>
          <cell r="B2088" t="str">
            <v>MANG MONT 3/8" x 2200 RR FG8 TR 1 LEVANTE ASA</v>
          </cell>
          <cell r="C2088" t="str">
            <v>UM</v>
          </cell>
        </row>
        <row r="2089">
          <cell r="A2089">
            <v>102082000</v>
          </cell>
          <cell r="B2089" t="str">
            <v>MANG MONT 3/8" x 1200 RR FG8 TR 1 ARRASTE ASA</v>
          </cell>
          <cell r="C2089" t="str">
            <v>UM</v>
          </cell>
        </row>
        <row r="2090">
          <cell r="A2090">
            <v>102083000</v>
          </cell>
          <cell r="B2090" t="str">
            <v>MANG MONT 3/8" x 6400 RR FG8 TR 1 GUINCHO</v>
          </cell>
          <cell r="C2090" t="str">
            <v>UM</v>
          </cell>
        </row>
        <row r="2091">
          <cell r="A2091">
            <v>102084000</v>
          </cell>
          <cell r="B2091" t="str">
            <v>MANG MONT 1/2" x 4300 RC FG10 TRAMA 1 RETORNO</v>
          </cell>
          <cell r="C2091" t="str">
            <v>UM</v>
          </cell>
        </row>
        <row r="2092">
          <cell r="A2092">
            <v>102085000</v>
          </cell>
          <cell r="B2092" t="str">
            <v>ADAPTADOR PARA MANGUEIRA 2021-06-08  (PL)</v>
          </cell>
          <cell r="C2092" t="str">
            <v>UM</v>
          </cell>
        </row>
        <row r="2093">
          <cell r="A2093">
            <v>102086000</v>
          </cell>
          <cell r="B2093" t="str">
            <v>ADAPTADOR PARA MANGUEIRA 2033-08-08  (PL)</v>
          </cell>
          <cell r="C2093" t="str">
            <v>UM</v>
          </cell>
        </row>
        <row r="2094">
          <cell r="A2094">
            <v>109706000</v>
          </cell>
          <cell r="B2094" t="str">
            <v>PARAF M12 x 30 SEXT DIN933 8.8 ZA</v>
          </cell>
          <cell r="C2094" t="str">
            <v>UM</v>
          </cell>
        </row>
        <row r="2095">
          <cell r="A2095">
            <v>102087000</v>
          </cell>
          <cell r="B2095" t="str">
            <v>MANG MONT 1/2" x 5500 RC FG10 TR 2 PRESSAO</v>
          </cell>
          <cell r="C2095" t="str">
            <v>UM</v>
          </cell>
        </row>
        <row r="2096">
          <cell r="A2096">
            <v>102088000</v>
          </cell>
          <cell r="B2096" t="str">
            <v>MANILHA RETA 1"</v>
          </cell>
          <cell r="C2096" t="str">
            <v>UM</v>
          </cell>
        </row>
        <row r="2097">
          <cell r="A2097">
            <v>102089000</v>
          </cell>
          <cell r="B2097" t="str">
            <v>MANGUEIRA MONT.3/8" x 200 CC FG8 TR 1 UNIAO CIL LEV</v>
          </cell>
          <cell r="C2097" t="str">
            <v>UM</v>
          </cell>
        </row>
        <row r="2098">
          <cell r="A2098">
            <v>102090000</v>
          </cell>
          <cell r="B2098" t="str">
            <v>MANGUEIRA MONT 3/8" x 250 CC FG8 TR 1 UNIAO CIL LEV</v>
          </cell>
          <cell r="C2098" t="str">
            <v>UM</v>
          </cell>
        </row>
        <row r="2099">
          <cell r="A2099">
            <v>102091000</v>
          </cell>
          <cell r="B2099" t="str">
            <v>MANGUEIRA 1/2 " X 2350mm  (PL)</v>
          </cell>
          <cell r="C2099" t="str">
            <v>UM</v>
          </cell>
        </row>
        <row r="2100">
          <cell r="A2100">
            <v>102092000</v>
          </cell>
          <cell r="B2100" t="str">
            <v>ADAPTADOR UNF 8 P/ JIC 8</v>
          </cell>
          <cell r="C2100" t="str">
            <v>UM</v>
          </cell>
        </row>
        <row r="2101">
          <cell r="A2101">
            <v>102093000</v>
          </cell>
          <cell r="B2101" t="str">
            <v>ADAPTADOR UNF 10 P/ JIC 10</v>
          </cell>
          <cell r="C2101" t="str">
            <v>UM</v>
          </cell>
        </row>
        <row r="2102">
          <cell r="A2102">
            <v>102094000</v>
          </cell>
          <cell r="B2102" t="str">
            <v>MANGUEIRA MONTADA 5/8 " X 1940mm    (PL)</v>
          </cell>
          <cell r="C2102" t="str">
            <v>UM</v>
          </cell>
        </row>
        <row r="2103">
          <cell r="A2103">
            <v>102095000</v>
          </cell>
          <cell r="B2103" t="str">
            <v>ADAPTADOR PARA MANGUEIRA 2062-12-12  (PL)</v>
          </cell>
          <cell r="C2103" t="str">
            <v>UM</v>
          </cell>
        </row>
        <row r="2104">
          <cell r="A2104">
            <v>102096000</v>
          </cell>
          <cell r="B2104" t="str">
            <v>JOELHO 90° x 1/4"</v>
          </cell>
          <cell r="C2104" t="str">
            <v>UM</v>
          </cell>
        </row>
        <row r="2105">
          <cell r="A2105">
            <v>102097000</v>
          </cell>
          <cell r="B2105" t="str">
            <v>ADAPTADOR UNF 12 P/ JIC 12</v>
          </cell>
          <cell r="C2105" t="str">
            <v>UM</v>
          </cell>
        </row>
        <row r="2106">
          <cell r="A2106">
            <v>102098000</v>
          </cell>
          <cell r="B2106" t="str">
            <v>ADAPTADOR PARA MANGUEIRA 73014-12-12   (PL)</v>
          </cell>
          <cell r="C2106" t="str">
            <v>UM</v>
          </cell>
        </row>
        <row r="2107">
          <cell r="A2107">
            <v>102099000</v>
          </cell>
          <cell r="B2107" t="str">
            <v>ABRACADEIRA METAL 25 x 32 (CABO ACO PLATAFORMA)</v>
          </cell>
          <cell r="C2107" t="str">
            <v>UM</v>
          </cell>
        </row>
        <row r="2108">
          <cell r="A2108">
            <v>102100000</v>
          </cell>
          <cell r="B2108" t="str">
            <v>MANGUEIRA MONTADA 1" x 900mm</v>
          </cell>
          <cell r="C2108" t="str">
            <v>UM</v>
          </cell>
        </row>
        <row r="2109">
          <cell r="A2109">
            <v>102101000</v>
          </cell>
          <cell r="B2109" t="str">
            <v>FLANGE  (CFE. DES. OXICORTE)</v>
          </cell>
          <cell r="C2109" t="str">
            <v>UM</v>
          </cell>
        </row>
        <row r="2110">
          <cell r="A2110">
            <v>102102000</v>
          </cell>
          <cell r="B2110" t="str">
            <v>TERMINAL DE FIXACAO P/ESTEIRA 50 ELOS</v>
          </cell>
          <cell r="C2110" t="str">
            <v>CJ</v>
          </cell>
        </row>
        <row r="2111">
          <cell r="A2111">
            <v>109707000</v>
          </cell>
          <cell r="B2111" t="str">
            <v>PARAF M10 x 60 SEXT DIN931 8.8 ZA</v>
          </cell>
          <cell r="C2111" t="str">
            <v>UM</v>
          </cell>
        </row>
        <row r="2112">
          <cell r="A2112">
            <v>102103000</v>
          </cell>
          <cell r="B2112" t="str">
            <v>ESTEIRA PORTA-CABOS 50 ELOS</v>
          </cell>
          <cell r="C2112" t="str">
            <v>UM</v>
          </cell>
        </row>
        <row r="2113">
          <cell r="A2113">
            <v>102104000</v>
          </cell>
          <cell r="B2113" t="str">
            <v>GUINCHO 4,5 TON PLATAFORMAS</v>
          </cell>
          <cell r="C2113" t="str">
            <v>UM</v>
          </cell>
        </row>
        <row r="2114">
          <cell r="A2114">
            <v>102105000</v>
          </cell>
          <cell r="B2114" t="str">
            <v>MANGUEIRA MONTADA 3/8 x 1300mm</v>
          </cell>
          <cell r="C2114" t="str">
            <v>UM</v>
          </cell>
        </row>
        <row r="2115">
          <cell r="A2115">
            <v>102106000</v>
          </cell>
          <cell r="B2115" t="str">
            <v>TUBO ZINC 2.1/4" x 6000 x PAR 1,55mm NBR 6591/7008 ZC Z275</v>
          </cell>
          <cell r="C2115" t="str">
            <v>KG</v>
          </cell>
        </row>
        <row r="2116">
          <cell r="A2116">
            <v>102107000</v>
          </cell>
          <cell r="B2116" t="str">
            <v>CABO DE ACO 3/8 "           (PL)</v>
          </cell>
          <cell r="C2116" t="str">
            <v>m</v>
          </cell>
        </row>
        <row r="2117">
          <cell r="A2117">
            <v>102108000</v>
          </cell>
          <cell r="B2117" t="str">
            <v>ABRACADEIRA P/CABO DE ACO 3/8 "       (PL)</v>
          </cell>
          <cell r="C2117" t="str">
            <v>UM</v>
          </cell>
        </row>
        <row r="2118">
          <cell r="A2118">
            <v>102109000</v>
          </cell>
          <cell r="B2118" t="str">
            <v>GANCHO P/CABO DE ACO 3/8 "       (PL)</v>
          </cell>
          <cell r="C2118" t="str">
            <v>UM</v>
          </cell>
        </row>
        <row r="2119">
          <cell r="A2119">
            <v>102110000</v>
          </cell>
          <cell r="B2119" t="str">
            <v>APOIO DE COMPENSADO 8,00 X 20 X  550 (CX RANCHO 680)</v>
          </cell>
          <cell r="C2119" t="str">
            <v>UM</v>
          </cell>
        </row>
        <row r="2120">
          <cell r="A2120">
            <v>102111000</v>
          </cell>
          <cell r="B2120" t="str">
            <v>APOIO DE COMPENSADO 8,00 X 20 X  670 (CX RANCHO 800)</v>
          </cell>
          <cell r="C2120" t="str">
            <v>UM</v>
          </cell>
        </row>
        <row r="2121">
          <cell r="A2121">
            <v>102112000</v>
          </cell>
          <cell r="B2121" t="str">
            <v>APOIO DE COMPENSADO 8,00 X 20 X  870 (CX RANCHO 1000)</v>
          </cell>
          <cell r="C2121" t="str">
            <v>UM</v>
          </cell>
        </row>
        <row r="2122">
          <cell r="A2122">
            <v>102113000</v>
          </cell>
          <cell r="B2122" t="str">
            <v>APOIO DE COMPENSADO 8,00 X 20 X 1070 (CX RANCHO 1200)</v>
          </cell>
          <cell r="C2122" t="str">
            <v>UM</v>
          </cell>
        </row>
        <row r="2123">
          <cell r="A2123">
            <v>102114000</v>
          </cell>
          <cell r="B2123" t="str">
            <v>APOIO LAT. COMPENSADO 8,00 X 20 X 480 (CX RANCHO)</v>
          </cell>
          <cell r="C2123" t="str">
            <v>UM</v>
          </cell>
        </row>
        <row r="2124">
          <cell r="A2124">
            <v>102115000</v>
          </cell>
          <cell r="B2124" t="str">
            <v>PARAF M 4 x 0,7 x 40 ACO 5.8 MAQ FC PAN ZA</v>
          </cell>
          <cell r="C2124" t="str">
            <v>UM</v>
          </cell>
        </row>
        <row r="2125">
          <cell r="A2125">
            <v>102116000</v>
          </cell>
          <cell r="B2125" t="str">
            <v>PLACA INSONORIZANTE 1000X500x3MM ADESIVADA</v>
          </cell>
          <cell r="C2125" t="str">
            <v>UM</v>
          </cell>
        </row>
        <row r="2126">
          <cell r="A2126">
            <v>102117000</v>
          </cell>
          <cell r="B2126" t="str">
            <v>BZ 1,95 x 1200mm NBR 7008  ZC, SUP. C, BN</v>
          </cell>
          <cell r="C2126" t="str">
            <v>T</v>
          </cell>
        </row>
        <row r="2127">
          <cell r="A2127">
            <v>102118000</v>
          </cell>
          <cell r="B2127" t="str">
            <v>FILTRO SUCCAO (S-520)     (PL)</v>
          </cell>
          <cell r="C2127" t="str">
            <v>UM</v>
          </cell>
        </row>
        <row r="2128">
          <cell r="A2128">
            <v>102119000</v>
          </cell>
          <cell r="B2128" t="str">
            <v>FILTRO DE AR (BE 761 HIDRAFIL)   (PL)</v>
          </cell>
          <cell r="C2128" t="str">
            <v>UM</v>
          </cell>
        </row>
        <row r="2129">
          <cell r="A2129" t="str">
            <v>10212000D</v>
          </cell>
          <cell r="B2129" t="str">
            <v>PONTEIRA DIREITA</v>
          </cell>
          <cell r="C2129" t="str">
            <v>UM</v>
          </cell>
        </row>
        <row r="2130">
          <cell r="A2130" t="str">
            <v>10212000E</v>
          </cell>
          <cell r="B2130" t="str">
            <v>PONTEIRA ESQUERDA</v>
          </cell>
          <cell r="C2130" t="str">
            <v>UM</v>
          </cell>
        </row>
        <row r="2131">
          <cell r="A2131">
            <v>102121000</v>
          </cell>
          <cell r="B2131" t="str">
            <v>ENCOSTO PLASTICO</v>
          </cell>
          <cell r="C2131" t="str">
            <v>UM</v>
          </cell>
        </row>
        <row r="2132">
          <cell r="A2132">
            <v>102122000</v>
          </cell>
          <cell r="B2132" t="str">
            <v>PARAF M 8 x 1,25 x 30  PHS CAB CHATA ESC (DIN 965 - ZA)</v>
          </cell>
          <cell r="C2132" t="str">
            <v>UM</v>
          </cell>
        </row>
        <row r="2133">
          <cell r="A2133">
            <v>102123000</v>
          </cell>
          <cell r="B2133" t="str">
            <v>BUCHA DO CARTER (cfe. des.)</v>
          </cell>
          <cell r="C2133" t="str">
            <v>UM</v>
          </cell>
        </row>
        <row r="2134">
          <cell r="A2134">
            <v>102124000</v>
          </cell>
          <cell r="B2134" t="str">
            <v>SINALEIRA TRASEIRA MERCEDEZ (C. FORTE)</v>
          </cell>
          <cell r="C2134" t="str">
            <v>UM</v>
          </cell>
        </row>
        <row r="2135">
          <cell r="A2135">
            <v>102125000</v>
          </cell>
          <cell r="B2135" t="str">
            <v>PARAF M 8 x 100 ALLEN 10.9  RP 70mm          (6061)</v>
          </cell>
          <cell r="C2135" t="str">
            <v>UM</v>
          </cell>
        </row>
        <row r="2136">
          <cell r="A2136">
            <v>102126000</v>
          </cell>
          <cell r="B2136" t="str">
            <v>SUPORTE MAIOR   (cfe.des.)</v>
          </cell>
          <cell r="C2136" t="str">
            <v>UM</v>
          </cell>
        </row>
        <row r="2137">
          <cell r="A2137">
            <v>102127000</v>
          </cell>
          <cell r="B2137" t="str">
            <v>SUPORTE MENOR   (cfe.des.)</v>
          </cell>
          <cell r="C2137" t="str">
            <v>UM</v>
          </cell>
        </row>
        <row r="2138">
          <cell r="A2138">
            <v>102128000</v>
          </cell>
          <cell r="B2138" t="str">
            <v>CHAPA DE ACO 6,30mm FQ 1000 x 2000 LN-24</v>
          </cell>
          <cell r="C2138" t="str">
            <v>KG</v>
          </cell>
        </row>
        <row r="2139">
          <cell r="A2139">
            <v>102129000</v>
          </cell>
          <cell r="B2139" t="str">
            <v>BORRACHA VEDACAO  (CX TERM) 2,760 mts</v>
          </cell>
          <cell r="C2139" t="str">
            <v>UM</v>
          </cell>
        </row>
        <row r="2140">
          <cell r="A2140">
            <v>102130000</v>
          </cell>
          <cell r="B2140" t="str">
            <v>BORRACHA VEDACAO  (CX TERM) 2,360 mts</v>
          </cell>
          <cell r="C2140" t="str">
            <v>UM</v>
          </cell>
        </row>
        <row r="2141">
          <cell r="A2141">
            <v>102131000</v>
          </cell>
          <cell r="B2141" t="str">
            <v>BORRACHA VEDACAO  (CX TERM) 2,120 mts</v>
          </cell>
          <cell r="C2141" t="str">
            <v>UM</v>
          </cell>
        </row>
        <row r="2142">
          <cell r="A2142">
            <v>102132000</v>
          </cell>
          <cell r="B2142" t="str">
            <v>OLEO SAE 15W- 40 AUTOMOTIVO</v>
          </cell>
          <cell r="C2142" t="str">
            <v>L</v>
          </cell>
        </row>
        <row r="2143">
          <cell r="A2143">
            <v>102133000</v>
          </cell>
          <cell r="B2143" t="str">
            <v>DOBRADICA DAS PORTAS COM GRAXEIRA</v>
          </cell>
          <cell r="C2143" t="str">
            <v>UM</v>
          </cell>
        </row>
        <row r="2144">
          <cell r="A2144">
            <v>102134000</v>
          </cell>
          <cell r="B2144" t="str">
            <v>BORRACHA DA PORTA (8537)</v>
          </cell>
          <cell r="C2144" t="str">
            <v>M</v>
          </cell>
        </row>
        <row r="2145">
          <cell r="A2145" t="str">
            <v>10213500d</v>
          </cell>
          <cell r="B2145" t="str">
            <v>ESPELHO DIR MB 709</v>
          </cell>
          <cell r="C2145" t="str">
            <v>UM</v>
          </cell>
        </row>
        <row r="2146">
          <cell r="A2146" t="str">
            <v>10213500E</v>
          </cell>
          <cell r="B2146" t="str">
            <v>ESPELHO ESQ MB 709</v>
          </cell>
          <cell r="C2146" t="str">
            <v>UM</v>
          </cell>
        </row>
        <row r="2147">
          <cell r="A2147">
            <v>102136000</v>
          </cell>
          <cell r="B2147" t="str">
            <v>PERFIL ALUMINIO TETO CAB. PASSAGEIRO</v>
          </cell>
          <cell r="C2147" t="str">
            <v>M</v>
          </cell>
        </row>
        <row r="2148">
          <cell r="A2148">
            <v>102137000</v>
          </cell>
          <cell r="B2148" t="str">
            <v>CHAPA FIXACAO LIMPADOR PARA-BRISA 1618/709</v>
          </cell>
          <cell r="C2148" t="str">
            <v>UM</v>
          </cell>
        </row>
        <row r="2149">
          <cell r="A2149">
            <v>102138000</v>
          </cell>
          <cell r="B2149" t="str">
            <v>REVESTIMENTO LAT. DIR. PRETO (MB 709)</v>
          </cell>
          <cell r="C2149" t="str">
            <v>UM</v>
          </cell>
        </row>
        <row r="2150">
          <cell r="A2150">
            <v>102139000</v>
          </cell>
          <cell r="B2150" t="str">
            <v>FAIXA DECORATIVA AZUL 709/912</v>
          </cell>
          <cell r="C2150" t="str">
            <v>UM</v>
          </cell>
        </row>
        <row r="2151">
          <cell r="A2151">
            <v>102140000</v>
          </cell>
          <cell r="B2151" t="str">
            <v>FAIXA DECORATIVA VERMELHA 709/912</v>
          </cell>
          <cell r="C2151" t="str">
            <v>UM</v>
          </cell>
        </row>
        <row r="2152">
          <cell r="A2152">
            <v>102141000</v>
          </cell>
          <cell r="B2152" t="str">
            <v>GANCHO "S"               (CX RANCHO)</v>
          </cell>
          <cell r="C2152" t="str">
            <v>UM</v>
          </cell>
        </row>
        <row r="2153">
          <cell r="A2153">
            <v>102142000</v>
          </cell>
          <cell r="B2153" t="str">
            <v>CONEXAO UNIAO MACHO 1/2" X 3/8" NPT</v>
          </cell>
          <cell r="C2153" t="str">
            <v>UM</v>
          </cell>
        </row>
        <row r="2154">
          <cell r="A2154">
            <v>102143000</v>
          </cell>
          <cell r="B2154" t="str">
            <v>CONEXAO UNIAO MACHO 1/4" X 3/8" NPT</v>
          </cell>
          <cell r="C2154" t="str">
            <v>UM</v>
          </cell>
        </row>
        <row r="2155">
          <cell r="A2155">
            <v>102144000</v>
          </cell>
          <cell r="B2155" t="str">
            <v>CONEXAO TEE FEMEA IGUAL 3/8"  NPT</v>
          </cell>
          <cell r="C2155" t="str">
            <v>UM</v>
          </cell>
        </row>
        <row r="2156">
          <cell r="A2156">
            <v>102145000</v>
          </cell>
          <cell r="B2156" t="str">
            <v>TERMINAL R FG12 P/ MANG 1"</v>
          </cell>
          <cell r="C2156" t="str">
            <v>UM</v>
          </cell>
        </row>
        <row r="2157">
          <cell r="A2157">
            <v>102146000</v>
          </cell>
          <cell r="B2157" t="str">
            <v>FILTRO P/REFRIGERADOR SCOTCH BRIT P 85</v>
          </cell>
          <cell r="C2157" t="str">
            <v>UM</v>
          </cell>
        </row>
        <row r="2158">
          <cell r="A2158">
            <v>102147000</v>
          </cell>
          <cell r="B2158" t="str">
            <v>MASSA</v>
          </cell>
          <cell r="C2158" t="str">
            <v>UM</v>
          </cell>
        </row>
        <row r="2159">
          <cell r="A2159">
            <v>102148000</v>
          </cell>
          <cell r="B2159" t="str">
            <v>MASSA PLASTICA POLIESTER ( 1KG)</v>
          </cell>
          <cell r="C2159" t="str">
            <v>KG</v>
          </cell>
        </row>
        <row r="2160">
          <cell r="A2160">
            <v>102149000</v>
          </cell>
          <cell r="B2160" t="str">
            <v>REBITE DE ALUMINIO 4,8 x 18,5 TREVO</v>
          </cell>
          <cell r="C2160" t="str">
            <v>UM</v>
          </cell>
        </row>
        <row r="2161">
          <cell r="A2161">
            <v>102150000</v>
          </cell>
          <cell r="B2161" t="str">
            <v>PARAF M16 x PASSO 2 x 65 5.8 SEXT  RT</v>
          </cell>
          <cell r="C2161" t="str">
            <v>UM</v>
          </cell>
        </row>
        <row r="2162">
          <cell r="A2162">
            <v>102151000</v>
          </cell>
          <cell r="B2162" t="str">
            <v>PORCA M16 x 2mm SEXT DUPLA</v>
          </cell>
          <cell r="C2162" t="str">
            <v>UM</v>
          </cell>
        </row>
        <row r="2163">
          <cell r="A2163">
            <v>102152000</v>
          </cell>
          <cell r="B2163" t="str">
            <v>CHAPA PS CINZA 4,50mm x 595 x 790</v>
          </cell>
          <cell r="C2163" t="str">
            <v>UM</v>
          </cell>
        </row>
        <row r="2164">
          <cell r="A2164">
            <v>102153000</v>
          </cell>
          <cell r="B2164" t="str">
            <v>CHAPA ABS BRANCO 3,50mm x 860 x 960</v>
          </cell>
          <cell r="C2164" t="str">
            <v>UM</v>
          </cell>
        </row>
        <row r="2165">
          <cell r="A2165">
            <v>102154000</v>
          </cell>
          <cell r="B2165" t="str">
            <v>CHAPA ABS PRETO 3,50mm x 860 x 960</v>
          </cell>
          <cell r="C2165" t="str">
            <v>UM</v>
          </cell>
        </row>
        <row r="2166">
          <cell r="A2166">
            <v>102155000</v>
          </cell>
          <cell r="B2166" t="str">
            <v>ABS PRETO FOSCO (RESINA)</v>
          </cell>
          <cell r="C2166" t="str">
            <v>KG</v>
          </cell>
        </row>
        <row r="2167">
          <cell r="A2167">
            <v>102156000</v>
          </cell>
          <cell r="B2167" t="str">
            <v>ABS MOIDO PRETO FOSCO</v>
          </cell>
          <cell r="C2167" t="str">
            <v>KG</v>
          </cell>
        </row>
        <row r="2168">
          <cell r="A2168">
            <v>102157000</v>
          </cell>
          <cell r="B2168" t="str">
            <v>PERFIL ESPONJOSO COM ADESIVO 30 x 5mm PVC</v>
          </cell>
          <cell r="C2168" t="str">
            <v>m</v>
          </cell>
        </row>
        <row r="2169">
          <cell r="A2169">
            <v>102158000</v>
          </cell>
          <cell r="B2169" t="str">
            <v>CHAPA DE ACO 3,00mm FQ 1200 x 3000 (DECOL- EPA C/LA)</v>
          </cell>
          <cell r="C2169" t="str">
            <v>KG</v>
          </cell>
        </row>
        <row r="2170">
          <cell r="A2170">
            <v>102159000</v>
          </cell>
          <cell r="B2170" t="str">
            <v>CHAPA POLICARBONATO 6,00mm x 1219 x 3048mm</v>
          </cell>
          <cell r="C2170" t="str">
            <v>um</v>
          </cell>
        </row>
        <row r="2171">
          <cell r="A2171">
            <v>102160000</v>
          </cell>
          <cell r="B2171" t="str">
            <v>PARAF 5/16" x 1" FRANCES 5.8 POLIDO</v>
          </cell>
          <cell r="C2171" t="str">
            <v>um</v>
          </cell>
        </row>
        <row r="2172">
          <cell r="A2172">
            <v>102161000</v>
          </cell>
          <cell r="B2172" t="str">
            <v>TUBO ZINC 2" x 6000 x PAR 1,55mm NBR 6591/7008 ZC Z275</v>
          </cell>
          <cell r="C2172" t="str">
            <v>KG</v>
          </cell>
        </row>
        <row r="2173">
          <cell r="A2173">
            <v>102162000</v>
          </cell>
          <cell r="B2173" t="str">
            <v>ABRACADEIRA FIXADORA MOTOR</v>
          </cell>
          <cell r="C2173" t="str">
            <v>um</v>
          </cell>
        </row>
        <row r="2174">
          <cell r="A2174">
            <v>102163000</v>
          </cell>
          <cell r="B2174" t="str">
            <v>TAMPA P/CARCAÇA DO VENTILADOR</v>
          </cell>
          <cell r="C2174" t="str">
            <v>um</v>
          </cell>
        </row>
        <row r="2175">
          <cell r="A2175">
            <v>708580270</v>
          </cell>
          <cell r="B2175" t="str">
            <v>TAMPA DE FIXACAO</v>
          </cell>
          <cell r="C2175" t="str">
            <v>UM</v>
          </cell>
        </row>
        <row r="2176">
          <cell r="A2176">
            <v>102166000</v>
          </cell>
          <cell r="B2176" t="str">
            <v>FRIZO ACABAMENTO FORRO CABINE PASSAGEIRO (3 MT.)</v>
          </cell>
          <cell r="C2176" t="str">
            <v>um</v>
          </cell>
        </row>
        <row r="2177">
          <cell r="A2177">
            <v>102167000</v>
          </cell>
          <cell r="B2177" t="str">
            <v>PP NATURAL  (RESINA)</v>
          </cell>
          <cell r="C2177" t="str">
            <v>KG</v>
          </cell>
        </row>
        <row r="2178">
          <cell r="A2178">
            <v>102168000</v>
          </cell>
          <cell r="B2178" t="str">
            <v>PRIMER CROMATO DE ZINCO</v>
          </cell>
          <cell r="C2178" t="str">
            <v>L</v>
          </cell>
        </row>
        <row r="2179">
          <cell r="A2179">
            <v>102169000</v>
          </cell>
          <cell r="B2179" t="str">
            <v>BUCHA ESTABILIZADORA   (cfe.des.)</v>
          </cell>
          <cell r="C2179" t="str">
            <v>UM</v>
          </cell>
        </row>
        <row r="2180">
          <cell r="A2180">
            <v>102170000</v>
          </cell>
          <cell r="B2180" t="str">
            <v>PEFIL "L" BORRACHA ACABAMENTO TAMPA CX RANCHO</v>
          </cell>
          <cell r="C2180" t="str">
            <v>M</v>
          </cell>
        </row>
        <row r="2181">
          <cell r="A2181">
            <v>102171000</v>
          </cell>
          <cell r="B2181" t="str">
            <v>LA DE ROCHA DIAM 175 X 250mm C/PALHA DE ACO P/ESC</v>
          </cell>
          <cell r="C2181" t="str">
            <v>UM</v>
          </cell>
        </row>
        <row r="2182">
          <cell r="A2182">
            <v>102172000</v>
          </cell>
          <cell r="B2182" t="str">
            <v>LA DE ROCHA DIAM 175 X 100mm C/PALHA DE ACO  (cfe.des.)</v>
          </cell>
          <cell r="C2182" t="str">
            <v>UM</v>
          </cell>
        </row>
        <row r="2183">
          <cell r="A2183">
            <v>102173000</v>
          </cell>
          <cell r="B2183" t="str">
            <v>MANIPULO 30 M6 x 30 PRETO</v>
          </cell>
          <cell r="C2183" t="str">
            <v>UM</v>
          </cell>
        </row>
        <row r="2184">
          <cell r="A2184">
            <v>102174000</v>
          </cell>
          <cell r="B2184" t="str">
            <v>PRESILHA TIPO"U" M6 X 25   ZB</v>
          </cell>
          <cell r="C2184" t="str">
            <v>UM</v>
          </cell>
        </row>
        <row r="2185">
          <cell r="A2185">
            <v>102175000</v>
          </cell>
          <cell r="B2185" t="str">
            <v>PRESILHA TIPO"U" AA 4,8 ZB/ZA</v>
          </cell>
          <cell r="C2185" t="str">
            <v>UM</v>
          </cell>
        </row>
        <row r="2186">
          <cell r="A2186">
            <v>102176000</v>
          </cell>
          <cell r="B2186" t="str">
            <v>FILTRO SCOTCH- BRITE P 210</v>
          </cell>
          <cell r="C2186" t="str">
            <v>M2</v>
          </cell>
        </row>
        <row r="2187">
          <cell r="A2187">
            <v>102177000</v>
          </cell>
          <cell r="B2187" t="str">
            <v>PARAF 5,0 x 60 MITTOFIX FLANGEADO  ZB</v>
          </cell>
          <cell r="C2187" t="str">
            <v>UM</v>
          </cell>
        </row>
        <row r="2188">
          <cell r="A2188">
            <v>102178000</v>
          </cell>
          <cell r="B2188" t="str">
            <v>ARRUELA 3/16" LISA ZB</v>
          </cell>
          <cell r="C2188" t="str">
            <v>um</v>
          </cell>
        </row>
        <row r="2189">
          <cell r="A2189">
            <v>102179000</v>
          </cell>
          <cell r="B2189" t="str">
            <v>RESERVATORIO INTERNO BAIXO (CLIMATIZADOR)</v>
          </cell>
          <cell r="C2189" t="str">
            <v>um</v>
          </cell>
        </row>
        <row r="2190">
          <cell r="A2190">
            <v>102180000</v>
          </cell>
          <cell r="B2190" t="str">
            <v>FILTRO SCOTCH- BRITE P 85</v>
          </cell>
          <cell r="C2190" t="str">
            <v>M2</v>
          </cell>
        </row>
        <row r="2191">
          <cell r="A2191">
            <v>102181000</v>
          </cell>
          <cell r="B2191" t="str">
            <v>TELA DE PENEIRAR AREIA Nº 10   (90 x 600)</v>
          </cell>
          <cell r="C2191" t="str">
            <v>M</v>
          </cell>
        </row>
        <row r="2192">
          <cell r="A2192">
            <v>102182000</v>
          </cell>
          <cell r="B2192" t="str">
            <v>LA DE ROCHA DIAM 175 X 250 C/PALHA ACO (cfe.des.)</v>
          </cell>
          <cell r="C2192" t="str">
            <v>UM</v>
          </cell>
        </row>
        <row r="2193">
          <cell r="A2193">
            <v>102183000</v>
          </cell>
          <cell r="B2193" t="str">
            <v>TUBO ACO FQ 40 x 80 x 6000 x PAR 3,00mm C/C SAE 1006/08</v>
          </cell>
          <cell r="C2193" t="str">
            <v>KG</v>
          </cell>
        </row>
        <row r="2194">
          <cell r="A2194">
            <v>102184000</v>
          </cell>
          <cell r="B2194" t="str">
            <v>ARRUELA 5/8" PRESSAO</v>
          </cell>
          <cell r="C2194" t="str">
            <v>UM</v>
          </cell>
        </row>
        <row r="2195">
          <cell r="A2195">
            <v>102185000</v>
          </cell>
          <cell r="B2195" t="str">
            <v>ARRUELA 5/8" LISA</v>
          </cell>
          <cell r="C2195" t="str">
            <v>UM</v>
          </cell>
        </row>
        <row r="2196">
          <cell r="A2196">
            <v>102189000</v>
          </cell>
          <cell r="B2196" t="str">
            <v>CHAPA PEAD CINZA 5,50 x 1100 x 1750 mm</v>
          </cell>
          <cell r="C2196" t="str">
            <v>UM</v>
          </cell>
        </row>
        <row r="2197">
          <cell r="A2197">
            <v>102190000</v>
          </cell>
          <cell r="B2197" t="str">
            <v>CHAPA PEAD CINZA 5,50 x 950 x 1450 mm</v>
          </cell>
          <cell r="C2197" t="str">
            <v>UM</v>
          </cell>
        </row>
        <row r="2198">
          <cell r="A2198">
            <v>102191000</v>
          </cell>
          <cell r="B2198" t="str">
            <v>ADITIVO GLASURIT P/PU   DUR M-O</v>
          </cell>
          <cell r="C2198" t="str">
            <v>L</v>
          </cell>
        </row>
        <row r="2199">
          <cell r="A2199">
            <v>102192000</v>
          </cell>
          <cell r="B2199" t="str">
            <v>BASE GLASURIT AMARELO OXIDO   DUR-05</v>
          </cell>
          <cell r="C2199" t="str">
            <v>L</v>
          </cell>
        </row>
        <row r="2200">
          <cell r="A2200">
            <v>102193000</v>
          </cell>
          <cell r="B2200" t="str">
            <v>BASE GLASURIT VERMELHO OXIDO   DUR-06</v>
          </cell>
          <cell r="C2200" t="str">
            <v>L</v>
          </cell>
        </row>
        <row r="2201">
          <cell r="A2201">
            <v>102194000</v>
          </cell>
          <cell r="B2201" t="str">
            <v>BASE GLASURIT BORDO   DUR-07</v>
          </cell>
          <cell r="C2201" t="str">
            <v>L</v>
          </cell>
        </row>
        <row r="2202">
          <cell r="A2202">
            <v>102195000</v>
          </cell>
          <cell r="B2202" t="str">
            <v>BASE GLASURIT ROSA   DUR-29</v>
          </cell>
          <cell r="C2202" t="str">
            <v>L</v>
          </cell>
        </row>
        <row r="2203">
          <cell r="A2203">
            <v>102196000</v>
          </cell>
          <cell r="B2203" t="str">
            <v>BASE GLASURIT RUBI   DUR-342</v>
          </cell>
          <cell r="C2203" t="str">
            <v>L</v>
          </cell>
        </row>
        <row r="2204">
          <cell r="A2204">
            <v>102197000</v>
          </cell>
          <cell r="B2204" t="str">
            <v>BASE GLASURIT VIOLETA   DUR-343</v>
          </cell>
          <cell r="C2204" t="str">
            <v>L</v>
          </cell>
        </row>
        <row r="2205">
          <cell r="A2205">
            <v>102198000</v>
          </cell>
          <cell r="B2205" t="str">
            <v>BASE GLASURIT AMARELO   DUR-35</v>
          </cell>
          <cell r="C2205" t="str">
            <v>L</v>
          </cell>
        </row>
        <row r="2206">
          <cell r="A2206">
            <v>102199000</v>
          </cell>
          <cell r="B2206" t="str">
            <v>CONCENTRADO UNIVERSAL IMP AMARELO LIMPO</v>
          </cell>
          <cell r="C2206" t="str">
            <v>L</v>
          </cell>
        </row>
        <row r="2207">
          <cell r="A2207">
            <v>102200000</v>
          </cell>
          <cell r="B2207" t="str">
            <v>CONCENTRADO UNIVERSAL IMP AMARELO MEDIO</v>
          </cell>
          <cell r="C2207" t="str">
            <v>L</v>
          </cell>
        </row>
        <row r="2208">
          <cell r="A2208" t="str">
            <v>DD94019090</v>
          </cell>
          <cell r="B2208" t="str">
            <v>PARTES P/ASSENTOS, DE OUTRAS MATERIA</v>
          </cell>
          <cell r="C2208" t="str">
            <v>UM</v>
          </cell>
        </row>
        <row r="2209">
          <cell r="A2209">
            <v>102201000</v>
          </cell>
          <cell r="B2209" t="str">
            <v>BASE BRANCA PU ACRILICO</v>
          </cell>
          <cell r="C2209" t="str">
            <v>L</v>
          </cell>
        </row>
        <row r="2210">
          <cell r="A2210">
            <v>102202000</v>
          </cell>
          <cell r="B2210" t="str">
            <v>CONCENTRADO UNIVERSAL ANTICORROSIVO SUPER</v>
          </cell>
          <cell r="C2210" t="str">
            <v>L</v>
          </cell>
        </row>
        <row r="2211">
          <cell r="A2211">
            <v>102203000</v>
          </cell>
          <cell r="B2211" t="str">
            <v>CONCENTRADO UNIVERSAL IMP AMARELO</v>
          </cell>
          <cell r="C2211" t="str">
            <v>L</v>
          </cell>
        </row>
        <row r="2212">
          <cell r="A2212">
            <v>102204000</v>
          </cell>
          <cell r="B2212" t="str">
            <v>CONCENTRADO UNIVERSAL IMP LARANJA</v>
          </cell>
          <cell r="C2212" t="str">
            <v>L</v>
          </cell>
        </row>
        <row r="2213">
          <cell r="A2213">
            <v>102205000</v>
          </cell>
          <cell r="B2213" t="str">
            <v>BASE GLASURIT LARANJA   DUR-83</v>
          </cell>
          <cell r="C2213" t="str">
            <v>L</v>
          </cell>
        </row>
        <row r="2214">
          <cell r="A2214">
            <v>102206000</v>
          </cell>
          <cell r="B2214" t="str">
            <v>BASE GLASURIT AZUL AVERMELHADA   DUR-95</v>
          </cell>
          <cell r="C2214" t="str">
            <v>L</v>
          </cell>
        </row>
        <row r="2215">
          <cell r="A2215">
            <v>102207000</v>
          </cell>
          <cell r="B2215" t="str">
            <v>BASE GLASURIT VERDE AMARELADA   DUR-96</v>
          </cell>
          <cell r="C2215" t="str">
            <v>L</v>
          </cell>
        </row>
        <row r="2216">
          <cell r="A2216">
            <v>102208000</v>
          </cell>
          <cell r="B2216" t="str">
            <v>BASE GLASURIT PRETO   DUR-974</v>
          </cell>
          <cell r="C2216" t="str">
            <v>L</v>
          </cell>
        </row>
        <row r="2217">
          <cell r="A2217">
            <v>102209000</v>
          </cell>
          <cell r="B2217" t="str">
            <v>CLEAR GLASURIT   DUR-999</v>
          </cell>
          <cell r="C2217" t="str">
            <v>L</v>
          </cell>
        </row>
        <row r="2218">
          <cell r="A2218">
            <v>102210000</v>
          </cell>
          <cell r="B2218" t="str">
            <v>CHICOTE ADAPTADOR SENSOR BÓIA</v>
          </cell>
          <cell r="C2218" t="str">
            <v>UM</v>
          </cell>
        </row>
        <row r="2219">
          <cell r="A2219">
            <v>102211000</v>
          </cell>
          <cell r="B2219" t="str">
            <v>JOELHO 1/2" INTERNO X 1/2" ESPIGA - AKROS</v>
          </cell>
          <cell r="C2219" t="str">
            <v>UM</v>
          </cell>
        </row>
        <row r="2220">
          <cell r="A2220">
            <v>102212000</v>
          </cell>
          <cell r="B2220" t="str">
            <v>CHAPA DE ACO 0,95mm x 1200 x 2470 NBR 7008 ZEE GR 1, GI, NC</v>
          </cell>
          <cell r="C2220" t="str">
            <v>KG</v>
          </cell>
        </row>
        <row r="2221">
          <cell r="A2221">
            <v>102213000</v>
          </cell>
          <cell r="B2221" t="str">
            <v>TAMPAO SAIDA AGUA - AKROS</v>
          </cell>
          <cell r="C2221" t="str">
            <v>UM</v>
          </cell>
        </row>
        <row r="2222">
          <cell r="A2222">
            <v>102214000</v>
          </cell>
          <cell r="B2222" t="str">
            <v>FITA VHB 4950 9,5 X 20</v>
          </cell>
          <cell r="C2222" t="str">
            <v>M</v>
          </cell>
        </row>
        <row r="2223">
          <cell r="A2223">
            <v>102215000</v>
          </cell>
          <cell r="B2223" t="str">
            <v>CHAPA DE ACO 0,80mm FF 960 x 1860 - EEP -GAL</v>
          </cell>
          <cell r="C2223" t="str">
            <v>KG</v>
          </cell>
        </row>
        <row r="2224">
          <cell r="A2224" t="str">
            <v>DD87082919</v>
          </cell>
          <cell r="B2224" t="str">
            <v>OUTRAS PARTES / ACESS DE CARROCERIAS</v>
          </cell>
          <cell r="C2224" t="str">
            <v>UM</v>
          </cell>
        </row>
        <row r="2225">
          <cell r="A2225">
            <v>102216000</v>
          </cell>
          <cell r="B2225" t="str">
            <v>CHAPA DE ACO 0,90mm FF 1200 x 1800 - EP -</v>
          </cell>
          <cell r="C2225" t="str">
            <v>KG</v>
          </cell>
        </row>
        <row r="2226">
          <cell r="A2226">
            <v>102217000</v>
          </cell>
          <cell r="B2226" t="str">
            <v>CHAPA DE ACO 0,80mm FF 1200 x 1760 NBR 5915  EM</v>
          </cell>
          <cell r="C2226" t="str">
            <v>KG</v>
          </cell>
        </row>
        <row r="2227">
          <cell r="A2227">
            <v>102218000</v>
          </cell>
          <cell r="B2227" t="str">
            <v>BORRACHA ESPONJOSA 19 X 6mm   (80588)</v>
          </cell>
          <cell r="C2227" t="str">
            <v>M</v>
          </cell>
        </row>
        <row r="2228">
          <cell r="A2228">
            <v>102219000</v>
          </cell>
          <cell r="B2228" t="str">
            <v>BORRACHA DE VEDACAO VIDRO 40 X 12 ABERTURA 2,00mm (C. FORTE)</v>
          </cell>
          <cell r="C2228" t="str">
            <v>M</v>
          </cell>
        </row>
        <row r="2229">
          <cell r="A2229">
            <v>102220000</v>
          </cell>
          <cell r="B2229" t="str">
            <v>CHAPA DE ACO 0,65mm x 1000 x 1768 NBR 7008 ZE REV. B</v>
          </cell>
          <cell r="C2229" t="str">
            <v>KG</v>
          </cell>
        </row>
        <row r="2230">
          <cell r="A2230">
            <v>102221000</v>
          </cell>
          <cell r="B2230" t="str">
            <v>BORRACHA DE VEDACAO VIDRO 40 X 12 ABERTURA 6,00mm (C. FORTE)</v>
          </cell>
          <cell r="C2230" t="str">
            <v>M</v>
          </cell>
        </row>
        <row r="2231">
          <cell r="A2231">
            <v>102222000</v>
          </cell>
          <cell r="B2231" t="str">
            <v>CATALIZADOR P/WASH PRIMER</v>
          </cell>
          <cell r="C2231" t="str">
            <v>L</v>
          </cell>
        </row>
        <row r="2232">
          <cell r="A2232" t="str">
            <v>DD72112300</v>
          </cell>
          <cell r="B2232" t="str">
            <v>LAMIN.FERRO/ACO, A FRIO, L&lt;6DM, TEOR&lt;0</v>
          </cell>
          <cell r="C2232" t="str">
            <v>UM</v>
          </cell>
        </row>
        <row r="2233">
          <cell r="A2233">
            <v>102223000</v>
          </cell>
          <cell r="B2233" t="str">
            <v>CATALIZADOR P/FUNDO U-U</v>
          </cell>
          <cell r="C2233" t="str">
            <v>L</v>
          </cell>
        </row>
        <row r="2234">
          <cell r="A2234">
            <v>102224000</v>
          </cell>
          <cell r="B2234" t="str">
            <v>CATALIZADOR IVECO 1991</v>
          </cell>
          <cell r="C2234" t="str">
            <v>L</v>
          </cell>
        </row>
        <row r="2235">
          <cell r="A2235">
            <v>102225000</v>
          </cell>
          <cell r="B2235" t="str">
            <v>ARTICULADOR P/MESA METAL  04.03.029</v>
          </cell>
          <cell r="C2235" t="str">
            <v>UM</v>
          </cell>
        </row>
        <row r="2236">
          <cell r="A2236">
            <v>102226000</v>
          </cell>
          <cell r="B2236" t="str">
            <v>TAMPA    (cfe. des.)</v>
          </cell>
          <cell r="C2236" t="str">
            <v>UM</v>
          </cell>
        </row>
        <row r="2237">
          <cell r="A2237">
            <v>102227000</v>
          </cell>
          <cell r="B2237" t="str">
            <v>ANEL EXTERNO   (CFE. DES. OXICORTE)</v>
          </cell>
          <cell r="C2237" t="str">
            <v>UM</v>
          </cell>
        </row>
        <row r="2238">
          <cell r="A2238">
            <v>102228000</v>
          </cell>
          <cell r="B2238" t="str">
            <v>FLANGE (CFE.DES. OXICORTE)</v>
          </cell>
          <cell r="C2238" t="str">
            <v>UM</v>
          </cell>
        </row>
        <row r="2239">
          <cell r="A2239">
            <v>102229000</v>
          </cell>
          <cell r="B2239" t="str">
            <v>SAE 1020 TREFILADO 2"(50,8) x 6000mm</v>
          </cell>
          <cell r="C2239" t="str">
            <v>KG</v>
          </cell>
        </row>
        <row r="2240">
          <cell r="A2240">
            <v>102230000</v>
          </cell>
          <cell r="B2240" t="str">
            <v>BORRACHA ESPONJOSA 739</v>
          </cell>
          <cell r="C2240" t="str">
            <v>m</v>
          </cell>
        </row>
        <row r="2241">
          <cell r="A2241">
            <v>102231000</v>
          </cell>
          <cell r="B2241" t="str">
            <v>FLANGE (CFE.DES. OXICORTE)</v>
          </cell>
          <cell r="C2241" t="str">
            <v>UM</v>
          </cell>
        </row>
        <row r="2242">
          <cell r="A2242">
            <v>102232000</v>
          </cell>
          <cell r="B2242" t="str">
            <v>TUBO ACO FQ 1.1/4" x 6000 x PAR 3,00mm C/C SAE 1006/08</v>
          </cell>
          <cell r="C2242" t="str">
            <v>KG</v>
          </cell>
        </row>
        <row r="2243">
          <cell r="A2243">
            <v>102233000</v>
          </cell>
          <cell r="B2243" t="str">
            <v>CHAPA DE ACO 0,80mm x 1000 x 1700 - NBR 7008 ZE (Z-120) GI</v>
          </cell>
          <cell r="C2243" t="str">
            <v>KG</v>
          </cell>
        </row>
        <row r="2244">
          <cell r="A2244">
            <v>102234000</v>
          </cell>
          <cell r="B2244" t="str">
            <v>MACANETA TAMPA MOTOR VW PRETO</v>
          </cell>
          <cell r="C2244" t="str">
            <v>UM</v>
          </cell>
        </row>
        <row r="2245">
          <cell r="A2245">
            <v>102235000</v>
          </cell>
          <cell r="B2245" t="str">
            <v>ESPELHO MACANETA INTERNO MARRON 1618/20</v>
          </cell>
          <cell r="C2245" t="str">
            <v>UM</v>
          </cell>
        </row>
        <row r="2246">
          <cell r="A2246">
            <v>102236000</v>
          </cell>
          <cell r="B2246" t="str">
            <v>LA DE ROCHA ESP. 62 X 260 X 570    (cfe.des.)</v>
          </cell>
          <cell r="C2246" t="str">
            <v>UM</v>
          </cell>
        </row>
        <row r="2247">
          <cell r="A2247">
            <v>102237000</v>
          </cell>
          <cell r="B2247" t="str">
            <v>PULSADOR CAPAINHA BR 250V 6.0012 SIENA</v>
          </cell>
          <cell r="C2247" t="str">
            <v>UM</v>
          </cell>
        </row>
        <row r="2248">
          <cell r="A2248">
            <v>102238000</v>
          </cell>
          <cell r="B2248" t="str">
            <v>VENTILADOR 162 X 162 X 55MM 110/220V</v>
          </cell>
          <cell r="C2248" t="str">
            <v>UM</v>
          </cell>
        </row>
        <row r="2249">
          <cell r="A2249">
            <v>102239000</v>
          </cell>
          <cell r="B2249" t="str">
            <v>CHAPA ABS PRETO 4,00 x 700 x 930 mm</v>
          </cell>
          <cell r="C2249" t="str">
            <v>UM</v>
          </cell>
        </row>
        <row r="2250">
          <cell r="A2250">
            <v>102240000</v>
          </cell>
          <cell r="B2250" t="str">
            <v>CHAPA ABS PRETO 4,50 x 800 x 1800 mm</v>
          </cell>
          <cell r="C2250" t="str">
            <v>um</v>
          </cell>
        </row>
        <row r="2251">
          <cell r="A2251">
            <v>102241000</v>
          </cell>
          <cell r="B2251" t="str">
            <v>CONTRA PINO  DIAM 3/32 x 5/8"   ZA</v>
          </cell>
          <cell r="C2251" t="str">
            <v>um</v>
          </cell>
        </row>
        <row r="2252">
          <cell r="A2252">
            <v>102242000</v>
          </cell>
          <cell r="B2252" t="str">
            <v>TUBO ZINC 2.1/2" x 6000 x PAR 1,95mm NBR 6591/7008 ZC Z275</v>
          </cell>
          <cell r="C2252" t="str">
            <v>KG</v>
          </cell>
        </row>
        <row r="2253">
          <cell r="A2253">
            <v>102243000</v>
          </cell>
          <cell r="B2253" t="str">
            <v>ADITIVO FOSQUEANTE AF</v>
          </cell>
          <cell r="C2253" t="str">
            <v>L</v>
          </cell>
        </row>
        <row r="2254">
          <cell r="A2254">
            <v>102244000</v>
          </cell>
          <cell r="B2254" t="str">
            <v>CHAPA ABS PRETO 4,50 x 800 x 1150 mm</v>
          </cell>
          <cell r="C2254" t="str">
            <v>UM</v>
          </cell>
        </row>
        <row r="2255">
          <cell r="A2255">
            <v>102245000</v>
          </cell>
          <cell r="B2255" t="str">
            <v>FIXACAO DO SUPORTE    (cfe.des.)</v>
          </cell>
          <cell r="C2255" t="str">
            <v>UM</v>
          </cell>
        </row>
        <row r="2256">
          <cell r="A2256">
            <v>102246000</v>
          </cell>
          <cell r="B2256" t="str">
            <v>CHAPA DE ACO 7,90mm x 138 x 1200mm  SAE 1008</v>
          </cell>
          <cell r="C2256" t="str">
            <v>UM</v>
          </cell>
        </row>
        <row r="2257">
          <cell r="A2257">
            <v>102247000</v>
          </cell>
          <cell r="B2257" t="str">
            <v>FUNDO PU</v>
          </cell>
          <cell r="C2257" t="str">
            <v>L</v>
          </cell>
        </row>
        <row r="2258">
          <cell r="A2258">
            <v>102248000</v>
          </cell>
          <cell r="B2258" t="str">
            <v>CATALIZADOR PU I 14004097</v>
          </cell>
          <cell r="C2258" t="str">
            <v>L</v>
          </cell>
        </row>
        <row r="2259">
          <cell r="A2259">
            <v>102249000</v>
          </cell>
          <cell r="B2259" t="str">
            <v>TUBO ACO FQ 42 x 6000 x PAR 4,75mm C/C SAE 1006/08</v>
          </cell>
          <cell r="C2259" t="str">
            <v>KG</v>
          </cell>
        </row>
        <row r="2260">
          <cell r="A2260">
            <v>102250000</v>
          </cell>
          <cell r="B2260" t="str">
            <v>CHAPA PEAD PRETO 5,00 x 950 x 1500 mm</v>
          </cell>
          <cell r="C2260" t="str">
            <v>UM</v>
          </cell>
        </row>
        <row r="2261">
          <cell r="A2261">
            <v>102251000</v>
          </cell>
          <cell r="B2261" t="str">
            <v>BORRACHA</v>
          </cell>
          <cell r="C2261" t="str">
            <v>UM</v>
          </cell>
        </row>
        <row r="2262">
          <cell r="A2262">
            <v>102252000</v>
          </cell>
          <cell r="B2262" t="str">
            <v>CATALIZADOR 2843 P/VERNIZ GLAZURIT</v>
          </cell>
          <cell r="C2262" t="str">
            <v>L</v>
          </cell>
        </row>
        <row r="2263">
          <cell r="A2263">
            <v>102253000</v>
          </cell>
          <cell r="B2263" t="str">
            <v>ADAPTADOR INTERNO 1/2"x 3/8" ESPIGA AKROS</v>
          </cell>
          <cell r="C2263" t="str">
            <v>UM</v>
          </cell>
        </row>
        <row r="2264">
          <cell r="A2264">
            <v>102254000</v>
          </cell>
          <cell r="B2264" t="str">
            <v>CHAPA DE INOX 1,5mm x 1200 x 3000 - AISI 304</v>
          </cell>
          <cell r="C2264" t="str">
            <v>KG</v>
          </cell>
        </row>
        <row r="2265">
          <cell r="A2265">
            <v>102255000</v>
          </cell>
          <cell r="B2265" t="str">
            <v>FILTRO CARVAO ATIVADO CARBON BLOCK 15 x 95 x 590</v>
          </cell>
          <cell r="C2265" t="str">
            <v>UM</v>
          </cell>
        </row>
        <row r="2266">
          <cell r="A2266">
            <v>102256000</v>
          </cell>
          <cell r="B2266" t="str">
            <v>BUCHA DO CARTER (cfe.des.)</v>
          </cell>
          <cell r="C2266" t="str">
            <v>UM</v>
          </cell>
        </row>
        <row r="2267">
          <cell r="A2267">
            <v>102257000</v>
          </cell>
          <cell r="B2267" t="str">
            <v>CHAPA PS CINZA 1,00mm x 750 x 950</v>
          </cell>
          <cell r="C2267" t="str">
            <v>UM</v>
          </cell>
        </row>
        <row r="2268">
          <cell r="A2268">
            <v>102258000</v>
          </cell>
          <cell r="B2268" t="str">
            <v>CHAPA ABS PRETO 4,50mm x 830 x 850mm</v>
          </cell>
          <cell r="C2268" t="str">
            <v>UM</v>
          </cell>
        </row>
        <row r="2269">
          <cell r="A2269">
            <v>102259000</v>
          </cell>
          <cell r="B2269" t="str">
            <v>CHAPA PEAD PRETO 6,50mm x 1050 x 1650 (+10%CG)</v>
          </cell>
          <cell r="C2269" t="str">
            <v>UM</v>
          </cell>
        </row>
        <row r="2270">
          <cell r="A2270">
            <v>102260000</v>
          </cell>
          <cell r="B2270" t="str">
            <v>CHAPA PEAD PRETO 6,00mm x 1000 x 1450 (2ª LINHA)</v>
          </cell>
          <cell r="C2270" t="str">
            <v>UM</v>
          </cell>
        </row>
        <row r="2271">
          <cell r="A2271">
            <v>102261000</v>
          </cell>
          <cell r="B2271" t="str">
            <v>CHAPA DE ACO 0,65mm x 1000 x 1167 NBR 7008 ZE REV. B</v>
          </cell>
          <cell r="C2271" t="str">
            <v>KG</v>
          </cell>
        </row>
        <row r="2272">
          <cell r="A2272" t="str">
            <v>106036000-TESTE</v>
          </cell>
          <cell r="B2272" t="str">
            <v>KIT ASSOALHO C/ FRONTAL-TESTE</v>
          </cell>
          <cell r="C2272" t="str">
            <v>UM</v>
          </cell>
        </row>
        <row r="2273">
          <cell r="A2273">
            <v>102262000</v>
          </cell>
          <cell r="B2273" t="str">
            <v>CHAPA DE ACO 0,65mm x 1000 x 3600 - NBR 7008 ZC Z-275 TQ</v>
          </cell>
          <cell r="C2273" t="str">
            <v>KG</v>
          </cell>
        </row>
        <row r="2274">
          <cell r="A2274">
            <v>102263000</v>
          </cell>
          <cell r="B2274" t="str">
            <v>CHAPA DE ACO 0,65mm x 1000 x 2285 NBR 7008 ZE REV. B</v>
          </cell>
          <cell r="C2274" t="str">
            <v>KG</v>
          </cell>
        </row>
        <row r="2275">
          <cell r="A2275">
            <v>102264000</v>
          </cell>
          <cell r="B2275" t="str">
            <v>CHAPA DE ACO 0,65mm x 1000 x 3048 - NBR 7008 ZC Z-275 TQ</v>
          </cell>
          <cell r="C2275" t="str">
            <v>KG</v>
          </cell>
        </row>
        <row r="2276">
          <cell r="A2276">
            <v>102265000</v>
          </cell>
          <cell r="B2276" t="str">
            <v>CHAPA DE ACO 0,65mm x 1000 x 3820 - NBR 7008 ZC Z-275 TQ</v>
          </cell>
          <cell r="C2276" t="str">
            <v>KG</v>
          </cell>
        </row>
        <row r="2277">
          <cell r="A2277">
            <v>102266000</v>
          </cell>
          <cell r="B2277" t="str">
            <v>CHAPA DE ACO 0,65mm x 1000 x 2376 - NBR 7008 ZC Z-275 TQ</v>
          </cell>
          <cell r="C2277" t="str">
            <v>KG</v>
          </cell>
        </row>
        <row r="2278">
          <cell r="A2278">
            <v>102267000</v>
          </cell>
          <cell r="B2278" t="str">
            <v>CHAPA DE ACO 0,65mm x 1230 x 3600 NBR7008 ZC Z275 MINIMIZADO</v>
          </cell>
          <cell r="C2278" t="str">
            <v>KG</v>
          </cell>
        </row>
        <row r="2279">
          <cell r="A2279">
            <v>108805000</v>
          </cell>
          <cell r="B2279" t="str">
            <v>TINTA PRATA GEADA</v>
          </cell>
          <cell r="C2279" t="str">
            <v>l</v>
          </cell>
        </row>
        <row r="2280">
          <cell r="A2280">
            <v>102268000</v>
          </cell>
          <cell r="B2280" t="str">
            <v>CHAPA DE ACO 0,65mm x 1230 x 2376 NBR7008 ZC Z275 MINIMIZADO</v>
          </cell>
          <cell r="C2280" t="str">
            <v>KG</v>
          </cell>
        </row>
        <row r="2281">
          <cell r="A2281">
            <v>102269000</v>
          </cell>
          <cell r="B2281" t="str">
            <v>CHAPA PEAD PRETO 4,50mm x 1000 x 1850</v>
          </cell>
          <cell r="C2281" t="str">
            <v>UM</v>
          </cell>
        </row>
        <row r="2282">
          <cell r="A2282">
            <v>102270000</v>
          </cell>
          <cell r="B2282" t="str">
            <v>PP MOIDO PRETO 40% CARGA</v>
          </cell>
          <cell r="C2282" t="str">
            <v>KG</v>
          </cell>
        </row>
        <row r="2283">
          <cell r="A2283">
            <v>102271000</v>
          </cell>
          <cell r="B2283" t="str">
            <v>PARAF M12 x 1,5 x 40 SEXT 10.9 - GEOMET</v>
          </cell>
          <cell r="C2283" t="str">
            <v>UM</v>
          </cell>
        </row>
        <row r="2284">
          <cell r="A2284">
            <v>102272000</v>
          </cell>
          <cell r="B2284" t="str">
            <v>CHAPA ABS CINZA 2,50mm x 750 x 1000</v>
          </cell>
          <cell r="C2284" t="str">
            <v>UM</v>
          </cell>
        </row>
        <row r="2285">
          <cell r="A2285">
            <v>102273000</v>
          </cell>
          <cell r="B2285" t="str">
            <v>CHAPA DE ACO 0,80mm x 1230 x 2200 ZEE GR 1 Z180</v>
          </cell>
          <cell r="C2285" t="str">
            <v>KG</v>
          </cell>
        </row>
        <row r="2286">
          <cell r="A2286">
            <v>102274000</v>
          </cell>
          <cell r="B2286" t="str">
            <v>SILICONE (ALTA TEMPERATURA)</v>
          </cell>
          <cell r="C2286" t="str">
            <v>UM</v>
          </cell>
        </row>
        <row r="2287">
          <cell r="A2287">
            <v>102275000</v>
          </cell>
          <cell r="B2287" t="str">
            <v>PP C/ 20% CARGA - PRETO (RESINA)</v>
          </cell>
          <cell r="C2287" t="str">
            <v>KG</v>
          </cell>
        </row>
        <row r="2288">
          <cell r="A2288">
            <v>102276000</v>
          </cell>
          <cell r="B2288" t="str">
            <v>ESPIGA 1/4" X 5/16" - LATÃO</v>
          </cell>
          <cell r="C2288" t="str">
            <v>UM</v>
          </cell>
        </row>
        <row r="2289">
          <cell r="A2289">
            <v>102277000</v>
          </cell>
          <cell r="B2289" t="str">
            <v>CHAPA PEAD PRETO 6,00mm x 950 x 1500 (+10%CG)</v>
          </cell>
          <cell r="C2289" t="str">
            <v>UM</v>
          </cell>
        </row>
        <row r="2290">
          <cell r="A2290">
            <v>102278000</v>
          </cell>
          <cell r="B2290" t="str">
            <v>PARAF M 8 x 1,25 x 25 SEXT 8.8</v>
          </cell>
          <cell r="C2290" t="str">
            <v>UM</v>
          </cell>
        </row>
        <row r="2291">
          <cell r="A2291">
            <v>102279000</v>
          </cell>
          <cell r="B2291" t="str">
            <v>MANGUEIRA PEQ. CANAL AR</v>
          </cell>
          <cell r="C2291" t="str">
            <v>UM</v>
          </cell>
        </row>
        <row r="2292">
          <cell r="A2292">
            <v>102280000</v>
          </cell>
          <cell r="B2292" t="str">
            <v>CANAL DE DESCONGELAMENTO</v>
          </cell>
          <cell r="C2292" t="str">
            <v>UM</v>
          </cell>
        </row>
        <row r="2293">
          <cell r="A2293">
            <v>102281000</v>
          </cell>
          <cell r="B2293" t="str">
            <v>GRADE DO CANAL AR</v>
          </cell>
          <cell r="C2293" t="str">
            <v>UM</v>
          </cell>
        </row>
        <row r="2294">
          <cell r="A2294">
            <v>102282000</v>
          </cell>
          <cell r="B2294" t="str">
            <v>CHAPELETA DO CANAL AR</v>
          </cell>
          <cell r="C2294" t="str">
            <v>UM</v>
          </cell>
        </row>
        <row r="2295">
          <cell r="A2295">
            <v>102283000</v>
          </cell>
          <cell r="B2295" t="str">
            <v>CABO AR QUENTE</v>
          </cell>
          <cell r="C2295" t="str">
            <v>UM</v>
          </cell>
        </row>
        <row r="2296">
          <cell r="A2296">
            <v>102284000</v>
          </cell>
          <cell r="B2296" t="str">
            <v>GRAMPO DO FORRO DOS PES</v>
          </cell>
          <cell r="C2296" t="str">
            <v>UM</v>
          </cell>
        </row>
        <row r="2297">
          <cell r="A2297">
            <v>102285000</v>
          </cell>
          <cell r="B2297" t="str">
            <v>CHAPA PEAD PRETO 6,50 x 1100 x 3000 mm</v>
          </cell>
          <cell r="C2297" t="str">
            <v>UM</v>
          </cell>
        </row>
        <row r="2298">
          <cell r="A2298">
            <v>102286000</v>
          </cell>
          <cell r="B2298" t="str">
            <v>TINTA BASE SPRINGER TEXTURIZADA</v>
          </cell>
          <cell r="C2298" t="str">
            <v>L</v>
          </cell>
        </row>
        <row r="2299">
          <cell r="A2299" t="str">
            <v>10228700d</v>
          </cell>
          <cell r="B2299" t="str">
            <v>REVESTIMENTO TAPETE MB 1618 DIR</v>
          </cell>
          <cell r="C2299" t="str">
            <v>UM</v>
          </cell>
        </row>
        <row r="2300">
          <cell r="A2300" t="str">
            <v>10228700E</v>
          </cell>
          <cell r="B2300" t="str">
            <v>REVESTIMENTO TAPETE MB 1618 ESQ</v>
          </cell>
          <cell r="C2300" t="str">
            <v>UM</v>
          </cell>
        </row>
        <row r="2301">
          <cell r="A2301" t="str">
            <v>10228800D</v>
          </cell>
          <cell r="B2301" t="str">
            <v>TAMPA DO AR LATERAL MB 1618 DIR</v>
          </cell>
          <cell r="C2301" t="str">
            <v>UM</v>
          </cell>
        </row>
        <row r="2302">
          <cell r="A2302" t="str">
            <v>10228800E</v>
          </cell>
          <cell r="B2302" t="str">
            <v>TAMPA DO AR LATERAL MB 1618 ESQ</v>
          </cell>
          <cell r="C2302" t="str">
            <v>UM</v>
          </cell>
        </row>
        <row r="2303">
          <cell r="A2303">
            <v>102289000</v>
          </cell>
          <cell r="B2303" t="str">
            <v>CHAPA PEAD PRETO 4,50 x 950 x 1450 mm</v>
          </cell>
          <cell r="C2303" t="str">
            <v>UM</v>
          </cell>
        </row>
        <row r="2304">
          <cell r="A2304">
            <v>102290000</v>
          </cell>
          <cell r="B2304" t="str">
            <v>CHAPA PEAD PRETO 4,00 x 550 x 840 mm</v>
          </cell>
          <cell r="C2304" t="str">
            <v>UM</v>
          </cell>
        </row>
        <row r="2305">
          <cell r="A2305">
            <v>102291000</v>
          </cell>
          <cell r="B2305" t="str">
            <v>CHAPA DE ACO 0,80mm FF 1200 x 1400 NBR 5915 EP</v>
          </cell>
          <cell r="C2305" t="str">
            <v>KG</v>
          </cell>
        </row>
        <row r="2306">
          <cell r="A2306">
            <v>102292000</v>
          </cell>
          <cell r="B2306" t="str">
            <v>PERFIL DE BORRACHA (DEBRUM 11 X 6,5)</v>
          </cell>
          <cell r="C2306" t="str">
            <v>M</v>
          </cell>
        </row>
        <row r="2307">
          <cell r="A2307">
            <v>102293000</v>
          </cell>
          <cell r="B2307" t="str">
            <v>GRAMPO REVEST. (PRETO)</v>
          </cell>
          <cell r="C2307" t="str">
            <v>UM</v>
          </cell>
        </row>
        <row r="2308">
          <cell r="A2308">
            <v>102294000</v>
          </cell>
          <cell r="B2308" t="str">
            <v>PU CINZA HPN</v>
          </cell>
          <cell r="C2308" t="str">
            <v>L</v>
          </cell>
        </row>
        <row r="2309">
          <cell r="A2309">
            <v>102295000</v>
          </cell>
          <cell r="B2309" t="str">
            <v>CATALIZADOR PARA PU CINZA HPN</v>
          </cell>
          <cell r="C2309" t="str">
            <v>L</v>
          </cell>
        </row>
        <row r="2310">
          <cell r="A2310" t="str">
            <v>DD87082999</v>
          </cell>
          <cell r="B2310" t="str">
            <v>OUTRAS PARTES E ACES. DE CORRECERIA</v>
          </cell>
          <cell r="C2310" t="str">
            <v>UM</v>
          </cell>
        </row>
        <row r="2311">
          <cell r="A2311">
            <v>102296000</v>
          </cell>
          <cell r="B2311" t="str">
            <v>DILUENTE PARA PU CINZA HPN</v>
          </cell>
          <cell r="C2311" t="str">
            <v>L</v>
          </cell>
        </row>
        <row r="2312">
          <cell r="A2312">
            <v>102297000</v>
          </cell>
          <cell r="B2312" t="str">
            <v>CHICOTE ELÉTRICO INTERNO COM SENSOR.</v>
          </cell>
          <cell r="C2312" t="str">
            <v>UM</v>
          </cell>
        </row>
        <row r="2313">
          <cell r="A2313">
            <v>102298000</v>
          </cell>
          <cell r="B2313" t="str">
            <v>CHICOTE ELÉTRICO EXTERNO CURTO COM SENSOR</v>
          </cell>
          <cell r="C2313" t="str">
            <v>UM</v>
          </cell>
        </row>
        <row r="2314">
          <cell r="A2314">
            <v>102299000</v>
          </cell>
          <cell r="B2314" t="str">
            <v>CHICOTE ELÉTRICO EXTERNO LONGO COM SENSOR</v>
          </cell>
          <cell r="C2314" t="str">
            <v>UM</v>
          </cell>
        </row>
        <row r="2315">
          <cell r="A2315">
            <v>102300000</v>
          </cell>
          <cell r="B2315" t="str">
            <v>CHICOTE FILTRO CARRO-FORTE</v>
          </cell>
          <cell r="C2315" t="str">
            <v>UM</v>
          </cell>
        </row>
        <row r="2316">
          <cell r="A2316">
            <v>102301000</v>
          </cell>
          <cell r="B2316" t="str">
            <v>CHICOTE ELÉTRICO INTERNO AGRÍCOLA COM SENSOR</v>
          </cell>
          <cell r="C2316" t="str">
            <v>UM</v>
          </cell>
        </row>
        <row r="2317">
          <cell r="A2317">
            <v>102302000</v>
          </cell>
          <cell r="B2317" t="str">
            <v>PLACA</v>
          </cell>
          <cell r="C2317" t="str">
            <v>UM</v>
          </cell>
        </row>
        <row r="2318">
          <cell r="A2318">
            <v>102303000</v>
          </cell>
          <cell r="B2318" t="str">
            <v>PLACA</v>
          </cell>
          <cell r="C2318" t="str">
            <v>UM</v>
          </cell>
        </row>
        <row r="2319">
          <cell r="A2319">
            <v>102304000</v>
          </cell>
          <cell r="B2319" t="str">
            <v>MANGUEIRA CRISTAL 5/16" X PAR 1mm</v>
          </cell>
          <cell r="C2319" t="str">
            <v>M</v>
          </cell>
        </row>
        <row r="2320">
          <cell r="A2320">
            <v>102305000</v>
          </cell>
          <cell r="B2320" t="str">
            <v>CHAPA DE ACO 0,80mm FF 1200 x 2000 NBR 5915 EM</v>
          </cell>
          <cell r="C2320" t="str">
            <v>KG</v>
          </cell>
        </row>
        <row r="2321">
          <cell r="A2321">
            <v>102306000</v>
          </cell>
          <cell r="B2321" t="str">
            <v>PP C/ 25% CARGA - CINZA (RESINA)</v>
          </cell>
          <cell r="C2321" t="str">
            <v>KG</v>
          </cell>
        </row>
        <row r="2322">
          <cell r="A2322">
            <v>102307000</v>
          </cell>
          <cell r="B2322" t="str">
            <v>CONEXAO 3/8" - 18NPT (cfe.des.)</v>
          </cell>
          <cell r="C2322" t="str">
            <v>UM</v>
          </cell>
        </row>
        <row r="2323">
          <cell r="A2323">
            <v>102308000</v>
          </cell>
          <cell r="B2323" t="str">
            <v>TAPA ROSCA MACHO D.EXT 14,5mm</v>
          </cell>
          <cell r="C2323" t="str">
            <v>UM</v>
          </cell>
        </row>
        <row r="2324">
          <cell r="A2324">
            <v>102309000</v>
          </cell>
          <cell r="B2324" t="str">
            <v>CONEXAO 1/2" -14 NPT  H.48    (cfe.des.)</v>
          </cell>
          <cell r="C2324" t="str">
            <v>UM</v>
          </cell>
        </row>
        <row r="2325">
          <cell r="A2325">
            <v>102310000</v>
          </cell>
          <cell r="B2325" t="str">
            <v>SINALIZADOR ROTATIVO</v>
          </cell>
          <cell r="C2325" t="str">
            <v>UM</v>
          </cell>
        </row>
        <row r="2326">
          <cell r="A2326">
            <v>106036010</v>
          </cell>
          <cell r="B2326" t="str">
            <v>KIT ASSOALHO C/ FRONTAL ANTIGO</v>
          </cell>
          <cell r="C2326" t="str">
            <v>UM</v>
          </cell>
        </row>
        <row r="2327">
          <cell r="A2327">
            <v>102311000</v>
          </cell>
          <cell r="B2327" t="str">
            <v>EXTINTOR INCENDIO - CENCI - 4KG</v>
          </cell>
          <cell r="C2327" t="str">
            <v>UM</v>
          </cell>
        </row>
        <row r="2328">
          <cell r="A2328">
            <v>102312000</v>
          </cell>
          <cell r="B2328" t="str">
            <v>TUBO ACO FQ 5/8" x 6000 x PAR 2,00mm C/C SAE 1006/08</v>
          </cell>
          <cell r="C2328" t="str">
            <v>KG</v>
          </cell>
        </row>
        <row r="2329">
          <cell r="A2329">
            <v>102313000</v>
          </cell>
          <cell r="B2329" t="str">
            <v>CHAPA DE ACO 9,50mm FQ 1200 x 3000- SAE 1008</v>
          </cell>
          <cell r="C2329" t="str">
            <v>KG</v>
          </cell>
        </row>
        <row r="2330">
          <cell r="A2330">
            <v>102314000</v>
          </cell>
          <cell r="B2330" t="str">
            <v>SUPORTE EXTINTOR INCENDIO</v>
          </cell>
          <cell r="C2330" t="str">
            <v>UM</v>
          </cell>
        </row>
        <row r="2331">
          <cell r="A2331">
            <v>102315000</v>
          </cell>
          <cell r="B2331" t="str">
            <v>SUPORTE PLACA</v>
          </cell>
          <cell r="C2331" t="str">
            <v>UM</v>
          </cell>
        </row>
        <row r="2332">
          <cell r="A2332">
            <v>102316000</v>
          </cell>
          <cell r="B2332" t="str">
            <v>CABO FLEXIVEL 4 x 6mm</v>
          </cell>
          <cell r="C2332" t="str">
            <v>M</v>
          </cell>
        </row>
        <row r="2333">
          <cell r="A2333">
            <v>102317000</v>
          </cell>
          <cell r="B2333" t="str">
            <v>MANGUEIRA CRISTAL 1/2"</v>
          </cell>
          <cell r="C2333" t="str">
            <v>M</v>
          </cell>
        </row>
        <row r="2334">
          <cell r="A2334">
            <v>102318000</v>
          </cell>
          <cell r="B2334" t="str">
            <v>KIT VALVULA PNEUMATICA  28AF05ZSA BUGL-S28 ( COM SOLENÓIDE)</v>
          </cell>
          <cell r="C2334" t="str">
            <v>UM</v>
          </cell>
        </row>
        <row r="2335">
          <cell r="A2335">
            <v>102319000</v>
          </cell>
          <cell r="B2335" t="str">
            <v>SINALEIRA MULTI-LIGHT 1253CV</v>
          </cell>
          <cell r="C2335" t="str">
            <v>UM</v>
          </cell>
        </row>
        <row r="2336">
          <cell r="A2336">
            <v>102320000</v>
          </cell>
          <cell r="B2336" t="str">
            <v>CINTA GUINCHEIRA COM CATRACA P/ 3 TON(5 MTS)</v>
          </cell>
          <cell r="C2336" t="str">
            <v>UM</v>
          </cell>
        </row>
        <row r="2337">
          <cell r="A2337">
            <v>102321000</v>
          </cell>
          <cell r="B2337" t="str">
            <v>MANGUEIRA SUCCAO 3/4 X 700mm CT</v>
          </cell>
          <cell r="C2337" t="str">
            <v>UM</v>
          </cell>
        </row>
        <row r="2338">
          <cell r="A2338">
            <v>102322000</v>
          </cell>
          <cell r="B2338" t="str">
            <v>MANGUEIRA PRESSAO BOMBA COMANDO 5/8 X 2200mm</v>
          </cell>
          <cell r="C2338" t="str">
            <v>UM</v>
          </cell>
        </row>
        <row r="2339">
          <cell r="A2339">
            <v>102323000</v>
          </cell>
          <cell r="B2339" t="str">
            <v>MANGUEIRA RETORNO 5/8 X 450mm CT</v>
          </cell>
          <cell r="C2339" t="str">
            <v>UM</v>
          </cell>
        </row>
        <row r="2340">
          <cell r="A2340">
            <v>102324000</v>
          </cell>
          <cell r="B2340" t="str">
            <v>TERMINAL RETO 1/4 x 6</v>
          </cell>
          <cell r="C2340" t="str">
            <v>UM</v>
          </cell>
        </row>
        <row r="2341">
          <cell r="A2341">
            <v>102325000</v>
          </cell>
          <cell r="B2341" t="str">
            <v>MANGUEIRA GUINCHO 1/2 X 2500 CT</v>
          </cell>
          <cell r="C2341" t="str">
            <v>UM</v>
          </cell>
        </row>
        <row r="2342">
          <cell r="A2342">
            <v>102326000</v>
          </cell>
          <cell r="B2342" t="str">
            <v>MANGUEIRA BASCULANTE 1/2 X 850mm</v>
          </cell>
          <cell r="C2342" t="str">
            <v>UM</v>
          </cell>
        </row>
        <row r="2343">
          <cell r="A2343" t="str">
            <v>FRETE</v>
          </cell>
          <cell r="B2343" t="str">
            <v>FRETE</v>
          </cell>
          <cell r="C2343" t="str">
            <v>UM</v>
          </cell>
        </row>
        <row r="2344">
          <cell r="A2344">
            <v>102327000</v>
          </cell>
          <cell r="B2344" t="str">
            <v>MANGUEIRA BASCULANTE 1/2 X 1000mm</v>
          </cell>
          <cell r="C2344" t="str">
            <v>UM</v>
          </cell>
        </row>
        <row r="2345">
          <cell r="A2345">
            <v>102328000</v>
          </cell>
          <cell r="B2345" t="str">
            <v>MANGUEIRA CORREDICA 1/2 X 2250 CT</v>
          </cell>
          <cell r="C2345" t="str">
            <v>UM</v>
          </cell>
        </row>
        <row r="2346">
          <cell r="A2346">
            <v>102329000</v>
          </cell>
          <cell r="B2346" t="str">
            <v>MANGUEIRA ABRE FECHA ASA DELTA 1/2 X 2600mm</v>
          </cell>
          <cell r="C2346" t="str">
            <v>UM</v>
          </cell>
        </row>
        <row r="2347">
          <cell r="A2347">
            <v>102330000</v>
          </cell>
          <cell r="B2347" t="str">
            <v>TEE 6 X 6</v>
          </cell>
          <cell r="C2347" t="str">
            <v>UM</v>
          </cell>
        </row>
        <row r="2348">
          <cell r="A2348">
            <v>102331000</v>
          </cell>
          <cell r="B2348" t="str">
            <v>ADAPTADOR 73014-10-10</v>
          </cell>
          <cell r="C2348" t="str">
            <v>UM</v>
          </cell>
        </row>
        <row r="2349">
          <cell r="A2349">
            <v>102332000</v>
          </cell>
          <cell r="B2349" t="str">
            <v>ANEL ELASTICO P/ EIXO 1"</v>
          </cell>
          <cell r="C2349" t="str">
            <v>UM</v>
          </cell>
        </row>
        <row r="2350">
          <cell r="A2350">
            <v>102333000</v>
          </cell>
          <cell r="B2350" t="str">
            <v>ADAPTADOR F50X-S 202702-10-10 BOX 50</v>
          </cell>
          <cell r="C2350" t="str">
            <v>UM</v>
          </cell>
        </row>
        <row r="2351">
          <cell r="A2351">
            <v>102334000</v>
          </cell>
          <cell r="B2351" t="str">
            <v>ADAPTADOR F50X-S 202702-10-08 BOX 50</v>
          </cell>
          <cell r="C2351" t="str">
            <v>UM</v>
          </cell>
        </row>
        <row r="2352">
          <cell r="A2352">
            <v>102335000</v>
          </cell>
          <cell r="B2352" t="str">
            <v>ADAPTADOR 2062-08-08 BOX 100</v>
          </cell>
          <cell r="C2352" t="str">
            <v>UM</v>
          </cell>
        </row>
        <row r="2353">
          <cell r="A2353">
            <v>102336000</v>
          </cell>
          <cell r="B2353" t="str">
            <v>ADAPTADOR JTX-S 2033-08-08 BOX 100</v>
          </cell>
          <cell r="C2353" t="str">
            <v>UM</v>
          </cell>
        </row>
        <row r="2354">
          <cell r="A2354">
            <v>102337000</v>
          </cell>
          <cell r="B2354" t="str">
            <v>ADAPTADOR 2024-06-08 BOX 100</v>
          </cell>
          <cell r="C2354" t="str">
            <v>UM</v>
          </cell>
        </row>
        <row r="2355">
          <cell r="A2355">
            <v>102338000</v>
          </cell>
          <cell r="B2355" t="str">
            <v>VALVULA TOMADA DE FORCA BL006 (CAXIENSE)</v>
          </cell>
          <cell r="C2355" t="str">
            <v>UM</v>
          </cell>
        </row>
        <row r="2356">
          <cell r="A2356">
            <v>102339000</v>
          </cell>
          <cell r="B2356" t="str">
            <v>CONTROLE REMOTO (CENTRAL / RADIO) PL</v>
          </cell>
          <cell r="C2356" t="str">
            <v>UM</v>
          </cell>
        </row>
        <row r="2357">
          <cell r="A2357">
            <v>102340000</v>
          </cell>
          <cell r="B2357" t="str">
            <v>BUCHA ESPASSADORA ZINCADA (cfe. des.)</v>
          </cell>
          <cell r="C2357" t="str">
            <v>UM</v>
          </cell>
        </row>
        <row r="2358">
          <cell r="A2358">
            <v>102341000</v>
          </cell>
          <cell r="B2358" t="str">
            <v>BORRACHA (REF 805992400 AUTO-TRAVE)</v>
          </cell>
          <cell r="C2358" t="str">
            <v>UM</v>
          </cell>
        </row>
        <row r="2359">
          <cell r="A2359">
            <v>102342000</v>
          </cell>
          <cell r="B2359" t="str">
            <v>ADAPTADOR DO CHICOTE P/SENSOR AGUA</v>
          </cell>
          <cell r="C2359" t="str">
            <v>UM</v>
          </cell>
        </row>
        <row r="2360">
          <cell r="A2360">
            <v>102343000</v>
          </cell>
          <cell r="B2360" t="str">
            <v>ADESIVO PARA CLIMATIZADOR ( OK )</v>
          </cell>
          <cell r="C2360" t="str">
            <v>UM</v>
          </cell>
        </row>
        <row r="2361">
          <cell r="A2361">
            <v>102344000</v>
          </cell>
          <cell r="B2361" t="str">
            <v>ADESIVO PARA CLIMATIZADOR ( CORTAR AQUI )</v>
          </cell>
          <cell r="C2361" t="str">
            <v>UM</v>
          </cell>
        </row>
        <row r="2362">
          <cell r="A2362">
            <v>102345000</v>
          </cell>
          <cell r="B2362" t="str">
            <v>ADESIVO PARA CLIMATIZADOR ( 12 V )</v>
          </cell>
          <cell r="C2362" t="str">
            <v>UM</v>
          </cell>
        </row>
        <row r="2363">
          <cell r="A2363">
            <v>102346000</v>
          </cell>
          <cell r="B2363" t="str">
            <v>ADESIVO PARA CLIMATIZADOR ( 24 V )</v>
          </cell>
          <cell r="C2363" t="str">
            <v>UM</v>
          </cell>
        </row>
        <row r="2364">
          <cell r="A2364">
            <v>102347000</v>
          </cell>
          <cell r="B2364" t="str">
            <v>ADESIVO DATADOR PARA CLIMATIZADOR</v>
          </cell>
          <cell r="C2364" t="str">
            <v>UM</v>
          </cell>
        </row>
        <row r="2365">
          <cell r="A2365">
            <v>102348000</v>
          </cell>
          <cell r="B2365" t="str">
            <v>ADESIVO PARA CLIMATIZADOR ( AMALCABURIO ) LATERAL</v>
          </cell>
          <cell r="C2365" t="str">
            <v>UM</v>
          </cell>
        </row>
        <row r="2366">
          <cell r="A2366">
            <v>102349000</v>
          </cell>
          <cell r="B2366" t="str">
            <v>ADESIVO LATERAL NORMAL</v>
          </cell>
          <cell r="C2366" t="str">
            <v>UM</v>
          </cell>
        </row>
        <row r="2367">
          <cell r="A2367">
            <v>102350000</v>
          </cell>
          <cell r="B2367" t="str">
            <v>ADESIVO LATERAL RESINADO P/CLIMATIZADOR</v>
          </cell>
          <cell r="C2367" t="str">
            <v>UM</v>
          </cell>
        </row>
        <row r="2368">
          <cell r="A2368" t="str">
            <v>DD90172000</v>
          </cell>
          <cell r="B2368" t="str">
            <v>OUTROS INTRUMENTOS DE DESENHO</v>
          </cell>
          <cell r="C2368" t="str">
            <v>UM</v>
          </cell>
        </row>
        <row r="2369">
          <cell r="A2369">
            <v>102351000</v>
          </cell>
          <cell r="B2369" t="str">
            <v>ADESIVO FRONTAL PADRAO 2004</v>
          </cell>
          <cell r="C2369" t="str">
            <v>UM</v>
          </cell>
        </row>
        <row r="2370">
          <cell r="A2370">
            <v>102352000</v>
          </cell>
          <cell r="B2370" t="str">
            <v>ADESIVO FRONTAL RESINADO</v>
          </cell>
          <cell r="C2370" t="str">
            <v>UM</v>
          </cell>
        </row>
        <row r="2371">
          <cell r="A2371">
            <v>102353000</v>
          </cell>
          <cell r="B2371" t="str">
            <v>CIBIE C/FAROL AUXILIAR</v>
          </cell>
          <cell r="C2371" t="str">
            <v>UM</v>
          </cell>
        </row>
        <row r="2372">
          <cell r="A2372">
            <v>102354000</v>
          </cell>
          <cell r="B2372" t="str">
            <v>CAIXA PLASTICA PROTETORA SIST. CONTR. REMOTO</v>
          </cell>
          <cell r="C2372" t="str">
            <v>UM</v>
          </cell>
        </row>
        <row r="2373">
          <cell r="A2373">
            <v>102355000</v>
          </cell>
          <cell r="B2373" t="str">
            <v>VALVULA</v>
          </cell>
          <cell r="C2373" t="str">
            <v>UM</v>
          </cell>
        </row>
        <row r="2374">
          <cell r="A2374">
            <v>102356000</v>
          </cell>
          <cell r="B2374" t="str">
            <v xml:space="preserve">PRIMER CINZA SC SINTETICO           </v>
          </cell>
          <cell r="C2374" t="str">
            <v>L</v>
          </cell>
        </row>
        <row r="2375">
          <cell r="A2375">
            <v>102357000</v>
          </cell>
          <cell r="B2375" t="str">
            <v>CARGA P/PEAD (TALCO MICRONIZADO+ESTABILIZANTE)</v>
          </cell>
          <cell r="C2375" t="str">
            <v>KG</v>
          </cell>
        </row>
        <row r="2376">
          <cell r="A2376">
            <v>106037000</v>
          </cell>
          <cell r="B2376" t="str">
            <v>CJ PAREDE TRAS</v>
          </cell>
          <cell r="C2376" t="str">
            <v>UM</v>
          </cell>
        </row>
        <row r="2377">
          <cell r="A2377">
            <v>102358000</v>
          </cell>
          <cell r="B2377" t="str">
            <v>BZ 0,80 x 1230mm ZEE GR 1 Z180, BN, SUP. C</v>
          </cell>
          <cell r="C2377" t="str">
            <v>T</v>
          </cell>
        </row>
        <row r="2378">
          <cell r="A2378">
            <v>102359000</v>
          </cell>
          <cell r="B2378" t="str">
            <v>TAMPA DO FAROL 1618/20</v>
          </cell>
          <cell r="C2378" t="str">
            <v>UM</v>
          </cell>
        </row>
        <row r="2379">
          <cell r="A2379">
            <v>102360000</v>
          </cell>
          <cell r="B2379" t="str">
            <v>PRESILHA TAMPA DO FAROL 1618/20</v>
          </cell>
          <cell r="C2379" t="str">
            <v>UM</v>
          </cell>
        </row>
        <row r="2380">
          <cell r="A2380">
            <v>102361000</v>
          </cell>
          <cell r="B2380" t="str">
            <v>PARAF M 8 x 16 SEXT FLANGEADO 8.8</v>
          </cell>
          <cell r="C2380" t="str">
            <v>UM</v>
          </cell>
        </row>
        <row r="2381">
          <cell r="A2381">
            <v>102362000</v>
          </cell>
          <cell r="B2381" t="str">
            <v>MANGUEIRA MONTADA 1 " X 1100mm  CURVO CURVO</v>
          </cell>
          <cell r="C2381" t="str">
            <v>um</v>
          </cell>
        </row>
        <row r="2382">
          <cell r="A2382">
            <v>102363000</v>
          </cell>
          <cell r="B2382" t="str">
            <v>MANGUEIRA MONTADA 5/8" X 2500mm  RETO/CURVO</v>
          </cell>
          <cell r="C2382" t="str">
            <v>UM</v>
          </cell>
        </row>
        <row r="2383">
          <cell r="A2383">
            <v>102364000</v>
          </cell>
          <cell r="B2383" t="str">
            <v>MANGUEIRA MONTADA 5/8" X 1800mm  RETO/CURVO</v>
          </cell>
          <cell r="C2383" t="str">
            <v>UM</v>
          </cell>
        </row>
        <row r="2384">
          <cell r="A2384" t="str">
            <v>DD83052000</v>
          </cell>
          <cell r="B2384" t="str">
            <v>GRAMPOS EM BARRETAS, DE METAIS COMUNS</v>
          </cell>
          <cell r="C2384" t="str">
            <v>UM</v>
          </cell>
        </row>
        <row r="2385">
          <cell r="A2385">
            <v>102365000</v>
          </cell>
          <cell r="B2385" t="str">
            <v>MANGUEIRA MONTADA 1/2" X 3200mm  RETO/CURVO</v>
          </cell>
          <cell r="C2385" t="str">
            <v>UM</v>
          </cell>
        </row>
        <row r="2386">
          <cell r="A2386">
            <v>102366000</v>
          </cell>
          <cell r="B2386" t="str">
            <v>MANGUEIRA MONTADA 1/2" X 3300mm  RETO/RETO</v>
          </cell>
          <cell r="C2386" t="str">
            <v>UM</v>
          </cell>
        </row>
        <row r="2387">
          <cell r="A2387">
            <v>102367000</v>
          </cell>
          <cell r="B2387" t="str">
            <v>MANGUEIRA MONTADA 3/8 x 1350mm</v>
          </cell>
          <cell r="C2387" t="str">
            <v>UM</v>
          </cell>
        </row>
        <row r="2388">
          <cell r="A2388">
            <v>102368000</v>
          </cell>
          <cell r="B2388" t="str">
            <v>MANGUEIRA MONTADA 1/2" X 1200mm  RETO/CURVO</v>
          </cell>
          <cell r="C2388" t="str">
            <v>UM</v>
          </cell>
        </row>
        <row r="2389">
          <cell r="A2389">
            <v>102369000</v>
          </cell>
          <cell r="B2389" t="str">
            <v>MANGUEIRA MONTADA 3/8" X 3720mm</v>
          </cell>
          <cell r="C2389" t="str">
            <v>UM</v>
          </cell>
        </row>
        <row r="2390">
          <cell r="A2390">
            <v>102370000</v>
          </cell>
          <cell r="B2390" t="str">
            <v>MANGUEIRA MONTADA 1/2 x 4500mm</v>
          </cell>
          <cell r="C2390" t="str">
            <v>UM</v>
          </cell>
        </row>
        <row r="2391">
          <cell r="A2391">
            <v>102371000</v>
          </cell>
          <cell r="B2391" t="str">
            <v>MANGUEIRA MONTADA 1/2" X 2300mm  RETO/CURVO</v>
          </cell>
          <cell r="C2391" t="str">
            <v>UM</v>
          </cell>
        </row>
        <row r="2392">
          <cell r="A2392">
            <v>102372000</v>
          </cell>
          <cell r="B2392" t="str">
            <v>MANGUEIRA MONTADA 1/2" X 2400mm  RETO/RETO</v>
          </cell>
          <cell r="C2392" t="str">
            <v>UM</v>
          </cell>
        </row>
        <row r="2393">
          <cell r="A2393">
            <v>102373000</v>
          </cell>
          <cell r="B2393" t="str">
            <v>ADAPTADOR 2062-16-16 BOX 25</v>
          </cell>
          <cell r="C2393" t="str">
            <v>UM</v>
          </cell>
        </row>
        <row r="2394">
          <cell r="A2394">
            <v>102374000</v>
          </cell>
          <cell r="B2394" t="str">
            <v>CABO DE ACO 3/8" - 25 METROS</v>
          </cell>
          <cell r="C2394" t="str">
            <v>UM</v>
          </cell>
        </row>
        <row r="2395">
          <cell r="A2395">
            <v>102375000</v>
          </cell>
          <cell r="B2395" t="str">
            <v>ADAPTADOR UNF 8 P/ JIC 10</v>
          </cell>
          <cell r="C2395" t="str">
            <v>UM</v>
          </cell>
        </row>
        <row r="2396">
          <cell r="A2396">
            <v>102376000</v>
          </cell>
          <cell r="B2396" t="str">
            <v>TEE P/ TUBO 12</v>
          </cell>
          <cell r="C2396" t="str">
            <v>UM</v>
          </cell>
        </row>
        <row r="2397">
          <cell r="A2397">
            <v>102377000</v>
          </cell>
          <cell r="B2397" t="str">
            <v>UNIAO MACHO 12X7/8 UNF-S</v>
          </cell>
          <cell r="C2397" t="str">
            <v>UM</v>
          </cell>
        </row>
        <row r="2398">
          <cell r="A2398">
            <v>102378000</v>
          </cell>
          <cell r="B2398" t="str">
            <v>JOELHO JMA 8 x 1/8 NPT</v>
          </cell>
          <cell r="C2398" t="str">
            <v>UM</v>
          </cell>
        </row>
        <row r="2399">
          <cell r="A2399">
            <v>102379000</v>
          </cell>
          <cell r="B2399" t="str">
            <v>PARAF M10 x 55 SEXT INOX  8.8</v>
          </cell>
          <cell r="C2399" t="str">
            <v>UM</v>
          </cell>
        </row>
        <row r="2400">
          <cell r="A2400">
            <v>102380000</v>
          </cell>
          <cell r="B2400" t="str">
            <v>ARRUELA BRONZE</v>
          </cell>
          <cell r="C2400" t="str">
            <v>UM</v>
          </cell>
        </row>
        <row r="2401">
          <cell r="A2401">
            <v>102381000</v>
          </cell>
          <cell r="B2401" t="str">
            <v>ARRUELA M10 - INOX PRESSAO</v>
          </cell>
          <cell r="C2401" t="str">
            <v>UM</v>
          </cell>
        </row>
        <row r="2402">
          <cell r="A2402">
            <v>102382000</v>
          </cell>
          <cell r="B2402" t="str">
            <v>NIPEL 1/4" NPT x 1/8"</v>
          </cell>
          <cell r="C2402" t="str">
            <v>UM</v>
          </cell>
        </row>
        <row r="2403">
          <cell r="A2403">
            <v>102383000</v>
          </cell>
          <cell r="B2403" t="str">
            <v>CHAPA ABS PRETO 3,00 x 1230 x 2230 mm</v>
          </cell>
          <cell r="C2403" t="str">
            <v>UM</v>
          </cell>
        </row>
        <row r="2404">
          <cell r="A2404">
            <v>102384000</v>
          </cell>
          <cell r="B2404" t="str">
            <v>ESTRUTURA PARCIAL WOLKSWAGEN 13180</v>
          </cell>
          <cell r="C2404" t="str">
            <v>UM</v>
          </cell>
        </row>
        <row r="2405">
          <cell r="A2405">
            <v>102385000</v>
          </cell>
          <cell r="B2405" t="str">
            <v>CABINE VOLVO USADA</v>
          </cell>
          <cell r="C2405" t="str">
            <v>UM</v>
          </cell>
        </row>
        <row r="2406">
          <cell r="A2406">
            <v>102386000</v>
          </cell>
          <cell r="B2406" t="str">
            <v>TUBO ACO FQ 80 x 120 x 6000 x PAR 6,35mm SAE 1006/08</v>
          </cell>
          <cell r="C2406" t="str">
            <v>KG</v>
          </cell>
        </row>
        <row r="2407">
          <cell r="A2407">
            <v>102387000</v>
          </cell>
          <cell r="B2407" t="str">
            <v>TOMADA DE FORCA TK 1403.04</v>
          </cell>
          <cell r="C2407" t="str">
            <v>UM</v>
          </cell>
        </row>
        <row r="2408">
          <cell r="A2408">
            <v>102388000</v>
          </cell>
          <cell r="B2408" t="str">
            <v>BOMBA HIDR. 33lts EIXO ESTRIADO 13 ESTRIAS</v>
          </cell>
          <cell r="C2408" t="str">
            <v>UM</v>
          </cell>
        </row>
        <row r="2409">
          <cell r="A2409" t="str">
            <v>DD84729040</v>
          </cell>
          <cell r="B2409" t="str">
            <v>MAQUINAS DE APONTAR LAPIS, PERFURADO</v>
          </cell>
          <cell r="C2409" t="str">
            <v>UM</v>
          </cell>
        </row>
        <row r="2410">
          <cell r="A2410">
            <v>102389000</v>
          </cell>
          <cell r="B2410" t="str">
            <v>CARDAN REFORCADO P/MB 710 PLUS</v>
          </cell>
          <cell r="C2410" t="str">
            <v>UM</v>
          </cell>
        </row>
        <row r="2411">
          <cell r="A2411">
            <v>102390000</v>
          </cell>
          <cell r="B2411" t="str">
            <v>TUBO ACO FQ 100 x 150 x 6000 x PAR 6,35mm SAE 1006/08</v>
          </cell>
          <cell r="C2411" t="str">
            <v>KG</v>
          </cell>
        </row>
        <row r="2412">
          <cell r="A2412">
            <v>102392000</v>
          </cell>
          <cell r="B2412" t="str">
            <v>CONJUNTO DE GUINCHEIROS P/ PLATAFORMA 6 ton.</v>
          </cell>
          <cell r="C2412" t="str">
            <v>UM</v>
          </cell>
        </row>
        <row r="2413">
          <cell r="A2413">
            <v>102393000</v>
          </cell>
          <cell r="B2413" t="str">
            <v>GANCHO P/ CABO DE ACO 1/2"         PL</v>
          </cell>
          <cell r="C2413" t="str">
            <v>UM</v>
          </cell>
        </row>
        <row r="2414">
          <cell r="A2414">
            <v>102394000</v>
          </cell>
          <cell r="B2414" t="str">
            <v>GUINCHO 6 TON PLATAFORMAS</v>
          </cell>
          <cell r="C2414" t="str">
            <v>UM</v>
          </cell>
        </row>
        <row r="2415">
          <cell r="A2415">
            <v>102395000</v>
          </cell>
          <cell r="B2415" t="str">
            <v>CONEXAO ELETRICA P/REBOQUE FEMEA 6 PINOS</v>
          </cell>
          <cell r="C2415" t="str">
            <v>UM</v>
          </cell>
        </row>
        <row r="2416">
          <cell r="A2416">
            <v>102396000</v>
          </cell>
          <cell r="B2416" t="str">
            <v>MOTOR HIDR. DH-100</v>
          </cell>
          <cell r="C2416" t="str">
            <v>UM</v>
          </cell>
        </row>
        <row r="2417">
          <cell r="A2417">
            <v>102397000</v>
          </cell>
          <cell r="B2417" t="str">
            <v>CABO DE ACO 1/2 "           (PL)</v>
          </cell>
          <cell r="C2417" t="str">
            <v>m</v>
          </cell>
        </row>
        <row r="2418">
          <cell r="A2418" t="str">
            <v>DD40081100</v>
          </cell>
          <cell r="B2418" t="str">
            <v>CHAPAS, FOLHAS, ETC DE BORRACHA VULCA</v>
          </cell>
          <cell r="C2418" t="str">
            <v>UM</v>
          </cell>
        </row>
        <row r="2419">
          <cell r="A2419">
            <v>102398000</v>
          </cell>
          <cell r="B2419" t="str">
            <v>COROTE DE AGUA AÇO INOX</v>
          </cell>
          <cell r="C2419" t="str">
            <v>UM</v>
          </cell>
        </row>
        <row r="2420">
          <cell r="A2420">
            <v>102399000</v>
          </cell>
          <cell r="B2420" t="str">
            <v>CHAPA DE NYLON  MY6+MOS2 12,7 x 40 x 2000mm</v>
          </cell>
          <cell r="C2420" t="str">
            <v>KG</v>
          </cell>
        </row>
        <row r="2421">
          <cell r="A2421">
            <v>102400000</v>
          </cell>
          <cell r="B2421" t="str">
            <v>CHAPA LATERAL PLATAFORMA 6 ton.</v>
          </cell>
          <cell r="C2421" t="str">
            <v>UM</v>
          </cell>
        </row>
        <row r="2422">
          <cell r="A2422">
            <v>102401000</v>
          </cell>
          <cell r="B2422" t="str">
            <v>CIL HIDR. DIAM 3.1/2" X 920mm</v>
          </cell>
          <cell r="C2422" t="str">
            <v>UM</v>
          </cell>
        </row>
        <row r="2423">
          <cell r="A2423">
            <v>102402000</v>
          </cell>
          <cell r="B2423" t="str">
            <v>CIL HIDR. DUPLA ACAO DIAM 4" ARRASTE</v>
          </cell>
          <cell r="C2423" t="str">
            <v>UM</v>
          </cell>
        </row>
        <row r="2424">
          <cell r="A2424">
            <v>102403000</v>
          </cell>
          <cell r="B2424" t="str">
            <v>TEE FEMEA 3/8" NPT</v>
          </cell>
          <cell r="C2424" t="str">
            <v>UM</v>
          </cell>
        </row>
        <row r="2425">
          <cell r="A2425">
            <v>102404000</v>
          </cell>
          <cell r="B2425" t="str">
            <v>SAE 1045 TREFILADO 2"(50,80) x 6000mm</v>
          </cell>
          <cell r="C2425" t="str">
            <v>KG</v>
          </cell>
        </row>
        <row r="2426">
          <cell r="A2426">
            <v>102405000</v>
          </cell>
          <cell r="B2426" t="str">
            <v>CANTONEIRA 5/16" X 4" X 6000</v>
          </cell>
          <cell r="C2426" t="str">
            <v>KG</v>
          </cell>
        </row>
        <row r="2427">
          <cell r="A2427">
            <v>102406000</v>
          </cell>
          <cell r="B2427" t="str">
            <v>VIGA "I" (6" x 87,5 x 12000) - 2ª Alma espessura 8,71 mm</v>
          </cell>
          <cell r="C2427" t="str">
            <v>KG</v>
          </cell>
        </row>
        <row r="2428">
          <cell r="A2428">
            <v>102407000</v>
          </cell>
          <cell r="B2428" t="str">
            <v>CHAPA DE ACO 7,90mm FQ 400 x 892 - SAE 1008</v>
          </cell>
          <cell r="C2428" t="str">
            <v>UM</v>
          </cell>
        </row>
        <row r="2429">
          <cell r="A2429">
            <v>102408000</v>
          </cell>
          <cell r="B2429" t="str">
            <v>PARAF M 8 x 1,25 x 30 ACO 12.9 SEXT INT CAB CHATA ZP</v>
          </cell>
          <cell r="C2429" t="str">
            <v>UM</v>
          </cell>
        </row>
        <row r="2430">
          <cell r="A2430">
            <v>102409000</v>
          </cell>
          <cell r="B2430" t="str">
            <v>FECHO RAPIDO C/PORTA CAD. 92/02</v>
          </cell>
          <cell r="C2430" t="str">
            <v>UM</v>
          </cell>
        </row>
        <row r="2431">
          <cell r="A2431">
            <v>102410000</v>
          </cell>
          <cell r="B2431" t="str">
            <v>CHAPA ABS BRANCO 5,00mm x 400 x 1800 TEXTURIZADA</v>
          </cell>
          <cell r="C2431" t="str">
            <v>UM</v>
          </cell>
        </row>
        <row r="2432">
          <cell r="A2432">
            <v>102411000</v>
          </cell>
          <cell r="B2432" t="str">
            <v>COMANDO HIDR. 4+1 COM PNEUMATICO 60l</v>
          </cell>
          <cell r="C2432" t="str">
            <v>UM</v>
          </cell>
        </row>
        <row r="2433">
          <cell r="A2433">
            <v>102412000</v>
          </cell>
          <cell r="B2433" t="str">
            <v>SINALEIRA TRASEIRA ORIGINAL (CIBIE) - pl</v>
          </cell>
          <cell r="C2433" t="str">
            <v>UM</v>
          </cell>
        </row>
        <row r="2434">
          <cell r="A2434">
            <v>102413000</v>
          </cell>
          <cell r="B2434" t="str">
            <v>PIGMENTO PRETO (ABS)</v>
          </cell>
          <cell r="C2434" t="str">
            <v>KG</v>
          </cell>
        </row>
        <row r="2435">
          <cell r="A2435">
            <v>102414000</v>
          </cell>
          <cell r="B2435" t="str">
            <v>ADAPTADOR 202702-20-16</v>
          </cell>
          <cell r="C2435" t="str">
            <v>UM</v>
          </cell>
        </row>
        <row r="2436">
          <cell r="A2436">
            <v>102415000</v>
          </cell>
          <cell r="B2436" t="str">
            <v>ANEL ELASTICO P/ EIXO 1 1/2"</v>
          </cell>
          <cell r="C2436" t="str">
            <v>UM</v>
          </cell>
        </row>
        <row r="2437">
          <cell r="A2437">
            <v>102416000</v>
          </cell>
          <cell r="B2437" t="str">
            <v>ADAPTADOR UNF 10 P/ JIC 8</v>
          </cell>
          <cell r="C2437" t="str">
            <v>UM</v>
          </cell>
        </row>
        <row r="2438">
          <cell r="A2438">
            <v>102417000</v>
          </cell>
          <cell r="B2438" t="str">
            <v>MANGUEIRA MONTADA 3/8 x 1000mm</v>
          </cell>
          <cell r="C2438" t="str">
            <v>UM</v>
          </cell>
        </row>
        <row r="2439">
          <cell r="A2439">
            <v>102418000</v>
          </cell>
          <cell r="B2439" t="str">
            <v>MANGUEIRA MONTADA 3/4" X 2560mm (curvo-curvo)</v>
          </cell>
          <cell r="C2439" t="str">
            <v>UM</v>
          </cell>
        </row>
        <row r="2440">
          <cell r="A2440">
            <v>102419000</v>
          </cell>
          <cell r="B2440" t="str">
            <v>MANGUEIRA MONTADA 3/4" X 1600mm (curvo-curvo)</v>
          </cell>
          <cell r="C2440" t="str">
            <v>UM</v>
          </cell>
        </row>
        <row r="2441">
          <cell r="A2441">
            <v>102420000</v>
          </cell>
          <cell r="B2441" t="str">
            <v>MANGUEIRA MONTADA 1/2" X 3200mm (reto-reto)</v>
          </cell>
          <cell r="C2441" t="str">
            <v>UM</v>
          </cell>
        </row>
        <row r="2442">
          <cell r="A2442">
            <v>102421000</v>
          </cell>
          <cell r="B2442" t="str">
            <v>MANGUEIRA MONTADA 1/2" X 3250mm (reto-reto)</v>
          </cell>
          <cell r="C2442" t="str">
            <v>UM</v>
          </cell>
        </row>
        <row r="2443">
          <cell r="A2443">
            <v>102422000</v>
          </cell>
          <cell r="B2443" t="str">
            <v>MANGUEIRA MONTADA 1/2" X 500mm (reto-curvo)</v>
          </cell>
          <cell r="C2443" t="str">
            <v>UM</v>
          </cell>
        </row>
        <row r="2444">
          <cell r="A2444">
            <v>102423000</v>
          </cell>
          <cell r="B2444" t="str">
            <v>MANGUEIRA MONTADA 3/8" X 6500mm</v>
          </cell>
          <cell r="C2444" t="str">
            <v>UM</v>
          </cell>
        </row>
        <row r="2445">
          <cell r="A2445">
            <v>102424000</v>
          </cell>
          <cell r="B2445" t="str">
            <v>TERMINAL CURVO 90ø 1/4 X 6</v>
          </cell>
          <cell r="C2445" t="str">
            <v>UM</v>
          </cell>
        </row>
        <row r="2446">
          <cell r="A2446">
            <v>102425000</v>
          </cell>
          <cell r="B2446" t="str">
            <v>MANGUEIRA MONTADA 5/8 x 1100mm</v>
          </cell>
          <cell r="C2446" t="str">
            <v>UM</v>
          </cell>
        </row>
        <row r="2447">
          <cell r="A2447">
            <v>102426000</v>
          </cell>
          <cell r="B2447" t="str">
            <v>BOBINA MSFG-24DC 24V</v>
          </cell>
          <cell r="C2447" t="str">
            <v>UM</v>
          </cell>
        </row>
        <row r="2448">
          <cell r="A2448">
            <v>102427000</v>
          </cell>
          <cell r="B2448" t="str">
            <v>MANGUEIRA MONTADA 1/2" X 300mm (reto-curvo)</v>
          </cell>
          <cell r="C2448" t="str">
            <v>UM</v>
          </cell>
        </row>
        <row r="2449">
          <cell r="A2449">
            <v>102428000</v>
          </cell>
          <cell r="B2449" t="str">
            <v>MANGUEIRA MONTADA 1/2" X 2800mm (reto-curvo)</v>
          </cell>
          <cell r="C2449" t="str">
            <v>UM</v>
          </cell>
        </row>
        <row r="2450">
          <cell r="A2450">
            <v>102429000</v>
          </cell>
          <cell r="B2450" t="str">
            <v>MANGUEIRA MONTADA 1/2" X 2900mm (curvo-curvo)</v>
          </cell>
          <cell r="C2450" t="str">
            <v>UM</v>
          </cell>
        </row>
        <row r="2451">
          <cell r="A2451">
            <v>102430000</v>
          </cell>
          <cell r="B2451" t="str">
            <v>LAMPADA 1 POLO 12V/10W</v>
          </cell>
          <cell r="C2451" t="str">
            <v>UM</v>
          </cell>
        </row>
        <row r="2452">
          <cell r="A2452">
            <v>102431000</v>
          </cell>
          <cell r="B2452" t="str">
            <v>FITA TEFLON 40 X 15</v>
          </cell>
          <cell r="C2452" t="str">
            <v>UM</v>
          </cell>
        </row>
        <row r="2453">
          <cell r="A2453">
            <v>102432000</v>
          </cell>
          <cell r="B2453" t="str">
            <v>CONEXAO REDUCAO MF 1/4 X 1/2 NPT</v>
          </cell>
          <cell r="C2453" t="str">
            <v>UM</v>
          </cell>
        </row>
        <row r="2454">
          <cell r="A2454">
            <v>102433000</v>
          </cell>
          <cell r="B2454" t="str">
            <v>CONEXAO UNF 7/8" P/ TUBO 12</v>
          </cell>
          <cell r="C2454" t="str">
            <v>UM</v>
          </cell>
        </row>
        <row r="2455">
          <cell r="A2455">
            <v>102434000</v>
          </cell>
          <cell r="B2455" t="str">
            <v>CONEXAO PORCA 1/4</v>
          </cell>
          <cell r="C2455" t="str">
            <v>UM</v>
          </cell>
        </row>
        <row r="2456">
          <cell r="A2456">
            <v>102435000</v>
          </cell>
          <cell r="B2456" t="str">
            <v>CONEXAO ANILHA 1/4</v>
          </cell>
          <cell r="C2456" t="str">
            <v>UM</v>
          </cell>
        </row>
        <row r="2457">
          <cell r="A2457">
            <v>102436000</v>
          </cell>
          <cell r="B2457" t="str">
            <v>CONEXAO REDUCAO MF 1/8 X 1/4 NPT</v>
          </cell>
          <cell r="C2457" t="str">
            <v>UM</v>
          </cell>
        </row>
        <row r="2458">
          <cell r="A2458">
            <v>102437000</v>
          </cell>
          <cell r="B2458" t="str">
            <v>CONEXAO BUJAO SEXTAVADO INT. 1/8 NPT</v>
          </cell>
          <cell r="C2458" t="str">
            <v>UM</v>
          </cell>
        </row>
        <row r="2459">
          <cell r="A2459" t="str">
            <v>DD48201000</v>
          </cell>
          <cell r="B2459" t="str">
            <v>LIVROS DE REGISTRO, DE CONTABILIDADE</v>
          </cell>
          <cell r="C2459" t="str">
            <v>UM</v>
          </cell>
        </row>
        <row r="2460">
          <cell r="A2460">
            <v>102438000</v>
          </cell>
          <cell r="B2460" t="str">
            <v>MANGUEIRA NYLON PRETA 1/4</v>
          </cell>
          <cell r="C2460" t="str">
            <v>M</v>
          </cell>
        </row>
        <row r="2461">
          <cell r="A2461">
            <v>102439000</v>
          </cell>
          <cell r="B2461" t="str">
            <v>CONEXAO REDUCAO MF 1/4 X M16</v>
          </cell>
          <cell r="C2461" t="str">
            <v>UM</v>
          </cell>
        </row>
        <row r="2462">
          <cell r="A2462">
            <v>102440000</v>
          </cell>
          <cell r="B2462" t="str">
            <v>CONEXAO REDUCAO MF 1/2 X 1/4 NPT</v>
          </cell>
          <cell r="C2462" t="str">
            <v>UM</v>
          </cell>
        </row>
        <row r="2463">
          <cell r="A2463">
            <v>102441000</v>
          </cell>
          <cell r="B2463" t="str">
            <v>JUNTA DE COBRE M-16</v>
          </cell>
          <cell r="C2463" t="str">
            <v>UM</v>
          </cell>
        </row>
        <row r="2464">
          <cell r="A2464">
            <v>102442000</v>
          </cell>
          <cell r="B2464" t="str">
            <v>TERMINAL OLHAL PRENSADO RETO 6-16</v>
          </cell>
          <cell r="C2464" t="str">
            <v>UM</v>
          </cell>
        </row>
        <row r="2465">
          <cell r="A2465">
            <v>102443000</v>
          </cell>
          <cell r="B2465" t="str">
            <v>MANGUEIRA NYLON PRETA 6mm</v>
          </cell>
          <cell r="C2465" t="str">
            <v>M</v>
          </cell>
        </row>
        <row r="2466">
          <cell r="A2466">
            <v>102444000</v>
          </cell>
          <cell r="B2466" t="str">
            <v>MANGUEIRA NYLON PRETA 8mm</v>
          </cell>
          <cell r="C2466" t="str">
            <v>M</v>
          </cell>
        </row>
        <row r="2467">
          <cell r="A2467">
            <v>102445000</v>
          </cell>
          <cell r="B2467" t="str">
            <v>CONEXAO TEE UNIAO 8mm ENGATE RAPIDO</v>
          </cell>
          <cell r="C2467" t="str">
            <v>UM</v>
          </cell>
        </row>
        <row r="2468">
          <cell r="A2468">
            <v>102446000</v>
          </cell>
          <cell r="B2468" t="str">
            <v>CONEXAO TEE UNIAO 6mm ENGATE RAPIDO</v>
          </cell>
          <cell r="C2468" t="str">
            <v>UM</v>
          </cell>
        </row>
        <row r="2469">
          <cell r="A2469">
            <v>102447000</v>
          </cell>
          <cell r="B2469" t="str">
            <v>CONEXAO UMFA 6 X 1/4 NPT ENGATE RAPIDO</v>
          </cell>
          <cell r="C2469" t="str">
            <v>UM</v>
          </cell>
        </row>
        <row r="2470">
          <cell r="A2470">
            <v>102448000</v>
          </cell>
          <cell r="B2470" t="str">
            <v>CONEXAO UMFA 6 X 1/8 NPT ENGATE RAPIDO</v>
          </cell>
          <cell r="C2470" t="str">
            <v>UM</v>
          </cell>
        </row>
        <row r="2471">
          <cell r="A2471">
            <v>102449000</v>
          </cell>
          <cell r="B2471" t="str">
            <v>CONEXAO JMFA 6 X 1/4 NPT ENGATE RAPIDO</v>
          </cell>
          <cell r="C2471" t="str">
            <v>UM</v>
          </cell>
        </row>
        <row r="2472">
          <cell r="A2472">
            <v>102450000</v>
          </cell>
          <cell r="B2472" t="str">
            <v>CONEXAO UMFA 5/16 X 1/4 NPT ENGATE RAPIDO</v>
          </cell>
          <cell r="C2472" t="str">
            <v>UM</v>
          </cell>
        </row>
        <row r="2473">
          <cell r="A2473">
            <v>102451000</v>
          </cell>
          <cell r="B2473" t="str">
            <v>CONEXAO JMFA 5/16 X 1/4 NPT ENGATE RAPIDO</v>
          </cell>
          <cell r="C2473" t="str">
            <v>UM</v>
          </cell>
        </row>
        <row r="2474">
          <cell r="A2474">
            <v>102452000</v>
          </cell>
          <cell r="B2474" t="str">
            <v>PARAF M 6 x 1,0 x 60 ACO 5.8 SEXT CHV 10 ZB</v>
          </cell>
          <cell r="C2474" t="str">
            <v>UM</v>
          </cell>
        </row>
        <row r="2475">
          <cell r="A2475">
            <v>102453000</v>
          </cell>
          <cell r="B2475" t="str">
            <v>TELA VENTILACAO 120 X 1076  (FOCA)</v>
          </cell>
          <cell r="C2475" t="str">
            <v>UM</v>
          </cell>
        </row>
        <row r="2476">
          <cell r="A2476">
            <v>102454000</v>
          </cell>
          <cell r="B2476" t="str">
            <v>SAE 1020 LAMINADO 2.1/2"(63,50) x 6000mm</v>
          </cell>
          <cell r="C2476" t="str">
            <v>KG</v>
          </cell>
        </row>
        <row r="2477">
          <cell r="A2477">
            <v>102455000</v>
          </cell>
          <cell r="B2477" t="str">
            <v>PLACA ELETRONICA 2 BOMBAS (mod. Eurofrigo)</v>
          </cell>
          <cell r="C2477" t="str">
            <v>UM</v>
          </cell>
        </row>
        <row r="2478">
          <cell r="A2478">
            <v>102456000</v>
          </cell>
          <cell r="B2478" t="str">
            <v>CONTROLE REMOTO (mod. Eurofrigo)</v>
          </cell>
          <cell r="C2478" t="str">
            <v>UM</v>
          </cell>
        </row>
        <row r="2479">
          <cell r="A2479">
            <v>102457000</v>
          </cell>
          <cell r="B2479" t="str">
            <v>RESERVATORIO 14 LITROS (Fabof)</v>
          </cell>
          <cell r="C2479" t="str">
            <v>UM</v>
          </cell>
        </row>
        <row r="2480">
          <cell r="A2480">
            <v>102458000</v>
          </cell>
          <cell r="B2480" t="str">
            <v>CHICOTE ELETRICO (mod. Eurofrigo)</v>
          </cell>
          <cell r="C2480" t="str">
            <v>UM</v>
          </cell>
        </row>
        <row r="2481">
          <cell r="A2481">
            <v>102459000</v>
          </cell>
          <cell r="B2481" t="str">
            <v>CHAPA DE ACO 1,90mm FF 1200 x 2080 - EM</v>
          </cell>
          <cell r="C2481" t="str">
            <v>KG</v>
          </cell>
        </row>
        <row r="2482">
          <cell r="A2482">
            <v>102460000</v>
          </cell>
          <cell r="B2482" t="str">
            <v>SAE 1020 LAMINADO 1.1/2"(38,1) x 6000mm</v>
          </cell>
          <cell r="C2482" t="str">
            <v>KG</v>
          </cell>
        </row>
        <row r="2483">
          <cell r="A2483" t="str">
            <v>106037000-TESTE</v>
          </cell>
          <cell r="B2483" t="str">
            <v>CJ PAREDE TRAS-TESTE</v>
          </cell>
          <cell r="C2483" t="str">
            <v>UM</v>
          </cell>
        </row>
        <row r="2484">
          <cell r="A2484" t="str">
            <v>10246100D</v>
          </cell>
          <cell r="B2484" t="str">
            <v>FORRO TERMICO MAIOR DIR. CAPO (MB. 709)</v>
          </cell>
          <cell r="C2484" t="str">
            <v>UM</v>
          </cell>
        </row>
        <row r="2485">
          <cell r="A2485" t="str">
            <v>10246100E</v>
          </cell>
          <cell r="B2485" t="str">
            <v>FORRO TERMICO MAIOR ESQ. CAPO (MB. 709)</v>
          </cell>
          <cell r="C2485" t="str">
            <v>UM</v>
          </cell>
        </row>
        <row r="2486">
          <cell r="A2486" t="str">
            <v>10246200D</v>
          </cell>
          <cell r="B2486" t="str">
            <v>FORRO TERMICO MENOR DIR. CAPO (MB. 709)</v>
          </cell>
          <cell r="C2486" t="str">
            <v>UM</v>
          </cell>
        </row>
        <row r="2487">
          <cell r="A2487" t="str">
            <v>10246200E</v>
          </cell>
          <cell r="B2487" t="str">
            <v>FORRO TERMICO MENOR ESQ. CAPO (MB. 709)</v>
          </cell>
          <cell r="C2487" t="str">
            <v>UM</v>
          </cell>
        </row>
        <row r="2488">
          <cell r="A2488">
            <v>102463000</v>
          </cell>
          <cell r="B2488" t="str">
            <v>GRAMPO FIX. FORRO PEDAL PRETO (MB 709/1618)</v>
          </cell>
          <cell r="C2488" t="str">
            <v>UM</v>
          </cell>
        </row>
        <row r="2489">
          <cell r="A2489">
            <v>102464000</v>
          </cell>
          <cell r="B2489" t="str">
            <v>TAMPAO</v>
          </cell>
          <cell r="C2489" t="str">
            <v>UM</v>
          </cell>
        </row>
        <row r="2490">
          <cell r="A2490">
            <v>102465000</v>
          </cell>
          <cell r="B2490" t="str">
            <v>TUBO SCHEDULE 40 88,90 x 77,92 x 6000mm SAE 1006/08</v>
          </cell>
          <cell r="C2490" t="str">
            <v>KG</v>
          </cell>
        </row>
        <row r="2491">
          <cell r="A2491">
            <v>102466000</v>
          </cell>
          <cell r="B2491" t="str">
            <v>CHAPA DE ACO 7,90mm FQ 70 x 182- SAE 1008</v>
          </cell>
          <cell r="C2491" t="str">
            <v>UM</v>
          </cell>
        </row>
        <row r="2492">
          <cell r="A2492">
            <v>102467000</v>
          </cell>
          <cell r="B2492" t="str">
            <v>TUBO 80 x 120 C/PAREDE DE 4,75mm x 6000 SAE 1010/20</v>
          </cell>
          <cell r="C2492" t="str">
            <v>Kg</v>
          </cell>
        </row>
        <row r="2493">
          <cell r="A2493">
            <v>102468000</v>
          </cell>
          <cell r="B2493" t="str">
            <v>FERRO CHATO 1/2" x 1" x 6000mm</v>
          </cell>
          <cell r="C2493" t="str">
            <v>KG</v>
          </cell>
        </row>
        <row r="2494">
          <cell r="A2494">
            <v>102469000</v>
          </cell>
          <cell r="B2494" t="str">
            <v>CHAPA DE ACO 7,90mm FQ 222 x 700 SAE 1008</v>
          </cell>
          <cell r="C2494" t="str">
            <v>UM</v>
          </cell>
        </row>
        <row r="2495">
          <cell r="A2495">
            <v>102470000</v>
          </cell>
          <cell r="B2495" t="str">
            <v>ADESIVO LATERAL CLIMATIZADOR EUROFRIGO</v>
          </cell>
          <cell r="C2495" t="str">
            <v>UM</v>
          </cell>
        </row>
        <row r="2496">
          <cell r="A2496">
            <v>102471000</v>
          </cell>
          <cell r="B2496" t="str">
            <v>ADESIVO FRONTAL CLIMATIZADOR EUROFRIGO</v>
          </cell>
          <cell r="C2496" t="str">
            <v>UM</v>
          </cell>
        </row>
        <row r="2497">
          <cell r="A2497">
            <v>102473000</v>
          </cell>
          <cell r="B2497" t="str">
            <v>EMENDA DE 3/8 - AKROS</v>
          </cell>
          <cell r="C2497" t="str">
            <v>UM</v>
          </cell>
        </row>
        <row r="2498">
          <cell r="A2498">
            <v>102474000</v>
          </cell>
          <cell r="B2498" t="str">
            <v>PARAF M 5 x 0,8 x 25 SEXT ZB</v>
          </cell>
          <cell r="C2498" t="str">
            <v>UM</v>
          </cell>
        </row>
        <row r="2499">
          <cell r="A2499">
            <v>102476000</v>
          </cell>
          <cell r="B2499" t="str">
            <v>CHAPA SAE 1020 - 4,75 x 337 x 8365 (cfe. des )</v>
          </cell>
          <cell r="C2499" t="str">
            <v>UM</v>
          </cell>
        </row>
        <row r="2500">
          <cell r="A2500">
            <v>102477000</v>
          </cell>
          <cell r="B2500" t="str">
            <v>TUBO ACO FQ 100 x 150 x 12000 x PAR 6,35mm C/C SAE 1006/08</v>
          </cell>
          <cell r="C2500" t="str">
            <v>KG</v>
          </cell>
        </row>
        <row r="2501">
          <cell r="A2501">
            <v>102478000</v>
          </cell>
          <cell r="B2501" t="str">
            <v>TUBO ACO FQ 140 x 140 x 6000 x PAR 6,35mm C/C</v>
          </cell>
          <cell r="C2501" t="str">
            <v>KG</v>
          </cell>
        </row>
        <row r="2502">
          <cell r="A2502">
            <v>102479000</v>
          </cell>
          <cell r="B2502" t="str">
            <v>SAE 1020 LAMINADO 1.1/8"(28,5) x 6000mm</v>
          </cell>
          <cell r="C2502" t="str">
            <v>KG</v>
          </cell>
        </row>
        <row r="2503">
          <cell r="A2503">
            <v>102480000</v>
          </cell>
          <cell r="B2503" t="str">
            <v>ANEL DE PENETRACAO AA 12</v>
          </cell>
          <cell r="C2503" t="str">
            <v>UM</v>
          </cell>
        </row>
        <row r="2504">
          <cell r="A2504">
            <v>102481000</v>
          </cell>
          <cell r="B2504" t="str">
            <v>TUBO MECANICO TREFILADO D/EXT 50 x D/INT 32 x 6000mm</v>
          </cell>
          <cell r="C2504" t="str">
            <v>KG</v>
          </cell>
        </row>
        <row r="2505">
          <cell r="A2505">
            <v>102482000</v>
          </cell>
          <cell r="B2505" t="str">
            <v>RESINA NORYL PPX 7112 GY1A409  (CINZA)</v>
          </cell>
          <cell r="C2505" t="str">
            <v>KG</v>
          </cell>
        </row>
        <row r="2506">
          <cell r="A2506">
            <v>102483000</v>
          </cell>
          <cell r="B2506" t="str">
            <v>ABRACADEIRA JACARE SNP12 HELLERMANN</v>
          </cell>
          <cell r="C2506" t="str">
            <v>UM</v>
          </cell>
        </row>
        <row r="2507">
          <cell r="A2507">
            <v>102484000</v>
          </cell>
          <cell r="B2507" t="str">
            <v>MOIDO NORYL PPX 7112</v>
          </cell>
          <cell r="C2507" t="str">
            <v>KG</v>
          </cell>
        </row>
        <row r="2508">
          <cell r="A2508">
            <v>102485000</v>
          </cell>
          <cell r="B2508" t="str">
            <v>CHAPA ABS CINZA 5,00mm x 860 x 1020</v>
          </cell>
          <cell r="C2508" t="str">
            <v>UM</v>
          </cell>
        </row>
        <row r="2509">
          <cell r="A2509">
            <v>102486000</v>
          </cell>
          <cell r="B2509" t="str">
            <v>CHAPA ABS CINZA 7,00mm x 700 x 1430</v>
          </cell>
          <cell r="C2509" t="str">
            <v>UM</v>
          </cell>
        </row>
        <row r="2510">
          <cell r="A2510">
            <v>102487000</v>
          </cell>
          <cell r="B2510" t="str">
            <v>VIGA "I" (4" x 69,2 x 6000) - 2ª Alma espessura 6,43 mm</v>
          </cell>
          <cell r="C2510" t="str">
            <v>KG</v>
          </cell>
        </row>
        <row r="2511">
          <cell r="A2511">
            <v>102488000</v>
          </cell>
          <cell r="B2511" t="str">
            <v>CHAPA DE ACO 1/4 x 228 x 6000 (cfe. des. corredic) SAE 1020</v>
          </cell>
          <cell r="C2511" t="str">
            <v>um</v>
          </cell>
        </row>
        <row r="2512">
          <cell r="A2512">
            <v>102489000</v>
          </cell>
          <cell r="B2512" t="str">
            <v>BF 1,06 x 1400mm  USI IF, SUP. C, BN</v>
          </cell>
          <cell r="C2512" t="str">
            <v>T</v>
          </cell>
        </row>
        <row r="2513">
          <cell r="A2513">
            <v>102490000</v>
          </cell>
          <cell r="B2513" t="str">
            <v>ARRUELA LISA M8 - ZB.</v>
          </cell>
          <cell r="C2513" t="str">
            <v>UM</v>
          </cell>
        </row>
        <row r="2514">
          <cell r="A2514">
            <v>102491000</v>
          </cell>
          <cell r="B2514" t="str">
            <v>CHAPA SAE 1020 - 3/4" (cfe. des. oxic.)</v>
          </cell>
          <cell r="C2514" t="str">
            <v>UM</v>
          </cell>
        </row>
        <row r="2515">
          <cell r="A2515">
            <v>105123000</v>
          </cell>
          <cell r="B2515" t="str">
            <v>CHAPA OXICORTADA SAE 1020 12,7x130x131mm DES</v>
          </cell>
          <cell r="C2515" t="str">
            <v>UM</v>
          </cell>
        </row>
        <row r="2516">
          <cell r="A2516">
            <v>102492000</v>
          </cell>
          <cell r="B2516" t="str">
            <v>CHAPA SAE 1020 - 3/4" (cfe. des. oxic.)</v>
          </cell>
          <cell r="C2516" t="str">
            <v>UM</v>
          </cell>
        </row>
        <row r="2517">
          <cell r="A2517">
            <v>102493000</v>
          </cell>
          <cell r="B2517" t="str">
            <v>CHAPA SAE 1020 - 3/4" X 365 X 240</v>
          </cell>
          <cell r="C2517" t="str">
            <v>UM</v>
          </cell>
        </row>
        <row r="2518">
          <cell r="A2518">
            <v>102494000</v>
          </cell>
          <cell r="B2518" t="str">
            <v>CHAPA SAE 1020 - 3/4" (cfe. des. oxic.)</v>
          </cell>
          <cell r="C2518" t="str">
            <v>UM</v>
          </cell>
        </row>
        <row r="2519">
          <cell r="A2519">
            <v>102495000</v>
          </cell>
          <cell r="B2519" t="str">
            <v>CHAPA SAE 1020 - 1/2" (cfe. des. oxic.)</v>
          </cell>
          <cell r="C2519" t="str">
            <v>UM</v>
          </cell>
        </row>
        <row r="2520">
          <cell r="A2520">
            <v>102496000</v>
          </cell>
          <cell r="B2520" t="str">
            <v>CHAPA SAE 1020 - 1/2" (cfe. des. oxic.)</v>
          </cell>
          <cell r="C2520" t="str">
            <v>UM</v>
          </cell>
        </row>
        <row r="2521">
          <cell r="A2521">
            <v>102497000</v>
          </cell>
          <cell r="B2521" t="str">
            <v>PARAF 6,3 x 25  BROCA A.B TORQ ZB</v>
          </cell>
          <cell r="C2521" t="str">
            <v>UM</v>
          </cell>
        </row>
        <row r="2522">
          <cell r="A2522">
            <v>102498000</v>
          </cell>
          <cell r="B2522" t="str">
            <v>CHAPA DE POLITILENO DE ULTRA ALTO PESO MOLECULAR</v>
          </cell>
          <cell r="C2522" t="str">
            <v>KG</v>
          </cell>
        </row>
        <row r="2523">
          <cell r="A2523">
            <v>102499000</v>
          </cell>
          <cell r="B2523" t="str">
            <v>CHAPA SAE 1020 6,35 X 400 X 2600</v>
          </cell>
          <cell r="C2523" t="str">
            <v>UM</v>
          </cell>
        </row>
        <row r="2524">
          <cell r="A2524">
            <v>102500000</v>
          </cell>
          <cell r="B2524" t="str">
            <v>CIL HIDR. 88,90 X 104 HASTE 50,80</v>
          </cell>
          <cell r="C2524" t="str">
            <v>UM</v>
          </cell>
        </row>
        <row r="2525">
          <cell r="A2525">
            <v>102501000</v>
          </cell>
          <cell r="B2525" t="str">
            <v>CIL HIDR. 101,60 X 115 HASTE 57,15</v>
          </cell>
          <cell r="C2525" t="str">
            <v>UM</v>
          </cell>
        </row>
        <row r="2526">
          <cell r="A2526">
            <v>102502000</v>
          </cell>
          <cell r="B2526" t="str">
            <v>CHICOTE DA BOMBA C/DIODO</v>
          </cell>
          <cell r="C2526" t="str">
            <v>UM</v>
          </cell>
        </row>
        <row r="2527">
          <cell r="A2527">
            <v>102503000</v>
          </cell>
          <cell r="B2527" t="str">
            <v>PP COPOLIMERO ALTO IMPACTO SR533 BOREALIS</v>
          </cell>
          <cell r="C2527" t="str">
            <v>KG</v>
          </cell>
        </row>
        <row r="2528">
          <cell r="A2528">
            <v>102505000</v>
          </cell>
          <cell r="B2528" t="str">
            <v>PIGMENTO MULTICOLOR PETROLEO (102505000) 0,5%</v>
          </cell>
          <cell r="C2528" t="str">
            <v>KG</v>
          </cell>
        </row>
        <row r="2529">
          <cell r="A2529">
            <v>102506000</v>
          </cell>
          <cell r="B2529" t="str">
            <v>REBITE FERRO 3,1 X 42 RED</v>
          </cell>
          <cell r="C2529" t="str">
            <v>UM</v>
          </cell>
        </row>
        <row r="2530">
          <cell r="A2530">
            <v>102507000</v>
          </cell>
          <cell r="B2530" t="str">
            <v>TUBO ACO FF 20 x 20 x 6000 x PAR 1,20mm C/C SAE 1006/08</v>
          </cell>
          <cell r="C2530" t="str">
            <v>KG</v>
          </cell>
        </row>
        <row r="2531">
          <cell r="A2531">
            <v>102508000</v>
          </cell>
          <cell r="B2531" t="str">
            <v>PARAF M 8 x 1,25 x 25 PROJ CLASSE 5.8</v>
          </cell>
          <cell r="C2531" t="str">
            <v>UM</v>
          </cell>
        </row>
        <row r="2532">
          <cell r="A2532">
            <v>102509000</v>
          </cell>
          <cell r="B2532" t="str">
            <v>PARAF M10 x 1,5 x 25 PROJ.</v>
          </cell>
          <cell r="C2532" t="str">
            <v>UM</v>
          </cell>
        </row>
        <row r="2533">
          <cell r="A2533">
            <v>102510000</v>
          </cell>
          <cell r="B2533" t="str">
            <v>TOMADA FORCA RT 7608 LL</v>
          </cell>
          <cell r="C2533" t="str">
            <v>UM</v>
          </cell>
        </row>
        <row r="2534">
          <cell r="A2534">
            <v>102511000</v>
          </cell>
          <cell r="B2534" t="str">
            <v>COMANDO HIDR. MD15  2 + 1   12V</v>
          </cell>
          <cell r="C2534" t="str">
            <v>UM</v>
          </cell>
        </row>
        <row r="2535">
          <cell r="A2535">
            <v>102512000</v>
          </cell>
          <cell r="B2535" t="str">
            <v>VALVULA HIDRAULICA DE SEGURANCA DE RETENSAO</v>
          </cell>
          <cell r="C2535" t="str">
            <v>UM</v>
          </cell>
        </row>
        <row r="2536">
          <cell r="A2536">
            <v>102513000</v>
          </cell>
          <cell r="B2536" t="str">
            <v>BOMBA HIDRA. P31A 597 BEOG 1725  ESQ 48lts</v>
          </cell>
          <cell r="C2536" t="str">
            <v>UM</v>
          </cell>
        </row>
        <row r="2537">
          <cell r="A2537">
            <v>102514000</v>
          </cell>
          <cell r="B2537" t="str">
            <v>TANGUE P/ RESERVATORIO OLEO HIDR.  80 ltrs.</v>
          </cell>
          <cell r="C2537" t="str">
            <v>UM</v>
          </cell>
        </row>
        <row r="2538">
          <cell r="A2538">
            <v>102515000</v>
          </cell>
          <cell r="B2538" t="str">
            <v>CHASSI MB-915 E</v>
          </cell>
          <cell r="C2538" t="str">
            <v>UM</v>
          </cell>
        </row>
        <row r="2539">
          <cell r="A2539">
            <v>102516000</v>
          </cell>
          <cell r="B2539" t="str">
            <v>TANQUE AÇO INOX 1220 X 650 X 200 - 160 LITROS</v>
          </cell>
          <cell r="C2539" t="str">
            <v>UM</v>
          </cell>
        </row>
        <row r="2540">
          <cell r="A2540">
            <v>102517000</v>
          </cell>
          <cell r="B2540" t="str">
            <v>PAINEL INSTRUMENTOS CARRO-FORTE</v>
          </cell>
          <cell r="C2540" t="str">
            <v>UM</v>
          </cell>
        </row>
        <row r="2541">
          <cell r="A2541">
            <v>102518000</v>
          </cell>
          <cell r="B2541" t="str">
            <v>BANCO 1000/387-HUN ESQ. GIRATORIO</v>
          </cell>
          <cell r="C2541" t="str">
            <v>UM</v>
          </cell>
        </row>
        <row r="2542">
          <cell r="A2542">
            <v>102519000</v>
          </cell>
          <cell r="B2542" t="str">
            <v>BANCO 1000/387-S/HUN ESQ CARONA</v>
          </cell>
          <cell r="C2542" t="str">
            <v>UM</v>
          </cell>
        </row>
        <row r="2543">
          <cell r="A2543">
            <v>102520000</v>
          </cell>
          <cell r="B2543" t="str">
            <v>FAROIS DIANT LUZ ALTA</v>
          </cell>
          <cell r="C2543" t="str">
            <v>UM</v>
          </cell>
        </row>
        <row r="2544">
          <cell r="A2544">
            <v>102521000</v>
          </cell>
          <cell r="B2544" t="str">
            <v>FAROIS DIANT LUZ BAIXA</v>
          </cell>
          <cell r="C2544" t="str">
            <v>UM</v>
          </cell>
        </row>
        <row r="2545">
          <cell r="A2545">
            <v>102522000</v>
          </cell>
          <cell r="B2545" t="str">
            <v>SINALIZADOR ROTATIVO 12V</v>
          </cell>
          <cell r="C2545" t="str">
            <v>UM</v>
          </cell>
        </row>
        <row r="2546">
          <cell r="A2546">
            <v>102523000</v>
          </cell>
          <cell r="B2546" t="str">
            <v>FAROL AUXILIAR NEBLINA 33201031-3</v>
          </cell>
          <cell r="C2546" t="str">
            <v>UM</v>
          </cell>
        </row>
        <row r="2547">
          <cell r="A2547">
            <v>102524000</v>
          </cell>
          <cell r="B2547" t="str">
            <v>PALHETA LIMPADOR AGRALE 6005013076008</v>
          </cell>
          <cell r="C2547" t="str">
            <v>UM</v>
          </cell>
        </row>
        <row r="2548">
          <cell r="A2548">
            <v>102525000</v>
          </cell>
          <cell r="B2548" t="str">
            <v>PERFIL BORRACHA INFERIOR DA PORTA/SAIDA TETO</v>
          </cell>
          <cell r="C2548" t="str">
            <v>M</v>
          </cell>
        </row>
        <row r="2549">
          <cell r="A2549">
            <v>102526000</v>
          </cell>
          <cell r="B2549" t="str">
            <v>ADESIVO RESINADO AMALCABURIO PRATA 420 x 92mm</v>
          </cell>
          <cell r="C2549" t="str">
            <v>UM</v>
          </cell>
        </row>
        <row r="2550">
          <cell r="A2550">
            <v>102527000</v>
          </cell>
          <cell r="B2550" t="str">
            <v>MOTOR LIMPADOR PARA-BRISA 24V MB 1618</v>
          </cell>
          <cell r="C2550" t="str">
            <v>UM</v>
          </cell>
        </row>
        <row r="2551">
          <cell r="A2551">
            <v>102528000</v>
          </cell>
          <cell r="B2551" t="str">
            <v>BRACO LIMPADOR PARABRISA 6007013524003</v>
          </cell>
          <cell r="C2551" t="str">
            <v>UM</v>
          </cell>
        </row>
        <row r="2552">
          <cell r="A2552">
            <v>102529000</v>
          </cell>
          <cell r="B2552" t="str">
            <v>FECHADURA EM AO COM MANIPULO  88623</v>
          </cell>
          <cell r="C2552" t="str">
            <v>UM</v>
          </cell>
        </row>
        <row r="2553">
          <cell r="A2553">
            <v>102530000</v>
          </cell>
          <cell r="B2553" t="str">
            <v>LANTERNA TRASEIRA DIRECIONAL AMBAR</v>
          </cell>
          <cell r="C2553" t="str">
            <v>UM</v>
          </cell>
        </row>
        <row r="2554">
          <cell r="A2554">
            <v>102531000</v>
          </cell>
          <cell r="B2554" t="str">
            <v>LANTERNA TRASERA POS/ FREIO RUBI</v>
          </cell>
          <cell r="C2554" t="str">
            <v>UM</v>
          </cell>
        </row>
        <row r="2555">
          <cell r="A2555">
            <v>102532000</v>
          </cell>
          <cell r="B2555" t="str">
            <v>LANTERNA TRASEIRA R CRISTAL</v>
          </cell>
          <cell r="C2555" t="str">
            <v>UM</v>
          </cell>
        </row>
        <row r="2556">
          <cell r="A2556">
            <v>102534000</v>
          </cell>
          <cell r="B2556" t="str">
            <v>RETROREFLETOR DIAM 60mm RUBI 8981.00.302</v>
          </cell>
          <cell r="C2556" t="str">
            <v>UM</v>
          </cell>
        </row>
        <row r="2557">
          <cell r="A2557">
            <v>102535000</v>
          </cell>
          <cell r="B2557" t="str">
            <v>LANTERNA DELIM. DIANT. CRISTAL 892350305 BRASLUX</v>
          </cell>
          <cell r="C2557" t="str">
            <v>UM</v>
          </cell>
        </row>
        <row r="2558">
          <cell r="A2558">
            <v>102536000</v>
          </cell>
          <cell r="B2558" t="str">
            <v>LANTERNA DELIM. TRAS. RUBI BRASLUX 892354302</v>
          </cell>
          <cell r="C2558" t="str">
            <v>UM</v>
          </cell>
        </row>
        <row r="2559">
          <cell r="A2559">
            <v>102537000</v>
          </cell>
          <cell r="B2559" t="str">
            <v>LANTERNA DIRECIONAL AMBAR 96MM</v>
          </cell>
          <cell r="C2559" t="str">
            <v>UM</v>
          </cell>
        </row>
        <row r="2560">
          <cell r="A2560">
            <v>102538000</v>
          </cell>
          <cell r="B2560" t="str">
            <v>LANTERNA DELIM DIANT AMBAR  892350301 BRASLUX</v>
          </cell>
          <cell r="C2560" t="str">
            <v>UM</v>
          </cell>
        </row>
        <row r="2561">
          <cell r="A2561">
            <v>102539000</v>
          </cell>
          <cell r="B2561" t="str">
            <v>LANTERNA DEGRAU/ PLACA  800951305 BRASLUX 24V</v>
          </cell>
          <cell r="C2561" t="str">
            <v>UM</v>
          </cell>
        </row>
        <row r="2562">
          <cell r="A2562">
            <v>102540000</v>
          </cell>
          <cell r="B2562" t="str">
            <v>TRINCO TIPO FERROLHO</v>
          </cell>
          <cell r="C2562" t="str">
            <v>UM</v>
          </cell>
        </row>
        <row r="2563">
          <cell r="A2563">
            <v>190021000</v>
          </cell>
          <cell r="B2563" t="str">
            <v>CHAPA PORTA INT. DIR. N705</v>
          </cell>
          <cell r="C2563" t="str">
            <v>UM</v>
          </cell>
        </row>
        <row r="2564">
          <cell r="A2564">
            <v>102541000</v>
          </cell>
          <cell r="B2564" t="str">
            <v>SIRENE RT-16 1500M 12V</v>
          </cell>
          <cell r="C2564" t="str">
            <v>UM</v>
          </cell>
        </row>
        <row r="2565">
          <cell r="A2565">
            <v>102542000</v>
          </cell>
          <cell r="B2565" t="str">
            <v>CINTO SEGURANÇA</v>
          </cell>
          <cell r="C2565" t="str">
            <v>UM</v>
          </cell>
        </row>
        <row r="2566">
          <cell r="A2566">
            <v>102543000</v>
          </cell>
          <cell r="B2566" t="str">
            <v>EXTINTOR INCÊNDIO -6 KG</v>
          </cell>
          <cell r="C2566" t="str">
            <v>UM</v>
          </cell>
        </row>
        <row r="2567">
          <cell r="A2567">
            <v>102545000</v>
          </cell>
          <cell r="B2567" t="str">
            <v>VIDRO LATERAL DIANTEIRO (carro-forte)</v>
          </cell>
          <cell r="C2567" t="str">
            <v>UM</v>
          </cell>
        </row>
        <row r="2568">
          <cell r="A2568" t="str">
            <v>10254500D</v>
          </cell>
          <cell r="B2568" t="str">
            <v>VIDRO LATERAL DIANTEIRO DIR (carro-forte)</v>
          </cell>
          <cell r="C2568" t="str">
            <v>UM</v>
          </cell>
        </row>
        <row r="2569">
          <cell r="A2569" t="str">
            <v>10254500E</v>
          </cell>
          <cell r="B2569" t="str">
            <v>VIDRO LATERAL DIANTEIRO ESQ (carro-forte)</v>
          </cell>
          <cell r="C2569" t="str">
            <v>UM</v>
          </cell>
        </row>
        <row r="2570">
          <cell r="A2570">
            <v>102546000</v>
          </cell>
          <cell r="B2570" t="str">
            <v>VIDRO DA PORTA (carro-forte)</v>
          </cell>
          <cell r="C2570" t="str">
            <v>UM</v>
          </cell>
        </row>
        <row r="2571">
          <cell r="A2571" t="str">
            <v>10254600D</v>
          </cell>
          <cell r="B2571" t="str">
            <v>VIDRO DA PORTA DIR (carro-forte)</v>
          </cell>
          <cell r="C2571" t="str">
            <v>UM</v>
          </cell>
        </row>
        <row r="2572">
          <cell r="A2572" t="str">
            <v>10254600E</v>
          </cell>
          <cell r="B2572" t="str">
            <v>VIDRO DA PORTA ESQ (carro-forte)</v>
          </cell>
          <cell r="C2572" t="str">
            <v>UM</v>
          </cell>
        </row>
        <row r="2573">
          <cell r="A2573">
            <v>102547000</v>
          </cell>
          <cell r="B2573" t="str">
            <v>VIDRO LATERAL TRASEIRO (carro-forte)</v>
          </cell>
          <cell r="C2573" t="str">
            <v>UM</v>
          </cell>
        </row>
        <row r="2574">
          <cell r="A2574">
            <v>102548000</v>
          </cell>
          <cell r="B2574" t="str">
            <v>VIDRO TRASEIRO (carro-forte)</v>
          </cell>
          <cell r="C2574" t="str">
            <v>UM</v>
          </cell>
        </row>
        <row r="2575">
          <cell r="A2575">
            <v>102549000</v>
          </cell>
          <cell r="B2575" t="str">
            <v>BORRACHA ESPONJOSA 14 X 5,5mm</v>
          </cell>
          <cell r="C2575" t="str">
            <v>M</v>
          </cell>
        </row>
        <row r="2576">
          <cell r="A2576">
            <v>102550000</v>
          </cell>
          <cell r="B2576" t="str">
            <v>BORRACHA ESPONJOSA DIAM 6mm</v>
          </cell>
          <cell r="C2576" t="str">
            <v>M</v>
          </cell>
        </row>
        <row r="2577">
          <cell r="A2577">
            <v>102551000</v>
          </cell>
          <cell r="B2577" t="str">
            <v>TAPETE TECLADO PRETO 2,0 mm S/ REFORCO</v>
          </cell>
          <cell r="C2577" t="str">
            <v>M2</v>
          </cell>
        </row>
        <row r="2578">
          <cell r="A2578">
            <v>102552000</v>
          </cell>
          <cell r="B2578" t="str">
            <v>FILLETS ALUMINIO 27 x 40 x 1,40mm  C/ 1 FACE ESTRIADA</v>
          </cell>
          <cell r="C2578" t="str">
            <v>M</v>
          </cell>
        </row>
        <row r="2579">
          <cell r="A2579">
            <v>102553000</v>
          </cell>
          <cell r="B2579" t="str">
            <v>KIT LAVADOR PARA-BRISA</v>
          </cell>
          <cell r="C2579" t="str">
            <v>UM</v>
          </cell>
        </row>
        <row r="2580">
          <cell r="A2580">
            <v>102554000</v>
          </cell>
          <cell r="B2580" t="str">
            <v>SINALIZADOR ROTATIVO-TRASEIRO</v>
          </cell>
          <cell r="C2580" t="str">
            <v>UM</v>
          </cell>
        </row>
        <row r="2581">
          <cell r="A2581">
            <v>102555000</v>
          </cell>
          <cell r="B2581" t="str">
            <v>LUMINÁRIAS INTERNA IMATRON 24V</v>
          </cell>
          <cell r="C2581" t="str">
            <v>UM</v>
          </cell>
        </row>
        <row r="2582">
          <cell r="A2582">
            <v>102556000</v>
          </cell>
          <cell r="B2582" t="str">
            <v>PISTÃO A GÁS  (CAPO)</v>
          </cell>
          <cell r="C2582" t="str">
            <v>UM</v>
          </cell>
        </row>
        <row r="2583">
          <cell r="A2583">
            <v>102557000</v>
          </cell>
          <cell r="B2583" t="str">
            <v>PARA-CHOQUE DIANT (fibra) CARRO-FORTE</v>
          </cell>
          <cell r="C2583" t="str">
            <v>UM</v>
          </cell>
        </row>
        <row r="2584">
          <cell r="A2584">
            <v>102558000</v>
          </cell>
          <cell r="B2584" t="str">
            <v>GRADE DIANTEIRA (fibra) CARRO-FORTE</v>
          </cell>
          <cell r="C2584" t="str">
            <v>UM</v>
          </cell>
        </row>
        <row r="2585">
          <cell r="A2585">
            <v>102559000</v>
          </cell>
          <cell r="B2585" t="str">
            <v>PARA-LAMA DIANT DIR (fibra) CARRO-FORTE</v>
          </cell>
          <cell r="C2585" t="str">
            <v>UM</v>
          </cell>
        </row>
        <row r="2586">
          <cell r="A2586">
            <v>102560000</v>
          </cell>
          <cell r="B2586" t="str">
            <v>PARA-LAMA DIANT ESQ (fibra) CARRO-FORTE</v>
          </cell>
          <cell r="C2586" t="str">
            <v>UM</v>
          </cell>
        </row>
        <row r="2587">
          <cell r="A2587">
            <v>102561000</v>
          </cell>
          <cell r="B2587" t="str">
            <v>PARA-LAMA TRASEIRO (fibra) CARRO-FORTE</v>
          </cell>
          <cell r="C2587" t="str">
            <v>UM</v>
          </cell>
        </row>
        <row r="2588">
          <cell r="A2588">
            <v>102562000</v>
          </cell>
          <cell r="B2588" t="str">
            <v>PARA-CHOQUE TRAS (fibra) CARRO-FORTE</v>
          </cell>
          <cell r="C2588" t="str">
            <v>UM</v>
          </cell>
        </row>
        <row r="2589">
          <cell r="A2589">
            <v>102563000</v>
          </cell>
          <cell r="B2589" t="str">
            <v>CAIXA SINALEIRA DIR (fibra) CARRO-FORTE</v>
          </cell>
          <cell r="C2589" t="str">
            <v>UM</v>
          </cell>
        </row>
        <row r="2590">
          <cell r="A2590">
            <v>102564000</v>
          </cell>
          <cell r="B2590" t="str">
            <v>CAIXA SINALEIRA ESQ (fibra) CARRO-FORTE</v>
          </cell>
          <cell r="C2590" t="str">
            <v>UM</v>
          </cell>
        </row>
        <row r="2591">
          <cell r="A2591">
            <v>102565000</v>
          </cell>
          <cell r="B2591" t="str">
            <v>CHAPA DE ACO 4,75mm x 1200 x 3000 - XADREZ</v>
          </cell>
          <cell r="C2591" t="str">
            <v>kg</v>
          </cell>
        </row>
        <row r="2592">
          <cell r="A2592">
            <v>102566000</v>
          </cell>
          <cell r="B2592" t="str">
            <v>BZ 0,80 x 1000mm ZEE GR 1 Z180, BN, SUP. C, GI</v>
          </cell>
          <cell r="C2592" t="str">
            <v>T</v>
          </cell>
        </row>
        <row r="2593">
          <cell r="A2593">
            <v>102567000</v>
          </cell>
          <cell r="B2593" t="str">
            <v>TAMPAO 900599-08-08 BOX 100</v>
          </cell>
          <cell r="C2593" t="str">
            <v>UM</v>
          </cell>
        </row>
        <row r="2594">
          <cell r="A2594">
            <v>102568000</v>
          </cell>
          <cell r="B2594" t="str">
            <v>MANGUEIRA MONTADA 3/4 X 3100mm</v>
          </cell>
          <cell r="C2594" t="str">
            <v>UM</v>
          </cell>
        </row>
        <row r="2595">
          <cell r="A2595">
            <v>102569000</v>
          </cell>
          <cell r="B2595" t="str">
            <v>MANGUEIRA MONTADA 1" X 2500mm</v>
          </cell>
          <cell r="C2595" t="str">
            <v>UM</v>
          </cell>
        </row>
        <row r="2596">
          <cell r="A2596">
            <v>102570000</v>
          </cell>
          <cell r="B2596" t="str">
            <v>MANGUEIRA MONTADA 3/4" X 1000mm</v>
          </cell>
          <cell r="C2596" t="str">
            <v>UM</v>
          </cell>
        </row>
        <row r="2597">
          <cell r="A2597">
            <v>102571000</v>
          </cell>
          <cell r="B2597" t="str">
            <v>MANGUEIRA MONTADA 3/8" x 5800mm</v>
          </cell>
          <cell r="C2597" t="str">
            <v>UM</v>
          </cell>
        </row>
        <row r="2598">
          <cell r="A2598">
            <v>102572000</v>
          </cell>
          <cell r="B2598" t="str">
            <v>MANGUEIRA MONTADA 3/8" X 5900mm</v>
          </cell>
          <cell r="C2598" t="str">
            <v>UM</v>
          </cell>
        </row>
        <row r="2599">
          <cell r="A2599">
            <v>102573000</v>
          </cell>
          <cell r="B2599" t="str">
            <v>MANGUEIRA MONTADA 3/8" X 6550mm</v>
          </cell>
          <cell r="C2599" t="str">
            <v>UM</v>
          </cell>
        </row>
        <row r="2600">
          <cell r="A2600">
            <v>102574000</v>
          </cell>
          <cell r="B2600" t="str">
            <v>ADAPTADOR 2266-08-08 BOX 100</v>
          </cell>
          <cell r="C2600" t="str">
            <v>UM</v>
          </cell>
        </row>
        <row r="2601">
          <cell r="A2601">
            <v>102575000</v>
          </cell>
          <cell r="B2601" t="str">
            <v>BORRACHA DE VEDACAO - VW</v>
          </cell>
          <cell r="C2601" t="str">
            <v>UM</v>
          </cell>
        </row>
        <row r="2602">
          <cell r="A2602">
            <v>102576000</v>
          </cell>
          <cell r="B2602" t="str">
            <v>FERRO CHATO 3/4" x 1.1/4" x 6000mm</v>
          </cell>
          <cell r="C2602" t="str">
            <v>KG</v>
          </cell>
        </row>
        <row r="2603">
          <cell r="A2603">
            <v>102577000</v>
          </cell>
          <cell r="B2603" t="str">
            <v>ADAPTADOR 203102-08-08 - BOX 100</v>
          </cell>
          <cell r="C2603" t="str">
            <v>UM</v>
          </cell>
        </row>
        <row r="2604">
          <cell r="A2604" t="str">
            <v>MATRIZ204</v>
          </cell>
          <cell r="B2604" t="str">
            <v>FERR. ESTAMPO SUPORTE SUPERIOR A3848878314</v>
          </cell>
          <cell r="C2604" t="str">
            <v>UM</v>
          </cell>
        </row>
        <row r="2605">
          <cell r="A2605">
            <v>102578000</v>
          </cell>
          <cell r="B2605" t="str">
            <v>CHAPA DE ACO 1,50mm FQ 1000 x 3000- SAE 1017 WD</v>
          </cell>
          <cell r="C2605" t="str">
            <v>KG</v>
          </cell>
        </row>
        <row r="2606">
          <cell r="A2606">
            <v>102579000</v>
          </cell>
          <cell r="B2606" t="str">
            <v>CHAPA DE ACO 3,00mm FQ 1200 x 3100- NBR 6650 CF 21</v>
          </cell>
          <cell r="C2606" t="str">
            <v>KG</v>
          </cell>
        </row>
        <row r="2607">
          <cell r="A2607">
            <v>102580000</v>
          </cell>
          <cell r="B2607" t="str">
            <v>FECHADURA ELETRONICA FECHO DA PORTA</v>
          </cell>
          <cell r="C2607" t="str">
            <v>UM</v>
          </cell>
        </row>
        <row r="2608">
          <cell r="A2608">
            <v>102581000</v>
          </cell>
          <cell r="B2608" t="str">
            <v>TUBO ACO FQ 80 x 120 x 6000 x PAR 4,75mm C/C SAE 1006/08</v>
          </cell>
          <cell r="C2608" t="str">
            <v>KG</v>
          </cell>
        </row>
        <row r="2609">
          <cell r="A2609">
            <v>102582000</v>
          </cell>
          <cell r="B2609" t="str">
            <v>TUBO ACO FQ 80 x 80 x 6000 x PAR 4,75mm C/C SAE 1006/08</v>
          </cell>
          <cell r="C2609" t="str">
            <v>KG</v>
          </cell>
        </row>
        <row r="2610">
          <cell r="A2610">
            <v>102583000</v>
          </cell>
          <cell r="B2610" t="str">
            <v>CHAPA NORYL 6,00mm x 650 x 1400</v>
          </cell>
          <cell r="C2610" t="str">
            <v>UM</v>
          </cell>
        </row>
        <row r="2611">
          <cell r="A2611">
            <v>102584000</v>
          </cell>
          <cell r="B2611" t="str">
            <v>CHAPA NORYL 6,50 x 600 x 1500 mm</v>
          </cell>
          <cell r="C2611" t="str">
            <v>UM</v>
          </cell>
        </row>
        <row r="2612">
          <cell r="A2612">
            <v>102585000</v>
          </cell>
          <cell r="B2612" t="str">
            <v>ESPIGAO 1/2"  NPT - LATÃO</v>
          </cell>
          <cell r="C2612" t="str">
            <v>UM</v>
          </cell>
        </row>
        <row r="2613">
          <cell r="A2613">
            <v>102586000</v>
          </cell>
          <cell r="B2613" t="str">
            <v>CHAPA PEAD PRETO 7,00mm x 1050 x 1850 (+10%CG)</v>
          </cell>
          <cell r="C2613" t="str">
            <v>UM</v>
          </cell>
        </row>
        <row r="2614">
          <cell r="A2614">
            <v>102587000</v>
          </cell>
          <cell r="B2614" t="str">
            <v>CHAPA PEAD PRETO 7,00 x 1150 x 1150 mm</v>
          </cell>
          <cell r="C2614" t="str">
            <v>UM</v>
          </cell>
        </row>
        <row r="2615">
          <cell r="A2615">
            <v>102588000</v>
          </cell>
          <cell r="B2615" t="str">
            <v>CHAPA EXPANDIDA DE ALUMINIO 1,5mm X 120 X 1076 MALHA 12X25</v>
          </cell>
          <cell r="C2615" t="str">
            <v>UM</v>
          </cell>
        </row>
        <row r="2616">
          <cell r="A2616">
            <v>102589000</v>
          </cell>
          <cell r="B2616" t="str">
            <v>PARAF M10 x 1,5 x 130 SEXT 8.8 - DIN 931</v>
          </cell>
          <cell r="C2616" t="str">
            <v>UM</v>
          </cell>
        </row>
        <row r="2617">
          <cell r="A2617">
            <v>102590000</v>
          </cell>
          <cell r="B2617" t="str">
            <v>ARRUELA A10,5 DIN 12,5 ZA</v>
          </cell>
          <cell r="C2617" t="str">
            <v>UM</v>
          </cell>
        </row>
        <row r="2618">
          <cell r="A2618">
            <v>102591000</v>
          </cell>
          <cell r="B2618" t="str">
            <v>PORCA M10 x 1,5 SEXT 8.8 DIN 934 ZB</v>
          </cell>
          <cell r="C2618" t="str">
            <v>UM</v>
          </cell>
        </row>
        <row r="2619">
          <cell r="A2619">
            <v>102592000</v>
          </cell>
          <cell r="B2619" t="str">
            <v>FITA DE ACO 1mm x 55 mm ACO 1070</v>
          </cell>
          <cell r="C2619" t="str">
            <v>KG</v>
          </cell>
        </row>
        <row r="2620">
          <cell r="A2620">
            <v>102593000</v>
          </cell>
          <cell r="B2620" t="str">
            <v>FECHO RAPIDO RN-B2</v>
          </cell>
          <cell r="C2620" t="str">
            <v>UM</v>
          </cell>
        </row>
        <row r="2621">
          <cell r="A2621">
            <v>102594000</v>
          </cell>
          <cell r="B2621" t="str">
            <v>DOBRADICA PEQUENA 35mm</v>
          </cell>
          <cell r="C2621" t="str">
            <v>UM</v>
          </cell>
        </row>
        <row r="2622">
          <cell r="A2622">
            <v>102595000</v>
          </cell>
          <cell r="B2622" t="str">
            <v>ARRUELA LISA M4</v>
          </cell>
          <cell r="C2622" t="str">
            <v>UM</v>
          </cell>
        </row>
        <row r="2623">
          <cell r="A2623">
            <v>102596000</v>
          </cell>
          <cell r="B2623" t="str">
            <v>COMANDO HIDR. 3+1 COM PNEUMATICO 60l</v>
          </cell>
          <cell r="C2623" t="str">
            <v>UM</v>
          </cell>
        </row>
        <row r="2624">
          <cell r="A2624">
            <v>102597000</v>
          </cell>
          <cell r="B2624" t="str">
            <v>PARAF 4,8 x 22 INOX PAN PHILIPS DIN 7981</v>
          </cell>
          <cell r="C2624" t="str">
            <v>UM</v>
          </cell>
        </row>
        <row r="2625">
          <cell r="A2625">
            <v>102598000</v>
          </cell>
          <cell r="B2625" t="str">
            <v>CINTA P/RESGATE - 6 ton.</v>
          </cell>
          <cell r="C2625" t="str">
            <v>UM</v>
          </cell>
        </row>
        <row r="2626">
          <cell r="A2626">
            <v>102599000</v>
          </cell>
          <cell r="B2626" t="str">
            <v>FITA VHB 4312  19 X 20m</v>
          </cell>
          <cell r="C2626" t="str">
            <v>M</v>
          </cell>
        </row>
        <row r="2627">
          <cell r="A2627">
            <v>102601000</v>
          </cell>
          <cell r="B2627" t="str">
            <v>CHAPA PEAD PRETO 7,00mm x 1100 x 1850 (+10%CG)</v>
          </cell>
          <cell r="C2627" t="str">
            <v>UM</v>
          </cell>
        </row>
        <row r="2628">
          <cell r="A2628" t="str">
            <v>DD70099200</v>
          </cell>
          <cell r="B2628" t="str">
            <v>ESPELHOS DE VIDRO, EMOLDURADOS</v>
          </cell>
          <cell r="C2628" t="str">
            <v>UM</v>
          </cell>
        </row>
        <row r="2629">
          <cell r="A2629">
            <v>102602000</v>
          </cell>
          <cell r="B2629" t="str">
            <v>CHAPA PEAD PRETO 7,00mm x 1000 x1650 (+40%CG)</v>
          </cell>
          <cell r="C2629" t="str">
            <v>UM</v>
          </cell>
        </row>
        <row r="2630">
          <cell r="A2630">
            <v>102603000</v>
          </cell>
          <cell r="B2630" t="str">
            <v>CANTONEIRA 1/16" X 3/4" X 6000 - ALUMINIO</v>
          </cell>
          <cell r="C2630" t="str">
            <v>KG</v>
          </cell>
        </row>
        <row r="2631">
          <cell r="A2631">
            <v>102604000</v>
          </cell>
          <cell r="B2631" t="str">
            <v>CHAPA DE ACO 3,17mm 1200 x 2095  -NTU SAC 50</v>
          </cell>
          <cell r="C2631" t="str">
            <v>KG</v>
          </cell>
        </row>
        <row r="2632">
          <cell r="A2632">
            <v>102605000</v>
          </cell>
          <cell r="B2632" t="str">
            <v>CHAPA DE ACO 3,17mm 1000 x 3550 -NTU SAC</v>
          </cell>
          <cell r="C2632" t="str">
            <v>KG</v>
          </cell>
        </row>
        <row r="2633">
          <cell r="A2633">
            <v>102606000</v>
          </cell>
          <cell r="B2633" t="str">
            <v>CHAPA DE ACO 5,00mm 1200 x 5866 -LNE-38</v>
          </cell>
          <cell r="C2633" t="str">
            <v>KG</v>
          </cell>
        </row>
        <row r="2634">
          <cell r="A2634">
            <v>102607000</v>
          </cell>
          <cell r="B2634" t="str">
            <v>CHAPA DE ACO 9,50mm 1200 x 2150  LNE-38</v>
          </cell>
          <cell r="C2634" t="str">
            <v>KG</v>
          </cell>
        </row>
        <row r="2635">
          <cell r="A2635">
            <v>102608000</v>
          </cell>
          <cell r="B2635" t="str">
            <v>FITA VHB 4950 25 x 20</v>
          </cell>
          <cell r="C2635" t="str">
            <v>M</v>
          </cell>
        </row>
        <row r="2636">
          <cell r="A2636">
            <v>102609000</v>
          </cell>
          <cell r="B2636" t="str">
            <v>FITA VHB 4950 15 x 20</v>
          </cell>
          <cell r="C2636" t="str">
            <v>M</v>
          </cell>
        </row>
        <row r="2637">
          <cell r="A2637">
            <v>102610000</v>
          </cell>
          <cell r="B2637" t="str">
            <v>FITA VHB 4950 12 x 20</v>
          </cell>
          <cell r="C2637" t="str">
            <v>M</v>
          </cell>
        </row>
        <row r="2638">
          <cell r="A2638">
            <v>102611000</v>
          </cell>
          <cell r="B2638" t="str">
            <v>CANTONEIRA 2.1/2" x 2.1/2" x 6,35 x 6000</v>
          </cell>
          <cell r="C2638" t="str">
            <v>KG</v>
          </cell>
        </row>
        <row r="2639">
          <cell r="A2639">
            <v>102612000</v>
          </cell>
          <cell r="B2639" t="str">
            <v>SENSOR DE NIVEL</v>
          </cell>
          <cell r="C2639" t="str">
            <v>UM</v>
          </cell>
        </row>
        <row r="2640">
          <cell r="A2640">
            <v>102613000</v>
          </cell>
          <cell r="B2640" t="str">
            <v>PARAF M10 x 1,5 x 20 SEXT 8.8</v>
          </cell>
          <cell r="C2640" t="str">
            <v>UM</v>
          </cell>
        </row>
        <row r="2641">
          <cell r="A2641">
            <v>102614000</v>
          </cell>
          <cell r="B2641" t="str">
            <v>CHAPA DE ACO 0,90mm FF 1200 x 1800 - EM</v>
          </cell>
          <cell r="C2641" t="str">
            <v>KG</v>
          </cell>
        </row>
        <row r="2642">
          <cell r="A2642">
            <v>102615000</v>
          </cell>
          <cell r="B2642" t="str">
            <v>CAMPAINHA SB-3/30V-1-C - MARGIRJUS</v>
          </cell>
          <cell r="C2642" t="str">
            <v>UM</v>
          </cell>
        </row>
        <row r="2643">
          <cell r="A2643">
            <v>102616000</v>
          </cell>
          <cell r="B2643" t="str">
            <v>INTERRUPTOR CAMPAINHA EXT 1TC REF 201LC</v>
          </cell>
          <cell r="C2643" t="str">
            <v>UM</v>
          </cell>
        </row>
        <row r="2644">
          <cell r="A2644">
            <v>102617000</v>
          </cell>
          <cell r="B2644" t="str">
            <v>PARAF M10 x 1,5 x 20 SEXT ZB 8.8</v>
          </cell>
          <cell r="C2644" t="str">
            <v>UM</v>
          </cell>
        </row>
        <row r="2645">
          <cell r="A2645">
            <v>102618000</v>
          </cell>
          <cell r="B2645" t="str">
            <v>PARAF M 4 x 25 x 0,70 SI CI DIN 912 INOX</v>
          </cell>
          <cell r="C2645" t="str">
            <v>UM</v>
          </cell>
        </row>
        <row r="2646">
          <cell r="A2646">
            <v>102619000</v>
          </cell>
          <cell r="B2646" t="str">
            <v>PORCA M10 x 1,50 SEXT ZB</v>
          </cell>
          <cell r="C2646" t="str">
            <v>UM</v>
          </cell>
        </row>
        <row r="2647">
          <cell r="A2647">
            <v>102620000</v>
          </cell>
          <cell r="B2647" t="str">
            <v>CHAPA SAE 1010 ESP 7,9 (cfe. des. oxicorte)</v>
          </cell>
          <cell r="C2647" t="str">
            <v>UM</v>
          </cell>
        </row>
        <row r="2648">
          <cell r="A2648">
            <v>102621000</v>
          </cell>
          <cell r="B2648" t="str">
            <v>INTERRUPTOR DE LUZ EXT 1TS REF 201L</v>
          </cell>
          <cell r="C2648" t="str">
            <v>UM</v>
          </cell>
        </row>
        <row r="2649">
          <cell r="A2649">
            <v>102622000</v>
          </cell>
          <cell r="B2649" t="str">
            <v>BUCHA MENOR (cfe. des.)</v>
          </cell>
          <cell r="C2649" t="str">
            <v>UM</v>
          </cell>
        </row>
        <row r="2650">
          <cell r="A2650">
            <v>102623000</v>
          </cell>
          <cell r="B2650" t="str">
            <v>BUCHA MAIOR (cfe. des.)</v>
          </cell>
          <cell r="C2650" t="str">
            <v>UM</v>
          </cell>
        </row>
        <row r="2651">
          <cell r="A2651">
            <v>102624000</v>
          </cell>
          <cell r="B2651" t="str">
            <v>SAE 1020 RECOZIDO DIAM 6mm x 6000mm</v>
          </cell>
          <cell r="C2651" t="str">
            <v>KG</v>
          </cell>
        </row>
        <row r="2652">
          <cell r="A2652">
            <v>102625000</v>
          </cell>
          <cell r="B2652" t="str">
            <v>BORRACHA DE ACABAMENTO FIBRAS (c. forte)</v>
          </cell>
          <cell r="C2652" t="str">
            <v>M</v>
          </cell>
        </row>
        <row r="2653">
          <cell r="A2653">
            <v>102626000</v>
          </cell>
          <cell r="B2653" t="str">
            <v>FITA ESPONJOSA  20mm larg X 10mm alt X 5 mt.compr.</v>
          </cell>
          <cell r="C2653" t="str">
            <v>M</v>
          </cell>
        </row>
        <row r="2654">
          <cell r="A2654">
            <v>102627000</v>
          </cell>
          <cell r="B2654" t="str">
            <v>CHAPA DE ACO 6,35mm 1000 x 1200mm NBR6648 - CG 21</v>
          </cell>
          <cell r="C2654" t="str">
            <v>KG</v>
          </cell>
        </row>
        <row r="2655">
          <cell r="A2655">
            <v>102628000</v>
          </cell>
          <cell r="B2655" t="str">
            <v>CHAPA PEAD APM PRETO REC 5,50mm x 950 x 1200</v>
          </cell>
          <cell r="C2655" t="str">
            <v>UM</v>
          </cell>
        </row>
        <row r="2656">
          <cell r="A2656">
            <v>102629000</v>
          </cell>
          <cell r="B2656" t="str">
            <v>PARAF M 5 x 0,8 x 40 PHS ZA</v>
          </cell>
          <cell r="C2656" t="str">
            <v>UM</v>
          </cell>
        </row>
        <row r="2657">
          <cell r="A2657">
            <v>102630000</v>
          </cell>
          <cell r="B2657" t="str">
            <v>PORCA M 5 x PASSO 0,8  SEXT - ZB</v>
          </cell>
          <cell r="C2657" t="str">
            <v>UM</v>
          </cell>
        </row>
        <row r="2658">
          <cell r="A2658">
            <v>102631000</v>
          </cell>
          <cell r="B2658" t="str">
            <v>PERFIL DE BORRACHA DO VIDRO LATERAL</v>
          </cell>
          <cell r="C2658" t="str">
            <v>M</v>
          </cell>
        </row>
        <row r="2659">
          <cell r="A2659">
            <v>102632000</v>
          </cell>
          <cell r="B2659" t="str">
            <v>PP C/ 40% CARGA - PRETO (RESINA)</v>
          </cell>
          <cell r="C2659" t="str">
            <v>KG</v>
          </cell>
        </row>
        <row r="2660">
          <cell r="A2660">
            <v>102633000</v>
          </cell>
          <cell r="B2660" t="str">
            <v>PERFIL BORRACHA DA PORTA</v>
          </cell>
          <cell r="C2660" t="str">
            <v>M</v>
          </cell>
        </row>
        <row r="2661">
          <cell r="A2661">
            <v>102634000</v>
          </cell>
          <cell r="B2661" t="str">
            <v>CHAPA ABS PRETO 3,50 x 720 x 780 mm</v>
          </cell>
          <cell r="C2661" t="str">
            <v>UM</v>
          </cell>
        </row>
        <row r="2662">
          <cell r="A2662">
            <v>102635000</v>
          </cell>
          <cell r="B2662" t="str">
            <v>CHAPA PEAD PRETO 4,50 x 900 x 1320 mm</v>
          </cell>
          <cell r="C2662" t="str">
            <v>UM</v>
          </cell>
        </row>
        <row r="2663">
          <cell r="A2663">
            <v>102636000</v>
          </cell>
          <cell r="B2663" t="str">
            <v>CHAPA PEAD PRETO 4,50 x 900 x 1200 mm</v>
          </cell>
          <cell r="C2663" t="str">
            <v>UM</v>
          </cell>
        </row>
        <row r="2664">
          <cell r="A2664">
            <v>102637000</v>
          </cell>
          <cell r="B2664" t="str">
            <v>CHAPA PP PRETO 4,50 x 800 x 1300 mm</v>
          </cell>
          <cell r="C2664" t="str">
            <v>UM</v>
          </cell>
        </row>
        <row r="2665">
          <cell r="A2665">
            <v>102638000</v>
          </cell>
          <cell r="B2665" t="str">
            <v>CHAPA PP PRETO 5,50mm x 920 x 1650 (+30% CARGA)</v>
          </cell>
          <cell r="C2665" t="str">
            <v>UM</v>
          </cell>
        </row>
        <row r="2666">
          <cell r="A2666">
            <v>102639000</v>
          </cell>
          <cell r="B2666" t="str">
            <v>CHAPA PP PRETO 6,00 x 1000 x 1500 mm</v>
          </cell>
          <cell r="C2666" t="str">
            <v>UM</v>
          </cell>
        </row>
        <row r="2667">
          <cell r="A2667" t="str">
            <v>DD85013110</v>
          </cell>
          <cell r="B2667" t="str">
            <v>MOTOR ELETRICO DE CORRENTE CONTINUA</v>
          </cell>
          <cell r="C2667" t="str">
            <v>UM</v>
          </cell>
        </row>
        <row r="2668">
          <cell r="A2668">
            <v>102640000</v>
          </cell>
          <cell r="B2668" t="str">
            <v>CHAPA PEAD PRETO 5,00 x 950 x 1850 mm</v>
          </cell>
          <cell r="C2668" t="str">
            <v>UM</v>
          </cell>
        </row>
        <row r="2669">
          <cell r="A2669">
            <v>102641000</v>
          </cell>
          <cell r="B2669" t="str">
            <v>CHAPA PP PRETO 5,50mm x 1050 x 1500 (+30% CARGA)</v>
          </cell>
          <cell r="C2669" t="str">
            <v>UM</v>
          </cell>
        </row>
        <row r="2670">
          <cell r="A2670">
            <v>102642000</v>
          </cell>
          <cell r="B2670" t="str">
            <v>CHAPA PP PRETO 6,00mm x 1000 x 1850  (+30% CARGA)</v>
          </cell>
          <cell r="C2670" t="str">
            <v>UM</v>
          </cell>
        </row>
        <row r="2671">
          <cell r="A2671">
            <v>102643000</v>
          </cell>
          <cell r="B2671" t="str">
            <v>MASSA PARA MOLDE (VACUM-FORMING)</v>
          </cell>
          <cell r="C2671" t="str">
            <v>KG</v>
          </cell>
        </row>
        <row r="2672">
          <cell r="A2672">
            <v>102644000</v>
          </cell>
          <cell r="B2672" t="str">
            <v>GEL ISOFTALICO (VACUM FORMING)</v>
          </cell>
          <cell r="C2672" t="str">
            <v>KG</v>
          </cell>
        </row>
        <row r="2673">
          <cell r="A2673">
            <v>102645000</v>
          </cell>
          <cell r="B2673" t="str">
            <v>SECANTE PARA MASSA PLÁSTICA</v>
          </cell>
          <cell r="C2673" t="str">
            <v>KG</v>
          </cell>
        </row>
        <row r="2674">
          <cell r="A2674">
            <v>102646000</v>
          </cell>
          <cell r="B2674" t="str">
            <v>RESINA ISOFTÁLICA</v>
          </cell>
          <cell r="C2674" t="str">
            <v>KG</v>
          </cell>
        </row>
        <row r="2675">
          <cell r="A2675">
            <v>102647000</v>
          </cell>
          <cell r="B2675" t="str">
            <v>CHAPA PP PRETO 6,00 x 800 x 1300 mm</v>
          </cell>
          <cell r="C2675" t="str">
            <v>UM</v>
          </cell>
        </row>
        <row r="2676">
          <cell r="A2676">
            <v>102648000</v>
          </cell>
          <cell r="B2676" t="str">
            <v>CHAPA PP PRETO 6,00 x 1000 x 1850 mm</v>
          </cell>
          <cell r="C2676" t="str">
            <v>UM</v>
          </cell>
        </row>
        <row r="2677">
          <cell r="A2677">
            <v>102649000</v>
          </cell>
          <cell r="B2677" t="str">
            <v>CHAPA PP PRETO 4,50 x 900 x 1230 mm</v>
          </cell>
          <cell r="C2677" t="str">
            <v>UM</v>
          </cell>
        </row>
        <row r="2678">
          <cell r="A2678">
            <v>102650000</v>
          </cell>
          <cell r="B2678" t="str">
            <v>CHAPA PP PRETO 5,50 x 970 x 1300 mm</v>
          </cell>
          <cell r="C2678" t="str">
            <v>UM</v>
          </cell>
        </row>
        <row r="2679">
          <cell r="A2679">
            <v>102651000</v>
          </cell>
          <cell r="B2679" t="str">
            <v>PP MOIDO CINZA RECICLADO</v>
          </cell>
          <cell r="C2679" t="str">
            <v>KG</v>
          </cell>
        </row>
        <row r="2680">
          <cell r="A2680">
            <v>102652000</v>
          </cell>
          <cell r="B2680" t="str">
            <v>COBALTO (SECANTE)</v>
          </cell>
          <cell r="C2680" t="str">
            <v>L</v>
          </cell>
        </row>
        <row r="2681">
          <cell r="A2681">
            <v>102653000</v>
          </cell>
          <cell r="B2681" t="str">
            <v>PLACA IDENTIF ALUMINIO 80mm X 140   (cfe.des.)</v>
          </cell>
          <cell r="C2681" t="str">
            <v>UM</v>
          </cell>
        </row>
        <row r="2682">
          <cell r="A2682">
            <v>102654000</v>
          </cell>
          <cell r="B2682" t="str">
            <v>TAMPAO DE BORRACHA            (CP)</v>
          </cell>
          <cell r="C2682" t="str">
            <v>UM</v>
          </cell>
        </row>
        <row r="2683">
          <cell r="A2683">
            <v>701401150</v>
          </cell>
          <cell r="B2683" t="str">
            <v>SUPORTE DA LONGARINA  1620</v>
          </cell>
          <cell r="C2683" t="str">
            <v>UM</v>
          </cell>
        </row>
        <row r="2684">
          <cell r="A2684">
            <v>102655000</v>
          </cell>
          <cell r="B2684" t="str">
            <v>COPERFLEX</v>
          </cell>
          <cell r="C2684" t="str">
            <v>KG</v>
          </cell>
        </row>
        <row r="2685">
          <cell r="A2685">
            <v>102656000</v>
          </cell>
          <cell r="B2685" t="str">
            <v>CHAPA NORYL 6,00 x 650 x 1350 mm</v>
          </cell>
          <cell r="C2685" t="str">
            <v>UM</v>
          </cell>
        </row>
        <row r="2686">
          <cell r="A2686">
            <v>102657000</v>
          </cell>
          <cell r="B2686" t="str">
            <v>COLA (FUSOR 2001 / 2002HV  ADESIVO PU B)</v>
          </cell>
          <cell r="C2686" t="str">
            <v>L</v>
          </cell>
        </row>
        <row r="2687">
          <cell r="A2687">
            <v>102658000</v>
          </cell>
          <cell r="B2687" t="str">
            <v>VIDRO CABINE SEGURANÇA</v>
          </cell>
          <cell r="C2687" t="str">
            <v>UM</v>
          </cell>
        </row>
        <row r="2688">
          <cell r="A2688">
            <v>102659000</v>
          </cell>
          <cell r="B2688" t="str">
            <v>BICO MISTURADOR  (FUSOR 2001 / 2002HV  ADESIVO PU B)</v>
          </cell>
          <cell r="C2688" t="str">
            <v>L</v>
          </cell>
        </row>
        <row r="2689">
          <cell r="A2689">
            <v>102660000</v>
          </cell>
          <cell r="B2689" t="str">
            <v>CHAPA SAE 1020 7,9 x 120 x 249</v>
          </cell>
          <cell r="C2689" t="str">
            <v>UM</v>
          </cell>
        </row>
        <row r="2690">
          <cell r="A2690" t="str">
            <v>10266100D</v>
          </cell>
          <cell r="B2690" t="str">
            <v>ANTI-RUIDO TUNEL DO MOTOR DIR (mb 1618)</v>
          </cell>
          <cell r="C2690" t="str">
            <v>UM</v>
          </cell>
        </row>
        <row r="2691">
          <cell r="A2691" t="str">
            <v>10266100E</v>
          </cell>
          <cell r="B2691" t="str">
            <v>ANTI-RUIDO TUNEL DO MOTOR ESQ (mb 1618)</v>
          </cell>
          <cell r="C2691" t="str">
            <v>UM</v>
          </cell>
        </row>
        <row r="2692">
          <cell r="A2692">
            <v>102662000</v>
          </cell>
          <cell r="B2692" t="str">
            <v>ANTI-RUIDO CENTRAL INTERIOR (mb 1618)</v>
          </cell>
          <cell r="C2692" t="str">
            <v>UM</v>
          </cell>
        </row>
        <row r="2693">
          <cell r="A2693">
            <v>102663000</v>
          </cell>
          <cell r="B2693" t="str">
            <v>ANTI-RUIDO CENTRAL  (mb 1618)</v>
          </cell>
          <cell r="C2693" t="str">
            <v>UM</v>
          </cell>
        </row>
        <row r="2694">
          <cell r="A2694">
            <v>102664000</v>
          </cell>
          <cell r="B2694" t="str">
            <v>CHAPA DE ACO 0,90mm FF 1200 x 1870- EM</v>
          </cell>
          <cell r="C2694" t="str">
            <v>KG</v>
          </cell>
        </row>
        <row r="2695">
          <cell r="A2695">
            <v>102665000</v>
          </cell>
          <cell r="B2695" t="str">
            <v>CHAPA DE ACO 2,25mm FQ 1200 x 1770 DEC-SAE 1008</v>
          </cell>
          <cell r="C2695" t="str">
            <v>KG</v>
          </cell>
        </row>
        <row r="2696">
          <cell r="A2696">
            <v>102666000</v>
          </cell>
          <cell r="B2696" t="str">
            <v>CHAPA ABS PRETO 2,50mm x 580 x 780</v>
          </cell>
          <cell r="C2696" t="str">
            <v>UM</v>
          </cell>
        </row>
        <row r="2697">
          <cell r="A2697">
            <v>102667000</v>
          </cell>
          <cell r="B2697" t="str">
            <v>CJ BRACO DO ESPELHO DIR/ESQ mb1618</v>
          </cell>
          <cell r="C2697" t="str">
            <v>UM</v>
          </cell>
        </row>
        <row r="2698">
          <cell r="A2698" t="str">
            <v>10266700E</v>
          </cell>
          <cell r="B2698" t="str">
            <v>BRACO DO ESPELHO ESQUERDO 1618</v>
          </cell>
          <cell r="C2698" t="str">
            <v>UM</v>
          </cell>
        </row>
        <row r="2699">
          <cell r="A2699" t="str">
            <v>10266800D</v>
          </cell>
          <cell r="B2699" t="str">
            <v>CANAL DO AR DIREITO (mb 1618)</v>
          </cell>
          <cell r="C2699" t="str">
            <v>UM</v>
          </cell>
        </row>
        <row r="2700">
          <cell r="A2700" t="str">
            <v>10266800E</v>
          </cell>
          <cell r="B2700" t="str">
            <v>CANAL DO AR ESQUERDO (mb 1618)</v>
          </cell>
          <cell r="C2700" t="str">
            <v>UM</v>
          </cell>
        </row>
        <row r="2701">
          <cell r="A2701" t="str">
            <v>10266900D</v>
          </cell>
          <cell r="B2701" t="str">
            <v>CABO DO CANAL AR DIR (mb 1618)</v>
          </cell>
          <cell r="C2701" t="str">
            <v>UM</v>
          </cell>
        </row>
        <row r="2702">
          <cell r="A2702" t="str">
            <v>10266900E</v>
          </cell>
          <cell r="B2702" t="str">
            <v>CABO DO CANAL AR ESQ (mb 1618)</v>
          </cell>
          <cell r="C2702" t="str">
            <v>UM</v>
          </cell>
        </row>
        <row r="2703">
          <cell r="A2703">
            <v>102670000</v>
          </cell>
          <cell r="B2703" t="str">
            <v>CHAPA PEAD PRETO 6,00 x 950 x 1450 mm</v>
          </cell>
          <cell r="C2703" t="str">
            <v>UM</v>
          </cell>
        </row>
        <row r="2704">
          <cell r="A2704">
            <v>102671000</v>
          </cell>
          <cell r="B2704" t="str">
            <v>CHAPA PEAD PRETO 5,50 x 1100 x 1750 mm</v>
          </cell>
          <cell r="C2704" t="str">
            <v>UM</v>
          </cell>
        </row>
        <row r="2705">
          <cell r="A2705">
            <v>102672000</v>
          </cell>
          <cell r="B2705" t="str">
            <v>CHAPA PEAD PRETO 6,50mm x 1100 x 1850 (+10%CG)</v>
          </cell>
          <cell r="C2705" t="str">
            <v>UM</v>
          </cell>
        </row>
        <row r="2706">
          <cell r="A2706">
            <v>102673000</v>
          </cell>
          <cell r="B2706" t="str">
            <v>CHAPA PP PRETO 5,50 x 850 x 1500 mm</v>
          </cell>
          <cell r="C2706" t="str">
            <v>UM</v>
          </cell>
        </row>
        <row r="2707">
          <cell r="A2707">
            <v>190022000</v>
          </cell>
          <cell r="B2707" t="str">
            <v>CHAPA PORTA INT. ESQ. N703</v>
          </cell>
          <cell r="C2707" t="str">
            <v>UM</v>
          </cell>
        </row>
        <row r="2708">
          <cell r="A2708">
            <v>102674000</v>
          </cell>
          <cell r="B2708" t="str">
            <v>CHAPA PP PRETO 5,50 x 1000 x 1500 mm</v>
          </cell>
          <cell r="C2708" t="str">
            <v>UM</v>
          </cell>
        </row>
        <row r="2709">
          <cell r="A2709">
            <v>102675000</v>
          </cell>
          <cell r="B2709" t="str">
            <v>CHAPAS PLASTICAS (AMOSTRA)</v>
          </cell>
          <cell r="C2709" t="str">
            <v>UM</v>
          </cell>
        </row>
        <row r="2710">
          <cell r="A2710">
            <v>102676000</v>
          </cell>
          <cell r="B2710" t="str">
            <v>CINZA MOLDURA IVECO</v>
          </cell>
          <cell r="C2710" t="str">
            <v>L</v>
          </cell>
        </row>
        <row r="2711">
          <cell r="A2711">
            <v>102677000</v>
          </cell>
          <cell r="B2711" t="str">
            <v>CAPO MOTOR 1929/24</v>
          </cell>
          <cell r="C2711" t="str">
            <v>UM</v>
          </cell>
        </row>
        <row r="2712">
          <cell r="A2712">
            <v>102678000</v>
          </cell>
          <cell r="B2712" t="str">
            <v>CHICOTE CABINE ALTA 1113 FAROL REDONDO</v>
          </cell>
          <cell r="C2712" t="str">
            <v>UM</v>
          </cell>
        </row>
        <row r="2713">
          <cell r="A2713">
            <v>102679000</v>
          </cell>
          <cell r="B2713" t="str">
            <v>CHICOTE CABINE ALTA 1924 FAROL REDONDO</v>
          </cell>
          <cell r="C2713" t="str">
            <v>UM</v>
          </cell>
        </row>
        <row r="2714">
          <cell r="A2714">
            <v>102680000</v>
          </cell>
          <cell r="B2714" t="str">
            <v>BORRACHA TAPA FUROS</v>
          </cell>
          <cell r="C2714" t="str">
            <v>UM</v>
          </cell>
        </row>
        <row r="2715">
          <cell r="A2715">
            <v>102681000</v>
          </cell>
          <cell r="B2715" t="str">
            <v>CACHIMBO IGNICAO</v>
          </cell>
          <cell r="C2715" t="str">
            <v>UM</v>
          </cell>
        </row>
        <row r="2716">
          <cell r="A2716">
            <v>102682000</v>
          </cell>
          <cell r="B2716" t="str">
            <v>CAIXA DE CONTATO C/CHAVE</v>
          </cell>
          <cell r="C2716" t="str">
            <v>UM</v>
          </cell>
        </row>
        <row r="2717">
          <cell r="A2717">
            <v>102683000</v>
          </cell>
          <cell r="B2717" t="str">
            <v>CAPA CEGA PAINEL</v>
          </cell>
          <cell r="C2717" t="str">
            <v>UM</v>
          </cell>
        </row>
        <row r="2718">
          <cell r="A2718">
            <v>102684000</v>
          </cell>
          <cell r="B2718" t="str">
            <v>CAPA CEGA PAINEL MODERNO</v>
          </cell>
          <cell r="C2718" t="str">
            <v>UM</v>
          </cell>
        </row>
        <row r="2719">
          <cell r="A2719">
            <v>102685000</v>
          </cell>
          <cell r="B2719" t="str">
            <v>CHAVE IGNICAO</v>
          </cell>
          <cell r="C2719" t="str">
            <v>UM</v>
          </cell>
        </row>
        <row r="2720">
          <cell r="A2720">
            <v>102686000</v>
          </cell>
          <cell r="B2720" t="str">
            <v>CILINDRO IGNICAO (MIOLO)</v>
          </cell>
          <cell r="C2720" t="str">
            <v>UM</v>
          </cell>
        </row>
        <row r="2721">
          <cell r="A2721">
            <v>102687000</v>
          </cell>
          <cell r="B2721" t="str">
            <v>CONTAGIRO 2500 RPM 24V 03 TERM</v>
          </cell>
          <cell r="C2721" t="str">
            <v>UM</v>
          </cell>
        </row>
        <row r="2722">
          <cell r="A2722">
            <v>102688000</v>
          </cell>
          <cell r="B2722" t="str">
            <v>CONTAGIRO 3000 RPM - 24V</v>
          </cell>
          <cell r="C2722" t="str">
            <v>UM</v>
          </cell>
        </row>
        <row r="2723">
          <cell r="A2723">
            <v>102689000</v>
          </cell>
          <cell r="B2723" t="str">
            <v>INSTRUMENTO COMBINADO 24V</v>
          </cell>
          <cell r="C2723" t="str">
            <v>UM</v>
          </cell>
        </row>
        <row r="2724">
          <cell r="A2724" t="str">
            <v>DD85439090</v>
          </cell>
          <cell r="B2724" t="str">
            <v>PARTES DE OUTS. MAQUINAS E APARS ELE</v>
          </cell>
          <cell r="C2724" t="str">
            <v>UM</v>
          </cell>
        </row>
        <row r="2725">
          <cell r="A2725">
            <v>102690000</v>
          </cell>
          <cell r="B2725" t="str">
            <v>INTERRUPTOR PAINEL 2 TERMINAIS</v>
          </cell>
          <cell r="C2725" t="str">
            <v>UM</v>
          </cell>
        </row>
        <row r="2726">
          <cell r="A2726">
            <v>102691000</v>
          </cell>
          <cell r="B2726" t="str">
            <v>INTERRUPTOR PAINEL 3 TERMINAIS</v>
          </cell>
          <cell r="C2726" t="str">
            <v>UM</v>
          </cell>
        </row>
        <row r="2727">
          <cell r="A2727">
            <v>102692000</v>
          </cell>
          <cell r="B2727" t="str">
            <v>INTERRUPTOR PAINEL 4TERMINAIS</v>
          </cell>
          <cell r="C2727" t="str">
            <v>UM</v>
          </cell>
        </row>
        <row r="2728">
          <cell r="A2728">
            <v>102693000</v>
          </cell>
          <cell r="B2728" t="str">
            <v>INTERRUPTOR PRESSAO LUZ EMERGENCIA</v>
          </cell>
          <cell r="C2728" t="str">
            <v>UM</v>
          </cell>
        </row>
        <row r="2729">
          <cell r="A2729">
            <v>102694000</v>
          </cell>
          <cell r="B2729" t="str">
            <v>INTERRUPTOR TECLA BUZINA</v>
          </cell>
          <cell r="C2729" t="str">
            <v>UM</v>
          </cell>
        </row>
        <row r="2730">
          <cell r="A2730">
            <v>102695000</v>
          </cell>
          <cell r="B2730" t="str">
            <v>INTERRUPTOR TECLA LIMPADOR PARA-BRISA</v>
          </cell>
          <cell r="C2730" t="str">
            <v>UM</v>
          </cell>
        </row>
        <row r="2731">
          <cell r="A2731">
            <v>102696000</v>
          </cell>
          <cell r="B2731" t="str">
            <v>INTERRUPTOR TECLA LUZES GERAL</v>
          </cell>
          <cell r="C2731" t="str">
            <v>UM</v>
          </cell>
        </row>
        <row r="2732">
          <cell r="A2732">
            <v>102697000</v>
          </cell>
          <cell r="B2732" t="str">
            <v>INTERRUPTOR TECLA TEMPORIZADOR</v>
          </cell>
          <cell r="C2732" t="str">
            <v>UM</v>
          </cell>
        </row>
        <row r="2733">
          <cell r="A2733">
            <v>102698000</v>
          </cell>
          <cell r="B2733" t="str">
            <v>LAMPADA 1 POLO 24V/4W</v>
          </cell>
          <cell r="C2733" t="str">
            <v>UM</v>
          </cell>
        </row>
        <row r="2734">
          <cell r="A2734">
            <v>102699000</v>
          </cell>
          <cell r="B2734" t="str">
            <v>LAMPADA 1 POLO 12V/5W</v>
          </cell>
          <cell r="C2734" t="str">
            <v>UM</v>
          </cell>
        </row>
        <row r="2735">
          <cell r="A2735">
            <v>102700000</v>
          </cell>
          <cell r="B2735" t="str">
            <v>LENTE PAINEL (BOTAO PARTIDA)</v>
          </cell>
          <cell r="C2735" t="str">
            <v>UM</v>
          </cell>
        </row>
        <row r="2736">
          <cell r="A2736">
            <v>102701000</v>
          </cell>
          <cell r="B2736" t="str">
            <v>LENTE PAINEL ( CARGA BATERIA)</v>
          </cell>
          <cell r="C2736" t="str">
            <v>UM</v>
          </cell>
        </row>
        <row r="2737">
          <cell r="A2737">
            <v>102702000</v>
          </cell>
          <cell r="B2737" t="str">
            <v>LENTE PAINEL ( FREIO DE MAO)</v>
          </cell>
          <cell r="C2737" t="str">
            <v>UM</v>
          </cell>
        </row>
        <row r="2738">
          <cell r="A2738">
            <v>102703000</v>
          </cell>
          <cell r="B2738" t="str">
            <v>LENTE PAINEL ( LUZ ALTA)</v>
          </cell>
          <cell r="C2738" t="str">
            <v>UM</v>
          </cell>
        </row>
        <row r="2739">
          <cell r="A2739">
            <v>102704000</v>
          </cell>
          <cell r="B2739" t="str">
            <v>LENTE PAINEL ( NIVEL DO OLEO)</v>
          </cell>
          <cell r="C2739" t="str">
            <v>UM</v>
          </cell>
        </row>
        <row r="2740">
          <cell r="A2740">
            <v>102705000</v>
          </cell>
          <cell r="B2740" t="str">
            <v>LENTE PAINEL ( PISCA)</v>
          </cell>
          <cell r="C2740" t="str">
            <v>UM</v>
          </cell>
        </row>
        <row r="2741">
          <cell r="A2741" t="str">
            <v>DD39259090</v>
          </cell>
          <cell r="B2741" t="str">
            <v>OUTROS ARTEFATOS CONSTRUCAO PLASTIC</v>
          </cell>
          <cell r="C2741" t="str">
            <v>UM</v>
          </cell>
        </row>
        <row r="2742">
          <cell r="A2742">
            <v>102706000</v>
          </cell>
          <cell r="B2742" t="str">
            <v>LENTE PAINEL ( TEMPERATURA)</v>
          </cell>
          <cell r="C2742" t="str">
            <v>UM</v>
          </cell>
        </row>
        <row r="2743">
          <cell r="A2743">
            <v>102707000</v>
          </cell>
          <cell r="B2743" t="str">
            <v>LENTE PAINEL MANT FILTRO AR</v>
          </cell>
          <cell r="C2743" t="str">
            <v>UM</v>
          </cell>
        </row>
        <row r="2744">
          <cell r="A2744">
            <v>102708000</v>
          </cell>
          <cell r="B2744" t="str">
            <v>POTENCIOMETRO 24V 30W</v>
          </cell>
          <cell r="C2744" t="str">
            <v>UM</v>
          </cell>
        </row>
        <row r="2745">
          <cell r="A2745">
            <v>102709000</v>
          </cell>
          <cell r="B2745" t="str">
            <v>SOQUETE PAINEL ANTIGO SEM LENTE</v>
          </cell>
          <cell r="C2745" t="str">
            <v>UM</v>
          </cell>
        </row>
        <row r="2746">
          <cell r="A2746">
            <v>102710000</v>
          </cell>
          <cell r="B2746" t="str">
            <v>SOQUETE PAINEL MODERNO SEM LENTE</v>
          </cell>
          <cell r="C2746" t="str">
            <v>UM</v>
          </cell>
        </row>
        <row r="2747">
          <cell r="A2747">
            <v>102711000</v>
          </cell>
          <cell r="B2747" t="str">
            <v>TAMPA PAINEL MODERNO</v>
          </cell>
          <cell r="C2747" t="str">
            <v>UM</v>
          </cell>
        </row>
        <row r="2748">
          <cell r="A2748">
            <v>102712000</v>
          </cell>
          <cell r="B2748" t="str">
            <v>TECLA FREIO MOTOR</v>
          </cell>
          <cell r="C2748" t="str">
            <v>UM</v>
          </cell>
        </row>
        <row r="2749">
          <cell r="A2749">
            <v>102713000</v>
          </cell>
          <cell r="B2749" t="str">
            <v>VELOCIMETRO 24V 125KM/H</v>
          </cell>
          <cell r="C2749" t="str">
            <v>UM</v>
          </cell>
        </row>
        <row r="2750">
          <cell r="A2750">
            <v>707405221</v>
          </cell>
          <cell r="B2750" t="str">
            <v>CJ CHAPA FIX. FRONTAL FECHAMENTO SUP. P/ BET. - 003.02.057</v>
          </cell>
          <cell r="C2750" t="str">
            <v>UM</v>
          </cell>
        </row>
        <row r="2751">
          <cell r="A2751">
            <v>102714000</v>
          </cell>
          <cell r="B2751" t="str">
            <v>CHAPA DE ACO 0,90mm FF 1000 x 1940 - EP</v>
          </cell>
          <cell r="C2751" t="str">
            <v>KG</v>
          </cell>
        </row>
        <row r="2752">
          <cell r="A2752">
            <v>102715000</v>
          </cell>
          <cell r="B2752" t="str">
            <v>BOTAO DE PARTIDA</v>
          </cell>
          <cell r="C2752" t="str">
            <v>UM</v>
          </cell>
        </row>
        <row r="2753">
          <cell r="A2753">
            <v>102716000</v>
          </cell>
          <cell r="B2753" t="str">
            <v>RELE AUXILIAR BUZINA 24V</v>
          </cell>
          <cell r="C2753" t="str">
            <v>UM</v>
          </cell>
        </row>
        <row r="2754">
          <cell r="A2754">
            <v>102717000</v>
          </cell>
          <cell r="B2754" t="str">
            <v>LAMPADA 1 POLO 24V/10W</v>
          </cell>
          <cell r="C2754" t="str">
            <v>UM</v>
          </cell>
        </row>
        <row r="2755">
          <cell r="A2755">
            <v>102718000</v>
          </cell>
          <cell r="B2755" t="str">
            <v>LAMPADA BI- IODO 24V/H5/P45</v>
          </cell>
          <cell r="C2755" t="str">
            <v>UM</v>
          </cell>
        </row>
        <row r="2756">
          <cell r="A2756">
            <v>102719000</v>
          </cell>
          <cell r="B2756" t="str">
            <v>RELE PISCA 24V TIPO ORIGINAL</v>
          </cell>
          <cell r="C2756" t="str">
            <v>UM</v>
          </cell>
        </row>
        <row r="2757">
          <cell r="A2757">
            <v>102720000</v>
          </cell>
          <cell r="B2757" t="str">
            <v>FUSIVEL LOUCA 30 AMPERES</v>
          </cell>
          <cell r="C2757" t="str">
            <v>UM</v>
          </cell>
        </row>
        <row r="2758">
          <cell r="A2758">
            <v>102721000</v>
          </cell>
          <cell r="B2758" t="str">
            <v>EMBLEMA LATERAL RESINADO 2624</v>
          </cell>
          <cell r="C2758" t="str">
            <v>UM</v>
          </cell>
        </row>
        <row r="2759">
          <cell r="A2759">
            <v>102722000</v>
          </cell>
          <cell r="B2759" t="str">
            <v>LANTERNA DO PISCA MB AM</v>
          </cell>
          <cell r="C2759" t="str">
            <v>UM</v>
          </cell>
        </row>
        <row r="2760">
          <cell r="A2760">
            <v>102723000</v>
          </cell>
          <cell r="B2760" t="str">
            <v>VIDRO CURVO TEMPERADO 5 x 220 x 405mm</v>
          </cell>
          <cell r="C2760" t="str">
            <v>UM</v>
          </cell>
        </row>
        <row r="2761">
          <cell r="A2761">
            <v>102724000</v>
          </cell>
          <cell r="B2761" t="str">
            <v>LENTE PAINEL (FREIO MOTOR)</v>
          </cell>
          <cell r="C2761" t="str">
            <v>UM</v>
          </cell>
        </row>
        <row r="2762">
          <cell r="A2762">
            <v>102725000</v>
          </cell>
          <cell r="B2762" t="str">
            <v>LAMPADA 1 POLO 24V/21W</v>
          </cell>
          <cell r="C2762" t="str">
            <v>UM</v>
          </cell>
        </row>
        <row r="2763">
          <cell r="A2763">
            <v>102726000</v>
          </cell>
          <cell r="B2763" t="str">
            <v>PEAD (NATURAL) - BT 003</v>
          </cell>
          <cell r="C2763" t="str">
            <v>kg</v>
          </cell>
        </row>
        <row r="2764">
          <cell r="A2764">
            <v>102727000</v>
          </cell>
          <cell r="B2764" t="str">
            <v>PARAF M10 x 1,5 x 40 SEXT FLANG 10.9 FEZNFE DIN 6921 RT</v>
          </cell>
          <cell r="C2764" t="str">
            <v>UM</v>
          </cell>
        </row>
        <row r="2765">
          <cell r="A2765">
            <v>102728000</v>
          </cell>
          <cell r="B2765" t="str">
            <v>VIDRO BLINDADO ESCUDO BALISTICO 640 x 940 x 40mm</v>
          </cell>
          <cell r="C2765" t="str">
            <v>UM</v>
          </cell>
        </row>
        <row r="2766">
          <cell r="A2766">
            <v>102729000</v>
          </cell>
          <cell r="B2766" t="str">
            <v>PIGMENTO CINZA (ABS)</v>
          </cell>
          <cell r="C2766" t="str">
            <v>KG</v>
          </cell>
        </row>
        <row r="2767">
          <cell r="A2767">
            <v>707405222</v>
          </cell>
          <cell r="B2767" t="str">
            <v>CJ CHAPA FIXACAO TRAS. FECHAMENTO SUP. P/ BET. - 003.02.056</v>
          </cell>
          <cell r="C2767" t="str">
            <v>UM</v>
          </cell>
        </row>
        <row r="2768">
          <cell r="A2768">
            <v>102730000</v>
          </cell>
          <cell r="B2768" t="str">
            <v>CHAPA DE ACO 6,35mm FQ 1500 x 3000 - SAE 1045</v>
          </cell>
          <cell r="C2768" t="str">
            <v>KG</v>
          </cell>
        </row>
        <row r="2769">
          <cell r="A2769">
            <v>102731000</v>
          </cell>
          <cell r="B2769" t="str">
            <v>PRIMER CINZA VINILICO</v>
          </cell>
          <cell r="C2769" t="str">
            <v>L</v>
          </cell>
        </row>
        <row r="2770">
          <cell r="A2770">
            <v>102732000</v>
          </cell>
          <cell r="B2770" t="str">
            <v>FECHAMENTO CENTRAL DO PAINEL</v>
          </cell>
          <cell r="C2770" t="str">
            <v>UM</v>
          </cell>
        </row>
        <row r="2771">
          <cell r="A2771">
            <v>102733000</v>
          </cell>
          <cell r="B2771" t="str">
            <v>FAIXA DECORATIVA ROXA 708D</v>
          </cell>
          <cell r="C2771" t="str">
            <v>UM</v>
          </cell>
        </row>
        <row r="2772">
          <cell r="A2772">
            <v>102734000</v>
          </cell>
          <cell r="B2772" t="str">
            <v>SUPORTE DA PLACA MB</v>
          </cell>
          <cell r="C2772" t="str">
            <v>UM</v>
          </cell>
        </row>
        <row r="2773">
          <cell r="A2773">
            <v>102735000</v>
          </cell>
          <cell r="B2773" t="str">
            <v>EMBLEMA LATERAL 1621</v>
          </cell>
          <cell r="C2773" t="str">
            <v>UM</v>
          </cell>
        </row>
        <row r="2774">
          <cell r="A2774">
            <v>102736000</v>
          </cell>
          <cell r="B2774" t="str">
            <v>EMBLEMA LATERAL MB1618</v>
          </cell>
          <cell r="C2774" t="str">
            <v>UM</v>
          </cell>
        </row>
        <row r="2775">
          <cell r="A2775">
            <v>102737000</v>
          </cell>
          <cell r="B2775" t="str">
            <v>FAIXA DECORATIVA VERDE MB 1518</v>
          </cell>
          <cell r="C2775" t="str">
            <v>UM</v>
          </cell>
        </row>
        <row r="2776">
          <cell r="A2776">
            <v>102738000</v>
          </cell>
          <cell r="B2776" t="str">
            <v>TRAVA DE SEGURANÇA (DELTA LOCK)</v>
          </cell>
          <cell r="C2776" t="str">
            <v>UM</v>
          </cell>
        </row>
        <row r="2777">
          <cell r="A2777">
            <v>102739000</v>
          </cell>
          <cell r="B2777" t="str">
            <v>CHAPA DE ACO (AMOSTRAS)</v>
          </cell>
          <cell r="C2777" t="str">
            <v>KG</v>
          </cell>
        </row>
        <row r="2778">
          <cell r="A2778">
            <v>102740000</v>
          </cell>
          <cell r="B2778" t="str">
            <v>INTER. PRESSAO 4 T 24V</v>
          </cell>
          <cell r="C2778" t="str">
            <v>UM</v>
          </cell>
        </row>
        <row r="2779">
          <cell r="A2779">
            <v>102741000</v>
          </cell>
          <cell r="B2779" t="str">
            <v>TAPA FURO PORTA (CB0057)</v>
          </cell>
          <cell r="C2779" t="str">
            <v>UM</v>
          </cell>
        </row>
        <row r="2780">
          <cell r="A2780">
            <v>102742000</v>
          </cell>
          <cell r="B2780" t="str">
            <v>TAPA FURO PORTA (CB0055)</v>
          </cell>
          <cell r="C2780" t="str">
            <v>UM</v>
          </cell>
        </row>
        <row r="2781">
          <cell r="A2781">
            <v>102743000</v>
          </cell>
          <cell r="B2781" t="str">
            <v>BANCO MOTORISTA  (CAB. EXPORTAÇÃO)</v>
          </cell>
          <cell r="C2781" t="str">
            <v>UM</v>
          </cell>
        </row>
        <row r="2782">
          <cell r="A2782">
            <v>102744000</v>
          </cell>
          <cell r="B2782" t="str">
            <v>CHAPA PP PRETO 5,50mm x 970 x 1300 (+30% CARGA)</v>
          </cell>
          <cell r="C2782" t="str">
            <v>UM</v>
          </cell>
        </row>
        <row r="2783">
          <cell r="A2783">
            <v>102745000</v>
          </cell>
          <cell r="B2783" t="str">
            <v>PORCA M20 x 2,5mm SEXT</v>
          </cell>
          <cell r="C2783" t="str">
            <v>UM</v>
          </cell>
        </row>
        <row r="2784">
          <cell r="A2784">
            <v>102746000</v>
          </cell>
          <cell r="B2784" t="str">
            <v>PORCA SEXT 3/8"-16 UNC PROJ DIN 929</v>
          </cell>
          <cell r="C2784" t="str">
            <v>UM</v>
          </cell>
        </row>
        <row r="2785">
          <cell r="A2785">
            <v>102747000</v>
          </cell>
          <cell r="B2785" t="str">
            <v>EMBLEMA LATERAL RESINADO 2214</v>
          </cell>
          <cell r="C2785" t="str">
            <v>UM</v>
          </cell>
        </row>
        <row r="2786">
          <cell r="A2786">
            <v>102748000</v>
          </cell>
          <cell r="B2786" t="str">
            <v>CHAPA DE ACO 12,5mm x 745 x 935mm  SAE 1010</v>
          </cell>
          <cell r="C2786" t="str">
            <v>UM</v>
          </cell>
        </row>
        <row r="2787">
          <cell r="A2787">
            <v>102749000</v>
          </cell>
          <cell r="B2787" t="str">
            <v>CHAPA DE ACO 11mm x 500 x 1493mm SAE 1010</v>
          </cell>
          <cell r="C2787" t="str">
            <v>UM</v>
          </cell>
        </row>
        <row r="2788">
          <cell r="A2788">
            <v>102750000</v>
          </cell>
          <cell r="B2788" t="str">
            <v>CHAPA DE ACO 11mm x 610 x 1055mm SAE 1010</v>
          </cell>
          <cell r="C2788" t="str">
            <v>UM</v>
          </cell>
        </row>
        <row r="2789">
          <cell r="A2789">
            <v>102751000</v>
          </cell>
          <cell r="B2789" t="str">
            <v>CHAPA DE ACO 12,5mm x 415 x 1200mm SAE 1010</v>
          </cell>
          <cell r="C2789" t="str">
            <v>UM</v>
          </cell>
        </row>
        <row r="2790">
          <cell r="A2790">
            <v>102752000</v>
          </cell>
          <cell r="B2790" t="str">
            <v>CHAPA DE ACO 12,5mm x 415 x  810mm  SAE 1010</v>
          </cell>
          <cell r="C2790" t="str">
            <v>UM</v>
          </cell>
        </row>
        <row r="2791">
          <cell r="A2791">
            <v>102753000</v>
          </cell>
          <cell r="B2791" t="str">
            <v>CHAPA DE ACO 7,9 x 115 x 210mm  SAE 1010</v>
          </cell>
          <cell r="C2791" t="str">
            <v>UM</v>
          </cell>
        </row>
        <row r="2792">
          <cell r="A2792">
            <v>707405223</v>
          </cell>
          <cell r="B2792" t="str">
            <v>CJ APOIO EIXO DIANT. P/ BET. - 003.02.040</v>
          </cell>
          <cell r="C2792" t="str">
            <v>UM</v>
          </cell>
        </row>
        <row r="2793">
          <cell r="A2793">
            <v>102754000</v>
          </cell>
          <cell r="B2793" t="str">
            <v>CHAPA DE ACO 7,90mm x 160 x 195mm SAE 1010</v>
          </cell>
          <cell r="C2793" t="str">
            <v>UM</v>
          </cell>
        </row>
        <row r="2794">
          <cell r="A2794">
            <v>102755000</v>
          </cell>
          <cell r="B2794" t="str">
            <v>CHAPA DE ACO 7,90mm x 100 x 170mm  SAE 1010</v>
          </cell>
          <cell r="C2794" t="str">
            <v>UM</v>
          </cell>
        </row>
        <row r="2795">
          <cell r="A2795">
            <v>102756000</v>
          </cell>
          <cell r="B2795" t="str">
            <v>CHAPA DE ACO 8mm x 430 x 530mm SAE 1010</v>
          </cell>
          <cell r="C2795" t="str">
            <v>UM</v>
          </cell>
        </row>
        <row r="2796">
          <cell r="A2796">
            <v>102757000</v>
          </cell>
          <cell r="B2796" t="str">
            <v>MOLDURA VIDRO CANTO ESQ. MB</v>
          </cell>
          <cell r="C2796" t="str">
            <v>UM</v>
          </cell>
        </row>
        <row r="2797">
          <cell r="A2797">
            <v>102758000</v>
          </cell>
          <cell r="B2797" t="str">
            <v>MOLDURA VIDRO CANTO DIR. MB</v>
          </cell>
          <cell r="C2797" t="str">
            <v>UM</v>
          </cell>
        </row>
        <row r="2798">
          <cell r="A2798">
            <v>102759000</v>
          </cell>
          <cell r="B2798" t="str">
            <v>CERA PROTETIVA TIRRENO WAXC2</v>
          </cell>
          <cell r="C2798" t="str">
            <v>L</v>
          </cell>
        </row>
        <row r="2799">
          <cell r="A2799">
            <v>102760000</v>
          </cell>
          <cell r="B2799" t="str">
            <v>CERA PROTETIVA TEC-GLAZE-N</v>
          </cell>
          <cell r="C2799" t="str">
            <v>KG</v>
          </cell>
        </row>
        <row r="2800">
          <cell r="A2800">
            <v>102761000</v>
          </cell>
          <cell r="B2800" t="str">
            <v>EMBLEMA LATERAL RESINADO 1526</v>
          </cell>
          <cell r="C2800" t="str">
            <v>UM</v>
          </cell>
        </row>
        <row r="2801">
          <cell r="A2801">
            <v>102762000</v>
          </cell>
          <cell r="B2801" t="str">
            <v>CAMA CABINE AVANCADA MB 1618/1620</v>
          </cell>
          <cell r="C2801" t="str">
            <v>UM</v>
          </cell>
        </row>
        <row r="2802">
          <cell r="A2802">
            <v>102763000</v>
          </cell>
          <cell r="B2802" t="str">
            <v>REVESTIMENTO TRASEIRO CABINE MB 912 / 1618</v>
          </cell>
          <cell r="C2802" t="str">
            <v>UM</v>
          </cell>
        </row>
        <row r="2803">
          <cell r="A2803">
            <v>102764000</v>
          </cell>
          <cell r="B2803" t="str">
            <v>FORRO CAIXA CAMA CABINE AVANÇADA MB 1620 / 1618</v>
          </cell>
          <cell r="C2803" t="str">
            <v>UM</v>
          </cell>
        </row>
        <row r="2804">
          <cell r="A2804">
            <v>102765000</v>
          </cell>
          <cell r="B2804" t="str">
            <v>CONSOLE TETO CABINE AVANÇADA MB 1620 / 1618</v>
          </cell>
          <cell r="C2804" t="str">
            <v>UM</v>
          </cell>
        </row>
        <row r="2805">
          <cell r="A2805">
            <v>102766000</v>
          </cell>
          <cell r="B2805" t="str">
            <v>FORRO DO TETO CABINE AVANÇADA TOP LINE MB 1620 / 1618</v>
          </cell>
          <cell r="C2805" t="str">
            <v>UM</v>
          </cell>
        </row>
        <row r="2806">
          <cell r="A2806">
            <v>102767000</v>
          </cell>
          <cell r="B2806" t="str">
            <v>ESMALTE SINTETICO BRANCO DIAMANTE</v>
          </cell>
          <cell r="C2806" t="str">
            <v>L</v>
          </cell>
        </row>
        <row r="2807">
          <cell r="A2807">
            <v>102768000</v>
          </cell>
          <cell r="B2807" t="str">
            <v>ESMALTE SINTETICO BRANCO CALIFORNIA</v>
          </cell>
          <cell r="C2807" t="str">
            <v>L</v>
          </cell>
        </row>
        <row r="2808">
          <cell r="A2808">
            <v>102769000</v>
          </cell>
          <cell r="B2808" t="str">
            <v>EMBLEMA LATERAL RESINADO 2219</v>
          </cell>
          <cell r="C2808" t="str">
            <v>UM</v>
          </cell>
        </row>
        <row r="2809">
          <cell r="A2809">
            <v>102770000</v>
          </cell>
          <cell r="B2809" t="str">
            <v>CORPO DO ATIRADOR FRONTAL cfe des</v>
          </cell>
          <cell r="C2809" t="str">
            <v>UM</v>
          </cell>
        </row>
        <row r="2810">
          <cell r="A2810">
            <v>102771000</v>
          </cell>
          <cell r="B2810" t="str">
            <v>TAMPA DO ATIRADOR FRONTAL cfe des</v>
          </cell>
          <cell r="C2810" t="str">
            <v>UM</v>
          </cell>
        </row>
        <row r="2811">
          <cell r="A2811">
            <v>102772000</v>
          </cell>
          <cell r="B2811" t="str">
            <v>TAMPA DO ATIRADOR LATERAL,TRASEIRO E FRONTAL</v>
          </cell>
          <cell r="C2811" t="str">
            <v>UM</v>
          </cell>
        </row>
        <row r="2812">
          <cell r="A2812">
            <v>102773000</v>
          </cell>
          <cell r="B2812" t="str">
            <v>TAMPA ACESSO TANQUE DE COMBUSTIVEL</v>
          </cell>
          <cell r="C2812" t="str">
            <v>UM</v>
          </cell>
        </row>
        <row r="2813">
          <cell r="A2813">
            <v>102774000</v>
          </cell>
          <cell r="B2813" t="str">
            <v>CORPO DO ATIRADOR</v>
          </cell>
          <cell r="C2813" t="str">
            <v>UM</v>
          </cell>
        </row>
        <row r="2814">
          <cell r="A2814">
            <v>102775000</v>
          </cell>
          <cell r="B2814" t="str">
            <v>CORPO DO ATIRADOR FRONTAL</v>
          </cell>
          <cell r="C2814" t="str">
            <v>UM</v>
          </cell>
        </row>
        <row r="2815">
          <cell r="A2815">
            <v>102776000</v>
          </cell>
          <cell r="B2815" t="str">
            <v>IMPRESSOS ZEBRADOS</v>
          </cell>
          <cell r="C2815" t="str">
            <v>UM</v>
          </cell>
        </row>
        <row r="2816">
          <cell r="A2816">
            <v>102777000</v>
          </cell>
          <cell r="B2816" t="str">
            <v>CHAPA SAE 1020 7,9 x 120 x 211,5</v>
          </cell>
          <cell r="C2816" t="str">
            <v>UM</v>
          </cell>
        </row>
        <row r="2817">
          <cell r="A2817">
            <v>102778000</v>
          </cell>
          <cell r="B2817" t="str">
            <v>TUBO ACO FQ 1.1/4" x 6000 x PAR 3,75 C/C SAE 1006/08</v>
          </cell>
          <cell r="C2817" t="str">
            <v>KG</v>
          </cell>
        </row>
        <row r="2818">
          <cell r="A2818">
            <v>102779000</v>
          </cell>
          <cell r="B2818" t="str">
            <v>CORDA POLIESTER BRANCA DIAM 8mm</v>
          </cell>
          <cell r="C2818" t="str">
            <v>M</v>
          </cell>
        </row>
        <row r="2819">
          <cell r="A2819">
            <v>102780000</v>
          </cell>
          <cell r="B2819" t="str">
            <v>CHAPA DE ACO 12,5mm x 270 x 279mm SAE 1020</v>
          </cell>
          <cell r="C2819" t="str">
            <v>UM</v>
          </cell>
        </row>
        <row r="2820">
          <cell r="A2820">
            <v>102781000</v>
          </cell>
          <cell r="B2820" t="str">
            <v>CHAPA DE ACO 10mm x 233 x 280mm SAE 1020</v>
          </cell>
          <cell r="C2820" t="str">
            <v>UM</v>
          </cell>
        </row>
        <row r="2821">
          <cell r="A2821">
            <v>102782000</v>
          </cell>
          <cell r="B2821" t="str">
            <v>CHAPA  SAE 1020 12,5x190x250mm</v>
          </cell>
          <cell r="C2821" t="str">
            <v>UM</v>
          </cell>
        </row>
        <row r="2822">
          <cell r="A2822">
            <v>102783000</v>
          </cell>
          <cell r="B2822" t="str">
            <v>CHAPA DE ACO 10mm x 120 x 300mm SAE 1020</v>
          </cell>
          <cell r="C2822" t="str">
            <v>UM</v>
          </cell>
        </row>
        <row r="2823">
          <cell r="A2823">
            <v>102784000</v>
          </cell>
          <cell r="B2823" t="str">
            <v>CHAPA DE ACO SAE 1020 (cfe. des.)</v>
          </cell>
          <cell r="C2823" t="str">
            <v>UM</v>
          </cell>
        </row>
        <row r="2824">
          <cell r="A2824">
            <v>102785000</v>
          </cell>
          <cell r="B2824" t="str">
            <v>SAE 1020 LAMINADO 2.7/8"(73,03) x 6000mm</v>
          </cell>
          <cell r="C2824" t="str">
            <v>KG</v>
          </cell>
        </row>
        <row r="2825">
          <cell r="A2825">
            <v>102786000</v>
          </cell>
          <cell r="B2825" t="str">
            <v>CHAPA DE ACO 12,5mm x 270 x 414mm SAE 1020</v>
          </cell>
          <cell r="C2825" t="str">
            <v>UM</v>
          </cell>
        </row>
        <row r="2826">
          <cell r="A2826">
            <v>102787000</v>
          </cell>
          <cell r="B2826" t="str">
            <v>CHAPA DE ACO 10mm x 35 x 417mm SAE 1020</v>
          </cell>
          <cell r="C2826" t="str">
            <v>UM</v>
          </cell>
        </row>
        <row r="2827">
          <cell r="A2827">
            <v>102788000</v>
          </cell>
          <cell r="B2827" t="str">
            <v>CHAPA DE ACO 10mm X 50 X 417mm SAE 1020</v>
          </cell>
          <cell r="C2827" t="str">
            <v>UM</v>
          </cell>
        </row>
        <row r="2828">
          <cell r="A2828">
            <v>102789000</v>
          </cell>
          <cell r="B2828" t="str">
            <v>VALVULA DE SEGURANÇA NPT 1/4"</v>
          </cell>
          <cell r="C2828" t="str">
            <v>UM</v>
          </cell>
        </row>
        <row r="2829">
          <cell r="A2829">
            <v>102790000</v>
          </cell>
          <cell r="B2829" t="str">
            <v>VALVULA DE ENTRADA ( NIPEL)  NPT 1/2"</v>
          </cell>
          <cell r="C2829" t="str">
            <v>UM</v>
          </cell>
        </row>
        <row r="2830">
          <cell r="A2830">
            <v>102791000</v>
          </cell>
          <cell r="B2830" t="str">
            <v>CONEXAO 1/4" BSP ( PARALELA)</v>
          </cell>
          <cell r="C2830" t="str">
            <v>UM</v>
          </cell>
        </row>
        <row r="2831">
          <cell r="A2831">
            <v>102792000</v>
          </cell>
          <cell r="B2831" t="str">
            <v>MANOMETRO ROSCA BSP 1/4" ( CAP. 10 BAR)</v>
          </cell>
          <cell r="C2831" t="str">
            <v>UM</v>
          </cell>
        </row>
        <row r="2832">
          <cell r="A2832">
            <v>102793000</v>
          </cell>
          <cell r="B2832" t="str">
            <v>CONEXAO C/  VALVULA ESFERICA NPT 2"</v>
          </cell>
          <cell r="C2832" t="str">
            <v>UM</v>
          </cell>
        </row>
        <row r="2833">
          <cell r="A2833">
            <v>707405224</v>
          </cell>
          <cell r="B2833" t="str">
            <v>BRACO BASCULANTE P/ BET. - 003.03.002</v>
          </cell>
          <cell r="C2833" t="str">
            <v>UM</v>
          </cell>
        </row>
        <row r="2834">
          <cell r="A2834">
            <v>102794000</v>
          </cell>
          <cell r="B2834" t="str">
            <v>GEL AZUL ORTOFTALICO</v>
          </cell>
          <cell r="C2834" t="str">
            <v>KG</v>
          </cell>
        </row>
        <row r="2835">
          <cell r="A2835">
            <v>102795000</v>
          </cell>
          <cell r="B2835" t="str">
            <v>EMBLEMA LATERAL RESINADO 1114</v>
          </cell>
          <cell r="C2835" t="str">
            <v>UM</v>
          </cell>
        </row>
        <row r="2836">
          <cell r="A2836">
            <v>102796000</v>
          </cell>
          <cell r="B2836" t="str">
            <v>EMBLEMA LATERAL RESINADO 2325</v>
          </cell>
          <cell r="C2836" t="str">
            <v>UM</v>
          </cell>
        </row>
        <row r="2837">
          <cell r="A2837">
            <v>102797000</v>
          </cell>
          <cell r="B2837" t="str">
            <v>EMBLEMA LATERAL RESINADO L1620</v>
          </cell>
          <cell r="C2837" t="str">
            <v>UM</v>
          </cell>
        </row>
        <row r="2838">
          <cell r="A2838">
            <v>102798000</v>
          </cell>
          <cell r="B2838" t="str">
            <v>EMBLEMA LATERAL RESINADO 1113</v>
          </cell>
          <cell r="C2838" t="str">
            <v>UM</v>
          </cell>
        </row>
        <row r="2839">
          <cell r="A2839">
            <v>102799000</v>
          </cell>
          <cell r="B2839" t="str">
            <v>EMBLEMA LATERAL RESINADO 1313</v>
          </cell>
          <cell r="C2839" t="str">
            <v>UM</v>
          </cell>
        </row>
        <row r="2840">
          <cell r="A2840">
            <v>102800000</v>
          </cell>
          <cell r="B2840" t="str">
            <v>EMBLEMA LATERAL RESINADO 1318</v>
          </cell>
          <cell r="C2840" t="str">
            <v>UM</v>
          </cell>
        </row>
        <row r="2841">
          <cell r="A2841">
            <v>102801000</v>
          </cell>
          <cell r="B2841" t="str">
            <v>EMBLEMA LATERAL RESINADO 1519</v>
          </cell>
          <cell r="C2841" t="str">
            <v>UM</v>
          </cell>
        </row>
        <row r="2842">
          <cell r="A2842">
            <v>707582030</v>
          </cell>
          <cell r="B2842" t="str">
            <v>CHAPA CONJUNTO REFORCO METALICO PARALAMA - 3226</v>
          </cell>
          <cell r="C2842" t="str">
            <v>UM</v>
          </cell>
        </row>
        <row r="2843">
          <cell r="A2843">
            <v>102802000</v>
          </cell>
          <cell r="B2843" t="str">
            <v>EMBLEMA LATERAL RESINADO 1934</v>
          </cell>
          <cell r="C2843" t="str">
            <v>UM</v>
          </cell>
        </row>
        <row r="2844">
          <cell r="A2844">
            <v>102803000</v>
          </cell>
          <cell r="B2844" t="str">
            <v>EMBLEMA LATERAL RESINADO 2213</v>
          </cell>
          <cell r="C2844" t="str">
            <v>UM</v>
          </cell>
        </row>
        <row r="2845">
          <cell r="A2845">
            <v>102804000</v>
          </cell>
          <cell r="B2845" t="str">
            <v>FORRO DO TETO 1620 MODERNO</v>
          </cell>
          <cell r="C2845" t="str">
            <v>UM</v>
          </cell>
        </row>
        <row r="2846">
          <cell r="A2846">
            <v>102805000</v>
          </cell>
          <cell r="B2846" t="str">
            <v>FORRO DA PAREDE TRASEIRA 1620 MODERNO</v>
          </cell>
          <cell r="C2846" t="str">
            <v>UM</v>
          </cell>
        </row>
        <row r="2847">
          <cell r="A2847">
            <v>102806000</v>
          </cell>
          <cell r="B2847" t="str">
            <v>LANTERNA DIANT PISCA AMBAR DIR 1620</v>
          </cell>
          <cell r="C2847" t="str">
            <v>UM</v>
          </cell>
        </row>
        <row r="2848">
          <cell r="A2848">
            <v>102807000</v>
          </cell>
          <cell r="B2848" t="str">
            <v>LANTERNA DIANT PISCA AMBAR ESQ 1620</v>
          </cell>
          <cell r="C2848" t="str">
            <v>UM</v>
          </cell>
        </row>
        <row r="2849">
          <cell r="A2849">
            <v>102808000</v>
          </cell>
          <cell r="B2849" t="str">
            <v>CHAPA DE ACO 7,90mm FQ 185 x 1200 -SAE 1008</v>
          </cell>
          <cell r="C2849" t="str">
            <v>UM</v>
          </cell>
        </row>
        <row r="2850">
          <cell r="A2850">
            <v>102809000</v>
          </cell>
          <cell r="B2850" t="str">
            <v>ENGATE DO PORTA ESTEPE (MAT.PA 800/93 )</v>
          </cell>
          <cell r="C2850" t="str">
            <v>KG</v>
          </cell>
        </row>
        <row r="2851">
          <cell r="A2851" t="str">
            <v>DD56041000</v>
          </cell>
          <cell r="B2851" t="str">
            <v>FIOS E CORDAS DE BORRACHA RECOBERTO</v>
          </cell>
          <cell r="C2851" t="str">
            <v>UM</v>
          </cell>
        </row>
        <row r="2852">
          <cell r="A2852">
            <v>102810000</v>
          </cell>
          <cell r="B2852" t="str">
            <v>TUBO ACO FQ 14 x 6000 x PAR 2,00mm C/C SAE 1006/08</v>
          </cell>
          <cell r="C2852" t="str">
            <v>KG</v>
          </cell>
        </row>
        <row r="2853">
          <cell r="A2853">
            <v>102811000</v>
          </cell>
          <cell r="B2853" t="str">
            <v>CHAPA DE ACO 12,7mm x 1200 x 3000mm SAE 1010/20</v>
          </cell>
          <cell r="C2853" t="str">
            <v>KG</v>
          </cell>
        </row>
        <row r="2854">
          <cell r="A2854">
            <v>102812000</v>
          </cell>
          <cell r="B2854" t="str">
            <v>SAE 1020 TREFILADO 14mm x 5000mm</v>
          </cell>
          <cell r="C2854" t="str">
            <v>KG</v>
          </cell>
        </row>
        <row r="2855">
          <cell r="A2855">
            <v>102813000</v>
          </cell>
          <cell r="B2855" t="str">
            <v>THINNER MEDIO F-372</v>
          </cell>
          <cell r="C2855" t="str">
            <v>L</v>
          </cell>
        </row>
        <row r="2856">
          <cell r="A2856">
            <v>102814000</v>
          </cell>
          <cell r="B2856" t="str">
            <v>TINTA PU PRETO CADILAC</v>
          </cell>
          <cell r="C2856" t="str">
            <v>L</v>
          </cell>
        </row>
        <row r="2857">
          <cell r="A2857">
            <v>102815000</v>
          </cell>
          <cell r="B2857" t="str">
            <v>REDUTOR DE VERAO</v>
          </cell>
          <cell r="C2857" t="str">
            <v>L</v>
          </cell>
        </row>
        <row r="2858">
          <cell r="A2858">
            <v>102816000</v>
          </cell>
          <cell r="B2858" t="str">
            <v>W35 - BASE PU BRANCO PURO</v>
          </cell>
          <cell r="C2858" t="str">
            <v>L</v>
          </cell>
        </row>
        <row r="2859">
          <cell r="A2859">
            <v>102817000</v>
          </cell>
          <cell r="B2859" t="str">
            <v>BP52 - BASE PU VERMELHO OXIDO</v>
          </cell>
          <cell r="C2859" t="str">
            <v>L</v>
          </cell>
        </row>
        <row r="2860">
          <cell r="A2860">
            <v>102818000</v>
          </cell>
          <cell r="B2860" t="str">
            <v>BP54- BASE PU PRETO PURO</v>
          </cell>
          <cell r="C2860" t="str">
            <v>L</v>
          </cell>
        </row>
        <row r="2861">
          <cell r="A2861">
            <v>102819000</v>
          </cell>
          <cell r="B2861" t="str">
            <v>BP56 - BASE PU AZUL PURO</v>
          </cell>
          <cell r="C2861" t="str">
            <v>L</v>
          </cell>
        </row>
        <row r="2862">
          <cell r="A2862">
            <v>102820000</v>
          </cell>
          <cell r="B2862" t="str">
            <v>BP62 - BASE PU LARANJA PURO</v>
          </cell>
          <cell r="C2862" t="str">
            <v>L</v>
          </cell>
        </row>
        <row r="2863">
          <cell r="A2863">
            <v>102821000</v>
          </cell>
          <cell r="B2863" t="str">
            <v>BP66 - BASE PU MAGENTA</v>
          </cell>
          <cell r="C2863" t="str">
            <v>L</v>
          </cell>
        </row>
        <row r="2864">
          <cell r="A2864">
            <v>102822000</v>
          </cell>
          <cell r="B2864" t="str">
            <v>BP67 - BASE PU VERMELHO PURO</v>
          </cell>
          <cell r="C2864" t="str">
            <v>L</v>
          </cell>
        </row>
        <row r="2865">
          <cell r="A2865">
            <v>102823000</v>
          </cell>
          <cell r="B2865" t="str">
            <v>BP86 - BASE PU VIOLETA</v>
          </cell>
          <cell r="C2865" t="str">
            <v>L</v>
          </cell>
        </row>
        <row r="2866">
          <cell r="A2866">
            <v>102824000</v>
          </cell>
          <cell r="B2866" t="str">
            <v>ALUMINIO GRAUDO</v>
          </cell>
          <cell r="C2866" t="str">
            <v>L</v>
          </cell>
        </row>
        <row r="2867">
          <cell r="A2867">
            <v>102825000</v>
          </cell>
          <cell r="B2867" t="str">
            <v>855C55 - BASE PARA POLIURETANO</v>
          </cell>
          <cell r="C2867" t="str">
            <v>L</v>
          </cell>
        </row>
        <row r="2868">
          <cell r="A2868">
            <v>102826000</v>
          </cell>
          <cell r="B2868" t="str">
            <v>AMARELO OCRE M134</v>
          </cell>
          <cell r="C2868" t="str">
            <v>L</v>
          </cell>
        </row>
        <row r="2869">
          <cell r="A2869">
            <v>102827000</v>
          </cell>
          <cell r="B2869" t="str">
            <v>VERMELHO OXIDO M137</v>
          </cell>
          <cell r="C2869" t="str">
            <v>L</v>
          </cell>
        </row>
        <row r="2870">
          <cell r="A2870">
            <v>102828000</v>
          </cell>
          <cell r="B2870" t="str">
            <v>ALUMINIO MEDIO G</v>
          </cell>
          <cell r="C2870" t="str">
            <v>L</v>
          </cell>
        </row>
        <row r="2871">
          <cell r="A2871">
            <v>102829000</v>
          </cell>
          <cell r="B2871" t="str">
            <v>ALUMINIO MEDIO FINO</v>
          </cell>
          <cell r="C2871" t="str">
            <v>L</v>
          </cell>
        </row>
        <row r="2872">
          <cell r="A2872">
            <v>102830000</v>
          </cell>
          <cell r="B2872" t="str">
            <v>BP70 - BASE PU AMARELO ALARANJADO</v>
          </cell>
          <cell r="C2872" t="str">
            <v>L</v>
          </cell>
        </row>
        <row r="2873">
          <cell r="A2873">
            <v>102831000</v>
          </cell>
          <cell r="B2873" t="str">
            <v>BP71 - BASE PU AMARELO PURO</v>
          </cell>
          <cell r="C2873" t="str">
            <v>L</v>
          </cell>
        </row>
        <row r="2874">
          <cell r="A2874">
            <v>102832000</v>
          </cell>
          <cell r="B2874" t="str">
            <v>AZUL TR M126</v>
          </cell>
          <cell r="C2874" t="str">
            <v>L</v>
          </cell>
        </row>
        <row r="2875">
          <cell r="A2875">
            <v>102833000</v>
          </cell>
          <cell r="B2875" t="str">
            <v>AZUL AVERMELHADO M128</v>
          </cell>
          <cell r="C2875" t="str">
            <v>L</v>
          </cell>
        </row>
        <row r="2876">
          <cell r="A2876">
            <v>102834000</v>
          </cell>
          <cell r="B2876" t="str">
            <v>BQ 3,17 x 1250mm USI SAC 350, BN, S2</v>
          </cell>
          <cell r="C2876" t="str">
            <v>T</v>
          </cell>
        </row>
        <row r="2877">
          <cell r="A2877">
            <v>102835000</v>
          </cell>
          <cell r="B2877" t="str">
            <v>BQ 5,00 x 1200mm NBR 6650 CF 21, S2, BN</v>
          </cell>
          <cell r="C2877" t="str">
            <v>T</v>
          </cell>
        </row>
        <row r="2878">
          <cell r="A2878">
            <v>102836000</v>
          </cell>
          <cell r="B2878" t="str">
            <v>BG 9,50 x 1000mm - ASTM 242 GR II, S2, BN</v>
          </cell>
          <cell r="C2878" t="str">
            <v>T</v>
          </cell>
        </row>
        <row r="2879">
          <cell r="A2879">
            <v>102837000</v>
          </cell>
          <cell r="B2879" t="str">
            <v>CHAPA ABS PRETO 3,50 x 570 x 580 mm</v>
          </cell>
          <cell r="C2879" t="str">
            <v>UM</v>
          </cell>
        </row>
        <row r="2880">
          <cell r="A2880">
            <v>102838000</v>
          </cell>
          <cell r="B2880" t="str">
            <v>ARRUELA CONICA D. EXT 27 INT. 10 ESP. 2,4 ( IVECO) GEOMET</v>
          </cell>
          <cell r="C2880" t="str">
            <v>UM</v>
          </cell>
        </row>
        <row r="2881">
          <cell r="A2881">
            <v>102839000</v>
          </cell>
          <cell r="B2881" t="str">
            <v>PORCA M10 x 1,50 SEXT DIN 934 ZA CL 8</v>
          </cell>
          <cell r="C2881" t="str">
            <v>UM</v>
          </cell>
        </row>
        <row r="2882">
          <cell r="A2882">
            <v>102840000</v>
          </cell>
          <cell r="B2882" t="str">
            <v>PLACA IDENTIF (PARA-CHOQUE 23,5T)</v>
          </cell>
          <cell r="C2882" t="str">
            <v>UM</v>
          </cell>
        </row>
        <row r="2883">
          <cell r="A2883" t="str">
            <v>8082320QS</v>
          </cell>
          <cell r="B2883" t="str">
            <v>PARALAMA UNIV ENVOLV CAMINHAO LEVE QUALITY SERVICE</v>
          </cell>
          <cell r="C2883" t="str">
            <v>UM</v>
          </cell>
        </row>
        <row r="2884">
          <cell r="A2884">
            <v>102841000</v>
          </cell>
          <cell r="B2884" t="str">
            <v>CHAPA DE ACO 6,35 x 1200 x 3000 ASTM - A36</v>
          </cell>
          <cell r="C2884" t="str">
            <v>KG</v>
          </cell>
        </row>
        <row r="2885">
          <cell r="A2885">
            <v>102842000</v>
          </cell>
          <cell r="B2885" t="str">
            <v>EMBLEMA LATERAL RESINADO 1215</v>
          </cell>
          <cell r="C2885" t="str">
            <v>UM</v>
          </cell>
        </row>
        <row r="2886">
          <cell r="A2886">
            <v>102843000</v>
          </cell>
          <cell r="B2886" t="str">
            <v>CHAPA DE ACO 1,50mm x1200x3000 PERF DIAM 3,5 x 6mm P. INTER</v>
          </cell>
          <cell r="C2886" t="str">
            <v>UM</v>
          </cell>
        </row>
        <row r="2887">
          <cell r="A2887">
            <v>102844000</v>
          </cell>
          <cell r="B2887" t="str">
            <v>CHAPA DE ACO 6,35mm FQ 1200 x 2100 -SAE 1006</v>
          </cell>
          <cell r="C2887" t="str">
            <v>KG</v>
          </cell>
        </row>
        <row r="2888">
          <cell r="A2888">
            <v>102845000</v>
          </cell>
          <cell r="B2888" t="str">
            <v>BUCHA CAPA DO FREIO</v>
          </cell>
          <cell r="C2888" t="str">
            <v>UM</v>
          </cell>
        </row>
        <row r="2889">
          <cell r="A2889">
            <v>102846000</v>
          </cell>
          <cell r="B2889" t="str">
            <v>PLACA IDENTIF (P.CHOQUE MOVEL 10T)</v>
          </cell>
          <cell r="C2889" t="str">
            <v>UM</v>
          </cell>
        </row>
        <row r="2890">
          <cell r="A2890">
            <v>102847000</v>
          </cell>
          <cell r="B2890" t="str">
            <v>FAIXA REFLETIVA P.CHOQUE 608/709  0,10 x 2,100mm</v>
          </cell>
          <cell r="C2890" t="str">
            <v>UM</v>
          </cell>
        </row>
        <row r="2891">
          <cell r="A2891" t="str">
            <v>DD38249052</v>
          </cell>
          <cell r="B2891" t="str">
            <v>MISTURAS DE POLIETILENOGLICOIS</v>
          </cell>
          <cell r="C2891" t="str">
            <v>UM</v>
          </cell>
        </row>
        <row r="2892">
          <cell r="A2892">
            <v>102848000</v>
          </cell>
          <cell r="B2892" t="str">
            <v>FAIXA REFLETIVA P.CHOQUE 1113/1518  0,10 x 2,400mm</v>
          </cell>
          <cell r="C2892" t="str">
            <v>UM</v>
          </cell>
        </row>
        <row r="2893">
          <cell r="A2893">
            <v>102849000</v>
          </cell>
          <cell r="B2893" t="str">
            <v>LAMPADA 1 POLO H3 12V/55W</v>
          </cell>
          <cell r="C2893" t="str">
            <v>UM</v>
          </cell>
        </row>
        <row r="2894">
          <cell r="A2894">
            <v>102850000</v>
          </cell>
          <cell r="B2894" t="str">
            <v>BOBINA MSFG-12DC 12V</v>
          </cell>
          <cell r="C2894" t="str">
            <v>UM</v>
          </cell>
        </row>
        <row r="2895">
          <cell r="A2895">
            <v>102851000</v>
          </cell>
          <cell r="B2895" t="str">
            <v>MANGUEIRA MONTADA 1/2 " X 2270mm  CT OG</v>
          </cell>
          <cell r="C2895" t="str">
            <v>UM</v>
          </cell>
        </row>
        <row r="2896">
          <cell r="A2896">
            <v>102852000</v>
          </cell>
          <cell r="B2896" t="str">
            <v>MANGUEIRA MONTADA 1/2 " X 2420mm  CT</v>
          </cell>
          <cell r="C2896" t="str">
            <v>UM</v>
          </cell>
        </row>
        <row r="2897">
          <cell r="A2897">
            <v>102853000</v>
          </cell>
          <cell r="B2897" t="str">
            <v>MANGUEIRA MONTADA 1/2 " X 3700mm  CT</v>
          </cell>
          <cell r="C2897" t="str">
            <v>UM</v>
          </cell>
        </row>
        <row r="2898">
          <cell r="A2898">
            <v>102854000</v>
          </cell>
          <cell r="B2898" t="str">
            <v>MANGUEIRA MONTADA 1/2 " X 3850mm  CT</v>
          </cell>
          <cell r="C2898" t="str">
            <v>UM</v>
          </cell>
        </row>
        <row r="2899">
          <cell r="A2899">
            <v>102855000</v>
          </cell>
          <cell r="B2899" t="str">
            <v>MANGUEIRA MONTADA 5/8 " X 2850mm  CT</v>
          </cell>
          <cell r="C2899" t="str">
            <v>UM</v>
          </cell>
        </row>
        <row r="2900">
          <cell r="A2900">
            <v>102856000</v>
          </cell>
          <cell r="B2900" t="str">
            <v>MANGUEIRA MONTADA 5/8 " X 2900mm  CT</v>
          </cell>
          <cell r="C2900" t="str">
            <v>UM</v>
          </cell>
        </row>
        <row r="2901">
          <cell r="A2901">
            <v>102857000</v>
          </cell>
          <cell r="B2901" t="str">
            <v>MANGUEIRA MONTADA 3/8 x 1550mm</v>
          </cell>
          <cell r="C2901" t="str">
            <v>UM</v>
          </cell>
        </row>
        <row r="2902">
          <cell r="A2902">
            <v>102858000</v>
          </cell>
          <cell r="B2902" t="str">
            <v>EMBLEMA LATERAL RESINADO 1317</v>
          </cell>
          <cell r="C2902" t="str">
            <v>UM</v>
          </cell>
        </row>
        <row r="2903">
          <cell r="A2903">
            <v>102859000</v>
          </cell>
          <cell r="B2903" t="str">
            <v>EMBLEMA LATERAL RESINADO 1518</v>
          </cell>
          <cell r="C2903" t="str">
            <v>UM</v>
          </cell>
        </row>
        <row r="2904">
          <cell r="A2904">
            <v>102860000</v>
          </cell>
          <cell r="B2904" t="str">
            <v>EMBLEMA LATERAL RESINADO 2013</v>
          </cell>
          <cell r="C2904" t="str">
            <v>UM</v>
          </cell>
        </row>
        <row r="2905">
          <cell r="A2905">
            <v>102861000</v>
          </cell>
          <cell r="B2905" t="str">
            <v>TUBO ACO FF 4" x 6000 x PAR 1,90mm NBR6591 1008/10</v>
          </cell>
          <cell r="C2905" t="str">
            <v>KG</v>
          </cell>
        </row>
        <row r="2906">
          <cell r="A2906">
            <v>102862000</v>
          </cell>
          <cell r="B2906" t="str">
            <v>RETALHO DE TUBO ACO CARBONO COST FF</v>
          </cell>
          <cell r="C2906" t="str">
            <v>KG</v>
          </cell>
        </row>
        <row r="2907">
          <cell r="A2907">
            <v>102863000</v>
          </cell>
          <cell r="B2907" t="str">
            <v>PONTEIRA DO PARACHOQUE HPN DIR -1001</v>
          </cell>
          <cell r="C2907" t="str">
            <v>UM</v>
          </cell>
        </row>
        <row r="2908">
          <cell r="A2908">
            <v>102864000</v>
          </cell>
          <cell r="B2908" t="str">
            <v>PONTEIRA DO PARACHOQUE HPN ESQ -1001</v>
          </cell>
          <cell r="C2908" t="str">
            <v>UM</v>
          </cell>
        </row>
        <row r="2909">
          <cell r="A2909">
            <v>102865000</v>
          </cell>
          <cell r="B2909" t="str">
            <v>TUBO ACO FQ 2.1/2" x 5235 x PAR 3,00mm C/C SAE 1006/8</v>
          </cell>
          <cell r="C2909" t="str">
            <v>KG</v>
          </cell>
        </row>
        <row r="2910">
          <cell r="A2910">
            <v>102866000</v>
          </cell>
          <cell r="B2910" t="str">
            <v>CHAPA DE ACO 1,50mm FF 1200 x 2700 NBR 5915 EM</v>
          </cell>
          <cell r="C2910" t="str">
            <v>KG</v>
          </cell>
        </row>
        <row r="2911">
          <cell r="A2911">
            <v>102867000</v>
          </cell>
          <cell r="B2911" t="str">
            <v>MANGUEIRA MONTADA 3/4" X 2600mm CT</v>
          </cell>
          <cell r="C2911" t="str">
            <v>UM</v>
          </cell>
        </row>
        <row r="2912">
          <cell r="A2912">
            <v>102868000</v>
          </cell>
          <cell r="B2912" t="str">
            <v>ABRACADEIRA 4"  102-121 FAB HENNINGS</v>
          </cell>
          <cell r="C2912" t="str">
            <v>um</v>
          </cell>
        </row>
        <row r="2913">
          <cell r="A2913">
            <v>102869000</v>
          </cell>
          <cell r="B2913" t="str">
            <v>MANGUEIRA MONTADA 1" X 2600mm CT  90G</v>
          </cell>
          <cell r="C2913" t="str">
            <v>UM</v>
          </cell>
        </row>
        <row r="2914">
          <cell r="A2914">
            <v>102870000</v>
          </cell>
          <cell r="B2914" t="str">
            <v>ADAPTADOR PARA MANGUEIRA 73014-16-16   FAB</v>
          </cell>
          <cell r="C2914" t="str">
            <v>UM</v>
          </cell>
        </row>
        <row r="2915">
          <cell r="A2915">
            <v>102871000</v>
          </cell>
          <cell r="B2915" t="str">
            <v>FUSIVEL VIDRO 30 AMP. 32x</v>
          </cell>
          <cell r="C2915" t="str">
            <v>UM</v>
          </cell>
        </row>
        <row r="2916">
          <cell r="A2916">
            <v>102872000</v>
          </cell>
          <cell r="B2916" t="str">
            <v>SINALEIRA PISCA DIANT. MERCEDES</v>
          </cell>
          <cell r="C2916" t="str">
            <v>UM</v>
          </cell>
        </row>
        <row r="2917">
          <cell r="A2917">
            <v>102873000</v>
          </cell>
          <cell r="B2917" t="str">
            <v>LAMPADA HALOGENA H-5 24V</v>
          </cell>
          <cell r="C2917" t="str">
            <v>UM</v>
          </cell>
        </row>
        <row r="2918">
          <cell r="A2918">
            <v>102874000</v>
          </cell>
          <cell r="B2918" t="str">
            <v>INTER. PRESSAO 2 T 24V MB</v>
          </cell>
          <cell r="C2918" t="str">
            <v>UM</v>
          </cell>
        </row>
        <row r="2919">
          <cell r="A2919">
            <v>102875000</v>
          </cell>
          <cell r="B2919" t="str">
            <v>COMUTADOR DE IGNIÇAO MB</v>
          </cell>
          <cell r="C2919" t="str">
            <v>UM</v>
          </cell>
        </row>
        <row r="2920">
          <cell r="A2920">
            <v>102876000</v>
          </cell>
          <cell r="B2920" t="str">
            <v>INTER. PRESSAO 3 T 24V MB</v>
          </cell>
          <cell r="C2920" t="str">
            <v>UM</v>
          </cell>
        </row>
        <row r="2921">
          <cell r="A2921">
            <v>102877000</v>
          </cell>
          <cell r="B2921" t="str">
            <v>SOQUETE IND PAINEL MB/SC</v>
          </cell>
          <cell r="C2921" t="str">
            <v>UM</v>
          </cell>
        </row>
        <row r="2922">
          <cell r="A2922">
            <v>102878000</v>
          </cell>
          <cell r="B2922" t="str">
            <v>LENTE PAINEL  PISCA ALERTA</v>
          </cell>
          <cell r="C2922" t="str">
            <v>UM</v>
          </cell>
        </row>
        <row r="2923">
          <cell r="A2923">
            <v>102879000</v>
          </cell>
          <cell r="B2923" t="str">
            <v>CHAPA PEAD PRETO 5,50 x 950 x 1550 mm</v>
          </cell>
          <cell r="C2923" t="str">
            <v>UM</v>
          </cell>
        </row>
        <row r="2924">
          <cell r="A2924">
            <v>102880000</v>
          </cell>
          <cell r="B2924" t="str">
            <v>LA DE ROCHA C/ PALHA DE ACO SILEN. ORIG. AGRALE (cfe.des.)</v>
          </cell>
          <cell r="C2924" t="str">
            <v>UM</v>
          </cell>
        </row>
        <row r="2925">
          <cell r="A2925">
            <v>102881000</v>
          </cell>
          <cell r="B2925" t="str">
            <v>LA DE ROCHA C/ PALHA DE ACO SILEN. ORIG. AGRALE (cfe.des.)</v>
          </cell>
          <cell r="C2925" t="str">
            <v>UM</v>
          </cell>
        </row>
        <row r="2926">
          <cell r="A2926">
            <v>102882000</v>
          </cell>
          <cell r="B2926" t="str">
            <v>MOLA PARA GRAMPO AGRICOLA</v>
          </cell>
          <cell r="C2926" t="str">
            <v>UM</v>
          </cell>
        </row>
        <row r="2927">
          <cell r="A2927">
            <v>102883000</v>
          </cell>
          <cell r="B2927" t="str">
            <v>EMBLEMA LATERAL RESINADO 1112</v>
          </cell>
          <cell r="C2927" t="str">
            <v>UM</v>
          </cell>
        </row>
        <row r="2928">
          <cell r="A2928">
            <v>102884000</v>
          </cell>
          <cell r="B2928" t="str">
            <v>THINNER ESPECIAL ( ARALSUL)</v>
          </cell>
          <cell r="C2928" t="str">
            <v>L</v>
          </cell>
        </row>
        <row r="2929">
          <cell r="A2929">
            <v>102885000</v>
          </cell>
          <cell r="B2929" t="str">
            <v>PIGMENTO BRANCO (ABS)</v>
          </cell>
          <cell r="C2929" t="str">
            <v>KG</v>
          </cell>
        </row>
        <row r="2930">
          <cell r="A2930" t="str">
            <v>10288600D</v>
          </cell>
          <cell r="B2930" t="str">
            <v>ADESIVO PONTEIRA DIREITA AZUL</v>
          </cell>
          <cell r="C2930" t="str">
            <v>UM</v>
          </cell>
        </row>
        <row r="2931">
          <cell r="A2931" t="str">
            <v>10288600E</v>
          </cell>
          <cell r="B2931" t="str">
            <v>ADESIVO PONTEIRA ESQUERDA AZUL</v>
          </cell>
          <cell r="C2931" t="str">
            <v>UM</v>
          </cell>
        </row>
        <row r="2932">
          <cell r="A2932">
            <v>102887000</v>
          </cell>
          <cell r="B2932" t="str">
            <v>ADESIVO PARACHOQUE CENTRAL SUP AZUL</v>
          </cell>
          <cell r="C2932" t="str">
            <v>UM</v>
          </cell>
        </row>
        <row r="2933">
          <cell r="A2933">
            <v>102888000</v>
          </cell>
          <cell r="B2933" t="str">
            <v>CINTA DE ARRASTE</v>
          </cell>
          <cell r="C2933" t="str">
            <v>UM</v>
          </cell>
        </row>
        <row r="2934">
          <cell r="A2934">
            <v>102889000</v>
          </cell>
          <cell r="B2934" t="str">
            <v>FIXAÇÃO DO SUPORTE DO PARALAMA 1636</v>
          </cell>
          <cell r="C2934" t="str">
            <v>UM</v>
          </cell>
        </row>
        <row r="2935">
          <cell r="A2935">
            <v>102890000</v>
          </cell>
          <cell r="B2935" t="str">
            <v>PORCA 3/4" 16 FIOS UNF DUPLA ALTO FRENANTE</v>
          </cell>
          <cell r="C2935" t="str">
            <v>UM</v>
          </cell>
        </row>
        <row r="2936">
          <cell r="A2936">
            <v>102891000</v>
          </cell>
          <cell r="B2936" t="str">
            <v>TOMADA DE FORÇA C/ FLANGE DIAM. 1" TK 140302</v>
          </cell>
          <cell r="C2936" t="str">
            <v>UM</v>
          </cell>
        </row>
        <row r="2937">
          <cell r="A2937">
            <v>102892000</v>
          </cell>
          <cell r="B2937" t="str">
            <v>LA DE ROCHA C/ PALHA DE ACO SILEN. ORIG. AGRALE (cfe.des.)</v>
          </cell>
          <cell r="C2937" t="str">
            <v>UM</v>
          </cell>
        </row>
        <row r="2938">
          <cell r="A2938">
            <v>102893000</v>
          </cell>
          <cell r="B2938" t="str">
            <v>CHAPA SAE 1020 15,8 x 156 x 102mm (cfe. des)</v>
          </cell>
          <cell r="C2938" t="str">
            <v>um</v>
          </cell>
        </row>
        <row r="2939">
          <cell r="A2939">
            <v>102894000</v>
          </cell>
          <cell r="B2939" t="str">
            <v>PARAF BROCA AB TORX 184 - 20f x 1 GEO</v>
          </cell>
          <cell r="C2939" t="str">
            <v>UM</v>
          </cell>
        </row>
        <row r="2940">
          <cell r="A2940" t="str">
            <v>DD84807100</v>
          </cell>
          <cell r="B2940" t="str">
            <v>MOLDES P/MOLDAGEM DE BORRACHA/PLASTICO</v>
          </cell>
          <cell r="C2940" t="str">
            <v>UM</v>
          </cell>
        </row>
        <row r="2941">
          <cell r="A2941">
            <v>102895000</v>
          </cell>
          <cell r="B2941" t="str">
            <v>GRAMPO AGRICOLA DE BORRACHA</v>
          </cell>
          <cell r="C2941" t="str">
            <v>UM</v>
          </cell>
        </row>
        <row r="2942">
          <cell r="A2942">
            <v>102896000</v>
          </cell>
          <cell r="B2942" t="str">
            <v>CHAPA DE ACO 5,00mm x 1200 x 2207 NBR 6650 CF 21</v>
          </cell>
          <cell r="C2942" t="str">
            <v>KG</v>
          </cell>
        </row>
        <row r="2943">
          <cell r="A2943">
            <v>102897000</v>
          </cell>
          <cell r="B2943" t="str">
            <v>CHAPA DE ACO 3,17mm 1200 x 2407  -NTU SAC 50</v>
          </cell>
          <cell r="C2943" t="str">
            <v>KG</v>
          </cell>
        </row>
        <row r="2944">
          <cell r="A2944">
            <v>102898000</v>
          </cell>
          <cell r="B2944" t="str">
            <v>CHAPA DE ACO 3,17mm 1200 x 1948  -NTU SAC 50</v>
          </cell>
          <cell r="C2944" t="str">
            <v>KG</v>
          </cell>
        </row>
        <row r="2945">
          <cell r="A2945">
            <v>102899000</v>
          </cell>
          <cell r="B2945" t="str">
            <v>JOELHO 3/8" NPT P/ TUBO 12</v>
          </cell>
          <cell r="C2945" t="str">
            <v>UM</v>
          </cell>
        </row>
        <row r="2946">
          <cell r="A2946">
            <v>102900000</v>
          </cell>
          <cell r="B2946" t="str">
            <v>CHAPA DE ACO 12,5 x 1200 x 3000mm SAE 1010/20 DEC</v>
          </cell>
          <cell r="C2946" t="str">
            <v>KG</v>
          </cell>
        </row>
        <row r="2947">
          <cell r="A2947">
            <v>102901000</v>
          </cell>
          <cell r="B2947" t="str">
            <v>TAMPA LATERAL DO CILINDRO DE AR 115L</v>
          </cell>
          <cell r="C2947" t="str">
            <v>UM</v>
          </cell>
        </row>
        <row r="2948">
          <cell r="A2948">
            <v>102902000</v>
          </cell>
          <cell r="B2948" t="str">
            <v>CHAPA DE ACO 3,17mm 1200 x 3557  -NTU SAC 50</v>
          </cell>
          <cell r="C2948" t="str">
            <v>KG</v>
          </cell>
        </row>
        <row r="2949">
          <cell r="A2949">
            <v>102903000</v>
          </cell>
          <cell r="B2949" t="str">
            <v>CHAPA DE ACO 3,17mm 1200 x 2558  -NTU SAC 50</v>
          </cell>
          <cell r="C2949" t="str">
            <v>KG</v>
          </cell>
        </row>
        <row r="2950">
          <cell r="A2950">
            <v>102904000</v>
          </cell>
          <cell r="B2950" t="str">
            <v>CHAPA DE ACO 3,17mm 1200 x 2940 -NTU SAC 50</v>
          </cell>
          <cell r="C2950" t="str">
            <v>KG</v>
          </cell>
        </row>
        <row r="2951">
          <cell r="A2951">
            <v>102905000</v>
          </cell>
          <cell r="B2951" t="str">
            <v>CONEXAO 1/4" 18NPT (cfe. des.) 31,7</v>
          </cell>
          <cell r="C2951" t="str">
            <v>UM</v>
          </cell>
        </row>
        <row r="2952">
          <cell r="A2952">
            <v>102906000</v>
          </cell>
          <cell r="B2952" t="str">
            <v>CHAPA DE ACO 5,00mm x 1200 x 4813  NBR 6650 CF 21</v>
          </cell>
          <cell r="C2952" t="str">
            <v>KG</v>
          </cell>
        </row>
        <row r="2953">
          <cell r="A2953">
            <v>102907000</v>
          </cell>
          <cell r="B2953" t="str">
            <v>CHAPA DE ACO 5,00mm x 1200 x 4204 NBR 6650 CF 21</v>
          </cell>
          <cell r="C2953" t="str">
            <v>KG</v>
          </cell>
        </row>
        <row r="2954">
          <cell r="A2954">
            <v>102908000</v>
          </cell>
          <cell r="B2954" t="str">
            <v>CHAPA DE ACO 5,00mm x 1200 x 5119  NBR 6650 CF 21</v>
          </cell>
          <cell r="C2954" t="str">
            <v>KG</v>
          </cell>
        </row>
        <row r="2955">
          <cell r="A2955">
            <v>102909000</v>
          </cell>
          <cell r="B2955" t="str">
            <v>CHAPA DE ACO 5,00mm x 1200 x 5881 NBR 6650 CF 21</v>
          </cell>
          <cell r="C2955" t="str">
            <v>KG</v>
          </cell>
        </row>
        <row r="2956">
          <cell r="A2956" t="str">
            <v>DD63079090</v>
          </cell>
          <cell r="B2956" t="str">
            <v>OUTROS ARTEFATOS TEXTEIS</v>
          </cell>
          <cell r="C2956" t="str">
            <v>UM</v>
          </cell>
        </row>
        <row r="2957">
          <cell r="A2957">
            <v>102910000</v>
          </cell>
          <cell r="B2957" t="str">
            <v>CHAPA DE ACO 9,50mm x 1200 x 2170 SAE 1008/1010</v>
          </cell>
          <cell r="C2957" t="str">
            <v>KG</v>
          </cell>
        </row>
        <row r="2958">
          <cell r="A2958">
            <v>102911000</v>
          </cell>
          <cell r="B2958" t="str">
            <v>CHAPA DE ACO 9,50mm x 1200 x 1981 SAE 1008/1010</v>
          </cell>
          <cell r="C2958" t="str">
            <v>KG</v>
          </cell>
        </row>
        <row r="2959">
          <cell r="A2959">
            <v>102912000</v>
          </cell>
          <cell r="B2959" t="str">
            <v>CHAPA DE ACO 9,50mm x 1200 x 1864 SAE 1008/1010</v>
          </cell>
          <cell r="C2959" t="str">
            <v>KG</v>
          </cell>
        </row>
        <row r="2960">
          <cell r="A2960">
            <v>102913000</v>
          </cell>
          <cell r="B2960" t="str">
            <v>CHAPA DE ACO 9,50mm x 1200 x 3000 SAE 1008/1010</v>
          </cell>
          <cell r="C2960" t="str">
            <v>KG</v>
          </cell>
        </row>
        <row r="2961">
          <cell r="A2961">
            <v>102914000</v>
          </cell>
          <cell r="B2961" t="str">
            <v>SOLVENTE TANQUE IMERSÃO (ADITIVADO)</v>
          </cell>
          <cell r="C2961" t="str">
            <v>L</v>
          </cell>
        </row>
        <row r="2962">
          <cell r="A2962">
            <v>102915000</v>
          </cell>
          <cell r="B2962" t="str">
            <v>CHAPA DE ACO 25,5mm x 2000 x 3000mm SAE 1010/20</v>
          </cell>
          <cell r="C2962" t="str">
            <v>KG</v>
          </cell>
        </row>
        <row r="2963">
          <cell r="A2963">
            <v>102916000</v>
          </cell>
          <cell r="B2963" t="str">
            <v>CHAPA DE ACO 9,50 x 1200 x 3000 SAE 1010/20 DEC</v>
          </cell>
          <cell r="C2963" t="str">
            <v>KG</v>
          </cell>
        </row>
        <row r="2964">
          <cell r="A2964">
            <v>102917000</v>
          </cell>
          <cell r="B2964" t="str">
            <v>CHAPA DE ACO 12,5 x 2000 x 6000 NBR 6656 LNE 38</v>
          </cell>
          <cell r="C2964" t="str">
            <v>KG</v>
          </cell>
        </row>
        <row r="2965">
          <cell r="A2965">
            <v>102918000</v>
          </cell>
          <cell r="B2965" t="str">
            <v>PORCA SEXT M 6 x 1,0 DIN 929 PROJ</v>
          </cell>
          <cell r="C2965" t="str">
            <v>UM</v>
          </cell>
        </row>
        <row r="2966">
          <cell r="A2966">
            <v>102919000</v>
          </cell>
          <cell r="B2966" t="str">
            <v>PORCA SEXT M 8 x 1,25 PROJ</v>
          </cell>
          <cell r="C2966" t="str">
            <v>UM</v>
          </cell>
        </row>
        <row r="2967">
          <cell r="A2967">
            <v>102920000</v>
          </cell>
          <cell r="B2967" t="str">
            <v>EMBLEMA LATERAL RESINADO 2318</v>
          </cell>
          <cell r="C2967" t="str">
            <v>UM</v>
          </cell>
        </row>
        <row r="2968">
          <cell r="A2968">
            <v>102921000</v>
          </cell>
          <cell r="B2968" t="str">
            <v>RESINA PEAD PRETO</v>
          </cell>
          <cell r="C2968" t="str">
            <v>kg</v>
          </cell>
        </row>
        <row r="2969">
          <cell r="A2969">
            <v>102922000</v>
          </cell>
          <cell r="B2969" t="str">
            <v>PEAD APM</v>
          </cell>
          <cell r="C2969" t="str">
            <v>Kg</v>
          </cell>
        </row>
        <row r="2970">
          <cell r="A2970">
            <v>102923000</v>
          </cell>
          <cell r="B2970" t="str">
            <v>CHAPA PEAD PRETO 5,00mm x 850 x 1650 (+10%CG)</v>
          </cell>
          <cell r="C2970" t="str">
            <v>UM</v>
          </cell>
        </row>
        <row r="2971">
          <cell r="A2971">
            <v>102924000</v>
          </cell>
          <cell r="B2971" t="str">
            <v>CHAPA PEAD APM PRETO REC 4,50mm x 950 x 1850</v>
          </cell>
          <cell r="C2971" t="str">
            <v>UM</v>
          </cell>
        </row>
        <row r="2972">
          <cell r="A2972">
            <v>102925000</v>
          </cell>
          <cell r="B2972" t="str">
            <v>CHAPA DE ACO 8mm x 1200 x 3000 CGT DIN17100 RST 37-2</v>
          </cell>
          <cell r="C2972" t="str">
            <v>KG</v>
          </cell>
        </row>
        <row r="2973">
          <cell r="A2973">
            <v>102926000</v>
          </cell>
          <cell r="B2973" t="str">
            <v>RESINA PEAD CINZA ESCURO</v>
          </cell>
          <cell r="C2973" t="str">
            <v>kg</v>
          </cell>
        </row>
        <row r="2974">
          <cell r="A2974">
            <v>102927000</v>
          </cell>
          <cell r="B2974" t="str">
            <v>MOIDO PEAD CINZA ESCURO</v>
          </cell>
          <cell r="C2974" t="str">
            <v>Kg</v>
          </cell>
        </row>
        <row r="2975">
          <cell r="A2975">
            <v>102928000</v>
          </cell>
          <cell r="B2975" t="str">
            <v>CHAPA PEAD CINZA ESCURO 6,50 x 1100 x 1800 mm</v>
          </cell>
          <cell r="C2975" t="str">
            <v>UM</v>
          </cell>
        </row>
        <row r="2976">
          <cell r="A2976">
            <v>102929000</v>
          </cell>
          <cell r="B2976" t="str">
            <v>CHAPA PEAD CINZA ESCURO 5,50 x 950 x 1450 mm</v>
          </cell>
          <cell r="C2976" t="str">
            <v>UM</v>
          </cell>
        </row>
        <row r="2977">
          <cell r="A2977">
            <v>102930000</v>
          </cell>
          <cell r="B2977" t="str">
            <v>CHAPA INOX  0,65 x 1000 x 2377 AISI 304 FOSCO</v>
          </cell>
          <cell r="C2977" t="str">
            <v>KG</v>
          </cell>
        </row>
        <row r="2978">
          <cell r="A2978">
            <v>102931000</v>
          </cell>
          <cell r="B2978" t="str">
            <v>LAMPADA 1 POLO 24V/ 2W</v>
          </cell>
          <cell r="C2978" t="str">
            <v>UM</v>
          </cell>
        </row>
        <row r="2979">
          <cell r="A2979">
            <v>707405225</v>
          </cell>
          <cell r="B2979" t="str">
            <v>BASE SUPORTE MOTOR CHASSI (USINAGEM) P/ BET. - 003.02.017</v>
          </cell>
          <cell r="C2979" t="str">
            <v>UM</v>
          </cell>
        </row>
        <row r="2980">
          <cell r="A2980">
            <v>102932000</v>
          </cell>
          <cell r="B2980" t="str">
            <v>EMBLEMA LATERAL RESINADO 1513</v>
          </cell>
          <cell r="C2980" t="str">
            <v>UM</v>
          </cell>
        </row>
        <row r="2981">
          <cell r="A2981">
            <v>102933000</v>
          </cell>
          <cell r="B2981" t="str">
            <v>EMBLEMA LATERAL RESINADO 1516</v>
          </cell>
          <cell r="C2981" t="str">
            <v>UM</v>
          </cell>
        </row>
        <row r="2982">
          <cell r="A2982">
            <v>102934000</v>
          </cell>
          <cell r="B2982" t="str">
            <v>CHAPA DE ACO 0,90mm FF 1350 x 1940 - USI-IF</v>
          </cell>
          <cell r="C2982" t="str">
            <v>KG</v>
          </cell>
        </row>
        <row r="2983">
          <cell r="A2983">
            <v>102935000</v>
          </cell>
          <cell r="B2983" t="str">
            <v>LAMPADA 2 POLOS 12V/ 21W</v>
          </cell>
          <cell r="C2983" t="str">
            <v>UM</v>
          </cell>
        </row>
        <row r="2984">
          <cell r="A2984">
            <v>102936000</v>
          </cell>
          <cell r="B2984" t="str">
            <v>LAMPADA 1 POLO 24V/ 5W(R5W)</v>
          </cell>
          <cell r="C2984" t="str">
            <v>UM</v>
          </cell>
        </row>
        <row r="2985">
          <cell r="A2985">
            <v>102937000</v>
          </cell>
          <cell r="B2985" t="str">
            <v>LAMPADA 1 POLO P21/5W12V</v>
          </cell>
          <cell r="C2985" t="str">
            <v>UM</v>
          </cell>
        </row>
        <row r="2986">
          <cell r="A2986">
            <v>102938000</v>
          </cell>
          <cell r="B2986" t="str">
            <v>LAMPADA 2 POLOS P21/5W12V</v>
          </cell>
          <cell r="C2986" t="str">
            <v>UM</v>
          </cell>
        </row>
        <row r="2987">
          <cell r="A2987">
            <v>102939000</v>
          </cell>
          <cell r="B2987" t="str">
            <v>ESPELHO RETROV. BIONICO CONVEXO DIAM. 90mm  50406015</v>
          </cell>
          <cell r="C2987" t="str">
            <v>UM</v>
          </cell>
        </row>
        <row r="2988">
          <cell r="A2988">
            <v>102940000</v>
          </cell>
          <cell r="B2988" t="str">
            <v>ESPELHO CONVEXO 170mm</v>
          </cell>
          <cell r="C2988" t="str">
            <v>UM</v>
          </cell>
        </row>
        <row r="2989">
          <cell r="A2989">
            <v>102941000</v>
          </cell>
          <cell r="B2989" t="str">
            <v>LUMINARIA INTERNA RETANGULAR</v>
          </cell>
          <cell r="C2989" t="str">
            <v>UM</v>
          </cell>
        </row>
        <row r="2990">
          <cell r="A2990">
            <v>102942000</v>
          </cell>
          <cell r="B2990" t="str">
            <v>CABO FLEXIVEL 7 X 1,00mm</v>
          </cell>
          <cell r="C2990" t="str">
            <v>M</v>
          </cell>
        </row>
        <row r="2991">
          <cell r="A2991">
            <v>102943000</v>
          </cell>
          <cell r="B2991" t="str">
            <v>CABO FLEXIVEL 5 x 1mm</v>
          </cell>
          <cell r="C2991" t="str">
            <v>M</v>
          </cell>
        </row>
        <row r="2992">
          <cell r="A2992">
            <v>102944000</v>
          </cell>
          <cell r="B2992" t="str">
            <v>MANCAL DE ARRASTE</v>
          </cell>
          <cell r="C2992" t="str">
            <v>UM</v>
          </cell>
        </row>
        <row r="2993">
          <cell r="A2993">
            <v>102945000</v>
          </cell>
          <cell r="B2993" t="str">
            <v>DOBRADICA DUPLA DE PORTAO 1/2"</v>
          </cell>
          <cell r="C2993" t="str">
            <v>UM</v>
          </cell>
        </row>
        <row r="2994">
          <cell r="A2994">
            <v>102946000</v>
          </cell>
          <cell r="B2994" t="str">
            <v>SAE 1020 LAMINADO 7/8"(22,22) x 6000mm</v>
          </cell>
          <cell r="C2994" t="str">
            <v>KG</v>
          </cell>
        </row>
        <row r="2995">
          <cell r="A2995">
            <v>102947000</v>
          </cell>
          <cell r="B2995" t="str">
            <v>TUBO ACO FF 40 x 60 x 6000 x PAR 1,50mm C/C SAE 1006/08</v>
          </cell>
          <cell r="C2995" t="str">
            <v>KG</v>
          </cell>
        </row>
        <row r="2996">
          <cell r="A2996">
            <v>707405226</v>
          </cell>
          <cell r="B2996" t="str">
            <v>FLANGE TAMPA DE INSPECAO (USINAGEM) P/ BET. - 003.07.012</v>
          </cell>
          <cell r="C2996" t="str">
            <v>UM</v>
          </cell>
        </row>
        <row r="2997">
          <cell r="A2997">
            <v>102948000</v>
          </cell>
          <cell r="B2997" t="str">
            <v>PARAF M12 x 1,5 x 80 8.8 SEXT RP ZP</v>
          </cell>
          <cell r="C2997" t="str">
            <v>UM</v>
          </cell>
        </row>
        <row r="2998">
          <cell r="A2998">
            <v>102949000</v>
          </cell>
          <cell r="B2998" t="str">
            <v>PARAF 4,8 x 25 PHILIPS CHATA ZB</v>
          </cell>
          <cell r="C2998" t="str">
            <v>UM</v>
          </cell>
        </row>
        <row r="2999">
          <cell r="A2999">
            <v>102950000</v>
          </cell>
          <cell r="B2999" t="str">
            <v>CHAPA SAE 1010 3,00 X 398 X 6000</v>
          </cell>
          <cell r="C2999" t="str">
            <v>KG</v>
          </cell>
        </row>
        <row r="3000">
          <cell r="A3000">
            <v>102951000</v>
          </cell>
          <cell r="B3000" t="str">
            <v>ANEL DE REFORO</v>
          </cell>
          <cell r="C3000" t="str">
            <v>UM</v>
          </cell>
        </row>
        <row r="3001">
          <cell r="A3001">
            <v>102952000</v>
          </cell>
          <cell r="B3001" t="str">
            <v>THINNER PU SLX LENTO</v>
          </cell>
          <cell r="C3001" t="str">
            <v>L</v>
          </cell>
        </row>
        <row r="3002">
          <cell r="A3002">
            <v>102953000</v>
          </cell>
          <cell r="B3002" t="str">
            <v>PARAF M 5 x 0,80 x 15 SEXT ZP com ARAME SOLDADO</v>
          </cell>
          <cell r="C3002" t="str">
            <v>UM</v>
          </cell>
        </row>
        <row r="3003">
          <cell r="A3003">
            <v>102954000</v>
          </cell>
          <cell r="B3003" t="str">
            <v>BOMBA HIDRAULICA 22,5 cm SAE "B" DIAM. 7/8  13 Z</v>
          </cell>
          <cell r="C3003" t="str">
            <v>UM</v>
          </cell>
        </row>
        <row r="3004">
          <cell r="A3004">
            <v>102955000</v>
          </cell>
          <cell r="B3004" t="str">
            <v>TOMADA DE FORÇA TK 140318000 ESQ FLANGE B</v>
          </cell>
          <cell r="C3004" t="str">
            <v>UM</v>
          </cell>
        </row>
        <row r="3005">
          <cell r="A3005">
            <v>102956000</v>
          </cell>
          <cell r="B3005" t="str">
            <v>LA DE ROCHA C/ PALHA DE ACO SILEN. ORIG. AGRALE (cfe.des.)</v>
          </cell>
          <cell r="C3005" t="str">
            <v>UM</v>
          </cell>
        </row>
        <row r="3006">
          <cell r="A3006">
            <v>102957000</v>
          </cell>
          <cell r="B3006" t="str">
            <v>CHAPA DE ACO 5,00mm x 1200 x 3884  NBR 6650 CF 21</v>
          </cell>
          <cell r="C3006" t="str">
            <v>KG</v>
          </cell>
        </row>
        <row r="3007">
          <cell r="A3007">
            <v>102958000</v>
          </cell>
          <cell r="B3007" t="str">
            <v>LA DE ROCHA C/ PALHA DE ACO SILEN. ORIG. AGRALE (cfe.des.)</v>
          </cell>
          <cell r="C3007" t="str">
            <v>UM</v>
          </cell>
        </row>
        <row r="3008">
          <cell r="A3008">
            <v>102959000</v>
          </cell>
          <cell r="B3008" t="str">
            <v>LA DE ROCHA C/ PALHA DE ACO SILEN. ORIG. AGRALE (cfe.des.)</v>
          </cell>
          <cell r="C3008" t="str">
            <v>UM</v>
          </cell>
        </row>
        <row r="3009">
          <cell r="A3009">
            <v>102960000</v>
          </cell>
          <cell r="B3009" t="str">
            <v>MAO FRANCESA DA ASA DELTA ( cfe des oxic)</v>
          </cell>
          <cell r="C3009" t="str">
            <v>UM</v>
          </cell>
        </row>
        <row r="3010">
          <cell r="A3010">
            <v>102961000</v>
          </cell>
          <cell r="B3010" t="str">
            <v>TUBO ACO FQ 40 x 60 x 6000 x PAR 3,00mm C/C SAE 1006/08</v>
          </cell>
          <cell r="C3010" t="str">
            <v>KG</v>
          </cell>
        </row>
        <row r="3011">
          <cell r="A3011">
            <v>102962000</v>
          </cell>
          <cell r="B3011" t="str">
            <v>SAE 1020 TREFILADO 3/4"(19,05) x 6000mm</v>
          </cell>
          <cell r="C3011" t="str">
            <v>KG</v>
          </cell>
        </row>
        <row r="3012">
          <cell r="A3012">
            <v>707405227</v>
          </cell>
          <cell r="B3012" t="str">
            <v>ESPACADOR ENGRENAGEM Z=44 (USINAGEM) P/ BET. - 003.03.018</v>
          </cell>
          <cell r="C3012" t="str">
            <v>UM</v>
          </cell>
        </row>
        <row r="3013">
          <cell r="A3013">
            <v>102963000</v>
          </cell>
          <cell r="B3013" t="str">
            <v>CHAPA PEAD PRETO 4,00 x 410 x 840 mm</v>
          </cell>
          <cell r="C3013" t="str">
            <v>UM</v>
          </cell>
        </row>
        <row r="3014">
          <cell r="A3014">
            <v>102964000</v>
          </cell>
          <cell r="B3014" t="str">
            <v>CANTONEIRA 4" x 3/8" x 6000</v>
          </cell>
          <cell r="C3014" t="str">
            <v>KG</v>
          </cell>
        </row>
        <row r="3015">
          <cell r="A3015">
            <v>102965000</v>
          </cell>
          <cell r="B3015" t="str">
            <v>LA DE ROCHA C/ PALHA DE ACO SILEN. MB SPRINTER (cfe.des.)</v>
          </cell>
          <cell r="C3015" t="str">
            <v>UM</v>
          </cell>
        </row>
        <row r="3016">
          <cell r="A3016">
            <v>102966000</v>
          </cell>
          <cell r="B3016" t="str">
            <v>TINTAS DIVERSAS 32089010</v>
          </cell>
          <cell r="C3016" t="str">
            <v>l</v>
          </cell>
        </row>
        <row r="3017">
          <cell r="A3017">
            <v>102967000</v>
          </cell>
          <cell r="B3017" t="str">
            <v>COMPONENTES PARA CABINES - DIVERSOS</v>
          </cell>
          <cell r="C3017" t="str">
            <v>UM</v>
          </cell>
        </row>
        <row r="3018">
          <cell r="A3018">
            <v>102968000</v>
          </cell>
          <cell r="B3018" t="str">
            <v>ACOS DIVERSOS</v>
          </cell>
          <cell r="C3018" t="str">
            <v>KG</v>
          </cell>
        </row>
        <row r="3019">
          <cell r="A3019">
            <v>102969000</v>
          </cell>
          <cell r="B3019" t="str">
            <v>FIXACOES DIVERSAS</v>
          </cell>
          <cell r="C3019" t="str">
            <v>UM</v>
          </cell>
        </row>
        <row r="3020">
          <cell r="A3020">
            <v>102970000</v>
          </cell>
          <cell r="B3020" t="str">
            <v>TUBO ACO FF 1.1/8" x 6000 x PAR 1,20mm C/C SAE 1006/08</v>
          </cell>
          <cell r="C3020" t="str">
            <v>KG</v>
          </cell>
        </row>
        <row r="3021">
          <cell r="A3021">
            <v>102971000</v>
          </cell>
          <cell r="B3021" t="str">
            <v>CAIXA CEMAR 110 x 150 COM TAMPA PARAFUSADA</v>
          </cell>
          <cell r="C3021" t="str">
            <v>UM</v>
          </cell>
        </row>
        <row r="3022">
          <cell r="A3022">
            <v>102972000</v>
          </cell>
          <cell r="B3022" t="str">
            <v>GRAXEIRA RETA M10 x 1,0 passo</v>
          </cell>
          <cell r="C3022" t="str">
            <v>UM</v>
          </cell>
        </row>
        <row r="3023">
          <cell r="A3023">
            <v>102973000</v>
          </cell>
          <cell r="B3023" t="str">
            <v>PARAF M12 x 1,5 x 45 SEXT 8.8</v>
          </cell>
          <cell r="C3023" t="str">
            <v>UM</v>
          </cell>
        </row>
        <row r="3024">
          <cell r="A3024">
            <v>102974000</v>
          </cell>
          <cell r="B3024" t="str">
            <v>PORTA-FUSIVEIS</v>
          </cell>
          <cell r="C3024" t="str">
            <v>UM</v>
          </cell>
        </row>
        <row r="3025">
          <cell r="A3025">
            <v>102975000</v>
          </cell>
          <cell r="B3025" t="str">
            <v>FUSIVEL LAMINA 25 AMP</v>
          </cell>
          <cell r="C3025" t="str">
            <v>UM</v>
          </cell>
        </row>
        <row r="3026">
          <cell r="A3026">
            <v>102976000</v>
          </cell>
          <cell r="B3026" t="str">
            <v>FUSIVEL LAMINA 15 AMP</v>
          </cell>
          <cell r="C3026" t="str">
            <v>UM</v>
          </cell>
        </row>
        <row r="3027">
          <cell r="A3027">
            <v>102977000</v>
          </cell>
          <cell r="B3027" t="str">
            <v>ELÉTRICOS DIVERSOS</v>
          </cell>
          <cell r="C3027" t="str">
            <v>UM</v>
          </cell>
        </row>
        <row r="3028">
          <cell r="A3028">
            <v>102978000</v>
          </cell>
          <cell r="B3028" t="str">
            <v>CHAVE MARGIRUS 14.205C</v>
          </cell>
          <cell r="C3028" t="str">
            <v>UM</v>
          </cell>
        </row>
        <row r="3029">
          <cell r="A3029">
            <v>102979000</v>
          </cell>
          <cell r="B3029" t="str">
            <v>CHAVE MARGIRUS 14101</v>
          </cell>
          <cell r="C3029" t="str">
            <v>UM</v>
          </cell>
        </row>
        <row r="3030">
          <cell r="A3030">
            <v>102980000</v>
          </cell>
          <cell r="B3030" t="str">
            <v>MANCAL DE ARRASTE</v>
          </cell>
          <cell r="C3030" t="str">
            <v>UM</v>
          </cell>
        </row>
        <row r="3031">
          <cell r="A3031">
            <v>102984000</v>
          </cell>
          <cell r="B3031" t="str">
            <v>LA DE ROCHA C/ PALHA DE ACO SILEN. ORIG. AGRALE (cfe.des.)</v>
          </cell>
          <cell r="C3031" t="str">
            <v>UM</v>
          </cell>
        </row>
        <row r="3032">
          <cell r="A3032">
            <v>102985000</v>
          </cell>
          <cell r="B3032" t="str">
            <v>LA DE ROCHA C/ PALHA DE ACO SILEN. ORIG. AGRALE (cfe.des.)</v>
          </cell>
          <cell r="C3032" t="str">
            <v>UM</v>
          </cell>
        </row>
        <row r="3033">
          <cell r="A3033">
            <v>102986000</v>
          </cell>
          <cell r="B3033" t="str">
            <v>LA DE ROCHA C/ PALHA DE ACO SILEN. ORIG. AGRALE (cfe.des.)</v>
          </cell>
          <cell r="C3033" t="str">
            <v>UM</v>
          </cell>
        </row>
        <row r="3034">
          <cell r="A3034">
            <v>102987000</v>
          </cell>
          <cell r="B3034" t="str">
            <v>LA DE ROCHA C/ PALHA DE ACO SILEN. ORIG. AGRALE (cfe.des.)</v>
          </cell>
          <cell r="C3034" t="str">
            <v>UM</v>
          </cell>
        </row>
        <row r="3035">
          <cell r="A3035">
            <v>102988000</v>
          </cell>
          <cell r="B3035" t="str">
            <v>FIXAÇÃO DO SUPORTE DO PARALAMA 7011</v>
          </cell>
          <cell r="C3035" t="str">
            <v>UM</v>
          </cell>
        </row>
        <row r="3036">
          <cell r="A3036">
            <v>102989000</v>
          </cell>
          <cell r="B3036" t="str">
            <v>CHAPA PEAD APM PRETO REC 6,00mm x 1000 x 1500</v>
          </cell>
          <cell r="C3036" t="str">
            <v>UM</v>
          </cell>
        </row>
        <row r="3037">
          <cell r="A3037">
            <v>704044010</v>
          </cell>
          <cell r="B3037" t="str">
            <v>CORPO DO PORTA ESTEPE (Laser)</v>
          </cell>
          <cell r="C3037" t="str">
            <v>UM</v>
          </cell>
        </row>
        <row r="3038">
          <cell r="A3038">
            <v>102990000</v>
          </cell>
          <cell r="B3038" t="str">
            <v>BF 1,06 x 1220mm SAE 1006, SUP. C, BN</v>
          </cell>
          <cell r="C3038" t="str">
            <v>T</v>
          </cell>
        </row>
        <row r="3039">
          <cell r="A3039">
            <v>102991000</v>
          </cell>
          <cell r="B3039" t="str">
            <v>PLACA IDENTIF COMANDO PLATAFORMA ( 42 x 130mm)</v>
          </cell>
          <cell r="C3039" t="str">
            <v>UM</v>
          </cell>
        </row>
        <row r="3040">
          <cell r="A3040">
            <v>102992000</v>
          </cell>
          <cell r="B3040" t="str">
            <v>CHAPA DE ACO 0,90mm FF 1200 x 2000 - EM</v>
          </cell>
          <cell r="C3040" t="str">
            <v>KG</v>
          </cell>
        </row>
        <row r="3041">
          <cell r="A3041">
            <v>102993000</v>
          </cell>
          <cell r="B3041" t="str">
            <v>TUBO ACO FQ 1" x 6000 x PAR 3,00mm C/C SAE 1006/08</v>
          </cell>
          <cell r="C3041" t="str">
            <v>KG</v>
          </cell>
        </row>
        <row r="3042">
          <cell r="A3042">
            <v>102994000</v>
          </cell>
          <cell r="B3042" t="str">
            <v>PINO ELASTICO DIAM. 5mm x 50mm</v>
          </cell>
          <cell r="C3042" t="str">
            <v>UM</v>
          </cell>
        </row>
        <row r="3043">
          <cell r="A3043">
            <v>102995000</v>
          </cell>
          <cell r="B3043" t="str">
            <v>CHAPA DE ACO 0,90mm FF 1200 x 1400 - EM</v>
          </cell>
          <cell r="C3043" t="str">
            <v>KG</v>
          </cell>
        </row>
        <row r="3044">
          <cell r="A3044">
            <v>102996000</v>
          </cell>
          <cell r="B3044" t="str">
            <v>TUBO ACO FQ 1.1/2" x 6000 x PAR 3,75mm C/C SAE 1006/08</v>
          </cell>
          <cell r="C3044" t="str">
            <v>KG</v>
          </cell>
        </row>
        <row r="3045">
          <cell r="A3045">
            <v>102997000</v>
          </cell>
          <cell r="B3045" t="str">
            <v>CHAPA DE ACO 2,00mm FQ 1200 x 2480- SAE 1008 DEC</v>
          </cell>
          <cell r="C3045" t="str">
            <v>KG</v>
          </cell>
        </row>
        <row r="3046">
          <cell r="A3046">
            <v>102998000</v>
          </cell>
          <cell r="B3046" t="str">
            <v>CHAPA DE ACO 2,25mm FQ 1200 x 3000 DEC-SAE 1008</v>
          </cell>
          <cell r="C3046" t="str">
            <v>KG</v>
          </cell>
        </row>
        <row r="3047">
          <cell r="A3047">
            <v>102999000</v>
          </cell>
          <cell r="B3047" t="str">
            <v>FAROL 914c DIREITO</v>
          </cell>
          <cell r="C3047" t="str">
            <v>UM</v>
          </cell>
        </row>
        <row r="3048">
          <cell r="A3048">
            <v>103000000</v>
          </cell>
          <cell r="B3048" t="str">
            <v>FAROL 914C ESQUERDO</v>
          </cell>
          <cell r="C3048" t="str">
            <v>UM</v>
          </cell>
        </row>
        <row r="3049">
          <cell r="A3049">
            <v>103001000</v>
          </cell>
          <cell r="B3049" t="str">
            <v>CHAPA POLIURETANO 0,035m x 0,94m x 2,0m (0,0658m³ p/chapa)</v>
          </cell>
          <cell r="C3049" t="str">
            <v>M3</v>
          </cell>
        </row>
        <row r="3050">
          <cell r="A3050">
            <v>103002000</v>
          </cell>
          <cell r="B3050" t="str">
            <v>RESINAS PLASTICAS ( AMOSTRAS)</v>
          </cell>
          <cell r="C3050" t="str">
            <v>KG</v>
          </cell>
        </row>
        <row r="3051">
          <cell r="A3051">
            <v>103003000</v>
          </cell>
          <cell r="B3051" t="str">
            <v>TINTA PO POLIESTER PRETO SEMI-BRILHO</v>
          </cell>
          <cell r="C3051" t="str">
            <v>KG</v>
          </cell>
        </row>
        <row r="3052">
          <cell r="A3052">
            <v>103004000</v>
          </cell>
          <cell r="B3052" t="str">
            <v>TINTA PO POLIESTER CINZA SEMI-FOSCO</v>
          </cell>
          <cell r="C3052" t="str">
            <v>KG</v>
          </cell>
        </row>
        <row r="3053">
          <cell r="A3053">
            <v>704044020</v>
          </cell>
          <cell r="B3053" t="str">
            <v xml:space="preserve">GUIA DA HASTE                       </v>
          </cell>
          <cell r="C3053" t="str">
            <v>UM</v>
          </cell>
        </row>
        <row r="3054">
          <cell r="A3054">
            <v>103005000</v>
          </cell>
          <cell r="B3054" t="str">
            <v>ASSOALHO ORIGINAL CABINE 914C  688 620 39 05</v>
          </cell>
          <cell r="C3054" t="str">
            <v>UM</v>
          </cell>
        </row>
        <row r="3055">
          <cell r="A3055">
            <v>103006000</v>
          </cell>
          <cell r="B3055" t="str">
            <v>BORRACHA  VEDACAO TETO/PISO POLIRUBBER PL 1107</v>
          </cell>
          <cell r="C3055" t="str">
            <v>M</v>
          </cell>
        </row>
        <row r="3056">
          <cell r="A3056">
            <v>103007000</v>
          </cell>
          <cell r="B3056" t="str">
            <v>GRAMPO M 507</v>
          </cell>
          <cell r="C3056" t="str">
            <v>UM</v>
          </cell>
        </row>
        <row r="3057">
          <cell r="A3057">
            <v>103008000</v>
          </cell>
          <cell r="B3057" t="str">
            <v>BANCO ENCOSTO P/ CABECA C/ REG ALTURA MOTORISTA</v>
          </cell>
          <cell r="C3057" t="str">
            <v>UM</v>
          </cell>
        </row>
        <row r="3058">
          <cell r="A3058">
            <v>103009000</v>
          </cell>
          <cell r="B3058" t="str">
            <v>PERFIL BORRACHA ACABAMENTO PÇS FIBRA REF. 3120 (DEBRUN)</v>
          </cell>
          <cell r="C3058" t="str">
            <v>M</v>
          </cell>
        </row>
        <row r="3059">
          <cell r="A3059">
            <v>103010000</v>
          </cell>
          <cell r="B3059" t="str">
            <v>CILINDRO REF. 74 COM LINGUETA ACAB. LATÇO CROMO</v>
          </cell>
          <cell r="C3059" t="str">
            <v>UM</v>
          </cell>
        </row>
        <row r="3060">
          <cell r="A3060" t="str">
            <v>10301000D</v>
          </cell>
          <cell r="B3060" t="str">
            <v>LIMITADOR PORTA FORD CARGO DIR  3010</v>
          </cell>
          <cell r="C3060" t="str">
            <v>UM</v>
          </cell>
        </row>
        <row r="3061">
          <cell r="A3061">
            <v>105180000</v>
          </cell>
          <cell r="B3061" t="str">
            <v>PARAF MF 4,5 X 40 MFC FH</v>
          </cell>
          <cell r="C3061" t="str">
            <v>UM</v>
          </cell>
        </row>
        <row r="3062">
          <cell r="A3062" t="str">
            <v>10301000E</v>
          </cell>
          <cell r="B3062" t="str">
            <v>LIMITADOR PORTA FORD CARGO ESQ  3010</v>
          </cell>
          <cell r="C3062" t="str">
            <v>UM</v>
          </cell>
        </row>
        <row r="3063">
          <cell r="A3063">
            <v>103011000</v>
          </cell>
          <cell r="B3063" t="str">
            <v>PARA-CHOQUE DIANT F1000/F4000   3011</v>
          </cell>
          <cell r="C3063" t="str">
            <v>UM</v>
          </cell>
        </row>
        <row r="3064">
          <cell r="A3064">
            <v>103012000</v>
          </cell>
          <cell r="B3064" t="str">
            <v>DEFLETOR DIANT F1000/F4000      3012</v>
          </cell>
          <cell r="C3064" t="str">
            <v>UM</v>
          </cell>
        </row>
        <row r="3065">
          <cell r="A3065">
            <v>103013000</v>
          </cell>
          <cell r="B3065" t="str">
            <v>ADESIVO TAPA FURO ( BALAO)</v>
          </cell>
          <cell r="C3065" t="str">
            <v>UM</v>
          </cell>
        </row>
        <row r="3066">
          <cell r="A3066">
            <v>103014000</v>
          </cell>
          <cell r="B3066" t="str">
            <v>CHAPA DE ACO 2,00mm FQ 1200 x 2790- SAE 1008 DEC</v>
          </cell>
          <cell r="C3066" t="str">
            <v>KG</v>
          </cell>
        </row>
        <row r="3067">
          <cell r="A3067">
            <v>103015000</v>
          </cell>
          <cell r="B3067" t="str">
            <v>CHAPA DE ACO 2,25mm FQ 1000 x 3000 SAE 1008 DEC</v>
          </cell>
          <cell r="C3067" t="str">
            <v>KG</v>
          </cell>
        </row>
        <row r="3068">
          <cell r="A3068">
            <v>103016000</v>
          </cell>
          <cell r="B3068" t="str">
            <v>AZUL SEGURANÇA</v>
          </cell>
          <cell r="C3068" t="str">
            <v>L</v>
          </cell>
        </row>
        <row r="3069">
          <cell r="A3069" t="str">
            <v>DD32089029</v>
          </cell>
          <cell r="B3069" t="str">
            <v>VERNIZES DE OUT POLIM SINT ETC DISP</v>
          </cell>
          <cell r="C3069" t="str">
            <v>UM</v>
          </cell>
        </row>
        <row r="3070">
          <cell r="A3070">
            <v>103017000</v>
          </cell>
          <cell r="B3070" t="str">
            <v>PARAF M10 x 1,5 x 25 SEXT 8.8  ZP</v>
          </cell>
          <cell r="C3070" t="str">
            <v>UM</v>
          </cell>
        </row>
        <row r="3071">
          <cell r="A3071">
            <v>103018000</v>
          </cell>
          <cell r="B3071" t="str">
            <v>ARRUELA M 10 LISA ZP</v>
          </cell>
          <cell r="C3071" t="str">
            <v>UM</v>
          </cell>
        </row>
        <row r="3072">
          <cell r="A3072">
            <v>103019000</v>
          </cell>
          <cell r="B3072" t="str">
            <v>PARAF M10 x 1,5 x 50 DIN 933 SEXT 8.8  ZB</v>
          </cell>
          <cell r="C3072" t="str">
            <v>UM</v>
          </cell>
        </row>
        <row r="3073">
          <cell r="A3073">
            <v>103020000</v>
          </cell>
          <cell r="B3073" t="str">
            <v>CABINE FORD CARGO</v>
          </cell>
          <cell r="C3073" t="str">
            <v>UM</v>
          </cell>
        </row>
        <row r="3074">
          <cell r="A3074">
            <v>103021000</v>
          </cell>
          <cell r="B3074" t="str">
            <v>PARAF M10 x 1,5 x 75 SEXT 5.8 POLIDO RP</v>
          </cell>
          <cell r="C3074" t="str">
            <v>UM</v>
          </cell>
        </row>
        <row r="3075">
          <cell r="A3075">
            <v>103022000</v>
          </cell>
          <cell r="B3075" t="str">
            <v>MANGUEIRA 1 LONA 5"   ( LIMIT. CARRO-FORTE)</v>
          </cell>
          <cell r="C3075" t="str">
            <v>M</v>
          </cell>
        </row>
        <row r="3076">
          <cell r="A3076">
            <v>103023000</v>
          </cell>
          <cell r="B3076" t="str">
            <v>JOGO DE BRACO P/ RETROVISOR 709</v>
          </cell>
          <cell r="C3076" t="str">
            <v>UM</v>
          </cell>
        </row>
        <row r="3077">
          <cell r="A3077">
            <v>103024000</v>
          </cell>
          <cell r="B3077" t="str">
            <v>LAMPADA H3</v>
          </cell>
          <cell r="C3077" t="str">
            <v>UM</v>
          </cell>
        </row>
        <row r="3078">
          <cell r="A3078">
            <v>103026000</v>
          </cell>
          <cell r="B3078" t="str">
            <v>CAPO FORD CARGO        2C4516610ABXWA</v>
          </cell>
          <cell r="C3078" t="str">
            <v>UM</v>
          </cell>
        </row>
        <row r="3079">
          <cell r="A3079">
            <v>103027000</v>
          </cell>
          <cell r="B3079" t="str">
            <v>ALOJAMENTO LANTERNA DE POSICAO cfe. desenho</v>
          </cell>
          <cell r="C3079" t="str">
            <v>UM</v>
          </cell>
        </row>
        <row r="3080">
          <cell r="A3080">
            <v>103028000</v>
          </cell>
          <cell r="B3080" t="str">
            <v>PARAF M14 x 1,5 x 30 SEXT 8.8 - ZINCADO</v>
          </cell>
          <cell r="C3080" t="str">
            <v>UM</v>
          </cell>
        </row>
        <row r="3081">
          <cell r="A3081">
            <v>103029000</v>
          </cell>
          <cell r="B3081" t="str">
            <v>PORCA M14 SEXT 8.8- ZP - AUTO TRAVANTE</v>
          </cell>
          <cell r="C3081" t="str">
            <v>UM</v>
          </cell>
        </row>
        <row r="3082">
          <cell r="A3082">
            <v>103030000</v>
          </cell>
          <cell r="B3082" t="str">
            <v>OLEO HIDRAULICO    AW68</v>
          </cell>
          <cell r="C3082" t="str">
            <v>L</v>
          </cell>
        </row>
        <row r="3083">
          <cell r="A3083">
            <v>103031000</v>
          </cell>
          <cell r="B3083" t="str">
            <v>RESINA ORTOFTALICA</v>
          </cell>
          <cell r="C3083" t="str">
            <v>KG</v>
          </cell>
        </row>
        <row r="3084">
          <cell r="A3084">
            <v>103032000</v>
          </cell>
          <cell r="B3084" t="str">
            <v>GUINCHO 12 TON PLATAFORMAS</v>
          </cell>
          <cell r="C3084" t="str">
            <v>UM</v>
          </cell>
        </row>
        <row r="3085">
          <cell r="A3085">
            <v>103033000</v>
          </cell>
          <cell r="B3085" t="str">
            <v>CIL. ARRAST. PLATAF 12T D/EXT 130 D/INT 114,3 CURSO 3500mm</v>
          </cell>
          <cell r="C3085" t="str">
            <v>UM</v>
          </cell>
        </row>
        <row r="3086">
          <cell r="A3086">
            <v>103034000</v>
          </cell>
          <cell r="B3086" t="str">
            <v>CIL.HIDR. D.A DIAM.88,9 - CURSO 780 MM</v>
          </cell>
          <cell r="C3086" t="str">
            <v>UM</v>
          </cell>
        </row>
        <row r="3087">
          <cell r="A3087">
            <v>103035000</v>
          </cell>
          <cell r="B3087" t="str">
            <v>MANCAL DE GIRO</v>
          </cell>
          <cell r="C3087" t="str">
            <v>UM</v>
          </cell>
        </row>
        <row r="3088">
          <cell r="A3088">
            <v>103036000</v>
          </cell>
          <cell r="B3088" t="str">
            <v>MOTOR HIDR. DH-160 GUINCHO 12 TON.</v>
          </cell>
          <cell r="C3088" t="str">
            <v>UM</v>
          </cell>
        </row>
        <row r="3089">
          <cell r="A3089">
            <v>103037000</v>
          </cell>
          <cell r="B3089" t="str">
            <v>MANCAL CILINDRO DE ARRASTE cfe des oxic</v>
          </cell>
          <cell r="C3089" t="str">
            <v>UM</v>
          </cell>
        </row>
        <row r="3090">
          <cell r="A3090">
            <v>103038000</v>
          </cell>
          <cell r="B3090" t="str">
            <v>MANCAL DE ARRASTE E DE LEVANTE 12T cfe des oxic</v>
          </cell>
          <cell r="C3090" t="str">
            <v>UM</v>
          </cell>
        </row>
        <row r="3091">
          <cell r="A3091">
            <v>103039000</v>
          </cell>
          <cell r="B3091" t="str">
            <v>FERRO CHATO 1/4" x 3/4" x 6000mm</v>
          </cell>
          <cell r="C3091" t="str">
            <v>KG</v>
          </cell>
        </row>
        <row r="3092">
          <cell r="A3092">
            <v>103040000</v>
          </cell>
          <cell r="B3092" t="str">
            <v>OLEO FPH 965 (REPUXE) - NEUTRON</v>
          </cell>
          <cell r="C3092" t="str">
            <v>L</v>
          </cell>
        </row>
        <row r="3093">
          <cell r="A3093">
            <v>103041000</v>
          </cell>
          <cell r="B3093" t="str">
            <v>TANQUE COMPLETO HIDRAULICO 60 LTS</v>
          </cell>
          <cell r="C3093" t="str">
            <v>UM</v>
          </cell>
        </row>
        <row r="3094">
          <cell r="A3094">
            <v>103042000</v>
          </cell>
          <cell r="B3094" t="str">
            <v>CHAPA SAE 1010/20 3,75 X 392 X 5000</v>
          </cell>
          <cell r="C3094" t="str">
            <v>KG</v>
          </cell>
        </row>
        <row r="3095">
          <cell r="A3095">
            <v>103043000</v>
          </cell>
          <cell r="B3095" t="str">
            <v>VIGA "I" (6" x 87,5 x 6000) - 2ª Alma de espessura 8,71 mm</v>
          </cell>
          <cell r="C3095" t="str">
            <v>KG</v>
          </cell>
        </row>
        <row r="3096">
          <cell r="A3096">
            <v>103044000</v>
          </cell>
          <cell r="B3096" t="str">
            <v>COMANDO HIDR. 2+1 COM PNEUMATICO 60l</v>
          </cell>
          <cell r="C3096" t="str">
            <v>UM</v>
          </cell>
        </row>
        <row r="3097">
          <cell r="A3097">
            <v>103045000</v>
          </cell>
          <cell r="B3097" t="str">
            <v>PP RECICLADO</v>
          </cell>
          <cell r="C3097" t="str">
            <v>KG</v>
          </cell>
        </row>
        <row r="3098">
          <cell r="A3098">
            <v>103046000</v>
          </cell>
          <cell r="B3098" t="str">
            <v>BARRA BRONZE FOSFOROZO DIAM. 22,22 x 500mm</v>
          </cell>
          <cell r="C3098" t="str">
            <v>KG</v>
          </cell>
        </row>
        <row r="3099">
          <cell r="A3099">
            <v>103047000</v>
          </cell>
          <cell r="B3099" t="str">
            <v>CHAPA DE ACO 0,90mm FF 1350 x 1670 - USI IF</v>
          </cell>
          <cell r="C3099" t="str">
            <v>KG</v>
          </cell>
        </row>
        <row r="3100">
          <cell r="A3100">
            <v>103048000</v>
          </cell>
          <cell r="B3100" t="str">
            <v>EMBLEMA LATERAL RESINADO 709</v>
          </cell>
          <cell r="C3100" t="str">
            <v>UM</v>
          </cell>
        </row>
        <row r="3101">
          <cell r="A3101">
            <v>103049000</v>
          </cell>
          <cell r="B3101" t="str">
            <v>PARAF M14 x 1,5 x 50 SEXT 8.8 ZB</v>
          </cell>
          <cell r="C3101" t="str">
            <v>UM</v>
          </cell>
        </row>
        <row r="3102">
          <cell r="A3102">
            <v>103050000</v>
          </cell>
          <cell r="B3102" t="str">
            <v>PORCA M14 x 1,5 SEXT AUTO-TRAVANTE ZB</v>
          </cell>
          <cell r="C3102" t="str">
            <v>UM</v>
          </cell>
        </row>
        <row r="3103">
          <cell r="A3103">
            <v>103051000</v>
          </cell>
          <cell r="B3103" t="str">
            <v>ARRUELA M14 ZB</v>
          </cell>
          <cell r="C3103" t="str">
            <v>UM</v>
          </cell>
        </row>
        <row r="3104">
          <cell r="A3104">
            <v>103052000</v>
          </cell>
          <cell r="B3104" t="str">
            <v>PARAF M18 x 1,5 x 40 SEXT 5.8 GE</v>
          </cell>
          <cell r="C3104" t="str">
            <v>UM</v>
          </cell>
        </row>
        <row r="3105">
          <cell r="A3105">
            <v>103053000</v>
          </cell>
          <cell r="B3105" t="str">
            <v>CORRENTE 2,5 x 12,5 x 20mm</v>
          </cell>
          <cell r="C3105" t="str">
            <v>M</v>
          </cell>
        </row>
        <row r="3106">
          <cell r="A3106">
            <v>103054000</v>
          </cell>
          <cell r="B3106" t="str">
            <v>CORRENTE C/ PINO "R"  ( cfe des.) 93819016 KE 50-3168</v>
          </cell>
          <cell r="C3106" t="str">
            <v>UM</v>
          </cell>
        </row>
        <row r="3107">
          <cell r="A3107">
            <v>103055000</v>
          </cell>
          <cell r="B3107" t="str">
            <v>TUBO ACO FQ 18 x 6000 x PAR 2,50mm C/C SAE 1006/08</v>
          </cell>
          <cell r="C3107" t="str">
            <v>KG</v>
          </cell>
        </row>
        <row r="3108">
          <cell r="A3108">
            <v>103056000</v>
          </cell>
          <cell r="B3108" t="str">
            <v>CHAPA INOX 0,65 x 1000 x 3600 AISI 304 FOSCO</v>
          </cell>
          <cell r="C3108" t="str">
            <v>KG</v>
          </cell>
        </row>
        <row r="3109">
          <cell r="A3109">
            <v>103057000</v>
          </cell>
          <cell r="B3109" t="str">
            <v>BASE RUBI - 405</v>
          </cell>
          <cell r="C3109" t="str">
            <v>L</v>
          </cell>
        </row>
        <row r="3110">
          <cell r="A3110">
            <v>103058000</v>
          </cell>
          <cell r="B3110" t="str">
            <v>TINTA PU CINZA CLARO PLASTICO</v>
          </cell>
          <cell r="C3110" t="str">
            <v>L</v>
          </cell>
        </row>
        <row r="3111">
          <cell r="A3111">
            <v>103059000</v>
          </cell>
          <cell r="B3111" t="str">
            <v>TUBO ACO FQ 50 x 50 x 6000 x PAR 6,35mm C/C SAE 1010/12</v>
          </cell>
          <cell r="C3111" t="str">
            <v>KG</v>
          </cell>
        </row>
        <row r="3112">
          <cell r="A3112">
            <v>103060000</v>
          </cell>
          <cell r="B3112" t="str">
            <v>CHAPA DE ACO 0,90mm FF 1565 x 1820 - EM</v>
          </cell>
          <cell r="C3112" t="str">
            <v>KG</v>
          </cell>
        </row>
        <row r="3113">
          <cell r="A3113">
            <v>103061000</v>
          </cell>
          <cell r="B3113" t="str">
            <v>ASSOALHO TRASEIRO CENTRAL 2RD 801 056</v>
          </cell>
          <cell r="C3113" t="str">
            <v>UM</v>
          </cell>
        </row>
        <row r="3114">
          <cell r="A3114">
            <v>103062000</v>
          </cell>
          <cell r="B3114" t="str">
            <v>TRAVESSA PAINEL TRASEIRO 2RG 801 181 A</v>
          </cell>
          <cell r="C3114" t="str">
            <v>UM</v>
          </cell>
        </row>
        <row r="3115">
          <cell r="A3115">
            <v>103063000</v>
          </cell>
          <cell r="B3115" t="str">
            <v>CHAPA TRASEIRA DA COLUNA DIANT. LE  2VC 809 203/TAT 809 203</v>
          </cell>
          <cell r="C3115" t="str">
            <v>UM</v>
          </cell>
        </row>
        <row r="3116">
          <cell r="A3116">
            <v>103064000</v>
          </cell>
          <cell r="B3116" t="str">
            <v>CABECOTE DA LONGARINA ESQ 2RD 801 835</v>
          </cell>
          <cell r="C3116" t="str">
            <v>UM</v>
          </cell>
        </row>
        <row r="3117">
          <cell r="A3117" t="str">
            <v>10306500D</v>
          </cell>
          <cell r="B3117" t="str">
            <v>REFORCO DO TETO LD TAP 817 316</v>
          </cell>
          <cell r="C3117" t="str">
            <v>UM</v>
          </cell>
        </row>
        <row r="3118">
          <cell r="A3118" t="str">
            <v>10306500E</v>
          </cell>
          <cell r="B3118" t="str">
            <v>REFORCO DO TETO LE TAP 817 315</v>
          </cell>
          <cell r="C3118" t="str">
            <v>UM</v>
          </cell>
        </row>
        <row r="3119">
          <cell r="A3119" t="str">
            <v>10306600E</v>
          </cell>
          <cell r="B3119" t="str">
            <v>FOLHA DA PORTA EXT  ESQ 2RD 831 311</v>
          </cell>
          <cell r="C3119" t="str">
            <v>UM</v>
          </cell>
        </row>
        <row r="3120">
          <cell r="A3120">
            <v>103067000</v>
          </cell>
          <cell r="B3120" t="str">
            <v>MASTERPUR ESTRUTURAL 700 A/B</v>
          </cell>
          <cell r="C3120" t="str">
            <v>KG</v>
          </cell>
        </row>
        <row r="3121">
          <cell r="A3121">
            <v>103068000</v>
          </cell>
          <cell r="B3121" t="str">
            <v>BASE SUPORTE COXIM cfe des.</v>
          </cell>
          <cell r="C3121" t="str">
            <v>UM</v>
          </cell>
        </row>
        <row r="3122">
          <cell r="A3122">
            <v>103069000</v>
          </cell>
          <cell r="B3122" t="str">
            <v>CABO FLEXIVEL 3 x 1,00mm</v>
          </cell>
          <cell r="C3122" t="str">
            <v>M</v>
          </cell>
        </row>
        <row r="3123">
          <cell r="A3123">
            <v>103070000</v>
          </cell>
          <cell r="B3123" t="str">
            <v>FAIXA DECORATIVA  1932</v>
          </cell>
          <cell r="C3123" t="str">
            <v>UM</v>
          </cell>
        </row>
        <row r="3124">
          <cell r="A3124">
            <v>103071000</v>
          </cell>
          <cell r="B3124" t="str">
            <v>DEFROSTER FOCA AR-QUENTE 24V 2 BOCAIS Y DIAM. 60</v>
          </cell>
          <cell r="C3124" t="str">
            <v>UM</v>
          </cell>
        </row>
        <row r="3125">
          <cell r="A3125">
            <v>103072000</v>
          </cell>
          <cell r="B3125" t="str">
            <v>BUCHA 064779P1</v>
          </cell>
          <cell r="C3125" t="str">
            <v>UM</v>
          </cell>
        </row>
        <row r="3126">
          <cell r="A3126">
            <v>103073000</v>
          </cell>
          <cell r="B3126" t="str">
            <v>BUCHA 065954P1</v>
          </cell>
          <cell r="C3126" t="str">
            <v>UM</v>
          </cell>
        </row>
        <row r="3127">
          <cell r="A3127">
            <v>103074000</v>
          </cell>
          <cell r="B3127" t="str">
            <v>BUCHA DO CONJUNTO SOLDADO ALAVANCA 057956P1</v>
          </cell>
          <cell r="C3127" t="str">
            <v>UM</v>
          </cell>
        </row>
        <row r="3128">
          <cell r="A3128">
            <v>103075000</v>
          </cell>
          <cell r="B3128" t="str">
            <v>LUVA DO CONJUNTO DA ALAVANCA 070839P1</v>
          </cell>
          <cell r="C3128" t="str">
            <v>UM</v>
          </cell>
        </row>
        <row r="3129">
          <cell r="A3129">
            <v>103076000</v>
          </cell>
          <cell r="B3129" t="str">
            <v>LA DE ROCHA C/ PALHA DE ACO MENOR SILEN. 9497 cfe. des</v>
          </cell>
          <cell r="C3129" t="str">
            <v>UM</v>
          </cell>
        </row>
        <row r="3130">
          <cell r="A3130">
            <v>103078000</v>
          </cell>
          <cell r="B3130" t="str">
            <v>PINO DE CONTROLE 3599723M1  SAE 1112</v>
          </cell>
          <cell r="C3130" t="str">
            <v>UM</v>
          </cell>
        </row>
        <row r="3131">
          <cell r="A3131" t="str">
            <v>10308000D</v>
          </cell>
          <cell r="B3131" t="str">
            <v>DOBRADICA SUPERIOR C/ TUBO DIREITO</v>
          </cell>
          <cell r="C3131" t="str">
            <v>UM</v>
          </cell>
        </row>
        <row r="3132">
          <cell r="A3132" t="str">
            <v>10308000E</v>
          </cell>
          <cell r="B3132" t="str">
            <v>DOBRADICA SUPERIOR C/ TUBO ESQUERDO</v>
          </cell>
          <cell r="C3132" t="str">
            <v>UM</v>
          </cell>
        </row>
        <row r="3133">
          <cell r="A3133">
            <v>103081000</v>
          </cell>
          <cell r="B3133" t="str">
            <v>CHAPA DE ACO 3,00 mm FQ 1200 x 3000  - SAE 1010/20</v>
          </cell>
          <cell r="C3133" t="str">
            <v>KG</v>
          </cell>
        </row>
        <row r="3134">
          <cell r="A3134">
            <v>103082000</v>
          </cell>
          <cell r="B3134" t="str">
            <v>CHAPA DE ACO 2,25 mm FQ 1200 x 3000  - SAE 1010/20</v>
          </cell>
          <cell r="C3134" t="str">
            <v>KG</v>
          </cell>
        </row>
        <row r="3135">
          <cell r="A3135">
            <v>103083000</v>
          </cell>
          <cell r="B3135" t="str">
            <v>CHAPA DE ACO 4,75mm FQ 1200 x 3000 - SAE 1010/20</v>
          </cell>
          <cell r="C3135" t="str">
            <v>KG</v>
          </cell>
        </row>
        <row r="3136">
          <cell r="A3136">
            <v>103084000</v>
          </cell>
          <cell r="B3136" t="str">
            <v>CHAPA DE ACO 7,90mm FQ 1200 x 3000- SAE 1010/20</v>
          </cell>
          <cell r="C3136" t="str">
            <v>KG</v>
          </cell>
        </row>
        <row r="3137">
          <cell r="A3137">
            <v>103085000</v>
          </cell>
          <cell r="B3137" t="str">
            <v>CHAPA DE ACO 6,35mm FQ 1200 x 3000 - SAE 1010/20</v>
          </cell>
          <cell r="C3137" t="str">
            <v>KG</v>
          </cell>
        </row>
        <row r="3138">
          <cell r="A3138">
            <v>103086000</v>
          </cell>
          <cell r="B3138" t="str">
            <v>MANTA DE LA DE ROCHA CRUA</v>
          </cell>
          <cell r="C3138" t="str">
            <v>kg</v>
          </cell>
        </row>
        <row r="3139">
          <cell r="A3139">
            <v>300622000</v>
          </cell>
          <cell r="B3139" t="str">
            <v>LIXA EM TUBO GSB 3030 Z 40 S0125</v>
          </cell>
          <cell r="C3139" t="str">
            <v>UM</v>
          </cell>
        </row>
        <row r="3140">
          <cell r="A3140">
            <v>103087000</v>
          </cell>
          <cell r="B3140" t="str">
            <v>ALTO-FALANTES BRAVOX BLC50 COAXIAL 5" (AUTOMIL)</v>
          </cell>
          <cell r="C3140" t="str">
            <v>UM</v>
          </cell>
        </row>
        <row r="3141">
          <cell r="A3141">
            <v>103088000</v>
          </cell>
          <cell r="B3141" t="str">
            <v>TELAS P/ ALTO-FALANTES 5"  PRETO C/ PARAF (AUTOMIL)</v>
          </cell>
          <cell r="C3141" t="str">
            <v>UM</v>
          </cell>
        </row>
        <row r="3142">
          <cell r="A3142">
            <v>103089000</v>
          </cell>
          <cell r="B3142" t="str">
            <v>DIFUSORES DE AR DIAM. 74 CINZA ( ENGECAR)</v>
          </cell>
          <cell r="C3142" t="str">
            <v>UM</v>
          </cell>
        </row>
        <row r="3143">
          <cell r="A3143">
            <v>103090000</v>
          </cell>
          <cell r="B3143" t="str">
            <v>MOLA P/ ATIRADOR DIAM 10 x 45 x 1 esp.( ROPELMAQ) INOX</v>
          </cell>
          <cell r="C3143" t="str">
            <v>UM</v>
          </cell>
        </row>
        <row r="3144">
          <cell r="A3144">
            <v>103091000</v>
          </cell>
          <cell r="B3144" t="str">
            <v>PEGA-MAO P/ MOTORISTA E CARONA ( PTP) 1809CZ</v>
          </cell>
          <cell r="C3144" t="str">
            <v>UM</v>
          </cell>
        </row>
        <row r="3145">
          <cell r="A3145">
            <v>103092000</v>
          </cell>
          <cell r="B3145" t="str">
            <v>EMBLEMA LATERAL RESINADO 1514</v>
          </cell>
          <cell r="C3145" t="str">
            <v>UM</v>
          </cell>
        </row>
        <row r="3146">
          <cell r="A3146">
            <v>103093000</v>
          </cell>
          <cell r="B3146" t="str">
            <v>ANTENA DE TETO OLYMPUS COMPLETA</v>
          </cell>
          <cell r="C3146" t="str">
            <v>UM</v>
          </cell>
        </row>
        <row r="3147">
          <cell r="A3147" t="str">
            <v>8032350EG</v>
          </cell>
          <cell r="B3147" t="str">
            <v>COLUNA INTERNA CARGO</v>
          </cell>
          <cell r="C3147" t="str">
            <v>UM</v>
          </cell>
        </row>
        <row r="3148">
          <cell r="A3148">
            <v>103094000</v>
          </cell>
          <cell r="B3148" t="str">
            <v>CAIXA FUSIVEL LAMINA C/ 12 TERMINAIS MET. MAUSER 3765457401</v>
          </cell>
          <cell r="C3148" t="str">
            <v>UM</v>
          </cell>
        </row>
        <row r="3149">
          <cell r="A3149">
            <v>103095000</v>
          </cell>
          <cell r="B3149" t="str">
            <v>EXTENSÃO ANTENA AUTOMOTIVA 2,5 MT</v>
          </cell>
          <cell r="C3149" t="str">
            <v>UM</v>
          </cell>
        </row>
        <row r="3150">
          <cell r="A3150">
            <v>103096000</v>
          </cell>
          <cell r="B3150" t="str">
            <v>PORTA-COPOS REF. ACR214001 PRETO</v>
          </cell>
          <cell r="C3150" t="str">
            <v>UM</v>
          </cell>
        </row>
        <row r="3151">
          <cell r="A3151">
            <v>103097000</v>
          </cell>
          <cell r="B3151" t="str">
            <v>ARAME MIG INOX 308 L 1,00mm</v>
          </cell>
          <cell r="C3151" t="str">
            <v>KG</v>
          </cell>
        </row>
        <row r="3152">
          <cell r="A3152">
            <v>103098000</v>
          </cell>
          <cell r="B3152" t="str">
            <v>GAS SOLDA INOX GOLD CLEAN ( ATAL 12) ver narrativa</v>
          </cell>
          <cell r="C3152" t="str">
            <v>m3</v>
          </cell>
        </row>
        <row r="3153">
          <cell r="A3153">
            <v>103099000</v>
          </cell>
          <cell r="B3153" t="str">
            <v>MANGUEIRA 4 LONAS PARA OLEO 3"</v>
          </cell>
          <cell r="C3153" t="str">
            <v>M</v>
          </cell>
        </row>
        <row r="3154">
          <cell r="A3154">
            <v>103100000</v>
          </cell>
          <cell r="B3154" t="str">
            <v>ABRACADEIRA 3"</v>
          </cell>
          <cell r="C3154" t="str">
            <v>UM</v>
          </cell>
        </row>
        <row r="3155">
          <cell r="A3155" t="str">
            <v>8044340DG</v>
          </cell>
          <cell r="B3155" t="str">
            <v>COLUNA DIANTEIRA VW</v>
          </cell>
          <cell r="C3155" t="str">
            <v>UM</v>
          </cell>
        </row>
        <row r="3156">
          <cell r="A3156">
            <v>103101000</v>
          </cell>
          <cell r="B3156" t="str">
            <v>PARAF M10 x 1,5 x 35 INOX PRETO CB ABAUL PHS(IVECO-17035877)</v>
          </cell>
          <cell r="C3156" t="str">
            <v>UM</v>
          </cell>
        </row>
        <row r="3157">
          <cell r="A3157">
            <v>103102000</v>
          </cell>
          <cell r="B3157" t="str">
            <v>TAMPA TANQUE S/CH PEQ. ZINCADA V 4003</v>
          </cell>
          <cell r="C3157" t="str">
            <v>UM</v>
          </cell>
        </row>
        <row r="3158">
          <cell r="A3158">
            <v>103103000</v>
          </cell>
          <cell r="B3158" t="str">
            <v>ANEL EXT. ENTRADA DE COMBUSTIVEL ( cfe des)</v>
          </cell>
          <cell r="C3158" t="str">
            <v>UM</v>
          </cell>
        </row>
        <row r="3159">
          <cell r="A3159">
            <v>103104000</v>
          </cell>
          <cell r="B3159" t="str">
            <v>ANEL INTERNO ENTRADA DE COMBUSTIVEL ( cfe des)</v>
          </cell>
          <cell r="C3159" t="str">
            <v>UM</v>
          </cell>
        </row>
        <row r="3160">
          <cell r="A3160">
            <v>103105000</v>
          </cell>
          <cell r="B3160" t="str">
            <v>TAMPA DA ENTRADA DE COMBUSTIVEL ( cfe des)</v>
          </cell>
          <cell r="C3160" t="str">
            <v>UM</v>
          </cell>
        </row>
        <row r="3161">
          <cell r="A3161">
            <v>103106000</v>
          </cell>
          <cell r="B3161" t="str">
            <v>MOIDO PP PRETO</v>
          </cell>
          <cell r="C3161" t="str">
            <v>KG</v>
          </cell>
        </row>
        <row r="3162">
          <cell r="A3162">
            <v>103107000</v>
          </cell>
          <cell r="B3162" t="str">
            <v>TINTA A BASE DE ZINCO RESIST A ALTA TEMP. CINZA 005/82-W</v>
          </cell>
          <cell r="C3162" t="str">
            <v>L</v>
          </cell>
        </row>
        <row r="3163">
          <cell r="A3163">
            <v>103108000</v>
          </cell>
          <cell r="B3163" t="str">
            <v>SOLVENTE AROMATICO DE MEDIA EVAPORACAO 039/83</v>
          </cell>
          <cell r="C3163" t="str">
            <v>L</v>
          </cell>
        </row>
        <row r="3164">
          <cell r="A3164">
            <v>103109000</v>
          </cell>
          <cell r="B3164" t="str">
            <v>VEDACAO INTERNA DAS LANTERNAS</v>
          </cell>
          <cell r="C3164" t="str">
            <v>UM</v>
          </cell>
        </row>
        <row r="3165">
          <cell r="A3165">
            <v>103110000</v>
          </cell>
          <cell r="B3165" t="str">
            <v>CORPO DO ATIRADOR cfe des</v>
          </cell>
          <cell r="C3165" t="str">
            <v>UM</v>
          </cell>
        </row>
        <row r="3166">
          <cell r="A3166">
            <v>103111000</v>
          </cell>
          <cell r="B3166" t="str">
            <v>BUCHA DA DOBRADICA ATIRADOR cfe des</v>
          </cell>
          <cell r="C3166" t="str">
            <v>UM</v>
          </cell>
        </row>
        <row r="3167">
          <cell r="A3167">
            <v>103112000</v>
          </cell>
          <cell r="B3167" t="str">
            <v>ANEL DE ACABAMENTO DO ATIRADOR cfe des</v>
          </cell>
          <cell r="C3167" t="str">
            <v>UM</v>
          </cell>
        </row>
        <row r="3168">
          <cell r="A3168">
            <v>103113000</v>
          </cell>
          <cell r="B3168" t="str">
            <v>TAMPA DO ATIRADOR cfe des</v>
          </cell>
          <cell r="C3168" t="str">
            <v>UM</v>
          </cell>
        </row>
        <row r="3169">
          <cell r="A3169">
            <v>103114000</v>
          </cell>
          <cell r="B3169" t="str">
            <v>PINO DA DOBRADICA DO ATIRADOR cfe des</v>
          </cell>
          <cell r="C3169" t="str">
            <v>UM</v>
          </cell>
        </row>
        <row r="3170">
          <cell r="A3170">
            <v>103115000</v>
          </cell>
          <cell r="B3170" t="str">
            <v>ARRUELA DE FECHO (BORRACHA)</v>
          </cell>
          <cell r="C3170" t="str">
            <v>UM</v>
          </cell>
        </row>
        <row r="3171">
          <cell r="A3171">
            <v>103116000</v>
          </cell>
          <cell r="B3171" t="str">
            <v>TAPA FURO MENOR ASSOALHO 381 997 03 86</v>
          </cell>
          <cell r="C3171" t="str">
            <v>UM</v>
          </cell>
        </row>
        <row r="3172">
          <cell r="A3172">
            <v>103117000</v>
          </cell>
          <cell r="B3172" t="str">
            <v>TAPA FURO DO ASSOALHO MAIOR 110 987 07 44</v>
          </cell>
          <cell r="C3172" t="str">
            <v>UM</v>
          </cell>
        </row>
        <row r="3173">
          <cell r="A3173">
            <v>103118000</v>
          </cell>
          <cell r="B3173" t="str">
            <v>TAPA FURO MENOR COLUNA 116 987 02 44</v>
          </cell>
          <cell r="C3173" t="str">
            <v>UM</v>
          </cell>
        </row>
        <row r="3174">
          <cell r="A3174">
            <v>103119000</v>
          </cell>
          <cell r="B3174" t="str">
            <v>TAPA FURO DA COLUNA MAIOR 309.987.01.44</v>
          </cell>
          <cell r="C3174" t="str">
            <v>UM</v>
          </cell>
        </row>
        <row r="3175">
          <cell r="A3175">
            <v>103120000</v>
          </cell>
          <cell r="B3175" t="str">
            <v>PARAF ENGATE DA ALCA CAPO INT 308 887 00 64</v>
          </cell>
          <cell r="C3175" t="str">
            <v>UM</v>
          </cell>
        </row>
        <row r="3176">
          <cell r="A3176">
            <v>103121000</v>
          </cell>
          <cell r="B3176" t="str">
            <v>GRAMPO DE FIXACAO CABO PAINEL 376 831 71 83</v>
          </cell>
          <cell r="C3176" t="str">
            <v>UM</v>
          </cell>
        </row>
        <row r="3177">
          <cell r="A3177">
            <v>103122000</v>
          </cell>
          <cell r="B3177" t="str">
            <v>BORRACHA PASSAGEM CHICOTE 321 997 00 81</v>
          </cell>
          <cell r="C3177" t="str">
            <v>UM</v>
          </cell>
        </row>
        <row r="3178">
          <cell r="A3178">
            <v>103123000</v>
          </cell>
          <cell r="B3178" t="str">
            <v>BORRACHA CURVA PASSAGEM CHICOTE 688 546 70 30</v>
          </cell>
          <cell r="C3178" t="str">
            <v>UM</v>
          </cell>
        </row>
        <row r="3179">
          <cell r="A3179">
            <v>105196000</v>
          </cell>
          <cell r="B3179" t="str">
            <v>PROTETOR PINTURA RESERV. AR COM ROSCA M16 (SCON-689-453-S)</v>
          </cell>
          <cell r="C3179" t="str">
            <v>UM</v>
          </cell>
        </row>
        <row r="3180">
          <cell r="A3180">
            <v>103124000</v>
          </cell>
          <cell r="B3180" t="str">
            <v>CONVERSOR CATALITICO S/ IMPREGNACAO</v>
          </cell>
          <cell r="C3180" t="str">
            <v>UM</v>
          </cell>
        </row>
        <row r="3181">
          <cell r="A3181">
            <v>103125000</v>
          </cell>
          <cell r="B3181" t="str">
            <v>MONOLITO SEM IMPREGNACAO</v>
          </cell>
          <cell r="C3181" t="str">
            <v>UM</v>
          </cell>
        </row>
        <row r="3182">
          <cell r="A3182">
            <v>103126000</v>
          </cell>
          <cell r="B3182" t="str">
            <v>CONVERSOR CATALITICO C/  IMPREGNACAO</v>
          </cell>
          <cell r="C3182" t="str">
            <v>UM</v>
          </cell>
        </row>
        <row r="3183">
          <cell r="A3183">
            <v>103127000</v>
          </cell>
          <cell r="B3183" t="str">
            <v>MONOLITO COM IMPREGNACAO</v>
          </cell>
          <cell r="C3183" t="str">
            <v>UM</v>
          </cell>
        </row>
        <row r="3184">
          <cell r="A3184">
            <v>103128000</v>
          </cell>
          <cell r="B3184" t="str">
            <v>INTERRUPTOR SIRENE</v>
          </cell>
          <cell r="C3184" t="str">
            <v>UM</v>
          </cell>
        </row>
        <row r="3185">
          <cell r="A3185">
            <v>103129000</v>
          </cell>
          <cell r="B3185" t="str">
            <v>ESPELHO RETROVISOR CARRO-FORTE</v>
          </cell>
          <cell r="C3185" t="str">
            <v>UM</v>
          </cell>
        </row>
        <row r="3186">
          <cell r="A3186">
            <v>103130000</v>
          </cell>
          <cell r="B3186" t="str">
            <v>CIL MILTEC  ( PLATAFORMA)</v>
          </cell>
          <cell r="C3186" t="str">
            <v>UM</v>
          </cell>
        </row>
        <row r="3187">
          <cell r="A3187">
            <v>103131000</v>
          </cell>
          <cell r="B3187" t="str">
            <v>COMANDO BONDIOLI  ( PLATAFORMA)</v>
          </cell>
          <cell r="C3187" t="str">
            <v>UM</v>
          </cell>
        </row>
        <row r="3188">
          <cell r="A3188">
            <v>103132000</v>
          </cell>
          <cell r="B3188" t="str">
            <v>CHAPA DE INOX 1,5mm x 1200 x 2000  AISI 409 2D</v>
          </cell>
          <cell r="C3188" t="str">
            <v>KG</v>
          </cell>
        </row>
        <row r="3189">
          <cell r="A3189">
            <v>103133000</v>
          </cell>
          <cell r="B3189" t="str">
            <v>TUBO INOX  4.1/2" x 6000 x PAR 2,0mm C/C AISI 304 A-554/03</v>
          </cell>
          <cell r="C3189" t="str">
            <v>KG</v>
          </cell>
        </row>
        <row r="3190">
          <cell r="A3190">
            <v>103134000</v>
          </cell>
          <cell r="B3190" t="str">
            <v>TUBO INOX  5" x 6000 x PAR 2,0mm C/C AISI 304 DEC A269</v>
          </cell>
          <cell r="C3190" t="str">
            <v>KG</v>
          </cell>
        </row>
        <row r="3191">
          <cell r="A3191">
            <v>103135000</v>
          </cell>
          <cell r="B3191" t="str">
            <v>CHAPA INOX PERF.1,5x1200x3000mm DIAM.3,5 x 6mm pas AISI 409</v>
          </cell>
          <cell r="C3191" t="str">
            <v>KG</v>
          </cell>
        </row>
        <row r="3192">
          <cell r="A3192">
            <v>103136000</v>
          </cell>
          <cell r="B3192" t="str">
            <v>ARRUELA LS M10 x 2 x 25 NERINOX  ( IVECO 16889777)</v>
          </cell>
          <cell r="C3192" t="str">
            <v>UM</v>
          </cell>
        </row>
        <row r="3193">
          <cell r="A3193">
            <v>103137000</v>
          </cell>
          <cell r="B3193" t="str">
            <v>CHAPA INF PAINEL CENTRAL</v>
          </cell>
          <cell r="C3193" t="str">
            <v>UM</v>
          </cell>
        </row>
        <row r="3194">
          <cell r="A3194">
            <v>103138000</v>
          </cell>
          <cell r="B3194" t="str">
            <v>MOLA REVESTIMENTO DOS PES</v>
          </cell>
          <cell r="C3194" t="str">
            <v>UM</v>
          </cell>
        </row>
        <row r="3195">
          <cell r="A3195">
            <v>103139000</v>
          </cell>
          <cell r="B3195" t="str">
            <v>RESINA PEAD PRETO 1ª LINHA</v>
          </cell>
          <cell r="C3195" t="str">
            <v>Kg</v>
          </cell>
        </row>
        <row r="3196">
          <cell r="A3196">
            <v>103140000</v>
          </cell>
          <cell r="B3196" t="str">
            <v>TUBO ACO FF 5" x 6000 x PAR 1,90mm NBR 6591 1006/10</v>
          </cell>
          <cell r="C3196" t="str">
            <v>KG</v>
          </cell>
        </row>
        <row r="3197">
          <cell r="A3197">
            <v>103141000</v>
          </cell>
          <cell r="B3197" t="str">
            <v>TUBO ACO FF 4.1/2" x 6000 x PAR 1,90mm NBR6591 1008/10</v>
          </cell>
          <cell r="C3197" t="str">
            <v>KG</v>
          </cell>
        </row>
        <row r="3198">
          <cell r="A3198">
            <v>103142000</v>
          </cell>
          <cell r="B3198" t="str">
            <v>CHAPA DE INOX 2,00mm x 1200 x 2000  AISI 409</v>
          </cell>
          <cell r="C3198" t="str">
            <v>KG</v>
          </cell>
        </row>
        <row r="3199">
          <cell r="A3199">
            <v>103143000</v>
          </cell>
          <cell r="B3199" t="str">
            <v>CHAPA DE ACO 1,25mm x 1100 x 2700mm ZEE-PC</v>
          </cell>
          <cell r="C3199" t="str">
            <v>KG</v>
          </cell>
        </row>
        <row r="3200">
          <cell r="A3200">
            <v>103144000</v>
          </cell>
          <cell r="B3200" t="str">
            <v>CHAPA DE ACO 1,25mm x 1000 x 2750mm ZEE-PC</v>
          </cell>
          <cell r="C3200" t="str">
            <v>KG</v>
          </cell>
        </row>
        <row r="3201">
          <cell r="A3201">
            <v>103145000</v>
          </cell>
          <cell r="B3201" t="str">
            <v>ARAME MIG INOX 308 L 0,80mm</v>
          </cell>
          <cell r="C3201" t="str">
            <v>KG</v>
          </cell>
        </row>
        <row r="3202">
          <cell r="A3202" t="str">
            <v>DD70191900</v>
          </cell>
          <cell r="B3202" t="str">
            <v>LA DE VIDRO</v>
          </cell>
          <cell r="C3202" t="str">
            <v>UM</v>
          </cell>
        </row>
        <row r="3203">
          <cell r="A3203">
            <v>103146000</v>
          </cell>
          <cell r="B3203" t="str">
            <v>MANGUEIRA PNEUMATICA DIAM INT 6mm</v>
          </cell>
          <cell r="C3203" t="str">
            <v>m</v>
          </cell>
        </row>
        <row r="3204">
          <cell r="A3204">
            <v>103147000</v>
          </cell>
          <cell r="B3204" t="str">
            <v>LA DE ROCHA S/ PALHA ACO (cfe.des.)</v>
          </cell>
          <cell r="C3204" t="str">
            <v>UM</v>
          </cell>
        </row>
        <row r="3205">
          <cell r="A3205">
            <v>103148000</v>
          </cell>
          <cell r="B3205" t="str">
            <v>CINTA GUINCHEIRA P/ 5 ton</v>
          </cell>
          <cell r="C3205" t="str">
            <v>UM</v>
          </cell>
        </row>
        <row r="3206">
          <cell r="A3206">
            <v>103149000</v>
          </cell>
          <cell r="B3206" t="str">
            <v>RESINA PP BRANCA</v>
          </cell>
          <cell r="C3206" t="str">
            <v>KG</v>
          </cell>
        </row>
        <row r="3207">
          <cell r="A3207">
            <v>103150000</v>
          </cell>
          <cell r="B3207" t="str">
            <v>PP C/ 30% CARGA - PRETO (MOIDO)</v>
          </cell>
          <cell r="C3207" t="str">
            <v>KG</v>
          </cell>
        </row>
        <row r="3208">
          <cell r="A3208">
            <v>103151000</v>
          </cell>
          <cell r="B3208" t="str">
            <v>PARA-CHOQUE DIANTEIRO 709/912</v>
          </cell>
          <cell r="C3208" t="str">
            <v>UM</v>
          </cell>
        </row>
        <row r="3209">
          <cell r="A3209">
            <v>103152000</v>
          </cell>
          <cell r="B3209" t="str">
            <v>ESMALTE SINTETICO VERDE FOLHA 03494 FO</v>
          </cell>
          <cell r="C3209" t="str">
            <v>L</v>
          </cell>
        </row>
        <row r="3210">
          <cell r="A3210">
            <v>103153000</v>
          </cell>
          <cell r="B3210" t="str">
            <v>CONJ VARETA/PINO E TRAVA DA PORTA</v>
          </cell>
          <cell r="C3210" t="str">
            <v>UM</v>
          </cell>
        </row>
        <row r="3211">
          <cell r="A3211" t="str">
            <v>8044340EG</v>
          </cell>
          <cell r="B3211" t="str">
            <v>COLUNA DIANTEIRA VW</v>
          </cell>
          <cell r="C3211" t="str">
            <v>UM</v>
          </cell>
        </row>
        <row r="3212">
          <cell r="A3212">
            <v>103154000</v>
          </cell>
          <cell r="B3212" t="str">
            <v>TUBO INOX 304</v>
          </cell>
          <cell r="C3212" t="str">
            <v>KG</v>
          </cell>
        </row>
        <row r="3213">
          <cell r="A3213" t="str">
            <v>10315400D</v>
          </cell>
          <cell r="B3213" t="str">
            <v>FRONTAL DO FAROL 710 D VAZADA</v>
          </cell>
          <cell r="C3213" t="str">
            <v>UM</v>
          </cell>
        </row>
        <row r="3214">
          <cell r="A3214">
            <v>103155000</v>
          </cell>
          <cell r="B3214" t="str">
            <v>ABRACADEIRA 32 x 42 MSA</v>
          </cell>
          <cell r="C3214" t="str">
            <v>UM</v>
          </cell>
        </row>
        <row r="3215">
          <cell r="A3215">
            <v>103156000</v>
          </cell>
          <cell r="B3215" t="str">
            <v>LA DE ROCHA S/ PALHA DE ACO  (cfe.des.)</v>
          </cell>
          <cell r="C3215" t="str">
            <v>UM</v>
          </cell>
        </row>
        <row r="3216">
          <cell r="A3216">
            <v>103157000</v>
          </cell>
          <cell r="B3216" t="str">
            <v>LA DE ROCHA C/ PALHA DE ACO SILEN VOLKS (cfe.des.)</v>
          </cell>
          <cell r="C3216" t="str">
            <v>UM</v>
          </cell>
        </row>
        <row r="3217">
          <cell r="A3217">
            <v>103158000</v>
          </cell>
          <cell r="B3217" t="str">
            <v>TUBO ZINC 1 1/2" x 6000 x PAR 1,25mm NBR 6591/7008 ZC Z275</v>
          </cell>
          <cell r="C3217" t="str">
            <v>KG</v>
          </cell>
        </row>
        <row r="3218">
          <cell r="A3218">
            <v>103159000</v>
          </cell>
          <cell r="B3218" t="str">
            <v>FLANGE  (CFE. DES. OXICORTE)</v>
          </cell>
          <cell r="C3218" t="str">
            <v>UM</v>
          </cell>
        </row>
        <row r="3219">
          <cell r="A3219">
            <v>103160000</v>
          </cell>
          <cell r="B3219" t="str">
            <v>TUBO ACO FF  1.1/4" x 6000 x PAR 1,20mm NBR 6591 1008/10</v>
          </cell>
          <cell r="C3219" t="str">
            <v>KG</v>
          </cell>
        </row>
        <row r="3220">
          <cell r="A3220">
            <v>103161000</v>
          </cell>
          <cell r="B3220" t="str">
            <v>CIL ARRASTE EXTENCAO ENTRE OLHAIS 2270 x 2010 CURSO</v>
          </cell>
          <cell r="C3220" t="str">
            <v>UM</v>
          </cell>
        </row>
        <row r="3221">
          <cell r="A3221">
            <v>103162000</v>
          </cell>
          <cell r="B3221" t="str">
            <v>CIL ARRASTE LANCA ENTRE OLHAIS 1750 x 1500 CURSO</v>
          </cell>
          <cell r="C3221" t="str">
            <v>UM</v>
          </cell>
        </row>
        <row r="3222">
          <cell r="A3222">
            <v>103163000</v>
          </cell>
          <cell r="B3222" t="str">
            <v>RETALHO DE TUBO INOX</v>
          </cell>
          <cell r="C3222" t="str">
            <v>KG</v>
          </cell>
        </row>
        <row r="3223">
          <cell r="A3223">
            <v>103164000</v>
          </cell>
          <cell r="B3223" t="str">
            <v>PORCA 5/16" SEXT UNC  ZB</v>
          </cell>
          <cell r="C3223" t="str">
            <v>UM</v>
          </cell>
        </row>
        <row r="3224">
          <cell r="A3224">
            <v>103165000</v>
          </cell>
          <cell r="B3224" t="str">
            <v>PARA-CHOQUE FORD CARGO E5HT17756AWAP</v>
          </cell>
          <cell r="C3224" t="str">
            <v>UM</v>
          </cell>
        </row>
        <row r="3225">
          <cell r="A3225">
            <v>103166000</v>
          </cell>
          <cell r="B3225" t="str">
            <v>SUPORTE PARA-CHOQUE FORD CARGO 1C45.17752 BB</v>
          </cell>
          <cell r="C3225" t="str">
            <v>UM</v>
          </cell>
        </row>
        <row r="3226">
          <cell r="A3226">
            <v>103167000</v>
          </cell>
          <cell r="B3226" t="str">
            <v>TUBO INOX 304 Ø 4" x 6100 x PAR 2,0mm AISI A-269</v>
          </cell>
          <cell r="C3226" t="str">
            <v>M</v>
          </cell>
        </row>
        <row r="3227">
          <cell r="A3227">
            <v>809570000</v>
          </cell>
          <cell r="B3227" t="str">
            <v>SILENCIOSO 14.150</v>
          </cell>
          <cell r="C3227" t="str">
            <v>UM</v>
          </cell>
        </row>
        <row r="3228">
          <cell r="A3228">
            <v>103168000</v>
          </cell>
          <cell r="B3228" t="str">
            <v>RETALHO DE TUBO INOX (METROS)</v>
          </cell>
          <cell r="C3228" t="str">
            <v>M</v>
          </cell>
        </row>
        <row r="3229">
          <cell r="A3229">
            <v>103169000</v>
          </cell>
          <cell r="B3229" t="str">
            <v>LA DE ROCHA S/ PALHA ACO (cfe.des.)</v>
          </cell>
          <cell r="C3229" t="str">
            <v>UM</v>
          </cell>
        </row>
        <row r="3230">
          <cell r="A3230">
            <v>103170000</v>
          </cell>
          <cell r="B3230" t="str">
            <v>GAS SOLDA ATAL COMUM</v>
          </cell>
          <cell r="C3230" t="str">
            <v>M3</v>
          </cell>
        </row>
        <row r="3231">
          <cell r="A3231">
            <v>103171000</v>
          </cell>
          <cell r="B3231" t="str">
            <v>LA DE ROCHA C/ PALHA ACO (cfe.des.)</v>
          </cell>
          <cell r="C3231" t="str">
            <v>UM</v>
          </cell>
        </row>
        <row r="3232">
          <cell r="A3232">
            <v>103172000</v>
          </cell>
          <cell r="B3232" t="str">
            <v>EMBLEMA LATERAL RESINADO 2314</v>
          </cell>
          <cell r="C3232" t="str">
            <v>UM</v>
          </cell>
        </row>
        <row r="3233">
          <cell r="A3233">
            <v>103173000</v>
          </cell>
          <cell r="B3233" t="str">
            <v>LAMPADA H3  FAROL NEBLINA 12V  6415155WPK225</v>
          </cell>
          <cell r="C3233" t="str">
            <v>UM</v>
          </cell>
        </row>
        <row r="3234">
          <cell r="A3234">
            <v>103174000</v>
          </cell>
          <cell r="B3234" t="str">
            <v>CHAPA DE ACO 0,95mm 1000 x 2270 - NBR 7008 ZC Z275</v>
          </cell>
          <cell r="C3234" t="str">
            <v>KG</v>
          </cell>
        </row>
        <row r="3235">
          <cell r="A3235">
            <v>103175000</v>
          </cell>
          <cell r="B3235" t="str">
            <v>LA DE ROCHA S/ PALHA DE ACO cfe des.</v>
          </cell>
          <cell r="C3235" t="str">
            <v>UM</v>
          </cell>
        </row>
        <row r="3236">
          <cell r="A3236">
            <v>103176000</v>
          </cell>
          <cell r="B3236" t="str">
            <v>TINTA PU ACRILICA BRILHANTE 16KD007</v>
          </cell>
          <cell r="C3236" t="str">
            <v>L</v>
          </cell>
        </row>
        <row r="3237">
          <cell r="A3237">
            <v>103177000</v>
          </cell>
          <cell r="B3237" t="str">
            <v>TUBO ZINC 5" x 6000 x PAR 1,95mm NBR 6591/7008 ZC Z275</v>
          </cell>
          <cell r="C3237" t="str">
            <v>KG</v>
          </cell>
        </row>
        <row r="3238">
          <cell r="A3238">
            <v>103178000</v>
          </cell>
          <cell r="B3238" t="str">
            <v>TUBO ACO FQ 1.1/4" x 6000 x PAR 2,00mm C/C SAE 1006/08</v>
          </cell>
          <cell r="C3238" t="str">
            <v>KG</v>
          </cell>
        </row>
        <row r="3239">
          <cell r="A3239">
            <v>103179000</v>
          </cell>
          <cell r="B3239" t="str">
            <v>CHAPA NORYL 6,00 x 1200 x 1200 mm</v>
          </cell>
          <cell r="C3239" t="str">
            <v>UM</v>
          </cell>
        </row>
        <row r="3240">
          <cell r="A3240">
            <v>103180000</v>
          </cell>
          <cell r="B3240" t="str">
            <v>CHAPA NORYL 6,50 x 550 x 1400 mm</v>
          </cell>
          <cell r="C3240" t="str">
            <v>UM</v>
          </cell>
        </row>
        <row r="3241">
          <cell r="A3241">
            <v>103181000</v>
          </cell>
          <cell r="B3241" t="str">
            <v>EMBLEMA CROMADO A 314 810 02 18</v>
          </cell>
          <cell r="C3241" t="str">
            <v>UM</v>
          </cell>
        </row>
        <row r="3242">
          <cell r="A3242">
            <v>103182000</v>
          </cell>
          <cell r="B3242" t="str">
            <v>ADESIVO PARACHOQUE CENTRAL INF AZUL</v>
          </cell>
          <cell r="C3242" t="str">
            <v>UM</v>
          </cell>
        </row>
        <row r="3243">
          <cell r="A3243">
            <v>103183000</v>
          </cell>
          <cell r="B3243" t="str">
            <v>ADESIVO PARACHOQUE CENTRAL AZUL</v>
          </cell>
          <cell r="C3243" t="str">
            <v>UM</v>
          </cell>
        </row>
        <row r="3244">
          <cell r="A3244" t="str">
            <v>10318400D</v>
          </cell>
          <cell r="B3244" t="str">
            <v>ADESIVO SUP LD PARA-CHOQUE CENTRAL AZUL</v>
          </cell>
          <cell r="C3244" t="str">
            <v>UM</v>
          </cell>
        </row>
        <row r="3245">
          <cell r="A3245" t="str">
            <v>10318400E</v>
          </cell>
          <cell r="B3245" t="str">
            <v>ADESIVO SUP LE PARA-CHOQUE CENTRAL AZUL</v>
          </cell>
          <cell r="C3245" t="str">
            <v>UM</v>
          </cell>
        </row>
        <row r="3246">
          <cell r="A3246" t="str">
            <v>10318500D</v>
          </cell>
          <cell r="B3246" t="str">
            <v>ADESIVO LD PARA-CHOQUE CENTRAL AZUL</v>
          </cell>
          <cell r="C3246" t="str">
            <v>UM</v>
          </cell>
        </row>
        <row r="3247">
          <cell r="A3247" t="str">
            <v>10318500E</v>
          </cell>
          <cell r="B3247" t="str">
            <v>ADESIVO LE PARA-CHOQUE CENTRAL AZUL</v>
          </cell>
          <cell r="C3247" t="str">
            <v>UM</v>
          </cell>
        </row>
        <row r="3248">
          <cell r="A3248" t="str">
            <v>10318600D</v>
          </cell>
          <cell r="B3248" t="str">
            <v>ADESIVO INF LD PARA-CHOQUE CENTRAL AZUL</v>
          </cell>
          <cell r="C3248" t="str">
            <v>UM</v>
          </cell>
        </row>
        <row r="3249">
          <cell r="A3249" t="str">
            <v>10318600E</v>
          </cell>
          <cell r="B3249" t="str">
            <v>ADESIVO INF LE PARA-CHOQUE CENTRAL AZUL</v>
          </cell>
          <cell r="C3249" t="str">
            <v>UM</v>
          </cell>
        </row>
        <row r="3250">
          <cell r="A3250" t="str">
            <v>80401600G</v>
          </cell>
          <cell r="B3250" t="str">
            <v>INFERIOR PÁRA-CHOQUE</v>
          </cell>
          <cell r="C3250" t="str">
            <v>UM</v>
          </cell>
        </row>
        <row r="3251">
          <cell r="A3251">
            <v>103187000</v>
          </cell>
          <cell r="B3251" t="str">
            <v>CHAPA PP PRETO 5,50 x 920 x 1650 mm</v>
          </cell>
          <cell r="C3251" t="str">
            <v>UM</v>
          </cell>
        </row>
        <row r="3252">
          <cell r="A3252">
            <v>103188000</v>
          </cell>
          <cell r="B3252" t="str">
            <v>ADESIVO P-CHOQUE CENTRAL SUP NOVO BRANCO</v>
          </cell>
          <cell r="C3252" t="str">
            <v>UM</v>
          </cell>
        </row>
        <row r="3253">
          <cell r="A3253">
            <v>103189000</v>
          </cell>
          <cell r="B3253" t="str">
            <v>ADESIVO P-CHOQUE CENTRAL INF NOVO BRANCO</v>
          </cell>
          <cell r="C3253" t="str">
            <v>UM</v>
          </cell>
        </row>
        <row r="3254">
          <cell r="A3254">
            <v>103190000</v>
          </cell>
          <cell r="B3254" t="str">
            <v>ADESIVO P -CHOQUE CENTRAL NOVO BRANCO</v>
          </cell>
          <cell r="C3254" t="str">
            <v>UM</v>
          </cell>
        </row>
        <row r="3255">
          <cell r="A3255" t="str">
            <v>10319100D</v>
          </cell>
          <cell r="B3255" t="str">
            <v>ADESIVO SUP LD P-CHOQUE CENTRAL NOVO BRANCO</v>
          </cell>
          <cell r="C3255" t="str">
            <v>UM</v>
          </cell>
        </row>
        <row r="3256">
          <cell r="A3256" t="str">
            <v>10319100E</v>
          </cell>
          <cell r="B3256" t="str">
            <v>ADESIVO SUP LE P-CHOQUE CENTRAL NOVO BRANCO</v>
          </cell>
          <cell r="C3256" t="str">
            <v>UM</v>
          </cell>
        </row>
        <row r="3257">
          <cell r="A3257" t="str">
            <v>10319200D</v>
          </cell>
          <cell r="B3257" t="str">
            <v>ADESIVO LD P-CHOQUE CENTRAL NOVO BRANCO</v>
          </cell>
          <cell r="C3257" t="str">
            <v>UM</v>
          </cell>
        </row>
        <row r="3258">
          <cell r="A3258" t="str">
            <v>80410300G</v>
          </cell>
          <cell r="B3258" t="str">
            <v>INFERIOR PÁRA-CHOQUE</v>
          </cell>
          <cell r="C3258" t="str">
            <v>UM</v>
          </cell>
        </row>
        <row r="3259">
          <cell r="A3259" t="str">
            <v>10319200E</v>
          </cell>
          <cell r="B3259" t="str">
            <v>ADESIVO LE P-CHOQUE CENTRAL NOVO BRANCO</v>
          </cell>
          <cell r="C3259" t="str">
            <v>UM</v>
          </cell>
        </row>
        <row r="3260">
          <cell r="A3260" t="str">
            <v>10319300D</v>
          </cell>
          <cell r="B3260" t="str">
            <v>ADESIVO INF LD P-CHOQUE CENTRAL NOVO BRANCO</v>
          </cell>
          <cell r="C3260" t="str">
            <v>UM</v>
          </cell>
        </row>
        <row r="3261">
          <cell r="A3261" t="str">
            <v>10319300E</v>
          </cell>
          <cell r="B3261" t="str">
            <v>ADESIVO INF LE P-CHOQUE CENTRAL NOVO BRANCO</v>
          </cell>
          <cell r="C3261" t="str">
            <v>UM</v>
          </cell>
        </row>
        <row r="3262">
          <cell r="A3262" t="str">
            <v>10319400D</v>
          </cell>
          <cell r="B3262" t="str">
            <v>ADESIVO PONTEIRA DIREITA BRANCO</v>
          </cell>
          <cell r="C3262" t="str">
            <v>UM</v>
          </cell>
        </row>
        <row r="3263">
          <cell r="A3263" t="str">
            <v>10319400E</v>
          </cell>
          <cell r="B3263" t="str">
            <v>ADESIVO PONTEIRA ESQUERDA BRANCO</v>
          </cell>
          <cell r="C3263" t="str">
            <v>UM</v>
          </cell>
        </row>
        <row r="3264">
          <cell r="A3264">
            <v>103195000</v>
          </cell>
          <cell r="B3264" t="str">
            <v>PLACA CENTRAL A 682 751 70 11</v>
          </cell>
          <cell r="C3264" t="str">
            <v>UM</v>
          </cell>
        </row>
        <row r="3265">
          <cell r="A3265">
            <v>103196000</v>
          </cell>
          <cell r="B3265" t="str">
            <v>TUBO MECANICO LAM 138 x 98 SAE 1006/08</v>
          </cell>
          <cell r="C3265" t="str">
            <v>KG</v>
          </cell>
        </row>
        <row r="3266">
          <cell r="A3266" t="str">
            <v>8061010DG</v>
          </cell>
          <cell r="B3266" t="str">
            <v>INTERNO DO DEFLECTOR</v>
          </cell>
          <cell r="C3266" t="str">
            <v>UM</v>
          </cell>
        </row>
        <row r="3267">
          <cell r="A3267">
            <v>103197000</v>
          </cell>
          <cell r="B3267" t="str">
            <v>LA DE ROCHA C/ PALHA DE ACO SILEN AGRALE cfe des</v>
          </cell>
          <cell r="C3267" t="str">
            <v>UM</v>
          </cell>
        </row>
        <row r="3268">
          <cell r="A3268">
            <v>103198000</v>
          </cell>
          <cell r="B3268" t="str">
            <v>CIL ARRASTE DIAM 4.1/2" INT CURSO 3600</v>
          </cell>
          <cell r="C3268" t="str">
            <v>UM</v>
          </cell>
        </row>
        <row r="3269">
          <cell r="A3269">
            <v>103199000</v>
          </cell>
          <cell r="B3269" t="str">
            <v>CHAPA DE ACO 1,06mm FF 1100 x 2130  EEP</v>
          </cell>
          <cell r="C3269" t="str">
            <v>KG</v>
          </cell>
        </row>
        <row r="3270">
          <cell r="A3270">
            <v>103200000</v>
          </cell>
          <cell r="B3270" t="str">
            <v>CHAPA DE ACO 5,00mm FQ 1200 x 2890  LN24 DEC</v>
          </cell>
          <cell r="C3270" t="str">
            <v>KG</v>
          </cell>
        </row>
        <row r="3271">
          <cell r="A3271">
            <v>103201000</v>
          </cell>
          <cell r="B3271" t="str">
            <v>CHAPA DE ACO 5,00mm FQ 1000 x 2400 LNE26 DEC</v>
          </cell>
          <cell r="C3271" t="str">
            <v>KG</v>
          </cell>
        </row>
        <row r="3272">
          <cell r="A3272">
            <v>103202000</v>
          </cell>
          <cell r="B3272" t="str">
            <v>CHAPA DE ACO 5,00mm FQ 1000 x 2400 EPA</v>
          </cell>
          <cell r="C3272" t="str">
            <v>KG</v>
          </cell>
        </row>
        <row r="3273">
          <cell r="A3273" t="str">
            <v>DD84099116</v>
          </cell>
          <cell r="B3273" t="str">
            <v>ANEIS DE SEGMENTO, PARA MOTORES</v>
          </cell>
          <cell r="C3273" t="str">
            <v>UM</v>
          </cell>
        </row>
        <row r="3274">
          <cell r="A3274">
            <v>103203000</v>
          </cell>
          <cell r="B3274" t="str">
            <v>CHAPA DE ACO 3,00mm FQ 1000 x 2000 LN24 DEC</v>
          </cell>
          <cell r="C3274" t="str">
            <v>KG</v>
          </cell>
        </row>
        <row r="3275">
          <cell r="A3275">
            <v>103204000</v>
          </cell>
          <cell r="B3275" t="str">
            <v>CHAPA DE ACO 0,90mm FF 1200 x 2400 NBR5915 EM</v>
          </cell>
          <cell r="C3275" t="str">
            <v>KG</v>
          </cell>
        </row>
        <row r="3276">
          <cell r="A3276">
            <v>103205000</v>
          </cell>
          <cell r="B3276" t="str">
            <v>CHAPA DE ACO 0,90mm 1400 x 1600 EEPPC PRE-FOSFATIZADA</v>
          </cell>
          <cell r="C3276" t="str">
            <v>KG</v>
          </cell>
        </row>
        <row r="3277">
          <cell r="A3277">
            <v>103206000</v>
          </cell>
          <cell r="B3277" t="str">
            <v>CHAPA DE ACO 0,90mm FF 1565 x 2700 EM</v>
          </cell>
          <cell r="C3277" t="str">
            <v>KG</v>
          </cell>
        </row>
        <row r="3278">
          <cell r="A3278">
            <v>103207000</v>
          </cell>
          <cell r="B3278" t="str">
            <v>CHAPA DE ACO 0,95mm 1120 x 1500 NBR7008 ZEE PC (Z100)</v>
          </cell>
          <cell r="C3278" t="str">
            <v>KG</v>
          </cell>
        </row>
        <row r="3279">
          <cell r="A3279" t="str">
            <v>7081350IN</v>
          </cell>
          <cell r="B3279" t="str">
            <v>PARA-LAMA ENVOLV UNIV CARRETA/BI-TREM PP INJETADO</v>
          </cell>
          <cell r="C3279" t="str">
            <v>UM</v>
          </cell>
        </row>
        <row r="3280">
          <cell r="A3280">
            <v>103208000</v>
          </cell>
          <cell r="B3280" t="str">
            <v>CHAPA DE ACO 1,06mm 1000 x 2600 NBR 5915 EP</v>
          </cell>
          <cell r="C3280" t="str">
            <v>KG</v>
          </cell>
        </row>
        <row r="3281">
          <cell r="A3281">
            <v>103209000</v>
          </cell>
          <cell r="B3281" t="str">
            <v>CHAPA DE ACO 1,20mm FF 1200 x 3000 EM</v>
          </cell>
          <cell r="C3281" t="str">
            <v>KG</v>
          </cell>
        </row>
        <row r="3282">
          <cell r="A3282">
            <v>103210000</v>
          </cell>
          <cell r="B3282" t="str">
            <v>CHAPA DE ACO 1,20mm FF 1500 x 2800 EEP</v>
          </cell>
          <cell r="C3282" t="str">
            <v>KG</v>
          </cell>
        </row>
        <row r="3283">
          <cell r="A3283">
            <v>103211000</v>
          </cell>
          <cell r="B3283" t="str">
            <v>CHAPA DE ACO 1,25mm 1000 x 3000 NBR 7008 ZE Z100</v>
          </cell>
          <cell r="C3283" t="str">
            <v>KG</v>
          </cell>
        </row>
        <row r="3284">
          <cell r="A3284">
            <v>103212000</v>
          </cell>
          <cell r="B3284" t="str">
            <v>CHAPA DE ACO 1,25mm 1000 x 2800 NBR 7008 ZEE PC</v>
          </cell>
          <cell r="C3284" t="str">
            <v>KG</v>
          </cell>
        </row>
        <row r="3285">
          <cell r="A3285">
            <v>300623000</v>
          </cell>
          <cell r="B3285" t="str">
            <v>LIMA ROTATIVA MD ZYA 0820/6 D3 PLUS</v>
          </cell>
          <cell r="C3285" t="str">
            <v>UM</v>
          </cell>
        </row>
        <row r="3286">
          <cell r="A3286">
            <v>103213000</v>
          </cell>
          <cell r="B3286" t="str">
            <v>CHAPA DE ACO 1,50mm FF 1000 x 1950 NBR5915 EM</v>
          </cell>
          <cell r="C3286" t="str">
            <v>KG</v>
          </cell>
        </row>
        <row r="3287">
          <cell r="A3287">
            <v>103214000</v>
          </cell>
          <cell r="B3287" t="str">
            <v>CHAPA DE ACO 1,50mm FF 1000 x 2700 EM</v>
          </cell>
          <cell r="C3287" t="str">
            <v>KG</v>
          </cell>
        </row>
        <row r="3288">
          <cell r="A3288">
            <v>103215000</v>
          </cell>
          <cell r="B3288" t="str">
            <v>CHAPA DE ACO 1,90mm FF 1200 x 3000 NBR 5915 EM</v>
          </cell>
          <cell r="C3288" t="str">
            <v>KG</v>
          </cell>
        </row>
        <row r="3289">
          <cell r="A3289">
            <v>103216000</v>
          </cell>
          <cell r="B3289" t="str">
            <v>CHAPA DE ACO 1,90mm 1200 x 2600 NBR 7008 ZE Z100 GI</v>
          </cell>
          <cell r="C3289" t="str">
            <v>KG</v>
          </cell>
        </row>
        <row r="3290">
          <cell r="A3290">
            <v>103217000</v>
          </cell>
          <cell r="B3290" t="str">
            <v>PORCA M 6 x 1,0 SEXT DIN 934 MA ZB</v>
          </cell>
          <cell r="C3290" t="str">
            <v>UM</v>
          </cell>
        </row>
        <row r="3291">
          <cell r="A3291">
            <v>708100002</v>
          </cell>
          <cell r="B3291" t="str">
            <v>ESTRUTURA DA BASE ALCATRAZ</v>
          </cell>
          <cell r="C3291" t="str">
            <v>UM</v>
          </cell>
        </row>
        <row r="3292">
          <cell r="A3292">
            <v>103218000</v>
          </cell>
          <cell r="B3292" t="str">
            <v>ARRUELA DENTADA DIN 6798A 6,4 ZF</v>
          </cell>
          <cell r="C3292" t="str">
            <v>UM</v>
          </cell>
        </row>
        <row r="3293">
          <cell r="A3293">
            <v>103219000</v>
          </cell>
          <cell r="B3293" t="str">
            <v>PRESILHA ACO MOLA RAP U 6,3   GE</v>
          </cell>
          <cell r="C3293" t="str">
            <v>UM</v>
          </cell>
        </row>
        <row r="3294">
          <cell r="A3294">
            <v>103220000</v>
          </cell>
          <cell r="B3294" t="str">
            <v>CHAPA SAE 1010 3,75 X 466 X 5250mm</v>
          </cell>
          <cell r="C3294" t="str">
            <v>KG</v>
          </cell>
        </row>
        <row r="3295">
          <cell r="A3295">
            <v>103221000</v>
          </cell>
          <cell r="B3295" t="str">
            <v>VERNIZ ADITIVADO I92</v>
          </cell>
          <cell r="C3295" t="str">
            <v>L</v>
          </cell>
        </row>
        <row r="3296">
          <cell r="A3296">
            <v>103222000</v>
          </cell>
          <cell r="B3296" t="str">
            <v>BF 0,90 x 1500mm - EM BOB. FM</v>
          </cell>
          <cell r="C3296" t="str">
            <v>T</v>
          </cell>
        </row>
        <row r="3297">
          <cell r="A3297">
            <v>103223000</v>
          </cell>
          <cell r="B3297" t="str">
            <v>BF 1,50 x 1000mm NBR5915 EM, SUP. C, BN</v>
          </cell>
          <cell r="C3297" t="str">
            <v>T</v>
          </cell>
        </row>
        <row r="3298">
          <cell r="A3298">
            <v>103224000</v>
          </cell>
          <cell r="B3298" t="str">
            <v>BZP 0,90 x 1400mm BOB. ZR</v>
          </cell>
          <cell r="C3298" t="str">
            <v>T</v>
          </cell>
        </row>
        <row r="3299">
          <cell r="A3299">
            <v>708100003</v>
          </cell>
          <cell r="B3299" t="str">
            <v>TUBO FRONTAL ESTRUTURA DA BASE</v>
          </cell>
          <cell r="C3299" t="str">
            <v>UM</v>
          </cell>
        </row>
        <row r="3300">
          <cell r="A3300">
            <v>103225000</v>
          </cell>
          <cell r="B3300" t="str">
            <v>CHAPA  ESP. 38,1 X DIAM 130 (cfe. des. oxic.)</v>
          </cell>
          <cell r="C3300" t="str">
            <v>UM</v>
          </cell>
        </row>
        <row r="3301">
          <cell r="A3301">
            <v>103226000</v>
          </cell>
          <cell r="B3301" t="str">
            <v>CLIMATIZADOR UNIV STANDER C/ RESERVATORIO</v>
          </cell>
          <cell r="C3301" t="str">
            <v>UM</v>
          </cell>
        </row>
        <row r="3302">
          <cell r="A3302">
            <v>103227000</v>
          </cell>
          <cell r="B3302" t="str">
            <v>ALUMINIO FINO</v>
          </cell>
          <cell r="C3302" t="str">
            <v>L</v>
          </cell>
        </row>
        <row r="3303">
          <cell r="A3303">
            <v>103228000</v>
          </cell>
          <cell r="B3303" t="str">
            <v>BP105 - PU ALUMINIO FINO BRILHANTE</v>
          </cell>
          <cell r="C3303" t="str">
            <v>L</v>
          </cell>
        </row>
        <row r="3304">
          <cell r="A3304">
            <v>103229000</v>
          </cell>
          <cell r="B3304" t="str">
            <v>CINZA VS04</v>
          </cell>
          <cell r="C3304" t="str">
            <v>L</v>
          </cell>
        </row>
        <row r="3305">
          <cell r="A3305">
            <v>103230000</v>
          </cell>
          <cell r="B3305" t="str">
            <v>BZ 0,95 x 1120mm ZEE GR 3 Z100, SUP. A, M</v>
          </cell>
          <cell r="C3305" t="str">
            <v>T</v>
          </cell>
        </row>
        <row r="3306">
          <cell r="A3306">
            <v>103231000</v>
          </cell>
          <cell r="B3306" t="str">
            <v>LA DE ROCHA S/ PALHA DE ACO cfe des</v>
          </cell>
          <cell r="C3306" t="str">
            <v>UM</v>
          </cell>
        </row>
        <row r="3307">
          <cell r="A3307" t="str">
            <v>10872500E</v>
          </cell>
          <cell r="B3307" t="str">
            <v>CANALETA DIANT PORTA LE FORD CARGO</v>
          </cell>
          <cell r="C3307" t="str">
            <v>UM</v>
          </cell>
        </row>
        <row r="3308">
          <cell r="A3308">
            <v>103232000</v>
          </cell>
          <cell r="B3308" t="str">
            <v>FAIXA DECORATIVA 710 PLUS</v>
          </cell>
          <cell r="C3308" t="str">
            <v>UM</v>
          </cell>
        </row>
        <row r="3309">
          <cell r="A3309">
            <v>103233000</v>
          </cell>
          <cell r="B3309" t="str">
            <v>BUCHA DIAM. 14 x 10</v>
          </cell>
          <cell r="C3309" t="str">
            <v>UM</v>
          </cell>
        </row>
        <row r="3310">
          <cell r="A3310">
            <v>103234000</v>
          </cell>
          <cell r="B3310" t="str">
            <v>CHAPA DE ACO 4,75mm FQ 1500 x 6000 USI LN600</v>
          </cell>
          <cell r="C3310" t="str">
            <v>KG</v>
          </cell>
        </row>
        <row r="3311">
          <cell r="A3311">
            <v>103235000</v>
          </cell>
          <cell r="B3311" t="str">
            <v>TINTA PRETA TEXTURIZADO VOLKS</v>
          </cell>
          <cell r="C3311" t="str">
            <v>l</v>
          </cell>
        </row>
        <row r="3312">
          <cell r="A3312">
            <v>103236000</v>
          </cell>
          <cell r="B3312" t="str">
            <v>EMBLEMA LATERAL RESINADO 1621</v>
          </cell>
          <cell r="C3312" t="str">
            <v>UM</v>
          </cell>
        </row>
        <row r="3313">
          <cell r="A3313">
            <v>103237000</v>
          </cell>
          <cell r="B3313" t="str">
            <v>CHAPA DE ACO 1,90mm FF 1200 x 2480 - EM</v>
          </cell>
          <cell r="C3313" t="str">
            <v>KG</v>
          </cell>
        </row>
        <row r="3314">
          <cell r="A3314">
            <v>103238000</v>
          </cell>
          <cell r="B3314" t="str">
            <v>CHAPA DE ACO 12,5 x 1200 x 3000 ASTM A36</v>
          </cell>
          <cell r="C3314" t="str">
            <v>KG</v>
          </cell>
        </row>
        <row r="3315">
          <cell r="A3315">
            <v>103239000</v>
          </cell>
          <cell r="B3315" t="str">
            <v>TUBO ACO FQ 60 x 6000 x PAR 5,00mm S/C DIN 2391 ST52 NBK</v>
          </cell>
          <cell r="C3315" t="str">
            <v>KG</v>
          </cell>
        </row>
        <row r="3316">
          <cell r="A3316">
            <v>103240000</v>
          </cell>
          <cell r="B3316" t="str">
            <v>REVESTIMENTO ESQUERDO PRETO</v>
          </cell>
          <cell r="C3316" t="str">
            <v>UM</v>
          </cell>
        </row>
        <row r="3317">
          <cell r="A3317">
            <v>103241000</v>
          </cell>
          <cell r="B3317" t="str">
            <v>TAMPA DO PORTA LUVAS</v>
          </cell>
          <cell r="C3317" t="str">
            <v>UM</v>
          </cell>
        </row>
        <row r="3318">
          <cell r="A3318">
            <v>103242000</v>
          </cell>
          <cell r="B3318" t="str">
            <v>COBERTURA - PRETO</v>
          </cell>
          <cell r="C3318" t="str">
            <v>UM</v>
          </cell>
        </row>
        <row r="3319">
          <cell r="A3319">
            <v>103243000</v>
          </cell>
          <cell r="B3319" t="str">
            <v>COBERTURA</v>
          </cell>
          <cell r="C3319" t="str">
            <v>UM</v>
          </cell>
        </row>
        <row r="3320">
          <cell r="A3320">
            <v>103244000</v>
          </cell>
          <cell r="B3320" t="str">
            <v>PAINEL CENTRAL - CINZA MEDIO</v>
          </cell>
          <cell r="C3320" t="str">
            <v>UM</v>
          </cell>
        </row>
        <row r="3321">
          <cell r="A3321">
            <v>103245000</v>
          </cell>
          <cell r="B3321" t="str">
            <v>COBERTURA - PRETO</v>
          </cell>
          <cell r="C3321" t="str">
            <v>UM</v>
          </cell>
        </row>
        <row r="3322">
          <cell r="A3322" t="str">
            <v>10872500D</v>
          </cell>
          <cell r="B3322" t="str">
            <v>CANALETA DIANT PORTA LD FORD CARGO</v>
          </cell>
          <cell r="C3322" t="str">
            <v>UM</v>
          </cell>
        </row>
        <row r="3323">
          <cell r="A3323">
            <v>103246000</v>
          </cell>
          <cell r="B3323" t="str">
            <v>REVESTIMENTO ESQUERDO - PRETO BRILHANTE</v>
          </cell>
          <cell r="C3323" t="str">
            <v>UM</v>
          </cell>
        </row>
        <row r="3324">
          <cell r="A3324">
            <v>103247000</v>
          </cell>
          <cell r="B3324" t="str">
            <v>COBERTURA ESQUERDA - CINZA ESCURO</v>
          </cell>
          <cell r="C3324" t="str">
            <v>UM</v>
          </cell>
        </row>
        <row r="3325">
          <cell r="A3325">
            <v>103248000</v>
          </cell>
          <cell r="B3325" t="str">
            <v>REVESTIMENTO DIREITO - PRETO</v>
          </cell>
          <cell r="C3325" t="str">
            <v>UM</v>
          </cell>
        </row>
        <row r="3326">
          <cell r="A3326">
            <v>103249000</v>
          </cell>
          <cell r="B3326" t="str">
            <v>COBERTURA DIREITA - CINZA ESCURO</v>
          </cell>
          <cell r="C3326" t="str">
            <v>UM</v>
          </cell>
        </row>
        <row r="3327">
          <cell r="A3327">
            <v>103250000</v>
          </cell>
          <cell r="B3327" t="str">
            <v>FECHO</v>
          </cell>
          <cell r="C3327" t="str">
            <v>UM</v>
          </cell>
        </row>
        <row r="3328">
          <cell r="A3328">
            <v>103251000</v>
          </cell>
          <cell r="B3328" t="str">
            <v>FECHO ( MAT- ACO)</v>
          </cell>
          <cell r="C3328" t="str">
            <v>UM</v>
          </cell>
        </row>
        <row r="3329">
          <cell r="A3329">
            <v>103252000</v>
          </cell>
          <cell r="B3329" t="str">
            <v>PLACA DE ILUMINACAO</v>
          </cell>
          <cell r="C3329" t="str">
            <v>UM</v>
          </cell>
        </row>
        <row r="3330">
          <cell r="A3330">
            <v>103253000</v>
          </cell>
          <cell r="B3330" t="str">
            <v>PLACA ROSCADA</v>
          </cell>
          <cell r="C3330" t="str">
            <v>UM</v>
          </cell>
        </row>
        <row r="3331">
          <cell r="A3331">
            <v>103254000</v>
          </cell>
          <cell r="B3331" t="str">
            <v>BOTAO PRETO BRILHANTE</v>
          </cell>
          <cell r="C3331" t="str">
            <v>UM</v>
          </cell>
        </row>
        <row r="3332">
          <cell r="A3332">
            <v>103255000</v>
          </cell>
          <cell r="B3332" t="str">
            <v>SUPORTE - PRETO</v>
          </cell>
          <cell r="C3332" t="str">
            <v>UM</v>
          </cell>
        </row>
        <row r="3333">
          <cell r="A3333">
            <v>103256000</v>
          </cell>
          <cell r="B3333" t="str">
            <v>TAMPAO - CINZA ESCURO</v>
          </cell>
          <cell r="C3333" t="str">
            <v>UM</v>
          </cell>
        </row>
        <row r="3334">
          <cell r="A3334">
            <v>103257000</v>
          </cell>
          <cell r="B3334" t="str">
            <v>CALCO</v>
          </cell>
          <cell r="C3334" t="str">
            <v>UM</v>
          </cell>
        </row>
        <row r="3335">
          <cell r="A3335">
            <v>103258000</v>
          </cell>
          <cell r="B3335" t="str">
            <v>COBERTURA PEGA MAO - CINZA</v>
          </cell>
          <cell r="C3335" t="str">
            <v>UM</v>
          </cell>
        </row>
        <row r="3336">
          <cell r="A3336">
            <v>103259000</v>
          </cell>
          <cell r="B3336" t="str">
            <v>CAIXA DO PORTA LUVAS - PRETA</v>
          </cell>
          <cell r="C3336" t="str">
            <v>UM</v>
          </cell>
        </row>
        <row r="3337">
          <cell r="A3337">
            <v>103260000</v>
          </cell>
          <cell r="B3337" t="str">
            <v>CAPA CINZA 7695</v>
          </cell>
          <cell r="C3337" t="str">
            <v>UM</v>
          </cell>
        </row>
        <row r="3338">
          <cell r="A3338">
            <v>103261000</v>
          </cell>
          <cell r="B3338" t="str">
            <v>LINGUETA</v>
          </cell>
          <cell r="C3338" t="str">
            <v>UM</v>
          </cell>
        </row>
        <row r="3339">
          <cell r="A3339">
            <v>108725000</v>
          </cell>
          <cell r="B3339" t="str">
            <v>SUPORTE DO VIDRO</v>
          </cell>
          <cell r="C3339" t="str">
            <v>UM</v>
          </cell>
        </row>
        <row r="3340">
          <cell r="A3340">
            <v>103262000</v>
          </cell>
          <cell r="B3340" t="str">
            <v>EMBLEMA LATERAL RESINADO 2017</v>
          </cell>
          <cell r="C3340" t="str">
            <v>UM</v>
          </cell>
        </row>
        <row r="3341">
          <cell r="A3341">
            <v>103263000</v>
          </cell>
          <cell r="B3341" t="str">
            <v>CHAPA PP PRETO 5,50 x 950 x 1200 mm</v>
          </cell>
          <cell r="C3341" t="str">
            <v>UM</v>
          </cell>
        </row>
        <row r="3342">
          <cell r="A3342">
            <v>103264000</v>
          </cell>
          <cell r="B3342" t="str">
            <v>ADESIVO OK DIAM 50mm</v>
          </cell>
          <cell r="C3342" t="str">
            <v>UM</v>
          </cell>
        </row>
        <row r="3343">
          <cell r="A3343">
            <v>103265000</v>
          </cell>
          <cell r="B3343" t="str">
            <v>CHAPA LIMPADOR DO PARABRISA</v>
          </cell>
          <cell r="C3343" t="str">
            <v>UM</v>
          </cell>
        </row>
        <row r="3344">
          <cell r="A3344">
            <v>103266000</v>
          </cell>
          <cell r="B3344" t="str">
            <v>BZ 0,95 x 1200mm ZEE GR 1 Z180, SUP. A, BN, GI, N CROMAT</v>
          </cell>
          <cell r="C3344" t="str">
            <v>T</v>
          </cell>
        </row>
        <row r="3345">
          <cell r="A3345">
            <v>103267000</v>
          </cell>
          <cell r="B3345" t="str">
            <v>FAIXA DECORATIVA 1620 MODERNO (PASSARINHO)</v>
          </cell>
          <cell r="C3345" t="str">
            <v>UM</v>
          </cell>
        </row>
        <row r="3346">
          <cell r="A3346">
            <v>103268000</v>
          </cell>
          <cell r="B3346" t="str">
            <v>CHASSI AGRALE MA 9.2</v>
          </cell>
          <cell r="C3346" t="str">
            <v>UM</v>
          </cell>
        </row>
        <row r="3347">
          <cell r="A3347" t="str">
            <v>DD84733042</v>
          </cell>
          <cell r="B3347" t="str">
            <v>PLACAS DE MEMORIA, MONTADAS, S&lt;= 50CM2</v>
          </cell>
          <cell r="C3347" t="str">
            <v>UM</v>
          </cell>
        </row>
        <row r="3348">
          <cell r="A3348">
            <v>103269000</v>
          </cell>
          <cell r="B3348" t="str">
            <v>CHAPA DE ACO 1,20mm FF 1200 x 3000 NBR 5915 EP</v>
          </cell>
          <cell r="C3348" t="str">
            <v>KG</v>
          </cell>
        </row>
        <row r="3349">
          <cell r="A3349">
            <v>103270000</v>
          </cell>
          <cell r="B3349" t="str">
            <v>CHAPA DE ACO 1,80mm FF 1200 x 2400 NBR 5915 EM</v>
          </cell>
          <cell r="C3349" t="str">
            <v>KG</v>
          </cell>
        </row>
        <row r="3350">
          <cell r="A3350">
            <v>103271000</v>
          </cell>
          <cell r="B3350" t="str">
            <v>CHAPA DE ACO 1,06mm 1000 x 3000 NBR 7008 ZE Z120 GI</v>
          </cell>
          <cell r="C3350" t="str">
            <v>KG</v>
          </cell>
        </row>
        <row r="3351">
          <cell r="A3351">
            <v>103272000</v>
          </cell>
          <cell r="B3351" t="str">
            <v>CHAPA DE ACO 1,00mm FF 1300 x 3000 - EM</v>
          </cell>
          <cell r="C3351" t="str">
            <v>KG</v>
          </cell>
        </row>
        <row r="3352">
          <cell r="A3352">
            <v>103273000</v>
          </cell>
          <cell r="B3352" t="str">
            <v>CHAPA DE ACO 1,06 x 1000 x 2000 SAE 1006/10 PERF (ver nar)</v>
          </cell>
          <cell r="C3352" t="str">
            <v>UM</v>
          </cell>
        </row>
        <row r="3353">
          <cell r="A3353">
            <v>103274000</v>
          </cell>
          <cell r="B3353" t="str">
            <v>BF 1,50 x 1200mm NBR5915 EP,  SUP. C, BN</v>
          </cell>
          <cell r="C3353" t="str">
            <v>T</v>
          </cell>
        </row>
        <row r="3354">
          <cell r="A3354">
            <v>103275000</v>
          </cell>
          <cell r="B3354" t="str">
            <v>VIDRO TRASEIRO P/ CAMERA</v>
          </cell>
          <cell r="C3354" t="str">
            <v>UM</v>
          </cell>
        </row>
        <row r="3355">
          <cell r="A3355">
            <v>103276000</v>
          </cell>
          <cell r="B3355" t="str">
            <v>BUCHA cfe des</v>
          </cell>
          <cell r="C3355" t="str">
            <v>UM</v>
          </cell>
        </row>
        <row r="3356">
          <cell r="A3356">
            <v>103278000</v>
          </cell>
          <cell r="B3356" t="str">
            <v>CHAPA DE ACO 4,00mm FQ 1200 x 3000 NBR 5906 EP</v>
          </cell>
          <cell r="C3356" t="str">
            <v>KG</v>
          </cell>
        </row>
        <row r="3357">
          <cell r="A3357">
            <v>103279000</v>
          </cell>
          <cell r="B3357" t="str">
            <v>BUCHA C/ROSCA M8 x 1,25</v>
          </cell>
          <cell r="C3357" t="str">
            <v>UM</v>
          </cell>
        </row>
        <row r="3358">
          <cell r="A3358">
            <v>103280000</v>
          </cell>
          <cell r="B3358" t="str">
            <v>BUCHA C/ROSCA M10 x 1,50</v>
          </cell>
          <cell r="C3358" t="str">
            <v>UM</v>
          </cell>
        </row>
        <row r="3359">
          <cell r="A3359">
            <v>103281000</v>
          </cell>
          <cell r="B3359" t="str">
            <v>BQD 5,00 x 1200mm NBR6655 LN24 DEC, BN, S2, OL</v>
          </cell>
          <cell r="C3359" t="str">
            <v>T</v>
          </cell>
        </row>
        <row r="3360">
          <cell r="A3360">
            <v>103282000</v>
          </cell>
          <cell r="B3360" t="str">
            <v>EMBLEMA LATERAL RESINADO 1924</v>
          </cell>
          <cell r="C3360" t="str">
            <v>UM</v>
          </cell>
        </row>
        <row r="3361">
          <cell r="A3361">
            <v>108726000</v>
          </cell>
          <cell r="B3361" t="str">
            <v>GUIA MAQUINA DO VIDRO</v>
          </cell>
          <cell r="C3361" t="str">
            <v>UM</v>
          </cell>
        </row>
        <row r="3362">
          <cell r="A3362">
            <v>103283000</v>
          </cell>
          <cell r="B3362" t="str">
            <v>TAMPAO PEDANA DE PLASTICO 9943 1543</v>
          </cell>
          <cell r="C3362" t="str">
            <v>UM</v>
          </cell>
        </row>
        <row r="3363">
          <cell r="A3363">
            <v>103284000</v>
          </cell>
          <cell r="B3363" t="str">
            <v>CHAPA PP PRETO 4,50 x 900 x 1500 mm</v>
          </cell>
          <cell r="C3363" t="str">
            <v>UM</v>
          </cell>
        </row>
        <row r="3364">
          <cell r="A3364">
            <v>103285000</v>
          </cell>
          <cell r="B3364" t="str">
            <v>CHAPA PP PRETO 4,50 x 750 x 1800 mm</v>
          </cell>
          <cell r="C3364" t="str">
            <v>UM</v>
          </cell>
        </row>
        <row r="3365">
          <cell r="A3365">
            <v>103286000</v>
          </cell>
          <cell r="B3365" t="str">
            <v>CHAPA PP PRETO 4,50 x 950 x 1850 mm</v>
          </cell>
          <cell r="C3365" t="str">
            <v>UM</v>
          </cell>
        </row>
        <row r="3366">
          <cell r="A3366">
            <v>103287000</v>
          </cell>
          <cell r="B3366" t="str">
            <v>GAS SOLDA ARCAL</v>
          </cell>
          <cell r="C3366" t="str">
            <v>m3</v>
          </cell>
        </row>
        <row r="3367">
          <cell r="A3367">
            <v>103288000</v>
          </cell>
          <cell r="B3367" t="str">
            <v>KIT CRYPTOGARD REF. CG3125-36/6260MLBR</v>
          </cell>
          <cell r="C3367" t="str">
            <v>UM</v>
          </cell>
        </row>
        <row r="3368">
          <cell r="A3368">
            <v>103289000</v>
          </cell>
          <cell r="B3368" t="str">
            <v>KIT CJ TRAVA REF. 01/01</v>
          </cell>
          <cell r="C3368" t="str">
            <v>UM</v>
          </cell>
        </row>
        <row r="3369">
          <cell r="A3369">
            <v>103290000</v>
          </cell>
          <cell r="B3369" t="str">
            <v>MACANETA</v>
          </cell>
          <cell r="C3369" t="str">
            <v>UM</v>
          </cell>
        </row>
        <row r="3370">
          <cell r="A3370">
            <v>103291000</v>
          </cell>
          <cell r="B3370" t="str">
            <v>PILHA ALCALINA DURACELL MEDIA NPC 1,5V REF. MN 1400</v>
          </cell>
          <cell r="C3370" t="str">
            <v>UM</v>
          </cell>
        </row>
        <row r="3371">
          <cell r="A3371">
            <v>103292000</v>
          </cell>
          <cell r="B3371" t="str">
            <v>CABO DE COMUNICACAO 900mm</v>
          </cell>
          <cell r="C3371" t="str">
            <v>UM</v>
          </cell>
        </row>
        <row r="3372">
          <cell r="A3372">
            <v>103293000</v>
          </cell>
          <cell r="B3372" t="str">
            <v>CAMERA COLOR CCD BLINDADA MOD. BNC 148-B TRASEIRA</v>
          </cell>
          <cell r="C3372" t="str">
            <v>UM</v>
          </cell>
        </row>
        <row r="3373">
          <cell r="A3373">
            <v>103294000</v>
          </cell>
          <cell r="B3373" t="str">
            <v>MONITOR 7" OM 700  2 ENTRADAS DE VIDEO BANBO</v>
          </cell>
          <cell r="C3373" t="str">
            <v>UM</v>
          </cell>
        </row>
        <row r="3374">
          <cell r="A3374">
            <v>103295000</v>
          </cell>
          <cell r="B3374" t="str">
            <v>TUBINHO 93820142 EE 50-3153</v>
          </cell>
          <cell r="C3374" t="str">
            <v>UM</v>
          </cell>
        </row>
        <row r="3375">
          <cell r="A3375">
            <v>103296000</v>
          </cell>
          <cell r="B3375" t="str">
            <v>VIDRO DA CABINE DE VIGILANCIA 8103</v>
          </cell>
          <cell r="C3375" t="str">
            <v>UM</v>
          </cell>
        </row>
        <row r="3376">
          <cell r="A3376">
            <v>103297000</v>
          </cell>
          <cell r="B3376" t="str">
            <v>VIDRO DA PORTA CABINE DE VIGILANCIA 8103</v>
          </cell>
          <cell r="C3376" t="str">
            <v>UM</v>
          </cell>
        </row>
        <row r="3377">
          <cell r="A3377" t="str">
            <v>10872600D</v>
          </cell>
          <cell r="B3377" t="str">
            <v>CANALETA TRAZ LD</v>
          </cell>
          <cell r="C3377" t="str">
            <v>UM</v>
          </cell>
        </row>
        <row r="3378">
          <cell r="A3378">
            <v>103298000</v>
          </cell>
          <cell r="B3378" t="str">
            <v>CORPO DA SETEIRA</v>
          </cell>
          <cell r="C3378" t="str">
            <v>UM</v>
          </cell>
        </row>
        <row r="3379">
          <cell r="A3379">
            <v>103299000</v>
          </cell>
          <cell r="B3379" t="str">
            <v>CORPO DA SETEIRA LATERAL DO CARRO</v>
          </cell>
          <cell r="C3379" t="str">
            <v>UM</v>
          </cell>
        </row>
        <row r="3380">
          <cell r="A3380">
            <v>103300000</v>
          </cell>
          <cell r="B3380" t="str">
            <v>ACABAMENTO CROMADO GRADE 1651</v>
          </cell>
          <cell r="C3380" t="str">
            <v>UM</v>
          </cell>
        </row>
        <row r="3381">
          <cell r="A3381">
            <v>103301000</v>
          </cell>
          <cell r="B3381" t="str">
            <v>TUBO ACO FF 3.1/2" x 6000 x PAR 1,90mm NBR6591 1008/10</v>
          </cell>
          <cell r="C3381" t="str">
            <v>KG</v>
          </cell>
        </row>
        <row r="3382">
          <cell r="A3382">
            <v>103302000</v>
          </cell>
          <cell r="B3382" t="str">
            <v>CHAPA DE ACO 0,80mm x 960 x 1930 NBR 7008 ZEE GR 3 Z120</v>
          </cell>
          <cell r="C3382" t="str">
            <v>KG</v>
          </cell>
        </row>
        <row r="3383">
          <cell r="A3383">
            <v>103303000</v>
          </cell>
          <cell r="B3383" t="str">
            <v>CHAPA DE ACO FF 1,20 x 42 ( Sleeter)</v>
          </cell>
          <cell r="C3383" t="str">
            <v>KG</v>
          </cell>
        </row>
        <row r="3384">
          <cell r="A3384">
            <v>103304000</v>
          </cell>
          <cell r="B3384" t="str">
            <v>EMBLEMA LATERAL RESINADO 2215</v>
          </cell>
          <cell r="C3384" t="str">
            <v>UM</v>
          </cell>
        </row>
        <row r="3385">
          <cell r="A3385">
            <v>103305000</v>
          </cell>
          <cell r="B3385" t="str">
            <v>SETEIRA CILINDRICA</v>
          </cell>
          <cell r="C3385" t="str">
            <v>UM</v>
          </cell>
        </row>
        <row r="3386">
          <cell r="A3386">
            <v>103306000</v>
          </cell>
          <cell r="B3386" t="str">
            <v>FAIXA DECORATIVA VERDE 1525</v>
          </cell>
          <cell r="C3386" t="str">
            <v>UM</v>
          </cell>
        </row>
        <row r="3387">
          <cell r="A3387">
            <v>103307000</v>
          </cell>
          <cell r="B3387" t="str">
            <v>METALOK HP AGENTE DE CURA</v>
          </cell>
          <cell r="C3387" t="str">
            <v>L</v>
          </cell>
        </row>
        <row r="3388">
          <cell r="A3388">
            <v>103308000</v>
          </cell>
          <cell r="B3388" t="str">
            <v>PORCA 1/2" SEXT UNC ZB</v>
          </cell>
          <cell r="C3388" t="str">
            <v>UM</v>
          </cell>
        </row>
        <row r="3389">
          <cell r="A3389">
            <v>103309000</v>
          </cell>
          <cell r="B3389" t="str">
            <v>MICRO VENTILADOR 120 x 120 x 25mm 12V</v>
          </cell>
          <cell r="C3389" t="str">
            <v>UM</v>
          </cell>
        </row>
        <row r="3390">
          <cell r="A3390">
            <v>103310000</v>
          </cell>
          <cell r="B3390" t="str">
            <v>MICRO VENTILADOR 120 x 120 x 25mm 24V</v>
          </cell>
          <cell r="C3390" t="str">
            <v>UM</v>
          </cell>
        </row>
        <row r="3391">
          <cell r="A3391">
            <v>103311000</v>
          </cell>
          <cell r="B3391" t="str">
            <v>FLANGE CILINDRICA cfe des</v>
          </cell>
          <cell r="C3391" t="str">
            <v>UM</v>
          </cell>
        </row>
        <row r="3392">
          <cell r="A3392">
            <v>103312000</v>
          </cell>
          <cell r="B3392" t="str">
            <v>TUBO ACO FQ 3" x 1500 x 3,00mm NBR 6591</v>
          </cell>
          <cell r="C3392" t="str">
            <v>KG</v>
          </cell>
        </row>
        <row r="3393">
          <cell r="A3393">
            <v>103313000</v>
          </cell>
          <cell r="B3393" t="str">
            <v>LA DE ROCHA C/ PALHA DE ACO</v>
          </cell>
          <cell r="C3393" t="str">
            <v>UM</v>
          </cell>
        </row>
        <row r="3394">
          <cell r="A3394">
            <v>103314000</v>
          </cell>
          <cell r="B3394" t="str">
            <v>PERFIL DOBRADO 17 x 12 x 6000mm</v>
          </cell>
          <cell r="C3394" t="str">
            <v>KG</v>
          </cell>
        </row>
        <row r="3395">
          <cell r="A3395">
            <v>103315000</v>
          </cell>
          <cell r="B3395" t="str">
            <v>FLANGE CILINDRICA cfe des</v>
          </cell>
          <cell r="C3395" t="str">
            <v>UM</v>
          </cell>
        </row>
        <row r="3396">
          <cell r="A3396">
            <v>103316000</v>
          </cell>
          <cell r="B3396" t="str">
            <v>FLANGE TUBO DIANTEIRO cfe des</v>
          </cell>
          <cell r="C3396" t="str">
            <v>UM</v>
          </cell>
        </row>
        <row r="3397">
          <cell r="A3397">
            <v>103317000</v>
          </cell>
          <cell r="B3397" t="str">
            <v>FLANGE CILINDRICA cfe des</v>
          </cell>
          <cell r="C3397" t="str">
            <v>UM</v>
          </cell>
        </row>
        <row r="3398">
          <cell r="A3398">
            <v>103318000</v>
          </cell>
          <cell r="B3398" t="str">
            <v>ENGATE CINTO SEGURANCA REF. 171395462</v>
          </cell>
          <cell r="C3398" t="str">
            <v>UM</v>
          </cell>
        </row>
        <row r="3399">
          <cell r="A3399">
            <v>103319000</v>
          </cell>
          <cell r="B3399" t="str">
            <v>TERMINAL CARREGADOR CELULAR 12V 600.901.100.9003</v>
          </cell>
          <cell r="C3399" t="str">
            <v>UM</v>
          </cell>
        </row>
        <row r="3400">
          <cell r="A3400">
            <v>708100004</v>
          </cell>
          <cell r="B3400" t="str">
            <v>TUBO TRASEIRO ESTRUTURA DA BASE</v>
          </cell>
          <cell r="C3400" t="str">
            <v>UM</v>
          </cell>
        </row>
        <row r="3401">
          <cell r="A3401">
            <v>103320000</v>
          </cell>
          <cell r="B3401" t="str">
            <v>PVC EXPANDIDO 5 x 30mm</v>
          </cell>
          <cell r="C3401" t="str">
            <v>M</v>
          </cell>
        </row>
        <row r="3402">
          <cell r="A3402">
            <v>103321000</v>
          </cell>
          <cell r="B3402" t="str">
            <v>AR CONDICIONADO 1 CAIXA 17.500 BTU'S</v>
          </cell>
          <cell r="C3402" t="str">
            <v>UM</v>
          </cell>
        </row>
        <row r="3403">
          <cell r="A3403">
            <v>103322000</v>
          </cell>
          <cell r="B3403" t="str">
            <v>TRINCO MENOR BOCA-DE-LOBO</v>
          </cell>
          <cell r="C3403" t="str">
            <v>UM</v>
          </cell>
        </row>
        <row r="3404">
          <cell r="A3404">
            <v>103323000</v>
          </cell>
          <cell r="B3404" t="str">
            <v>ALAVANCA TRAVA COD. 006 MERK BAK</v>
          </cell>
          <cell r="C3404" t="str">
            <v>UM</v>
          </cell>
        </row>
        <row r="3405">
          <cell r="A3405">
            <v>103324000</v>
          </cell>
          <cell r="B3405" t="str">
            <v>TECLA 12V. PRETA 2 POSICOES  272.000.75-0</v>
          </cell>
          <cell r="C3405" t="str">
            <v>UM</v>
          </cell>
        </row>
        <row r="3406">
          <cell r="A3406">
            <v>103325000</v>
          </cell>
          <cell r="B3406" t="str">
            <v>ESPELHO TECLA PRETO</v>
          </cell>
          <cell r="C3406" t="str">
            <v>UM</v>
          </cell>
        </row>
        <row r="3407">
          <cell r="A3407">
            <v>103326000</v>
          </cell>
          <cell r="B3407" t="str">
            <v>TAMPA CEGA PRETA 272.001.53-1</v>
          </cell>
          <cell r="C3407" t="str">
            <v>UM</v>
          </cell>
        </row>
        <row r="3408">
          <cell r="A3408">
            <v>103327000</v>
          </cell>
          <cell r="B3408" t="str">
            <v>LENTE ILUMINACAO MANUTENCAO</v>
          </cell>
          <cell r="C3408" t="str">
            <v>UM</v>
          </cell>
        </row>
        <row r="3409">
          <cell r="A3409">
            <v>103328000</v>
          </cell>
          <cell r="B3409" t="str">
            <v>LENTE P/ BUZINA</v>
          </cell>
          <cell r="C3409" t="str">
            <v>UM</v>
          </cell>
        </row>
        <row r="3410">
          <cell r="A3410">
            <v>103329000</v>
          </cell>
          <cell r="B3410" t="str">
            <v>LENTE SINALIZADOR ROTATIVO</v>
          </cell>
          <cell r="C3410" t="str">
            <v>UM</v>
          </cell>
        </row>
        <row r="3411">
          <cell r="A3411">
            <v>103330000</v>
          </cell>
          <cell r="B3411" t="str">
            <v>LENTE P/ FAROL</v>
          </cell>
          <cell r="C3411" t="str">
            <v>UM</v>
          </cell>
        </row>
        <row r="3412">
          <cell r="A3412">
            <v>103331000</v>
          </cell>
          <cell r="B3412" t="str">
            <v>LENTE ILUMINAÇO COFRE</v>
          </cell>
          <cell r="C3412" t="str">
            <v>UM</v>
          </cell>
        </row>
        <row r="3413">
          <cell r="A3413">
            <v>103332000</v>
          </cell>
          <cell r="B3413" t="str">
            <v>LENTE P/ ILUM. SALAO</v>
          </cell>
          <cell r="C3413" t="str">
            <v>UM</v>
          </cell>
        </row>
        <row r="3414">
          <cell r="A3414">
            <v>103333000</v>
          </cell>
          <cell r="B3414" t="str">
            <v>CHAPA DE ACO FF 1,20 x 40mm ( Sleeter)</v>
          </cell>
          <cell r="C3414" t="str">
            <v>KG</v>
          </cell>
        </row>
        <row r="3415">
          <cell r="A3415">
            <v>103334000</v>
          </cell>
          <cell r="B3415" t="str">
            <v>TUBO ACO FQ 100 x 120 x 1540 x PAR 4,75mm DIN 2395-3 M22</v>
          </cell>
          <cell r="C3415" t="str">
            <v>KG</v>
          </cell>
        </row>
        <row r="3416">
          <cell r="A3416" t="str">
            <v>10872600E</v>
          </cell>
          <cell r="B3416" t="str">
            <v>CANALETA TRAZ LE</v>
          </cell>
          <cell r="C3416" t="str">
            <v>UM</v>
          </cell>
        </row>
        <row r="3417">
          <cell r="A3417">
            <v>103335000</v>
          </cell>
          <cell r="B3417" t="str">
            <v>LUMIN. 108 LDS 60CM 12V</v>
          </cell>
          <cell r="C3417" t="str">
            <v>UM</v>
          </cell>
        </row>
        <row r="3418">
          <cell r="A3418">
            <v>103336000</v>
          </cell>
          <cell r="B3418" t="str">
            <v>LUMIN. 54 LEDS 30CM 12V</v>
          </cell>
          <cell r="C3418" t="str">
            <v>UM</v>
          </cell>
        </row>
        <row r="3419">
          <cell r="A3419">
            <v>103337000</v>
          </cell>
          <cell r="B3419" t="str">
            <v>PERFIL DOBRA SEMI-PRONTO 17 x 13,5 x 6000mm</v>
          </cell>
          <cell r="C3419" t="str">
            <v>KG</v>
          </cell>
        </row>
        <row r="3420">
          <cell r="A3420">
            <v>103338000</v>
          </cell>
          <cell r="B3420" t="str">
            <v>BQA 4,75 x 1500mm USI LN 600, S1, BN, C/LA</v>
          </cell>
          <cell r="C3420" t="str">
            <v>T</v>
          </cell>
        </row>
        <row r="3421">
          <cell r="A3421">
            <v>103339000</v>
          </cell>
          <cell r="B3421" t="str">
            <v>POSICIONADOR QUADRO QUEBRA-VENTO 608</v>
          </cell>
          <cell r="C3421" t="str">
            <v>UM</v>
          </cell>
        </row>
        <row r="3422">
          <cell r="A3422">
            <v>103340000</v>
          </cell>
          <cell r="B3422" t="str">
            <v>PERFIL 070.53.46.0 - PS 170</v>
          </cell>
          <cell r="C3422" t="str">
            <v>M</v>
          </cell>
        </row>
        <row r="3423">
          <cell r="A3423">
            <v>103341000</v>
          </cell>
          <cell r="B3423" t="str">
            <v>PERFIL 201.90.24.0</v>
          </cell>
          <cell r="C3423" t="str">
            <v>M</v>
          </cell>
        </row>
        <row r="3424">
          <cell r="A3424">
            <v>707403030</v>
          </cell>
          <cell r="B3424" t="str">
            <v>SUPORTE DE SUSTENTACAO SOLDADO DIREITO/ESQUERDO</v>
          </cell>
          <cell r="C3424" t="str">
            <v>UM</v>
          </cell>
        </row>
        <row r="3425">
          <cell r="A3425">
            <v>103342000</v>
          </cell>
          <cell r="B3425" t="str">
            <v>CANTONEIRA 201.16.54.0 PRETA</v>
          </cell>
          <cell r="C3425" t="str">
            <v>UM</v>
          </cell>
        </row>
        <row r="3426">
          <cell r="A3426">
            <v>103343000</v>
          </cell>
          <cell r="B3426" t="str">
            <v>CANTONEIRA CINZA</v>
          </cell>
          <cell r="C3426" t="str">
            <v>UM</v>
          </cell>
        </row>
        <row r="3427">
          <cell r="A3427">
            <v>103344000</v>
          </cell>
          <cell r="B3427" t="str">
            <v>PONTEIRA PRETA</v>
          </cell>
          <cell r="C3427" t="str">
            <v>UM</v>
          </cell>
        </row>
        <row r="3428">
          <cell r="A3428">
            <v>103345000</v>
          </cell>
          <cell r="B3428" t="str">
            <v>PONTEIRA CINZA</v>
          </cell>
          <cell r="C3428" t="str">
            <v>UM</v>
          </cell>
        </row>
        <row r="3429">
          <cell r="A3429">
            <v>103346000</v>
          </cell>
          <cell r="B3429" t="str">
            <v>PERFIL 201.16 PRETO</v>
          </cell>
          <cell r="C3429" t="str">
            <v>M</v>
          </cell>
        </row>
        <row r="3430">
          <cell r="A3430">
            <v>103347000</v>
          </cell>
          <cell r="B3430" t="str">
            <v>PERFIL 201.42.36.3 PRETO</v>
          </cell>
          <cell r="C3430" t="str">
            <v>M</v>
          </cell>
        </row>
        <row r="3431">
          <cell r="A3431">
            <v>103348000</v>
          </cell>
          <cell r="B3431" t="str">
            <v>ARAME TUBULAR OK TUBROD 110MC</v>
          </cell>
          <cell r="C3431" t="str">
            <v>KG</v>
          </cell>
        </row>
        <row r="3432">
          <cell r="A3432">
            <v>103349000</v>
          </cell>
          <cell r="B3432" t="str">
            <v>CINTO DE SEGURANCA 3 PONTAS RETRATIL</v>
          </cell>
          <cell r="C3432" t="str">
            <v>UM</v>
          </cell>
        </row>
        <row r="3433">
          <cell r="A3433">
            <v>103350000</v>
          </cell>
          <cell r="B3433" t="str">
            <v>CORANTE ARALDITE DW137</v>
          </cell>
          <cell r="C3433" t="str">
            <v>KG</v>
          </cell>
        </row>
        <row r="3434">
          <cell r="A3434">
            <v>103351000</v>
          </cell>
          <cell r="B3434" t="str">
            <v>BANCO 2 LUGARES CARRO-FORTE</v>
          </cell>
          <cell r="C3434" t="str">
            <v>UM</v>
          </cell>
        </row>
        <row r="3435">
          <cell r="A3435">
            <v>103352000</v>
          </cell>
          <cell r="B3435" t="str">
            <v>PERFIL 070.53 CRISTAL</v>
          </cell>
          <cell r="C3435" t="str">
            <v>M</v>
          </cell>
        </row>
        <row r="3436">
          <cell r="A3436">
            <v>103353000</v>
          </cell>
          <cell r="B3436" t="str">
            <v>SOFA INTEIRO TRAS CAB 6 PESSOAS</v>
          </cell>
          <cell r="C3436" t="str">
            <v>UM</v>
          </cell>
        </row>
        <row r="3437">
          <cell r="A3437">
            <v>103354000</v>
          </cell>
          <cell r="B3437" t="str">
            <v>TAPETE CABINA 6 PESSOAS</v>
          </cell>
          <cell r="C3437" t="str">
            <v>UM</v>
          </cell>
        </row>
        <row r="3438">
          <cell r="A3438">
            <v>103355000</v>
          </cell>
          <cell r="B3438" t="str">
            <v>BANCO CARONA DUPLO CAB 6 PESSOAS</v>
          </cell>
          <cell r="C3438" t="str">
            <v>UM</v>
          </cell>
        </row>
        <row r="3439">
          <cell r="A3439">
            <v>103356000</v>
          </cell>
          <cell r="B3439" t="str">
            <v>VIDRO LATERAL ESQUERDO BLINDADO</v>
          </cell>
          <cell r="C3439" t="str">
            <v>UM</v>
          </cell>
        </row>
        <row r="3440">
          <cell r="A3440">
            <v>708100005</v>
          </cell>
          <cell r="B3440" t="str">
            <v>TUBO TRASEIRO ESTRUTURA DA BASE</v>
          </cell>
          <cell r="C3440" t="str">
            <v>UM</v>
          </cell>
        </row>
        <row r="3441">
          <cell r="A3441">
            <v>103357000</v>
          </cell>
          <cell r="B3441" t="str">
            <v>VIDRO DA PORTA ESQUERDA BLINDADO</v>
          </cell>
          <cell r="C3441" t="str">
            <v>UM</v>
          </cell>
        </row>
        <row r="3442">
          <cell r="A3442">
            <v>103358000</v>
          </cell>
          <cell r="B3442" t="str">
            <v>PARA-BRISA ESQUERDO BLINDADO</v>
          </cell>
          <cell r="C3442" t="str">
            <v>UM</v>
          </cell>
        </row>
        <row r="3443">
          <cell r="A3443">
            <v>103359000</v>
          </cell>
          <cell r="B3443" t="str">
            <v>PARA-BRISA DIREITO BLINDADO</v>
          </cell>
          <cell r="C3443" t="str">
            <v>UM</v>
          </cell>
        </row>
        <row r="3444">
          <cell r="A3444">
            <v>103360000</v>
          </cell>
          <cell r="B3444" t="str">
            <v>VIDRO LATERAL DIREITO BLINDADO</v>
          </cell>
          <cell r="C3444" t="str">
            <v>UM</v>
          </cell>
        </row>
        <row r="3445">
          <cell r="A3445">
            <v>103361000</v>
          </cell>
          <cell r="B3445" t="str">
            <v>VIDRO DA PORTA DIREITA BLINDADO</v>
          </cell>
          <cell r="C3445" t="str">
            <v>UM</v>
          </cell>
        </row>
        <row r="3446">
          <cell r="A3446">
            <v>103362000</v>
          </cell>
          <cell r="B3446" t="str">
            <v>SOLUCAO PARA CORRECAO DE PH</v>
          </cell>
          <cell r="C3446" t="str">
            <v>L</v>
          </cell>
        </row>
        <row r="3447">
          <cell r="A3447">
            <v>103363000</v>
          </cell>
          <cell r="B3447" t="str">
            <v>PINO DOS LIMITADORES DAS PORTAS (Cfe des)</v>
          </cell>
          <cell r="C3447" t="str">
            <v>UM</v>
          </cell>
        </row>
        <row r="3448">
          <cell r="A3448">
            <v>708100006</v>
          </cell>
          <cell r="B3448" t="str">
            <v>TUBO FRONTAL ESTRUTURA DA BASE</v>
          </cell>
          <cell r="C3448" t="str">
            <v>UM</v>
          </cell>
        </row>
        <row r="3449">
          <cell r="A3449">
            <v>103364000</v>
          </cell>
          <cell r="B3449" t="str">
            <v>FLANGE N. 04.P44.00</v>
          </cell>
          <cell r="C3449" t="str">
            <v>UM</v>
          </cell>
        </row>
        <row r="3450">
          <cell r="A3450">
            <v>103365000</v>
          </cell>
          <cell r="B3450" t="str">
            <v>PERFIL"U"  3mm x 40 x 40 x 3000mm SAE 1006</v>
          </cell>
          <cell r="C3450" t="str">
            <v>KG</v>
          </cell>
        </row>
        <row r="3451">
          <cell r="A3451">
            <v>103366000</v>
          </cell>
          <cell r="B3451" t="str">
            <v>PERFIL CARTOLA ESTRUTURAL (cfe des)</v>
          </cell>
          <cell r="C3451" t="str">
            <v>KG</v>
          </cell>
        </row>
        <row r="3452">
          <cell r="A3452">
            <v>103367000</v>
          </cell>
          <cell r="B3452" t="str">
            <v>ALETA DOS FAROIS (cfe des)</v>
          </cell>
          <cell r="C3452" t="str">
            <v>UM</v>
          </cell>
        </row>
        <row r="3453">
          <cell r="A3453">
            <v>103368000</v>
          </cell>
          <cell r="B3453" t="str">
            <v>ADESIVO DP 810</v>
          </cell>
          <cell r="C3453" t="str">
            <v>UM</v>
          </cell>
        </row>
        <row r="3454">
          <cell r="A3454">
            <v>103369000</v>
          </cell>
          <cell r="B3454" t="str">
            <v>PROMOTOR DE ADERENCIA 1139 P/ PLASTICO</v>
          </cell>
          <cell r="C3454" t="str">
            <v>L</v>
          </cell>
        </row>
        <row r="3455">
          <cell r="A3455">
            <v>103370000</v>
          </cell>
          <cell r="B3455" t="str">
            <v>APARA-BARRO DIANT CARRO-FORTE</v>
          </cell>
          <cell r="C3455" t="str">
            <v>UM</v>
          </cell>
        </row>
        <row r="3456">
          <cell r="A3456">
            <v>708100007</v>
          </cell>
          <cell r="B3456" t="str">
            <v>TUBO TRASEIRO ESTRUTURA DA BASE</v>
          </cell>
          <cell r="C3456" t="str">
            <v>UM</v>
          </cell>
        </row>
        <row r="3457">
          <cell r="A3457">
            <v>103371000</v>
          </cell>
          <cell r="B3457" t="str">
            <v>APARA-BARRO TRAS CARRO-FORTE</v>
          </cell>
          <cell r="C3457" t="str">
            <v>UM</v>
          </cell>
        </row>
        <row r="3458">
          <cell r="A3458">
            <v>103372000</v>
          </cell>
          <cell r="B3458" t="str">
            <v>DOBRADICA DO CAPO CARRO-FORTE</v>
          </cell>
          <cell r="C3458" t="str">
            <v>UM</v>
          </cell>
        </row>
        <row r="3459">
          <cell r="A3459">
            <v>103373000</v>
          </cell>
          <cell r="B3459" t="str">
            <v>CHICOTE TRASEIRO CARRO-FORTE</v>
          </cell>
          <cell r="C3459" t="str">
            <v>UM</v>
          </cell>
        </row>
        <row r="3460">
          <cell r="A3460">
            <v>103374000</v>
          </cell>
          <cell r="B3460" t="str">
            <v>CHICOTE TETO CARRO-FORTE 712/915</v>
          </cell>
          <cell r="C3460" t="str">
            <v>UM</v>
          </cell>
        </row>
        <row r="3461">
          <cell r="A3461">
            <v>103375000</v>
          </cell>
          <cell r="B3461" t="str">
            <v>CHICOTE PAINEL CARRO-FORTE</v>
          </cell>
          <cell r="C3461" t="str">
            <v>UM</v>
          </cell>
        </row>
        <row r="3462">
          <cell r="A3462">
            <v>103376000</v>
          </cell>
          <cell r="B3462" t="str">
            <v>CHICOTE INFERIOR CARRO-FORTE</v>
          </cell>
          <cell r="C3462" t="str">
            <v>UM</v>
          </cell>
        </row>
        <row r="3463">
          <cell r="A3463">
            <v>103377000</v>
          </cell>
          <cell r="B3463" t="str">
            <v>CHICOTE FRENTE CARRO-FORTE MB 712/812/915</v>
          </cell>
          <cell r="C3463" t="str">
            <v>UM</v>
          </cell>
        </row>
        <row r="3464">
          <cell r="A3464">
            <v>708100008</v>
          </cell>
          <cell r="B3464" t="str">
            <v>TUBO</v>
          </cell>
          <cell r="C3464" t="str">
            <v>UM</v>
          </cell>
        </row>
        <row r="3465">
          <cell r="A3465">
            <v>103378000</v>
          </cell>
          <cell r="B3465" t="str">
            <v>CENTRAL ELETRICA COMPLETA 12V CARRO-FORTE</v>
          </cell>
          <cell r="C3465" t="str">
            <v>UM</v>
          </cell>
        </row>
        <row r="3466">
          <cell r="A3466">
            <v>103379000</v>
          </cell>
          <cell r="B3466" t="str">
            <v>CHAPA DE ACO 0,80mm x 1230 x 3600 ZEE GR 1 Z180</v>
          </cell>
          <cell r="C3466" t="str">
            <v>KG</v>
          </cell>
        </row>
        <row r="3467">
          <cell r="A3467">
            <v>103380000</v>
          </cell>
          <cell r="B3467" t="str">
            <v>EMBLEMA AMALCABURIO PINTADO</v>
          </cell>
          <cell r="C3467" t="str">
            <v>UM</v>
          </cell>
        </row>
        <row r="3468">
          <cell r="A3468">
            <v>103381000</v>
          </cell>
          <cell r="B3468" t="str">
            <v>ANTENA MOVEL PX RR1187 AP0187 730mm</v>
          </cell>
          <cell r="C3468" t="str">
            <v>UM</v>
          </cell>
        </row>
        <row r="3469">
          <cell r="A3469">
            <v>103382000</v>
          </cell>
          <cell r="B3469" t="str">
            <v>RADIO BUSTER BB-570B</v>
          </cell>
          <cell r="C3469" t="str">
            <v>UM</v>
          </cell>
        </row>
        <row r="3470">
          <cell r="A3470">
            <v>103383000</v>
          </cell>
          <cell r="B3470" t="str">
            <v>RADIO BANDA CIVIL 40 CANAIS (COBRA) 19 ULTRA III</v>
          </cell>
          <cell r="C3470" t="str">
            <v>UM</v>
          </cell>
        </row>
        <row r="3471">
          <cell r="A3471">
            <v>103384000</v>
          </cell>
          <cell r="B3471" t="str">
            <v>MOLA GAS 35KG/350N</v>
          </cell>
          <cell r="C3471" t="str">
            <v>UM</v>
          </cell>
        </row>
        <row r="3472">
          <cell r="A3472">
            <v>103385000</v>
          </cell>
          <cell r="B3472" t="str">
            <v>TRINCO CAPO FUSCA PRETO</v>
          </cell>
          <cell r="C3472" t="str">
            <v>UM</v>
          </cell>
        </row>
        <row r="3473">
          <cell r="A3473">
            <v>103386000</v>
          </cell>
          <cell r="B3473" t="str">
            <v>ANTENA STETSOM P/RADIO AM/FM C/CABO 2,5mts</v>
          </cell>
          <cell r="C3473" t="str">
            <v>UM</v>
          </cell>
        </row>
        <row r="3474">
          <cell r="A3474">
            <v>103387000</v>
          </cell>
          <cell r="B3474" t="str">
            <v>TUBO ACO FF 3.1/2" x 6000 X PAR 1,90 EN 10305-3 E195 +CR1</v>
          </cell>
          <cell r="C3474" t="str">
            <v>KG</v>
          </cell>
        </row>
        <row r="3475">
          <cell r="A3475">
            <v>103388000</v>
          </cell>
          <cell r="B3475" t="str">
            <v>CHICOTE ELETR. DO FILTRO   (c.forte)</v>
          </cell>
          <cell r="C3475" t="str">
            <v>UM</v>
          </cell>
        </row>
        <row r="3476">
          <cell r="A3476">
            <v>103389000</v>
          </cell>
          <cell r="B3476" t="str">
            <v>CORREIA 4 LONAS 50mm larg. x 5mm esp.</v>
          </cell>
          <cell r="C3476" t="str">
            <v>M</v>
          </cell>
        </row>
        <row r="3477">
          <cell r="A3477">
            <v>103390000</v>
          </cell>
          <cell r="B3477" t="str">
            <v>PLACA DE LA DE VIDRO C/ ALUMINIO E ADESIVADA</v>
          </cell>
          <cell r="C3477" t="str">
            <v>UM</v>
          </cell>
        </row>
        <row r="3478">
          <cell r="A3478">
            <v>103391000</v>
          </cell>
          <cell r="B3478" t="str">
            <v>TUBO ACO FF 2.1/2" x PAR 1,50 C/C EN 10305-3 E195 +CR1</v>
          </cell>
          <cell r="C3478" t="str">
            <v>KG</v>
          </cell>
        </row>
        <row r="3479">
          <cell r="A3479">
            <v>103392000</v>
          </cell>
          <cell r="B3479" t="str">
            <v>TINTA VERDE METALICA 0620 ITAPUA</v>
          </cell>
          <cell r="C3479" t="str">
            <v>L</v>
          </cell>
        </row>
        <row r="3480">
          <cell r="A3480">
            <v>103393000</v>
          </cell>
          <cell r="B3480" t="str">
            <v>TINTA PRATA ONISE 164</v>
          </cell>
          <cell r="C3480" t="str">
            <v>L</v>
          </cell>
        </row>
        <row r="3481">
          <cell r="A3481">
            <v>103394000</v>
          </cell>
          <cell r="B3481" t="str">
            <v>CHICOTE ALIMENTACAO CARRO-FORTE</v>
          </cell>
          <cell r="C3481" t="str">
            <v>UM</v>
          </cell>
        </row>
        <row r="3482">
          <cell r="A3482">
            <v>103395000</v>
          </cell>
          <cell r="B3482" t="str">
            <v>CHAPA DE ACO 8,00mm FQ 1200 x 3000 NBR 6656 LNE 28</v>
          </cell>
          <cell r="C3482" t="str">
            <v>KG</v>
          </cell>
        </row>
        <row r="3483">
          <cell r="A3483">
            <v>103396000</v>
          </cell>
          <cell r="B3483" t="str">
            <v>ESPELHO MB 608</v>
          </cell>
          <cell r="C3483" t="str">
            <v>UM</v>
          </cell>
        </row>
        <row r="3484">
          <cell r="A3484">
            <v>103397000</v>
          </cell>
          <cell r="B3484" t="str">
            <v>REDUTOR PESADO IMRON</v>
          </cell>
          <cell r="C3484" t="str">
            <v>L</v>
          </cell>
        </row>
        <row r="3485">
          <cell r="A3485">
            <v>103398000</v>
          </cell>
          <cell r="B3485" t="str">
            <v>FAIXA DECORATIVA CINZA 608</v>
          </cell>
          <cell r="C3485" t="str">
            <v>UM</v>
          </cell>
        </row>
        <row r="3486">
          <cell r="A3486">
            <v>103399000</v>
          </cell>
          <cell r="B3486" t="str">
            <v>AUTOFROTH B5 S/CFC'S</v>
          </cell>
          <cell r="C3486" t="str">
            <v>KG</v>
          </cell>
        </row>
        <row r="3487">
          <cell r="A3487">
            <v>708100009</v>
          </cell>
          <cell r="B3487" t="str">
            <v>TUBO CENTRAL ESTRUTURA DA BASE</v>
          </cell>
          <cell r="C3487" t="str">
            <v>UM</v>
          </cell>
        </row>
        <row r="3488">
          <cell r="A3488">
            <v>103400000</v>
          </cell>
          <cell r="B3488" t="str">
            <v>ADESIVO CARRO-FORTE NIGERIA</v>
          </cell>
          <cell r="C3488" t="str">
            <v>JG</v>
          </cell>
        </row>
        <row r="3489">
          <cell r="A3489">
            <v>103401000</v>
          </cell>
          <cell r="B3489" t="str">
            <v>TUBO ACO FQ 120 x 120 x PAR 6,35 x 6000mm C/C SAE 1006/08</v>
          </cell>
          <cell r="C3489" t="str">
            <v>KG</v>
          </cell>
        </row>
        <row r="3490">
          <cell r="A3490">
            <v>103402000</v>
          </cell>
          <cell r="B3490" t="str">
            <v>TUBO ZINC 1 1/4" x 6000 x PAR 1,55mm NBR 6591/7008 ZC Z27</v>
          </cell>
          <cell r="C3490" t="str">
            <v>KG</v>
          </cell>
        </row>
        <row r="3491">
          <cell r="A3491">
            <v>103403000</v>
          </cell>
          <cell r="B3491" t="str">
            <v>CORREDICA 4,75 x 162 x 6000mm ( cfe des)</v>
          </cell>
          <cell r="C3491" t="str">
            <v>KG</v>
          </cell>
        </row>
        <row r="3492">
          <cell r="A3492">
            <v>103404000</v>
          </cell>
          <cell r="B3492" t="str">
            <v>TRAVA DA PORTA TRASEIRA CARRO-FORTE</v>
          </cell>
          <cell r="C3492" t="str">
            <v>UM</v>
          </cell>
        </row>
        <row r="3493">
          <cell r="A3493">
            <v>103405000</v>
          </cell>
          <cell r="B3493" t="str">
            <v>CHAPA DE ACO 2,45mm FQ 1200 x 3000 SAE 1020</v>
          </cell>
          <cell r="C3493" t="str">
            <v>KG</v>
          </cell>
        </row>
        <row r="3494">
          <cell r="A3494">
            <v>103407000</v>
          </cell>
          <cell r="B3494" t="str">
            <v>PARTE SUPERIOR DA PLACA 71390147 cfe des</v>
          </cell>
          <cell r="C3494" t="str">
            <v>UM</v>
          </cell>
        </row>
        <row r="3495">
          <cell r="A3495">
            <v>103408000</v>
          </cell>
          <cell r="B3495" t="str">
            <v>ALETA DOS FAROIS AUXILIARES (cfe des)</v>
          </cell>
          <cell r="C3495" t="str">
            <v>UM</v>
          </cell>
        </row>
        <row r="3496">
          <cell r="A3496">
            <v>103409000</v>
          </cell>
          <cell r="B3496" t="str">
            <v>CHAPA SAE 1010 ESP  12,7 x 140 x 150 (cfe des)</v>
          </cell>
          <cell r="C3496" t="str">
            <v>UM</v>
          </cell>
        </row>
        <row r="3497">
          <cell r="A3497">
            <v>103410000</v>
          </cell>
          <cell r="B3497" t="str">
            <v>CHAPA DE ACO 4,50mm x 1200 x 3000  ASTM A569/SAE 1010</v>
          </cell>
          <cell r="C3497" t="str">
            <v>KG</v>
          </cell>
        </row>
        <row r="3498">
          <cell r="A3498">
            <v>103411000</v>
          </cell>
          <cell r="B3498" t="str">
            <v>ELETROBOMBA RES AGUA 12 V (86 EM DIANTE)</v>
          </cell>
          <cell r="C3498" t="str">
            <v>UM</v>
          </cell>
        </row>
        <row r="3499">
          <cell r="A3499">
            <v>103412000</v>
          </cell>
          <cell r="B3499" t="str">
            <v>CHAPA DE ACO 4,25mm FQ 1200 x 3000 SAE 1010/20</v>
          </cell>
          <cell r="C3499" t="str">
            <v>KG</v>
          </cell>
        </row>
        <row r="3500">
          <cell r="A3500">
            <v>103413000</v>
          </cell>
          <cell r="B3500" t="str">
            <v>MAO FRANCESA (cfe des)</v>
          </cell>
          <cell r="C3500" t="str">
            <v>UM</v>
          </cell>
        </row>
        <row r="3501">
          <cell r="A3501">
            <v>103414000</v>
          </cell>
          <cell r="B3501" t="str">
            <v>MANCAL cfe des</v>
          </cell>
          <cell r="C3501" t="str">
            <v>UM</v>
          </cell>
        </row>
        <row r="3502">
          <cell r="A3502">
            <v>300624000</v>
          </cell>
          <cell r="B3502" t="str">
            <v>LIMA ROTATIVA MD KEL 1020/6 MX NCC</v>
          </cell>
          <cell r="C3502" t="str">
            <v>UM</v>
          </cell>
        </row>
        <row r="3503">
          <cell r="A3503">
            <v>103415000</v>
          </cell>
          <cell r="B3503" t="str">
            <v>CHAPA DE ACO 9,50mm x 1200 x 3000 ASTM A572 GR 50</v>
          </cell>
          <cell r="C3503" t="str">
            <v>KG</v>
          </cell>
        </row>
        <row r="3504">
          <cell r="A3504">
            <v>103416000</v>
          </cell>
          <cell r="B3504" t="str">
            <v>CHAPA PP PRETO 5,50 x 1000 x 1700 mm</v>
          </cell>
          <cell r="C3504" t="str">
            <v>UM</v>
          </cell>
        </row>
        <row r="3505">
          <cell r="A3505">
            <v>103417000</v>
          </cell>
          <cell r="B3505" t="str">
            <v>CHAPA PP PRETO 6,00mm x 1000 x 1700 (+30% CARGA)</v>
          </cell>
          <cell r="C3505" t="str">
            <v>UM</v>
          </cell>
        </row>
        <row r="3506">
          <cell r="A3506">
            <v>103418000</v>
          </cell>
          <cell r="B3506" t="str">
            <v>PARAF M 5 x 0,8 x 25 SEXT C/ CHAPA SD ZB</v>
          </cell>
          <cell r="C3506" t="str">
            <v>UM</v>
          </cell>
        </row>
        <row r="3507">
          <cell r="A3507">
            <v>103419000</v>
          </cell>
          <cell r="B3507" t="str">
            <v>CHAPA DE ACO 5,00mm FQ 1200 x 3000 - SAE 1010/20</v>
          </cell>
          <cell r="C3507" t="str">
            <v>KG</v>
          </cell>
        </row>
        <row r="3508">
          <cell r="A3508">
            <v>103420000</v>
          </cell>
          <cell r="B3508" t="str">
            <v>PLAQUETA DE ALUMINIO CARRO-FORTE</v>
          </cell>
          <cell r="C3508" t="str">
            <v>UM</v>
          </cell>
        </row>
        <row r="3509">
          <cell r="A3509">
            <v>300625000</v>
          </cell>
          <cell r="B3509" t="str">
            <v>DISCO CORTE ZIPCUT 4.1/2" x 3/64" x 7/8"</v>
          </cell>
          <cell r="C3509" t="str">
            <v>UM</v>
          </cell>
        </row>
        <row r="3510">
          <cell r="A3510">
            <v>108727000</v>
          </cell>
          <cell r="B3510" t="str">
            <v>ARMACAO LD/LE</v>
          </cell>
          <cell r="C3510" t="str">
            <v>UM</v>
          </cell>
        </row>
        <row r="3511">
          <cell r="A3511">
            <v>103421000</v>
          </cell>
          <cell r="B3511" t="str">
            <v>CHAPA DE ACO 4,75mm x 1200 x 5000 - XADREZ</v>
          </cell>
          <cell r="C3511" t="str">
            <v>kg</v>
          </cell>
        </row>
        <row r="3512">
          <cell r="A3512">
            <v>103422000</v>
          </cell>
          <cell r="B3512" t="str">
            <v>CHAPA DE ACO 6,00mm FQ 1200 x 3000- SAE 1010/20</v>
          </cell>
          <cell r="C3512" t="str">
            <v>KG</v>
          </cell>
        </row>
        <row r="3513">
          <cell r="A3513">
            <v>103423000</v>
          </cell>
          <cell r="B3513" t="str">
            <v>LUMIN. 108 LEDS 60CM 24V</v>
          </cell>
          <cell r="C3513" t="str">
            <v>UM</v>
          </cell>
        </row>
        <row r="3514">
          <cell r="A3514">
            <v>103424000</v>
          </cell>
          <cell r="B3514" t="str">
            <v>LUMIN. 54 LEDS  30CM 24 V</v>
          </cell>
          <cell r="C3514" t="str">
            <v>UM</v>
          </cell>
        </row>
        <row r="3515">
          <cell r="A3515">
            <v>103425000</v>
          </cell>
          <cell r="B3515" t="str">
            <v>CHAPA DE ACO 15,80mm 1200 x 3000- SAE 1010/20</v>
          </cell>
          <cell r="C3515" t="str">
            <v>KG</v>
          </cell>
        </row>
        <row r="3516">
          <cell r="A3516">
            <v>103426000</v>
          </cell>
          <cell r="B3516" t="str">
            <v>DOBRADICA PORTA BATERIA C/ GRAXEIRA</v>
          </cell>
          <cell r="C3516" t="str">
            <v>UM</v>
          </cell>
        </row>
        <row r="3517">
          <cell r="A3517">
            <v>103427000</v>
          </cell>
          <cell r="B3517" t="str">
            <v>CHAPA DE ACO 3,35mm FQ 1200 x 3000- SAE 1010/20</v>
          </cell>
          <cell r="C3517" t="str">
            <v>KG</v>
          </cell>
        </row>
        <row r="3518">
          <cell r="A3518">
            <v>103428000</v>
          </cell>
          <cell r="B3518" t="str">
            <v>GRAXEIRA RETA 1/4 UNF</v>
          </cell>
          <cell r="C3518" t="str">
            <v>UM</v>
          </cell>
        </row>
        <row r="3519">
          <cell r="A3519">
            <v>103429000</v>
          </cell>
          <cell r="B3519" t="str">
            <v>CHAPA PP PRETO 5,50mm x 850 x 1500 (+30% CARGA)</v>
          </cell>
          <cell r="C3519" t="str">
            <v>UM</v>
          </cell>
        </row>
        <row r="3520">
          <cell r="A3520">
            <v>103430000</v>
          </cell>
          <cell r="B3520" t="str">
            <v>CHAPA PP PRETO 5,50mm x 1000 x 1500 (+30% CARGA)</v>
          </cell>
          <cell r="C3520" t="str">
            <v>UM</v>
          </cell>
        </row>
        <row r="3521">
          <cell r="A3521">
            <v>103431000</v>
          </cell>
          <cell r="B3521" t="str">
            <v>ADESIVO OK INSPEÇÃO FINAL 4 CM X 2 CM (VERDE)</v>
          </cell>
          <cell r="C3521" t="str">
            <v>UM</v>
          </cell>
        </row>
        <row r="3522">
          <cell r="A3522">
            <v>103434000</v>
          </cell>
          <cell r="B3522" t="str">
            <v>TUBO ACO FQ 48,3 x 6000 x PAR 4,75mm C/C SAE 1006/08</v>
          </cell>
          <cell r="C3522" t="str">
            <v>KG</v>
          </cell>
        </row>
        <row r="3523">
          <cell r="A3523">
            <v>103435000</v>
          </cell>
          <cell r="B3523" t="str">
            <v>TUBO ACO FQ 1,66" x 6000 x PAR 3,35mm C/C SAE 1006/08</v>
          </cell>
          <cell r="C3523" t="str">
            <v>KG</v>
          </cell>
        </row>
        <row r="3524">
          <cell r="A3524">
            <v>103436000</v>
          </cell>
          <cell r="B3524" t="str">
            <v>ARO BLINDADO PARA RODAS NCM 8708.70.10</v>
          </cell>
          <cell r="C3524" t="str">
            <v>UM</v>
          </cell>
        </row>
        <row r="3525">
          <cell r="A3525">
            <v>103437000</v>
          </cell>
          <cell r="B3525" t="str">
            <v>ADESIVO RESINADO AMALCABURIO 20,9 x 4,8cm</v>
          </cell>
          <cell r="C3525" t="str">
            <v>UM</v>
          </cell>
        </row>
        <row r="3526">
          <cell r="A3526">
            <v>103438000</v>
          </cell>
          <cell r="B3526" t="str">
            <v>ADESIVO RES AMALCA PRETO/DOURADO 42 x 9,8cm</v>
          </cell>
          <cell r="C3526" t="str">
            <v>UM</v>
          </cell>
        </row>
        <row r="3527">
          <cell r="A3527">
            <v>103439000</v>
          </cell>
          <cell r="B3527" t="str">
            <v>BLINDAGEM MOVEL DA SETEIRA</v>
          </cell>
          <cell r="C3527" t="str">
            <v>UM</v>
          </cell>
        </row>
        <row r="3528">
          <cell r="A3528">
            <v>103440000</v>
          </cell>
          <cell r="B3528" t="str">
            <v>EIXO MOVEL DA SETEIRA</v>
          </cell>
          <cell r="C3528" t="str">
            <v>UM</v>
          </cell>
        </row>
        <row r="3529">
          <cell r="A3529">
            <v>103441000</v>
          </cell>
          <cell r="B3529" t="str">
            <v>CHAVETA ANTI-RISCO DA SETEIRA</v>
          </cell>
          <cell r="C3529" t="str">
            <v>UM</v>
          </cell>
        </row>
        <row r="3530">
          <cell r="A3530">
            <v>103442000</v>
          </cell>
          <cell r="B3530" t="str">
            <v>APOIO DA MOLA DA SETEIRA</v>
          </cell>
          <cell r="C3530" t="str">
            <v>UM</v>
          </cell>
        </row>
        <row r="3531">
          <cell r="A3531">
            <v>103443000</v>
          </cell>
          <cell r="B3531" t="str">
            <v>TAMPA MOVEL DA SETEIRA LATERAL</v>
          </cell>
          <cell r="C3531" t="str">
            <v>UM</v>
          </cell>
        </row>
        <row r="3532">
          <cell r="A3532">
            <v>103444000</v>
          </cell>
          <cell r="B3532" t="str">
            <v>EIXO DE GIRO DA SETEIRA LATERAL</v>
          </cell>
          <cell r="C3532" t="str">
            <v>UM</v>
          </cell>
        </row>
        <row r="3533">
          <cell r="A3533">
            <v>300626000</v>
          </cell>
          <cell r="B3533" t="str">
            <v>DISCO ENDURO FLEX 4.1/2" #60</v>
          </cell>
          <cell r="C3533" t="str">
            <v>UM</v>
          </cell>
        </row>
        <row r="3534">
          <cell r="A3534">
            <v>103445000</v>
          </cell>
          <cell r="B3534" t="str">
            <v>CHAVETA DO EIXO DE GIRO</v>
          </cell>
          <cell r="C3534" t="str">
            <v>UM</v>
          </cell>
        </row>
        <row r="3535">
          <cell r="A3535">
            <v>103446000</v>
          </cell>
          <cell r="B3535" t="str">
            <v>ENCOSTO DA MOLA</v>
          </cell>
          <cell r="C3535" t="str">
            <v>UM</v>
          </cell>
        </row>
        <row r="3536">
          <cell r="A3536">
            <v>103447000</v>
          </cell>
          <cell r="B3536" t="str">
            <v>PINO TENSOR ESCORA DA MOLA 2630110W1 (cfe des)</v>
          </cell>
          <cell r="C3536" t="str">
            <v>UM</v>
          </cell>
        </row>
        <row r="3537">
          <cell r="A3537">
            <v>103448000</v>
          </cell>
          <cell r="B3537" t="str">
            <v>SACO PLASTICO BOLHA 90 x 160 x 0,36 RECICLADO</v>
          </cell>
          <cell r="C3537" t="str">
            <v>UM</v>
          </cell>
        </row>
        <row r="3538">
          <cell r="A3538">
            <v>103449000</v>
          </cell>
          <cell r="B3538" t="str">
            <v>SACO PLASTICO BOLHA 100 x 130 x 0,36 RECICLADO</v>
          </cell>
          <cell r="C3538" t="str">
            <v>UM</v>
          </cell>
        </row>
        <row r="3539">
          <cell r="A3539">
            <v>103450000</v>
          </cell>
          <cell r="B3539" t="str">
            <v>SACO PLASTICO BOLHA 90 x 200 x 0,36 RECICLADO</v>
          </cell>
          <cell r="C3539" t="str">
            <v>UM</v>
          </cell>
        </row>
        <row r="3540">
          <cell r="A3540">
            <v>103451000</v>
          </cell>
          <cell r="B3540" t="str">
            <v>CHAPA SAE 1010 3,75 X 466 X 4750mm</v>
          </cell>
          <cell r="C3540" t="str">
            <v>KG</v>
          </cell>
        </row>
        <row r="3541">
          <cell r="A3541">
            <v>103452000</v>
          </cell>
          <cell r="B3541" t="str">
            <v>CHAPA SAE 1010 4,75 X 244 X 4750mm</v>
          </cell>
          <cell r="C3541" t="str">
            <v>KG</v>
          </cell>
        </row>
        <row r="3542">
          <cell r="A3542">
            <v>103453000</v>
          </cell>
          <cell r="B3542" t="str">
            <v>CHAPA PP PRETO 5,50 x 1050 x 1500 mm</v>
          </cell>
          <cell r="C3542" t="str">
            <v>UM</v>
          </cell>
        </row>
        <row r="3543">
          <cell r="A3543">
            <v>103454000</v>
          </cell>
          <cell r="B3543" t="str">
            <v>TUBO ACO FF 4.1/2" x 6000 x PAR 1,50mm NBR6591 1008/10</v>
          </cell>
          <cell r="C3543" t="str">
            <v>KG</v>
          </cell>
        </row>
        <row r="3544">
          <cell r="A3544">
            <v>103455000</v>
          </cell>
          <cell r="B3544" t="str">
            <v>TUBO ACO FF 4" x 6000 x PAR 1,50mm NBR6591 1008/10</v>
          </cell>
          <cell r="C3544" t="str">
            <v>KG</v>
          </cell>
        </row>
        <row r="3545">
          <cell r="A3545">
            <v>103456000</v>
          </cell>
          <cell r="B3545" t="str">
            <v>TINTA PRATA ESCAPAMENTO DUPONT</v>
          </cell>
          <cell r="C3545" t="str">
            <v>L</v>
          </cell>
        </row>
        <row r="3546">
          <cell r="A3546">
            <v>103457000</v>
          </cell>
          <cell r="B3546" t="str">
            <v>DILUENTE I1038</v>
          </cell>
          <cell r="C3546" t="str">
            <v>L</v>
          </cell>
        </row>
        <row r="3547">
          <cell r="A3547">
            <v>103458000</v>
          </cell>
          <cell r="B3547" t="str">
            <v>CHAPA PP PRETO 4,50mm x 750 x 1800 (+30% CARGA)</v>
          </cell>
          <cell r="C3547" t="str">
            <v>UM</v>
          </cell>
        </row>
        <row r="3548">
          <cell r="A3548">
            <v>103459000</v>
          </cell>
          <cell r="B3548" t="str">
            <v>CHAPA PP PRETO 4,00 x 700 x 1185 mm</v>
          </cell>
          <cell r="C3548" t="str">
            <v>UM</v>
          </cell>
        </row>
        <row r="3549">
          <cell r="A3549">
            <v>707405059</v>
          </cell>
          <cell r="B3549" t="str">
            <v>CHAPA FIXACAO RESERVATORIO HIDR. P/ BET. - 003.02.020</v>
          </cell>
          <cell r="C3549" t="str">
            <v>UM</v>
          </cell>
        </row>
        <row r="3550">
          <cell r="A3550">
            <v>103460000</v>
          </cell>
          <cell r="B3550" t="str">
            <v>CHAPA PP PRETO 4,00 x 850 x 1350 mm</v>
          </cell>
          <cell r="C3550" t="str">
            <v>UM</v>
          </cell>
        </row>
        <row r="3551">
          <cell r="A3551">
            <v>103461000</v>
          </cell>
          <cell r="B3551" t="str">
            <v>ESPACADOR AGCO 360555X1</v>
          </cell>
          <cell r="C3551" t="str">
            <v>UM</v>
          </cell>
        </row>
        <row r="3552">
          <cell r="A3552">
            <v>103462000</v>
          </cell>
          <cell r="B3552" t="str">
            <v>TUBO MECANICO LAM 131 x 105 x 33mm C/C SAE 1006/08</v>
          </cell>
          <cell r="C3552" t="str">
            <v>KG</v>
          </cell>
        </row>
        <row r="3553">
          <cell r="A3553">
            <v>103463000</v>
          </cell>
          <cell r="B3553" t="str">
            <v>GAS LASAL P61 LASER</v>
          </cell>
          <cell r="C3553" t="str">
            <v>m3</v>
          </cell>
        </row>
        <row r="3554">
          <cell r="A3554">
            <v>103464000</v>
          </cell>
          <cell r="B3554" t="str">
            <v>PARA-BRISA ESQUERDO BLINDADO</v>
          </cell>
          <cell r="C3554" t="str">
            <v>UM</v>
          </cell>
        </row>
        <row r="3555">
          <cell r="A3555">
            <v>103465000</v>
          </cell>
          <cell r="B3555" t="str">
            <v>PARA-BRISA DIREITO BLINDADO</v>
          </cell>
          <cell r="C3555" t="str">
            <v>UM</v>
          </cell>
        </row>
        <row r="3556">
          <cell r="A3556">
            <v>103466000</v>
          </cell>
          <cell r="B3556" t="str">
            <v>VIDRO LATERAL DIANTEIRO ESQ</v>
          </cell>
          <cell r="C3556" t="str">
            <v>UM</v>
          </cell>
        </row>
        <row r="3557">
          <cell r="A3557">
            <v>103467000</v>
          </cell>
          <cell r="B3557" t="str">
            <v>VIDRO LATERAL DIANTEIRO DIR</v>
          </cell>
          <cell r="C3557" t="str">
            <v>UM</v>
          </cell>
        </row>
        <row r="3558">
          <cell r="A3558">
            <v>103468000</v>
          </cell>
          <cell r="B3558" t="str">
            <v>VIDRO DA PORTA ESQUERDA</v>
          </cell>
          <cell r="C3558" t="str">
            <v>UM</v>
          </cell>
        </row>
        <row r="3559">
          <cell r="A3559">
            <v>103469000</v>
          </cell>
          <cell r="B3559" t="str">
            <v>VIDRO DA PORTA DIREITA</v>
          </cell>
          <cell r="C3559" t="str">
            <v>UM</v>
          </cell>
        </row>
        <row r="3560">
          <cell r="A3560">
            <v>103470000</v>
          </cell>
          <cell r="B3560" t="str">
            <v>VIDRO LATERAL TRASEIRO ESQ</v>
          </cell>
          <cell r="C3560" t="str">
            <v>UM</v>
          </cell>
        </row>
        <row r="3561">
          <cell r="A3561">
            <v>103471000</v>
          </cell>
          <cell r="B3561" t="str">
            <v>VIDRO LATERAL TRASEIRO DIR</v>
          </cell>
          <cell r="C3561" t="str">
            <v>UM</v>
          </cell>
        </row>
        <row r="3562">
          <cell r="A3562">
            <v>103472000</v>
          </cell>
          <cell r="B3562" t="str">
            <v>VIDRO TRASEIRO</v>
          </cell>
          <cell r="C3562" t="str">
            <v>UM</v>
          </cell>
        </row>
        <row r="3563">
          <cell r="A3563">
            <v>103473000</v>
          </cell>
          <cell r="B3563" t="str">
            <v>CHAPA DE ACO 5,00 FQ 1200 x 3000mm EN 10149/2 S420 MC</v>
          </cell>
          <cell r="C3563" t="str">
            <v>KG</v>
          </cell>
        </row>
        <row r="3564">
          <cell r="A3564">
            <v>103474000</v>
          </cell>
          <cell r="B3564" t="str">
            <v>SISTEMA DE TRAVA 4 PONTOS</v>
          </cell>
          <cell r="C3564" t="str">
            <v>UM</v>
          </cell>
        </row>
        <row r="3565">
          <cell r="A3565">
            <v>103475000</v>
          </cell>
          <cell r="B3565" t="str">
            <v>CHAPA PP CINZA CO-ESTRUSADO 5,50mm x 950 x 1350</v>
          </cell>
          <cell r="C3565" t="str">
            <v>UM</v>
          </cell>
        </row>
        <row r="3566">
          <cell r="A3566">
            <v>103476000</v>
          </cell>
          <cell r="B3566" t="str">
            <v>PARAF 3,5 x 20 MITOFIX PAN PHS ZP</v>
          </cell>
          <cell r="C3566" t="str">
            <v>UM</v>
          </cell>
        </row>
        <row r="3567">
          <cell r="A3567">
            <v>103477000</v>
          </cell>
          <cell r="B3567" t="str">
            <v>FUNDO PU ESPECIAL BLINDADOS</v>
          </cell>
          <cell r="C3567" t="str">
            <v>L</v>
          </cell>
        </row>
        <row r="3568">
          <cell r="A3568">
            <v>103478000</v>
          </cell>
          <cell r="B3568" t="str">
            <v>BRANCO 100 ADITIVADO</v>
          </cell>
          <cell r="C3568" t="str">
            <v>L</v>
          </cell>
        </row>
        <row r="3569">
          <cell r="A3569">
            <v>103479000</v>
          </cell>
          <cell r="B3569" t="str">
            <v>TUBO MECANICO LAM 150 x 90 x COMP 42mm SAE 1006/08</v>
          </cell>
          <cell r="C3569" t="str">
            <v>KG</v>
          </cell>
        </row>
        <row r="3570">
          <cell r="A3570">
            <v>103480000</v>
          </cell>
          <cell r="B3570" t="str">
            <v>EMBLEMA LATERAL RESINADO 1520</v>
          </cell>
          <cell r="C3570" t="str">
            <v>UM</v>
          </cell>
        </row>
        <row r="3571">
          <cell r="A3571">
            <v>103481000</v>
          </cell>
          <cell r="B3571" t="str">
            <v>LA DE ROCHA S/ PALHA DE ACO SILEN MB 2500 cfe des</v>
          </cell>
          <cell r="C3571" t="str">
            <v>UM</v>
          </cell>
        </row>
        <row r="3572">
          <cell r="A3572">
            <v>300627000</v>
          </cell>
          <cell r="B3572" t="str">
            <v>PONTEIRA UNICA 13mm ROSCA QUADRADA</v>
          </cell>
          <cell r="C3572" t="str">
            <v>UM</v>
          </cell>
        </row>
        <row r="3573">
          <cell r="A3573">
            <v>103482000</v>
          </cell>
          <cell r="B3573" t="str">
            <v>TUBO ACO FQ 6.1/2" x 6000 x PAR 2,00mm NBR 6591 1008/10</v>
          </cell>
          <cell r="C3573" t="str">
            <v>KG</v>
          </cell>
        </row>
        <row r="3574">
          <cell r="A3574">
            <v>103483000</v>
          </cell>
          <cell r="B3574" t="str">
            <v>TUBO ACO FF 4" x 6000 x PAR 1,20mm NBR 65911008/10</v>
          </cell>
          <cell r="C3574" t="str">
            <v>KG</v>
          </cell>
        </row>
        <row r="3575">
          <cell r="A3575">
            <v>103484000</v>
          </cell>
          <cell r="B3575" t="str">
            <v>LA DE ROCHA S/ PALHA DE ACO SILEN MB cfe des</v>
          </cell>
          <cell r="C3575" t="str">
            <v>UM</v>
          </cell>
        </row>
        <row r="3576">
          <cell r="A3576">
            <v>103485000</v>
          </cell>
          <cell r="B3576" t="str">
            <v>LA DE ROCHA S/ PALHA DE ACO SILEN MB cfe des</v>
          </cell>
          <cell r="C3576" t="str">
            <v>UM</v>
          </cell>
        </row>
        <row r="3577">
          <cell r="A3577">
            <v>103486000</v>
          </cell>
          <cell r="B3577" t="str">
            <v>EIXO DE GIRO DA SETEIRA FRONTAL CENTRAL cfe des</v>
          </cell>
          <cell r="C3577" t="str">
            <v>UM</v>
          </cell>
        </row>
        <row r="3578">
          <cell r="A3578">
            <v>103487000</v>
          </cell>
          <cell r="B3578" t="str">
            <v>EIXO DE GIRO DA SETEIRA FRONTAL LATERAL cfe des</v>
          </cell>
          <cell r="C3578" t="str">
            <v>UM</v>
          </cell>
        </row>
        <row r="3579">
          <cell r="A3579">
            <v>103488000</v>
          </cell>
          <cell r="B3579" t="str">
            <v>EIXO DE GIRO DA SETEIRA LATERAL cfe des</v>
          </cell>
          <cell r="C3579" t="str">
            <v>UM</v>
          </cell>
        </row>
        <row r="3580">
          <cell r="A3580">
            <v>103489000</v>
          </cell>
          <cell r="B3580" t="str">
            <v>AUTOFROTH COMP B B5HFC 134A</v>
          </cell>
          <cell r="C3580" t="str">
            <v>KG</v>
          </cell>
        </row>
        <row r="3581">
          <cell r="A3581">
            <v>103490000</v>
          </cell>
          <cell r="B3581" t="str">
            <v>MASSA PE PLUS CARRO-FORTE</v>
          </cell>
          <cell r="C3581" t="str">
            <v>UM</v>
          </cell>
        </row>
        <row r="3582">
          <cell r="A3582">
            <v>103491000</v>
          </cell>
          <cell r="B3582" t="str">
            <v>DEFLETOR DO ESCAP A6964917030</v>
          </cell>
          <cell r="C3582" t="str">
            <v>UM</v>
          </cell>
        </row>
        <row r="3583">
          <cell r="A3583">
            <v>103492000</v>
          </cell>
          <cell r="B3583" t="str">
            <v>DEFLETOR DO ESCAP A6964917130</v>
          </cell>
          <cell r="C3583" t="str">
            <v>UM</v>
          </cell>
        </row>
        <row r="3584">
          <cell r="A3584">
            <v>103493000</v>
          </cell>
          <cell r="B3584" t="str">
            <v>ABRACADEIRA A9584900041</v>
          </cell>
          <cell r="C3584" t="str">
            <v>UM</v>
          </cell>
        </row>
        <row r="3585">
          <cell r="A3585">
            <v>103494000</v>
          </cell>
          <cell r="B3585" t="str">
            <v>PARAF M10 x 15 8.8 DIN933 DBL8451.22</v>
          </cell>
          <cell r="C3585" t="str">
            <v>UM</v>
          </cell>
        </row>
        <row r="3586">
          <cell r="A3586">
            <v>103495000</v>
          </cell>
          <cell r="B3586" t="str">
            <v>ARRUELA LISA DIN125-A10,5 - ST DBL 8451.12</v>
          </cell>
          <cell r="C3586" t="str">
            <v>UM</v>
          </cell>
        </row>
        <row r="3587">
          <cell r="A3587">
            <v>103496000</v>
          </cell>
          <cell r="B3587" t="str">
            <v>PARAFUSO M6 x 16 8.8 DIN 933 DBL 8451.25</v>
          </cell>
          <cell r="C3587" t="str">
            <v>UM</v>
          </cell>
        </row>
        <row r="3588">
          <cell r="A3588">
            <v>103497000</v>
          </cell>
          <cell r="B3588" t="str">
            <v>ARRUELA LISA DIN 7089 A6,4 DBL 9440.40</v>
          </cell>
          <cell r="C3588" t="str">
            <v>UM</v>
          </cell>
        </row>
        <row r="3589">
          <cell r="A3589">
            <v>103498000</v>
          </cell>
          <cell r="B3589" t="str">
            <v>ABRACADEIRA EM "V" A6964920040</v>
          </cell>
          <cell r="C3589" t="str">
            <v>UM</v>
          </cell>
        </row>
        <row r="3590">
          <cell r="A3590">
            <v>103499000</v>
          </cell>
          <cell r="B3590" t="str">
            <v>CHAPA PROTECAO SUP CONTRA O CALOR</v>
          </cell>
          <cell r="C3590" t="str">
            <v>UM</v>
          </cell>
        </row>
        <row r="3591">
          <cell r="A3591">
            <v>103501000</v>
          </cell>
          <cell r="B3591" t="str">
            <v>LA DE ROCHA BI-PART S/ PALHA ACO SILEN MB 9510 cfe des</v>
          </cell>
          <cell r="C3591" t="str">
            <v>UM</v>
          </cell>
        </row>
        <row r="3592">
          <cell r="A3592">
            <v>103502000</v>
          </cell>
          <cell r="B3592" t="str">
            <v>LA DE ROCHA S/ PALHA ACO SILEN MB 9510 cfe des</v>
          </cell>
          <cell r="C3592" t="str">
            <v>UM</v>
          </cell>
        </row>
        <row r="3593">
          <cell r="A3593">
            <v>103504000</v>
          </cell>
          <cell r="B3593" t="str">
            <v>LA DE ROCHA S/ PALHA ACO BI-PART SILENC MB 9497</v>
          </cell>
          <cell r="C3593" t="str">
            <v>UM</v>
          </cell>
        </row>
        <row r="3594">
          <cell r="A3594">
            <v>103505000</v>
          </cell>
          <cell r="B3594" t="str">
            <v>LA DE ROCHA S/ PALHA ACO BI-PART SILENC MB 9497</v>
          </cell>
          <cell r="C3594" t="str">
            <v>UM</v>
          </cell>
        </row>
        <row r="3595">
          <cell r="A3595">
            <v>103506000</v>
          </cell>
          <cell r="B3595" t="str">
            <v>LA DE ROCHA S/ PALHA ACO BI- PART DCBR 9498 cfe des</v>
          </cell>
          <cell r="C3595" t="str">
            <v>UM</v>
          </cell>
        </row>
        <row r="3596">
          <cell r="A3596">
            <v>103507000</v>
          </cell>
          <cell r="B3596" t="str">
            <v>LA DE ROCHA S/ PALHA ACO SILENC MB 9654/9655</v>
          </cell>
          <cell r="C3596" t="str">
            <v>UM</v>
          </cell>
        </row>
        <row r="3597">
          <cell r="A3597">
            <v>103509000</v>
          </cell>
          <cell r="B3597" t="str">
            <v>LA DE ROCHA S/ PALHA ACO BI-PART SILENC MB 9654/9655</v>
          </cell>
          <cell r="C3597" t="str">
            <v>UM</v>
          </cell>
        </row>
        <row r="3598">
          <cell r="A3598">
            <v>103510000</v>
          </cell>
          <cell r="B3598" t="str">
            <v>LA DE ROCHA S/ PALHA ACO BI-PART SILENC MB 9654/9655</v>
          </cell>
          <cell r="C3598" t="str">
            <v>UM</v>
          </cell>
        </row>
        <row r="3599">
          <cell r="A3599">
            <v>103511000</v>
          </cell>
          <cell r="B3599" t="str">
            <v>LA DE ROCHA S/ PALHA ACO SILENC MB 9654/9655</v>
          </cell>
          <cell r="C3599" t="str">
            <v>UM</v>
          </cell>
        </row>
        <row r="3600">
          <cell r="A3600">
            <v>103512000</v>
          </cell>
          <cell r="B3600" t="str">
            <v>LA DE ROCHA SILENCIOSO MB 9654/9655</v>
          </cell>
          <cell r="C3600" t="str">
            <v>UM</v>
          </cell>
        </row>
        <row r="3601">
          <cell r="A3601">
            <v>103513000</v>
          </cell>
          <cell r="B3601" t="str">
            <v>CHAPA PROTECAO FRONTAL CONTRA O CALOR A6934910430</v>
          </cell>
          <cell r="C3601" t="str">
            <v>UM</v>
          </cell>
        </row>
        <row r="3602">
          <cell r="A3602">
            <v>103514000</v>
          </cell>
          <cell r="B3602" t="str">
            <v>PARAF DIN 4017 8.8 - M6 x 16 DBL 9440.40</v>
          </cell>
          <cell r="C3602" t="str">
            <v>UM</v>
          </cell>
        </row>
        <row r="3603">
          <cell r="A3603" t="str">
            <v>70819106D</v>
          </cell>
          <cell r="B3603" t="str">
            <v>MAO FRANCESA DIR</v>
          </cell>
          <cell r="C3603" t="str">
            <v>UM</v>
          </cell>
        </row>
        <row r="3604">
          <cell r="A3604">
            <v>103515000</v>
          </cell>
          <cell r="B3604" t="str">
            <v>PARAF M12 x 1,5 DCBR A6939907013</v>
          </cell>
          <cell r="C3604" t="str">
            <v>UM</v>
          </cell>
        </row>
        <row r="3605">
          <cell r="A3605">
            <v>103516000</v>
          </cell>
          <cell r="B3605" t="str">
            <v>ABRACADEIRA DCBR A6934927240</v>
          </cell>
          <cell r="C3605" t="str">
            <v>UM</v>
          </cell>
        </row>
        <row r="3606">
          <cell r="A3606">
            <v>103517000</v>
          </cell>
          <cell r="B3606" t="str">
            <v>CHAPA DE ACO 8,00mm FQ 1200 x 3000 NBR 6655 LN 28</v>
          </cell>
          <cell r="C3606" t="str">
            <v>KG</v>
          </cell>
        </row>
        <row r="3607">
          <cell r="A3607">
            <v>103518000</v>
          </cell>
          <cell r="B3607" t="str">
            <v>TUBO ACO FF 3" x 6000 x PAR 1,50mm NBR6591 1008/10</v>
          </cell>
          <cell r="C3607" t="str">
            <v>KG</v>
          </cell>
        </row>
        <row r="3608">
          <cell r="A3608">
            <v>103519000</v>
          </cell>
          <cell r="B3608" t="str">
            <v>TUBO ACO FQ 4.1/2" x 6000 x PAR 2,25mm EN10305-3 E195+N  NBK</v>
          </cell>
          <cell r="C3608" t="str">
            <v>KG</v>
          </cell>
        </row>
        <row r="3609">
          <cell r="A3609">
            <v>103520000</v>
          </cell>
          <cell r="B3609" t="str">
            <v>CHAPA PP CINZA CO-ESTRUSADO 6,00mm x 930 x 1550</v>
          </cell>
          <cell r="C3609" t="str">
            <v>UM</v>
          </cell>
        </row>
        <row r="3610">
          <cell r="A3610">
            <v>103521000</v>
          </cell>
          <cell r="B3610" t="str">
            <v>CHAPA PP CINZA CO-ESTRUSADO 7,50mm x 930 x 950</v>
          </cell>
          <cell r="C3610" t="str">
            <v>UM</v>
          </cell>
        </row>
        <row r="3611">
          <cell r="A3611">
            <v>707405079</v>
          </cell>
          <cell r="B3611" t="str">
            <v>BASE SUPORTE MOTOR P/ BET. - 003.01.008</v>
          </cell>
          <cell r="C3611" t="str">
            <v>UM</v>
          </cell>
        </row>
        <row r="3612">
          <cell r="A3612">
            <v>103522000</v>
          </cell>
          <cell r="B3612" t="str">
            <v>TUBO ACO FQ 3.1/2" x 6000 x PAR 1,90mm  EN 10305-3 E235 +CR1</v>
          </cell>
          <cell r="C3612" t="str">
            <v>KG</v>
          </cell>
        </row>
        <row r="3613">
          <cell r="A3613" t="str">
            <v>10352300D</v>
          </cell>
          <cell r="B3613" t="str">
            <v>VIDRO PARA-BRISA FIEL MB 608 CARRO-FORTE LD</v>
          </cell>
          <cell r="C3613" t="str">
            <v>UM</v>
          </cell>
        </row>
        <row r="3614">
          <cell r="A3614" t="str">
            <v>10352300E</v>
          </cell>
          <cell r="B3614" t="str">
            <v>VIDRO PARA-BRISA MOTORISTA MB 608 CARRO-FORTE LE</v>
          </cell>
          <cell r="C3614" t="str">
            <v>UM</v>
          </cell>
        </row>
        <row r="3615">
          <cell r="A3615" t="str">
            <v>10352400D</v>
          </cell>
          <cell r="B3615" t="str">
            <v>VIDRO LATERAL DIANT MB 608 CARRO-FORTE LD</v>
          </cell>
          <cell r="C3615" t="str">
            <v>UM</v>
          </cell>
        </row>
        <row r="3616">
          <cell r="A3616" t="str">
            <v>10352400E</v>
          </cell>
          <cell r="B3616" t="str">
            <v>VIDRO LATERAL DIANT MB 608 CARRO-FORTE LE</v>
          </cell>
          <cell r="C3616" t="str">
            <v>UM</v>
          </cell>
        </row>
        <row r="3617">
          <cell r="A3617" t="str">
            <v>10352500D</v>
          </cell>
          <cell r="B3617" t="str">
            <v>VIDRO PORTA MB 608 CARRO-FORTE LD</v>
          </cell>
          <cell r="C3617" t="str">
            <v>UM</v>
          </cell>
        </row>
        <row r="3618">
          <cell r="A3618" t="str">
            <v>10352500E</v>
          </cell>
          <cell r="B3618" t="str">
            <v>VIDRO PORTA MB 608 CARRO-FORTE LE</v>
          </cell>
          <cell r="C3618" t="str">
            <v>UM</v>
          </cell>
        </row>
        <row r="3619">
          <cell r="A3619" t="str">
            <v>10352600D</v>
          </cell>
          <cell r="B3619" t="str">
            <v>VIDRO LATERAL TRAS MB 608 CARRO-FORTE LD</v>
          </cell>
          <cell r="C3619" t="str">
            <v>UM</v>
          </cell>
        </row>
        <row r="3620">
          <cell r="A3620" t="str">
            <v>10352600E</v>
          </cell>
          <cell r="B3620" t="str">
            <v>VIDRO LATERAL TRAS MB 608 CARRO-FORTE LE</v>
          </cell>
          <cell r="C3620" t="str">
            <v>UM</v>
          </cell>
        </row>
        <row r="3621">
          <cell r="A3621">
            <v>103527000</v>
          </cell>
          <cell r="B3621" t="str">
            <v>BP53 - BASE PU AMARELO OXIDO</v>
          </cell>
          <cell r="C3621" t="str">
            <v>L</v>
          </cell>
        </row>
        <row r="3622">
          <cell r="A3622">
            <v>103528000</v>
          </cell>
          <cell r="B3622" t="str">
            <v>BP59 - BASE PU VERDE PURO</v>
          </cell>
          <cell r="C3622" t="str">
            <v>L</v>
          </cell>
        </row>
        <row r="3623">
          <cell r="A3623">
            <v>103529000</v>
          </cell>
          <cell r="B3623" t="str">
            <v>ARO DE FIXACAO DO FAROL</v>
          </cell>
          <cell r="C3623" t="str">
            <v>UM</v>
          </cell>
        </row>
        <row r="3624">
          <cell r="A3624">
            <v>103530000</v>
          </cell>
          <cell r="B3624" t="str">
            <v>NITROGENIO</v>
          </cell>
          <cell r="C3624" t="str">
            <v>M3</v>
          </cell>
        </row>
        <row r="3625">
          <cell r="A3625">
            <v>103531000</v>
          </cell>
          <cell r="B3625" t="str">
            <v>TINTA PO POLITHERM 47 WF R CINZA</v>
          </cell>
          <cell r="C3625" t="str">
            <v>KG</v>
          </cell>
        </row>
        <row r="3626">
          <cell r="A3626">
            <v>103532000</v>
          </cell>
          <cell r="B3626" t="str">
            <v>MECANISMO LIMP PARABRISA  cod 110025</v>
          </cell>
          <cell r="C3626" t="str">
            <v>UM</v>
          </cell>
        </row>
        <row r="3627">
          <cell r="A3627">
            <v>103533000</v>
          </cell>
          <cell r="B3627" t="str">
            <v>CABO BATERIA (+) 800mm TERMINAL RETO</v>
          </cell>
          <cell r="C3627" t="str">
            <v>UM</v>
          </cell>
        </row>
        <row r="3628">
          <cell r="A3628">
            <v>103534000</v>
          </cell>
          <cell r="B3628" t="str">
            <v>BARRA DE DIRECAO MB 710</v>
          </cell>
          <cell r="C3628" t="str">
            <v>UM</v>
          </cell>
        </row>
        <row r="3629">
          <cell r="A3629">
            <v>103535000</v>
          </cell>
          <cell r="B3629" t="str">
            <v>CONECTOR 9V MACHO MATE-IN-LOCK NATURAL</v>
          </cell>
          <cell r="C3629" t="str">
            <v>UM</v>
          </cell>
        </row>
        <row r="3630">
          <cell r="A3630">
            <v>103536000</v>
          </cell>
          <cell r="B3630" t="str">
            <v>CONECTOR 9V FEMEA MATE-IN-LOCK NATURAL</v>
          </cell>
          <cell r="C3630" t="str">
            <v>UM</v>
          </cell>
        </row>
        <row r="3631">
          <cell r="A3631">
            <v>103537000</v>
          </cell>
          <cell r="B3631" t="str">
            <v>TERMINAL PINO ABERTO FEMEA 9V</v>
          </cell>
          <cell r="C3631" t="str">
            <v>UM</v>
          </cell>
        </row>
        <row r="3632">
          <cell r="A3632">
            <v>103538000</v>
          </cell>
          <cell r="B3632" t="str">
            <v>CONECTOR 8V FEMEA 6,3</v>
          </cell>
          <cell r="C3632" t="str">
            <v>UM</v>
          </cell>
        </row>
        <row r="3633">
          <cell r="A3633">
            <v>103539000</v>
          </cell>
          <cell r="B3633" t="str">
            <v>CONECTOR 8V MACHO 6,3</v>
          </cell>
          <cell r="C3633" t="str">
            <v>UM</v>
          </cell>
        </row>
        <row r="3634">
          <cell r="A3634">
            <v>600164000</v>
          </cell>
          <cell r="B3634" t="str">
            <v>GUIA ASPIRAL 1,0 MM 5.001.116 4,5 MT</v>
          </cell>
          <cell r="C3634" t="str">
            <v>UM</v>
          </cell>
        </row>
        <row r="3635">
          <cell r="A3635">
            <v>103540000</v>
          </cell>
          <cell r="B3635" t="str">
            <v>FUSIVEL LAMINA UNIVAL OPACO 25A BRANCO</v>
          </cell>
          <cell r="C3635" t="str">
            <v>UM</v>
          </cell>
        </row>
        <row r="3636">
          <cell r="A3636">
            <v>103541000</v>
          </cell>
          <cell r="B3636" t="str">
            <v>FUSIVEL LAMINA UNIVAL OPACO 25A VERDE</v>
          </cell>
          <cell r="C3636" t="str">
            <v>UM</v>
          </cell>
        </row>
        <row r="3637">
          <cell r="A3637">
            <v>103542000</v>
          </cell>
          <cell r="B3637" t="str">
            <v>TUBO CORRUGADO (PP) 1" C/ CORTE</v>
          </cell>
          <cell r="C3637" t="str">
            <v>UM</v>
          </cell>
        </row>
        <row r="3638">
          <cell r="A3638">
            <v>103543000</v>
          </cell>
          <cell r="B3638" t="str">
            <v>TUBO CORRUGADO (PP) 1/4 C/ CORTE - 7,5mm</v>
          </cell>
          <cell r="C3638" t="str">
            <v>UM</v>
          </cell>
        </row>
        <row r="3639">
          <cell r="A3639">
            <v>103544000</v>
          </cell>
          <cell r="B3639" t="str">
            <v>TUBO CORRUGADO  (PP) 1/2 C/ CORTE - 14mm</v>
          </cell>
          <cell r="C3639" t="str">
            <v>UM</v>
          </cell>
        </row>
        <row r="3640">
          <cell r="A3640">
            <v>103545000</v>
          </cell>
          <cell r="B3640" t="str">
            <v>TUBO CORRUGADO (PP) 3/4 C/ CORTE</v>
          </cell>
          <cell r="C3640" t="str">
            <v>UM</v>
          </cell>
        </row>
        <row r="3641">
          <cell r="A3641">
            <v>103546000</v>
          </cell>
          <cell r="B3641" t="str">
            <v>SONALARME SPR 12-24V-0-I</v>
          </cell>
          <cell r="C3641" t="str">
            <v>UM</v>
          </cell>
        </row>
        <row r="3642">
          <cell r="A3642">
            <v>103547000</v>
          </cell>
          <cell r="B3642" t="str">
            <v>TELA PARA ALTO FALANTE 8"</v>
          </cell>
          <cell r="C3642" t="str">
            <v>UM</v>
          </cell>
        </row>
        <row r="3643">
          <cell r="A3643">
            <v>103548000</v>
          </cell>
          <cell r="B3643" t="str">
            <v>PAINEL INSTRUMENTOS CARRO-FORTE</v>
          </cell>
          <cell r="C3643" t="str">
            <v>UM</v>
          </cell>
        </row>
        <row r="3644">
          <cell r="A3644">
            <v>103549000</v>
          </cell>
          <cell r="B3644" t="str">
            <v>ADESIVO RESINADO ALCATRAZ</v>
          </cell>
          <cell r="C3644" t="str">
            <v>UM</v>
          </cell>
        </row>
        <row r="3645">
          <cell r="A3645">
            <v>103550000</v>
          </cell>
          <cell r="B3645" t="str">
            <v>FECHADURA AUXILIAR 1003 TETRA</v>
          </cell>
          <cell r="C3645" t="str">
            <v>UM</v>
          </cell>
        </row>
        <row r="3646">
          <cell r="A3646">
            <v>103551000</v>
          </cell>
          <cell r="B3646" t="str">
            <v>PARAF 4 x 30 PHS CAB CHATA ZA</v>
          </cell>
          <cell r="C3646" t="str">
            <v>UM</v>
          </cell>
        </row>
        <row r="3647">
          <cell r="A3647">
            <v>103552000</v>
          </cell>
          <cell r="B3647" t="str">
            <v>DOBRADICA C/ MOLA 225.3 1/2 X 3 FOX</v>
          </cell>
          <cell r="C3647" t="str">
            <v>UM</v>
          </cell>
        </row>
        <row r="3648">
          <cell r="A3648">
            <v>103553000</v>
          </cell>
          <cell r="B3648" t="str">
            <v>TUBO ACO FF 3/4" x 6000 x PAR 1,50mm C/C</v>
          </cell>
          <cell r="C3648" t="str">
            <v>KG</v>
          </cell>
        </row>
        <row r="3649">
          <cell r="A3649">
            <v>103554000</v>
          </cell>
          <cell r="B3649" t="str">
            <v>PRATA COLUMBIA FORD 91 (C-FORTE)</v>
          </cell>
          <cell r="C3649" t="str">
            <v>L</v>
          </cell>
        </row>
        <row r="3650">
          <cell r="A3650">
            <v>103555000</v>
          </cell>
          <cell r="B3650" t="str">
            <v>VERMELHO ROYAL 84 (C-FORTE)</v>
          </cell>
          <cell r="C3650" t="str">
            <v>L</v>
          </cell>
        </row>
        <row r="3651">
          <cell r="A3651">
            <v>103556000</v>
          </cell>
          <cell r="B3651" t="str">
            <v>METALOK HP AMARELO (CARRO-FORTE)</v>
          </cell>
          <cell r="C3651" t="str">
            <v>L</v>
          </cell>
        </row>
        <row r="3652">
          <cell r="A3652">
            <v>103557000</v>
          </cell>
          <cell r="B3652" t="str">
            <v>METALOK HP AGENTE DE CURA CARRO-FORTE</v>
          </cell>
          <cell r="C3652" t="str">
            <v>L</v>
          </cell>
        </row>
        <row r="3653">
          <cell r="A3653">
            <v>103558000</v>
          </cell>
          <cell r="B3653" t="str">
            <v>CHAVE GERAL MANUAL OSPINA 4004-18F14</v>
          </cell>
          <cell r="C3653" t="str">
            <v>UM</v>
          </cell>
        </row>
        <row r="3654">
          <cell r="A3654">
            <v>103559000</v>
          </cell>
          <cell r="B3654" t="str">
            <v>ABRACADEIRA DIAM 25mm C/ BORRACHA METALMATRIX</v>
          </cell>
          <cell r="C3654" t="str">
            <v>UM</v>
          </cell>
        </row>
        <row r="3655">
          <cell r="A3655">
            <v>103560000</v>
          </cell>
          <cell r="B3655" t="str">
            <v>ABRACADEIRA DIAM 6mm C/ BORRACHA METALMATRIX</v>
          </cell>
          <cell r="C3655" t="str">
            <v>UM</v>
          </cell>
        </row>
        <row r="3656">
          <cell r="A3656">
            <v>103561000</v>
          </cell>
          <cell r="B3656" t="str">
            <v>VIDRO LATERAL/TRASEIRO BLINDADO CARRO-FORTE</v>
          </cell>
          <cell r="C3656" t="str">
            <v>UM</v>
          </cell>
        </row>
        <row r="3657">
          <cell r="A3657">
            <v>103562000</v>
          </cell>
          <cell r="B3657" t="str">
            <v>PERFIL CANTONEIRA BRANCO 33389</v>
          </cell>
          <cell r="C3657" t="str">
            <v>M</v>
          </cell>
        </row>
        <row r="3658">
          <cell r="A3658">
            <v>103563000</v>
          </cell>
          <cell r="B3658" t="str">
            <v>COXIM CARRO-FORTE 0019873140</v>
          </cell>
          <cell r="C3658" t="str">
            <v>UM</v>
          </cell>
        </row>
        <row r="3659">
          <cell r="A3659">
            <v>103564000</v>
          </cell>
          <cell r="B3659" t="str">
            <v>CHAPA DEFLETORA DE CALOR A6934910030</v>
          </cell>
          <cell r="C3659" t="str">
            <v>UM</v>
          </cell>
        </row>
        <row r="3660">
          <cell r="A3660">
            <v>103565000</v>
          </cell>
          <cell r="B3660" t="str">
            <v>CHAPA DEFLETORA LATERAL A9584910030</v>
          </cell>
          <cell r="C3660" t="str">
            <v>UM</v>
          </cell>
        </row>
        <row r="3661">
          <cell r="A3661">
            <v>103566000</v>
          </cell>
          <cell r="B3661" t="str">
            <v>SIKAFLEX 256 PRETO P/ COLAGEM VIDROS (SALSICHA) C-FORTE</v>
          </cell>
          <cell r="C3661" t="str">
            <v>UM</v>
          </cell>
        </row>
        <row r="3662">
          <cell r="A3662">
            <v>103567000</v>
          </cell>
          <cell r="B3662" t="str">
            <v>FITA ALUMINIO REF 427 50 x 30 mt</v>
          </cell>
          <cell r="C3662" t="str">
            <v>UM</v>
          </cell>
        </row>
        <row r="3663">
          <cell r="A3663">
            <v>103568000</v>
          </cell>
          <cell r="B3663" t="str">
            <v>CHICOTE PAINEL MERCEDES LO 710</v>
          </cell>
          <cell r="C3663" t="str">
            <v>UM</v>
          </cell>
        </row>
        <row r="3664">
          <cell r="A3664">
            <v>103569000</v>
          </cell>
          <cell r="B3664" t="str">
            <v>SIRENE ELETROMECANICA 102 DB/250M 24V</v>
          </cell>
          <cell r="C3664" t="str">
            <v>UM</v>
          </cell>
        </row>
        <row r="3665">
          <cell r="A3665">
            <v>103570000</v>
          </cell>
          <cell r="B3665" t="str">
            <v>ADESIVO RES AMALCA PRATA 42 x 9,8cm</v>
          </cell>
          <cell r="C3665" t="str">
            <v>UM</v>
          </cell>
        </row>
        <row r="3666">
          <cell r="A3666" t="str">
            <v>10357100E</v>
          </cell>
          <cell r="B3666" t="str">
            <v>VIDRO LAT DIANT ESQ LADO MOTORISTA BLINDADO</v>
          </cell>
          <cell r="C3666" t="str">
            <v>UM</v>
          </cell>
        </row>
        <row r="3667">
          <cell r="A3667" t="str">
            <v>10357200E</v>
          </cell>
          <cell r="B3667" t="str">
            <v>VIDRO LAT TRAS ESQ BLINDADO</v>
          </cell>
          <cell r="C3667" t="str">
            <v>UM</v>
          </cell>
        </row>
        <row r="3668">
          <cell r="A3668">
            <v>103573000</v>
          </cell>
          <cell r="B3668" t="str">
            <v>CENTRAL ELETRICA COMPLETA C-FORTE MB 608/914</v>
          </cell>
          <cell r="C3668" t="str">
            <v>UM</v>
          </cell>
        </row>
        <row r="3669">
          <cell r="A3669">
            <v>103574000</v>
          </cell>
          <cell r="B3669" t="str">
            <v>CABO CAPO ALCATRZ 1750mm</v>
          </cell>
          <cell r="C3669" t="str">
            <v>UM</v>
          </cell>
        </row>
        <row r="3670">
          <cell r="A3670">
            <v>103575000</v>
          </cell>
          <cell r="B3670" t="str">
            <v>FECHADURA ELETRICA 14010.1789.02 FE700 - PK - PRETA 12V</v>
          </cell>
          <cell r="C3670" t="str">
            <v>UM</v>
          </cell>
        </row>
        <row r="3671">
          <cell r="A3671">
            <v>103576000</v>
          </cell>
          <cell r="B3671" t="str">
            <v>ANTI-RUIDO PRETO A BASE SOLVENTE DUN-DUN</v>
          </cell>
          <cell r="C3671" t="str">
            <v>L</v>
          </cell>
        </row>
        <row r="3672">
          <cell r="A3672">
            <v>103577000</v>
          </cell>
          <cell r="B3672" t="str">
            <v>ESPELHO SUPORTE DO LCD</v>
          </cell>
          <cell r="C3672" t="str">
            <v>UM</v>
          </cell>
        </row>
        <row r="3673">
          <cell r="A3673">
            <v>103578000</v>
          </cell>
          <cell r="B3673" t="str">
            <v>PARAF M14 x 1,5 x 38 CRAVO RECARTILHADO 10.9 MB</v>
          </cell>
          <cell r="C3673" t="str">
            <v>UM</v>
          </cell>
        </row>
        <row r="3674">
          <cell r="A3674">
            <v>103579000</v>
          </cell>
          <cell r="B3674" t="str">
            <v>PORCA M14 SEXT TORQUE FLANGEADA CL10 MB</v>
          </cell>
          <cell r="C3674" t="str">
            <v>UM</v>
          </cell>
        </row>
        <row r="3675">
          <cell r="A3675">
            <v>103580000</v>
          </cell>
          <cell r="B3675" t="str">
            <v>CHAPA DE ACO 4,75mm FQ 1500 x 3000 USI LN600</v>
          </cell>
          <cell r="C3675" t="str">
            <v>KG</v>
          </cell>
        </row>
        <row r="3676">
          <cell r="A3676">
            <v>103581000</v>
          </cell>
          <cell r="B3676" t="str">
            <v>TUBO ACO FQ 42,5 x 6000 x PAR 2,25mm C/C SAE 1006/08</v>
          </cell>
          <cell r="C3676" t="str">
            <v>KG</v>
          </cell>
        </row>
        <row r="3677">
          <cell r="A3677">
            <v>103582000</v>
          </cell>
          <cell r="B3677" t="str">
            <v>LENTE PORTA TRASEIRA</v>
          </cell>
          <cell r="C3677" t="str">
            <v>UM</v>
          </cell>
        </row>
        <row r="3678">
          <cell r="A3678">
            <v>103583000</v>
          </cell>
          <cell r="B3678" t="str">
            <v>LENTE PORTA DIANTEIRA</v>
          </cell>
          <cell r="C3678" t="str">
            <v>UM</v>
          </cell>
        </row>
        <row r="3679">
          <cell r="A3679">
            <v>103584000</v>
          </cell>
          <cell r="B3679" t="str">
            <v>LENTE LIMPADOR PARABRISA</v>
          </cell>
          <cell r="C3679" t="str">
            <v>UM</v>
          </cell>
        </row>
        <row r="3680">
          <cell r="A3680">
            <v>103585000</v>
          </cell>
          <cell r="B3680" t="str">
            <v>LENTE TEMPORIZADOR DO LIMPADOR DE PARABRISA</v>
          </cell>
          <cell r="C3680" t="str">
            <v>UM</v>
          </cell>
        </row>
        <row r="3681">
          <cell r="A3681">
            <v>103586000</v>
          </cell>
          <cell r="B3681" t="str">
            <v>LENTE EXAUSTOR/VENTILADOR</v>
          </cell>
          <cell r="C3681" t="str">
            <v>UM</v>
          </cell>
        </row>
        <row r="3682">
          <cell r="A3682">
            <v>103587000</v>
          </cell>
          <cell r="B3682" t="str">
            <v>LENTE LAVADOR DE PARABRISA</v>
          </cell>
          <cell r="C3682" t="str">
            <v>UM</v>
          </cell>
        </row>
        <row r="3683">
          <cell r="A3683">
            <v>103588000</v>
          </cell>
          <cell r="B3683" t="str">
            <v>CHAPA PP PRETO 6,00 x 950 x 1200 mm</v>
          </cell>
          <cell r="C3683" t="str">
            <v>UM</v>
          </cell>
        </row>
        <row r="3684">
          <cell r="A3684">
            <v>103589000</v>
          </cell>
          <cell r="B3684" t="str">
            <v>BARRA ROSCADA M10/M8 ZB</v>
          </cell>
          <cell r="C3684" t="str">
            <v>UM</v>
          </cell>
        </row>
        <row r="3685">
          <cell r="A3685">
            <v>103590000</v>
          </cell>
          <cell r="B3685" t="str">
            <v>BARRA ROSCADA M8/M6 ZB</v>
          </cell>
          <cell r="C3685" t="str">
            <v>UM</v>
          </cell>
        </row>
        <row r="3686">
          <cell r="A3686">
            <v>103591000</v>
          </cell>
          <cell r="B3686" t="str">
            <v>MASTERPUR ESTRUTURAL 500 A/B</v>
          </cell>
          <cell r="C3686" t="str">
            <v>KG</v>
          </cell>
        </row>
        <row r="3687">
          <cell r="A3687">
            <v>103592000</v>
          </cell>
          <cell r="B3687" t="str">
            <v>MASTERPUR PRIMER SMC</v>
          </cell>
          <cell r="C3687" t="str">
            <v>KG</v>
          </cell>
        </row>
        <row r="3688">
          <cell r="A3688">
            <v>103593000</v>
          </cell>
          <cell r="B3688" t="str">
            <v>FECHO RETO CURTO</v>
          </cell>
          <cell r="C3688" t="str">
            <v>UM</v>
          </cell>
        </row>
        <row r="3689">
          <cell r="A3689">
            <v>103594000</v>
          </cell>
          <cell r="B3689" t="str">
            <v>PORTA ESCOPETA UNIVERSAL</v>
          </cell>
          <cell r="C3689" t="str">
            <v>UM</v>
          </cell>
        </row>
        <row r="3690">
          <cell r="A3690">
            <v>103595000</v>
          </cell>
          <cell r="B3690" t="str">
            <v>PAINEL AGRALE 0002-A CARRO-FORTE</v>
          </cell>
          <cell r="C3690" t="str">
            <v>UM</v>
          </cell>
        </row>
        <row r="3691">
          <cell r="A3691">
            <v>103596000</v>
          </cell>
          <cell r="B3691" t="str">
            <v>DUTO AGRALE 0002-B CARRO-FORTE</v>
          </cell>
          <cell r="C3691" t="str">
            <v>UM</v>
          </cell>
        </row>
        <row r="3692">
          <cell r="A3692">
            <v>103597000</v>
          </cell>
          <cell r="B3692" t="str">
            <v>TAMPA DO PAINEL AGRALE CARRO-FORTE</v>
          </cell>
          <cell r="C3692" t="str">
            <v>UM</v>
          </cell>
        </row>
        <row r="3693">
          <cell r="A3693">
            <v>103598000</v>
          </cell>
          <cell r="B3693" t="str">
            <v>PAINEL MB 710 CARRO-FORTE</v>
          </cell>
          <cell r="C3693" t="str">
            <v>UM</v>
          </cell>
        </row>
        <row r="3694">
          <cell r="A3694">
            <v>103599000</v>
          </cell>
          <cell r="B3694" t="str">
            <v>DUTO MB 710 CARRO-FORTE</v>
          </cell>
          <cell r="C3694" t="str">
            <v>UM</v>
          </cell>
        </row>
        <row r="3695">
          <cell r="A3695">
            <v>103600000</v>
          </cell>
          <cell r="B3695" t="str">
            <v>TAMPA DO PAINEL MB 710 CARRO-FORTE</v>
          </cell>
          <cell r="C3695" t="str">
            <v>UM</v>
          </cell>
        </row>
        <row r="3696">
          <cell r="A3696">
            <v>103601000</v>
          </cell>
          <cell r="B3696" t="str">
            <v>PORTA ESCOPETA 0003 UNIVERSAL</v>
          </cell>
          <cell r="C3696" t="str">
            <v>UM</v>
          </cell>
        </row>
        <row r="3697">
          <cell r="A3697">
            <v>103602000</v>
          </cell>
          <cell r="B3697" t="str">
            <v>PARALAMA MB710 TRASEIRO  (ALARGADOR)</v>
          </cell>
          <cell r="C3697" t="str">
            <v>UM</v>
          </cell>
        </row>
        <row r="3698">
          <cell r="A3698">
            <v>103603000</v>
          </cell>
          <cell r="B3698" t="str">
            <v>PARALAMA MB710 DIANTEIRO (ALARGADOR)</v>
          </cell>
          <cell r="C3698" t="str">
            <v>UM</v>
          </cell>
        </row>
        <row r="3699">
          <cell r="A3699" t="str">
            <v>10360300d</v>
          </cell>
          <cell r="B3699" t="str">
            <v>PARALAMA MB710 DIANTEIRO DIREITO (ALARGADOR)</v>
          </cell>
          <cell r="C3699" t="str">
            <v>UM</v>
          </cell>
        </row>
        <row r="3700">
          <cell r="A3700" t="str">
            <v>10360300E</v>
          </cell>
          <cell r="B3700" t="str">
            <v>PARALAMA MB710 DIANTEIRO ESQUERDO (ALARGADOR)</v>
          </cell>
          <cell r="C3700" t="str">
            <v>UM</v>
          </cell>
        </row>
        <row r="3701">
          <cell r="A3701">
            <v>103604000</v>
          </cell>
          <cell r="B3701" t="str">
            <v>PARA-CHOQUE MB710 TRASEIRO - 0012</v>
          </cell>
          <cell r="C3701" t="str">
            <v>UM</v>
          </cell>
        </row>
        <row r="3702">
          <cell r="A3702" t="str">
            <v>10360500D</v>
          </cell>
          <cell r="B3702" t="str">
            <v>PARA-BRISA BLINDADO DIREITO</v>
          </cell>
          <cell r="C3702" t="str">
            <v>UM</v>
          </cell>
        </row>
        <row r="3703">
          <cell r="A3703" t="str">
            <v>10360500E</v>
          </cell>
          <cell r="B3703" t="str">
            <v>PARA-BRISA BLINDADO ESQUERDO</v>
          </cell>
          <cell r="C3703" t="str">
            <v>UM</v>
          </cell>
        </row>
        <row r="3704">
          <cell r="A3704" t="str">
            <v>10360600D</v>
          </cell>
          <cell r="B3704" t="str">
            <v>VIDRO LATERAL BLINDADO DIREITO</v>
          </cell>
          <cell r="C3704" t="str">
            <v>UM</v>
          </cell>
        </row>
        <row r="3705">
          <cell r="A3705" t="str">
            <v>70819106E</v>
          </cell>
          <cell r="B3705" t="str">
            <v>MAO FRANCESA ESQ</v>
          </cell>
          <cell r="C3705" t="str">
            <v>UM</v>
          </cell>
        </row>
        <row r="3706">
          <cell r="A3706" t="str">
            <v>10360600E</v>
          </cell>
          <cell r="B3706" t="str">
            <v>VIDRO LATERAL BLINDADO ESQUERDO</v>
          </cell>
          <cell r="C3706" t="str">
            <v>UM</v>
          </cell>
        </row>
        <row r="3707">
          <cell r="A3707">
            <v>103607000</v>
          </cell>
          <cell r="B3707" t="str">
            <v>VIDRO BLINDADO TRASEIRO</v>
          </cell>
          <cell r="C3707" t="str">
            <v>UM</v>
          </cell>
        </row>
        <row r="3708">
          <cell r="A3708">
            <v>103608000</v>
          </cell>
          <cell r="B3708" t="str">
            <v>CONJ HASTE INDIV E/C 615 C/ ESGUICHO</v>
          </cell>
          <cell r="C3708" t="str">
            <v>UM</v>
          </cell>
        </row>
        <row r="3709">
          <cell r="A3709">
            <v>103609000</v>
          </cell>
          <cell r="B3709" t="str">
            <v>ARAME MIG 0,80mm  CAPA CAPA</v>
          </cell>
          <cell r="C3709" t="str">
            <v>KG</v>
          </cell>
        </row>
        <row r="3710">
          <cell r="A3710">
            <v>103610000</v>
          </cell>
          <cell r="B3710" t="str">
            <v>FECHO COM HASTE LONGA FERRO 36CM DIR</v>
          </cell>
          <cell r="C3710" t="str">
            <v>UM</v>
          </cell>
        </row>
        <row r="3711">
          <cell r="A3711">
            <v>103611000</v>
          </cell>
          <cell r="B3711" t="str">
            <v>FECHO COM HASTE LONGA FERRO 36CM ESQ</v>
          </cell>
          <cell r="C3711" t="str">
            <v>UM</v>
          </cell>
        </row>
        <row r="3712">
          <cell r="A3712">
            <v>103612000</v>
          </cell>
          <cell r="B3712" t="str">
            <v>ABRACADEIRA DE ACO REVEST. BORRACHA-25mm</v>
          </cell>
          <cell r="C3712" t="str">
            <v>um</v>
          </cell>
        </row>
        <row r="3713">
          <cell r="A3713">
            <v>103613000</v>
          </cell>
          <cell r="B3713" t="str">
            <v>ABRACADEIRA DE ACO REVEST. BORRACHA-45mm</v>
          </cell>
          <cell r="C3713" t="str">
            <v>um</v>
          </cell>
        </row>
        <row r="3714">
          <cell r="A3714">
            <v>103614000</v>
          </cell>
          <cell r="B3714" t="str">
            <v>CINTA PLASTICA 380mm X 4.6mm</v>
          </cell>
          <cell r="C3714" t="str">
            <v>UM</v>
          </cell>
        </row>
        <row r="3715">
          <cell r="A3715">
            <v>103615000</v>
          </cell>
          <cell r="B3715" t="str">
            <v>CINTA PLASTICA  390mm X 7.6mm</v>
          </cell>
          <cell r="C3715" t="str">
            <v>UM</v>
          </cell>
        </row>
        <row r="3716">
          <cell r="A3716">
            <v>103616000</v>
          </cell>
          <cell r="B3716" t="str">
            <v>CINTA PLASTICA DE CABEA 200mm X 6mm</v>
          </cell>
          <cell r="C3716" t="str">
            <v>UM</v>
          </cell>
        </row>
        <row r="3717">
          <cell r="A3717">
            <v>103617000</v>
          </cell>
          <cell r="B3717" t="str">
            <v>CINTA PLASTICA 85mm X3mm</v>
          </cell>
          <cell r="C3717" t="str">
            <v>UM</v>
          </cell>
        </row>
        <row r="3718">
          <cell r="A3718">
            <v>103618000</v>
          </cell>
          <cell r="B3718" t="str">
            <v>PERFIL DE BORRACHA 80728 PORTA F1000</v>
          </cell>
          <cell r="C3718" t="str">
            <v>M</v>
          </cell>
        </row>
        <row r="3719">
          <cell r="A3719" t="str">
            <v>10361900D</v>
          </cell>
          <cell r="B3719" t="str">
            <v>PARA-BRISA FIEL MB 712 CARRO-FORTE LD</v>
          </cell>
          <cell r="C3719" t="str">
            <v>UM</v>
          </cell>
        </row>
        <row r="3720">
          <cell r="A3720" t="str">
            <v>10361900E</v>
          </cell>
          <cell r="B3720" t="str">
            <v>PARA-BRISA MOTORISTA MB 712 CARRO-FORTE LE</v>
          </cell>
          <cell r="C3720" t="str">
            <v>UM</v>
          </cell>
        </row>
        <row r="3721">
          <cell r="A3721">
            <v>600165000</v>
          </cell>
          <cell r="B3721" t="str">
            <v>GUIA DE ENTRADA DE NYLON BAMBOZZI</v>
          </cell>
          <cell r="C3721" t="str">
            <v>UM</v>
          </cell>
        </row>
        <row r="3722">
          <cell r="A3722">
            <v>103620000</v>
          </cell>
          <cell r="B3722" t="str">
            <v>ABRACADEIRA FIXADORA 9,5mm PRETA</v>
          </cell>
          <cell r="C3722" t="str">
            <v>UM</v>
          </cell>
        </row>
        <row r="3723">
          <cell r="A3723">
            <v>103621000</v>
          </cell>
          <cell r="B3723" t="str">
            <v>ABRACADEIRA FIXADORA 15,9 A 20,6mm PRETA</v>
          </cell>
          <cell r="C3723" t="str">
            <v>UM</v>
          </cell>
        </row>
        <row r="3724">
          <cell r="A3724" t="str">
            <v>10362200D</v>
          </cell>
          <cell r="B3724" t="str">
            <v>SUPORTE RETROVISOR TORINO LD</v>
          </cell>
          <cell r="C3724" t="str">
            <v>UM</v>
          </cell>
        </row>
        <row r="3725">
          <cell r="A3725" t="str">
            <v>10362200E</v>
          </cell>
          <cell r="B3725" t="str">
            <v>SUPORTE RETROVISOR TORINO LE</v>
          </cell>
          <cell r="C3725" t="str">
            <v>UM</v>
          </cell>
        </row>
        <row r="3726">
          <cell r="A3726">
            <v>103623000</v>
          </cell>
          <cell r="B3726" t="str">
            <v>LIMPADOR PARABRISA COMPLETO 08110017</v>
          </cell>
          <cell r="C3726" t="str">
            <v>UM</v>
          </cell>
        </row>
        <row r="3727">
          <cell r="A3727">
            <v>103624000</v>
          </cell>
          <cell r="B3727" t="str">
            <v>CHAPA PROTECAO TRAS CONTRA O CALOR A9584910130</v>
          </cell>
          <cell r="C3727" t="str">
            <v>UM</v>
          </cell>
        </row>
        <row r="3728">
          <cell r="A3728">
            <v>103625000</v>
          </cell>
          <cell r="B3728" t="str">
            <v>VEDACAO LANTERNA TRASEIRA DIAM 125mm</v>
          </cell>
          <cell r="C3728" t="str">
            <v>UM</v>
          </cell>
        </row>
        <row r="3729">
          <cell r="A3729">
            <v>707405080</v>
          </cell>
          <cell r="B3729" t="str">
            <v>SUPORTE BASE MOTOR P/ BET. - 003.01.010</v>
          </cell>
          <cell r="C3729" t="str">
            <v>UM</v>
          </cell>
        </row>
        <row r="3730">
          <cell r="A3730">
            <v>103626000</v>
          </cell>
          <cell r="B3730" t="str">
            <v>PERFIL ESPONJOSO PARA PORTA</v>
          </cell>
          <cell r="C3730" t="str">
            <v>M</v>
          </cell>
        </row>
        <row r="3731">
          <cell r="A3731">
            <v>103627000</v>
          </cell>
          <cell r="B3731" t="str">
            <v>ALOJAMENTO DE TECLA ORIG MB 688.689.76.39 KZ</v>
          </cell>
          <cell r="C3731" t="str">
            <v>UM</v>
          </cell>
        </row>
        <row r="3732">
          <cell r="A3732">
            <v>103628000</v>
          </cell>
          <cell r="B3732" t="str">
            <v>ALOJAMENTO DE TECLA ORIG MB 688.689.74.39 KZ</v>
          </cell>
          <cell r="C3732" t="str">
            <v>UM</v>
          </cell>
        </row>
        <row r="3733">
          <cell r="A3733">
            <v>103629000</v>
          </cell>
          <cell r="B3733" t="str">
            <v>BREAK LIGHT COM BASE PLANA DE LED 12V</v>
          </cell>
          <cell r="C3733" t="str">
            <v>UM</v>
          </cell>
        </row>
        <row r="3734">
          <cell r="A3734">
            <v>103630000</v>
          </cell>
          <cell r="B3734" t="str">
            <v>CABO BATERIA 2.800mm REF 999573</v>
          </cell>
          <cell r="C3734" t="str">
            <v>UM</v>
          </cell>
        </row>
        <row r="3735">
          <cell r="A3735">
            <v>103631000</v>
          </cell>
          <cell r="B3735" t="str">
            <v>PASSA CABO REF E074</v>
          </cell>
          <cell r="C3735" t="str">
            <v>UM</v>
          </cell>
        </row>
        <row r="3736">
          <cell r="A3736">
            <v>103632000</v>
          </cell>
          <cell r="B3736" t="str">
            <v>PASSA FIO REF E062</v>
          </cell>
          <cell r="C3736" t="str">
            <v>UM</v>
          </cell>
        </row>
        <row r="3737">
          <cell r="A3737">
            <v>707405004</v>
          </cell>
          <cell r="B3737" t="str">
            <v>CJ SUPORTE DO MOTOR P/ BET. - 003.01.007</v>
          </cell>
          <cell r="C3737" t="str">
            <v>UM</v>
          </cell>
        </row>
        <row r="3738">
          <cell r="A3738">
            <v>103633000</v>
          </cell>
          <cell r="B3738" t="str">
            <v>PASSA FIO REF E070</v>
          </cell>
          <cell r="C3738" t="str">
            <v>UM</v>
          </cell>
        </row>
        <row r="3739">
          <cell r="A3739">
            <v>103634000</v>
          </cell>
          <cell r="B3739" t="str">
            <v>BORRACHA DE ACABAMENTO VIDRO - PERFIL IBC</v>
          </cell>
          <cell r="C3739" t="str">
            <v>M</v>
          </cell>
        </row>
        <row r="3740">
          <cell r="A3740">
            <v>103635000</v>
          </cell>
          <cell r="B3740" t="str">
            <v>ARRUELA 1/4"  X 28  X  ESP 2  LISA ZB</v>
          </cell>
          <cell r="C3740" t="str">
            <v>UM</v>
          </cell>
        </row>
        <row r="3741">
          <cell r="A3741">
            <v>103636000</v>
          </cell>
          <cell r="B3741" t="str">
            <v>GALAO PVC EXTRA LARGO (CASCA DE COBRA)</v>
          </cell>
          <cell r="C3741" t="str">
            <v>M</v>
          </cell>
        </row>
        <row r="3742">
          <cell r="A3742">
            <v>103637000</v>
          </cell>
          <cell r="B3742" t="str">
            <v>ANTICORIT RP 4107 LV</v>
          </cell>
          <cell r="C3742" t="str">
            <v>L</v>
          </cell>
        </row>
        <row r="3743">
          <cell r="A3743">
            <v>103638000</v>
          </cell>
          <cell r="B3743" t="str">
            <v>DERIVACAO P/ FAROL INTERNO</v>
          </cell>
          <cell r="C3743" t="str">
            <v>UM</v>
          </cell>
        </row>
        <row r="3744">
          <cell r="A3744">
            <v>103639000</v>
          </cell>
          <cell r="B3744" t="str">
            <v>FUSIVEL LAMINA 5 AMP</v>
          </cell>
          <cell r="C3744" t="str">
            <v>UM</v>
          </cell>
        </row>
        <row r="3745">
          <cell r="A3745">
            <v>103640000</v>
          </cell>
          <cell r="B3745" t="str">
            <v>FUSIVEL LAMINA 7,5 AMP</v>
          </cell>
          <cell r="C3745" t="str">
            <v>UM</v>
          </cell>
        </row>
        <row r="3746">
          <cell r="A3746">
            <v>103641000</v>
          </cell>
          <cell r="B3746" t="str">
            <v>FUSIVEL LAMINA 10 AMP</v>
          </cell>
          <cell r="C3746" t="str">
            <v>UM</v>
          </cell>
        </row>
        <row r="3747">
          <cell r="A3747">
            <v>103642000</v>
          </cell>
          <cell r="B3747" t="str">
            <v>FUSIVEL LAMINA 20 AMP</v>
          </cell>
          <cell r="C3747" t="str">
            <v>UM</v>
          </cell>
        </row>
        <row r="3748">
          <cell r="A3748">
            <v>103643000</v>
          </cell>
          <cell r="B3748" t="str">
            <v>FUSIVEL LAMINA 30 AMP</v>
          </cell>
          <cell r="C3748" t="str">
            <v>UM</v>
          </cell>
        </row>
        <row r="3749">
          <cell r="A3749">
            <v>103644000</v>
          </cell>
          <cell r="B3749" t="str">
            <v>LACRE TECLA SIRENE</v>
          </cell>
          <cell r="C3749" t="str">
            <v>UM</v>
          </cell>
        </row>
        <row r="3750">
          <cell r="A3750">
            <v>103645000</v>
          </cell>
          <cell r="B3750" t="str">
            <v>PARAF M 6 x 1,5 x 25 8.8 SEXT RT ZA</v>
          </cell>
          <cell r="C3750" t="str">
            <v>UM</v>
          </cell>
        </row>
        <row r="3751">
          <cell r="A3751">
            <v>103646000</v>
          </cell>
          <cell r="B3751" t="str">
            <v>CINTA PLASTICA 200mm X 4mm</v>
          </cell>
          <cell r="C3751" t="str">
            <v>UM</v>
          </cell>
        </row>
        <row r="3752">
          <cell r="A3752">
            <v>103647000</v>
          </cell>
          <cell r="B3752" t="str">
            <v>CONEXAO RETA ENGATE RAPIDO 6 x 6</v>
          </cell>
          <cell r="C3752" t="str">
            <v>UM</v>
          </cell>
        </row>
        <row r="3753">
          <cell r="A3753">
            <v>103648000</v>
          </cell>
          <cell r="B3753" t="str">
            <v>CONEXAO RETA ENGATE RAPIDO 8 x 8</v>
          </cell>
          <cell r="C3753" t="str">
            <v>UM</v>
          </cell>
        </row>
        <row r="3754">
          <cell r="A3754">
            <v>103649000</v>
          </cell>
          <cell r="B3754" t="str">
            <v>CONEXAO RETA ENGATE RAPIDO 10 x 10</v>
          </cell>
          <cell r="C3754" t="str">
            <v>UM</v>
          </cell>
        </row>
        <row r="3755">
          <cell r="A3755">
            <v>103650000</v>
          </cell>
          <cell r="B3755" t="str">
            <v>CONEXAO RETA ENGATE RAPIDO 12 x 12</v>
          </cell>
          <cell r="C3755" t="str">
            <v>UM</v>
          </cell>
        </row>
        <row r="3756">
          <cell r="A3756">
            <v>103651000</v>
          </cell>
          <cell r="B3756" t="str">
            <v>TERMINAL PINO ABERTO MACHO 9 VAS</v>
          </cell>
          <cell r="C3756" t="str">
            <v>UM</v>
          </cell>
        </row>
        <row r="3757">
          <cell r="A3757">
            <v>103652000</v>
          </cell>
          <cell r="B3757" t="str">
            <v>TERMINAL FASTON 6.3 FEMEA</v>
          </cell>
          <cell r="C3757" t="str">
            <v>UM</v>
          </cell>
        </row>
        <row r="3758">
          <cell r="A3758">
            <v>103653000</v>
          </cell>
          <cell r="B3758" t="str">
            <v>TERMINAL FASTON 6.3 MACHO</v>
          </cell>
          <cell r="C3758" t="str">
            <v>UM</v>
          </cell>
        </row>
        <row r="3759">
          <cell r="A3759">
            <v>103654000</v>
          </cell>
          <cell r="B3759" t="str">
            <v>TERMINAL OLHAL 8x ATE 4mm CABO</v>
          </cell>
          <cell r="C3759" t="str">
            <v>UM</v>
          </cell>
        </row>
        <row r="3760">
          <cell r="A3760">
            <v>103655000</v>
          </cell>
          <cell r="B3760" t="str">
            <v>TERMINAL OLHAL 8x ATE 6mm CABO</v>
          </cell>
          <cell r="C3760" t="str">
            <v>UM</v>
          </cell>
        </row>
        <row r="3761">
          <cell r="A3761">
            <v>103656000</v>
          </cell>
          <cell r="B3761" t="str">
            <v>TERMINAL OLHAL 5x ATE 1,5mm CABO</v>
          </cell>
          <cell r="C3761" t="str">
            <v>UM</v>
          </cell>
        </row>
        <row r="3762">
          <cell r="A3762">
            <v>103657000</v>
          </cell>
          <cell r="B3762" t="str">
            <v>FIXADOR DE PILHAS DO COFRE (cfe des)</v>
          </cell>
          <cell r="C3762" t="str">
            <v>UM</v>
          </cell>
        </row>
        <row r="3763">
          <cell r="A3763">
            <v>707405065</v>
          </cell>
          <cell r="B3763" t="str">
            <v>CJ SUPORTE MOTOR HIDR. P/ BET. - 003.03.034</v>
          </cell>
          <cell r="C3763" t="str">
            <v>UM</v>
          </cell>
        </row>
        <row r="3764">
          <cell r="A3764">
            <v>103658000</v>
          </cell>
          <cell r="B3764" t="str">
            <v>LA DE ROCHA C/ PALHA DE ACO DCBR FPN-K cfe des</v>
          </cell>
          <cell r="C3764" t="str">
            <v>UM</v>
          </cell>
        </row>
        <row r="3765">
          <cell r="A3765">
            <v>103659000</v>
          </cell>
          <cell r="B3765" t="str">
            <v>MASTERPUR ESTRUTURAL 1500 A/B</v>
          </cell>
          <cell r="C3765" t="str">
            <v>KG</v>
          </cell>
        </row>
        <row r="3766">
          <cell r="A3766">
            <v>103660000</v>
          </cell>
          <cell r="B3766" t="str">
            <v>PARAF M 4 x 30 ALLEN CABECA CIL SEXT INT</v>
          </cell>
          <cell r="C3766" t="str">
            <v>UM</v>
          </cell>
        </row>
        <row r="3767">
          <cell r="A3767">
            <v>103661000</v>
          </cell>
          <cell r="B3767" t="str">
            <v>LA DE ROCHA C/ PALHA DE ACO DCBR FPN-K cfe des</v>
          </cell>
          <cell r="C3767" t="str">
            <v>UM</v>
          </cell>
        </row>
        <row r="3768">
          <cell r="A3768">
            <v>103662000</v>
          </cell>
          <cell r="B3768" t="str">
            <v>BREAK LIGHT COM BASE PLANA DE LED 24V</v>
          </cell>
          <cell r="C3768" t="str">
            <v>UM</v>
          </cell>
        </row>
        <row r="3769">
          <cell r="A3769">
            <v>103663000</v>
          </cell>
          <cell r="B3769" t="str">
            <v>LA DE ROCHA S/ PALHA ACO CAMARA ENTRADA SILENC 140L</v>
          </cell>
          <cell r="C3769" t="str">
            <v>UM</v>
          </cell>
        </row>
        <row r="3770">
          <cell r="A3770">
            <v>103664000</v>
          </cell>
          <cell r="B3770" t="str">
            <v>LA DE ROCHA S/ PALHA ACO CAMARA MAIOR SILENC 140L</v>
          </cell>
          <cell r="C3770" t="str">
            <v>UM</v>
          </cell>
        </row>
        <row r="3771">
          <cell r="A3771">
            <v>708191070</v>
          </cell>
          <cell r="B3771" t="str">
            <v>VIGA I</v>
          </cell>
          <cell r="C3771" t="str">
            <v>UM</v>
          </cell>
        </row>
        <row r="3772">
          <cell r="A3772">
            <v>103665000</v>
          </cell>
          <cell r="B3772" t="str">
            <v>LA DE ROCHA C/ PALHA DE ACO SAIDA SILENCIOSO 140L</v>
          </cell>
          <cell r="C3772" t="str">
            <v>UM</v>
          </cell>
        </row>
        <row r="3773">
          <cell r="A3773">
            <v>103666000</v>
          </cell>
          <cell r="B3773" t="str">
            <v>MASSA CALAFETADOR 0910120030TE-PRETO</v>
          </cell>
          <cell r="C3773" t="str">
            <v>KG</v>
          </cell>
        </row>
        <row r="3774">
          <cell r="A3774">
            <v>103667000</v>
          </cell>
          <cell r="B3774" t="str">
            <v>GAS REFRIGERANTE R134</v>
          </cell>
          <cell r="C3774" t="str">
            <v>KG</v>
          </cell>
        </row>
        <row r="3775">
          <cell r="A3775">
            <v>103668000</v>
          </cell>
          <cell r="B3775" t="str">
            <v>GRAXEIRA RETA 5/16 UNF ZB</v>
          </cell>
          <cell r="C3775" t="str">
            <v>UM</v>
          </cell>
        </row>
        <row r="3776">
          <cell r="A3776">
            <v>103669000</v>
          </cell>
          <cell r="B3776" t="str">
            <v>CHAPA DE ACO 15,87mm 1200 x 3000-NBR 6655 LN28</v>
          </cell>
          <cell r="C3776" t="str">
            <v>KG</v>
          </cell>
        </row>
        <row r="3777">
          <cell r="A3777">
            <v>103670000</v>
          </cell>
          <cell r="B3777" t="str">
            <v>SUPORTE PINO REBOCADOR</v>
          </cell>
          <cell r="C3777" t="str">
            <v>UM</v>
          </cell>
        </row>
        <row r="3778">
          <cell r="A3778">
            <v>103671000</v>
          </cell>
          <cell r="B3778" t="str">
            <v>CONEXAO RETA ENGATE RAPIDO 12X12</v>
          </cell>
          <cell r="C3778" t="str">
            <v>UM</v>
          </cell>
        </row>
        <row r="3779">
          <cell r="A3779">
            <v>103672000</v>
          </cell>
          <cell r="B3779" t="str">
            <v>CONECTOR 8 VIAS FASTON MACHO</v>
          </cell>
          <cell r="C3779" t="str">
            <v>UM</v>
          </cell>
        </row>
        <row r="3780">
          <cell r="A3780">
            <v>103673000</v>
          </cell>
          <cell r="B3780" t="str">
            <v>CONECTOR 8 VIAS FASTON FEMEA</v>
          </cell>
          <cell r="C3780" t="str">
            <v>UM</v>
          </cell>
        </row>
        <row r="3781">
          <cell r="A3781">
            <v>103674000</v>
          </cell>
          <cell r="B3781" t="str">
            <v>CONECTOR 4 VIAS FASTON FEMEA</v>
          </cell>
          <cell r="C3781" t="str">
            <v>UM</v>
          </cell>
        </row>
        <row r="3782">
          <cell r="A3782">
            <v>103675000</v>
          </cell>
          <cell r="B3782" t="str">
            <v>CONECTOR 4 VIAS FASTON MACHO</v>
          </cell>
          <cell r="C3782" t="str">
            <v>UM</v>
          </cell>
        </row>
        <row r="3783">
          <cell r="A3783">
            <v>103676000</v>
          </cell>
          <cell r="B3783" t="str">
            <v>CONECTOR 2 VIAS FASTON FEMEA</v>
          </cell>
          <cell r="C3783" t="str">
            <v>UM</v>
          </cell>
        </row>
        <row r="3784">
          <cell r="A3784">
            <v>103677000</v>
          </cell>
          <cell r="B3784" t="str">
            <v>CONECTOR 2 VIAS FASTON MACHO</v>
          </cell>
          <cell r="C3784" t="str">
            <v>UM</v>
          </cell>
        </row>
        <row r="3785">
          <cell r="A3785">
            <v>103678000</v>
          </cell>
          <cell r="B3785" t="str">
            <v>CONECTOR 3 VIAS FASTON FEMEA</v>
          </cell>
          <cell r="C3785" t="str">
            <v>UM</v>
          </cell>
        </row>
        <row r="3786">
          <cell r="A3786">
            <v>103679000</v>
          </cell>
          <cell r="B3786" t="str">
            <v>CONECTOR 3 VIAS FASTON MACHO</v>
          </cell>
          <cell r="C3786" t="str">
            <v>UM</v>
          </cell>
        </row>
        <row r="3787">
          <cell r="A3787">
            <v>103680000</v>
          </cell>
          <cell r="B3787" t="str">
            <v>CONECTOR 1 VIA FASTON FEMEA COM TRAVA</v>
          </cell>
          <cell r="C3787" t="str">
            <v>UM</v>
          </cell>
        </row>
        <row r="3788">
          <cell r="A3788">
            <v>103681000</v>
          </cell>
          <cell r="B3788" t="str">
            <v>CONECTOR 1 VIA FASTON MACHO COM TRAVA</v>
          </cell>
          <cell r="C3788" t="str">
            <v>UM</v>
          </cell>
        </row>
        <row r="3789">
          <cell r="A3789">
            <v>103682000</v>
          </cell>
          <cell r="B3789" t="str">
            <v>CONECTOR 9 VIAS MATE-IN-LOOK FEMEA</v>
          </cell>
          <cell r="C3789" t="str">
            <v>UM</v>
          </cell>
        </row>
        <row r="3790">
          <cell r="A3790">
            <v>103683000</v>
          </cell>
          <cell r="B3790" t="str">
            <v>CONECTOR 9 VIAS MATE-IN-LOOK MACHO</v>
          </cell>
          <cell r="C3790" t="str">
            <v>UM</v>
          </cell>
        </row>
        <row r="3791">
          <cell r="A3791">
            <v>103684000</v>
          </cell>
          <cell r="B3791" t="str">
            <v>INSERTO PARA MANGUEIRA 6MM</v>
          </cell>
          <cell r="C3791" t="str">
            <v>UM</v>
          </cell>
        </row>
        <row r="3792">
          <cell r="A3792">
            <v>103685000</v>
          </cell>
          <cell r="B3792" t="str">
            <v>INSERTO PARA MANGUEIRA 8MM</v>
          </cell>
          <cell r="C3792" t="str">
            <v>UM</v>
          </cell>
        </row>
        <row r="3793">
          <cell r="A3793">
            <v>103686000</v>
          </cell>
          <cell r="B3793" t="str">
            <v>INSERTO PARA MANGUEIRA 10MM</v>
          </cell>
          <cell r="C3793" t="str">
            <v>UM</v>
          </cell>
        </row>
        <row r="3794">
          <cell r="A3794">
            <v>103687000</v>
          </cell>
          <cell r="B3794" t="str">
            <v>INSERTO PARA MANGUEIRA 12MM</v>
          </cell>
          <cell r="C3794" t="str">
            <v>UM</v>
          </cell>
        </row>
        <row r="3795">
          <cell r="A3795">
            <v>103688000</v>
          </cell>
          <cell r="B3795" t="str">
            <v>ANILHA PARA MANGUEIRA 6MM</v>
          </cell>
          <cell r="C3795" t="str">
            <v>UM</v>
          </cell>
        </row>
        <row r="3796">
          <cell r="A3796">
            <v>707405012</v>
          </cell>
          <cell r="B3796" t="str">
            <v>CJ HASTE FURA SACO CIMENTO P/ BET. - 003.04.017</v>
          </cell>
          <cell r="C3796" t="str">
            <v>UM</v>
          </cell>
        </row>
        <row r="3797">
          <cell r="A3797">
            <v>103689000</v>
          </cell>
          <cell r="B3797" t="str">
            <v>ANILHA PARA MANGUEIRA 8MM</v>
          </cell>
          <cell r="C3797" t="str">
            <v>UM</v>
          </cell>
        </row>
        <row r="3798">
          <cell r="A3798">
            <v>103690000</v>
          </cell>
          <cell r="B3798" t="str">
            <v>ANILHA PARA MANGUEIRA 10MM</v>
          </cell>
          <cell r="C3798" t="str">
            <v>UM</v>
          </cell>
        </row>
        <row r="3799">
          <cell r="A3799">
            <v>103691000</v>
          </cell>
          <cell r="B3799" t="str">
            <v>ANILHA PARA MANGUEIRA 12MM</v>
          </cell>
          <cell r="C3799" t="str">
            <v>UM</v>
          </cell>
        </row>
        <row r="3800">
          <cell r="A3800">
            <v>103692000</v>
          </cell>
          <cell r="B3800" t="str">
            <v>CONTROLADOR REMOTO P/GUINCHO PLATAFORMA 12V</v>
          </cell>
          <cell r="C3800" t="str">
            <v>UM</v>
          </cell>
        </row>
        <row r="3801">
          <cell r="A3801">
            <v>103693000</v>
          </cell>
          <cell r="B3801" t="str">
            <v>CONTROLADOR REMOTO P/GUINCHO PLATAFORMA 24V</v>
          </cell>
          <cell r="C3801" t="str">
            <v>UM</v>
          </cell>
        </row>
        <row r="3802">
          <cell r="A3802">
            <v>103694000</v>
          </cell>
          <cell r="B3802" t="str">
            <v>CHICOTE ELETRICO P/CONTROLADOR REMOTO GUINCHO</v>
          </cell>
          <cell r="C3802" t="str">
            <v>UM</v>
          </cell>
        </row>
        <row r="3803">
          <cell r="A3803">
            <v>103695000</v>
          </cell>
          <cell r="B3803" t="str">
            <v>TUBO ACO FQ 5.1/2" x 6000 x PAR 2,00mm NBR 6591 1008/10</v>
          </cell>
          <cell r="C3803" t="str">
            <v>KG</v>
          </cell>
        </row>
        <row r="3804">
          <cell r="A3804">
            <v>600166000</v>
          </cell>
          <cell r="B3804" t="str">
            <v xml:space="preserve">CABO DE CORRENTE M-13 3,0 MTS       </v>
          </cell>
          <cell r="C3804" t="str">
            <v>UM</v>
          </cell>
        </row>
        <row r="3805">
          <cell r="A3805">
            <v>103696000</v>
          </cell>
          <cell r="B3805" t="str">
            <v>LIMPADOR DO PARABRISA COMPLETO 08110018</v>
          </cell>
          <cell r="C3805" t="str">
            <v>UM</v>
          </cell>
        </row>
        <row r="3806">
          <cell r="A3806">
            <v>103697000</v>
          </cell>
          <cell r="B3806" t="str">
            <v>LIMPADOR DO PARABRISA COMPLETO 08110016</v>
          </cell>
          <cell r="C3806" t="str">
            <v>UM</v>
          </cell>
        </row>
        <row r="3807">
          <cell r="A3807">
            <v>103698000</v>
          </cell>
          <cell r="B3807" t="str">
            <v>TUBO ACO FF 3.1/2" x 6000 x PAR 1,50mm NBR6591 1006/10</v>
          </cell>
          <cell r="C3807" t="str">
            <v>KG</v>
          </cell>
        </row>
        <row r="3808">
          <cell r="A3808">
            <v>103699000</v>
          </cell>
          <cell r="B3808" t="str">
            <v>PORCA M 8   TORQUE DIN 6927 FLANGE SX MA 8 ZA</v>
          </cell>
          <cell r="C3808" t="str">
            <v>UM</v>
          </cell>
        </row>
        <row r="3809">
          <cell r="A3809">
            <v>103700000</v>
          </cell>
          <cell r="B3809" t="str">
            <v>PARAF M 8 x 1,25 x 25 SX SILO 8.8 MA RT ZA</v>
          </cell>
          <cell r="C3809" t="str">
            <v>UM</v>
          </cell>
        </row>
        <row r="3810">
          <cell r="A3810">
            <v>103701000</v>
          </cell>
          <cell r="B3810" t="str">
            <v>TUBO NYLON 12 PRETO 1/2" x 1,5</v>
          </cell>
          <cell r="C3810" t="str">
            <v>M</v>
          </cell>
        </row>
        <row r="3811">
          <cell r="A3811">
            <v>103702000</v>
          </cell>
          <cell r="B3811" t="str">
            <v>TUBO NYLON 12 PRETO 12mm x 1,5</v>
          </cell>
          <cell r="C3811" t="str">
            <v>M</v>
          </cell>
        </row>
        <row r="3812">
          <cell r="A3812">
            <v>707405011</v>
          </cell>
          <cell r="B3812" t="str">
            <v>CJ SUPORTE SAPATA INVERSO P/ BET. - 003.02.005</v>
          </cell>
          <cell r="C3812" t="str">
            <v>UM</v>
          </cell>
        </row>
        <row r="3813">
          <cell r="A3813">
            <v>103703000</v>
          </cell>
          <cell r="B3813" t="str">
            <v>PERFIL RETANGULAR 6x30</v>
          </cell>
          <cell r="C3813" t="str">
            <v>M</v>
          </cell>
        </row>
        <row r="3814">
          <cell r="A3814">
            <v>103704000</v>
          </cell>
          <cell r="B3814" t="str">
            <v>PARAF 7/16" X 25,5mm SEXT UNF 8.8 CH19mm ZB</v>
          </cell>
          <cell r="C3814" t="str">
            <v>UM</v>
          </cell>
        </row>
        <row r="3815">
          <cell r="A3815">
            <v>103705000</v>
          </cell>
          <cell r="B3815" t="str">
            <v>PARAF M14 x 1,5 x 33 CRAVO RECARTILHADO 10.9 MB</v>
          </cell>
          <cell r="C3815" t="str">
            <v>UM</v>
          </cell>
        </row>
        <row r="3816">
          <cell r="A3816">
            <v>103706000</v>
          </cell>
          <cell r="B3816" t="str">
            <v>PARAF M 6 x 1,0 x 12 DIN 7985 MQ MET PN PHS ZP</v>
          </cell>
          <cell r="C3816" t="str">
            <v>UM</v>
          </cell>
        </row>
        <row r="3817">
          <cell r="A3817">
            <v>103707000</v>
          </cell>
          <cell r="B3817" t="str">
            <v>PARAF M 6 x 1,0 x 8 DIN 7985 MQ MET PN PHS ZP</v>
          </cell>
          <cell r="C3817" t="str">
            <v>UM</v>
          </cell>
        </row>
        <row r="3818">
          <cell r="A3818">
            <v>103708000</v>
          </cell>
          <cell r="B3818" t="str">
            <v>BARRA DE DIRECAO 1140mm MB 710/712</v>
          </cell>
          <cell r="C3818" t="str">
            <v>UM</v>
          </cell>
        </row>
        <row r="3819">
          <cell r="A3819">
            <v>103709000</v>
          </cell>
          <cell r="B3819" t="str">
            <v>PARAF M 6 x 1,0 x 30 DIN 912 SI CI 12.9</v>
          </cell>
          <cell r="C3819" t="str">
            <v>UM</v>
          </cell>
        </row>
        <row r="3820">
          <cell r="A3820">
            <v>103710000</v>
          </cell>
          <cell r="B3820" t="str">
            <v>PARAF M 6 x 1,0 x 40 7380 SI ZP</v>
          </cell>
          <cell r="C3820" t="str">
            <v>UM</v>
          </cell>
        </row>
        <row r="3821">
          <cell r="A3821">
            <v>103711000</v>
          </cell>
          <cell r="B3821" t="str">
            <v>PARAF M 6 x 1,0 x 10 DIN 7985 12.9</v>
          </cell>
          <cell r="C3821" t="str">
            <v>UM</v>
          </cell>
        </row>
        <row r="3822">
          <cell r="A3822">
            <v>103712000</v>
          </cell>
          <cell r="B3822" t="str">
            <v>PARAF M 8 x 1,25 x 30 DIN 912 SI CI 12.9</v>
          </cell>
          <cell r="C3822" t="str">
            <v>UM</v>
          </cell>
        </row>
        <row r="3823">
          <cell r="A3823">
            <v>103713000</v>
          </cell>
          <cell r="B3823" t="str">
            <v>TRAVA</v>
          </cell>
          <cell r="C3823" t="str">
            <v>UM</v>
          </cell>
        </row>
        <row r="3824">
          <cell r="A3824">
            <v>103714000</v>
          </cell>
          <cell r="B3824" t="str">
            <v>GUIA DA TRAVAS</v>
          </cell>
          <cell r="C3824" t="str">
            <v>UM</v>
          </cell>
        </row>
        <row r="3825">
          <cell r="A3825">
            <v>103715000</v>
          </cell>
          <cell r="B3825" t="str">
            <v>FLANGE DA TRAVA</v>
          </cell>
          <cell r="C3825" t="str">
            <v>UM</v>
          </cell>
        </row>
        <row r="3826">
          <cell r="A3826">
            <v>103716000</v>
          </cell>
          <cell r="B3826" t="str">
            <v>TRAVA COM BATENTE</v>
          </cell>
          <cell r="C3826" t="str">
            <v>UM</v>
          </cell>
        </row>
        <row r="3827">
          <cell r="A3827">
            <v>103717000</v>
          </cell>
          <cell r="B3827" t="str">
            <v>PARAFUSO TRAVA DA FLANGE</v>
          </cell>
          <cell r="C3827" t="str">
            <v>UM</v>
          </cell>
        </row>
        <row r="3828">
          <cell r="A3828">
            <v>103718000</v>
          </cell>
          <cell r="B3828" t="str">
            <v>FIXADOR DAS TRAVAS</v>
          </cell>
          <cell r="C3828" t="str">
            <v>UM</v>
          </cell>
        </row>
        <row r="3829">
          <cell r="A3829">
            <v>707405010</v>
          </cell>
          <cell r="B3829" t="str">
            <v>CJ SUPORTE SAPATA P/ BET. - 003.02.064</v>
          </cell>
          <cell r="C3829" t="str">
            <v>UM</v>
          </cell>
        </row>
        <row r="3830">
          <cell r="A3830">
            <v>103719000</v>
          </cell>
          <cell r="B3830" t="str">
            <v>PUXADOR DA PORTA DO COFRE</v>
          </cell>
          <cell r="C3830" t="str">
            <v>UM</v>
          </cell>
        </row>
        <row r="3831">
          <cell r="A3831">
            <v>103720000</v>
          </cell>
          <cell r="B3831" t="str">
            <v>PARAFUSO BROCA AB TORX 1/4-20Fx1.1/14 ZB</v>
          </cell>
          <cell r="C3831" t="str">
            <v>UM</v>
          </cell>
        </row>
        <row r="3832">
          <cell r="A3832">
            <v>103721000</v>
          </cell>
          <cell r="B3832" t="str">
            <v>PINO DA TRAVA  PUXADOR DO COFRE</v>
          </cell>
          <cell r="C3832" t="str">
            <v>UM</v>
          </cell>
        </row>
        <row r="3833">
          <cell r="A3833">
            <v>103722000</v>
          </cell>
          <cell r="B3833" t="str">
            <v>SIRENE MARCHA RE 12V CARRO-FORTE</v>
          </cell>
          <cell r="C3833" t="str">
            <v>UM</v>
          </cell>
        </row>
        <row r="3834">
          <cell r="A3834">
            <v>103723000</v>
          </cell>
          <cell r="B3834" t="str">
            <v>BORRACHA PERFIL 30 x 6 ESP</v>
          </cell>
          <cell r="C3834" t="str">
            <v>M</v>
          </cell>
        </row>
        <row r="3835">
          <cell r="A3835">
            <v>103724000</v>
          </cell>
          <cell r="B3835" t="str">
            <v>BORRACHA PERFIL DEGRAU DA ESCADA</v>
          </cell>
          <cell r="C3835" t="str">
            <v>M</v>
          </cell>
        </row>
        <row r="3836">
          <cell r="A3836" t="str">
            <v>10372500D</v>
          </cell>
          <cell r="B3836" t="str">
            <v>ENGATE DO CINTO DE SEGURANCA DIR</v>
          </cell>
          <cell r="C3836" t="str">
            <v>UM</v>
          </cell>
        </row>
        <row r="3837">
          <cell r="A3837" t="str">
            <v>10372500E</v>
          </cell>
          <cell r="B3837" t="str">
            <v>ENGATE DO CINTO DE SEGURANCA ESQ</v>
          </cell>
          <cell r="C3837" t="str">
            <v>UM</v>
          </cell>
        </row>
        <row r="3838">
          <cell r="A3838">
            <v>103726000</v>
          </cell>
          <cell r="B3838" t="str">
            <v>LAMPADA 1 POLO HDL 12V  4W</v>
          </cell>
          <cell r="C3838" t="str">
            <v>UM</v>
          </cell>
        </row>
        <row r="3839">
          <cell r="A3839">
            <v>103727000</v>
          </cell>
          <cell r="B3839" t="str">
            <v>OLEO DIESEL S500 B5</v>
          </cell>
          <cell r="C3839" t="str">
            <v>L</v>
          </cell>
        </row>
        <row r="3840">
          <cell r="A3840">
            <v>103728000</v>
          </cell>
          <cell r="B3840" t="str">
            <v>ANEL ELASTICO LIMITADOR PORTA 501-014</v>
          </cell>
          <cell r="C3840" t="str">
            <v>UM</v>
          </cell>
        </row>
        <row r="3841">
          <cell r="A3841">
            <v>103729000</v>
          </cell>
          <cell r="B3841" t="str">
            <v>CINTA VELCRO VELUDO</v>
          </cell>
          <cell r="C3841" t="str">
            <v>M</v>
          </cell>
        </row>
        <row r="3842">
          <cell r="A3842">
            <v>103730000</v>
          </cell>
          <cell r="B3842" t="str">
            <v>CINTA VELCRO COM ENGATE VELUDO</v>
          </cell>
          <cell r="C3842" t="str">
            <v>M</v>
          </cell>
        </row>
        <row r="3843">
          <cell r="A3843">
            <v>103731000</v>
          </cell>
          <cell r="B3843" t="str">
            <v>TERMINAL P/ LAMPADA DE MANUTENCAO DO PAINEL</v>
          </cell>
          <cell r="C3843" t="str">
            <v>UM</v>
          </cell>
        </row>
        <row r="3844">
          <cell r="A3844">
            <v>103732000</v>
          </cell>
          <cell r="B3844" t="str">
            <v>LAMPADA VTO 12V 10W</v>
          </cell>
          <cell r="C3844" t="str">
            <v>UM</v>
          </cell>
        </row>
        <row r="3845">
          <cell r="A3845">
            <v>103733000</v>
          </cell>
          <cell r="B3845" t="str">
            <v>PARAF M 6 x 1,0 x 35 8.8 SEXT RT ZA</v>
          </cell>
          <cell r="C3845" t="str">
            <v>UM</v>
          </cell>
        </row>
        <row r="3846">
          <cell r="A3846">
            <v>103734000</v>
          </cell>
          <cell r="B3846" t="str">
            <v>LIMITADOR DA PORTA CARRO-FORTE</v>
          </cell>
          <cell r="C3846" t="str">
            <v>UM</v>
          </cell>
        </row>
        <row r="3847">
          <cell r="A3847">
            <v>103735000</v>
          </cell>
          <cell r="B3847" t="str">
            <v>BATENTE DA PORTA DO COFRE</v>
          </cell>
          <cell r="C3847" t="str">
            <v>UM</v>
          </cell>
        </row>
        <row r="3848">
          <cell r="A3848">
            <v>103736000</v>
          </cell>
          <cell r="B3848" t="str">
            <v>PARAF M10 x 1,5 x 100 SEXT 8.8 - DIN 931 ZB</v>
          </cell>
          <cell r="C3848" t="str">
            <v>UM</v>
          </cell>
        </row>
        <row r="3849">
          <cell r="A3849">
            <v>103737000</v>
          </cell>
          <cell r="B3849" t="str">
            <v>EMBLEMA LATERAL RESINADO 712E</v>
          </cell>
          <cell r="C3849" t="str">
            <v>UM</v>
          </cell>
        </row>
        <row r="3850">
          <cell r="A3850">
            <v>103738000</v>
          </cell>
          <cell r="B3850" t="str">
            <v>TUBO ACO FF 20 x 6000 x PAR 1,50mm C/C SAE 1006/08</v>
          </cell>
          <cell r="C3850" t="str">
            <v>KG</v>
          </cell>
        </row>
        <row r="3851">
          <cell r="A3851">
            <v>103739000</v>
          </cell>
          <cell r="B3851" t="str">
            <v>LA DE ROCHA S/ PALHA DE ACO SILEN MB cfe des</v>
          </cell>
          <cell r="C3851" t="str">
            <v>UM</v>
          </cell>
        </row>
        <row r="3852">
          <cell r="A3852">
            <v>103740000</v>
          </cell>
          <cell r="B3852" t="str">
            <v>LA DE ROCHA S/ PALHA DE ACO SILEN MB cfe des</v>
          </cell>
          <cell r="C3852" t="str">
            <v>UM</v>
          </cell>
        </row>
        <row r="3853">
          <cell r="A3853">
            <v>103741000</v>
          </cell>
          <cell r="B3853" t="str">
            <v>LA DE ROCHA S/ PALHA DE ACO SILEN MB cfe des</v>
          </cell>
          <cell r="C3853" t="str">
            <v>UM</v>
          </cell>
        </row>
        <row r="3854">
          <cell r="A3854">
            <v>103742000</v>
          </cell>
          <cell r="B3854" t="str">
            <v>ABRACADEIRA DE ACO172-191(METALMATRIX)</v>
          </cell>
          <cell r="C3854" t="str">
            <v>UM</v>
          </cell>
        </row>
        <row r="3855">
          <cell r="A3855">
            <v>103743000</v>
          </cell>
          <cell r="B3855" t="str">
            <v>FECHO FIO REDONDO 5''ZP</v>
          </cell>
          <cell r="C3855" t="str">
            <v>UM</v>
          </cell>
        </row>
        <row r="3856">
          <cell r="A3856">
            <v>103744000</v>
          </cell>
          <cell r="B3856" t="str">
            <v>REBITE ALUMINIO REPUXO 4,00 x 19,00 PRETO</v>
          </cell>
          <cell r="C3856" t="str">
            <v>UM</v>
          </cell>
        </row>
        <row r="3857">
          <cell r="A3857">
            <v>103745000</v>
          </cell>
          <cell r="B3857" t="str">
            <v>ARRUELA LISA M 4 X 0,8 X 9 ZP DIN 125:1968</v>
          </cell>
          <cell r="C3857" t="str">
            <v>UM</v>
          </cell>
        </row>
        <row r="3858">
          <cell r="A3858">
            <v>103746000</v>
          </cell>
          <cell r="B3858" t="str">
            <v>CONECTOR TYCO 2 VIAS COM TRAVA 506-8</v>
          </cell>
          <cell r="C3858" t="str">
            <v>UM</v>
          </cell>
        </row>
        <row r="3859">
          <cell r="A3859">
            <v>103747000</v>
          </cell>
          <cell r="B3859" t="str">
            <v>TERMINAL TIMER 2.8</v>
          </cell>
          <cell r="C3859" t="str">
            <v>UM</v>
          </cell>
        </row>
        <row r="3860">
          <cell r="A3860">
            <v>103748000</v>
          </cell>
          <cell r="B3860" t="str">
            <v>PARAF M 8 x 1,25 x 45 SX SILO 8.8 MA RT ZA</v>
          </cell>
          <cell r="C3860" t="str">
            <v>UM</v>
          </cell>
        </row>
        <row r="3861">
          <cell r="A3861">
            <v>103749000</v>
          </cell>
          <cell r="B3861" t="str">
            <v>CHAPA PP PRETO 5,50 x 1000 x 1850 mm</v>
          </cell>
          <cell r="C3861" t="str">
            <v>UM</v>
          </cell>
        </row>
        <row r="3862">
          <cell r="A3862">
            <v>103750000</v>
          </cell>
          <cell r="B3862" t="str">
            <v>VIOLETA AVERMELHADO M125</v>
          </cell>
          <cell r="C3862" t="str">
            <v>L</v>
          </cell>
        </row>
        <row r="3863">
          <cell r="A3863">
            <v>103751000</v>
          </cell>
          <cell r="B3863" t="str">
            <v>BARRA ROSCADA MET MA 6 x 1000 ZB</v>
          </cell>
          <cell r="C3863" t="str">
            <v>UM</v>
          </cell>
        </row>
        <row r="3864">
          <cell r="A3864">
            <v>103752000</v>
          </cell>
          <cell r="B3864" t="str">
            <v>CHAPA DE ACO 0,95mm 1120 x 2730 NBR7008 ZEE PC (Z100)</v>
          </cell>
          <cell r="C3864" t="str">
            <v>KG</v>
          </cell>
        </row>
        <row r="3865">
          <cell r="A3865">
            <v>103753000</v>
          </cell>
          <cell r="B3865" t="str">
            <v>CHAPA DE ACO 0,90mm FF 1500 x 2600 NBR5915 EP</v>
          </cell>
          <cell r="C3865" t="str">
            <v>KG</v>
          </cell>
        </row>
        <row r="3866">
          <cell r="A3866">
            <v>103754000</v>
          </cell>
          <cell r="B3866" t="str">
            <v>CHAPA DE ACO 2,65mm FF 1200 x 3000 NBR5915 EP</v>
          </cell>
          <cell r="C3866" t="str">
            <v>KG</v>
          </cell>
        </row>
        <row r="3867">
          <cell r="A3867">
            <v>103755000</v>
          </cell>
          <cell r="B3867" t="str">
            <v>BF 1,20 x 1000mm NBR 5915  EM, SUP. C, BN</v>
          </cell>
          <cell r="C3867" t="str">
            <v>T</v>
          </cell>
        </row>
        <row r="3868">
          <cell r="A3868">
            <v>707405068</v>
          </cell>
          <cell r="B3868" t="str">
            <v>CJ PIVO EIXO P/ BET. - 003.05.009</v>
          </cell>
          <cell r="C3868" t="str">
            <v>UM</v>
          </cell>
        </row>
        <row r="3869">
          <cell r="A3869">
            <v>103756000</v>
          </cell>
          <cell r="B3869" t="str">
            <v>CHAPA DE ACO 0,90mm 1270 x 2210 NBR5915 EEP-PC  ZINC ELET</v>
          </cell>
          <cell r="C3869" t="str">
            <v>KG</v>
          </cell>
        </row>
        <row r="3870">
          <cell r="A3870">
            <v>103757000</v>
          </cell>
          <cell r="B3870" t="str">
            <v>CHAPA DE ACO 1,50mm FF 1000mm X 1920  NBR5915 EEP-DBL 4062.2</v>
          </cell>
          <cell r="C3870" t="str">
            <v>KG</v>
          </cell>
        </row>
        <row r="3871">
          <cell r="A3871">
            <v>103758000</v>
          </cell>
          <cell r="B3871" t="str">
            <v>CHAPA DE ACO 1,55mm 1200 x 2000mm NBR 7008 ZEE GR1 (Z100)</v>
          </cell>
          <cell r="C3871" t="str">
            <v>KG</v>
          </cell>
        </row>
        <row r="3872">
          <cell r="A3872">
            <v>103759000</v>
          </cell>
          <cell r="B3872" t="str">
            <v>CHAPA DE ACO 1,06mm FF 1200 x 2000 NBR5915 EP</v>
          </cell>
          <cell r="C3872" t="str">
            <v>KG</v>
          </cell>
        </row>
        <row r="3873">
          <cell r="A3873">
            <v>103760000</v>
          </cell>
          <cell r="B3873" t="str">
            <v>CHAPA DE ACO 1,20mm FF 1200 x 1410 NBR5915 EM</v>
          </cell>
          <cell r="C3873" t="str">
            <v>KG</v>
          </cell>
        </row>
        <row r="3874">
          <cell r="A3874">
            <v>103761000</v>
          </cell>
          <cell r="B3874" t="str">
            <v>CHAPA DE ACO 1,20mm FF 1200 x 1746 NBR5915 EM</v>
          </cell>
          <cell r="C3874" t="str">
            <v>KG</v>
          </cell>
        </row>
        <row r="3875">
          <cell r="A3875">
            <v>103762000</v>
          </cell>
          <cell r="B3875" t="str">
            <v>CHAPA DE ACO 1,50mm FF 1000 x 1000 NBR5915 EM</v>
          </cell>
          <cell r="C3875" t="str">
            <v>KG</v>
          </cell>
        </row>
        <row r="3876">
          <cell r="A3876">
            <v>103763000</v>
          </cell>
          <cell r="B3876" t="str">
            <v>BQD-A 2,25 x 1500mm NBR5906 EM, S2, BN, OL</v>
          </cell>
          <cell r="C3876" t="str">
            <v>T</v>
          </cell>
        </row>
        <row r="3877">
          <cell r="A3877">
            <v>103764000</v>
          </cell>
          <cell r="B3877" t="str">
            <v>CHAPA DE ACO 2,25mm FQ 1500 x 2780 NBR5906 EM</v>
          </cell>
          <cell r="C3877" t="str">
            <v>KG</v>
          </cell>
        </row>
        <row r="3878">
          <cell r="A3878">
            <v>103765000</v>
          </cell>
          <cell r="B3878" t="str">
            <v>TUBO DE ALOJAMENTO DA CAMERA</v>
          </cell>
          <cell r="C3878" t="str">
            <v>UM</v>
          </cell>
        </row>
        <row r="3879">
          <cell r="A3879">
            <v>103766000</v>
          </cell>
          <cell r="B3879" t="str">
            <v>BUCHA DE FIXACAO REVEST PAINEL 1686 ZB cfe des</v>
          </cell>
          <cell r="C3879" t="str">
            <v>UM</v>
          </cell>
        </row>
        <row r="3880">
          <cell r="A3880">
            <v>103767000</v>
          </cell>
          <cell r="B3880" t="str">
            <v>TUBO DE ALOJAMENTO DA CAMERA EXTRA</v>
          </cell>
          <cell r="C3880" t="str">
            <v>UM</v>
          </cell>
        </row>
        <row r="3881">
          <cell r="A3881">
            <v>103768000</v>
          </cell>
          <cell r="B3881" t="str">
            <v>CHICOTE EXTENCAO CAMERA EXTRA</v>
          </cell>
          <cell r="C3881" t="str">
            <v>UM</v>
          </cell>
        </row>
        <row r="3882">
          <cell r="A3882">
            <v>103769000</v>
          </cell>
          <cell r="B3882" t="str">
            <v>CHAPA DE ACO 0,90mm 2210 x 2500 NBR5915 EEP-PC  ZINC ELET</v>
          </cell>
          <cell r="C3882" t="str">
            <v>UM</v>
          </cell>
        </row>
        <row r="3883">
          <cell r="A3883">
            <v>103770000</v>
          </cell>
          <cell r="B3883" t="str">
            <v>BF 0,90 x 1270mm NBR5915 EEP-PC ZINC ELET, BN, SUP A</v>
          </cell>
          <cell r="C3883" t="str">
            <v>T</v>
          </cell>
        </row>
        <row r="3884">
          <cell r="A3884">
            <v>103771000</v>
          </cell>
          <cell r="B3884" t="str">
            <v>FECHADURA 06502.6511.01</v>
          </cell>
          <cell r="C3884" t="str">
            <v>UM</v>
          </cell>
        </row>
        <row r="3885">
          <cell r="A3885">
            <v>103772000</v>
          </cell>
          <cell r="B3885" t="str">
            <v>LINGUETA  06702.0306.10</v>
          </cell>
          <cell r="C3885" t="str">
            <v>UM</v>
          </cell>
        </row>
        <row r="3886">
          <cell r="A3886" t="str">
            <v>10377300D</v>
          </cell>
          <cell r="B3886" t="str">
            <v>PARA-BRISA DIREITO BLINDADO PROTEGE 608</v>
          </cell>
          <cell r="C3886" t="str">
            <v>UM</v>
          </cell>
        </row>
        <row r="3887">
          <cell r="A3887" t="str">
            <v>10377300E</v>
          </cell>
          <cell r="B3887" t="str">
            <v>PARA-BRISA ESQUERDO BLINDADO PROTEGE 608</v>
          </cell>
          <cell r="C3887" t="str">
            <v>UM</v>
          </cell>
        </row>
        <row r="3888">
          <cell r="A3888">
            <v>103774000</v>
          </cell>
          <cell r="B3888" t="str">
            <v>PUXADOR PORTA ACR 206007</v>
          </cell>
          <cell r="C3888" t="str">
            <v>UM</v>
          </cell>
        </row>
        <row r="3889">
          <cell r="A3889">
            <v>103775000</v>
          </cell>
          <cell r="B3889" t="str">
            <v>TUBO MECANICO LAM 114,3 x 86,3mm x 6000mm SAE 1006/08</v>
          </cell>
          <cell r="C3889" t="str">
            <v>KG</v>
          </cell>
        </row>
        <row r="3890">
          <cell r="A3890">
            <v>103776000</v>
          </cell>
          <cell r="B3890" t="str">
            <v>RETALHO DE TUBOS E CANTONEIRAS (PLATAFORMA)</v>
          </cell>
          <cell r="C3890" t="str">
            <v>KG</v>
          </cell>
        </row>
        <row r="3891">
          <cell r="A3891">
            <v>103777000</v>
          </cell>
          <cell r="B3891" t="str">
            <v>COLA TEK BOND 725</v>
          </cell>
          <cell r="C3891" t="str">
            <v>UM</v>
          </cell>
        </row>
        <row r="3892">
          <cell r="A3892">
            <v>103778000</v>
          </cell>
          <cell r="B3892" t="str">
            <v>RETALHO DE BARRA REDONDA</v>
          </cell>
          <cell r="C3892" t="str">
            <v>KG</v>
          </cell>
        </row>
        <row r="3893">
          <cell r="A3893">
            <v>103779000</v>
          </cell>
          <cell r="B3893" t="str">
            <v>RETALHO</v>
          </cell>
          <cell r="C3893" t="str">
            <v>KG</v>
          </cell>
        </row>
        <row r="3894">
          <cell r="A3894">
            <v>103780000</v>
          </cell>
          <cell r="B3894" t="str">
            <v>MOTOR HIDR. DH-80</v>
          </cell>
          <cell r="C3894" t="str">
            <v>UM</v>
          </cell>
        </row>
        <row r="3895">
          <cell r="A3895">
            <v>103781000</v>
          </cell>
          <cell r="B3895" t="str">
            <v>MOTOR HIDR. DH-200</v>
          </cell>
          <cell r="C3895" t="str">
            <v>UM</v>
          </cell>
        </row>
        <row r="3896">
          <cell r="A3896">
            <v>707405016</v>
          </cell>
          <cell r="B3896" t="str">
            <v>CJ SAPATA FIXACAO P/ BET. - 003.02.047</v>
          </cell>
          <cell r="C3896" t="str">
            <v>UM</v>
          </cell>
        </row>
        <row r="3897">
          <cell r="A3897">
            <v>103782000</v>
          </cell>
          <cell r="B3897" t="str">
            <v>MOTOR HIDR. DH-315</v>
          </cell>
          <cell r="C3897" t="str">
            <v>UM</v>
          </cell>
        </row>
        <row r="3898">
          <cell r="A3898">
            <v>103783000</v>
          </cell>
          <cell r="B3898" t="str">
            <v>MOTOR HIDR. DH-400</v>
          </cell>
          <cell r="C3898" t="str">
            <v>UM</v>
          </cell>
        </row>
        <row r="3899">
          <cell r="A3899">
            <v>103784000</v>
          </cell>
          <cell r="B3899" t="str">
            <v>CIL. ARRASTE CARR. D.E. 2.1/2" X 2910 MM</v>
          </cell>
          <cell r="C3899" t="str">
            <v>UM</v>
          </cell>
        </row>
        <row r="3900">
          <cell r="A3900">
            <v>103785000</v>
          </cell>
          <cell r="B3900" t="str">
            <v>CIL.ARR. CARR. DE 2.1/2" X 2910 OLHAL 110 MM</v>
          </cell>
          <cell r="C3900" t="str">
            <v>UM</v>
          </cell>
        </row>
        <row r="3901">
          <cell r="A3901">
            <v>103786000</v>
          </cell>
          <cell r="B3901" t="str">
            <v>CILINDRO HIDR. D.A DIAM. 4" - CURSO 3150MM</v>
          </cell>
          <cell r="C3901" t="str">
            <v>UM</v>
          </cell>
        </row>
        <row r="3902">
          <cell r="A3902">
            <v>103787000</v>
          </cell>
          <cell r="B3902" t="str">
            <v>CIL.HIDR. D.A. DIAM.76,2 - CURSO 2000 MM</v>
          </cell>
          <cell r="C3902" t="str">
            <v>UM</v>
          </cell>
        </row>
        <row r="3903">
          <cell r="A3903">
            <v>103788000</v>
          </cell>
          <cell r="B3903" t="str">
            <v>CIL.HIDR. D.A. DIAM.4.1/2" - CURSO 3800 MM</v>
          </cell>
          <cell r="C3903" t="str">
            <v>UM</v>
          </cell>
        </row>
        <row r="3904">
          <cell r="A3904">
            <v>103789000</v>
          </cell>
          <cell r="B3904" t="str">
            <v>CIL. ARRASTE CARR. DIAM. 63,5 CURSO 3000 MM</v>
          </cell>
          <cell r="C3904" t="str">
            <v>UM</v>
          </cell>
        </row>
        <row r="3905">
          <cell r="A3905">
            <v>103790000</v>
          </cell>
          <cell r="B3905" t="str">
            <v>CIL. HIDR. D.A. DIAM. 76,2 - CURSO 432 MM</v>
          </cell>
          <cell r="C3905" t="str">
            <v>UM</v>
          </cell>
        </row>
        <row r="3906">
          <cell r="A3906">
            <v>103791000</v>
          </cell>
          <cell r="B3906" t="str">
            <v>CIL. HIDR. D.A. DIAM. 76,2 - CURSO 262,5</v>
          </cell>
          <cell r="C3906" t="str">
            <v>UM</v>
          </cell>
        </row>
        <row r="3907">
          <cell r="A3907">
            <v>103792000</v>
          </cell>
          <cell r="B3907" t="str">
            <v>CIL. HIDR. D.A. DIAM. 4.1/2" - CURSO 4000 MM</v>
          </cell>
          <cell r="C3907" t="str">
            <v>UM</v>
          </cell>
        </row>
        <row r="3908">
          <cell r="A3908">
            <v>103793000</v>
          </cell>
          <cell r="B3908" t="str">
            <v>CIL. ARRASTE CARRO DIAM. 63,5 CURSO 3180mm</v>
          </cell>
          <cell r="C3908" t="str">
            <v>UM</v>
          </cell>
        </row>
        <row r="3909">
          <cell r="A3909">
            <v>103794000</v>
          </cell>
          <cell r="B3909" t="str">
            <v>CIL.HIDR.LEVANTE CARROC. DIAM. 88,9 X 792MM</v>
          </cell>
          <cell r="C3909" t="str">
            <v>UM</v>
          </cell>
        </row>
        <row r="3910">
          <cell r="A3910">
            <v>103795000</v>
          </cell>
          <cell r="B3910" t="str">
            <v>CIL. HIDR. DIAM. 4" CURSO 500 MM SAPATA</v>
          </cell>
          <cell r="C3910" t="str">
            <v>UM</v>
          </cell>
        </row>
        <row r="3911">
          <cell r="A3911">
            <v>103796000</v>
          </cell>
          <cell r="B3911" t="str">
            <v>COROTE D'AGUA C/ SABONETEIRA 26 litros</v>
          </cell>
          <cell r="C3911" t="str">
            <v>UM</v>
          </cell>
        </row>
        <row r="3912">
          <cell r="A3912">
            <v>103797000</v>
          </cell>
          <cell r="B3912" t="str">
            <v>CANTONEIRA 3/16" x 1.1/4" x 1.1/4" x 6000 (ASTM A-36)</v>
          </cell>
          <cell r="C3912" t="str">
            <v>KG</v>
          </cell>
        </row>
        <row r="3913">
          <cell r="A3913">
            <v>103798000</v>
          </cell>
          <cell r="B3913" t="str">
            <v>CANTONEIRA ACO 1/8" x 1" x 1" x 6000 (ASTM A-36)</v>
          </cell>
          <cell r="C3913" t="str">
            <v>KG</v>
          </cell>
        </row>
        <row r="3914">
          <cell r="A3914">
            <v>103799000</v>
          </cell>
          <cell r="B3914" t="str">
            <v>CHAPA DE ACO 9,50mm x 1200 x 2020  ASTM 242 GR2</v>
          </cell>
          <cell r="C3914" t="str">
            <v>KG</v>
          </cell>
        </row>
        <row r="3915">
          <cell r="A3915">
            <v>103800000</v>
          </cell>
          <cell r="B3915" t="str">
            <v>CHAPA DE ACO 9,50mm x 1200 x 2000  ASTM 242 GR2</v>
          </cell>
          <cell r="C3915" t="str">
            <v>KG</v>
          </cell>
        </row>
        <row r="3916">
          <cell r="A3916">
            <v>103801000</v>
          </cell>
          <cell r="B3916" t="str">
            <v>CHAPA PEAD CINZA ESCURO 5,00 x 950 x 1350 mm</v>
          </cell>
          <cell r="C3916" t="str">
            <v>UM</v>
          </cell>
        </row>
        <row r="3917">
          <cell r="A3917">
            <v>103802000</v>
          </cell>
          <cell r="B3917" t="str">
            <v>CHAPA PEAD CINZA ESCURO 6,50 x 930 x 1550 mm</v>
          </cell>
          <cell r="C3917" t="str">
            <v>UM</v>
          </cell>
        </row>
        <row r="3918">
          <cell r="A3918">
            <v>103803000</v>
          </cell>
          <cell r="B3918" t="str">
            <v>CHAPA PEAD CINZA ESCURO 7,50 x 950 x 1000 mm</v>
          </cell>
          <cell r="C3918" t="str">
            <v>UM</v>
          </cell>
        </row>
        <row r="3919">
          <cell r="A3919">
            <v>103804000</v>
          </cell>
          <cell r="B3919" t="str">
            <v>CONTRA PINO 1/16" X 3/4" ZP</v>
          </cell>
          <cell r="C3919" t="str">
            <v>UM</v>
          </cell>
        </row>
        <row r="3920">
          <cell r="A3920">
            <v>103805000</v>
          </cell>
          <cell r="B3920" t="str">
            <v>LA DE ROCHA orçamento</v>
          </cell>
          <cell r="C3920" t="str">
            <v>UM</v>
          </cell>
        </row>
        <row r="3921">
          <cell r="A3921">
            <v>103806000</v>
          </cell>
          <cell r="B3921" t="str">
            <v>LA DE ROCHA orçamento</v>
          </cell>
          <cell r="C3921" t="str">
            <v>UM</v>
          </cell>
        </row>
        <row r="3922">
          <cell r="A3922">
            <v>103807000</v>
          </cell>
          <cell r="B3922" t="str">
            <v>LA DE ROCHA orçamento</v>
          </cell>
          <cell r="C3922" t="str">
            <v>UM</v>
          </cell>
        </row>
        <row r="3923">
          <cell r="A3923">
            <v>103808000</v>
          </cell>
          <cell r="B3923" t="str">
            <v>CABO DE ACO 5/8" - 25 METROS</v>
          </cell>
          <cell r="C3923" t="str">
            <v>UM</v>
          </cell>
        </row>
        <row r="3924">
          <cell r="A3924">
            <v>103809000</v>
          </cell>
          <cell r="B3924" t="str">
            <v>PERFIL U MACICO</v>
          </cell>
          <cell r="C3924" t="str">
            <v>UM</v>
          </cell>
        </row>
        <row r="3925">
          <cell r="A3925">
            <v>10381000</v>
          </cell>
          <cell r="B3925" t="str">
            <v>PAINEL 01-12 TECLAS-COMPLETO</v>
          </cell>
          <cell r="C3925" t="str">
            <v>M</v>
          </cell>
        </row>
        <row r="3926">
          <cell r="A3926">
            <v>103810000</v>
          </cell>
          <cell r="B3926" t="str">
            <v>TUBO ACO FQ 80 x 80 x 6000 x PAR 3,00mm C/C</v>
          </cell>
          <cell r="C3926" t="str">
            <v>KG</v>
          </cell>
        </row>
        <row r="3927">
          <cell r="A3927">
            <v>103811000</v>
          </cell>
          <cell r="B3927" t="str">
            <v>CHAPA DE ACO 5,00 FQ 1200 x 3000mm NBR 6656 LNE38</v>
          </cell>
          <cell r="C3927" t="str">
            <v>KG</v>
          </cell>
        </row>
        <row r="3928">
          <cell r="A3928">
            <v>103812000</v>
          </cell>
          <cell r="B3928" t="str">
            <v>TUBO ACO FQ  60 x 6000 x 5,00mm C/C ST52 BKM</v>
          </cell>
          <cell r="C3928" t="str">
            <v>KG</v>
          </cell>
        </row>
        <row r="3929">
          <cell r="A3929">
            <v>707405008</v>
          </cell>
          <cell r="B3929" t="str">
            <v>CJ TAMPA PROTECAO MOTOR P/ BET. - 003.01.017</v>
          </cell>
          <cell r="C3929" t="str">
            <v>UM</v>
          </cell>
        </row>
        <row r="3930">
          <cell r="A3930">
            <v>103813000</v>
          </cell>
          <cell r="B3930" t="str">
            <v>MASSA POLIESTER BLINDADOS</v>
          </cell>
          <cell r="C3930" t="str">
            <v>UM</v>
          </cell>
        </row>
        <row r="3931">
          <cell r="A3931">
            <v>103814000</v>
          </cell>
          <cell r="B3931" t="str">
            <v>CHAPA DE ACO 3,00mm FQ 1200 X 4400 - XADREZ</v>
          </cell>
          <cell r="C3931" t="str">
            <v>KG</v>
          </cell>
        </row>
        <row r="3932">
          <cell r="A3932">
            <v>103815000</v>
          </cell>
          <cell r="B3932" t="str">
            <v>INDICADOR LUMINOSO DE LED VERMELHO 12V</v>
          </cell>
          <cell r="C3932" t="str">
            <v>UM</v>
          </cell>
        </row>
        <row r="3933">
          <cell r="A3933">
            <v>103816000</v>
          </cell>
          <cell r="B3933" t="str">
            <v>INDICADOR LUMINOSO DE LED VERMELHO 24V</v>
          </cell>
          <cell r="C3933" t="str">
            <v>UM</v>
          </cell>
        </row>
        <row r="3934">
          <cell r="A3934">
            <v>103817000</v>
          </cell>
          <cell r="B3934" t="str">
            <v>PAINEL INSTRUMENTOS CARRO-FORTE</v>
          </cell>
          <cell r="C3934" t="str">
            <v>UM</v>
          </cell>
        </row>
        <row r="3935">
          <cell r="A3935">
            <v>103818000</v>
          </cell>
          <cell r="B3935" t="str">
            <v>BUJAO 1/2</v>
          </cell>
          <cell r="C3935" t="str">
            <v>UM</v>
          </cell>
        </row>
        <row r="3936">
          <cell r="A3936">
            <v>103819000</v>
          </cell>
          <cell r="B3936" t="str">
            <v>BOCAL DE ABASTECIMENTO BA 50</v>
          </cell>
          <cell r="C3936" t="str">
            <v>UM</v>
          </cell>
        </row>
        <row r="3937">
          <cell r="A3937">
            <v>708191080</v>
          </cell>
          <cell r="B3937" t="str">
            <v>FECHAMENTO FRONTAL</v>
          </cell>
          <cell r="C3937" t="str">
            <v>UM</v>
          </cell>
        </row>
        <row r="3938">
          <cell r="A3938">
            <v>103820000</v>
          </cell>
          <cell r="B3938" t="str">
            <v>VISOR DE àLEO IN 76</v>
          </cell>
          <cell r="C3938" t="str">
            <v>UM</v>
          </cell>
        </row>
        <row r="3939">
          <cell r="A3939">
            <v>103821000</v>
          </cell>
          <cell r="B3939" t="str">
            <v>LUVA ACO 1/2 NPT</v>
          </cell>
          <cell r="C3939" t="str">
            <v>UM</v>
          </cell>
        </row>
        <row r="3940">
          <cell r="A3940">
            <v>103822000</v>
          </cell>
          <cell r="B3940" t="str">
            <v>ADAPTADOR -12 PARA SOLDA</v>
          </cell>
          <cell r="C3940" t="str">
            <v>UM</v>
          </cell>
        </row>
        <row r="3941">
          <cell r="A3941">
            <v>103823000</v>
          </cell>
          <cell r="B3941" t="str">
            <v>ADAPTADOR 1.1/16 UNF PARA SOLDA</v>
          </cell>
          <cell r="C3941" t="str">
            <v>UM</v>
          </cell>
        </row>
        <row r="3942">
          <cell r="A3942">
            <v>103824000</v>
          </cell>
          <cell r="B3942" t="str">
            <v>CHICOTE MALHAL FIXO CAMINHAO PEQUENO</v>
          </cell>
          <cell r="C3942" t="str">
            <v>UM</v>
          </cell>
        </row>
        <row r="3943">
          <cell r="A3943">
            <v>103825000</v>
          </cell>
          <cell r="B3943" t="str">
            <v>CHICOTE MALHAL MOVEL CAMINHAO PEQUENO</v>
          </cell>
          <cell r="C3943" t="str">
            <v>UM</v>
          </cell>
        </row>
        <row r="3944">
          <cell r="A3944">
            <v>103826000</v>
          </cell>
          <cell r="B3944" t="str">
            <v>BLINDAGEN DE PNEUS "POLIMERO"  ARO 17,5</v>
          </cell>
          <cell r="C3944" t="str">
            <v>UM</v>
          </cell>
        </row>
        <row r="3945">
          <cell r="A3945">
            <v>109655000</v>
          </cell>
          <cell r="B3945" t="str">
            <v>TINTA PRIMER ACAB AMARELO BETONEIRA</v>
          </cell>
          <cell r="C3945" t="str">
            <v>L</v>
          </cell>
        </row>
        <row r="3946">
          <cell r="A3946">
            <v>103827000</v>
          </cell>
          <cell r="B3946" t="str">
            <v>GPS</v>
          </cell>
          <cell r="C3946" t="str">
            <v>UM</v>
          </cell>
        </row>
        <row r="3947">
          <cell r="A3947">
            <v>103828000</v>
          </cell>
          <cell r="B3947" t="str">
            <v>GRPS</v>
          </cell>
          <cell r="C3947" t="str">
            <v>UM</v>
          </cell>
        </row>
        <row r="3948">
          <cell r="A3948">
            <v>103829000</v>
          </cell>
          <cell r="B3948" t="str">
            <v>SUPORTE PARA ANTENA CABO COAXIAL</v>
          </cell>
          <cell r="C3948" t="str">
            <v>UM</v>
          </cell>
        </row>
        <row r="3949">
          <cell r="A3949">
            <v>103830000</v>
          </cell>
          <cell r="B3949" t="str">
            <v>SUPORTE PARA RADIO UHF/VHF</v>
          </cell>
          <cell r="C3949" t="str">
            <v>UM</v>
          </cell>
        </row>
        <row r="3950">
          <cell r="A3950">
            <v>103831000</v>
          </cell>
          <cell r="B3950" t="str">
            <v>SENSOR DE ESTACIONAMENTO 4 PONTOS</v>
          </cell>
          <cell r="C3950" t="str">
            <v>UM</v>
          </cell>
        </row>
        <row r="3951">
          <cell r="A3951">
            <v>103832000</v>
          </cell>
          <cell r="B3951" t="str">
            <v>RADIO VHF/UHF/CD/MP3</v>
          </cell>
          <cell r="C3951" t="str">
            <v>UM</v>
          </cell>
        </row>
        <row r="3952">
          <cell r="A3952">
            <v>103833000</v>
          </cell>
          <cell r="B3952" t="str">
            <v>SENSOR DE ESTACIONAMENTO 4 PONTOS</v>
          </cell>
          <cell r="C3952" t="str">
            <v>UM</v>
          </cell>
        </row>
        <row r="3953">
          <cell r="A3953">
            <v>103834000</v>
          </cell>
          <cell r="B3953" t="str">
            <v>TINTA PO POLITHERM 26 GRIS IVECO SEMI BRILHO CINZA</v>
          </cell>
          <cell r="C3953" t="str">
            <v>KG</v>
          </cell>
        </row>
        <row r="3954">
          <cell r="A3954">
            <v>103835000</v>
          </cell>
          <cell r="B3954" t="str">
            <v>CHAPA DE ACO 4,75mm FQ 1200 x 6000 - SAE 1006 DEC</v>
          </cell>
          <cell r="C3954" t="str">
            <v>KG</v>
          </cell>
        </row>
        <row r="3955">
          <cell r="A3955">
            <v>103836000</v>
          </cell>
          <cell r="B3955" t="str">
            <v>REBITE ALUMINIO REPUXO 3,20 x 22,00</v>
          </cell>
          <cell r="C3955" t="str">
            <v>UM</v>
          </cell>
        </row>
        <row r="3956">
          <cell r="A3956">
            <v>103837000</v>
          </cell>
          <cell r="B3956" t="str">
            <v>CHAPA DE ACO 4,00mm FQ 1200 x 3000 NBR6655 LN28</v>
          </cell>
          <cell r="C3956" t="str">
            <v>KG</v>
          </cell>
        </row>
        <row r="3957">
          <cell r="A3957">
            <v>103838000</v>
          </cell>
          <cell r="B3957" t="str">
            <v>PORCA M 8 x 1,25  DIN 928 PROJ QUADRADA</v>
          </cell>
          <cell r="C3957" t="str">
            <v>UM</v>
          </cell>
        </row>
        <row r="3958">
          <cell r="A3958">
            <v>103839000</v>
          </cell>
          <cell r="B3958" t="str">
            <v>PARAF 4,2 x 16 CAB PAN PHS P.BROCA AA RI ZP</v>
          </cell>
          <cell r="C3958" t="str">
            <v>UM</v>
          </cell>
        </row>
        <row r="3959">
          <cell r="A3959">
            <v>103840000</v>
          </cell>
          <cell r="B3959" t="str">
            <v>PARAF 3,9 x 19 CAB CHATA PHS P.BROCA AA RI ZP</v>
          </cell>
          <cell r="C3959" t="str">
            <v>UM</v>
          </cell>
        </row>
        <row r="3960">
          <cell r="A3960">
            <v>103841000</v>
          </cell>
          <cell r="B3960" t="str">
            <v>TINTA RESIST A ALTA TEMP. PRETO FOSCO</v>
          </cell>
          <cell r="C3960" t="str">
            <v>L</v>
          </cell>
        </row>
        <row r="3961">
          <cell r="A3961">
            <v>707405003</v>
          </cell>
          <cell r="B3961" t="str">
            <v>CJ SUPORTE BASE MOTOR P/ BET. - 003.01.013</v>
          </cell>
          <cell r="C3961" t="str">
            <v>UM</v>
          </cell>
        </row>
        <row r="3962">
          <cell r="A3962">
            <v>103842000</v>
          </cell>
          <cell r="B3962" t="str">
            <v>CHICOTE MALHAL FIXO CAMINHAO GRANDE</v>
          </cell>
          <cell r="C3962" t="str">
            <v>UM</v>
          </cell>
        </row>
        <row r="3963">
          <cell r="A3963">
            <v>103843000</v>
          </cell>
          <cell r="B3963" t="str">
            <v>TUBO ACO FF 85 x 6000 x PAR 1,90mm EN10305-2 E195 +N (NBK)</v>
          </cell>
          <cell r="C3963" t="str">
            <v>KG</v>
          </cell>
        </row>
        <row r="3964">
          <cell r="A3964">
            <v>103844000</v>
          </cell>
          <cell r="B3964" t="str">
            <v>TUBO ACO FF 3" x 6000 x PAR 1,90mm EN10305-3 E235+N(NBK)</v>
          </cell>
          <cell r="C3964" t="str">
            <v>KG</v>
          </cell>
        </row>
        <row r="3965">
          <cell r="A3965">
            <v>103845000</v>
          </cell>
          <cell r="B3965" t="str">
            <v>CHAPA DE ACO 3,00mm x 1200 x 3000 LN28 NBR6655</v>
          </cell>
          <cell r="C3965" t="str">
            <v>KG</v>
          </cell>
        </row>
        <row r="3966">
          <cell r="A3966">
            <v>103846000</v>
          </cell>
          <cell r="B3966" t="str">
            <v>LATERAL DA PLATAFORMA 5500</v>
          </cell>
          <cell r="C3966" t="str">
            <v>UM</v>
          </cell>
        </row>
        <row r="3967">
          <cell r="A3967">
            <v>103847000</v>
          </cell>
          <cell r="B3967" t="str">
            <v>CHICOTE MALHAL MOVEL CAMINHAO GRANDE</v>
          </cell>
          <cell r="C3967" t="str">
            <v>UM</v>
          </cell>
        </row>
        <row r="3968">
          <cell r="A3968">
            <v>103848000</v>
          </cell>
          <cell r="B3968" t="str">
            <v>CABO DE ACO 9/16</v>
          </cell>
          <cell r="C3968" t="str">
            <v>M</v>
          </cell>
        </row>
        <row r="3969">
          <cell r="A3969">
            <v>103849000</v>
          </cell>
          <cell r="B3969" t="str">
            <v>LA DE ROCHA C/ PALHA DE ACO 138mm</v>
          </cell>
          <cell r="C3969" t="str">
            <v>UM</v>
          </cell>
        </row>
        <row r="3970">
          <cell r="A3970">
            <v>103850000</v>
          </cell>
          <cell r="B3970" t="str">
            <v>LA DE ROCHA C/ PALHA DE ACO 188mm</v>
          </cell>
          <cell r="C3970" t="str">
            <v>UM</v>
          </cell>
        </row>
        <row r="3971">
          <cell r="A3971">
            <v>1038500000</v>
          </cell>
          <cell r="B3971" t="str">
            <v>SUPORTE CX.BATERIA SCANIA 113/360</v>
          </cell>
          <cell r="C3971" t="str">
            <v>UM</v>
          </cell>
        </row>
        <row r="3972">
          <cell r="A3972">
            <v>103851000</v>
          </cell>
          <cell r="B3972" t="str">
            <v>CHAPA ABS PRETO 2,50 x 700 x 790 mm</v>
          </cell>
          <cell r="C3972" t="str">
            <v>UM</v>
          </cell>
        </row>
        <row r="3973">
          <cell r="A3973">
            <v>103852000</v>
          </cell>
          <cell r="B3973" t="str">
            <v>CHAPA ABS PRETO 5,00 x 780 x 860 mm</v>
          </cell>
          <cell r="C3973" t="str">
            <v>UM</v>
          </cell>
        </row>
        <row r="3974">
          <cell r="A3974">
            <v>103853000</v>
          </cell>
          <cell r="B3974" t="str">
            <v>OLEO PROTETIVO ( Rust Veto DW 710 A) M. BENZ</v>
          </cell>
          <cell r="C3974" t="str">
            <v>L</v>
          </cell>
        </row>
        <row r="3975">
          <cell r="A3975">
            <v>103854000</v>
          </cell>
          <cell r="B3975" t="str">
            <v>CHAPA DE ACO 1,50 x 1000 x 2000 SAE 1006/10-LF (ver narr)</v>
          </cell>
          <cell r="C3975" t="str">
            <v>UM</v>
          </cell>
        </row>
        <row r="3976">
          <cell r="A3976">
            <v>103855000</v>
          </cell>
          <cell r="B3976" t="str">
            <v>PINO LIMITADOR DE ABERTURA DAS PORTAS</v>
          </cell>
          <cell r="C3976" t="str">
            <v>um</v>
          </cell>
        </row>
        <row r="3977">
          <cell r="A3977">
            <v>103856000</v>
          </cell>
          <cell r="B3977" t="str">
            <v>CHAPA DE ACO FQ 4,75 x 1200 x 3000 mm -  NBR 6656-LNE 38</v>
          </cell>
          <cell r="C3977" t="str">
            <v>KG</v>
          </cell>
        </row>
        <row r="3978">
          <cell r="A3978">
            <v>103857000</v>
          </cell>
          <cell r="B3978" t="str">
            <v>CILINDRO PNEUMATICO PARA DESTRAVAMENTO DA PORTA</v>
          </cell>
          <cell r="C3978" t="str">
            <v>M</v>
          </cell>
        </row>
        <row r="3979">
          <cell r="A3979">
            <v>103858000</v>
          </cell>
          <cell r="B3979" t="str">
            <v>VALVULA SOLENOIDE MFHB-3-1/8</v>
          </cell>
          <cell r="C3979" t="str">
            <v>UM</v>
          </cell>
        </row>
        <row r="3980">
          <cell r="A3980">
            <v>103859000</v>
          </cell>
          <cell r="B3980" t="str">
            <v>PAINEL DE FIBRA SEM DUTO 712</v>
          </cell>
          <cell r="C3980" t="str">
            <v>M</v>
          </cell>
        </row>
        <row r="3981">
          <cell r="A3981">
            <v>103860000</v>
          </cell>
          <cell r="B3981" t="str">
            <v>PAINEL DE FIBRA SEM DUTO 608</v>
          </cell>
          <cell r="C3981" t="str">
            <v>M</v>
          </cell>
        </row>
        <row r="3982">
          <cell r="A3982">
            <v>103861000</v>
          </cell>
          <cell r="B3982" t="str">
            <v>PAINEL 01-12 TECLAS-COMPLETO</v>
          </cell>
          <cell r="C3982" t="str">
            <v>M</v>
          </cell>
        </row>
        <row r="3983">
          <cell r="A3983">
            <v>600167000</v>
          </cell>
          <cell r="B3983" t="str">
            <v xml:space="preserve">CABO DE CORRENTE S 13 X 4,5 MTS     </v>
          </cell>
          <cell r="C3983" t="str">
            <v>UM</v>
          </cell>
        </row>
        <row r="3984">
          <cell r="A3984">
            <v>103862000</v>
          </cell>
          <cell r="B3984" t="str">
            <v>PAINEL INDICADOR LCD COMPLETO</v>
          </cell>
          <cell r="C3984" t="str">
            <v>M</v>
          </cell>
        </row>
        <row r="3985">
          <cell r="A3985">
            <v>103863000</v>
          </cell>
          <cell r="B3985" t="str">
            <v>MODULO ECU 04</v>
          </cell>
          <cell r="C3985" t="str">
            <v>M</v>
          </cell>
        </row>
        <row r="3986">
          <cell r="A3986">
            <v>103864000</v>
          </cell>
          <cell r="B3986" t="str">
            <v>SENSOR DE ESTACIONAMENTO FRONTAL E TRASEIRO</v>
          </cell>
          <cell r="C3986" t="str">
            <v>M</v>
          </cell>
        </row>
        <row r="3987">
          <cell r="A3987">
            <v>103865000</v>
          </cell>
          <cell r="B3987" t="str">
            <v>CHICOTE ELETRICO TETO PARA SISTEMA MULTIFLEX COMPLETO</v>
          </cell>
          <cell r="C3987" t="str">
            <v>M</v>
          </cell>
        </row>
        <row r="3988">
          <cell r="A3988">
            <v>103866000</v>
          </cell>
          <cell r="B3988" t="str">
            <v>CHICOTE ELETRICO INFERIOR PARA SISTEMA MULTIFLEX</v>
          </cell>
          <cell r="C3988" t="str">
            <v>M</v>
          </cell>
        </row>
        <row r="3989">
          <cell r="A3989">
            <v>103867000</v>
          </cell>
          <cell r="B3989" t="str">
            <v>CONJUNTO ESPELHO RETROVISOR ELETRONICO ESQ/DIR 712</v>
          </cell>
          <cell r="C3989" t="str">
            <v>JG</v>
          </cell>
        </row>
        <row r="3990">
          <cell r="A3990">
            <v>103868000</v>
          </cell>
          <cell r="B3990" t="str">
            <v>CONJUNTO GRADE FRONTAL COM LATERAL ESQ/DIR (VER NAR)</v>
          </cell>
          <cell r="C3990" t="str">
            <v>JG</v>
          </cell>
        </row>
        <row r="3991">
          <cell r="A3991">
            <v>707405129</v>
          </cell>
          <cell r="B3991" t="str">
            <v>CJ EIXO INF. CILINDRO CACAMBA P/ BET. - 003.04.021</v>
          </cell>
          <cell r="C3991" t="str">
            <v>UM</v>
          </cell>
        </row>
        <row r="3992">
          <cell r="A3992">
            <v>103869000</v>
          </cell>
          <cell r="B3992" t="str">
            <v>CONJUNTO GRADE FRONTAL COM LATERAL ESQ/DIR (VER NAR)</v>
          </cell>
          <cell r="C3992" t="str">
            <v>JG</v>
          </cell>
        </row>
        <row r="3993">
          <cell r="A3993">
            <v>103870000</v>
          </cell>
          <cell r="B3993" t="str">
            <v>PARAF FRANCES 3/8" x 1"COMP CAB 13/16 ZB C/PORCA</v>
          </cell>
          <cell r="C3993" t="str">
            <v>UM</v>
          </cell>
        </row>
        <row r="3994">
          <cell r="A3994">
            <v>103871000</v>
          </cell>
          <cell r="B3994" t="str">
            <v>PRESILHA ACO MOLA 'U' MA 5 X 0,8 PRETO</v>
          </cell>
          <cell r="C3994" t="str">
            <v>UM</v>
          </cell>
        </row>
        <row r="3995">
          <cell r="A3995">
            <v>103872000</v>
          </cell>
          <cell r="B3995" t="str">
            <v>MANGUEIRA 3/8" 6M3K 3000 PSI (01 TRAMA)</v>
          </cell>
          <cell r="C3995" t="str">
            <v>M</v>
          </cell>
        </row>
        <row r="3996">
          <cell r="A3996">
            <v>103873000</v>
          </cell>
          <cell r="B3996" t="str">
            <v>MANGUEIRA 1/2" 8M3K 3000 PSI (01 TRAMA)</v>
          </cell>
          <cell r="C3996" t="str">
            <v>M</v>
          </cell>
        </row>
        <row r="3997">
          <cell r="A3997">
            <v>103874000</v>
          </cell>
          <cell r="B3997" t="str">
            <v>MANGUEIRA 1/2" 8C2AT 4000 PSI (02 TRAMAS)</v>
          </cell>
          <cell r="C3997" t="str">
            <v>M</v>
          </cell>
        </row>
        <row r="3998">
          <cell r="A3998">
            <v>103875000</v>
          </cell>
          <cell r="B3998" t="str">
            <v>MANGUEIRA 5/8" 10M3K 3000 PSI (01 TRAMA)</v>
          </cell>
          <cell r="C3998" t="str">
            <v>M</v>
          </cell>
        </row>
        <row r="3999">
          <cell r="A3999">
            <v>103876000</v>
          </cell>
          <cell r="B3999" t="str">
            <v>MANGUEIRA 5/8" 10M4K 4000 PSI (02 TRAMAS)</v>
          </cell>
          <cell r="C3999" t="str">
            <v>M</v>
          </cell>
        </row>
        <row r="4000">
          <cell r="A4000">
            <v>103877000</v>
          </cell>
          <cell r="B4000" t="str">
            <v>MANGUEIRA 1"16C1T (SUCAO) 1275 PSI</v>
          </cell>
          <cell r="C4000" t="str">
            <v>M</v>
          </cell>
        </row>
        <row r="4001">
          <cell r="A4001">
            <v>103878000</v>
          </cell>
          <cell r="B4001" t="str">
            <v>CONJUNTO PRESSOSTATO 2018</v>
          </cell>
          <cell r="C4001" t="str">
            <v>UM</v>
          </cell>
        </row>
        <row r="4002">
          <cell r="A4002">
            <v>103879000</v>
          </cell>
          <cell r="B4002" t="str">
            <v>GANCHO OLHAL 3TON</v>
          </cell>
          <cell r="C4002" t="str">
            <v>UM</v>
          </cell>
        </row>
        <row r="4003">
          <cell r="A4003">
            <v>103880000</v>
          </cell>
          <cell r="B4003" t="str">
            <v>GANCHO OLHAL 5TON</v>
          </cell>
          <cell r="C4003" t="str">
            <v>UM</v>
          </cell>
        </row>
        <row r="4004">
          <cell r="A4004">
            <v>103881000</v>
          </cell>
          <cell r="B4004" t="str">
            <v>GANCHO OLHAL 7 1/2 TON</v>
          </cell>
          <cell r="C4004" t="str">
            <v>UM</v>
          </cell>
        </row>
        <row r="4005">
          <cell r="A4005">
            <v>103882000</v>
          </cell>
          <cell r="B4005" t="str">
            <v>BARRA SINA 1,5 MTS COM 4 KITS ROT LAMP 55W COR AMBAR 12V</v>
          </cell>
          <cell r="C4005" t="str">
            <v>UM</v>
          </cell>
        </row>
        <row r="4006">
          <cell r="A4006">
            <v>103883000</v>
          </cell>
          <cell r="B4006" t="str">
            <v>BARRA SINA 1,5 MTS COM 4 KITS ROT LAMP 55W COR AMBAR 24V</v>
          </cell>
          <cell r="C4006" t="str">
            <v>UM</v>
          </cell>
        </row>
        <row r="4007">
          <cell r="A4007">
            <v>103884000</v>
          </cell>
          <cell r="B4007" t="str">
            <v>BARRA SINA 0,5 MTS COM 2 KITS ROT LAMP 21W COR AMBAR 12V</v>
          </cell>
          <cell r="C4007" t="str">
            <v>UM</v>
          </cell>
        </row>
        <row r="4008">
          <cell r="A4008">
            <v>707405123</v>
          </cell>
          <cell r="B4008" t="str">
            <v>CJ EIXO DO MANCAL P/ BET. - 003.03.075</v>
          </cell>
          <cell r="C4008" t="str">
            <v>UM</v>
          </cell>
        </row>
        <row r="4009">
          <cell r="A4009">
            <v>103885000</v>
          </cell>
          <cell r="B4009" t="str">
            <v>BARRA SINA 0,5 MTS COM 2 KITS ROT LAMP 55W COR AMBAR 24V</v>
          </cell>
          <cell r="C4009" t="str">
            <v>UM</v>
          </cell>
        </row>
        <row r="4010">
          <cell r="A4010">
            <v>103886000</v>
          </cell>
          <cell r="B4010" t="str">
            <v>GANCHO DE ARRASTE GRANDE</v>
          </cell>
          <cell r="C4010" t="str">
            <v>UM</v>
          </cell>
        </row>
        <row r="4011">
          <cell r="A4011">
            <v>103887000</v>
          </cell>
          <cell r="B4011" t="str">
            <v>SOQUETE PARA LUZ DE SERVICO</v>
          </cell>
          <cell r="C4011" t="str">
            <v>JG</v>
          </cell>
        </row>
        <row r="4012">
          <cell r="A4012">
            <v>103888000</v>
          </cell>
          <cell r="B4012" t="str">
            <v>CHAPA ABS PRETO 7,00 x 700 x 2200 mm</v>
          </cell>
          <cell r="C4012" t="str">
            <v>UM</v>
          </cell>
        </row>
        <row r="4013">
          <cell r="A4013">
            <v>103889000</v>
          </cell>
          <cell r="B4013" t="str">
            <v>PRIMER VS CINZA TROLLER F31193997/01</v>
          </cell>
          <cell r="C4013" t="str">
            <v>L</v>
          </cell>
        </row>
        <row r="4014">
          <cell r="A4014">
            <v>103890000</v>
          </cell>
          <cell r="B4014" t="str">
            <v>TERMINAL PRENSADO RETO FEMEA GIRATORIA JIC 37§ 3/8x3/4</v>
          </cell>
          <cell r="C4014" t="str">
            <v>UM</v>
          </cell>
        </row>
        <row r="4015">
          <cell r="A4015">
            <v>103891000</v>
          </cell>
          <cell r="B4015" t="str">
            <v>TERMINAL PRENSADO RETO FEMEA GIRATORIA JIC 37§ 1/2x7/8</v>
          </cell>
          <cell r="C4015" t="str">
            <v>UM</v>
          </cell>
        </row>
        <row r="4016">
          <cell r="A4016">
            <v>103892000</v>
          </cell>
          <cell r="B4016" t="str">
            <v>TERMINAL 5/8" X 1 1/16" JIC (10G12FJX)</v>
          </cell>
          <cell r="C4016" t="str">
            <v>UM</v>
          </cell>
        </row>
        <row r="4017">
          <cell r="A4017">
            <v>103893000</v>
          </cell>
          <cell r="B4017" t="str">
            <v>TERMINAL PRENSADO 90§ S FEMEA GIRATORIA JIC 37§ 3/8x3/4</v>
          </cell>
          <cell r="C4017" t="str">
            <v>UM</v>
          </cell>
        </row>
        <row r="4018">
          <cell r="A4018">
            <v>103894000</v>
          </cell>
          <cell r="B4018" t="str">
            <v>TERMINAL PRENSADO 90§ L FEMEA GIRATORIA JIC 37§ 3/8x3/4</v>
          </cell>
          <cell r="C4018" t="str">
            <v>UM</v>
          </cell>
        </row>
        <row r="4019">
          <cell r="A4019">
            <v>103895000</v>
          </cell>
          <cell r="B4019" t="str">
            <v>TERMINAL PRENSADO 90§ L FEMEA GIRATORIA JIC 37§ 1/2x7/8</v>
          </cell>
          <cell r="C4019" t="str">
            <v>UM</v>
          </cell>
        </row>
        <row r="4020">
          <cell r="A4020">
            <v>103896000</v>
          </cell>
          <cell r="B4020" t="str">
            <v>TERMINAL PRENSADO 90§ S FEMEA GIRATORIA JIC 37§ 1/2x7/8</v>
          </cell>
          <cell r="C4020" t="str">
            <v>UM</v>
          </cell>
        </row>
        <row r="4021">
          <cell r="A4021">
            <v>103897000</v>
          </cell>
          <cell r="B4021" t="str">
            <v>TERMINAL PRENSADO 90º L FEMEA GIRATORIA JIC 37º 5/8x1.1/16</v>
          </cell>
          <cell r="C4021" t="str">
            <v>UM</v>
          </cell>
        </row>
        <row r="4022">
          <cell r="A4022">
            <v>103898000</v>
          </cell>
          <cell r="B4022" t="str">
            <v>TERMINAL PRENSADO 90§ S FEMEA GIRATORIA JIC 37§ 5/8x1.1/16</v>
          </cell>
          <cell r="C4022" t="str">
            <v>UM</v>
          </cell>
        </row>
        <row r="4023">
          <cell r="A4023">
            <v>103899000</v>
          </cell>
          <cell r="B4023" t="str">
            <v>TERMINAL 1/2" X 3/A" JIC</v>
          </cell>
          <cell r="C4023" t="str">
            <v>UM</v>
          </cell>
        </row>
        <row r="4024">
          <cell r="A4024">
            <v>103900000</v>
          </cell>
          <cell r="B4024" t="str">
            <v>ADAPTADOR 3/4" UNF X 3/4" JIC (8MB8MJ)</v>
          </cell>
          <cell r="C4024" t="str">
            <v>UM</v>
          </cell>
        </row>
        <row r="4025">
          <cell r="A4025">
            <v>103901000</v>
          </cell>
          <cell r="B4025" t="str">
            <v>ADAPTADOR 3/4" UNF X 7/8" JIC (8MB10MJ)</v>
          </cell>
          <cell r="C4025" t="str">
            <v>UM</v>
          </cell>
        </row>
        <row r="4026">
          <cell r="A4026">
            <v>103902000</v>
          </cell>
          <cell r="B4026" t="str">
            <v>ADAPTADOR 7/8" UNF X 7/8" JIC (10MB10MJ)</v>
          </cell>
          <cell r="C4026" t="str">
            <v>UM</v>
          </cell>
        </row>
        <row r="4027">
          <cell r="A4027">
            <v>103903000</v>
          </cell>
          <cell r="B4027" t="str">
            <v>ADAPTADOR 7/8" UNF X 3/4" JIC (10MB8MJ)</v>
          </cell>
          <cell r="C4027" t="str">
            <v>UM</v>
          </cell>
        </row>
        <row r="4028">
          <cell r="A4028">
            <v>103904000</v>
          </cell>
          <cell r="B4028" t="str">
            <v>ADAPTADOR 1 1/16" UNF X 1 1/16" JIC (12MB12MJ)</v>
          </cell>
          <cell r="C4028" t="str">
            <v>UM</v>
          </cell>
        </row>
        <row r="4029">
          <cell r="A4029">
            <v>103905000</v>
          </cell>
          <cell r="B4029" t="str">
            <v>ADAPTADOR 1 1/16" JIC X 1" NPTF (12MG16MP)</v>
          </cell>
          <cell r="C4029" t="str">
            <v>UM</v>
          </cell>
        </row>
        <row r="4030">
          <cell r="A4030">
            <v>103906000</v>
          </cell>
          <cell r="B4030" t="str">
            <v>ADAPTADOR 90§ 3/4" JIC X 3/4" NPTF (8MJ12MP90)</v>
          </cell>
          <cell r="C4030" t="str">
            <v>UM</v>
          </cell>
        </row>
        <row r="4031">
          <cell r="A4031">
            <v>103907000</v>
          </cell>
          <cell r="B4031" t="str">
            <v>ADAPTADOR TEE MACHO 3/4" JIC X 3/4" JIC</v>
          </cell>
          <cell r="C4031" t="str">
            <v>UM</v>
          </cell>
        </row>
        <row r="4032">
          <cell r="A4032">
            <v>103908000</v>
          </cell>
          <cell r="B4032" t="str">
            <v>ADAPTADOR TEE MACHO 7/8" JIC X 7/8" JIC (10MJ10MJ10MJ)</v>
          </cell>
          <cell r="C4032" t="str">
            <v>UM</v>
          </cell>
        </row>
        <row r="4033">
          <cell r="A4033">
            <v>103909000</v>
          </cell>
          <cell r="B4033" t="str">
            <v>TERMINAL  CURVO 45§ 1" X 1 1/16" JIC (16GS12FJX)</v>
          </cell>
          <cell r="C4033" t="str">
            <v>UM</v>
          </cell>
        </row>
        <row r="4034">
          <cell r="A4034">
            <v>103910000</v>
          </cell>
          <cell r="B4034" t="str">
            <v>BQ 3,75 x 1500mm SAE 1006/10 S2, BN, OL</v>
          </cell>
          <cell r="C4034" t="str">
            <v>T</v>
          </cell>
        </row>
        <row r="4035">
          <cell r="A4035">
            <v>103911000</v>
          </cell>
          <cell r="B4035" t="str">
            <v>CHAPA DE ACO 3,75 mm FQ 1500 x 6000 - SAE 1006/10</v>
          </cell>
          <cell r="C4035" t="str">
            <v>KG</v>
          </cell>
        </row>
        <row r="4036">
          <cell r="A4036">
            <v>103912000</v>
          </cell>
          <cell r="B4036" t="str">
            <v>CORRENTE SEM SOLDA 2,9 X 15 X 53MM</v>
          </cell>
          <cell r="C4036" t="str">
            <v>M</v>
          </cell>
        </row>
        <row r="4037">
          <cell r="A4037">
            <v>103913000</v>
          </cell>
          <cell r="B4037" t="str">
            <v>PINO LUBRIFICADO DA ROLDANA</v>
          </cell>
          <cell r="C4037" t="str">
            <v>UM</v>
          </cell>
        </row>
        <row r="4038">
          <cell r="A4038">
            <v>103914000</v>
          </cell>
          <cell r="B4038" t="str">
            <v>PINO DA BASE</v>
          </cell>
          <cell r="C4038" t="str">
            <v>UM</v>
          </cell>
        </row>
        <row r="4039">
          <cell r="A4039">
            <v>103915000</v>
          </cell>
          <cell r="B4039" t="str">
            <v>PINO DOS MANCAIS DE GIRO</v>
          </cell>
          <cell r="C4039" t="str">
            <v>UM</v>
          </cell>
        </row>
        <row r="4040">
          <cell r="A4040">
            <v>103916000</v>
          </cell>
          <cell r="B4040" t="str">
            <v>PINO CALCO PNEUS</v>
          </cell>
          <cell r="C4040" t="str">
            <v>UM</v>
          </cell>
        </row>
        <row r="4041">
          <cell r="A4041">
            <v>103917000</v>
          </cell>
          <cell r="B4041" t="str">
            <v>PINO DA HASTE DO CIL DE ARRASTE</v>
          </cell>
          <cell r="C4041" t="str">
            <v>UM</v>
          </cell>
        </row>
        <row r="4042">
          <cell r="A4042">
            <v>103918000</v>
          </cell>
          <cell r="B4042" t="str">
            <v>BUCHA DE GIRO</v>
          </cell>
          <cell r="C4042" t="str">
            <v>UM</v>
          </cell>
        </row>
        <row r="4043">
          <cell r="A4043">
            <v>103919000</v>
          </cell>
          <cell r="B4043" t="str">
            <v>CANTONEIRA 1/4" x 1. 1/4" x 1. 1/4" x 6000 (1010/1008)</v>
          </cell>
          <cell r="C4043" t="str">
            <v>KG</v>
          </cell>
        </row>
        <row r="4044">
          <cell r="A4044">
            <v>103920000</v>
          </cell>
          <cell r="B4044" t="str">
            <v>TUBO ACO FQ 3.1/2" x 6000 x 6,35mm C/C NBR 6591 SAE 1006/10</v>
          </cell>
          <cell r="C4044" t="str">
            <v>KG</v>
          </cell>
        </row>
        <row r="4045">
          <cell r="A4045">
            <v>103921000</v>
          </cell>
          <cell r="B4045" t="str">
            <v>BUCHA DE FIXACAO NO CHASSI</v>
          </cell>
          <cell r="C4045" t="str">
            <v>UM</v>
          </cell>
        </row>
        <row r="4046">
          <cell r="A4046">
            <v>103922000</v>
          </cell>
          <cell r="B4046" t="str">
            <v>PINO DIANTEIRO ARRASTE ASA DELTA</v>
          </cell>
          <cell r="C4046" t="str">
            <v>um</v>
          </cell>
        </row>
        <row r="4047">
          <cell r="A4047">
            <v>103923000</v>
          </cell>
          <cell r="B4047" t="str">
            <v>TUBO DE ARTICULACAO</v>
          </cell>
          <cell r="C4047" t="str">
            <v>um</v>
          </cell>
        </row>
        <row r="4048">
          <cell r="A4048">
            <v>103924000</v>
          </cell>
          <cell r="B4048" t="str">
            <v>EIXO DA ASA DELTA</v>
          </cell>
          <cell r="C4048" t="str">
            <v>um</v>
          </cell>
        </row>
        <row r="4049">
          <cell r="A4049">
            <v>103925000</v>
          </cell>
          <cell r="B4049" t="str">
            <v>PINO CILINDRO LEVANTE ASA DELTA</v>
          </cell>
          <cell r="C4049" t="str">
            <v>um</v>
          </cell>
        </row>
        <row r="4050">
          <cell r="A4050">
            <v>103926000</v>
          </cell>
          <cell r="B4050" t="str">
            <v>PINO TRAS. CIL. ARRASTE ASA</v>
          </cell>
          <cell r="C4050" t="str">
            <v>um</v>
          </cell>
        </row>
        <row r="4051">
          <cell r="A4051">
            <v>103927000</v>
          </cell>
          <cell r="B4051" t="str">
            <v>PINO DOS PNEUS</v>
          </cell>
          <cell r="C4051" t="str">
            <v>um</v>
          </cell>
        </row>
        <row r="4052">
          <cell r="A4052">
            <v>103928000</v>
          </cell>
          <cell r="B4052" t="str">
            <v>BUCHA DE GIRO DA ASA</v>
          </cell>
          <cell r="C4052" t="str">
            <v>um</v>
          </cell>
        </row>
        <row r="4053">
          <cell r="A4053">
            <v>103929000</v>
          </cell>
          <cell r="B4053" t="str">
            <v>BUCHA</v>
          </cell>
          <cell r="C4053" t="str">
            <v>um</v>
          </cell>
        </row>
        <row r="4054">
          <cell r="A4054">
            <v>103930000</v>
          </cell>
          <cell r="B4054" t="str">
            <v>PINO DE GIRO ASA DELTA</v>
          </cell>
          <cell r="C4054" t="str">
            <v>um</v>
          </cell>
        </row>
        <row r="4055">
          <cell r="A4055">
            <v>103931000</v>
          </cell>
          <cell r="B4055" t="str">
            <v>EIXO DA ASA DELTA</v>
          </cell>
          <cell r="C4055" t="str">
            <v>um</v>
          </cell>
        </row>
        <row r="4056">
          <cell r="A4056">
            <v>707405125</v>
          </cell>
          <cell r="B4056" t="str">
            <v>CJ EIXO SEC. ENGRENAGEM Z=20 P/ BET. - 003.03.080</v>
          </cell>
          <cell r="C4056" t="str">
            <v>UM</v>
          </cell>
        </row>
        <row r="4057">
          <cell r="A4057">
            <v>103932000</v>
          </cell>
          <cell r="B4057" t="str">
            <v>ADAPTADOR 3/8" NPT X 7/8" JIC</v>
          </cell>
          <cell r="C4057" t="str">
            <v>UM</v>
          </cell>
        </row>
        <row r="4058">
          <cell r="A4058">
            <v>103933000</v>
          </cell>
          <cell r="B4058" t="str">
            <v>POLIA DA ROLDANA</v>
          </cell>
          <cell r="C4058" t="str">
            <v>UM</v>
          </cell>
        </row>
        <row r="4059">
          <cell r="A4059">
            <v>103934000</v>
          </cell>
          <cell r="B4059" t="str">
            <v>CINTA GUINCHEIRA COM CATRACA P/ 5 TON (5 MTS)</v>
          </cell>
          <cell r="C4059" t="str">
            <v>UM</v>
          </cell>
        </row>
        <row r="4060">
          <cell r="A4060">
            <v>103935000</v>
          </cell>
          <cell r="B4060" t="str">
            <v>TAMPA DO CAMBAO</v>
          </cell>
          <cell r="C4060" t="str">
            <v>UM</v>
          </cell>
        </row>
        <row r="4061">
          <cell r="A4061">
            <v>103936000</v>
          </cell>
          <cell r="B4061" t="str">
            <v>CINTA GUINCHEIRA COM CATRACA P/ 5 TON -(5m)</v>
          </cell>
          <cell r="C4061" t="str">
            <v>UM</v>
          </cell>
        </row>
        <row r="4062">
          <cell r="A4062">
            <v>103937000</v>
          </cell>
          <cell r="B4062" t="str">
            <v>PINO LEVANTE PLATAFORMA</v>
          </cell>
          <cell r="C4062" t="str">
            <v>UM</v>
          </cell>
        </row>
        <row r="4063">
          <cell r="A4063">
            <v>103938000</v>
          </cell>
          <cell r="B4063" t="str">
            <v>PINO CILINDRO</v>
          </cell>
          <cell r="C4063" t="str">
            <v>UM</v>
          </cell>
        </row>
        <row r="4064">
          <cell r="A4064">
            <v>103939000</v>
          </cell>
          <cell r="B4064" t="str">
            <v>PINO</v>
          </cell>
          <cell r="C4064" t="str">
            <v>UM</v>
          </cell>
        </row>
        <row r="4065">
          <cell r="A4065">
            <v>103940000</v>
          </cell>
          <cell r="B4065" t="str">
            <v>PINO DA BASE</v>
          </cell>
          <cell r="C4065" t="str">
            <v>UM</v>
          </cell>
        </row>
        <row r="4066">
          <cell r="A4066">
            <v>103941000</v>
          </cell>
          <cell r="B4066" t="str">
            <v>PINO LUBRIFICADO DA ROLDANA</v>
          </cell>
          <cell r="C4066" t="str">
            <v>UM</v>
          </cell>
        </row>
        <row r="4067">
          <cell r="A4067">
            <v>103942000</v>
          </cell>
          <cell r="B4067" t="str">
            <v>PINO SUPORTE PARA CHOQUE</v>
          </cell>
          <cell r="C4067" t="str">
            <v>UM</v>
          </cell>
        </row>
        <row r="4068">
          <cell r="A4068">
            <v>103943000</v>
          </cell>
          <cell r="B4068" t="str">
            <v>PINO DE ARRASTE</v>
          </cell>
          <cell r="C4068" t="str">
            <v>UM</v>
          </cell>
        </row>
        <row r="4069">
          <cell r="A4069">
            <v>103944000</v>
          </cell>
          <cell r="B4069" t="str">
            <v>PINO DA HASTE DO CIL. DE ARRASTE</v>
          </cell>
          <cell r="C4069" t="str">
            <v>UM</v>
          </cell>
        </row>
        <row r="4070">
          <cell r="A4070">
            <v>103945000</v>
          </cell>
          <cell r="B4070" t="str">
            <v>MANCAL</v>
          </cell>
          <cell r="C4070" t="str">
            <v>UM</v>
          </cell>
        </row>
        <row r="4071">
          <cell r="A4071">
            <v>103946000</v>
          </cell>
          <cell r="B4071" t="str">
            <v>MANCAL DE GIRO EXTERNO</v>
          </cell>
          <cell r="C4071" t="str">
            <v>UM</v>
          </cell>
        </row>
        <row r="4072">
          <cell r="A4072">
            <v>103947000</v>
          </cell>
          <cell r="B4072" t="str">
            <v>ARRUELA LISA M 6 x1,6 x 18 ZB DIN 9021</v>
          </cell>
          <cell r="C4072" t="str">
            <v>UM</v>
          </cell>
        </row>
        <row r="4073">
          <cell r="A4073">
            <v>103948000</v>
          </cell>
          <cell r="B4073" t="str">
            <v>GANCHO LISO "S" 5MM</v>
          </cell>
          <cell r="C4073" t="str">
            <v>UM</v>
          </cell>
        </row>
        <row r="4074">
          <cell r="A4074">
            <v>103949000</v>
          </cell>
          <cell r="B4074" t="str">
            <v>CORRENTE  3mm</v>
          </cell>
          <cell r="C4074" t="str">
            <v>UM</v>
          </cell>
        </row>
        <row r="4075">
          <cell r="A4075">
            <v>103950000</v>
          </cell>
          <cell r="B4075" t="str">
            <v>TUBO ACO FF 20 x 30 x 6000 x PAR 1,50mm SAE 1006/10</v>
          </cell>
          <cell r="C4075" t="str">
            <v>KG</v>
          </cell>
        </row>
        <row r="4076">
          <cell r="A4076">
            <v>103951000</v>
          </cell>
          <cell r="B4076" t="str">
            <v>PAINEL DE FIBRA AGRALE 7.9 COM AR CONDICIONADO</v>
          </cell>
          <cell r="C4076" t="str">
            <v>UM</v>
          </cell>
        </row>
        <row r="4077">
          <cell r="A4077">
            <v>103952000</v>
          </cell>
          <cell r="B4077" t="str">
            <v>MODULO ECU 02</v>
          </cell>
          <cell r="C4077" t="str">
            <v>UM</v>
          </cell>
        </row>
        <row r="4078">
          <cell r="A4078">
            <v>103953000</v>
          </cell>
          <cell r="B4078" t="str">
            <v>BZ 1,55 x 1200mm NBR 7008 ZEE GR1 Z100/M/GI</v>
          </cell>
          <cell r="C4078" t="str">
            <v>T</v>
          </cell>
        </row>
        <row r="4079">
          <cell r="A4079">
            <v>103954000</v>
          </cell>
          <cell r="B4079" t="str">
            <v>CIL LEVANTE CARR DIAM 3.1/2"  CURSO 760MM</v>
          </cell>
          <cell r="C4079" t="str">
            <v>UM</v>
          </cell>
        </row>
        <row r="4080">
          <cell r="A4080">
            <v>103955000</v>
          </cell>
          <cell r="B4080" t="str">
            <v>CHAPA ABS PRETO 5,50 X 940 X 940 mm</v>
          </cell>
          <cell r="C4080" t="str">
            <v>UM</v>
          </cell>
        </row>
        <row r="4081">
          <cell r="A4081">
            <v>103956000</v>
          </cell>
          <cell r="B4081" t="str">
            <v>PERFIL ACABAMENTO INSPECAO ASSOALHO</v>
          </cell>
          <cell r="C4081" t="str">
            <v>M</v>
          </cell>
        </row>
        <row r="4082">
          <cell r="A4082">
            <v>103957000</v>
          </cell>
          <cell r="B4082" t="str">
            <v>PERFIL ACABAMENTO PARA-LAMA</v>
          </cell>
          <cell r="C4082" t="str">
            <v>M</v>
          </cell>
        </row>
        <row r="4083">
          <cell r="A4083">
            <v>103958000</v>
          </cell>
          <cell r="B4083" t="str">
            <v>PINO SETEIRA FRONTAL</v>
          </cell>
          <cell r="C4083" t="str">
            <v>UM</v>
          </cell>
        </row>
        <row r="4084">
          <cell r="A4084">
            <v>103959000</v>
          </cell>
          <cell r="B4084" t="str">
            <v>BUCHA DE FIXAAO DO BANQUETA</v>
          </cell>
          <cell r="C4084" t="str">
            <v>UM</v>
          </cell>
        </row>
        <row r="4085">
          <cell r="A4085">
            <v>103960000</v>
          </cell>
          <cell r="B4085" t="str">
            <v>PARAF M14 x 2 x 50 ALEN SI CI 12.9  DIN 912 GEO</v>
          </cell>
          <cell r="C4085" t="str">
            <v>UM</v>
          </cell>
        </row>
        <row r="4086">
          <cell r="A4086">
            <v>103961000</v>
          </cell>
          <cell r="B4086" t="str">
            <v>ESPACADOR DA BANQUETA</v>
          </cell>
          <cell r="C4086" t="str">
            <v>UM</v>
          </cell>
        </row>
        <row r="4087">
          <cell r="A4087">
            <v>103962000</v>
          </cell>
          <cell r="B4087" t="str">
            <v>BUCHA MENOR DE FIXACAO REVEST PAINEL 1686 ZB cfe des</v>
          </cell>
          <cell r="C4087" t="str">
            <v>UM</v>
          </cell>
        </row>
        <row r="4088">
          <cell r="A4088">
            <v>103963000</v>
          </cell>
          <cell r="B4088" t="str">
            <v>CHASSI AGRALE DIESEL MWM 4.10TC</v>
          </cell>
          <cell r="C4088" t="str">
            <v>UM</v>
          </cell>
        </row>
        <row r="4089">
          <cell r="A4089">
            <v>103964000</v>
          </cell>
          <cell r="B4089" t="str">
            <v>REBITE ALUMINIO REPUXO 6,20 X  25,40 POP</v>
          </cell>
          <cell r="C4089" t="str">
            <v>UM</v>
          </cell>
        </row>
        <row r="4090">
          <cell r="A4090">
            <v>103965000</v>
          </cell>
          <cell r="B4090" t="str">
            <v>PINO DE SEGURANCA</v>
          </cell>
          <cell r="C4090" t="str">
            <v>UM</v>
          </cell>
        </row>
        <row r="4091">
          <cell r="A4091">
            <v>103966000</v>
          </cell>
          <cell r="B4091" t="str">
            <v>MANGUEIRA DE SUCCAO 16C1T 1275 PSI</v>
          </cell>
          <cell r="C4091" t="str">
            <v>M</v>
          </cell>
        </row>
        <row r="4092">
          <cell r="A4092">
            <v>103967000</v>
          </cell>
          <cell r="B4092" t="str">
            <v>CHAPA  -</v>
          </cell>
          <cell r="C4092" t="str">
            <v>UM</v>
          </cell>
        </row>
        <row r="4093">
          <cell r="A4093">
            <v>103968000</v>
          </cell>
          <cell r="B4093" t="str">
            <v>TERMINAL DE BATERIA POSITIVO PARA CABO 70 MM</v>
          </cell>
          <cell r="C4093" t="str">
            <v>UM</v>
          </cell>
        </row>
        <row r="4094">
          <cell r="A4094">
            <v>103969000</v>
          </cell>
          <cell r="B4094" t="str">
            <v>TERMINAL DE BATERIA NEGATIVO PARA CABO 70 MM</v>
          </cell>
          <cell r="C4094" t="str">
            <v>UM</v>
          </cell>
        </row>
        <row r="4095">
          <cell r="A4095">
            <v>103970000</v>
          </cell>
          <cell r="B4095" t="str">
            <v>AR CONDICIONADO CABINE DUPLA-40.000 BTUS/4 12V</v>
          </cell>
          <cell r="C4095" t="str">
            <v>UM</v>
          </cell>
        </row>
        <row r="4096">
          <cell r="A4096">
            <v>103971000</v>
          </cell>
          <cell r="B4096" t="str">
            <v>TUBO DO SUPORTE DO RETROVISOR TRASEIRO</v>
          </cell>
          <cell r="C4096" t="str">
            <v>UM</v>
          </cell>
        </row>
        <row r="4097">
          <cell r="A4097">
            <v>103972000</v>
          </cell>
          <cell r="B4097" t="str">
            <v>TUBO DO SUPORTE DO RETROVISOR TRASEIRO</v>
          </cell>
          <cell r="C4097" t="str">
            <v>UM</v>
          </cell>
        </row>
        <row r="4098">
          <cell r="A4098">
            <v>103973000</v>
          </cell>
          <cell r="B4098" t="str">
            <v>PINO DE ENCAIXE DO ESTEPE</v>
          </cell>
          <cell r="C4098" t="str">
            <v>UM</v>
          </cell>
        </row>
        <row r="4099">
          <cell r="A4099">
            <v>103974000</v>
          </cell>
          <cell r="B4099" t="str">
            <v>BARRA ROSCADA DO SUPORTE DO ESTEPE</v>
          </cell>
          <cell r="C4099" t="str">
            <v>UM</v>
          </cell>
        </row>
        <row r="4100">
          <cell r="A4100">
            <v>103975000</v>
          </cell>
          <cell r="B4100" t="str">
            <v>PINO LISO DO SUPORTE DO ESTEPE</v>
          </cell>
          <cell r="C4100" t="str">
            <v>UM</v>
          </cell>
        </row>
        <row r="4101">
          <cell r="A4101">
            <v>103976000</v>
          </cell>
          <cell r="B4101" t="str">
            <v>PORCA M24 x 3,0mm SEXT DIN 934 INOX 304</v>
          </cell>
          <cell r="C4101" t="str">
            <v>UM</v>
          </cell>
        </row>
        <row r="4102">
          <cell r="A4102">
            <v>103977000</v>
          </cell>
          <cell r="B4102" t="str">
            <v>BOMBA HIDR. 60l\M</v>
          </cell>
          <cell r="C4102" t="str">
            <v>UM</v>
          </cell>
        </row>
        <row r="4103">
          <cell r="A4103">
            <v>103978000</v>
          </cell>
          <cell r="B4103" t="str">
            <v>ADAPTADOR TEE MACHO 7/8 JIC x 7/8 JIC</v>
          </cell>
          <cell r="C4103" t="str">
            <v>UM</v>
          </cell>
        </row>
        <row r="4104">
          <cell r="A4104">
            <v>103979000</v>
          </cell>
          <cell r="B4104" t="str">
            <v>ADAPTADOR 90§ 3/4" JIC X 3/8" NPT (8Mj6mp90)</v>
          </cell>
          <cell r="C4104" t="str">
            <v>UM</v>
          </cell>
        </row>
        <row r="4105">
          <cell r="A4105">
            <v>103980000</v>
          </cell>
          <cell r="B4105" t="str">
            <v>CABO PP 2 x1</v>
          </cell>
          <cell r="C4105" t="str">
            <v>M</v>
          </cell>
        </row>
        <row r="4106">
          <cell r="A4106">
            <v>103981000</v>
          </cell>
          <cell r="B4106" t="str">
            <v>ADAPTADOR 1 1/16 JIC x 7/8 UNF (10mb12mj)</v>
          </cell>
          <cell r="C4106" t="str">
            <v>UM</v>
          </cell>
        </row>
        <row r="4107">
          <cell r="A4107">
            <v>103982000</v>
          </cell>
          <cell r="B4107" t="str">
            <v>TUBO RETROVISOR ESQUERDO</v>
          </cell>
          <cell r="C4107" t="str">
            <v>UM</v>
          </cell>
        </row>
        <row r="4108">
          <cell r="A4108">
            <v>103983000</v>
          </cell>
          <cell r="B4108" t="str">
            <v>TUBO RETROVISOR DIREITO</v>
          </cell>
          <cell r="C4108" t="str">
            <v>UM</v>
          </cell>
        </row>
        <row r="4109">
          <cell r="A4109">
            <v>103984000</v>
          </cell>
          <cell r="B4109" t="str">
            <v>TERMINAL 1/2" X 3/4" JIC</v>
          </cell>
          <cell r="C4109" t="str">
            <v>UM</v>
          </cell>
        </row>
        <row r="4110">
          <cell r="A4110">
            <v>103985000</v>
          </cell>
          <cell r="B4110" t="str">
            <v>ADAPTADOR 3/8" NPT X 3/4" JIC</v>
          </cell>
          <cell r="C4110" t="str">
            <v>UM</v>
          </cell>
        </row>
        <row r="4111">
          <cell r="A4111">
            <v>103986000</v>
          </cell>
          <cell r="B4111" t="str">
            <v>CHAPA DE NYLON  MY6+MOS2 12,7 x 40 x 2000mm</v>
          </cell>
          <cell r="C4111" t="str">
            <v>UM</v>
          </cell>
        </row>
        <row r="4112">
          <cell r="A4112">
            <v>103987000</v>
          </cell>
          <cell r="B4112" t="str">
            <v>FLANGE PROLONGADOR DO ESCAPAMENTO</v>
          </cell>
          <cell r="C4112" t="str">
            <v>UM</v>
          </cell>
        </row>
        <row r="4113">
          <cell r="A4113">
            <v>103989000</v>
          </cell>
          <cell r="B4113" t="str">
            <v>MONITOR KIT MS (MO 560.115.C)5,6"</v>
          </cell>
          <cell r="C4113" t="str">
            <v>UM</v>
          </cell>
        </row>
        <row r="4114">
          <cell r="A4114">
            <v>103990000</v>
          </cell>
          <cell r="B4114" t="str">
            <v>PARAFUSO BROCA SX NO 10-16 X 3/4 ARR EPDMSEAL</v>
          </cell>
          <cell r="C4114" t="str">
            <v>UM</v>
          </cell>
        </row>
        <row r="4115">
          <cell r="A4115">
            <v>103991000</v>
          </cell>
          <cell r="B4115" t="str">
            <v>CLIPS PARA CABO DE ACO 5/8</v>
          </cell>
          <cell r="C4115" t="str">
            <v>UM</v>
          </cell>
        </row>
        <row r="4116">
          <cell r="A4116">
            <v>103992000</v>
          </cell>
          <cell r="B4116" t="str">
            <v>CAIXA DE FERRAMENTAS NIJU C/CORRENTE</v>
          </cell>
          <cell r="C4116" t="str">
            <v>UM</v>
          </cell>
        </row>
        <row r="4117">
          <cell r="A4117">
            <v>103993000</v>
          </cell>
          <cell r="B4117" t="str">
            <v>PARAFUSO BROCA AB TORX 1/4-20F X 1 ZB</v>
          </cell>
          <cell r="C4117" t="str">
            <v>UM</v>
          </cell>
        </row>
        <row r="4118">
          <cell r="A4118">
            <v>103994000</v>
          </cell>
          <cell r="B4118" t="str">
            <v>PARAF M12 x 1,5 X 60 SEXT 10.9 RT ZP</v>
          </cell>
          <cell r="C4118" t="str">
            <v>UM</v>
          </cell>
        </row>
        <row r="4119">
          <cell r="A4119">
            <v>103995000</v>
          </cell>
          <cell r="B4119" t="str">
            <v>CLIPS PARA CABO DE ACO 3/8</v>
          </cell>
          <cell r="C4119" t="str">
            <v>UM</v>
          </cell>
        </row>
        <row r="4120">
          <cell r="A4120">
            <v>103996000</v>
          </cell>
          <cell r="B4120" t="str">
            <v>GUINCHO 15 TON PLATAFORMAS</v>
          </cell>
          <cell r="C4120" t="str">
            <v>UM</v>
          </cell>
        </row>
        <row r="4121">
          <cell r="A4121">
            <v>103997000</v>
          </cell>
          <cell r="B4121" t="str">
            <v>COROTE 25L BRANCO 4777</v>
          </cell>
          <cell r="C4121" t="str">
            <v>UM</v>
          </cell>
        </row>
        <row r="4122">
          <cell r="A4122">
            <v>109753000</v>
          </cell>
          <cell r="B4122" t="str">
            <v>ABRACADEIRA ROSCA SEM FIM 14mm 44 x 57</v>
          </cell>
          <cell r="C4122" t="str">
            <v>UM</v>
          </cell>
        </row>
        <row r="4123">
          <cell r="A4123">
            <v>103998000</v>
          </cell>
          <cell r="B4123" t="str">
            <v>SUPORTE EXTINTOR 2KG</v>
          </cell>
          <cell r="C4123" t="str">
            <v>UM</v>
          </cell>
        </row>
        <row r="4124">
          <cell r="A4124">
            <v>103999000</v>
          </cell>
          <cell r="B4124" t="str">
            <v>CAIXA DE FERRAMENTAS cxf001</v>
          </cell>
          <cell r="C4124" t="str">
            <v>UM</v>
          </cell>
        </row>
        <row r="4125">
          <cell r="A4125">
            <v>104001000</v>
          </cell>
          <cell r="B4125" t="str">
            <v xml:space="preserve">SUPORTE CX.BATERIA SCANIA 113/360   </v>
          </cell>
          <cell r="C4125" t="str">
            <v>UM</v>
          </cell>
        </row>
        <row r="4126">
          <cell r="A4126">
            <v>104002000</v>
          </cell>
          <cell r="B4126" t="str">
            <v xml:space="preserve">FRONTAL/ASSOALHO MODERNO CAB. VOLKS </v>
          </cell>
          <cell r="C4126" t="str">
            <v>UM</v>
          </cell>
        </row>
        <row r="4127">
          <cell r="A4127" t="str">
            <v>10400300D</v>
          </cell>
          <cell r="B4127" t="str">
            <v xml:space="preserve">REVEST.DA PORTA CINZA STANDER DIR   </v>
          </cell>
          <cell r="C4127" t="str">
            <v>UM</v>
          </cell>
        </row>
        <row r="4128">
          <cell r="A4128" t="str">
            <v>10400300E</v>
          </cell>
          <cell r="B4128" t="str">
            <v xml:space="preserve">REVEST.DA PORTA CINZA STANDER ESQ.  </v>
          </cell>
          <cell r="C4128" t="str">
            <v>UM</v>
          </cell>
        </row>
        <row r="4129">
          <cell r="A4129" t="str">
            <v>10400400D</v>
          </cell>
          <cell r="B4129" t="str">
            <v xml:space="preserve">REVEST.DA PORTA C/ TECIDO LUXO DIR. </v>
          </cell>
          <cell r="C4129" t="str">
            <v>UM</v>
          </cell>
        </row>
        <row r="4130">
          <cell r="A4130" t="str">
            <v>10400400E</v>
          </cell>
          <cell r="B4130" t="str">
            <v xml:space="preserve">REVEST.DA PORTA C/ TECIDO LUXO ESQ. </v>
          </cell>
          <cell r="C4130" t="str">
            <v>UM</v>
          </cell>
        </row>
        <row r="4131">
          <cell r="A4131">
            <v>707405167</v>
          </cell>
          <cell r="B4131" t="str">
            <v>DESCARGA PRIMARIA TUBULAR P/ BET. - 003.08.022</v>
          </cell>
          <cell r="C4131" t="str">
            <v>UM</v>
          </cell>
        </row>
        <row r="4132">
          <cell r="A4132" t="str">
            <v>10400500D</v>
          </cell>
          <cell r="B4132" t="str">
            <v xml:space="preserve">QUEBRA VENTO COMPLETO DIR           </v>
          </cell>
          <cell r="C4132" t="str">
            <v>UM</v>
          </cell>
        </row>
        <row r="4133">
          <cell r="A4133" t="str">
            <v>10400500E</v>
          </cell>
          <cell r="B4133" t="str">
            <v xml:space="preserve">QUEBRA VENTO COMPLETO ESQ           </v>
          </cell>
          <cell r="C4133" t="str">
            <v>UM</v>
          </cell>
        </row>
        <row r="4134">
          <cell r="A4134">
            <v>104006000</v>
          </cell>
          <cell r="B4134" t="str">
            <v xml:space="preserve">CHAPA EXTERNA CANTO TRASEIRO        </v>
          </cell>
          <cell r="C4134" t="str">
            <v>UM</v>
          </cell>
        </row>
        <row r="4135">
          <cell r="A4135">
            <v>104007000</v>
          </cell>
          <cell r="B4135" t="str">
            <v xml:space="preserve">TETO VENTILANTE                     </v>
          </cell>
          <cell r="C4135" t="str">
            <v>UM</v>
          </cell>
        </row>
        <row r="4136">
          <cell r="A4136">
            <v>104008000</v>
          </cell>
          <cell r="B4136" t="str">
            <v xml:space="preserve">REFORCO INFERIOR DA PORTA           </v>
          </cell>
          <cell r="C4136" t="str">
            <v>UM</v>
          </cell>
        </row>
        <row r="4137">
          <cell r="A4137">
            <v>104009000</v>
          </cell>
          <cell r="B4137" t="str">
            <v xml:space="preserve">REFORCO INTERNO DIR                 </v>
          </cell>
          <cell r="C4137" t="str">
            <v>UM</v>
          </cell>
        </row>
        <row r="4138">
          <cell r="A4138">
            <v>104010000</v>
          </cell>
          <cell r="B4138" t="str">
            <v>CHAPA ABS PRETO 4,00mm x 720 x 880</v>
          </cell>
          <cell r="C4138" t="str">
            <v>UM</v>
          </cell>
        </row>
        <row r="4139">
          <cell r="A4139">
            <v>104011000</v>
          </cell>
          <cell r="B4139" t="str">
            <v>TIRANTE DO RADIADOR  (cfe. des.)</v>
          </cell>
          <cell r="C4139" t="str">
            <v>UM</v>
          </cell>
        </row>
        <row r="4140">
          <cell r="A4140">
            <v>104012000</v>
          </cell>
          <cell r="B4140" t="str">
            <v>TIRANTE DO RADIADOR  (cfe. des.)</v>
          </cell>
          <cell r="C4140" t="str">
            <v>UM</v>
          </cell>
        </row>
        <row r="4141">
          <cell r="A4141">
            <v>104013000</v>
          </cell>
          <cell r="B4141" t="str">
            <v>DOBRADICA INTERNA/EXTERNA DA PORTA</v>
          </cell>
          <cell r="C4141" t="str">
            <v>UM</v>
          </cell>
        </row>
        <row r="4142">
          <cell r="A4142">
            <v>104014000</v>
          </cell>
          <cell r="B4142" t="str">
            <v>CHAPA ABS PRETO 5,00 x 930 x 950 mm</v>
          </cell>
          <cell r="C4142" t="str">
            <v>UM</v>
          </cell>
        </row>
        <row r="4143">
          <cell r="A4143">
            <v>104015000</v>
          </cell>
          <cell r="B4143" t="str">
            <v xml:space="preserve">CANTO CURVAO TRASEIRO               </v>
          </cell>
          <cell r="C4143" t="str">
            <v>UM</v>
          </cell>
        </row>
        <row r="4144">
          <cell r="A4144">
            <v>104016000</v>
          </cell>
          <cell r="B4144" t="str">
            <v xml:space="preserve">PAREDE TRASEIRA DA VIGIA            </v>
          </cell>
          <cell r="C4144" t="str">
            <v>UM</v>
          </cell>
        </row>
        <row r="4145">
          <cell r="A4145">
            <v>104017000</v>
          </cell>
          <cell r="B4145" t="str">
            <v xml:space="preserve">PAREDE TRASEIRA EXTERNA             </v>
          </cell>
          <cell r="C4145" t="str">
            <v>UM</v>
          </cell>
        </row>
        <row r="4146">
          <cell r="A4146">
            <v>104018000</v>
          </cell>
          <cell r="B4146" t="str">
            <v>FECHADURA BAGAGEIRO - ONIBUS    4018</v>
          </cell>
          <cell r="C4146" t="str">
            <v>UM</v>
          </cell>
        </row>
        <row r="4147">
          <cell r="A4147">
            <v>104019000</v>
          </cell>
          <cell r="B4147" t="str">
            <v>FECHADURA TAMPA DO AR - ONIBUS  4019</v>
          </cell>
          <cell r="C4147" t="str">
            <v>UM</v>
          </cell>
        </row>
        <row r="4148">
          <cell r="A4148">
            <v>104020000</v>
          </cell>
          <cell r="B4148" t="str">
            <v xml:space="preserve">REFORCO DO TETO                     </v>
          </cell>
          <cell r="C4148" t="str">
            <v>UM</v>
          </cell>
        </row>
        <row r="4149">
          <cell r="A4149">
            <v>104021000</v>
          </cell>
          <cell r="B4149" t="str">
            <v xml:space="preserve">TETO DA CABINE                      </v>
          </cell>
          <cell r="C4149" t="str">
            <v>UM</v>
          </cell>
        </row>
        <row r="4150">
          <cell r="A4150" t="str">
            <v>10402200D</v>
          </cell>
          <cell r="B4150" t="str">
            <v xml:space="preserve">CALHA SOBRE A PORTA DIR             </v>
          </cell>
          <cell r="C4150" t="str">
            <v>UM</v>
          </cell>
        </row>
        <row r="4151">
          <cell r="A4151" t="str">
            <v>10402200E</v>
          </cell>
          <cell r="B4151" t="str">
            <v xml:space="preserve">CALHA SOBRE A PORTA ESQ             </v>
          </cell>
          <cell r="C4151" t="str">
            <v>UM</v>
          </cell>
        </row>
        <row r="4152">
          <cell r="A4152">
            <v>104023000</v>
          </cell>
          <cell r="B4152" t="str">
            <v xml:space="preserve">SUPORTE DO  FILTRO DO AR            </v>
          </cell>
          <cell r="C4152" t="str">
            <v>UM</v>
          </cell>
        </row>
        <row r="4153">
          <cell r="A4153">
            <v>104024000</v>
          </cell>
          <cell r="B4153" t="str">
            <v xml:space="preserve">CHAPA EXTERNA DIR                   </v>
          </cell>
          <cell r="C4153" t="str">
            <v>UM</v>
          </cell>
        </row>
        <row r="4154">
          <cell r="A4154">
            <v>104025000</v>
          </cell>
          <cell r="B4154" t="str">
            <v xml:space="preserve">REFORCO INFERIOR                    </v>
          </cell>
          <cell r="C4154" t="str">
            <v>UM</v>
          </cell>
        </row>
        <row r="4155">
          <cell r="A4155">
            <v>104026000</v>
          </cell>
          <cell r="B4155" t="str">
            <v>BORBOLETA DA TAMPA              4026</v>
          </cell>
          <cell r="C4155" t="str">
            <v>UM</v>
          </cell>
        </row>
        <row r="4156">
          <cell r="A4156">
            <v>104027000</v>
          </cell>
          <cell r="B4156" t="str">
            <v xml:space="preserve">ALOJAMENTO                          </v>
          </cell>
          <cell r="C4156" t="str">
            <v>UM</v>
          </cell>
        </row>
        <row r="4157">
          <cell r="A4157">
            <v>104028000</v>
          </cell>
          <cell r="B4157" t="str">
            <v xml:space="preserve">ESTRIBO                             </v>
          </cell>
          <cell r="C4157" t="str">
            <v>UM</v>
          </cell>
        </row>
        <row r="4158">
          <cell r="A4158">
            <v>104029000</v>
          </cell>
          <cell r="B4158" t="str">
            <v xml:space="preserve">CABINA NUA WOLKS                    </v>
          </cell>
          <cell r="C4158" t="str">
            <v>UM</v>
          </cell>
        </row>
        <row r="4159">
          <cell r="A4159">
            <v>104030000</v>
          </cell>
          <cell r="B4159" t="str">
            <v xml:space="preserve">CALHA ABERTURA                      </v>
          </cell>
          <cell r="C4159" t="str">
            <v>UM</v>
          </cell>
        </row>
        <row r="4160">
          <cell r="A4160">
            <v>104031000</v>
          </cell>
          <cell r="B4160" t="str">
            <v xml:space="preserve">TRAVESSA TAP801817                  </v>
          </cell>
          <cell r="C4160" t="str">
            <v>UM</v>
          </cell>
        </row>
        <row r="4161">
          <cell r="A4161">
            <v>104032000</v>
          </cell>
          <cell r="B4161" t="str">
            <v xml:space="preserve">TRAVESSA TAP801818                  </v>
          </cell>
          <cell r="C4161" t="str">
            <v>UM</v>
          </cell>
        </row>
        <row r="4162">
          <cell r="A4162">
            <v>104033000</v>
          </cell>
          <cell r="B4162" t="str">
            <v xml:space="preserve">CINTA TJG607421                     </v>
          </cell>
          <cell r="C4162" t="str">
            <v>UM</v>
          </cell>
        </row>
        <row r="4163">
          <cell r="A4163">
            <v>104034000</v>
          </cell>
          <cell r="B4163" t="str">
            <v xml:space="preserve">DEFLETOR TJG607099B                 </v>
          </cell>
          <cell r="C4163" t="str">
            <v>UM</v>
          </cell>
        </row>
        <row r="4164">
          <cell r="A4164" t="str">
            <v>10403601D</v>
          </cell>
          <cell r="B4164" t="str">
            <v>FOLHA DA PORTA INT DIR</v>
          </cell>
          <cell r="C4164" t="str">
            <v>UM</v>
          </cell>
        </row>
        <row r="4165">
          <cell r="A4165" t="str">
            <v>10403601E</v>
          </cell>
          <cell r="B4165" t="str">
            <v>FOLHA DA PORTA INT  ESQ</v>
          </cell>
          <cell r="C4165" t="str">
            <v>UM</v>
          </cell>
        </row>
        <row r="4166">
          <cell r="A4166" t="str">
            <v>10403602D</v>
          </cell>
          <cell r="B4166" t="str">
            <v xml:space="preserve">PAINEL INTERNO DA  PORTA DIR        </v>
          </cell>
          <cell r="C4166" t="str">
            <v>UM</v>
          </cell>
        </row>
        <row r="4167">
          <cell r="A4167" t="str">
            <v>10403602E</v>
          </cell>
          <cell r="B4167" t="str">
            <v xml:space="preserve">PAINEL INTERNO DA  PORTA ESQ        </v>
          </cell>
          <cell r="C4167" t="str">
            <v>UM</v>
          </cell>
        </row>
        <row r="4168">
          <cell r="A4168">
            <v>104037000</v>
          </cell>
          <cell r="B4168" t="str">
            <v>LONGARINA COMPRIDA</v>
          </cell>
          <cell r="C4168" t="str">
            <v>UM</v>
          </cell>
        </row>
        <row r="4169">
          <cell r="A4169">
            <v>104038000</v>
          </cell>
          <cell r="B4169" t="str">
            <v xml:space="preserve">SAIA TRASEIRA                       </v>
          </cell>
          <cell r="C4169" t="str">
            <v>UM</v>
          </cell>
        </row>
        <row r="4170">
          <cell r="A4170" t="str">
            <v>10403900D</v>
          </cell>
          <cell r="B4170" t="str">
            <v xml:space="preserve">SUPORTE FILTRO DIR                  </v>
          </cell>
          <cell r="C4170" t="str">
            <v>UM</v>
          </cell>
        </row>
        <row r="4171">
          <cell r="A4171" t="str">
            <v>10404000E</v>
          </cell>
          <cell r="B4171" t="str">
            <v>REVESTIMENTO DO ALTO FALANTE ESQ</v>
          </cell>
          <cell r="C4171" t="str">
            <v>UM</v>
          </cell>
        </row>
        <row r="4172">
          <cell r="A4172" t="str">
            <v>10404100D</v>
          </cell>
          <cell r="B4172" t="str">
            <v xml:space="preserve">CURVAO CANTO DIR                    </v>
          </cell>
          <cell r="C4172" t="str">
            <v>UM</v>
          </cell>
        </row>
        <row r="4173">
          <cell r="A4173">
            <v>104042000</v>
          </cell>
          <cell r="B4173" t="str">
            <v xml:space="preserve">REFORCO TJG801850                   </v>
          </cell>
          <cell r="C4173" t="str">
            <v>UM</v>
          </cell>
        </row>
        <row r="4174">
          <cell r="A4174">
            <v>104043000</v>
          </cell>
          <cell r="B4174" t="str">
            <v xml:space="preserve">REFORCO TJG803281                   </v>
          </cell>
          <cell r="C4174" t="str">
            <v>UM</v>
          </cell>
        </row>
        <row r="4175">
          <cell r="A4175">
            <v>104044000</v>
          </cell>
          <cell r="B4175" t="str">
            <v xml:space="preserve">GRADE 2RD853653B                    </v>
          </cell>
          <cell r="C4175" t="str">
            <v>UM</v>
          </cell>
        </row>
        <row r="4176">
          <cell r="A4176">
            <v>104045000</v>
          </cell>
          <cell r="B4176" t="str">
            <v>PISO DIANTEIRO DA CABINE MODERNO</v>
          </cell>
          <cell r="C4176" t="str">
            <v>UM</v>
          </cell>
        </row>
        <row r="4177">
          <cell r="A4177">
            <v>104046000</v>
          </cell>
          <cell r="B4177" t="str">
            <v xml:space="preserve">FRONTAL/ASSOALHO ANTIGO CAB. VOLKS  </v>
          </cell>
          <cell r="C4177" t="str">
            <v>UM</v>
          </cell>
        </row>
        <row r="4178">
          <cell r="A4178">
            <v>104047000</v>
          </cell>
          <cell r="B4178" t="str">
            <v xml:space="preserve">PAINEL TRASEIRO  INFERIOR           </v>
          </cell>
          <cell r="C4178" t="str">
            <v>UM</v>
          </cell>
        </row>
        <row r="4179">
          <cell r="A4179">
            <v>104048000</v>
          </cell>
          <cell r="B4179" t="str">
            <v>PARA-BRISA WOLKSVAGEN LEVE</v>
          </cell>
          <cell r="C4179" t="str">
            <v>UM</v>
          </cell>
        </row>
        <row r="4180">
          <cell r="A4180">
            <v>104049000</v>
          </cell>
          <cell r="B4180" t="str">
            <v>VIGIA TRASEIRA WOLKSVAGEN (cfe. des.)</v>
          </cell>
          <cell r="C4180" t="str">
            <v>UM</v>
          </cell>
        </row>
        <row r="4181">
          <cell r="A4181">
            <v>104050000</v>
          </cell>
          <cell r="B4181" t="str">
            <v>VIDRO DA PORTA WOLKSVAGEN (cfe. des.)</v>
          </cell>
          <cell r="C4181" t="str">
            <v>JG</v>
          </cell>
        </row>
        <row r="4182">
          <cell r="A4182">
            <v>104051000</v>
          </cell>
          <cell r="B4182" t="str">
            <v>FAIXA FRONTAL PRETA WOLSVAGEN</v>
          </cell>
          <cell r="C4182" t="str">
            <v>UM</v>
          </cell>
        </row>
        <row r="4183">
          <cell r="A4183">
            <v>104052000</v>
          </cell>
          <cell r="B4183" t="str">
            <v xml:space="preserve">QUEBRA-VENTO WOLKSVAGEN             </v>
          </cell>
          <cell r="C4183" t="str">
            <v>JG</v>
          </cell>
        </row>
        <row r="4184">
          <cell r="A4184">
            <v>104053000</v>
          </cell>
          <cell r="B4184" t="str">
            <v>FAIXA CAB. ALONGADA WOLKSVAGEN</v>
          </cell>
          <cell r="C4184" t="str">
            <v>UM</v>
          </cell>
        </row>
        <row r="4185">
          <cell r="A4185">
            <v>104054000</v>
          </cell>
          <cell r="B4185" t="str">
            <v xml:space="preserve">CALHA FIXADOR                       </v>
          </cell>
          <cell r="C4185" t="str">
            <v>UM</v>
          </cell>
        </row>
        <row r="4186">
          <cell r="A4186">
            <v>104055000</v>
          </cell>
          <cell r="B4186" t="str">
            <v>REFORCO TETO DIR. TAP 817 316</v>
          </cell>
          <cell r="C4186" t="str">
            <v>UM</v>
          </cell>
        </row>
        <row r="4187">
          <cell r="A4187">
            <v>104056000</v>
          </cell>
          <cell r="B4187" t="str">
            <v>REFORCO TETO ESQ. TAP 817 315</v>
          </cell>
          <cell r="C4187" t="str">
            <v>UM</v>
          </cell>
        </row>
        <row r="4188">
          <cell r="A4188">
            <v>104057000</v>
          </cell>
          <cell r="B4188" t="str">
            <v xml:space="preserve">REFORCO                             </v>
          </cell>
          <cell r="C4188" t="str">
            <v>UM</v>
          </cell>
        </row>
        <row r="4189">
          <cell r="A4189">
            <v>104058000</v>
          </cell>
          <cell r="B4189" t="str">
            <v xml:space="preserve">TRAVESSA                            </v>
          </cell>
          <cell r="C4189" t="str">
            <v>UM</v>
          </cell>
        </row>
        <row r="4190">
          <cell r="A4190">
            <v>104059000</v>
          </cell>
          <cell r="B4190" t="str">
            <v xml:space="preserve">TRAVESSA                            </v>
          </cell>
          <cell r="C4190" t="str">
            <v>UM</v>
          </cell>
        </row>
        <row r="4191">
          <cell r="A4191">
            <v>104060000</v>
          </cell>
          <cell r="B4191" t="str">
            <v xml:space="preserve">PLACA                               </v>
          </cell>
          <cell r="C4191" t="str">
            <v>UM</v>
          </cell>
        </row>
        <row r="4192">
          <cell r="A4192">
            <v>104061000</v>
          </cell>
          <cell r="B4192" t="str">
            <v xml:space="preserve">REFORCO DIANTEIRO                   </v>
          </cell>
          <cell r="C4192" t="str">
            <v>UM</v>
          </cell>
        </row>
        <row r="4193">
          <cell r="A4193">
            <v>104062000</v>
          </cell>
          <cell r="B4193" t="str">
            <v>SUPORTE PAINEL DE INSTRUMENTOS  4062</v>
          </cell>
          <cell r="C4193" t="str">
            <v>UM</v>
          </cell>
        </row>
        <row r="4194">
          <cell r="A4194">
            <v>104063000</v>
          </cell>
          <cell r="B4194" t="str">
            <v>LIMITADOR DA PORTA WOLKS        4063</v>
          </cell>
          <cell r="C4194" t="str">
            <v>UM</v>
          </cell>
        </row>
        <row r="4195">
          <cell r="A4195">
            <v>104064000</v>
          </cell>
          <cell r="B4195" t="str">
            <v>BORRACHA DA ALAVANCA            4064</v>
          </cell>
          <cell r="C4195" t="str">
            <v>UM</v>
          </cell>
        </row>
        <row r="4196">
          <cell r="A4196">
            <v>104065000</v>
          </cell>
          <cell r="B4196" t="str">
            <v xml:space="preserve">REFORCO TETO                        </v>
          </cell>
          <cell r="C4196" t="str">
            <v>UM</v>
          </cell>
        </row>
        <row r="4197">
          <cell r="A4197">
            <v>104066000</v>
          </cell>
          <cell r="B4197" t="str">
            <v xml:space="preserve">TRILHO DO VIDRO DA PORTA            </v>
          </cell>
          <cell r="C4197" t="str">
            <v>UM</v>
          </cell>
        </row>
        <row r="4198">
          <cell r="A4198">
            <v>104067000</v>
          </cell>
          <cell r="B4198" t="str">
            <v xml:space="preserve">MAQUINA VIDRO VW 99                 </v>
          </cell>
          <cell r="C4198" t="str">
            <v>UM</v>
          </cell>
        </row>
        <row r="4199">
          <cell r="A4199">
            <v>104068000</v>
          </cell>
          <cell r="B4199" t="str">
            <v xml:space="preserve">MAQUINA VIDRO VW 99                 </v>
          </cell>
          <cell r="C4199" t="str">
            <v>UM</v>
          </cell>
        </row>
        <row r="4200">
          <cell r="A4200">
            <v>104069000</v>
          </cell>
          <cell r="B4200" t="str">
            <v xml:space="preserve">LIMITADOR DA PORTA                  </v>
          </cell>
          <cell r="C4200" t="str">
            <v>UM</v>
          </cell>
        </row>
        <row r="4201">
          <cell r="A4201">
            <v>104070000</v>
          </cell>
          <cell r="B4201" t="str">
            <v>ALCA APOIO (PEGA MAO) PRETA</v>
          </cell>
          <cell r="C4201" t="str">
            <v>UM</v>
          </cell>
        </row>
        <row r="4202">
          <cell r="A4202">
            <v>104071000</v>
          </cell>
          <cell r="B4202" t="str">
            <v xml:space="preserve">JOGO CANALETA PESTANA               </v>
          </cell>
          <cell r="C4202" t="str">
            <v>JG</v>
          </cell>
        </row>
        <row r="4203">
          <cell r="A4203">
            <v>104072000</v>
          </cell>
          <cell r="B4203" t="str">
            <v xml:space="preserve">VEDADOR                             </v>
          </cell>
          <cell r="C4203" t="str">
            <v>UM</v>
          </cell>
        </row>
        <row r="4204">
          <cell r="A4204">
            <v>104073000</v>
          </cell>
          <cell r="B4204" t="str">
            <v xml:space="preserve">BATENTE                             </v>
          </cell>
          <cell r="C4204" t="str">
            <v>UM</v>
          </cell>
        </row>
        <row r="4205">
          <cell r="A4205">
            <v>104074000</v>
          </cell>
          <cell r="B4205" t="str">
            <v>PARAF M 8 x 16 PHS CAB OVAL</v>
          </cell>
          <cell r="C4205" t="str">
            <v>UM</v>
          </cell>
        </row>
        <row r="4206">
          <cell r="A4206">
            <v>104075000</v>
          </cell>
          <cell r="B4206" t="str">
            <v>MACANETA EXTERNA PRET</v>
          </cell>
          <cell r="C4206" t="str">
            <v>UM</v>
          </cell>
        </row>
        <row r="4207">
          <cell r="A4207">
            <v>104076000</v>
          </cell>
          <cell r="B4207" t="str">
            <v xml:space="preserve">TAPETE CINZA ORIGINAL               </v>
          </cell>
          <cell r="C4207" t="str">
            <v>UM</v>
          </cell>
        </row>
        <row r="4208">
          <cell r="A4208">
            <v>104077000</v>
          </cell>
          <cell r="B4208" t="str">
            <v xml:space="preserve">TAPETE ASSOALHO TRASEIRO            </v>
          </cell>
          <cell r="C4208" t="str">
            <v>UM</v>
          </cell>
        </row>
        <row r="4209">
          <cell r="A4209">
            <v>104078000</v>
          </cell>
          <cell r="B4209" t="str">
            <v xml:space="preserve">BATENTE DA FECHADURA                </v>
          </cell>
          <cell r="C4209" t="str">
            <v>UM</v>
          </cell>
        </row>
        <row r="4210">
          <cell r="A4210">
            <v>104079000</v>
          </cell>
          <cell r="B4210" t="str">
            <v>PARAF M 6 x 16 PHS CAB OVAL</v>
          </cell>
          <cell r="C4210" t="str">
            <v>UM</v>
          </cell>
        </row>
        <row r="4211">
          <cell r="A4211">
            <v>104080000</v>
          </cell>
          <cell r="B4211" t="str">
            <v xml:space="preserve">LANTERNA                            </v>
          </cell>
          <cell r="C4211" t="str">
            <v>UM</v>
          </cell>
        </row>
        <row r="4212">
          <cell r="A4212">
            <v>109661000</v>
          </cell>
          <cell r="B4212" t="str">
            <v>BUCHA ELASTICA 3 x 20 DIN1481</v>
          </cell>
          <cell r="C4212" t="str">
            <v>UM</v>
          </cell>
        </row>
        <row r="4213">
          <cell r="A4213" t="str">
            <v>10408100D</v>
          </cell>
          <cell r="B4213" t="str">
            <v>CHAPA INTERNA DIR</v>
          </cell>
          <cell r="C4213" t="str">
            <v>UM</v>
          </cell>
        </row>
        <row r="4214">
          <cell r="A4214" t="str">
            <v>10408100E</v>
          </cell>
          <cell r="B4214" t="str">
            <v>CHAPA INTERNA ESQ</v>
          </cell>
          <cell r="C4214" t="str">
            <v>UM</v>
          </cell>
        </row>
        <row r="4215">
          <cell r="A4215" t="str">
            <v>10408200D</v>
          </cell>
          <cell r="B4215" t="str">
            <v xml:space="preserve">CHAPA INTERNA DIR                   </v>
          </cell>
          <cell r="C4215" t="str">
            <v>UM</v>
          </cell>
        </row>
        <row r="4216">
          <cell r="A4216" t="str">
            <v>10408200E</v>
          </cell>
          <cell r="B4216" t="str">
            <v xml:space="preserve">CHAPA INTERNA ESQ                   </v>
          </cell>
          <cell r="C4216" t="str">
            <v>UM</v>
          </cell>
        </row>
        <row r="4217">
          <cell r="A4217">
            <v>104083000</v>
          </cell>
          <cell r="B4217" t="str">
            <v xml:space="preserve">CHAPA INTERNA                       </v>
          </cell>
          <cell r="C4217" t="str">
            <v>UM</v>
          </cell>
        </row>
        <row r="4218">
          <cell r="A4218" t="str">
            <v>10408400D</v>
          </cell>
          <cell r="B4218" t="str">
            <v xml:space="preserve">SOLEIRA PESADO MODERNA DIR          </v>
          </cell>
          <cell r="C4218" t="str">
            <v>UM</v>
          </cell>
        </row>
        <row r="4219">
          <cell r="A4219" t="str">
            <v>10408400E</v>
          </cell>
          <cell r="B4219" t="str">
            <v xml:space="preserve">SOLEIRA PESADA MODERNA ESQ          </v>
          </cell>
          <cell r="C4219" t="str">
            <v>UM</v>
          </cell>
        </row>
        <row r="4220">
          <cell r="A4220">
            <v>104085000</v>
          </cell>
          <cell r="B4220" t="str">
            <v xml:space="preserve">PORCA                               </v>
          </cell>
          <cell r="C4220" t="str">
            <v>UM</v>
          </cell>
        </row>
        <row r="4221">
          <cell r="A4221">
            <v>104086000</v>
          </cell>
          <cell r="B4221" t="str">
            <v xml:space="preserve">LANTERNA                            </v>
          </cell>
          <cell r="C4221" t="str">
            <v>UM</v>
          </cell>
        </row>
        <row r="4222">
          <cell r="A4222">
            <v>104087000</v>
          </cell>
          <cell r="B4222" t="str">
            <v xml:space="preserve">CALHA FIXADOR                       </v>
          </cell>
          <cell r="C4222" t="str">
            <v>UM</v>
          </cell>
        </row>
        <row r="4223">
          <cell r="A4223">
            <v>104088000</v>
          </cell>
          <cell r="B4223" t="str">
            <v xml:space="preserve">QUADRO CENTRAL TETO                 </v>
          </cell>
          <cell r="C4223" t="str">
            <v>UM</v>
          </cell>
        </row>
        <row r="4224">
          <cell r="A4224">
            <v>104089000</v>
          </cell>
          <cell r="B4224" t="str">
            <v xml:space="preserve">PARA-CHOQUE                         </v>
          </cell>
          <cell r="C4224" t="str">
            <v>UM</v>
          </cell>
        </row>
        <row r="4225">
          <cell r="A4225">
            <v>104090000</v>
          </cell>
          <cell r="B4225" t="str">
            <v>DEFLETOR RADIADOR               4090</v>
          </cell>
          <cell r="C4225" t="str">
            <v>UM</v>
          </cell>
        </row>
        <row r="4226">
          <cell r="A4226">
            <v>104091000</v>
          </cell>
          <cell r="B4226" t="str">
            <v xml:space="preserve">BANCO ORIGINAL                      </v>
          </cell>
          <cell r="C4226" t="str">
            <v>UM</v>
          </cell>
        </row>
        <row r="4227">
          <cell r="A4227">
            <v>104092000</v>
          </cell>
          <cell r="B4227" t="str">
            <v xml:space="preserve">REVESTIMENTO DO TETO                </v>
          </cell>
          <cell r="C4227" t="str">
            <v>UM</v>
          </cell>
        </row>
        <row r="4228">
          <cell r="A4228">
            <v>104093000</v>
          </cell>
          <cell r="B4228" t="str">
            <v xml:space="preserve">REVESTIMENTO TRASEIRO               </v>
          </cell>
          <cell r="C4228" t="str">
            <v>UM</v>
          </cell>
        </row>
        <row r="4229">
          <cell r="A4229">
            <v>104094000</v>
          </cell>
          <cell r="B4229" t="str">
            <v xml:space="preserve">TAPETE APOS 94 ATE 97               </v>
          </cell>
          <cell r="C4229" t="str">
            <v>UM</v>
          </cell>
        </row>
        <row r="4230">
          <cell r="A4230">
            <v>104095000</v>
          </cell>
          <cell r="B4230" t="str">
            <v xml:space="preserve">REVESTIMENTO DA PORTA               </v>
          </cell>
          <cell r="C4230" t="str">
            <v>UM</v>
          </cell>
        </row>
        <row r="4231">
          <cell r="A4231">
            <v>104096000</v>
          </cell>
          <cell r="B4231" t="str">
            <v xml:space="preserve">GRAMPO DE PORTA                     </v>
          </cell>
          <cell r="C4231" t="str">
            <v>UM</v>
          </cell>
        </row>
        <row r="4232">
          <cell r="A4232">
            <v>104097000</v>
          </cell>
          <cell r="B4232" t="str">
            <v xml:space="preserve">QUADRO TRASEIRO                     </v>
          </cell>
          <cell r="C4232" t="str">
            <v>UM</v>
          </cell>
        </row>
        <row r="4233">
          <cell r="A4233" t="str">
            <v>10409800E</v>
          </cell>
          <cell r="B4233" t="str">
            <v>ESTRIBO ZINCADO ESQ             4098</v>
          </cell>
          <cell r="C4233" t="str">
            <v>UM</v>
          </cell>
        </row>
        <row r="4234">
          <cell r="A4234">
            <v>104099000</v>
          </cell>
          <cell r="B4234" t="str">
            <v xml:space="preserve">GUARNICAO                           </v>
          </cell>
          <cell r="C4234" t="str">
            <v>UM</v>
          </cell>
        </row>
        <row r="4235">
          <cell r="A4235">
            <v>104100000</v>
          </cell>
          <cell r="B4235" t="str">
            <v xml:space="preserve">SUPORTE DA MOLA                     </v>
          </cell>
          <cell r="C4235" t="str">
            <v>UM</v>
          </cell>
        </row>
        <row r="4236">
          <cell r="A4236">
            <v>104101000</v>
          </cell>
          <cell r="B4236" t="str">
            <v>GUARDA-PO</v>
          </cell>
          <cell r="C4236" t="str">
            <v>UM</v>
          </cell>
        </row>
        <row r="4237">
          <cell r="A4237">
            <v>104102000</v>
          </cell>
          <cell r="B4237" t="str">
            <v xml:space="preserve">ISOLADOR                            </v>
          </cell>
          <cell r="C4237" t="str">
            <v>UM</v>
          </cell>
        </row>
        <row r="4238">
          <cell r="A4238">
            <v>104103000</v>
          </cell>
          <cell r="B4238" t="str">
            <v>HASTE</v>
          </cell>
          <cell r="C4238" t="str">
            <v>UM</v>
          </cell>
        </row>
        <row r="4239">
          <cell r="A4239">
            <v>104104000</v>
          </cell>
          <cell r="B4239" t="str">
            <v xml:space="preserve">CLIP FIXACAO                        </v>
          </cell>
          <cell r="C4239" t="str">
            <v>UM</v>
          </cell>
        </row>
        <row r="4240">
          <cell r="A4240">
            <v>104105000</v>
          </cell>
          <cell r="B4240" t="str">
            <v>PRESILHA</v>
          </cell>
          <cell r="C4240" t="str">
            <v>UM</v>
          </cell>
        </row>
        <row r="4241">
          <cell r="A4241">
            <v>104106000</v>
          </cell>
          <cell r="B4241" t="str">
            <v>EMBLEMA "VW"</v>
          </cell>
          <cell r="C4241" t="str">
            <v>UM</v>
          </cell>
        </row>
        <row r="4242">
          <cell r="A4242">
            <v>104107000</v>
          </cell>
          <cell r="B4242" t="str">
            <v xml:space="preserve">MACANETA INTERNA                    </v>
          </cell>
          <cell r="C4242" t="str">
            <v>UM</v>
          </cell>
        </row>
        <row r="4243">
          <cell r="A4243">
            <v>104108000</v>
          </cell>
          <cell r="B4243" t="str">
            <v xml:space="preserve">CALCO MACANETA                      </v>
          </cell>
          <cell r="C4243" t="str">
            <v>UM</v>
          </cell>
        </row>
        <row r="4244">
          <cell r="A4244">
            <v>104109000</v>
          </cell>
          <cell r="B4244" t="str">
            <v xml:space="preserve">TAMPA TETO                          </v>
          </cell>
          <cell r="C4244" t="str">
            <v>UM</v>
          </cell>
        </row>
        <row r="4245">
          <cell r="A4245">
            <v>104110000</v>
          </cell>
          <cell r="B4245" t="str">
            <v xml:space="preserve">TAPETE ESTRIBO                      </v>
          </cell>
          <cell r="C4245" t="str">
            <v>UM</v>
          </cell>
        </row>
        <row r="4246">
          <cell r="A4246">
            <v>104111000</v>
          </cell>
          <cell r="B4246" t="str">
            <v xml:space="preserve">TAPETE ESTRIBO                      </v>
          </cell>
          <cell r="C4246" t="str">
            <v>UM</v>
          </cell>
        </row>
        <row r="4247">
          <cell r="A4247">
            <v>104112000</v>
          </cell>
          <cell r="B4247" t="str">
            <v xml:space="preserve">GRAMPO FIXACAO                      </v>
          </cell>
          <cell r="C4247" t="str">
            <v>UM</v>
          </cell>
        </row>
        <row r="4248">
          <cell r="A4248">
            <v>104113000</v>
          </cell>
          <cell r="B4248" t="str">
            <v>PARAF NO 142 769</v>
          </cell>
          <cell r="C4248" t="str">
            <v>UM</v>
          </cell>
        </row>
        <row r="4249">
          <cell r="A4249">
            <v>104114000</v>
          </cell>
          <cell r="B4249" t="str">
            <v xml:space="preserve">ESPACADOR                           </v>
          </cell>
          <cell r="C4249" t="str">
            <v>UM</v>
          </cell>
        </row>
        <row r="4250">
          <cell r="A4250">
            <v>104115000</v>
          </cell>
          <cell r="B4250" t="str">
            <v>FECHADURA</v>
          </cell>
          <cell r="C4250" t="str">
            <v>UM</v>
          </cell>
        </row>
        <row r="4251">
          <cell r="A4251">
            <v>104116000</v>
          </cell>
          <cell r="B4251" t="str">
            <v>FECHADURA</v>
          </cell>
          <cell r="C4251" t="str">
            <v>UM</v>
          </cell>
        </row>
        <row r="4252">
          <cell r="A4252">
            <v>104117000</v>
          </cell>
          <cell r="B4252" t="str">
            <v xml:space="preserve">GUARNICAO DA PORTA                  </v>
          </cell>
          <cell r="C4252" t="str">
            <v>UM</v>
          </cell>
        </row>
        <row r="4253">
          <cell r="A4253">
            <v>109662000</v>
          </cell>
          <cell r="B4253" t="str">
            <v>PARAF M14 x 40 ALLEN SI DIN912 12.9 POLIDO</v>
          </cell>
          <cell r="C4253" t="str">
            <v>UM</v>
          </cell>
        </row>
        <row r="4254">
          <cell r="A4254">
            <v>104118000</v>
          </cell>
          <cell r="B4254" t="str">
            <v xml:space="preserve">MANIVELA                            </v>
          </cell>
          <cell r="C4254" t="str">
            <v>UM</v>
          </cell>
        </row>
        <row r="4255">
          <cell r="A4255">
            <v>104119000</v>
          </cell>
          <cell r="B4255" t="str">
            <v xml:space="preserve">HASTE                               </v>
          </cell>
          <cell r="C4255" t="str">
            <v>UM</v>
          </cell>
        </row>
        <row r="4256">
          <cell r="A4256">
            <v>104120000</v>
          </cell>
          <cell r="B4256" t="str">
            <v xml:space="preserve">BOTAO ACIONAMENTO                   </v>
          </cell>
          <cell r="C4256" t="str">
            <v>UM</v>
          </cell>
        </row>
        <row r="4257">
          <cell r="A4257">
            <v>104121000</v>
          </cell>
          <cell r="B4257" t="str">
            <v xml:space="preserve">JUNTA                               </v>
          </cell>
          <cell r="C4257" t="str">
            <v>UM</v>
          </cell>
        </row>
        <row r="4258">
          <cell r="A4258">
            <v>104122000</v>
          </cell>
          <cell r="B4258" t="str">
            <v xml:space="preserve">BUCHA GUIA                          </v>
          </cell>
          <cell r="C4258" t="str">
            <v>UM</v>
          </cell>
        </row>
        <row r="4259">
          <cell r="A4259">
            <v>104123000</v>
          </cell>
          <cell r="B4259" t="str">
            <v xml:space="preserve">SINALEIRA LATERAL INFERIOR          </v>
          </cell>
          <cell r="C4259" t="str">
            <v>UM</v>
          </cell>
        </row>
        <row r="4260">
          <cell r="A4260">
            <v>104124000</v>
          </cell>
          <cell r="B4260" t="str">
            <v xml:space="preserve">SINALEIRA DIANTEIRA                 </v>
          </cell>
          <cell r="C4260" t="str">
            <v>UM</v>
          </cell>
        </row>
        <row r="4261">
          <cell r="A4261">
            <v>104125000</v>
          </cell>
          <cell r="B4261" t="str">
            <v>EMBLEMA (PLATAFORMA)</v>
          </cell>
          <cell r="C4261" t="str">
            <v>UM</v>
          </cell>
        </row>
        <row r="4262">
          <cell r="A4262">
            <v>104126000</v>
          </cell>
          <cell r="B4262" t="str">
            <v xml:space="preserve">BORRACHA VIGIA ANTIGA               </v>
          </cell>
          <cell r="C4262" t="str">
            <v>UM</v>
          </cell>
        </row>
        <row r="4263">
          <cell r="A4263">
            <v>104127000</v>
          </cell>
          <cell r="B4263" t="str">
            <v xml:space="preserve">BORRACHA PARABRISA                  </v>
          </cell>
          <cell r="C4263" t="str">
            <v>UM</v>
          </cell>
        </row>
        <row r="4264">
          <cell r="A4264">
            <v>104128000</v>
          </cell>
          <cell r="B4264" t="str">
            <v>MOTOR LIMPADOR P. BRISA VW</v>
          </cell>
          <cell r="C4264" t="str">
            <v>UM</v>
          </cell>
        </row>
        <row r="4265">
          <cell r="A4265" t="str">
            <v>10412900D</v>
          </cell>
          <cell r="B4265" t="str">
            <v>ESPELHO COMPLETO DIR</v>
          </cell>
          <cell r="C4265" t="str">
            <v>UM</v>
          </cell>
        </row>
        <row r="4266">
          <cell r="A4266" t="str">
            <v>10412900E</v>
          </cell>
          <cell r="B4266" t="str">
            <v>ESPELHO COMPLETO ESQ</v>
          </cell>
          <cell r="C4266" t="str">
            <v>UM</v>
          </cell>
        </row>
        <row r="4267">
          <cell r="A4267">
            <v>104130000</v>
          </cell>
          <cell r="B4267" t="str">
            <v>PALHETA LIMPADOR CAB PESADA VW</v>
          </cell>
          <cell r="C4267" t="str">
            <v>UM</v>
          </cell>
        </row>
        <row r="4268">
          <cell r="A4268">
            <v>104131000</v>
          </cell>
          <cell r="B4268" t="str">
            <v xml:space="preserve">BRACO LIMPADOR LE VE                </v>
          </cell>
          <cell r="C4268" t="str">
            <v>UM</v>
          </cell>
        </row>
        <row r="4269">
          <cell r="A4269">
            <v>104132000</v>
          </cell>
          <cell r="B4269" t="str">
            <v xml:space="preserve">TAPA SOL                            </v>
          </cell>
          <cell r="C4269" t="str">
            <v>UM</v>
          </cell>
        </row>
        <row r="4270">
          <cell r="A4270">
            <v>109754000</v>
          </cell>
          <cell r="B4270" t="str">
            <v>ABRACADEIRA ROSCA SEM FIM 14mm 76 x 95</v>
          </cell>
          <cell r="C4270" t="str">
            <v>UM</v>
          </cell>
        </row>
        <row r="4271">
          <cell r="A4271">
            <v>104133000</v>
          </cell>
          <cell r="B4271" t="str">
            <v xml:space="preserve">SINALEIRA LATERAL SUPERIOR          </v>
          </cell>
          <cell r="C4271" t="str">
            <v>UM</v>
          </cell>
        </row>
        <row r="4272">
          <cell r="A4272">
            <v>104134000</v>
          </cell>
          <cell r="B4272" t="str">
            <v xml:space="preserve">SUPORTE ARVOR                       </v>
          </cell>
          <cell r="C4272" t="str">
            <v>UM</v>
          </cell>
        </row>
        <row r="4273">
          <cell r="A4273">
            <v>104135000</v>
          </cell>
          <cell r="B4273" t="str">
            <v xml:space="preserve">TRAVESSA                            </v>
          </cell>
          <cell r="C4273" t="str">
            <v>UM</v>
          </cell>
        </row>
        <row r="4274">
          <cell r="A4274">
            <v>104136000</v>
          </cell>
          <cell r="B4274" t="str">
            <v xml:space="preserve">SUPORTE                             </v>
          </cell>
          <cell r="C4274" t="str">
            <v>UM</v>
          </cell>
        </row>
        <row r="4275">
          <cell r="A4275">
            <v>104137000</v>
          </cell>
          <cell r="B4275" t="str">
            <v>CHAPA INTERNA</v>
          </cell>
          <cell r="C4275" t="str">
            <v>UM</v>
          </cell>
        </row>
        <row r="4276">
          <cell r="A4276">
            <v>104138000</v>
          </cell>
          <cell r="B4276" t="str">
            <v>CHAPA INTERNA</v>
          </cell>
          <cell r="C4276" t="str">
            <v>UM</v>
          </cell>
        </row>
        <row r="4277">
          <cell r="A4277">
            <v>104139000</v>
          </cell>
          <cell r="B4277" t="str">
            <v>CHAPA INTERNA</v>
          </cell>
          <cell r="C4277" t="str">
            <v>UM</v>
          </cell>
        </row>
        <row r="4278">
          <cell r="A4278">
            <v>104140000</v>
          </cell>
          <cell r="B4278" t="str">
            <v>TRAVESSA</v>
          </cell>
          <cell r="C4278" t="str">
            <v>UM</v>
          </cell>
        </row>
        <row r="4279">
          <cell r="A4279">
            <v>104141000</v>
          </cell>
          <cell r="B4279" t="str">
            <v>TRAVESSA</v>
          </cell>
          <cell r="C4279" t="str">
            <v>UM</v>
          </cell>
        </row>
        <row r="4280">
          <cell r="A4280">
            <v>104142000</v>
          </cell>
          <cell r="B4280" t="str">
            <v xml:space="preserve">TRAVESSA                            </v>
          </cell>
          <cell r="C4280" t="str">
            <v>UM</v>
          </cell>
        </row>
        <row r="4281">
          <cell r="A4281">
            <v>104143000</v>
          </cell>
          <cell r="B4281" t="str">
            <v>QUADRO DIANTEIRO TETO LE 2RD817509/TAP817509</v>
          </cell>
          <cell r="C4281" t="str">
            <v>UM</v>
          </cell>
        </row>
        <row r="4282">
          <cell r="A4282">
            <v>104144000</v>
          </cell>
          <cell r="B4282" t="str">
            <v>QUADRO DIANTEIRO TETO LD</v>
          </cell>
          <cell r="C4282" t="str">
            <v>UM</v>
          </cell>
        </row>
        <row r="4283">
          <cell r="A4283">
            <v>104145000</v>
          </cell>
          <cell r="B4283" t="str">
            <v xml:space="preserve">TRASEIRA CABINE SUPERIOR            </v>
          </cell>
          <cell r="C4283" t="str">
            <v>UM</v>
          </cell>
        </row>
        <row r="4284">
          <cell r="A4284">
            <v>104146000</v>
          </cell>
          <cell r="B4284" t="str">
            <v xml:space="preserve">TRASEIRA CABINE INT INFERIOR        </v>
          </cell>
          <cell r="C4284" t="str">
            <v>UM</v>
          </cell>
        </row>
        <row r="4285">
          <cell r="A4285" t="str">
            <v>10414700D</v>
          </cell>
          <cell r="B4285" t="str">
            <v xml:space="preserve">SUP PARACHOQUE 13.130 DIR           </v>
          </cell>
          <cell r="C4285" t="str">
            <v>UM</v>
          </cell>
        </row>
        <row r="4286">
          <cell r="A4286" t="str">
            <v>10414700E</v>
          </cell>
          <cell r="B4286" t="str">
            <v xml:space="preserve">SUP PARACHOQUE 13.130 ESQ           </v>
          </cell>
          <cell r="C4286" t="str">
            <v>UM</v>
          </cell>
        </row>
        <row r="4287">
          <cell r="A4287">
            <v>109638000</v>
          </cell>
          <cell r="B4287" t="str">
            <v>VISOR NÍVEL DE ÁGUA</v>
          </cell>
          <cell r="C4287" t="str">
            <v>UM</v>
          </cell>
        </row>
        <row r="4288">
          <cell r="A4288" t="str">
            <v>10414800D</v>
          </cell>
          <cell r="B4288" t="str">
            <v xml:space="preserve">SUP PARACHOQUE 6.90 DIR             </v>
          </cell>
          <cell r="C4288" t="str">
            <v>UM</v>
          </cell>
        </row>
        <row r="4289">
          <cell r="A4289" t="str">
            <v>10414800E</v>
          </cell>
          <cell r="B4289" t="str">
            <v xml:space="preserve">SUP PARACHOQUE 6.90 ESQ             </v>
          </cell>
          <cell r="C4289" t="str">
            <v>UM</v>
          </cell>
        </row>
        <row r="4290">
          <cell r="A4290" t="str">
            <v>10414900E</v>
          </cell>
          <cell r="B4290" t="str">
            <v xml:space="preserve">CURVAO CABINE TRAS ESQ              </v>
          </cell>
          <cell r="C4290" t="str">
            <v>UM</v>
          </cell>
        </row>
        <row r="4291">
          <cell r="A4291" t="str">
            <v>10415000E</v>
          </cell>
          <cell r="B4291" t="str">
            <v>CANTO TRASEIRO ESQ              4150</v>
          </cell>
          <cell r="C4291" t="str">
            <v>UM</v>
          </cell>
        </row>
        <row r="4292">
          <cell r="A4292">
            <v>104151000</v>
          </cell>
          <cell r="B4292" t="str">
            <v>SUPORTE</v>
          </cell>
          <cell r="C4292" t="str">
            <v>UM</v>
          </cell>
        </row>
        <row r="4293">
          <cell r="A4293">
            <v>104152000</v>
          </cell>
          <cell r="B4293" t="str">
            <v>SUPORTE</v>
          </cell>
          <cell r="C4293" t="str">
            <v>UM</v>
          </cell>
        </row>
        <row r="4294">
          <cell r="A4294">
            <v>104153000</v>
          </cell>
          <cell r="B4294" t="str">
            <v>KIT PARAFUSO</v>
          </cell>
          <cell r="C4294" t="str">
            <v>UM</v>
          </cell>
        </row>
        <row r="4295">
          <cell r="A4295">
            <v>104154000</v>
          </cell>
          <cell r="B4295" t="str">
            <v xml:space="preserve">RESERVATORIO                        </v>
          </cell>
          <cell r="C4295" t="str">
            <v>UM</v>
          </cell>
        </row>
        <row r="4296">
          <cell r="A4296" t="str">
            <v>DD85351000</v>
          </cell>
          <cell r="B4296" t="str">
            <v>FUSIVEIS/CORTA-CIRCUITO DE FUSIVEIS</v>
          </cell>
          <cell r="C4296" t="str">
            <v>UM</v>
          </cell>
        </row>
        <row r="4297">
          <cell r="A4297">
            <v>104155000</v>
          </cell>
          <cell r="B4297" t="str">
            <v xml:space="preserve">SUPORTE                             </v>
          </cell>
          <cell r="C4297" t="str">
            <v>UM</v>
          </cell>
        </row>
        <row r="4298">
          <cell r="A4298">
            <v>104156000</v>
          </cell>
          <cell r="B4298" t="str">
            <v xml:space="preserve">SUPORTE                             </v>
          </cell>
          <cell r="C4298" t="str">
            <v>UM</v>
          </cell>
        </row>
        <row r="4299">
          <cell r="A4299">
            <v>104157000</v>
          </cell>
          <cell r="B4299" t="str">
            <v xml:space="preserve">CALCO PLASTICO                      </v>
          </cell>
          <cell r="C4299" t="str">
            <v>UM</v>
          </cell>
        </row>
        <row r="4300">
          <cell r="A4300">
            <v>104158000</v>
          </cell>
          <cell r="B4300" t="str">
            <v xml:space="preserve">CALCO POSTERIOR                     </v>
          </cell>
          <cell r="C4300" t="str">
            <v>UM</v>
          </cell>
        </row>
        <row r="4301">
          <cell r="A4301">
            <v>104159000</v>
          </cell>
          <cell r="B4301" t="str">
            <v xml:space="preserve">RETENTOR                            </v>
          </cell>
          <cell r="C4301" t="str">
            <v>UM</v>
          </cell>
        </row>
        <row r="4302">
          <cell r="A4302" t="str">
            <v>10416000D</v>
          </cell>
          <cell r="B4302" t="str">
            <v>PORTA WOLKS DIREITA</v>
          </cell>
          <cell r="C4302" t="str">
            <v>UM</v>
          </cell>
        </row>
        <row r="4303">
          <cell r="A4303" t="str">
            <v>10416000E</v>
          </cell>
          <cell r="B4303" t="str">
            <v>PORTA WOLKS ESQ</v>
          </cell>
          <cell r="C4303" t="str">
            <v>UM</v>
          </cell>
        </row>
        <row r="4304">
          <cell r="A4304">
            <v>104161000</v>
          </cell>
          <cell r="B4304" t="str">
            <v>CAMA CABINE VW AVANCADA</v>
          </cell>
          <cell r="C4304" t="str">
            <v>UM</v>
          </cell>
        </row>
        <row r="4305">
          <cell r="A4305">
            <v>104162000</v>
          </cell>
          <cell r="B4305" t="str">
            <v xml:space="preserve">LAMPADA 12V                         </v>
          </cell>
          <cell r="C4305" t="str">
            <v>UM</v>
          </cell>
        </row>
        <row r="4306">
          <cell r="A4306">
            <v>104163000</v>
          </cell>
          <cell r="B4306" t="str">
            <v xml:space="preserve">ALCA                                </v>
          </cell>
          <cell r="C4306" t="str">
            <v>UM</v>
          </cell>
        </row>
        <row r="4307">
          <cell r="A4307">
            <v>104164000</v>
          </cell>
          <cell r="B4307" t="str">
            <v>SPOILER DO PARA-CHOQUE FIBRA    4164</v>
          </cell>
          <cell r="C4307" t="str">
            <v>UM</v>
          </cell>
        </row>
        <row r="4308">
          <cell r="A4308">
            <v>104165000</v>
          </cell>
          <cell r="B4308" t="str">
            <v>DESCANCA BRACO PRETO</v>
          </cell>
          <cell r="C4308" t="str">
            <v>UM</v>
          </cell>
        </row>
        <row r="4309">
          <cell r="A4309">
            <v>104166000</v>
          </cell>
          <cell r="B4309" t="str">
            <v xml:space="preserve">SUPORTE DESCANSA BRACO              </v>
          </cell>
          <cell r="C4309" t="str">
            <v>UM</v>
          </cell>
        </row>
        <row r="4310">
          <cell r="A4310">
            <v>104167000</v>
          </cell>
          <cell r="B4310" t="str">
            <v>PORCA ELASTICO</v>
          </cell>
          <cell r="C4310" t="str">
            <v>UM</v>
          </cell>
        </row>
        <row r="4311">
          <cell r="A4311">
            <v>104168000</v>
          </cell>
          <cell r="B4311" t="str">
            <v>PARAF N01 414 53</v>
          </cell>
          <cell r="C4311" t="str">
            <v>UM</v>
          </cell>
        </row>
        <row r="4312">
          <cell r="A4312">
            <v>104169000</v>
          </cell>
          <cell r="B4312" t="str">
            <v>ARRUELA DE APOIO (PLASTICA)     4169</v>
          </cell>
          <cell r="C4312" t="str">
            <v>UM</v>
          </cell>
        </row>
        <row r="4313">
          <cell r="A4313" t="str">
            <v>DD90173090</v>
          </cell>
          <cell r="B4313" t="str">
            <v>CALIBRES E SEMELHANTES (INSTRUMENTOS DE MEDIDA)</v>
          </cell>
          <cell r="C4313" t="str">
            <v>UM</v>
          </cell>
        </row>
        <row r="4314">
          <cell r="A4314">
            <v>104170000</v>
          </cell>
          <cell r="B4314" t="str">
            <v xml:space="preserve">ESTRIBO                             </v>
          </cell>
          <cell r="C4314" t="str">
            <v>UM</v>
          </cell>
        </row>
        <row r="4315">
          <cell r="A4315">
            <v>104171000</v>
          </cell>
          <cell r="B4315" t="str">
            <v xml:space="preserve">LONGARINA                           </v>
          </cell>
          <cell r="C4315" t="str">
            <v>UM</v>
          </cell>
        </row>
        <row r="4316">
          <cell r="A4316">
            <v>104172000</v>
          </cell>
          <cell r="B4316" t="str">
            <v>REFORCO CENTRAL DO TETO</v>
          </cell>
          <cell r="C4316" t="str">
            <v>UM</v>
          </cell>
        </row>
        <row r="4317">
          <cell r="A4317">
            <v>104173000</v>
          </cell>
          <cell r="B4317" t="str">
            <v xml:space="preserve">SUPORTE CONSOLE                     </v>
          </cell>
          <cell r="C4317" t="str">
            <v>UM</v>
          </cell>
        </row>
        <row r="4318">
          <cell r="A4318">
            <v>104174000</v>
          </cell>
          <cell r="B4318" t="str">
            <v>CINTA FIXACAO</v>
          </cell>
          <cell r="C4318" t="str">
            <v>UM</v>
          </cell>
        </row>
        <row r="4319">
          <cell r="A4319">
            <v>104175000</v>
          </cell>
          <cell r="B4319" t="str">
            <v xml:space="preserve">SUPORTE RESERVATORIO                </v>
          </cell>
          <cell r="C4319" t="str">
            <v>UM</v>
          </cell>
        </row>
        <row r="4320">
          <cell r="A4320">
            <v>104176000</v>
          </cell>
          <cell r="B4320" t="str">
            <v xml:space="preserve">CHAPA EXTERNA                       </v>
          </cell>
          <cell r="C4320" t="str">
            <v>UM</v>
          </cell>
        </row>
        <row r="4321">
          <cell r="A4321">
            <v>104177000</v>
          </cell>
          <cell r="B4321" t="str">
            <v xml:space="preserve">TRAVESSA                            </v>
          </cell>
          <cell r="C4321" t="str">
            <v>UM</v>
          </cell>
        </row>
        <row r="4322">
          <cell r="A4322">
            <v>104178000</v>
          </cell>
          <cell r="B4322" t="str">
            <v>PLACA IDENTIF ALUMINIO S/N 40 X 70 mm</v>
          </cell>
          <cell r="C4322" t="str">
            <v>UM</v>
          </cell>
        </row>
        <row r="4323">
          <cell r="A4323">
            <v>104179000</v>
          </cell>
          <cell r="B4323" t="str">
            <v>TUBO TMG 253 101A</v>
          </cell>
          <cell r="C4323" t="str">
            <v>UM</v>
          </cell>
        </row>
        <row r="4324">
          <cell r="A4324">
            <v>104180000</v>
          </cell>
          <cell r="B4324" t="str">
            <v xml:space="preserve">SILENCIADOR                         </v>
          </cell>
          <cell r="C4324" t="str">
            <v>UM</v>
          </cell>
        </row>
        <row r="4325">
          <cell r="A4325">
            <v>104181000</v>
          </cell>
          <cell r="B4325" t="str">
            <v xml:space="preserve">TUBO DIANTEIRO                      </v>
          </cell>
          <cell r="C4325" t="str">
            <v>UM</v>
          </cell>
        </row>
        <row r="4326">
          <cell r="A4326">
            <v>104182000</v>
          </cell>
          <cell r="B4326" t="str">
            <v>EXTENSAO</v>
          </cell>
          <cell r="C4326" t="str">
            <v>UM</v>
          </cell>
        </row>
        <row r="4327">
          <cell r="A4327">
            <v>104183000</v>
          </cell>
          <cell r="B4327" t="str">
            <v xml:space="preserve">SILENCIOSO                          </v>
          </cell>
          <cell r="C4327" t="str">
            <v>UM</v>
          </cell>
        </row>
        <row r="4328">
          <cell r="A4328" t="str">
            <v>10418400D</v>
          </cell>
          <cell r="B4328" t="str">
            <v>FECHADURA DA PORTA DIR          4184</v>
          </cell>
          <cell r="C4328" t="str">
            <v>UM</v>
          </cell>
        </row>
        <row r="4329">
          <cell r="A4329" t="str">
            <v>10418400E</v>
          </cell>
          <cell r="B4329" t="str">
            <v>FECHADURA DA PORTA ESQ          4184</v>
          </cell>
          <cell r="C4329" t="str">
            <v>UM</v>
          </cell>
        </row>
        <row r="4330">
          <cell r="A4330">
            <v>104185000</v>
          </cell>
          <cell r="B4330" t="str">
            <v xml:space="preserve">QUADRO CENTRAL TETO                 </v>
          </cell>
          <cell r="C4330" t="str">
            <v>UM</v>
          </cell>
        </row>
        <row r="4331">
          <cell r="A4331">
            <v>104186000</v>
          </cell>
          <cell r="B4331" t="str">
            <v xml:space="preserve">EXTENSOR TUBO                       </v>
          </cell>
          <cell r="C4331" t="str">
            <v>UM</v>
          </cell>
        </row>
        <row r="4332">
          <cell r="A4332">
            <v>104187000</v>
          </cell>
          <cell r="B4332" t="str">
            <v xml:space="preserve">CHAPA PAINEL                        </v>
          </cell>
          <cell r="C4332" t="str">
            <v>UM</v>
          </cell>
        </row>
        <row r="4333">
          <cell r="A4333" t="str">
            <v>10418800D</v>
          </cell>
          <cell r="B4333" t="str">
            <v xml:space="preserve">SOLEIRA LEVE DIR                    </v>
          </cell>
          <cell r="C4333" t="str">
            <v>UM</v>
          </cell>
        </row>
        <row r="4334">
          <cell r="A4334" t="str">
            <v>10418800E</v>
          </cell>
          <cell r="B4334" t="str">
            <v xml:space="preserve">SOLEIRA LEVE ESQ                    </v>
          </cell>
          <cell r="C4334" t="str">
            <v>UM</v>
          </cell>
        </row>
        <row r="4335">
          <cell r="A4335">
            <v>104189000</v>
          </cell>
          <cell r="B4335" t="str">
            <v xml:space="preserve">SUPORTE TRASEIRO                    </v>
          </cell>
          <cell r="C4335" t="str">
            <v>UM</v>
          </cell>
        </row>
        <row r="4336">
          <cell r="A4336">
            <v>104190000</v>
          </cell>
          <cell r="B4336" t="str">
            <v xml:space="preserve">SUPORTE                             </v>
          </cell>
          <cell r="C4336" t="str">
            <v>UM</v>
          </cell>
        </row>
        <row r="4337">
          <cell r="A4337">
            <v>104191000</v>
          </cell>
          <cell r="B4337" t="str">
            <v xml:space="preserve">CINTA FIXACAO                       </v>
          </cell>
          <cell r="C4337" t="str">
            <v>UM</v>
          </cell>
        </row>
        <row r="4338">
          <cell r="A4338">
            <v>104192000</v>
          </cell>
          <cell r="B4338" t="str">
            <v xml:space="preserve">CINTA                               </v>
          </cell>
          <cell r="C4338" t="str">
            <v>UM</v>
          </cell>
        </row>
        <row r="4339">
          <cell r="A4339">
            <v>104193000</v>
          </cell>
          <cell r="B4339" t="str">
            <v xml:space="preserve">SUPORTE COXIM                       </v>
          </cell>
          <cell r="C4339" t="str">
            <v>UM</v>
          </cell>
        </row>
        <row r="4340">
          <cell r="A4340">
            <v>104194000</v>
          </cell>
          <cell r="B4340" t="str">
            <v>ABRACADEIRA</v>
          </cell>
          <cell r="C4340" t="str">
            <v>UM</v>
          </cell>
        </row>
        <row r="4341">
          <cell r="A4341">
            <v>104195000</v>
          </cell>
          <cell r="B4341" t="str">
            <v xml:space="preserve">SUPORTE                             </v>
          </cell>
          <cell r="C4341" t="str">
            <v>UM</v>
          </cell>
        </row>
        <row r="4342">
          <cell r="A4342">
            <v>104196000</v>
          </cell>
          <cell r="B4342" t="str">
            <v>CONDUTOR</v>
          </cell>
          <cell r="C4342" t="str">
            <v>UM</v>
          </cell>
        </row>
        <row r="4343">
          <cell r="A4343">
            <v>104197000</v>
          </cell>
          <cell r="B4343" t="str">
            <v xml:space="preserve">CONDUTOR                            </v>
          </cell>
          <cell r="C4343" t="str">
            <v>UM</v>
          </cell>
        </row>
        <row r="4344">
          <cell r="A4344">
            <v>104198000</v>
          </cell>
          <cell r="B4344" t="str">
            <v xml:space="preserve">CANTO TRAZEIRO DIREITO              </v>
          </cell>
          <cell r="C4344" t="str">
            <v>UM</v>
          </cell>
        </row>
        <row r="4345">
          <cell r="A4345" t="str">
            <v>10419900E</v>
          </cell>
          <cell r="B4345" t="str">
            <v xml:space="preserve">SOLEIRA ANTIGA ESQ                  </v>
          </cell>
          <cell r="C4345" t="str">
            <v>UM</v>
          </cell>
        </row>
        <row r="4346">
          <cell r="A4346" t="str">
            <v>DD34052000</v>
          </cell>
          <cell r="B4346" t="str">
            <v>ENCAUSTICAS/PREPARS. P/CONSERVS. DE M</v>
          </cell>
          <cell r="C4346" t="str">
            <v>UM</v>
          </cell>
        </row>
        <row r="4347">
          <cell r="A4347">
            <v>104200000</v>
          </cell>
          <cell r="B4347" t="str">
            <v xml:space="preserve">TERMINAL                            </v>
          </cell>
          <cell r="C4347" t="str">
            <v>UM</v>
          </cell>
        </row>
        <row r="4348">
          <cell r="A4348">
            <v>104201000</v>
          </cell>
          <cell r="B4348" t="str">
            <v xml:space="preserve">PROTECAO                            </v>
          </cell>
          <cell r="C4348" t="str">
            <v>UM</v>
          </cell>
        </row>
        <row r="4349">
          <cell r="A4349">
            <v>104202000</v>
          </cell>
          <cell r="B4349" t="str">
            <v xml:space="preserve">PAINEL INTERNO                      </v>
          </cell>
          <cell r="C4349" t="str">
            <v>UM</v>
          </cell>
        </row>
        <row r="4350">
          <cell r="A4350">
            <v>104203000</v>
          </cell>
          <cell r="B4350" t="str">
            <v>BRACOS LIMPADOR PESADO</v>
          </cell>
          <cell r="C4350" t="str">
            <v>UM</v>
          </cell>
        </row>
        <row r="4351">
          <cell r="A4351">
            <v>104204000</v>
          </cell>
          <cell r="B4351" t="str">
            <v>MECANISMO LIMPADOR COMPL LEVE/PESADO</v>
          </cell>
          <cell r="C4351" t="str">
            <v>UM</v>
          </cell>
        </row>
        <row r="4352">
          <cell r="A4352">
            <v>104205000</v>
          </cell>
          <cell r="B4352" t="str">
            <v>DOBRADICA CAMA  VW</v>
          </cell>
          <cell r="C4352" t="str">
            <v>UM</v>
          </cell>
        </row>
        <row r="4353">
          <cell r="A4353">
            <v>104206000</v>
          </cell>
          <cell r="B4353" t="str">
            <v>PINO DOBRADICA PORTA LUVAS   (cfe.des.)</v>
          </cell>
          <cell r="C4353" t="str">
            <v>UM</v>
          </cell>
        </row>
        <row r="4354">
          <cell r="A4354">
            <v>104207000</v>
          </cell>
          <cell r="B4354" t="str">
            <v>REBITE SEMI-TUBULAR FERRO 7,93 x 19,00 ZA</v>
          </cell>
          <cell r="C4354" t="str">
            <v>UM</v>
          </cell>
        </row>
        <row r="4355">
          <cell r="A4355">
            <v>104208000</v>
          </cell>
          <cell r="B4355" t="str">
            <v>REBITE SEMI-TUBULAR FERRO 7,93 x 25,40 ZA</v>
          </cell>
          <cell r="C4355" t="str">
            <v>UM</v>
          </cell>
        </row>
        <row r="4356">
          <cell r="A4356">
            <v>104209000</v>
          </cell>
          <cell r="B4356" t="str">
            <v>CORREIA 4 LONAS 50mm larg. x 5mm esp</v>
          </cell>
          <cell r="C4356" t="str">
            <v>M</v>
          </cell>
        </row>
        <row r="4357">
          <cell r="A4357">
            <v>104210000</v>
          </cell>
          <cell r="B4357" t="str">
            <v>TUBO ACO FQ 50 x 50 x 6000 x PAR 4,50mm C/C SAE 1010/12</v>
          </cell>
          <cell r="C4357" t="str">
            <v>KG</v>
          </cell>
        </row>
        <row r="4358">
          <cell r="A4358">
            <v>104211000</v>
          </cell>
          <cell r="B4358" t="str">
            <v xml:space="preserve">SOFA CAMA WOLKS CABINA ALONGADA     </v>
          </cell>
          <cell r="C4358" t="str">
            <v>UM</v>
          </cell>
        </row>
        <row r="4359">
          <cell r="A4359">
            <v>104212000</v>
          </cell>
          <cell r="B4359" t="str">
            <v xml:space="preserve">CAPA BANCO CARONA  WOLKS            </v>
          </cell>
          <cell r="C4359" t="str">
            <v>UM</v>
          </cell>
        </row>
        <row r="4360">
          <cell r="A4360">
            <v>104213000</v>
          </cell>
          <cell r="B4360" t="str">
            <v>DOBRADICA COMPLETA DA PORTA     4213</v>
          </cell>
          <cell r="C4360" t="str">
            <v>UM</v>
          </cell>
        </row>
        <row r="4361">
          <cell r="A4361">
            <v>104214000</v>
          </cell>
          <cell r="B4361" t="str">
            <v>PARAF M 8 x 20 8.8 SEXT FLANGEADO</v>
          </cell>
          <cell r="C4361" t="str">
            <v>UM</v>
          </cell>
        </row>
        <row r="4362">
          <cell r="A4362">
            <v>104215000</v>
          </cell>
          <cell r="B4362" t="str">
            <v>SAE 1045 TREFILADO 1/2"(12,7) x 6000mm</v>
          </cell>
          <cell r="C4362" t="str">
            <v>KG</v>
          </cell>
        </row>
        <row r="4363">
          <cell r="A4363">
            <v>104216000</v>
          </cell>
          <cell r="B4363" t="str">
            <v>SAE 1045 TREFILADO 1"(25,4) x 6000mm</v>
          </cell>
          <cell r="C4363" t="str">
            <v>KG</v>
          </cell>
        </row>
        <row r="4364">
          <cell r="A4364">
            <v>104217000</v>
          </cell>
          <cell r="B4364" t="str">
            <v>DOBRADICA CABINE PASSAGEIROS</v>
          </cell>
          <cell r="C4364" t="str">
            <v>UM</v>
          </cell>
        </row>
        <row r="4365">
          <cell r="A4365">
            <v>104218000</v>
          </cell>
          <cell r="B4365" t="str">
            <v>GRAMPO FP 24</v>
          </cell>
          <cell r="C4365" t="str">
            <v>UM</v>
          </cell>
        </row>
        <row r="4366">
          <cell r="A4366">
            <v>104219000</v>
          </cell>
          <cell r="B4366" t="str">
            <v>ENGATE E 1 ZN</v>
          </cell>
          <cell r="C4366" t="str">
            <v>UM</v>
          </cell>
        </row>
        <row r="4367">
          <cell r="A4367">
            <v>104220000</v>
          </cell>
          <cell r="B4367" t="str">
            <v>PORCA M 8 x 1,25 SEXT - ZB - AUTOTRAVANTE</v>
          </cell>
          <cell r="C4367" t="str">
            <v>UM</v>
          </cell>
        </row>
        <row r="4368">
          <cell r="A4368">
            <v>104221000</v>
          </cell>
          <cell r="B4368" t="str">
            <v>TAMPA SUPORT BAT DUPLO PLASTICA</v>
          </cell>
          <cell r="C4368" t="str">
            <v>UM</v>
          </cell>
        </row>
        <row r="4369">
          <cell r="A4369">
            <v>104222000</v>
          </cell>
          <cell r="B4369" t="str">
            <v>RELE DO PISCA 24V 2+2X21W</v>
          </cell>
          <cell r="C4369" t="str">
            <v>UM</v>
          </cell>
        </row>
        <row r="4370">
          <cell r="A4370">
            <v>104223000</v>
          </cell>
          <cell r="B4370" t="str">
            <v>PARAF M12 X 1,5 X40 SEXT. 8:8 ZINCADO PRETO</v>
          </cell>
          <cell r="C4370" t="str">
            <v>UM</v>
          </cell>
        </row>
        <row r="4371">
          <cell r="A4371" t="str">
            <v>DD68053090</v>
          </cell>
          <cell r="B4371" t="str">
            <v>SCOTCH BRITE FOLHA</v>
          </cell>
          <cell r="C4371" t="str">
            <v>UM</v>
          </cell>
        </row>
        <row r="4372">
          <cell r="A4372">
            <v>104224000</v>
          </cell>
          <cell r="B4372" t="str">
            <v>TUBO ACO FQ 70 x 90 x 6000 x PAR 4,75mm C/C</v>
          </cell>
          <cell r="C4372" t="str">
            <v>KG</v>
          </cell>
        </row>
        <row r="4373">
          <cell r="A4373">
            <v>104225000</v>
          </cell>
          <cell r="B4373" t="str">
            <v>TUBO ACO FQ 50 x 80 x 6000 x PAR 3,00mm C/C SAE 1010/12</v>
          </cell>
          <cell r="C4373" t="str">
            <v>KG</v>
          </cell>
        </row>
        <row r="4374">
          <cell r="A4374">
            <v>104226000</v>
          </cell>
          <cell r="B4374" t="str">
            <v>TUBO ACO FQ 60 x 100 x 6000 x PAR 3,00mm C/C SAE 1008/10</v>
          </cell>
          <cell r="C4374" t="str">
            <v>KG</v>
          </cell>
        </row>
        <row r="4375">
          <cell r="A4375">
            <v>104227000</v>
          </cell>
          <cell r="B4375" t="str">
            <v>TUBO ACO FQ 90 x 110 x 6000 x PAR 6,35mm SAE 1006/08</v>
          </cell>
          <cell r="C4375" t="str">
            <v>KG</v>
          </cell>
        </row>
        <row r="4376">
          <cell r="A4376">
            <v>104228000</v>
          </cell>
          <cell r="B4376" t="str">
            <v>PORTA FUSIVEL 150A</v>
          </cell>
          <cell r="C4376" t="str">
            <v>UM</v>
          </cell>
        </row>
        <row r="4377">
          <cell r="A4377">
            <v>104229000</v>
          </cell>
          <cell r="B4377" t="str">
            <v>FUSIVEL 150A</v>
          </cell>
          <cell r="C4377" t="str">
            <v>UM</v>
          </cell>
        </row>
        <row r="4378">
          <cell r="A4378">
            <v>104230000</v>
          </cell>
          <cell r="B4378" t="str">
            <v>TEE COM ROSCA CENTRAL 1/4  LAT.P/TB 10MM</v>
          </cell>
          <cell r="C4378" t="str">
            <v>UM</v>
          </cell>
        </row>
        <row r="4379">
          <cell r="A4379">
            <v>104232000</v>
          </cell>
          <cell r="B4379" t="str">
            <v>CHAVETA DO PINO                 4232</v>
          </cell>
          <cell r="C4379" t="str">
            <v>UM</v>
          </cell>
        </row>
        <row r="4380">
          <cell r="A4380" t="str">
            <v>DD34029039</v>
          </cell>
          <cell r="B4380" t="str">
            <v>DESENGRAXANTE/DESINFETANTE</v>
          </cell>
          <cell r="C4380" t="str">
            <v>UM</v>
          </cell>
        </row>
        <row r="4381">
          <cell r="A4381">
            <v>104238000</v>
          </cell>
          <cell r="B4381" t="str">
            <v xml:space="preserve">SUPORTE TANQUE COMPLETO 150 LT      </v>
          </cell>
          <cell r="C4381" t="str">
            <v>UM</v>
          </cell>
        </row>
        <row r="4382">
          <cell r="A4382">
            <v>104239000</v>
          </cell>
          <cell r="B4382" t="str">
            <v xml:space="preserve">CINTA TANQUE  150 LT                </v>
          </cell>
          <cell r="C4382" t="str">
            <v>UM</v>
          </cell>
        </row>
        <row r="4383">
          <cell r="A4383">
            <v>104240000</v>
          </cell>
          <cell r="B4383" t="str">
            <v xml:space="preserve">SUPORTE DO TANQUE  150 LT           </v>
          </cell>
          <cell r="C4383" t="str">
            <v>UM</v>
          </cell>
        </row>
        <row r="4384">
          <cell r="A4384">
            <v>104241000</v>
          </cell>
          <cell r="B4384" t="str">
            <v xml:space="preserve">SUPORTE TANQUE COMPLETO 275 LT      </v>
          </cell>
          <cell r="C4384" t="str">
            <v>UM</v>
          </cell>
        </row>
        <row r="4385">
          <cell r="A4385">
            <v>104242000</v>
          </cell>
          <cell r="B4385" t="str">
            <v xml:space="preserve">CINTA DO TANQUE 275 LT              </v>
          </cell>
          <cell r="C4385" t="str">
            <v>UM</v>
          </cell>
        </row>
        <row r="4386">
          <cell r="A4386">
            <v>104243000</v>
          </cell>
          <cell r="B4386" t="str">
            <v xml:space="preserve">SUPORTE DO TANQUE  275 LT           </v>
          </cell>
          <cell r="C4386" t="str">
            <v>UM</v>
          </cell>
        </row>
        <row r="4387">
          <cell r="A4387">
            <v>104244000</v>
          </cell>
          <cell r="B4387" t="str">
            <v xml:space="preserve">SUPORTE TANQUE COMPLETO 300 LT      </v>
          </cell>
          <cell r="C4387" t="str">
            <v>UM</v>
          </cell>
        </row>
        <row r="4388">
          <cell r="A4388">
            <v>104245000</v>
          </cell>
          <cell r="B4388" t="str">
            <v xml:space="preserve">CINTA TANQUE  300 LT                </v>
          </cell>
          <cell r="C4388" t="str">
            <v>UM</v>
          </cell>
        </row>
        <row r="4389">
          <cell r="A4389">
            <v>104246000</v>
          </cell>
          <cell r="B4389" t="str">
            <v xml:space="preserve">SUPORTE DO TANQUE  300 LT           </v>
          </cell>
          <cell r="C4389" t="str">
            <v>UM</v>
          </cell>
        </row>
        <row r="4390">
          <cell r="A4390">
            <v>104247000</v>
          </cell>
          <cell r="B4390" t="str">
            <v>DEFLETOR TETO                   4247</v>
          </cell>
          <cell r="C4390" t="str">
            <v>UM</v>
          </cell>
        </row>
        <row r="4391">
          <cell r="A4391" t="str">
            <v>10424800D</v>
          </cell>
          <cell r="B4391" t="str">
            <v xml:space="preserve">JANELA COM VIDRO DIREITA            </v>
          </cell>
          <cell r="C4391" t="str">
            <v>UM</v>
          </cell>
        </row>
        <row r="4392">
          <cell r="A4392" t="str">
            <v>10424800E</v>
          </cell>
          <cell r="B4392" t="str">
            <v xml:space="preserve">JANELA COM VIDRO ESQUERDA           </v>
          </cell>
          <cell r="C4392" t="str">
            <v>UM</v>
          </cell>
        </row>
        <row r="4393">
          <cell r="A4393">
            <v>104258000</v>
          </cell>
          <cell r="B4393" t="str">
            <v xml:space="preserve">SOLEIRA LEVE DIR COM DOBRA          </v>
          </cell>
          <cell r="C4393" t="str">
            <v>UM</v>
          </cell>
        </row>
        <row r="4394">
          <cell r="A4394">
            <v>104274000</v>
          </cell>
          <cell r="B4394" t="str">
            <v>BUCHA SEPARADORA   (cfe. des.)</v>
          </cell>
          <cell r="C4394" t="str">
            <v>UM</v>
          </cell>
        </row>
        <row r="4395">
          <cell r="A4395">
            <v>104275000</v>
          </cell>
          <cell r="B4395" t="str">
            <v>CALCO DE BORRACHA               4275</v>
          </cell>
          <cell r="C4395" t="str">
            <v>UM</v>
          </cell>
        </row>
        <row r="4396">
          <cell r="A4396">
            <v>104276000</v>
          </cell>
          <cell r="B4396" t="str">
            <v xml:space="preserve">TETO ALTO  FIBRA                    </v>
          </cell>
          <cell r="C4396" t="str">
            <v>UM</v>
          </cell>
        </row>
        <row r="4397">
          <cell r="A4397">
            <v>104277000</v>
          </cell>
          <cell r="B4397" t="str">
            <v>MANGUEIRA ALTA PRESSAO MENOR  (4276)</v>
          </cell>
          <cell r="C4397" t="str">
            <v>UM</v>
          </cell>
        </row>
        <row r="4398">
          <cell r="A4398">
            <v>104278000</v>
          </cell>
          <cell r="B4398" t="str">
            <v>REGULADOR DO HIDRAULICO COM DOIS PISTOES</v>
          </cell>
          <cell r="C4398" t="str">
            <v>UM</v>
          </cell>
        </row>
        <row r="4399">
          <cell r="A4399">
            <v>104279000</v>
          </cell>
          <cell r="B4399" t="str">
            <v>PISTAO</v>
          </cell>
          <cell r="C4399" t="str">
            <v>UM</v>
          </cell>
        </row>
        <row r="4400">
          <cell r="A4400">
            <v>104280000</v>
          </cell>
          <cell r="B4400" t="str">
            <v>MANGUEIRA ALTA PRESSAO MAIOR  (4276)</v>
          </cell>
          <cell r="C4400" t="str">
            <v>UM</v>
          </cell>
        </row>
        <row r="4401">
          <cell r="A4401">
            <v>104284000</v>
          </cell>
          <cell r="B4401" t="str">
            <v>PARAF M 6 x 1,0 x 20 SEXT</v>
          </cell>
          <cell r="C4401" t="str">
            <v>UM</v>
          </cell>
        </row>
        <row r="4402">
          <cell r="A4402">
            <v>104285000</v>
          </cell>
          <cell r="B4402" t="str">
            <v>BUCHA FIX DIAM 25,4"   ZINC.BRANCO   (cfe.des.)</v>
          </cell>
          <cell r="C4402" t="str">
            <v>UM</v>
          </cell>
        </row>
        <row r="4403">
          <cell r="A4403">
            <v>104286010</v>
          </cell>
          <cell r="B4403" t="str">
            <v>FIXACAO MAIOR</v>
          </cell>
          <cell r="C4403" t="str">
            <v>UM</v>
          </cell>
        </row>
        <row r="4404">
          <cell r="A4404">
            <v>104286020</v>
          </cell>
          <cell r="B4404" t="str">
            <v>FIXACAO COM PARAFUSO</v>
          </cell>
          <cell r="C4404" t="str">
            <v>UM</v>
          </cell>
        </row>
        <row r="4405">
          <cell r="A4405" t="str">
            <v>DD63071000</v>
          </cell>
          <cell r="B4405" t="str">
            <v>RODILHAS, ESFREGOES E OUTRS. ARTEFATOS</v>
          </cell>
          <cell r="C4405" t="str">
            <v>UM</v>
          </cell>
        </row>
        <row r="4406">
          <cell r="A4406">
            <v>104286030</v>
          </cell>
          <cell r="B4406" t="str">
            <v>FIXACAO MAIOR</v>
          </cell>
          <cell r="C4406" t="str">
            <v>UM</v>
          </cell>
        </row>
        <row r="4407">
          <cell r="A4407">
            <v>104289000</v>
          </cell>
          <cell r="B4407" t="str">
            <v>TAPETE DIANTEIRO  PRETO</v>
          </cell>
          <cell r="C4407" t="str">
            <v>UM</v>
          </cell>
        </row>
        <row r="4408">
          <cell r="A4408">
            <v>104290000</v>
          </cell>
          <cell r="B4408" t="str">
            <v>TAPETE TRASEIRO PRETO</v>
          </cell>
          <cell r="C4408" t="str">
            <v>UM</v>
          </cell>
        </row>
        <row r="4409">
          <cell r="A4409">
            <v>104291000</v>
          </cell>
          <cell r="B4409" t="str">
            <v>CHAPA DE ALUMINIO 2,70mm X 1250 X 3000 - XADREZ</v>
          </cell>
          <cell r="C4409" t="str">
            <v>KG</v>
          </cell>
        </row>
        <row r="4410">
          <cell r="A4410">
            <v>104292000</v>
          </cell>
          <cell r="B4410" t="str">
            <v>PARAF DIN 931 8,8 MA 10x1,5x80 ZB</v>
          </cell>
          <cell r="C4410" t="str">
            <v>UM</v>
          </cell>
        </row>
        <row r="4411">
          <cell r="A4411">
            <v>104293000</v>
          </cell>
          <cell r="B4411" t="str">
            <v>PORCA SX AUTO FRENO DIN 985 MA 10 ZB</v>
          </cell>
          <cell r="C4411" t="str">
            <v>UM</v>
          </cell>
        </row>
        <row r="4412">
          <cell r="A4412">
            <v>104327000</v>
          </cell>
          <cell r="B4412" t="str">
            <v>MOTOR LIMPADOR PARA-BRISA PN 9390453019-741</v>
          </cell>
          <cell r="C4412" t="str">
            <v>UM</v>
          </cell>
        </row>
        <row r="4413">
          <cell r="A4413">
            <v>104328000</v>
          </cell>
          <cell r="B4413" t="str">
            <v>MOTOR LIMPADOR PARA-BRISA PN F.006.B20.021</v>
          </cell>
          <cell r="C4413" t="str">
            <v>UM</v>
          </cell>
        </row>
        <row r="4414">
          <cell r="A4414">
            <v>104329000</v>
          </cell>
          <cell r="B4414" t="str">
            <v>MOTOR LIMPADOR PARA-BRISA PN 9390453050-7U6</v>
          </cell>
          <cell r="C4414" t="str">
            <v>UM</v>
          </cell>
        </row>
        <row r="4415">
          <cell r="A4415">
            <v>104330000</v>
          </cell>
          <cell r="B4415" t="str">
            <v>MOTOR LIMPADOR PARA-BRISA PN 9390453021</v>
          </cell>
          <cell r="C4415" t="str">
            <v>UM</v>
          </cell>
        </row>
        <row r="4416">
          <cell r="A4416">
            <v>104331000</v>
          </cell>
          <cell r="B4416" t="str">
            <v>TECLA 12V. PRETA 3 POSICOES</v>
          </cell>
          <cell r="C4416" t="str">
            <v>UM</v>
          </cell>
        </row>
        <row r="4417">
          <cell r="A4417">
            <v>104332000</v>
          </cell>
          <cell r="B4417" t="str">
            <v>TECLA 24V. PRETA 3 POSICOES</v>
          </cell>
          <cell r="C4417" t="str">
            <v>UM</v>
          </cell>
        </row>
        <row r="4418">
          <cell r="A4418">
            <v>104333000</v>
          </cell>
          <cell r="B4418" t="str">
            <v>PARA-CHOQUE DIANT VW   TH7.807.111</v>
          </cell>
          <cell r="C4418" t="str">
            <v>UM</v>
          </cell>
        </row>
        <row r="4419">
          <cell r="A4419" t="str">
            <v>10433400D</v>
          </cell>
          <cell r="B4419" t="str">
            <v>PONTEIRA PARA-CHOQUE LD   TH7.807.124</v>
          </cell>
          <cell r="C4419" t="str">
            <v>UM</v>
          </cell>
        </row>
        <row r="4420">
          <cell r="A4420" t="str">
            <v>10433400E</v>
          </cell>
          <cell r="B4420" t="str">
            <v>PONTEIRA PARA-CHOQUE LE  TH7.807.123</v>
          </cell>
          <cell r="C4420" t="str">
            <v>UM</v>
          </cell>
        </row>
        <row r="4421">
          <cell r="A4421" t="str">
            <v>10433500D</v>
          </cell>
          <cell r="B4421" t="str">
            <v>SUPORTE PARA-LAMA VW TRAS LD  2RD.821.152</v>
          </cell>
          <cell r="C4421" t="str">
            <v>UM</v>
          </cell>
        </row>
        <row r="4422">
          <cell r="A4422" t="str">
            <v>10433500E</v>
          </cell>
          <cell r="B4422" t="str">
            <v>SUPORTE PARA-LAMA VW TRAS LE  2RD.821.151</v>
          </cell>
          <cell r="C4422" t="str">
            <v>UM</v>
          </cell>
        </row>
        <row r="4423">
          <cell r="A4423" t="str">
            <v>10433600D</v>
          </cell>
          <cell r="B4423" t="str">
            <v>SUPORTE PARA-LAMA VW TRAS LD ANTIGO  TAC.821.152</v>
          </cell>
          <cell r="C4423" t="str">
            <v>UM</v>
          </cell>
        </row>
        <row r="4424">
          <cell r="A4424" t="str">
            <v>10433600E</v>
          </cell>
          <cell r="B4424" t="str">
            <v>SUPORTE PARA-LAMA VW TRAS LE ANTIGO  TAC.821.151</v>
          </cell>
          <cell r="C4424" t="str">
            <v>UM</v>
          </cell>
        </row>
        <row r="4425">
          <cell r="A4425" t="str">
            <v>10433700D</v>
          </cell>
          <cell r="B4425" t="str">
            <v>SUPORTE PARA-LAMA VW TRAS LD MODERNO  2TD.821.152</v>
          </cell>
          <cell r="C4425" t="str">
            <v>UM</v>
          </cell>
        </row>
        <row r="4426">
          <cell r="A4426" t="str">
            <v>10433700E</v>
          </cell>
          <cell r="B4426" t="str">
            <v>SUPORTE PARA-LAMA VW TRAS LE MODERNO  2TD.821.151</v>
          </cell>
          <cell r="C4426" t="str">
            <v>UM</v>
          </cell>
        </row>
        <row r="4427">
          <cell r="A4427">
            <v>104338000</v>
          </cell>
          <cell r="B4427" t="str">
            <v>PARA-CHOQUE DIANT VW 94 A 2000  2RG.807.105.CTR</v>
          </cell>
          <cell r="C4427" t="str">
            <v>UM</v>
          </cell>
        </row>
        <row r="4428">
          <cell r="A4428">
            <v>104339000</v>
          </cell>
          <cell r="B4428" t="str">
            <v>MOTOR LIMPADOR PARA-BRISA PN 9.390.453.023</v>
          </cell>
          <cell r="C4428" t="str">
            <v>UM</v>
          </cell>
        </row>
        <row r="4429">
          <cell r="A4429">
            <v>104340000</v>
          </cell>
          <cell r="B4429" t="str">
            <v>ENSERTO P/CENTRAL 4340/4342</v>
          </cell>
          <cell r="C4429" t="str">
            <v>UM</v>
          </cell>
        </row>
        <row r="4430">
          <cell r="A4430" t="str">
            <v>10434100D</v>
          </cell>
          <cell r="B4430" t="str">
            <v>ENSERTO P/PONTEIRA 4341/4343/4345/4346 DIR</v>
          </cell>
          <cell r="C4430" t="str">
            <v>UM</v>
          </cell>
        </row>
        <row r="4431">
          <cell r="A4431" t="str">
            <v>10434100E</v>
          </cell>
          <cell r="B4431" t="str">
            <v>ENSERTO P/PONTEIRA 4341/4343/4345/4346 ESQ</v>
          </cell>
          <cell r="C4431" t="str">
            <v>UM</v>
          </cell>
        </row>
        <row r="4432">
          <cell r="A4432">
            <v>104344000</v>
          </cell>
          <cell r="B4432" t="str">
            <v>MOTOR LIMPADOR PARA-BRISA PN F006B20022-741</v>
          </cell>
          <cell r="C4432" t="str">
            <v>UM</v>
          </cell>
        </row>
        <row r="4433">
          <cell r="A4433">
            <v>104345000</v>
          </cell>
          <cell r="B4433" t="str">
            <v>CHAPA ABS PRETO 6,50 x 1000 x 1350 mm</v>
          </cell>
          <cell r="C4433" t="str">
            <v>UM</v>
          </cell>
        </row>
        <row r="4434">
          <cell r="A4434">
            <v>104354000</v>
          </cell>
          <cell r="B4434" t="str">
            <v>MOTOR LIMPADOR P-BRISA F006B20077-3FP</v>
          </cell>
          <cell r="C4434" t="str">
            <v>UM</v>
          </cell>
        </row>
        <row r="4435">
          <cell r="A4435">
            <v>104355000</v>
          </cell>
          <cell r="B4435" t="str">
            <v>MOTOR LIMPADOR P-BRISA F006B20021-741</v>
          </cell>
          <cell r="C4435" t="str">
            <v>UM</v>
          </cell>
        </row>
        <row r="4436">
          <cell r="A4436">
            <v>104356000</v>
          </cell>
          <cell r="B4436" t="str">
            <v>MOTOR LIMPADOR P-BRISA F006810080</v>
          </cell>
          <cell r="C4436" t="str">
            <v>UM</v>
          </cell>
        </row>
        <row r="4437">
          <cell r="A4437">
            <v>104357000</v>
          </cell>
          <cell r="B4437" t="str">
            <v>VENTILADOR ELETRICO RADIADOR P-BRISA F006D10004-3V2</v>
          </cell>
          <cell r="C4437" t="str">
            <v>UM</v>
          </cell>
        </row>
        <row r="4438">
          <cell r="A4438">
            <v>190115000</v>
          </cell>
          <cell r="B4438" t="str">
            <v>CONTRAPINO 3/16 x 2"</v>
          </cell>
          <cell r="C4438" t="str">
            <v>UM</v>
          </cell>
        </row>
        <row r="4439">
          <cell r="A4439">
            <v>104358000</v>
          </cell>
          <cell r="B4439" t="str">
            <v>MOTOR LIMPADOR P-BRISA F006810067</v>
          </cell>
          <cell r="C4439" t="str">
            <v>UM</v>
          </cell>
        </row>
        <row r="4440">
          <cell r="A4440">
            <v>104359000</v>
          </cell>
          <cell r="B4440" t="str">
            <v>MOTOR LIMPADOR P-BRISA 9130081040-741</v>
          </cell>
          <cell r="C4440" t="str">
            <v>UM</v>
          </cell>
        </row>
        <row r="4441">
          <cell r="A4441">
            <v>104360000</v>
          </cell>
          <cell r="B4441" t="str">
            <v>CAIXA DE FERRAMAMENTAS FURGAO AMALCABURIO 0316.5000 PROP</v>
          </cell>
          <cell r="C4441" t="str">
            <v>UM</v>
          </cell>
        </row>
        <row r="4442">
          <cell r="A4442">
            <v>104361000</v>
          </cell>
          <cell r="B4442" t="str">
            <v>CJ. CAIXA NYKU AMALCABURIO 0350.1050 PROP</v>
          </cell>
          <cell r="C4442" t="str">
            <v>UM</v>
          </cell>
        </row>
        <row r="4443">
          <cell r="A4443">
            <v>104362000</v>
          </cell>
          <cell r="B4443" t="str">
            <v>ESPUMA D20 190X0,5</v>
          </cell>
          <cell r="C4443" t="str">
            <v>M</v>
          </cell>
        </row>
        <row r="4444">
          <cell r="A4444">
            <v>104363000</v>
          </cell>
          <cell r="B4444" t="str">
            <v>FERRO CHATO 3/4" x 4" x 6000 mm</v>
          </cell>
          <cell r="C4444" t="str">
            <v>KG</v>
          </cell>
        </row>
        <row r="4445">
          <cell r="A4445">
            <v>104364000</v>
          </cell>
          <cell r="B4445" t="str">
            <v>LA DE ACO 00023</v>
          </cell>
          <cell r="C4445" t="str">
            <v>UM</v>
          </cell>
        </row>
        <row r="4446">
          <cell r="A4446">
            <v>104365000</v>
          </cell>
          <cell r="B4446" t="str">
            <v>CAIXA DE FERRAMENTAS cxr002</v>
          </cell>
          <cell r="C4446" t="str">
            <v>UM</v>
          </cell>
        </row>
        <row r="4447">
          <cell r="A4447">
            <v>707405187</v>
          </cell>
          <cell r="B4447" t="str">
            <v>ARRUELA DIR. TAMBOR (EXT.) P/ BET. - 003.05.026</v>
          </cell>
          <cell r="C4447" t="str">
            <v>UM</v>
          </cell>
        </row>
        <row r="4448">
          <cell r="A4448">
            <v>104366000</v>
          </cell>
          <cell r="B4448" t="str">
            <v>ROLAMENTO 6006 ZZ</v>
          </cell>
          <cell r="C4448" t="str">
            <v>UM</v>
          </cell>
        </row>
        <row r="4449">
          <cell r="A4449">
            <v>104367000</v>
          </cell>
          <cell r="B4449" t="str">
            <v>CHAPA DE ACO 2,50 FQ 1200 X 3000 - XADREZ</v>
          </cell>
          <cell r="C4449" t="str">
            <v>KG</v>
          </cell>
        </row>
        <row r="4450">
          <cell r="A4450">
            <v>104368000</v>
          </cell>
          <cell r="B4450" t="str">
            <v>RETALHO DE VIGA "I"</v>
          </cell>
          <cell r="C4450" t="str">
            <v>KG</v>
          </cell>
        </row>
        <row r="4451">
          <cell r="A4451">
            <v>104369000</v>
          </cell>
          <cell r="B4451" t="str">
            <v>BASE DO MANCAL</v>
          </cell>
          <cell r="C4451" t="str">
            <v>UM</v>
          </cell>
        </row>
        <row r="4452">
          <cell r="A4452">
            <v>104370000</v>
          </cell>
          <cell r="B4452" t="str">
            <v>TAMPA DO MANCAL</v>
          </cell>
          <cell r="C4452" t="str">
            <v>UM</v>
          </cell>
        </row>
        <row r="4453">
          <cell r="A4453">
            <v>104371000</v>
          </cell>
          <cell r="B4453" t="str">
            <v>TAMPA DO MANCAL</v>
          </cell>
          <cell r="C4453" t="str">
            <v>UM</v>
          </cell>
        </row>
        <row r="4454">
          <cell r="A4454">
            <v>104372000</v>
          </cell>
          <cell r="B4454" t="str">
            <v>BEG 1,50 x 1000mm EEP-PC PRE FOSFATIZADO NBR5915 EEP-DBL</v>
          </cell>
          <cell r="C4454" t="str">
            <v>T</v>
          </cell>
        </row>
        <row r="4455">
          <cell r="A4455">
            <v>104376000</v>
          </cell>
          <cell r="B4455" t="str">
            <v>CHAPA DE ACO 9,50mm x 1200 x 2050 ASTM A572 GR50</v>
          </cell>
          <cell r="C4455" t="str">
            <v>KG</v>
          </cell>
        </row>
        <row r="4456">
          <cell r="A4456">
            <v>104377000</v>
          </cell>
          <cell r="B4456" t="str">
            <v>CHAPA DE ACO 9,50mm x 1200 x 2170 ASTM A36 TIPO 1010-1020</v>
          </cell>
          <cell r="C4456" t="str">
            <v>KG</v>
          </cell>
        </row>
        <row r="4457">
          <cell r="A4457">
            <v>104378000</v>
          </cell>
          <cell r="B4457" t="str">
            <v>CHAPA DE ACO 9,50mm x 1200 x 2050 ASTM A572 GR50</v>
          </cell>
          <cell r="C4457" t="str">
            <v>KG</v>
          </cell>
        </row>
        <row r="4458">
          <cell r="A4458">
            <v>104379000</v>
          </cell>
          <cell r="B4458" t="str">
            <v>CHAPA DE ACO 9,50mm x 1200 x 1981 ASTM A572 GR50</v>
          </cell>
          <cell r="C4458" t="str">
            <v>KG</v>
          </cell>
        </row>
        <row r="4459">
          <cell r="A4459">
            <v>104380000</v>
          </cell>
          <cell r="B4459" t="str">
            <v>CHAPA DE ACO 9,50mm x 1200 x 1864 ASTM A572 GR50</v>
          </cell>
          <cell r="C4459" t="str">
            <v>KG</v>
          </cell>
        </row>
        <row r="4460">
          <cell r="A4460">
            <v>104381000</v>
          </cell>
          <cell r="B4460" t="str">
            <v>TUBO MECANICO TREF 56 x 40 x COMP 6000mm ST 52 SAE 1006/08</v>
          </cell>
          <cell r="C4460" t="str">
            <v>KG</v>
          </cell>
        </row>
        <row r="4461">
          <cell r="A4461">
            <v>104382000</v>
          </cell>
          <cell r="B4461" t="str">
            <v>TUBO MECANICO TREF 45 x 32 x COMP 6000mm ST 52 SAE 1006/08</v>
          </cell>
          <cell r="C4461" t="str">
            <v>KG</v>
          </cell>
        </row>
        <row r="4462">
          <cell r="A4462">
            <v>104383000</v>
          </cell>
          <cell r="B4462" t="str">
            <v>TUBO MECANICO LAM 80 x 63 x COMP 6000mm ST 52 SAE 1006/08</v>
          </cell>
          <cell r="C4462" t="str">
            <v>KG</v>
          </cell>
        </row>
        <row r="4463">
          <cell r="A4463" t="str">
            <v>IMOB85258012</v>
          </cell>
          <cell r="B4463" t="str">
            <v>COM SENSOR DE IMAGEM A SEMICONDUTOR</v>
          </cell>
          <cell r="C4463" t="str">
            <v>UM</v>
          </cell>
        </row>
        <row r="4464">
          <cell r="A4464">
            <v>104384000</v>
          </cell>
          <cell r="B4464" t="str">
            <v>MOTOR HIDR. DH-125</v>
          </cell>
          <cell r="C4464" t="str">
            <v>UM</v>
          </cell>
        </row>
        <row r="4465">
          <cell r="A4465">
            <v>104385000</v>
          </cell>
          <cell r="B4465" t="str">
            <v>CONE LARANJA/BRANCO 500mm</v>
          </cell>
          <cell r="C4465" t="str">
            <v>UM</v>
          </cell>
        </row>
        <row r="4466">
          <cell r="A4466">
            <v>104386000</v>
          </cell>
          <cell r="B4466" t="str">
            <v>CHAPA ABS PRETO 5,50 X 900 X 1030 mm</v>
          </cell>
          <cell r="C4466" t="str">
            <v>UM</v>
          </cell>
        </row>
        <row r="4467">
          <cell r="A4467">
            <v>104387000</v>
          </cell>
          <cell r="B4467" t="str">
            <v>CJ CABO DO ACELERADOR</v>
          </cell>
          <cell r="C4467" t="str">
            <v>UM</v>
          </cell>
        </row>
        <row r="4468">
          <cell r="A4468">
            <v>104388000</v>
          </cell>
          <cell r="B4468" t="str">
            <v>LAMPADA 1 POLO H3 24V/70W</v>
          </cell>
          <cell r="C4468" t="str">
            <v>UM</v>
          </cell>
        </row>
        <row r="4469">
          <cell r="A4469">
            <v>104389000</v>
          </cell>
          <cell r="B4469" t="str">
            <v>PARF 8.8 M 12 X 1,5 X 30 DIN 961 ZN FERRO</v>
          </cell>
          <cell r="C4469" t="str">
            <v>UM</v>
          </cell>
        </row>
        <row r="4470">
          <cell r="A4470">
            <v>104391000</v>
          </cell>
          <cell r="B4470" t="str">
            <v>ARRUELA A10,5 DIN 7089 DBL 9440.40</v>
          </cell>
          <cell r="C4470" t="str">
            <v>UM</v>
          </cell>
        </row>
        <row r="4471">
          <cell r="A4471">
            <v>104392000</v>
          </cell>
          <cell r="B4471" t="str">
            <v>ARRUELA A 6,4 DIN 7089 DBL 9440.40</v>
          </cell>
          <cell r="C4471" t="str">
            <v>UM</v>
          </cell>
        </row>
        <row r="4472">
          <cell r="A4472" t="str">
            <v>IMOB85219010</v>
          </cell>
          <cell r="B4472" t="str">
            <v>GRAVADOR - REPRODUTOR E EDITORES DE IMAGENS</v>
          </cell>
          <cell r="C4472" t="str">
            <v>UM</v>
          </cell>
        </row>
        <row r="4473">
          <cell r="A4473">
            <v>104393000</v>
          </cell>
          <cell r="B4473" t="str">
            <v>PARAF M10 x 1,5 x 16 - 8.8  DIN 4017 DBL 9440.40</v>
          </cell>
          <cell r="C4473" t="str">
            <v>UM</v>
          </cell>
        </row>
        <row r="4474">
          <cell r="A4474">
            <v>104394000</v>
          </cell>
          <cell r="B4474" t="str">
            <v>PORCA M10 x 1,50 SEXT DIN 934 DBL 9440.40</v>
          </cell>
          <cell r="C4474" t="str">
            <v>UM</v>
          </cell>
        </row>
        <row r="4475">
          <cell r="A4475">
            <v>104395000</v>
          </cell>
          <cell r="B4475" t="str">
            <v>ARRUELA A10,5 DIN 125 DBL 9440.40</v>
          </cell>
          <cell r="C4475" t="str">
            <v>UM</v>
          </cell>
        </row>
        <row r="4476">
          <cell r="A4476">
            <v>104396000</v>
          </cell>
          <cell r="B4476" t="str">
            <v>PARAF M10 x 1,5 x 35 SEXT 8.8  DIN 933 DBL 9440.40</v>
          </cell>
          <cell r="C4476" t="str">
            <v>UM</v>
          </cell>
        </row>
        <row r="4477">
          <cell r="A4477">
            <v>104397000</v>
          </cell>
          <cell r="B4477" t="str">
            <v>CHAPA PEAD AZUL 6,00 x 950 x 1500 mm</v>
          </cell>
          <cell r="C4477" t="str">
            <v>UM</v>
          </cell>
        </row>
        <row r="4478">
          <cell r="A4478">
            <v>104398000</v>
          </cell>
          <cell r="B4478" t="str">
            <v>MOIDO PEAD AZUL</v>
          </cell>
          <cell r="C4478" t="str">
            <v>Kg</v>
          </cell>
        </row>
        <row r="4479">
          <cell r="A4479">
            <v>104399000</v>
          </cell>
          <cell r="B4479" t="str">
            <v>RESINA PEAD AZUL</v>
          </cell>
          <cell r="C4479" t="str">
            <v>KG</v>
          </cell>
        </row>
        <row r="4480">
          <cell r="A4480">
            <v>104400000</v>
          </cell>
          <cell r="B4480" t="str">
            <v>BUCHA M8 DE FIXACAO GRADE CONSTELLATION</v>
          </cell>
          <cell r="C4480" t="str">
            <v>UM</v>
          </cell>
        </row>
        <row r="4481">
          <cell r="A4481">
            <v>104401000</v>
          </cell>
          <cell r="B4481" t="str">
            <v>BUCHA M6 DE FIXACAO GRADE CONSTELLATION</v>
          </cell>
          <cell r="C4481" t="str">
            <v>UM</v>
          </cell>
        </row>
        <row r="4482">
          <cell r="A4482">
            <v>104402000</v>
          </cell>
          <cell r="B4482" t="str">
            <v>CLIMATIZADOR EXTERNO DO TETO</v>
          </cell>
          <cell r="C4482" t="str">
            <v>UM</v>
          </cell>
        </row>
        <row r="4483">
          <cell r="A4483">
            <v>104403000</v>
          </cell>
          <cell r="B4483" t="str">
            <v>VIDRO PORTA DIANT  ESQUERDO BWH</v>
          </cell>
          <cell r="C4483" t="str">
            <v>UM</v>
          </cell>
        </row>
        <row r="4484">
          <cell r="A4484">
            <v>104404000</v>
          </cell>
          <cell r="B4484" t="str">
            <v>VIDRO PORTA DIANT DIREITA BWH</v>
          </cell>
          <cell r="C4484" t="str">
            <v>UM</v>
          </cell>
        </row>
        <row r="4485">
          <cell r="A4485">
            <v>104405000</v>
          </cell>
          <cell r="B4485" t="str">
            <v>VIDRO DA PEREDE DE SEPARACAO BWH</v>
          </cell>
          <cell r="C4485" t="str">
            <v>UM</v>
          </cell>
        </row>
        <row r="4486">
          <cell r="A4486">
            <v>104406000</v>
          </cell>
          <cell r="B4486" t="str">
            <v>KIT VALVULA BOBINA E CHICOTE MFHB3 1/8" QB MSF612DC 12V</v>
          </cell>
          <cell r="C4486" t="str">
            <v>UM</v>
          </cell>
        </row>
        <row r="4487">
          <cell r="A4487">
            <v>104407000</v>
          </cell>
          <cell r="B4487" t="str">
            <v>GUINCHO 8 TON PLATAFORMAS</v>
          </cell>
          <cell r="C4487" t="str">
            <v>UM</v>
          </cell>
        </row>
        <row r="4488">
          <cell r="A4488">
            <v>104408000</v>
          </cell>
          <cell r="B4488" t="str">
            <v>GUINCHO 10 TON PLATAFORMAS</v>
          </cell>
          <cell r="C4488" t="str">
            <v>UM</v>
          </cell>
        </row>
        <row r="4489">
          <cell r="A4489">
            <v>708318150</v>
          </cell>
          <cell r="B4489" t="str">
            <v>SUPORTE LATERAL ESQUERDO 043863P1</v>
          </cell>
          <cell r="C4489" t="str">
            <v>UM</v>
          </cell>
        </row>
        <row r="4490">
          <cell r="A4490">
            <v>104409000</v>
          </cell>
          <cell r="B4490" t="str">
            <v>GANCHO DE ARRASTE PEQUENO</v>
          </cell>
          <cell r="C4490" t="str">
            <v>UM</v>
          </cell>
        </row>
        <row r="4491">
          <cell r="A4491">
            <v>104410000</v>
          </cell>
          <cell r="B4491" t="str">
            <v>TUBO ACO FQ 20 x 40 x 6000 x PAR 2,00mm C/C SAE 1006/08</v>
          </cell>
          <cell r="C4491" t="str">
            <v>KG</v>
          </cell>
        </row>
        <row r="4492">
          <cell r="A4492">
            <v>104411000</v>
          </cell>
          <cell r="B4492" t="str">
            <v>TUBO ACO FQ 1.1/2'' x 6000 x PAR 2,00mm C/C SAE 1006/10</v>
          </cell>
          <cell r="C4492" t="str">
            <v>KG</v>
          </cell>
        </row>
        <row r="4493">
          <cell r="A4493">
            <v>104412000</v>
          </cell>
          <cell r="B4493" t="str">
            <v>CHAPA PEAD PRETO 4,50 x 950 x 1500 mm</v>
          </cell>
          <cell r="C4493" t="str">
            <v>UM</v>
          </cell>
        </row>
        <row r="4494">
          <cell r="A4494">
            <v>104413000</v>
          </cell>
          <cell r="B4494" t="str">
            <v>CHAPA PEAD PRETO 6,00 x 950 x 1500 mm</v>
          </cell>
          <cell r="C4494" t="str">
            <v>UM</v>
          </cell>
        </row>
        <row r="4495">
          <cell r="A4495">
            <v>104414000</v>
          </cell>
          <cell r="B4495" t="str">
            <v>CILINDRO P/PORTAS  152013.00(1351)</v>
          </cell>
          <cell r="C4495" t="str">
            <v>UM</v>
          </cell>
        </row>
        <row r="4496">
          <cell r="A4496">
            <v>104415000</v>
          </cell>
          <cell r="B4496" t="str">
            <v>PLUG RCA MACHO</v>
          </cell>
          <cell r="C4496" t="str">
            <v>UM</v>
          </cell>
        </row>
        <row r="4497">
          <cell r="A4497">
            <v>104416000</v>
          </cell>
          <cell r="B4497" t="str">
            <v>PLUG RCA FEMEA</v>
          </cell>
          <cell r="C4497" t="str">
            <v>UM</v>
          </cell>
        </row>
        <row r="4498">
          <cell r="A4498">
            <v>104417000</v>
          </cell>
          <cell r="B4498" t="str">
            <v>CHAPA PP PRETO 5,50 x 1000 x 1500 mm</v>
          </cell>
          <cell r="C4498" t="str">
            <v>UM</v>
          </cell>
        </row>
        <row r="4499">
          <cell r="A4499">
            <v>104418000</v>
          </cell>
          <cell r="B4499" t="str">
            <v>CHAPA PP PRETO CO-ESTRUSADO 6,00mm x 950 x 1200</v>
          </cell>
          <cell r="C4499" t="str">
            <v>UM</v>
          </cell>
        </row>
        <row r="4500">
          <cell r="A4500">
            <v>104419000</v>
          </cell>
          <cell r="B4500" t="str">
            <v>ENGATE DO CAMBAO</v>
          </cell>
          <cell r="C4500" t="str">
            <v>UM</v>
          </cell>
        </row>
        <row r="4501">
          <cell r="A4501">
            <v>104420000</v>
          </cell>
          <cell r="B4501" t="str">
            <v>PINO SUPORTE REBOCADOR</v>
          </cell>
          <cell r="C4501" t="str">
            <v>UM</v>
          </cell>
        </row>
        <row r="4502">
          <cell r="A4502">
            <v>104421000</v>
          </cell>
          <cell r="B4502" t="str">
            <v>ENGATE REBOCADOR</v>
          </cell>
          <cell r="C4502" t="str">
            <v>UM</v>
          </cell>
        </row>
        <row r="4503">
          <cell r="A4503">
            <v>104422000</v>
          </cell>
          <cell r="B4503" t="str">
            <v>PINO REBOCADOR</v>
          </cell>
          <cell r="C4503" t="str">
            <v>UM</v>
          </cell>
        </row>
        <row r="4504">
          <cell r="A4504">
            <v>104423000</v>
          </cell>
          <cell r="B4504" t="str">
            <v>ESTEIRA PORTA CABOS 45 ELOS</v>
          </cell>
          <cell r="C4504" t="str">
            <v>UM</v>
          </cell>
        </row>
        <row r="4505">
          <cell r="A4505">
            <v>104424000</v>
          </cell>
          <cell r="B4505" t="str">
            <v>TERMINAL DE FIXACAO P/ ESTEIRA 45 ELOS</v>
          </cell>
          <cell r="C4505" t="str">
            <v>CJ</v>
          </cell>
        </row>
        <row r="4506">
          <cell r="A4506" t="str">
            <v>70051501E</v>
          </cell>
          <cell r="B4506" t="str">
            <v>CANTO INFERIOR TRAS. 608 ESQ. (C/ GLACO)</v>
          </cell>
          <cell r="C4506" t="str">
            <v>UM</v>
          </cell>
        </row>
        <row r="4507">
          <cell r="A4507">
            <v>109703000</v>
          </cell>
          <cell r="B4507" t="str">
            <v>PORCA M24 x 2,00 CASTELO DIN935 ZA</v>
          </cell>
          <cell r="C4507" t="str">
            <v>UM</v>
          </cell>
        </row>
        <row r="4508">
          <cell r="A4508">
            <v>104425000</v>
          </cell>
          <cell r="B4508" t="str">
            <v>CHAPA DE ACO 4,75mm FQ 1500 x 5800mm - OPTIM 700MC</v>
          </cell>
          <cell r="C4508" t="str">
            <v>KG</v>
          </cell>
        </row>
        <row r="4509">
          <cell r="A4509">
            <v>104426000</v>
          </cell>
          <cell r="B4509" t="str">
            <v>PARAF M10 x 1,5 x 35 MBN 75 N900075 010031 - K</v>
          </cell>
          <cell r="C4509" t="str">
            <v>UM</v>
          </cell>
        </row>
        <row r="4510">
          <cell r="A4510">
            <v>104427000</v>
          </cell>
          <cell r="B4510" t="str">
            <v>TUBO MECANICO LAM 138 x 109 x 90mm SAE 1006/08</v>
          </cell>
          <cell r="C4510" t="str">
            <v>KG</v>
          </cell>
        </row>
        <row r="4511">
          <cell r="A4511">
            <v>104428000</v>
          </cell>
          <cell r="B4511" t="str">
            <v>PARAF M10 x 1,5 x 35  DIN 912 SI CI 12.9</v>
          </cell>
          <cell r="C4511" t="str">
            <v>UM</v>
          </cell>
        </row>
        <row r="4512">
          <cell r="A4512">
            <v>104429000</v>
          </cell>
          <cell r="B4512" t="str">
            <v>PINO DA TRAVA</v>
          </cell>
          <cell r="C4512" t="str">
            <v>UM</v>
          </cell>
        </row>
        <row r="4513">
          <cell r="A4513">
            <v>104430000</v>
          </cell>
          <cell r="B4513" t="str">
            <v>BUCHA DA TRAVA</v>
          </cell>
          <cell r="C4513" t="str">
            <v>UM</v>
          </cell>
        </row>
        <row r="4514">
          <cell r="A4514">
            <v>104431000</v>
          </cell>
          <cell r="B4514" t="str">
            <v>CHAPA ABS PRETO 5,00 x 800 x 950 mm</v>
          </cell>
          <cell r="C4514" t="str">
            <v>UM</v>
          </cell>
        </row>
        <row r="4515">
          <cell r="A4515">
            <v>104432000</v>
          </cell>
          <cell r="B4515" t="str">
            <v>CHAPA DE ACO 1,06mm FF 1300 x 2760 NBR 5915 EM</v>
          </cell>
          <cell r="C4515" t="str">
            <v>KG</v>
          </cell>
        </row>
        <row r="4516">
          <cell r="A4516">
            <v>104433000</v>
          </cell>
          <cell r="B4516" t="str">
            <v>SUPORTE DA PLACA VOLKS</v>
          </cell>
          <cell r="C4516" t="str">
            <v>UM</v>
          </cell>
        </row>
        <row r="4517">
          <cell r="A4517">
            <v>104434000</v>
          </cell>
          <cell r="B4517" t="str">
            <v>SUPORTE DA PLACA FORD</v>
          </cell>
          <cell r="C4517" t="str">
            <v>UM</v>
          </cell>
        </row>
        <row r="4518">
          <cell r="A4518">
            <v>104435000</v>
          </cell>
          <cell r="B4518" t="str">
            <v>PARA-BARRO ATEGO LD</v>
          </cell>
          <cell r="C4518" t="str">
            <v>UM</v>
          </cell>
        </row>
        <row r="4519">
          <cell r="A4519">
            <v>104436000</v>
          </cell>
          <cell r="B4519" t="str">
            <v>PARA-BARRO ATEGO LE</v>
          </cell>
          <cell r="C4519" t="str">
            <v>UM</v>
          </cell>
        </row>
        <row r="4520">
          <cell r="A4520">
            <v>104437000</v>
          </cell>
          <cell r="B4520" t="str">
            <v>CHICOTE CEGONHEIRA 5 CARROS</v>
          </cell>
          <cell r="C4520" t="str">
            <v>UM</v>
          </cell>
        </row>
        <row r="4521">
          <cell r="A4521">
            <v>104438000</v>
          </cell>
          <cell r="B4521" t="str">
            <v>ADESIVO RESINADO AMALCABURIO DOURADO 420 x 92mm</v>
          </cell>
          <cell r="C4521" t="str">
            <v>UM</v>
          </cell>
        </row>
        <row r="4522">
          <cell r="A4522">
            <v>104439000</v>
          </cell>
          <cell r="B4522" t="str">
            <v>ADESIVO RESINADO AMALCABURIO PRATA 345 x 79</v>
          </cell>
          <cell r="C4522" t="str">
            <v>UM</v>
          </cell>
        </row>
        <row r="4523">
          <cell r="A4523">
            <v>104440000</v>
          </cell>
          <cell r="B4523" t="str">
            <v>ARRUELA</v>
          </cell>
          <cell r="C4523" t="str">
            <v>UM</v>
          </cell>
        </row>
        <row r="4524">
          <cell r="A4524">
            <v>104441000</v>
          </cell>
          <cell r="B4524" t="str">
            <v>TUBO MAIOR DOBRADICA</v>
          </cell>
          <cell r="C4524" t="str">
            <v>UM</v>
          </cell>
        </row>
        <row r="4525">
          <cell r="A4525">
            <v>104442000</v>
          </cell>
          <cell r="B4525" t="str">
            <v>TUBO MENOR DOBRADICA</v>
          </cell>
          <cell r="C4525" t="str">
            <v>UM</v>
          </cell>
        </row>
        <row r="4526">
          <cell r="A4526">
            <v>104443000</v>
          </cell>
          <cell r="B4526" t="str">
            <v>ARRUELA DE APOIO DA PLACA</v>
          </cell>
          <cell r="C4526" t="str">
            <v>UM</v>
          </cell>
        </row>
        <row r="4527">
          <cell r="A4527">
            <v>104444000</v>
          </cell>
          <cell r="B4527" t="str">
            <v>PINO DAS COLUNAS</v>
          </cell>
          <cell r="C4527" t="str">
            <v>UM</v>
          </cell>
        </row>
        <row r="4528">
          <cell r="A4528">
            <v>104445000</v>
          </cell>
          <cell r="B4528" t="str">
            <v>PARAFUSO 24M X 165-INFERIOR</v>
          </cell>
          <cell r="C4528" t="str">
            <v>UM</v>
          </cell>
        </row>
        <row r="4529">
          <cell r="A4529">
            <v>104446000</v>
          </cell>
          <cell r="B4529" t="str">
            <v>EIXO ROLAMENTO DA RAMPA</v>
          </cell>
          <cell r="C4529" t="str">
            <v>UM</v>
          </cell>
        </row>
        <row r="4530">
          <cell r="A4530">
            <v>104447000</v>
          </cell>
          <cell r="B4530" t="str">
            <v>ROLETE</v>
          </cell>
          <cell r="C4530" t="str">
            <v>UM</v>
          </cell>
        </row>
        <row r="4531">
          <cell r="A4531">
            <v>104448000</v>
          </cell>
          <cell r="B4531" t="str">
            <v>BUCHA REFORCO CILINDRO TRASEIRO</v>
          </cell>
          <cell r="C4531" t="str">
            <v>UM</v>
          </cell>
        </row>
        <row r="4532">
          <cell r="A4532">
            <v>190116000</v>
          </cell>
          <cell r="B4532" t="str">
            <v>KIT ADESIVOS PORTUGUÊS (75000013)</v>
          </cell>
          <cell r="C4532" t="str">
            <v>UM</v>
          </cell>
        </row>
        <row r="4533">
          <cell r="A4533">
            <v>104449000</v>
          </cell>
          <cell r="B4533" t="str">
            <v>BUCHA ESPACADORA INFERIOR CILINDRO TRASEIRO</v>
          </cell>
          <cell r="C4533" t="str">
            <v>UM</v>
          </cell>
        </row>
        <row r="4534">
          <cell r="A4534">
            <v>104450000</v>
          </cell>
          <cell r="B4534" t="str">
            <v>PARAFUSO M24 X 265 -SUPERIOR</v>
          </cell>
          <cell r="C4534" t="str">
            <v>UM</v>
          </cell>
        </row>
        <row r="4535">
          <cell r="A4535">
            <v>104451000</v>
          </cell>
          <cell r="B4535" t="str">
            <v>BUCHA ESPACADORA INFERIOR CILINDRO DIANTEIRO</v>
          </cell>
          <cell r="C4535" t="str">
            <v>UM</v>
          </cell>
        </row>
        <row r="4536">
          <cell r="A4536">
            <v>104452000</v>
          </cell>
          <cell r="B4536" t="str">
            <v>PINO SUPERIOR CILINDRO TRASEIRO</v>
          </cell>
          <cell r="C4536" t="str">
            <v>UM</v>
          </cell>
        </row>
        <row r="4537">
          <cell r="A4537">
            <v>104453000</v>
          </cell>
          <cell r="B4537" t="str">
            <v>PINO INFERIOR CILINDRO TRASEIRO</v>
          </cell>
          <cell r="C4537" t="str">
            <v>UM</v>
          </cell>
        </row>
        <row r="4538">
          <cell r="A4538">
            <v>104454000</v>
          </cell>
          <cell r="B4538" t="str">
            <v>CHAPA PEAD PRETO 6,0mm x 950 x 1500 (+10% CARGA)</v>
          </cell>
          <cell r="C4538" t="str">
            <v>UM</v>
          </cell>
        </row>
        <row r="4539">
          <cell r="A4539">
            <v>104455000</v>
          </cell>
          <cell r="B4539" t="str">
            <v>TUBO MANCAL PES DE APOIO</v>
          </cell>
          <cell r="C4539" t="str">
            <v>UM</v>
          </cell>
        </row>
        <row r="4540">
          <cell r="A4540">
            <v>104456000</v>
          </cell>
          <cell r="B4540" t="str">
            <v>PINO TRAVA</v>
          </cell>
          <cell r="C4540" t="str">
            <v>UM</v>
          </cell>
        </row>
        <row r="4541">
          <cell r="A4541">
            <v>104457000</v>
          </cell>
          <cell r="B4541" t="str">
            <v>BUCHA DE POS DO PE</v>
          </cell>
          <cell r="C4541" t="str">
            <v>UM</v>
          </cell>
        </row>
        <row r="4542">
          <cell r="A4542">
            <v>190117000</v>
          </cell>
          <cell r="B4542" t="str">
            <v>MANUAL PORTUGUÊS (29750191)</v>
          </cell>
          <cell r="C4542" t="str">
            <v>UM</v>
          </cell>
        </row>
        <row r="4543">
          <cell r="A4543">
            <v>104458000</v>
          </cell>
          <cell r="B4543" t="str">
            <v>PINO DO ROLETE</v>
          </cell>
          <cell r="C4543" t="str">
            <v>UM</v>
          </cell>
        </row>
        <row r="4544">
          <cell r="A4544">
            <v>104459000</v>
          </cell>
          <cell r="B4544" t="str">
            <v>CHAPA DE ACO 9,50mm x 1200 x 2170 ASTM A572 GR50</v>
          </cell>
          <cell r="C4544" t="str">
            <v>KG</v>
          </cell>
        </row>
        <row r="4545">
          <cell r="A4545">
            <v>104460000</v>
          </cell>
          <cell r="B4545" t="str">
            <v>BUZINA AR 2 CORNETAS ALUMINIO</v>
          </cell>
          <cell r="C4545" t="str">
            <v>UM</v>
          </cell>
        </row>
        <row r="4546">
          <cell r="A4546">
            <v>104461000</v>
          </cell>
          <cell r="B4546" t="str">
            <v>VIDRO PLANO/ CONVEXO ESQUERDO</v>
          </cell>
          <cell r="C4546" t="str">
            <v>UM</v>
          </cell>
        </row>
        <row r="4547">
          <cell r="A4547">
            <v>104462000</v>
          </cell>
          <cell r="B4547" t="str">
            <v>VIDRO PLANO/ CONVEXO DIREITO</v>
          </cell>
          <cell r="C4547" t="str">
            <v>UM</v>
          </cell>
        </row>
        <row r="4548">
          <cell r="A4548">
            <v>104463000</v>
          </cell>
          <cell r="B4548" t="str">
            <v>PORCA M 6 CH 3/8 LAT NIQ (CEGA)</v>
          </cell>
          <cell r="C4548" t="str">
            <v>UM</v>
          </cell>
        </row>
        <row r="4549">
          <cell r="A4549">
            <v>104464000</v>
          </cell>
          <cell r="B4549" t="str">
            <v>GANCHO "J" 1/2</v>
          </cell>
          <cell r="C4549" t="str">
            <v>UM</v>
          </cell>
        </row>
        <row r="4550">
          <cell r="A4550">
            <v>104465000</v>
          </cell>
          <cell r="B4550" t="str">
            <v>FITA POLIETILENO EXTRUSADO BRANCA</v>
          </cell>
          <cell r="C4550" t="str">
            <v>M</v>
          </cell>
        </row>
        <row r="4551">
          <cell r="A4551">
            <v>104466000</v>
          </cell>
          <cell r="B4551" t="str">
            <v>TRAVA KESO DE 04 PINOS</v>
          </cell>
          <cell r="C4551" t="str">
            <v>um</v>
          </cell>
        </row>
        <row r="4552">
          <cell r="A4552">
            <v>104467000</v>
          </cell>
          <cell r="B4552" t="str">
            <v>KIT DE AR CONDICIONADO CAMINHAO BLIND AMALCABURIO</v>
          </cell>
          <cell r="C4552" t="str">
            <v>um</v>
          </cell>
        </row>
        <row r="4553">
          <cell r="A4553">
            <v>104468000</v>
          </cell>
          <cell r="B4553" t="str">
            <v>VIDRO LATERAL ESQUERDO 1620</v>
          </cell>
          <cell r="C4553" t="str">
            <v>um</v>
          </cell>
        </row>
        <row r="4554">
          <cell r="A4554">
            <v>104469000</v>
          </cell>
          <cell r="B4554" t="str">
            <v>VIDRO LATERAL DIREITO 1620</v>
          </cell>
          <cell r="C4554" t="str">
            <v>um</v>
          </cell>
        </row>
        <row r="4555">
          <cell r="A4555">
            <v>104470000</v>
          </cell>
          <cell r="B4555" t="str">
            <v>CONJUNTO TRANCA PARA CARRO FORTE</v>
          </cell>
          <cell r="C4555" t="str">
            <v>UM</v>
          </cell>
        </row>
        <row r="4556">
          <cell r="A4556">
            <v>104471000</v>
          </cell>
          <cell r="B4556" t="str">
            <v>PARA-BRISA DIREITO 1620</v>
          </cell>
          <cell r="C4556" t="str">
            <v>UM</v>
          </cell>
        </row>
        <row r="4557">
          <cell r="A4557">
            <v>104472000</v>
          </cell>
          <cell r="B4557" t="str">
            <v>PARA-BRISA ESQUERDO 1620</v>
          </cell>
          <cell r="C4557" t="str">
            <v>UM</v>
          </cell>
        </row>
        <row r="4558">
          <cell r="A4558">
            <v>104473000</v>
          </cell>
          <cell r="B4558" t="str">
            <v>CHICOTE CHAVE GERAL INDOBRAS</v>
          </cell>
          <cell r="C4558" t="str">
            <v>um</v>
          </cell>
        </row>
        <row r="4559">
          <cell r="A4559">
            <v>104474000</v>
          </cell>
          <cell r="B4559" t="str">
            <v>CHICOTE CABO DE BATERIA NEGATIVO INDOBRAS</v>
          </cell>
          <cell r="C4559" t="str">
            <v>um</v>
          </cell>
        </row>
        <row r="4560">
          <cell r="A4560">
            <v>104475000</v>
          </cell>
          <cell r="B4560" t="str">
            <v>CHICOTE CABO DE BATERIA POSITIVO INDOBRAS</v>
          </cell>
          <cell r="C4560" t="str">
            <v>um</v>
          </cell>
        </row>
        <row r="4561">
          <cell r="A4561">
            <v>104476000</v>
          </cell>
          <cell r="B4561" t="str">
            <v>SIRENE DE RE12V INDOBRAS</v>
          </cell>
          <cell r="C4561" t="str">
            <v>um</v>
          </cell>
        </row>
        <row r="4562">
          <cell r="A4562">
            <v>104477000</v>
          </cell>
          <cell r="B4562" t="str">
            <v>CILINDRO HIDRAULICO 2 ESTAGIOS DUPLA AÇO ( CEGONHEIRA)</v>
          </cell>
          <cell r="C4562" t="str">
            <v>um</v>
          </cell>
        </row>
        <row r="4563">
          <cell r="A4563">
            <v>104478000</v>
          </cell>
          <cell r="B4563" t="str">
            <v>KIT ADESIVO BW</v>
          </cell>
          <cell r="C4563" t="str">
            <v>um</v>
          </cell>
        </row>
        <row r="4564">
          <cell r="A4564">
            <v>104479000</v>
          </cell>
          <cell r="B4564" t="str">
            <v>LANTERNA DELIMITADORA LATERAL ONIBUS CRISTAL</v>
          </cell>
          <cell r="C4564" t="str">
            <v>um</v>
          </cell>
        </row>
        <row r="4565">
          <cell r="A4565">
            <v>104480000</v>
          </cell>
          <cell r="B4565" t="str">
            <v>VOLANTE DE 2 RAIOS</v>
          </cell>
          <cell r="C4565" t="str">
            <v>UM</v>
          </cell>
        </row>
        <row r="4566">
          <cell r="A4566">
            <v>104481000</v>
          </cell>
          <cell r="B4566" t="str">
            <v>LANTERNA ACRILICA COM LATERAL</v>
          </cell>
          <cell r="C4566" t="str">
            <v>UM</v>
          </cell>
        </row>
        <row r="4567">
          <cell r="A4567">
            <v>104482000</v>
          </cell>
          <cell r="B4567" t="str">
            <v>CILINDRO HIDRAULICO 1200 X 2160 (CEGONHEIRA)</v>
          </cell>
          <cell r="C4567" t="str">
            <v>UM</v>
          </cell>
        </row>
        <row r="4568">
          <cell r="A4568">
            <v>104483000</v>
          </cell>
          <cell r="B4568" t="str">
            <v>CORRENTE 4MM ZB</v>
          </cell>
          <cell r="C4568" t="str">
            <v>UM</v>
          </cell>
        </row>
        <row r="4569">
          <cell r="A4569">
            <v>104484000</v>
          </cell>
          <cell r="B4569" t="str">
            <v>ACABAMENTO INTERNO DEFLETOR SCANIA R - ESQUERDO (1381565)</v>
          </cell>
          <cell r="C4569" t="str">
            <v>UM</v>
          </cell>
        </row>
        <row r="4570">
          <cell r="A4570">
            <v>104485000</v>
          </cell>
          <cell r="B4570" t="str">
            <v>ACABAMENTO INTERNO DEFLETOR SCANIA R - DIREITO (1381566)</v>
          </cell>
          <cell r="C4570" t="str">
            <v>UM</v>
          </cell>
        </row>
        <row r="4571">
          <cell r="A4571">
            <v>104486000</v>
          </cell>
          <cell r="B4571" t="str">
            <v>LANTERNA TRASEIRA COM SOQUETE ACR VM (VERMELHA)</v>
          </cell>
          <cell r="C4571" t="str">
            <v>UM</v>
          </cell>
        </row>
        <row r="4572">
          <cell r="A4572">
            <v>104487000</v>
          </cell>
          <cell r="B4572" t="str">
            <v>LANTERNA TRASEIRA COM SOQUETE ACR AM (LARANJA)</v>
          </cell>
          <cell r="C4572" t="str">
            <v>UM</v>
          </cell>
        </row>
        <row r="4573">
          <cell r="A4573">
            <v>104488000</v>
          </cell>
          <cell r="B4573" t="str">
            <v>LANTERNA TRASEIRA COM SOQUETE ACR CR (BRANCA)</v>
          </cell>
          <cell r="C4573" t="str">
            <v>um</v>
          </cell>
        </row>
        <row r="4574">
          <cell r="A4574">
            <v>104489000</v>
          </cell>
          <cell r="B4574" t="str">
            <v>CHAPA DE ACO 9,50mm x 1200 x 2050  ASTM 242 GR2</v>
          </cell>
          <cell r="C4574" t="str">
            <v>KG</v>
          </cell>
        </row>
        <row r="4575">
          <cell r="A4575">
            <v>104490000</v>
          </cell>
          <cell r="B4575" t="str">
            <v>CHAPA DE ACO 9,50mm x 1200 x 1864  ASTM 242 GR2</v>
          </cell>
          <cell r="C4575" t="str">
            <v>KG</v>
          </cell>
        </row>
        <row r="4576">
          <cell r="A4576">
            <v>104491000</v>
          </cell>
          <cell r="B4576" t="str">
            <v>CHAPA DE ACO 9,50mm x 1200 x 1981  ASTM 242 GR2</v>
          </cell>
          <cell r="C4576" t="str">
            <v>KG</v>
          </cell>
        </row>
        <row r="4577">
          <cell r="A4577">
            <v>104492000</v>
          </cell>
          <cell r="B4577" t="str">
            <v>ADESIVO SELANTE  PBA 3M</v>
          </cell>
          <cell r="C4577" t="str">
            <v>UM</v>
          </cell>
        </row>
        <row r="4578">
          <cell r="A4578">
            <v>104493000</v>
          </cell>
          <cell r="B4578" t="str">
            <v>CHAPA PEAD PRETO 5,50 x 950 x 2100 mm</v>
          </cell>
          <cell r="C4578" t="str">
            <v>UM</v>
          </cell>
        </row>
        <row r="4579">
          <cell r="A4579">
            <v>104494000</v>
          </cell>
          <cell r="B4579" t="str">
            <v>CHAPA PEAD PRETO 6,00mm x 950 x 2100  (2ª LINHA)</v>
          </cell>
          <cell r="C4579" t="str">
            <v>UM</v>
          </cell>
        </row>
        <row r="4580">
          <cell r="A4580">
            <v>104495000</v>
          </cell>
          <cell r="B4580" t="str">
            <v>SENSOR DE TEMPERATURA LH7.4.0053</v>
          </cell>
          <cell r="C4580" t="str">
            <v>um</v>
          </cell>
        </row>
        <row r="4581">
          <cell r="A4581">
            <v>104496000</v>
          </cell>
          <cell r="B4581" t="str">
            <v>APARA BARROS 4 x 250 x 15mm</v>
          </cell>
          <cell r="C4581" t="str">
            <v>um</v>
          </cell>
        </row>
        <row r="4582">
          <cell r="A4582">
            <v>104497000</v>
          </cell>
          <cell r="B4582" t="str">
            <v>CHICOTE VEICULO FRENTE (AGRALE/MB 710)</v>
          </cell>
          <cell r="C4582" t="str">
            <v>um</v>
          </cell>
        </row>
        <row r="4583">
          <cell r="A4583">
            <v>104498000</v>
          </cell>
          <cell r="B4583" t="str">
            <v>CHICOTE VEICULO INFERIOR E PAINEL</v>
          </cell>
          <cell r="C4583" t="str">
            <v>um</v>
          </cell>
        </row>
        <row r="4584">
          <cell r="A4584">
            <v>104499000</v>
          </cell>
          <cell r="B4584" t="str">
            <v>CHICOTE VEICULO TRASEIRA</v>
          </cell>
          <cell r="C4584" t="str">
            <v>um</v>
          </cell>
        </row>
        <row r="4585">
          <cell r="A4585">
            <v>104500000</v>
          </cell>
          <cell r="B4585" t="str">
            <v>CHICOTE VEICULO TETO - INDOBRAS</v>
          </cell>
          <cell r="C4585" t="str">
            <v>um</v>
          </cell>
        </row>
        <row r="4586">
          <cell r="A4586">
            <v>104501000</v>
          </cell>
          <cell r="B4586" t="str">
            <v>INSUFILME</v>
          </cell>
          <cell r="C4586" t="str">
            <v>um</v>
          </cell>
        </row>
        <row r="4587">
          <cell r="A4587">
            <v>104502000</v>
          </cell>
          <cell r="B4587" t="str">
            <v>TERM PRENS UNIVERSAL 7/8" - 14 x 3/8"</v>
          </cell>
          <cell r="C4587" t="str">
            <v>um</v>
          </cell>
        </row>
        <row r="4588">
          <cell r="A4588">
            <v>104503000</v>
          </cell>
          <cell r="B4588" t="str">
            <v>TERMINAL PRENSADO UNIVERSAL 3/4" - 16 x 1/2"</v>
          </cell>
          <cell r="C4588" t="str">
            <v>um</v>
          </cell>
        </row>
        <row r="4589">
          <cell r="A4589">
            <v>104504000</v>
          </cell>
          <cell r="B4589" t="str">
            <v>CAPA PRENS M03400 1/2"</v>
          </cell>
          <cell r="C4589" t="str">
            <v>um</v>
          </cell>
        </row>
        <row r="4590">
          <cell r="A4590">
            <v>104505000</v>
          </cell>
          <cell r="B4590" t="str">
            <v>CAPA PRENS M03400 3/8"</v>
          </cell>
          <cell r="C4590" t="str">
            <v>M</v>
          </cell>
        </row>
        <row r="4591">
          <cell r="A4591">
            <v>708318160</v>
          </cell>
          <cell r="B4591" t="str">
            <v>SUPORTE LATERAL ESQ SIMETRICO OPOSTO</v>
          </cell>
          <cell r="C4591" t="str">
            <v>UM</v>
          </cell>
        </row>
        <row r="4592">
          <cell r="A4592">
            <v>104506000</v>
          </cell>
          <cell r="B4592" t="str">
            <v>CONTRAPINO 1/4 X 4 ZB</v>
          </cell>
          <cell r="C4592" t="str">
            <v>UM</v>
          </cell>
        </row>
        <row r="4593">
          <cell r="A4593">
            <v>104507000</v>
          </cell>
          <cell r="B4593" t="str">
            <v>CONEXAO RETA 1/8 X 6</v>
          </cell>
          <cell r="C4593" t="str">
            <v>UM</v>
          </cell>
        </row>
        <row r="4594">
          <cell r="A4594">
            <v>104508000</v>
          </cell>
          <cell r="B4594" t="str">
            <v>LANTERNA PLACA ACRILICA C/LAMPADA 69</v>
          </cell>
          <cell r="C4594" t="str">
            <v>UM</v>
          </cell>
        </row>
        <row r="4595">
          <cell r="A4595">
            <v>104509000</v>
          </cell>
          <cell r="B4595" t="str">
            <v>CHAPA DE ACO 4,2mm FQ 1500 x 3000 DOMEX PROTETCT 500</v>
          </cell>
          <cell r="C4595" t="str">
            <v>KG</v>
          </cell>
        </row>
        <row r="4596">
          <cell r="A4596">
            <v>104510000</v>
          </cell>
          <cell r="B4596" t="str">
            <v>CHAPA DE ACO  6,5mm FQ 1500 x 3000 DOMEX PROTETCT 500</v>
          </cell>
          <cell r="C4596" t="str">
            <v>KG</v>
          </cell>
        </row>
        <row r="4597">
          <cell r="A4597">
            <v>104511000</v>
          </cell>
          <cell r="B4597" t="str">
            <v>PINO DE ARRASTE</v>
          </cell>
          <cell r="C4597" t="str">
            <v>UM</v>
          </cell>
        </row>
        <row r="4598">
          <cell r="A4598">
            <v>104512000</v>
          </cell>
          <cell r="B4598" t="str">
            <v>PINO DE GIRO</v>
          </cell>
          <cell r="C4598" t="str">
            <v>UM</v>
          </cell>
        </row>
        <row r="4599">
          <cell r="A4599">
            <v>104513000</v>
          </cell>
          <cell r="B4599" t="str">
            <v>PINO DE LEVANTE</v>
          </cell>
          <cell r="C4599" t="str">
            <v>UM</v>
          </cell>
        </row>
        <row r="4600">
          <cell r="A4600">
            <v>104514000</v>
          </cell>
          <cell r="B4600" t="str">
            <v>CINTO 4 PONTAS</v>
          </cell>
          <cell r="C4600" t="str">
            <v>um</v>
          </cell>
        </row>
        <row r="4601">
          <cell r="A4601">
            <v>104515000</v>
          </cell>
          <cell r="B4601" t="str">
            <v>PAINEL TEXTURIZADO INDOBRAZ</v>
          </cell>
          <cell r="C4601" t="str">
            <v>um</v>
          </cell>
        </row>
        <row r="4602">
          <cell r="A4602">
            <v>104516000</v>
          </cell>
          <cell r="B4602" t="str">
            <v>ACABAMENTO MANG AR CONDICIONADO INDOBRAZ</v>
          </cell>
          <cell r="C4602" t="str">
            <v>um</v>
          </cell>
        </row>
        <row r="4603">
          <cell r="A4603">
            <v>104517000</v>
          </cell>
          <cell r="B4603" t="str">
            <v>ACABAMENTO SAIDA DE AR INDOBRAZ</v>
          </cell>
          <cell r="C4603" t="str">
            <v>um</v>
          </cell>
        </row>
        <row r="4604">
          <cell r="A4604">
            <v>104518000</v>
          </cell>
          <cell r="B4604" t="str">
            <v>ADESIVO GRAND ALCATRAZ</v>
          </cell>
          <cell r="C4604" t="str">
            <v>um</v>
          </cell>
        </row>
        <row r="4605">
          <cell r="A4605">
            <v>104519000</v>
          </cell>
          <cell r="B4605" t="str">
            <v>ADESIVO ALCATRAZ TRUCK</v>
          </cell>
          <cell r="C4605" t="str">
            <v>um</v>
          </cell>
        </row>
        <row r="4606">
          <cell r="A4606">
            <v>104520000</v>
          </cell>
          <cell r="B4606" t="str">
            <v>ADESIVO AMALCABURIO CHAVE</v>
          </cell>
          <cell r="C4606" t="str">
            <v>um</v>
          </cell>
        </row>
        <row r="4607">
          <cell r="A4607">
            <v>104521000</v>
          </cell>
          <cell r="B4607" t="str">
            <v>PARAF M 6 x 1,0 x 70 DIN 912 SI CI 12.9</v>
          </cell>
          <cell r="C4607" t="str">
            <v>UM</v>
          </cell>
        </row>
        <row r="4608">
          <cell r="A4608">
            <v>104522000</v>
          </cell>
          <cell r="B4608" t="str">
            <v>PARAF M14 x 1,5 x 48 RECARTILHADO 10.9 MB RD</v>
          </cell>
          <cell r="C4608" t="str">
            <v>UM</v>
          </cell>
        </row>
        <row r="4609">
          <cell r="A4609">
            <v>104523000</v>
          </cell>
          <cell r="B4609" t="str">
            <v>PARAF M 8 x 1,25 x 20 ACO DIN 915 S/C HD</v>
          </cell>
          <cell r="C4609" t="str">
            <v>UM</v>
          </cell>
        </row>
        <row r="4610">
          <cell r="A4610">
            <v>104524000</v>
          </cell>
          <cell r="B4610" t="str">
            <v>PARAF CIL/REC 10.9 MA 10 X 1,50 x 40 RI PO</v>
          </cell>
          <cell r="C4610" t="str">
            <v>UM</v>
          </cell>
        </row>
        <row r="4611">
          <cell r="A4611">
            <v>104525000</v>
          </cell>
          <cell r="B4611" t="str">
            <v>KIT VALVULA BOBINA E CHICOTE MFHB3 1/8" QB MSF6 24DC 24V</v>
          </cell>
          <cell r="C4611" t="str">
            <v>UM</v>
          </cell>
        </row>
        <row r="4612">
          <cell r="A4612">
            <v>104526000</v>
          </cell>
          <cell r="B4612" t="str">
            <v>LANTERNA DEGRAU/ PLACA 8009.43.305 BRASLUX 12V</v>
          </cell>
          <cell r="C4612" t="str">
            <v>UM</v>
          </cell>
        </row>
        <row r="4613">
          <cell r="A4613">
            <v>104527000</v>
          </cell>
          <cell r="B4613" t="str">
            <v>SIRENE 24V</v>
          </cell>
          <cell r="C4613" t="str">
            <v>um</v>
          </cell>
        </row>
        <row r="4614">
          <cell r="A4614">
            <v>104528000</v>
          </cell>
          <cell r="B4614" t="str">
            <v>ABRACADEIRA SEM FIM 172-191mm</v>
          </cell>
          <cell r="C4614" t="str">
            <v>um</v>
          </cell>
        </row>
        <row r="4615">
          <cell r="A4615">
            <v>104529000</v>
          </cell>
          <cell r="B4615" t="str">
            <v>BORRACHA CONTORNO DA TAMPA "U"</v>
          </cell>
          <cell r="C4615" t="str">
            <v>M</v>
          </cell>
        </row>
        <row r="4616">
          <cell r="A4616">
            <v>190118000</v>
          </cell>
          <cell r="B4616" t="str">
            <v>CATÁLOGO DE PEÇAS PORTUGUÊS</v>
          </cell>
          <cell r="C4616" t="str">
            <v>UM</v>
          </cell>
        </row>
        <row r="4617">
          <cell r="A4617">
            <v>104531000</v>
          </cell>
          <cell r="B4617" t="str">
            <v>FLUIDO FREIO DOT 4</v>
          </cell>
          <cell r="C4617" t="str">
            <v>L</v>
          </cell>
        </row>
        <row r="4618">
          <cell r="A4618">
            <v>104532000</v>
          </cell>
          <cell r="B4618" t="str">
            <v>BARRA DE DIRECAO MB 915 1170mm</v>
          </cell>
          <cell r="C4618" t="str">
            <v>UM</v>
          </cell>
        </row>
        <row r="4619">
          <cell r="A4619">
            <v>104540000</v>
          </cell>
          <cell r="B4619" t="str">
            <v>ADESIVO PARACHOQUE TRASEIRO MB 710/712/915</v>
          </cell>
          <cell r="C4619" t="str">
            <v>UM</v>
          </cell>
        </row>
        <row r="4620">
          <cell r="A4620">
            <v>104541000</v>
          </cell>
          <cell r="B4620" t="str">
            <v>CHAPA PEAD PRETO 5,50mm x 950 x 1500 (+10%CG)</v>
          </cell>
          <cell r="C4620" t="str">
            <v>UM</v>
          </cell>
        </row>
        <row r="4621">
          <cell r="A4621">
            <v>104542000</v>
          </cell>
          <cell r="B4621" t="str">
            <v>CHAPA PEAD PRETO 5,50 x 900 x 1450 mm</v>
          </cell>
          <cell r="C4621" t="str">
            <v>UM</v>
          </cell>
        </row>
        <row r="4622">
          <cell r="A4622">
            <v>104543000</v>
          </cell>
          <cell r="B4622" t="str">
            <v>CHAPA PEAD PRETO 6,50 x 950 x 1300 mm</v>
          </cell>
          <cell r="C4622" t="str">
            <v>UM</v>
          </cell>
        </row>
        <row r="4623">
          <cell r="A4623">
            <v>104550000</v>
          </cell>
          <cell r="B4623" t="str">
            <v>CHICOTE CAMINHAO BAU</v>
          </cell>
          <cell r="C4623" t="str">
            <v>UM</v>
          </cell>
        </row>
        <row r="4624">
          <cell r="A4624">
            <v>104551000</v>
          </cell>
          <cell r="B4624" t="str">
            <v>CONJUNTO DE CONEXOES 1/2" x 3/4</v>
          </cell>
          <cell r="C4624" t="str">
            <v>UM</v>
          </cell>
        </row>
        <row r="4625">
          <cell r="A4625">
            <v>190127000</v>
          </cell>
          <cell r="B4625" t="str">
            <v>Cj CHAVE PARTIDA ELÉTRICA 220V COMPL.C/ CHAVE WEG (75000029)</v>
          </cell>
          <cell r="C4625" t="str">
            <v>UM</v>
          </cell>
        </row>
        <row r="4626">
          <cell r="A4626">
            <v>104552000</v>
          </cell>
          <cell r="B4626" t="str">
            <v>CHAPA DE ALUMINIO 0,60mm x 1200 x 3000 STUCCO</v>
          </cell>
          <cell r="C4626" t="str">
            <v>KG</v>
          </cell>
        </row>
        <row r="4627">
          <cell r="A4627">
            <v>104553000</v>
          </cell>
          <cell r="B4627" t="str">
            <v>TRINCO DE BATERIA CARRO FORTE BWH</v>
          </cell>
          <cell r="C4627" t="str">
            <v>UM</v>
          </cell>
        </row>
        <row r="4628">
          <cell r="A4628">
            <v>104554000</v>
          </cell>
          <cell r="B4628" t="str">
            <v>SUPORTE DOBRADICA</v>
          </cell>
          <cell r="C4628" t="str">
            <v>UM</v>
          </cell>
        </row>
        <row r="4629">
          <cell r="A4629">
            <v>104555000</v>
          </cell>
          <cell r="B4629" t="str">
            <v>PINO GUIA</v>
          </cell>
          <cell r="C4629" t="str">
            <v>UM</v>
          </cell>
        </row>
        <row r="4630">
          <cell r="A4630">
            <v>104556000</v>
          </cell>
          <cell r="B4630" t="str">
            <v>FLANGE</v>
          </cell>
          <cell r="C4630" t="str">
            <v>UM</v>
          </cell>
        </row>
        <row r="4631">
          <cell r="A4631">
            <v>104557000</v>
          </cell>
          <cell r="B4631" t="str">
            <v>DOBRADICA PORTA CABINE</v>
          </cell>
          <cell r="C4631" t="str">
            <v>UM</v>
          </cell>
        </row>
        <row r="4632">
          <cell r="A4632">
            <v>104558000</v>
          </cell>
          <cell r="B4632" t="str">
            <v xml:space="preserve"> PALHETA CARRO FORTE 555MM</v>
          </cell>
          <cell r="C4632" t="str">
            <v>UM</v>
          </cell>
        </row>
        <row r="4633">
          <cell r="A4633">
            <v>104559000</v>
          </cell>
          <cell r="B4633" t="str">
            <v xml:space="preserve"> PALHETA CARRO FORTE 410MM</v>
          </cell>
          <cell r="C4633" t="str">
            <v>UM</v>
          </cell>
        </row>
        <row r="4634">
          <cell r="A4634">
            <v>104560000</v>
          </cell>
          <cell r="B4634" t="str">
            <v>CONJUNTO PALHETA GRAN ALCATRAZ 1620</v>
          </cell>
          <cell r="C4634" t="str">
            <v>UM</v>
          </cell>
        </row>
        <row r="4635">
          <cell r="A4635">
            <v>104561000</v>
          </cell>
          <cell r="B4635" t="str">
            <v>BORRACHA ARO DE RODA GRAN ALCATRAZ</v>
          </cell>
          <cell r="C4635" t="str">
            <v>M</v>
          </cell>
        </row>
        <row r="4636">
          <cell r="A4636">
            <v>104562000</v>
          </cell>
          <cell r="B4636" t="str">
            <v>JOANINHA ZB</v>
          </cell>
          <cell r="C4636" t="str">
            <v>UM</v>
          </cell>
        </row>
        <row r="4637">
          <cell r="A4637">
            <v>104563000</v>
          </cell>
          <cell r="B4637" t="str">
            <v>PRIMER EPOXI CINZA CLARO IP32</v>
          </cell>
          <cell r="C4637" t="str">
            <v>L</v>
          </cell>
        </row>
        <row r="4638">
          <cell r="A4638">
            <v>104564000</v>
          </cell>
          <cell r="B4638" t="str">
            <v>CATALIZADOR P/ PRIMER IP 32</v>
          </cell>
          <cell r="C4638" t="str">
            <v>L</v>
          </cell>
        </row>
        <row r="4639">
          <cell r="A4639">
            <v>104565000</v>
          </cell>
          <cell r="B4639" t="str">
            <v>DILUENTE PARA PRIMER EPOXI 1A1</v>
          </cell>
          <cell r="C4639" t="str">
            <v>L</v>
          </cell>
        </row>
        <row r="4640">
          <cell r="A4640">
            <v>104566000</v>
          </cell>
          <cell r="B4640" t="str">
            <v>TINTA PU CINZA MF 50 - IP 32</v>
          </cell>
          <cell r="C4640" t="str">
            <v>L</v>
          </cell>
        </row>
        <row r="4641">
          <cell r="A4641">
            <v>104567000</v>
          </cell>
          <cell r="B4641" t="str">
            <v>CATALIZADOR PU IP31</v>
          </cell>
          <cell r="C4641" t="str">
            <v>L</v>
          </cell>
        </row>
        <row r="4642">
          <cell r="A4642">
            <v>104568000</v>
          </cell>
          <cell r="B4642" t="str">
            <v>DILUENTE P/ PU 1A1</v>
          </cell>
          <cell r="C4642" t="str">
            <v>L</v>
          </cell>
        </row>
        <row r="4643">
          <cell r="A4643">
            <v>104569000</v>
          </cell>
          <cell r="B4643" t="str">
            <v>CIL. ARRSTE CARR. DIAM. 63,5 CURSO 2680 MM</v>
          </cell>
          <cell r="C4643" t="str">
            <v>UM</v>
          </cell>
        </row>
        <row r="4644">
          <cell r="A4644">
            <v>104570000</v>
          </cell>
          <cell r="B4644" t="str">
            <v>MODULO DE ENTRADA E SAIDA ECU 01</v>
          </cell>
          <cell r="C4644" t="str">
            <v>UM</v>
          </cell>
        </row>
        <row r="4645">
          <cell r="A4645">
            <v>104571000</v>
          </cell>
          <cell r="B4645" t="str">
            <v>CHICOTE TRASEIRA LD SINALEIRA AMALCABURIO</v>
          </cell>
          <cell r="C4645" t="str">
            <v>UM</v>
          </cell>
        </row>
        <row r="4646">
          <cell r="A4646">
            <v>104572000</v>
          </cell>
          <cell r="B4646" t="str">
            <v>CHICOTE TRASEIRA LE SINALEIRA AMALCABURIO</v>
          </cell>
          <cell r="C4646" t="str">
            <v>UM</v>
          </cell>
        </row>
        <row r="4647">
          <cell r="A4647">
            <v>104573000</v>
          </cell>
          <cell r="B4647" t="str">
            <v>ABRACADEIRA ROSCA SEM FIM 14MM 25 X 38</v>
          </cell>
          <cell r="C4647" t="str">
            <v>UM</v>
          </cell>
        </row>
        <row r="4648">
          <cell r="A4648">
            <v>104574000</v>
          </cell>
          <cell r="B4648" t="str">
            <v>ABRACADEIRA MANGOTE 67 X 75 ZB CT</v>
          </cell>
          <cell r="C4648" t="str">
            <v>UM</v>
          </cell>
        </row>
        <row r="4649">
          <cell r="A4649">
            <v>104575000</v>
          </cell>
          <cell r="B4649" t="str">
            <v>ABRACADEIRA MANGOTE 39 X 47 ZB CT</v>
          </cell>
          <cell r="C4649" t="str">
            <v>UM</v>
          </cell>
        </row>
        <row r="4650">
          <cell r="A4650">
            <v>190129000</v>
          </cell>
          <cell r="B4650" t="str">
            <v>BOTÃO DE PRESSÃO AGRALE (29750111)</v>
          </cell>
          <cell r="C4650" t="str">
            <v>UM</v>
          </cell>
        </row>
        <row r="4651">
          <cell r="A4651">
            <v>104576000</v>
          </cell>
          <cell r="B4651" t="str">
            <v>TRANCA TRASEIRA GALVANZADO</v>
          </cell>
          <cell r="C4651" t="str">
            <v>KG</v>
          </cell>
        </row>
        <row r="4652">
          <cell r="A4652">
            <v>104577000</v>
          </cell>
          <cell r="B4652" t="str">
            <v>PORCA M14 X 1,5 SEX FLANG TORQUE GEO</v>
          </cell>
          <cell r="C4652" t="str">
            <v>UM</v>
          </cell>
        </row>
        <row r="4653">
          <cell r="A4653">
            <v>104578000</v>
          </cell>
          <cell r="B4653" t="str">
            <v>CORRENTE ELO 12,5MM 1/2 GAL</v>
          </cell>
          <cell r="C4653" t="str">
            <v>M</v>
          </cell>
        </row>
        <row r="4654">
          <cell r="A4654">
            <v>104579000</v>
          </cell>
          <cell r="B4654" t="str">
            <v>CAME DO VARAO E ALOJAMENTO GALVANIZADO</v>
          </cell>
          <cell r="C4654" t="str">
            <v>KG</v>
          </cell>
        </row>
        <row r="4655">
          <cell r="A4655">
            <v>104580000</v>
          </cell>
          <cell r="B4655" t="str">
            <v>CHAPA DE ACO 9,50mm x 1200 x 2170 LN38</v>
          </cell>
          <cell r="C4655" t="str">
            <v>KG</v>
          </cell>
        </row>
        <row r="4656">
          <cell r="A4656">
            <v>104581000</v>
          </cell>
          <cell r="B4656" t="str">
            <v>TAMPA DO SUPORTE DA BATERIA (1618)</v>
          </cell>
          <cell r="C4656" t="str">
            <v>UM</v>
          </cell>
        </row>
        <row r="4657">
          <cell r="A4657">
            <v>104582000</v>
          </cell>
          <cell r="B4657" t="str">
            <v>PARAF M 6 x 1,0 x 10 SI CH 10.9 DIN 7991</v>
          </cell>
          <cell r="C4657" t="str">
            <v>UM</v>
          </cell>
        </row>
        <row r="4658">
          <cell r="A4658">
            <v>104583000</v>
          </cell>
          <cell r="B4658" t="str">
            <v>PARAF M14 x 2,0 x 130 MM RP SEXTAVADO</v>
          </cell>
          <cell r="C4658" t="str">
            <v>UM</v>
          </cell>
        </row>
        <row r="4659">
          <cell r="A4659">
            <v>104584000</v>
          </cell>
          <cell r="B4659" t="str">
            <v>PORCA M14 x 2 LISA</v>
          </cell>
          <cell r="C4659" t="str">
            <v>UM</v>
          </cell>
        </row>
        <row r="4660">
          <cell r="A4660">
            <v>104585000</v>
          </cell>
          <cell r="B4660" t="str">
            <v>DIFUSOR RETANGULAR EVO III</v>
          </cell>
          <cell r="C4660" t="str">
            <v>UM</v>
          </cell>
        </row>
        <row r="4661">
          <cell r="A4661">
            <v>104586000</v>
          </cell>
          <cell r="B4661" t="str">
            <v>EIXO MENOR RAMPA DE ELEVACAO</v>
          </cell>
          <cell r="C4661" t="str">
            <v>UM</v>
          </cell>
        </row>
        <row r="4662">
          <cell r="A4662">
            <v>104587000</v>
          </cell>
          <cell r="B4662" t="str">
            <v>MANCAL INFERIOR DO BRACO</v>
          </cell>
          <cell r="C4662" t="str">
            <v>UM</v>
          </cell>
        </row>
        <row r="4663">
          <cell r="A4663">
            <v>104588000</v>
          </cell>
          <cell r="B4663" t="str">
            <v>MANCAL SUPERIOR DO BRACO</v>
          </cell>
          <cell r="C4663" t="str">
            <v>UM</v>
          </cell>
        </row>
        <row r="4664">
          <cell r="A4664">
            <v>104589000</v>
          </cell>
          <cell r="B4664" t="str">
            <v>FIXACAO DO CILINDRO</v>
          </cell>
          <cell r="C4664" t="str">
            <v>UM</v>
          </cell>
        </row>
        <row r="4665">
          <cell r="A4665">
            <v>104590000</v>
          </cell>
          <cell r="B4665" t="str">
            <v>FIXACAO CILINDROS DIREITO</v>
          </cell>
          <cell r="C4665" t="str">
            <v>UM</v>
          </cell>
        </row>
        <row r="4666">
          <cell r="A4666">
            <v>104591000</v>
          </cell>
          <cell r="B4666" t="str">
            <v>REFORCO CILINRO (MANCAL MENOR)</v>
          </cell>
          <cell r="C4666" t="str">
            <v>UM</v>
          </cell>
        </row>
        <row r="4667">
          <cell r="A4667">
            <v>109704000</v>
          </cell>
          <cell r="B4667" t="str">
            <v>CONTRAPINO 1/8 x 1.1/4 ZA</v>
          </cell>
          <cell r="C4667" t="str">
            <v>UM</v>
          </cell>
        </row>
        <row r="4668">
          <cell r="A4668">
            <v>104592000</v>
          </cell>
          <cell r="B4668" t="str">
            <v>EIXO MAIOR</v>
          </cell>
          <cell r="C4668" t="str">
            <v>UM</v>
          </cell>
        </row>
        <row r="4669">
          <cell r="A4669">
            <v>104593000</v>
          </cell>
          <cell r="B4669" t="str">
            <v>CIL. HIDR. DA. 101.6 CURSO 410MM</v>
          </cell>
          <cell r="C4669" t="str">
            <v>UM</v>
          </cell>
        </row>
        <row r="4670">
          <cell r="A4670">
            <v>104594000</v>
          </cell>
          <cell r="B4670" t="str">
            <v>CIL. HIDR. DA. DIAM.101,6 CURSO 240MM</v>
          </cell>
          <cell r="C4670" t="str">
            <v>UM</v>
          </cell>
        </row>
        <row r="4671">
          <cell r="A4671">
            <v>104595000</v>
          </cell>
          <cell r="B4671" t="str">
            <v>COMANDO ELETRICO RAMPA DE ELEVACAO 12V</v>
          </cell>
          <cell r="C4671" t="str">
            <v>UM</v>
          </cell>
        </row>
        <row r="4672">
          <cell r="A4672">
            <v>104596000</v>
          </cell>
          <cell r="B4672" t="str">
            <v>MINI UNIDADE HIDRAULICA 12V</v>
          </cell>
          <cell r="C4672" t="str">
            <v>UM</v>
          </cell>
        </row>
        <row r="4673">
          <cell r="A4673">
            <v>104597000</v>
          </cell>
          <cell r="B4673" t="str">
            <v>MINI UNIDADE HIDRAULICA 24V</v>
          </cell>
          <cell r="C4673" t="str">
            <v>UM</v>
          </cell>
        </row>
        <row r="4674">
          <cell r="A4674">
            <v>104598000</v>
          </cell>
          <cell r="B4674" t="str">
            <v>EIXO DA SETEIRA</v>
          </cell>
          <cell r="C4674" t="str">
            <v>UM</v>
          </cell>
        </row>
        <row r="4675">
          <cell r="A4675">
            <v>104600000</v>
          </cell>
          <cell r="B4675" t="str">
            <v>CONJUNTO PALHETA 700MM</v>
          </cell>
          <cell r="C4675" t="str">
            <v>UM</v>
          </cell>
        </row>
        <row r="4676">
          <cell r="A4676">
            <v>104601000</v>
          </cell>
          <cell r="B4676" t="str">
            <v>RELE DE SINALIZACAO ABERTURA DO COFRE</v>
          </cell>
          <cell r="C4676" t="str">
            <v>UM</v>
          </cell>
        </row>
        <row r="4677">
          <cell r="A4677">
            <v>104602000</v>
          </cell>
          <cell r="B4677" t="str">
            <v>SINALIZADOR ROTATIVO 24V</v>
          </cell>
          <cell r="C4677" t="str">
            <v>UM</v>
          </cell>
        </row>
        <row r="4678">
          <cell r="A4678">
            <v>104603000</v>
          </cell>
          <cell r="B4678" t="str">
            <v>LAMPADA H4   24V</v>
          </cell>
          <cell r="C4678" t="str">
            <v>UM</v>
          </cell>
        </row>
        <row r="4679">
          <cell r="A4679">
            <v>104604000</v>
          </cell>
          <cell r="B4679" t="str">
            <v>LAMPADA H3  FAROL NEBLINA 24V</v>
          </cell>
          <cell r="C4679" t="str">
            <v>UM</v>
          </cell>
        </row>
        <row r="4680">
          <cell r="A4680">
            <v>104605000</v>
          </cell>
          <cell r="B4680" t="str">
            <v>CENTRAL ELETRICA COMPLETA 24V CARRO-FORTE</v>
          </cell>
          <cell r="C4680" t="str">
            <v>UM</v>
          </cell>
        </row>
        <row r="4681">
          <cell r="A4681">
            <v>104606000</v>
          </cell>
          <cell r="B4681" t="str">
            <v>TECLA 24V. PRETA 2 POSICOES</v>
          </cell>
          <cell r="C4681" t="str">
            <v>UM</v>
          </cell>
        </row>
        <row r="4682">
          <cell r="A4682">
            <v>104607000</v>
          </cell>
          <cell r="B4682" t="str">
            <v>L¶MPADA 24V 21/5W BA 15D</v>
          </cell>
          <cell r="C4682" t="str">
            <v>UM</v>
          </cell>
        </row>
        <row r="4683">
          <cell r="A4683">
            <v>104610000</v>
          </cell>
          <cell r="B4683" t="str">
            <v>PARAF M14 x 1,5 x 45 SEXT FLANG  10.9 GEO</v>
          </cell>
          <cell r="C4683" t="str">
            <v>UM</v>
          </cell>
        </row>
        <row r="4684">
          <cell r="A4684">
            <v>104611000</v>
          </cell>
          <cell r="B4684" t="str">
            <v>MODULO MODELO ECU 04 (TROPA E ANT-MOTIN)</v>
          </cell>
          <cell r="C4684" t="str">
            <v>UM</v>
          </cell>
        </row>
        <row r="4685">
          <cell r="A4685">
            <v>104612000</v>
          </cell>
          <cell r="B4685" t="str">
            <v>PAINEL DE TECLAS MODELO PANEL 01 (TROPA E ANT-MOTIN)</v>
          </cell>
          <cell r="C4685" t="str">
            <v>UM</v>
          </cell>
        </row>
        <row r="4686">
          <cell r="A4686">
            <v>104613000</v>
          </cell>
          <cell r="B4686" t="str">
            <v>PAINEL LCD MODELO PANEL 04 (TROPA E ANT-MOTIN)</v>
          </cell>
          <cell r="C4686" t="str">
            <v>UM</v>
          </cell>
        </row>
        <row r="4687">
          <cell r="A4687">
            <v>104614000</v>
          </cell>
          <cell r="B4687" t="str">
            <v>CABO BATERIA VERMELHO 70mm</v>
          </cell>
          <cell r="C4687" t="str">
            <v>UM</v>
          </cell>
        </row>
        <row r="4688">
          <cell r="A4688">
            <v>104615000</v>
          </cell>
          <cell r="B4688" t="str">
            <v>TERMINAL OLHAL P/CABO 70mm COM FURO 10mm</v>
          </cell>
          <cell r="C4688" t="str">
            <v>UM</v>
          </cell>
        </row>
        <row r="4689">
          <cell r="A4689">
            <v>104616000</v>
          </cell>
          <cell r="B4689" t="str">
            <v>TUBO DE AO REDONDO 18mm  PAREDE 2mm</v>
          </cell>
          <cell r="C4689" t="str">
            <v>UM</v>
          </cell>
        </row>
        <row r="4690">
          <cell r="A4690">
            <v>104617000</v>
          </cell>
          <cell r="B4690" t="str">
            <v>MANGUEIRA CORRUGADA ABERTA  1/2"</v>
          </cell>
          <cell r="C4690" t="str">
            <v>M</v>
          </cell>
        </row>
        <row r="4691">
          <cell r="A4691">
            <v>104618000</v>
          </cell>
          <cell r="B4691" t="str">
            <v>ANILHA PARA CANO 18mm</v>
          </cell>
          <cell r="C4691" t="str">
            <v>UM</v>
          </cell>
        </row>
        <row r="4692">
          <cell r="A4692">
            <v>104619000</v>
          </cell>
          <cell r="B4692" t="str">
            <v>PAINEL TEXTURIZADO MB 915 CARRO-FORTE</v>
          </cell>
          <cell r="C4692" t="str">
            <v>UM</v>
          </cell>
        </row>
        <row r="4693">
          <cell r="A4693">
            <v>104620000</v>
          </cell>
          <cell r="B4693" t="str">
            <v>PARAF M14 x 1,5 x 90 SEXT FLANG  10.9 GEO</v>
          </cell>
          <cell r="C4693" t="str">
            <v>UM</v>
          </cell>
        </row>
        <row r="4694">
          <cell r="A4694">
            <v>104621000</v>
          </cell>
          <cell r="B4694" t="str">
            <v>COLUNA DIANT. CAMINHAO VW APOS 2000 DIR.2VF805030</v>
          </cell>
          <cell r="C4694" t="str">
            <v>UM</v>
          </cell>
        </row>
        <row r="4695">
          <cell r="A4695">
            <v>104622000</v>
          </cell>
          <cell r="B4695" t="str">
            <v>COLUNA DIANT. CAMINHAO VW APOS 2000 ESQ. 2VF805029</v>
          </cell>
          <cell r="C4695" t="str">
            <v>UM</v>
          </cell>
        </row>
        <row r="4696">
          <cell r="A4696">
            <v>104623000</v>
          </cell>
          <cell r="B4696" t="str">
            <v>PARALAMA CARGO APOS 2000 DIR. - 1C4516005AAXWA</v>
          </cell>
          <cell r="C4696" t="str">
            <v>UM</v>
          </cell>
        </row>
        <row r="4697">
          <cell r="A4697">
            <v>104624000</v>
          </cell>
          <cell r="B4697" t="str">
            <v>PARALAMA CARGO APOS 2000 ESQ. - 1C4516006AAXWA</v>
          </cell>
          <cell r="C4697" t="str">
            <v>UM</v>
          </cell>
        </row>
        <row r="4698">
          <cell r="A4698">
            <v>104625000</v>
          </cell>
          <cell r="B4698" t="str">
            <v>COLUNA INTERNA CARGO DIR. - TJG809202A</v>
          </cell>
          <cell r="C4698" t="str">
            <v>UM</v>
          </cell>
        </row>
        <row r="4699">
          <cell r="A4699">
            <v>104626000</v>
          </cell>
          <cell r="B4699" t="str">
            <v>COLUNA INTERNA CARGO ESQ. - TJG809201A</v>
          </cell>
          <cell r="C4699" t="str">
            <v>UM</v>
          </cell>
        </row>
        <row r="4700">
          <cell r="A4700">
            <v>104627000</v>
          </cell>
          <cell r="B4700" t="str">
            <v>PARALAMA CARGO ATE 2000 DIR. - F4HT16005BA</v>
          </cell>
          <cell r="C4700" t="str">
            <v>UM</v>
          </cell>
        </row>
        <row r="4701">
          <cell r="A4701">
            <v>104628000</v>
          </cell>
          <cell r="B4701" t="str">
            <v>PARALAMA CARGO ATE 2000 ESQ. - F4HT16006BA</v>
          </cell>
          <cell r="C4701" t="str">
            <v>UM</v>
          </cell>
        </row>
        <row r="4702">
          <cell r="A4702">
            <v>104629000</v>
          </cell>
          <cell r="B4702" t="str">
            <v>REMENDO DIANTEIRO DO ASSOALHO CARGO DIR.</v>
          </cell>
          <cell r="C4702" t="str">
            <v>UM</v>
          </cell>
        </row>
        <row r="4703">
          <cell r="A4703">
            <v>104630000</v>
          </cell>
          <cell r="B4703" t="str">
            <v>ESTRIBO FORD CARGO DIR INJETADO RTM</v>
          </cell>
          <cell r="C4703" t="str">
            <v>UM</v>
          </cell>
        </row>
        <row r="4704">
          <cell r="A4704">
            <v>104631000</v>
          </cell>
          <cell r="B4704" t="str">
            <v>REMENDO DIANTEIRO DO ASSOALHO CARGOESQ.</v>
          </cell>
          <cell r="C4704" t="str">
            <v>UM</v>
          </cell>
        </row>
        <row r="4705">
          <cell r="A4705">
            <v>104632000</v>
          </cell>
          <cell r="B4705" t="str">
            <v>PAINEL DIANTEIRO CARGO - XC456881A70AA</v>
          </cell>
          <cell r="C4705" t="str">
            <v>UM</v>
          </cell>
        </row>
        <row r="4706">
          <cell r="A4706">
            <v>104633000</v>
          </cell>
          <cell r="B4706" t="str">
            <v>COLUNA DIANTEIRA CARGO ESQ. - TJG805045A</v>
          </cell>
          <cell r="C4706" t="str">
            <v>UM</v>
          </cell>
        </row>
        <row r="4707">
          <cell r="A4707">
            <v>104634000</v>
          </cell>
          <cell r="B4707" t="str">
            <v>COLUNA DIANTEIRA CARGO DIR. - TJG805046A</v>
          </cell>
          <cell r="C4707" t="str">
            <v>UM</v>
          </cell>
        </row>
        <row r="4708">
          <cell r="A4708">
            <v>104635000</v>
          </cell>
          <cell r="B4708" t="str">
            <v>PONTEIRA DIREITA DO PARA-CHOQUE 2004 EM DIANTE 20398708</v>
          </cell>
          <cell r="C4708" t="str">
            <v>UM</v>
          </cell>
        </row>
        <row r="4709">
          <cell r="A4709">
            <v>104636000</v>
          </cell>
          <cell r="B4709" t="str">
            <v>PONTEIRA ESQUERDA DO PARA-CHOQUE 2004 EM DIANTE 20398707</v>
          </cell>
          <cell r="C4709" t="str">
            <v>UM</v>
          </cell>
        </row>
        <row r="4710">
          <cell r="A4710">
            <v>104637000</v>
          </cell>
          <cell r="B4710" t="str">
            <v>PAINEL FRONTAL 8191220</v>
          </cell>
          <cell r="C4710" t="str">
            <v>UM</v>
          </cell>
        </row>
        <row r="4711">
          <cell r="A4711">
            <v>104638000</v>
          </cell>
          <cell r="B4711" t="str">
            <v>CHAPA DE ACO 0,90mm FF 1200 x 2520 - NBR5915 EM</v>
          </cell>
          <cell r="C4711" t="str">
            <v>KG</v>
          </cell>
        </row>
        <row r="4712">
          <cell r="A4712">
            <v>104639000</v>
          </cell>
          <cell r="B4712" t="str">
            <v>BLINDAGEM DE PNEUS  "BORRACHA"  ARO 17,5</v>
          </cell>
          <cell r="C4712" t="str">
            <v>UM</v>
          </cell>
        </row>
        <row r="4713">
          <cell r="A4713">
            <v>104640000</v>
          </cell>
          <cell r="B4713" t="str">
            <v>ESTRIBO FORD CARGO ESQ INJETADO RTM</v>
          </cell>
          <cell r="C4713" t="str">
            <v>UM</v>
          </cell>
        </row>
        <row r="4714">
          <cell r="A4714">
            <v>104641000</v>
          </cell>
          <cell r="B4714" t="str">
            <v>CHASSI MINIBUS NOVO MARCA VW</v>
          </cell>
          <cell r="C4714" t="str">
            <v>UM</v>
          </cell>
        </row>
        <row r="4715">
          <cell r="A4715">
            <v>708319030</v>
          </cell>
          <cell r="B4715" t="str">
            <v>PERFIL SUPERIOR LATERAL ESQ. 044307P1</v>
          </cell>
          <cell r="C4715" t="str">
            <v>UM</v>
          </cell>
        </row>
        <row r="4716">
          <cell r="A4716">
            <v>104642000</v>
          </cell>
          <cell r="B4716" t="str">
            <v>PRIMER PRETO FOSCO P34 BLD (T10411734/01)</v>
          </cell>
          <cell r="C4716" t="str">
            <v>L</v>
          </cell>
        </row>
        <row r="4717">
          <cell r="A4717">
            <v>104643000</v>
          </cell>
          <cell r="B4717" t="str">
            <v>SOLVENTE LC BLD (T80302002/50)</v>
          </cell>
          <cell r="C4717" t="str">
            <v>L</v>
          </cell>
        </row>
        <row r="4718">
          <cell r="A4718">
            <v>104644000</v>
          </cell>
          <cell r="B4718" t="str">
            <v>TEX BRANCO CALIFORNIA BLD (T10021198/01)</v>
          </cell>
          <cell r="C4718" t="str">
            <v>L</v>
          </cell>
        </row>
        <row r="4719">
          <cell r="A4719">
            <v>104645000</v>
          </cell>
          <cell r="B4719" t="str">
            <v>PRIMER EPOXI BRANCO CALIFORNIA BLD (T10261184/01)</v>
          </cell>
          <cell r="C4719" t="str">
            <v>L</v>
          </cell>
        </row>
        <row r="4720">
          <cell r="A4720">
            <v>104646000</v>
          </cell>
          <cell r="B4720" t="str">
            <v>CATALISADOR EPOXI BLD (I10514086/04)</v>
          </cell>
          <cell r="C4720" t="str">
            <v>L</v>
          </cell>
        </row>
        <row r="4721">
          <cell r="A4721">
            <v>104647000</v>
          </cell>
          <cell r="B4721" t="str">
            <v>ARAME MIG 1,00mm GERDAU CAPA CAPA</v>
          </cell>
          <cell r="C4721" t="str">
            <v>KG</v>
          </cell>
        </row>
        <row r="4722">
          <cell r="A4722">
            <v>104648000</v>
          </cell>
          <cell r="B4722" t="str">
            <v>COMANDO ELETRICO RAMPA DE ELEVACAO 24V</v>
          </cell>
          <cell r="C4722" t="str">
            <v>UM</v>
          </cell>
        </row>
        <row r="4723">
          <cell r="A4723">
            <v>104649000</v>
          </cell>
          <cell r="B4723" t="str">
            <v>BUCHA DE GIRO</v>
          </cell>
          <cell r="C4723" t="str">
            <v>um</v>
          </cell>
        </row>
        <row r="4724">
          <cell r="A4724">
            <v>104650000</v>
          </cell>
          <cell r="B4724" t="str">
            <v>MANIPULO SETEIRA REDONDA (PLASTICO)</v>
          </cell>
          <cell r="C4724" t="str">
            <v>UM</v>
          </cell>
        </row>
        <row r="4725">
          <cell r="A4725">
            <v>104651000</v>
          </cell>
          <cell r="B4725" t="str">
            <v>CHAPA DE ACO 8,0mm X 1200 x 3000 1006/1008</v>
          </cell>
          <cell r="C4725" t="str">
            <v>KG</v>
          </cell>
        </row>
        <row r="4726">
          <cell r="A4726">
            <v>104652000</v>
          </cell>
          <cell r="B4726" t="str">
            <v>LAMPADA  BI IODO H4 24V</v>
          </cell>
          <cell r="C4726" t="str">
            <v>UM</v>
          </cell>
        </row>
        <row r="4727">
          <cell r="A4727">
            <v>104653000</v>
          </cell>
          <cell r="B4727" t="str">
            <v>LAMPADA  IODO H4 24V</v>
          </cell>
          <cell r="C4727" t="str">
            <v>UM</v>
          </cell>
        </row>
        <row r="4728">
          <cell r="A4728">
            <v>104654000</v>
          </cell>
          <cell r="B4728" t="str">
            <v>LAMPADA 2 POLOS 24V</v>
          </cell>
          <cell r="C4728" t="str">
            <v>UM</v>
          </cell>
        </row>
        <row r="4729">
          <cell r="A4729">
            <v>104655000</v>
          </cell>
          <cell r="B4729" t="str">
            <v>LAMPADA HDL 4W 24V</v>
          </cell>
          <cell r="C4729" t="str">
            <v>UM</v>
          </cell>
        </row>
        <row r="4730">
          <cell r="A4730">
            <v>104656000</v>
          </cell>
          <cell r="B4730" t="str">
            <v>INVERSOR DC-AC ONDA SENOIDAL MODIFICADA E-2KO</v>
          </cell>
          <cell r="C4730" t="str">
            <v>UM</v>
          </cell>
        </row>
        <row r="4731">
          <cell r="A4731">
            <v>104657000</v>
          </cell>
          <cell r="B4731" t="str">
            <v>PERFIL EM EVA - 07.2030</v>
          </cell>
          <cell r="C4731" t="str">
            <v>UM</v>
          </cell>
        </row>
        <row r="4732">
          <cell r="A4732">
            <v>190130000</v>
          </cell>
          <cell r="B4732" t="str">
            <v>CILINDRO HIDRÁULICO D.A ø63x 25,4 CURSO 203mm</v>
          </cell>
          <cell r="C4732" t="str">
            <v>UM</v>
          </cell>
        </row>
        <row r="4733">
          <cell r="A4733">
            <v>104658000</v>
          </cell>
          <cell r="B4733" t="str">
            <v>AR CONDICIONADO 1 CAIXA 20.500 BTU'S  "RECIFE"</v>
          </cell>
          <cell r="C4733" t="str">
            <v>UM</v>
          </cell>
        </row>
        <row r="4734">
          <cell r="A4734">
            <v>104659000</v>
          </cell>
          <cell r="B4734" t="str">
            <v>AR CONDICIONADO  SPLIT TETO 12V 45.000 BTUïS</v>
          </cell>
          <cell r="C4734" t="str">
            <v>UM</v>
          </cell>
        </row>
        <row r="4735">
          <cell r="A4735">
            <v>104660000</v>
          </cell>
          <cell r="B4735" t="str">
            <v>SUCATA DE CHAPA DE ACO - MARCOPOLO</v>
          </cell>
          <cell r="C4735" t="str">
            <v>KG</v>
          </cell>
        </row>
        <row r="4736">
          <cell r="A4736">
            <v>104661000</v>
          </cell>
          <cell r="B4736" t="str">
            <v>SUCATA DE SLITER - MARCOPOLO - R00071595</v>
          </cell>
          <cell r="C4736" t="str">
            <v>KG</v>
          </cell>
        </row>
        <row r="4737">
          <cell r="A4737">
            <v>104662000</v>
          </cell>
          <cell r="B4737" t="str">
            <v>ADESIVO PONTO BASCULAMENTO</v>
          </cell>
          <cell r="C4737" t="str">
            <v>UM</v>
          </cell>
        </row>
        <row r="4738">
          <cell r="A4738">
            <v>104663000</v>
          </cell>
          <cell r="B4738" t="str">
            <v>ADESIVO GRAFICO DE CARGA 1200 KG</v>
          </cell>
          <cell r="C4738" t="str">
            <v>UM</v>
          </cell>
        </row>
        <row r="4739">
          <cell r="A4739">
            <v>104664000</v>
          </cell>
          <cell r="B4739" t="str">
            <v>ADESIVO GIROGLEX / TOMADA FORCA / LUZ TRABALHO</v>
          </cell>
          <cell r="C4739" t="str">
            <v>UM</v>
          </cell>
        </row>
        <row r="4740">
          <cell r="A4740">
            <v>104665000</v>
          </cell>
          <cell r="B4740" t="str">
            <v>ADESIVO INDICADOR NIVEL OLEO</v>
          </cell>
          <cell r="C4740" t="str">
            <v>UM</v>
          </cell>
        </row>
        <row r="4741">
          <cell r="A4741">
            <v>104666000</v>
          </cell>
          <cell r="B4741" t="str">
            <v>ADESIVO PLATAFORMA COM ASA DELTA E DOUBLE</v>
          </cell>
          <cell r="C4741" t="str">
            <v>UM</v>
          </cell>
        </row>
        <row r="4742">
          <cell r="A4742">
            <v>104667000</v>
          </cell>
          <cell r="B4742" t="str">
            <v>ADESIVO PLATAFORMA CEGONHEIRA AMALCA C/5</v>
          </cell>
          <cell r="C4742" t="str">
            <v>UM</v>
          </cell>
        </row>
        <row r="4743">
          <cell r="A4743">
            <v>104668000</v>
          </cell>
          <cell r="B4743" t="str">
            <v>CONE 2 FAIXAS REFLETIVAS 72cm NBR15071</v>
          </cell>
          <cell r="C4743" t="str">
            <v>UM</v>
          </cell>
        </row>
        <row r="4744">
          <cell r="A4744">
            <v>104669000</v>
          </cell>
          <cell r="B4744" t="str">
            <v>CONE PVC SEM FAIXAS REFLETIVAS 75cm</v>
          </cell>
          <cell r="C4744" t="str">
            <v>UM</v>
          </cell>
        </row>
        <row r="4745">
          <cell r="A4745">
            <v>104670000</v>
          </cell>
          <cell r="B4745" t="str">
            <v>MANCAL DE GIRO DA RAMPA</v>
          </cell>
          <cell r="C4745" t="str">
            <v>UM</v>
          </cell>
        </row>
        <row r="4746">
          <cell r="A4746">
            <v>104671000</v>
          </cell>
          <cell r="B4746" t="str">
            <v>PINO DO MANCAL DA RAMPA</v>
          </cell>
          <cell r="C4746" t="str">
            <v>UM</v>
          </cell>
        </row>
        <row r="4747">
          <cell r="A4747">
            <v>104672000</v>
          </cell>
          <cell r="B4747" t="str">
            <v>MANCAL DA RAMPA</v>
          </cell>
          <cell r="C4747" t="str">
            <v>UM</v>
          </cell>
        </row>
        <row r="4748">
          <cell r="A4748">
            <v>104673000</v>
          </cell>
          <cell r="B4748" t="str">
            <v>DOBRADICA DA TAMPA</v>
          </cell>
          <cell r="C4748" t="str">
            <v>UM</v>
          </cell>
        </row>
        <row r="4749">
          <cell r="A4749">
            <v>104674000</v>
          </cell>
          <cell r="B4749" t="str">
            <v>ENGATE RAPIDO DA TAMPA LATERAL</v>
          </cell>
          <cell r="C4749" t="str">
            <v>UM</v>
          </cell>
        </row>
        <row r="4750">
          <cell r="A4750">
            <v>104675000</v>
          </cell>
          <cell r="B4750" t="str">
            <v>PRESILHA DO FUEIRO</v>
          </cell>
          <cell r="C4750" t="str">
            <v>UM</v>
          </cell>
        </row>
        <row r="4751">
          <cell r="A4751">
            <v>104676000</v>
          </cell>
          <cell r="B4751" t="str">
            <v>GANCHO DA CORDA</v>
          </cell>
          <cell r="C4751" t="str">
            <v>UM</v>
          </cell>
        </row>
        <row r="4752">
          <cell r="A4752">
            <v>104677000</v>
          </cell>
          <cell r="B4752" t="str">
            <v>PINO DE TAMPA 7mm C/ CORRENTE</v>
          </cell>
          <cell r="C4752" t="str">
            <v>UM</v>
          </cell>
        </row>
        <row r="4753">
          <cell r="A4753">
            <v>104678000</v>
          </cell>
          <cell r="B4753" t="str">
            <v>ENGATE FEMEA SUPERIOR</v>
          </cell>
          <cell r="C4753" t="str">
            <v>UM</v>
          </cell>
        </row>
        <row r="4754">
          <cell r="A4754">
            <v>104679000</v>
          </cell>
          <cell r="B4754" t="str">
            <v>CAVIDADE DA DOBRADICA</v>
          </cell>
          <cell r="C4754" t="str">
            <v>UM</v>
          </cell>
        </row>
        <row r="4755">
          <cell r="A4755">
            <v>104680000</v>
          </cell>
          <cell r="B4755" t="str">
            <v>PILAR</v>
          </cell>
          <cell r="C4755" t="str">
            <v>UM</v>
          </cell>
        </row>
        <row r="4756">
          <cell r="A4756">
            <v>707405188</v>
          </cell>
          <cell r="B4756" t="str">
            <v>ARRUELA 20,5 x 29 x 1,9 P/ BET. - 003.10.018</v>
          </cell>
          <cell r="C4756" t="str">
            <v>UM</v>
          </cell>
        </row>
        <row r="4757">
          <cell r="A4757">
            <v>104681000</v>
          </cell>
          <cell r="B4757" t="str">
            <v>PINO GUIA</v>
          </cell>
          <cell r="C4757" t="str">
            <v>UM</v>
          </cell>
        </row>
        <row r="4758">
          <cell r="A4758">
            <v>104682000</v>
          </cell>
          <cell r="B4758" t="str">
            <v>TUBO DOBRADICA</v>
          </cell>
          <cell r="C4758" t="str">
            <v>UM</v>
          </cell>
        </row>
        <row r="4759">
          <cell r="A4759">
            <v>104683000</v>
          </cell>
          <cell r="B4759" t="str">
            <v>PINO GUIA</v>
          </cell>
          <cell r="C4759" t="str">
            <v>UM</v>
          </cell>
        </row>
        <row r="4760">
          <cell r="A4760">
            <v>104684000</v>
          </cell>
          <cell r="B4760" t="str">
            <v>PINO DOBRADICA</v>
          </cell>
          <cell r="C4760" t="str">
            <v>UM</v>
          </cell>
        </row>
        <row r="4761">
          <cell r="A4761">
            <v>104685000</v>
          </cell>
          <cell r="B4761" t="str">
            <v>PINO DOBRADIÇA</v>
          </cell>
          <cell r="C4761" t="str">
            <v>UM</v>
          </cell>
        </row>
        <row r="4762">
          <cell r="A4762">
            <v>104686000</v>
          </cell>
          <cell r="B4762" t="str">
            <v>CAVIDADE DA DOBRADICA</v>
          </cell>
          <cell r="C4762" t="str">
            <v>UM</v>
          </cell>
        </row>
        <row r="4763">
          <cell r="A4763">
            <v>104687000</v>
          </cell>
          <cell r="B4763" t="str">
            <v>MANIPULO 1/4"</v>
          </cell>
          <cell r="C4763" t="str">
            <v>UM</v>
          </cell>
        </row>
        <row r="4764">
          <cell r="A4764">
            <v>104688000</v>
          </cell>
          <cell r="B4764" t="str">
            <v>TUBO ACO FQ 80 x 180 x 6000 x PAR 6,35mm C/C SAE 1006/1020</v>
          </cell>
          <cell r="C4764" t="str">
            <v>KG</v>
          </cell>
        </row>
        <row r="4765">
          <cell r="A4765">
            <v>104689000</v>
          </cell>
          <cell r="B4765" t="str">
            <v>CHAPA DE ACO 3,00 mm FQ 1200 x 3500  - SAE 1008</v>
          </cell>
          <cell r="C4765" t="str">
            <v>KG</v>
          </cell>
        </row>
        <row r="4766">
          <cell r="A4766">
            <v>104690000</v>
          </cell>
          <cell r="B4766" t="str">
            <v>BUCHA DE GIRO DA RAMPA</v>
          </cell>
          <cell r="C4766" t="str">
            <v>UM</v>
          </cell>
        </row>
        <row r="4767">
          <cell r="A4767">
            <v>104691000</v>
          </cell>
          <cell r="B4767" t="str">
            <v>CAIXA DE FERRAMENTA PP 800x470x480</v>
          </cell>
          <cell r="C4767" t="str">
            <v>UM</v>
          </cell>
        </row>
        <row r="4768">
          <cell r="A4768">
            <v>104692000</v>
          </cell>
          <cell r="B4768" t="str">
            <v>MIOLO COM CHAVES</v>
          </cell>
          <cell r="C4768" t="str">
            <v>UM</v>
          </cell>
        </row>
        <row r="4769">
          <cell r="A4769">
            <v>104693000</v>
          </cell>
          <cell r="B4769" t="str">
            <v>EIXO DO MANCAL SUPERIOR DO BRAO</v>
          </cell>
          <cell r="C4769" t="str">
            <v>UM</v>
          </cell>
        </row>
        <row r="4770">
          <cell r="A4770">
            <v>104694000</v>
          </cell>
          <cell r="B4770" t="str">
            <v>BUCHA AFASTADOR</v>
          </cell>
          <cell r="C4770" t="str">
            <v>UM</v>
          </cell>
        </row>
        <row r="4771">
          <cell r="A4771">
            <v>104695000</v>
          </cell>
          <cell r="B4771" t="str">
            <v>EIXO DO MANCAL 01</v>
          </cell>
          <cell r="C4771" t="str">
            <v>UM</v>
          </cell>
        </row>
        <row r="4772">
          <cell r="A4772">
            <v>104696000</v>
          </cell>
          <cell r="B4772" t="str">
            <v>EIXO DO MANCAL 02</v>
          </cell>
          <cell r="C4772" t="str">
            <v>UM</v>
          </cell>
        </row>
        <row r="4773">
          <cell r="A4773">
            <v>104697000</v>
          </cell>
          <cell r="B4773" t="str">
            <v>BUCHA DE NYLON</v>
          </cell>
          <cell r="C4773" t="str">
            <v>UM</v>
          </cell>
        </row>
        <row r="4774">
          <cell r="A4774">
            <v>190131000</v>
          </cell>
          <cell r="B4774" t="str">
            <v>JUNTA DE VELOMÓIDE (24100102)</v>
          </cell>
          <cell r="C4774" t="str">
            <v>UM</v>
          </cell>
        </row>
        <row r="4775">
          <cell r="A4775">
            <v>104698000</v>
          </cell>
          <cell r="B4775" t="str">
            <v>MANCAL SUPERIOR</v>
          </cell>
          <cell r="C4775" t="str">
            <v>UM</v>
          </cell>
        </row>
        <row r="4776">
          <cell r="A4776">
            <v>104699000</v>
          </cell>
          <cell r="B4776" t="str">
            <v>CILINDRO DO BRACO</v>
          </cell>
          <cell r="C4776" t="str">
            <v>UM</v>
          </cell>
        </row>
        <row r="4777">
          <cell r="A4777">
            <v>104700000</v>
          </cell>
          <cell r="B4777" t="str">
            <v>CILINDRO DA RAMPA</v>
          </cell>
          <cell r="C4777" t="str">
            <v>UM</v>
          </cell>
        </row>
        <row r="4778">
          <cell r="A4778">
            <v>104701000</v>
          </cell>
          <cell r="B4778" t="str">
            <v>TINTA POLIURETANO BEGE RAL 1013</v>
          </cell>
          <cell r="C4778" t="str">
            <v>L</v>
          </cell>
        </row>
        <row r="4779">
          <cell r="A4779">
            <v>104702000</v>
          </cell>
          <cell r="B4779" t="str">
            <v>TINTA PRIMER ESTER DE EPOXI CINZA</v>
          </cell>
          <cell r="C4779" t="str">
            <v>L</v>
          </cell>
        </row>
        <row r="4780">
          <cell r="A4780">
            <v>104703000</v>
          </cell>
          <cell r="B4780" t="str">
            <v>ESTICADOR OLHAL C/ GANCHO DE 1"x8" CARGA 2000kg</v>
          </cell>
          <cell r="C4780" t="str">
            <v>UM</v>
          </cell>
        </row>
        <row r="4781">
          <cell r="A4781">
            <v>104704000</v>
          </cell>
          <cell r="B4781" t="str">
            <v>CORRENTE 3/8" GALVANIZADA CARGA 800 kg</v>
          </cell>
          <cell r="C4781" t="str">
            <v>M</v>
          </cell>
        </row>
        <row r="4782">
          <cell r="A4782">
            <v>104705000</v>
          </cell>
          <cell r="B4782" t="str">
            <v>TOMADA FEMEA 7P RED</v>
          </cell>
          <cell r="C4782" t="str">
            <v>UM</v>
          </cell>
        </row>
        <row r="4783">
          <cell r="A4783">
            <v>104706000</v>
          </cell>
          <cell r="B4783" t="str">
            <v>TOMADA MACHO 7P RED</v>
          </cell>
          <cell r="C4783" t="str">
            <v>UM</v>
          </cell>
        </row>
        <row r="4784">
          <cell r="A4784">
            <v>104707000</v>
          </cell>
          <cell r="B4784" t="str">
            <v>EIXO SUPERIOR DA TRAVA</v>
          </cell>
          <cell r="C4784" t="str">
            <v>UM</v>
          </cell>
        </row>
        <row r="4785">
          <cell r="A4785">
            <v>104708000</v>
          </cell>
          <cell r="B4785" t="str">
            <v>EIXO INTERMEDIARIO DA TRAVA</v>
          </cell>
          <cell r="C4785" t="str">
            <v>UM</v>
          </cell>
        </row>
        <row r="4786">
          <cell r="A4786">
            <v>104709000</v>
          </cell>
          <cell r="B4786" t="str">
            <v>EIXO INFERIOR DA TRAVA</v>
          </cell>
          <cell r="C4786" t="str">
            <v>UM</v>
          </cell>
        </row>
        <row r="4787">
          <cell r="A4787">
            <v>104710000</v>
          </cell>
          <cell r="B4787" t="str">
            <v>MANILHA 1/2 CAPACIDADE 520kg</v>
          </cell>
          <cell r="C4787" t="str">
            <v>UM</v>
          </cell>
        </row>
        <row r="4788">
          <cell r="A4788">
            <v>104711000</v>
          </cell>
          <cell r="B4788" t="str">
            <v>PINO FUEIRO TAMPA TRASEIRA</v>
          </cell>
          <cell r="C4788" t="str">
            <v>UM</v>
          </cell>
        </row>
        <row r="4789">
          <cell r="A4789">
            <v>104712000</v>
          </cell>
          <cell r="B4789" t="str">
            <v>CAIXA DE FERRAMENTA PP 600x470x400 CAP 55kg</v>
          </cell>
          <cell r="C4789" t="str">
            <v>UM</v>
          </cell>
        </row>
        <row r="4790">
          <cell r="A4790">
            <v>104713000</v>
          </cell>
          <cell r="B4790" t="str">
            <v>CAIXA DE FERRAMENTA PE 1000x490x500 CAP 70kg</v>
          </cell>
          <cell r="C4790" t="str">
            <v>UM</v>
          </cell>
        </row>
        <row r="4791">
          <cell r="A4791">
            <v>104714000</v>
          </cell>
          <cell r="B4791" t="str">
            <v>CABO PP 7x1</v>
          </cell>
          <cell r="C4791" t="str">
            <v>M</v>
          </cell>
        </row>
        <row r="4792">
          <cell r="A4792">
            <v>104716000</v>
          </cell>
          <cell r="B4792" t="str">
            <v>COMANDO HIDR. 5+1 COM PNEUMATICO 60l</v>
          </cell>
          <cell r="C4792" t="str">
            <v>UM</v>
          </cell>
        </row>
        <row r="4793">
          <cell r="A4793">
            <v>104717000</v>
          </cell>
          <cell r="B4793" t="str">
            <v>ADAPTADOR RETO 1.1/16" - 12x7/8" - 14</v>
          </cell>
          <cell r="C4793" t="str">
            <v>UM</v>
          </cell>
        </row>
        <row r="4794">
          <cell r="A4794">
            <v>104718000</v>
          </cell>
          <cell r="B4794" t="str">
            <v>ADAPTADOR RETO 1.5/16" - 12x1.1/16" - 12</v>
          </cell>
          <cell r="C4794" t="str">
            <v>UM</v>
          </cell>
        </row>
        <row r="4795">
          <cell r="A4795">
            <v>104719000</v>
          </cell>
          <cell r="B4795" t="str">
            <v>ADESIVO GRAFICO DE CARGA 2200 KG</v>
          </cell>
          <cell r="C4795" t="str">
            <v>UM</v>
          </cell>
        </row>
        <row r="4796">
          <cell r="A4796">
            <v>104720000</v>
          </cell>
          <cell r="B4796" t="str">
            <v>SAE 1020 BARRA QUADRADA 7/8" x 7/8"(22,22) x 6000mm</v>
          </cell>
          <cell r="C4796" t="str">
            <v>KG</v>
          </cell>
        </row>
        <row r="4797">
          <cell r="A4797">
            <v>104721000</v>
          </cell>
          <cell r="B4797" t="str">
            <v>CIL. HIDRAULICO LEVANTE D.D. DIAM. 88.9x862 CURSO 648</v>
          </cell>
          <cell r="C4797" t="str">
            <v>UM</v>
          </cell>
        </row>
        <row r="4798">
          <cell r="A4798">
            <v>104722000</v>
          </cell>
          <cell r="B4798" t="str">
            <v>TERMINAL 90§ S 1" X 1 1/16"</v>
          </cell>
          <cell r="C4798" t="str">
            <v>UM</v>
          </cell>
        </row>
        <row r="4799">
          <cell r="A4799">
            <v>104723000</v>
          </cell>
          <cell r="B4799" t="str">
            <v>CENTRAL ELETRO-HIDRAULICA P/ CEGONHEIRA 12v</v>
          </cell>
          <cell r="C4799" t="str">
            <v>UM</v>
          </cell>
        </row>
        <row r="4800">
          <cell r="A4800">
            <v>104724000</v>
          </cell>
          <cell r="B4800" t="str">
            <v>CENTRAL ELETRO-HIDRAULICA P/ CEGONHEIRA 24v</v>
          </cell>
          <cell r="C4800" t="str">
            <v>UM</v>
          </cell>
        </row>
        <row r="4801">
          <cell r="A4801">
            <v>104725000</v>
          </cell>
          <cell r="B4801" t="str">
            <v>BARRA ROSCADA UNC 1/2 13 FIOSx1000mm ZINCADA BRANCA</v>
          </cell>
          <cell r="C4801" t="str">
            <v>UM</v>
          </cell>
        </row>
        <row r="4802">
          <cell r="A4802">
            <v>104726000</v>
          </cell>
          <cell r="B4802" t="str">
            <v>ADAPTADOR 1 1/16" JIC X 1 5/16" UNF (12MD16MJ)</v>
          </cell>
          <cell r="C4802" t="str">
            <v>UM</v>
          </cell>
        </row>
        <row r="4803">
          <cell r="A4803">
            <v>104727000</v>
          </cell>
          <cell r="B4803" t="str">
            <v>ADAPTADOR 1/2" NPT X 3/4" UNF</v>
          </cell>
          <cell r="C4803" t="str">
            <v>UM</v>
          </cell>
        </row>
        <row r="4804">
          <cell r="A4804">
            <v>104728000</v>
          </cell>
          <cell r="B4804" t="str">
            <v>SINALEIRA 1242 Multy Light</v>
          </cell>
          <cell r="C4804" t="str">
            <v>UM</v>
          </cell>
        </row>
        <row r="4805">
          <cell r="A4805">
            <v>104729000</v>
          </cell>
          <cell r="B4805" t="str">
            <v>CINTA CATRACA 2600mm COM GANCHO 3 T</v>
          </cell>
          <cell r="C4805" t="str">
            <v>UM</v>
          </cell>
        </row>
        <row r="4806">
          <cell r="A4806">
            <v>190132000</v>
          </cell>
          <cell r="B4806" t="str">
            <v>TAMPA (32070008)</v>
          </cell>
          <cell r="C4806" t="str">
            <v>UM</v>
          </cell>
        </row>
        <row r="4807">
          <cell r="A4807">
            <v>104730000</v>
          </cell>
          <cell r="B4807" t="str">
            <v>GUINCHO ELETRICO VEICULAR 4100 kg 12v</v>
          </cell>
          <cell r="C4807" t="str">
            <v>UM</v>
          </cell>
        </row>
        <row r="4808">
          <cell r="A4808">
            <v>104731000</v>
          </cell>
          <cell r="B4808" t="str">
            <v>GUINCHO ELETRICO VEICULAR 4100 kg 24v</v>
          </cell>
          <cell r="C4808" t="str">
            <v>UM</v>
          </cell>
        </row>
        <row r="4809">
          <cell r="A4809">
            <v>104732000</v>
          </cell>
          <cell r="B4809" t="str">
            <v>TUBO MANCAL PES DE APOIO</v>
          </cell>
          <cell r="C4809" t="str">
            <v>UM</v>
          </cell>
        </row>
        <row r="4810">
          <cell r="A4810">
            <v>104733000</v>
          </cell>
          <cell r="B4810" t="str">
            <v>PINO INFERIOR DA TRAVA</v>
          </cell>
          <cell r="C4810" t="str">
            <v>UM</v>
          </cell>
        </row>
        <row r="4811">
          <cell r="A4811">
            <v>104734000</v>
          </cell>
          <cell r="B4811" t="str">
            <v>PARAF DIN 912 SI CI 12.9 M6 X 1,0 X 10 ZB DES CT</v>
          </cell>
          <cell r="C4811" t="str">
            <v>UM</v>
          </cell>
        </row>
        <row r="4812">
          <cell r="A4812">
            <v>104735000</v>
          </cell>
          <cell r="B4812" t="str">
            <v>KIT CONTROLE REMOTO SEM FIO 4 FUNCOES 12v</v>
          </cell>
          <cell r="C4812" t="str">
            <v>UM</v>
          </cell>
        </row>
        <row r="4813">
          <cell r="A4813">
            <v>104736000</v>
          </cell>
          <cell r="B4813" t="str">
            <v>KIT CONTROLE REMOTO SEM FIO 4 FUNCOES 24v</v>
          </cell>
          <cell r="C4813" t="str">
            <v>UM</v>
          </cell>
        </row>
        <row r="4814">
          <cell r="A4814">
            <v>104737000</v>
          </cell>
          <cell r="B4814" t="str">
            <v>KIT CONTROLE REMOTO COM FIO 4 FUNCOES 12v</v>
          </cell>
          <cell r="C4814" t="str">
            <v>UM</v>
          </cell>
        </row>
        <row r="4815">
          <cell r="A4815">
            <v>104738000</v>
          </cell>
          <cell r="B4815" t="str">
            <v>KIT CONTROLE REMOTO COM FIO 4 FUNCOES 24v</v>
          </cell>
          <cell r="C4815" t="str">
            <v>UM</v>
          </cell>
        </row>
        <row r="4816">
          <cell r="A4816">
            <v>104739000</v>
          </cell>
          <cell r="B4816" t="str">
            <v>MOTOR LIMPADOR 25 NEWTONS 24 VOLTS</v>
          </cell>
          <cell r="C4816" t="str">
            <v>UM</v>
          </cell>
        </row>
        <row r="4817">
          <cell r="A4817">
            <v>104740000</v>
          </cell>
          <cell r="B4817" t="str">
            <v>TUBO ESTRUTURAL 80x120x6000 PAR 3,00mm SAE1006/1010</v>
          </cell>
          <cell r="C4817" t="str">
            <v>KG</v>
          </cell>
        </row>
        <row r="4818">
          <cell r="A4818">
            <v>104741000</v>
          </cell>
          <cell r="B4818" t="str">
            <v>EXTENSOR SUPERIOR</v>
          </cell>
          <cell r="C4818" t="str">
            <v>UM</v>
          </cell>
        </row>
        <row r="4819">
          <cell r="A4819">
            <v>104742000</v>
          </cell>
          <cell r="B4819" t="str">
            <v>EXTENSOR INFERIOR</v>
          </cell>
          <cell r="C4819" t="str">
            <v>UM</v>
          </cell>
        </row>
        <row r="4820">
          <cell r="A4820">
            <v>104743000</v>
          </cell>
          <cell r="B4820" t="str">
            <v>PRESILHA AUTO COLANTE 3M</v>
          </cell>
          <cell r="C4820" t="str">
            <v>UM</v>
          </cell>
        </row>
        <row r="4821">
          <cell r="A4821">
            <v>104744000</v>
          </cell>
          <cell r="B4821" t="str">
            <v>TUBO ACO FQ 60 x 60 x 6000 x PAR 4,75 mm C/C SAE 1006/08</v>
          </cell>
          <cell r="C4821" t="str">
            <v>KG</v>
          </cell>
        </row>
        <row r="4822">
          <cell r="A4822">
            <v>104745000</v>
          </cell>
          <cell r="B4822" t="str">
            <v>TERMINAL PRENSADO RETO FEMEA GIRATORIA JIC 37§ 5/8"x1.1/6</v>
          </cell>
          <cell r="C4822" t="str">
            <v>UM</v>
          </cell>
        </row>
        <row r="4823">
          <cell r="A4823">
            <v>104746000</v>
          </cell>
          <cell r="B4823" t="str">
            <v>ALCA PEGA MAO ACR 206011 ACRILIS</v>
          </cell>
          <cell r="C4823" t="str">
            <v>M</v>
          </cell>
        </row>
        <row r="4824">
          <cell r="A4824">
            <v>104747000</v>
          </cell>
          <cell r="B4824" t="str">
            <v>BORNIER "ADAPTADOR"</v>
          </cell>
          <cell r="C4824" t="str">
            <v>M</v>
          </cell>
        </row>
        <row r="4825">
          <cell r="A4825">
            <v>104748000</v>
          </cell>
          <cell r="B4825" t="str">
            <v>TUBO ACO FQ 100 x 140 x 6000 x PAR 6,35mm SAE 1006/08</v>
          </cell>
          <cell r="C4825" t="str">
            <v>KG</v>
          </cell>
        </row>
        <row r="4826">
          <cell r="A4826">
            <v>104749000</v>
          </cell>
          <cell r="B4826" t="str">
            <v>TUBO ACO FQ 1.1/2'' x 6000 x PAR 3,00mm C/C SAE 1006/10</v>
          </cell>
          <cell r="C4826" t="str">
            <v>KG</v>
          </cell>
        </row>
        <row r="4827">
          <cell r="A4827">
            <v>104750000</v>
          </cell>
          <cell r="B4827" t="str">
            <v>TUBO ACO FQ 1.1/8'' x 6000 x PAR 3,00mm C/C SAE 1006/10</v>
          </cell>
          <cell r="C4827" t="str">
            <v>KG</v>
          </cell>
        </row>
        <row r="4828">
          <cell r="A4828">
            <v>104751000</v>
          </cell>
          <cell r="B4828" t="str">
            <v>PINO DE ACIONAMENTO DO FREIO</v>
          </cell>
          <cell r="C4828" t="str">
            <v>M</v>
          </cell>
        </row>
        <row r="4829">
          <cell r="A4829">
            <v>104752000</v>
          </cell>
          <cell r="B4829" t="str">
            <v>TUBO ACO FQ 80 x 120 x 6000 x PAR 3,00mm C/C SAE 1006/08</v>
          </cell>
          <cell r="C4829" t="str">
            <v>KG</v>
          </cell>
        </row>
        <row r="4830">
          <cell r="A4830">
            <v>104753000</v>
          </cell>
          <cell r="B4830" t="str">
            <v>TUBO CORRUGADO  2" (ABERTO)</v>
          </cell>
          <cell r="C4830" t="str">
            <v>UM</v>
          </cell>
        </row>
        <row r="4831">
          <cell r="A4831">
            <v>190133000</v>
          </cell>
          <cell r="B4831" t="str">
            <v>PROTEÇÃO CORRENTE DIR. (29750020)</v>
          </cell>
          <cell r="C4831" t="str">
            <v>UM</v>
          </cell>
        </row>
        <row r="4832">
          <cell r="A4832">
            <v>104754000</v>
          </cell>
          <cell r="B4832" t="str">
            <v>CIL. HIDR. DUPLA ACAO FECH. 1640 CURSO 1458mm</v>
          </cell>
          <cell r="C4832" t="str">
            <v>UM</v>
          </cell>
        </row>
        <row r="4833">
          <cell r="A4833">
            <v>104755000</v>
          </cell>
          <cell r="B4833" t="str">
            <v>LANTERNA LATERAL C/ REFLETOR REF. 1145 ACR SINALSUL</v>
          </cell>
          <cell r="C4833" t="str">
            <v>UM</v>
          </cell>
        </row>
        <row r="4834">
          <cell r="A4834">
            <v>104756000</v>
          </cell>
          <cell r="B4834" t="str">
            <v>TUBO ACO FQ DIAM EXT 3" x DIAM INT 2.1/2" x 6000 x PAR 6,35</v>
          </cell>
          <cell r="C4834" t="str">
            <v>KG</v>
          </cell>
        </row>
        <row r="4835">
          <cell r="A4835">
            <v>104757000</v>
          </cell>
          <cell r="B4835" t="str">
            <v>CHICOTE FRENTE CARRO FORTE MB 710/ AGRALE 7.9/8.5/9.2</v>
          </cell>
          <cell r="C4835" t="str">
            <v>UM</v>
          </cell>
        </row>
        <row r="4836">
          <cell r="A4836">
            <v>104758000</v>
          </cell>
          <cell r="B4836" t="str">
            <v>CAMERA COLOR CCD BLINDADA MOD. BNC 2250 FRONTAL</v>
          </cell>
          <cell r="C4836" t="str">
            <v>UM</v>
          </cell>
        </row>
        <row r="4837">
          <cell r="A4837">
            <v>104759000</v>
          </cell>
          <cell r="B4837" t="str">
            <v>BATENTE DA PLACA</v>
          </cell>
          <cell r="C4837" t="str">
            <v>UM</v>
          </cell>
        </row>
        <row r="4838">
          <cell r="A4838">
            <v>104760000</v>
          </cell>
          <cell r="B4838" t="str">
            <v>SOQUETE LUZ DE SERVICO C/ INTERRUPTOR</v>
          </cell>
          <cell r="C4838" t="str">
            <v>UM</v>
          </cell>
        </row>
        <row r="4839">
          <cell r="A4839">
            <v>708319040</v>
          </cell>
          <cell r="B4839" t="str">
            <v>PERFIL INFERIOR LATERAL DIR. 044317P1</v>
          </cell>
          <cell r="C4839" t="str">
            <v>UM</v>
          </cell>
        </row>
        <row r="4840">
          <cell r="A4840">
            <v>104761000</v>
          </cell>
          <cell r="B4840" t="str">
            <v>PINO SUPERIOR CILINDRO DIANTEIRO</v>
          </cell>
          <cell r="C4840" t="str">
            <v>UM</v>
          </cell>
        </row>
        <row r="4841">
          <cell r="A4841">
            <v>104762000</v>
          </cell>
          <cell r="B4841" t="str">
            <v>PORCA M24x2 CLASSE 8.8</v>
          </cell>
          <cell r="C4841" t="str">
            <v>UM</v>
          </cell>
        </row>
        <row r="4842">
          <cell r="A4842">
            <v>104763000</v>
          </cell>
          <cell r="B4842" t="str">
            <v>BUCHA TRAVA DA RAMPA</v>
          </cell>
          <cell r="C4842" t="str">
            <v>UM</v>
          </cell>
        </row>
        <row r="4843">
          <cell r="A4843">
            <v>104764000</v>
          </cell>
          <cell r="B4843" t="str">
            <v>TUBO ACO FQ 30 x 70 x 6000 x PAR 3,00mm C/C SAE 1006/1020</v>
          </cell>
          <cell r="C4843" t="str">
            <v>KG</v>
          </cell>
        </row>
        <row r="4844">
          <cell r="A4844">
            <v>104765000</v>
          </cell>
          <cell r="B4844" t="str">
            <v>VIGA "I" (4" x 69,2 x 12000) - 2ª Alma espessura 6,43 mm</v>
          </cell>
          <cell r="C4844" t="str">
            <v>KG</v>
          </cell>
        </row>
        <row r="4845">
          <cell r="A4845">
            <v>104766000</v>
          </cell>
          <cell r="B4845" t="str">
            <v>VIDRO LATERAL DIANT. ESQ.</v>
          </cell>
          <cell r="C4845" t="str">
            <v>UM</v>
          </cell>
        </row>
        <row r="4846">
          <cell r="A4846">
            <v>104767000</v>
          </cell>
          <cell r="B4846" t="str">
            <v>VIDRO LATERAL DIANT. DIR.</v>
          </cell>
          <cell r="C4846" t="str">
            <v>UM</v>
          </cell>
        </row>
        <row r="4847">
          <cell r="A4847">
            <v>104768000</v>
          </cell>
          <cell r="B4847" t="str">
            <v>VIDRO LATERAL</v>
          </cell>
          <cell r="C4847" t="str">
            <v>UM</v>
          </cell>
        </row>
        <row r="4848">
          <cell r="A4848">
            <v>104770000</v>
          </cell>
          <cell r="B4848" t="str">
            <v>CABO DE ACO GALVANIZADO 1/4" NAUTICO CEGONHA 5 CARROS</v>
          </cell>
          <cell r="C4848" t="str">
            <v>M</v>
          </cell>
        </row>
        <row r="4849">
          <cell r="A4849">
            <v>104771000</v>
          </cell>
          <cell r="B4849" t="str">
            <v>ESTICADOR PARA CABO DE ACO GALVANIZADO 1/4" NAUTICO</v>
          </cell>
          <cell r="C4849" t="str">
            <v>UM</v>
          </cell>
        </row>
        <row r="4850">
          <cell r="A4850">
            <v>104772000</v>
          </cell>
          <cell r="B4850" t="str">
            <v>TELA PLASTICA EXAUSTOR DO AR</v>
          </cell>
          <cell r="C4850" t="str">
            <v>UM</v>
          </cell>
        </row>
        <row r="4851">
          <cell r="A4851">
            <v>104773000</v>
          </cell>
          <cell r="B4851" t="str">
            <v>PORTA PLANILHA</v>
          </cell>
          <cell r="C4851" t="str">
            <v>UM</v>
          </cell>
        </row>
        <row r="4852">
          <cell r="A4852">
            <v>104774000</v>
          </cell>
          <cell r="B4852" t="str">
            <v>ALARGADOR PARALAMA TRASEIRO</v>
          </cell>
          <cell r="C4852" t="str">
            <v>UM</v>
          </cell>
        </row>
        <row r="4853">
          <cell r="A4853">
            <v>104775000</v>
          </cell>
          <cell r="B4853" t="str">
            <v>PORTA ARMA PLASTICO CARRO FORTE</v>
          </cell>
          <cell r="C4853" t="str">
            <v>UM</v>
          </cell>
        </row>
        <row r="4854">
          <cell r="A4854">
            <v>104776000</v>
          </cell>
          <cell r="B4854" t="str">
            <v>CAPA CILINDRO ABERTURA DA PORTA</v>
          </cell>
          <cell r="C4854" t="str">
            <v>UM</v>
          </cell>
        </row>
        <row r="4855">
          <cell r="A4855" t="str">
            <v>10477700D</v>
          </cell>
          <cell r="B4855" t="str">
            <v>CAPA INTERRUPTOR DA PORTA LAT. DIREITA</v>
          </cell>
          <cell r="C4855" t="str">
            <v>UM</v>
          </cell>
        </row>
        <row r="4856">
          <cell r="A4856" t="str">
            <v>10477700E</v>
          </cell>
          <cell r="B4856" t="str">
            <v>CAPA INTERRUPTOR DA PORTA LAT. ESQUERDA</v>
          </cell>
          <cell r="C4856" t="str">
            <v>UM</v>
          </cell>
        </row>
        <row r="4857">
          <cell r="A4857">
            <v>104778000</v>
          </cell>
          <cell r="B4857" t="str">
            <v>ADAPTADOR RETO MACHO NPT 3/8x3/4 JIC</v>
          </cell>
          <cell r="C4857" t="str">
            <v>UM</v>
          </cell>
        </row>
        <row r="4858">
          <cell r="A4858">
            <v>104779000</v>
          </cell>
          <cell r="B4858" t="str">
            <v>ADAPTADOR TEE CENTRAL JIC 37§xMACHO JIC 37§ 3/4x3/4</v>
          </cell>
          <cell r="C4858" t="str">
            <v>UM</v>
          </cell>
        </row>
        <row r="4859">
          <cell r="A4859">
            <v>104780000</v>
          </cell>
          <cell r="B4859" t="str">
            <v>ADAPTADOR TEE LATERAL JIC 37§xMACHO JIC 37§ 3/4x3/4</v>
          </cell>
          <cell r="C4859" t="str">
            <v>UM</v>
          </cell>
        </row>
        <row r="4860">
          <cell r="A4860">
            <v>104781000</v>
          </cell>
          <cell r="B4860" t="str">
            <v>ADAPTADOR TEE RETO - MACHO NPTxMACHO JIC 37§ 1/4x3/4</v>
          </cell>
          <cell r="C4860" t="str">
            <v>UM</v>
          </cell>
        </row>
        <row r="4861">
          <cell r="A4861">
            <v>104782000</v>
          </cell>
          <cell r="B4861" t="str">
            <v>GIROFLEX DE LED BRANCO 128 LEDS 12V</v>
          </cell>
          <cell r="C4861" t="str">
            <v>UM</v>
          </cell>
        </row>
        <row r="4862">
          <cell r="A4862">
            <v>104783000</v>
          </cell>
          <cell r="B4862" t="str">
            <v>GIROFLEX DE LED BRANCO 128 LEDS 24V</v>
          </cell>
          <cell r="C4862" t="str">
            <v>UM</v>
          </cell>
        </row>
        <row r="4863">
          <cell r="A4863">
            <v>104784000</v>
          </cell>
          <cell r="B4863" t="str">
            <v>GIROFLEX BARRA LED 60CM 216 LEDS C/ COMANDO 12V</v>
          </cell>
          <cell r="C4863" t="str">
            <v>UM</v>
          </cell>
        </row>
        <row r="4864">
          <cell r="A4864">
            <v>104785000</v>
          </cell>
          <cell r="B4864" t="str">
            <v>GIROFLEX BARRA LED 60CM 216 LEDS C/ COMANDO 24V</v>
          </cell>
          <cell r="C4864" t="str">
            <v>UM</v>
          </cell>
        </row>
        <row r="4865">
          <cell r="A4865">
            <v>104786000</v>
          </cell>
          <cell r="B4865" t="str">
            <v>GIROFLEX BARRA LED 120CM 432 LEDS C/ COMANDO 12V</v>
          </cell>
          <cell r="C4865" t="str">
            <v>UM</v>
          </cell>
        </row>
        <row r="4866">
          <cell r="A4866">
            <v>104787000</v>
          </cell>
          <cell r="B4866" t="str">
            <v>GIROFLEX BARRA LED 120CM 432 LEDS C/ COMANDO 24V</v>
          </cell>
          <cell r="C4866" t="str">
            <v>UM</v>
          </cell>
        </row>
        <row r="4867">
          <cell r="A4867">
            <v>104788000</v>
          </cell>
          <cell r="B4867" t="str">
            <v>PINO ROLDANA CEGONHEIRA</v>
          </cell>
          <cell r="C4867" t="str">
            <v>UM</v>
          </cell>
        </row>
        <row r="4868">
          <cell r="A4868">
            <v>104789000</v>
          </cell>
          <cell r="B4868" t="str">
            <v>CILINDRO HIDR.PLAT.2,4 x 9,0m CAP.3,5TON</v>
          </cell>
          <cell r="C4868" t="str">
            <v>UM</v>
          </cell>
        </row>
        <row r="4869">
          <cell r="A4869">
            <v>104790000</v>
          </cell>
          <cell r="B4869" t="str">
            <v>COMANDO HIDR. 2+1 COM PNEUMATICO 100l</v>
          </cell>
          <cell r="C4869" t="str">
            <v>UM</v>
          </cell>
        </row>
        <row r="4870">
          <cell r="A4870">
            <v>104791000</v>
          </cell>
          <cell r="B4870" t="str">
            <v>COMANDO HIDR. 3+1 COM PNEUMATICO 100l</v>
          </cell>
          <cell r="C4870" t="str">
            <v>UM</v>
          </cell>
        </row>
        <row r="4871">
          <cell r="A4871">
            <v>104792000</v>
          </cell>
          <cell r="B4871" t="str">
            <v>COMANDO HIDR. 4+1 COM PNEUMATICO 100l</v>
          </cell>
          <cell r="C4871" t="str">
            <v>UM</v>
          </cell>
        </row>
        <row r="4872">
          <cell r="A4872">
            <v>104793000</v>
          </cell>
          <cell r="B4872" t="str">
            <v>COMANDO HIDR. 5+1 COM PNEUMATICO 100l</v>
          </cell>
          <cell r="C4872" t="str">
            <v>UM</v>
          </cell>
        </row>
        <row r="4873">
          <cell r="A4873">
            <v>104794000</v>
          </cell>
          <cell r="B4873" t="str">
            <v>MANGUEIRA 3/8" 4800 PSI (02 TRAMAS)</v>
          </cell>
          <cell r="C4873" t="str">
            <v>M</v>
          </cell>
        </row>
        <row r="4874">
          <cell r="A4874">
            <v>104795000</v>
          </cell>
          <cell r="B4874" t="str">
            <v>PERFIL ESPONJOSO COM ADESIVO 16 x 5mm PVC</v>
          </cell>
          <cell r="C4874" t="str">
            <v>UM</v>
          </cell>
        </row>
        <row r="4875">
          <cell r="A4875">
            <v>104796000</v>
          </cell>
          <cell r="B4875" t="str">
            <v>PARAFUSO AP 10-16x3.4 ARR NOR AS Sext 5.16 - PARAFUSO TELHA</v>
          </cell>
          <cell r="C4875" t="str">
            <v>UM</v>
          </cell>
        </row>
        <row r="4876">
          <cell r="A4876">
            <v>104797000</v>
          </cell>
          <cell r="B4876" t="str">
            <v>ADAPTADOR RETO MACHO NPTxJIC 37§ 3/8x3/4</v>
          </cell>
          <cell r="C4876" t="str">
            <v>UM</v>
          </cell>
        </row>
        <row r="4877">
          <cell r="A4877">
            <v>104798000</v>
          </cell>
          <cell r="B4877" t="str">
            <v>CABO BATERIA VERMELHO 35mm</v>
          </cell>
          <cell r="C4877" t="str">
            <v>M</v>
          </cell>
        </row>
        <row r="4878">
          <cell r="A4878">
            <v>104799000</v>
          </cell>
          <cell r="B4878" t="str">
            <v>CHICOTE UNIDADE HIDRAULICA SEM CONECTORES PLUG-IN</v>
          </cell>
          <cell r="C4878" t="str">
            <v>UM</v>
          </cell>
        </row>
        <row r="4879">
          <cell r="A4879">
            <v>104800000</v>
          </cell>
          <cell r="B4879" t="str">
            <v>CABO BATERIA VERMELHO 50mm</v>
          </cell>
          <cell r="C4879" t="str">
            <v>M</v>
          </cell>
        </row>
        <row r="4880">
          <cell r="A4880">
            <v>190134000</v>
          </cell>
          <cell r="B4880" t="str">
            <v>PROTEÇÃO CORRENTE ESQ. (29750021)</v>
          </cell>
          <cell r="C4880" t="str">
            <v>UM</v>
          </cell>
        </row>
        <row r="4881">
          <cell r="A4881">
            <v>104801000</v>
          </cell>
          <cell r="B4881" t="str">
            <v>FUSIVEL 130A</v>
          </cell>
          <cell r="C4881" t="str">
            <v>UM</v>
          </cell>
        </row>
        <row r="4882">
          <cell r="A4882">
            <v>104802000</v>
          </cell>
          <cell r="B4882" t="str">
            <v>TERMINAL OLHAL P/CABO 16mm COM FURO 6mm</v>
          </cell>
          <cell r="C4882" t="str">
            <v>UM</v>
          </cell>
        </row>
        <row r="4883">
          <cell r="A4883">
            <v>104803000</v>
          </cell>
          <cell r="B4883" t="str">
            <v>TERMINAL OLHAL P/CABO 35mm COM FURO 8mm</v>
          </cell>
          <cell r="C4883" t="str">
            <v>UM</v>
          </cell>
        </row>
        <row r="4884">
          <cell r="A4884">
            <v>104804000</v>
          </cell>
          <cell r="B4884" t="str">
            <v>TERMINAL OLHAL P/CABO 35mm COM FURO 10mm</v>
          </cell>
          <cell r="C4884" t="str">
            <v>UM</v>
          </cell>
        </row>
        <row r="4885">
          <cell r="A4885">
            <v>104805000</v>
          </cell>
          <cell r="B4885" t="str">
            <v>TERMINAL OLHAL P/CABO 50mm COM FURO 8mm</v>
          </cell>
          <cell r="C4885" t="str">
            <v>UM</v>
          </cell>
        </row>
        <row r="4886">
          <cell r="A4886">
            <v>104806000</v>
          </cell>
          <cell r="B4886" t="str">
            <v>TERMINAL OLHAL P/CABO 50mm COM FURO 10mm</v>
          </cell>
          <cell r="C4886" t="str">
            <v>UM</v>
          </cell>
        </row>
        <row r="4887">
          <cell r="A4887">
            <v>104808000</v>
          </cell>
          <cell r="B4887" t="str">
            <v>TERMINAL OLHAL P/CABO 16mm COM FURO 8mm</v>
          </cell>
          <cell r="C4887" t="str">
            <v>UM</v>
          </cell>
        </row>
        <row r="4888">
          <cell r="A4888">
            <v>104809000</v>
          </cell>
          <cell r="B4888" t="str">
            <v>CABO BATERIA VERMELHO 16mm</v>
          </cell>
          <cell r="C4888" t="str">
            <v>M</v>
          </cell>
        </row>
        <row r="4889">
          <cell r="A4889" t="str">
            <v>DD84821010</v>
          </cell>
          <cell r="B4889" t="str">
            <v>ROLAMENTOS DE ESFERAS, DE CARGA RADI</v>
          </cell>
          <cell r="C4889" t="str">
            <v>UM</v>
          </cell>
        </row>
        <row r="4890">
          <cell r="A4890">
            <v>104810000</v>
          </cell>
          <cell r="B4890" t="str">
            <v>BATERIA 100A</v>
          </cell>
          <cell r="C4890" t="str">
            <v>UM</v>
          </cell>
        </row>
        <row r="4891">
          <cell r="A4891">
            <v>104811000</v>
          </cell>
          <cell r="B4891" t="str">
            <v>CIL. HIDR. LEVANTE PLATAFORMA 600 kg</v>
          </cell>
          <cell r="C4891" t="str">
            <v>UM</v>
          </cell>
        </row>
        <row r="4892">
          <cell r="A4892">
            <v>104812000</v>
          </cell>
          <cell r="B4892" t="str">
            <v>BUCHA MANCAL DE GIRO DO BRACO</v>
          </cell>
          <cell r="C4892" t="str">
            <v>UM</v>
          </cell>
        </row>
        <row r="4893">
          <cell r="A4893">
            <v>104813000</v>
          </cell>
          <cell r="B4893" t="str">
            <v>BUCHA CILINDRO LEVANTE DIAMETRO 50mmx45mm</v>
          </cell>
          <cell r="C4893" t="str">
            <v>UM</v>
          </cell>
        </row>
        <row r="4894">
          <cell r="A4894">
            <v>104814000</v>
          </cell>
          <cell r="B4894" t="str">
            <v>PINO SUSTENTACAO DO BRACO E CILINDRO</v>
          </cell>
          <cell r="C4894" t="str">
            <v>UM</v>
          </cell>
        </row>
        <row r="4895">
          <cell r="A4895">
            <v>104815000</v>
          </cell>
          <cell r="B4895" t="str">
            <v>PINO DE GIRO DA PLATAFORMA</v>
          </cell>
          <cell r="C4895" t="str">
            <v>UM</v>
          </cell>
        </row>
        <row r="4896">
          <cell r="A4896">
            <v>104816000</v>
          </cell>
          <cell r="B4896" t="str">
            <v>PINO DE GIRO APOIO</v>
          </cell>
          <cell r="C4896" t="str">
            <v>UM</v>
          </cell>
        </row>
        <row r="4897">
          <cell r="A4897">
            <v>104817000</v>
          </cell>
          <cell r="B4897" t="str">
            <v>CHAPA DE ACO 1,06mm FF 1500 x 1650  NBR 5915 EM</v>
          </cell>
          <cell r="C4897" t="str">
            <v>KG</v>
          </cell>
        </row>
        <row r="4898">
          <cell r="A4898">
            <v>190175000</v>
          </cell>
          <cell r="B4898" t="str">
            <v>CONEXÃO RETA 3/4" - 3/4" JIC (29750183)</v>
          </cell>
          <cell r="C4898" t="str">
            <v>UM</v>
          </cell>
        </row>
        <row r="4899">
          <cell r="A4899">
            <v>104818000</v>
          </cell>
          <cell r="B4899" t="str">
            <v>BF 1,06 x 1500mm NBR 5915  EM, SUP. C, BN</v>
          </cell>
          <cell r="C4899" t="str">
            <v>T</v>
          </cell>
        </row>
        <row r="4900">
          <cell r="A4900">
            <v>104819000</v>
          </cell>
          <cell r="B4900" t="str">
            <v>CILINDRO DE SUSTENTACAO DA RAMPA 600kg</v>
          </cell>
          <cell r="C4900" t="str">
            <v>UM</v>
          </cell>
        </row>
        <row r="4901">
          <cell r="A4901">
            <v>104820000</v>
          </cell>
          <cell r="B4901" t="str">
            <v>ARAME MIG 1,00mm ESAB (BARRICA)</v>
          </cell>
          <cell r="C4901" t="str">
            <v>KG</v>
          </cell>
        </row>
        <row r="4902">
          <cell r="A4902">
            <v>104821000</v>
          </cell>
          <cell r="B4902" t="str">
            <v>PARAFUSO DIN 933 8.8 MA 8x1,25x120 ZP.</v>
          </cell>
          <cell r="C4902" t="str">
            <v>UM</v>
          </cell>
        </row>
        <row r="4903">
          <cell r="A4903">
            <v>104822000</v>
          </cell>
          <cell r="B4903" t="str">
            <v>FITA PROTETORA POLIPROPILENO 9MM X 50MM 3M</v>
          </cell>
          <cell r="C4903" t="str">
            <v>UM</v>
          </cell>
        </row>
        <row r="4904">
          <cell r="A4904">
            <v>104823000</v>
          </cell>
          <cell r="B4904" t="str">
            <v>LANTERNA DELIMITADORA LATERAL</v>
          </cell>
          <cell r="C4904" t="str">
            <v>UM</v>
          </cell>
        </row>
        <row r="4905">
          <cell r="A4905">
            <v>104824000</v>
          </cell>
          <cell r="B4905" t="str">
            <v>ADESIVO RESINADO AMALCABURIO PRETO 100x425</v>
          </cell>
          <cell r="C4905" t="str">
            <v>UM</v>
          </cell>
        </row>
        <row r="4906">
          <cell r="A4906">
            <v>104825000</v>
          </cell>
          <cell r="B4906" t="str">
            <v>REFORCO</v>
          </cell>
          <cell r="C4906" t="str">
            <v>UM</v>
          </cell>
        </row>
        <row r="4907">
          <cell r="A4907">
            <v>104826000</v>
          </cell>
          <cell r="B4907" t="str">
            <v>CENTRAL ELETRO-HIDRAULICA P/ PLATAFORMA 600 kg 12v</v>
          </cell>
          <cell r="C4907" t="str">
            <v>UM</v>
          </cell>
        </row>
        <row r="4908">
          <cell r="A4908">
            <v>104827000</v>
          </cell>
          <cell r="B4908" t="str">
            <v>CENTRAL ELETRO-HIDRAULICA P/ PLATAFORMA 600 kg  24v</v>
          </cell>
          <cell r="C4908" t="str">
            <v>UM</v>
          </cell>
        </row>
        <row r="4909">
          <cell r="A4909">
            <v>104828000</v>
          </cell>
          <cell r="B4909" t="str">
            <v>BANCO E ASSENTO C/ ENCOSTO CABINE PASSAGEIRO 1680mm COMP.</v>
          </cell>
          <cell r="C4909" t="str">
            <v>UM</v>
          </cell>
        </row>
        <row r="4910">
          <cell r="A4910">
            <v>104829000</v>
          </cell>
          <cell r="B4910" t="str">
            <v>TUBO ACO FQ 60 x 80 x 6000 x PAR 6,35 mm C/C SAE 1006/08</v>
          </cell>
          <cell r="C4910" t="str">
            <v>KG</v>
          </cell>
        </row>
        <row r="4911">
          <cell r="A4911">
            <v>104830000</v>
          </cell>
          <cell r="B4911" t="str">
            <v>TUBO ACO FQ 60 x 80 x 6000 x PAR 4,75 mm C/C SAE 1006/08</v>
          </cell>
          <cell r="C4911" t="str">
            <v>KG</v>
          </cell>
        </row>
        <row r="4912">
          <cell r="A4912">
            <v>104831000</v>
          </cell>
          <cell r="B4912" t="str">
            <v>PARAFUSO DIN 7985 MQ MET PN PHS  M8 X 30 ZP</v>
          </cell>
          <cell r="C4912" t="str">
            <v>UM</v>
          </cell>
        </row>
        <row r="4913">
          <cell r="A4913">
            <v>700752020</v>
          </cell>
          <cell r="B4913" t="str">
            <v>LATERAL ESQUERDA</v>
          </cell>
          <cell r="C4913" t="str">
            <v>UM</v>
          </cell>
        </row>
        <row r="4914">
          <cell r="A4914">
            <v>104832000</v>
          </cell>
          <cell r="B4914" t="str">
            <v>CHAPA DE ACO 1,50mm FF 1000 X 1800mm  NBR5915 EEP-DBL 4062</v>
          </cell>
          <cell r="C4914" t="str">
            <v>KG</v>
          </cell>
        </row>
        <row r="4915">
          <cell r="A4915">
            <v>104833000</v>
          </cell>
          <cell r="B4915" t="str">
            <v>CHICOTE CEGONHEIRA 3 CARROS</v>
          </cell>
          <cell r="C4915" t="str">
            <v>UM</v>
          </cell>
        </row>
        <row r="4916">
          <cell r="A4916">
            <v>104834000</v>
          </cell>
          <cell r="B4916" t="str">
            <v>CHAPA DE ACO 2,25mm FF 1500 x 2232mm SAE 1006/1020</v>
          </cell>
          <cell r="C4916" t="str">
            <v>KG</v>
          </cell>
        </row>
        <row r="4917">
          <cell r="A4917">
            <v>104835000</v>
          </cell>
          <cell r="B4917" t="str">
            <v>CILINDRO LEVANTE PLAT NEW 4''x 603 MM CURSO</v>
          </cell>
          <cell r="C4917" t="str">
            <v>UM</v>
          </cell>
        </row>
        <row r="4918">
          <cell r="A4918">
            <v>104836000</v>
          </cell>
          <cell r="B4918" t="str">
            <v>LANTERNA TRASEIRA DIRECIONAL AMBAR</v>
          </cell>
          <cell r="C4918" t="str">
            <v>UM</v>
          </cell>
        </row>
        <row r="4919">
          <cell r="A4919">
            <v>104837000</v>
          </cell>
          <cell r="B4919" t="str">
            <v>LANTERNA TRASERA POS/ FREIO RUBI</v>
          </cell>
          <cell r="C4919" t="str">
            <v>UM</v>
          </cell>
        </row>
        <row r="4920">
          <cell r="A4920">
            <v>104838000</v>
          </cell>
          <cell r="B4920" t="str">
            <v>LANTERNA TRASEIRA R CRISTAL</v>
          </cell>
          <cell r="C4920" t="str">
            <v>UM</v>
          </cell>
        </row>
        <row r="4921">
          <cell r="A4921">
            <v>104839000</v>
          </cell>
          <cell r="B4921" t="str">
            <v>PINO INFERIOR TRAVA FIXA</v>
          </cell>
          <cell r="C4921" t="str">
            <v>UM</v>
          </cell>
        </row>
        <row r="4922">
          <cell r="A4922">
            <v>104840000</v>
          </cell>
          <cell r="B4922" t="str">
            <v>CABO DE ACO GALVANIZADO A.F 6X7 3/32" 2,4mm</v>
          </cell>
          <cell r="C4922" t="str">
            <v>M</v>
          </cell>
        </row>
        <row r="4923">
          <cell r="A4923">
            <v>104841000</v>
          </cell>
          <cell r="B4923" t="str">
            <v>PINO CILINDRO LEVANTE ASA DELTA</v>
          </cell>
          <cell r="C4923" t="str">
            <v>UM</v>
          </cell>
        </row>
        <row r="4924">
          <cell r="A4924">
            <v>104842000</v>
          </cell>
          <cell r="B4924" t="str">
            <v>CILINDRO LEVANTE ASA DELTA</v>
          </cell>
          <cell r="C4924" t="str">
            <v>UM</v>
          </cell>
        </row>
        <row r="4925">
          <cell r="A4925">
            <v>104843000</v>
          </cell>
          <cell r="B4925" t="str">
            <v>PINO MANCAL ASA DELTA</v>
          </cell>
          <cell r="C4925" t="str">
            <v>UM</v>
          </cell>
        </row>
        <row r="4926">
          <cell r="A4926">
            <v>104844000</v>
          </cell>
          <cell r="B4926" t="str">
            <v>TUBO ACO FQ 50 x 150 x 6000 x PAR 3,00mm C/C SAE1006/1020</v>
          </cell>
          <cell r="C4926" t="str">
            <v>KG</v>
          </cell>
        </row>
        <row r="4927">
          <cell r="A4927">
            <v>104845000</v>
          </cell>
          <cell r="B4927" t="str">
            <v>AUTOCAP VIGIACAR C/ 04 C¶MERAS MINI</v>
          </cell>
          <cell r="C4927" t="str">
            <v>UM</v>
          </cell>
        </row>
        <row r="4928">
          <cell r="A4928">
            <v>104846000</v>
          </cell>
          <cell r="B4928" t="str">
            <v>PINO TRASEIRO CILINDRO ARRASTE ASA DELTA</v>
          </cell>
          <cell r="C4928" t="str">
            <v>UM</v>
          </cell>
        </row>
        <row r="4929">
          <cell r="A4929" t="str">
            <v>DD84799090</v>
          </cell>
          <cell r="B4929" t="str">
            <v>OUTRAS PARTES DE MAQUINAS E APARELHOS</v>
          </cell>
          <cell r="C4929" t="str">
            <v>UM</v>
          </cell>
        </row>
        <row r="4930">
          <cell r="A4930">
            <v>104847000</v>
          </cell>
          <cell r="B4930" t="str">
            <v>PINO DIANTEIRO CILINDRO ARRASTE ASA DELTA FRONTAL</v>
          </cell>
          <cell r="C4930" t="str">
            <v>UM</v>
          </cell>
        </row>
        <row r="4931">
          <cell r="A4931">
            <v>104848000</v>
          </cell>
          <cell r="B4931" t="str">
            <v>PINO TRAVA ASA DELTA</v>
          </cell>
          <cell r="C4931" t="str">
            <v>UM</v>
          </cell>
        </row>
        <row r="4932">
          <cell r="A4932">
            <v>104849000</v>
          </cell>
          <cell r="B4932" t="str">
            <v>CILINDRO LEVANTE PE 600</v>
          </cell>
          <cell r="C4932" t="str">
            <v>UM</v>
          </cell>
        </row>
        <row r="4933">
          <cell r="A4933">
            <v>104850000</v>
          </cell>
          <cell r="B4933" t="str">
            <v>CILINDRO DE GIRO PE 600</v>
          </cell>
          <cell r="C4933" t="str">
            <v>UM</v>
          </cell>
        </row>
        <row r="4934">
          <cell r="A4934">
            <v>104851000</v>
          </cell>
          <cell r="B4934" t="str">
            <v>CONVERSOR 24/12 SAIDA ESTABILIZADA 12V</v>
          </cell>
          <cell r="C4934" t="str">
            <v>UM</v>
          </cell>
        </row>
        <row r="4935">
          <cell r="A4935">
            <v>104852000</v>
          </cell>
          <cell r="B4935" t="str">
            <v>VIGA "U" (4" x 1 5/8" x 6000) - Alma espessura 4,67 mm</v>
          </cell>
          <cell r="C4935" t="str">
            <v>KG</v>
          </cell>
        </row>
        <row r="4936">
          <cell r="A4936">
            <v>104853000</v>
          </cell>
          <cell r="B4936" t="str">
            <v>LACRE PARA PLACA</v>
          </cell>
          <cell r="C4936" t="str">
            <v>UM</v>
          </cell>
        </row>
        <row r="4937">
          <cell r="A4937">
            <v>104854000</v>
          </cell>
          <cell r="B4937" t="str">
            <v>ADAPTADOR 1/4" NPT x 3/4" JIC</v>
          </cell>
          <cell r="C4937" t="str">
            <v>UM</v>
          </cell>
        </row>
        <row r="4938">
          <cell r="A4938">
            <v>190176000</v>
          </cell>
          <cell r="B4938" t="str">
            <v>COENXÃO RETA 3/4" - 9/16" JIC (29750194)</v>
          </cell>
          <cell r="C4938" t="str">
            <v>UM</v>
          </cell>
        </row>
        <row r="4939">
          <cell r="A4939">
            <v>104855000</v>
          </cell>
          <cell r="B4939" t="str">
            <v>ADAPTADOR 1 5/16" JIC x 31 1/16"</v>
          </cell>
          <cell r="C4939" t="str">
            <v>UM</v>
          </cell>
        </row>
        <row r="4940">
          <cell r="A4940">
            <v>104856000</v>
          </cell>
          <cell r="B4940" t="str">
            <v>JOELHO 3/4" JIC PORCA GIRATORIA</v>
          </cell>
          <cell r="C4940" t="str">
            <v>UM</v>
          </cell>
        </row>
        <row r="4941">
          <cell r="A4941">
            <v>104857000</v>
          </cell>
          <cell r="B4941" t="str">
            <v>RETALHO DE VIGA "U"</v>
          </cell>
          <cell r="C4941" t="str">
            <v>KG</v>
          </cell>
        </row>
        <row r="4942">
          <cell r="A4942">
            <v>104858000</v>
          </cell>
          <cell r="B4942" t="str">
            <v>GANCHO SUPORTE CAMBAO</v>
          </cell>
          <cell r="C4942" t="str">
            <v>UM</v>
          </cell>
        </row>
        <row r="4943">
          <cell r="A4943">
            <v>104859000</v>
          </cell>
          <cell r="B4943" t="str">
            <v>GANCHO OLHAL 1,5 TON</v>
          </cell>
          <cell r="C4943" t="str">
            <v>UM</v>
          </cell>
        </row>
        <row r="4944">
          <cell r="A4944">
            <v>104860000</v>
          </cell>
          <cell r="B4944" t="str">
            <v>ADESIVO GRAFICO CARGA PLATAFORMA ELEVATORIA 600 kg</v>
          </cell>
          <cell r="C4944" t="str">
            <v>UM</v>
          </cell>
        </row>
        <row r="4945">
          <cell r="A4945">
            <v>104861000</v>
          </cell>
          <cell r="B4945" t="str">
            <v>VALVULA DIVISORA FLUXO</v>
          </cell>
          <cell r="C4945" t="str">
            <v>UM</v>
          </cell>
        </row>
        <row r="4946">
          <cell r="A4946">
            <v>104862000</v>
          </cell>
          <cell r="B4946" t="str">
            <v>CONEXAO REDUCAO MF 1/4 X M16</v>
          </cell>
          <cell r="C4946" t="str">
            <v>UM</v>
          </cell>
        </row>
        <row r="4947">
          <cell r="A4947">
            <v>104863000</v>
          </cell>
          <cell r="B4947" t="str">
            <v>CONEXAO UNIAO RETA 1/4 X 6MM PLASTICA</v>
          </cell>
          <cell r="C4947" t="str">
            <v>UM</v>
          </cell>
        </row>
        <row r="4948">
          <cell r="A4948">
            <v>104864000</v>
          </cell>
          <cell r="B4948" t="str">
            <v>CHAVE SEL C/CH 2POS FX 90G M20KSR2-B-1A</v>
          </cell>
          <cell r="C4948" t="str">
            <v>UM</v>
          </cell>
        </row>
        <row r="4949">
          <cell r="A4949">
            <v>104865000</v>
          </cell>
          <cell r="B4949" t="str">
            <v>FUSÖVEL VIDRO GR 3 AGF 6,3x32mm 10,00A</v>
          </cell>
          <cell r="C4949" t="str">
            <v>UM</v>
          </cell>
        </row>
        <row r="4950">
          <cell r="A4950">
            <v>104866000</v>
          </cell>
          <cell r="B4950" t="str">
            <v>PORTA FUSÖVEL GR</v>
          </cell>
          <cell r="C4950" t="str">
            <v>UM</v>
          </cell>
        </row>
        <row r="4951">
          <cell r="A4951">
            <v>104867000</v>
          </cell>
          <cell r="B4951" t="str">
            <v>ADAPTADOR 7/8" PORCA GIRATORIA x 3/4" MACHO</v>
          </cell>
          <cell r="C4951" t="str">
            <v>UM</v>
          </cell>
        </row>
        <row r="4952">
          <cell r="A4952">
            <v>104868000</v>
          </cell>
          <cell r="B4952" t="str">
            <v>CHICOTE DE LIGAÇO DAS VALVULAS RAMPA 600 kg</v>
          </cell>
          <cell r="C4952" t="str">
            <v>UM</v>
          </cell>
        </row>
        <row r="4953">
          <cell r="A4953">
            <v>104869000</v>
          </cell>
          <cell r="B4953" t="str">
            <v>ANTI-DERRAPANTE SAFETY-WALK 25mm X 20Mts (cor = preta)</v>
          </cell>
          <cell r="C4953" t="str">
            <v>UM</v>
          </cell>
        </row>
        <row r="4954">
          <cell r="A4954">
            <v>104870000</v>
          </cell>
          <cell r="B4954" t="str">
            <v>LACO CABO ACO 5/8</v>
          </cell>
          <cell r="C4954" t="str">
            <v>UM</v>
          </cell>
        </row>
        <row r="4955">
          <cell r="A4955">
            <v>190178000</v>
          </cell>
          <cell r="B4955" t="str">
            <v>CONEXÃO T 7/8" JIC FÊMEA LAT. (29750197)</v>
          </cell>
          <cell r="C4955" t="str">
            <v>UM</v>
          </cell>
        </row>
        <row r="4956">
          <cell r="A4956">
            <v>104871000</v>
          </cell>
          <cell r="B4956" t="str">
            <v>PLAQUETA DE IDENTIFICAÇO E CAPACIDADE DE CARGA PE</v>
          </cell>
          <cell r="C4956" t="str">
            <v>UM</v>
          </cell>
        </row>
        <row r="4957">
          <cell r="A4957">
            <v>104872000</v>
          </cell>
          <cell r="B4957" t="str">
            <v>MASSA SELANTE PARA ESCAPAMENTOS</v>
          </cell>
          <cell r="C4957" t="str">
            <v>L</v>
          </cell>
        </row>
        <row r="4958">
          <cell r="A4958">
            <v>104873000</v>
          </cell>
          <cell r="B4958" t="str">
            <v>COMANDO HIDR. 1+1 COM PNEUMATICO 25l</v>
          </cell>
          <cell r="C4958" t="str">
            <v>UM</v>
          </cell>
        </row>
        <row r="4959">
          <cell r="A4959">
            <v>104874000</v>
          </cell>
          <cell r="B4959" t="str">
            <v>MICRO INTERRUPTOR 20A/120v MARGIRUS</v>
          </cell>
          <cell r="C4959" t="str">
            <v>UM</v>
          </cell>
        </row>
        <row r="4960">
          <cell r="A4960">
            <v>104875000</v>
          </cell>
          <cell r="B4960" t="str">
            <v>CHICOTE ACIONAMENTOS PE 1200 KG/2200 KG</v>
          </cell>
          <cell r="C4960" t="str">
            <v>UM</v>
          </cell>
        </row>
        <row r="4961">
          <cell r="A4961">
            <v>104876000</v>
          </cell>
          <cell r="B4961" t="str">
            <v>PARAF ROSCA PARCIAL CL8.8 M16x1,5x140MM</v>
          </cell>
          <cell r="C4961" t="str">
            <v>UM</v>
          </cell>
        </row>
        <row r="4962">
          <cell r="A4962">
            <v>104877000</v>
          </cell>
          <cell r="B4962" t="str">
            <v>PARAF ROSCA PARCIAL CL8.8 M16x1,5x150MM</v>
          </cell>
          <cell r="C4962" t="str">
            <v>UM</v>
          </cell>
        </row>
        <row r="4963">
          <cell r="A4963">
            <v>104878000</v>
          </cell>
          <cell r="B4963" t="str">
            <v>PORCA SEXT AUTO FRENO M16x1,5 ZB</v>
          </cell>
          <cell r="C4963" t="str">
            <v>UM</v>
          </cell>
        </row>
        <row r="4964">
          <cell r="A4964">
            <v>104879000</v>
          </cell>
          <cell r="B4964" t="str">
            <v>TERMINALl PRENSADO RETO FEMEA GIRATORIA JIC 37ø 1" x 1/16"</v>
          </cell>
          <cell r="C4964" t="str">
            <v>UM</v>
          </cell>
        </row>
        <row r="4965">
          <cell r="A4965">
            <v>104880000</v>
          </cell>
          <cell r="B4965" t="str">
            <v>CILINDRO ABERTURA SAPATA LE</v>
          </cell>
          <cell r="C4965" t="str">
            <v>UM</v>
          </cell>
        </row>
        <row r="4966">
          <cell r="A4966">
            <v>104881000</v>
          </cell>
          <cell r="B4966" t="str">
            <v>CILINDRO ABERTURA SAPATA LD</v>
          </cell>
          <cell r="C4966" t="str">
            <v>UM</v>
          </cell>
        </row>
        <row r="4967">
          <cell r="A4967">
            <v>104882000</v>
          </cell>
          <cell r="B4967" t="str">
            <v>CILINDRO LEVANTE SAPATA LD</v>
          </cell>
          <cell r="C4967" t="str">
            <v>UM</v>
          </cell>
        </row>
        <row r="4968">
          <cell r="A4968">
            <v>104883000</v>
          </cell>
          <cell r="B4968" t="str">
            <v>PINO CENTRAL SAPATA</v>
          </cell>
          <cell r="C4968" t="str">
            <v>UM</v>
          </cell>
        </row>
        <row r="4969">
          <cell r="A4969">
            <v>104884000</v>
          </cell>
          <cell r="B4969" t="str">
            <v>PINO CILINDRO ABERTURA</v>
          </cell>
          <cell r="C4969" t="str">
            <v>UM</v>
          </cell>
        </row>
        <row r="4970">
          <cell r="A4970">
            <v>104885000</v>
          </cell>
          <cell r="B4970" t="str">
            <v>SUPORTE MANGUEIRAS</v>
          </cell>
          <cell r="C4970" t="str">
            <v>UM</v>
          </cell>
        </row>
        <row r="4971">
          <cell r="A4971">
            <v>104886000</v>
          </cell>
          <cell r="B4971" t="str">
            <v>PINO TRAVA GIRO SAPATA</v>
          </cell>
          <cell r="C4971" t="str">
            <v>UM</v>
          </cell>
        </row>
        <row r="4972">
          <cell r="A4972">
            <v>104887000</v>
          </cell>
          <cell r="B4972" t="str">
            <v>CONTROLADOR REMOTO P/  GUINCHO PLATAFORMA</v>
          </cell>
          <cell r="C4972" t="str">
            <v>UM</v>
          </cell>
        </row>
        <row r="4973">
          <cell r="A4973">
            <v>104888000</v>
          </cell>
          <cell r="B4973" t="str">
            <v>FIXACAO DO PISTAO INFERIOR</v>
          </cell>
          <cell r="C4973" t="str">
            <v>UM</v>
          </cell>
        </row>
        <row r="4974">
          <cell r="A4974">
            <v>104889000</v>
          </cell>
          <cell r="B4974" t="str">
            <v>MANCAL INFERIOR CILINDRO DA RAMPA</v>
          </cell>
          <cell r="C4974" t="str">
            <v>UM</v>
          </cell>
        </row>
        <row r="4975">
          <cell r="A4975">
            <v>104890000</v>
          </cell>
          <cell r="B4975" t="str">
            <v>CILINDRO LEVANTE SAPATA LE</v>
          </cell>
          <cell r="C4975" t="str">
            <v>UM</v>
          </cell>
        </row>
        <row r="4976">
          <cell r="A4976">
            <v>104891000</v>
          </cell>
          <cell r="B4976" t="str">
            <v>CONTRA PINO TIPO JOANINHA  3MM</v>
          </cell>
          <cell r="C4976" t="str">
            <v>UM</v>
          </cell>
        </row>
        <row r="4977">
          <cell r="A4977">
            <v>104892000</v>
          </cell>
          <cell r="B4977" t="str">
            <v>CHICOTE GOLEIRA MàVEL PQ NEW</v>
          </cell>
          <cell r="C4977" t="str">
            <v>UM</v>
          </cell>
        </row>
        <row r="4978">
          <cell r="A4978">
            <v>104893000</v>
          </cell>
          <cell r="B4978" t="str">
            <v>AR CONDICIONADO DUPLO EVAPORADOR COM MULTIPLEX</v>
          </cell>
          <cell r="C4978" t="str">
            <v>UM</v>
          </cell>
        </row>
        <row r="4979">
          <cell r="A4979">
            <v>190179000</v>
          </cell>
          <cell r="B4979" t="str">
            <v>MANGUEIRA HIDRÁULICA 1/2" x 580mm (29750177)</v>
          </cell>
          <cell r="C4979" t="str">
            <v>UM</v>
          </cell>
        </row>
        <row r="4980">
          <cell r="A4980">
            <v>104894000</v>
          </cell>
          <cell r="B4980" t="str">
            <v>PINO TRAVA CJ LAMINA PARA-CHOQUE</v>
          </cell>
          <cell r="C4980" t="str">
            <v>UM</v>
          </cell>
        </row>
        <row r="4981">
          <cell r="A4981">
            <v>104895000</v>
          </cell>
          <cell r="B4981" t="str">
            <v>BUCHA GIRO SUPORTE LAMINA</v>
          </cell>
          <cell r="C4981" t="str">
            <v>UM</v>
          </cell>
        </row>
        <row r="4982">
          <cell r="A4982">
            <v>104896000</v>
          </cell>
          <cell r="B4982" t="str">
            <v>BUCHA FIXACAO DO PINO</v>
          </cell>
          <cell r="C4982" t="str">
            <v>UM</v>
          </cell>
        </row>
        <row r="4983">
          <cell r="A4983">
            <v>104897000</v>
          </cell>
          <cell r="B4983" t="str">
            <v>PINO TRAVA PARA-CHOQUE</v>
          </cell>
          <cell r="C4983" t="str">
            <v>UM</v>
          </cell>
        </row>
        <row r="4984">
          <cell r="A4984">
            <v>104898000</v>
          </cell>
          <cell r="B4984" t="str">
            <v>MOLA PARA-CHOQUE RETRATIL PLAT 3,5T</v>
          </cell>
          <cell r="C4984" t="str">
            <v>UM</v>
          </cell>
        </row>
        <row r="4985">
          <cell r="A4985">
            <v>104899000</v>
          </cell>
          <cell r="B4985" t="str">
            <v>TUBO ACO FQ 60 x 100 x 6000 x PAR 4,75mm C/C NBR6591</v>
          </cell>
          <cell r="C4985" t="str">
            <v>KG</v>
          </cell>
        </row>
        <row r="4986">
          <cell r="A4986">
            <v>104900000</v>
          </cell>
          <cell r="B4986" t="str">
            <v>PORCA SEXT AUTO FRENO M16x2,0 ZB</v>
          </cell>
          <cell r="C4986" t="str">
            <v>UM</v>
          </cell>
        </row>
        <row r="4987">
          <cell r="A4987">
            <v>104901000</v>
          </cell>
          <cell r="B4987" t="str">
            <v>PARAF SEXT CL10.9 M16x2,0x70MM</v>
          </cell>
          <cell r="C4987" t="str">
            <v>UM</v>
          </cell>
        </row>
        <row r="4988">
          <cell r="A4988">
            <v>104902000</v>
          </cell>
          <cell r="B4988" t="str">
            <v>MANGUEIRA 3/4" SAE 100R1AT-DIN EN 853/15N (01 TRAMA)</v>
          </cell>
          <cell r="C4988" t="str">
            <v>UM</v>
          </cell>
        </row>
        <row r="4989">
          <cell r="A4989">
            <v>104903000</v>
          </cell>
          <cell r="B4989" t="str">
            <v>CHICOTE SINALIZADOR ASA DELTA NEW</v>
          </cell>
          <cell r="C4989" t="str">
            <v>UM</v>
          </cell>
        </row>
        <row r="4990">
          <cell r="A4990">
            <v>104904000</v>
          </cell>
          <cell r="B4990" t="str">
            <v>LANTERNA TRASEIRA 3 LENTES ACR TRICOLOR</v>
          </cell>
          <cell r="C4990" t="str">
            <v>UM</v>
          </cell>
        </row>
        <row r="4991">
          <cell r="A4991">
            <v>104905000</v>
          </cell>
          <cell r="B4991" t="str">
            <v>PLACA DE IDENTIFICAÇO AMALCABURIO - 70 X 280 MM</v>
          </cell>
          <cell r="C4991" t="str">
            <v>UM</v>
          </cell>
        </row>
        <row r="4992">
          <cell r="A4992">
            <v>104906000</v>
          </cell>
          <cell r="B4992" t="str">
            <v>PLACA DE IDENTIFICAÇO AMALCABURIO - 100 X 400 MM</v>
          </cell>
          <cell r="C4992" t="str">
            <v>UM</v>
          </cell>
        </row>
        <row r="4993">
          <cell r="A4993">
            <v>104907000</v>
          </cell>
          <cell r="B4993" t="str">
            <v>GIROFLEX BOLHA LED 12V</v>
          </cell>
          <cell r="C4993" t="str">
            <v>UM</v>
          </cell>
        </row>
        <row r="4994">
          <cell r="A4994">
            <v>104908000</v>
          </cell>
          <cell r="B4994" t="str">
            <v>GIROFLEX BOLHA LED 24V</v>
          </cell>
          <cell r="C4994" t="str">
            <v>UM</v>
          </cell>
        </row>
        <row r="4995">
          <cell r="A4995">
            <v>190177000</v>
          </cell>
          <cell r="B4995" t="str">
            <v>CONEXÃO RETA 7/8" TUBO D16 C/PORCA E ANILHA (29750196)</v>
          </cell>
          <cell r="C4995" t="str">
            <v>UM</v>
          </cell>
        </row>
        <row r="4996">
          <cell r="A4996">
            <v>104969000</v>
          </cell>
          <cell r="B4996" t="str">
            <v>ACABAMENTO DO CHICOTE EM PLASTICO C-FORTE</v>
          </cell>
          <cell r="C4996" t="str">
            <v>UM</v>
          </cell>
        </row>
        <row r="4997">
          <cell r="A4997">
            <v>104970000</v>
          </cell>
          <cell r="B4997" t="str">
            <v>LANTERNA DELIM. SUP.RUBI  REF.SINALSUL 1176</v>
          </cell>
          <cell r="C4997" t="str">
            <v>UM</v>
          </cell>
        </row>
        <row r="4998">
          <cell r="A4998">
            <v>104971000</v>
          </cell>
          <cell r="B4998" t="str">
            <v>LANTERNA DELIM. SUP. CRISTAL  REF.SINALSUL 1176</v>
          </cell>
          <cell r="C4998" t="str">
            <v>UM</v>
          </cell>
        </row>
        <row r="4999">
          <cell r="A4999" t="str">
            <v>10497200D</v>
          </cell>
          <cell r="B4999" t="str">
            <v>CONSOLE DIREITO - 384 610 01 31</v>
          </cell>
          <cell r="C4999" t="str">
            <v>UM</v>
          </cell>
        </row>
        <row r="5000">
          <cell r="A5000" t="str">
            <v>10497200E</v>
          </cell>
          <cell r="B5000" t="str">
            <v>CONSOLE ESQUERDO - 384 610 00 31</v>
          </cell>
          <cell r="C5000" t="str">
            <v>UM</v>
          </cell>
        </row>
        <row r="5001">
          <cell r="A5001">
            <v>104973000</v>
          </cell>
          <cell r="B5001" t="str">
            <v>OLEO TIRRENO GREENRUST 7290</v>
          </cell>
          <cell r="C5001" t="str">
            <v>L</v>
          </cell>
        </row>
        <row r="5002">
          <cell r="A5002">
            <v>104974000</v>
          </cell>
          <cell r="B5002" t="str">
            <v>LB - DESENGRAXANTE</v>
          </cell>
          <cell r="C5002" t="str">
            <v>L</v>
          </cell>
        </row>
        <row r="5003">
          <cell r="A5003">
            <v>104975000</v>
          </cell>
          <cell r="B5003" t="str">
            <v>CHAPA DE ACO 2,25mm FF 1500 x 2780 SAE 1008</v>
          </cell>
          <cell r="C5003" t="str">
            <v>KG</v>
          </cell>
        </row>
        <row r="5004">
          <cell r="A5004">
            <v>104976000</v>
          </cell>
          <cell r="B5004" t="str">
            <v>TUBO ACO FF 3" x 6000 x PAR 1,90mm NBR6591 1008/10</v>
          </cell>
          <cell r="C5004" t="str">
            <v>KG</v>
          </cell>
        </row>
        <row r="5005">
          <cell r="A5005">
            <v>104977000</v>
          </cell>
          <cell r="B5005" t="str">
            <v>CHAPA DE ACO 1,90mm FF 1200 x 3000mm - NBR 5915 EP</v>
          </cell>
          <cell r="C5005" t="str">
            <v>KG</v>
          </cell>
        </row>
        <row r="5006">
          <cell r="A5006">
            <v>104978000</v>
          </cell>
          <cell r="B5006" t="str">
            <v>CHAPA DE ACO 1,50mm FF 1200 x 3000mm - NBR5915 EP</v>
          </cell>
          <cell r="C5006" t="str">
            <v>KG</v>
          </cell>
        </row>
        <row r="5007">
          <cell r="A5007">
            <v>104979000</v>
          </cell>
          <cell r="B5007" t="str">
            <v>SUCATA - SUSPENSYS</v>
          </cell>
          <cell r="C5007" t="str">
            <v>um</v>
          </cell>
        </row>
        <row r="5008">
          <cell r="A5008" t="str">
            <v>10498000D</v>
          </cell>
          <cell r="B5008" t="str">
            <v>SUPORTE INTERNO DIREITO FRONTAL 710 - 688 620 71 14</v>
          </cell>
          <cell r="C5008" t="str">
            <v>UM</v>
          </cell>
        </row>
        <row r="5009">
          <cell r="A5009" t="str">
            <v>10498000E</v>
          </cell>
          <cell r="B5009" t="str">
            <v>SUPORTE INTERNO ESQUERDO FRONTAL 710 - 688 620 70 14</v>
          </cell>
          <cell r="C5009" t="str">
            <v>UM</v>
          </cell>
        </row>
        <row r="5010">
          <cell r="A5010" t="str">
            <v>10498100D</v>
          </cell>
          <cell r="B5010" t="str">
            <v>COXIM DIREITO 710 - 688 616 00 68</v>
          </cell>
          <cell r="C5010" t="str">
            <v>UM</v>
          </cell>
        </row>
        <row r="5011">
          <cell r="A5011" t="str">
            <v>10498100E</v>
          </cell>
          <cell r="B5011" t="str">
            <v>COXIM ESQUERDO 710 - 688 610 73 68</v>
          </cell>
          <cell r="C5011" t="str">
            <v>UM</v>
          </cell>
        </row>
        <row r="5012">
          <cell r="A5012" t="str">
            <v>10498200D</v>
          </cell>
          <cell r="B5012" t="str">
            <v>ALONGAMENTO LONGARINA DIREITA 710 - 688 610 81 25</v>
          </cell>
          <cell r="C5012" t="str">
            <v>UM</v>
          </cell>
        </row>
        <row r="5013">
          <cell r="A5013" t="str">
            <v>10498200E</v>
          </cell>
          <cell r="B5013" t="str">
            <v>ALONGAMENTO LONGARINA ESQUERDA 710 - 688 610 80 25</v>
          </cell>
          <cell r="C5013" t="str">
            <v>UM</v>
          </cell>
        </row>
        <row r="5014">
          <cell r="A5014" t="str">
            <v>10498300D</v>
          </cell>
          <cell r="B5014" t="str">
            <v>CURVAO DO PARALAMA DIR. 710 - 688 611 71 39</v>
          </cell>
          <cell r="C5014" t="str">
            <v>UM</v>
          </cell>
        </row>
        <row r="5015">
          <cell r="A5015" t="str">
            <v>10498300E</v>
          </cell>
          <cell r="B5015" t="str">
            <v>CURVAO DO PARALAMA ESQ. 710 - 688 611 70 39</v>
          </cell>
          <cell r="C5015" t="str">
            <v>UM</v>
          </cell>
        </row>
        <row r="5016">
          <cell r="A5016" t="str">
            <v>10498400D</v>
          </cell>
          <cell r="B5016" t="str">
            <v>CJ FECHO DO PEITORIL DIR. - 688 620 71 33</v>
          </cell>
          <cell r="C5016" t="str">
            <v>UM</v>
          </cell>
        </row>
        <row r="5017">
          <cell r="A5017" t="str">
            <v>10498400E</v>
          </cell>
          <cell r="B5017" t="str">
            <v>CJ FECHO DO PEITORIL ESQ. - 688 620 70 33</v>
          </cell>
          <cell r="C5017" t="str">
            <v>UM</v>
          </cell>
        </row>
        <row r="5018">
          <cell r="A5018">
            <v>104985000</v>
          </cell>
          <cell r="B5018" t="str">
            <v>TINTA IMRON PU VERDE JOHN DEERE - T10651594/01</v>
          </cell>
          <cell r="C5018" t="str">
            <v>L</v>
          </cell>
        </row>
        <row r="5019">
          <cell r="A5019" t="str">
            <v>10498600D</v>
          </cell>
          <cell r="B5019" t="str">
            <v>REFORCO DA LONGARINA DIR. 384 610 73 31</v>
          </cell>
          <cell r="C5019" t="str">
            <v>UM</v>
          </cell>
        </row>
        <row r="5020">
          <cell r="A5020" t="str">
            <v>10498600E</v>
          </cell>
          <cell r="B5020" t="str">
            <v>REFORCO DA LONGARINA ESQ. 384 610 70 31</v>
          </cell>
          <cell r="C5020" t="str">
            <v>UM</v>
          </cell>
        </row>
        <row r="5021">
          <cell r="A5021">
            <v>104987000</v>
          </cell>
          <cell r="B5021" t="str">
            <v>ALCA DO COFRE DO MOTOR - 688 616 71 29</v>
          </cell>
          <cell r="C5021" t="str">
            <v>UM</v>
          </cell>
        </row>
        <row r="5022">
          <cell r="A5022" t="str">
            <v>10498800D</v>
          </cell>
          <cell r="B5022" t="str">
            <v>CONJ. PAREDE PROTETORA COFRE DIR. - 688 610 01 81</v>
          </cell>
          <cell r="C5022" t="str">
            <v>UM</v>
          </cell>
        </row>
        <row r="5023">
          <cell r="A5023" t="str">
            <v>10498800E</v>
          </cell>
          <cell r="B5023" t="str">
            <v>CONJ. PAREDE PROTETORA COFRE ESQ. - 688 610 00 81</v>
          </cell>
          <cell r="C5023" t="str">
            <v>UM</v>
          </cell>
        </row>
        <row r="5024">
          <cell r="A5024" t="str">
            <v>10498900D</v>
          </cell>
          <cell r="B5024" t="str">
            <v>ARCO DA RODA DIR. 688 611 71 29</v>
          </cell>
          <cell r="C5024" t="str">
            <v>UM</v>
          </cell>
        </row>
        <row r="5025">
          <cell r="A5025" t="str">
            <v>10498900E</v>
          </cell>
          <cell r="B5025" t="str">
            <v>ARCO DA RODA ESQ. 688 611 70 29</v>
          </cell>
          <cell r="C5025" t="str">
            <v>UM</v>
          </cell>
        </row>
        <row r="5026">
          <cell r="A5026" t="str">
            <v>10499000D</v>
          </cell>
          <cell r="B5026" t="str">
            <v>ASSOALHO LATERAL DIREITO FORD CARGO - XC456811135AA</v>
          </cell>
          <cell r="C5026" t="str">
            <v>UM</v>
          </cell>
        </row>
        <row r="5027">
          <cell r="A5027" t="str">
            <v>10499000E</v>
          </cell>
          <cell r="B5027" t="str">
            <v>ASSOALHO LATERAL ESQUERDO FORD CARGO - XC456811105AA</v>
          </cell>
          <cell r="C5027" t="str">
            <v>UM</v>
          </cell>
        </row>
        <row r="5028">
          <cell r="A5028" t="str">
            <v>DD48202000</v>
          </cell>
          <cell r="B5028" t="str">
            <v>CADERNOS</v>
          </cell>
          <cell r="C5028" t="str">
            <v>UM</v>
          </cell>
        </row>
        <row r="5029">
          <cell r="A5029">
            <v>104991000</v>
          </cell>
          <cell r="B5029" t="str">
            <v>ASSOALHO MEIO DIANTEIRO FORD CARGO - 1C456811160BA</v>
          </cell>
          <cell r="C5029" t="str">
            <v>UM</v>
          </cell>
        </row>
        <row r="5030">
          <cell r="A5030">
            <v>104992000</v>
          </cell>
          <cell r="B5030" t="str">
            <v>ASSOALHO MEIO TRASEIRO FORD CARGO - XC4568112K91AA</v>
          </cell>
          <cell r="C5030" t="str">
            <v>UM</v>
          </cell>
        </row>
        <row r="5031">
          <cell r="A5031" t="str">
            <v>10499300D</v>
          </cell>
          <cell r="B5031" t="str">
            <v>PORTA FORD CARGO DIREITA - 9C457020125BB</v>
          </cell>
          <cell r="C5031" t="str">
            <v>UM</v>
          </cell>
        </row>
        <row r="5032">
          <cell r="A5032" t="str">
            <v>10499300E</v>
          </cell>
          <cell r="B5032" t="str">
            <v>PORTA FORD CARGO ESQUERDA - 9C457020124BB</v>
          </cell>
          <cell r="C5032" t="str">
            <v>UM</v>
          </cell>
        </row>
        <row r="5033">
          <cell r="A5033" t="str">
            <v>10499400D</v>
          </cell>
          <cell r="B5033" t="str">
            <v>SUPORTE DA COLUNA DIREITA FORD CARGO</v>
          </cell>
          <cell r="C5033" t="str">
            <v>UM</v>
          </cell>
        </row>
        <row r="5034">
          <cell r="A5034" t="str">
            <v>10499400E</v>
          </cell>
          <cell r="B5034" t="str">
            <v>SUPORTE DA COLUNA ESQUERDA FORD CARGO</v>
          </cell>
          <cell r="C5034" t="str">
            <v>UM</v>
          </cell>
        </row>
        <row r="5035">
          <cell r="A5035">
            <v>104995000</v>
          </cell>
          <cell r="B5035" t="str">
            <v>REFORCO DA FRONTAL FORD CARGO</v>
          </cell>
          <cell r="C5035" t="str">
            <v>UM</v>
          </cell>
        </row>
        <row r="5036">
          <cell r="A5036">
            <v>104996000</v>
          </cell>
          <cell r="B5036" t="str">
            <v>CHAPA FECHAMENTO DO TETO FORD CARGO</v>
          </cell>
          <cell r="C5036" t="str">
            <v>UM</v>
          </cell>
        </row>
        <row r="5037">
          <cell r="A5037">
            <v>104997000</v>
          </cell>
          <cell r="B5037" t="str">
            <v>BUCHA DO ACELERADOR</v>
          </cell>
          <cell r="C5037" t="str">
            <v>UM</v>
          </cell>
        </row>
        <row r="5038">
          <cell r="A5038">
            <v>104998000</v>
          </cell>
          <cell r="B5038" t="str">
            <v>CHAPA DE ACO 6,35mm FQ 1200 x 3000 - NBR6655 - LN24</v>
          </cell>
          <cell r="C5038" t="str">
            <v>KG</v>
          </cell>
        </row>
        <row r="5039">
          <cell r="A5039">
            <v>104999000</v>
          </cell>
          <cell r="B5039" t="str">
            <v>POSICIONADOR DA CINTA</v>
          </cell>
          <cell r="C5039" t="str">
            <v>UM</v>
          </cell>
        </row>
        <row r="5040">
          <cell r="A5040">
            <v>105000000</v>
          </cell>
          <cell r="B5040" t="str">
            <v>FRIZO ACABAMENTO PAINEL CURTO ESQUERDO</v>
          </cell>
          <cell r="C5040" t="str">
            <v>UM</v>
          </cell>
        </row>
        <row r="5041">
          <cell r="A5041">
            <v>105001000</v>
          </cell>
          <cell r="B5041" t="str">
            <v>TAMPA CX BATERIA-1620</v>
          </cell>
          <cell r="C5041" t="str">
            <v>UM</v>
          </cell>
        </row>
        <row r="5042">
          <cell r="A5042">
            <v>105002000</v>
          </cell>
          <cell r="B5042" t="str">
            <v>CHAPA ABS CINZA TEXTURIZADO 4,00 x 600 x 600 mm (AGCO)</v>
          </cell>
          <cell r="C5042" t="str">
            <v>UM</v>
          </cell>
        </row>
        <row r="5043">
          <cell r="A5043">
            <v>105003000</v>
          </cell>
          <cell r="B5043" t="str">
            <v>CHAPA ABS CINZA TEXTURIZADO 3,50 x 650 x 1400 mm (AGCO)</v>
          </cell>
          <cell r="C5043" t="str">
            <v>UM</v>
          </cell>
        </row>
        <row r="5044">
          <cell r="A5044">
            <v>105004000</v>
          </cell>
          <cell r="B5044" t="str">
            <v>CHAPA ABS CINZA TEXTURIZADO 3,50 x 630 x 700 mm (AGCO)</v>
          </cell>
          <cell r="C5044" t="str">
            <v>UM</v>
          </cell>
        </row>
        <row r="5045">
          <cell r="A5045">
            <v>105005000</v>
          </cell>
          <cell r="B5045" t="str">
            <v>CHAPA ABS CINZA TEXTURIZADO 3,50 x 630 x 1400 mm (AGCO)</v>
          </cell>
          <cell r="C5045" t="str">
            <v>UM</v>
          </cell>
        </row>
        <row r="5046">
          <cell r="A5046">
            <v>105006000</v>
          </cell>
          <cell r="B5046" t="str">
            <v>CHAPA ABS CINZA TEXTURIZADO 4,00 x 600 x 1600 mm (AGCO)</v>
          </cell>
          <cell r="C5046" t="str">
            <v>UM</v>
          </cell>
        </row>
        <row r="5047">
          <cell r="A5047">
            <v>105007000</v>
          </cell>
          <cell r="B5047" t="str">
            <v>CHAPA ABS CINZA TEXTURIZADO 4,00 x 930 x 1450 mm (AGCO)</v>
          </cell>
          <cell r="C5047" t="str">
            <v>UM</v>
          </cell>
        </row>
        <row r="5048">
          <cell r="A5048">
            <v>105008000</v>
          </cell>
          <cell r="B5048" t="str">
            <v>CHAPA ABS CINZA TEXTURIZADO 4,50 x 500 x 1800 mm (AGCO)</v>
          </cell>
          <cell r="C5048" t="str">
            <v>UM</v>
          </cell>
        </row>
        <row r="5049">
          <cell r="A5049">
            <v>105009000</v>
          </cell>
          <cell r="B5049" t="str">
            <v>BUCHA DE NYLON</v>
          </cell>
          <cell r="C5049" t="str">
            <v>UM</v>
          </cell>
        </row>
        <row r="5050">
          <cell r="A5050">
            <v>105010000</v>
          </cell>
          <cell r="B5050" t="str">
            <v>CHAPA ABS CINZA TEXTURIZADO 4,50 x 650 x 1800 mm (AGCO)</v>
          </cell>
          <cell r="C5050" t="str">
            <v>UM</v>
          </cell>
        </row>
        <row r="5051">
          <cell r="A5051">
            <v>105011000</v>
          </cell>
          <cell r="B5051" t="str">
            <v>CHAPA ABS PRETO TEXTURIZADO 3,50 x 550 x 850 mm</v>
          </cell>
          <cell r="C5051" t="str">
            <v>UM</v>
          </cell>
        </row>
        <row r="5052">
          <cell r="A5052">
            <v>105012000</v>
          </cell>
          <cell r="B5052" t="str">
            <v>RESINA ABS CINZA TEXTURIZADO AGCO</v>
          </cell>
          <cell r="C5052" t="str">
            <v>KG</v>
          </cell>
        </row>
        <row r="5053">
          <cell r="A5053">
            <v>105013000</v>
          </cell>
          <cell r="B5053" t="str">
            <v>MOIDO ABS CINZA AGCO</v>
          </cell>
          <cell r="C5053" t="str">
            <v>Kg</v>
          </cell>
        </row>
        <row r="5054">
          <cell r="A5054">
            <v>105014000</v>
          </cell>
          <cell r="B5054" t="str">
            <v>ABS PRETO TEXTURIZADO RESINA</v>
          </cell>
          <cell r="C5054" t="str">
            <v>KG</v>
          </cell>
        </row>
        <row r="5055">
          <cell r="A5055">
            <v>105015000</v>
          </cell>
          <cell r="B5055" t="str">
            <v>ABS MOIDO PRETO TEXTURIZADO</v>
          </cell>
          <cell r="C5055" t="str">
            <v>Kg</v>
          </cell>
        </row>
        <row r="5056">
          <cell r="A5056">
            <v>105016000</v>
          </cell>
          <cell r="B5056" t="str">
            <v>TAMPA DO SUPORTE DA BATERIA-1618</v>
          </cell>
          <cell r="C5056" t="str">
            <v>UM</v>
          </cell>
        </row>
        <row r="5057">
          <cell r="A5057">
            <v>105017000</v>
          </cell>
          <cell r="B5057" t="str">
            <v>CHAPA PEAD PRETO 5,00 x 1000 x 1700 mm</v>
          </cell>
          <cell r="C5057" t="str">
            <v>UM</v>
          </cell>
        </row>
        <row r="5058">
          <cell r="A5058">
            <v>105018000</v>
          </cell>
          <cell r="B5058" t="str">
            <v>CHAPA PEAD PRETO 5,50 x 950 x 1500 mm</v>
          </cell>
          <cell r="C5058" t="str">
            <v>UM</v>
          </cell>
        </row>
        <row r="5059">
          <cell r="A5059">
            <v>105019000</v>
          </cell>
          <cell r="B5059" t="str">
            <v>CHAPA PEAD PRETO 5,50 x 850 x 1500 mm</v>
          </cell>
          <cell r="C5059" t="str">
            <v>UM</v>
          </cell>
        </row>
        <row r="5060">
          <cell r="A5060">
            <v>105020000</v>
          </cell>
          <cell r="B5060" t="str">
            <v>CHAPA PEAD PRETO 5,50 x 970 x 1300 mm</v>
          </cell>
          <cell r="C5060" t="str">
            <v>UM</v>
          </cell>
        </row>
        <row r="5061">
          <cell r="A5061">
            <v>105021000</v>
          </cell>
          <cell r="B5061" t="str">
            <v>CHAPA PEAD PRETO 6,00 x 1000 x 1850 mm</v>
          </cell>
          <cell r="C5061" t="str">
            <v>UM</v>
          </cell>
        </row>
        <row r="5062">
          <cell r="A5062">
            <v>105022000</v>
          </cell>
          <cell r="B5062" t="str">
            <v>CHAPA ABS CINZA 5,00mm x 700 x 1400</v>
          </cell>
          <cell r="C5062" t="str">
            <v>UM</v>
          </cell>
        </row>
        <row r="5063">
          <cell r="A5063">
            <v>105023000</v>
          </cell>
          <cell r="B5063" t="str">
            <v>CHAPA PEAD PRETO 5,50 x 950 x 1300 mm</v>
          </cell>
          <cell r="C5063" t="str">
            <v>UM</v>
          </cell>
        </row>
        <row r="5064">
          <cell r="A5064">
            <v>105024000</v>
          </cell>
          <cell r="B5064" t="str">
            <v>CHAPA ABS PRETO 5,50 X 750 X 1150 mm</v>
          </cell>
          <cell r="C5064" t="str">
            <v>UM</v>
          </cell>
        </row>
        <row r="5065">
          <cell r="A5065">
            <v>105025000</v>
          </cell>
          <cell r="B5065" t="str">
            <v>TAMPA DA CAIXA DE BATERIA</v>
          </cell>
          <cell r="C5065" t="str">
            <v>UM</v>
          </cell>
        </row>
        <row r="5066">
          <cell r="A5066">
            <v>105026000</v>
          </cell>
          <cell r="B5066" t="str">
            <v>TAMPA CAIXA BATERIA FORD CARGO MENOR - 98TU10A687AA</v>
          </cell>
          <cell r="C5066" t="str">
            <v>UM</v>
          </cell>
        </row>
        <row r="5067">
          <cell r="A5067">
            <v>105027000</v>
          </cell>
          <cell r="B5067" t="str">
            <v>TRAVESSA TRASEIRA DO MOTOR MB 1618/1620</v>
          </cell>
          <cell r="C5067" t="str">
            <v>UM</v>
          </cell>
        </row>
        <row r="5068">
          <cell r="A5068">
            <v>105028000</v>
          </cell>
          <cell r="B5068" t="str">
            <v>COXIM DA CABINE COMPLETO 1113/1313/1513</v>
          </cell>
          <cell r="C5068" t="str">
            <v>UM</v>
          </cell>
        </row>
        <row r="5069">
          <cell r="A5069">
            <v>105029000</v>
          </cell>
          <cell r="B5069" t="str">
            <v>GRADE DE ABS PRETO - 331 751 00 18</v>
          </cell>
          <cell r="C5069" t="str">
            <v>UM</v>
          </cell>
        </row>
        <row r="5070">
          <cell r="A5070" t="str">
            <v>10503000D</v>
          </cell>
          <cell r="B5070" t="str">
            <v>MOLDURA FAROL EM ABS PRETO DIR   506 - 331 698 01 79</v>
          </cell>
          <cell r="C5070" t="str">
            <v>UM</v>
          </cell>
        </row>
        <row r="5071">
          <cell r="A5071" t="str">
            <v>10503000E</v>
          </cell>
          <cell r="B5071" t="str">
            <v>MOLDURA FAROL EM ABS PRETO ESQ   506 - 331 698 00 79</v>
          </cell>
          <cell r="C5071" t="str">
            <v>UM</v>
          </cell>
        </row>
        <row r="5072">
          <cell r="A5072">
            <v>105031000</v>
          </cell>
          <cell r="B5072" t="str">
            <v>SILENC SCANIA T/R 114/124</v>
          </cell>
          <cell r="C5072" t="str">
            <v>UM</v>
          </cell>
        </row>
        <row r="5073">
          <cell r="A5073">
            <v>105032000</v>
          </cell>
          <cell r="B5073" t="str">
            <v>CHAPA PEAD PRETO 7,00 x 950 x 1500 mm</v>
          </cell>
          <cell r="C5073" t="str">
            <v>UM</v>
          </cell>
        </row>
        <row r="5074">
          <cell r="A5074">
            <v>105033000</v>
          </cell>
          <cell r="B5074" t="str">
            <v>CHAPA PEAD PRETO 4,50 x 900 x 1500 mm</v>
          </cell>
          <cell r="C5074" t="str">
            <v>UM</v>
          </cell>
        </row>
        <row r="5075">
          <cell r="A5075">
            <v>105034000</v>
          </cell>
          <cell r="B5075" t="str">
            <v>CARGA MINERAL</v>
          </cell>
          <cell r="C5075" t="str">
            <v>kg</v>
          </cell>
        </row>
        <row r="5076">
          <cell r="A5076">
            <v>105035000</v>
          </cell>
          <cell r="B5076" t="str">
            <v>CHAPA PEAD PRETO 2ª LINHA 4,50 x 800 x 1300 mm</v>
          </cell>
          <cell r="C5076" t="str">
            <v>UM</v>
          </cell>
        </row>
        <row r="5077">
          <cell r="A5077">
            <v>105036000</v>
          </cell>
          <cell r="B5077" t="str">
            <v>CHAPA ABS PRETO 5,50 x 550 x 2300 mm</v>
          </cell>
          <cell r="C5077" t="str">
            <v>UM</v>
          </cell>
        </row>
        <row r="5078">
          <cell r="A5078">
            <v>105037000</v>
          </cell>
          <cell r="B5078" t="str">
            <v>CHAPA ABS PRETO 5,50 x 720 x 2400 mm</v>
          </cell>
          <cell r="C5078" t="str">
            <v>UM</v>
          </cell>
        </row>
        <row r="5079">
          <cell r="A5079">
            <v>105038000</v>
          </cell>
          <cell r="B5079" t="str">
            <v>CHAPA ABS PRETO 5,00 x 700 x 2350 mm</v>
          </cell>
          <cell r="C5079" t="str">
            <v>UM</v>
          </cell>
        </row>
        <row r="5080">
          <cell r="A5080">
            <v>105039000</v>
          </cell>
          <cell r="B5080" t="str">
            <v>TINTA ALUMINIO AT - LB 12847</v>
          </cell>
          <cell r="C5080" t="str">
            <v>L</v>
          </cell>
        </row>
        <row r="5081">
          <cell r="A5081">
            <v>105040000</v>
          </cell>
          <cell r="B5081" t="str">
            <v>THINER AT - LB 12837</v>
          </cell>
          <cell r="C5081" t="str">
            <v>L</v>
          </cell>
        </row>
        <row r="5082">
          <cell r="A5082">
            <v>105041000</v>
          </cell>
          <cell r="B5082" t="str">
            <v>ENCORPANTE DT 082</v>
          </cell>
          <cell r="C5082" t="str">
            <v>KG</v>
          </cell>
        </row>
        <row r="5083">
          <cell r="A5083">
            <v>105042000</v>
          </cell>
          <cell r="B5083" t="str">
            <v>CARGA MINERAL (PP)</v>
          </cell>
          <cell r="C5083" t="str">
            <v>KG</v>
          </cell>
        </row>
        <row r="5084">
          <cell r="A5084">
            <v>105043000</v>
          </cell>
          <cell r="B5084" t="str">
            <v>BUCHA C/ROSCA M8 X 1,25</v>
          </cell>
          <cell r="C5084" t="str">
            <v>UM</v>
          </cell>
        </row>
        <row r="5085">
          <cell r="A5085">
            <v>105044000</v>
          </cell>
          <cell r="B5085" t="str">
            <v>BUCHA C/ROSCA M6 X 1,00</v>
          </cell>
          <cell r="C5085" t="str">
            <v>UM</v>
          </cell>
        </row>
        <row r="5086">
          <cell r="A5086">
            <v>105045000</v>
          </cell>
          <cell r="B5086" t="str">
            <v>REFORCO DE FIBRA GRADE DIANTEIRA SUP CONSTELATION</v>
          </cell>
          <cell r="C5086" t="str">
            <v>UM</v>
          </cell>
        </row>
        <row r="5087">
          <cell r="A5087" t="str">
            <v>DD39261000</v>
          </cell>
          <cell r="B5087" t="str">
            <v>ARTIGOS ESCRIT. UTENSILIO</v>
          </cell>
          <cell r="C5087" t="str">
            <v>UM</v>
          </cell>
        </row>
        <row r="5088">
          <cell r="A5088">
            <v>105046000</v>
          </cell>
          <cell r="B5088" t="str">
            <v>COMPRESSOR TM 16  POLIA 8PK</v>
          </cell>
          <cell r="C5088" t="str">
            <v>UM</v>
          </cell>
        </row>
        <row r="5089">
          <cell r="A5089" t="str">
            <v>10504700D</v>
          </cell>
          <cell r="B5089" t="str">
            <v>CONSOLE DIREITO A 384 610 01 31</v>
          </cell>
          <cell r="C5089" t="str">
            <v>UM</v>
          </cell>
        </row>
        <row r="5090">
          <cell r="A5090" t="str">
            <v>10504700E</v>
          </cell>
          <cell r="B5090" t="str">
            <v>CONSOLE ESQUERDO A 384 610 00 31</v>
          </cell>
          <cell r="C5090" t="str">
            <v>UM</v>
          </cell>
        </row>
        <row r="5091">
          <cell r="A5091">
            <v>105048000</v>
          </cell>
          <cell r="B5091" t="str">
            <v>TAMPA SUPORTE DE BATERIA 4010</v>
          </cell>
          <cell r="C5091" t="str">
            <v>UM</v>
          </cell>
        </row>
        <row r="5092">
          <cell r="A5092">
            <v>105049000</v>
          </cell>
          <cell r="B5092" t="str">
            <v>CONJUNTO CONDUTOR DE AR</v>
          </cell>
          <cell r="C5092" t="str">
            <v>UM</v>
          </cell>
        </row>
        <row r="5093">
          <cell r="A5093">
            <v>105050000</v>
          </cell>
          <cell r="B5093" t="str">
            <v>DUTO DE AR</v>
          </cell>
          <cell r="C5093" t="str">
            <v>UM</v>
          </cell>
        </row>
        <row r="5094">
          <cell r="A5094">
            <v>105051000</v>
          </cell>
          <cell r="B5094" t="str">
            <v>CHAPA ABS CINZA TEXTURIZADO 6,50 x 650 x 1800 mm (AGCO)</v>
          </cell>
          <cell r="C5094" t="str">
            <v>UM</v>
          </cell>
        </row>
        <row r="5095">
          <cell r="A5095">
            <v>105052000</v>
          </cell>
          <cell r="B5095" t="str">
            <v>TINTA ALUMINIO ALTA ADERENCIA</v>
          </cell>
          <cell r="C5095" t="str">
            <v>L</v>
          </cell>
        </row>
        <row r="5096">
          <cell r="A5096" t="str">
            <v>DD38249029</v>
          </cell>
          <cell r="B5096" t="str">
            <v>OUTROS DERIVADOS DE ACIDOS GRAXOS IND</v>
          </cell>
          <cell r="C5096" t="str">
            <v>UM</v>
          </cell>
        </row>
        <row r="5097">
          <cell r="A5097">
            <v>105053000</v>
          </cell>
          <cell r="B5097" t="str">
            <v>CHAPA ABS PRETO 5,50 x 640 x 1420 mm</v>
          </cell>
          <cell r="C5097" t="str">
            <v>UM</v>
          </cell>
        </row>
        <row r="5098">
          <cell r="A5098">
            <v>105054000</v>
          </cell>
          <cell r="B5098" t="str">
            <v>CHAPA ABS PRETO 5,50 x 680 x 1040 mm</v>
          </cell>
          <cell r="C5098" t="str">
            <v>UM</v>
          </cell>
        </row>
        <row r="5099">
          <cell r="A5099">
            <v>105055000</v>
          </cell>
          <cell r="B5099" t="str">
            <v>CHAPA ABS PRETO 5,00 x 780 x 1080 mm</v>
          </cell>
          <cell r="C5099" t="str">
            <v>UM</v>
          </cell>
        </row>
        <row r="5100">
          <cell r="A5100">
            <v>105056000</v>
          </cell>
          <cell r="B5100" t="str">
            <v>CHAPA ABS PRETO 4,50 x 1080 x 1810 mm</v>
          </cell>
          <cell r="C5100" t="str">
            <v>UM</v>
          </cell>
        </row>
        <row r="5101">
          <cell r="A5101">
            <v>105057000</v>
          </cell>
          <cell r="B5101" t="str">
            <v>CHAPA ABS CINZA 5,50 x 950 x 1120 mm</v>
          </cell>
          <cell r="C5101" t="str">
            <v>UM</v>
          </cell>
        </row>
        <row r="5102">
          <cell r="A5102">
            <v>105058000</v>
          </cell>
          <cell r="B5102" t="str">
            <v>CHAPA ABS CINZA 6,00 x 1080 x 1860 mm</v>
          </cell>
          <cell r="C5102" t="str">
            <v>UM</v>
          </cell>
        </row>
        <row r="5103">
          <cell r="A5103">
            <v>105059000</v>
          </cell>
          <cell r="B5103" t="str">
            <v>PORCA M14 x 1,5 PROJ SEXT MA</v>
          </cell>
          <cell r="C5103" t="str">
            <v>UM</v>
          </cell>
        </row>
        <row r="5104">
          <cell r="A5104">
            <v>105060000</v>
          </cell>
          <cell r="B5104" t="str">
            <v>BATENTE DO ACELERADOR</v>
          </cell>
          <cell r="C5104" t="str">
            <v>UM</v>
          </cell>
        </row>
        <row r="5105">
          <cell r="A5105">
            <v>105061000</v>
          </cell>
          <cell r="B5105" t="str">
            <v>CHAPA DE ACO 1,06mm FF 1500 x 3000  NBR 5915 EM</v>
          </cell>
          <cell r="C5105" t="str">
            <v>KG</v>
          </cell>
        </row>
        <row r="5106">
          <cell r="A5106">
            <v>105062000</v>
          </cell>
          <cell r="B5106" t="str">
            <v>MOIDO PEAD PRETO</v>
          </cell>
          <cell r="C5106" t="str">
            <v>KG</v>
          </cell>
        </row>
        <row r="5107">
          <cell r="A5107">
            <v>105063000</v>
          </cell>
          <cell r="B5107" t="str">
            <v>CHAPA DE ACO 0,90mm FF 1350 x 2100 - USI IF</v>
          </cell>
          <cell r="C5107" t="str">
            <v>KG</v>
          </cell>
        </row>
        <row r="5108">
          <cell r="A5108">
            <v>105064000</v>
          </cell>
          <cell r="B5108" t="str">
            <v>TUBO ACO FQ 5.1/2" x 6300 x PAR 2,00mm NBR 6591 1008/10</v>
          </cell>
          <cell r="C5108" t="str">
            <v>KG</v>
          </cell>
        </row>
        <row r="5109">
          <cell r="A5109">
            <v>105065000</v>
          </cell>
          <cell r="B5109" t="str">
            <v>CHAPA DE ACO 6,35mm FQ 1200 x 3000 - NBR6656- LNE 38</v>
          </cell>
          <cell r="C5109" t="str">
            <v>KG</v>
          </cell>
        </row>
        <row r="5110">
          <cell r="A5110">
            <v>105066000</v>
          </cell>
          <cell r="B5110" t="str">
            <v>CHAPA PEAD CINZA ESCURO 7,00 X 1000 X 1550 mm</v>
          </cell>
          <cell r="C5110" t="str">
            <v>UM</v>
          </cell>
        </row>
        <row r="5111">
          <cell r="A5111">
            <v>105067000</v>
          </cell>
          <cell r="B5111" t="str">
            <v>CHAPA PEAD PRETO TEXTURIZADA 6,50 x 1200 x 1800 mm</v>
          </cell>
          <cell r="C5111" t="str">
            <v>UM</v>
          </cell>
        </row>
        <row r="5112">
          <cell r="A5112">
            <v>105068000</v>
          </cell>
          <cell r="B5112" t="str">
            <v>CHAPA PEAD PRETO TEXTURIZADO 6,50 x 950 x 1600 mm</v>
          </cell>
          <cell r="C5112" t="str">
            <v>UM</v>
          </cell>
        </row>
        <row r="5113">
          <cell r="A5113" t="str">
            <v>DD96082000</v>
          </cell>
          <cell r="B5113" t="str">
            <v>CANETAS E MARCADORES, C/PONTA DE FEL</v>
          </cell>
          <cell r="C5113" t="str">
            <v>UM</v>
          </cell>
        </row>
        <row r="5114">
          <cell r="A5114">
            <v>105069000</v>
          </cell>
          <cell r="B5114" t="str">
            <v>TAMPA DA CAIXA DE BATERIA 14220/1635     4015 - TJG 803 239</v>
          </cell>
          <cell r="C5114" t="str">
            <v>UM</v>
          </cell>
        </row>
        <row r="5115">
          <cell r="A5115" t="str">
            <v>10507000D</v>
          </cell>
          <cell r="B5115" t="str">
            <v>ESTRIBO DIREITO FORD (2622/2628) HAND LAY-UP</v>
          </cell>
          <cell r="C5115" t="str">
            <v>UM</v>
          </cell>
        </row>
        <row r="5116">
          <cell r="A5116" t="str">
            <v>10507000E</v>
          </cell>
          <cell r="B5116" t="str">
            <v>ESTRIBO ESQUERDO FORD (2622/2628) HAND LAY-UP</v>
          </cell>
          <cell r="C5116" t="str">
            <v>UM</v>
          </cell>
        </row>
        <row r="5117">
          <cell r="A5117">
            <v>105071000</v>
          </cell>
          <cell r="B5117" t="str">
            <v>TUBO DE ACO FQ 120 x 120 x 4,75 x 6000 NBR6591 SAE 1008/12</v>
          </cell>
          <cell r="C5117" t="str">
            <v>KG</v>
          </cell>
        </row>
        <row r="5118">
          <cell r="A5118">
            <v>105072000</v>
          </cell>
          <cell r="B5118" t="str">
            <v>TIRANTE DO RETROVISOR EXTERNO</v>
          </cell>
          <cell r="C5118" t="str">
            <v>UM</v>
          </cell>
        </row>
        <row r="5119">
          <cell r="A5119">
            <v>105073000</v>
          </cell>
          <cell r="B5119" t="str">
            <v>BUCHA 9/16" ALONGAMENTO DO CINTO</v>
          </cell>
          <cell r="C5119" t="str">
            <v>UM</v>
          </cell>
        </row>
        <row r="5120">
          <cell r="A5120">
            <v>105074000</v>
          </cell>
          <cell r="B5120" t="str">
            <v>CHAPA ABS CINZA 5,50 X 620 X 2300 mm</v>
          </cell>
          <cell r="C5120" t="str">
            <v>UM</v>
          </cell>
        </row>
        <row r="5121">
          <cell r="A5121">
            <v>105075000</v>
          </cell>
          <cell r="B5121" t="str">
            <v>EXTRUSAO E RESINA PLM</v>
          </cell>
          <cell r="C5121" t="str">
            <v>UM</v>
          </cell>
        </row>
        <row r="5122">
          <cell r="A5122">
            <v>105076000</v>
          </cell>
          <cell r="B5122" t="str">
            <v>RESINA EXTRUSADA PLM</v>
          </cell>
          <cell r="C5122" t="str">
            <v>KG</v>
          </cell>
        </row>
        <row r="5123">
          <cell r="A5123">
            <v>105077000</v>
          </cell>
          <cell r="B5123" t="str">
            <v>CHAPA PP PRETO 5,00 x 1140 x 2545 mm</v>
          </cell>
          <cell r="C5123" t="str">
            <v>UM</v>
          </cell>
        </row>
        <row r="5124">
          <cell r="A5124">
            <v>105078000</v>
          </cell>
          <cell r="B5124" t="str">
            <v>CHAPA ABS CINZA 5,50 X 620 X 2400 mm</v>
          </cell>
          <cell r="C5124" t="str">
            <v>UM</v>
          </cell>
        </row>
        <row r="5125">
          <cell r="A5125">
            <v>106001000</v>
          </cell>
          <cell r="B5125" t="str">
            <v>CHAPA DE ACO 3/8 x 213 x 238 DIANT  (cfe. des.) SAE 1020</v>
          </cell>
          <cell r="C5125" t="str">
            <v>um</v>
          </cell>
        </row>
        <row r="5126">
          <cell r="A5126">
            <v>106002000</v>
          </cell>
          <cell r="B5126" t="str">
            <v>CHAPA DE ACO 3/8 x 210 x 238 TRAS. (cfe. des.oxic.) SAE 1020</v>
          </cell>
          <cell r="C5126" t="str">
            <v>um</v>
          </cell>
        </row>
        <row r="5127">
          <cell r="A5127">
            <v>106007000</v>
          </cell>
          <cell r="B5127" t="str">
            <v>CHAPA DE ACO 3/8 x 164 x 238 DIANT (cfe. des.) SAE 1020</v>
          </cell>
          <cell r="C5127" t="str">
            <v>um</v>
          </cell>
        </row>
        <row r="5128">
          <cell r="A5128">
            <v>106008000</v>
          </cell>
          <cell r="B5128" t="str">
            <v>CHAPA DE ACO 3/8 x 184 x 238 TRAS  (cfe. des.) SAE 1020</v>
          </cell>
          <cell r="C5128" t="str">
            <v>um</v>
          </cell>
        </row>
        <row r="5129">
          <cell r="A5129">
            <v>106012000</v>
          </cell>
          <cell r="B5129" t="str">
            <v>BUCHA FIXACAO CINTA TANQUE COMB 6012 (cfe. des.)</v>
          </cell>
          <cell r="C5129" t="str">
            <v>UM</v>
          </cell>
        </row>
        <row r="5130">
          <cell r="A5130">
            <v>106013000</v>
          </cell>
          <cell r="B5130" t="str">
            <v>PINO 18x70 COM ROSCA M10  (cfe. des.)</v>
          </cell>
          <cell r="C5130" t="str">
            <v>UM</v>
          </cell>
        </row>
        <row r="5131">
          <cell r="A5131">
            <v>106014000</v>
          </cell>
          <cell r="B5131" t="str">
            <v>PINO COM FURO PASSANTE   (cfe.des.)</v>
          </cell>
          <cell r="C5131" t="str">
            <v>UM</v>
          </cell>
        </row>
        <row r="5132">
          <cell r="A5132">
            <v>106015000</v>
          </cell>
          <cell r="B5132" t="str">
            <v>PARAF M10 x 1,5 x 100 ALLEN RT     6015</v>
          </cell>
          <cell r="C5132" t="str">
            <v>UM</v>
          </cell>
        </row>
        <row r="5133">
          <cell r="A5133">
            <v>106016000</v>
          </cell>
          <cell r="B5133" t="str">
            <v xml:space="preserve">CHICOTE ELETRICO   MODELO ANTIGO    </v>
          </cell>
          <cell r="C5133" t="str">
            <v>UM</v>
          </cell>
        </row>
        <row r="5134">
          <cell r="A5134">
            <v>106017000</v>
          </cell>
          <cell r="B5134" t="str">
            <v>DOBRADICA TROMPA SCANIA         6017</v>
          </cell>
          <cell r="C5134" t="str">
            <v>UM</v>
          </cell>
        </row>
        <row r="5135">
          <cell r="A5135">
            <v>106018000</v>
          </cell>
          <cell r="B5135" t="str">
            <v>KIT PINO E BUCHAS DOBRADICA    6018</v>
          </cell>
          <cell r="C5135" t="str">
            <v>UM</v>
          </cell>
        </row>
        <row r="5136">
          <cell r="A5136" t="str">
            <v>10601900D</v>
          </cell>
          <cell r="B5136" t="str">
            <v>PARA-LAMA SCANIA D</v>
          </cell>
          <cell r="C5136" t="str">
            <v>UM</v>
          </cell>
        </row>
        <row r="5137">
          <cell r="A5137" t="str">
            <v>10601900E</v>
          </cell>
          <cell r="B5137" t="str">
            <v>PARA-LAMA SCANIA E 112/113</v>
          </cell>
          <cell r="C5137" t="str">
            <v>UM</v>
          </cell>
        </row>
        <row r="5138">
          <cell r="A5138">
            <v>106020000</v>
          </cell>
          <cell r="B5138" t="str">
            <v>BALIZA DIRECIONAL               6020</v>
          </cell>
          <cell r="C5138" t="str">
            <v>UM</v>
          </cell>
        </row>
        <row r="5139">
          <cell r="A5139">
            <v>106022000</v>
          </cell>
          <cell r="B5139" t="str">
            <v>DOBRADICA DO CAPO               6022</v>
          </cell>
          <cell r="C5139" t="str">
            <v>UM</v>
          </cell>
        </row>
        <row r="5140">
          <cell r="A5140">
            <v>106031000</v>
          </cell>
          <cell r="B5140" t="str">
            <v>BOLSA PORTA SCANIA              6031</v>
          </cell>
          <cell r="C5140" t="str">
            <v>UM</v>
          </cell>
        </row>
        <row r="5141">
          <cell r="A5141">
            <v>106032000</v>
          </cell>
          <cell r="B5141" t="str">
            <v>CHAPA DE ACO 3,75mm FQ 1200 x 1652-NBR 6655 LN28</v>
          </cell>
          <cell r="C5141" t="str">
            <v>KG</v>
          </cell>
        </row>
        <row r="5142">
          <cell r="A5142">
            <v>106033000</v>
          </cell>
          <cell r="B5142" t="str">
            <v>CHAPA DE ACO 4,75mm FQ 1200 x 3000-NBR 6655 LN28</v>
          </cell>
          <cell r="C5142" t="str">
            <v>KG</v>
          </cell>
        </row>
        <row r="5143">
          <cell r="A5143">
            <v>106034000</v>
          </cell>
          <cell r="B5143" t="str">
            <v>CHAPA DE ACO 1,06mm FF 1200 x 3000 NBR5915 EEP</v>
          </cell>
          <cell r="C5143" t="str">
            <v>KG</v>
          </cell>
        </row>
        <row r="5144">
          <cell r="A5144">
            <v>106035000</v>
          </cell>
          <cell r="B5144" t="str">
            <v>CHAPA DE ACO 1,06mm FF 1200 x 2200 NBR5915 EEP</v>
          </cell>
          <cell r="C5144" t="str">
            <v>KG</v>
          </cell>
        </row>
        <row r="5145">
          <cell r="A5145">
            <v>106036000</v>
          </cell>
          <cell r="B5145" t="str">
            <v>KIT ASSOALHO C/ FRONTAL</v>
          </cell>
          <cell r="C5145" t="str">
            <v>UM</v>
          </cell>
        </row>
        <row r="5146">
          <cell r="A5146" t="str">
            <v>DD40169200</v>
          </cell>
          <cell r="B5146" t="str">
            <v>BORRACHAS DE APAGAR</v>
          </cell>
          <cell r="C5146" t="str">
            <v>UM</v>
          </cell>
        </row>
        <row r="5147">
          <cell r="A5147">
            <v>106038000</v>
          </cell>
          <cell r="B5147" t="str">
            <v>CHAPA DE ACO 4,75mm FQ 1200 x 3000 - NBR 6656 LNE - 38</v>
          </cell>
          <cell r="C5147" t="str">
            <v>KG</v>
          </cell>
        </row>
        <row r="5148">
          <cell r="A5148">
            <v>106039000</v>
          </cell>
          <cell r="B5148" t="str">
            <v>CHAPA DE ACO 4,25mm FQ 1200 x 3000 - NBR 6656 LNE - 38</v>
          </cell>
          <cell r="C5148" t="str">
            <v>KG</v>
          </cell>
        </row>
        <row r="5149">
          <cell r="A5149">
            <v>106060000</v>
          </cell>
          <cell r="B5149" t="str">
            <v>TAMPAO DE BORRACHA</v>
          </cell>
          <cell r="C5149" t="str">
            <v>UM</v>
          </cell>
        </row>
        <row r="5150">
          <cell r="A5150">
            <v>107002000</v>
          </cell>
          <cell r="B5150" t="str">
            <v>BORBOLETA M10 ZINCADA           7002</v>
          </cell>
          <cell r="C5150" t="str">
            <v>UM</v>
          </cell>
        </row>
        <row r="5151">
          <cell r="A5151">
            <v>107003000</v>
          </cell>
          <cell r="B5151" t="str">
            <v>COXIM SUP CAIXA CAMBIO VOLVO    7003</v>
          </cell>
          <cell r="C5151" t="str">
            <v>UM</v>
          </cell>
        </row>
        <row r="5152">
          <cell r="A5152">
            <v>107007000</v>
          </cell>
          <cell r="B5152" t="str">
            <v>BALIZA                          7007</v>
          </cell>
          <cell r="C5152" t="str">
            <v>UM</v>
          </cell>
        </row>
        <row r="5153">
          <cell r="A5153">
            <v>107011000</v>
          </cell>
          <cell r="B5153" t="str">
            <v>SUPORTE (ANO 1989 ATE 1999)     7011</v>
          </cell>
          <cell r="C5153" t="str">
            <v>UM</v>
          </cell>
        </row>
        <row r="5154">
          <cell r="A5154">
            <v>107012000</v>
          </cell>
          <cell r="B5154" t="str">
            <v>ABRACADEIRA                     7012</v>
          </cell>
          <cell r="C5154" t="str">
            <v>UM</v>
          </cell>
        </row>
        <row r="5155">
          <cell r="A5155">
            <v>107015000</v>
          </cell>
          <cell r="B5155" t="str">
            <v>CHAPA PEAD PRETO 6,50 x 1100 x 1600 mm</v>
          </cell>
          <cell r="C5155" t="str">
            <v>UM</v>
          </cell>
        </row>
        <row r="5156">
          <cell r="A5156" t="str">
            <v>10704600D</v>
          </cell>
          <cell r="B5156" t="str">
            <v>PONTEIRA PARACHOQUE VOLVO - DIR</v>
          </cell>
          <cell r="C5156" t="str">
            <v>UM</v>
          </cell>
        </row>
        <row r="5157">
          <cell r="A5157" t="str">
            <v>10704600E</v>
          </cell>
          <cell r="B5157" t="str">
            <v>PONTEIRA PARACHOQUE VOLVO - ESQ</v>
          </cell>
          <cell r="C5157" t="str">
            <v>UM</v>
          </cell>
        </row>
        <row r="5158">
          <cell r="A5158">
            <v>107047000</v>
          </cell>
          <cell r="B5158" t="str">
            <v>PAINEL FRONTAL DO CAPO - VOLVO FH</v>
          </cell>
          <cell r="C5158" t="str">
            <v>UM</v>
          </cell>
        </row>
        <row r="5159">
          <cell r="A5159">
            <v>108113000</v>
          </cell>
          <cell r="B5159" t="str">
            <v>BORRACHA MENOR DA BOMBA   F:103</v>
          </cell>
          <cell r="C5159" t="str">
            <v>um</v>
          </cell>
        </row>
        <row r="5160">
          <cell r="A5160">
            <v>108114000</v>
          </cell>
          <cell r="B5160" t="str">
            <v>LUVA VEDACAO COM REDUCAO F 49-B</v>
          </cell>
          <cell r="C5160" t="str">
            <v>UM</v>
          </cell>
        </row>
        <row r="5161">
          <cell r="A5161">
            <v>108600000</v>
          </cell>
          <cell r="B5161" t="str">
            <v>PARAF INFERIOR FIXACAO COMPRESSOR   (cfe.des.)</v>
          </cell>
          <cell r="C5161" t="str">
            <v>UM</v>
          </cell>
        </row>
        <row r="5162">
          <cell r="A5162">
            <v>108601000</v>
          </cell>
          <cell r="B5162" t="str">
            <v xml:space="preserve">PINO MONTAGEM COMPRESSOR 32424002   </v>
          </cell>
          <cell r="C5162" t="str">
            <v>UM</v>
          </cell>
        </row>
        <row r="5163">
          <cell r="A5163">
            <v>108603000</v>
          </cell>
          <cell r="B5163" t="str">
            <v xml:space="preserve">GRADE GRANDE 655X458                </v>
          </cell>
          <cell r="C5163" t="str">
            <v>UM</v>
          </cell>
        </row>
        <row r="5164">
          <cell r="A5164">
            <v>108604000</v>
          </cell>
          <cell r="B5164" t="str">
            <v xml:space="preserve">GRADE MEDIA 390X  654               </v>
          </cell>
          <cell r="C5164" t="str">
            <v>UM</v>
          </cell>
        </row>
        <row r="5165">
          <cell r="A5165">
            <v>108605000</v>
          </cell>
          <cell r="B5165" t="str">
            <v xml:space="preserve">GRADE PEQUENA 340X490               </v>
          </cell>
          <cell r="C5165" t="str">
            <v>UM</v>
          </cell>
        </row>
        <row r="5166">
          <cell r="A5166">
            <v>108606000</v>
          </cell>
          <cell r="B5166" t="str">
            <v xml:space="preserve">RETALHO DE CHAPA DE ACO GALVANIZADA </v>
          </cell>
          <cell r="C5166" t="str">
            <v>KG</v>
          </cell>
        </row>
        <row r="5167">
          <cell r="A5167">
            <v>108607000</v>
          </cell>
          <cell r="B5167" t="str">
            <v xml:space="preserve">TELA VENT (8674) 42619032   740X510 </v>
          </cell>
          <cell r="C5167" t="str">
            <v>UM</v>
          </cell>
        </row>
        <row r="5168">
          <cell r="A5168">
            <v>108608000</v>
          </cell>
          <cell r="B5168" t="str">
            <v>PISO MERCUR LAVRADO 2,0MM NEGRO P/CARRO FORTE</v>
          </cell>
          <cell r="C5168" t="str">
            <v>M2</v>
          </cell>
        </row>
        <row r="5169">
          <cell r="A5169">
            <v>108715000</v>
          </cell>
          <cell r="B5169" t="str">
            <v>PARAF 1/4" x 5/8"  20 SEXT UNC</v>
          </cell>
          <cell r="C5169" t="str">
            <v>UM</v>
          </cell>
        </row>
        <row r="5170">
          <cell r="A5170">
            <v>108800000</v>
          </cell>
          <cell r="B5170" t="str">
            <v>COMPONENTES DO ONIBUS TURISMO MDO OP: 0009/07</v>
          </cell>
          <cell r="C5170" t="str">
            <v>UM</v>
          </cell>
        </row>
        <row r="5171">
          <cell r="A5171">
            <v>108801000</v>
          </cell>
          <cell r="B5171" t="str">
            <v>COMPONENTES DO ONIBUS RURAL MDO</v>
          </cell>
          <cell r="C5171" t="str">
            <v>UM</v>
          </cell>
        </row>
        <row r="5172">
          <cell r="A5172">
            <v>108802000</v>
          </cell>
          <cell r="B5172" t="str">
            <v>COMPONENTES DO ONIBUS URBANO MDO OP: 0007/07</v>
          </cell>
          <cell r="C5172" t="str">
            <v>UM</v>
          </cell>
        </row>
        <row r="5173">
          <cell r="A5173">
            <v>108803000</v>
          </cell>
          <cell r="B5173" t="str">
            <v>COMPONENTES DO ONIBUS ESCOLAR MDO OP: 0006/07</v>
          </cell>
          <cell r="C5173" t="str">
            <v>UM</v>
          </cell>
        </row>
        <row r="5174">
          <cell r="A5174">
            <v>108804000</v>
          </cell>
          <cell r="B5174" t="str">
            <v>TINTA BRANCO VOLKSWAGEN PORTA &gt;2000</v>
          </cell>
          <cell r="C5174" t="str">
            <v>l</v>
          </cell>
        </row>
        <row r="5175">
          <cell r="A5175">
            <v>109088000</v>
          </cell>
          <cell r="B5175" t="str">
            <v>ANEL DO SILENCIOSO DIAM 130</v>
          </cell>
          <cell r="C5175" t="str">
            <v>UM</v>
          </cell>
        </row>
        <row r="5176">
          <cell r="A5176">
            <v>109204000</v>
          </cell>
          <cell r="B5176" t="str">
            <v>TUBO FLEXIVEL</v>
          </cell>
          <cell r="C5176" t="str">
            <v>UM</v>
          </cell>
        </row>
        <row r="5177">
          <cell r="A5177">
            <v>109205000</v>
          </cell>
          <cell r="B5177" t="str">
            <v>TERMINAL CROMADO TIPO FUNIL 3"</v>
          </cell>
          <cell r="C5177" t="str">
            <v>UM</v>
          </cell>
        </row>
        <row r="5178">
          <cell r="A5178">
            <v>109206000</v>
          </cell>
          <cell r="B5178" t="str">
            <v>TERMINAL CURVO TIPO PONTEIRA 3"</v>
          </cell>
          <cell r="C5178" t="str">
            <v>UM</v>
          </cell>
        </row>
        <row r="5179">
          <cell r="A5179">
            <v>109207000</v>
          </cell>
          <cell r="B5179" t="str">
            <v>TERMINAL CROMADO TIPO FUNIL 4" RETO</v>
          </cell>
          <cell r="C5179" t="str">
            <v>UM</v>
          </cell>
        </row>
        <row r="5180">
          <cell r="A5180">
            <v>109208000</v>
          </cell>
          <cell r="B5180" t="str">
            <v>TERMINAL CROMADO TIPO FUNIL 4.1/2" RETO</v>
          </cell>
          <cell r="C5180" t="str">
            <v>UM</v>
          </cell>
        </row>
        <row r="5181">
          <cell r="A5181">
            <v>109209000</v>
          </cell>
          <cell r="B5181" t="str">
            <v>TERMINAL CROMADO TIPO FUNIL 4" CURVO</v>
          </cell>
          <cell r="C5181" t="str">
            <v>UM</v>
          </cell>
        </row>
        <row r="5182">
          <cell r="A5182">
            <v>109210000</v>
          </cell>
          <cell r="B5182" t="str">
            <v>TERMINAL CROMADO TIPO FUNIL 4.1/2" CURVO</v>
          </cell>
          <cell r="C5182" t="str">
            <v>UM</v>
          </cell>
        </row>
        <row r="5183">
          <cell r="A5183">
            <v>109211000</v>
          </cell>
          <cell r="B5183" t="str">
            <v>TERMINAL CROMADO TIPO FUNIL 4" CURVO LONGO</v>
          </cell>
          <cell r="C5183" t="str">
            <v>UM</v>
          </cell>
        </row>
        <row r="5184">
          <cell r="A5184">
            <v>109212000</v>
          </cell>
          <cell r="B5184" t="str">
            <v>TERMINAL CROMADO TIPO FUNIL 4.1/2" CURVO LONGO</v>
          </cell>
          <cell r="C5184" t="str">
            <v>UM</v>
          </cell>
        </row>
        <row r="5185">
          <cell r="A5185">
            <v>109213000</v>
          </cell>
          <cell r="B5185" t="str">
            <v>TERMINAL CROMADO TIPO FUNIL 2"  RETO</v>
          </cell>
          <cell r="C5185" t="str">
            <v>UM</v>
          </cell>
        </row>
        <row r="5186">
          <cell r="A5186">
            <v>109214000</v>
          </cell>
          <cell r="B5186" t="str">
            <v>TERMINAL CROMADO TIPO FUNIL 2.1/2" RETO</v>
          </cell>
          <cell r="C5186" t="str">
            <v>UM</v>
          </cell>
        </row>
        <row r="5187">
          <cell r="A5187">
            <v>109215000</v>
          </cell>
          <cell r="B5187" t="str">
            <v>TERMINAL CROMADO CURVO TIPO FUNIL 3.1/2"  CURVO</v>
          </cell>
          <cell r="C5187" t="str">
            <v>UM</v>
          </cell>
        </row>
        <row r="5188">
          <cell r="A5188">
            <v>109216000</v>
          </cell>
          <cell r="B5188" t="str">
            <v>TERMINAL CROMADO CURVO TIPO PONTEIRA 3.1/2" CURVO</v>
          </cell>
          <cell r="C5188" t="str">
            <v>UM</v>
          </cell>
        </row>
        <row r="5189">
          <cell r="A5189">
            <v>109217000</v>
          </cell>
          <cell r="B5189" t="str">
            <v>TERMINAL EM "Y" PINTADO P/SOBREPOR 4"</v>
          </cell>
          <cell r="C5189" t="str">
            <v>UM</v>
          </cell>
        </row>
        <row r="5190">
          <cell r="A5190">
            <v>109218000</v>
          </cell>
          <cell r="B5190" t="str">
            <v>TERMINAL EM "Y" PINTADO P/SOBREPOR 4.1/2"</v>
          </cell>
          <cell r="C5190" t="str">
            <v>UM</v>
          </cell>
        </row>
        <row r="5191">
          <cell r="A5191">
            <v>109219000</v>
          </cell>
          <cell r="B5191" t="str">
            <v>TERMINAL CROMADO TIPO PONTEIRA 4" CURVO</v>
          </cell>
          <cell r="C5191" t="str">
            <v>UM</v>
          </cell>
        </row>
        <row r="5192">
          <cell r="A5192">
            <v>109220000</v>
          </cell>
          <cell r="B5192" t="str">
            <v>TERMINAL CROMADO TIPO PONTEIRA 4.1/2" CURVO</v>
          </cell>
          <cell r="C5192" t="str">
            <v>UM</v>
          </cell>
        </row>
        <row r="5193">
          <cell r="A5193">
            <v>109221000</v>
          </cell>
          <cell r="B5193" t="str">
            <v>TERMINAL CROMADO TIPO PONTEIRA 2" CURVO</v>
          </cell>
          <cell r="C5193" t="str">
            <v>UM</v>
          </cell>
        </row>
        <row r="5194">
          <cell r="A5194">
            <v>109222000</v>
          </cell>
          <cell r="B5194" t="str">
            <v>TERMINAL CROMADO TIPO PONTEIRA 2.1/2" CURVO</v>
          </cell>
          <cell r="C5194" t="str">
            <v>UM</v>
          </cell>
        </row>
        <row r="5195">
          <cell r="A5195">
            <v>109223000</v>
          </cell>
          <cell r="B5195" t="str">
            <v>TERMINAL CROMADO TIPO FUNIL 2" CURVO</v>
          </cell>
          <cell r="C5195" t="str">
            <v>UM</v>
          </cell>
        </row>
        <row r="5196">
          <cell r="A5196">
            <v>109224000</v>
          </cell>
          <cell r="B5196" t="str">
            <v>TERMINAL CROMADO TIPO FUNIL 2 .1/2" CURVO</v>
          </cell>
          <cell r="C5196" t="str">
            <v>UM</v>
          </cell>
        </row>
        <row r="5197">
          <cell r="A5197">
            <v>109225000</v>
          </cell>
          <cell r="B5197" t="str">
            <v>TERMINAL CROMADO TIPO FUNIL 3" CURVO</v>
          </cell>
          <cell r="C5197" t="str">
            <v>UM</v>
          </cell>
        </row>
        <row r="5198">
          <cell r="A5198">
            <v>109226000</v>
          </cell>
          <cell r="B5198" t="str">
            <v>TERMINAL CROMADO TIPO FUNIL 3.1/2" RETO</v>
          </cell>
          <cell r="C5198" t="str">
            <v>UM</v>
          </cell>
        </row>
        <row r="5199">
          <cell r="A5199">
            <v>109227000</v>
          </cell>
          <cell r="B5199" t="str">
            <v>TUBO RED. SAE 1020  ø1 3/8" X PAR 3,00 X 6000 mm</v>
          </cell>
          <cell r="C5199" t="str">
            <v>KG</v>
          </cell>
        </row>
        <row r="5200">
          <cell r="A5200">
            <v>109472000</v>
          </cell>
          <cell r="B5200" t="str">
            <v>ABRACADEIRA DO TUBO ENTRADA</v>
          </cell>
          <cell r="C5200" t="str">
            <v>UM</v>
          </cell>
        </row>
        <row r="5201">
          <cell r="A5201">
            <v>109473000</v>
          </cell>
          <cell r="B5201" t="str">
            <v>CHAPA ABS CINZA 6,00mm x 420 x 2360</v>
          </cell>
          <cell r="C5201" t="str">
            <v>um</v>
          </cell>
        </row>
        <row r="5202">
          <cell r="A5202">
            <v>109999000</v>
          </cell>
          <cell r="B5202" t="str">
            <v>FAIXA VERMELHA DECORATIVA</v>
          </cell>
          <cell r="C5202" t="str">
            <v>UM</v>
          </cell>
        </row>
        <row r="5203">
          <cell r="A5203" t="str">
            <v>10PEAD010</v>
          </cell>
          <cell r="B5203" t="str">
            <v>PEAD MOIDO PRETO</v>
          </cell>
          <cell r="C5203" t="str">
            <v>kg</v>
          </cell>
        </row>
        <row r="5204">
          <cell r="A5204" t="str">
            <v>10PEAD020</v>
          </cell>
          <cell r="B5204" t="str">
            <v>PEAD MOIDO CINZA</v>
          </cell>
          <cell r="C5204" t="str">
            <v>kg</v>
          </cell>
        </row>
        <row r="5205">
          <cell r="A5205" t="str">
            <v>10PEAD030</v>
          </cell>
          <cell r="B5205" t="str">
            <v>PEAD MOIDO CINZA GRAFITE</v>
          </cell>
          <cell r="C5205" t="str">
            <v>kg</v>
          </cell>
        </row>
        <row r="5206">
          <cell r="A5206">
            <v>110101000</v>
          </cell>
          <cell r="B5206" t="str">
            <v>GRADE DE FERRO MODERNA (982)</v>
          </cell>
          <cell r="C5206" t="str">
            <v>UM</v>
          </cell>
        </row>
        <row r="5207">
          <cell r="A5207">
            <v>110102000</v>
          </cell>
          <cell r="B5207" t="str">
            <v>CANAL DO AR LADO  DIR. (887)</v>
          </cell>
          <cell r="C5207" t="str">
            <v>UM</v>
          </cell>
        </row>
        <row r="5208">
          <cell r="A5208">
            <v>110103000</v>
          </cell>
          <cell r="B5208" t="str">
            <v>CANAL DO AR LADO  ESQ. (887)</v>
          </cell>
          <cell r="C5208" t="str">
            <v>UM</v>
          </cell>
        </row>
        <row r="5209">
          <cell r="A5209">
            <v>110105000</v>
          </cell>
          <cell r="B5209" t="str">
            <v>TETO CABINE ALTA (945)</v>
          </cell>
          <cell r="C5209" t="str">
            <v>UM</v>
          </cell>
        </row>
        <row r="5210">
          <cell r="A5210">
            <v>110106000</v>
          </cell>
          <cell r="B5210" t="str">
            <v>PAINEL DO CAPO 981</v>
          </cell>
          <cell r="C5210" t="str">
            <v>UM</v>
          </cell>
        </row>
        <row r="5211">
          <cell r="A5211">
            <v>110108000</v>
          </cell>
          <cell r="B5211" t="str">
            <v>GRADE DIANTEIRA ESQUERDA</v>
          </cell>
          <cell r="C5211" t="str">
            <v>UM</v>
          </cell>
        </row>
        <row r="5212">
          <cell r="A5212">
            <v>110109000</v>
          </cell>
          <cell r="B5212" t="str">
            <v>CHAPA LATERAL EXTERNA DIR.</v>
          </cell>
          <cell r="C5212" t="str">
            <v>UM</v>
          </cell>
        </row>
        <row r="5213">
          <cell r="A5213">
            <v>110110000</v>
          </cell>
          <cell r="B5213" t="str">
            <v>CHAPA LATERAL EXTERNA ESQ.</v>
          </cell>
          <cell r="C5213" t="str">
            <v>UM</v>
          </cell>
        </row>
        <row r="5214">
          <cell r="A5214">
            <v>110111000</v>
          </cell>
          <cell r="B5214" t="str">
            <v>REFORCO LATERAL INTERNO DIREITO</v>
          </cell>
          <cell r="C5214" t="str">
            <v>UM</v>
          </cell>
        </row>
        <row r="5215">
          <cell r="A5215">
            <v>110112000</v>
          </cell>
          <cell r="B5215" t="str">
            <v>REFORCO LATERAL INTERNO ESQUERDO</v>
          </cell>
          <cell r="C5215" t="str">
            <v>UM</v>
          </cell>
        </row>
        <row r="5216">
          <cell r="A5216">
            <v>110113000</v>
          </cell>
          <cell r="B5216" t="str">
            <v>REFORCO SUPERIOR</v>
          </cell>
          <cell r="C5216" t="str">
            <v>UM</v>
          </cell>
        </row>
        <row r="5217">
          <cell r="A5217">
            <v>110114000</v>
          </cell>
          <cell r="B5217" t="str">
            <v>REFORCO INFERIOR DIREITO</v>
          </cell>
          <cell r="C5217" t="str">
            <v>UM</v>
          </cell>
        </row>
        <row r="5218">
          <cell r="A5218">
            <v>110115000</v>
          </cell>
          <cell r="B5218" t="str">
            <v>REFORCO INFERIOR ESQUERDO</v>
          </cell>
          <cell r="C5218" t="str">
            <v>UM</v>
          </cell>
        </row>
        <row r="5219">
          <cell r="A5219">
            <v>110116000</v>
          </cell>
          <cell r="B5219" t="str">
            <v>REFORCO DO PARAFUSO DA DOBRADICA</v>
          </cell>
          <cell r="C5219" t="str">
            <v>UM</v>
          </cell>
        </row>
        <row r="5220">
          <cell r="A5220">
            <v>110117000</v>
          </cell>
          <cell r="B5220" t="str">
            <v>APOIO P/ FECHO 476</v>
          </cell>
          <cell r="C5220" t="str">
            <v>UM</v>
          </cell>
        </row>
        <row r="5221">
          <cell r="A5221">
            <v>110119000</v>
          </cell>
          <cell r="B5221" t="str">
            <v>CHAPA DO SUPORTE ACELERADOR (1015)</v>
          </cell>
          <cell r="C5221" t="str">
            <v>UM</v>
          </cell>
        </row>
        <row r="5222">
          <cell r="A5222">
            <v>110120000</v>
          </cell>
          <cell r="B5222" t="str">
            <v>COLUNA DO PARABRISA DIR 1016</v>
          </cell>
          <cell r="C5222" t="str">
            <v>UM</v>
          </cell>
        </row>
        <row r="5223">
          <cell r="A5223">
            <v>110121000</v>
          </cell>
          <cell r="B5223" t="str">
            <v>COLUNA DO PARABRISA ESQ 1016</v>
          </cell>
          <cell r="C5223" t="str">
            <v>UM</v>
          </cell>
        </row>
        <row r="5224">
          <cell r="A5224">
            <v>110122000</v>
          </cell>
          <cell r="B5224" t="str">
            <v>SUPORTE LATERAL PARACHOQUE DIR(1017)</v>
          </cell>
          <cell r="C5224" t="str">
            <v>UM</v>
          </cell>
        </row>
        <row r="5225">
          <cell r="A5225">
            <v>110123000</v>
          </cell>
          <cell r="B5225" t="str">
            <v>SUPORTE LATERAL PARACHOQUE ESQ(1017)</v>
          </cell>
          <cell r="C5225" t="str">
            <v>UM</v>
          </cell>
        </row>
        <row r="5226">
          <cell r="A5226">
            <v>110124000</v>
          </cell>
          <cell r="B5226" t="str">
            <v>CHAPA LATERAL DO ESTRIBO DIR 1014</v>
          </cell>
          <cell r="C5226" t="str">
            <v>UM</v>
          </cell>
        </row>
        <row r="5227">
          <cell r="A5227">
            <v>110125000</v>
          </cell>
          <cell r="B5227" t="str">
            <v>CHAPA LATERAL DO ESTRIBO ESQ 1014</v>
          </cell>
          <cell r="C5227" t="str">
            <v>UM</v>
          </cell>
        </row>
        <row r="5228">
          <cell r="A5228">
            <v>110126000</v>
          </cell>
          <cell r="B5228" t="str">
            <v>GRADE DIANTEIRA INFERIOR 1008</v>
          </cell>
          <cell r="C5228" t="str">
            <v>UM</v>
          </cell>
        </row>
        <row r="5229">
          <cell r="A5229">
            <v>110127000</v>
          </cell>
          <cell r="B5229" t="str">
            <v>CALHA EXTERNA DA PORTA DIR 1010</v>
          </cell>
          <cell r="C5229" t="str">
            <v>UM</v>
          </cell>
        </row>
        <row r="5230">
          <cell r="A5230">
            <v>110128000</v>
          </cell>
          <cell r="B5230" t="str">
            <v>CALHA EXTERNA DA PORTA ESQ 1010</v>
          </cell>
          <cell r="C5230" t="str">
            <v>UM</v>
          </cell>
        </row>
        <row r="5231">
          <cell r="A5231">
            <v>110129000</v>
          </cell>
          <cell r="B5231" t="str">
            <v>TRAVESSA SUPERIOR INT.PORTA DIR 1011</v>
          </cell>
          <cell r="C5231" t="str">
            <v>UM</v>
          </cell>
        </row>
        <row r="5232">
          <cell r="A5232">
            <v>110130000</v>
          </cell>
          <cell r="B5232" t="str">
            <v>TRAVESSA SUPERIOR INT.PORTA ESQ 1011</v>
          </cell>
          <cell r="C5232" t="str">
            <v>UM</v>
          </cell>
        </row>
        <row r="5233">
          <cell r="A5233">
            <v>110131000</v>
          </cell>
          <cell r="B5233" t="str">
            <v>SUPORTE DO RADIO E ALTO FALANTE-1012</v>
          </cell>
          <cell r="C5233" t="str">
            <v>UM</v>
          </cell>
        </row>
        <row r="5234">
          <cell r="A5234">
            <v>701138070</v>
          </cell>
          <cell r="B5234" t="str">
            <v xml:space="preserve">REFORCO DO FIXADOR DA MOLA          </v>
          </cell>
          <cell r="C5234" t="str">
            <v>UM</v>
          </cell>
        </row>
        <row r="5235">
          <cell r="A5235">
            <v>110132000</v>
          </cell>
          <cell r="B5235" t="str">
            <v>PONTEIRA DO PARACHOQUE HPN DIR -1001</v>
          </cell>
          <cell r="C5235" t="str">
            <v>UM</v>
          </cell>
        </row>
        <row r="5236">
          <cell r="A5236">
            <v>110133000</v>
          </cell>
          <cell r="B5236" t="str">
            <v>PONTEIRA DO PARACHOQUE HPN ESQ 1001</v>
          </cell>
          <cell r="C5236" t="str">
            <v>UM</v>
          </cell>
        </row>
        <row r="5237">
          <cell r="A5237">
            <v>110134000</v>
          </cell>
          <cell r="B5237" t="str">
            <v>GRADE DIANTEIRA 608 D (893)</v>
          </cell>
          <cell r="C5237" t="str">
            <v>UM</v>
          </cell>
        </row>
        <row r="5238">
          <cell r="A5238">
            <v>110135000</v>
          </cell>
          <cell r="B5238" t="str">
            <v>CAPO DIANTEIRO 608D (894)</v>
          </cell>
          <cell r="C5238" t="str">
            <v>UM</v>
          </cell>
        </row>
        <row r="5239">
          <cell r="A5239">
            <v>110136000</v>
          </cell>
          <cell r="B5239" t="str">
            <v>TETO CABINE BAIXA (995)</v>
          </cell>
          <cell r="C5239" t="str">
            <v>UM</v>
          </cell>
        </row>
        <row r="5240">
          <cell r="A5240">
            <v>110137000</v>
          </cell>
          <cell r="B5240" t="str">
            <v>FRONTAL DO FAROL 608D ESQ (895)</v>
          </cell>
          <cell r="C5240" t="str">
            <v>UM</v>
          </cell>
        </row>
        <row r="5241">
          <cell r="A5241">
            <v>110138000</v>
          </cell>
          <cell r="B5241" t="str">
            <v>ESTRIBO COMPLETO 608D DIR. (896)</v>
          </cell>
          <cell r="C5241" t="str">
            <v>UM</v>
          </cell>
        </row>
        <row r="5242">
          <cell r="A5242">
            <v>110139000</v>
          </cell>
          <cell r="B5242" t="str">
            <v>ESTRIBO COMPLETO 608D ESQ. (896)</v>
          </cell>
          <cell r="C5242" t="str">
            <v>UM</v>
          </cell>
        </row>
        <row r="5243">
          <cell r="A5243">
            <v>110140000</v>
          </cell>
          <cell r="B5243" t="str">
            <v>CURVAO DO PARALAMA DIR. (860)</v>
          </cell>
          <cell r="C5243" t="str">
            <v>UM</v>
          </cell>
        </row>
        <row r="5244">
          <cell r="A5244">
            <v>110141000</v>
          </cell>
          <cell r="B5244" t="str">
            <v>CURVAO DO PARALAMA ESQ. (860)</v>
          </cell>
          <cell r="C5244" t="str">
            <v>UM</v>
          </cell>
        </row>
        <row r="5245">
          <cell r="A5245">
            <v>110142000</v>
          </cell>
          <cell r="B5245" t="str">
            <v>FRONTAL DO FAROL 608 DIR (895)</v>
          </cell>
          <cell r="C5245" t="str">
            <v>UM</v>
          </cell>
        </row>
        <row r="5246">
          <cell r="A5246">
            <v>110143000</v>
          </cell>
          <cell r="B5246" t="str">
            <v>QUADRO OCULOS SUPERIOR (792)</v>
          </cell>
          <cell r="C5246" t="str">
            <v>UM</v>
          </cell>
        </row>
        <row r="5247">
          <cell r="A5247">
            <v>110144000</v>
          </cell>
          <cell r="B5247" t="str">
            <v>PAINEL DA 791</v>
          </cell>
          <cell r="C5247" t="str">
            <v>UM</v>
          </cell>
        </row>
        <row r="5248">
          <cell r="A5248" t="str">
            <v>11014500D</v>
          </cell>
          <cell r="B5248" t="str">
            <v>MEIA PONTEIRA DIREITA</v>
          </cell>
          <cell r="C5248" t="str">
            <v>UM</v>
          </cell>
        </row>
        <row r="5249">
          <cell r="A5249" t="str">
            <v>11014500E</v>
          </cell>
          <cell r="B5249" t="str">
            <v>MEIA PONTEIRA ESQUERDA</v>
          </cell>
          <cell r="C5249" t="str">
            <v>UM</v>
          </cell>
        </row>
        <row r="5250">
          <cell r="A5250">
            <v>110146000</v>
          </cell>
          <cell r="B5250" t="str">
            <v>GRADE DE FERRO TIPO ANTIGO (865)</v>
          </cell>
          <cell r="C5250" t="str">
            <v>UM</v>
          </cell>
        </row>
        <row r="5251">
          <cell r="A5251">
            <v>110147000</v>
          </cell>
          <cell r="B5251" t="str">
            <v>QUADRO DO OCULOS INFERIOR (792)</v>
          </cell>
          <cell r="C5251" t="str">
            <v>UM</v>
          </cell>
        </row>
        <row r="5252">
          <cell r="A5252">
            <v>110148000</v>
          </cell>
          <cell r="B5252" t="str">
            <v>REFORCO ESCORA DO ESTRIBO HPN</v>
          </cell>
          <cell r="C5252" t="str">
            <v>UM</v>
          </cell>
        </row>
        <row r="5253">
          <cell r="A5253">
            <v>110149000</v>
          </cell>
          <cell r="B5253" t="str">
            <v>PISO DO ESTRIBO DIR HPN</v>
          </cell>
          <cell r="C5253" t="str">
            <v>UM</v>
          </cell>
        </row>
        <row r="5254">
          <cell r="A5254">
            <v>110150000</v>
          </cell>
          <cell r="B5254" t="str">
            <v>PISO DO ESTRIBO ESQ HPN</v>
          </cell>
          <cell r="C5254" t="str">
            <v>UM</v>
          </cell>
        </row>
        <row r="5255">
          <cell r="A5255">
            <v>110151000</v>
          </cell>
          <cell r="B5255" t="str">
            <v>PAINEL TRASEIRO DO ESTRIBO DIR HPN (cfe. des.)</v>
          </cell>
          <cell r="C5255" t="str">
            <v>UM</v>
          </cell>
        </row>
        <row r="5256">
          <cell r="A5256">
            <v>110152000</v>
          </cell>
          <cell r="B5256" t="str">
            <v>PAINEL TRASEIRO DO ESTRIBO ESQ HPN (cfe. des.)</v>
          </cell>
          <cell r="C5256" t="str">
            <v>UM</v>
          </cell>
        </row>
        <row r="5257">
          <cell r="A5257">
            <v>110153000</v>
          </cell>
          <cell r="B5257" t="str">
            <v>PAINEL FRONTAL DO ESTRIBO DIR HPN (cfe. des.)</v>
          </cell>
          <cell r="C5257" t="str">
            <v>UM</v>
          </cell>
        </row>
        <row r="5258">
          <cell r="A5258">
            <v>110154000</v>
          </cell>
          <cell r="B5258" t="str">
            <v>PAINEL FRONTAL DO ESTRIBO ESQ HPN (cfe. des.)</v>
          </cell>
          <cell r="C5258" t="str">
            <v>UM</v>
          </cell>
        </row>
        <row r="5259">
          <cell r="A5259">
            <v>110155000</v>
          </cell>
          <cell r="B5259" t="str">
            <v>PAINEL LAT. DO ESTRIBO DIR. HPN (cfe. des.)</v>
          </cell>
          <cell r="C5259" t="str">
            <v>UM</v>
          </cell>
        </row>
        <row r="5260">
          <cell r="A5260">
            <v>110156000</v>
          </cell>
          <cell r="B5260" t="str">
            <v>PAINEL LAT. ESTRIBO ESQ. HPN (cfe. des.)</v>
          </cell>
          <cell r="C5260" t="str">
            <v>UM</v>
          </cell>
        </row>
        <row r="5261">
          <cell r="A5261">
            <v>110157000</v>
          </cell>
          <cell r="B5261" t="str">
            <v>SUPORTE CABINE TRAS. DIR. 1618</v>
          </cell>
          <cell r="C5261" t="str">
            <v>UM</v>
          </cell>
        </row>
        <row r="5262">
          <cell r="A5262">
            <v>110158000</v>
          </cell>
          <cell r="B5262" t="str">
            <v>SUPORTE CABINE TRAS. ESQ. 1618</v>
          </cell>
          <cell r="C5262" t="str">
            <v>UM</v>
          </cell>
        </row>
        <row r="5263">
          <cell r="A5263">
            <v>110159000</v>
          </cell>
          <cell r="B5263" t="str">
            <v>ESTRIBO MB 1620</v>
          </cell>
          <cell r="C5263" t="str">
            <v>UM</v>
          </cell>
        </row>
        <row r="5264">
          <cell r="A5264">
            <v>110160000</v>
          </cell>
          <cell r="B5264" t="str">
            <v>REFORCO EM "L" DO ESTRIBO HPN</v>
          </cell>
          <cell r="C5264" t="str">
            <v>UM</v>
          </cell>
        </row>
        <row r="5265">
          <cell r="A5265">
            <v>110161000</v>
          </cell>
          <cell r="B5265" t="str">
            <v>GANCHO DO ESTRIBO  HPN</v>
          </cell>
          <cell r="C5265" t="str">
            <v>UM</v>
          </cell>
        </row>
        <row r="5266">
          <cell r="A5266">
            <v>110162000</v>
          </cell>
          <cell r="B5266" t="str">
            <v>CARTER SECO AGL</v>
          </cell>
          <cell r="C5266" t="str">
            <v>UM</v>
          </cell>
        </row>
        <row r="5267">
          <cell r="A5267">
            <v>110163000</v>
          </cell>
          <cell r="B5267" t="str">
            <v>CARTER SECO 1618/1620</v>
          </cell>
          <cell r="C5267" t="str">
            <v>UM</v>
          </cell>
        </row>
        <row r="5268">
          <cell r="A5268">
            <v>110164000</v>
          </cell>
          <cell r="B5268" t="str">
            <v>CARTER SECO 709/912/914</v>
          </cell>
          <cell r="C5268" t="str">
            <v>UM</v>
          </cell>
        </row>
        <row r="5269">
          <cell r="A5269">
            <v>110165000</v>
          </cell>
          <cell r="B5269" t="str">
            <v>SUPORTE PARA-CHOQUE MB 1215</v>
          </cell>
          <cell r="C5269" t="str">
            <v>UM</v>
          </cell>
        </row>
        <row r="5270">
          <cell r="A5270">
            <v>110167000</v>
          </cell>
          <cell r="B5270" t="str">
            <v>REFORCO DO TETO CABINE HPN</v>
          </cell>
          <cell r="C5270" t="str">
            <v>UM</v>
          </cell>
        </row>
        <row r="5271">
          <cell r="A5271">
            <v>110168000</v>
          </cell>
          <cell r="B5271" t="str">
            <v>TETO SIMPLES CABINE HPN</v>
          </cell>
          <cell r="C5271" t="str">
            <v>UM</v>
          </cell>
        </row>
        <row r="5272">
          <cell r="A5272">
            <v>110169000</v>
          </cell>
          <cell r="B5272" t="str">
            <v>ESTRIBO ESCADA 112/113</v>
          </cell>
          <cell r="C5272" t="str">
            <v>UM</v>
          </cell>
        </row>
        <row r="5273">
          <cell r="A5273" t="str">
            <v>11016900E</v>
          </cell>
          <cell r="B5273" t="str">
            <v>ESTRIBO ESCADA 112/113</v>
          </cell>
          <cell r="C5273" t="str">
            <v>UM</v>
          </cell>
        </row>
        <row r="5274">
          <cell r="A5274">
            <v>110170000</v>
          </cell>
          <cell r="B5274" t="str">
            <v>SUPORTE FILTRO AR</v>
          </cell>
          <cell r="C5274" t="str">
            <v>UM</v>
          </cell>
        </row>
        <row r="5275">
          <cell r="A5275">
            <v>110171000</v>
          </cell>
          <cell r="B5275" t="str">
            <v>MOLDURA DO CAPO (cfe.des.)</v>
          </cell>
          <cell r="C5275" t="str">
            <v>UM</v>
          </cell>
        </row>
        <row r="5276">
          <cell r="A5276" t="str">
            <v>11017200D</v>
          </cell>
          <cell r="B5276" t="str">
            <v>FOLHA EXTERNA DA PORTA 1618 DIR</v>
          </cell>
          <cell r="C5276" t="str">
            <v>UM</v>
          </cell>
        </row>
        <row r="5277">
          <cell r="A5277" t="str">
            <v>11017200E</v>
          </cell>
          <cell r="B5277" t="str">
            <v>FOLHA EXTERNA DA PORTA 1618 ESQ</v>
          </cell>
          <cell r="C5277" t="str">
            <v>UM</v>
          </cell>
        </row>
        <row r="5278">
          <cell r="A5278">
            <v>110173000</v>
          </cell>
          <cell r="B5278" t="str">
            <v>GRADE PLASTICA DIANT. SPRINTER</v>
          </cell>
          <cell r="C5278" t="str">
            <v>UM</v>
          </cell>
        </row>
        <row r="5279">
          <cell r="A5279" t="str">
            <v>11017400D</v>
          </cell>
          <cell r="B5279" t="str">
            <v>FOLHA EXTERNA DA PORTA 1620 DIR</v>
          </cell>
          <cell r="C5279" t="str">
            <v>UM</v>
          </cell>
        </row>
        <row r="5280">
          <cell r="A5280" t="str">
            <v>11017400E</v>
          </cell>
          <cell r="B5280" t="str">
            <v>FOLHA EXTERNA DA PORTA 1620 ESQ.</v>
          </cell>
          <cell r="C5280" t="str">
            <v>UM</v>
          </cell>
        </row>
        <row r="5281">
          <cell r="A5281" t="str">
            <v>11017500D</v>
          </cell>
          <cell r="B5281" t="str">
            <v>LONGARINA DIREITA</v>
          </cell>
          <cell r="C5281" t="str">
            <v>UM</v>
          </cell>
        </row>
        <row r="5282">
          <cell r="A5282" t="str">
            <v>11017500E</v>
          </cell>
          <cell r="B5282" t="str">
            <v>LONGARINA ESQUERDA</v>
          </cell>
          <cell r="C5282" t="str">
            <v>UM</v>
          </cell>
        </row>
        <row r="5283">
          <cell r="A5283">
            <v>110176000</v>
          </cell>
          <cell r="B5283" t="str">
            <v>TRAVESSA DO ASSOALHO</v>
          </cell>
          <cell r="C5283" t="str">
            <v>UM</v>
          </cell>
        </row>
        <row r="5284">
          <cell r="A5284">
            <v>110177000</v>
          </cell>
          <cell r="B5284" t="str">
            <v>FRONTAL DA CABINE MB 709/1618/1620</v>
          </cell>
          <cell r="C5284" t="str">
            <v>UM</v>
          </cell>
        </row>
        <row r="5285">
          <cell r="A5285">
            <v>110178000</v>
          </cell>
          <cell r="B5285" t="str">
            <v>CHAPA GUIA EXTERNA</v>
          </cell>
          <cell r="C5285" t="str">
            <v>UM</v>
          </cell>
        </row>
        <row r="5286">
          <cell r="A5286" t="str">
            <v>11017900D</v>
          </cell>
          <cell r="B5286" t="str">
            <v>PARALAMA CAB LR/LT 114/124 DIANT DIR/TRAS ESQ - 1408466</v>
          </cell>
          <cell r="C5286" t="str">
            <v>UM</v>
          </cell>
        </row>
        <row r="5287">
          <cell r="A5287" t="str">
            <v>11017900E</v>
          </cell>
          <cell r="B5287" t="str">
            <v>PARALAMA CAB LR/LT 114/124 DIANT ESQ/TRAS DIR - 1408465</v>
          </cell>
          <cell r="C5287" t="str">
            <v>UM</v>
          </cell>
        </row>
        <row r="5288">
          <cell r="A5288" t="str">
            <v>11018000D</v>
          </cell>
          <cell r="B5288" t="str">
            <v>VEDACAO DO PARA-LAMA LD          6097D - 1364666</v>
          </cell>
          <cell r="C5288" t="str">
            <v>UM</v>
          </cell>
        </row>
        <row r="5289">
          <cell r="A5289" t="str">
            <v>11018000E</v>
          </cell>
          <cell r="B5289" t="str">
            <v>VEDACAO DO PARA-LAMA LE          6097E - 1364665</v>
          </cell>
          <cell r="C5289" t="str">
            <v>UM</v>
          </cell>
        </row>
        <row r="5290">
          <cell r="A5290" t="str">
            <v>11018100D</v>
          </cell>
          <cell r="B5290" t="str">
            <v>GUARNICAO DO PARA-LAMA LD      6098D - 1517650</v>
          </cell>
          <cell r="C5290" t="str">
            <v>UM</v>
          </cell>
        </row>
        <row r="5291">
          <cell r="A5291" t="str">
            <v>11018100E</v>
          </cell>
          <cell r="B5291" t="str">
            <v>GUARNICAO DO PARA-LAMA LE          6098E - 1517649</v>
          </cell>
          <cell r="C5291" t="str">
            <v>UM</v>
          </cell>
        </row>
        <row r="5292">
          <cell r="A5292" t="str">
            <v>11018200D</v>
          </cell>
          <cell r="B5292" t="str">
            <v>MOLD  SINALEIRA  DIR 1620 MODERNO - 694 884 72 74</v>
          </cell>
          <cell r="C5292" t="str">
            <v>UM</v>
          </cell>
        </row>
        <row r="5293">
          <cell r="A5293" t="str">
            <v>11018200E</v>
          </cell>
          <cell r="B5293" t="str">
            <v>MOLD  SINALEIRA  ESQ 1620 MODERNO - 694 884 71 74</v>
          </cell>
          <cell r="C5293" t="str">
            <v>UM</v>
          </cell>
        </row>
        <row r="5294">
          <cell r="A5294">
            <v>110183000</v>
          </cell>
          <cell r="B5294" t="str">
            <v>PARA-CHOQUE FRONTAL SCANIA SERIE 5</v>
          </cell>
          <cell r="C5294" t="str">
            <v>UM</v>
          </cell>
        </row>
        <row r="5295">
          <cell r="A5295" t="str">
            <v>11018400D</v>
          </cell>
          <cell r="B5295" t="str">
            <v>CONSOLE DIREITO - 384 610 01 31</v>
          </cell>
          <cell r="C5295" t="str">
            <v>UM</v>
          </cell>
        </row>
        <row r="5296">
          <cell r="A5296" t="str">
            <v>11018400E</v>
          </cell>
          <cell r="B5296" t="str">
            <v>CONSOLE ESQUERDO - 384 610 00 31</v>
          </cell>
          <cell r="C5296" t="str">
            <v>UM</v>
          </cell>
        </row>
        <row r="5297">
          <cell r="A5297" t="str">
            <v>11018500D</v>
          </cell>
          <cell r="B5297" t="str">
            <v>PORTA DIREITA SCANIA</v>
          </cell>
          <cell r="C5297" t="str">
            <v>UM</v>
          </cell>
        </row>
        <row r="5298">
          <cell r="A5298" t="str">
            <v>11018500E</v>
          </cell>
          <cell r="B5298" t="str">
            <v>PORTA ESQUERDA SCANIA</v>
          </cell>
          <cell r="C5298" t="str">
            <v>UM</v>
          </cell>
        </row>
        <row r="5299">
          <cell r="A5299" t="str">
            <v>11018600D</v>
          </cell>
          <cell r="B5299" t="str">
            <v>PORTA DIREITA VOLVO</v>
          </cell>
          <cell r="C5299" t="str">
            <v>UM</v>
          </cell>
        </row>
        <row r="5300">
          <cell r="A5300" t="str">
            <v>11018600E</v>
          </cell>
          <cell r="B5300" t="str">
            <v>PORTA ESQUERDA VOLVO</v>
          </cell>
          <cell r="C5300" t="str">
            <v>UM</v>
          </cell>
        </row>
        <row r="5301">
          <cell r="A5301" t="str">
            <v>11018700D</v>
          </cell>
          <cell r="B5301" t="str">
            <v>FAROL DIREITO</v>
          </cell>
          <cell r="C5301" t="str">
            <v>UM</v>
          </cell>
        </row>
        <row r="5302">
          <cell r="A5302" t="str">
            <v>11018700E</v>
          </cell>
          <cell r="B5302" t="str">
            <v>FAROL ESQUERDO</v>
          </cell>
          <cell r="C5302" t="str">
            <v>UM</v>
          </cell>
        </row>
        <row r="5303">
          <cell r="A5303" t="str">
            <v>11018800D</v>
          </cell>
          <cell r="B5303" t="str">
            <v>FAROL DIREITO INFERIOR</v>
          </cell>
          <cell r="C5303" t="str">
            <v>UM</v>
          </cell>
        </row>
        <row r="5304">
          <cell r="A5304" t="str">
            <v>11018800E</v>
          </cell>
          <cell r="B5304" t="str">
            <v>FAROL ESQUERDO INFERIOR</v>
          </cell>
          <cell r="C5304" t="str">
            <v>UM</v>
          </cell>
        </row>
        <row r="5305">
          <cell r="A5305" t="str">
            <v>11018900D</v>
          </cell>
          <cell r="B5305" t="str">
            <v>ENCAIXE DO FAROL DIREITO</v>
          </cell>
          <cell r="C5305" t="str">
            <v>UM</v>
          </cell>
        </row>
        <row r="5306">
          <cell r="A5306" t="str">
            <v>11018900E</v>
          </cell>
          <cell r="B5306" t="str">
            <v>ENCAIXE DO FAROL ESQUERDO</v>
          </cell>
          <cell r="C5306" t="str">
            <v>UM</v>
          </cell>
        </row>
        <row r="5307">
          <cell r="A5307" t="str">
            <v>11019000D</v>
          </cell>
          <cell r="B5307" t="str">
            <v>COBERTURA DO FAROL DIREITO</v>
          </cell>
          <cell r="C5307" t="str">
            <v>UM</v>
          </cell>
        </row>
        <row r="5308">
          <cell r="A5308" t="str">
            <v>11019000E</v>
          </cell>
          <cell r="B5308" t="str">
            <v>COBERTURA DO FAROL ESQUERDO</v>
          </cell>
          <cell r="C5308" t="str">
            <v>UM</v>
          </cell>
        </row>
        <row r="5309">
          <cell r="A5309">
            <v>110191000</v>
          </cell>
          <cell r="B5309" t="str">
            <v>PAINEL SUPERIOR</v>
          </cell>
          <cell r="C5309" t="str">
            <v>UM</v>
          </cell>
        </row>
        <row r="5310">
          <cell r="A5310">
            <v>110192000</v>
          </cell>
          <cell r="B5310" t="str">
            <v>GRADE SUPERIOR</v>
          </cell>
          <cell r="C5310" t="str">
            <v>UM</v>
          </cell>
        </row>
        <row r="5311">
          <cell r="A5311">
            <v>110193000</v>
          </cell>
          <cell r="B5311" t="str">
            <v>GRADE INFERIOR</v>
          </cell>
          <cell r="C5311" t="str">
            <v>UM</v>
          </cell>
        </row>
        <row r="5312">
          <cell r="A5312" t="str">
            <v>11019400D</v>
          </cell>
          <cell r="B5312" t="str">
            <v>COBERTURA DA GRADE DIREITA</v>
          </cell>
          <cell r="C5312" t="str">
            <v>UM</v>
          </cell>
        </row>
        <row r="5313">
          <cell r="A5313" t="str">
            <v>11019400E</v>
          </cell>
          <cell r="B5313" t="str">
            <v>COBERTURA DA GRADE ESQUERDA</v>
          </cell>
          <cell r="C5313" t="str">
            <v>UM</v>
          </cell>
        </row>
        <row r="5314">
          <cell r="A5314">
            <v>110195000</v>
          </cell>
          <cell r="B5314" t="str">
            <v>SUPORTE DA GRADE</v>
          </cell>
          <cell r="C5314" t="str">
            <v>UM</v>
          </cell>
        </row>
        <row r="5315">
          <cell r="A5315">
            <v>110196000</v>
          </cell>
          <cell r="B5315" t="str">
            <v>GRADE</v>
          </cell>
          <cell r="C5315" t="str">
            <v>UM</v>
          </cell>
        </row>
        <row r="5316">
          <cell r="A5316" t="str">
            <v>11019700D</v>
          </cell>
          <cell r="B5316" t="str">
            <v>MOLDURA DA LAMPADA DIREITA</v>
          </cell>
          <cell r="C5316" t="str">
            <v>UM</v>
          </cell>
        </row>
        <row r="5317">
          <cell r="A5317" t="str">
            <v>11019700E</v>
          </cell>
          <cell r="B5317" t="str">
            <v>MOLDURA DA LAMPADA ESQUERDA</v>
          </cell>
          <cell r="C5317" t="str">
            <v>UM</v>
          </cell>
        </row>
        <row r="5318">
          <cell r="A5318">
            <v>707422200</v>
          </cell>
          <cell r="B5318" t="str">
            <v>CONJUNTO REBOCADOR P/ DUMPER - 001.07.010</v>
          </cell>
          <cell r="C5318" t="str">
            <v>UM</v>
          </cell>
        </row>
        <row r="5319">
          <cell r="A5319" t="str">
            <v>11019800D</v>
          </cell>
          <cell r="B5319" t="str">
            <v>PORTA DIREITA SCANIA SERIE 4 - 1476536</v>
          </cell>
          <cell r="C5319" t="str">
            <v>UM</v>
          </cell>
        </row>
        <row r="5320">
          <cell r="A5320" t="str">
            <v>11019800E</v>
          </cell>
          <cell r="B5320" t="str">
            <v>PORTA ESQUERDA SCANIA SERIE 4 - 1476535</v>
          </cell>
          <cell r="C5320" t="str">
            <v>UM</v>
          </cell>
        </row>
        <row r="5321">
          <cell r="A5321">
            <v>110199000</v>
          </cell>
          <cell r="B5321" t="str">
            <v>PARACHOQUE CENTRAL NEW STRALIS 2007 - 504284316</v>
          </cell>
          <cell r="C5321" t="str">
            <v>UM</v>
          </cell>
        </row>
        <row r="5322">
          <cell r="A5322" t="str">
            <v>11020000D</v>
          </cell>
          <cell r="B5322" t="str">
            <v>FAROL DIREITO NEW STRALIS 2007 - 504238093</v>
          </cell>
          <cell r="C5322" t="str">
            <v>UM</v>
          </cell>
        </row>
        <row r="5323">
          <cell r="A5323" t="str">
            <v>11020000E</v>
          </cell>
          <cell r="B5323" t="str">
            <v>FAROL ESQUERDO NEW STRALIS 2007 - 504238117</v>
          </cell>
          <cell r="C5323" t="str">
            <v>UM</v>
          </cell>
        </row>
        <row r="5324">
          <cell r="A5324" t="str">
            <v>11020100D</v>
          </cell>
          <cell r="B5324" t="str">
            <v>MEIO PARACHOQUE DIR. AXOR - 944 880 24 04</v>
          </cell>
          <cell r="C5324" t="str">
            <v>UM</v>
          </cell>
        </row>
        <row r="5325">
          <cell r="A5325" t="str">
            <v>11020100E</v>
          </cell>
          <cell r="B5325" t="str">
            <v>MEIO PARACHOQUE ESQ. AXOR - 944 880 01 04</v>
          </cell>
          <cell r="C5325" t="str">
            <v>UM</v>
          </cell>
        </row>
        <row r="5326">
          <cell r="A5326" t="str">
            <v>DD72111900</v>
          </cell>
          <cell r="B5326" t="str">
            <v>CHAPA DE ACO</v>
          </cell>
          <cell r="C5326" t="str">
            <v>UM</v>
          </cell>
        </row>
        <row r="5327">
          <cell r="A5327" t="str">
            <v>11020200D</v>
          </cell>
          <cell r="B5327" t="str">
            <v>PARACHOQUE INF. DIR. AXOR - 944 885 06 25</v>
          </cell>
          <cell r="C5327" t="str">
            <v>UM</v>
          </cell>
        </row>
        <row r="5328">
          <cell r="A5328" t="str">
            <v>11020200E</v>
          </cell>
          <cell r="B5328" t="str">
            <v>PARACHOQUE INF. ESQ. AXOR - 944 885 05 25</v>
          </cell>
          <cell r="C5328" t="str">
            <v>UM</v>
          </cell>
        </row>
        <row r="5329">
          <cell r="A5329" t="str">
            <v>11020300D</v>
          </cell>
          <cell r="B5329" t="str">
            <v>ESTRIBO SUP. DIR. AXOR - 958 666 20 01</v>
          </cell>
          <cell r="C5329" t="str">
            <v>UM</v>
          </cell>
        </row>
        <row r="5330">
          <cell r="A5330" t="str">
            <v>11020300E</v>
          </cell>
          <cell r="B5330" t="str">
            <v>ESTRIBO SUP. ESQ. AXOR - 958 666 21 01</v>
          </cell>
          <cell r="C5330" t="str">
            <v>UM</v>
          </cell>
        </row>
        <row r="5331">
          <cell r="A5331" t="str">
            <v>11020400D</v>
          </cell>
          <cell r="B5331" t="str">
            <v>SINALEIRA DIREITA AXOR - 940 820 04 21</v>
          </cell>
          <cell r="C5331" t="str">
            <v>UM</v>
          </cell>
        </row>
        <row r="5332">
          <cell r="A5332" t="str">
            <v>11020400E</v>
          </cell>
          <cell r="B5332" t="str">
            <v>SINALEIRA ESQUERDA AXOR - 940 820 03 21</v>
          </cell>
          <cell r="C5332" t="str">
            <v>UM</v>
          </cell>
        </row>
        <row r="5333">
          <cell r="A5333" t="str">
            <v>11020500D</v>
          </cell>
          <cell r="B5333" t="str">
            <v>FAROL DIREITO AXOR - 940 820 02 61</v>
          </cell>
          <cell r="C5333" t="str">
            <v>UM</v>
          </cell>
        </row>
        <row r="5334">
          <cell r="A5334" t="str">
            <v>11020500E</v>
          </cell>
          <cell r="B5334" t="str">
            <v>FAROL ESQUERDO AXOR - 940 820 01 61</v>
          </cell>
          <cell r="C5334" t="str">
            <v>UM</v>
          </cell>
        </row>
        <row r="5335">
          <cell r="A5335" t="str">
            <v>11020600D</v>
          </cell>
          <cell r="B5335" t="str">
            <v>PARALAMA DIANTEIRO DIR. VOLVO - 20372065</v>
          </cell>
          <cell r="C5335" t="str">
            <v>UM</v>
          </cell>
        </row>
        <row r="5336">
          <cell r="A5336" t="str">
            <v>11020600E</v>
          </cell>
          <cell r="B5336" t="str">
            <v>PARALAMA DIANTEIRO ESQ. VOLVO - 20376064</v>
          </cell>
          <cell r="C5336" t="str">
            <v>UM</v>
          </cell>
        </row>
        <row r="5337">
          <cell r="A5337" t="str">
            <v>11020700D</v>
          </cell>
          <cell r="B5337" t="str">
            <v>ACABAMENTO LATERAL PARALAMA DIR. VOLVO - 3175938</v>
          </cell>
          <cell r="C5337" t="str">
            <v>UM</v>
          </cell>
        </row>
        <row r="5338">
          <cell r="A5338" t="str">
            <v>11020700E</v>
          </cell>
          <cell r="B5338" t="str">
            <v>ACABAMENTO LATERAL PARALAMA ESQ. VOLVO - 3175939</v>
          </cell>
          <cell r="C5338" t="str">
            <v>UM</v>
          </cell>
        </row>
        <row r="5339">
          <cell r="A5339">
            <v>110208000</v>
          </cell>
          <cell r="B5339" t="str">
            <v>PARALAMA TRASEIRO DIR. ESQ. VOLVO - 204539000</v>
          </cell>
          <cell r="C5339" t="str">
            <v>UM</v>
          </cell>
        </row>
        <row r="5340">
          <cell r="A5340" t="str">
            <v>11020900D</v>
          </cell>
          <cell r="B5340" t="str">
            <v>ESPELHO RETROVISOR DIR. VOLVO FH12 V2</v>
          </cell>
          <cell r="C5340" t="str">
            <v>UM</v>
          </cell>
        </row>
        <row r="5341">
          <cell r="A5341" t="str">
            <v>11020900E</v>
          </cell>
          <cell r="B5341" t="str">
            <v>ESPELHO RETROVISOR ESQ. VOLVO FH12 V2</v>
          </cell>
          <cell r="C5341" t="str">
            <v>UM</v>
          </cell>
        </row>
        <row r="5342">
          <cell r="A5342" t="str">
            <v>11021000D</v>
          </cell>
          <cell r="B5342" t="str">
            <v>ESPELHO RETROVISOR DIR. SCANIA SERIE 4</v>
          </cell>
          <cell r="C5342" t="str">
            <v>UM</v>
          </cell>
        </row>
        <row r="5343">
          <cell r="A5343" t="str">
            <v>11021000E</v>
          </cell>
          <cell r="B5343" t="str">
            <v>ESPELHO RETROVISOR ESQ. SCANIA SERIE 4</v>
          </cell>
          <cell r="C5343" t="str">
            <v>UM</v>
          </cell>
        </row>
        <row r="5344">
          <cell r="A5344">
            <v>110211000</v>
          </cell>
          <cell r="B5344" t="str">
            <v>SUPORTE DA PLACA 9418851401</v>
          </cell>
          <cell r="C5344" t="str">
            <v>UM</v>
          </cell>
        </row>
        <row r="5345">
          <cell r="A5345">
            <v>110212000</v>
          </cell>
          <cell r="B5345" t="str">
            <v>PISEIRA DO PARACHOQUE 9448800105</v>
          </cell>
          <cell r="C5345" t="str">
            <v>UM</v>
          </cell>
        </row>
        <row r="5346">
          <cell r="A5346" t="str">
            <v>11021300D</v>
          </cell>
          <cell r="B5346" t="str">
            <v>ESTRIBO INFERIOR DIREITO 3756661101</v>
          </cell>
          <cell r="C5346" t="str">
            <v>UM</v>
          </cell>
        </row>
        <row r="5347">
          <cell r="A5347" t="str">
            <v>11021300E</v>
          </cell>
          <cell r="B5347" t="str">
            <v>ESTRIBO INFERIOR ESQUERDO 3756661001</v>
          </cell>
          <cell r="C5347" t="str">
            <v>UM</v>
          </cell>
        </row>
        <row r="5348">
          <cell r="A5348">
            <v>110214000</v>
          </cell>
          <cell r="B5348" t="str">
            <v>CAPO DO MOTOR</v>
          </cell>
          <cell r="C5348" t="str">
            <v>UM</v>
          </cell>
        </row>
        <row r="5349">
          <cell r="A5349" t="str">
            <v>11027500D</v>
          </cell>
          <cell r="B5349" t="str">
            <v>REFORCO DO TETO DIR</v>
          </cell>
          <cell r="C5349" t="str">
            <v>UM</v>
          </cell>
        </row>
        <row r="5350">
          <cell r="A5350" t="str">
            <v>11027500E</v>
          </cell>
          <cell r="B5350" t="str">
            <v>REFORCO DO TETO ESQ</v>
          </cell>
          <cell r="C5350" t="str">
            <v>UM</v>
          </cell>
        </row>
        <row r="5351">
          <cell r="A5351">
            <v>110276000</v>
          </cell>
          <cell r="B5351" t="str">
            <v>CAPO DO MOTOR (SPRINTER)</v>
          </cell>
          <cell r="C5351" t="str">
            <v>UM</v>
          </cell>
        </row>
        <row r="5352">
          <cell r="A5352" t="str">
            <v>11027700D</v>
          </cell>
          <cell r="B5352" t="str">
            <v>FRONTAL LATERAL DIREITA (SPRINTER)</v>
          </cell>
          <cell r="C5352" t="str">
            <v>UM</v>
          </cell>
        </row>
        <row r="5353">
          <cell r="A5353" t="str">
            <v>11027700E</v>
          </cell>
          <cell r="B5353" t="str">
            <v>FRONTAL LATERAL ESQUERDA (SPRINTER)</v>
          </cell>
          <cell r="C5353" t="str">
            <v>UM</v>
          </cell>
        </row>
        <row r="5354">
          <cell r="A5354" t="str">
            <v>11050100D</v>
          </cell>
          <cell r="B5354" t="str">
            <v>FRONTAL DO FAROL DIREITA(505)</v>
          </cell>
          <cell r="C5354" t="str">
            <v>UM</v>
          </cell>
        </row>
        <row r="5355">
          <cell r="A5355" t="str">
            <v>11050100E</v>
          </cell>
          <cell r="B5355" t="str">
            <v>FRONTAL DO FAROL ESQUERDA(505)</v>
          </cell>
          <cell r="C5355" t="str">
            <v>UM</v>
          </cell>
        </row>
        <row r="5356">
          <cell r="A5356" t="str">
            <v>11050200D</v>
          </cell>
          <cell r="B5356" t="str">
            <v>ASSOALHO LATERAL DIREITO VW (T16 801062)</v>
          </cell>
          <cell r="C5356" t="str">
            <v>UM</v>
          </cell>
        </row>
        <row r="5357">
          <cell r="A5357" t="str">
            <v>11050200E</v>
          </cell>
          <cell r="B5357" t="str">
            <v>ASSOALHO LATERAL ESQUERDO VW (T00 801061)</v>
          </cell>
          <cell r="C5357" t="str">
            <v>UM</v>
          </cell>
        </row>
        <row r="5358">
          <cell r="A5358">
            <v>110552000</v>
          </cell>
          <cell r="B5358" t="str">
            <v>GRADE DIANTEIRA DIREITA</v>
          </cell>
          <cell r="C5358" t="str">
            <v>UM</v>
          </cell>
        </row>
        <row r="5359">
          <cell r="A5359">
            <v>110553000</v>
          </cell>
          <cell r="B5359" t="str">
            <v>MEIA-TAMPA DIR. PORTA F1000(93.E/D)</v>
          </cell>
          <cell r="C5359" t="str">
            <v>UM</v>
          </cell>
        </row>
        <row r="5360">
          <cell r="A5360">
            <v>110554000</v>
          </cell>
          <cell r="B5360" t="str">
            <v>MEIA-TAMPA ESQ. PORTA F1000(93.E/D)</v>
          </cell>
          <cell r="C5360" t="str">
            <v>UM</v>
          </cell>
        </row>
        <row r="5361">
          <cell r="A5361">
            <v>110555000</v>
          </cell>
          <cell r="B5361" t="str">
            <v>MEIA-TAMPA DIR. PORTA F1000(ATE 92)</v>
          </cell>
          <cell r="C5361" t="str">
            <v>UM</v>
          </cell>
        </row>
        <row r="5362">
          <cell r="A5362">
            <v>110556000</v>
          </cell>
          <cell r="B5362" t="str">
            <v>MEIA-TAMPA ESQ. PORTA F1000(ATE 92)</v>
          </cell>
          <cell r="C5362" t="str">
            <v>UM</v>
          </cell>
        </row>
        <row r="5363">
          <cell r="A5363" t="str">
            <v>11055700D</v>
          </cell>
          <cell r="B5363" t="str">
            <v>PARA-LAMA PESADO 1935 DIR (1160)</v>
          </cell>
          <cell r="C5363" t="str">
            <v>UM</v>
          </cell>
        </row>
        <row r="5364">
          <cell r="A5364" t="str">
            <v>11055700E</v>
          </cell>
          <cell r="B5364" t="str">
            <v>PARA-LAMA PESADO 1935 ESQ 1160</v>
          </cell>
          <cell r="C5364" t="str">
            <v>UM</v>
          </cell>
        </row>
        <row r="5365">
          <cell r="A5365" t="str">
            <v>11055800D</v>
          </cell>
          <cell r="B5365" t="str">
            <v>PARA-LAMA LEVE 1414/1620 DIR (1159)</v>
          </cell>
          <cell r="C5365" t="str">
            <v>UM</v>
          </cell>
        </row>
        <row r="5366">
          <cell r="A5366" t="str">
            <v>11055800E</v>
          </cell>
          <cell r="B5366" t="str">
            <v>PARA-LAMA LEVE 1620 ESQ 1159</v>
          </cell>
          <cell r="C5366" t="str">
            <v>UM</v>
          </cell>
        </row>
        <row r="5367">
          <cell r="A5367" t="str">
            <v>11055900D</v>
          </cell>
          <cell r="B5367" t="str">
            <v>PISO ESTRIBO MB710 DIR</v>
          </cell>
          <cell r="C5367" t="str">
            <v>UM</v>
          </cell>
        </row>
        <row r="5368">
          <cell r="A5368" t="str">
            <v>11055900E</v>
          </cell>
          <cell r="B5368" t="str">
            <v>PISO ESTRIBO MB710  ESQ</v>
          </cell>
          <cell r="C5368" t="str">
            <v>UM</v>
          </cell>
        </row>
        <row r="5369">
          <cell r="A5369" t="str">
            <v>11056000D</v>
          </cell>
          <cell r="B5369" t="str">
            <v>PARA-LAMA 710 D</v>
          </cell>
          <cell r="C5369" t="str">
            <v>UM</v>
          </cell>
        </row>
        <row r="5370">
          <cell r="A5370" t="str">
            <v>11056000E</v>
          </cell>
          <cell r="B5370" t="str">
            <v>PARA-LAMA 710 E</v>
          </cell>
          <cell r="C5370" t="str">
            <v>UM</v>
          </cell>
        </row>
        <row r="5371">
          <cell r="A5371" t="str">
            <v>11056100D</v>
          </cell>
          <cell r="B5371" t="str">
            <v>FRONTAL DO FAROL 710 D FECHADA</v>
          </cell>
          <cell r="C5371" t="str">
            <v>UM</v>
          </cell>
        </row>
        <row r="5372">
          <cell r="A5372" t="str">
            <v>11056100E</v>
          </cell>
          <cell r="B5372" t="str">
            <v>FRONTAL DO FAROL 710 E FECHADA</v>
          </cell>
          <cell r="C5372" t="str">
            <v>UM</v>
          </cell>
        </row>
        <row r="5373">
          <cell r="A5373">
            <v>110562000</v>
          </cell>
          <cell r="B5373" t="str">
            <v>CAPO CABINA 710</v>
          </cell>
          <cell r="C5373" t="str">
            <v>UM</v>
          </cell>
        </row>
        <row r="5374">
          <cell r="A5374">
            <v>110563000</v>
          </cell>
          <cell r="B5374" t="str">
            <v>GRADE CABINA 710</v>
          </cell>
          <cell r="C5374" t="str">
            <v>UM</v>
          </cell>
        </row>
        <row r="5375">
          <cell r="A5375">
            <v>110564000</v>
          </cell>
          <cell r="B5375" t="str">
            <v>PARA-CHOQUE DIANTEIRO 709/912</v>
          </cell>
          <cell r="C5375" t="str">
            <v>UM</v>
          </cell>
        </row>
        <row r="5376">
          <cell r="A5376" t="str">
            <v>11056500D</v>
          </cell>
          <cell r="B5376" t="str">
            <v>CHAPA DO PARALAMA HPN 1318 DIR</v>
          </cell>
          <cell r="C5376" t="str">
            <v>UM</v>
          </cell>
        </row>
        <row r="5377">
          <cell r="A5377" t="str">
            <v>11056500E</v>
          </cell>
          <cell r="B5377" t="str">
            <v>CHAPA DO PARALAMA HPN 1318 ESQ</v>
          </cell>
          <cell r="C5377" t="str">
            <v>UM</v>
          </cell>
        </row>
        <row r="5378">
          <cell r="A5378" t="str">
            <v>11056600D</v>
          </cell>
          <cell r="B5378" t="str">
            <v>CHAPA DO PARALAMA SKL (1319) DIR</v>
          </cell>
          <cell r="C5378" t="str">
            <v>UM</v>
          </cell>
        </row>
        <row r="5379">
          <cell r="A5379" t="str">
            <v>11056600E</v>
          </cell>
          <cell r="B5379" t="str">
            <v>CHAPA DO PARALAMA SKL (1319) ESQ</v>
          </cell>
          <cell r="C5379" t="str">
            <v>UM</v>
          </cell>
        </row>
        <row r="5380">
          <cell r="A5380" t="str">
            <v>11056700D</v>
          </cell>
          <cell r="B5380" t="str">
            <v>CHAPA DO PARALAMA HPN 1320 DIR</v>
          </cell>
          <cell r="C5380" t="str">
            <v>UM</v>
          </cell>
        </row>
        <row r="5381">
          <cell r="A5381" t="str">
            <v>11056700E</v>
          </cell>
          <cell r="B5381" t="str">
            <v>CHAPA DO PARALAMA HPN 1320 ESQ</v>
          </cell>
          <cell r="C5381" t="str">
            <v>UM</v>
          </cell>
        </row>
        <row r="5382">
          <cell r="A5382">
            <v>110568000</v>
          </cell>
          <cell r="B5382" t="str">
            <v>PARA-CHOQUE DIANTEIRO AVANCADO 709/710/912/914</v>
          </cell>
          <cell r="C5382" t="str">
            <v>UM</v>
          </cell>
        </row>
        <row r="5383">
          <cell r="A5383">
            <v>110569000</v>
          </cell>
          <cell r="B5383" t="str">
            <v>GRADE FRONTAL METALICA (709/912)</v>
          </cell>
          <cell r="C5383" t="str">
            <v>UM</v>
          </cell>
        </row>
        <row r="5384">
          <cell r="A5384">
            <v>111050000</v>
          </cell>
          <cell r="B5384" t="str">
            <v>GRADE DIANT SUPERIOR 1618</v>
          </cell>
          <cell r="C5384" t="str">
            <v>UM</v>
          </cell>
        </row>
        <row r="5385">
          <cell r="A5385" t="str">
            <v>11122700D</v>
          </cell>
          <cell r="B5385" t="str">
            <v>CANTO TRASEIRO  DIR</v>
          </cell>
          <cell r="C5385" t="str">
            <v>UM</v>
          </cell>
        </row>
        <row r="5386">
          <cell r="A5386" t="str">
            <v>11122700E</v>
          </cell>
          <cell r="B5386" t="str">
            <v>CANTO TRASEIRO  ESQ</v>
          </cell>
          <cell r="C5386" t="str">
            <v>UM</v>
          </cell>
        </row>
        <row r="5387">
          <cell r="A5387">
            <v>111228000</v>
          </cell>
          <cell r="B5387" t="str">
            <v>QUADRO TETO TRASEIRO</v>
          </cell>
          <cell r="C5387" t="str">
            <v>UM</v>
          </cell>
        </row>
        <row r="5388">
          <cell r="A5388">
            <v>111229000</v>
          </cell>
          <cell r="B5388" t="str">
            <v>COLUNA CENTRAL</v>
          </cell>
          <cell r="C5388" t="str">
            <v>UM</v>
          </cell>
        </row>
        <row r="5389">
          <cell r="A5389">
            <v>111230000</v>
          </cell>
          <cell r="B5389" t="str">
            <v>PAREDE TRASEIRA COMPLETA</v>
          </cell>
          <cell r="C5389" t="str">
            <v>UM</v>
          </cell>
        </row>
        <row r="5390">
          <cell r="A5390" t="str">
            <v>11123100D</v>
          </cell>
          <cell r="B5390" t="str">
            <v>PAREDE CENTRAL 1620 DIR</v>
          </cell>
          <cell r="C5390" t="str">
            <v>UM</v>
          </cell>
        </row>
        <row r="5391">
          <cell r="A5391" t="str">
            <v>11123100E</v>
          </cell>
          <cell r="B5391" t="str">
            <v>PAREDE CENTRAL 1620 ESQ</v>
          </cell>
          <cell r="C5391" t="str">
            <v>UM</v>
          </cell>
        </row>
        <row r="5392">
          <cell r="A5392" t="str">
            <v>11123200D</v>
          </cell>
          <cell r="B5392" t="str">
            <v>CANTO TRASEIRO  DIR</v>
          </cell>
          <cell r="C5392" t="str">
            <v>UM</v>
          </cell>
        </row>
        <row r="5393">
          <cell r="A5393" t="str">
            <v>11123200E</v>
          </cell>
          <cell r="B5393" t="str">
            <v>CANTO TRASEIRO  ESQ</v>
          </cell>
          <cell r="C5393" t="str">
            <v>UM</v>
          </cell>
        </row>
        <row r="5394">
          <cell r="A5394" t="str">
            <v>DD73089010</v>
          </cell>
          <cell r="B5394" t="str">
            <v>CHAPAS, BARRAS, ETC. P/ CONSTRUCAO</v>
          </cell>
          <cell r="C5394" t="str">
            <v>UM</v>
          </cell>
        </row>
        <row r="5395">
          <cell r="A5395" t="str">
            <v>11165900D</v>
          </cell>
          <cell r="B5395" t="str">
            <v>PONTEIRA DIR PARACHOQUE ATEGO 973.880.16.70</v>
          </cell>
          <cell r="C5395" t="str">
            <v>UM</v>
          </cell>
        </row>
        <row r="5396">
          <cell r="A5396" t="str">
            <v>11165900E</v>
          </cell>
          <cell r="B5396" t="str">
            <v>PONTEIRA ESQ PARACHOQUE ATEGO 973.880.17.70</v>
          </cell>
          <cell r="C5396" t="str">
            <v>UM</v>
          </cell>
        </row>
        <row r="5397">
          <cell r="A5397">
            <v>111660000</v>
          </cell>
          <cell r="B5397" t="str">
            <v>PARA-CHOQUE CENTRAL ATEGO 973.880.11.70</v>
          </cell>
          <cell r="C5397" t="str">
            <v>UM</v>
          </cell>
        </row>
        <row r="5398">
          <cell r="A5398" t="str">
            <v>11169500D</v>
          </cell>
          <cell r="B5398" t="str">
            <v>DEFLETOR AR DIR. INT.AXOR 2644-2540 - 944 884 01 22</v>
          </cell>
          <cell r="C5398" t="str">
            <v>UM</v>
          </cell>
        </row>
        <row r="5399">
          <cell r="A5399" t="str">
            <v>11169500E</v>
          </cell>
          <cell r="B5399" t="str">
            <v>DEFLETOR AR ESQ. INT.AXOR 2644-2540 - 944 884 00 22</v>
          </cell>
          <cell r="C5399" t="str">
            <v>UM</v>
          </cell>
        </row>
        <row r="5400">
          <cell r="A5400" t="str">
            <v>11169600D</v>
          </cell>
          <cell r="B5400" t="str">
            <v>DEFLETOR AR DIR. EXT.AXOR 2644-2540 - 944 884 03 22</v>
          </cell>
          <cell r="C5400" t="str">
            <v>UM</v>
          </cell>
        </row>
        <row r="5401">
          <cell r="A5401" t="str">
            <v>11169600E</v>
          </cell>
          <cell r="B5401" t="str">
            <v>DEFLETOR AR ESQ. EXT.AXOR 2644-2540 - 944 884 02 22</v>
          </cell>
          <cell r="C5401" t="str">
            <v>UM</v>
          </cell>
        </row>
        <row r="5402">
          <cell r="A5402">
            <v>111697000</v>
          </cell>
          <cell r="B5402" t="str">
            <v>TAMPA DA PORTINHOLA AXOR 2644-2540 - 940 666 00 05</v>
          </cell>
          <cell r="C5402" t="str">
            <v>UM</v>
          </cell>
        </row>
        <row r="5403">
          <cell r="A5403" t="str">
            <v>11322200D</v>
          </cell>
          <cell r="B5403" t="str">
            <v>PARALAMA TRASEIRO DIR. FORD CARGO 2C4516K006BBYYC</v>
          </cell>
          <cell r="C5403" t="str">
            <v>UM</v>
          </cell>
        </row>
        <row r="5404">
          <cell r="A5404" t="str">
            <v>11322200E</v>
          </cell>
          <cell r="B5404" t="str">
            <v>PARALAMA TRASEIRO ESQ. FORD CARGO 2C4516K007AAYYC</v>
          </cell>
          <cell r="C5404" t="str">
            <v>UM</v>
          </cell>
        </row>
        <row r="5405">
          <cell r="A5405" t="str">
            <v>11516200D</v>
          </cell>
          <cell r="B5405" t="str">
            <v>PORTA DIREITA NEW STRALIS 2007 - 504232510</v>
          </cell>
          <cell r="C5405" t="str">
            <v>UM</v>
          </cell>
        </row>
        <row r="5406">
          <cell r="A5406" t="str">
            <v>11516200E</v>
          </cell>
          <cell r="B5406" t="str">
            <v>PORTA ESQUERDA NEW STRALIS 2007 - 504232506</v>
          </cell>
          <cell r="C5406" t="str">
            <v>UM</v>
          </cell>
        </row>
        <row r="5407">
          <cell r="A5407" t="str">
            <v>11516400D</v>
          </cell>
          <cell r="B5407" t="str">
            <v>PORTA DIREITA NEW DAILY 2006 - 99460120</v>
          </cell>
          <cell r="C5407" t="str">
            <v>UM</v>
          </cell>
        </row>
        <row r="5408">
          <cell r="A5408" t="str">
            <v>11516400E</v>
          </cell>
          <cell r="B5408" t="str">
            <v>PORTA ESQUERDA NEW DAILY 2006 - 99460119</v>
          </cell>
          <cell r="C5408" t="str">
            <v>UM</v>
          </cell>
        </row>
        <row r="5409">
          <cell r="A5409" t="str">
            <v>11516500D</v>
          </cell>
          <cell r="B5409" t="str">
            <v>DEFLETOR DE AR DIREITO NEW STRALIS 2007 - 504056033</v>
          </cell>
          <cell r="C5409" t="str">
            <v>UM</v>
          </cell>
        </row>
        <row r="5410">
          <cell r="A5410" t="str">
            <v>11516500E</v>
          </cell>
          <cell r="B5410" t="str">
            <v>DEFLETOR DE AR ESQUERDO NEW STRALIS 2007 - 504506034</v>
          </cell>
          <cell r="C5410" t="str">
            <v>UM</v>
          </cell>
        </row>
        <row r="5411">
          <cell r="A5411">
            <v>116070000</v>
          </cell>
          <cell r="B5411" t="str">
            <v>PARA-CHOQUE SCANIA FRONTAL PLAST (CENTRAL)</v>
          </cell>
          <cell r="C5411" t="str">
            <v>UM</v>
          </cell>
        </row>
        <row r="5412">
          <cell r="A5412" t="str">
            <v>11607100D</v>
          </cell>
          <cell r="B5412" t="str">
            <v>LATERAL DO P-CHOQUE SCANIA FRONTAL DIR</v>
          </cell>
          <cell r="C5412" t="str">
            <v>UM</v>
          </cell>
        </row>
        <row r="5413">
          <cell r="A5413" t="str">
            <v>11607100E</v>
          </cell>
          <cell r="B5413" t="str">
            <v>LATERAL DO P-CHOQUE SCANIA FRONTAL ESQ</v>
          </cell>
          <cell r="C5413" t="str">
            <v>UM</v>
          </cell>
        </row>
        <row r="5414">
          <cell r="A5414" t="str">
            <v>11607200D</v>
          </cell>
          <cell r="B5414" t="str">
            <v>ENCAIXE DO FAROL SCANIA DIR</v>
          </cell>
          <cell r="C5414" t="str">
            <v>UM</v>
          </cell>
        </row>
        <row r="5415">
          <cell r="A5415" t="str">
            <v>11607200E</v>
          </cell>
          <cell r="B5415" t="str">
            <v>ENCAIXE DO FAROL SCANIA ESQ</v>
          </cell>
          <cell r="C5415" t="str">
            <v>UM</v>
          </cell>
        </row>
        <row r="5416">
          <cell r="A5416" t="str">
            <v>11607300D</v>
          </cell>
          <cell r="B5416" t="str">
            <v>COBERTURA DO ESTRIBO SCANIA DIR</v>
          </cell>
          <cell r="C5416" t="str">
            <v>UM</v>
          </cell>
        </row>
        <row r="5417">
          <cell r="A5417" t="str">
            <v>11607300E</v>
          </cell>
          <cell r="B5417" t="str">
            <v>COBERTURA DO ESTRIBO SCANIA ESQ</v>
          </cell>
          <cell r="C5417" t="str">
            <v>UM</v>
          </cell>
        </row>
        <row r="5418">
          <cell r="A5418">
            <v>701138080</v>
          </cell>
          <cell r="B5418" t="str">
            <v>SUPORTE MAIOR</v>
          </cell>
          <cell r="C5418" t="str">
            <v>UM</v>
          </cell>
        </row>
        <row r="5419">
          <cell r="A5419">
            <v>701146010</v>
          </cell>
          <cell r="B5419" t="str">
            <v>CILINDRO DO RESERVATORIO DO AR</v>
          </cell>
          <cell r="C5419" t="str">
            <v>UM</v>
          </cell>
        </row>
        <row r="5420">
          <cell r="A5420" t="str">
            <v>IMOB84362900</v>
          </cell>
          <cell r="B5420" t="str">
            <v>OUTRAS MAQUINAS E APARELHOS P/AVICU</v>
          </cell>
          <cell r="C5420" t="str">
            <v>UM</v>
          </cell>
        </row>
        <row r="5421">
          <cell r="A5421">
            <v>116074000</v>
          </cell>
          <cell r="B5421" t="str">
            <v>GRADE INFERIOR SCANIA</v>
          </cell>
          <cell r="C5421" t="str">
            <v>UM</v>
          </cell>
        </row>
        <row r="5422">
          <cell r="A5422">
            <v>116075000</v>
          </cell>
          <cell r="B5422" t="str">
            <v>GRADE CENTRAL SCANIA</v>
          </cell>
          <cell r="C5422" t="str">
            <v>UM</v>
          </cell>
        </row>
        <row r="5423">
          <cell r="A5423">
            <v>701146020</v>
          </cell>
          <cell r="B5423" t="str">
            <v xml:space="preserve">TAMPA                               </v>
          </cell>
          <cell r="C5423" t="str">
            <v>UM</v>
          </cell>
        </row>
        <row r="5424">
          <cell r="A5424">
            <v>701146030</v>
          </cell>
          <cell r="B5424" t="str">
            <v xml:space="preserve">TAMPA                               </v>
          </cell>
          <cell r="C5424" t="str">
            <v>UM</v>
          </cell>
        </row>
        <row r="5425">
          <cell r="A5425">
            <v>701146040</v>
          </cell>
          <cell r="B5425" t="str">
            <v>CHAPA CILINDRO DO RESERVATORIO DO AR</v>
          </cell>
          <cell r="C5425" t="str">
            <v>UM</v>
          </cell>
        </row>
        <row r="5426">
          <cell r="A5426" t="str">
            <v>11607600D</v>
          </cell>
          <cell r="B5426" t="str">
            <v>ACABAMENTO DO DEFLETOR DIR - CABINA P SCANIA</v>
          </cell>
          <cell r="C5426" t="str">
            <v>UM</v>
          </cell>
        </row>
        <row r="5427">
          <cell r="A5427" t="str">
            <v>11607600E</v>
          </cell>
          <cell r="B5427" t="str">
            <v>ACABAMENTO DO DEFLETOR ESQ - CABINA P  SCANIA</v>
          </cell>
          <cell r="C5427" t="str">
            <v>UM</v>
          </cell>
        </row>
        <row r="5428">
          <cell r="A5428">
            <v>701146050</v>
          </cell>
          <cell r="B5428" t="str">
            <v>CHAPA DA TAMPA ( laser)</v>
          </cell>
          <cell r="C5428" t="str">
            <v>UM</v>
          </cell>
        </row>
        <row r="5429">
          <cell r="A5429">
            <v>701146060</v>
          </cell>
          <cell r="B5429" t="str">
            <v>TAMPA (laser)</v>
          </cell>
          <cell r="C5429" t="str">
            <v>UM</v>
          </cell>
        </row>
        <row r="5430">
          <cell r="A5430" t="str">
            <v>11607700D</v>
          </cell>
          <cell r="B5430" t="str">
            <v>DEFLETOR DIR - CABINA R SCANIA</v>
          </cell>
          <cell r="C5430" t="str">
            <v>UM</v>
          </cell>
        </row>
        <row r="5431">
          <cell r="A5431" t="str">
            <v>11607700E</v>
          </cell>
          <cell r="B5431" t="str">
            <v>DEFLETOR ESQ - CABINA R SCANIA</v>
          </cell>
          <cell r="C5431" t="str">
            <v>UM</v>
          </cell>
        </row>
        <row r="5432">
          <cell r="A5432">
            <v>701146070</v>
          </cell>
          <cell r="B5432" t="str">
            <v>TAMPA DO RESERVATORIO C/ CONEXAO</v>
          </cell>
          <cell r="C5432" t="str">
            <v>UM</v>
          </cell>
        </row>
        <row r="5433">
          <cell r="A5433">
            <v>701147010</v>
          </cell>
          <cell r="B5433" t="str">
            <v xml:space="preserve">CINTA                               </v>
          </cell>
          <cell r="C5433" t="str">
            <v>UM</v>
          </cell>
        </row>
        <row r="5434">
          <cell r="A5434">
            <v>104533000</v>
          </cell>
          <cell r="B5434" t="str">
            <v>TUBO ACO FQ 100 x 100 x PAR 6,35 x 6000mm  SAE 1008-1012</v>
          </cell>
          <cell r="C5434" t="str">
            <v>KG</v>
          </cell>
        </row>
        <row r="5435">
          <cell r="A5435">
            <v>116078000</v>
          </cell>
          <cell r="B5435" t="str">
            <v>GRADE INFERIOR - CABINA P SCANIA</v>
          </cell>
          <cell r="C5435" t="str">
            <v>UM</v>
          </cell>
        </row>
        <row r="5436">
          <cell r="A5436">
            <v>116079000</v>
          </cell>
          <cell r="B5436" t="str">
            <v>GRADE CENTRAL - CABINA R SCANIA</v>
          </cell>
          <cell r="C5436" t="str">
            <v>UM</v>
          </cell>
        </row>
        <row r="5437">
          <cell r="A5437">
            <v>701148010</v>
          </cell>
          <cell r="B5437" t="str">
            <v>CILINDRO DO RESERVATORIO DO AR</v>
          </cell>
          <cell r="C5437" t="str">
            <v>UM</v>
          </cell>
        </row>
        <row r="5438">
          <cell r="A5438">
            <v>701148020</v>
          </cell>
          <cell r="B5438" t="str">
            <v xml:space="preserve">TAMPA DO RESERVATORIO DO AR         </v>
          </cell>
          <cell r="C5438" t="str">
            <v>UM</v>
          </cell>
        </row>
        <row r="5439">
          <cell r="A5439">
            <v>104909000</v>
          </cell>
          <cell r="B5439" t="str">
            <v>VIGA "U"  101,6 X 40,23 X 4,67  X 6000 mm - NBR-6655-LN24</v>
          </cell>
          <cell r="C5439" t="str">
            <v>KG</v>
          </cell>
        </row>
        <row r="5440">
          <cell r="A5440">
            <v>116080000</v>
          </cell>
          <cell r="B5440" t="str">
            <v>GRADE INFERIOR - CABINA R SCANIA</v>
          </cell>
          <cell r="C5440" t="str">
            <v>UM</v>
          </cell>
        </row>
        <row r="5441">
          <cell r="A5441">
            <v>116081000</v>
          </cell>
          <cell r="B5441" t="str">
            <v>PARA-CHOQUE FRONTAL SCANIA</v>
          </cell>
          <cell r="C5441" t="str">
            <v>UM</v>
          </cell>
        </row>
        <row r="5442">
          <cell r="A5442">
            <v>116082000</v>
          </cell>
          <cell r="B5442" t="str">
            <v>PAINEL FRONTAL SUPERIOR DA CABINA SCANIA</v>
          </cell>
          <cell r="C5442" t="str">
            <v>UM</v>
          </cell>
        </row>
        <row r="5443">
          <cell r="A5443" t="str">
            <v>11608300D</v>
          </cell>
          <cell r="B5443" t="str">
            <v>DEFLETOR DIREITO - CABINA P SCANIA</v>
          </cell>
          <cell r="C5443" t="str">
            <v>UM</v>
          </cell>
        </row>
        <row r="5444">
          <cell r="A5444" t="str">
            <v>11608300E</v>
          </cell>
          <cell r="B5444" t="str">
            <v>DEFLETOR ESQUERDO - CABINA P SCANIA</v>
          </cell>
          <cell r="C5444" t="str">
            <v>UM</v>
          </cell>
        </row>
        <row r="5445">
          <cell r="A5445" t="str">
            <v>11608400D</v>
          </cell>
          <cell r="B5445" t="str">
            <v>ACABAMENTO INT DEFLETOR DIR - CABINA P SCANIA</v>
          </cell>
          <cell r="C5445" t="str">
            <v>UM</v>
          </cell>
        </row>
        <row r="5446">
          <cell r="A5446" t="str">
            <v>11608400E</v>
          </cell>
          <cell r="B5446" t="str">
            <v>ACABAMENTO INT DEFLETOR ESQ - CABINA P SCANIA</v>
          </cell>
          <cell r="C5446" t="str">
            <v>UM</v>
          </cell>
        </row>
        <row r="5447">
          <cell r="A5447">
            <v>116085000</v>
          </cell>
          <cell r="B5447" t="str">
            <v>ACABAMENTO DO ESTRIBO SCANIA</v>
          </cell>
          <cell r="C5447" t="str">
            <v>UM</v>
          </cell>
        </row>
        <row r="5448">
          <cell r="A5448">
            <v>116086000</v>
          </cell>
          <cell r="B5448" t="str">
            <v>ACABAMENTO DO ESTRIBO SCANIA</v>
          </cell>
          <cell r="C5448" t="str">
            <v>UM</v>
          </cell>
        </row>
        <row r="5449">
          <cell r="A5449">
            <v>116087000</v>
          </cell>
          <cell r="B5449" t="str">
            <v>GRADE FRONTAL - CABINA R SCANIA</v>
          </cell>
          <cell r="C5449" t="str">
            <v>UM</v>
          </cell>
        </row>
        <row r="5450">
          <cell r="A5450">
            <v>116088000</v>
          </cell>
          <cell r="B5450" t="str">
            <v>GRADE FRONTAL - CABINA P SCANIA</v>
          </cell>
          <cell r="C5450" t="str">
            <v>UM</v>
          </cell>
        </row>
        <row r="5451">
          <cell r="A5451" t="str">
            <v>DD84149020</v>
          </cell>
          <cell r="B5451" t="str">
            <v>PARTES DE VENTILADORES OU COIFAS</v>
          </cell>
          <cell r="C5451" t="str">
            <v>UM</v>
          </cell>
        </row>
        <row r="5452">
          <cell r="A5452">
            <v>116089000</v>
          </cell>
          <cell r="B5452" t="str">
            <v>GRADE SUP DO PAINEL FRONTAL - CABINA R SCANIA</v>
          </cell>
          <cell r="C5452" t="str">
            <v>UM</v>
          </cell>
        </row>
        <row r="5453">
          <cell r="A5453">
            <v>116090000</v>
          </cell>
          <cell r="B5453" t="str">
            <v>GRADE SUP DO PAINEL FRONTAL - CABINA P SCANIA</v>
          </cell>
          <cell r="C5453" t="str">
            <v>UM</v>
          </cell>
        </row>
        <row r="5454">
          <cell r="A5454" t="str">
            <v>11609100D</v>
          </cell>
          <cell r="B5454" t="str">
            <v>PARA-LAMA FRONTAL DIR SCANIA</v>
          </cell>
          <cell r="C5454" t="str">
            <v>UM</v>
          </cell>
        </row>
        <row r="5455">
          <cell r="A5455" t="str">
            <v>11609100E</v>
          </cell>
          <cell r="B5455" t="str">
            <v>PARA-LAMA FRONTAL ESQ SCANIA</v>
          </cell>
          <cell r="C5455" t="str">
            <v>UM</v>
          </cell>
        </row>
        <row r="5456">
          <cell r="A5456">
            <v>116092000</v>
          </cell>
          <cell r="B5456" t="str">
            <v>SUPORTE INTERNO PARA-CHOQUE COD. 1395871</v>
          </cell>
          <cell r="C5456" t="str">
            <v>UM</v>
          </cell>
        </row>
        <row r="5457">
          <cell r="A5457">
            <v>116111000</v>
          </cell>
          <cell r="B5457" t="str">
            <v>GRADE FRONTAL</v>
          </cell>
          <cell r="C5457" t="str">
            <v>UM</v>
          </cell>
        </row>
        <row r="5458">
          <cell r="A5458" t="str">
            <v>11611200D</v>
          </cell>
          <cell r="B5458" t="str">
            <v>DEFLETOR DE AR DIREITO</v>
          </cell>
          <cell r="C5458" t="str">
            <v>UM</v>
          </cell>
        </row>
        <row r="5459">
          <cell r="A5459" t="str">
            <v>11611200E</v>
          </cell>
          <cell r="B5459" t="str">
            <v>DEFLETOR DE AR ESQUERDO</v>
          </cell>
          <cell r="C5459" t="str">
            <v>UM</v>
          </cell>
        </row>
        <row r="5460">
          <cell r="A5460">
            <v>116113000</v>
          </cell>
          <cell r="B5460" t="str">
            <v>GRADE SCANIA</v>
          </cell>
          <cell r="C5460" t="str">
            <v>UM</v>
          </cell>
        </row>
        <row r="5461">
          <cell r="A5461">
            <v>116114000</v>
          </cell>
          <cell r="B5461" t="str">
            <v>GRADE INFERIOR</v>
          </cell>
          <cell r="C5461" t="str">
            <v>UM</v>
          </cell>
        </row>
        <row r="5462">
          <cell r="A5462" t="str">
            <v>11611500D</v>
          </cell>
          <cell r="B5462" t="str">
            <v>ACABAMENTO DO FAROL DIREITO</v>
          </cell>
          <cell r="C5462" t="str">
            <v>UM</v>
          </cell>
        </row>
        <row r="5463">
          <cell r="A5463" t="str">
            <v>11611500E</v>
          </cell>
          <cell r="B5463" t="str">
            <v>ACABAMENTO DO FAROL ESQUERDO</v>
          </cell>
          <cell r="C5463" t="str">
            <v>UM</v>
          </cell>
        </row>
        <row r="5464">
          <cell r="A5464" t="str">
            <v>11611600D</v>
          </cell>
          <cell r="B5464" t="str">
            <v>ALOJAMENTO FAROL DIREITO</v>
          </cell>
          <cell r="C5464" t="str">
            <v>UM</v>
          </cell>
        </row>
        <row r="5465">
          <cell r="A5465" t="str">
            <v>11611600E</v>
          </cell>
          <cell r="B5465" t="str">
            <v>ALOJAMENTO FAROL ESQUERDO</v>
          </cell>
          <cell r="C5465" t="str">
            <v>UM</v>
          </cell>
        </row>
        <row r="5466">
          <cell r="A5466" t="str">
            <v>11611700D</v>
          </cell>
          <cell r="B5466" t="str">
            <v>DEFLETOR INTERNO DE AR DIREITO</v>
          </cell>
          <cell r="C5466" t="str">
            <v>UM</v>
          </cell>
        </row>
        <row r="5467">
          <cell r="A5467" t="str">
            <v>11611700E</v>
          </cell>
          <cell r="B5467" t="str">
            <v>DEFLETOR INTERNO DE AR ESQUERDO</v>
          </cell>
          <cell r="C5467" t="str">
            <v>UM</v>
          </cell>
        </row>
        <row r="5468">
          <cell r="A5468">
            <v>116118000</v>
          </cell>
          <cell r="B5468" t="str">
            <v>PARA-CHOQUE CENTRAL</v>
          </cell>
          <cell r="C5468" t="str">
            <v>UM</v>
          </cell>
        </row>
        <row r="5469">
          <cell r="A5469" t="str">
            <v>11611900D</v>
          </cell>
          <cell r="B5469" t="str">
            <v>PARA-CHOQUE LATERAL DIREITO</v>
          </cell>
          <cell r="C5469" t="str">
            <v>UM</v>
          </cell>
        </row>
        <row r="5470">
          <cell r="A5470" t="str">
            <v>11611900E</v>
          </cell>
          <cell r="B5470" t="str">
            <v>PARA-CHOQUE LATERAL ESQUERDO</v>
          </cell>
          <cell r="C5470" t="str">
            <v>UM</v>
          </cell>
        </row>
        <row r="5471">
          <cell r="A5471" t="str">
            <v>11612000D</v>
          </cell>
          <cell r="B5471" t="str">
            <v>FAROL DIREITO</v>
          </cell>
          <cell r="C5471" t="str">
            <v>UM</v>
          </cell>
        </row>
        <row r="5472">
          <cell r="A5472" t="str">
            <v>11612000E</v>
          </cell>
          <cell r="B5472" t="str">
            <v>FAROL ESQUERDO</v>
          </cell>
          <cell r="C5472" t="str">
            <v>UM</v>
          </cell>
        </row>
        <row r="5473">
          <cell r="A5473">
            <v>116121000</v>
          </cell>
          <cell r="B5473" t="str">
            <v>GRADE FRONTAL</v>
          </cell>
          <cell r="C5473" t="str">
            <v>UM</v>
          </cell>
        </row>
        <row r="5474">
          <cell r="A5474" t="str">
            <v>11612200D</v>
          </cell>
          <cell r="B5474" t="str">
            <v>DEFLETOR DE AR DIREITO</v>
          </cell>
          <cell r="C5474" t="str">
            <v>UM</v>
          </cell>
        </row>
        <row r="5475">
          <cell r="A5475" t="str">
            <v>11612200E</v>
          </cell>
          <cell r="B5475" t="str">
            <v>DEFLETOR DE AR ESQUERDO</v>
          </cell>
          <cell r="C5475" t="str">
            <v>UM</v>
          </cell>
        </row>
        <row r="5476">
          <cell r="A5476">
            <v>116123000</v>
          </cell>
          <cell r="B5476" t="str">
            <v>GRADE SCANIA</v>
          </cell>
          <cell r="C5476" t="str">
            <v>UM</v>
          </cell>
        </row>
        <row r="5477">
          <cell r="A5477">
            <v>116124000</v>
          </cell>
          <cell r="B5477" t="str">
            <v>GRADE INFERIOR</v>
          </cell>
          <cell r="C5477" t="str">
            <v>UM</v>
          </cell>
        </row>
        <row r="5478">
          <cell r="A5478" t="str">
            <v>11612500D</v>
          </cell>
          <cell r="B5478" t="str">
            <v>ACABAMENTO DO FAROL DIREITO</v>
          </cell>
          <cell r="C5478" t="str">
            <v>UM</v>
          </cell>
        </row>
        <row r="5479">
          <cell r="A5479" t="str">
            <v>11612500E</v>
          </cell>
          <cell r="B5479" t="str">
            <v>ACABAMENTO DO FAROL ESQUERDO</v>
          </cell>
          <cell r="C5479" t="str">
            <v>UM</v>
          </cell>
        </row>
        <row r="5480">
          <cell r="A5480" t="str">
            <v>11612600D</v>
          </cell>
          <cell r="B5480" t="str">
            <v>DEFLETOR INTERNO DE AR DIREITO</v>
          </cell>
          <cell r="C5480" t="str">
            <v>UM</v>
          </cell>
        </row>
        <row r="5481">
          <cell r="A5481" t="str">
            <v>11612600E</v>
          </cell>
          <cell r="B5481" t="str">
            <v>DEFLETOR INTERNO DE AR ESQUERDO</v>
          </cell>
          <cell r="C5481" t="str">
            <v>UM</v>
          </cell>
        </row>
        <row r="5482">
          <cell r="A5482">
            <v>807427000</v>
          </cell>
          <cell r="B5482" t="str">
            <v>CONJUNTO CACAMBA P/ DUMPER MM 150 - 001.03.000</v>
          </cell>
          <cell r="C5482" t="str">
            <v>UM</v>
          </cell>
        </row>
        <row r="5483">
          <cell r="A5483" t="str">
            <v>11612700D</v>
          </cell>
          <cell r="B5483" t="str">
            <v>PARA-CHOQUE LATERAL DIREITO</v>
          </cell>
          <cell r="C5483" t="str">
            <v>UM</v>
          </cell>
        </row>
        <row r="5484">
          <cell r="A5484" t="str">
            <v>11612700E</v>
          </cell>
          <cell r="B5484" t="str">
            <v>PARA-CHOQUE LATERAL ESQUERDO</v>
          </cell>
          <cell r="C5484" t="str">
            <v>UM</v>
          </cell>
        </row>
        <row r="5485">
          <cell r="A5485">
            <v>117025000</v>
          </cell>
          <cell r="B5485" t="str">
            <v>GRADE FRONTAL SUPERIOR VOLVO</v>
          </cell>
          <cell r="C5485" t="str">
            <v>UM</v>
          </cell>
        </row>
        <row r="5486">
          <cell r="A5486" t="str">
            <v>11702600D</v>
          </cell>
          <cell r="B5486" t="str">
            <v>SUPORTE DO ESTRIBO DIR - FH VOLVO</v>
          </cell>
          <cell r="C5486" t="str">
            <v>UM</v>
          </cell>
        </row>
        <row r="5487">
          <cell r="A5487" t="str">
            <v>11702600E</v>
          </cell>
          <cell r="B5487" t="str">
            <v>SUPORTE DO ESTRIBO ESQ - FH VOLVO</v>
          </cell>
          <cell r="C5487" t="str">
            <v>UM</v>
          </cell>
        </row>
        <row r="5488">
          <cell r="A5488">
            <v>117027000</v>
          </cell>
          <cell r="B5488" t="str">
            <v>GRADE SUPERIOR - FH VOLVO</v>
          </cell>
          <cell r="C5488" t="str">
            <v>UM</v>
          </cell>
        </row>
        <row r="5489">
          <cell r="A5489" t="str">
            <v>11702800D</v>
          </cell>
          <cell r="B5489" t="str">
            <v>ESTRIBO DIREITO VOLVO</v>
          </cell>
          <cell r="C5489" t="str">
            <v>UM</v>
          </cell>
        </row>
        <row r="5490">
          <cell r="A5490" t="str">
            <v>11702800E</v>
          </cell>
          <cell r="B5490" t="str">
            <v>ESTRIBO ESQUERDO VOLVO</v>
          </cell>
          <cell r="C5490" t="str">
            <v>UM</v>
          </cell>
        </row>
        <row r="5491">
          <cell r="A5491" t="str">
            <v>11702900D</v>
          </cell>
          <cell r="B5491" t="str">
            <v>SUPORTE DO ESTRIBO DIR - FH VOLVO</v>
          </cell>
          <cell r="C5491" t="str">
            <v>UM</v>
          </cell>
        </row>
        <row r="5492">
          <cell r="A5492" t="str">
            <v>11702900E</v>
          </cell>
          <cell r="B5492" t="str">
            <v>SUPORTE DO ESTRIBO ESQ - FH VOLVO</v>
          </cell>
          <cell r="C5492" t="str">
            <v>UM</v>
          </cell>
        </row>
        <row r="5493">
          <cell r="A5493">
            <v>117030000</v>
          </cell>
          <cell r="B5493" t="str">
            <v>GRADE INFERIOR</v>
          </cell>
          <cell r="C5493" t="str">
            <v>UM</v>
          </cell>
        </row>
        <row r="5494">
          <cell r="A5494" t="str">
            <v>11703100D</v>
          </cell>
          <cell r="B5494" t="str">
            <v>DEFLETOR DIREITO - FH VOLVO</v>
          </cell>
          <cell r="C5494" t="str">
            <v>UM</v>
          </cell>
        </row>
        <row r="5495">
          <cell r="A5495" t="str">
            <v>11703100E</v>
          </cell>
          <cell r="B5495" t="str">
            <v>DEFLETOR ESQUERDO - FH VOLVO</v>
          </cell>
          <cell r="C5495" t="str">
            <v>UM</v>
          </cell>
        </row>
        <row r="5496">
          <cell r="A5496">
            <v>117032000</v>
          </cell>
          <cell r="B5496" t="str">
            <v>PARA-CHOQUE FRONTAL VOLVO</v>
          </cell>
          <cell r="C5496" t="str">
            <v>UM</v>
          </cell>
        </row>
        <row r="5497">
          <cell r="A5497">
            <v>117033000</v>
          </cell>
          <cell r="B5497" t="str">
            <v>GRADE SUPERIOR - FM VOLVO</v>
          </cell>
          <cell r="C5497" t="str">
            <v>UM</v>
          </cell>
        </row>
        <row r="5498">
          <cell r="A5498" t="str">
            <v>11703400D</v>
          </cell>
          <cell r="B5498" t="str">
            <v>PONTEIRA DIREITA DO CAPO - FM VOLVO</v>
          </cell>
          <cell r="C5498" t="str">
            <v>UM</v>
          </cell>
        </row>
        <row r="5499">
          <cell r="A5499" t="str">
            <v>11703400E</v>
          </cell>
          <cell r="B5499" t="str">
            <v>PONTEIRA ESQUERDA DO CAPO - FM VOLVO</v>
          </cell>
          <cell r="C5499" t="str">
            <v>UM</v>
          </cell>
        </row>
        <row r="5500">
          <cell r="A5500" t="str">
            <v>11703500D</v>
          </cell>
          <cell r="B5500" t="str">
            <v>SUPORTE DO ESTRIBO DIREITO - FM VOLVO</v>
          </cell>
          <cell r="C5500" t="str">
            <v>UM</v>
          </cell>
        </row>
        <row r="5501">
          <cell r="A5501" t="str">
            <v>11703500E</v>
          </cell>
          <cell r="B5501" t="str">
            <v>SUPORTE DO ESTRIBO ESQUERDO - FM VOLVO</v>
          </cell>
          <cell r="C5501" t="str">
            <v>UM</v>
          </cell>
        </row>
        <row r="5502">
          <cell r="A5502" t="str">
            <v>11703600D</v>
          </cell>
          <cell r="B5502" t="str">
            <v>PONTEIRA DIREITA DO CAPO - FM VOLVO</v>
          </cell>
          <cell r="C5502" t="str">
            <v>UM</v>
          </cell>
        </row>
        <row r="5503">
          <cell r="A5503" t="str">
            <v>11703600E</v>
          </cell>
          <cell r="B5503" t="str">
            <v>PONTEIRA ESQUERDA DO CAPO - FM VOLVO</v>
          </cell>
          <cell r="C5503" t="str">
            <v>UM</v>
          </cell>
        </row>
        <row r="5504">
          <cell r="A5504" t="str">
            <v>11703700D</v>
          </cell>
          <cell r="B5504" t="str">
            <v>DEFLETOR DIREITO - FH VOLVO</v>
          </cell>
          <cell r="C5504" t="str">
            <v>UM</v>
          </cell>
        </row>
        <row r="5505">
          <cell r="A5505" t="str">
            <v>11703700E</v>
          </cell>
          <cell r="B5505" t="str">
            <v>DEFLETOR ESQUERDO - FH VOLVO</v>
          </cell>
          <cell r="C5505" t="str">
            <v>UM</v>
          </cell>
        </row>
        <row r="5506">
          <cell r="A5506" t="str">
            <v>11703800D</v>
          </cell>
          <cell r="B5506" t="str">
            <v>QUADRO DO FAROL DIREITO FH</v>
          </cell>
          <cell r="C5506" t="str">
            <v>UM</v>
          </cell>
        </row>
        <row r="5507">
          <cell r="A5507" t="str">
            <v>11703800E</v>
          </cell>
          <cell r="B5507" t="str">
            <v>QUADRO DO FAROL ESQUERDO FH</v>
          </cell>
          <cell r="C5507" t="str">
            <v>UM</v>
          </cell>
        </row>
        <row r="5508">
          <cell r="A5508" t="str">
            <v>11703900D</v>
          </cell>
          <cell r="B5508" t="str">
            <v>ACABAMENTO INFERIOR DA PORTA DIR - FH VOLVO</v>
          </cell>
          <cell r="C5508" t="str">
            <v>UM</v>
          </cell>
        </row>
        <row r="5509">
          <cell r="A5509" t="str">
            <v>11703900E</v>
          </cell>
          <cell r="B5509" t="str">
            <v>ACABAMENTO INFERIOR DA PORTA ESQ - FH VOLVO</v>
          </cell>
          <cell r="C5509" t="str">
            <v>UM</v>
          </cell>
        </row>
        <row r="5510">
          <cell r="A5510">
            <v>117040000</v>
          </cell>
          <cell r="B5510" t="str">
            <v>GRADE INFERIOR VOLVO</v>
          </cell>
          <cell r="C5510" t="str">
            <v>UM</v>
          </cell>
        </row>
        <row r="5511">
          <cell r="A5511" t="str">
            <v>11704100D</v>
          </cell>
          <cell r="B5511" t="str">
            <v>QUADRO DO FAROL DIREITO VOLVO</v>
          </cell>
          <cell r="C5511" t="str">
            <v>UM</v>
          </cell>
        </row>
        <row r="5512">
          <cell r="A5512" t="str">
            <v>11704100E</v>
          </cell>
          <cell r="B5512" t="str">
            <v>QUADRO DO FAROL ESQUERDO VOLVO</v>
          </cell>
          <cell r="C5512" t="str">
            <v>UM</v>
          </cell>
        </row>
        <row r="5513">
          <cell r="A5513" t="str">
            <v>11704200D</v>
          </cell>
          <cell r="B5513" t="str">
            <v>ENCAIXE DO FAROL DIREITO VOLVO</v>
          </cell>
          <cell r="C5513" t="str">
            <v>UM</v>
          </cell>
        </row>
        <row r="5514">
          <cell r="A5514" t="str">
            <v>11704200E</v>
          </cell>
          <cell r="B5514" t="str">
            <v>ENCAIXE DO FAROL ESQUERDO VOLVO</v>
          </cell>
          <cell r="C5514" t="str">
            <v>UM</v>
          </cell>
        </row>
        <row r="5515">
          <cell r="A5515">
            <v>117043000</v>
          </cell>
          <cell r="B5515" t="str">
            <v>PAINEL FRONTAL INFERIOR VOLVO</v>
          </cell>
          <cell r="C5515" t="str">
            <v>UM</v>
          </cell>
        </row>
        <row r="5516">
          <cell r="A5516">
            <v>117044000</v>
          </cell>
          <cell r="B5516" t="str">
            <v>GRADE SUPERIOR DO PAINEL INFERIOR VOLVO</v>
          </cell>
          <cell r="C5516" t="str">
            <v>UM</v>
          </cell>
        </row>
        <row r="5517">
          <cell r="A5517">
            <v>117050000</v>
          </cell>
          <cell r="B5517" t="str">
            <v>PARA-CHOQUE CENTRAL VOLVO</v>
          </cell>
          <cell r="C5517" t="str">
            <v>UM</v>
          </cell>
        </row>
        <row r="5518">
          <cell r="A5518">
            <v>117051000</v>
          </cell>
          <cell r="B5518" t="str">
            <v>ACABAMENTO PARA-CHOQUE CENTRAL</v>
          </cell>
          <cell r="C5518" t="str">
            <v>UM</v>
          </cell>
        </row>
        <row r="5519">
          <cell r="A5519" t="str">
            <v>11705200D</v>
          </cell>
          <cell r="B5519" t="str">
            <v>ACABAMENTO PONTEIRA DIR. PARA-CHOQUE</v>
          </cell>
          <cell r="C5519" t="str">
            <v>UM</v>
          </cell>
        </row>
        <row r="5520">
          <cell r="A5520" t="str">
            <v>11705200E</v>
          </cell>
          <cell r="B5520" t="str">
            <v>ACABAMENTO PONTEIRA ESQ. PARA-CHOQUE</v>
          </cell>
          <cell r="C5520" t="str">
            <v>UM</v>
          </cell>
        </row>
        <row r="5521">
          <cell r="A5521">
            <v>117053000</v>
          </cell>
          <cell r="B5521" t="str">
            <v>PAINEL FRONTAL SUPERIOR</v>
          </cell>
          <cell r="C5521" t="str">
            <v>UM</v>
          </cell>
        </row>
        <row r="5522">
          <cell r="A5522">
            <v>117054000</v>
          </cell>
          <cell r="B5522" t="str">
            <v>MOLDURA DA GRADE</v>
          </cell>
          <cell r="C5522" t="str">
            <v>UM</v>
          </cell>
        </row>
        <row r="5523">
          <cell r="A5523">
            <v>117055000</v>
          </cell>
          <cell r="B5523" t="str">
            <v>LOGOMARCA DA GRADE VOLVO</v>
          </cell>
          <cell r="C5523" t="str">
            <v>UM</v>
          </cell>
        </row>
        <row r="5524">
          <cell r="A5524">
            <v>117056000</v>
          </cell>
          <cell r="B5524" t="str">
            <v>TAMPA SUPERIOR VOLVO</v>
          </cell>
          <cell r="C5524" t="str">
            <v>UM</v>
          </cell>
        </row>
        <row r="5525">
          <cell r="A5525" t="str">
            <v>11705700D</v>
          </cell>
          <cell r="B5525" t="str">
            <v>FAROL DIREITO VOLVO</v>
          </cell>
          <cell r="C5525" t="str">
            <v>UM</v>
          </cell>
        </row>
        <row r="5526">
          <cell r="A5526" t="str">
            <v>11705700E</v>
          </cell>
          <cell r="B5526" t="str">
            <v>FAROL ESQUERDO VOLVO</v>
          </cell>
          <cell r="C5526" t="str">
            <v>UM</v>
          </cell>
        </row>
        <row r="5527">
          <cell r="A5527" t="str">
            <v>11705800D</v>
          </cell>
          <cell r="B5527" t="str">
            <v>COBERTURA FAROL DIREITO</v>
          </cell>
          <cell r="C5527" t="str">
            <v>UM</v>
          </cell>
        </row>
        <row r="5528">
          <cell r="A5528" t="str">
            <v>11705800E</v>
          </cell>
          <cell r="B5528" t="str">
            <v>COBERTURA FAROL ESQUERDO</v>
          </cell>
          <cell r="C5528" t="str">
            <v>UM</v>
          </cell>
        </row>
        <row r="5529">
          <cell r="A5529" t="str">
            <v>11705900D</v>
          </cell>
          <cell r="B5529" t="str">
            <v>ACABAMENTO INFERIOR DA PORTA DIREITA</v>
          </cell>
          <cell r="C5529" t="str">
            <v>UM</v>
          </cell>
        </row>
        <row r="5530">
          <cell r="A5530" t="str">
            <v>DD85393100</v>
          </cell>
          <cell r="B5530" t="str">
            <v>LAMPADAS / TUBOS DESCARGA / FLUORESCENT</v>
          </cell>
          <cell r="C5530" t="str">
            <v>UM</v>
          </cell>
        </row>
        <row r="5531">
          <cell r="A5531" t="str">
            <v>11705900E</v>
          </cell>
          <cell r="B5531" t="str">
            <v>ACABAMENTO INFERIOR DA PORTA ESQUERDA</v>
          </cell>
          <cell r="C5531" t="str">
            <v>UM</v>
          </cell>
        </row>
        <row r="5532">
          <cell r="A5532" t="str">
            <v>11706000D</v>
          </cell>
          <cell r="B5532" t="str">
            <v>ESTRIBO DIREITO</v>
          </cell>
          <cell r="C5532" t="str">
            <v>UM</v>
          </cell>
        </row>
        <row r="5533">
          <cell r="A5533" t="str">
            <v>11706000E</v>
          </cell>
          <cell r="B5533" t="str">
            <v>ESTRIBO ESQUERDO</v>
          </cell>
          <cell r="C5533" t="str">
            <v>UM</v>
          </cell>
        </row>
        <row r="5534">
          <cell r="A5534">
            <v>117061000</v>
          </cell>
          <cell r="B5534" t="str">
            <v>MOLDURA CROMADA DA GRADE</v>
          </cell>
          <cell r="C5534" t="str">
            <v>UM</v>
          </cell>
        </row>
        <row r="5535">
          <cell r="A5535">
            <v>117062000</v>
          </cell>
          <cell r="B5535" t="str">
            <v>LOGOMARCA DA GRADE VOLVO</v>
          </cell>
          <cell r="C5535" t="str">
            <v>UM</v>
          </cell>
        </row>
        <row r="5536">
          <cell r="A5536">
            <v>117063000</v>
          </cell>
          <cell r="B5536" t="str">
            <v>PARA-CHOQUE CENTRAL</v>
          </cell>
          <cell r="C5536" t="str">
            <v>UM</v>
          </cell>
        </row>
        <row r="5537">
          <cell r="A5537">
            <v>117064000</v>
          </cell>
          <cell r="B5537" t="str">
            <v>PARA-CHOQUE INFERIOR</v>
          </cell>
          <cell r="C5537" t="str">
            <v>UM</v>
          </cell>
        </row>
        <row r="5538">
          <cell r="A5538" t="str">
            <v>11706500D</v>
          </cell>
          <cell r="B5538" t="str">
            <v>TAMPA DO PARACHOQUE DIREITO</v>
          </cell>
          <cell r="C5538" t="str">
            <v>UM</v>
          </cell>
        </row>
        <row r="5539">
          <cell r="A5539">
            <v>806315000</v>
          </cell>
          <cell r="B5539" t="str">
            <v>DEGRAU P/ GUINDASTE - 80022948</v>
          </cell>
          <cell r="C5539" t="str">
            <v>UM</v>
          </cell>
        </row>
        <row r="5540">
          <cell r="A5540" t="str">
            <v>11706500E</v>
          </cell>
          <cell r="B5540" t="str">
            <v>TAMPA DO PARACHOQUE ESQUERDO</v>
          </cell>
          <cell r="C5540" t="str">
            <v>UM</v>
          </cell>
        </row>
        <row r="5541">
          <cell r="A5541">
            <v>117066000</v>
          </cell>
          <cell r="B5541" t="str">
            <v>QUADRO DO TETO A 688 642 00 02</v>
          </cell>
          <cell r="C5541" t="str">
            <v>UM</v>
          </cell>
        </row>
        <row r="5542">
          <cell r="A5542" t="str">
            <v>11706700D</v>
          </cell>
          <cell r="B5542" t="str">
            <v>REFORCO LONGARINA DIREITO - 384 610 73 31</v>
          </cell>
          <cell r="C5542" t="str">
            <v>UM</v>
          </cell>
        </row>
        <row r="5543">
          <cell r="A5543" t="str">
            <v>11706700E</v>
          </cell>
          <cell r="B5543" t="str">
            <v>REFORCO LONGARINA ESQUERDA - 384 610 70 31</v>
          </cell>
          <cell r="C5543" t="str">
            <v>UM</v>
          </cell>
        </row>
        <row r="5544">
          <cell r="A5544">
            <v>117068000</v>
          </cell>
          <cell r="B5544" t="str">
            <v>ALÇA - A 688 616 71 29</v>
          </cell>
          <cell r="C5544" t="str">
            <v>UM</v>
          </cell>
        </row>
        <row r="5545">
          <cell r="A5545" t="str">
            <v>11706900D</v>
          </cell>
          <cell r="B5545" t="str">
            <v>CONJ. PAREDE PROTETORA DIR. - A 688 610 01 81</v>
          </cell>
          <cell r="C5545" t="str">
            <v>UM</v>
          </cell>
        </row>
        <row r="5546">
          <cell r="A5546" t="str">
            <v>11706900E</v>
          </cell>
          <cell r="B5546" t="str">
            <v>CONJ. PAREDE PROTETORA ESQ. - A 688 610 00 81</v>
          </cell>
          <cell r="C5546" t="str">
            <v>UM</v>
          </cell>
        </row>
        <row r="5547">
          <cell r="A5547" t="str">
            <v>11707000D</v>
          </cell>
          <cell r="B5547" t="str">
            <v>ARCO DA RODA DIREITA - A 688 611 71 29</v>
          </cell>
          <cell r="C5547" t="str">
            <v>UM</v>
          </cell>
        </row>
        <row r="5548">
          <cell r="A5548" t="str">
            <v>11707000E</v>
          </cell>
          <cell r="B5548" t="str">
            <v>ARCO DA RODA ESQUERDA - A 688 611 70 29</v>
          </cell>
          <cell r="C5548" t="str">
            <v>UM</v>
          </cell>
        </row>
        <row r="5549">
          <cell r="A5549" t="str">
            <v>11707100D</v>
          </cell>
          <cell r="B5549" t="str">
            <v>PARALAMA FORD CARGO DIREITO - 1C4516005AAXWA</v>
          </cell>
          <cell r="C5549" t="str">
            <v>UM</v>
          </cell>
        </row>
        <row r="5550">
          <cell r="A5550" t="str">
            <v>11707100E</v>
          </cell>
          <cell r="B5550" t="str">
            <v>PARALAMA FORD CARGO ESQUERDO - 1C4516006AAXWA</v>
          </cell>
          <cell r="C5550" t="str">
            <v>UM</v>
          </cell>
        </row>
        <row r="5551">
          <cell r="A5551" t="str">
            <v>11707200D</v>
          </cell>
          <cell r="B5551" t="str">
            <v>PORTA FORD CARGO DIREITA - 9C457020125BB</v>
          </cell>
          <cell r="C5551" t="str">
            <v>UM</v>
          </cell>
        </row>
        <row r="5552">
          <cell r="A5552" t="str">
            <v>11707200E</v>
          </cell>
          <cell r="B5552" t="str">
            <v>PORTA FORD CARGO ESQUERDA - 9C457020124BB</v>
          </cell>
          <cell r="C5552" t="str">
            <v>UM</v>
          </cell>
        </row>
        <row r="5553">
          <cell r="A5553" t="str">
            <v>11707300D</v>
          </cell>
          <cell r="B5553" t="str">
            <v>ASSOALHO FORD CARGO DIREITO - XC456811135AA</v>
          </cell>
          <cell r="C5553" t="str">
            <v>UM</v>
          </cell>
        </row>
        <row r="5554">
          <cell r="A5554" t="str">
            <v>11707300E</v>
          </cell>
          <cell r="B5554" t="str">
            <v>ASSOALHO FORD CARGO ESQUERDO - XC456811105AA</v>
          </cell>
          <cell r="C5554" t="str">
            <v>UM</v>
          </cell>
        </row>
        <row r="5555">
          <cell r="A5555">
            <v>117074000</v>
          </cell>
          <cell r="B5555" t="str">
            <v>ASSOALHO FORD CARGO MEIO DIANTEIRO - 1C456811160BA</v>
          </cell>
          <cell r="C5555" t="str">
            <v>UM</v>
          </cell>
        </row>
        <row r="5556">
          <cell r="A5556">
            <v>117075000</v>
          </cell>
          <cell r="B5556" t="str">
            <v>ASSOALHO FORD CARGO MEIO TRASEIRO - XC4568112K91AA</v>
          </cell>
          <cell r="C5556" t="str">
            <v>UM</v>
          </cell>
        </row>
        <row r="5557">
          <cell r="A5557" t="str">
            <v>11707600D</v>
          </cell>
          <cell r="B5557" t="str">
            <v>SUPORTE INTERNO DIREITO FRONTAL 710 - 688 620 71 14</v>
          </cell>
          <cell r="C5557" t="str">
            <v>UM</v>
          </cell>
        </row>
        <row r="5558">
          <cell r="A5558" t="str">
            <v>11707600E</v>
          </cell>
          <cell r="B5558" t="str">
            <v>SUPORTE INTERNO ESQUERDO FRONTAL 710 - 688 620 70 14</v>
          </cell>
          <cell r="C5558" t="str">
            <v>UM</v>
          </cell>
        </row>
        <row r="5559">
          <cell r="A5559" t="str">
            <v>11707700D</v>
          </cell>
          <cell r="B5559" t="str">
            <v>ALONGAMENTO LONGARINA DIREITA 710 - 688 610 81 25</v>
          </cell>
          <cell r="C5559" t="str">
            <v>UM</v>
          </cell>
        </row>
        <row r="5560">
          <cell r="A5560" t="str">
            <v>11707700E</v>
          </cell>
          <cell r="B5560" t="str">
            <v>ALONGAMENTO LONGARINA ESQUERDA 710 - 688 610 80 25</v>
          </cell>
          <cell r="C5560" t="str">
            <v>UM</v>
          </cell>
        </row>
        <row r="5561">
          <cell r="A5561" t="str">
            <v>11707800D</v>
          </cell>
          <cell r="B5561" t="str">
            <v>COXIM DIREITO 710 - 688 616 00 68</v>
          </cell>
          <cell r="C5561" t="str">
            <v>UM</v>
          </cell>
        </row>
        <row r="5562">
          <cell r="A5562" t="str">
            <v>11707800E</v>
          </cell>
          <cell r="B5562" t="str">
            <v>COXIM ESQUERDO 710 - 688 610 73 68</v>
          </cell>
          <cell r="C5562" t="str">
            <v>UM</v>
          </cell>
        </row>
        <row r="5563">
          <cell r="A5563" t="str">
            <v>11707900D</v>
          </cell>
          <cell r="B5563" t="str">
            <v>CONSOLE DIREITO 710/1620 - 384 610 01 31</v>
          </cell>
          <cell r="C5563" t="str">
            <v>UM</v>
          </cell>
        </row>
        <row r="5564">
          <cell r="A5564" t="str">
            <v>11707900E</v>
          </cell>
          <cell r="B5564" t="str">
            <v>CONSOLE ESQUERDO 710/1620 - 384 610 00 31</v>
          </cell>
          <cell r="C5564" t="str">
            <v>UM</v>
          </cell>
        </row>
        <row r="5565">
          <cell r="A5565" t="str">
            <v>11708000D</v>
          </cell>
          <cell r="B5565" t="str">
            <v>CURVAO DO PARA LAMA DIR. MB 709/710</v>
          </cell>
          <cell r="C5565" t="str">
            <v>UM</v>
          </cell>
        </row>
        <row r="5566">
          <cell r="A5566" t="str">
            <v>11708000E</v>
          </cell>
          <cell r="B5566" t="str">
            <v>CURVAO DO PARA LAMA ESQ. MB 709/710</v>
          </cell>
          <cell r="C5566" t="str">
            <v>UM</v>
          </cell>
        </row>
        <row r="5567">
          <cell r="A5567" t="str">
            <v>11708100D</v>
          </cell>
          <cell r="B5567" t="str">
            <v>CONSOLE DIREITO - 384 610 01 31</v>
          </cell>
          <cell r="C5567" t="str">
            <v>UM</v>
          </cell>
        </row>
        <row r="5568">
          <cell r="A5568" t="str">
            <v>11708100E</v>
          </cell>
          <cell r="B5568" t="str">
            <v>CONSOLE ESQUERDO - 384 610 00 31</v>
          </cell>
          <cell r="C5568" t="str">
            <v>UM</v>
          </cell>
        </row>
        <row r="5569">
          <cell r="A5569" t="str">
            <v>11708200D</v>
          </cell>
          <cell r="B5569" t="str">
            <v>SUPORTE PEITORIL DIREITO - 688 620 71 33</v>
          </cell>
          <cell r="C5569" t="str">
            <v>UM</v>
          </cell>
        </row>
        <row r="5570">
          <cell r="A5570" t="str">
            <v>11708200E</v>
          </cell>
          <cell r="B5570" t="str">
            <v>SUPORTE PEITORIL ESQUERDO - 688 620 70 33</v>
          </cell>
          <cell r="C5570" t="str">
            <v>UM</v>
          </cell>
        </row>
        <row r="5571">
          <cell r="A5571" t="str">
            <v>11708300D</v>
          </cell>
          <cell r="B5571" t="str">
            <v>CURVAO DO PARALAMA DIREITO - 688 611 71 39</v>
          </cell>
          <cell r="C5571" t="str">
            <v>UM</v>
          </cell>
        </row>
        <row r="5572">
          <cell r="A5572" t="str">
            <v>10956700E</v>
          </cell>
          <cell r="B5572" t="str">
            <v>BASE DA LANTERNA L/E</v>
          </cell>
          <cell r="C5572" t="str">
            <v>UM</v>
          </cell>
        </row>
        <row r="5573">
          <cell r="A5573" t="str">
            <v>11708300E</v>
          </cell>
          <cell r="B5573" t="str">
            <v>CURVAO DO PARALAMA ESQUERDO - 688 611 70 39</v>
          </cell>
          <cell r="C5573" t="str">
            <v>UM</v>
          </cell>
        </row>
        <row r="5574">
          <cell r="A5574">
            <v>117084000</v>
          </cell>
          <cell r="B5574" t="str">
            <v>QUADRO DO PARABRISA HPN - 694 620 70 04</v>
          </cell>
          <cell r="C5574" t="str">
            <v>UM</v>
          </cell>
        </row>
        <row r="5575">
          <cell r="A5575">
            <v>117085000</v>
          </cell>
          <cell r="B5575" t="str">
            <v>TRAVESSA DO ASSOALHO HPN</v>
          </cell>
          <cell r="C5575" t="str">
            <v>UM</v>
          </cell>
        </row>
        <row r="5576">
          <cell r="A5576">
            <v>117086000</v>
          </cell>
          <cell r="B5576" t="str">
            <v>PAINEL INTERNO PORTA DIR VW</v>
          </cell>
          <cell r="C5576" t="str">
            <v>UM</v>
          </cell>
        </row>
        <row r="5577">
          <cell r="A5577" t="str">
            <v>11708700D</v>
          </cell>
          <cell r="B5577" t="str">
            <v>FOLHA INTERNA PORTA DIREITA VW &gt;2000</v>
          </cell>
          <cell r="C5577" t="str">
            <v>UM</v>
          </cell>
        </row>
        <row r="5578">
          <cell r="A5578">
            <v>117088000</v>
          </cell>
          <cell r="B5578" t="str">
            <v>PAINEL ACO FORD CARGO</v>
          </cell>
          <cell r="C5578" t="str">
            <v>UM</v>
          </cell>
        </row>
        <row r="5579">
          <cell r="A5579">
            <v>117089000</v>
          </cell>
          <cell r="B5579" t="str">
            <v>CHAPA FRONTAL DO PAINEL  FORD CARGO</v>
          </cell>
          <cell r="C5579" t="str">
            <v>UM</v>
          </cell>
        </row>
        <row r="5580">
          <cell r="A5580" t="str">
            <v>11709000D</v>
          </cell>
          <cell r="B5580" t="str">
            <v>LONGARINA LAT. DIR. ASSOALHO FORD CARGO - XC45/6810110/AA/</v>
          </cell>
          <cell r="C5580" t="str">
            <v>UM</v>
          </cell>
        </row>
        <row r="5581">
          <cell r="A5581" t="str">
            <v>11709000E</v>
          </cell>
          <cell r="B5581" t="str">
            <v>LONGARINA LAT. ESQ. ASSOALHO FORD CARGO - XC45/6810111/AA/</v>
          </cell>
          <cell r="C5581" t="str">
            <v>UM</v>
          </cell>
        </row>
        <row r="5582">
          <cell r="A5582" t="str">
            <v>11709100D</v>
          </cell>
          <cell r="B5582" t="str">
            <v>CANTO TRASEIRO DIR. FORD CARGO - TJG809248</v>
          </cell>
          <cell r="C5582" t="str">
            <v>UM</v>
          </cell>
        </row>
        <row r="5583">
          <cell r="A5583" t="str">
            <v>11709100E</v>
          </cell>
          <cell r="B5583" t="str">
            <v>CANTO TRASEIRO ESQ. FORD CARGO - 2C45/62281A31/AA/</v>
          </cell>
          <cell r="C5583" t="str">
            <v>UM</v>
          </cell>
        </row>
        <row r="5584">
          <cell r="A5584">
            <v>117092000</v>
          </cell>
          <cell r="B5584" t="str">
            <v>ASSOALHO FRONTAL VW - 2VB 801-053</v>
          </cell>
          <cell r="C5584" t="str">
            <v>UM</v>
          </cell>
        </row>
        <row r="5585">
          <cell r="A5585">
            <v>117093000</v>
          </cell>
          <cell r="B5585" t="str">
            <v>FRONTAL INTERNA NEW DAILY 2006 - 3800059</v>
          </cell>
          <cell r="C5585" t="str">
            <v>UM</v>
          </cell>
        </row>
        <row r="5586">
          <cell r="A5586" t="str">
            <v>11709400D</v>
          </cell>
          <cell r="B5586" t="str">
            <v>PARALAMA DIR. NEW DAILY 2006 - 3800001</v>
          </cell>
          <cell r="C5586" t="str">
            <v>UM</v>
          </cell>
        </row>
        <row r="5587">
          <cell r="A5587" t="str">
            <v>11709400E</v>
          </cell>
          <cell r="B5587" t="str">
            <v>PARALAMA ESQ. NEW DAILY 2006 - 3800002</v>
          </cell>
          <cell r="C5587" t="str">
            <v>UM</v>
          </cell>
        </row>
        <row r="5588">
          <cell r="A5588" t="str">
            <v>11709500D</v>
          </cell>
          <cell r="B5588" t="str">
            <v>FAROL DIREITO NEW DAILY 2006 - 69500010</v>
          </cell>
          <cell r="C5588" t="str">
            <v>UM</v>
          </cell>
        </row>
        <row r="5589">
          <cell r="A5589" t="str">
            <v>11709500E</v>
          </cell>
          <cell r="B5589" t="str">
            <v>FAROL ESQUERDO NEW DAILY 2006 - 69500013</v>
          </cell>
          <cell r="C5589" t="str">
            <v>UM</v>
          </cell>
        </row>
        <row r="5590">
          <cell r="A5590">
            <v>117096000</v>
          </cell>
          <cell r="B5590" t="str">
            <v>CAPO MOTOR NEW DAILY 2006 - 3800056</v>
          </cell>
          <cell r="C5590" t="str">
            <v>UM</v>
          </cell>
        </row>
        <row r="5591">
          <cell r="A5591" t="str">
            <v>11709700D</v>
          </cell>
          <cell r="B5591" t="str">
            <v>SUPORTE DA COLUNA DIREITA FORD CARGO</v>
          </cell>
          <cell r="C5591" t="str">
            <v>UM</v>
          </cell>
        </row>
        <row r="5592">
          <cell r="A5592" t="str">
            <v>11709700E</v>
          </cell>
          <cell r="B5592" t="str">
            <v>SUPORTE DA COLUNA ESQUERDA FORD CARGO</v>
          </cell>
          <cell r="C5592" t="str">
            <v>UM</v>
          </cell>
        </row>
        <row r="5593">
          <cell r="A5593">
            <v>117098000</v>
          </cell>
          <cell r="B5593" t="str">
            <v>REFORÇO FRONTAL FORD CARGO</v>
          </cell>
          <cell r="C5593" t="str">
            <v>UM</v>
          </cell>
        </row>
        <row r="5594">
          <cell r="A5594">
            <v>117099000</v>
          </cell>
          <cell r="B5594" t="str">
            <v>CHAPA FECHAMENTO TETO FORD CARGO</v>
          </cell>
          <cell r="C5594" t="str">
            <v>UM</v>
          </cell>
        </row>
        <row r="5595">
          <cell r="A5595" t="str">
            <v>11880100D</v>
          </cell>
          <cell r="B5595" t="str">
            <v>SUPORTE COLUNA DIREITA FORD CARGO</v>
          </cell>
          <cell r="C5595" t="str">
            <v>UM</v>
          </cell>
        </row>
        <row r="5596">
          <cell r="A5596" t="str">
            <v>11880100E</v>
          </cell>
          <cell r="B5596" t="str">
            <v>SUPORTE COLUNA ESQUERDA FORD CARGO</v>
          </cell>
          <cell r="C5596" t="str">
            <v>UM</v>
          </cell>
        </row>
        <row r="5597">
          <cell r="A5597" t="str">
            <v>DD85392110</v>
          </cell>
          <cell r="B5597" t="str">
            <v>LAMPADAS / TUBOS INCANDES. HALOGENOS</v>
          </cell>
          <cell r="C5597" t="str">
            <v>UM</v>
          </cell>
        </row>
        <row r="5598">
          <cell r="A5598">
            <v>118802000</v>
          </cell>
          <cell r="B5598" t="str">
            <v>REFORÇO DA FRONTAL FORD CARGO</v>
          </cell>
          <cell r="C5598" t="str">
            <v>UM</v>
          </cell>
        </row>
        <row r="5599">
          <cell r="A5599">
            <v>118803000</v>
          </cell>
          <cell r="B5599" t="str">
            <v>CHAPA FECHAMENTO DO TETO FORD CARGO</v>
          </cell>
          <cell r="C5599" t="str">
            <v>UM</v>
          </cell>
        </row>
        <row r="5600">
          <cell r="A5600">
            <v>118807000</v>
          </cell>
          <cell r="B5600" t="str">
            <v>PARA-CHOQUE FRONTAL IVECO 500317137</v>
          </cell>
          <cell r="C5600" t="str">
            <v>UM</v>
          </cell>
        </row>
        <row r="5601">
          <cell r="A5601">
            <v>118808000</v>
          </cell>
          <cell r="B5601" t="str">
            <v>PARA-CHOQUE FRONTAL IVECO 8143031</v>
          </cell>
          <cell r="C5601" t="str">
            <v>UM</v>
          </cell>
        </row>
        <row r="5602">
          <cell r="A5602">
            <v>118809000</v>
          </cell>
          <cell r="B5602" t="str">
            <v>PAINEL INFERIOR DO PARACHOQUE IVECO 8143032</v>
          </cell>
          <cell r="C5602" t="str">
            <v>UM</v>
          </cell>
        </row>
        <row r="5603">
          <cell r="A5603">
            <v>118810000</v>
          </cell>
          <cell r="B5603" t="str">
            <v>PAINEL SUPERIOR DO PARACHOQUE IVECO 8143033</v>
          </cell>
          <cell r="C5603" t="str">
            <v>UM</v>
          </cell>
        </row>
        <row r="5604">
          <cell r="A5604" t="str">
            <v>11882000D</v>
          </cell>
          <cell r="B5604" t="str">
            <v>PARALAMA DIANTEIRO DIR. F-1000</v>
          </cell>
          <cell r="C5604" t="str">
            <v>UM</v>
          </cell>
        </row>
        <row r="5605">
          <cell r="A5605" t="str">
            <v>11882000E</v>
          </cell>
          <cell r="B5605" t="str">
            <v>PARALAMA DIANTEIRO ESQ. F-1000</v>
          </cell>
          <cell r="C5605" t="str">
            <v>UM</v>
          </cell>
        </row>
        <row r="5606">
          <cell r="A5606">
            <v>118830000</v>
          </cell>
          <cell r="B5606" t="str">
            <v>PAINEL DIANTEIRO F-1000</v>
          </cell>
          <cell r="C5606" t="str">
            <v>UM</v>
          </cell>
        </row>
        <row r="5607">
          <cell r="A5607">
            <v>118840000</v>
          </cell>
          <cell r="B5607" t="str">
            <v>FOLHA PORTA DE SEGURANCA</v>
          </cell>
          <cell r="C5607" t="str">
            <v>UM</v>
          </cell>
        </row>
        <row r="5608">
          <cell r="A5608">
            <v>118850000</v>
          </cell>
          <cell r="B5608" t="str">
            <v>TANQUE COMBUSTIVEL 1MT MB 1517</v>
          </cell>
          <cell r="C5608" t="str">
            <v>UM</v>
          </cell>
        </row>
        <row r="5609">
          <cell r="A5609">
            <v>118851000</v>
          </cell>
          <cell r="B5609" t="str">
            <v>TANQUE COMBUSTIVEL 1,20MT MB 1517</v>
          </cell>
          <cell r="C5609" t="str">
            <v>UM</v>
          </cell>
        </row>
        <row r="5610">
          <cell r="A5610">
            <v>118852000</v>
          </cell>
          <cell r="B5610" t="str">
            <v>TANQUE COMBUSTIVEL 1,50MT MB 1517</v>
          </cell>
          <cell r="C5610" t="str">
            <v>UM</v>
          </cell>
        </row>
        <row r="5611">
          <cell r="A5611">
            <v>118853000</v>
          </cell>
          <cell r="B5611" t="str">
            <v>TANQUE COMBUSTIVEL 1,70MT MB 1517</v>
          </cell>
          <cell r="C5611" t="str">
            <v>UM</v>
          </cell>
        </row>
        <row r="5612">
          <cell r="A5612">
            <v>118854000</v>
          </cell>
          <cell r="B5612" t="str">
            <v>TANQUE COMBUSTIVEL 1,50MT MB 1215</v>
          </cell>
          <cell r="C5612" t="str">
            <v>UM</v>
          </cell>
        </row>
        <row r="5613">
          <cell r="A5613">
            <v>118860000</v>
          </cell>
          <cell r="B5613" t="str">
            <v>PARA CHOQUE FRONTAL</v>
          </cell>
          <cell r="C5613" t="str">
            <v>UM</v>
          </cell>
        </row>
        <row r="5614">
          <cell r="A5614">
            <v>701321200</v>
          </cell>
          <cell r="B5614" t="str">
            <v>SUPORTE INFERIOR DA GRADE</v>
          </cell>
          <cell r="C5614" t="str">
            <v>UM</v>
          </cell>
        </row>
        <row r="5615">
          <cell r="A5615">
            <v>118870000</v>
          </cell>
          <cell r="B5615" t="str">
            <v>GRADE FRONTAL</v>
          </cell>
          <cell r="C5615" t="str">
            <v>UM</v>
          </cell>
        </row>
        <row r="5616">
          <cell r="A5616">
            <v>118880000</v>
          </cell>
          <cell r="B5616" t="str">
            <v>CHASSIS DA GRADE</v>
          </cell>
          <cell r="C5616" t="str">
            <v>UM</v>
          </cell>
        </row>
        <row r="5617">
          <cell r="A5617" t="str">
            <v>11889000D</v>
          </cell>
          <cell r="B5617" t="str">
            <v>EXTENSAO DO PARALAMA DIREITO</v>
          </cell>
          <cell r="C5617" t="str">
            <v>UM</v>
          </cell>
        </row>
        <row r="5618">
          <cell r="A5618" t="str">
            <v>11889000E</v>
          </cell>
          <cell r="B5618" t="str">
            <v>EXTENSAO DO PARALAMA ESQUERDO</v>
          </cell>
          <cell r="C5618" t="str">
            <v>UM</v>
          </cell>
        </row>
        <row r="5619">
          <cell r="A5619">
            <v>118891000</v>
          </cell>
          <cell r="B5619" t="str">
            <v>TANQUE COMBUSTIVEL 1,20MT MB 1517</v>
          </cell>
          <cell r="C5619" t="str">
            <v>UM</v>
          </cell>
        </row>
        <row r="5620">
          <cell r="A5620">
            <v>120000000</v>
          </cell>
          <cell r="B5620" t="str">
            <v>MATERIAIS PARA MATRIZES</v>
          </cell>
          <cell r="C5620" t="str">
            <v>UM</v>
          </cell>
        </row>
        <row r="5621">
          <cell r="A5621">
            <v>121000000</v>
          </cell>
          <cell r="B5621" t="str">
            <v>MATERIAIS PARA MATRIZES</v>
          </cell>
          <cell r="C5621" t="str">
            <v>UM</v>
          </cell>
        </row>
        <row r="5622">
          <cell r="A5622">
            <v>130001000</v>
          </cell>
          <cell r="B5622" t="str">
            <v>EMBALAGEM CABINE NUA GRADEADA</v>
          </cell>
          <cell r="C5622" t="str">
            <v>UM</v>
          </cell>
        </row>
        <row r="5623">
          <cell r="A5623">
            <v>144527000</v>
          </cell>
          <cell r="B5623" t="str">
            <v>SIRENE 24V</v>
          </cell>
          <cell r="C5623" t="str">
            <v>um</v>
          </cell>
        </row>
        <row r="5624">
          <cell r="A5624" t="str">
            <v>19000100D</v>
          </cell>
          <cell r="B5624" t="str">
            <v>CHAPA VGA EIXO TRAS SUP D 6112.014.182.00.7</v>
          </cell>
          <cell r="C5624" t="str">
            <v>UM</v>
          </cell>
        </row>
        <row r="5625">
          <cell r="A5625" t="str">
            <v>19000100E</v>
          </cell>
          <cell r="B5625" t="str">
            <v>CHAPA VGA EIXO TRAS SUP E 6112.014.183.00.5</v>
          </cell>
          <cell r="C5625" t="str">
            <v>UM</v>
          </cell>
        </row>
        <row r="5626">
          <cell r="A5626">
            <v>190002000</v>
          </cell>
          <cell r="B5626" t="str">
            <v>CHAPA TRAV DIANT 6012.002.087.00.4</v>
          </cell>
          <cell r="C5626" t="str">
            <v>UM</v>
          </cell>
        </row>
        <row r="5627">
          <cell r="A5627" t="str">
            <v>19000300D</v>
          </cell>
          <cell r="B5627" t="str">
            <v>CHAPA VGA EIXO TRAS INF D 6112.014.180.00.1</v>
          </cell>
          <cell r="C5627" t="str">
            <v>UM</v>
          </cell>
        </row>
        <row r="5628">
          <cell r="A5628" t="str">
            <v>19000300E</v>
          </cell>
          <cell r="B5628" t="str">
            <v>CHAPA VGA EIXO TRAS INF E 6112.014.181.00.9</v>
          </cell>
          <cell r="C5628" t="str">
            <v>UM</v>
          </cell>
        </row>
        <row r="5629">
          <cell r="A5629">
            <v>190004000</v>
          </cell>
          <cell r="B5629" t="str">
            <v>CHAPA TRAV MAIOR 6012.002.134.00.4</v>
          </cell>
          <cell r="C5629" t="str">
            <v>UM</v>
          </cell>
        </row>
        <row r="5630">
          <cell r="A5630">
            <v>190005000</v>
          </cell>
          <cell r="B5630" t="str">
            <v>CHAPA TRAV MAIOR 6012.002.039.00.7</v>
          </cell>
          <cell r="C5630" t="str">
            <v>UM</v>
          </cell>
        </row>
        <row r="5631">
          <cell r="A5631">
            <v>190006000</v>
          </cell>
          <cell r="B5631" t="str">
            <v>CHAPA PERFIL CURVO LONG D 6012.002.012.00.2</v>
          </cell>
          <cell r="C5631" t="str">
            <v>UM</v>
          </cell>
        </row>
        <row r="5632">
          <cell r="A5632">
            <v>190007000</v>
          </cell>
          <cell r="B5632" t="str">
            <v>CHAPA TRAV 6112.002.163.00.1</v>
          </cell>
          <cell r="C5632" t="str">
            <v>UM</v>
          </cell>
        </row>
        <row r="5633">
          <cell r="A5633">
            <v>190008000</v>
          </cell>
          <cell r="B5633" t="str">
            <v>CHAPA FUNDO INTERNO AQL COMPACT</v>
          </cell>
          <cell r="C5633" t="str">
            <v>UM</v>
          </cell>
        </row>
        <row r="5634">
          <cell r="A5634">
            <v>190009000</v>
          </cell>
          <cell r="B5634" t="str">
            <v>CHAPA TRAV MAIOR 6012.002.038.00.7</v>
          </cell>
          <cell r="C5634" t="str">
            <v>UM</v>
          </cell>
        </row>
        <row r="5635">
          <cell r="A5635">
            <v>190010000</v>
          </cell>
          <cell r="B5635" t="str">
            <v>CHAPA VGA EIXO TRAS INF E 6112.014.207.00.2</v>
          </cell>
          <cell r="C5635" t="str">
            <v>UM</v>
          </cell>
        </row>
        <row r="5636">
          <cell r="A5636">
            <v>190011000</v>
          </cell>
          <cell r="B5636" t="str">
            <v>CHAPA VGA EIXO TRAS SUP E 6112.014.205.00.6</v>
          </cell>
          <cell r="C5636" t="str">
            <v>UM</v>
          </cell>
        </row>
        <row r="5637">
          <cell r="A5637">
            <v>190012000</v>
          </cell>
          <cell r="B5637" t="str">
            <v>CHAPA PERFIL CURVO LONG 6112.002.121.00.9</v>
          </cell>
          <cell r="C5637" t="str">
            <v>UM</v>
          </cell>
        </row>
        <row r="5638">
          <cell r="A5638">
            <v>190013000</v>
          </cell>
          <cell r="B5638" t="str">
            <v>CHAPA VGA EIXO TRAS SUP D 6112.014.204.00.9</v>
          </cell>
          <cell r="C5638" t="str">
            <v>UM</v>
          </cell>
        </row>
        <row r="5639">
          <cell r="A5639" t="str">
            <v>DD83111000</v>
          </cell>
          <cell r="B5639" t="str">
            <v>ELETRODOS REVEST. EXTER PARA SOLDAR</v>
          </cell>
          <cell r="C5639" t="str">
            <v>UM</v>
          </cell>
        </row>
        <row r="5640">
          <cell r="A5640">
            <v>190014000</v>
          </cell>
          <cell r="B5640" t="str">
            <v>CHAPA VGA EIXO TRAS INF D 6112.014.206.00.4</v>
          </cell>
          <cell r="C5640" t="str">
            <v>UM</v>
          </cell>
        </row>
        <row r="5641">
          <cell r="A5641">
            <v>190015000</v>
          </cell>
          <cell r="B5641" t="str">
            <v>CHAPA TRAV 3 EIXO 6012.002.139.00.3</v>
          </cell>
          <cell r="C5641" t="str">
            <v>UM</v>
          </cell>
        </row>
        <row r="5642">
          <cell r="A5642">
            <v>190016000</v>
          </cell>
          <cell r="B5642" t="str">
            <v>TRAVESSA DIANTEIRA 6013.002.298.00.5</v>
          </cell>
          <cell r="C5642" t="str">
            <v>UM</v>
          </cell>
        </row>
        <row r="5643">
          <cell r="A5643" t="str">
            <v>19001700D</v>
          </cell>
          <cell r="B5643" t="str">
            <v>VIGA EIXO TRAS INFERIOR DIR- 6112.014.308.00.8</v>
          </cell>
          <cell r="C5643" t="str">
            <v>UM</v>
          </cell>
        </row>
        <row r="5644">
          <cell r="A5644" t="str">
            <v>19001700E</v>
          </cell>
          <cell r="B5644" t="str">
            <v>VIGA EIXO TRAS INFERIOR ESQ - 6112.014.309.00.6</v>
          </cell>
          <cell r="C5644" t="str">
            <v>UM</v>
          </cell>
        </row>
        <row r="5645">
          <cell r="A5645">
            <v>190018000</v>
          </cell>
          <cell r="B5645" t="str">
            <v>CHAPA PORTA MEDIA EXT. N604</v>
          </cell>
          <cell r="C5645" t="str">
            <v>UM</v>
          </cell>
        </row>
        <row r="5646">
          <cell r="A5646">
            <v>190019000</v>
          </cell>
          <cell r="B5646" t="str">
            <v>CHAPA PORTA INT. ESQ. N704</v>
          </cell>
          <cell r="C5646" t="str">
            <v>UM</v>
          </cell>
        </row>
        <row r="5647">
          <cell r="A5647">
            <v>190020000</v>
          </cell>
          <cell r="B5647" t="str">
            <v>CHAPA PORTA INT. DIR. N706</v>
          </cell>
          <cell r="C5647" t="str">
            <v>UM</v>
          </cell>
        </row>
        <row r="5648">
          <cell r="A5648">
            <v>190023000</v>
          </cell>
          <cell r="B5648" t="str">
            <v>CHAPA PORTA MEDIA N603</v>
          </cell>
          <cell r="C5648" t="str">
            <v>UM</v>
          </cell>
        </row>
        <row r="5649">
          <cell r="A5649">
            <v>190024000</v>
          </cell>
          <cell r="B5649" t="str">
            <v>CHAPA TRAVESSA TRASEIRA MOTOR - 6007.002.150.00.0</v>
          </cell>
          <cell r="C5649" t="str">
            <v>UM</v>
          </cell>
        </row>
        <row r="5650">
          <cell r="A5650">
            <v>190025000</v>
          </cell>
          <cell r="B5650" t="str">
            <v>CHAPA SUPORTE DIANT. MOTOR - 6008.002.094.00.8</v>
          </cell>
          <cell r="C5650" t="str">
            <v>UM</v>
          </cell>
        </row>
        <row r="5651">
          <cell r="A5651">
            <v>190026000</v>
          </cell>
          <cell r="B5651" t="str">
            <v>CHAPA TRAVESSA DIANTEIRA - 6009.002.018.00.5</v>
          </cell>
          <cell r="C5651" t="str">
            <v>UM</v>
          </cell>
        </row>
        <row r="5652">
          <cell r="A5652">
            <v>190027000</v>
          </cell>
          <cell r="B5652" t="str">
            <v>CHAPA PORTA MEDIA C412</v>
          </cell>
          <cell r="C5652" t="str">
            <v>UM</v>
          </cell>
        </row>
        <row r="5653">
          <cell r="A5653">
            <v>190028000</v>
          </cell>
          <cell r="B5653" t="str">
            <v>CHAPA PORTA MEDIA C414</v>
          </cell>
          <cell r="C5653" t="str">
            <v>UM</v>
          </cell>
        </row>
        <row r="5654">
          <cell r="A5654">
            <v>190029000</v>
          </cell>
          <cell r="B5654" t="str">
            <v>CHAPA PORTA MEDIA C608</v>
          </cell>
          <cell r="C5654" t="str">
            <v>UM</v>
          </cell>
        </row>
        <row r="5655">
          <cell r="A5655">
            <v>190030000</v>
          </cell>
          <cell r="B5655" t="str">
            <v>CHAPA TRAVESSA DIANTEIRA - 6008.002.508.00.7</v>
          </cell>
          <cell r="C5655" t="str">
            <v>UM</v>
          </cell>
        </row>
        <row r="5656">
          <cell r="A5656">
            <v>190031000</v>
          </cell>
          <cell r="B5656" t="str">
            <v>CHAPA TELA LATERAL DIR. INFERIOR - 8012.107.598.00.2</v>
          </cell>
          <cell r="C5656" t="str">
            <v>UM</v>
          </cell>
        </row>
        <row r="5657">
          <cell r="A5657">
            <v>190032000</v>
          </cell>
          <cell r="B5657" t="str">
            <v>CHAPA SUPORTE FIXACAO GUIA ESQ. - 8013.108.019.00.6</v>
          </cell>
          <cell r="C5657" t="str">
            <v>UM</v>
          </cell>
        </row>
        <row r="5658">
          <cell r="A5658">
            <v>190033000</v>
          </cell>
          <cell r="B5658" t="str">
            <v>CHAPA SUPORTE FIXACAO GUIA DIR. - 8013.108.018.00.8</v>
          </cell>
          <cell r="C5658" t="str">
            <v>UM</v>
          </cell>
        </row>
        <row r="5659">
          <cell r="A5659">
            <v>190034000</v>
          </cell>
          <cell r="B5659" t="str">
            <v>CHAPA TRAVESSA DIANT. MOTOR - 6007.002.017.00.1</v>
          </cell>
          <cell r="C5659" t="str">
            <v>UM</v>
          </cell>
        </row>
        <row r="5660">
          <cell r="A5660">
            <v>190035000</v>
          </cell>
          <cell r="B5660" t="str">
            <v>CHAPA SEMI-CINTA 30" - 3010FM147 (QUADRADOS 10,31 x 11mm)</v>
          </cell>
          <cell r="C5660" t="str">
            <v>UM</v>
          </cell>
        </row>
        <row r="5661">
          <cell r="A5661">
            <v>190036000</v>
          </cell>
          <cell r="B5661" t="str">
            <v>CHAPA TELA LATERAL ESQ. INFERIOR - 8012.107.599.00.0</v>
          </cell>
          <cell r="C5661" t="str">
            <v>UM</v>
          </cell>
        </row>
        <row r="5662">
          <cell r="A5662">
            <v>190037000</v>
          </cell>
          <cell r="B5662" t="str">
            <v>CHAPA DE ACO DUAL PHASE 1,2X363X3000</v>
          </cell>
          <cell r="C5662" t="str">
            <v>UM</v>
          </cell>
        </row>
        <row r="5663">
          <cell r="A5663">
            <v>190038000</v>
          </cell>
          <cell r="B5663" t="str">
            <v>CHAPA DE ACO 1,2X386X3000 DP600</v>
          </cell>
          <cell r="C5663" t="str">
            <v>UM</v>
          </cell>
        </row>
        <row r="5664">
          <cell r="A5664">
            <v>190039000</v>
          </cell>
          <cell r="B5664" t="str">
            <v>CHAPA DE AÇO PHASE 1,20 X 363 X 3000mm</v>
          </cell>
          <cell r="C5664" t="str">
            <v>KG</v>
          </cell>
        </row>
        <row r="5665">
          <cell r="A5665">
            <v>190040000</v>
          </cell>
          <cell r="B5665" t="str">
            <v>CHAPA DE AÇO DP600 1,20 X 386 X 3000 mm</v>
          </cell>
          <cell r="C5665" t="str">
            <v>KG</v>
          </cell>
        </row>
        <row r="5666">
          <cell r="A5666">
            <v>190041000</v>
          </cell>
          <cell r="B5666" t="str">
            <v>CHAPA DE AÇO DUAL PHASE 600</v>
          </cell>
          <cell r="C5666" t="str">
            <v>KG</v>
          </cell>
        </row>
        <row r="5667">
          <cell r="A5667">
            <v>190042000</v>
          </cell>
          <cell r="B5667" t="str">
            <v>CHAPA DE AÇO DUAL PHASE 1,20 X 363 X 3000mm -10243077</v>
          </cell>
          <cell r="C5667" t="str">
            <v>M</v>
          </cell>
        </row>
        <row r="5668">
          <cell r="A5668">
            <v>190043000</v>
          </cell>
          <cell r="B5668" t="str">
            <v>CHAPA DE AÇO DP600 1,20 X 386 X 3000mm - 10298908</v>
          </cell>
          <cell r="C5668" t="str">
            <v>M</v>
          </cell>
        </row>
        <row r="5669">
          <cell r="A5669">
            <v>190044000</v>
          </cell>
          <cell r="B5669" t="str">
            <v>CHAPA DE AÇO DUAL PHASE 600</v>
          </cell>
          <cell r="C5669" t="str">
            <v>UM</v>
          </cell>
        </row>
        <row r="5670">
          <cell r="A5670">
            <v>190050000</v>
          </cell>
          <cell r="B5670" t="str">
            <v>CHAPA DE ACO 1,5 X 700 X 3040mm - 10107760</v>
          </cell>
          <cell r="C5670" t="str">
            <v>KG</v>
          </cell>
        </row>
        <row r="5671">
          <cell r="A5671">
            <v>190051000</v>
          </cell>
          <cell r="B5671" t="str">
            <v>CHAPA DE ACO 2,25 X 400 X 2950mm - 10107746</v>
          </cell>
          <cell r="C5671" t="str">
            <v>KG</v>
          </cell>
        </row>
        <row r="5672">
          <cell r="A5672">
            <v>190052000</v>
          </cell>
          <cell r="B5672" t="str">
            <v>CHAPA DE ACO 1,90 X 560 X 3040mm - 10107751</v>
          </cell>
          <cell r="C5672" t="str">
            <v>KG</v>
          </cell>
        </row>
        <row r="5673">
          <cell r="A5673">
            <v>190053000</v>
          </cell>
          <cell r="B5673" t="str">
            <v>CHAPA DE ACO 1,90 X 280 X 2800mm - 10107750</v>
          </cell>
          <cell r="C5673" t="str">
            <v>KG</v>
          </cell>
        </row>
        <row r="5674">
          <cell r="A5674">
            <v>190054000</v>
          </cell>
          <cell r="B5674" t="str">
            <v>CHAPA DE ACO 6,35 X 450 X 3040mm - 10107698</v>
          </cell>
          <cell r="C5674" t="str">
            <v>KG</v>
          </cell>
        </row>
        <row r="5675">
          <cell r="A5675">
            <v>190055000</v>
          </cell>
          <cell r="B5675" t="str">
            <v>SLITER ACO 1,9 X 560mm - 10107749</v>
          </cell>
          <cell r="C5675" t="str">
            <v>KG</v>
          </cell>
        </row>
        <row r="5676">
          <cell r="A5676">
            <v>190056000</v>
          </cell>
          <cell r="B5676" t="str">
            <v>SLITER ACO 1,9 X 280mm - 10107747</v>
          </cell>
          <cell r="C5676" t="str">
            <v>KG</v>
          </cell>
        </row>
        <row r="5677">
          <cell r="A5677">
            <v>190057000</v>
          </cell>
          <cell r="B5677" t="str">
            <v>SLITER ACO 1,5 X 700mm - 10107729</v>
          </cell>
          <cell r="C5677" t="str">
            <v>KG</v>
          </cell>
        </row>
        <row r="5678">
          <cell r="A5678">
            <v>190058000</v>
          </cell>
          <cell r="B5678" t="str">
            <v>CHAPA CALOTA SR.BT - AREA 3.498</v>
          </cell>
          <cell r="C5678" t="str">
            <v>UM</v>
          </cell>
        </row>
        <row r="5679">
          <cell r="A5679">
            <v>190059000</v>
          </cell>
          <cell r="B5679" t="str">
            <v>CHAPA TRAV MAIOR 6012.002.167.00.4</v>
          </cell>
          <cell r="C5679" t="str">
            <v>UM</v>
          </cell>
        </row>
        <row r="5680">
          <cell r="A5680">
            <v>190060000</v>
          </cell>
          <cell r="B5680" t="str">
            <v>TR CX MOLA 3,00X298,5X3000 (3010890400)</v>
          </cell>
          <cell r="C5680" t="str">
            <v>UM</v>
          </cell>
        </row>
        <row r="5681">
          <cell r="A5681">
            <v>190061000</v>
          </cell>
          <cell r="B5681" t="str">
            <v>CHAPA PP PRETO 5,00mm X 700 X 1640 - AGRALE</v>
          </cell>
          <cell r="C5681" t="str">
            <v>kg</v>
          </cell>
        </row>
        <row r="5682">
          <cell r="A5682">
            <v>190062000</v>
          </cell>
          <cell r="B5682" t="str">
            <v>LATERAL BALANCIM 3 EIXO (301010834H)</v>
          </cell>
          <cell r="C5682" t="str">
            <v>UM</v>
          </cell>
        </row>
        <row r="5683">
          <cell r="A5683">
            <v>190063000</v>
          </cell>
          <cell r="B5683" t="str">
            <v>LATERAL BALANCIM (301010464H)</v>
          </cell>
          <cell r="C5683" t="str">
            <v>UM</v>
          </cell>
        </row>
        <row r="5684">
          <cell r="A5684">
            <v>190064000</v>
          </cell>
          <cell r="B5684" t="str">
            <v>TR TAMPA AL 3,00X250X3000</v>
          </cell>
          <cell r="C5684" t="str">
            <v>UM</v>
          </cell>
        </row>
        <row r="5685">
          <cell r="A5685">
            <v>190065000</v>
          </cell>
          <cell r="B5685" t="str">
            <v>COPO GUIA DIANT. (6011.014.033.00.8)</v>
          </cell>
          <cell r="C5685" t="str">
            <v>UM</v>
          </cell>
        </row>
        <row r="5686">
          <cell r="A5686">
            <v>190066000</v>
          </cell>
          <cell r="B5686" t="str">
            <v>SUPORTE GUIA (8005.104.094.00.9)</v>
          </cell>
          <cell r="C5686" t="str">
            <v>UM</v>
          </cell>
        </row>
        <row r="5687">
          <cell r="A5687">
            <v>190067000</v>
          </cell>
          <cell r="B5687" t="str">
            <v>TAMPA DO CUBO DE RODA (6010.008.008.00.8)</v>
          </cell>
          <cell r="C5687" t="str">
            <v>UM</v>
          </cell>
        </row>
        <row r="5688">
          <cell r="A5688">
            <v>104910000</v>
          </cell>
          <cell r="B5688" t="str">
            <v>GAS LASAL 1 (N2) LASER NOVO</v>
          </cell>
          <cell r="C5688" t="str">
            <v>M3</v>
          </cell>
        </row>
        <row r="5689">
          <cell r="A5689">
            <v>190068000</v>
          </cell>
          <cell r="B5689" t="str">
            <v>BOCAL (8009.106.013.00.9)</v>
          </cell>
          <cell r="C5689" t="str">
            <v>UM</v>
          </cell>
        </row>
        <row r="5690">
          <cell r="A5690">
            <v>190069000</v>
          </cell>
          <cell r="B5690" t="str">
            <v>DEFLETOR DE GRAXA (6010.009.010.00.3)</v>
          </cell>
          <cell r="C5690" t="str">
            <v>UM</v>
          </cell>
        </row>
        <row r="5691">
          <cell r="A5691">
            <v>190070000</v>
          </cell>
          <cell r="B5691" t="str">
            <v>DEFLETOR DE GRAXA (6007.009.014.00.1)</v>
          </cell>
          <cell r="C5691" t="str">
            <v>UM</v>
          </cell>
        </row>
        <row r="5692">
          <cell r="A5692">
            <v>190071000</v>
          </cell>
          <cell r="B5692" t="str">
            <v>DEFLETOR DE GRAXA (6008.009.003.00.2)</v>
          </cell>
          <cell r="C5692" t="str">
            <v>UM</v>
          </cell>
        </row>
        <row r="5693">
          <cell r="A5693">
            <v>190072000</v>
          </cell>
          <cell r="B5693" t="str">
            <v>TAMPA VEDACAO DO CUBO (6012.008.008.00.4)</v>
          </cell>
          <cell r="C5693" t="str">
            <v>UM</v>
          </cell>
        </row>
        <row r="5694">
          <cell r="A5694">
            <v>190073000</v>
          </cell>
          <cell r="B5694" t="str">
            <v>LATERAL BALANCIM - 81000222H</v>
          </cell>
          <cell r="C5694" t="str">
            <v>UM</v>
          </cell>
        </row>
        <row r="5695">
          <cell r="A5695">
            <v>190074000</v>
          </cell>
          <cell r="B5695" t="str">
            <v>COPO DE EXPANSAO (8009.108.668.00.8)</v>
          </cell>
          <cell r="C5695" t="str">
            <v>UM</v>
          </cell>
        </row>
        <row r="5696">
          <cell r="A5696">
            <v>190075000</v>
          </cell>
          <cell r="B5696" t="str">
            <v>SEMI-CINTA 30 (blank)</v>
          </cell>
          <cell r="C5696" t="str">
            <v>UM</v>
          </cell>
        </row>
        <row r="5697">
          <cell r="A5697">
            <v>190076000</v>
          </cell>
          <cell r="B5697" t="str">
            <v>CHAPA PP PRETO 7,00mm X 1100 X 1900 - AGRALE</v>
          </cell>
          <cell r="C5697" t="str">
            <v>KG</v>
          </cell>
        </row>
        <row r="5698">
          <cell r="A5698">
            <v>190077000</v>
          </cell>
          <cell r="B5698" t="str">
            <v>REFORCO EXTREMIDADE DIR. - 6112.014.178.00.5</v>
          </cell>
          <cell r="C5698" t="str">
            <v>UM</v>
          </cell>
        </row>
        <row r="5699">
          <cell r="A5699">
            <v>190078000</v>
          </cell>
          <cell r="B5699" t="str">
            <v>REFORCO EXTREMIDADE ESQ. 6112.014.179.00.3</v>
          </cell>
          <cell r="C5699" t="str">
            <v>UM</v>
          </cell>
        </row>
        <row r="5700">
          <cell r="A5700">
            <v>190079000</v>
          </cell>
          <cell r="B5700" t="str">
            <v>TRAVESSA TRASEIRA MOTOR - 6007.002.336.00.5</v>
          </cell>
          <cell r="C5700" t="str">
            <v>UM</v>
          </cell>
        </row>
        <row r="5701">
          <cell r="A5701">
            <v>190080000</v>
          </cell>
          <cell r="B5701" t="str">
            <v>TRAVESSA DIANTEIRA MOTOR - 6012.002.126.00.0</v>
          </cell>
          <cell r="C5701" t="str">
            <v>UM</v>
          </cell>
        </row>
        <row r="5702">
          <cell r="A5702">
            <v>190081000</v>
          </cell>
          <cell r="B5702" t="str">
            <v>TRAVESSA DIANTEIRA MOTOR - 6007.002.335.00.7</v>
          </cell>
          <cell r="C5702" t="str">
            <v>UM</v>
          </cell>
        </row>
        <row r="5703">
          <cell r="A5703">
            <v>190082000</v>
          </cell>
          <cell r="B5703" t="str">
            <v>TR CX MOLA 3,00X285X2975 (3010888406)</v>
          </cell>
          <cell r="C5703" t="str">
            <v>UM</v>
          </cell>
        </row>
        <row r="5704">
          <cell r="A5704">
            <v>190083000</v>
          </cell>
          <cell r="B5704" t="str">
            <v>VIGUETA INF LATERAL INF 2230 (302039326)</v>
          </cell>
          <cell r="C5704" t="str">
            <v>UM</v>
          </cell>
        </row>
        <row r="5705">
          <cell r="A5705" t="str">
            <v>DD84813000</v>
          </cell>
          <cell r="B5705" t="str">
            <v>VALVULAS DE RETENCAO</v>
          </cell>
          <cell r="C5705" t="str">
            <v>UM</v>
          </cell>
        </row>
        <row r="5706">
          <cell r="A5706">
            <v>190084000</v>
          </cell>
          <cell r="B5706" t="str">
            <v>VIGUETA INF LATERAL INF 2970 (302039327)</v>
          </cell>
          <cell r="C5706" t="str">
            <v>UM</v>
          </cell>
        </row>
        <row r="5707">
          <cell r="A5707">
            <v>190085000</v>
          </cell>
          <cell r="B5707" t="str">
            <v>VIGUETA SUP LATERAL INF 2230 (302039339)</v>
          </cell>
          <cell r="C5707" t="str">
            <v>UM</v>
          </cell>
        </row>
        <row r="5708">
          <cell r="A5708">
            <v>190086000</v>
          </cell>
          <cell r="B5708" t="str">
            <v>CH ACO LN RAND 250 - ESP 2,00</v>
          </cell>
          <cell r="C5708" t="str">
            <v>T</v>
          </cell>
        </row>
        <row r="5709">
          <cell r="A5709">
            <v>190087000</v>
          </cell>
          <cell r="B5709" t="str">
            <v>CH ACO LN RAND 250 - ESP 2,00</v>
          </cell>
          <cell r="C5709" t="str">
            <v>Kg</v>
          </cell>
        </row>
        <row r="5710">
          <cell r="A5710">
            <v>190088000</v>
          </cell>
          <cell r="B5710" t="str">
            <v>CHAPA SUP. TRAV. TRASEIRA - 6008.002.730.00.7 (731.00.5)</v>
          </cell>
          <cell r="C5710" t="str">
            <v>UM</v>
          </cell>
        </row>
        <row r="5711">
          <cell r="A5711">
            <v>190089000</v>
          </cell>
          <cell r="B5711" t="str">
            <v>CHAPA PP BEGE 5,00mm X 1380 X 1600 - AGRALE</v>
          </cell>
          <cell r="C5711" t="str">
            <v>UM</v>
          </cell>
        </row>
        <row r="5712">
          <cell r="A5712">
            <v>190090000</v>
          </cell>
          <cell r="B5712" t="str">
            <v>CHAPA PP PRETO 7,00mm X 1100 X 1500 - AGRALE</v>
          </cell>
          <cell r="C5712" t="str">
            <v>UM</v>
          </cell>
        </row>
        <row r="5713">
          <cell r="A5713">
            <v>190091000</v>
          </cell>
          <cell r="B5713" t="str">
            <v>CHAPA PP PRETO 7,00mm X 1100 X 1200 - AGRALE</v>
          </cell>
          <cell r="C5713" t="str">
            <v>UM</v>
          </cell>
        </row>
        <row r="5714">
          <cell r="A5714">
            <v>190092000</v>
          </cell>
          <cell r="B5714" t="str">
            <v>CHAPA PP PRETO 7,00mm X 1100 X 2000 - AGRALE</v>
          </cell>
          <cell r="C5714" t="str">
            <v>UM</v>
          </cell>
        </row>
        <row r="5715">
          <cell r="A5715" t="str">
            <v>2 ESTAGIO</v>
          </cell>
          <cell r="B5715" t="str">
            <v>SEGUNDO ESTAGIO</v>
          </cell>
          <cell r="C5715" t="str">
            <v>UM</v>
          </cell>
        </row>
        <row r="5716">
          <cell r="A5716">
            <v>200001000</v>
          </cell>
          <cell r="B5716" t="str">
            <v>CX PAPELAO DR 981/1 (1920 x 470 x 840 alt) AT S/ IMPRES</v>
          </cell>
          <cell r="C5716" t="str">
            <v>UM</v>
          </cell>
        </row>
        <row r="5717">
          <cell r="A5717">
            <v>200002000</v>
          </cell>
          <cell r="B5717" t="str">
            <v>CX PAPELAO DR 520/1 ( 290 x 240 x 390 alt) AS</v>
          </cell>
          <cell r="C5717" t="str">
            <v>UM</v>
          </cell>
        </row>
        <row r="5718">
          <cell r="A5718">
            <v>200003000</v>
          </cell>
          <cell r="B5718" t="str">
            <v>EMB P/CHOQUE SR 317 1560 x 410 x 90 AS</v>
          </cell>
          <cell r="C5718" t="str">
            <v>UM</v>
          </cell>
        </row>
        <row r="5719">
          <cell r="A5719">
            <v>200004000</v>
          </cell>
          <cell r="B5719" t="str">
            <v>EMB P/CHOQUE SR 320 1660 x 410  AS</v>
          </cell>
          <cell r="C5719" t="str">
            <v>UM</v>
          </cell>
        </row>
        <row r="5720">
          <cell r="A5720">
            <v>200005000</v>
          </cell>
          <cell r="B5720" t="str">
            <v>EMB P/CHOQUE SR 465 1350 x 280  AS</v>
          </cell>
          <cell r="C5720" t="str">
            <v>UM</v>
          </cell>
        </row>
        <row r="5721">
          <cell r="A5721">
            <v>200006000</v>
          </cell>
          <cell r="B5721" t="str">
            <v>EMB P/CHOQUE SR 526 1700 x 475 AS</v>
          </cell>
          <cell r="C5721" t="str">
            <v>UM</v>
          </cell>
        </row>
        <row r="5722">
          <cell r="A5722">
            <v>200007000</v>
          </cell>
          <cell r="B5722" t="str">
            <v>EMB P/CHOQUE SR 546 1600 x 555  AS</v>
          </cell>
          <cell r="C5722" t="str">
            <v>UM</v>
          </cell>
        </row>
        <row r="5723">
          <cell r="A5723">
            <v>200008000</v>
          </cell>
          <cell r="B5723" t="str">
            <v>EMB P/CHOQUE SR 677 2060 x 514 AS</v>
          </cell>
          <cell r="C5723" t="str">
            <v>UM</v>
          </cell>
        </row>
        <row r="5724">
          <cell r="A5724">
            <v>200009000</v>
          </cell>
          <cell r="B5724" t="str">
            <v>EMB P/CHOQUE SR 954/962 1945 x 505  AS</v>
          </cell>
          <cell r="C5724" t="str">
            <v>UM</v>
          </cell>
        </row>
        <row r="5725">
          <cell r="A5725">
            <v>200010000</v>
          </cell>
          <cell r="B5725" t="str">
            <v>CX PAPELAO DR 930/1 ( 230 x 150 x 1400 alt) AS</v>
          </cell>
          <cell r="C5725" t="str">
            <v>UM</v>
          </cell>
        </row>
        <row r="5726">
          <cell r="A5726">
            <v>200011000</v>
          </cell>
          <cell r="B5726" t="str">
            <v>CX PAPELAO DR 1060/1 ( 135 x 70 x 340 alt) AS</v>
          </cell>
          <cell r="C5726" t="str">
            <v>UM</v>
          </cell>
        </row>
        <row r="5727">
          <cell r="A5727">
            <v>200012000</v>
          </cell>
          <cell r="B5727" t="str">
            <v>PALLET P/CABINE FECHADA/GRADEADA</v>
          </cell>
          <cell r="C5727" t="str">
            <v>UM</v>
          </cell>
        </row>
        <row r="5728">
          <cell r="A5728">
            <v>200013000</v>
          </cell>
          <cell r="B5728" t="str">
            <v>PALLET P/CABINE FECHADA/GRADEADA</v>
          </cell>
          <cell r="C5728" t="str">
            <v>UM</v>
          </cell>
        </row>
        <row r="5729">
          <cell r="A5729">
            <v>200014000</v>
          </cell>
          <cell r="B5729" t="str">
            <v>EMBALAGEM CABINE MONTADA FECHADA</v>
          </cell>
          <cell r="C5729" t="str">
            <v>UM</v>
          </cell>
        </row>
        <row r="5730">
          <cell r="A5730">
            <v>200015000</v>
          </cell>
          <cell r="B5730" t="str">
            <v>EMBALAGEM CABINE NUA GRADEADA</v>
          </cell>
          <cell r="C5730" t="str">
            <v>UM</v>
          </cell>
        </row>
        <row r="5731">
          <cell r="A5731">
            <v>200016000</v>
          </cell>
          <cell r="B5731" t="str">
            <v>CAIXA DE MADEIRA NR 1  50X30X30</v>
          </cell>
          <cell r="C5731" t="str">
            <v>UM</v>
          </cell>
        </row>
        <row r="5732">
          <cell r="A5732">
            <v>200017000</v>
          </cell>
          <cell r="B5732" t="str">
            <v>CAIXA DE MADEIRA NR 2  70X30X30</v>
          </cell>
          <cell r="C5732" t="str">
            <v>UM</v>
          </cell>
        </row>
        <row r="5733">
          <cell r="A5733">
            <v>200018000</v>
          </cell>
          <cell r="B5733" t="str">
            <v>CAIXA DE MADEIRA NR 4  92X45X30</v>
          </cell>
          <cell r="C5733" t="str">
            <v>UM</v>
          </cell>
        </row>
        <row r="5734">
          <cell r="A5734">
            <v>200019000</v>
          </cell>
          <cell r="B5734" t="str">
            <v>CX MADEIRA EXPORT. 1100 x 1100 x 1200 GRANDE</v>
          </cell>
          <cell r="C5734" t="str">
            <v>UM</v>
          </cell>
        </row>
        <row r="5735">
          <cell r="A5735">
            <v>200020000</v>
          </cell>
          <cell r="B5735" t="str">
            <v>PALLET P/CABINE LEITO</v>
          </cell>
          <cell r="C5735" t="str">
            <v>UM</v>
          </cell>
        </row>
        <row r="5736">
          <cell r="A5736">
            <v>200021000</v>
          </cell>
          <cell r="B5736" t="str">
            <v>FITA ADESIVA 48mm PP S/IMPRESSAO</v>
          </cell>
          <cell r="C5736" t="str">
            <v>UM</v>
          </cell>
        </row>
        <row r="5737">
          <cell r="A5737">
            <v>200022000</v>
          </cell>
          <cell r="B5737" t="str">
            <v>BOBINA PLASTICO BOLHA REC 0,65 x 100 x 0,8</v>
          </cell>
          <cell r="C5737" t="str">
            <v>KG</v>
          </cell>
        </row>
        <row r="5738">
          <cell r="A5738">
            <v>200023000</v>
          </cell>
          <cell r="B5738" t="str">
            <v>EMBALAGEM CABINE 708 FECHADA</v>
          </cell>
          <cell r="C5738" t="str">
            <v>UM</v>
          </cell>
        </row>
        <row r="5739">
          <cell r="A5739">
            <v>200024000</v>
          </cell>
          <cell r="B5739" t="str">
            <v>EMBALAGEM CABINE 708 GRADEADA</v>
          </cell>
          <cell r="C5739" t="str">
            <v>UM</v>
          </cell>
        </row>
        <row r="5740">
          <cell r="A5740">
            <v>200025000</v>
          </cell>
          <cell r="B5740" t="str">
            <v>CAIXA DE MADEIRA NR 6  90X30X30</v>
          </cell>
          <cell r="C5740" t="str">
            <v>UM</v>
          </cell>
        </row>
        <row r="5741">
          <cell r="A5741">
            <v>200026000</v>
          </cell>
          <cell r="B5741" t="str">
            <v>CX PAPELAO DR 804/1 ( 1200 x 235 x 580 alt)  AT</v>
          </cell>
          <cell r="C5741" t="str">
            <v>UM</v>
          </cell>
        </row>
        <row r="5742">
          <cell r="A5742">
            <v>200027000</v>
          </cell>
          <cell r="B5742" t="str">
            <v>CX PAPELAO DR 1063-4/1 ( 260 x 110 x 1190 alt) AS</v>
          </cell>
          <cell r="C5742" t="str">
            <v>UM</v>
          </cell>
        </row>
        <row r="5743">
          <cell r="A5743">
            <v>200028000</v>
          </cell>
          <cell r="B5743" t="str">
            <v>CX PAPELAO DR 1063/1 ( 260 x 50 x 1175 ) AT</v>
          </cell>
          <cell r="C5743" t="str">
            <v>UM</v>
          </cell>
        </row>
        <row r="5744">
          <cell r="A5744">
            <v>200029000</v>
          </cell>
          <cell r="B5744" t="str">
            <v>CX PAPELAO DR 1064/2 ( 270 x 90 x 450 alt) AS</v>
          </cell>
          <cell r="C5744" t="str">
            <v>UM</v>
          </cell>
        </row>
        <row r="5745">
          <cell r="A5745">
            <v>200030000</v>
          </cell>
          <cell r="B5745" t="str">
            <v>CX PAPELAO DR 1069/1/1651/P/1560 ( 410 x 90 x 1400 alt) AT</v>
          </cell>
          <cell r="C5745" t="str">
            <v>UM</v>
          </cell>
        </row>
        <row r="5746">
          <cell r="A5746">
            <v>200031000</v>
          </cell>
          <cell r="B5746" t="str">
            <v>CX PAPELAO DR 1070/1 ( 225 x 95 x 1335 alt) AT</v>
          </cell>
          <cell r="C5746" t="str">
            <v>UM</v>
          </cell>
        </row>
        <row r="5747">
          <cell r="A5747">
            <v>200032000</v>
          </cell>
          <cell r="B5747" t="str">
            <v xml:space="preserve">CAVALETE ESPECIAL CABINE LEITO      </v>
          </cell>
          <cell r="C5747" t="str">
            <v>UM</v>
          </cell>
        </row>
        <row r="5748">
          <cell r="A5748">
            <v>200033000</v>
          </cell>
          <cell r="B5748" t="str">
            <v>CX PAPELAO DR 313/2 AS</v>
          </cell>
          <cell r="C5748" t="str">
            <v>UM</v>
          </cell>
        </row>
        <row r="5749">
          <cell r="A5749">
            <v>200034000</v>
          </cell>
          <cell r="B5749" t="str">
            <v>EMBALAGEM CABINE 1932/33 LEITO MONTADA FECHADA</v>
          </cell>
          <cell r="C5749" t="str">
            <v>UM</v>
          </cell>
        </row>
        <row r="5750">
          <cell r="A5750">
            <v>200035000</v>
          </cell>
          <cell r="B5750" t="str">
            <v>CX PAPELAO DR 313/10 ( 80 x 80 x 1460 alt) AS</v>
          </cell>
          <cell r="C5750" t="str">
            <v>UM</v>
          </cell>
        </row>
        <row r="5751">
          <cell r="A5751">
            <v>200036000</v>
          </cell>
          <cell r="B5751" t="str">
            <v>PREGO ANELADO 2,51 x 55mm</v>
          </cell>
          <cell r="C5751" t="str">
            <v>UM</v>
          </cell>
        </row>
        <row r="5752">
          <cell r="A5752">
            <v>200037000</v>
          </cell>
          <cell r="B5752" t="str">
            <v xml:space="preserve">PALLET P/CABINE 1934                </v>
          </cell>
          <cell r="C5752" t="str">
            <v>UM</v>
          </cell>
        </row>
        <row r="5753">
          <cell r="A5753">
            <v>200038000</v>
          </cell>
          <cell r="B5753" t="str">
            <v xml:space="preserve">CAIXA DE MADEIRA NR 7  90X18X10     </v>
          </cell>
          <cell r="C5753" t="str">
            <v>UM</v>
          </cell>
        </row>
        <row r="5754">
          <cell r="A5754">
            <v>200039000</v>
          </cell>
          <cell r="B5754" t="str">
            <v xml:space="preserve">EMBALAGEM CABINE FECHADA 4 PORTAS   </v>
          </cell>
          <cell r="C5754" t="str">
            <v>UM</v>
          </cell>
        </row>
        <row r="5755">
          <cell r="A5755">
            <v>200040000</v>
          </cell>
          <cell r="B5755" t="str">
            <v>EMBALAGEM CAB 1513 ALOG/LEITO GRADEADA</v>
          </cell>
          <cell r="C5755" t="str">
            <v>UM</v>
          </cell>
        </row>
        <row r="5756">
          <cell r="A5756">
            <v>200041000</v>
          </cell>
          <cell r="B5756" t="str">
            <v>EMBALAGEM CAB 1513 ALOG/LEITO FECHAD</v>
          </cell>
          <cell r="C5756" t="str">
            <v>UM</v>
          </cell>
        </row>
        <row r="5757">
          <cell r="A5757">
            <v>200042000</v>
          </cell>
          <cell r="B5757" t="str">
            <v>ESTRADO CABINE 1513</v>
          </cell>
          <cell r="C5757" t="str">
            <v>UM</v>
          </cell>
        </row>
        <row r="5758">
          <cell r="A5758">
            <v>200043000</v>
          </cell>
          <cell r="B5758" t="str">
            <v>ESTRADO CABINE 608/708</v>
          </cell>
          <cell r="C5758" t="str">
            <v>UM</v>
          </cell>
        </row>
        <row r="5759">
          <cell r="A5759">
            <v>200044000</v>
          </cell>
          <cell r="B5759" t="str">
            <v>EMB P/CHOQUE 1135 SR 1595 x 555 AS</v>
          </cell>
          <cell r="C5759" t="str">
            <v>UM</v>
          </cell>
        </row>
        <row r="5760">
          <cell r="A5760">
            <v>200045000</v>
          </cell>
          <cell r="B5760" t="str">
            <v xml:space="preserve">PALLET P/CABINE WOLKS PEQUENO       </v>
          </cell>
          <cell r="C5760" t="str">
            <v>UM</v>
          </cell>
        </row>
        <row r="5761">
          <cell r="A5761">
            <v>200046000</v>
          </cell>
          <cell r="B5761" t="str">
            <v xml:space="preserve">PALLET P/CABINE4 PORTA              </v>
          </cell>
          <cell r="C5761" t="str">
            <v>UM</v>
          </cell>
        </row>
        <row r="5762">
          <cell r="A5762" t="str">
            <v>DD84818095</v>
          </cell>
          <cell r="B5762" t="str">
            <v>VALVULA TIPO ESFERA</v>
          </cell>
          <cell r="C5762" t="str">
            <v>UM</v>
          </cell>
        </row>
        <row r="5763">
          <cell r="A5763">
            <v>200047000</v>
          </cell>
          <cell r="B5763" t="str">
            <v>PALLET P/CABINE 1618</v>
          </cell>
          <cell r="C5763" t="str">
            <v>UM</v>
          </cell>
        </row>
        <row r="5764">
          <cell r="A5764">
            <v>200048000</v>
          </cell>
          <cell r="B5764" t="str">
            <v xml:space="preserve">EMBALAGEM CABINE LEITO ESP WOLKS    </v>
          </cell>
          <cell r="C5764" t="str">
            <v>UM</v>
          </cell>
        </row>
        <row r="5765">
          <cell r="A5765">
            <v>200049000</v>
          </cell>
          <cell r="B5765" t="str">
            <v>CX MADEIRA EXPORT. 1000 x 1000 x 600 MEDIA</v>
          </cell>
          <cell r="C5765" t="str">
            <v>UM</v>
          </cell>
        </row>
        <row r="5766">
          <cell r="A5766">
            <v>200050000</v>
          </cell>
          <cell r="B5766" t="str">
            <v>EMBALAGEM CAB 1513 ALONG/LEITO FECHAD C/CLIMA</v>
          </cell>
          <cell r="C5766" t="str">
            <v>UM</v>
          </cell>
        </row>
        <row r="5767">
          <cell r="A5767">
            <v>200051000</v>
          </cell>
          <cell r="B5767" t="str">
            <v>SACO BOLHA RECUPERADO 25x148x0,16</v>
          </cell>
          <cell r="C5767" t="str">
            <v>UM</v>
          </cell>
        </row>
        <row r="5768">
          <cell r="A5768">
            <v>200052000</v>
          </cell>
          <cell r="B5768" t="str">
            <v>CAIXA DE PAPELAO DUPLO  815 x 253 x 185 700G</v>
          </cell>
          <cell r="C5768" t="str">
            <v>UM</v>
          </cell>
        </row>
        <row r="5769">
          <cell r="A5769">
            <v>200053000</v>
          </cell>
          <cell r="B5769" t="str">
            <v>CAIXA DE MADEIRA NR 10 750  X 650 larg. X 650 alt.</v>
          </cell>
          <cell r="C5769" t="str">
            <v>UM</v>
          </cell>
        </row>
        <row r="5770">
          <cell r="A5770">
            <v>200054000</v>
          </cell>
          <cell r="B5770" t="str">
            <v>CX MADEIRA 1100 x 1100 x 1200 GRANDE</v>
          </cell>
          <cell r="C5770" t="str">
            <v>UM</v>
          </cell>
        </row>
        <row r="5771">
          <cell r="A5771">
            <v>200055000</v>
          </cell>
          <cell r="B5771" t="str">
            <v>CX MADEIRA 1000 x 1000 x 600 MEDIA</v>
          </cell>
          <cell r="C5771" t="str">
            <v>UM</v>
          </cell>
        </row>
        <row r="5772">
          <cell r="A5772">
            <v>200056000</v>
          </cell>
          <cell r="B5772" t="str">
            <v>CX PAPELÃO AT 375 x 125 x 1910 mm</v>
          </cell>
          <cell r="C5772" t="str">
            <v>UM</v>
          </cell>
        </row>
        <row r="5773">
          <cell r="A5773">
            <v>200101000</v>
          </cell>
          <cell r="B5773" t="str">
            <v>FIVELA PLASTICA</v>
          </cell>
          <cell r="C5773" t="str">
            <v>UM</v>
          </cell>
        </row>
        <row r="5774">
          <cell r="A5774">
            <v>200102000</v>
          </cell>
          <cell r="B5774" t="str">
            <v>ARAME 2,11mm RECOZIDO BWG NUM.14</v>
          </cell>
          <cell r="C5774" t="str">
            <v>KG</v>
          </cell>
        </row>
        <row r="5775">
          <cell r="A5775">
            <v>200103000</v>
          </cell>
          <cell r="B5775" t="str">
            <v>ARAME 1,65mm RECOZIDO NUM.16</v>
          </cell>
          <cell r="C5775" t="str">
            <v>KG</v>
          </cell>
        </row>
        <row r="5776">
          <cell r="A5776">
            <v>200104000</v>
          </cell>
          <cell r="B5776" t="str">
            <v>FITA CREPE PROTETORA 50 X 50</v>
          </cell>
          <cell r="C5776" t="str">
            <v>UM</v>
          </cell>
        </row>
        <row r="5777">
          <cell r="A5777">
            <v>200105000</v>
          </cell>
          <cell r="B5777" t="str">
            <v>BOBINA PLASTICO BOLHA  1300 mm 70 MICRAS</v>
          </cell>
          <cell r="C5777" t="str">
            <v>KG</v>
          </cell>
        </row>
        <row r="5778">
          <cell r="A5778">
            <v>200106000</v>
          </cell>
          <cell r="B5778" t="str">
            <v>FITA CREPE BRANCA  19 X 50</v>
          </cell>
          <cell r="C5778" t="str">
            <v>UM</v>
          </cell>
        </row>
        <row r="5779">
          <cell r="A5779">
            <v>200107000</v>
          </cell>
          <cell r="B5779" t="str">
            <v>FITA ADESIVA 48mm PP C/IMPRESSAO</v>
          </cell>
          <cell r="C5779" t="str">
            <v>UM</v>
          </cell>
        </row>
        <row r="5780">
          <cell r="A5780">
            <v>200108000</v>
          </cell>
          <cell r="B5780" t="str">
            <v xml:space="preserve">FITA GOMADA 70mm X 80 COM REFORCO   </v>
          </cell>
          <cell r="C5780" t="str">
            <v>KG</v>
          </cell>
        </row>
        <row r="5781">
          <cell r="A5781">
            <v>200109000</v>
          </cell>
          <cell r="B5781" t="str">
            <v xml:space="preserve">FITA DE ACO 5/8 x 0,50mm            </v>
          </cell>
          <cell r="C5781" t="str">
            <v>KG</v>
          </cell>
        </row>
        <row r="5782">
          <cell r="A5782">
            <v>200110000</v>
          </cell>
          <cell r="B5782" t="str">
            <v>FITA PP  0,65 X 12 x 1800m PRETO</v>
          </cell>
          <cell r="C5782" t="str">
            <v>UM</v>
          </cell>
        </row>
        <row r="5783">
          <cell r="A5783">
            <v>200111000</v>
          </cell>
          <cell r="B5783" t="str">
            <v>ABRACADEIRA PLASTICA 274mm</v>
          </cell>
          <cell r="C5783" t="str">
            <v>UM</v>
          </cell>
        </row>
        <row r="5784">
          <cell r="A5784">
            <v>200112000</v>
          </cell>
          <cell r="B5784" t="str">
            <v>GRAMPO GS/38</v>
          </cell>
          <cell r="C5784" t="str">
            <v>CX</v>
          </cell>
        </row>
        <row r="5785">
          <cell r="A5785">
            <v>200113000</v>
          </cell>
          <cell r="B5785" t="str">
            <v xml:space="preserve">GRAMPO PCW 50/4                     </v>
          </cell>
          <cell r="C5785" t="str">
            <v>UM</v>
          </cell>
        </row>
        <row r="5786">
          <cell r="A5786">
            <v>200114000</v>
          </cell>
          <cell r="B5786" t="str">
            <v>PLASTICO TUBULAR LISO</v>
          </cell>
          <cell r="C5786" t="str">
            <v>UM</v>
          </cell>
        </row>
        <row r="5787">
          <cell r="A5787">
            <v>200115000</v>
          </cell>
          <cell r="B5787" t="str">
            <v>SACO PLAST LISO 870 X2000 X0,25mm REC S/IMP</v>
          </cell>
          <cell r="C5787" t="str">
            <v>UM</v>
          </cell>
        </row>
        <row r="5788">
          <cell r="A5788">
            <v>200116000</v>
          </cell>
          <cell r="B5788" t="str">
            <v>SACO PLASTICO LISO 16 X 28 X 0,20mm RECICLADO</v>
          </cell>
          <cell r="C5788" t="str">
            <v>UM</v>
          </cell>
        </row>
        <row r="5789">
          <cell r="A5789">
            <v>200117000</v>
          </cell>
          <cell r="B5789" t="str">
            <v>SACO PLASTICO 24 X 33 X 0,10 RECICLADO</v>
          </cell>
          <cell r="C5789" t="str">
            <v>UM</v>
          </cell>
        </row>
        <row r="5790">
          <cell r="A5790">
            <v>200118000</v>
          </cell>
          <cell r="B5790" t="str">
            <v>SACO PLASTICO 32 X 32 X 0,12 RECICLADO</v>
          </cell>
          <cell r="C5790" t="str">
            <v>UM</v>
          </cell>
        </row>
        <row r="5791">
          <cell r="A5791">
            <v>200119000</v>
          </cell>
          <cell r="B5791" t="str">
            <v>EMBALAGEM CABINE 1934 GRADEADA</v>
          </cell>
          <cell r="C5791" t="str">
            <v>UM</v>
          </cell>
        </row>
        <row r="5792">
          <cell r="A5792">
            <v>200120000</v>
          </cell>
          <cell r="B5792" t="str">
            <v>SACO PLASTICO 29X 63X 0,15 RECICLADO</v>
          </cell>
          <cell r="C5792" t="str">
            <v>UM</v>
          </cell>
        </row>
        <row r="5793">
          <cell r="A5793">
            <v>200121000</v>
          </cell>
          <cell r="B5793" t="str">
            <v>SACO PLASTICO 37 X 52 X 0,15</v>
          </cell>
          <cell r="C5793" t="str">
            <v>UM</v>
          </cell>
        </row>
        <row r="5794">
          <cell r="A5794">
            <v>200122000</v>
          </cell>
          <cell r="B5794" t="str">
            <v>SACO PLASTICO 46 X 86 X 0,15</v>
          </cell>
          <cell r="C5794" t="str">
            <v>UM</v>
          </cell>
        </row>
        <row r="5795">
          <cell r="A5795">
            <v>200123000</v>
          </cell>
          <cell r="B5795" t="str">
            <v>PLASTICO TUBULAR LISO 420 X 0,15 MM  RECICLADO</v>
          </cell>
          <cell r="C5795" t="str">
            <v>KG</v>
          </cell>
        </row>
        <row r="5796">
          <cell r="A5796">
            <v>200124000</v>
          </cell>
          <cell r="B5796" t="str">
            <v xml:space="preserve">PREGO 14 X 21  C/CABECA             </v>
          </cell>
          <cell r="C5796" t="str">
            <v>KG</v>
          </cell>
        </row>
        <row r="5797">
          <cell r="A5797">
            <v>200125000</v>
          </cell>
          <cell r="B5797" t="str">
            <v xml:space="preserve">SELO 5/8" X 35mm LOGOTIPADO         </v>
          </cell>
          <cell r="C5797" t="str">
            <v>KG</v>
          </cell>
        </row>
        <row r="5798">
          <cell r="A5798">
            <v>200126000</v>
          </cell>
          <cell r="B5798" t="str">
            <v xml:space="preserve">CAIXA DE PAPELAO 270 X 100 X 270    </v>
          </cell>
          <cell r="C5798" t="str">
            <v>UM</v>
          </cell>
        </row>
        <row r="5799">
          <cell r="A5799">
            <v>200127000</v>
          </cell>
          <cell r="B5799" t="str">
            <v>CX PAPELAO/MADEIRA DR 1002 ( 675 com x 410 lar x 380 alt) AS</v>
          </cell>
          <cell r="C5799" t="str">
            <v>UM</v>
          </cell>
        </row>
        <row r="5800">
          <cell r="A5800">
            <v>200128000</v>
          </cell>
          <cell r="B5800" t="str">
            <v>CX PAPELAO DR 893/1 ( 440 x 100 x 1080 alt)  AS</v>
          </cell>
          <cell r="C5800" t="str">
            <v>UM</v>
          </cell>
        </row>
        <row r="5801">
          <cell r="A5801">
            <v>200129000</v>
          </cell>
          <cell r="B5801" t="str">
            <v>CX PAPELAO DR 894/2 ( 380 x 120 x 1100 alt) AT</v>
          </cell>
          <cell r="C5801" t="str">
            <v>UM</v>
          </cell>
        </row>
        <row r="5802">
          <cell r="A5802">
            <v>200130000</v>
          </cell>
          <cell r="B5802" t="str">
            <v>CX PAPELAO DR 751/20 ( 480 x 480 x 830 alt) AS</v>
          </cell>
          <cell r="C5802" t="str">
            <v>UM</v>
          </cell>
        </row>
        <row r="5803">
          <cell r="A5803">
            <v>200131000</v>
          </cell>
          <cell r="B5803" t="str">
            <v>CX PAPELAO DR 438/2 ( 570 x 120 x 750 alt) AS</v>
          </cell>
          <cell r="C5803" t="str">
            <v>UM</v>
          </cell>
        </row>
        <row r="5804">
          <cell r="A5804">
            <v>200132000</v>
          </cell>
          <cell r="B5804" t="str">
            <v>CX PAPELAO DR 436/10 ( 400 x 110 x 930 alt) AS</v>
          </cell>
          <cell r="C5804" t="str">
            <v>UM</v>
          </cell>
        </row>
        <row r="5805">
          <cell r="A5805">
            <v>200133000</v>
          </cell>
          <cell r="B5805" t="str">
            <v>CAIXA DE PAPELAO 865/2 ( 580 x 220 x 1200 alt)</v>
          </cell>
          <cell r="C5805" t="str">
            <v>UM</v>
          </cell>
        </row>
        <row r="5806">
          <cell r="A5806">
            <v>200134000</v>
          </cell>
          <cell r="B5806" t="str">
            <v xml:space="preserve">CAIXA DE PAPELAO 942                </v>
          </cell>
          <cell r="C5806" t="str">
            <v>UM</v>
          </cell>
        </row>
        <row r="5807">
          <cell r="A5807">
            <v>200135000</v>
          </cell>
          <cell r="B5807" t="str">
            <v>CX PAPELAO DR 506/2 ( 560 x 460 x 235 alt) AS</v>
          </cell>
          <cell r="C5807" t="str">
            <v>UM</v>
          </cell>
        </row>
        <row r="5808">
          <cell r="A5808">
            <v>200136000</v>
          </cell>
          <cell r="B5808" t="str">
            <v>CX PAPELAO DR 506/4 ( 560 x 460 x 305 alt) AS</v>
          </cell>
          <cell r="C5808" t="str">
            <v>UM</v>
          </cell>
        </row>
        <row r="5809">
          <cell r="A5809">
            <v>200137000</v>
          </cell>
          <cell r="B5809" t="str">
            <v>CX PAPELAO DR 506/8 ( 560 x 460 x 450 alt) AS</v>
          </cell>
          <cell r="C5809" t="str">
            <v>UM</v>
          </cell>
        </row>
        <row r="5810">
          <cell r="A5810">
            <v>200138000</v>
          </cell>
          <cell r="B5810" t="str">
            <v>CX PAPELAO DR 506/10 ( 560 x 460 x 520 alt) AS</v>
          </cell>
          <cell r="C5810" t="str">
            <v>UM</v>
          </cell>
        </row>
        <row r="5811">
          <cell r="A5811">
            <v>200139000</v>
          </cell>
          <cell r="B5811" t="str">
            <v>CX PAPELAO DR 508/2 ( 520 x 180 x 1230 alt) AS</v>
          </cell>
          <cell r="C5811" t="str">
            <v>UM</v>
          </cell>
        </row>
        <row r="5812">
          <cell r="A5812">
            <v>200140000</v>
          </cell>
          <cell r="B5812" t="str">
            <v>CX PAPELAO DR 508/1 ( 520 x 140 x 1230 alt) AS</v>
          </cell>
          <cell r="C5812" t="str">
            <v>UM</v>
          </cell>
        </row>
        <row r="5813">
          <cell r="A5813">
            <v>200141000</v>
          </cell>
          <cell r="B5813" t="str">
            <v xml:space="preserve">PREGO 18 X 30                       </v>
          </cell>
          <cell r="C5813" t="str">
            <v>KG</v>
          </cell>
        </row>
        <row r="5814">
          <cell r="A5814">
            <v>200142000</v>
          </cell>
          <cell r="B5814" t="str">
            <v>PAPELAO ONDULADO 1200 MM</v>
          </cell>
          <cell r="C5814" t="str">
            <v>KG</v>
          </cell>
        </row>
        <row r="5815">
          <cell r="A5815">
            <v>200143000</v>
          </cell>
          <cell r="B5815" t="str">
            <v>CX PAPELAO DR 751/4 ( 480 x 100 x 830 alt) AS</v>
          </cell>
          <cell r="C5815" t="str">
            <v>UM</v>
          </cell>
        </row>
        <row r="5816">
          <cell r="A5816">
            <v>200144000</v>
          </cell>
          <cell r="B5816" t="str">
            <v>CX PAPELAO DR 788 ( 440 x 240 x 1320 alt) AS</v>
          </cell>
          <cell r="C5816" t="str">
            <v>UM</v>
          </cell>
        </row>
        <row r="5817">
          <cell r="A5817">
            <v>200145000</v>
          </cell>
          <cell r="B5817" t="str">
            <v>CX PAPELAO DR 409/2 ( 610 x 90 x 550 alt) AS</v>
          </cell>
          <cell r="C5817" t="str">
            <v>UM</v>
          </cell>
        </row>
        <row r="5818">
          <cell r="A5818">
            <v>200146000</v>
          </cell>
          <cell r="B5818" t="str">
            <v>CX PAPELAO DR 409/4 ( 620 x 120 x 550 alt) AS</v>
          </cell>
          <cell r="C5818" t="str">
            <v>UM</v>
          </cell>
        </row>
        <row r="5819">
          <cell r="A5819">
            <v>200147000</v>
          </cell>
          <cell r="B5819" t="str">
            <v>CX PAPELAO DR 438/1 ( 560 x 80 x 735 )  AT</v>
          </cell>
          <cell r="C5819" t="str">
            <v>UM</v>
          </cell>
        </row>
        <row r="5820">
          <cell r="A5820">
            <v>200148000</v>
          </cell>
          <cell r="B5820" t="str">
            <v>CX. PAPELAO RP 12429/03 (1150mm x 980mm x 620mm)</v>
          </cell>
          <cell r="C5820" t="str">
            <v>UM</v>
          </cell>
        </row>
        <row r="5821">
          <cell r="A5821">
            <v>200149000</v>
          </cell>
          <cell r="B5821" t="str">
            <v>CX PAPELAO DR 779/4 ( 1150 x 440 x 150 alt)  AT</v>
          </cell>
          <cell r="C5821" t="str">
            <v>UM</v>
          </cell>
        </row>
        <row r="5822">
          <cell r="A5822">
            <v>200150000</v>
          </cell>
          <cell r="B5822" t="str">
            <v>CX PAPELAO DR 508/5 ( 520 x 290 x 1230 alt) AS</v>
          </cell>
          <cell r="C5822" t="str">
            <v>UM</v>
          </cell>
        </row>
        <row r="5823">
          <cell r="A5823">
            <v>200151000</v>
          </cell>
          <cell r="B5823" t="str">
            <v>CX PAPELAO DR 865/1 ( 550 x 185 x 1210 alt) AS</v>
          </cell>
          <cell r="C5823" t="str">
            <v>UM</v>
          </cell>
        </row>
        <row r="5824">
          <cell r="A5824">
            <v>200152000</v>
          </cell>
          <cell r="B5824" t="str">
            <v>RIPA DE EUCALIPTO (0,017X0,05X3,00)</v>
          </cell>
          <cell r="C5824" t="str">
            <v>M3</v>
          </cell>
        </row>
        <row r="5825">
          <cell r="A5825">
            <v>200153000</v>
          </cell>
          <cell r="B5825" t="str">
            <v>PAPEL SEMI KRAFT 60 CM</v>
          </cell>
          <cell r="C5825" t="str">
            <v>KG</v>
          </cell>
        </row>
        <row r="5826">
          <cell r="A5826">
            <v>200154000</v>
          </cell>
          <cell r="B5826" t="str">
            <v>SACO BOLHA REC 90 x 220 x 0,36</v>
          </cell>
          <cell r="C5826" t="str">
            <v>UM</v>
          </cell>
        </row>
        <row r="5827">
          <cell r="A5827">
            <v>200155000</v>
          </cell>
          <cell r="B5827" t="str">
            <v>SACO PLASTICO 07 X 50 X 0,15 N-934</v>
          </cell>
          <cell r="C5827" t="str">
            <v>UM</v>
          </cell>
        </row>
        <row r="5828">
          <cell r="A5828">
            <v>200156000</v>
          </cell>
          <cell r="B5828" t="str">
            <v>SACO PLASTICO BOLHA 70 X 120 X 0,24 RECICLADO</v>
          </cell>
          <cell r="C5828" t="str">
            <v>UM</v>
          </cell>
        </row>
        <row r="5829">
          <cell r="A5829">
            <v>200157000</v>
          </cell>
          <cell r="B5829" t="str">
            <v>SELO DE ACO P/EMB.TR 0,90 X25,40X60</v>
          </cell>
          <cell r="C5829" t="str">
            <v>kg</v>
          </cell>
        </row>
        <row r="5830">
          <cell r="A5830">
            <v>200158000</v>
          </cell>
          <cell r="B5830" t="str">
            <v>FITA DE ACO P/EMB.1,06X25,40 MM</v>
          </cell>
          <cell r="C5830" t="str">
            <v>KG</v>
          </cell>
        </row>
        <row r="5831">
          <cell r="A5831">
            <v>200159000</v>
          </cell>
          <cell r="B5831" t="str">
            <v xml:space="preserve">ELASTICO N-20                       </v>
          </cell>
          <cell r="C5831" t="str">
            <v>M</v>
          </cell>
        </row>
        <row r="5832">
          <cell r="A5832">
            <v>200160000</v>
          </cell>
          <cell r="B5832" t="str">
            <v xml:space="preserve">LINHA PRETA N-40                    </v>
          </cell>
          <cell r="C5832" t="str">
            <v>UM</v>
          </cell>
        </row>
        <row r="5833">
          <cell r="A5833">
            <v>200161000</v>
          </cell>
          <cell r="B5833" t="str">
            <v>ETIQUETA C/ IMPR SELO EXPED 80 x 38mm</v>
          </cell>
          <cell r="C5833" t="str">
            <v>UM</v>
          </cell>
        </row>
        <row r="5834">
          <cell r="A5834">
            <v>200162000</v>
          </cell>
          <cell r="B5834" t="str">
            <v xml:space="preserve">RIPA DE EUCALIPTO                   </v>
          </cell>
          <cell r="C5834" t="str">
            <v>M3</v>
          </cell>
        </row>
        <row r="5835">
          <cell r="A5835">
            <v>200163000</v>
          </cell>
          <cell r="B5835" t="str">
            <v>CAIXA DE MADEIRA NR 3  67X45X30</v>
          </cell>
          <cell r="C5835" t="str">
            <v>UM</v>
          </cell>
        </row>
        <row r="5836">
          <cell r="A5836">
            <v>200164000</v>
          </cell>
          <cell r="B5836" t="str">
            <v>CAIXA DE MADEIRA NR 5  94X21X19</v>
          </cell>
          <cell r="C5836" t="str">
            <v>UM</v>
          </cell>
        </row>
        <row r="5837">
          <cell r="A5837">
            <v>200165000</v>
          </cell>
          <cell r="B5837" t="str">
            <v>KIT DE MADEIRA PARA CABINE</v>
          </cell>
          <cell r="C5837" t="str">
            <v>UM</v>
          </cell>
        </row>
        <row r="5838">
          <cell r="A5838">
            <v>200166000</v>
          </cell>
          <cell r="B5838" t="str">
            <v>PREGO 19 X 39</v>
          </cell>
          <cell r="C5838" t="str">
            <v>KG</v>
          </cell>
        </row>
        <row r="5839">
          <cell r="A5839">
            <v>200167000</v>
          </cell>
          <cell r="B5839" t="str">
            <v>PINCEL ATOMICO AZUL</v>
          </cell>
          <cell r="C5839" t="str">
            <v>UM</v>
          </cell>
        </row>
        <row r="5840">
          <cell r="A5840">
            <v>200168000</v>
          </cell>
          <cell r="B5840" t="str">
            <v>REABASTECEDOR PINCEL ATOMICO AZUL</v>
          </cell>
          <cell r="C5840" t="str">
            <v>UM</v>
          </cell>
        </row>
        <row r="5841">
          <cell r="A5841">
            <v>200169000</v>
          </cell>
          <cell r="B5841" t="str">
            <v xml:space="preserve">SACO VALVULADO PARA EMBALAGEM ABS   </v>
          </cell>
          <cell r="C5841" t="str">
            <v>UM</v>
          </cell>
        </row>
        <row r="5842">
          <cell r="A5842">
            <v>200170000</v>
          </cell>
          <cell r="B5842" t="str">
            <v>CX PAPELAO DR 786/2 ( 310 x 210 x 1820 alt) AS</v>
          </cell>
          <cell r="C5842" t="str">
            <v>UM</v>
          </cell>
        </row>
        <row r="5843">
          <cell r="A5843">
            <v>200171000</v>
          </cell>
          <cell r="B5843" t="str">
            <v>CX PAPELAO DR 4003/1 ( 225 x 25 x 2010 alt) AS</v>
          </cell>
          <cell r="C5843" t="str">
            <v>UM</v>
          </cell>
        </row>
        <row r="5844">
          <cell r="A5844">
            <v>200172000</v>
          </cell>
          <cell r="B5844" t="str">
            <v>CX PAPELAO DR 4004/1 ( 225 x 95 x 1975 mm ) AT</v>
          </cell>
          <cell r="C5844" t="str">
            <v>UM</v>
          </cell>
        </row>
        <row r="5845">
          <cell r="A5845">
            <v>200173000</v>
          </cell>
          <cell r="B5845" t="str">
            <v>CX PAPELAO DR 4005/2 ( 325 x 195 x 530 alt) AT</v>
          </cell>
          <cell r="C5845" t="str">
            <v>UM</v>
          </cell>
        </row>
        <row r="5846">
          <cell r="A5846">
            <v>200174000</v>
          </cell>
          <cell r="B5846" t="str">
            <v>CX PAPELAO DR 4006/1 ( 325 x 75 x 1180 alt) AT</v>
          </cell>
          <cell r="C5846" t="str">
            <v>UM</v>
          </cell>
        </row>
        <row r="5847">
          <cell r="A5847">
            <v>200175000</v>
          </cell>
          <cell r="B5847" t="str">
            <v>CX PAPELAO DR 4007/1 ( 680 x 120 x 1870 alt) AS</v>
          </cell>
          <cell r="C5847" t="str">
            <v>UM</v>
          </cell>
        </row>
        <row r="5848">
          <cell r="A5848">
            <v>200176000</v>
          </cell>
          <cell r="B5848" t="str">
            <v>CX PAPELAO DR 4008/2 ( 290 x 160 x 655 alt) AT</v>
          </cell>
          <cell r="C5848" t="str">
            <v>UM</v>
          </cell>
        </row>
        <row r="5849">
          <cell r="A5849">
            <v>200177000</v>
          </cell>
          <cell r="B5849" t="str">
            <v>SACO PLASTICO LISO 960 X 1700 X 0,20 mm RECICLADO</v>
          </cell>
          <cell r="C5849" t="str">
            <v>UM</v>
          </cell>
        </row>
        <row r="5850">
          <cell r="A5850">
            <v>200178000</v>
          </cell>
          <cell r="B5850" t="str">
            <v>SACO BOLHA REC 90 x 220 x 0,24</v>
          </cell>
          <cell r="C5850" t="str">
            <v>UM</v>
          </cell>
        </row>
        <row r="5851">
          <cell r="A5851">
            <v>200179000</v>
          </cell>
          <cell r="B5851" t="str">
            <v>SACO PLASTICO 970 X 230 X 0,15</v>
          </cell>
          <cell r="C5851" t="str">
            <v>UM</v>
          </cell>
        </row>
        <row r="5852">
          <cell r="A5852">
            <v>200180000</v>
          </cell>
          <cell r="B5852" t="str">
            <v>SACO PLASTICO 70 X 74 X 0,15</v>
          </cell>
          <cell r="C5852" t="str">
            <v>UM</v>
          </cell>
        </row>
        <row r="5853">
          <cell r="A5853">
            <v>200181000</v>
          </cell>
          <cell r="B5853" t="str">
            <v>SACO PLASTICO 60 X 100 X 0,15</v>
          </cell>
          <cell r="C5853" t="str">
            <v>UM</v>
          </cell>
        </row>
        <row r="5854">
          <cell r="A5854">
            <v>200182000</v>
          </cell>
          <cell r="B5854" t="str">
            <v>SACO PLASTICO 40 X 110 X 0,15</v>
          </cell>
          <cell r="C5854" t="str">
            <v>UM</v>
          </cell>
        </row>
        <row r="5855">
          <cell r="A5855">
            <v>200183000</v>
          </cell>
          <cell r="B5855" t="str">
            <v xml:space="preserve">CAIXA DE MADEIRA NR 8  195X94X35    </v>
          </cell>
          <cell r="C5855" t="str">
            <v>UM</v>
          </cell>
        </row>
        <row r="5856">
          <cell r="A5856">
            <v>200184000</v>
          </cell>
          <cell r="B5856" t="str">
            <v>PLASTICO TUBULAR LISO 12 X 0,20</v>
          </cell>
          <cell r="C5856" t="str">
            <v>KG</v>
          </cell>
        </row>
        <row r="5857">
          <cell r="A5857">
            <v>200185000</v>
          </cell>
          <cell r="B5857" t="str">
            <v>SACO PLASTICO 120 X 180 X 0,20 mm</v>
          </cell>
          <cell r="C5857" t="str">
            <v>UM</v>
          </cell>
        </row>
        <row r="5858">
          <cell r="A5858">
            <v>200186000</v>
          </cell>
          <cell r="B5858" t="str">
            <v>SACO PLASTICO LISO 120 X 700 X 0,20 mm RECICLADO</v>
          </cell>
          <cell r="C5858" t="str">
            <v>UM</v>
          </cell>
        </row>
        <row r="5859">
          <cell r="A5859" t="str">
            <v>DD85176294</v>
          </cell>
          <cell r="B5859" t="str">
            <v>TRADUTORES DE PROTOCOLOS</v>
          </cell>
          <cell r="C5859" t="str">
            <v>UM</v>
          </cell>
        </row>
        <row r="5860">
          <cell r="A5860">
            <v>200187000</v>
          </cell>
          <cell r="B5860" t="str">
            <v>EMBALAGEM CABINE MONTADA WOLKS LEITO</v>
          </cell>
          <cell r="C5860" t="str">
            <v>UM</v>
          </cell>
        </row>
        <row r="5861">
          <cell r="A5861">
            <v>200188000</v>
          </cell>
          <cell r="B5861" t="str">
            <v>PLASTICO TUBULAR LISO 870 X 0,25 MM REC C/IMP</v>
          </cell>
          <cell r="C5861" t="str">
            <v>KG</v>
          </cell>
        </row>
        <row r="5862">
          <cell r="A5862">
            <v>200189000</v>
          </cell>
          <cell r="B5862" t="str">
            <v>EMBALAGEM CABINE WOLKS PEQ. GRADEADA</v>
          </cell>
          <cell r="C5862" t="str">
            <v>UM</v>
          </cell>
        </row>
        <row r="5863">
          <cell r="A5863">
            <v>200190000</v>
          </cell>
          <cell r="B5863" t="str">
            <v>EMBALAGEM CABINE 1935 FECHADA</v>
          </cell>
          <cell r="C5863" t="str">
            <v>UM</v>
          </cell>
        </row>
        <row r="5864">
          <cell r="A5864">
            <v>200191000</v>
          </cell>
          <cell r="B5864" t="str">
            <v>EMBALAGEM CABINE 1618 FECHADA</v>
          </cell>
          <cell r="C5864" t="str">
            <v>UM</v>
          </cell>
        </row>
        <row r="5865">
          <cell r="A5865">
            <v>200192000</v>
          </cell>
          <cell r="B5865" t="str">
            <v>EMBALAGEM CABINE WOLKS PEQUENA FECHA</v>
          </cell>
          <cell r="C5865" t="str">
            <v>UM</v>
          </cell>
        </row>
        <row r="5866">
          <cell r="A5866">
            <v>200193000</v>
          </cell>
          <cell r="B5866" t="str">
            <v xml:space="preserve">CAIXA DE PAPELAO CHASSI PONT        </v>
          </cell>
          <cell r="C5866" t="str">
            <v>UM</v>
          </cell>
        </row>
        <row r="5867">
          <cell r="A5867">
            <v>200194000</v>
          </cell>
          <cell r="B5867" t="str">
            <v>CX PAPELAO DR CHASSI PONT 05837141/156 (845 x 680 x 475 alt)</v>
          </cell>
          <cell r="C5867" t="str">
            <v>UM</v>
          </cell>
        </row>
        <row r="5868">
          <cell r="A5868">
            <v>200195000</v>
          </cell>
          <cell r="B5868" t="str">
            <v>CX PAPELAO DR CHASSI PONT167/074 (670 x 490 x 410 alt) BR</v>
          </cell>
          <cell r="C5868" t="str">
            <v>UM</v>
          </cell>
        </row>
        <row r="5869">
          <cell r="A5869">
            <v>200196000</v>
          </cell>
          <cell r="B5869" t="str">
            <v>CX PAPELAO DR CHASSI 154 BR</v>
          </cell>
          <cell r="C5869" t="str">
            <v>UM</v>
          </cell>
        </row>
        <row r="5870">
          <cell r="A5870">
            <v>200197000</v>
          </cell>
          <cell r="B5870" t="str">
            <v>CAIXA DE PAPELAO SUPORTE MOTOR 013</v>
          </cell>
          <cell r="C5870" t="str">
            <v>UM</v>
          </cell>
        </row>
        <row r="5871">
          <cell r="A5871">
            <v>200198000</v>
          </cell>
          <cell r="B5871" t="str">
            <v>CAIXA DE PAPELAO CJ BARRAGEM 007</v>
          </cell>
          <cell r="C5871" t="str">
            <v>UM</v>
          </cell>
        </row>
        <row r="5872">
          <cell r="A5872">
            <v>200199000</v>
          </cell>
          <cell r="B5872" t="str">
            <v>CAIXA DE PAPELAO GABINETE 075/163 ( 670 x 640 x 410 alt)</v>
          </cell>
          <cell r="C5872" t="str">
            <v>UM</v>
          </cell>
        </row>
        <row r="5873">
          <cell r="A5873">
            <v>200200000</v>
          </cell>
          <cell r="B5873" t="str">
            <v>CAIXA DE PAPELAO GABINETE 076</v>
          </cell>
          <cell r="C5873" t="str">
            <v>UM</v>
          </cell>
        </row>
        <row r="5874">
          <cell r="A5874">
            <v>200201000</v>
          </cell>
          <cell r="B5874" t="str">
            <v>CAIXA DE PAPELAO GABINETE 073/159 ( 510 x 510 x 360 alt)</v>
          </cell>
          <cell r="C5874" t="str">
            <v>UM</v>
          </cell>
        </row>
        <row r="5875">
          <cell r="A5875">
            <v>200202000</v>
          </cell>
          <cell r="B5875" t="str">
            <v>CAIXA DE PAPELAO BASE 304</v>
          </cell>
          <cell r="C5875" t="str">
            <v>UM</v>
          </cell>
        </row>
        <row r="5876">
          <cell r="A5876">
            <v>200203000</v>
          </cell>
          <cell r="B5876" t="str">
            <v>EMB CABINE LEITO TETO ALT FECHADA VW</v>
          </cell>
          <cell r="C5876" t="str">
            <v>UM</v>
          </cell>
        </row>
        <row r="5877">
          <cell r="A5877">
            <v>200204000</v>
          </cell>
          <cell r="B5877" t="str">
            <v>EMB CABINE LEIT TETO ALT GRADEADA VW</v>
          </cell>
          <cell r="C5877" t="str">
            <v>UM</v>
          </cell>
        </row>
        <row r="5878">
          <cell r="A5878">
            <v>200205000</v>
          </cell>
          <cell r="B5878" t="str">
            <v xml:space="preserve">CAIXA DE PAPELAO   8669             </v>
          </cell>
          <cell r="C5878" t="str">
            <v>UM</v>
          </cell>
        </row>
        <row r="5879">
          <cell r="A5879">
            <v>200206000</v>
          </cell>
          <cell r="B5879" t="str">
            <v>CAIXA DE PAPELAO   8666 ( 730 x 42 x 555 alt)</v>
          </cell>
          <cell r="C5879" t="str">
            <v>UM</v>
          </cell>
        </row>
        <row r="5880">
          <cell r="A5880">
            <v>200207000</v>
          </cell>
          <cell r="B5880" t="str">
            <v>CAIXA DE MADEIRA NR 9  180 X 200 X 950</v>
          </cell>
          <cell r="C5880" t="str">
            <v>UM</v>
          </cell>
        </row>
        <row r="5881">
          <cell r="A5881">
            <v>200208000</v>
          </cell>
          <cell r="B5881" t="str">
            <v>CAIXA DE MADEIRA NR 10  750  X 650 larg. X 650 alt.</v>
          </cell>
          <cell r="C5881" t="str">
            <v>UM</v>
          </cell>
        </row>
        <row r="5882">
          <cell r="A5882">
            <v>200209000</v>
          </cell>
          <cell r="B5882" t="str">
            <v>CAIXA DE MADEIRA TEREX</v>
          </cell>
          <cell r="C5882" t="str">
            <v>UM</v>
          </cell>
        </row>
        <row r="5883">
          <cell r="A5883">
            <v>200211000</v>
          </cell>
          <cell r="B5883" t="str">
            <v xml:space="preserve">PREGO C/CABECA 17 X 27              </v>
          </cell>
          <cell r="C5883" t="str">
            <v>KG</v>
          </cell>
        </row>
        <row r="5884">
          <cell r="A5884">
            <v>200212000</v>
          </cell>
          <cell r="B5884" t="str">
            <v>ABRACADEIRA PLASTICA 368mm</v>
          </cell>
          <cell r="C5884" t="str">
            <v>UM</v>
          </cell>
        </row>
        <row r="5885">
          <cell r="A5885">
            <v>200213000</v>
          </cell>
          <cell r="B5885" t="str">
            <v>SACO PLASTICO 52 X 71 X 0,20</v>
          </cell>
          <cell r="C5885" t="str">
            <v>UM</v>
          </cell>
        </row>
        <row r="5886">
          <cell r="A5886">
            <v>200214000</v>
          </cell>
          <cell r="B5886" t="str">
            <v>EMBALAGEM CABINE 1618 FECHADA EXPORTACAO</v>
          </cell>
          <cell r="C5886" t="str">
            <v>UM</v>
          </cell>
        </row>
        <row r="5887">
          <cell r="A5887">
            <v>200220000</v>
          </cell>
          <cell r="B5887" t="str">
            <v>SACO PLASTICO 35 X 75 X 0,15</v>
          </cell>
          <cell r="C5887" t="str">
            <v>UM</v>
          </cell>
        </row>
        <row r="5888">
          <cell r="A5888">
            <v>200221000</v>
          </cell>
          <cell r="B5888" t="str">
            <v>CX PAPELAO DR 429/2 ( 275 x 105 x 275 alt) AS</v>
          </cell>
          <cell r="C5888" t="str">
            <v>UM</v>
          </cell>
        </row>
        <row r="5889">
          <cell r="A5889">
            <v>200222000</v>
          </cell>
          <cell r="B5889" t="str">
            <v>CX PAPELAO DR 751/6 ( 480 x 145 x 830 alt) AS</v>
          </cell>
          <cell r="C5889" t="str">
            <v>UM</v>
          </cell>
        </row>
        <row r="5890">
          <cell r="A5890">
            <v>200223000</v>
          </cell>
          <cell r="B5890" t="str">
            <v>CX PAPELAO DR 300/10 ( 570 x 200 x 800 alt)  AS</v>
          </cell>
          <cell r="C5890" t="str">
            <v>UM</v>
          </cell>
        </row>
        <row r="5891">
          <cell r="A5891">
            <v>200224000</v>
          </cell>
          <cell r="B5891" t="str">
            <v>CX PAPELAO DR 634/2 ( 550 x 65 x 710 alt) AS</v>
          </cell>
          <cell r="C5891" t="str">
            <v>UM</v>
          </cell>
        </row>
        <row r="5892">
          <cell r="A5892">
            <v>200225000</v>
          </cell>
          <cell r="B5892" t="str">
            <v>CX PAPELAO DR 350/2 ( 540 x 130 x 700 alt) AS</v>
          </cell>
          <cell r="C5892" t="str">
            <v>UM</v>
          </cell>
        </row>
        <row r="5893">
          <cell r="A5893">
            <v>200226000</v>
          </cell>
          <cell r="B5893" t="str">
            <v>CX PAPELAO DR 350/3 ( 530 x 180 x 690 alt) AS</v>
          </cell>
          <cell r="C5893" t="str">
            <v>UM</v>
          </cell>
        </row>
        <row r="5894">
          <cell r="A5894">
            <v>200227000</v>
          </cell>
          <cell r="B5894" t="str">
            <v>CX PAPELAO DR 506/6 ( 560 x 460 x 380 alt) AT</v>
          </cell>
          <cell r="C5894" t="str">
            <v>UM</v>
          </cell>
        </row>
        <row r="5895">
          <cell r="A5895">
            <v>200228000</v>
          </cell>
          <cell r="B5895" t="str">
            <v>CX PAPELAO DR 300/20 ( 570 x 400 x 800 alt) AS</v>
          </cell>
          <cell r="C5895" t="str">
            <v>UM</v>
          </cell>
        </row>
        <row r="5896">
          <cell r="A5896">
            <v>200229000</v>
          </cell>
          <cell r="B5896" t="str">
            <v>CX PAPELAO DR 942 ( 730 x 280 x 410 alt) AS</v>
          </cell>
          <cell r="C5896" t="str">
            <v>UM</v>
          </cell>
        </row>
        <row r="5897">
          <cell r="A5897">
            <v>200230000</v>
          </cell>
          <cell r="B5897" t="str">
            <v>CX PAPELAO DR 436/20 ( 400 x 220 x 930 alt) AS</v>
          </cell>
          <cell r="C5897" t="str">
            <v>UM</v>
          </cell>
        </row>
        <row r="5898">
          <cell r="A5898">
            <v>200231000</v>
          </cell>
          <cell r="B5898" t="str">
            <v>CX PAPELAO DR 751/15 ( 480 x 340 x 830 alt) AS</v>
          </cell>
          <cell r="C5898" t="str">
            <v>UM</v>
          </cell>
        </row>
        <row r="5899">
          <cell r="A5899">
            <v>200232000</v>
          </cell>
          <cell r="B5899" t="str">
            <v>CX PAPELAO DR 300/6 ( 570 x 120 x 790 alt) AS</v>
          </cell>
          <cell r="C5899" t="str">
            <v>UM</v>
          </cell>
        </row>
        <row r="5900">
          <cell r="A5900">
            <v>200233000</v>
          </cell>
          <cell r="B5900" t="str">
            <v>CX PAPELAO DR 751/10 ( 480 x 210 x 830 alt) AS</v>
          </cell>
          <cell r="C5900" t="str">
            <v>UM</v>
          </cell>
        </row>
        <row r="5901">
          <cell r="A5901">
            <v>200234000</v>
          </cell>
          <cell r="B5901" t="str">
            <v>CX PAPELAO DR 300/15 ( 570 x 300 x 800 alt) AS</v>
          </cell>
          <cell r="C5901" t="str">
            <v>UM</v>
          </cell>
        </row>
        <row r="5902">
          <cell r="A5902">
            <v>200235000</v>
          </cell>
          <cell r="B5902" t="str">
            <v>CX PAPELAO DR 508/3 ( 520 x 210 x 1230 alt) AS</v>
          </cell>
          <cell r="C5902" t="str">
            <v>UM</v>
          </cell>
        </row>
        <row r="5903">
          <cell r="A5903">
            <v>200236000</v>
          </cell>
          <cell r="B5903" t="str">
            <v>CAIXA DE PAPELAO 973 ( 550 x 250 x 1200 alt) AS</v>
          </cell>
          <cell r="C5903" t="str">
            <v>UM</v>
          </cell>
        </row>
        <row r="5904">
          <cell r="A5904">
            <v>200237000</v>
          </cell>
          <cell r="B5904" t="str">
            <v>CAIXA DE PAPELAO 354/20 ( 570 x 360 x 740 alt)</v>
          </cell>
          <cell r="C5904" t="str">
            <v>UM</v>
          </cell>
        </row>
        <row r="5905">
          <cell r="A5905">
            <v>200238000</v>
          </cell>
          <cell r="B5905" t="str">
            <v>CAIXA DE PAPELAO 300/4 ( 570 x 85 x 810 alt )</v>
          </cell>
          <cell r="C5905" t="str">
            <v>UM</v>
          </cell>
        </row>
        <row r="5906">
          <cell r="A5906">
            <v>200239000</v>
          </cell>
          <cell r="B5906" t="str">
            <v>CX PAPELAO DR 409/6 ( 620 x 170 x 550 alt) AS</v>
          </cell>
          <cell r="C5906" t="str">
            <v>UM</v>
          </cell>
        </row>
        <row r="5907">
          <cell r="A5907">
            <v>200240000</v>
          </cell>
          <cell r="B5907" t="str">
            <v>CX PAPELAO 971 ( 550 x 550 x 400 alt)</v>
          </cell>
          <cell r="C5907" t="str">
            <v>UM</v>
          </cell>
        </row>
        <row r="5908">
          <cell r="A5908">
            <v>200241000</v>
          </cell>
          <cell r="B5908" t="str">
            <v>CX PAPELAO DR 354/6 ( 570 x 95 x 740 alt) AS</v>
          </cell>
          <cell r="C5908" t="str">
            <v>UM</v>
          </cell>
        </row>
        <row r="5909">
          <cell r="A5909">
            <v>200242000</v>
          </cell>
          <cell r="B5909" t="str">
            <v>CX PAPELAO DR 508/6 ( 520 x 330 x 1230 alt) AS</v>
          </cell>
          <cell r="C5909" t="str">
            <v>UM</v>
          </cell>
        </row>
        <row r="5910">
          <cell r="A5910">
            <v>200243000</v>
          </cell>
          <cell r="B5910" t="str">
            <v>CX PAPELAO DR 634/4 ( 550 x 120 x 710 alt) AS</v>
          </cell>
          <cell r="C5910" t="str">
            <v>UM</v>
          </cell>
        </row>
        <row r="5911">
          <cell r="A5911">
            <v>200244000</v>
          </cell>
          <cell r="B5911" t="str">
            <v>CX PAPELAO DR 300/30 ( 600 x 570 x 800 alt) AS</v>
          </cell>
          <cell r="C5911" t="str">
            <v>UM</v>
          </cell>
        </row>
        <row r="5912">
          <cell r="A5912">
            <v>200245000</v>
          </cell>
          <cell r="B5912" t="str">
            <v>CX PAPELAO DR 350/5 ( 700 x 530 x 320 alt) AS</v>
          </cell>
          <cell r="C5912" t="str">
            <v>UM</v>
          </cell>
        </row>
        <row r="5913">
          <cell r="A5913">
            <v>200246000</v>
          </cell>
          <cell r="B5913" t="str">
            <v>CX PAPELAO DR 354/10 ( 570 x 180 x 750 alt) AS</v>
          </cell>
          <cell r="C5913" t="str">
            <v>UM</v>
          </cell>
        </row>
        <row r="5914">
          <cell r="A5914">
            <v>200247000</v>
          </cell>
          <cell r="B5914" t="str">
            <v>CX PAPELAO DR 436/4 AS</v>
          </cell>
          <cell r="C5914" t="str">
            <v>UM</v>
          </cell>
        </row>
        <row r="5915">
          <cell r="A5915">
            <v>200248000</v>
          </cell>
          <cell r="B5915" t="str">
            <v>CX PAPELAO DR 436/6 ( 400 x 70 x 920 alt) AS</v>
          </cell>
          <cell r="C5915" t="str">
            <v>UM</v>
          </cell>
        </row>
        <row r="5916">
          <cell r="A5916">
            <v>200249000</v>
          </cell>
          <cell r="B5916" t="str">
            <v>CX PAPELAO DR 436/40 ( 440 x 400 x 930 alt) AS</v>
          </cell>
          <cell r="C5916" t="str">
            <v>UM</v>
          </cell>
        </row>
        <row r="5917">
          <cell r="A5917">
            <v>200250000</v>
          </cell>
          <cell r="B5917" t="str">
            <v>CX PAPELAO DR 436/30 ( 400 x 330 x 930 alt) AS</v>
          </cell>
          <cell r="C5917" t="str">
            <v>UM</v>
          </cell>
        </row>
        <row r="5918">
          <cell r="A5918">
            <v>200251000</v>
          </cell>
          <cell r="B5918" t="str">
            <v>CX PAPELAO DR 506/12 ( 565 x 465 x 615 alt) AS</v>
          </cell>
          <cell r="C5918" t="str">
            <v>UM</v>
          </cell>
        </row>
        <row r="5919">
          <cell r="A5919">
            <v>200252000</v>
          </cell>
          <cell r="B5919" t="str">
            <v>CX PAPELAO DR 508/4 ( 520 x 260 x 1230 alt) AS</v>
          </cell>
          <cell r="C5919" t="str">
            <v>UM</v>
          </cell>
        </row>
        <row r="5920">
          <cell r="A5920">
            <v>200253000</v>
          </cell>
          <cell r="B5920" t="str">
            <v>CX PAPELAO DR ( 150 X 100 X 100 alt)  AT  BR</v>
          </cell>
          <cell r="C5920" t="str">
            <v>UM</v>
          </cell>
        </row>
        <row r="5921">
          <cell r="A5921">
            <v>200254000</v>
          </cell>
          <cell r="B5921" t="str">
            <v>CX PAPELAO SR ( 200 X 150 X 150 alt)  AT BR</v>
          </cell>
          <cell r="C5921" t="str">
            <v>UM</v>
          </cell>
        </row>
        <row r="5922">
          <cell r="A5922">
            <v>200255000</v>
          </cell>
          <cell r="B5922" t="str">
            <v>CX PAPELAO DR 779/6 ( 1150 x 440 x 200 alt) AS</v>
          </cell>
          <cell r="C5922" t="str">
            <v>UM</v>
          </cell>
        </row>
        <row r="5923">
          <cell r="A5923">
            <v>200256000</v>
          </cell>
          <cell r="B5923" t="str">
            <v>CX PAPELAO DR 779/8 ( 1150 x 440 x 250 alt) AS</v>
          </cell>
          <cell r="C5923" t="str">
            <v>UM</v>
          </cell>
        </row>
        <row r="5924">
          <cell r="A5924">
            <v>200257000</v>
          </cell>
          <cell r="B5924" t="str">
            <v>CX PAPELAO DR 791 ( 300 x 160 x 1670 alt) AS</v>
          </cell>
          <cell r="C5924" t="str">
            <v>UM</v>
          </cell>
        </row>
        <row r="5925">
          <cell r="A5925">
            <v>200258000</v>
          </cell>
          <cell r="B5925" t="str">
            <v>CAIXA DE PAPELAO DR 793 ( 420 x 250 x 1900 ) AT</v>
          </cell>
          <cell r="C5925" t="str">
            <v>UM</v>
          </cell>
        </row>
        <row r="5926">
          <cell r="A5926">
            <v>200259000</v>
          </cell>
          <cell r="B5926" t="str">
            <v>CX PAPELAO DR 786/6 ( 310 x 290 x 1820 alt) AS</v>
          </cell>
          <cell r="C5926" t="str">
            <v>UM</v>
          </cell>
        </row>
        <row r="5927">
          <cell r="A5927">
            <v>200260000</v>
          </cell>
          <cell r="B5927" t="str">
            <v>CX PAPELAO DR 786/4 ( 310 x 260 x 1820 alt) AS</v>
          </cell>
          <cell r="C5927" t="str">
            <v>UM</v>
          </cell>
        </row>
        <row r="5928">
          <cell r="A5928">
            <v>200262000</v>
          </cell>
          <cell r="B5928" t="str">
            <v>CX PAPELAO DR 789 ( 340 x 130 x 1290 alt) AS</v>
          </cell>
          <cell r="C5928" t="str">
            <v>UM</v>
          </cell>
        </row>
        <row r="5929">
          <cell r="A5929">
            <v>200263000</v>
          </cell>
          <cell r="B5929" t="str">
            <v>CX PAPELAO DR 893/2 ( 440 x 180 x 1080 alt) AS</v>
          </cell>
          <cell r="C5929" t="str">
            <v>UM</v>
          </cell>
        </row>
        <row r="5930">
          <cell r="A5930">
            <v>200264000</v>
          </cell>
          <cell r="B5930" t="str">
            <v>CX PAPELAO DR 893/5 ( 440 x 380 x 1080 alt) AS</v>
          </cell>
          <cell r="C5930" t="str">
            <v>UM</v>
          </cell>
        </row>
        <row r="5931">
          <cell r="A5931">
            <v>200265000</v>
          </cell>
          <cell r="B5931" t="str">
            <v>CX PAPELAO DR 1008/2 ( 235 x 70 x 1200 alt) AS</v>
          </cell>
          <cell r="C5931" t="str">
            <v>UM</v>
          </cell>
        </row>
        <row r="5932">
          <cell r="A5932">
            <v>200266000</v>
          </cell>
          <cell r="B5932" t="str">
            <v>CX PAPELAO DR 982/1 ( 550 x 185 x 1210 alt) AS</v>
          </cell>
          <cell r="C5932" t="str">
            <v>UM</v>
          </cell>
        </row>
        <row r="5933">
          <cell r="A5933">
            <v>200267000</v>
          </cell>
          <cell r="B5933" t="str">
            <v>CAIXA DE PAPELAO 1002</v>
          </cell>
          <cell r="C5933" t="str">
            <v>UM</v>
          </cell>
        </row>
        <row r="5934">
          <cell r="A5934">
            <v>200268000</v>
          </cell>
          <cell r="B5934" t="str">
            <v xml:space="preserve">CAIXA DE PAPELAO 786/2              </v>
          </cell>
          <cell r="C5934" t="str">
            <v>UM</v>
          </cell>
        </row>
        <row r="5935">
          <cell r="A5935">
            <v>200269000</v>
          </cell>
          <cell r="B5935" t="str">
            <v xml:space="preserve">RIPA DE PINUS 5 X 5 X 2,30mts       </v>
          </cell>
          <cell r="C5935" t="str">
            <v>UM</v>
          </cell>
        </row>
        <row r="5936">
          <cell r="A5936">
            <v>200270000</v>
          </cell>
          <cell r="B5936" t="str">
            <v xml:space="preserve">RIPA DE PINUS 5 X 5 X 2,25mts       </v>
          </cell>
          <cell r="C5936" t="str">
            <v>UM</v>
          </cell>
        </row>
        <row r="5937">
          <cell r="A5937">
            <v>200271000</v>
          </cell>
          <cell r="B5937" t="str">
            <v xml:space="preserve">CHAPA COMPENSADO EMBALAGEM CABINES  </v>
          </cell>
          <cell r="C5937" t="str">
            <v>UM</v>
          </cell>
        </row>
        <row r="5938">
          <cell r="A5938">
            <v>200272000</v>
          </cell>
          <cell r="B5938" t="str">
            <v>CX PAPELAO DR 1008/1 ( 220 x 50 x 1200 alt) AS</v>
          </cell>
          <cell r="C5938" t="str">
            <v>UM</v>
          </cell>
        </row>
        <row r="5939">
          <cell r="A5939">
            <v>200273000</v>
          </cell>
          <cell r="B5939" t="str">
            <v>CX PAPELAO DR 884/2 ( 230 x 75 x 975 alt) AT</v>
          </cell>
          <cell r="C5939" t="str">
            <v>UM</v>
          </cell>
        </row>
        <row r="5940">
          <cell r="A5940">
            <v>200274000</v>
          </cell>
          <cell r="B5940" t="str">
            <v>CX PAPELAO DR 1050 ( 400 x 45 x 1410 alt) AS</v>
          </cell>
          <cell r="C5940" t="str">
            <v>UM</v>
          </cell>
        </row>
        <row r="5941">
          <cell r="A5941">
            <v>200275000</v>
          </cell>
          <cell r="B5941" t="str">
            <v>CX PAPELAO/MADEIRA  1037 AS</v>
          </cell>
          <cell r="C5941" t="str">
            <v>UM</v>
          </cell>
        </row>
        <row r="5942">
          <cell r="A5942">
            <v>200276000</v>
          </cell>
          <cell r="B5942" t="str">
            <v xml:space="preserve">BASE DO ASSOALHO                    </v>
          </cell>
          <cell r="C5942" t="str">
            <v>UM</v>
          </cell>
        </row>
        <row r="5943">
          <cell r="A5943">
            <v>200277000</v>
          </cell>
          <cell r="B5943" t="str">
            <v>TETO DE MADEIRA</v>
          </cell>
          <cell r="C5943" t="str">
            <v>UM</v>
          </cell>
        </row>
        <row r="5944">
          <cell r="A5944">
            <v>200278000</v>
          </cell>
          <cell r="B5944" t="str">
            <v xml:space="preserve">TRASEIRA                            </v>
          </cell>
          <cell r="C5944" t="str">
            <v>UM</v>
          </cell>
        </row>
        <row r="5945">
          <cell r="A5945">
            <v>200279000</v>
          </cell>
          <cell r="B5945" t="str">
            <v xml:space="preserve">LATERAL ESQUERDA                    </v>
          </cell>
          <cell r="C5945" t="str">
            <v>UM</v>
          </cell>
        </row>
        <row r="5946">
          <cell r="A5946">
            <v>200280000</v>
          </cell>
          <cell r="B5946" t="str">
            <v xml:space="preserve">LATERAL DIREITA                     </v>
          </cell>
          <cell r="C5946" t="str">
            <v>UM</v>
          </cell>
        </row>
        <row r="5947">
          <cell r="A5947">
            <v>200281000</v>
          </cell>
          <cell r="B5947" t="str">
            <v xml:space="preserve">BASE FRENTE SUPERIOR                </v>
          </cell>
          <cell r="C5947" t="str">
            <v>UM</v>
          </cell>
        </row>
        <row r="5948">
          <cell r="A5948" t="str">
            <v>805050FIT</v>
          </cell>
          <cell r="B5948" t="str">
            <v>1303525604 - CJ PARA-CHOQUE TRASEIRO FIAT CINZA 604</v>
          </cell>
          <cell r="C5948" t="str">
            <v>UM</v>
          </cell>
        </row>
        <row r="5949">
          <cell r="A5949">
            <v>200282000</v>
          </cell>
          <cell r="B5949" t="str">
            <v xml:space="preserve">FRENTE SUPERIOR                     </v>
          </cell>
          <cell r="C5949" t="str">
            <v>UM</v>
          </cell>
        </row>
        <row r="5950">
          <cell r="A5950">
            <v>200283000</v>
          </cell>
          <cell r="B5950" t="str">
            <v xml:space="preserve">FRENTE INFERIOR                     </v>
          </cell>
          <cell r="C5950" t="str">
            <v>UM</v>
          </cell>
        </row>
        <row r="5951">
          <cell r="A5951">
            <v>200284000</v>
          </cell>
          <cell r="B5951" t="str">
            <v xml:space="preserve">RIPA DE EUCALIPTO (0,017X0,05X2,05) </v>
          </cell>
          <cell r="C5951" t="str">
            <v>M3</v>
          </cell>
        </row>
        <row r="5952">
          <cell r="A5952">
            <v>200285000</v>
          </cell>
          <cell r="B5952" t="str">
            <v xml:space="preserve">RIPA DE EUCALIPTO (0,017X0,05X2,00) </v>
          </cell>
          <cell r="C5952" t="str">
            <v>M3</v>
          </cell>
        </row>
        <row r="5953">
          <cell r="A5953">
            <v>200286000</v>
          </cell>
          <cell r="B5953" t="str">
            <v xml:space="preserve">RIPA DE EUCALIPTO (0,017X0,05X1,95) </v>
          </cell>
          <cell r="C5953" t="str">
            <v>M3</v>
          </cell>
        </row>
        <row r="5954">
          <cell r="A5954">
            <v>200287000</v>
          </cell>
          <cell r="B5954" t="str">
            <v xml:space="preserve">RIPA DE EUCALIPTO (0,017X0,05X1,60) </v>
          </cell>
          <cell r="C5954" t="str">
            <v>M3</v>
          </cell>
        </row>
        <row r="5955">
          <cell r="A5955">
            <v>200288000</v>
          </cell>
          <cell r="B5955" t="str">
            <v xml:space="preserve">RIPA DE EUCALIPTO (0,017X0,05X1,32) </v>
          </cell>
          <cell r="C5955" t="str">
            <v>M3</v>
          </cell>
        </row>
        <row r="5956">
          <cell r="A5956">
            <v>200289000</v>
          </cell>
          <cell r="B5956" t="str">
            <v xml:space="preserve">RIPA DE EUCALIPTO (0,017X0,05X0,97) </v>
          </cell>
          <cell r="C5956" t="str">
            <v>M3</v>
          </cell>
        </row>
        <row r="5957">
          <cell r="A5957">
            <v>200290000</v>
          </cell>
          <cell r="B5957" t="str">
            <v xml:space="preserve">RIPA DE EUCALIPTO (0,017X0,05X0,95) </v>
          </cell>
          <cell r="C5957" t="str">
            <v>M3</v>
          </cell>
        </row>
        <row r="5958">
          <cell r="A5958">
            <v>200291000</v>
          </cell>
          <cell r="B5958" t="str">
            <v xml:space="preserve">RIPA DE EUCALIPTO (0,017X0,05X0,85) </v>
          </cell>
          <cell r="C5958" t="str">
            <v>M3</v>
          </cell>
        </row>
        <row r="5959">
          <cell r="A5959">
            <v>200292000</v>
          </cell>
          <cell r="B5959" t="str">
            <v xml:space="preserve">RIPA DE EUCALIPTO (0,017X0,05X0,65) </v>
          </cell>
          <cell r="C5959" t="str">
            <v>M3</v>
          </cell>
        </row>
        <row r="5960">
          <cell r="A5960">
            <v>200293000</v>
          </cell>
          <cell r="B5960" t="str">
            <v xml:space="preserve">RIPA DE EUCALIPTO (0,017X0,05X0,55) </v>
          </cell>
          <cell r="C5960" t="str">
            <v>M3</v>
          </cell>
        </row>
        <row r="5961">
          <cell r="A5961">
            <v>200294000</v>
          </cell>
          <cell r="B5961" t="str">
            <v>RIPA DE EUCALIPTO (0,017X0,05X2,70)</v>
          </cell>
          <cell r="C5961" t="str">
            <v>M3</v>
          </cell>
        </row>
        <row r="5962">
          <cell r="A5962">
            <v>200295000</v>
          </cell>
          <cell r="B5962" t="str">
            <v xml:space="preserve">RIPA DE EUCALIPTO (0,017X0,05X1,30) </v>
          </cell>
          <cell r="C5962" t="str">
            <v>UM</v>
          </cell>
        </row>
        <row r="5963">
          <cell r="A5963">
            <v>200296000</v>
          </cell>
          <cell r="B5963" t="str">
            <v xml:space="preserve">RIPA DE EUCALIPTO (0,017X0,05X0,45) </v>
          </cell>
          <cell r="C5963" t="str">
            <v>M3</v>
          </cell>
        </row>
        <row r="5964">
          <cell r="A5964">
            <v>200297000</v>
          </cell>
          <cell r="B5964" t="str">
            <v>RIPA DE EUCALIPTO (0,017X0,05X0,35)</v>
          </cell>
          <cell r="C5964" t="str">
            <v>M3</v>
          </cell>
        </row>
        <row r="5965">
          <cell r="A5965">
            <v>200298000</v>
          </cell>
          <cell r="B5965" t="str">
            <v xml:space="preserve">RIPA DE EUCALIPTO (0,017X0,05X0,50) </v>
          </cell>
          <cell r="C5965" t="str">
            <v>UM</v>
          </cell>
        </row>
        <row r="5966">
          <cell r="A5966">
            <v>200299000</v>
          </cell>
          <cell r="B5966" t="str">
            <v xml:space="preserve">RIPA DE EUCALIPTO (0,017X0,05X0,60) </v>
          </cell>
          <cell r="C5966" t="str">
            <v>UM</v>
          </cell>
        </row>
        <row r="5967">
          <cell r="A5967">
            <v>200300000</v>
          </cell>
          <cell r="B5967" t="str">
            <v xml:space="preserve">RIPA DE EUCALIPTO (0,017X0,05X0,30) </v>
          </cell>
          <cell r="C5967" t="str">
            <v>M3</v>
          </cell>
        </row>
        <row r="5968">
          <cell r="A5968">
            <v>200301000</v>
          </cell>
          <cell r="B5968" t="str">
            <v>CX  PAPELAO SR 1120D-E/1 (1120 x 480 x 480 alt) AS</v>
          </cell>
          <cell r="C5968" t="str">
            <v>UM</v>
          </cell>
        </row>
        <row r="5969">
          <cell r="A5969">
            <v>200302000</v>
          </cell>
          <cell r="B5969" t="str">
            <v>CX PAPELAO SR 1122/1 ( 105 x 23 x 805 alt) AS</v>
          </cell>
          <cell r="C5969" t="str">
            <v>UM</v>
          </cell>
        </row>
        <row r="5970">
          <cell r="A5970">
            <v>200303000</v>
          </cell>
          <cell r="B5970" t="str">
            <v>CX PAPELAO SR 1123/1 ( 150 x 75 x 720 alt) AS</v>
          </cell>
          <cell r="C5970" t="str">
            <v>UM</v>
          </cell>
        </row>
        <row r="5971">
          <cell r="A5971">
            <v>200304000</v>
          </cell>
          <cell r="B5971" t="str">
            <v>CX PAPELAO SR 1121/1 ( 235 x 125 x 1120 alt) AS</v>
          </cell>
          <cell r="C5971" t="str">
            <v>UM</v>
          </cell>
        </row>
        <row r="5972">
          <cell r="A5972">
            <v>200305000</v>
          </cell>
          <cell r="B5972" t="str">
            <v>CX PAPELAO DR 1140/5 (1140 x 690 x 480 alt) AT</v>
          </cell>
          <cell r="C5972" t="str">
            <v>UM</v>
          </cell>
        </row>
        <row r="5973">
          <cell r="A5973">
            <v>200306000</v>
          </cell>
          <cell r="B5973" t="str">
            <v xml:space="preserve">CAIXA DE PAPELAO 1120/1             </v>
          </cell>
          <cell r="C5973" t="str">
            <v>UM</v>
          </cell>
        </row>
        <row r="5974">
          <cell r="A5974">
            <v>200307000</v>
          </cell>
          <cell r="B5974" t="str">
            <v xml:space="preserve">RIPA DE EUCALIPTO (0,017X0,05X0,20) </v>
          </cell>
          <cell r="C5974" t="str">
            <v>M3</v>
          </cell>
        </row>
        <row r="5975">
          <cell r="A5975">
            <v>200308000</v>
          </cell>
          <cell r="B5975" t="str">
            <v xml:space="preserve">RIPA DE EUCALIPTO (0,017X0,05X0,26) </v>
          </cell>
          <cell r="C5975" t="str">
            <v>M3</v>
          </cell>
        </row>
        <row r="5976">
          <cell r="A5976">
            <v>200309000</v>
          </cell>
          <cell r="B5976" t="str">
            <v>CX PAPELAO DR P VINHO 250x320x310 AT</v>
          </cell>
          <cell r="C5976" t="str">
            <v>UM</v>
          </cell>
        </row>
        <row r="5977">
          <cell r="A5977">
            <v>200310000</v>
          </cell>
          <cell r="B5977" t="str">
            <v>CX PAPELAO DR P VINHO 500x320x310 AT</v>
          </cell>
          <cell r="C5977" t="str">
            <v>UM</v>
          </cell>
        </row>
        <row r="5978">
          <cell r="A5978">
            <v>200311000</v>
          </cell>
          <cell r="B5978" t="str">
            <v>SACO PLASTICO LISO 230 X 300 X 0,15 MM RECICLADO</v>
          </cell>
          <cell r="C5978" t="str">
            <v>UM</v>
          </cell>
        </row>
        <row r="5979">
          <cell r="A5979">
            <v>200312000</v>
          </cell>
          <cell r="B5979" t="str">
            <v>CX PAPELAO 1030 ( 750 x 160 x 700 alt) AS</v>
          </cell>
          <cell r="C5979" t="str">
            <v>UM</v>
          </cell>
        </row>
        <row r="5980">
          <cell r="A5980">
            <v>200313000</v>
          </cell>
          <cell r="B5980" t="str">
            <v>CX PAPELAO DR 1207/50 ( 310 x 170 x 65 alt) AS</v>
          </cell>
          <cell r="C5980" t="str">
            <v>UM</v>
          </cell>
        </row>
        <row r="5981">
          <cell r="A5981">
            <v>200314000</v>
          </cell>
          <cell r="B5981" t="str">
            <v>EMBALAGEM CABINE 1618 GRADEADA</v>
          </cell>
          <cell r="C5981" t="str">
            <v>UM</v>
          </cell>
        </row>
        <row r="5982">
          <cell r="A5982">
            <v>200315000</v>
          </cell>
          <cell r="B5982" t="str">
            <v>PLASTICO TUBULAR LISO 870 X 0,25 MM REC S/IMP</v>
          </cell>
          <cell r="C5982" t="str">
            <v>KG</v>
          </cell>
        </row>
        <row r="5983">
          <cell r="A5983">
            <v>200316000</v>
          </cell>
          <cell r="B5983" t="str">
            <v>CAIXA DE PAPELAO CJ BASE 102</v>
          </cell>
          <cell r="C5983" t="str">
            <v>UM</v>
          </cell>
        </row>
        <row r="5984">
          <cell r="A5984">
            <v>200317000</v>
          </cell>
          <cell r="B5984" t="str">
            <v>EMBALAGEM P/ KIT 4028 CAB WOLKS FECH</v>
          </cell>
          <cell r="C5984" t="str">
            <v>UM</v>
          </cell>
        </row>
        <row r="5985">
          <cell r="A5985">
            <v>200318000</v>
          </cell>
          <cell r="B5985" t="str">
            <v>DECALCO EM VINIL 28X8cm</v>
          </cell>
          <cell r="C5985" t="str">
            <v>UM</v>
          </cell>
        </row>
        <row r="5986">
          <cell r="A5986">
            <v>200319000</v>
          </cell>
          <cell r="B5986" t="str">
            <v>EMBALAGEM CAPO GRADEADA  1321/22</v>
          </cell>
          <cell r="C5986" t="str">
            <v>UM</v>
          </cell>
        </row>
        <row r="5987">
          <cell r="A5987">
            <v>200320000</v>
          </cell>
          <cell r="B5987" t="str">
            <v>CAIXA DE PAPELAO   8710 ( 810 x 735 x 500 alt)</v>
          </cell>
          <cell r="C5987" t="str">
            <v>UM</v>
          </cell>
        </row>
        <row r="5988">
          <cell r="A5988">
            <v>200321000</v>
          </cell>
          <cell r="B5988" t="str">
            <v>EMBALAGEM CAPO FECHADA 1321/22</v>
          </cell>
          <cell r="C5988" t="str">
            <v>UM</v>
          </cell>
        </row>
        <row r="5989">
          <cell r="A5989">
            <v>200322000</v>
          </cell>
          <cell r="B5989" t="str">
            <v xml:space="preserve">EMB CAB FORD CARGO ALONG FECHADA    </v>
          </cell>
          <cell r="C5989" t="str">
            <v>UM</v>
          </cell>
        </row>
        <row r="5990">
          <cell r="A5990">
            <v>200323000</v>
          </cell>
          <cell r="B5990" t="str">
            <v>CAIXA DE PAPELAO 8711 ref. 820 x 750 x 510 alt (springer)</v>
          </cell>
          <cell r="C5990" t="str">
            <v>UM</v>
          </cell>
        </row>
        <row r="5991">
          <cell r="A5991">
            <v>200324000</v>
          </cell>
          <cell r="B5991" t="str">
            <v>CAIXA DE PAPELAO 8700 ( 830 x 770 x 540 alt)</v>
          </cell>
          <cell r="C5991" t="str">
            <v>UM</v>
          </cell>
        </row>
        <row r="5992">
          <cell r="A5992">
            <v>200325000</v>
          </cell>
          <cell r="B5992" t="str">
            <v>CAIXA DE PAPELAO 8714 ( 740 x 670 x 530 alt)</v>
          </cell>
          <cell r="C5992" t="str">
            <v>UM</v>
          </cell>
        </row>
        <row r="5993">
          <cell r="A5993">
            <v>200326000</v>
          </cell>
          <cell r="B5993" t="str">
            <v>CX PAPELAO DR 1318/1 ( 1160 x 650 x 430 alt) AT</v>
          </cell>
          <cell r="C5993" t="str">
            <v>UM</v>
          </cell>
        </row>
        <row r="5994">
          <cell r="A5994">
            <v>200327000</v>
          </cell>
          <cell r="B5994" t="str">
            <v xml:space="preserve">EMBALAGEM CABINE FECHADA AGRALE     </v>
          </cell>
          <cell r="C5994" t="str">
            <v>UM</v>
          </cell>
        </row>
        <row r="5995">
          <cell r="A5995">
            <v>200328000</v>
          </cell>
          <cell r="B5995" t="str">
            <v>CX PAPELAO 8674 ( 830 x 780 x 550 alt)</v>
          </cell>
          <cell r="C5995" t="str">
            <v>UM</v>
          </cell>
        </row>
        <row r="5996">
          <cell r="A5996">
            <v>200329000</v>
          </cell>
          <cell r="B5996" t="str">
            <v>EMBALAGEM P/CHOQUE SR REF. 4253 ( 1830 x 430) AS</v>
          </cell>
          <cell r="C5996" t="str">
            <v>UM</v>
          </cell>
        </row>
        <row r="5997">
          <cell r="A5997">
            <v>200330000</v>
          </cell>
          <cell r="B5997" t="str">
            <v>CAIXA DE PAPELAO 8692 ( 720 x 70 x 650 alt)</v>
          </cell>
          <cell r="C5997" t="str">
            <v>UM</v>
          </cell>
        </row>
        <row r="5998">
          <cell r="A5998">
            <v>200331000</v>
          </cell>
          <cell r="B5998" t="str">
            <v>EMBALAGEM KIT ALONG CAB FORD CARGO</v>
          </cell>
          <cell r="C5998" t="str">
            <v>UM</v>
          </cell>
        </row>
        <row r="5999">
          <cell r="A5999">
            <v>200332000</v>
          </cell>
          <cell r="B5999" t="str">
            <v>CAIXA DE PAPELAO   7073</v>
          </cell>
          <cell r="C5999" t="str">
            <v>UM</v>
          </cell>
        </row>
        <row r="6000">
          <cell r="A6000">
            <v>200333000</v>
          </cell>
          <cell r="B6000" t="str">
            <v>EMB PARA-CHOQUE DR 1500 ( 1820 x 490) AT</v>
          </cell>
          <cell r="C6000" t="str">
            <v>UM</v>
          </cell>
        </row>
        <row r="6001">
          <cell r="A6001">
            <v>200334000</v>
          </cell>
          <cell r="B6001" t="str">
            <v>EMBALAGEM P/ KIT 4254  CAB WOLKS</v>
          </cell>
          <cell r="C6001" t="str">
            <v>UM</v>
          </cell>
        </row>
        <row r="6002">
          <cell r="A6002">
            <v>200335000</v>
          </cell>
          <cell r="B6002" t="str">
            <v>EMBALAGEM P/ KIT 4235  CAB WOLKS</v>
          </cell>
          <cell r="C6002" t="str">
            <v>UM</v>
          </cell>
        </row>
        <row r="6003">
          <cell r="A6003">
            <v>200336000</v>
          </cell>
          <cell r="B6003" t="str">
            <v>EMBALAGEM P/ KIT 203</v>
          </cell>
          <cell r="C6003" t="str">
            <v>UM</v>
          </cell>
        </row>
        <row r="6004">
          <cell r="A6004">
            <v>200337000</v>
          </cell>
          <cell r="B6004" t="str">
            <v>EMBALAGEM P/ KIT 3009</v>
          </cell>
          <cell r="C6004" t="str">
            <v>UM</v>
          </cell>
        </row>
        <row r="6005">
          <cell r="A6005">
            <v>109228000</v>
          </cell>
          <cell r="B6005" t="str">
            <v>TUBO RED. ø44,45 X PAR 2,00 X 6000 mm - SAE 1008/1012</v>
          </cell>
          <cell r="C6005" t="str">
            <v>KG</v>
          </cell>
        </row>
        <row r="6006">
          <cell r="A6006">
            <v>200338000</v>
          </cell>
          <cell r="B6006" t="str">
            <v>EMBALAGEM P/ KIT 1077 1900 x 650 x 400</v>
          </cell>
          <cell r="C6006" t="str">
            <v>UM</v>
          </cell>
        </row>
        <row r="6007">
          <cell r="A6007">
            <v>200339000</v>
          </cell>
          <cell r="B6007" t="str">
            <v>BOBINA PLASTICO BOLHA 0,65 X 100 X 0,24 VIRGEM</v>
          </cell>
          <cell r="C6007" t="str">
            <v>KG</v>
          </cell>
        </row>
        <row r="6008">
          <cell r="A6008">
            <v>200340000</v>
          </cell>
          <cell r="B6008" t="str">
            <v>CAIXA DE PAPELAO 60 X 60 X 320             (1207)</v>
          </cell>
          <cell r="C6008" t="str">
            <v>UM</v>
          </cell>
        </row>
        <row r="6009">
          <cell r="A6009">
            <v>200341000</v>
          </cell>
          <cell r="B6009" t="str">
            <v>SACO PLASTICO BOLHA 43 X 158 X 0,16 RECUPERADO</v>
          </cell>
          <cell r="C6009" t="str">
            <v>UM</v>
          </cell>
        </row>
        <row r="6010">
          <cell r="A6010">
            <v>200342000</v>
          </cell>
          <cell r="B6010" t="str">
            <v>SACO PLASTICO REC BOLHA 28 x 143 cm x 0,20</v>
          </cell>
          <cell r="C6010" t="str">
            <v>UM</v>
          </cell>
        </row>
        <row r="6011">
          <cell r="A6011">
            <v>200343000</v>
          </cell>
          <cell r="B6011" t="str">
            <v>CAIXA DE PAPELAO   7074</v>
          </cell>
          <cell r="C6011" t="str">
            <v>UM</v>
          </cell>
        </row>
        <row r="6012">
          <cell r="A6012">
            <v>200344000</v>
          </cell>
          <cell r="B6012" t="str">
            <v>CAIXA DE PAPELAO   7075</v>
          </cell>
          <cell r="C6012" t="str">
            <v>UM</v>
          </cell>
        </row>
        <row r="6013">
          <cell r="A6013">
            <v>200345000</v>
          </cell>
          <cell r="B6013" t="str">
            <v>CAIXA DE PAPELAO   7076</v>
          </cell>
          <cell r="C6013" t="str">
            <v>UM</v>
          </cell>
        </row>
        <row r="6014">
          <cell r="A6014" t="str">
            <v>DD85161000</v>
          </cell>
          <cell r="B6014" t="str">
            <v>AQUECEDOR ELETRICO DE AGUA</v>
          </cell>
          <cell r="C6014" t="str">
            <v>UM</v>
          </cell>
        </row>
        <row r="6015">
          <cell r="A6015">
            <v>200346000</v>
          </cell>
          <cell r="B6015" t="str">
            <v>BASE CABINE EXPORTACAO MEXICO 1113 BAIXA</v>
          </cell>
          <cell r="C6015" t="str">
            <v>UM</v>
          </cell>
        </row>
        <row r="6016">
          <cell r="A6016">
            <v>200347000</v>
          </cell>
          <cell r="B6016" t="str">
            <v>BASE CABINE EXPORTACAO MEXICO 1113 ALTA</v>
          </cell>
          <cell r="C6016" t="str">
            <v>UM</v>
          </cell>
        </row>
        <row r="6017">
          <cell r="A6017">
            <v>200348000</v>
          </cell>
          <cell r="B6017" t="str">
            <v>CX PAPELAO DR 4283 ( 550 x 100 x 1440 alt) AS</v>
          </cell>
          <cell r="C6017" t="str">
            <v>UM</v>
          </cell>
        </row>
        <row r="6018">
          <cell r="A6018">
            <v>200349000</v>
          </cell>
          <cell r="B6018" t="str">
            <v>CX PAPELAO DR 1319 (1400 x 580 x 430 alt) AT</v>
          </cell>
          <cell r="C6018" t="str">
            <v>UM</v>
          </cell>
        </row>
        <row r="6019">
          <cell r="A6019">
            <v>200350000</v>
          </cell>
          <cell r="B6019" t="str">
            <v>CX PAPELAO DR 1520/1 ( 250 x 120 x 2100 alt)  AT</v>
          </cell>
          <cell r="C6019" t="str">
            <v>UM</v>
          </cell>
        </row>
        <row r="6020">
          <cell r="A6020">
            <v>200351000</v>
          </cell>
          <cell r="B6020" t="str">
            <v>CX PAPELAO   8640</v>
          </cell>
          <cell r="C6020" t="str">
            <v>UM</v>
          </cell>
        </row>
        <row r="6021">
          <cell r="A6021">
            <v>200352000</v>
          </cell>
          <cell r="B6021" t="str">
            <v>CX PAPELAO   820 X 740 X ALTURA 415</v>
          </cell>
          <cell r="C6021" t="str">
            <v>UM</v>
          </cell>
        </row>
        <row r="6022">
          <cell r="A6022">
            <v>200353000</v>
          </cell>
          <cell r="B6022" t="str">
            <v>CAIXA DE PAPELAO   1220 X 720 X ALTURA 410</v>
          </cell>
          <cell r="C6022" t="str">
            <v>UM</v>
          </cell>
        </row>
        <row r="6023">
          <cell r="A6023">
            <v>200354000</v>
          </cell>
          <cell r="B6023" t="str">
            <v>CAIXA DE PAPELAO   890 X 750 X ALTURA 410</v>
          </cell>
          <cell r="C6023" t="str">
            <v>UM</v>
          </cell>
        </row>
        <row r="6024">
          <cell r="A6024">
            <v>200355000</v>
          </cell>
          <cell r="B6024" t="str">
            <v>CAIXA DE PAPELAO   970 X 770 X ALTURA 410</v>
          </cell>
          <cell r="C6024" t="str">
            <v>UM</v>
          </cell>
        </row>
        <row r="6025">
          <cell r="A6025">
            <v>200356000</v>
          </cell>
          <cell r="B6025" t="str">
            <v>EMBALAGEM MAIOR FECHADA CAPO 1618 /20</v>
          </cell>
          <cell r="C6025" t="str">
            <v>UM</v>
          </cell>
        </row>
        <row r="6026">
          <cell r="A6026">
            <v>200357000</v>
          </cell>
          <cell r="B6026" t="str">
            <v>CX MAD PINUS 650 alt x 950  larg x 900 comp( 2 silec)</v>
          </cell>
          <cell r="C6026" t="str">
            <v>UM</v>
          </cell>
        </row>
        <row r="6027">
          <cell r="A6027">
            <v>200358000</v>
          </cell>
          <cell r="B6027" t="str">
            <v>EMBALAGEM CAB. LEITO MONTADA -C/CLIMATIZADOR</v>
          </cell>
          <cell r="C6027" t="str">
            <v>UM</v>
          </cell>
        </row>
        <row r="6028">
          <cell r="A6028">
            <v>200359000</v>
          </cell>
          <cell r="B6028" t="str">
            <v>EMBALAGEM CABINE 709 GRADEADA</v>
          </cell>
          <cell r="C6028" t="str">
            <v>UM</v>
          </cell>
        </row>
        <row r="6029">
          <cell r="A6029">
            <v>200364000</v>
          </cell>
          <cell r="B6029" t="str">
            <v>ETIQUETA C/ IMPR SELO BT 022 100 x 50mm</v>
          </cell>
          <cell r="C6029" t="str">
            <v>UM</v>
          </cell>
        </row>
        <row r="6030">
          <cell r="A6030">
            <v>200365000</v>
          </cell>
          <cell r="B6030" t="str">
            <v>EMBALAGEM FECHADA CAB 709 (C/ CLIMATIZADOR)</v>
          </cell>
          <cell r="C6030" t="str">
            <v>UM</v>
          </cell>
        </row>
        <row r="6031">
          <cell r="A6031">
            <v>200366000</v>
          </cell>
          <cell r="B6031" t="str">
            <v>EMBALAGEM FECHADA CAPO BICUDO  10MM  P/EXPORTACAO</v>
          </cell>
          <cell r="C6031" t="str">
            <v>UM</v>
          </cell>
        </row>
        <row r="6032">
          <cell r="A6032">
            <v>200367000</v>
          </cell>
          <cell r="B6032" t="str">
            <v>CAIXA DE PAPELAO P/RESERV. S/IMPRESS. 180X100X100ALT.</v>
          </cell>
          <cell r="C6032" t="str">
            <v>UM</v>
          </cell>
        </row>
        <row r="6033">
          <cell r="A6033">
            <v>200368000</v>
          </cell>
          <cell r="B6033" t="str">
            <v>CAIXA DE PAPELAO P/RESERV. S/IMPRESS. 350X200X150ALT.</v>
          </cell>
          <cell r="C6033" t="str">
            <v>UM</v>
          </cell>
        </row>
        <row r="6034">
          <cell r="A6034">
            <v>200369000</v>
          </cell>
          <cell r="B6034" t="str">
            <v>CAIXA DE PAPELAO P/RESERV. C/IMPRESS. 600X400X200ALT.</v>
          </cell>
          <cell r="C6034" t="str">
            <v>UM</v>
          </cell>
        </row>
        <row r="6035">
          <cell r="A6035">
            <v>200370000</v>
          </cell>
          <cell r="B6035" t="str">
            <v>CAIXA DE PAPELAO P/RESERV. C/IMPRESS. 760X240X840ALT.</v>
          </cell>
          <cell r="C6035" t="str">
            <v>UM</v>
          </cell>
        </row>
        <row r="6036">
          <cell r="A6036">
            <v>200371000</v>
          </cell>
          <cell r="B6036" t="str">
            <v>CAIXA DE PAPELAO DUPLA P/RESERV. C/IMPRESS. 370X320X520ALT.</v>
          </cell>
          <cell r="C6036" t="str">
            <v>UM</v>
          </cell>
        </row>
        <row r="6037">
          <cell r="A6037">
            <v>200372000</v>
          </cell>
          <cell r="B6037" t="str">
            <v>CAIXA DE PAPELAO DUPLA P/RESERV. C/IMPRESS. 345X125X890ALT.</v>
          </cell>
          <cell r="C6037" t="str">
            <v>UM</v>
          </cell>
        </row>
        <row r="6038">
          <cell r="A6038">
            <v>200373000</v>
          </cell>
          <cell r="B6038" t="str">
            <v>CAIXA DE PAPELAO DUPLA P/RESERV. C/IMPRESS. 345X125X1235ALT.</v>
          </cell>
          <cell r="C6038" t="str">
            <v>UM</v>
          </cell>
        </row>
        <row r="6039">
          <cell r="A6039">
            <v>200374000</v>
          </cell>
          <cell r="B6039" t="str">
            <v>CAIXA DE PAPELAO 730 X 645 X 765 ALT(CX DE RANCHO 680)</v>
          </cell>
          <cell r="C6039" t="str">
            <v>UM</v>
          </cell>
        </row>
        <row r="6040">
          <cell r="A6040">
            <v>200375000</v>
          </cell>
          <cell r="B6040" t="str">
            <v>CAIXA DE PAPELAO 850 X 645 X 765 ALT(CX DE RANCHO 800)</v>
          </cell>
          <cell r="C6040" t="str">
            <v>UM</v>
          </cell>
        </row>
        <row r="6041">
          <cell r="A6041">
            <v>200376000</v>
          </cell>
          <cell r="B6041" t="str">
            <v>CX PAPELAO DR 1050 X 645 X 765 ALT(CX DE RANCHO1000) AS</v>
          </cell>
          <cell r="C6041" t="str">
            <v>UM</v>
          </cell>
        </row>
        <row r="6042">
          <cell r="A6042">
            <v>200377000</v>
          </cell>
          <cell r="B6042" t="str">
            <v>CAIXA DE PAPELAO 1250 X 645 X 765 ALT(CX DE RANCHO 1200)</v>
          </cell>
          <cell r="C6042" t="str">
            <v>UM</v>
          </cell>
        </row>
        <row r="6043">
          <cell r="A6043">
            <v>200378000</v>
          </cell>
          <cell r="B6043" t="str">
            <v>CAIXA DE PAPELAO   REF.102</v>
          </cell>
          <cell r="C6043" t="str">
            <v>UM</v>
          </cell>
        </row>
        <row r="6044">
          <cell r="A6044">
            <v>200379000</v>
          </cell>
          <cell r="B6044" t="str">
            <v>CAIXA DE PAPELAO   REF.8692</v>
          </cell>
          <cell r="C6044" t="str">
            <v>UM</v>
          </cell>
        </row>
        <row r="6045">
          <cell r="A6045">
            <v>200380000</v>
          </cell>
          <cell r="B6045" t="str">
            <v>BOBINA PLASTICO LISO 43 X 0,10</v>
          </cell>
          <cell r="C6045" t="str">
            <v>KG</v>
          </cell>
        </row>
        <row r="6046">
          <cell r="A6046">
            <v>200381000</v>
          </cell>
          <cell r="B6046" t="str">
            <v>EMBALAGEM CABINE FECHADA C/CLIMATIZADOR</v>
          </cell>
          <cell r="C6046" t="str">
            <v>UM</v>
          </cell>
        </row>
        <row r="6047">
          <cell r="A6047">
            <v>200382000</v>
          </cell>
          <cell r="B6047" t="str">
            <v>CX MAD. PINUS 1700x1250x800 - 93485101</v>
          </cell>
          <cell r="C6047" t="str">
            <v>UM</v>
          </cell>
        </row>
        <row r="6048">
          <cell r="A6048">
            <v>200383000</v>
          </cell>
          <cell r="B6048" t="str">
            <v>EMBALAGEM CABINE TODA FECHADA EXPORTACAO 1313</v>
          </cell>
          <cell r="C6048" t="str">
            <v>UM</v>
          </cell>
        </row>
        <row r="6049">
          <cell r="A6049">
            <v>200384000</v>
          </cell>
          <cell r="B6049" t="str">
            <v>EMBALAGEM CAB. PASSAGEIROS FECHADA (8537)</v>
          </cell>
          <cell r="C6049" t="str">
            <v>UM</v>
          </cell>
        </row>
        <row r="6050">
          <cell r="A6050">
            <v>200385000</v>
          </cell>
          <cell r="B6050" t="str">
            <v>EMBALAGEM SR PAPELAO REF. 1502 AS</v>
          </cell>
          <cell r="C6050" t="str">
            <v>UM</v>
          </cell>
        </row>
        <row r="6051">
          <cell r="A6051">
            <v>200386000</v>
          </cell>
          <cell r="B6051" t="str">
            <v>EMBALAGEM SR PAPELAO REF. 1087 AS</v>
          </cell>
          <cell r="C6051" t="str">
            <v>UM</v>
          </cell>
        </row>
        <row r="6052">
          <cell r="A6052">
            <v>200387000</v>
          </cell>
          <cell r="B6052" t="str">
            <v>CAIXA PAPELAO CLIMA. PEQ. C/ACESSORIOS ( 840 x 740 x 355 alt</v>
          </cell>
          <cell r="C6052" t="str">
            <v>UM</v>
          </cell>
        </row>
        <row r="6053">
          <cell r="A6053">
            <v>200388000</v>
          </cell>
          <cell r="B6053" t="str">
            <v>CAIXA PAPELAO CLIMA. GRANDE C/ACESSORIOS ( 1040 x 820 x 355</v>
          </cell>
          <cell r="C6053" t="str">
            <v>UM</v>
          </cell>
        </row>
        <row r="6054">
          <cell r="A6054">
            <v>200389000</v>
          </cell>
          <cell r="B6054" t="str">
            <v>RIPA DE EUCALIPTO (0,017X0,05X1,86)</v>
          </cell>
          <cell r="C6054" t="str">
            <v>M3</v>
          </cell>
        </row>
        <row r="6055">
          <cell r="A6055">
            <v>200390000</v>
          </cell>
          <cell r="B6055" t="str">
            <v>EMBALAGEM FECHADA CAB. PASSAGEIROS (807550000)</v>
          </cell>
          <cell r="C6055" t="str">
            <v>UM</v>
          </cell>
        </row>
        <row r="6056">
          <cell r="A6056">
            <v>200393000</v>
          </cell>
          <cell r="B6056" t="str">
            <v>ADESIVO P/EXPOSITOR - (40 ANOS)</v>
          </cell>
          <cell r="C6056" t="str">
            <v>UM</v>
          </cell>
        </row>
        <row r="6057">
          <cell r="A6057">
            <v>200394000</v>
          </cell>
          <cell r="B6057" t="str">
            <v>CAIXA DE PAPELAO 820 X 820 X ALTURA 425  (Clima. Eurofrigo)</v>
          </cell>
          <cell r="C6057" t="str">
            <v>UM</v>
          </cell>
        </row>
        <row r="6058">
          <cell r="A6058">
            <v>200395000</v>
          </cell>
          <cell r="B6058" t="str">
            <v>CX MAD EUCALIPTO 2350 x 1020 x 1200 93485103 Nº 11</v>
          </cell>
          <cell r="C6058" t="str">
            <v>UM</v>
          </cell>
        </row>
        <row r="6059">
          <cell r="A6059">
            <v>200396000</v>
          </cell>
          <cell r="B6059" t="str">
            <v>EMBALAGEM CABINE 709 FECHADA</v>
          </cell>
          <cell r="C6059" t="str">
            <v>UM</v>
          </cell>
        </row>
        <row r="6060">
          <cell r="A6060">
            <v>200397000</v>
          </cell>
          <cell r="B6060" t="str">
            <v>SEPARADOR EM EV 50mm X 1000mm x 32mm   (P/IVECO)</v>
          </cell>
          <cell r="C6060" t="str">
            <v>UM</v>
          </cell>
        </row>
        <row r="6061">
          <cell r="A6061">
            <v>200398000</v>
          </cell>
          <cell r="B6061" t="str">
            <v>ETIQUETA P/PLASTICO PPTOP FOSCO</v>
          </cell>
          <cell r="C6061" t="str">
            <v>UM</v>
          </cell>
        </row>
        <row r="6062">
          <cell r="A6062">
            <v>200399000</v>
          </cell>
          <cell r="B6062" t="str">
            <v>EMBALAGEM DIVERSOS DE MADEIRA</v>
          </cell>
          <cell r="C6062" t="str">
            <v>UM</v>
          </cell>
        </row>
        <row r="6063">
          <cell r="A6063">
            <v>200400000</v>
          </cell>
          <cell r="B6063" t="str">
            <v>EMBALAGEM CAB. TODA FECHADA EXPORT. 1313 C/CLIMA</v>
          </cell>
          <cell r="C6063" t="str">
            <v>UM</v>
          </cell>
        </row>
        <row r="6064">
          <cell r="A6064">
            <v>200401000</v>
          </cell>
          <cell r="B6064" t="str">
            <v>CX MAD PINUS 1630 x 810 x 630    93485104</v>
          </cell>
          <cell r="C6064" t="str">
            <v>UM</v>
          </cell>
        </row>
        <row r="6065">
          <cell r="A6065">
            <v>200402000</v>
          </cell>
          <cell r="B6065" t="str">
            <v>CX MAD PINUS 1350 x 1000 x 650 -93485106   Nº 3</v>
          </cell>
          <cell r="C6065" t="str">
            <v>UM</v>
          </cell>
        </row>
        <row r="6066">
          <cell r="A6066">
            <v>200403000</v>
          </cell>
          <cell r="B6066" t="str">
            <v>CX MAD PINUS 1590 x 790 x 820 - 93485108   Nº 6</v>
          </cell>
          <cell r="C6066" t="str">
            <v>UM</v>
          </cell>
        </row>
        <row r="6067">
          <cell r="A6067">
            <v>200404000</v>
          </cell>
          <cell r="B6067" t="str">
            <v>CX MAD PINUS 1380x730x190-</v>
          </cell>
          <cell r="C6067" t="str">
            <v>UM</v>
          </cell>
        </row>
        <row r="6068">
          <cell r="A6068">
            <v>200405000</v>
          </cell>
          <cell r="B6068" t="str">
            <v>CX MAD PINUS 1670x710x660-93485110</v>
          </cell>
          <cell r="C6068" t="str">
            <v>UM</v>
          </cell>
        </row>
        <row r="6069">
          <cell r="A6069">
            <v>200406000</v>
          </cell>
          <cell r="B6069" t="str">
            <v>CX MAD PINUS 1710x820x510-93485112</v>
          </cell>
          <cell r="C6069" t="str">
            <v>UM</v>
          </cell>
        </row>
        <row r="6070">
          <cell r="A6070">
            <v>200407000</v>
          </cell>
          <cell r="B6070" t="str">
            <v>CX MAD PINUS 1750 x 260 x 260 -93485114  Nº 1</v>
          </cell>
          <cell r="C6070" t="str">
            <v>UM</v>
          </cell>
        </row>
        <row r="6071">
          <cell r="A6071">
            <v>200408000</v>
          </cell>
          <cell r="B6071" t="str">
            <v>CX MAD PINUS 1380 x 730 x 200 -93485116  Nº 4</v>
          </cell>
          <cell r="C6071" t="str">
            <v>UM</v>
          </cell>
        </row>
        <row r="6072">
          <cell r="A6072">
            <v>200409000</v>
          </cell>
          <cell r="B6072" t="str">
            <v>CX MAD PINUS 810 x 870 x 410 -93485119   Nº 9</v>
          </cell>
          <cell r="C6072" t="str">
            <v>UM</v>
          </cell>
        </row>
        <row r="6073">
          <cell r="A6073">
            <v>200410000</v>
          </cell>
          <cell r="B6073" t="str">
            <v>CX MAD PINUS 1670x760x510-93485120</v>
          </cell>
          <cell r="C6073" t="str">
            <v>UM</v>
          </cell>
        </row>
        <row r="6074">
          <cell r="A6074">
            <v>200411000</v>
          </cell>
          <cell r="B6074" t="str">
            <v>CX MAD PINUS 1210 x 480 x 260   -93485121</v>
          </cell>
          <cell r="C6074" t="str">
            <v>UM</v>
          </cell>
        </row>
        <row r="6075">
          <cell r="A6075">
            <v>200412000</v>
          </cell>
          <cell r="B6075" t="str">
            <v>CX MAD PINUS 1660x810x810-93485122</v>
          </cell>
          <cell r="C6075" t="str">
            <v>UM</v>
          </cell>
        </row>
        <row r="6076">
          <cell r="A6076">
            <v>200413000</v>
          </cell>
          <cell r="B6076" t="str">
            <v>CX MAD PINUS 1440x490x810-93485125</v>
          </cell>
          <cell r="C6076" t="str">
            <v>UM</v>
          </cell>
        </row>
        <row r="6077">
          <cell r="A6077">
            <v>200414000</v>
          </cell>
          <cell r="B6077" t="str">
            <v>CX MAD PINUS 1590x790x560-93485126</v>
          </cell>
          <cell r="C6077" t="str">
            <v>UM</v>
          </cell>
        </row>
        <row r="6078">
          <cell r="A6078">
            <v>200415000</v>
          </cell>
          <cell r="B6078" t="str">
            <v>CX MAD PINUS 1810 x 800 x 500  -93485124   Nº 5</v>
          </cell>
          <cell r="C6078" t="str">
            <v>UM</v>
          </cell>
        </row>
        <row r="6079">
          <cell r="A6079">
            <v>200416000</v>
          </cell>
          <cell r="B6079" t="str">
            <v>CAIXA DE MADEIRA (comp. 1200 X larg. 1600 X alt. 450)</v>
          </cell>
          <cell r="C6079" t="str">
            <v>UM</v>
          </cell>
        </row>
        <row r="6080">
          <cell r="A6080">
            <v>200417000</v>
          </cell>
          <cell r="B6080" t="str">
            <v>BIG BAG 900 X 900 X 600mm</v>
          </cell>
          <cell r="C6080" t="str">
            <v>UM</v>
          </cell>
        </row>
        <row r="6081">
          <cell r="A6081">
            <v>200418000</v>
          </cell>
          <cell r="B6081" t="str">
            <v>BIG BAG 900 X 900 X 1200mm BRANCO</v>
          </cell>
          <cell r="C6081" t="str">
            <v>UM</v>
          </cell>
        </row>
        <row r="6082">
          <cell r="A6082">
            <v>200419000</v>
          </cell>
          <cell r="B6082" t="str">
            <v>CAIXA DE PAPELAO CLIMA. G.I   940 X 820 X ALTURA 435</v>
          </cell>
          <cell r="C6082" t="str">
            <v>UM</v>
          </cell>
        </row>
        <row r="6083">
          <cell r="A6083">
            <v>200420000</v>
          </cell>
          <cell r="B6083" t="str">
            <v>CX MAD PINUS 1670x760x500-93485128</v>
          </cell>
          <cell r="C6083" t="str">
            <v>UM</v>
          </cell>
        </row>
        <row r="6084">
          <cell r="A6084">
            <v>200421000</v>
          </cell>
          <cell r="B6084" t="str">
            <v>CX MAD PINUS 1600x1000x850-93485130</v>
          </cell>
          <cell r="C6084" t="str">
            <v>UM</v>
          </cell>
        </row>
        <row r="6085">
          <cell r="A6085">
            <v>200422000</v>
          </cell>
          <cell r="B6085" t="str">
            <v>CX MAD PINUS 1630x810x500-93485105</v>
          </cell>
          <cell r="C6085" t="str">
            <v>UM</v>
          </cell>
        </row>
        <row r="6086">
          <cell r="A6086">
            <v>200423000</v>
          </cell>
          <cell r="B6086" t="str">
            <v>CX MAD PINUS 1350x1000x450-93485107</v>
          </cell>
          <cell r="C6086" t="str">
            <v>UM</v>
          </cell>
        </row>
        <row r="6087">
          <cell r="A6087">
            <v>200424000</v>
          </cell>
          <cell r="B6087" t="str">
            <v>CX MAD PINUS 1510x760x350-93485109</v>
          </cell>
          <cell r="C6087" t="str">
            <v>UM</v>
          </cell>
        </row>
        <row r="6088">
          <cell r="A6088">
            <v>200425000</v>
          </cell>
          <cell r="B6088" t="str">
            <v>CX MAD PINUS 1670x710x500-93485111</v>
          </cell>
          <cell r="C6088" t="str">
            <v>UM</v>
          </cell>
        </row>
        <row r="6089">
          <cell r="A6089">
            <v>200426000</v>
          </cell>
          <cell r="B6089" t="str">
            <v>CX MAD PINUS 1710 x 820 x  660 -93485113  Nº 2</v>
          </cell>
          <cell r="C6089" t="str">
            <v>UM</v>
          </cell>
        </row>
        <row r="6090">
          <cell r="A6090">
            <v>200427000</v>
          </cell>
          <cell r="B6090" t="str">
            <v>CX MAD PINUS 1750x260x200-93485115</v>
          </cell>
          <cell r="C6090" t="str">
            <v>UM</v>
          </cell>
        </row>
        <row r="6091">
          <cell r="A6091">
            <v>200428000</v>
          </cell>
          <cell r="B6091" t="str">
            <v>CX MAD PINUS 1660x810x410-93485123</v>
          </cell>
          <cell r="C6091" t="str">
            <v>UM</v>
          </cell>
        </row>
        <row r="6092">
          <cell r="A6092">
            <v>200429000</v>
          </cell>
          <cell r="B6092" t="str">
            <v>CX MAD PINUS 1590x790x300-93485127</v>
          </cell>
          <cell r="C6092" t="str">
            <v>UM</v>
          </cell>
        </row>
        <row r="6093">
          <cell r="A6093">
            <v>200430000</v>
          </cell>
          <cell r="B6093" t="str">
            <v>CX MAD PINUS 1350x1000x820-93485117</v>
          </cell>
          <cell r="C6093" t="str">
            <v>UM</v>
          </cell>
        </row>
        <row r="6094">
          <cell r="A6094">
            <v>200431000</v>
          </cell>
          <cell r="B6094" t="str">
            <v>CX MAD PINUS 1350x1000x410-93485118</v>
          </cell>
          <cell r="C6094" t="str">
            <v>UM</v>
          </cell>
        </row>
        <row r="6095">
          <cell r="A6095">
            <v>200432000</v>
          </cell>
          <cell r="B6095" t="str">
            <v>CX MAD PINUS 1670x760x300-93485129</v>
          </cell>
          <cell r="C6095" t="str">
            <v>UM</v>
          </cell>
        </row>
        <row r="6096">
          <cell r="A6096">
            <v>200433000</v>
          </cell>
          <cell r="B6096" t="str">
            <v>CX MAD PINUS 1600x1000x500-93485131</v>
          </cell>
          <cell r="C6096" t="str">
            <v>UM</v>
          </cell>
        </row>
        <row r="6097">
          <cell r="A6097">
            <v>200434000</v>
          </cell>
          <cell r="B6097" t="str">
            <v>CX MAD PINUS 1700x1000x400  93485102</v>
          </cell>
          <cell r="C6097" t="str">
            <v>UM</v>
          </cell>
        </row>
        <row r="6098">
          <cell r="A6098">
            <v>200435000</v>
          </cell>
          <cell r="B6098" t="str">
            <v>ETIQUETA DE IDENTIFICACAO DE TUBOS</v>
          </cell>
          <cell r="C6098" t="str">
            <v>UM</v>
          </cell>
        </row>
        <row r="6099">
          <cell r="A6099">
            <v>200436000</v>
          </cell>
          <cell r="B6099" t="str">
            <v>CX MAD PINUS 2000 x 750 x 300  Nº 12</v>
          </cell>
          <cell r="C6099" t="str">
            <v>UM</v>
          </cell>
        </row>
        <row r="6100">
          <cell r="A6100">
            <v>200437000</v>
          </cell>
          <cell r="B6100" t="str">
            <v>CX MAD PINUS 2000x750x350-</v>
          </cell>
          <cell r="C6100" t="str">
            <v>UM</v>
          </cell>
        </row>
        <row r="6101">
          <cell r="A6101">
            <v>200438000</v>
          </cell>
          <cell r="B6101" t="str">
            <v>CX MAD PINUS 1740x250x120-</v>
          </cell>
          <cell r="C6101" t="str">
            <v>UM</v>
          </cell>
        </row>
        <row r="6102">
          <cell r="A6102">
            <v>200439000</v>
          </cell>
          <cell r="B6102" t="str">
            <v>CX MAD PINUS 1740x250x250-</v>
          </cell>
          <cell r="C6102" t="str">
            <v>UM</v>
          </cell>
        </row>
        <row r="6103">
          <cell r="A6103">
            <v>200440000</v>
          </cell>
          <cell r="B6103" t="str">
            <v>CX MAD PINUS 1750x750x220-</v>
          </cell>
          <cell r="C6103" t="str">
            <v>UM</v>
          </cell>
        </row>
        <row r="6104">
          <cell r="A6104">
            <v>200441000</v>
          </cell>
          <cell r="B6104" t="str">
            <v>CX MAD PINUS 1170 x 1100 x 500 -</v>
          </cell>
          <cell r="C6104" t="str">
            <v>UM</v>
          </cell>
        </row>
        <row r="6105">
          <cell r="A6105">
            <v>200442000</v>
          </cell>
          <cell r="B6105" t="str">
            <v>CX MAD PINUS 1450x700x500-</v>
          </cell>
          <cell r="C6105" t="str">
            <v>UM</v>
          </cell>
        </row>
        <row r="6106">
          <cell r="A6106">
            <v>200443000</v>
          </cell>
          <cell r="B6106" t="str">
            <v>CX PAPELAO DR 1318/1 AS EXPORT</v>
          </cell>
          <cell r="C6106" t="str">
            <v>UM</v>
          </cell>
        </row>
        <row r="6107">
          <cell r="A6107">
            <v>200444000</v>
          </cell>
          <cell r="B6107" t="str">
            <v>PALLET P/CABINE DE PASSAGEIRO</v>
          </cell>
          <cell r="C6107" t="str">
            <v>UM</v>
          </cell>
        </row>
        <row r="6108">
          <cell r="A6108">
            <v>200445000</v>
          </cell>
          <cell r="B6108" t="str">
            <v>PALLET P/CAPO MB 1618</v>
          </cell>
          <cell r="C6108" t="str">
            <v>UM</v>
          </cell>
        </row>
        <row r="6109">
          <cell r="A6109">
            <v>200446000</v>
          </cell>
          <cell r="B6109" t="str">
            <v>CX MAD PINUS 750 x 650 x 800 93485116   Nº 7</v>
          </cell>
          <cell r="C6109" t="str">
            <v>UM</v>
          </cell>
        </row>
        <row r="6110">
          <cell r="A6110">
            <v>200447000</v>
          </cell>
          <cell r="B6110" t="str">
            <v>CAIXA  PAPELAO  P.CHOQUE IVECO - DAILY ( 2080 x 760 x 415 al</v>
          </cell>
          <cell r="C6110" t="str">
            <v>UM</v>
          </cell>
        </row>
        <row r="6111">
          <cell r="A6111">
            <v>200448000</v>
          </cell>
          <cell r="B6111" t="str">
            <v>ENGRADADO P.CHOQUE IVECO -DAILY</v>
          </cell>
          <cell r="C6111" t="str">
            <v>UM</v>
          </cell>
        </row>
        <row r="6112">
          <cell r="A6112">
            <v>200449000</v>
          </cell>
          <cell r="B6112" t="str">
            <v>ESTRADO P/CAIXAS P/CHOQUE IVECO - DAILY</v>
          </cell>
          <cell r="C6112" t="str">
            <v>UM</v>
          </cell>
        </row>
        <row r="6113">
          <cell r="A6113">
            <v>200450000</v>
          </cell>
          <cell r="B6113" t="str">
            <v>CONJ. EMBALAGEM (1 UN)  -</v>
          </cell>
          <cell r="C6113" t="str">
            <v>UM</v>
          </cell>
        </row>
        <row r="6114">
          <cell r="A6114">
            <v>200451000</v>
          </cell>
          <cell r="B6114" t="str">
            <v>CX MAD. PINUS 92x45x30-</v>
          </cell>
          <cell r="C6114" t="str">
            <v>UM</v>
          </cell>
        </row>
        <row r="6115">
          <cell r="A6115">
            <v>200452000</v>
          </cell>
          <cell r="B6115" t="str">
            <v>CX MAD PINUS 1700x800x700</v>
          </cell>
          <cell r="C6115" t="str">
            <v>UM</v>
          </cell>
        </row>
        <row r="6116">
          <cell r="A6116">
            <v>200453000</v>
          </cell>
          <cell r="B6116" t="str">
            <v>CX MAD PINUS 1800 x 500 x 500    Nº 8</v>
          </cell>
          <cell r="C6116" t="str">
            <v>UM</v>
          </cell>
        </row>
        <row r="6117">
          <cell r="A6117">
            <v>200454000</v>
          </cell>
          <cell r="B6117" t="str">
            <v>CX PAP SR (P/ 2  P.CHOQUE) IVECO-DAILY (2020x100x400) AS</v>
          </cell>
          <cell r="C6117" t="str">
            <v>UM</v>
          </cell>
        </row>
        <row r="6118">
          <cell r="A6118">
            <v>200455000</v>
          </cell>
          <cell r="B6118" t="str">
            <v>ENGRADADO (P/ 2 P.CHOQUES) IVECO -DAILY</v>
          </cell>
          <cell r="C6118" t="str">
            <v>UM</v>
          </cell>
        </row>
        <row r="6119">
          <cell r="A6119" t="str">
            <v>DD15010000</v>
          </cell>
          <cell r="B6119" t="str">
            <v>BANHA EM BARRA PACOTE 1 KILO</v>
          </cell>
          <cell r="C6119" t="str">
            <v>UM</v>
          </cell>
        </row>
        <row r="6120">
          <cell r="A6120">
            <v>200456000</v>
          </cell>
          <cell r="B6120" t="str">
            <v>CX MAD PINUS 2000 x 1180 x 430 Nº 10</v>
          </cell>
          <cell r="C6120" t="str">
            <v>UM</v>
          </cell>
        </row>
        <row r="6121">
          <cell r="A6121">
            <v>200457000</v>
          </cell>
          <cell r="B6121" t="str">
            <v>PREGO ROSQUEADO  REF. PBRO 40</v>
          </cell>
          <cell r="C6121" t="str">
            <v>UM</v>
          </cell>
        </row>
        <row r="6122">
          <cell r="A6122">
            <v>200458000</v>
          </cell>
          <cell r="B6122" t="str">
            <v>CX MAD PINUS 1600x 600x 600 -  938288780</v>
          </cell>
          <cell r="C6122" t="str">
            <v>UM</v>
          </cell>
        </row>
        <row r="6123">
          <cell r="A6123">
            <v>200459000</v>
          </cell>
          <cell r="B6123" t="str">
            <v>CX MAD PINUS 2000x650 x650</v>
          </cell>
          <cell r="C6123" t="str">
            <v>UM</v>
          </cell>
        </row>
        <row r="6124">
          <cell r="A6124">
            <v>200460000</v>
          </cell>
          <cell r="B6124" t="str">
            <v>EMBALAGEM CAB. PASSAGEIROS FECHADA C/ CLIMATIZADOR</v>
          </cell>
          <cell r="C6124" t="str">
            <v>UM</v>
          </cell>
        </row>
        <row r="6125">
          <cell r="A6125">
            <v>200461000</v>
          </cell>
          <cell r="B6125" t="str">
            <v>EMBALAGEM CAPO GRADEADA  1416/1618</v>
          </cell>
          <cell r="C6125" t="str">
            <v>UM</v>
          </cell>
        </row>
        <row r="6126">
          <cell r="A6126">
            <v>200462000</v>
          </cell>
          <cell r="B6126" t="str">
            <v>ENGRADADO 990 EXPORT (1 PÇ)</v>
          </cell>
          <cell r="C6126" t="str">
            <v>UM</v>
          </cell>
        </row>
        <row r="6127">
          <cell r="A6127">
            <v>200463000</v>
          </cell>
          <cell r="B6127" t="str">
            <v>ENGRADADO 803 EXPORT (2 PÇS)</v>
          </cell>
          <cell r="C6127" t="str">
            <v>UM</v>
          </cell>
        </row>
        <row r="6128">
          <cell r="A6128">
            <v>200464000</v>
          </cell>
          <cell r="B6128" t="str">
            <v>ENGRADADO 981 EXPORT (1 PÇ)</v>
          </cell>
          <cell r="C6128" t="str">
            <v>UM</v>
          </cell>
        </row>
        <row r="6129">
          <cell r="A6129">
            <v>200465000</v>
          </cell>
          <cell r="B6129" t="str">
            <v>ENGRADADO 945 EXPORT (1 PÇ)</v>
          </cell>
          <cell r="C6129" t="str">
            <v>UM</v>
          </cell>
        </row>
        <row r="6130">
          <cell r="A6130">
            <v>200466000</v>
          </cell>
          <cell r="B6130" t="str">
            <v>ENGRADADO 594 EXPORT (5 PÇS)</v>
          </cell>
          <cell r="C6130" t="str">
            <v>UM</v>
          </cell>
        </row>
        <row r="6131">
          <cell r="A6131">
            <v>200467000</v>
          </cell>
          <cell r="B6131" t="str">
            <v>ENGRADADO 717 EXPORT (2 PÇS)</v>
          </cell>
          <cell r="C6131" t="str">
            <v>UM</v>
          </cell>
        </row>
        <row r="6132">
          <cell r="A6132">
            <v>200468000</v>
          </cell>
          <cell r="B6132" t="str">
            <v>ENGRADADO 1326 EXPORT (2 PÇS)</v>
          </cell>
          <cell r="C6132" t="str">
            <v>UM</v>
          </cell>
        </row>
        <row r="6133">
          <cell r="A6133">
            <v>200469000</v>
          </cell>
          <cell r="B6133" t="str">
            <v>ENGRADADO 1505/1535 EXPORT (2 PÇS)</v>
          </cell>
          <cell r="C6133" t="str">
            <v>UM</v>
          </cell>
        </row>
        <row r="6134">
          <cell r="A6134">
            <v>200470000</v>
          </cell>
          <cell r="B6134" t="str">
            <v>CAIXA DE MADEIRA NR 10 EXPORT 750  X 650 larg. X 650 alt.</v>
          </cell>
          <cell r="C6134" t="str">
            <v>UM</v>
          </cell>
        </row>
        <row r="6135">
          <cell r="A6135">
            <v>200471000</v>
          </cell>
          <cell r="B6135" t="str">
            <v>CAIXA DE MADEIRA NR 4 EXPORT 92X45X30</v>
          </cell>
          <cell r="C6135" t="str">
            <v>UM</v>
          </cell>
        </row>
        <row r="6136">
          <cell r="A6136">
            <v>200472000</v>
          </cell>
          <cell r="B6136" t="str">
            <v>EMBALAGEM REBAIXADA REMONTE EXPORT ( 1113/1313/1114 )</v>
          </cell>
          <cell r="C6136" t="str">
            <v>UM</v>
          </cell>
        </row>
        <row r="6137">
          <cell r="A6137">
            <v>200473000</v>
          </cell>
          <cell r="B6137" t="str">
            <v>EMBALAGEM REBAIXADA PARA REMONTE ( 1113/1313/1114 )</v>
          </cell>
          <cell r="C6137" t="str">
            <v>UM</v>
          </cell>
        </row>
        <row r="6138">
          <cell r="A6138">
            <v>200474000</v>
          </cell>
          <cell r="B6138" t="str">
            <v>EMBALAGEM REBAIXADA REMONTE ALONGADA ( 1525/1519A/939A )</v>
          </cell>
          <cell r="C6138" t="str">
            <v>UM</v>
          </cell>
        </row>
        <row r="6139">
          <cell r="A6139">
            <v>200475000</v>
          </cell>
          <cell r="B6139" t="str">
            <v>EMBALAGEM REBAIXADA REMONTE ALONG. EXPORT ( 1525/1519A/939A)</v>
          </cell>
          <cell r="C6139" t="str">
            <v>UM</v>
          </cell>
        </row>
        <row r="6140">
          <cell r="A6140">
            <v>200476000</v>
          </cell>
          <cell r="B6140" t="str">
            <v>EMBALAGEM REBAIXADA ALONGADA (1525)</v>
          </cell>
          <cell r="C6140" t="str">
            <v>UM</v>
          </cell>
        </row>
        <row r="6141">
          <cell r="A6141">
            <v>200477000</v>
          </cell>
          <cell r="B6141" t="str">
            <v>EMBALAGEM REBAIXADA ALONGADA EXPORT (1525)</v>
          </cell>
          <cell r="C6141" t="str">
            <v>UM</v>
          </cell>
        </row>
        <row r="6142">
          <cell r="A6142" t="str">
            <v>DD73181200</v>
          </cell>
          <cell r="B6142" t="str">
            <v>PARAFUSOS PARA MADEIRA</v>
          </cell>
          <cell r="C6142" t="str">
            <v>UM</v>
          </cell>
        </row>
        <row r="6143">
          <cell r="A6143">
            <v>200478000</v>
          </cell>
          <cell r="B6143" t="str">
            <v>EMBALAGEM FECHADA EXPORT 1113/1313/1114</v>
          </cell>
          <cell r="C6143" t="str">
            <v>UM</v>
          </cell>
        </row>
        <row r="6144">
          <cell r="A6144">
            <v>200479000</v>
          </cell>
          <cell r="B6144" t="str">
            <v>EMBALAGEM FECHADA EXPORTACAO REBAIXADA</v>
          </cell>
          <cell r="C6144" t="str">
            <v>UM</v>
          </cell>
        </row>
        <row r="6145">
          <cell r="A6145">
            <v>200480000</v>
          </cell>
          <cell r="B6145" t="str">
            <v>EMBALAGEM GRADEADA EXPORTACAO</v>
          </cell>
          <cell r="C6145" t="str">
            <v>UM</v>
          </cell>
        </row>
        <row r="6146">
          <cell r="A6146">
            <v>200481000</v>
          </cell>
          <cell r="B6146" t="str">
            <v>ENGRADADO 1326 EXPORT (2 PÇS)</v>
          </cell>
          <cell r="C6146" t="str">
            <v>UM</v>
          </cell>
        </row>
        <row r="6147">
          <cell r="A6147">
            <v>200482000</v>
          </cell>
          <cell r="B6147" t="str">
            <v>ENGRADADO 1326 EXPORT (1 PÇS)</v>
          </cell>
          <cell r="C6147" t="str">
            <v>UM</v>
          </cell>
        </row>
        <row r="6148">
          <cell r="A6148">
            <v>200483000</v>
          </cell>
          <cell r="B6148" t="str">
            <v>PLASTICO TUBULAR LISO 1100 x 0,30 MM C/ IMP RECICLADO</v>
          </cell>
          <cell r="C6148" t="str">
            <v>kg</v>
          </cell>
        </row>
        <row r="6149">
          <cell r="A6149">
            <v>200484000</v>
          </cell>
          <cell r="B6149" t="str">
            <v>PLASTICO TUBULAR BOLHA 90 x 0,24 S/IMPR</v>
          </cell>
          <cell r="C6149" t="str">
            <v>KG</v>
          </cell>
        </row>
        <row r="6150">
          <cell r="A6150">
            <v>200485000</v>
          </cell>
          <cell r="B6150" t="str">
            <v>FITA DE NYLON BRANCA ( BARBANTE AMARRA-TUDO)</v>
          </cell>
          <cell r="C6150" t="str">
            <v>kg</v>
          </cell>
        </row>
        <row r="6151">
          <cell r="A6151">
            <v>200486000</v>
          </cell>
          <cell r="B6151" t="str">
            <v>FITA DE POLIESTER 16 x 1500 C/ IMPR P/ ARQUEAD MANUAL</v>
          </cell>
          <cell r="C6151" t="str">
            <v>RL</v>
          </cell>
        </row>
        <row r="6152">
          <cell r="A6152">
            <v>200487000</v>
          </cell>
          <cell r="B6152" t="str">
            <v>SELO DE ACO 16mm</v>
          </cell>
          <cell r="C6152" t="str">
            <v>UM</v>
          </cell>
        </row>
        <row r="6153">
          <cell r="A6153">
            <v>200488000</v>
          </cell>
          <cell r="B6153" t="str">
            <v>FITA ADESIVA 72mm PP C/IMPRESSAO</v>
          </cell>
          <cell r="C6153" t="str">
            <v>UM</v>
          </cell>
        </row>
        <row r="6154">
          <cell r="A6154">
            <v>200489000</v>
          </cell>
          <cell r="B6154" t="str">
            <v>FITA ADESIVA 72mm PP S/IMPRESSAO</v>
          </cell>
          <cell r="C6154" t="str">
            <v>UM</v>
          </cell>
        </row>
        <row r="6155">
          <cell r="A6155">
            <v>200490000</v>
          </cell>
          <cell r="B6155" t="str">
            <v>PLASTICO TUBULAR BOLHA 65 x 0,16 RECICLADO</v>
          </cell>
          <cell r="C6155" t="str">
            <v>KG</v>
          </cell>
        </row>
        <row r="6156">
          <cell r="A6156">
            <v>200491000</v>
          </cell>
          <cell r="B6156" t="str">
            <v>CX PAPELAO DR 4284 D/E 740 X 400 X 260 AS</v>
          </cell>
          <cell r="C6156" t="str">
            <v>UM</v>
          </cell>
        </row>
        <row r="6157">
          <cell r="A6157">
            <v>200492000</v>
          </cell>
          <cell r="B6157" t="str">
            <v>CX PAPELAO DR 4285 415 X 145 X 1110 AT 145 X 145 AS</v>
          </cell>
          <cell r="C6157" t="str">
            <v>UM</v>
          </cell>
        </row>
        <row r="6158">
          <cell r="A6158">
            <v>200493000</v>
          </cell>
          <cell r="B6158" t="str">
            <v>CX PAPELAO DR 3026 380 X 115 X 1910 AT 115 X 115 AS</v>
          </cell>
          <cell r="C6158" t="str">
            <v>UM</v>
          </cell>
        </row>
        <row r="6159">
          <cell r="A6159">
            <v>200494000</v>
          </cell>
          <cell r="B6159" t="str">
            <v>CX PAPELAO DR 1680 480 X 300 X 1600 AS</v>
          </cell>
          <cell r="C6159" t="str">
            <v>UM</v>
          </cell>
        </row>
        <row r="6160">
          <cell r="A6160">
            <v>200495000</v>
          </cell>
          <cell r="B6160" t="str">
            <v>CX PAPELAO DR 1554 870 X 190 X 1630 AT 190 X 190 AS</v>
          </cell>
          <cell r="C6160" t="str">
            <v>UM</v>
          </cell>
        </row>
        <row r="6161">
          <cell r="A6161">
            <v>200496000</v>
          </cell>
          <cell r="B6161" t="str">
            <v>CX PAPELAO SR 1555 590 X   80 X 910  AT 80 X 80 AS</v>
          </cell>
          <cell r="C6161" t="str">
            <v>UM</v>
          </cell>
        </row>
        <row r="6162">
          <cell r="A6162">
            <v>200497000</v>
          </cell>
          <cell r="B6162" t="str">
            <v>CX PAPELAO SR 1170 110 X 75 X 750  AS 75 X 75</v>
          </cell>
          <cell r="C6162" t="str">
            <v>UM</v>
          </cell>
        </row>
        <row r="6163">
          <cell r="A6163">
            <v>200498000</v>
          </cell>
          <cell r="B6163" t="str">
            <v>CX PAPELAO SR 1193 770 X 60 X 940 AS 60 X 60</v>
          </cell>
          <cell r="C6163" t="str">
            <v>UM</v>
          </cell>
        </row>
        <row r="6164">
          <cell r="A6164">
            <v>200499000</v>
          </cell>
          <cell r="B6164" t="str">
            <v>PLASTICO TUBULAR BOLHA 40 x 0,16 RECICLADO</v>
          </cell>
          <cell r="C6164" t="str">
            <v>KG</v>
          </cell>
        </row>
        <row r="6165">
          <cell r="A6165">
            <v>200500000</v>
          </cell>
          <cell r="B6165" t="str">
            <v>CX MAD PINUS 650 alt x 950  larg x 480 comp( 1 silec)</v>
          </cell>
          <cell r="C6165" t="str">
            <v>UM</v>
          </cell>
        </row>
        <row r="6166">
          <cell r="A6166">
            <v>200501000</v>
          </cell>
          <cell r="B6166" t="str">
            <v>SACO PLASTICO BOLHA 750 x 700 x 0,16 MM  RECICLADO</v>
          </cell>
          <cell r="C6166" t="str">
            <v>UM</v>
          </cell>
        </row>
        <row r="6167">
          <cell r="A6167">
            <v>200502000</v>
          </cell>
          <cell r="B6167" t="str">
            <v>SACO PLASTICO BOLHA 900 x 1600 x 0,16 RECICLADO</v>
          </cell>
          <cell r="C6167" t="str">
            <v>UM</v>
          </cell>
        </row>
        <row r="6168">
          <cell r="A6168">
            <v>200503000</v>
          </cell>
          <cell r="B6168" t="str">
            <v>SACO PLASTICO BOLHA 1000 x 1300 x 0,16 MM  RECICLADO</v>
          </cell>
          <cell r="C6168" t="str">
            <v>UM</v>
          </cell>
        </row>
        <row r="6169">
          <cell r="A6169">
            <v>200504000</v>
          </cell>
          <cell r="B6169" t="str">
            <v>SACO PLASTICO BOLHA 90 x 200 x 0,36 RECICLADO</v>
          </cell>
          <cell r="C6169" t="str">
            <v>UM</v>
          </cell>
        </row>
        <row r="6170">
          <cell r="A6170">
            <v>200505000</v>
          </cell>
          <cell r="B6170" t="str">
            <v>EMBALAGEM CAB LEITO ALONG MOD ALEMÃ 490 EXPORT</v>
          </cell>
          <cell r="C6170" t="str">
            <v>UM</v>
          </cell>
        </row>
        <row r="6171">
          <cell r="A6171">
            <v>200506000</v>
          </cell>
          <cell r="B6171" t="str">
            <v>EMB REB REMONTE CAB LEITO ALONG MOD ALEMÃ 490 EXPORT</v>
          </cell>
          <cell r="C6171" t="str">
            <v>UM</v>
          </cell>
        </row>
        <row r="6172">
          <cell r="A6172">
            <v>200507000</v>
          </cell>
          <cell r="B6172" t="str">
            <v>CX PAPELAO DR 1562 850 X 850 X 570 AS</v>
          </cell>
          <cell r="C6172" t="str">
            <v>UM</v>
          </cell>
        </row>
        <row r="6173">
          <cell r="A6173" t="str">
            <v>DD73102990</v>
          </cell>
          <cell r="B6173" t="str">
            <v>OUTRAS EMBALAGENS FERRO / ACO</v>
          </cell>
          <cell r="C6173" t="str">
            <v>UM</v>
          </cell>
        </row>
        <row r="6174">
          <cell r="A6174">
            <v>200508000</v>
          </cell>
          <cell r="B6174" t="str">
            <v>CX PAPELAO KR 717 1325 X 123 X 900 ABA SOBREPOSTA</v>
          </cell>
          <cell r="C6174" t="str">
            <v>UM</v>
          </cell>
        </row>
        <row r="6175">
          <cell r="A6175">
            <v>200509000</v>
          </cell>
          <cell r="B6175" t="str">
            <v>PINCEL P/ MADEIRA MULT MARKER 601</v>
          </cell>
          <cell r="C6175" t="str">
            <v>UM</v>
          </cell>
        </row>
        <row r="6176">
          <cell r="A6176">
            <v>200510000</v>
          </cell>
          <cell r="B6176" t="str">
            <v>SACO PLASTICO BOLHA 90 x 220 x 0,36 RECICLADO</v>
          </cell>
          <cell r="C6176" t="str">
            <v>UM</v>
          </cell>
        </row>
        <row r="6177">
          <cell r="A6177">
            <v>200511000</v>
          </cell>
          <cell r="B6177" t="str">
            <v>ESTRADO MAD 800 x 1550 P/ TUBO MB 2028</v>
          </cell>
          <cell r="C6177" t="str">
            <v>UM</v>
          </cell>
        </row>
        <row r="6178">
          <cell r="A6178">
            <v>200512000</v>
          </cell>
          <cell r="B6178" t="str">
            <v>EMBALAGEM CABINE 1932/33/34 ALONG GRADEADA 3,40M</v>
          </cell>
          <cell r="C6178" t="str">
            <v>UM</v>
          </cell>
        </row>
        <row r="6179">
          <cell r="A6179">
            <v>200513000</v>
          </cell>
          <cell r="B6179" t="str">
            <v>EMB MAD EUCALIPTO 800 x 800 x 600 P/ 2 SILENC XBC</v>
          </cell>
          <cell r="C6179" t="str">
            <v>UM</v>
          </cell>
        </row>
        <row r="6180">
          <cell r="A6180">
            <v>200514000</v>
          </cell>
          <cell r="B6180" t="str">
            <v>CX MAD EUCALIPTO 2250 x 2250 x 600 P/CHOQUE 5110</v>
          </cell>
          <cell r="C6180" t="str">
            <v>UM</v>
          </cell>
        </row>
        <row r="6181">
          <cell r="A6181">
            <v>200515000</v>
          </cell>
          <cell r="B6181" t="str">
            <v>EMBALAGEM CABINE 608/708 FECHADA EXPORT</v>
          </cell>
          <cell r="C6181" t="str">
            <v>UM</v>
          </cell>
        </row>
        <row r="6182">
          <cell r="A6182">
            <v>200516000</v>
          </cell>
          <cell r="B6182" t="str">
            <v>CX PAPELAO Nº 1 (450 x 300 x 300 alt) AT</v>
          </cell>
          <cell r="C6182" t="str">
            <v>UM</v>
          </cell>
        </row>
        <row r="6183">
          <cell r="A6183">
            <v>200517000</v>
          </cell>
          <cell r="B6183" t="str">
            <v>CX PAPELAO Nº 2 (650 x 300 x 300 alt) AT</v>
          </cell>
          <cell r="C6183" t="str">
            <v>UM</v>
          </cell>
        </row>
        <row r="6184">
          <cell r="A6184">
            <v>200518000</v>
          </cell>
          <cell r="B6184" t="str">
            <v>CX PAPELAO Nº 3 (650 x 450 x 300 alt) AT</v>
          </cell>
          <cell r="C6184" t="str">
            <v>UM</v>
          </cell>
        </row>
        <row r="6185">
          <cell r="A6185">
            <v>200519000</v>
          </cell>
          <cell r="B6185" t="str">
            <v>CX PAPELAO Nº 4 (970 x 450 x 300 alt) AT</v>
          </cell>
          <cell r="C6185" t="str">
            <v>UM</v>
          </cell>
        </row>
        <row r="6186">
          <cell r="A6186">
            <v>200520000</v>
          </cell>
          <cell r="B6186" t="str">
            <v>CX PAPELAO N° 5 (920 X 200 X 200 alt) AT</v>
          </cell>
          <cell r="C6186" t="str">
            <v>UM</v>
          </cell>
        </row>
        <row r="6187">
          <cell r="A6187">
            <v>200521000</v>
          </cell>
          <cell r="B6187" t="str">
            <v>CX. PAPELAO RP 12426/03 (970mm x 300mm x 300mm) Nº6</v>
          </cell>
          <cell r="C6187" t="str">
            <v>UM</v>
          </cell>
        </row>
        <row r="6188">
          <cell r="A6188" t="str">
            <v>DD73182400</v>
          </cell>
          <cell r="B6188" t="str">
            <v>CONTRAPINO</v>
          </cell>
          <cell r="C6188" t="str">
            <v>UM</v>
          </cell>
        </row>
        <row r="6189">
          <cell r="A6189">
            <v>200523000</v>
          </cell>
          <cell r="B6189" t="str">
            <v>CX PAPELAO 3027/3028 415 x 170 x 2090mm</v>
          </cell>
          <cell r="C6189" t="str">
            <v>UM</v>
          </cell>
        </row>
        <row r="6190">
          <cell r="A6190">
            <v>200524000</v>
          </cell>
          <cell r="B6190" t="str">
            <v>EMB EUCALIPTO 2 SILENC 9655 1310 x 1130 x 540</v>
          </cell>
          <cell r="C6190" t="str">
            <v>UM</v>
          </cell>
        </row>
        <row r="6191">
          <cell r="A6191">
            <v>200525000</v>
          </cell>
          <cell r="B6191" t="str">
            <v>CX PAPELAO CAPO 981 1900 x 470 x 845 C/ ALCAS</v>
          </cell>
          <cell r="C6191" t="str">
            <v>UM</v>
          </cell>
        </row>
        <row r="6192">
          <cell r="A6192">
            <v>200526000</v>
          </cell>
          <cell r="B6192" t="str">
            <v>CX PAPELAO TR AT PORTA 4036D/E - 4436D/E  1475 x 1110 x 105</v>
          </cell>
          <cell r="C6192" t="str">
            <v>UM</v>
          </cell>
        </row>
        <row r="6193">
          <cell r="A6193">
            <v>200527000</v>
          </cell>
          <cell r="B6193" t="str">
            <v>CX PAPELAO DR AT FOLHA PORTA 4236D/E - 4435D/E 1475 x 1110 x</v>
          </cell>
          <cell r="C6193" t="str">
            <v>UM</v>
          </cell>
        </row>
        <row r="6194">
          <cell r="A6194">
            <v>200528000</v>
          </cell>
          <cell r="B6194" t="str">
            <v>CX PAPELAO TR AT TETO 945  1990 x 1260 x 285 C/ ALCAS</v>
          </cell>
          <cell r="C6194" t="str">
            <v>UM</v>
          </cell>
        </row>
        <row r="6195">
          <cell r="A6195">
            <v>200529000</v>
          </cell>
          <cell r="B6195" t="str">
            <v>EMB EUCALIPTO 1 SILENC 9651 850 x 600 x 750</v>
          </cell>
          <cell r="C6195" t="str">
            <v>UM</v>
          </cell>
        </row>
        <row r="6196">
          <cell r="A6196">
            <v>200530000</v>
          </cell>
          <cell r="B6196" t="str">
            <v>EMB EUCALIPTO 4 SILENC 2500 1240 x 1300 x 420</v>
          </cell>
          <cell r="C6196" t="str">
            <v>UM</v>
          </cell>
        </row>
        <row r="6197">
          <cell r="A6197">
            <v>200531000</v>
          </cell>
          <cell r="B6197" t="str">
            <v>CX COMPENSADO EXPORT 981 (1000 x 2150 x 620)</v>
          </cell>
          <cell r="C6197" t="str">
            <v>UM</v>
          </cell>
        </row>
        <row r="6198">
          <cell r="A6198">
            <v>200532000</v>
          </cell>
          <cell r="B6198" t="str">
            <v>CX PAPELAO TR AT PORTA 705/803 1720 x 120 x 925</v>
          </cell>
          <cell r="C6198" t="str">
            <v>UM</v>
          </cell>
        </row>
        <row r="6199">
          <cell r="A6199">
            <v>200533000</v>
          </cell>
          <cell r="B6199" t="str">
            <v>CX DE PAPELAO P-CHOQUE 3029  520 x 280 x 2190</v>
          </cell>
          <cell r="C6199" t="str">
            <v>UM</v>
          </cell>
        </row>
        <row r="6200">
          <cell r="A6200">
            <v>200534000</v>
          </cell>
          <cell r="B6200" t="str">
            <v>CX PAPELAO TR AT PORTA 1326 1730 x 105 x 1070</v>
          </cell>
          <cell r="C6200" t="str">
            <v>UM</v>
          </cell>
        </row>
        <row r="6201">
          <cell r="A6201">
            <v>200535000</v>
          </cell>
          <cell r="B6201" t="str">
            <v>CX DE PAPELAO P-CHOQUE 3031  305 x 265 x 2080</v>
          </cell>
          <cell r="C6201" t="str">
            <v>UM</v>
          </cell>
        </row>
        <row r="6202">
          <cell r="A6202">
            <v>200536000</v>
          </cell>
          <cell r="B6202" t="str">
            <v>EMBALAGEM GRAD REBAIXADA REMONTE EXPORT (1113/1313/1114)</v>
          </cell>
          <cell r="C6202" t="str">
            <v>UM</v>
          </cell>
        </row>
        <row r="6203">
          <cell r="A6203">
            <v>807471000</v>
          </cell>
          <cell r="B6203" t="str">
            <v>CJ RESERVATORIO DE ÁGUA PINTADO</v>
          </cell>
          <cell r="C6203" t="str">
            <v>UM</v>
          </cell>
        </row>
        <row r="6204">
          <cell r="A6204">
            <v>200537000</v>
          </cell>
          <cell r="B6204" t="str">
            <v>EMBALAGEM GRADEADA EXPORTACAO</v>
          </cell>
          <cell r="C6204" t="str">
            <v>UM</v>
          </cell>
        </row>
        <row r="6205">
          <cell r="A6205">
            <v>200538000</v>
          </cell>
          <cell r="B6205" t="str">
            <v>EMBALAGEM GRAD REB REMONTE ALONG EXPORT (1525/1519A/939A)</v>
          </cell>
          <cell r="C6205" t="str">
            <v>UM</v>
          </cell>
        </row>
        <row r="6206">
          <cell r="A6206">
            <v>200539000</v>
          </cell>
          <cell r="B6206" t="str">
            <v>EMBALAGEM CABINE 708 GRADEADA EXPORT</v>
          </cell>
          <cell r="C6206" t="str">
            <v>UM</v>
          </cell>
        </row>
        <row r="6207">
          <cell r="A6207">
            <v>200540000</v>
          </cell>
          <cell r="B6207" t="str">
            <v>EMBALAGEM GRAD ALONG EXPORT (1525/1519A/939A)</v>
          </cell>
          <cell r="C6207" t="str">
            <v>UM</v>
          </cell>
        </row>
        <row r="6208">
          <cell r="A6208">
            <v>200541000</v>
          </cell>
          <cell r="B6208" t="str">
            <v>CX DE PAPELAO 3030D/E  630 X 345 X 245</v>
          </cell>
          <cell r="C6208" t="str">
            <v>UM</v>
          </cell>
        </row>
        <row r="6209">
          <cell r="A6209">
            <v>200542000</v>
          </cell>
          <cell r="B6209" t="str">
            <v>CX PAPELAO TR 787 ( 2060 x 285 x 1500) AT C/ ALCAS</v>
          </cell>
          <cell r="C6209" t="str">
            <v>UM</v>
          </cell>
        </row>
        <row r="6210">
          <cell r="A6210">
            <v>200543000</v>
          </cell>
          <cell r="B6210" t="str">
            <v>CX PAPELAO DR 948 ( 1980 x 540 x 1050) AT C/ ALCAS</v>
          </cell>
          <cell r="C6210" t="str">
            <v>UM</v>
          </cell>
        </row>
        <row r="6211">
          <cell r="A6211" t="str">
            <v>DD30043999</v>
          </cell>
          <cell r="B6211" t="str">
            <v>OUTROS MEDICAMENTOS</v>
          </cell>
          <cell r="C6211" t="str">
            <v>UM</v>
          </cell>
        </row>
        <row r="6212">
          <cell r="A6212">
            <v>200544000</v>
          </cell>
          <cell r="B6212" t="str">
            <v>CX DE PAPELAO CAPO 1667 (2020 x 300 x 1025)</v>
          </cell>
          <cell r="C6212" t="str">
            <v>UM</v>
          </cell>
        </row>
        <row r="6213">
          <cell r="A6213">
            <v>200545000</v>
          </cell>
          <cell r="B6213" t="str">
            <v>CX PAPELAO DR 4340/42 605 X 150 X 1115 AT</v>
          </cell>
          <cell r="C6213" t="str">
            <v>UM</v>
          </cell>
        </row>
        <row r="6214">
          <cell r="A6214">
            <v>200546000</v>
          </cell>
          <cell r="B6214" t="str">
            <v>CX PAPELAO DR 4341/43/45/46 710 X 360 X 610 AS</v>
          </cell>
          <cell r="C6214" t="str">
            <v>UM</v>
          </cell>
        </row>
        <row r="6215">
          <cell r="A6215">
            <v>200547000</v>
          </cell>
          <cell r="B6215" t="str">
            <v>CX MAD COMPENSADO 981KD EXPORT 2150 x 1120 x 700</v>
          </cell>
          <cell r="C6215" t="str">
            <v>UM</v>
          </cell>
        </row>
        <row r="6216">
          <cell r="A6216">
            <v>200548000</v>
          </cell>
          <cell r="B6216" t="str">
            <v>PLASTICO TUBULAR LISO 70 x 0,30 C/IMPR RECICLADO</v>
          </cell>
          <cell r="C6216" t="str">
            <v>KG</v>
          </cell>
        </row>
        <row r="6217">
          <cell r="A6217">
            <v>200549000</v>
          </cell>
          <cell r="B6217" t="str">
            <v>CX DE PAPELAO 750  X 650 larg. X 650 alt.</v>
          </cell>
          <cell r="C6217" t="str">
            <v>UM</v>
          </cell>
        </row>
        <row r="6218">
          <cell r="A6218">
            <v>200550000</v>
          </cell>
          <cell r="B6218" t="str">
            <v>EMB MAD 1900 x 1200 x 1310 1303525604(5050)</v>
          </cell>
          <cell r="C6218" t="str">
            <v>UM</v>
          </cell>
        </row>
        <row r="6219">
          <cell r="A6219" t="str">
            <v>DD30039069</v>
          </cell>
          <cell r="B6219" t="str">
            <v>MEDICAMENTOS C/OUTROS TIOCOMPOSTOS</v>
          </cell>
          <cell r="C6219" t="str">
            <v>UM</v>
          </cell>
        </row>
        <row r="6220">
          <cell r="A6220">
            <v>200551000</v>
          </cell>
          <cell r="B6220" t="str">
            <v>CX MAD 713 PINUS 510 x 300 x 1900</v>
          </cell>
          <cell r="C6220" t="str">
            <v>UM</v>
          </cell>
        </row>
        <row r="6221">
          <cell r="A6221">
            <v>200552000</v>
          </cell>
          <cell r="B6221" t="str">
            <v>SACO PLASTICO BOLHA 85 x 110 x 0,44 RECUPERADO</v>
          </cell>
          <cell r="C6221" t="str">
            <v>UM</v>
          </cell>
        </row>
        <row r="6222">
          <cell r="A6222">
            <v>200553000</v>
          </cell>
          <cell r="B6222" t="str">
            <v>CX DE PAPELAO 1686  330 x 085 x 1995</v>
          </cell>
          <cell r="C6222" t="str">
            <v>UM</v>
          </cell>
        </row>
        <row r="6223">
          <cell r="A6223">
            <v>200554000</v>
          </cell>
          <cell r="B6223" t="str">
            <v>CX MADEIRA EXPORT 2200 x 1500 x  1130 - REFORÇADA</v>
          </cell>
          <cell r="C6223" t="str">
            <v>UM</v>
          </cell>
        </row>
        <row r="6224">
          <cell r="A6224">
            <v>200555000</v>
          </cell>
          <cell r="B6224" t="str">
            <v>CX MAD EUCALIPTO 1830x1000x1100 FILTRO PARTÍCULAS</v>
          </cell>
          <cell r="C6224" t="str">
            <v>UM</v>
          </cell>
        </row>
        <row r="6225">
          <cell r="A6225">
            <v>200556000</v>
          </cell>
          <cell r="B6225" t="str">
            <v>CX MAD EXPORT P-LAMA 1750 x 1450 x 1350</v>
          </cell>
          <cell r="C6225" t="str">
            <v>UM</v>
          </cell>
        </row>
        <row r="6226">
          <cell r="A6226">
            <v>200557000</v>
          </cell>
          <cell r="B6226" t="str">
            <v>CX DE PAPELAO 1685  460 x 060 x 1980</v>
          </cell>
          <cell r="C6226" t="str">
            <v>UM</v>
          </cell>
        </row>
        <row r="6227">
          <cell r="A6227" t="str">
            <v>DD32151100</v>
          </cell>
          <cell r="B6227" t="str">
            <v>TINTA PRETA P/ IMPRESSAO</v>
          </cell>
          <cell r="C6227" t="str">
            <v>UM</v>
          </cell>
        </row>
        <row r="6228">
          <cell r="A6228">
            <v>200558000</v>
          </cell>
          <cell r="B6228" t="str">
            <v>SACO TRANSPARENTE REC 8811 650 x 750 x 0,30 MM</v>
          </cell>
          <cell r="C6228" t="str">
            <v>UM</v>
          </cell>
        </row>
        <row r="6229">
          <cell r="A6229">
            <v>200559000</v>
          </cell>
          <cell r="B6229" t="str">
            <v>SACO TRANSPARENTE REC 8812 750 x 850 x 0,30 MM</v>
          </cell>
          <cell r="C6229" t="str">
            <v>UM</v>
          </cell>
        </row>
        <row r="6230">
          <cell r="A6230">
            <v>200560000</v>
          </cell>
          <cell r="B6230" t="str">
            <v>CX PAPELAO DR 3032D/E (580 x 380 x 460) AT</v>
          </cell>
          <cell r="C6230" t="str">
            <v>UM</v>
          </cell>
        </row>
        <row r="6231">
          <cell r="A6231">
            <v>200561000</v>
          </cell>
          <cell r="B6231" t="str">
            <v>CX PAPELAO BC 933/2J (1940 x 210 x 350)</v>
          </cell>
          <cell r="C6231" t="str">
            <v>UM</v>
          </cell>
        </row>
        <row r="6232">
          <cell r="A6232">
            <v>200562000</v>
          </cell>
          <cell r="B6232" t="str">
            <v>CX PAPELAO 0901/ BC  (2000 x 446)</v>
          </cell>
          <cell r="C6232" t="str">
            <v>UM</v>
          </cell>
        </row>
        <row r="6233">
          <cell r="A6233">
            <v>200563000</v>
          </cell>
          <cell r="B6233" t="str">
            <v>SACO PLASTICO BOLHA 220 x 1455 X 0,16 MM RECUPERADO 80gm</v>
          </cell>
          <cell r="C6233" t="str">
            <v>UM</v>
          </cell>
        </row>
        <row r="6234">
          <cell r="A6234">
            <v>200564000</v>
          </cell>
          <cell r="B6234" t="str">
            <v>CX DE PAPELAO CAPO 710 (1880 x 705 x 180)</v>
          </cell>
          <cell r="C6234" t="str">
            <v>UM</v>
          </cell>
        </row>
        <row r="6235">
          <cell r="A6235">
            <v>200565000</v>
          </cell>
          <cell r="B6235" t="str">
            <v>SACO PLASTICO BOLHA 450 x 1300 x 0,16 MM RECICLADO</v>
          </cell>
          <cell r="C6235" t="str">
            <v>UM</v>
          </cell>
        </row>
        <row r="6236">
          <cell r="A6236">
            <v>200566000</v>
          </cell>
          <cell r="B6236" t="str">
            <v>CX PAPELÃO DA PORTA 1328 D/E 1560 x 155 x 1095mm</v>
          </cell>
          <cell r="C6236" t="str">
            <v>UM</v>
          </cell>
        </row>
        <row r="6237">
          <cell r="A6237">
            <v>200567000</v>
          </cell>
          <cell r="B6237" t="str">
            <v>CX PAPELAO 4362 D/E( 610 x 190 x 885 alt) AS</v>
          </cell>
          <cell r="C6237" t="str">
            <v>UM</v>
          </cell>
        </row>
        <row r="6238">
          <cell r="A6238">
            <v>200568000</v>
          </cell>
          <cell r="B6238" t="str">
            <v>CX PAPELAO 4363 ( 1650 x 240 x 800 alt) AT</v>
          </cell>
          <cell r="C6238" t="str">
            <v>UM</v>
          </cell>
        </row>
        <row r="6239">
          <cell r="A6239">
            <v>200569000</v>
          </cell>
          <cell r="B6239" t="str">
            <v>CX PAPELAO 4441D/E ( 580 x 190 x 705 alt) AT</v>
          </cell>
          <cell r="C6239" t="str">
            <v>UM</v>
          </cell>
        </row>
        <row r="6240">
          <cell r="A6240">
            <v>200570000</v>
          </cell>
          <cell r="B6240" t="str">
            <v>CX PAPELAO 4442 ( 1615 x 240 x 680 alt) AT</v>
          </cell>
          <cell r="C6240" t="str">
            <v>UM</v>
          </cell>
        </row>
        <row r="6241">
          <cell r="A6241">
            <v>200572000</v>
          </cell>
          <cell r="B6241" t="str">
            <v>CX PAPELAO 1810 ( 2000 x 160 x 1000 alt) AT</v>
          </cell>
          <cell r="C6241" t="str">
            <v>UM</v>
          </cell>
        </row>
        <row r="6242">
          <cell r="A6242">
            <v>200713000</v>
          </cell>
          <cell r="B6242" t="str">
            <v>CX PAPELAO PAINEL FRONTAL TRIPLO 1740x445x250</v>
          </cell>
          <cell r="C6242" t="str">
            <v>UM</v>
          </cell>
        </row>
        <row r="6243">
          <cell r="A6243" t="str">
            <v>DD69041000</v>
          </cell>
          <cell r="B6243" t="str">
            <v>TIJOLOS DE CERAMICA</v>
          </cell>
          <cell r="C6243" t="str">
            <v>UM</v>
          </cell>
        </row>
        <row r="6244">
          <cell r="A6244">
            <v>200714000</v>
          </cell>
          <cell r="B6244" t="str">
            <v>CX PAPELAO DUPLO 815 x 253 x 815 - IMPRESSÃO NISSAN</v>
          </cell>
          <cell r="C6244" t="str">
            <v>UM</v>
          </cell>
        </row>
        <row r="6245">
          <cell r="A6245">
            <v>200715000</v>
          </cell>
          <cell r="B6245" t="str">
            <v>FILME STRECH 500 X 0,025 MICRAS</v>
          </cell>
          <cell r="C6245" t="str">
            <v>KG</v>
          </cell>
        </row>
        <row r="6246">
          <cell r="A6246">
            <v>200717000</v>
          </cell>
          <cell r="B6246" t="str">
            <v>CX PAPELAO 860 X 340 X 805 - FRONTAL 1774D/E</v>
          </cell>
          <cell r="C6246" t="str">
            <v>UM</v>
          </cell>
        </row>
        <row r="6247">
          <cell r="A6247">
            <v>200718000</v>
          </cell>
          <cell r="B6247" t="str">
            <v>CX PAPELAO 1180 X 500 X 85 - GRADE 1772</v>
          </cell>
          <cell r="C6247" t="str">
            <v>UM</v>
          </cell>
        </row>
        <row r="6248">
          <cell r="A6248">
            <v>200719000</v>
          </cell>
          <cell r="B6248" t="str">
            <v>BIG BAG 900 X 900 X 1200mm MARROM</v>
          </cell>
          <cell r="C6248" t="str">
            <v>UM</v>
          </cell>
        </row>
        <row r="6249">
          <cell r="A6249">
            <v>200720000</v>
          </cell>
          <cell r="B6249" t="str">
            <v>SACO PLASTICO LISO 870 X 2000 X 0,25 MM REC S/IMP ANTI-UV</v>
          </cell>
          <cell r="C6249" t="str">
            <v>UM</v>
          </cell>
        </row>
        <row r="6250">
          <cell r="A6250">
            <v>200721000</v>
          </cell>
          <cell r="B6250" t="str">
            <v>CX PAPELAO 1430 X 128 X 1105 - RP 5902/12</v>
          </cell>
          <cell r="C6250" t="str">
            <v>UM</v>
          </cell>
        </row>
        <row r="6251">
          <cell r="A6251" t="str">
            <v>DD85118030</v>
          </cell>
          <cell r="B6251" t="str">
            <v>IGNICAO ELETRONICA DIGITAL P/ MOTOR</v>
          </cell>
          <cell r="C6251" t="str">
            <v>UM</v>
          </cell>
        </row>
        <row r="6252">
          <cell r="A6252">
            <v>200722000</v>
          </cell>
          <cell r="B6252" t="str">
            <v>CX PAPELAO 1280 X 220 X 1320 - RP 5903/12</v>
          </cell>
          <cell r="C6252" t="str">
            <v>UM</v>
          </cell>
        </row>
        <row r="6253">
          <cell r="A6253">
            <v>200723000</v>
          </cell>
          <cell r="B6253" t="str">
            <v>CX PAPELAO 635 X 595 X 168 - RP 5904/12</v>
          </cell>
          <cell r="C6253" t="str">
            <v>UM</v>
          </cell>
        </row>
        <row r="6254">
          <cell r="A6254">
            <v>200724000</v>
          </cell>
          <cell r="B6254" t="str">
            <v>CX PAPELAO 1055 X 682 X 200 - RP 5905/12</v>
          </cell>
          <cell r="C6254" t="str">
            <v>UM</v>
          </cell>
        </row>
        <row r="6255">
          <cell r="A6255">
            <v>200725000</v>
          </cell>
          <cell r="B6255" t="str">
            <v>CX PAPELAO 407 X 340 X 300 - RP 5906/12</v>
          </cell>
          <cell r="C6255" t="str">
            <v>UM</v>
          </cell>
        </row>
        <row r="6256">
          <cell r="A6256">
            <v>200726000</v>
          </cell>
          <cell r="B6256" t="str">
            <v>CX PAPELAO 225 X 215 X 1030 - RP 5907/12</v>
          </cell>
          <cell r="C6256" t="str">
            <v>UM</v>
          </cell>
        </row>
        <row r="6257">
          <cell r="A6257">
            <v>200727000</v>
          </cell>
          <cell r="B6257" t="str">
            <v>CX PAPELAO 398 X 200 X 1095 - RP 5908/12</v>
          </cell>
          <cell r="C6257" t="str">
            <v>UM</v>
          </cell>
        </row>
        <row r="6258">
          <cell r="A6258">
            <v>200728000</v>
          </cell>
          <cell r="B6258" t="str">
            <v>CX PAPELAO 940 X 620 X 350 - RP 5909/12</v>
          </cell>
          <cell r="C6258" t="str">
            <v>UM</v>
          </cell>
        </row>
        <row r="6259">
          <cell r="A6259">
            <v>200729000</v>
          </cell>
          <cell r="B6259" t="str">
            <v>CX PAPELAO 890 X 90 X 890 - RP 6169/03</v>
          </cell>
          <cell r="C6259" t="str">
            <v>UM</v>
          </cell>
        </row>
        <row r="6260">
          <cell r="A6260">
            <v>200730000</v>
          </cell>
          <cell r="B6260" t="str">
            <v>CX PAPELAO 2100 X 185 X 815 - GRADE 4347</v>
          </cell>
          <cell r="C6260" t="str">
            <v>UM</v>
          </cell>
        </row>
        <row r="6261">
          <cell r="A6261">
            <v>200731000</v>
          </cell>
          <cell r="B6261" t="str">
            <v>CX PAPELAO RP 6274/04 CX PO REF.: 736</v>
          </cell>
          <cell r="C6261" t="str">
            <v>UM</v>
          </cell>
        </row>
        <row r="6262">
          <cell r="A6262">
            <v>200732000</v>
          </cell>
          <cell r="B6262" t="str">
            <v>EMBALAGEM DE MADEIRA P/ PARALAMA 806059000</v>
          </cell>
          <cell r="C6262" t="str">
            <v>UM</v>
          </cell>
        </row>
        <row r="6263">
          <cell r="A6263">
            <v>200733000</v>
          </cell>
          <cell r="B6263" t="str">
            <v>EMBALAGEM DE MADEIRA PARA CAPO CARGO 3026 / PAINEL FRONTAL 4</v>
          </cell>
          <cell r="C6263" t="str">
            <v>UM</v>
          </cell>
        </row>
        <row r="6264">
          <cell r="A6264">
            <v>200734000</v>
          </cell>
          <cell r="B6264" t="str">
            <v>EMBALAGEM DE MADEIRA PARA-LAMA RANDON CARRETA BI TREM</v>
          </cell>
          <cell r="C6264" t="str">
            <v>UM</v>
          </cell>
        </row>
        <row r="6265">
          <cell r="A6265">
            <v>200735000</v>
          </cell>
          <cell r="B6265" t="str">
            <v>EMBALAGEM DE MADEIRA P/ PARACHOQUE 805160000</v>
          </cell>
          <cell r="C6265" t="str">
            <v>UM</v>
          </cell>
        </row>
        <row r="6266">
          <cell r="A6266">
            <v>201002000</v>
          </cell>
          <cell r="B6266" t="str">
            <v>CAIXA MISTA MADEIRA/PAPELAO P/1002</v>
          </cell>
          <cell r="C6266" t="str">
            <v>UM</v>
          </cell>
        </row>
        <row r="6267">
          <cell r="A6267">
            <v>201037000</v>
          </cell>
          <cell r="B6267" t="str">
            <v>CAIXA MISTA MADEIRA/PAPELAO P/1037</v>
          </cell>
          <cell r="C6267" t="str">
            <v>UM</v>
          </cell>
        </row>
        <row r="6268">
          <cell r="A6268">
            <v>223456789</v>
          </cell>
          <cell r="B6268" t="str">
            <v>CHAPA 4,75 OPTIM</v>
          </cell>
          <cell r="C6268" t="str">
            <v>KG</v>
          </cell>
        </row>
        <row r="6269">
          <cell r="A6269" t="str">
            <v>3 ESTAGIO</v>
          </cell>
          <cell r="B6269" t="str">
            <v>TERCEIRO ESTAGIO</v>
          </cell>
          <cell r="C6269" t="str">
            <v>UM</v>
          </cell>
        </row>
        <row r="6270">
          <cell r="A6270">
            <v>300001000</v>
          </cell>
          <cell r="B6270" t="str">
            <v>DISCO DE LIXA 4"x1/2" G-100</v>
          </cell>
          <cell r="C6270" t="str">
            <v>UM</v>
          </cell>
        </row>
        <row r="6271">
          <cell r="A6271">
            <v>300002000</v>
          </cell>
          <cell r="B6271" t="str">
            <v>GEL FORMA LARANJA</v>
          </cell>
          <cell r="C6271" t="str">
            <v>KG</v>
          </cell>
        </row>
        <row r="6272">
          <cell r="A6272">
            <v>300101000</v>
          </cell>
          <cell r="B6272" t="str">
            <v xml:space="preserve">BITS 5/8" X 4 1/2" 10% COBALTO      </v>
          </cell>
          <cell r="C6272" t="str">
            <v>UM</v>
          </cell>
        </row>
        <row r="6273">
          <cell r="A6273">
            <v>300102000</v>
          </cell>
          <cell r="B6273" t="str">
            <v xml:space="preserve">BITS 3/4" X 6" 10% COBALTO          </v>
          </cell>
          <cell r="C6273" t="str">
            <v>UM</v>
          </cell>
        </row>
        <row r="6274">
          <cell r="A6274">
            <v>300103000</v>
          </cell>
          <cell r="B6274" t="str">
            <v>FITA RIBBON 3.1/2" x 360 m</v>
          </cell>
          <cell r="C6274" t="str">
            <v>UM</v>
          </cell>
        </row>
        <row r="6275">
          <cell r="A6275">
            <v>300104000</v>
          </cell>
          <cell r="B6275" t="str">
            <v>BROCA 2,50mm</v>
          </cell>
          <cell r="C6275" t="str">
            <v>UM</v>
          </cell>
        </row>
        <row r="6276">
          <cell r="A6276" t="str">
            <v>DD84662090</v>
          </cell>
          <cell r="B6276" t="str">
            <v>PORTA-PECAS P/OUTRAS MAQUINAS FERRAMENTAS</v>
          </cell>
          <cell r="C6276" t="str">
            <v>UM</v>
          </cell>
        </row>
        <row r="6277">
          <cell r="A6277">
            <v>300105000</v>
          </cell>
          <cell r="B6277" t="str">
            <v>BROCA 3,00mm</v>
          </cell>
          <cell r="C6277" t="str">
            <v>UM</v>
          </cell>
        </row>
        <row r="6278">
          <cell r="A6278">
            <v>300106000</v>
          </cell>
          <cell r="B6278" t="str">
            <v xml:space="preserve">BROCA 3,25mm                        </v>
          </cell>
          <cell r="C6278" t="str">
            <v>UM</v>
          </cell>
        </row>
        <row r="6279">
          <cell r="A6279">
            <v>300107000</v>
          </cell>
          <cell r="B6279" t="str">
            <v>BROCA 3,50mm</v>
          </cell>
          <cell r="C6279" t="str">
            <v>UM</v>
          </cell>
        </row>
        <row r="6280">
          <cell r="A6280">
            <v>300108000</v>
          </cell>
          <cell r="B6280" t="str">
            <v>BROCA 4,00mm</v>
          </cell>
          <cell r="C6280" t="str">
            <v>UM</v>
          </cell>
        </row>
        <row r="6281">
          <cell r="A6281">
            <v>300109000</v>
          </cell>
          <cell r="B6281" t="str">
            <v xml:space="preserve">BROCA 4,25mm                        </v>
          </cell>
          <cell r="C6281" t="str">
            <v>UM</v>
          </cell>
        </row>
        <row r="6282">
          <cell r="A6282">
            <v>300110000</v>
          </cell>
          <cell r="B6282" t="str">
            <v xml:space="preserve">LIMA REDONDA BASTARDA 10''          </v>
          </cell>
          <cell r="C6282" t="str">
            <v>UM</v>
          </cell>
        </row>
        <row r="6283">
          <cell r="A6283">
            <v>300111000</v>
          </cell>
          <cell r="B6283" t="str">
            <v xml:space="preserve">BROCA 4,50mm                        </v>
          </cell>
          <cell r="C6283" t="str">
            <v>UM</v>
          </cell>
        </row>
        <row r="6284">
          <cell r="A6284">
            <v>300112000</v>
          </cell>
          <cell r="B6284" t="str">
            <v>BROCA 5,00mm</v>
          </cell>
          <cell r="C6284" t="str">
            <v>UM</v>
          </cell>
        </row>
        <row r="6285">
          <cell r="A6285" t="str">
            <v>DD85353013</v>
          </cell>
          <cell r="B6285" t="str">
            <v>INTERRUPTORES A VACUO</v>
          </cell>
          <cell r="C6285" t="str">
            <v>UM</v>
          </cell>
        </row>
        <row r="6286">
          <cell r="A6286">
            <v>300113000</v>
          </cell>
          <cell r="B6286" t="str">
            <v xml:space="preserve">BROCA 5,50mm                        </v>
          </cell>
          <cell r="C6286" t="str">
            <v>UM</v>
          </cell>
        </row>
        <row r="6287">
          <cell r="A6287">
            <v>300114000</v>
          </cell>
          <cell r="B6287" t="str">
            <v>BROCA 6,00mm</v>
          </cell>
          <cell r="C6287" t="str">
            <v>UM</v>
          </cell>
        </row>
        <row r="6288">
          <cell r="A6288">
            <v>300115000</v>
          </cell>
          <cell r="B6288" t="str">
            <v xml:space="preserve">BROCA 6,50mm                        </v>
          </cell>
          <cell r="C6288" t="str">
            <v>UM</v>
          </cell>
        </row>
        <row r="6289">
          <cell r="A6289">
            <v>300116000</v>
          </cell>
          <cell r="B6289" t="str">
            <v>BROCA 7,00mm</v>
          </cell>
          <cell r="C6289" t="str">
            <v>UM</v>
          </cell>
        </row>
        <row r="6290">
          <cell r="A6290">
            <v>300117000</v>
          </cell>
          <cell r="B6290" t="str">
            <v xml:space="preserve">BROCA 7,50mm                        </v>
          </cell>
          <cell r="C6290" t="str">
            <v>UM</v>
          </cell>
        </row>
        <row r="6291">
          <cell r="A6291">
            <v>300118000</v>
          </cell>
          <cell r="B6291" t="str">
            <v xml:space="preserve">BROCA 8,00mm                        </v>
          </cell>
          <cell r="C6291" t="str">
            <v>UM</v>
          </cell>
        </row>
        <row r="6292">
          <cell r="A6292">
            <v>300119000</v>
          </cell>
          <cell r="B6292" t="str">
            <v xml:space="preserve">BROCA 8,50mm                        </v>
          </cell>
          <cell r="C6292" t="str">
            <v>UM</v>
          </cell>
        </row>
        <row r="6293">
          <cell r="A6293">
            <v>300120000</v>
          </cell>
          <cell r="B6293" t="str">
            <v>BROCA 9,00mm</v>
          </cell>
          <cell r="C6293" t="str">
            <v>UM</v>
          </cell>
        </row>
        <row r="6294">
          <cell r="A6294">
            <v>300121000</v>
          </cell>
          <cell r="B6294" t="str">
            <v>BROCA 9,50mm</v>
          </cell>
          <cell r="C6294" t="str">
            <v>UM</v>
          </cell>
        </row>
        <row r="6295">
          <cell r="A6295">
            <v>300122000</v>
          </cell>
          <cell r="B6295" t="str">
            <v>BROCA 10,00mm</v>
          </cell>
          <cell r="C6295" t="str">
            <v>UM</v>
          </cell>
        </row>
        <row r="6296">
          <cell r="A6296">
            <v>300123000</v>
          </cell>
          <cell r="B6296" t="str">
            <v>BROCA 10,50mm</v>
          </cell>
          <cell r="C6296" t="str">
            <v>UM</v>
          </cell>
        </row>
        <row r="6297">
          <cell r="A6297">
            <v>300124000</v>
          </cell>
          <cell r="B6297" t="str">
            <v xml:space="preserve">BROCA 10,75mm                       </v>
          </cell>
          <cell r="C6297" t="str">
            <v>UM</v>
          </cell>
        </row>
        <row r="6298">
          <cell r="A6298">
            <v>300125000</v>
          </cell>
          <cell r="B6298" t="str">
            <v xml:space="preserve">BROCA 11,00mm                       </v>
          </cell>
          <cell r="C6298" t="str">
            <v>UM</v>
          </cell>
        </row>
        <row r="6299">
          <cell r="A6299">
            <v>300126000</v>
          </cell>
          <cell r="B6299" t="str">
            <v>BROCA 11,50mm</v>
          </cell>
          <cell r="C6299" t="str">
            <v>UM</v>
          </cell>
        </row>
        <row r="6300">
          <cell r="A6300">
            <v>300127000</v>
          </cell>
          <cell r="B6300" t="str">
            <v>BROCA 12,00mm</v>
          </cell>
          <cell r="C6300" t="str">
            <v>UM</v>
          </cell>
        </row>
        <row r="6301">
          <cell r="A6301">
            <v>300128000</v>
          </cell>
          <cell r="B6301" t="str">
            <v>BROCA 1,00mm COMP. 56 mm</v>
          </cell>
          <cell r="C6301" t="str">
            <v>UM</v>
          </cell>
        </row>
        <row r="6302">
          <cell r="A6302">
            <v>109746000</v>
          </cell>
          <cell r="B6302" t="str">
            <v>CHAPA DE ACO 0,95mm 1120 x 1600 NBR7008 ZEE PC (Z100)</v>
          </cell>
          <cell r="C6302" t="str">
            <v>KG</v>
          </cell>
        </row>
        <row r="6303">
          <cell r="A6303">
            <v>300129000</v>
          </cell>
          <cell r="B6303" t="str">
            <v>BROCA 13,00mm</v>
          </cell>
          <cell r="C6303" t="str">
            <v>UM</v>
          </cell>
        </row>
        <row r="6304">
          <cell r="A6304">
            <v>300130000</v>
          </cell>
          <cell r="B6304" t="str">
            <v xml:space="preserve">BROCA 14,00mm                       </v>
          </cell>
          <cell r="C6304" t="str">
            <v>UM</v>
          </cell>
        </row>
        <row r="6305">
          <cell r="A6305">
            <v>300131000</v>
          </cell>
          <cell r="B6305" t="str">
            <v>BROCA 15,00mm</v>
          </cell>
          <cell r="C6305" t="str">
            <v>UM</v>
          </cell>
        </row>
        <row r="6306">
          <cell r="A6306">
            <v>300132000</v>
          </cell>
          <cell r="B6306" t="str">
            <v xml:space="preserve">BROCA 16,00mm CONICA                </v>
          </cell>
          <cell r="C6306" t="str">
            <v>UM</v>
          </cell>
        </row>
        <row r="6307">
          <cell r="A6307">
            <v>300133000</v>
          </cell>
          <cell r="B6307" t="str">
            <v>CERA GRAND-PRIX</v>
          </cell>
          <cell r="C6307" t="str">
            <v>UM</v>
          </cell>
        </row>
        <row r="6308">
          <cell r="A6308">
            <v>300134000</v>
          </cell>
          <cell r="B6308" t="str">
            <v>MOBILARMA 245(OLEO P/PCS EXPORTACAO)</v>
          </cell>
          <cell r="C6308" t="str">
            <v>L</v>
          </cell>
        </row>
        <row r="6309">
          <cell r="A6309">
            <v>300135000</v>
          </cell>
          <cell r="B6309" t="str">
            <v>BROCA 10,25mm</v>
          </cell>
          <cell r="C6309" t="str">
            <v>UM</v>
          </cell>
        </row>
        <row r="6310">
          <cell r="A6310">
            <v>300136000</v>
          </cell>
          <cell r="B6310" t="str">
            <v>CERA P/DESMOLDE TEC-GLAZE</v>
          </cell>
          <cell r="C6310" t="str">
            <v>UM</v>
          </cell>
        </row>
        <row r="6311">
          <cell r="A6311">
            <v>300137000</v>
          </cell>
          <cell r="B6311" t="str">
            <v>DISCO DESBASTE 4.1/2"x1/4"x7/8"</v>
          </cell>
          <cell r="C6311" t="str">
            <v>UM</v>
          </cell>
        </row>
        <row r="6312">
          <cell r="A6312">
            <v>300138000</v>
          </cell>
          <cell r="B6312" t="str">
            <v>DISCO DE DESBASTE 7"x1/4"x7/8" PARA ACO</v>
          </cell>
          <cell r="C6312" t="str">
            <v>UM</v>
          </cell>
        </row>
        <row r="6313">
          <cell r="A6313">
            <v>300141000</v>
          </cell>
          <cell r="B6313" t="str">
            <v>DISCO DE DESBASTE 7 1/4X 7/8 A 24 E178-7 P/ ALUMINIO</v>
          </cell>
          <cell r="C6313" t="str">
            <v>UM</v>
          </cell>
        </row>
        <row r="6314">
          <cell r="A6314">
            <v>300142000</v>
          </cell>
          <cell r="B6314" t="str">
            <v>DISCO CORTE E DESBASTE 4.1/2"</v>
          </cell>
          <cell r="C6314" t="str">
            <v>UM</v>
          </cell>
        </row>
        <row r="6315">
          <cell r="A6315">
            <v>300143000</v>
          </cell>
          <cell r="B6315" t="str">
            <v xml:space="preserve">DISCO DE CORTE 3,50x10" FURO 7/8"   </v>
          </cell>
          <cell r="C6315" t="str">
            <v>UM</v>
          </cell>
        </row>
        <row r="6316">
          <cell r="A6316">
            <v>300144000</v>
          </cell>
          <cell r="B6316" t="str">
            <v>DISCO DE LIXA #24  115  X  22</v>
          </cell>
          <cell r="C6316" t="str">
            <v>UM</v>
          </cell>
        </row>
        <row r="6317">
          <cell r="A6317">
            <v>300145000</v>
          </cell>
          <cell r="B6317" t="str">
            <v>DISCO DE LIXA #24  180 X 22</v>
          </cell>
          <cell r="C6317" t="str">
            <v>UM</v>
          </cell>
        </row>
        <row r="6318">
          <cell r="A6318">
            <v>300146000</v>
          </cell>
          <cell r="B6318" t="str">
            <v>DISCO DE LIXA CERAMICO #36  ø180 X 22 mm</v>
          </cell>
          <cell r="C6318" t="str">
            <v>UM</v>
          </cell>
        </row>
        <row r="6319">
          <cell r="A6319">
            <v>300147000</v>
          </cell>
          <cell r="B6319" t="str">
            <v>DISCO DE LIXA #50  115 X 22</v>
          </cell>
          <cell r="C6319" t="str">
            <v>UM</v>
          </cell>
        </row>
        <row r="6320">
          <cell r="A6320">
            <v>300148000</v>
          </cell>
          <cell r="B6320" t="str">
            <v>DISCO DE LIXA #80  115X22</v>
          </cell>
          <cell r="C6320" t="str">
            <v>UM</v>
          </cell>
        </row>
        <row r="6321">
          <cell r="A6321">
            <v>300149000</v>
          </cell>
          <cell r="B6321" t="str">
            <v>DISCO DE LIXA G-60 180X22</v>
          </cell>
          <cell r="C6321" t="str">
            <v>UM</v>
          </cell>
        </row>
        <row r="6322">
          <cell r="A6322">
            <v>300150000</v>
          </cell>
          <cell r="B6322" t="str">
            <v>DISCO DE LIXA #80 ø180 x 22 mm "CERAMICO"</v>
          </cell>
          <cell r="C6322" t="str">
            <v>UM</v>
          </cell>
        </row>
        <row r="6323">
          <cell r="A6323">
            <v>300151000</v>
          </cell>
          <cell r="B6323" t="str">
            <v xml:space="preserve">FOLHA DE LIXA FERRO # 40            </v>
          </cell>
          <cell r="C6323" t="str">
            <v>UM</v>
          </cell>
        </row>
        <row r="6324">
          <cell r="A6324">
            <v>300152000</v>
          </cell>
          <cell r="B6324" t="str">
            <v xml:space="preserve">FOLHA DE LIXA FERRO # 60            </v>
          </cell>
          <cell r="C6324" t="str">
            <v>UM</v>
          </cell>
        </row>
        <row r="6325">
          <cell r="A6325">
            <v>300153000</v>
          </cell>
          <cell r="B6325" t="str">
            <v xml:space="preserve">FOLHA DE LIXA FERRO # 80            </v>
          </cell>
          <cell r="C6325" t="str">
            <v>UM</v>
          </cell>
        </row>
        <row r="6326">
          <cell r="A6326">
            <v>300154000</v>
          </cell>
          <cell r="B6326" t="str">
            <v xml:space="preserve">FOLHA DE LIXA FERRO # 120           </v>
          </cell>
          <cell r="C6326" t="str">
            <v>UM</v>
          </cell>
        </row>
        <row r="6327">
          <cell r="A6327" t="str">
            <v>MATRIZ266</v>
          </cell>
          <cell r="B6327" t="str">
            <v>FERRAMENTAL PARA AGRAFAR CORPO FILTRO DE PARTICULAS</v>
          </cell>
          <cell r="C6327" t="str">
            <v>UM</v>
          </cell>
        </row>
        <row r="6328">
          <cell r="A6328">
            <v>300155000</v>
          </cell>
          <cell r="B6328" t="str">
            <v xml:space="preserve">FOLHA DE LIXA FERRO # 150 225X275   </v>
          </cell>
          <cell r="C6328" t="str">
            <v>UM</v>
          </cell>
        </row>
        <row r="6329">
          <cell r="A6329">
            <v>300156000</v>
          </cell>
          <cell r="B6329" t="str">
            <v xml:space="preserve">FOLHA DE LIXA D AGUA # 220          </v>
          </cell>
          <cell r="C6329" t="str">
            <v>UM</v>
          </cell>
        </row>
        <row r="6330">
          <cell r="A6330">
            <v>300157000</v>
          </cell>
          <cell r="B6330" t="str">
            <v>FRESA TOPO 1 CORTE 6,0 X 70,0 X 20mm LAMINA</v>
          </cell>
          <cell r="C6330" t="str">
            <v>UM</v>
          </cell>
        </row>
        <row r="6331">
          <cell r="A6331">
            <v>300158000</v>
          </cell>
          <cell r="B6331" t="str">
            <v xml:space="preserve">FOLHA DE LIXA D AGUA # 320          </v>
          </cell>
          <cell r="C6331" t="str">
            <v>UM</v>
          </cell>
        </row>
        <row r="6332">
          <cell r="A6332">
            <v>300159000</v>
          </cell>
          <cell r="B6332" t="str">
            <v>FOLHA DE LIXA DA AGUA # 400</v>
          </cell>
          <cell r="C6332" t="str">
            <v>UM</v>
          </cell>
        </row>
        <row r="6333">
          <cell r="A6333">
            <v>300160000</v>
          </cell>
          <cell r="B6333" t="str">
            <v>FOLHA DE LIXA DA AGUA # 600</v>
          </cell>
          <cell r="C6333" t="str">
            <v>UM</v>
          </cell>
        </row>
        <row r="6334">
          <cell r="A6334">
            <v>300161000</v>
          </cell>
          <cell r="B6334" t="str">
            <v>SERRA P/MAQ.A.R. 14" X 1.1/4" X.062"</v>
          </cell>
          <cell r="C6334" t="str">
            <v>UM</v>
          </cell>
        </row>
        <row r="6335">
          <cell r="A6335">
            <v>300162000</v>
          </cell>
          <cell r="B6335" t="str">
            <v>LAMINA SERRA 14"  1.1/4" 10 DENTES</v>
          </cell>
          <cell r="C6335" t="str">
            <v>UM</v>
          </cell>
        </row>
        <row r="6336">
          <cell r="A6336">
            <v>300163000</v>
          </cell>
          <cell r="B6336" t="str">
            <v xml:space="preserve">LIMA CHATA BASTARDA 6''             </v>
          </cell>
          <cell r="C6336" t="str">
            <v>UM</v>
          </cell>
        </row>
        <row r="6337">
          <cell r="A6337">
            <v>300164000</v>
          </cell>
          <cell r="B6337" t="str">
            <v>MASSA PARA ESTAMPAGEM EP-19</v>
          </cell>
          <cell r="C6337" t="str">
            <v>kg</v>
          </cell>
        </row>
        <row r="6338">
          <cell r="A6338">
            <v>300165000</v>
          </cell>
          <cell r="B6338" t="str">
            <v>MASSA POLIR NUMERO 2</v>
          </cell>
          <cell r="C6338" t="str">
            <v>UM</v>
          </cell>
        </row>
        <row r="6339">
          <cell r="A6339">
            <v>300166000</v>
          </cell>
          <cell r="B6339" t="str">
            <v>MACHO M 4 X 0,7 PONTA HELICOIDAL HASTE REFORCADA</v>
          </cell>
          <cell r="C6339" t="str">
            <v>UM</v>
          </cell>
        </row>
        <row r="6340">
          <cell r="A6340">
            <v>300167000</v>
          </cell>
          <cell r="B6340" t="str">
            <v>MACHO M 5 X 0,80 CANAL HELICOIDAL</v>
          </cell>
          <cell r="C6340" t="str">
            <v>UM</v>
          </cell>
        </row>
        <row r="6341">
          <cell r="A6341">
            <v>300168000</v>
          </cell>
          <cell r="B6341" t="str">
            <v xml:space="preserve">MACHO M 6 X 1,0 CANAL RETO          </v>
          </cell>
          <cell r="C6341" t="str">
            <v>UM</v>
          </cell>
        </row>
        <row r="6342">
          <cell r="A6342">
            <v>300169000</v>
          </cell>
          <cell r="B6342" t="str">
            <v>MACHO M 8 X 1,25mm CANAL RETO</v>
          </cell>
          <cell r="C6342" t="str">
            <v>UM</v>
          </cell>
        </row>
        <row r="6343">
          <cell r="A6343">
            <v>300170000</v>
          </cell>
          <cell r="B6343" t="str">
            <v>MACHO M 10 X 1,5 PONTA HELICOIDAL</v>
          </cell>
          <cell r="C6343" t="str">
            <v>UM</v>
          </cell>
        </row>
        <row r="6344">
          <cell r="A6344">
            <v>300171000</v>
          </cell>
          <cell r="B6344" t="str">
            <v>MACHO M 12 X 1,5 CANAL RETO</v>
          </cell>
          <cell r="C6344" t="str">
            <v>UM</v>
          </cell>
        </row>
        <row r="6345">
          <cell r="A6345">
            <v>300172000</v>
          </cell>
          <cell r="B6345" t="str">
            <v xml:space="preserve">MACHO 1/4" UNC MAQUINA CANAL RETO   </v>
          </cell>
          <cell r="C6345" t="str">
            <v>UM</v>
          </cell>
        </row>
        <row r="6346">
          <cell r="A6346">
            <v>300173000</v>
          </cell>
          <cell r="B6346" t="str">
            <v>MACHO M 8 X 1.25 PONTA HELECOIDAL</v>
          </cell>
          <cell r="C6346" t="str">
            <v>UM</v>
          </cell>
        </row>
        <row r="6347">
          <cell r="A6347">
            <v>300174000</v>
          </cell>
          <cell r="B6347" t="str">
            <v>MACHO M10 X 1,5 CANAL  HELICOIDAL</v>
          </cell>
          <cell r="C6347" t="str">
            <v>UM</v>
          </cell>
        </row>
        <row r="6348">
          <cell r="A6348">
            <v>300175000</v>
          </cell>
          <cell r="B6348" t="str">
            <v>PASTILHA FRESA R 390. 11T 308 M-PH 1025</v>
          </cell>
          <cell r="C6348" t="str">
            <v>UM</v>
          </cell>
        </row>
        <row r="6349">
          <cell r="A6349">
            <v>300176000</v>
          </cell>
          <cell r="B6349" t="str">
            <v>PASTILHA FRESA BALL NOSE R/216 1202</v>
          </cell>
          <cell r="C6349" t="str">
            <v>UM</v>
          </cell>
        </row>
        <row r="6350">
          <cell r="A6350">
            <v>300177000</v>
          </cell>
          <cell r="B6350" t="str">
            <v>FRESA MD PONTA ESFERIC 2 CORTES LONG</v>
          </cell>
          <cell r="C6350" t="str">
            <v>UM</v>
          </cell>
        </row>
        <row r="6351">
          <cell r="A6351">
            <v>300178000</v>
          </cell>
          <cell r="B6351" t="str">
            <v>SERRA FITA 1/2" X  14 X 3,060</v>
          </cell>
          <cell r="C6351" t="str">
            <v>UM</v>
          </cell>
        </row>
        <row r="6352">
          <cell r="A6352">
            <v>300179000</v>
          </cell>
          <cell r="B6352" t="str">
            <v>DESENGRAXANTE KEN STRONG</v>
          </cell>
          <cell r="C6352" t="str">
            <v>L</v>
          </cell>
        </row>
        <row r="6353">
          <cell r="A6353">
            <v>300180000</v>
          </cell>
          <cell r="B6353" t="str">
            <v>VASELINA LIQUIDA</v>
          </cell>
          <cell r="C6353" t="str">
            <v>L</v>
          </cell>
        </row>
        <row r="6354">
          <cell r="A6354">
            <v>300181000</v>
          </cell>
          <cell r="B6354" t="str">
            <v>ESM. SINT. BRANCO</v>
          </cell>
          <cell r="C6354" t="str">
            <v>L</v>
          </cell>
        </row>
        <row r="6355">
          <cell r="A6355">
            <v>300182000</v>
          </cell>
          <cell r="B6355" t="str">
            <v xml:space="preserve">BROCA 13,50mm                       </v>
          </cell>
          <cell r="C6355" t="str">
            <v>UM</v>
          </cell>
        </row>
        <row r="6356">
          <cell r="A6356">
            <v>300183000</v>
          </cell>
          <cell r="B6356" t="str">
            <v xml:space="preserve">BROCA 16,25mm                       </v>
          </cell>
          <cell r="C6356" t="str">
            <v>UM</v>
          </cell>
        </row>
        <row r="6357">
          <cell r="A6357">
            <v>300184000</v>
          </cell>
          <cell r="B6357" t="str">
            <v xml:space="preserve">BROCA 16,50mm                       </v>
          </cell>
          <cell r="C6357" t="str">
            <v>UM</v>
          </cell>
        </row>
        <row r="6358">
          <cell r="A6358">
            <v>300185000</v>
          </cell>
          <cell r="B6358" t="str">
            <v xml:space="preserve">BROCA 17,00mm                       </v>
          </cell>
          <cell r="C6358" t="str">
            <v>UM</v>
          </cell>
        </row>
        <row r="6359">
          <cell r="A6359">
            <v>300186000</v>
          </cell>
          <cell r="B6359" t="str">
            <v xml:space="preserve">BROCA 19,00mm CONICA                </v>
          </cell>
          <cell r="C6359" t="str">
            <v>UM</v>
          </cell>
        </row>
        <row r="6360">
          <cell r="A6360">
            <v>300187000</v>
          </cell>
          <cell r="B6360" t="str">
            <v>BROCA 20,00mm CONICA</v>
          </cell>
          <cell r="C6360" t="str">
            <v>UM</v>
          </cell>
        </row>
        <row r="6361">
          <cell r="A6361">
            <v>300188000</v>
          </cell>
          <cell r="B6361" t="str">
            <v xml:space="preserve">BROCA 33,00mm HEL.CONICA DIN 345    </v>
          </cell>
          <cell r="C6361" t="str">
            <v>UM</v>
          </cell>
        </row>
        <row r="6362">
          <cell r="A6362">
            <v>300189000</v>
          </cell>
          <cell r="B6362" t="str">
            <v>BROCA 3,15 X 8,0 CENTRO</v>
          </cell>
          <cell r="C6362" t="str">
            <v>UM</v>
          </cell>
        </row>
        <row r="6363">
          <cell r="A6363">
            <v>300190000</v>
          </cell>
          <cell r="B6363" t="str">
            <v>FRESA MD PONTA ESFERIC 2 CORTES LONG</v>
          </cell>
          <cell r="C6363" t="str">
            <v>UM</v>
          </cell>
        </row>
        <row r="6364">
          <cell r="A6364">
            <v>300191000</v>
          </cell>
          <cell r="B6364" t="str">
            <v xml:space="preserve">FRESA METAL DURO RETO DIAM 12 R/216 </v>
          </cell>
          <cell r="C6364" t="str">
            <v>UM</v>
          </cell>
        </row>
        <row r="6365">
          <cell r="A6365">
            <v>300192000</v>
          </cell>
          <cell r="B6365" t="str">
            <v>PASTILHA INTERCAMBIAVEL METAL DURO</v>
          </cell>
          <cell r="C6365" t="str">
            <v>UM</v>
          </cell>
        </row>
        <row r="6366">
          <cell r="A6366">
            <v>300193000</v>
          </cell>
          <cell r="B6366" t="str">
            <v xml:space="preserve">PASTILHA INTERCAMBIAVEL METAL DURO  </v>
          </cell>
          <cell r="C6366" t="str">
            <v>UM</v>
          </cell>
        </row>
        <row r="6367">
          <cell r="A6367">
            <v>300194000</v>
          </cell>
          <cell r="B6367" t="str">
            <v>PLASTICO ESTAMPAGEM 600mm X 0,025 MICRAS</v>
          </cell>
          <cell r="C6367" t="str">
            <v>KG</v>
          </cell>
        </row>
        <row r="6368">
          <cell r="A6368">
            <v>300195000</v>
          </cell>
          <cell r="B6368" t="str">
            <v xml:space="preserve">BITS REDONDO 10% COBALTO 8 X 100mm  </v>
          </cell>
          <cell r="C6368" t="str">
            <v>UM</v>
          </cell>
        </row>
        <row r="6369">
          <cell r="A6369">
            <v>300196000</v>
          </cell>
          <cell r="B6369" t="str">
            <v>BICO P/PONTIAR 15,88 X 60mm</v>
          </cell>
          <cell r="C6369" t="str">
            <v>UM</v>
          </cell>
        </row>
        <row r="6370">
          <cell r="A6370">
            <v>300197000</v>
          </cell>
          <cell r="B6370" t="str">
            <v>BICO P/PONTIAR 12,70 X 66mm</v>
          </cell>
          <cell r="C6370" t="str">
            <v>UM</v>
          </cell>
        </row>
        <row r="6371">
          <cell r="A6371">
            <v>300198000</v>
          </cell>
          <cell r="B6371" t="str">
            <v>PONTA MONTADA A 3</v>
          </cell>
          <cell r="C6371" t="str">
            <v>UM</v>
          </cell>
        </row>
        <row r="6372">
          <cell r="A6372">
            <v>300199000</v>
          </cell>
          <cell r="B6372" t="str">
            <v>FOLHA DE LIXA DA AGUA # 1200</v>
          </cell>
          <cell r="C6372" t="str">
            <v>UM</v>
          </cell>
        </row>
        <row r="6373">
          <cell r="A6373">
            <v>300200000</v>
          </cell>
          <cell r="B6373" t="str">
            <v>LAMINA SERRA MANUAL 12" RS1224HSS</v>
          </cell>
          <cell r="C6373" t="str">
            <v>UM</v>
          </cell>
        </row>
        <row r="6374">
          <cell r="A6374">
            <v>300201000</v>
          </cell>
          <cell r="B6374" t="str">
            <v>FRESA MD PONTA ESFERIC 2 CORTES LONG</v>
          </cell>
          <cell r="C6374" t="str">
            <v>UM</v>
          </cell>
        </row>
        <row r="6375">
          <cell r="A6375">
            <v>300202000</v>
          </cell>
          <cell r="B6375" t="str">
            <v>BROCA 24,00mm CONICA</v>
          </cell>
          <cell r="C6375" t="str">
            <v>UM</v>
          </cell>
        </row>
        <row r="6376">
          <cell r="A6376" t="str">
            <v>80448200F</v>
          </cell>
          <cell r="B6376" t="str">
            <v>SUPORTE PARA-CHOQUE CENTRAL CONSTELLATION-ESTRIBO 2 DEGRAUS</v>
          </cell>
          <cell r="C6376" t="str">
            <v>UM</v>
          </cell>
        </row>
        <row r="6377">
          <cell r="A6377">
            <v>300203000</v>
          </cell>
          <cell r="B6377" t="str">
            <v>LIMA ROTATIVA</v>
          </cell>
          <cell r="C6377" t="str">
            <v>UM</v>
          </cell>
        </row>
        <row r="6378">
          <cell r="A6378">
            <v>300204000</v>
          </cell>
          <cell r="B6378" t="str">
            <v>FACA SUP.P/TICO-TICO MAN.</v>
          </cell>
          <cell r="C6378" t="str">
            <v>UM</v>
          </cell>
        </row>
        <row r="6379">
          <cell r="A6379">
            <v>300205000</v>
          </cell>
          <cell r="B6379" t="str">
            <v>FACA SUP E INF.P/TICO-TICO MAN</v>
          </cell>
          <cell r="C6379" t="str">
            <v>UM</v>
          </cell>
        </row>
        <row r="6380">
          <cell r="A6380">
            <v>300206000</v>
          </cell>
          <cell r="B6380" t="str">
            <v xml:space="preserve">FACA DE CORTE INFERIOR 2542/48-B    </v>
          </cell>
          <cell r="C6380" t="str">
            <v>UM</v>
          </cell>
        </row>
        <row r="6381">
          <cell r="A6381">
            <v>300207000</v>
          </cell>
          <cell r="B6381" t="str">
            <v xml:space="preserve">PASTILHA INTERCAMBIAVEL BROCA WCMX  </v>
          </cell>
          <cell r="C6381" t="str">
            <v>UM</v>
          </cell>
        </row>
        <row r="6382">
          <cell r="A6382">
            <v>300208000</v>
          </cell>
          <cell r="B6382" t="str">
            <v>MACHO M-22 X 1,50</v>
          </cell>
          <cell r="C6382" t="str">
            <v>UM</v>
          </cell>
        </row>
        <row r="6383">
          <cell r="A6383">
            <v>300209000</v>
          </cell>
          <cell r="B6383" t="str">
            <v xml:space="preserve">MACHO 1/4'' UNF                     </v>
          </cell>
          <cell r="C6383" t="str">
            <v>UM</v>
          </cell>
        </row>
        <row r="6384">
          <cell r="A6384">
            <v>300210000</v>
          </cell>
          <cell r="B6384" t="str">
            <v>MACHO 5/16'' 18 UNC</v>
          </cell>
          <cell r="C6384" t="str">
            <v>UM</v>
          </cell>
        </row>
        <row r="6385">
          <cell r="A6385">
            <v>300211000</v>
          </cell>
          <cell r="B6385" t="str">
            <v xml:space="preserve">MACHO 3/8'' UNC                     </v>
          </cell>
          <cell r="C6385" t="str">
            <v>UM</v>
          </cell>
        </row>
        <row r="6386">
          <cell r="A6386">
            <v>300212000</v>
          </cell>
          <cell r="B6386" t="str">
            <v xml:space="preserve">MACHO 3/16'' UNC                    </v>
          </cell>
          <cell r="C6386" t="str">
            <v>UM</v>
          </cell>
        </row>
        <row r="6387">
          <cell r="A6387">
            <v>300213000</v>
          </cell>
          <cell r="B6387" t="str">
            <v>MACHO 5/32'' UNC</v>
          </cell>
          <cell r="C6387" t="str">
            <v>UM</v>
          </cell>
        </row>
        <row r="6388">
          <cell r="A6388">
            <v>300214000</v>
          </cell>
          <cell r="B6388" t="str">
            <v>COBALTO BERILIO RED 12,70mm</v>
          </cell>
          <cell r="C6388" t="str">
            <v>KG</v>
          </cell>
        </row>
        <row r="6389">
          <cell r="A6389">
            <v>300215000</v>
          </cell>
          <cell r="B6389" t="str">
            <v>COBALTO BERILIO RED 15,88mm</v>
          </cell>
          <cell r="C6389" t="str">
            <v>KG</v>
          </cell>
        </row>
        <row r="6390">
          <cell r="A6390">
            <v>300216000</v>
          </cell>
          <cell r="B6390" t="str">
            <v>COBALTO BERILIO RED 19,05mm</v>
          </cell>
          <cell r="C6390" t="str">
            <v>KG</v>
          </cell>
        </row>
        <row r="6391">
          <cell r="A6391">
            <v>300217000</v>
          </cell>
          <cell r="B6391" t="str">
            <v>FITA DE LIXA #60 1200x50</v>
          </cell>
          <cell r="C6391" t="str">
            <v>UM</v>
          </cell>
        </row>
        <row r="6392">
          <cell r="A6392">
            <v>300218000</v>
          </cell>
          <cell r="B6392" t="str">
            <v xml:space="preserve">LIMA MEIA CANA 12" BASTARDA         </v>
          </cell>
          <cell r="C6392" t="str">
            <v>UM</v>
          </cell>
        </row>
        <row r="6393">
          <cell r="A6393">
            <v>300219000</v>
          </cell>
          <cell r="B6393" t="str">
            <v xml:space="preserve">LIMA REDONDA 12" BASTARDA           </v>
          </cell>
          <cell r="C6393" t="str">
            <v>UM</v>
          </cell>
        </row>
        <row r="6394">
          <cell r="A6394">
            <v>300220000</v>
          </cell>
          <cell r="B6394" t="str">
            <v xml:space="preserve">LIMA QUADRADA 12" BASTARDA          </v>
          </cell>
          <cell r="C6394" t="str">
            <v>UM</v>
          </cell>
        </row>
        <row r="6395">
          <cell r="A6395">
            <v>300221000</v>
          </cell>
          <cell r="B6395" t="str">
            <v xml:space="preserve">LIMA CHATA 12" BASTARDA             </v>
          </cell>
          <cell r="C6395" t="str">
            <v>UM</v>
          </cell>
        </row>
        <row r="6396">
          <cell r="A6396">
            <v>300222000</v>
          </cell>
          <cell r="B6396" t="str">
            <v xml:space="preserve">LIMA CHATA 10" BASTARDA             </v>
          </cell>
          <cell r="C6396" t="str">
            <v>UM</v>
          </cell>
        </row>
        <row r="6397">
          <cell r="A6397">
            <v>300223000</v>
          </cell>
          <cell r="B6397" t="str">
            <v xml:space="preserve">LIMA QUADRADA 8" BASTARDA           </v>
          </cell>
          <cell r="C6397" t="str">
            <v>UM</v>
          </cell>
        </row>
        <row r="6398">
          <cell r="A6398">
            <v>300224000</v>
          </cell>
          <cell r="B6398" t="str">
            <v xml:space="preserve">LIMA REDONDA 8" BASTARDA            </v>
          </cell>
          <cell r="C6398" t="str">
            <v>UM</v>
          </cell>
        </row>
        <row r="6399">
          <cell r="A6399">
            <v>300225000</v>
          </cell>
          <cell r="B6399" t="str">
            <v>OLEO MINERAL PARA ESTAMPAGEM</v>
          </cell>
          <cell r="C6399" t="str">
            <v>L</v>
          </cell>
        </row>
        <row r="6400">
          <cell r="A6400">
            <v>300226000</v>
          </cell>
          <cell r="B6400" t="str">
            <v>SALOFOS 760</v>
          </cell>
          <cell r="C6400" t="str">
            <v>L</v>
          </cell>
        </row>
        <row r="6401">
          <cell r="A6401">
            <v>300227000</v>
          </cell>
          <cell r="B6401" t="str">
            <v>SALOCLEAN 677 S</v>
          </cell>
          <cell r="C6401" t="str">
            <v>L</v>
          </cell>
        </row>
        <row r="6402">
          <cell r="A6402">
            <v>300228000</v>
          </cell>
          <cell r="B6402" t="str">
            <v>SALOFOS 713 S</v>
          </cell>
          <cell r="C6402" t="str">
            <v>L</v>
          </cell>
        </row>
        <row r="6403">
          <cell r="A6403">
            <v>300229000</v>
          </cell>
          <cell r="B6403" t="str">
            <v xml:space="preserve">DESENGRAXANTE MB LA PECAS           </v>
          </cell>
          <cell r="C6403" t="str">
            <v>L</v>
          </cell>
        </row>
        <row r="6404">
          <cell r="A6404">
            <v>300230000</v>
          </cell>
          <cell r="B6404" t="str">
            <v>SOLUCAO FOSFATISANTE ZINCO</v>
          </cell>
          <cell r="C6404" t="str">
            <v>KG</v>
          </cell>
        </row>
        <row r="6405">
          <cell r="A6405">
            <v>300231000</v>
          </cell>
          <cell r="B6405" t="str">
            <v xml:space="preserve">SALOFOS 768                         </v>
          </cell>
          <cell r="C6405" t="str">
            <v>KG</v>
          </cell>
        </row>
        <row r="6406">
          <cell r="A6406">
            <v>300232000</v>
          </cell>
          <cell r="B6406" t="str">
            <v>DISCO DE LIXA #80  180 X 22 (ZIRCONIO)</v>
          </cell>
          <cell r="C6406" t="str">
            <v>UM</v>
          </cell>
        </row>
        <row r="6407">
          <cell r="A6407">
            <v>300233000</v>
          </cell>
          <cell r="B6407" t="str">
            <v xml:space="preserve">BROCA 6,00mm LONGA AR               </v>
          </cell>
          <cell r="C6407" t="str">
            <v>UM</v>
          </cell>
        </row>
        <row r="6408">
          <cell r="A6408">
            <v>300234000</v>
          </cell>
          <cell r="B6408" t="str">
            <v>SERRA FITA 3/4" X  6 X 5,52 BIMETALICA</v>
          </cell>
          <cell r="C6408" t="str">
            <v>UM</v>
          </cell>
        </row>
        <row r="6409">
          <cell r="A6409">
            <v>300235000</v>
          </cell>
          <cell r="B6409" t="str">
            <v xml:space="preserve">BROCA 0,80mm                        </v>
          </cell>
          <cell r="C6409" t="str">
            <v>UM</v>
          </cell>
        </row>
        <row r="6410">
          <cell r="A6410">
            <v>300236000</v>
          </cell>
          <cell r="B6410" t="str">
            <v>DISCO DE LIXA G-120     115x22</v>
          </cell>
          <cell r="C6410" t="str">
            <v>UM</v>
          </cell>
        </row>
        <row r="6411">
          <cell r="A6411">
            <v>300237000</v>
          </cell>
          <cell r="B6411" t="str">
            <v>LIXA PARA TACO 70 X 125 GRAO 60</v>
          </cell>
          <cell r="C6411" t="str">
            <v>UM</v>
          </cell>
        </row>
        <row r="6412">
          <cell r="A6412">
            <v>300238000</v>
          </cell>
          <cell r="B6412" t="str">
            <v>LIXA PARA TACO 70 X 125 GRAO 80</v>
          </cell>
          <cell r="C6412" t="str">
            <v>UM</v>
          </cell>
        </row>
        <row r="6413">
          <cell r="A6413">
            <v>300239000</v>
          </cell>
          <cell r="B6413" t="str">
            <v>LIXA PARA TACO 70 X 125 GRAO 150</v>
          </cell>
          <cell r="C6413" t="str">
            <v>UM</v>
          </cell>
        </row>
        <row r="6414">
          <cell r="A6414">
            <v>300240000</v>
          </cell>
          <cell r="B6414" t="str">
            <v>MASSA CALAFETAR CINZA</v>
          </cell>
          <cell r="C6414" t="str">
            <v>KG</v>
          </cell>
        </row>
        <row r="6415">
          <cell r="A6415">
            <v>300241000</v>
          </cell>
          <cell r="B6415" t="str">
            <v>GRAXA EP I ALVANIA</v>
          </cell>
          <cell r="C6415" t="str">
            <v>KG</v>
          </cell>
        </row>
        <row r="6416">
          <cell r="A6416">
            <v>300242000</v>
          </cell>
          <cell r="B6416" t="str">
            <v>SODA CAUSTICA 99%</v>
          </cell>
          <cell r="C6416" t="str">
            <v>KG</v>
          </cell>
        </row>
        <row r="6417">
          <cell r="A6417">
            <v>300243000</v>
          </cell>
          <cell r="B6417" t="str">
            <v>DESENGRAXANTE ENFORCE</v>
          </cell>
          <cell r="C6417" t="str">
            <v>L</v>
          </cell>
        </row>
        <row r="6418">
          <cell r="A6418">
            <v>300244000</v>
          </cell>
          <cell r="B6418" t="str">
            <v>SERRA FITA 1/2" X 6 X 5,52</v>
          </cell>
          <cell r="C6418" t="str">
            <v>UM</v>
          </cell>
        </row>
        <row r="6419">
          <cell r="A6419">
            <v>300245000</v>
          </cell>
          <cell r="B6419" t="str">
            <v>DESENGRAXANTE P/ PLASTICO</v>
          </cell>
          <cell r="C6419" t="str">
            <v>L</v>
          </cell>
        </row>
        <row r="6420">
          <cell r="A6420">
            <v>300246000</v>
          </cell>
          <cell r="B6420" t="str">
            <v>PROMOTOR DE ADERENCIA 1139 P/ PLASTICO</v>
          </cell>
          <cell r="C6420" t="str">
            <v>L</v>
          </cell>
        </row>
        <row r="6421">
          <cell r="A6421">
            <v>300250000</v>
          </cell>
          <cell r="B6421" t="str">
            <v>PASTILHA FRESA BALL NOSE R216 20T3</v>
          </cell>
          <cell r="C6421" t="str">
            <v>UM</v>
          </cell>
        </row>
        <row r="6422">
          <cell r="A6422">
            <v>300251000</v>
          </cell>
          <cell r="B6422" t="str">
            <v>LIMAS DIVERSAS</v>
          </cell>
          <cell r="C6422" t="str">
            <v>UM</v>
          </cell>
        </row>
        <row r="6423">
          <cell r="A6423">
            <v>300252000</v>
          </cell>
          <cell r="B6423" t="str">
            <v>LIXAS GRAOS DIVERSOS</v>
          </cell>
          <cell r="C6423" t="str">
            <v>UM</v>
          </cell>
        </row>
        <row r="6424">
          <cell r="A6424">
            <v>300253000</v>
          </cell>
          <cell r="B6424" t="str">
            <v>BROCAS DIVERSAS</v>
          </cell>
          <cell r="C6424" t="str">
            <v>UM</v>
          </cell>
        </row>
        <row r="6425">
          <cell r="A6425">
            <v>300254000</v>
          </cell>
          <cell r="B6425" t="str">
            <v>MACHOS DIVERSOS</v>
          </cell>
          <cell r="C6425" t="str">
            <v>UM</v>
          </cell>
        </row>
        <row r="6426">
          <cell r="A6426">
            <v>300255000</v>
          </cell>
          <cell r="B6426" t="str">
            <v>PASTILHAS DIVERSAS</v>
          </cell>
          <cell r="C6426" t="str">
            <v>UM</v>
          </cell>
        </row>
        <row r="6427">
          <cell r="A6427">
            <v>300256000</v>
          </cell>
          <cell r="B6427" t="str">
            <v>SERRAS DIVERSAS</v>
          </cell>
          <cell r="C6427" t="str">
            <v>UM</v>
          </cell>
        </row>
        <row r="6428">
          <cell r="A6428">
            <v>300257000</v>
          </cell>
          <cell r="B6428" t="str">
            <v>SALOFOS 108 Z</v>
          </cell>
          <cell r="C6428" t="str">
            <v>KG</v>
          </cell>
        </row>
        <row r="6429">
          <cell r="A6429">
            <v>300258000</v>
          </cell>
          <cell r="B6429" t="str">
            <v>SALOCOLOID 507</v>
          </cell>
          <cell r="C6429" t="str">
            <v>KG</v>
          </cell>
        </row>
        <row r="6430">
          <cell r="A6430">
            <v>300259000</v>
          </cell>
          <cell r="B6430" t="str">
            <v>MATERIAL AUXILIAR DIVERSOS</v>
          </cell>
          <cell r="C6430" t="str">
            <v>UM</v>
          </cell>
        </row>
        <row r="6431">
          <cell r="A6431">
            <v>300260000</v>
          </cell>
          <cell r="B6431" t="str">
            <v>DISCO POLIFAN PFF 1157 80 REF.1457015</v>
          </cell>
          <cell r="C6431" t="str">
            <v>UM</v>
          </cell>
        </row>
        <row r="6432">
          <cell r="A6432">
            <v>300261000</v>
          </cell>
          <cell r="B6432" t="str">
            <v>DISCO POLIFAN PFF 1157 40 REF.1457014</v>
          </cell>
          <cell r="C6432" t="str">
            <v>UM</v>
          </cell>
        </row>
        <row r="6433">
          <cell r="A6433">
            <v>300262000</v>
          </cell>
          <cell r="B6433" t="str">
            <v>DESENGRAXANTE HD MULT</v>
          </cell>
          <cell r="C6433" t="str">
            <v>L</v>
          </cell>
        </row>
        <row r="6434">
          <cell r="A6434">
            <v>300263000</v>
          </cell>
          <cell r="B6434" t="str">
            <v>LIXA RHYNOGRIP WHITE LINE 420X70 G 220</v>
          </cell>
          <cell r="C6434" t="str">
            <v>UM</v>
          </cell>
        </row>
        <row r="6435">
          <cell r="A6435">
            <v>300264000</v>
          </cell>
          <cell r="B6435" t="str">
            <v>LIXA RHYNOGRIP WHITE LINE 420X70 G180</v>
          </cell>
          <cell r="C6435" t="str">
            <v>UM</v>
          </cell>
        </row>
        <row r="6436">
          <cell r="A6436">
            <v>300265000</v>
          </cell>
          <cell r="B6436" t="str">
            <v>SERRA COPO BLU-MOL BI-METAL 79mm</v>
          </cell>
          <cell r="C6436" t="str">
            <v>UM</v>
          </cell>
        </row>
        <row r="6437">
          <cell r="A6437">
            <v>300266000</v>
          </cell>
          <cell r="B6437" t="str">
            <v>SERRA COPO BLU-MOL BI-METAL 46mm</v>
          </cell>
          <cell r="C6437" t="str">
            <v>UM</v>
          </cell>
        </row>
        <row r="6438">
          <cell r="A6438">
            <v>300267000</v>
          </cell>
          <cell r="B6438" t="str">
            <v>SERRA COPO BLU-MOL BI-METAL 43mm</v>
          </cell>
          <cell r="C6438" t="str">
            <v>UM</v>
          </cell>
        </row>
        <row r="6439">
          <cell r="A6439">
            <v>300268000</v>
          </cell>
          <cell r="B6439" t="str">
            <v>SERRA COPO BLU-MOL BI-METAL 32mm</v>
          </cell>
          <cell r="C6439" t="str">
            <v>UM</v>
          </cell>
        </row>
        <row r="6440">
          <cell r="A6440">
            <v>300269000</v>
          </cell>
          <cell r="B6440" t="str">
            <v>DISCO DE LIXA #36 CERÂMICO  ø115 X 22 mm</v>
          </cell>
          <cell r="C6440" t="str">
            <v>UM</v>
          </cell>
        </row>
        <row r="6441">
          <cell r="A6441" t="str">
            <v>80448300F</v>
          </cell>
          <cell r="B6441" t="str">
            <v>SUPORTE PARA-CHOQUE DELIVERY</v>
          </cell>
          <cell r="C6441" t="str">
            <v>UM</v>
          </cell>
        </row>
        <row r="6442">
          <cell r="A6442">
            <v>300270000</v>
          </cell>
          <cell r="B6442" t="str">
            <v>DISCO DE LIXA FLAP PFC 115 Z 80</v>
          </cell>
          <cell r="C6442" t="str">
            <v>UM</v>
          </cell>
        </row>
        <row r="6443">
          <cell r="A6443">
            <v>300271000</v>
          </cell>
          <cell r="B6443" t="str">
            <v>DISCO DE LIXA #100 CERÂMICO ø115 X 22 mm</v>
          </cell>
          <cell r="C6443" t="str">
            <v>UM</v>
          </cell>
        </row>
        <row r="6444">
          <cell r="A6444">
            <v>300272000</v>
          </cell>
          <cell r="B6444" t="str">
            <v>SERRA COPO 21 mm VH1036 STARRET</v>
          </cell>
          <cell r="C6444" t="str">
            <v>UM</v>
          </cell>
        </row>
        <row r="6445">
          <cell r="A6445">
            <v>300300000</v>
          </cell>
          <cell r="B6445" t="str">
            <v>DESMOLDANTE PVA AZUL ( DISFIBRA)</v>
          </cell>
          <cell r="C6445" t="str">
            <v>L</v>
          </cell>
        </row>
        <row r="6446">
          <cell r="A6446">
            <v>300301000</v>
          </cell>
          <cell r="B6446" t="str">
            <v>PASSIVADOR</v>
          </cell>
          <cell r="C6446" t="str">
            <v>KG</v>
          </cell>
        </row>
        <row r="6447">
          <cell r="A6447">
            <v>300302000</v>
          </cell>
          <cell r="B6447" t="str">
            <v>DISCO DE CORTE ø7" x 1/16" x 7/8"</v>
          </cell>
          <cell r="C6447" t="str">
            <v>UM</v>
          </cell>
        </row>
        <row r="6448">
          <cell r="A6448">
            <v>300303000</v>
          </cell>
          <cell r="B6448" t="str">
            <v>SERRA TICO TICO RS103/5P</v>
          </cell>
          <cell r="C6448" t="str">
            <v>UM</v>
          </cell>
        </row>
        <row r="6449">
          <cell r="A6449">
            <v>300304000</v>
          </cell>
          <cell r="B6449" t="str">
            <v>COBALTO BERILIO RED 31,75mm</v>
          </cell>
          <cell r="C6449" t="str">
            <v>Kg</v>
          </cell>
        </row>
        <row r="6450">
          <cell r="A6450">
            <v>300305000</v>
          </cell>
          <cell r="B6450" t="str">
            <v xml:space="preserve">SERRA FITA MADEIRA 1/2" x 2,48      </v>
          </cell>
          <cell r="C6450" t="str">
            <v>UM</v>
          </cell>
        </row>
        <row r="6451">
          <cell r="A6451">
            <v>300306000</v>
          </cell>
          <cell r="B6451" t="str">
            <v>MACHO M6 CANAL ELEICODAL</v>
          </cell>
          <cell r="C6451" t="str">
            <v>UM</v>
          </cell>
        </row>
        <row r="6452">
          <cell r="A6452">
            <v>300307000</v>
          </cell>
          <cell r="B6452" t="str">
            <v xml:space="preserve">MACHO M12 X 1,50  CANAL ELECOIDAL   </v>
          </cell>
          <cell r="C6452" t="str">
            <v>UM</v>
          </cell>
        </row>
        <row r="6453">
          <cell r="A6453">
            <v>300308000</v>
          </cell>
          <cell r="B6453" t="str">
            <v>FRESA TOPO 2 CORTES 4,0X55,0 G12.200</v>
          </cell>
          <cell r="C6453" t="str">
            <v>UM</v>
          </cell>
        </row>
        <row r="6454">
          <cell r="A6454">
            <v>300309000</v>
          </cell>
          <cell r="B6454" t="str">
            <v>FRESA TOPO 2 CORTES 6,0X60,0 G12.131</v>
          </cell>
          <cell r="C6454" t="str">
            <v>UM</v>
          </cell>
        </row>
        <row r="6455">
          <cell r="A6455">
            <v>300310000</v>
          </cell>
          <cell r="B6455" t="str">
            <v>ELETRODO COBRE/CROMO/RETO SH0036J</v>
          </cell>
          <cell r="C6455" t="str">
            <v>UM</v>
          </cell>
        </row>
        <row r="6456">
          <cell r="A6456">
            <v>300311000</v>
          </cell>
          <cell r="B6456" t="str">
            <v>ELETRODO COBRE/CROMO/CURVO SH0035J</v>
          </cell>
          <cell r="C6456" t="str">
            <v>UM</v>
          </cell>
        </row>
        <row r="6457">
          <cell r="A6457">
            <v>300312000</v>
          </cell>
          <cell r="B6457" t="str">
            <v xml:space="preserve">BROCA 1,50mm                        </v>
          </cell>
          <cell r="C6457" t="str">
            <v>UM</v>
          </cell>
        </row>
        <row r="6458">
          <cell r="A6458" t="str">
            <v>DD39173300</v>
          </cell>
          <cell r="B6458" t="str">
            <v>TUBOS DE PLASTICO, NAO REFORCADO</v>
          </cell>
          <cell r="C6458" t="str">
            <v>UM</v>
          </cell>
        </row>
        <row r="6459">
          <cell r="A6459">
            <v>300313000</v>
          </cell>
          <cell r="B6459" t="str">
            <v xml:space="preserve">OLEO MOBIL ARMA 245                 </v>
          </cell>
          <cell r="C6459" t="str">
            <v>L</v>
          </cell>
        </row>
        <row r="6460">
          <cell r="A6460">
            <v>300314000</v>
          </cell>
          <cell r="B6460" t="str">
            <v>PASTA DE REPUXO DUOLLYTE STA-30</v>
          </cell>
          <cell r="C6460" t="str">
            <v>KG</v>
          </cell>
        </row>
        <row r="6461">
          <cell r="A6461">
            <v>300315000</v>
          </cell>
          <cell r="B6461" t="str">
            <v>DISCO DE LIXA HOOKIT 150mm G-40 6FUR</v>
          </cell>
          <cell r="C6461" t="str">
            <v>UM</v>
          </cell>
        </row>
        <row r="6462">
          <cell r="A6462">
            <v>300316000</v>
          </cell>
          <cell r="B6462" t="str">
            <v>DISCO DE LIXA HOOKIT 150mm G-80 6FUR</v>
          </cell>
          <cell r="C6462" t="str">
            <v>UM</v>
          </cell>
        </row>
        <row r="6463">
          <cell r="A6463">
            <v>300317000</v>
          </cell>
          <cell r="B6463" t="str">
            <v>DISCO DE LIXA 150mm G-180 6 FUROS</v>
          </cell>
          <cell r="C6463" t="str">
            <v>UM</v>
          </cell>
        </row>
        <row r="6464">
          <cell r="A6464">
            <v>300318000</v>
          </cell>
          <cell r="B6464" t="str">
            <v>DISCO DE LIXA HOOKIT 150mm G-320 6FU</v>
          </cell>
          <cell r="C6464" t="str">
            <v>UM</v>
          </cell>
        </row>
        <row r="6465">
          <cell r="A6465">
            <v>300319000</v>
          </cell>
          <cell r="B6465" t="str">
            <v>DISCO DE LIXA # 150 4.1/2" x 115 x 22</v>
          </cell>
          <cell r="C6465" t="str">
            <v>UM</v>
          </cell>
        </row>
        <row r="6466">
          <cell r="A6466">
            <v>300320000</v>
          </cell>
          <cell r="B6466" t="str">
            <v xml:space="preserve">ESPONJA ABRASIVA 3M FINA            </v>
          </cell>
          <cell r="C6466" t="str">
            <v>UM</v>
          </cell>
        </row>
        <row r="6467">
          <cell r="A6467">
            <v>300321000</v>
          </cell>
          <cell r="B6467" t="str">
            <v>ESPONJA ABRASIVA 3M SUPER FINA (600)</v>
          </cell>
          <cell r="C6467" t="str">
            <v>UM</v>
          </cell>
        </row>
        <row r="6468">
          <cell r="A6468">
            <v>300322000</v>
          </cell>
          <cell r="B6468" t="str">
            <v>ESPONJA ABRASIVA 3M MEDIA - 120 A 180</v>
          </cell>
          <cell r="C6468" t="str">
            <v>UM</v>
          </cell>
        </row>
        <row r="6469">
          <cell r="A6469">
            <v>300323000</v>
          </cell>
          <cell r="B6469" t="str">
            <v>G.L.P. GRANEL</v>
          </cell>
          <cell r="C6469" t="str">
            <v>KG</v>
          </cell>
        </row>
        <row r="6470">
          <cell r="A6470">
            <v>300324000</v>
          </cell>
          <cell r="B6470" t="str">
            <v xml:space="preserve">DESENGRAXANTE AUXILIAR LAVA PECAS   </v>
          </cell>
          <cell r="C6470" t="str">
            <v>L</v>
          </cell>
        </row>
        <row r="6471">
          <cell r="A6471">
            <v>300325000</v>
          </cell>
          <cell r="B6471" t="str">
            <v xml:space="preserve">SERRA FITA FB 1/2" X 6 x 4,25MT     </v>
          </cell>
          <cell r="C6471" t="str">
            <v>UM</v>
          </cell>
        </row>
        <row r="6472">
          <cell r="A6472">
            <v>300326000</v>
          </cell>
          <cell r="B6472" t="str">
            <v>BROCA 19,50mm CONICA</v>
          </cell>
          <cell r="C6472" t="str">
            <v>UM</v>
          </cell>
        </row>
        <row r="6473">
          <cell r="A6473">
            <v>300327000</v>
          </cell>
          <cell r="B6473" t="str">
            <v xml:space="preserve">MACHO 7/16 UNF ELEICOIDAL MAQUINA   </v>
          </cell>
          <cell r="C6473" t="str">
            <v>UM</v>
          </cell>
        </row>
        <row r="6474">
          <cell r="A6474">
            <v>300328000</v>
          </cell>
          <cell r="B6474" t="str">
            <v>FRESA TOPO 1 CORTE 6,0 X 120mm</v>
          </cell>
          <cell r="C6474" t="str">
            <v>UM</v>
          </cell>
        </row>
        <row r="6475">
          <cell r="A6475">
            <v>300329000</v>
          </cell>
          <cell r="B6475" t="str">
            <v>SERRA CIRC.DMO5 HSS 350 x 2,5 x 40 x 200Z</v>
          </cell>
          <cell r="C6475" t="str">
            <v>UM</v>
          </cell>
        </row>
        <row r="6476">
          <cell r="A6476">
            <v>300331000</v>
          </cell>
          <cell r="B6476" t="str">
            <v>MASTIQUE POLIURETANO</v>
          </cell>
          <cell r="C6476" t="str">
            <v>UM</v>
          </cell>
        </row>
        <row r="6477">
          <cell r="A6477">
            <v>300332000</v>
          </cell>
          <cell r="B6477" t="str">
            <v>FRESA TOPO 1 CORTE 6,0 X 70,0 X 25</v>
          </cell>
          <cell r="C6477" t="str">
            <v>UM</v>
          </cell>
        </row>
        <row r="6478">
          <cell r="A6478">
            <v>300333000</v>
          </cell>
          <cell r="B6478" t="str">
            <v xml:space="preserve">ELASTAMP 50 FLUIDO SOLUVEL E050-A   </v>
          </cell>
          <cell r="C6478" t="str">
            <v>KG</v>
          </cell>
        </row>
        <row r="6479">
          <cell r="A6479">
            <v>300334000</v>
          </cell>
          <cell r="B6479" t="str">
            <v xml:space="preserve">PASTA ELASTAMP 100-HIDRO E028-A     </v>
          </cell>
          <cell r="C6479" t="str">
            <v>KG</v>
          </cell>
        </row>
        <row r="6480">
          <cell r="A6480">
            <v>300335000</v>
          </cell>
          <cell r="B6480" t="str">
            <v xml:space="preserve">DISCO HOCKIT PRODUCTION PAPEL 400   </v>
          </cell>
          <cell r="C6480" t="str">
            <v>UM</v>
          </cell>
        </row>
        <row r="6481">
          <cell r="A6481">
            <v>300336000</v>
          </cell>
          <cell r="B6481" t="str">
            <v xml:space="preserve">DESENGRAXANTE M600                  </v>
          </cell>
          <cell r="C6481" t="str">
            <v>L</v>
          </cell>
        </row>
        <row r="6482">
          <cell r="A6482">
            <v>300337000</v>
          </cell>
          <cell r="B6482" t="str">
            <v xml:space="preserve">SCOTCH BRITE MULTIFLEX              </v>
          </cell>
          <cell r="C6482" t="str">
            <v>UM</v>
          </cell>
        </row>
        <row r="6483">
          <cell r="A6483">
            <v>105219000</v>
          </cell>
          <cell r="B6483" t="str">
            <v>TINTA PRIMER ACAB. PU HB VERDE RAL 6010 STARA</v>
          </cell>
          <cell r="C6483" t="str">
            <v>L</v>
          </cell>
        </row>
        <row r="6484">
          <cell r="A6484">
            <v>300338000</v>
          </cell>
          <cell r="B6484" t="str">
            <v>DISCO DE CORTE  4.1/2" x 1,0 mm esp.</v>
          </cell>
          <cell r="C6484" t="str">
            <v>UM</v>
          </cell>
        </row>
        <row r="6485">
          <cell r="A6485">
            <v>300339000</v>
          </cell>
          <cell r="B6485" t="str">
            <v xml:space="preserve">BROCA 1,00mm                        </v>
          </cell>
          <cell r="C6485" t="str">
            <v>UM</v>
          </cell>
        </row>
        <row r="6486">
          <cell r="A6486">
            <v>300340000</v>
          </cell>
          <cell r="B6486" t="str">
            <v>DISCO DE LIXA #24  ø115 X 22 mm GRÃO (ZIRCÔNIO)</v>
          </cell>
          <cell r="C6486" t="str">
            <v>UM</v>
          </cell>
        </row>
        <row r="6487">
          <cell r="A6487">
            <v>300341000</v>
          </cell>
          <cell r="B6487" t="str">
            <v>SERRA CIRC. OV 425 X 3,0 X 50 X 270</v>
          </cell>
          <cell r="C6487" t="str">
            <v>UM</v>
          </cell>
        </row>
        <row r="6488">
          <cell r="A6488">
            <v>300342000</v>
          </cell>
          <cell r="B6488" t="str">
            <v>SERRA TICO TICO P/ MADEIRA</v>
          </cell>
          <cell r="C6488" t="str">
            <v>UM</v>
          </cell>
        </row>
        <row r="6489">
          <cell r="A6489">
            <v>300343000</v>
          </cell>
          <cell r="B6489" t="str">
            <v>INTERFACE 3M</v>
          </cell>
          <cell r="C6489" t="str">
            <v>UM</v>
          </cell>
        </row>
        <row r="6490">
          <cell r="A6490">
            <v>300344000</v>
          </cell>
          <cell r="B6490" t="str">
            <v>PONTEIRA CURTA C/R 10 MM - SU 220 COMPR. 43MM</v>
          </cell>
          <cell r="C6490" t="str">
            <v>UM</v>
          </cell>
        </row>
        <row r="6491">
          <cell r="A6491">
            <v>300345000</v>
          </cell>
          <cell r="B6491" t="str">
            <v>ISOLADOR DO DIFUSOR DE GÁS - SU 220</v>
          </cell>
          <cell r="C6491" t="str">
            <v>UM</v>
          </cell>
        </row>
        <row r="6492">
          <cell r="A6492">
            <v>300346000</v>
          </cell>
          <cell r="B6492" t="str">
            <v>CORPO DA TOCHA - SU 220  157,5 MM - 55°</v>
          </cell>
          <cell r="C6492" t="str">
            <v>UM</v>
          </cell>
        </row>
        <row r="6493">
          <cell r="A6493">
            <v>300347000</v>
          </cell>
          <cell r="B6493" t="str">
            <v>TUBO DE CONTATO M6 1,0 MM - SU 220/260</v>
          </cell>
          <cell r="C6493" t="str">
            <v>UM</v>
          </cell>
        </row>
        <row r="6494">
          <cell r="A6494">
            <v>300348000</v>
          </cell>
          <cell r="B6494" t="str">
            <v>DIFUSOR DE GAS CURTO - SU 220 COMPR. 26 MM</v>
          </cell>
          <cell r="C6494" t="str">
            <v>UM</v>
          </cell>
        </row>
        <row r="6495">
          <cell r="A6495">
            <v>300349000</v>
          </cell>
          <cell r="B6495" t="str">
            <v>BICO DE CONTATO M6 - CUCRZR 1,0 mm ROBÔ DE SOLDA</v>
          </cell>
          <cell r="C6495" t="str">
            <v>UM</v>
          </cell>
        </row>
        <row r="6496">
          <cell r="A6496">
            <v>300350000</v>
          </cell>
          <cell r="B6496" t="str">
            <v>DIFUSOR DE GÁS P/ TOCHA WH/VTS</v>
          </cell>
          <cell r="C6496" t="str">
            <v>UM</v>
          </cell>
        </row>
        <row r="6497">
          <cell r="A6497">
            <v>300351000</v>
          </cell>
          <cell r="B6497" t="str">
            <v>BOCAL CONICO NW 13,0MM VTS 500</v>
          </cell>
          <cell r="C6497" t="str">
            <v>UM</v>
          </cell>
        </row>
        <row r="6498">
          <cell r="A6498">
            <v>300352000</v>
          </cell>
          <cell r="B6498" t="str">
            <v>BICO DE CONTATO M6 CUCRZR 1,0MM</v>
          </cell>
          <cell r="C6498" t="str">
            <v>UM</v>
          </cell>
        </row>
        <row r="6499">
          <cell r="A6499">
            <v>300353000</v>
          </cell>
          <cell r="B6499" t="str">
            <v>BICO DE CONTATO M6 CUCRZR 1,2MM</v>
          </cell>
          <cell r="C6499" t="str">
            <v>UM</v>
          </cell>
        </row>
        <row r="6500">
          <cell r="A6500">
            <v>300354000</v>
          </cell>
          <cell r="B6500" t="str">
            <v>PORTA BICO M6 VTS 500</v>
          </cell>
          <cell r="C6500" t="str">
            <v>UM</v>
          </cell>
        </row>
        <row r="6501">
          <cell r="A6501">
            <v>300445000</v>
          </cell>
          <cell r="B6501" t="str">
            <v>PLASTILINA</v>
          </cell>
          <cell r="C6501" t="str">
            <v>KG</v>
          </cell>
        </row>
        <row r="6502">
          <cell r="A6502">
            <v>300446000</v>
          </cell>
          <cell r="B6502" t="str">
            <v>SEPARADOR QZ5100</v>
          </cell>
          <cell r="C6502" t="str">
            <v>KG</v>
          </cell>
        </row>
        <row r="6503">
          <cell r="A6503">
            <v>300447000</v>
          </cell>
          <cell r="B6503" t="str">
            <v>REN GEL 426</v>
          </cell>
          <cell r="C6503" t="str">
            <v>KG</v>
          </cell>
        </row>
        <row r="6504">
          <cell r="A6504">
            <v>300448000</v>
          </cell>
          <cell r="B6504" t="str">
            <v>REN LAN 414</v>
          </cell>
          <cell r="C6504" t="str">
            <v>KG</v>
          </cell>
        </row>
        <row r="6505">
          <cell r="A6505">
            <v>300449000</v>
          </cell>
          <cell r="B6505" t="str">
            <v>TECIDO DE VIDRO 120G/M² (3 CAMADAS 2x1)</v>
          </cell>
          <cell r="C6505" t="str">
            <v>KG</v>
          </cell>
        </row>
        <row r="6506">
          <cell r="A6506">
            <v>300450000</v>
          </cell>
          <cell r="B6506" t="str">
            <v>TECIDO DE VIDRO 330G/M² (5 CAMADAS 1x3)</v>
          </cell>
          <cell r="C6506" t="str">
            <v>KG</v>
          </cell>
        </row>
        <row r="6507">
          <cell r="A6507">
            <v>300451000</v>
          </cell>
          <cell r="B6507" t="str">
            <v>REN CAST 436</v>
          </cell>
          <cell r="C6507" t="str">
            <v>KG</v>
          </cell>
        </row>
        <row r="6508">
          <cell r="A6508">
            <v>106544000</v>
          </cell>
          <cell r="B6508" t="str">
            <v>TINTA PRETO FOSCO ALTA TEMPERATURA</v>
          </cell>
          <cell r="C6508" t="str">
            <v>L</v>
          </cell>
        </row>
        <row r="6509">
          <cell r="A6509">
            <v>300452000</v>
          </cell>
          <cell r="B6509" t="str">
            <v>PO DE ALUMINIO DIN -100</v>
          </cell>
          <cell r="C6509" t="str">
            <v>KG</v>
          </cell>
        </row>
        <row r="6510">
          <cell r="A6510">
            <v>300453000</v>
          </cell>
          <cell r="B6510" t="str">
            <v>ALUMINIO GRANULADO MR - 8</v>
          </cell>
          <cell r="C6510" t="str">
            <v>KG</v>
          </cell>
        </row>
        <row r="6511">
          <cell r="A6511">
            <v>300454000</v>
          </cell>
          <cell r="B6511" t="str">
            <v>DISCO DE CORTE 12" LTW - METAL</v>
          </cell>
          <cell r="C6511" t="str">
            <v>UM</v>
          </cell>
        </row>
        <row r="6512">
          <cell r="A6512">
            <v>300455000</v>
          </cell>
          <cell r="B6512" t="str">
            <v>FRESA TOPO 1 CORTE 6,0 X 70,0 X 30mm LAMINA</v>
          </cell>
          <cell r="C6512" t="str">
            <v>UM</v>
          </cell>
        </row>
        <row r="6513">
          <cell r="A6513">
            <v>300456000</v>
          </cell>
          <cell r="B6513" t="str">
            <v>LIXA EM DISCO COMBIDISC CD 50 A 60</v>
          </cell>
          <cell r="C6513" t="str">
            <v>UM</v>
          </cell>
        </row>
        <row r="6514">
          <cell r="A6514">
            <v>300457000</v>
          </cell>
          <cell r="B6514" t="str">
            <v>LIXA EM DISCO COMBIDISC CD 50 A 36</v>
          </cell>
          <cell r="C6514" t="str">
            <v>UM</v>
          </cell>
        </row>
        <row r="6515">
          <cell r="A6515">
            <v>300458000</v>
          </cell>
          <cell r="B6515" t="str">
            <v>COMBIDISC CD VRH 25M</v>
          </cell>
          <cell r="C6515" t="str">
            <v>UM</v>
          </cell>
        </row>
        <row r="6516">
          <cell r="A6516">
            <v>300459000</v>
          </cell>
          <cell r="B6516" t="str">
            <v>SALOTEX 904</v>
          </cell>
          <cell r="C6516" t="str">
            <v>KG</v>
          </cell>
        </row>
        <row r="6517">
          <cell r="A6517">
            <v>803103000</v>
          </cell>
          <cell r="B6517" t="str">
            <v>CABINE COMPLETA FORD CARGO LL S/ PAINEL TRAS. FECHADA</v>
          </cell>
          <cell r="C6517" t="str">
            <v>UM</v>
          </cell>
        </row>
        <row r="6518">
          <cell r="A6518">
            <v>300460000</v>
          </cell>
          <cell r="B6518" t="str">
            <v>ACIDO FOSFORICO 85%</v>
          </cell>
          <cell r="C6518" t="str">
            <v>KG</v>
          </cell>
        </row>
        <row r="6519">
          <cell r="A6519">
            <v>300461000</v>
          </cell>
          <cell r="B6519" t="str">
            <v>BASE AT 1</v>
          </cell>
          <cell r="C6519" t="str">
            <v>KG</v>
          </cell>
        </row>
        <row r="6520">
          <cell r="A6520">
            <v>300462000</v>
          </cell>
          <cell r="B6520" t="str">
            <v>VASELINA SOLIDA</v>
          </cell>
          <cell r="C6520" t="str">
            <v>KG</v>
          </cell>
        </row>
        <row r="6521">
          <cell r="A6521">
            <v>300463000</v>
          </cell>
          <cell r="B6521" t="str">
            <v>ESTOPA BRANCA DE POLIR</v>
          </cell>
          <cell r="C6521" t="str">
            <v>KG</v>
          </cell>
        </row>
        <row r="6522">
          <cell r="A6522">
            <v>300464000</v>
          </cell>
          <cell r="B6522" t="str">
            <v>COLA (BRASCOPLAST- ISO) P/CX TERMICA</v>
          </cell>
          <cell r="C6522" t="str">
            <v>KG</v>
          </cell>
        </row>
        <row r="6523">
          <cell r="A6523">
            <v>300465000</v>
          </cell>
          <cell r="B6523" t="str">
            <v>ESMALTE SINT. AMARELO CARTEP. 78</v>
          </cell>
          <cell r="C6523" t="str">
            <v>L</v>
          </cell>
        </row>
        <row r="6524">
          <cell r="A6524">
            <v>300466000</v>
          </cell>
          <cell r="B6524" t="str">
            <v>FRESA MD-AD-AL CR-TR 2C Ø16 X 80 X 160</v>
          </cell>
          <cell r="C6524" t="str">
            <v>UM</v>
          </cell>
        </row>
        <row r="6525">
          <cell r="A6525">
            <v>300467000</v>
          </cell>
          <cell r="B6525" t="str">
            <v>FRESA TOPO DIAM 6,0 x 70,0 x 15mm</v>
          </cell>
          <cell r="C6525" t="str">
            <v>UM</v>
          </cell>
        </row>
        <row r="6526">
          <cell r="A6526">
            <v>300468000</v>
          </cell>
          <cell r="B6526" t="str">
            <v>MACHO M 5 x 0,8 PONTA HELICOIDAL</v>
          </cell>
          <cell r="C6526" t="str">
            <v>UM</v>
          </cell>
        </row>
        <row r="6527">
          <cell r="A6527">
            <v>300469000</v>
          </cell>
          <cell r="B6527" t="str">
            <v>MACHO M 6 x 1,0 PONTA HELICOIDAL</v>
          </cell>
          <cell r="C6527" t="str">
            <v>UM</v>
          </cell>
        </row>
        <row r="6528">
          <cell r="A6528">
            <v>300470000</v>
          </cell>
          <cell r="B6528" t="str">
            <v>MACHO M 4 x 0,7 PONTA HELICOIDAL</v>
          </cell>
          <cell r="C6528" t="str">
            <v>UM</v>
          </cell>
        </row>
        <row r="6529">
          <cell r="A6529">
            <v>300471000</v>
          </cell>
          <cell r="B6529" t="str">
            <v xml:space="preserve">FRESA METAL DURO PONTA ESFERICA     </v>
          </cell>
          <cell r="C6529" t="str">
            <v>UM</v>
          </cell>
        </row>
        <row r="6530">
          <cell r="A6530">
            <v>300472000</v>
          </cell>
          <cell r="B6530" t="str">
            <v>PASTILHA INTERCAMBIAVEL METAL DURO R 300</v>
          </cell>
          <cell r="C6530" t="str">
            <v>UM</v>
          </cell>
        </row>
        <row r="6531">
          <cell r="A6531">
            <v>300473000</v>
          </cell>
          <cell r="B6531" t="str">
            <v>FRESA TOPO COROMIL R390 022A20L  11L</v>
          </cell>
          <cell r="C6531" t="str">
            <v>UM</v>
          </cell>
        </row>
        <row r="6532">
          <cell r="A6532">
            <v>300474000</v>
          </cell>
          <cell r="B6532" t="str">
            <v>FRESA COROMILL R390 018A16L      11L</v>
          </cell>
          <cell r="C6532" t="str">
            <v>UM</v>
          </cell>
        </row>
        <row r="6533">
          <cell r="A6533">
            <v>300475000</v>
          </cell>
          <cell r="B6533" t="str">
            <v xml:space="preserve">FRESA COROMILL 300DIAM 12  R300     </v>
          </cell>
          <cell r="C6533" t="str">
            <v>UM</v>
          </cell>
        </row>
        <row r="6534">
          <cell r="A6534">
            <v>300476000</v>
          </cell>
          <cell r="B6534" t="str">
            <v xml:space="preserve">FRESA COROMILL 300DIAM 15  R300     </v>
          </cell>
          <cell r="C6534" t="str">
            <v>UM</v>
          </cell>
        </row>
        <row r="6535">
          <cell r="A6535">
            <v>300478000</v>
          </cell>
          <cell r="B6535" t="str">
            <v xml:space="preserve">FRESA COROMILL 300DIAM 20  R300     </v>
          </cell>
          <cell r="C6535" t="str">
            <v>UM</v>
          </cell>
        </row>
        <row r="6536">
          <cell r="A6536">
            <v>300479000</v>
          </cell>
          <cell r="B6536" t="str">
            <v>FRESA TOPO BALL NOSE R216 20A25  055</v>
          </cell>
          <cell r="C6536" t="str">
            <v>UM</v>
          </cell>
        </row>
        <row r="6537">
          <cell r="A6537">
            <v>300480000</v>
          </cell>
          <cell r="B6537" t="str">
            <v xml:space="preserve">FRESA TOPO BALL NOSE R216 32A32 070 </v>
          </cell>
          <cell r="C6537" t="str">
            <v>UM</v>
          </cell>
        </row>
        <row r="6538">
          <cell r="A6538">
            <v>300481000</v>
          </cell>
          <cell r="B6538" t="str">
            <v>FRESA TOPO BALL NOSE R216 12A20  045</v>
          </cell>
          <cell r="C6538" t="str">
            <v>UM</v>
          </cell>
        </row>
        <row r="6539">
          <cell r="A6539">
            <v>300482000</v>
          </cell>
          <cell r="B6539" t="str">
            <v xml:space="preserve">FRESA DE TOPO COROMILL R390 016A16  </v>
          </cell>
          <cell r="C6539" t="str">
            <v>UM</v>
          </cell>
        </row>
        <row r="6540">
          <cell r="A6540">
            <v>300483000</v>
          </cell>
          <cell r="B6540" t="str">
            <v xml:space="preserve">FRESA DE TOPO COROMILL R390 025A25  </v>
          </cell>
          <cell r="C6540" t="str">
            <v>UM</v>
          </cell>
        </row>
        <row r="6541">
          <cell r="A6541">
            <v>300484000</v>
          </cell>
          <cell r="B6541" t="str">
            <v>PASTILHA FRESA RCMT 1204 MO.3513 P30</v>
          </cell>
          <cell r="C6541" t="str">
            <v>UM</v>
          </cell>
        </row>
        <row r="6542">
          <cell r="A6542">
            <v>300485000</v>
          </cell>
          <cell r="B6542" t="str">
            <v>FITA RIBBON 110 x 450mm</v>
          </cell>
          <cell r="C6542" t="str">
            <v>UM</v>
          </cell>
        </row>
        <row r="6543">
          <cell r="A6543">
            <v>300486000</v>
          </cell>
          <cell r="B6543" t="str">
            <v>GEL  ANTI RESPINGO (KELMAC)</v>
          </cell>
          <cell r="C6543" t="str">
            <v>UM</v>
          </cell>
        </row>
        <row r="6544">
          <cell r="A6544">
            <v>300487000</v>
          </cell>
          <cell r="B6544" t="str">
            <v xml:space="preserve">PINCEL 3/4"                         </v>
          </cell>
          <cell r="C6544" t="str">
            <v>UM</v>
          </cell>
        </row>
        <row r="6545">
          <cell r="A6545">
            <v>300488000</v>
          </cell>
          <cell r="B6545" t="str">
            <v>PINCEL 1.1/2"</v>
          </cell>
          <cell r="C6545" t="str">
            <v>UM</v>
          </cell>
        </row>
        <row r="6546">
          <cell r="A6546">
            <v>300489000</v>
          </cell>
          <cell r="B6546" t="str">
            <v xml:space="preserve">PINCEL 2"                           </v>
          </cell>
          <cell r="C6546" t="str">
            <v>UM</v>
          </cell>
        </row>
        <row r="6547">
          <cell r="A6547">
            <v>300490000</v>
          </cell>
          <cell r="B6547" t="str">
            <v>PINCEL 4"</v>
          </cell>
          <cell r="C6547" t="str">
            <v>UM</v>
          </cell>
        </row>
        <row r="6548">
          <cell r="A6548">
            <v>300491000</v>
          </cell>
          <cell r="B6548" t="str">
            <v>PONTEIRA PHILIPS IFLA 2i - COMP. 150mm</v>
          </cell>
          <cell r="C6548" t="str">
            <v>UM</v>
          </cell>
        </row>
        <row r="6549">
          <cell r="A6549">
            <v>300492000</v>
          </cell>
          <cell r="B6549" t="str">
            <v>PONTEIRA PHILIPS IFLA 2X - COMP. 90mm</v>
          </cell>
          <cell r="C6549" t="str">
            <v>UM</v>
          </cell>
        </row>
        <row r="6550">
          <cell r="A6550">
            <v>300493000</v>
          </cell>
          <cell r="B6550" t="str">
            <v>PONTEIRA FENDA 326 A -  1/4" X 5 X 75</v>
          </cell>
          <cell r="C6550" t="str">
            <v>UM</v>
          </cell>
        </row>
        <row r="6551">
          <cell r="A6551">
            <v>300494000</v>
          </cell>
          <cell r="B6551" t="str">
            <v>PASTILHA P/TORNO   20X12 DIR. B20</v>
          </cell>
          <cell r="C6551" t="str">
            <v>UM</v>
          </cell>
        </row>
        <row r="6552">
          <cell r="A6552">
            <v>300495000</v>
          </cell>
          <cell r="B6552" t="str">
            <v>PASTILHA P/ TORNO 20 X 12 ESQUERDA</v>
          </cell>
          <cell r="C6552" t="str">
            <v>UM</v>
          </cell>
        </row>
        <row r="6553">
          <cell r="A6553">
            <v>300496000</v>
          </cell>
          <cell r="B6553" t="str">
            <v>PASTILHA P/TORNO  TNMG 160408</v>
          </cell>
          <cell r="C6553" t="str">
            <v>UM</v>
          </cell>
        </row>
        <row r="6554">
          <cell r="A6554">
            <v>300497000</v>
          </cell>
          <cell r="B6554" t="str">
            <v>PASTILHA P/TORNO  TCMT 110208</v>
          </cell>
          <cell r="C6554" t="str">
            <v>UM</v>
          </cell>
        </row>
        <row r="6555">
          <cell r="A6555">
            <v>300498000</v>
          </cell>
          <cell r="B6555" t="str">
            <v>PASTILHA P/TORNO TCMT 090204-UF 5015</v>
          </cell>
          <cell r="C6555" t="str">
            <v>UM</v>
          </cell>
        </row>
        <row r="6556">
          <cell r="A6556">
            <v>300499000</v>
          </cell>
          <cell r="B6556" t="str">
            <v>PASTILHA P/TORNO CM 2135</v>
          </cell>
          <cell r="C6556" t="str">
            <v>UM</v>
          </cell>
        </row>
        <row r="6557">
          <cell r="A6557">
            <v>300500000</v>
          </cell>
          <cell r="B6557" t="str">
            <v>PASTILHA P/TORNO  N151.2-300-4E 1025</v>
          </cell>
          <cell r="C6557" t="str">
            <v>UM</v>
          </cell>
        </row>
        <row r="6558">
          <cell r="A6558">
            <v>300501000</v>
          </cell>
          <cell r="B6558" t="str">
            <v>PASSADOR DE MASSA  ATLAS</v>
          </cell>
          <cell r="C6558" t="str">
            <v>UM</v>
          </cell>
        </row>
        <row r="6559">
          <cell r="A6559">
            <v>300502000</v>
          </cell>
          <cell r="B6559" t="str">
            <v xml:space="preserve">GIMO SILICONE      (LATA) 250 ML    </v>
          </cell>
          <cell r="C6559" t="str">
            <v>UM</v>
          </cell>
        </row>
        <row r="6560">
          <cell r="A6560">
            <v>300503000</v>
          </cell>
          <cell r="B6560" t="str">
            <v>PASTILHA P/TORNO  TCGT 110204-K 1025</v>
          </cell>
          <cell r="C6560" t="str">
            <v>UM</v>
          </cell>
        </row>
        <row r="6561">
          <cell r="A6561">
            <v>300504000</v>
          </cell>
          <cell r="B6561" t="str">
            <v>PASTILHA INTERC.  R.166 OG 16vW</v>
          </cell>
          <cell r="C6561" t="str">
            <v>UM</v>
          </cell>
        </row>
        <row r="6562">
          <cell r="A6562">
            <v>300505000</v>
          </cell>
          <cell r="B6562" t="str">
            <v>PASTILHA P/TORNO TCGT 06T104-LK 1025</v>
          </cell>
          <cell r="C6562" t="str">
            <v>UM</v>
          </cell>
        </row>
        <row r="6563">
          <cell r="A6563">
            <v>300506000</v>
          </cell>
          <cell r="B6563" t="str">
            <v>PASTILHA P/TORNO  TCMT 110204   4025</v>
          </cell>
          <cell r="C6563" t="str">
            <v>UM</v>
          </cell>
        </row>
        <row r="6564">
          <cell r="A6564">
            <v>300507000</v>
          </cell>
          <cell r="B6564" t="str">
            <v>LIQUIDO DE MASCARAMENTO 3M P/PINTURA</v>
          </cell>
          <cell r="C6564" t="str">
            <v>UM</v>
          </cell>
        </row>
        <row r="6565">
          <cell r="A6565">
            <v>300508000</v>
          </cell>
          <cell r="B6565" t="str">
            <v>PASTILHA P/TORNO  TCGT 06 TI 04L-K</v>
          </cell>
          <cell r="C6565" t="str">
            <v>UM</v>
          </cell>
        </row>
        <row r="6566">
          <cell r="A6566">
            <v>300509000</v>
          </cell>
          <cell r="B6566" t="str">
            <v>PASTILHA P/TORNO TNMG 160404 LK 4025</v>
          </cell>
          <cell r="C6566" t="str">
            <v>UM</v>
          </cell>
        </row>
        <row r="6567">
          <cell r="A6567">
            <v>300510000</v>
          </cell>
          <cell r="B6567" t="str">
            <v>PASTILHA P/TORNO TNMG 160404 RK 4025</v>
          </cell>
          <cell r="C6567" t="str">
            <v>UM</v>
          </cell>
        </row>
        <row r="6568">
          <cell r="A6568">
            <v>300511000</v>
          </cell>
          <cell r="B6568" t="str">
            <v>PASTILHA P/TORNO TCMT 16T304 UM 1025</v>
          </cell>
          <cell r="C6568" t="str">
            <v>UM</v>
          </cell>
        </row>
        <row r="6569">
          <cell r="A6569">
            <v>300512000</v>
          </cell>
          <cell r="B6569" t="str">
            <v>PASTILHA P/TORNO Nº123 G2 0300 0002 CM 4125</v>
          </cell>
          <cell r="C6569" t="str">
            <v>UM</v>
          </cell>
        </row>
        <row r="6570">
          <cell r="A6570">
            <v>300513000</v>
          </cell>
          <cell r="B6570" t="str">
            <v xml:space="preserve">LAPIS DE CARPINTEIRO                </v>
          </cell>
          <cell r="C6570" t="str">
            <v>UM</v>
          </cell>
        </row>
        <row r="6571">
          <cell r="A6571">
            <v>300514000</v>
          </cell>
          <cell r="B6571" t="str">
            <v>DESMOL NS - DESMOLDANTE S/SILICONE KELMACK</v>
          </cell>
          <cell r="C6571" t="str">
            <v>UM</v>
          </cell>
        </row>
        <row r="6572">
          <cell r="A6572">
            <v>300515000</v>
          </cell>
          <cell r="B6572" t="str">
            <v>FLUIDO P/CORTE -NR1- TAPMATIC</v>
          </cell>
          <cell r="C6572" t="str">
            <v>UM</v>
          </cell>
        </row>
        <row r="6573">
          <cell r="A6573">
            <v>300516000</v>
          </cell>
          <cell r="B6573" t="str">
            <v xml:space="preserve">PASTILHA FREZA 215 3 1211 1 11 SM30 </v>
          </cell>
          <cell r="C6573" t="str">
            <v>UM</v>
          </cell>
        </row>
        <row r="6574">
          <cell r="A6574">
            <v>300517000</v>
          </cell>
          <cell r="B6574" t="str">
            <v>PASTILHA FREZA 3141 TCN*4.5</v>
          </cell>
          <cell r="C6574" t="str">
            <v>UM</v>
          </cell>
        </row>
        <row r="6575">
          <cell r="A6575">
            <v>300518000</v>
          </cell>
          <cell r="B6575" t="str">
            <v xml:space="preserve">PASTILHA FREZA 245 12T3 M-PM 4030   </v>
          </cell>
          <cell r="C6575" t="str">
            <v>UM</v>
          </cell>
        </row>
        <row r="6576">
          <cell r="A6576">
            <v>300519000</v>
          </cell>
          <cell r="B6576" t="str">
            <v>PASTILHA FREZA 4040 R.290.9012T320</v>
          </cell>
          <cell r="C6576" t="str">
            <v>UM</v>
          </cell>
        </row>
        <row r="6577">
          <cell r="A6577">
            <v>30052000</v>
          </cell>
          <cell r="B6577" t="str">
            <v>PINCA DE DIAMETRO15/16 MM</v>
          </cell>
          <cell r="C6577" t="str">
            <v>UM</v>
          </cell>
        </row>
        <row r="6578">
          <cell r="A6578">
            <v>300520000</v>
          </cell>
          <cell r="B6578" t="str">
            <v>PASTILHA FREZA 4040 R.245.12T3</v>
          </cell>
          <cell r="C6578" t="str">
            <v>UM</v>
          </cell>
        </row>
        <row r="6579">
          <cell r="A6579">
            <v>300521000</v>
          </cell>
          <cell r="B6579" t="str">
            <v>PASTILHA CANAL PARA TORNO R.154 OG 16CC01</v>
          </cell>
          <cell r="C6579" t="str">
            <v>UM</v>
          </cell>
        </row>
        <row r="6580">
          <cell r="A6580">
            <v>300522000</v>
          </cell>
          <cell r="B6580" t="str">
            <v>PASTILHA CANAL PARA TORNO R.154 OG 16CC01</v>
          </cell>
          <cell r="C6580" t="str">
            <v>UM</v>
          </cell>
        </row>
        <row r="6581">
          <cell r="A6581">
            <v>300523000</v>
          </cell>
          <cell r="B6581" t="str">
            <v>PASTILHA CANAL PARA TORNO R.154 OG 16CC01</v>
          </cell>
          <cell r="C6581" t="str">
            <v>UM</v>
          </cell>
        </row>
        <row r="6582">
          <cell r="A6582">
            <v>300524000</v>
          </cell>
          <cell r="B6582" t="str">
            <v>PASTILHA CANAL PARA TORNO R.154 OG 16CC01</v>
          </cell>
          <cell r="C6582" t="str">
            <v>UM</v>
          </cell>
        </row>
        <row r="6583">
          <cell r="A6583">
            <v>300525000</v>
          </cell>
          <cell r="B6583" t="str">
            <v>PASTILHA CANAL PARA TORNO R.154 OG 16CC01</v>
          </cell>
          <cell r="C6583" t="str">
            <v>UM</v>
          </cell>
        </row>
        <row r="6584">
          <cell r="A6584">
            <v>300526000</v>
          </cell>
          <cell r="B6584" t="str">
            <v>PASTILHA CANAL PARA TORNO R.290 .12T308</v>
          </cell>
          <cell r="C6584" t="str">
            <v>UM</v>
          </cell>
        </row>
        <row r="6585">
          <cell r="A6585">
            <v>300527000</v>
          </cell>
          <cell r="B6585" t="str">
            <v>PASTILHA FREZA  R.390.170 408 M  PM-1025</v>
          </cell>
          <cell r="C6585" t="str">
            <v>UM</v>
          </cell>
        </row>
        <row r="6586">
          <cell r="A6586">
            <v>300528000</v>
          </cell>
          <cell r="B6586" t="str">
            <v>PASTILHA FRESA - RCKT 1204 M0-KH 3020</v>
          </cell>
          <cell r="C6586" t="str">
            <v>UM</v>
          </cell>
        </row>
        <row r="6587">
          <cell r="A6587">
            <v>300529000</v>
          </cell>
          <cell r="B6587" t="str">
            <v>PAPEL PARDO 18 X 25</v>
          </cell>
          <cell r="C6587" t="str">
            <v>UM</v>
          </cell>
        </row>
        <row r="6588">
          <cell r="A6588">
            <v>300530000</v>
          </cell>
          <cell r="B6588" t="str">
            <v>PASTILHA FREZA R.290.12T308 M-MM 2030</v>
          </cell>
          <cell r="C6588" t="str">
            <v>UM</v>
          </cell>
        </row>
        <row r="6589">
          <cell r="A6589">
            <v>300531000</v>
          </cell>
          <cell r="B6589" t="str">
            <v>PASTILHA FREZA METAL DURO R 216 F 1640 E-L  P10A</v>
          </cell>
          <cell r="C6589" t="str">
            <v>UM</v>
          </cell>
        </row>
        <row r="6590">
          <cell r="A6590">
            <v>300532000</v>
          </cell>
          <cell r="B6590" t="str">
            <v>PASTILHA FRESA RCKT 1204M0-PH4020</v>
          </cell>
          <cell r="C6590" t="str">
            <v>UM</v>
          </cell>
        </row>
        <row r="6591">
          <cell r="A6591">
            <v>300533000</v>
          </cell>
          <cell r="B6591" t="str">
            <v>PASTILHA FREZA R.290.12T308 E- PL 1025</v>
          </cell>
          <cell r="C6591" t="str">
            <v>UM</v>
          </cell>
        </row>
        <row r="6592">
          <cell r="A6592">
            <v>300534000</v>
          </cell>
          <cell r="B6592" t="str">
            <v>PONTEIRA FHILIPS 3 X COMPRIMENTO 75 (IFLA)</v>
          </cell>
          <cell r="C6592" t="str">
            <v>UM</v>
          </cell>
        </row>
        <row r="6593">
          <cell r="A6593">
            <v>300535000</v>
          </cell>
          <cell r="B6593" t="str">
            <v>PASTILHA INTERCAMBIAVEL COROMILL 200</v>
          </cell>
          <cell r="C6593" t="str">
            <v>UM</v>
          </cell>
        </row>
        <row r="6594">
          <cell r="A6594">
            <v>300536000</v>
          </cell>
          <cell r="B6594" t="str">
            <v>PASTILHA P/TORNO  TNMG 160404</v>
          </cell>
          <cell r="C6594" t="str">
            <v>UM</v>
          </cell>
        </row>
        <row r="6595">
          <cell r="A6595">
            <v>300537000</v>
          </cell>
          <cell r="B6595" t="str">
            <v>PASTILHA P/TORNO N.123.H2.0400 0002 CM 2135</v>
          </cell>
          <cell r="C6595" t="str">
            <v>UM</v>
          </cell>
        </row>
        <row r="6596">
          <cell r="A6596">
            <v>300538000</v>
          </cell>
          <cell r="B6596" t="str">
            <v>ANTI-RESPINGO SOLDA LIQUIDO</v>
          </cell>
          <cell r="C6596" t="str">
            <v>L</v>
          </cell>
        </row>
        <row r="6597">
          <cell r="A6597">
            <v>300539000</v>
          </cell>
          <cell r="B6597" t="str">
            <v>REMOVEDOR PASTOSO</v>
          </cell>
          <cell r="C6597" t="str">
            <v>UM</v>
          </cell>
        </row>
        <row r="6598">
          <cell r="A6598" t="str">
            <v>DD91069000</v>
          </cell>
          <cell r="B6598" t="str">
            <v>OUTROS APARELHOS DE CONTROLE</v>
          </cell>
          <cell r="C6598" t="str">
            <v>UM</v>
          </cell>
        </row>
        <row r="6599">
          <cell r="A6599">
            <v>300540000</v>
          </cell>
          <cell r="B6599" t="str">
            <v>FRESAS DIVERSAS</v>
          </cell>
          <cell r="C6599" t="str">
            <v>UM</v>
          </cell>
        </row>
        <row r="6600">
          <cell r="A6600">
            <v>300541000</v>
          </cell>
          <cell r="B6600" t="str">
            <v>GRAMPO EMA 107</v>
          </cell>
          <cell r="C6600" t="str">
            <v>UM</v>
          </cell>
        </row>
        <row r="6601">
          <cell r="A6601">
            <v>300542000</v>
          </cell>
          <cell r="B6601" t="str">
            <v>PASTILHA FRESA BALL NOSE R216 3206</v>
          </cell>
          <cell r="C6601" t="str">
            <v>UM</v>
          </cell>
        </row>
        <row r="6602">
          <cell r="A6602">
            <v>300543000</v>
          </cell>
          <cell r="B6602" t="str">
            <v>BROCA COROMANT U R 416 2 0490 L40 31</v>
          </cell>
          <cell r="C6602" t="str">
            <v>UM</v>
          </cell>
        </row>
        <row r="6603">
          <cell r="A6603">
            <v>300544000</v>
          </cell>
          <cell r="B6603" t="str">
            <v>PASTILHA FRESA COROMIL390 R 390 11T 308</v>
          </cell>
          <cell r="C6603" t="str">
            <v>UM</v>
          </cell>
        </row>
        <row r="6604">
          <cell r="A6604">
            <v>300545000</v>
          </cell>
          <cell r="B6604" t="str">
            <v>GRAMPO</v>
          </cell>
          <cell r="C6604" t="str">
            <v>L</v>
          </cell>
        </row>
        <row r="6605">
          <cell r="A6605">
            <v>300546000</v>
          </cell>
          <cell r="B6605" t="str">
            <v>ANTI - ESPUMANTE 575/2</v>
          </cell>
          <cell r="C6605" t="str">
            <v>L</v>
          </cell>
        </row>
        <row r="6606">
          <cell r="A6606">
            <v>300547000</v>
          </cell>
          <cell r="B6606" t="str">
            <v>DISCO DE LIXA FLAP #36  180 x 22</v>
          </cell>
          <cell r="C6606" t="str">
            <v>UM</v>
          </cell>
        </row>
        <row r="6607">
          <cell r="A6607" t="str">
            <v>8081350IN</v>
          </cell>
          <cell r="B6607" t="str">
            <v>PARA-LAMA ENVOLV UNIV CARRETA/BI-TREM PP INJETADO</v>
          </cell>
          <cell r="C6607" t="str">
            <v>UM</v>
          </cell>
        </row>
        <row r="6608">
          <cell r="A6608">
            <v>300548000</v>
          </cell>
          <cell r="B6608" t="str">
            <v>PASTILHA FRESA R390 - 170416M - PM1025</v>
          </cell>
          <cell r="C6608" t="str">
            <v>UM</v>
          </cell>
        </row>
        <row r="6609">
          <cell r="A6609">
            <v>300549000</v>
          </cell>
          <cell r="B6609" t="str">
            <v>LIXA EM DISCO COMBIDISC CD 38 A 60</v>
          </cell>
          <cell r="C6609" t="str">
            <v>UM</v>
          </cell>
        </row>
        <row r="6610">
          <cell r="A6610">
            <v>300550000</v>
          </cell>
          <cell r="B6610" t="str">
            <v>LIXA EM DISCO COMBIDISC CD 38 A 80</v>
          </cell>
          <cell r="C6610" t="str">
            <v>UM</v>
          </cell>
        </row>
        <row r="6611">
          <cell r="A6611">
            <v>300551000</v>
          </cell>
          <cell r="B6611" t="str">
            <v>LIXA EM DISCO COMBIDISC CD 38 A 120</v>
          </cell>
          <cell r="C6611" t="str">
            <v>UM</v>
          </cell>
        </row>
        <row r="6612">
          <cell r="A6612">
            <v>300552000</v>
          </cell>
          <cell r="B6612" t="str">
            <v>COMBIDISC CD VRH 25MF</v>
          </cell>
          <cell r="C6612" t="str">
            <v>UM</v>
          </cell>
        </row>
        <row r="6613">
          <cell r="A6613">
            <v>300553000</v>
          </cell>
          <cell r="B6613" t="str">
            <v>LIMA ROTATIVA MD WRC 0820/6 D5</v>
          </cell>
          <cell r="C6613" t="str">
            <v>UM</v>
          </cell>
        </row>
        <row r="6614">
          <cell r="A6614">
            <v>300554000</v>
          </cell>
          <cell r="B6614" t="str">
            <v>POLINOX PNER-MW 7506 A FINO</v>
          </cell>
          <cell r="C6614" t="str">
            <v>UM</v>
          </cell>
        </row>
        <row r="6615">
          <cell r="A6615">
            <v>706505530</v>
          </cell>
          <cell r="B6615" t="str">
            <v>CONJ. FRONTAL LAT. ESQUERDA</v>
          </cell>
          <cell r="C6615" t="str">
            <v>UM</v>
          </cell>
        </row>
        <row r="6616">
          <cell r="A6616">
            <v>300555000</v>
          </cell>
          <cell r="B6616" t="str">
            <v>LIXA EM DISCO COMBIDISC CD 50 A 120</v>
          </cell>
          <cell r="C6616" t="str">
            <v>UM</v>
          </cell>
        </row>
        <row r="6617">
          <cell r="A6617">
            <v>300556000</v>
          </cell>
          <cell r="B6617" t="str">
            <v>LIMA ROTATIVA MD ZYA-S 0413/6 D5</v>
          </cell>
          <cell r="C6617" t="str">
            <v>UM</v>
          </cell>
        </row>
        <row r="6618">
          <cell r="A6618">
            <v>300557000</v>
          </cell>
          <cell r="B6618" t="str">
            <v>LIMA ROTATIVA MD ZYA-S 0613/3 D5</v>
          </cell>
          <cell r="C6618" t="str">
            <v>UM</v>
          </cell>
        </row>
        <row r="6619">
          <cell r="A6619">
            <v>300558000</v>
          </cell>
          <cell r="B6619" t="str">
            <v>COMBIDISC CD FR 50</v>
          </cell>
          <cell r="C6619" t="str">
            <v>UM</v>
          </cell>
        </row>
        <row r="6620">
          <cell r="A6620">
            <v>300559000</v>
          </cell>
          <cell r="B6620" t="str">
            <v>COMBIDISC CD FR 75</v>
          </cell>
          <cell r="C6620" t="str">
            <v>UM</v>
          </cell>
        </row>
        <row r="6621">
          <cell r="A6621">
            <v>300560000</v>
          </cell>
          <cell r="B6621" t="str">
            <v>LIXAS EM RODA F 5020/6 A 60</v>
          </cell>
          <cell r="C6621" t="str">
            <v>UM</v>
          </cell>
        </row>
        <row r="6622">
          <cell r="A6622">
            <v>300561000</v>
          </cell>
          <cell r="B6622" t="str">
            <v>POLINOX PNER-W 7506 C FINO</v>
          </cell>
          <cell r="C6622" t="str">
            <v>UM</v>
          </cell>
        </row>
        <row r="6623">
          <cell r="A6623">
            <v>300562000</v>
          </cell>
          <cell r="B6623" t="str">
            <v>LIXA EM TUBO GSB 1530 A 60</v>
          </cell>
          <cell r="C6623" t="str">
            <v>UM</v>
          </cell>
        </row>
        <row r="6624">
          <cell r="A6624">
            <v>300563000</v>
          </cell>
          <cell r="B6624" t="str">
            <v>LIXAS EM RODA F 5020/6 A 320</v>
          </cell>
          <cell r="C6624" t="str">
            <v>UM</v>
          </cell>
        </row>
        <row r="6625">
          <cell r="A6625">
            <v>300564000</v>
          </cell>
          <cell r="B6625" t="str">
            <v>COMBIDISC CD VRH 38M C/ ANEL</v>
          </cell>
          <cell r="C6625" t="str">
            <v>UM</v>
          </cell>
        </row>
        <row r="6626">
          <cell r="A6626">
            <v>300565000</v>
          </cell>
          <cell r="B6626" t="str">
            <v>COMBIDISC CD VRH 25M C/ ANEL</v>
          </cell>
          <cell r="C6626" t="str">
            <v>UM</v>
          </cell>
        </row>
        <row r="6627">
          <cell r="A6627">
            <v>300566000</v>
          </cell>
          <cell r="B6627" t="str">
            <v>LIXA EM TUBO GSB 3030 A 60</v>
          </cell>
          <cell r="C6627" t="str">
            <v>UM</v>
          </cell>
        </row>
        <row r="6628">
          <cell r="A6628">
            <v>300567000</v>
          </cell>
          <cell r="B6628" t="str">
            <v>LIXA EM TUBO GSB 3030 A 150</v>
          </cell>
          <cell r="C6628" t="str">
            <v>UM</v>
          </cell>
        </row>
        <row r="6629">
          <cell r="A6629">
            <v>300568000</v>
          </cell>
          <cell r="B6629" t="str">
            <v>SERRA FITA BI-ALFA COBALT 27X 0,90 X 8/12 X 2,70</v>
          </cell>
          <cell r="C6629" t="str">
            <v>UM</v>
          </cell>
        </row>
        <row r="6630">
          <cell r="A6630">
            <v>300569000</v>
          </cell>
          <cell r="B6630" t="str">
            <v>SERRA FITA BI-ALFA COBALT 27X 0,90 X 10/14 X 2,70</v>
          </cell>
          <cell r="C6630" t="str">
            <v>UM</v>
          </cell>
        </row>
        <row r="6631">
          <cell r="A6631">
            <v>300570000</v>
          </cell>
          <cell r="B6631" t="str">
            <v>PASTILHA P/ TORNO TNGA 160408T01020650</v>
          </cell>
          <cell r="C6631" t="str">
            <v>UM</v>
          </cell>
        </row>
        <row r="6632">
          <cell r="A6632">
            <v>300571000</v>
          </cell>
          <cell r="B6632" t="str">
            <v>PARAFUSO P/ PASTILHA  R390 5513020-36</v>
          </cell>
          <cell r="C6632" t="str">
            <v>UM</v>
          </cell>
        </row>
        <row r="6633">
          <cell r="A6633">
            <v>300572000</v>
          </cell>
          <cell r="B6633" t="str">
            <v>PARAFUSO P/ PASTILHA  RCKT 5513020-01</v>
          </cell>
          <cell r="C6633" t="str">
            <v>UM</v>
          </cell>
        </row>
        <row r="6634">
          <cell r="A6634">
            <v>300573000</v>
          </cell>
          <cell r="B6634" t="str">
            <v>CALCO RCKT 12 5322110-02</v>
          </cell>
          <cell r="C6634" t="str">
            <v>UM</v>
          </cell>
        </row>
        <row r="6635">
          <cell r="A6635">
            <v>300574000</v>
          </cell>
          <cell r="B6635" t="str">
            <v>PASTILHA FRESA RCKT 1204MO-PH4030</v>
          </cell>
          <cell r="C6635" t="str">
            <v>UM</v>
          </cell>
        </row>
        <row r="6636">
          <cell r="A6636">
            <v>300575000</v>
          </cell>
          <cell r="B6636" t="str">
            <v>PASTILHA FRESA RPMT.1204 MOEJS</v>
          </cell>
          <cell r="C6636" t="str">
            <v>UM</v>
          </cell>
        </row>
        <row r="6637">
          <cell r="A6637">
            <v>300576000</v>
          </cell>
          <cell r="B6637" t="str">
            <v>LIQUIDO ANTI RESPINGO (WURTH)</v>
          </cell>
          <cell r="C6637" t="str">
            <v>UM</v>
          </cell>
        </row>
        <row r="6638">
          <cell r="A6638">
            <v>300577000</v>
          </cell>
          <cell r="B6638" t="str">
            <v>PASTILHA FREZA  R390 -11 T3 08M - PM 1030</v>
          </cell>
          <cell r="C6638" t="str">
            <v>UM</v>
          </cell>
        </row>
        <row r="6639">
          <cell r="A6639">
            <v>300578000</v>
          </cell>
          <cell r="B6639" t="str">
            <v>PASTILHA FRESA RCKT 1204 MO X 171 PC 230</v>
          </cell>
          <cell r="C6639" t="str">
            <v>UM</v>
          </cell>
        </row>
        <row r="6640">
          <cell r="A6640">
            <v>300579000</v>
          </cell>
          <cell r="B6640" t="str">
            <v>PASTILHA DE FRESA RCKT 1204MO-PH4020</v>
          </cell>
          <cell r="C6640" t="str">
            <v>UM</v>
          </cell>
        </row>
        <row r="6641">
          <cell r="A6641">
            <v>300580000</v>
          </cell>
          <cell r="B6641" t="str">
            <v>LIXA EM TUBO GK 1530/6 15 x 30 A 150</v>
          </cell>
          <cell r="C6641" t="str">
            <v>UM</v>
          </cell>
        </row>
        <row r="6642">
          <cell r="A6642">
            <v>300581000</v>
          </cell>
          <cell r="B6642" t="str">
            <v>LIXA EM TUBO GK 1530/6 15 x 30 A 60</v>
          </cell>
          <cell r="C6642" t="str">
            <v>UM</v>
          </cell>
        </row>
        <row r="6643">
          <cell r="A6643">
            <v>300582000</v>
          </cell>
          <cell r="B6643" t="str">
            <v>PASTILHA FRESA SRM20C-M</v>
          </cell>
          <cell r="C6643" t="str">
            <v>UM</v>
          </cell>
        </row>
        <row r="6644">
          <cell r="A6644">
            <v>300583000</v>
          </cell>
          <cell r="B6644" t="str">
            <v>PASTILHA FRESA SRM20E-M</v>
          </cell>
          <cell r="C6644" t="str">
            <v>UM</v>
          </cell>
        </row>
        <row r="6645">
          <cell r="A6645">
            <v>300584000</v>
          </cell>
          <cell r="B6645" t="str">
            <v>PASTILHA FRESA AOMT 123608 PEER M</v>
          </cell>
          <cell r="C6645" t="str">
            <v>UM</v>
          </cell>
        </row>
        <row r="6646">
          <cell r="A6646">
            <v>300585000</v>
          </cell>
          <cell r="B6646" t="str">
            <v>PASTILHA FRESA  XPMT13T3PDER-M2</v>
          </cell>
          <cell r="C6646" t="str">
            <v>UM</v>
          </cell>
        </row>
        <row r="6647">
          <cell r="A6647">
            <v>706505531</v>
          </cell>
          <cell r="B6647" t="str">
            <v>FECHAMENTO LAT. DIR.</v>
          </cell>
          <cell r="C6647" t="str">
            <v>UM</v>
          </cell>
        </row>
        <row r="6648">
          <cell r="A6648">
            <v>300586000</v>
          </cell>
          <cell r="B6648" t="str">
            <v>PASTILHA FRESA  RPMT 1204 MOE JS</v>
          </cell>
          <cell r="C6648" t="str">
            <v>UM</v>
          </cell>
        </row>
        <row r="6649">
          <cell r="A6649">
            <v>300587000</v>
          </cell>
          <cell r="B6649" t="str">
            <v>PASTILHA FRESA  SRM16C-M</v>
          </cell>
          <cell r="C6649" t="str">
            <v>UM</v>
          </cell>
        </row>
        <row r="6650">
          <cell r="A6650">
            <v>300588000</v>
          </cell>
          <cell r="B6650" t="str">
            <v>PASTILHA FRESA  SRM16E-M</v>
          </cell>
          <cell r="C6650" t="str">
            <v>UM</v>
          </cell>
        </row>
        <row r="6651">
          <cell r="A6651">
            <v>300589000</v>
          </cell>
          <cell r="B6651" t="str">
            <v>PASTILHA FRESA  RDMW 0620 MOE</v>
          </cell>
          <cell r="C6651" t="str">
            <v>UM</v>
          </cell>
        </row>
        <row r="6652">
          <cell r="A6652">
            <v>300590000</v>
          </cell>
          <cell r="B6652" t="str">
            <v>LIXA EM TUBO GSB 3030 A 40</v>
          </cell>
          <cell r="C6652" t="str">
            <v>UM</v>
          </cell>
        </row>
        <row r="6653">
          <cell r="A6653">
            <v>300591000</v>
          </cell>
          <cell r="B6653" t="str">
            <v>COMBIDISC CD VRH 75M</v>
          </cell>
          <cell r="C6653" t="str">
            <v>UM</v>
          </cell>
        </row>
        <row r="6654">
          <cell r="A6654">
            <v>300592000</v>
          </cell>
          <cell r="B6654" t="str">
            <v>LIMA ROTATIVA MD ZYA - S 0820/6 D3</v>
          </cell>
          <cell r="C6654" t="str">
            <v>UM</v>
          </cell>
        </row>
        <row r="6655">
          <cell r="A6655">
            <v>706505532</v>
          </cell>
          <cell r="B6655" t="str">
            <v>FECHAMENTO LAT. ESQ.</v>
          </cell>
          <cell r="C6655" t="str">
            <v>UM</v>
          </cell>
        </row>
        <row r="6656">
          <cell r="A6656">
            <v>300593000</v>
          </cell>
          <cell r="B6656" t="str">
            <v>LIMA ROTATIVA MD ZYA - S 1020/6 D ALUM</v>
          </cell>
          <cell r="C6656" t="str">
            <v>UM</v>
          </cell>
        </row>
        <row r="6657">
          <cell r="A6657">
            <v>300594000</v>
          </cell>
          <cell r="B6657" t="str">
            <v>LIXA EM DISCO COMBIDISC CD 38 A 36</v>
          </cell>
          <cell r="C6657" t="str">
            <v>UM</v>
          </cell>
        </row>
        <row r="6658">
          <cell r="A6658">
            <v>300595000</v>
          </cell>
          <cell r="B6658" t="str">
            <v>ADITIVO ANTI-ESPUMANTE</v>
          </cell>
          <cell r="C6658" t="str">
            <v>L</v>
          </cell>
        </row>
        <row r="6659">
          <cell r="A6659">
            <v>300596000</v>
          </cell>
          <cell r="B6659" t="str">
            <v>DESENGRAXANTE BD FORTE</v>
          </cell>
          <cell r="C6659" t="str">
            <v>L</v>
          </cell>
        </row>
        <row r="6660">
          <cell r="A6660">
            <v>300597000</v>
          </cell>
          <cell r="B6660" t="str">
            <v>PASTILHA FRESA  RPMW 1204 MOT</v>
          </cell>
          <cell r="C6660" t="str">
            <v>UM</v>
          </cell>
        </row>
        <row r="6661">
          <cell r="A6661">
            <v>300598000</v>
          </cell>
          <cell r="B6661" t="str">
            <v>COMBIDISC CD VRH 38MF</v>
          </cell>
          <cell r="C6661" t="str">
            <v>UM</v>
          </cell>
        </row>
        <row r="6662">
          <cell r="A6662">
            <v>300599000</v>
          </cell>
          <cell r="B6662" t="str">
            <v>COMBIDISC CD VRH 38G</v>
          </cell>
          <cell r="C6662" t="str">
            <v>UM</v>
          </cell>
        </row>
        <row r="6663">
          <cell r="A6663">
            <v>300600000</v>
          </cell>
          <cell r="B6663" t="str">
            <v>COMBIDISC CD VRH 75MF</v>
          </cell>
          <cell r="C6663" t="str">
            <v>UM</v>
          </cell>
        </row>
        <row r="6664">
          <cell r="A6664">
            <v>300601000</v>
          </cell>
          <cell r="B6664" t="str">
            <v>COMBIDISC CD VRH 75G</v>
          </cell>
          <cell r="C6664" t="str">
            <v>UM</v>
          </cell>
        </row>
        <row r="6665">
          <cell r="A6665">
            <v>300602000</v>
          </cell>
          <cell r="B6665" t="str">
            <v>LIXA EM DISCO COMBIDISC CD 75 A 36</v>
          </cell>
          <cell r="C6665" t="str">
            <v>UM</v>
          </cell>
        </row>
        <row r="6666">
          <cell r="A6666">
            <v>300603000</v>
          </cell>
          <cell r="B6666" t="str">
            <v>LIXA EM TUBO GSB 1530 A 50</v>
          </cell>
          <cell r="C6666" t="str">
            <v>UM</v>
          </cell>
        </row>
        <row r="6667">
          <cell r="A6667">
            <v>300604000</v>
          </cell>
          <cell r="B6667" t="str">
            <v>LIXA EM TUBO GSB 1530 A 80</v>
          </cell>
          <cell r="C6667" t="str">
            <v>UM</v>
          </cell>
        </row>
        <row r="6668">
          <cell r="A6668">
            <v>300605000</v>
          </cell>
          <cell r="B6668" t="str">
            <v>PASTILHA SCMT 09T304008 CLASSE P35</v>
          </cell>
          <cell r="C6668" t="str">
            <v>UM</v>
          </cell>
        </row>
        <row r="6669">
          <cell r="A6669">
            <v>300606000</v>
          </cell>
          <cell r="B6669" t="str">
            <v>PASTILHA P/TORNO SNMG 120408-PM4225</v>
          </cell>
          <cell r="C6669" t="str">
            <v>UM</v>
          </cell>
        </row>
        <row r="6670">
          <cell r="A6670">
            <v>300607000</v>
          </cell>
          <cell r="B6670" t="str">
            <v>FOLHA DE LIXA SECO G80</v>
          </cell>
          <cell r="C6670" t="str">
            <v>UM</v>
          </cell>
        </row>
        <row r="6671">
          <cell r="A6671" t="str">
            <v>DD72072000</v>
          </cell>
          <cell r="B6671" t="str">
            <v>PRODS SEMIMANUFAT DE FERRO / ACO</v>
          </cell>
          <cell r="C6671" t="str">
            <v>UM</v>
          </cell>
        </row>
        <row r="6672">
          <cell r="A6672">
            <v>300608000</v>
          </cell>
          <cell r="B6672" t="str">
            <v>FOLHA DE LIXA SECO G320</v>
          </cell>
          <cell r="C6672" t="str">
            <v>UM</v>
          </cell>
        </row>
        <row r="6673">
          <cell r="A6673">
            <v>300609000</v>
          </cell>
          <cell r="B6673" t="str">
            <v>FOLHA DE LIXA SECO RHYNALOX PLUS # 40</v>
          </cell>
          <cell r="C6673" t="str">
            <v>UM</v>
          </cell>
        </row>
        <row r="6674">
          <cell r="A6674">
            <v>30061000</v>
          </cell>
          <cell r="B6674" t="str">
            <v>PINCA DE DIAMETRO13/14 MM</v>
          </cell>
          <cell r="C6674" t="str">
            <v>UM</v>
          </cell>
        </row>
        <row r="6675">
          <cell r="A6675">
            <v>300610000</v>
          </cell>
          <cell r="B6675" t="str">
            <v>DISCO DE LIXA HOCKIT 150mm G-150 6FU</v>
          </cell>
          <cell r="C6675" t="str">
            <v>UM</v>
          </cell>
        </row>
        <row r="6676">
          <cell r="A6676">
            <v>300611000</v>
          </cell>
          <cell r="B6676" t="str">
            <v>DISCO DE LIXA HOCKIT 150mm G-220 6FU</v>
          </cell>
          <cell r="C6676" t="str">
            <v>UM</v>
          </cell>
        </row>
        <row r="6677">
          <cell r="A6677">
            <v>300612000</v>
          </cell>
          <cell r="B6677" t="str">
            <v>DISCO DE LIXA HOCKIT 150mm G-400 6FU</v>
          </cell>
          <cell r="C6677" t="str">
            <v>UM</v>
          </cell>
        </row>
        <row r="6678">
          <cell r="A6678">
            <v>300613000</v>
          </cell>
          <cell r="B6678" t="str">
            <v>COMBIDISC CD VRH 50M</v>
          </cell>
          <cell r="C6678" t="str">
            <v>UM</v>
          </cell>
        </row>
        <row r="6679">
          <cell r="A6679">
            <v>300614000</v>
          </cell>
          <cell r="B6679" t="str">
            <v>FOLHA DE LIXA SECO G150</v>
          </cell>
          <cell r="C6679" t="str">
            <v>UM</v>
          </cell>
        </row>
        <row r="6680">
          <cell r="A6680">
            <v>300615000</v>
          </cell>
          <cell r="B6680" t="str">
            <v>FOLHA DE LIXA SECO G220</v>
          </cell>
          <cell r="C6680" t="str">
            <v>UM</v>
          </cell>
        </row>
        <row r="6681">
          <cell r="A6681">
            <v>300616000</v>
          </cell>
          <cell r="B6681" t="str">
            <v>DESENGRAXANTE GOLD MATRIX (C-FORTE)</v>
          </cell>
          <cell r="C6681" t="str">
            <v>L</v>
          </cell>
        </row>
        <row r="6682">
          <cell r="A6682">
            <v>300617000</v>
          </cell>
          <cell r="B6682" t="str">
            <v>LIXA EM DISCO COMBIDISC CD 50 A 180</v>
          </cell>
          <cell r="C6682" t="str">
            <v>UM</v>
          </cell>
        </row>
        <row r="6683">
          <cell r="A6683">
            <v>300618000</v>
          </cell>
          <cell r="B6683" t="str">
            <v>LIXA EM DISCO COMBIDISC CD 50 A 320</v>
          </cell>
          <cell r="C6683" t="str">
            <v>UM</v>
          </cell>
        </row>
        <row r="6684">
          <cell r="A6684">
            <v>300619000</v>
          </cell>
          <cell r="B6684" t="str">
            <v>LIXA EM DISCO COMBIDISC CD 38 A 180</v>
          </cell>
          <cell r="C6684" t="str">
            <v>UM</v>
          </cell>
        </row>
        <row r="6685">
          <cell r="A6685">
            <v>300620000</v>
          </cell>
          <cell r="B6685" t="str">
            <v>LIXA EM TUBO GSB 3030 A 80</v>
          </cell>
          <cell r="C6685" t="str">
            <v>UM</v>
          </cell>
        </row>
        <row r="6686">
          <cell r="A6686">
            <v>300621000</v>
          </cell>
          <cell r="B6686" t="str">
            <v>LIXA EM TUBO GSB 1530 A 150</v>
          </cell>
          <cell r="C6686" t="str">
            <v>UM</v>
          </cell>
        </row>
        <row r="6687">
          <cell r="A6687" t="str">
            <v>80317600G</v>
          </cell>
          <cell r="B6687" t="str">
            <v>CHAPA FRONTAL</v>
          </cell>
          <cell r="C6687" t="str">
            <v>UM</v>
          </cell>
        </row>
        <row r="6688">
          <cell r="A6688">
            <v>300628000</v>
          </cell>
          <cell r="B6688" t="str">
            <v>FOLHA DE LIXA SECO # 280</v>
          </cell>
          <cell r="C6688" t="str">
            <v>UM</v>
          </cell>
        </row>
        <row r="6689">
          <cell r="A6689">
            <v>300629000</v>
          </cell>
          <cell r="B6689" t="str">
            <v>MARISOLVE 880 C-FORTE</v>
          </cell>
          <cell r="C6689" t="str">
            <v>KG</v>
          </cell>
        </row>
        <row r="6690">
          <cell r="A6690">
            <v>300630000</v>
          </cell>
          <cell r="B6690" t="str">
            <v>BOCAL DE RETENCAO PLASMA 07.002.073</v>
          </cell>
          <cell r="C6690" t="str">
            <v>UM</v>
          </cell>
        </row>
        <row r="6691">
          <cell r="A6691">
            <v>300631000</v>
          </cell>
          <cell r="B6691" t="str">
            <v>BICO DE CORTE PLASMA 07.002.070</v>
          </cell>
          <cell r="C6691" t="str">
            <v>UM</v>
          </cell>
        </row>
        <row r="6692">
          <cell r="A6692">
            <v>300632000</v>
          </cell>
          <cell r="B6692" t="str">
            <v>DIFUSOR DE AR PLASMA 07.002.072</v>
          </cell>
          <cell r="C6692" t="str">
            <v>UM</v>
          </cell>
        </row>
        <row r="6693">
          <cell r="A6693">
            <v>300633000</v>
          </cell>
          <cell r="B6693" t="str">
            <v>ELETRODO DE CORTE PLASMA 07.002.071</v>
          </cell>
          <cell r="C6693" t="str">
            <v>UM</v>
          </cell>
        </row>
        <row r="6694">
          <cell r="A6694">
            <v>300634000</v>
          </cell>
          <cell r="B6694" t="str">
            <v>FOLHA DE LIXA INDASA PLUS SECO G 400</v>
          </cell>
          <cell r="C6694" t="str">
            <v>UM</v>
          </cell>
        </row>
        <row r="6695">
          <cell r="A6695">
            <v>300635000</v>
          </cell>
          <cell r="B6695" t="str">
            <v>FOLHA DE LIXA INDASA PLUS SECO G 600</v>
          </cell>
          <cell r="C6695" t="str">
            <v>UM</v>
          </cell>
        </row>
        <row r="6696">
          <cell r="A6696">
            <v>300636000</v>
          </cell>
          <cell r="B6696" t="str">
            <v>BROCA 14,50mm ACO RAPIDO</v>
          </cell>
          <cell r="C6696" t="str">
            <v>UM</v>
          </cell>
        </row>
        <row r="6697">
          <cell r="A6697">
            <v>300637000</v>
          </cell>
          <cell r="B6697" t="str">
            <v>FRESA TOPO 1 CORTE 5,0 X 40 X 80mm</v>
          </cell>
          <cell r="C6697" t="str">
            <v>UM</v>
          </cell>
        </row>
        <row r="6698">
          <cell r="A6698">
            <v>300638000</v>
          </cell>
          <cell r="B6698" t="str">
            <v>FRESA TOPO 1 CORTE 6,0 X 40 X 80mm</v>
          </cell>
          <cell r="C6698" t="str">
            <v>UM</v>
          </cell>
        </row>
        <row r="6699">
          <cell r="A6699">
            <v>300639000</v>
          </cell>
          <cell r="B6699" t="str">
            <v>FRESA TOPO 1 CORTE 8,0 X 50 X 90mm</v>
          </cell>
          <cell r="C6699" t="str">
            <v>UM</v>
          </cell>
        </row>
        <row r="6700">
          <cell r="A6700">
            <v>300640000</v>
          </cell>
          <cell r="B6700" t="str">
            <v>FRESA TOPO 1 CORTE 10,0 X 50 X 90mm</v>
          </cell>
          <cell r="C6700" t="str">
            <v>UM</v>
          </cell>
        </row>
        <row r="6701">
          <cell r="A6701">
            <v>300641000</v>
          </cell>
          <cell r="B6701" t="str">
            <v>PINCA DE DIAMETRO05/06 MM</v>
          </cell>
          <cell r="C6701" t="str">
            <v>UM</v>
          </cell>
        </row>
        <row r="6702">
          <cell r="A6702">
            <v>300642000</v>
          </cell>
          <cell r="B6702" t="str">
            <v>PINCA DE DIAMETRO 07/08 MM</v>
          </cell>
          <cell r="C6702" t="str">
            <v>UM</v>
          </cell>
        </row>
        <row r="6703">
          <cell r="A6703">
            <v>300643000</v>
          </cell>
          <cell r="B6703" t="str">
            <v>PINCA DE DIAMETRO 09/10 MM</v>
          </cell>
          <cell r="C6703" t="str">
            <v>UM</v>
          </cell>
        </row>
        <row r="6704">
          <cell r="A6704">
            <v>707405081</v>
          </cell>
          <cell r="B6704" t="str">
            <v>REFORCO DO MANCAL P/ BET. - 003.04.016</v>
          </cell>
          <cell r="C6704" t="str">
            <v>UM</v>
          </cell>
        </row>
        <row r="6705">
          <cell r="A6705">
            <v>300644000</v>
          </cell>
          <cell r="B6705" t="str">
            <v>PINCA DE DIAMETRO 02/03 MM</v>
          </cell>
          <cell r="C6705" t="str">
            <v>UM</v>
          </cell>
        </row>
        <row r="6706">
          <cell r="A6706">
            <v>300645000</v>
          </cell>
          <cell r="B6706" t="str">
            <v>PINCA DE DIAMETRO 04/03 MM</v>
          </cell>
          <cell r="C6706" t="str">
            <v>UM</v>
          </cell>
        </row>
        <row r="6707">
          <cell r="A6707">
            <v>300646000</v>
          </cell>
          <cell r="B6707" t="str">
            <v>PINCA DE DIAMETRO 04/05 MM</v>
          </cell>
          <cell r="C6707" t="str">
            <v>UM</v>
          </cell>
        </row>
        <row r="6708">
          <cell r="A6708">
            <v>300647000</v>
          </cell>
          <cell r="B6708" t="str">
            <v>PINCA DE DIAMETRO 05/06 MM</v>
          </cell>
          <cell r="C6708" t="str">
            <v>UM</v>
          </cell>
        </row>
        <row r="6709">
          <cell r="A6709">
            <v>300648000</v>
          </cell>
          <cell r="B6709" t="str">
            <v>PINCA DE DIAMETRO 07/08 MM</v>
          </cell>
          <cell r="C6709" t="str">
            <v>UM</v>
          </cell>
        </row>
        <row r="6710">
          <cell r="A6710">
            <v>300649000</v>
          </cell>
          <cell r="B6710" t="str">
            <v>PINCA DE DIAMETRO 09/10 MM</v>
          </cell>
          <cell r="C6710" t="str">
            <v>UM</v>
          </cell>
        </row>
        <row r="6711">
          <cell r="A6711">
            <v>300650000</v>
          </cell>
          <cell r="B6711" t="str">
            <v>PINCA DE DIAMETRO11/12 MM</v>
          </cell>
          <cell r="C6711" t="str">
            <v>UM</v>
          </cell>
        </row>
        <row r="6712">
          <cell r="A6712">
            <v>300651000</v>
          </cell>
          <cell r="B6712" t="str">
            <v>PINCA DE DIAMETRO13/14 MM</v>
          </cell>
          <cell r="C6712" t="str">
            <v>UM</v>
          </cell>
        </row>
        <row r="6713">
          <cell r="A6713">
            <v>300652000</v>
          </cell>
          <cell r="B6713" t="str">
            <v>PINCA DE DIAMETRO15/16 MM</v>
          </cell>
          <cell r="C6713" t="str">
            <v>UM</v>
          </cell>
        </row>
        <row r="6714">
          <cell r="A6714">
            <v>300653000</v>
          </cell>
          <cell r="B6714" t="str">
            <v>PINCA DE DIAMETRO17/18 MM</v>
          </cell>
          <cell r="C6714" t="str">
            <v>UM</v>
          </cell>
        </row>
        <row r="6715">
          <cell r="A6715">
            <v>300654000</v>
          </cell>
          <cell r="B6715" t="str">
            <v>PINCA DE DIAMETRO19/20 MM</v>
          </cell>
          <cell r="C6715" t="str">
            <v>UM</v>
          </cell>
        </row>
        <row r="6716">
          <cell r="A6716">
            <v>300655000</v>
          </cell>
          <cell r="B6716" t="str">
            <v>PROLONGADOR DE DIAMETRO 20 MM COMPRIMENTO DE 130 MM</v>
          </cell>
          <cell r="C6716" t="str">
            <v>UM</v>
          </cell>
        </row>
        <row r="6717">
          <cell r="A6717">
            <v>300656000</v>
          </cell>
          <cell r="B6717" t="str">
            <v>PONTEIRA TORX -4mm  COMP. 50mm</v>
          </cell>
          <cell r="C6717" t="str">
            <v>UM</v>
          </cell>
        </row>
        <row r="6718">
          <cell r="A6718">
            <v>300657000</v>
          </cell>
          <cell r="B6718" t="str">
            <v>DISCO DE LIXA VELCRO ABRANET 150mm G-150</v>
          </cell>
          <cell r="C6718" t="str">
            <v>UM</v>
          </cell>
        </row>
        <row r="6719">
          <cell r="A6719">
            <v>300658000</v>
          </cell>
          <cell r="B6719" t="str">
            <v>DISCO DE LIXA VELCRO ABRANET 150mm G-80</v>
          </cell>
          <cell r="C6719" t="str">
            <v>UM</v>
          </cell>
        </row>
        <row r="6720">
          <cell r="A6720">
            <v>300659000</v>
          </cell>
          <cell r="B6720" t="str">
            <v>ELETRODO CURTO PLASMA</v>
          </cell>
          <cell r="C6720" t="str">
            <v>UM</v>
          </cell>
        </row>
        <row r="6721">
          <cell r="A6721">
            <v>707405090</v>
          </cell>
          <cell r="B6721" t="str">
            <v>SUPORTE SUP. SAPATA P/ BET. - 003.02.063</v>
          </cell>
          <cell r="C6721" t="str">
            <v>UM</v>
          </cell>
        </row>
        <row r="6722">
          <cell r="A6722">
            <v>300660000</v>
          </cell>
          <cell r="B6722" t="str">
            <v>BICO CURTO PLASMA</v>
          </cell>
          <cell r="C6722" t="str">
            <v>UM</v>
          </cell>
        </row>
        <row r="6723">
          <cell r="A6723">
            <v>300661000</v>
          </cell>
          <cell r="B6723" t="str">
            <v>ANEL ISOLANTE DO PLASMA</v>
          </cell>
          <cell r="C6723" t="str">
            <v>UM</v>
          </cell>
        </row>
        <row r="6724">
          <cell r="A6724">
            <v>300662000</v>
          </cell>
          <cell r="B6724" t="str">
            <v>BOCAL DE RETENÇAO DO PLASMA  LPH80</v>
          </cell>
          <cell r="C6724" t="str">
            <v>UM</v>
          </cell>
        </row>
        <row r="6725">
          <cell r="A6725">
            <v>300663000</v>
          </cell>
          <cell r="B6725" t="str">
            <v>SALOCLEAN 632S</v>
          </cell>
          <cell r="C6725" t="str">
            <v>kg</v>
          </cell>
        </row>
        <row r="6726">
          <cell r="A6726">
            <v>300664000</v>
          </cell>
          <cell r="B6726" t="str">
            <v>SERRA FITA BI-ALFA COBALT 27X 0,90 X 10/14 X 2,74</v>
          </cell>
          <cell r="C6726" t="str">
            <v>UM</v>
          </cell>
        </row>
        <row r="6727">
          <cell r="A6727">
            <v>300665000</v>
          </cell>
          <cell r="B6727" t="str">
            <v>SERRA CIRC. BLACKFACE 425x3,0x50x270</v>
          </cell>
          <cell r="C6727" t="str">
            <v>UM</v>
          </cell>
        </row>
        <row r="6728">
          <cell r="A6728">
            <v>300800000</v>
          </cell>
          <cell r="B6728" t="str">
            <v>DISCO DE APOIO 4 1/2"</v>
          </cell>
          <cell r="C6728" t="str">
            <v>UM</v>
          </cell>
        </row>
        <row r="6729">
          <cell r="A6729">
            <v>300801000</v>
          </cell>
          <cell r="B6729" t="str">
            <v>DISCO DE APOIO RIGIDO PARA LIXA 7"</v>
          </cell>
          <cell r="C6729" t="str">
            <v>UM</v>
          </cell>
        </row>
        <row r="6730">
          <cell r="A6730">
            <v>300802000</v>
          </cell>
          <cell r="B6730" t="str">
            <v>SUPORTE HOOKIT COM 6 FUROS ø150mm</v>
          </cell>
          <cell r="C6730" t="str">
            <v>UM</v>
          </cell>
        </row>
        <row r="6731">
          <cell r="A6731">
            <v>300803000</v>
          </cell>
          <cell r="B6731" t="str">
            <v>MARTELO P/CHAPEAR TRAMONTINA 40474</v>
          </cell>
          <cell r="C6731" t="str">
            <v>UM</v>
          </cell>
        </row>
        <row r="6732">
          <cell r="A6732">
            <v>300804000</v>
          </cell>
          <cell r="B6732" t="str">
            <v>ROLO ESPONJA 9,0 CM COM CABO</v>
          </cell>
          <cell r="C6732" t="str">
            <v>UM</v>
          </cell>
        </row>
        <row r="6733">
          <cell r="A6733">
            <v>300805000</v>
          </cell>
          <cell r="B6733" t="str">
            <v>ROLO ESPONJA 23 CM SEM CABO</v>
          </cell>
          <cell r="C6733" t="str">
            <v>UM</v>
          </cell>
        </row>
        <row r="6734">
          <cell r="A6734">
            <v>300806000</v>
          </cell>
          <cell r="B6734" t="str">
            <v>AQUAFIL 510</v>
          </cell>
          <cell r="C6734" t="str">
            <v>L</v>
          </cell>
        </row>
        <row r="6735">
          <cell r="A6735">
            <v>300807000</v>
          </cell>
          <cell r="B6735" t="str">
            <v>ISQUEIRO ACENDEDOR BICO DE SOLDA</v>
          </cell>
          <cell r="C6735" t="str">
            <v>UM</v>
          </cell>
        </row>
        <row r="6736">
          <cell r="A6736">
            <v>300808000</v>
          </cell>
          <cell r="B6736" t="str">
            <v>MARTELO PARA CHAPEAR TRAMONTINA 40472</v>
          </cell>
          <cell r="C6736" t="str">
            <v>UM</v>
          </cell>
        </row>
        <row r="6737">
          <cell r="A6737">
            <v>300809000</v>
          </cell>
          <cell r="B6737" t="str">
            <v>NAVALHA E200 P/ REBARBADOR MANUAL</v>
          </cell>
          <cell r="C6737" t="str">
            <v>UM</v>
          </cell>
        </row>
        <row r="6738">
          <cell r="A6738">
            <v>300810000</v>
          </cell>
          <cell r="B6738" t="str">
            <v>NAVALHA E300 P/ REBARBADOR MANUAL</v>
          </cell>
          <cell r="C6738" t="str">
            <v>UM</v>
          </cell>
        </row>
        <row r="6739">
          <cell r="A6739">
            <v>300811000</v>
          </cell>
          <cell r="B6739" t="str">
            <v xml:space="preserve">COADOR DESCARTAVEL                  </v>
          </cell>
          <cell r="C6739" t="str">
            <v>UM</v>
          </cell>
        </row>
        <row r="6740">
          <cell r="A6740">
            <v>300812000</v>
          </cell>
          <cell r="B6740" t="str">
            <v>TINTA LATEX PVA BRANCO (CAMPO)</v>
          </cell>
          <cell r="C6740" t="str">
            <v>L</v>
          </cell>
        </row>
        <row r="6741">
          <cell r="A6741">
            <v>300813000</v>
          </cell>
          <cell r="B6741" t="str">
            <v>MINIKONTOURS 40 X 25   GRAO 120</v>
          </cell>
          <cell r="C6741" t="str">
            <v>UM</v>
          </cell>
        </row>
        <row r="6742">
          <cell r="A6742">
            <v>300814000</v>
          </cell>
          <cell r="B6742" t="str">
            <v>NAVALHA E350 P/ REBARBADOR MANUAL</v>
          </cell>
          <cell r="C6742" t="str">
            <v>UM</v>
          </cell>
        </row>
        <row r="6743">
          <cell r="A6743">
            <v>300815000</v>
          </cell>
          <cell r="B6743" t="str">
            <v>NAVALHA E100 P/ REBARBADOR MANUAL</v>
          </cell>
          <cell r="C6743" t="str">
            <v>UM</v>
          </cell>
        </row>
        <row r="6744">
          <cell r="A6744">
            <v>300816000</v>
          </cell>
          <cell r="B6744" t="str">
            <v>TUBO DE CONTATO CURTO REBAIXADO 1,0mm</v>
          </cell>
          <cell r="C6744" t="str">
            <v>UM</v>
          </cell>
        </row>
        <row r="6745">
          <cell r="A6745">
            <v>300817000</v>
          </cell>
          <cell r="B6745" t="str">
            <v>TUBO DE CONTATO 1,0 MM M-3 A</v>
          </cell>
          <cell r="C6745" t="str">
            <v>UM</v>
          </cell>
        </row>
        <row r="6746">
          <cell r="A6746">
            <v>109612000</v>
          </cell>
          <cell r="B6746" t="str">
            <v>MANCAL SUP. CILINDRO</v>
          </cell>
          <cell r="C6746" t="str">
            <v>UM</v>
          </cell>
        </row>
        <row r="6747">
          <cell r="A6747">
            <v>300818000</v>
          </cell>
          <cell r="B6747" t="str">
            <v>TUBO DE CONTATO CURTO 0,80mm</v>
          </cell>
          <cell r="C6747" t="str">
            <v>UM</v>
          </cell>
        </row>
        <row r="6748">
          <cell r="A6748">
            <v>300819000</v>
          </cell>
          <cell r="B6748" t="str">
            <v>ISOLADOR DO DIFUSOR DE GAS M-19</v>
          </cell>
          <cell r="C6748" t="str">
            <v>UM</v>
          </cell>
        </row>
        <row r="6749">
          <cell r="A6749">
            <v>300820000</v>
          </cell>
          <cell r="B6749" t="str">
            <v>FLUIDO P/ CORTE E  USINAGEM</v>
          </cell>
          <cell r="C6749" t="str">
            <v>L</v>
          </cell>
        </row>
        <row r="6750">
          <cell r="A6750">
            <v>300821000</v>
          </cell>
          <cell r="B6750" t="str">
            <v>CINTA PLASTICA RECARTILHADA 150mm</v>
          </cell>
          <cell r="C6750" t="str">
            <v>UM</v>
          </cell>
        </row>
        <row r="6751">
          <cell r="A6751">
            <v>300822000</v>
          </cell>
          <cell r="B6751" t="str">
            <v>TUBO DE CONTATO 1,0 MM M-3 C/REBAIXE</v>
          </cell>
          <cell r="C6751" t="str">
            <v>UM</v>
          </cell>
        </row>
        <row r="6752">
          <cell r="A6752">
            <v>300823000</v>
          </cell>
          <cell r="B6752" t="str">
            <v>OLEO LUBRIFICANTE  SP 150</v>
          </cell>
          <cell r="C6752" t="str">
            <v>L</v>
          </cell>
        </row>
        <row r="6753">
          <cell r="A6753">
            <v>300824000</v>
          </cell>
          <cell r="B6753" t="str">
            <v>PONTEIRA UNICA ENGATE RAPIDO 13mm</v>
          </cell>
          <cell r="C6753" t="str">
            <v>UM</v>
          </cell>
        </row>
        <row r="6754">
          <cell r="A6754">
            <v>300825000</v>
          </cell>
          <cell r="B6754" t="str">
            <v>TUBO DE CONTATO (CURTO) 0,8 A 1,2mm</v>
          </cell>
          <cell r="C6754" t="str">
            <v>UM</v>
          </cell>
        </row>
        <row r="6755">
          <cell r="A6755">
            <v>300826000</v>
          </cell>
          <cell r="B6755" t="str">
            <v>PONTEIRA UNICA NAVALHEIRA ER 12mm</v>
          </cell>
          <cell r="C6755" t="str">
            <v>UM</v>
          </cell>
        </row>
        <row r="6756">
          <cell r="A6756">
            <v>300827000</v>
          </cell>
          <cell r="B6756" t="str">
            <v>PONTEIRA UNICA ENGATE RAPIDO 17mm</v>
          </cell>
          <cell r="C6756" t="str">
            <v>UM</v>
          </cell>
        </row>
        <row r="6757">
          <cell r="A6757">
            <v>300828000</v>
          </cell>
          <cell r="B6757" t="str">
            <v>PONTEIRA UNICA  CURTA 15,00 mm ROSCA QUADR. 5001055</v>
          </cell>
          <cell r="C6757" t="str">
            <v>UM</v>
          </cell>
        </row>
        <row r="6758">
          <cell r="A6758">
            <v>300829000</v>
          </cell>
          <cell r="B6758" t="str">
            <v>DIFUSOR DE GAS ROSCA QUADRADA</v>
          </cell>
          <cell r="C6758" t="str">
            <v>UM</v>
          </cell>
        </row>
        <row r="6759">
          <cell r="A6759">
            <v>300830000</v>
          </cell>
          <cell r="B6759" t="str">
            <v>DIFUSOR DE GAS ENGATE RAPIDO 1/2 (05001102)</v>
          </cell>
          <cell r="C6759" t="str">
            <v>UM</v>
          </cell>
        </row>
        <row r="6760">
          <cell r="A6760">
            <v>300831000</v>
          </cell>
          <cell r="B6760" t="str">
            <v>ISOLADOR DO DIFUSOR DE GAS SILICONE</v>
          </cell>
          <cell r="C6760" t="str">
            <v>UM</v>
          </cell>
        </row>
        <row r="6761">
          <cell r="A6761">
            <v>300832000</v>
          </cell>
          <cell r="B6761" t="str">
            <v>ELETRODO LONGO SU 70</v>
          </cell>
          <cell r="C6761" t="str">
            <v>UM</v>
          </cell>
        </row>
        <row r="6762">
          <cell r="A6762">
            <v>300833000</v>
          </cell>
          <cell r="B6762" t="str">
            <v>BICO DE CORTE LONGO 1,00mm - SU 70</v>
          </cell>
          <cell r="C6762" t="str">
            <v>UM</v>
          </cell>
        </row>
        <row r="6763">
          <cell r="A6763">
            <v>300834000</v>
          </cell>
          <cell r="B6763" t="str">
            <v>ANEL ISOLANTE - SU 70    P/C.FORTE</v>
          </cell>
          <cell r="C6763" t="str">
            <v>UM</v>
          </cell>
        </row>
        <row r="6764">
          <cell r="A6764">
            <v>300835000</v>
          </cell>
          <cell r="B6764" t="str">
            <v>TUBO DE CONTATO CURTO  DIAM 1,2mm   (05.001.082-SULMIG)</v>
          </cell>
          <cell r="C6764" t="str">
            <v>UM</v>
          </cell>
        </row>
        <row r="6765">
          <cell r="A6765">
            <v>300836000</v>
          </cell>
          <cell r="B6765" t="str">
            <v>TUBO DE CONTATO CURTO REBAIXADO 0,8mm</v>
          </cell>
          <cell r="C6765" t="str">
            <v>UM</v>
          </cell>
        </row>
        <row r="6766">
          <cell r="A6766">
            <v>300837000</v>
          </cell>
          <cell r="B6766" t="str">
            <v>PORCA FIX. DO GUIA ESPIRAL</v>
          </cell>
          <cell r="C6766" t="str">
            <v>UM</v>
          </cell>
        </row>
        <row r="6767">
          <cell r="A6767">
            <v>300838000</v>
          </cell>
          <cell r="B6767" t="str">
            <v>ABRACADEIRA 12 x 16</v>
          </cell>
          <cell r="C6767" t="str">
            <v>UM</v>
          </cell>
        </row>
        <row r="6768">
          <cell r="A6768">
            <v>300839000</v>
          </cell>
          <cell r="B6768" t="str">
            <v>ABRACADEIRA 13 X 19</v>
          </cell>
          <cell r="C6768" t="str">
            <v>UM</v>
          </cell>
        </row>
        <row r="6769">
          <cell r="A6769">
            <v>300840000</v>
          </cell>
          <cell r="B6769" t="str">
            <v>ABRACADEIRA 19 X 27</v>
          </cell>
          <cell r="C6769" t="str">
            <v>UM</v>
          </cell>
        </row>
        <row r="6770">
          <cell r="A6770">
            <v>300841000</v>
          </cell>
          <cell r="B6770" t="str">
            <v>ABRACADEIRA 25 X 38</v>
          </cell>
          <cell r="C6770" t="str">
            <v>UM</v>
          </cell>
        </row>
        <row r="6771">
          <cell r="A6771">
            <v>109613000</v>
          </cell>
          <cell r="B6771" t="str">
            <v>MANCAL SUP. CILINDRO SEM ROSCA</v>
          </cell>
          <cell r="C6771" t="str">
            <v>UM</v>
          </cell>
        </row>
        <row r="6772">
          <cell r="A6772">
            <v>300842000</v>
          </cell>
          <cell r="B6772" t="str">
            <v>ADAPTADOR MACHO P/ENGATE RÁPIDO 1/4"</v>
          </cell>
          <cell r="C6772" t="str">
            <v>UM</v>
          </cell>
        </row>
        <row r="6773">
          <cell r="A6773">
            <v>300843000</v>
          </cell>
          <cell r="B6773" t="str">
            <v>ESPIGA 1/2" X 5/16"</v>
          </cell>
          <cell r="C6773" t="str">
            <v>UM</v>
          </cell>
        </row>
        <row r="6774">
          <cell r="A6774">
            <v>300844000</v>
          </cell>
          <cell r="B6774" t="str">
            <v>ESPIGA PARA ENGATE RAPIDO 5/16</v>
          </cell>
          <cell r="C6774" t="str">
            <v>UM</v>
          </cell>
        </row>
        <row r="6775">
          <cell r="A6775">
            <v>300845000</v>
          </cell>
          <cell r="B6775" t="str">
            <v>EMENDA PARA MANGUEIRA 5/16"</v>
          </cell>
          <cell r="C6775" t="str">
            <v>UM</v>
          </cell>
        </row>
        <row r="6776">
          <cell r="A6776">
            <v>300846000</v>
          </cell>
          <cell r="B6776" t="str">
            <v>ENGATE RAP.ROSCA FEMEA 1/4" ER 767</v>
          </cell>
          <cell r="C6776" t="str">
            <v>UM</v>
          </cell>
        </row>
        <row r="6777">
          <cell r="A6777">
            <v>300847000</v>
          </cell>
          <cell r="B6777" t="str">
            <v>FRESA TOPO 1 CORTE 12,0 X 50 X 90mm</v>
          </cell>
          <cell r="C6777" t="str">
            <v>UM</v>
          </cell>
        </row>
        <row r="6778">
          <cell r="A6778">
            <v>300848000</v>
          </cell>
          <cell r="B6778" t="str">
            <v>BROCA HSS 13,5 DIN 1870/1</v>
          </cell>
          <cell r="C6778" t="str">
            <v>UM</v>
          </cell>
        </row>
        <row r="6779">
          <cell r="A6779">
            <v>300849000</v>
          </cell>
          <cell r="B6779" t="str">
            <v>DISCO DE LIXA FLAP GRAO 60</v>
          </cell>
          <cell r="C6779" t="str">
            <v>UM</v>
          </cell>
        </row>
        <row r="6780">
          <cell r="A6780">
            <v>300850000</v>
          </cell>
          <cell r="B6780" t="str">
            <v>ELETRODO LONGO SU 150</v>
          </cell>
          <cell r="C6780" t="str">
            <v>UM</v>
          </cell>
        </row>
        <row r="6781">
          <cell r="A6781">
            <v>300851000</v>
          </cell>
          <cell r="B6781" t="str">
            <v>BICO DE CORTE LONGO 1,30mm - SU 150</v>
          </cell>
          <cell r="C6781" t="str">
            <v>UM</v>
          </cell>
        </row>
        <row r="6782">
          <cell r="A6782">
            <v>300852000</v>
          </cell>
          <cell r="B6782" t="str">
            <v>BROCA HSS D=5.5 DIN 338</v>
          </cell>
          <cell r="C6782" t="str">
            <v>UM</v>
          </cell>
        </row>
        <row r="6783">
          <cell r="A6783">
            <v>300853000</v>
          </cell>
          <cell r="B6783" t="str">
            <v>BROCA HSS D=15.0 DIN 338</v>
          </cell>
          <cell r="C6783" t="str">
            <v>UM</v>
          </cell>
        </row>
        <row r="6784">
          <cell r="A6784">
            <v>300854000</v>
          </cell>
          <cell r="B6784" t="str">
            <v>BROCA HSS D=5.0 DIN 338</v>
          </cell>
          <cell r="C6784" t="str">
            <v>UM</v>
          </cell>
        </row>
        <row r="6785">
          <cell r="A6785">
            <v>300855000</v>
          </cell>
          <cell r="B6785" t="str">
            <v>MACHO M 12 X 1,75 PONTA HELICOIDAL HASTE REFORCADA</v>
          </cell>
          <cell r="C6785" t="str">
            <v>UM</v>
          </cell>
        </row>
        <row r="6786">
          <cell r="A6786">
            <v>300856000</v>
          </cell>
          <cell r="B6786" t="str">
            <v>SERRA FITA BI.3856 27X0,9X10-14X2,74</v>
          </cell>
          <cell r="C6786" t="str">
            <v>UM</v>
          </cell>
        </row>
        <row r="6787">
          <cell r="A6787">
            <v>300857000</v>
          </cell>
          <cell r="B6787" t="str">
            <v>OLEO TIRRENO GREENRUST 7290</v>
          </cell>
          <cell r="C6787" t="str">
            <v>L</v>
          </cell>
        </row>
        <row r="6788">
          <cell r="A6788">
            <v>707405082</v>
          </cell>
          <cell r="B6788" t="str">
            <v>SUPORTE TRAVA DE SEGURANCA P/ BET. - 003.04.032</v>
          </cell>
          <cell r="C6788" t="str">
            <v>UM</v>
          </cell>
        </row>
        <row r="6789">
          <cell r="A6789">
            <v>4</v>
          </cell>
          <cell r="B6789" t="str">
            <v>TUBO CENTRAL ESTRUTURA DA BASE</v>
          </cell>
          <cell r="C6789" t="str">
            <v>UM</v>
          </cell>
        </row>
        <row r="6790">
          <cell r="A6790" t="str">
            <v>4 ESTAGIO</v>
          </cell>
          <cell r="B6790" t="str">
            <v>QUARTO ESTAGIO</v>
          </cell>
          <cell r="C6790" t="str">
            <v>UM</v>
          </cell>
        </row>
        <row r="6791">
          <cell r="A6791">
            <v>400102000</v>
          </cell>
          <cell r="B6791" t="str">
            <v xml:space="preserve">BORRACHA PROTETORA                  </v>
          </cell>
          <cell r="C6791" t="str">
            <v>UM</v>
          </cell>
        </row>
        <row r="6792">
          <cell r="A6792">
            <v>400103000</v>
          </cell>
          <cell r="B6792" t="str">
            <v>BICO LIMP.BOTAO DE AR</v>
          </cell>
          <cell r="C6792" t="str">
            <v>UM</v>
          </cell>
        </row>
        <row r="6793">
          <cell r="A6793">
            <v>400104000</v>
          </cell>
          <cell r="B6793" t="str">
            <v xml:space="preserve">BOMBRIL (PACOTE COM 60G)            </v>
          </cell>
          <cell r="C6793" t="str">
            <v>UM</v>
          </cell>
        </row>
        <row r="6794">
          <cell r="A6794">
            <v>400105000</v>
          </cell>
          <cell r="B6794" t="str">
            <v>CABO DE MARTELO PEQUENO</v>
          </cell>
          <cell r="C6794" t="str">
            <v>UM</v>
          </cell>
        </row>
        <row r="6795">
          <cell r="A6795">
            <v>400106000</v>
          </cell>
          <cell r="B6795" t="str">
            <v xml:space="preserve">CABO DE MARTELO GRANDE              </v>
          </cell>
          <cell r="C6795" t="str">
            <v>UM</v>
          </cell>
        </row>
        <row r="6796">
          <cell r="A6796">
            <v>400107000</v>
          </cell>
          <cell r="B6796" t="str">
            <v>CABO PLASTICO P/ LIMA NUM. 1</v>
          </cell>
          <cell r="C6796" t="str">
            <v>UM</v>
          </cell>
        </row>
        <row r="6797">
          <cell r="A6797">
            <v>400108000</v>
          </cell>
          <cell r="B6797" t="str">
            <v>CABO PLASTICO P/ LIMA NUM. 2</v>
          </cell>
          <cell r="C6797" t="str">
            <v>UM</v>
          </cell>
        </row>
        <row r="6798">
          <cell r="A6798">
            <v>400109000</v>
          </cell>
          <cell r="B6798" t="str">
            <v>CABO PLASTICO P/ LIMA NUM. 3</v>
          </cell>
          <cell r="C6798" t="str">
            <v>UM</v>
          </cell>
        </row>
        <row r="6799">
          <cell r="A6799">
            <v>400110000</v>
          </cell>
          <cell r="B6799" t="str">
            <v>CHAVE MANDRIL S-2</v>
          </cell>
          <cell r="C6799" t="str">
            <v>UM</v>
          </cell>
        </row>
        <row r="6800">
          <cell r="A6800">
            <v>400111000</v>
          </cell>
          <cell r="B6800" t="str">
            <v>SUPORTE COMBIDISC SBH 38H</v>
          </cell>
          <cell r="C6800" t="str">
            <v>UM</v>
          </cell>
        </row>
        <row r="6801">
          <cell r="A6801">
            <v>400112000</v>
          </cell>
          <cell r="B6801" t="str">
            <v xml:space="preserve">BEDAME 3/4" X 1/8" NVD              </v>
          </cell>
          <cell r="C6801" t="str">
            <v>UM</v>
          </cell>
        </row>
        <row r="6802">
          <cell r="A6802">
            <v>400113000</v>
          </cell>
          <cell r="B6802" t="str">
            <v>ESPATULA NUMERO 8 CABO MADEIRA</v>
          </cell>
          <cell r="C6802" t="str">
            <v>UM</v>
          </cell>
        </row>
        <row r="6803">
          <cell r="A6803">
            <v>400114000</v>
          </cell>
          <cell r="B6803" t="str">
            <v>REBOLO FIXO A 24 OVS 152,4X25,4X31,8</v>
          </cell>
          <cell r="C6803" t="str">
            <v>UM</v>
          </cell>
        </row>
        <row r="6804">
          <cell r="A6804">
            <v>400115000</v>
          </cell>
          <cell r="B6804" t="str">
            <v>ADAPTADOR CAPTO P/FRESA FACEADORA</v>
          </cell>
          <cell r="C6804" t="str">
            <v>UM</v>
          </cell>
        </row>
        <row r="6805">
          <cell r="A6805">
            <v>707405083</v>
          </cell>
          <cell r="B6805" t="str">
            <v>TRAVESSA SUPORTE P/ BET. - 003.04.012</v>
          </cell>
          <cell r="C6805" t="str">
            <v>UM</v>
          </cell>
        </row>
        <row r="6806">
          <cell r="A6806">
            <v>400116000</v>
          </cell>
          <cell r="B6806" t="str">
            <v>REBOLO FIXO A 46 OVS 152,4X25,4X31,8</v>
          </cell>
          <cell r="C6806" t="str">
            <v>UM</v>
          </cell>
        </row>
        <row r="6807">
          <cell r="A6807">
            <v>400117000</v>
          </cell>
          <cell r="B6807" t="str">
            <v xml:space="preserve">BOMBA MANUAL 391 HPUMP 12 32A       </v>
          </cell>
          <cell r="C6807" t="str">
            <v>UM</v>
          </cell>
        </row>
        <row r="6808">
          <cell r="A6808">
            <v>400118000</v>
          </cell>
          <cell r="B6808" t="str">
            <v xml:space="preserve">REBOLO VIDEA 152,4X25,4 GRAO 80     </v>
          </cell>
          <cell r="C6808" t="str">
            <v>UM</v>
          </cell>
        </row>
        <row r="6809">
          <cell r="A6809">
            <v>400119000</v>
          </cell>
          <cell r="B6809" t="str">
            <v>BROCA 5,00mm VIDEA</v>
          </cell>
          <cell r="C6809" t="str">
            <v>UM</v>
          </cell>
        </row>
        <row r="6810">
          <cell r="A6810">
            <v>400120000</v>
          </cell>
          <cell r="B6810" t="str">
            <v>BROCA 6,00mm VIDIA</v>
          </cell>
          <cell r="C6810" t="str">
            <v>UM</v>
          </cell>
        </row>
        <row r="6811">
          <cell r="A6811">
            <v>400121000</v>
          </cell>
          <cell r="B6811" t="str">
            <v>BROCA 8,00mm VIDIA</v>
          </cell>
          <cell r="C6811" t="str">
            <v>UM</v>
          </cell>
        </row>
        <row r="6812">
          <cell r="A6812">
            <v>400122000</v>
          </cell>
          <cell r="B6812" t="str">
            <v xml:space="preserve">BROCA 10,00mm VIDIA                 </v>
          </cell>
          <cell r="C6812" t="str">
            <v>UM</v>
          </cell>
        </row>
        <row r="6813">
          <cell r="A6813">
            <v>400123000</v>
          </cell>
          <cell r="B6813" t="str">
            <v>BROCA 12,00mm VIDIA</v>
          </cell>
          <cell r="C6813" t="str">
            <v>UM</v>
          </cell>
        </row>
        <row r="6814">
          <cell r="A6814">
            <v>400124000</v>
          </cell>
          <cell r="B6814" t="str">
            <v>REBOLO FIXO A-46 OVS 152,4x19x31,8</v>
          </cell>
          <cell r="C6814" t="str">
            <v>UM</v>
          </cell>
        </row>
        <row r="6815">
          <cell r="A6815">
            <v>400125000</v>
          </cell>
          <cell r="B6815" t="str">
            <v>REBOLOS DIVERSOS</v>
          </cell>
          <cell r="C6815" t="str">
            <v>UM</v>
          </cell>
        </row>
        <row r="6816">
          <cell r="A6816">
            <v>400153000</v>
          </cell>
          <cell r="B6816" t="str">
            <v>TACO PARA LIXA MANUAL</v>
          </cell>
          <cell r="C6816" t="str">
            <v>UM</v>
          </cell>
        </row>
        <row r="6817">
          <cell r="A6817">
            <v>400155000</v>
          </cell>
          <cell r="B6817" t="str">
            <v xml:space="preserve">MARTELO TORNEADO GRANDE             </v>
          </cell>
          <cell r="C6817" t="str">
            <v>UM</v>
          </cell>
        </row>
        <row r="6818">
          <cell r="A6818">
            <v>400156000</v>
          </cell>
          <cell r="B6818" t="str">
            <v xml:space="preserve">MANGUEIRA 5/16" DUPLA (OXIG.ACET.)  </v>
          </cell>
          <cell r="C6818" t="str">
            <v>M</v>
          </cell>
        </row>
        <row r="6819">
          <cell r="A6819">
            <v>400157000</v>
          </cell>
          <cell r="B6819" t="str">
            <v>MANGUEIRA 3/8" X 1 (AR/AGUA)</v>
          </cell>
          <cell r="C6819" t="str">
            <v>M</v>
          </cell>
        </row>
        <row r="6820">
          <cell r="A6820">
            <v>400168000</v>
          </cell>
          <cell r="B6820" t="str">
            <v>BICO P/SOLDA OXIGENIO NUM.2 ACETILENO</v>
          </cell>
          <cell r="C6820" t="str">
            <v>UM</v>
          </cell>
        </row>
        <row r="6821">
          <cell r="A6821">
            <v>400174000</v>
          </cell>
          <cell r="B6821" t="str">
            <v xml:space="preserve">CONJ. REGULADOR TIPO MF             </v>
          </cell>
          <cell r="C6821" t="str">
            <v>UM</v>
          </cell>
        </row>
        <row r="6822">
          <cell r="A6822">
            <v>400176000</v>
          </cell>
          <cell r="B6822" t="str">
            <v>TRATAMENTO TORRE DE REFRIGERACAO - QUK-K40</v>
          </cell>
          <cell r="C6822" t="str">
            <v>KG</v>
          </cell>
        </row>
        <row r="6823">
          <cell r="A6823">
            <v>400178000</v>
          </cell>
          <cell r="B6823" t="str">
            <v xml:space="preserve">GUARNICAO PARA TANQUE QM 1458       </v>
          </cell>
          <cell r="C6823" t="str">
            <v>UM</v>
          </cell>
        </row>
        <row r="6824">
          <cell r="A6824">
            <v>400179000</v>
          </cell>
          <cell r="B6824" t="str">
            <v xml:space="preserve">GUARNICAO PARA TANQUE QN 96 PEQUENO </v>
          </cell>
          <cell r="C6824" t="str">
            <v>UM</v>
          </cell>
        </row>
        <row r="6825">
          <cell r="A6825">
            <v>400180000</v>
          </cell>
          <cell r="B6825" t="str">
            <v>GRAMPO TERRA 500A (GARRA NEGATIVA)</v>
          </cell>
          <cell r="C6825" t="str">
            <v>UM</v>
          </cell>
        </row>
        <row r="6826">
          <cell r="A6826">
            <v>400181000</v>
          </cell>
          <cell r="B6826" t="str">
            <v>GRAXA ESPECIAL M 2 PETROFAX</v>
          </cell>
          <cell r="C6826" t="str">
            <v>KG</v>
          </cell>
        </row>
        <row r="6827">
          <cell r="A6827">
            <v>400182000</v>
          </cell>
          <cell r="B6827" t="str">
            <v>TRATAMENTO TORRE DE REFRIGERACAO BIOCID-MAS</v>
          </cell>
          <cell r="C6827" t="str">
            <v>KG</v>
          </cell>
        </row>
        <row r="6828">
          <cell r="A6828">
            <v>400183000</v>
          </cell>
          <cell r="B6828" t="str">
            <v>GRAXA PETROFAX MP</v>
          </cell>
          <cell r="C6828" t="str">
            <v>KG</v>
          </cell>
        </row>
        <row r="6829">
          <cell r="A6829">
            <v>400184000</v>
          </cell>
          <cell r="B6829" t="str">
            <v>GRAXA SLM 2        (03039)</v>
          </cell>
          <cell r="C6829" t="str">
            <v>KG</v>
          </cell>
        </row>
        <row r="6830">
          <cell r="A6830">
            <v>707405084</v>
          </cell>
          <cell r="B6830" t="str">
            <v>REFORCO P/ BET. - 003.04.013</v>
          </cell>
          <cell r="C6830" t="str">
            <v>UM</v>
          </cell>
        </row>
        <row r="6831">
          <cell r="A6831">
            <v>400186000</v>
          </cell>
          <cell r="B6831" t="str">
            <v>CHAVE ALLEN M6</v>
          </cell>
          <cell r="C6831" t="str">
            <v>UM</v>
          </cell>
        </row>
        <row r="6832">
          <cell r="A6832">
            <v>400190000</v>
          </cell>
          <cell r="B6832" t="str">
            <v>ESPAGUETE 10mm</v>
          </cell>
          <cell r="C6832" t="str">
            <v>M</v>
          </cell>
        </row>
        <row r="6833">
          <cell r="A6833">
            <v>400191000</v>
          </cell>
          <cell r="B6833" t="str">
            <v xml:space="preserve">ESPAGUETE 12mm                      </v>
          </cell>
          <cell r="C6833" t="str">
            <v>M</v>
          </cell>
        </row>
        <row r="6834">
          <cell r="A6834">
            <v>400198000</v>
          </cell>
          <cell r="B6834" t="str">
            <v>CHAVE ALLEN M8</v>
          </cell>
          <cell r="C6834" t="str">
            <v>UM</v>
          </cell>
        </row>
        <row r="6835">
          <cell r="A6835">
            <v>400199000</v>
          </cell>
          <cell r="B6835" t="str">
            <v>PUNHO RECORD MP P/MACARICO</v>
          </cell>
          <cell r="C6835" t="str">
            <v>UM</v>
          </cell>
        </row>
        <row r="6836">
          <cell r="A6836">
            <v>400208000</v>
          </cell>
          <cell r="B6836" t="str">
            <v>BIOCAT PARA TORRE DE REFRIGERACAO</v>
          </cell>
          <cell r="C6836" t="str">
            <v>KG</v>
          </cell>
        </row>
        <row r="6837">
          <cell r="A6837">
            <v>400212000</v>
          </cell>
          <cell r="B6837" t="str">
            <v>MANGUEIRA PARA AR  5/16"</v>
          </cell>
          <cell r="C6837" t="str">
            <v>M</v>
          </cell>
        </row>
        <row r="6838">
          <cell r="A6838">
            <v>400213000</v>
          </cell>
          <cell r="B6838" t="str">
            <v>MARTELO TRAMONTINA PICA-PAU 4325/320</v>
          </cell>
          <cell r="C6838" t="str">
            <v>UM</v>
          </cell>
        </row>
        <row r="6839">
          <cell r="A6839" t="str">
            <v>DD30042011</v>
          </cell>
          <cell r="B6839" t="str">
            <v>MEDICAMENTO C/CLORANFENICOL</v>
          </cell>
          <cell r="C6839" t="str">
            <v>UM</v>
          </cell>
        </row>
        <row r="6840">
          <cell r="A6840">
            <v>400214000</v>
          </cell>
          <cell r="B6840" t="str">
            <v xml:space="preserve">GENETEC 4000 B                      </v>
          </cell>
          <cell r="C6840" t="str">
            <v>L</v>
          </cell>
        </row>
        <row r="6841">
          <cell r="A6841">
            <v>400217000</v>
          </cell>
          <cell r="B6841" t="str">
            <v>GRAXA LIQUIDA EP 0..MOBIL</v>
          </cell>
          <cell r="C6841" t="str">
            <v>KG</v>
          </cell>
        </row>
        <row r="6842">
          <cell r="A6842">
            <v>400220000</v>
          </cell>
          <cell r="B6842" t="str">
            <v xml:space="preserve">POLISULFATO DE ALUMINIO             </v>
          </cell>
          <cell r="C6842" t="str">
            <v>KG</v>
          </cell>
        </row>
        <row r="6843">
          <cell r="A6843">
            <v>400221000</v>
          </cell>
          <cell r="B6843" t="str">
            <v xml:space="preserve">AQUAFIL 410 FF                      </v>
          </cell>
          <cell r="C6843" t="str">
            <v>L</v>
          </cell>
        </row>
        <row r="6844">
          <cell r="A6844">
            <v>400223000</v>
          </cell>
          <cell r="B6844" t="str">
            <v xml:space="preserve">TALHADEIRA                          </v>
          </cell>
          <cell r="C6844" t="str">
            <v>UM</v>
          </cell>
        </row>
        <row r="6845">
          <cell r="A6845">
            <v>400225000</v>
          </cell>
          <cell r="B6845" t="str">
            <v>ESCOVA DE ACO MANUAL</v>
          </cell>
          <cell r="C6845" t="str">
            <v>UM</v>
          </cell>
        </row>
        <row r="6846">
          <cell r="A6846">
            <v>400226000</v>
          </cell>
          <cell r="B6846" t="str">
            <v xml:space="preserve">MACETE DE MADEIRA 4290/50           </v>
          </cell>
          <cell r="C6846" t="str">
            <v>UM</v>
          </cell>
        </row>
        <row r="6847">
          <cell r="A6847">
            <v>400227000</v>
          </cell>
          <cell r="B6847" t="str">
            <v xml:space="preserve">ROLO DE BORR.SINT.P/PASSAR COLA     </v>
          </cell>
          <cell r="C6847" t="str">
            <v>UM</v>
          </cell>
        </row>
        <row r="6848">
          <cell r="A6848">
            <v>400228000</v>
          </cell>
          <cell r="B6848" t="str">
            <v xml:space="preserve">FILTRO BP 49,5 X 49,5 X 50          </v>
          </cell>
          <cell r="C6848" t="str">
            <v>UM</v>
          </cell>
        </row>
        <row r="6849">
          <cell r="A6849">
            <v>400229000</v>
          </cell>
          <cell r="B6849" t="str">
            <v xml:space="preserve">FILTRO LINTER FGP 5,95 X 5,95       </v>
          </cell>
          <cell r="C6849" t="str">
            <v>UM</v>
          </cell>
        </row>
        <row r="6850">
          <cell r="A6850">
            <v>400230000</v>
          </cell>
          <cell r="B6850" t="str">
            <v>ESCOVA ACO P/MAQ REBARB. TUBOS RT-70 - FIO 0,40</v>
          </cell>
          <cell r="C6850" t="str">
            <v>UM</v>
          </cell>
        </row>
        <row r="6851">
          <cell r="A6851">
            <v>400231000</v>
          </cell>
          <cell r="B6851" t="str">
            <v>ESCOVA AÇO ARAME 0,50 REF.RBG11512</v>
          </cell>
          <cell r="C6851" t="str">
            <v>UM</v>
          </cell>
        </row>
        <row r="6852">
          <cell r="A6852">
            <v>400232000</v>
          </cell>
          <cell r="B6852" t="str">
            <v>FILTRO GROSSO P-500</v>
          </cell>
          <cell r="C6852" t="str">
            <v>UM</v>
          </cell>
        </row>
        <row r="6853">
          <cell r="A6853">
            <v>400233000</v>
          </cell>
          <cell r="B6853" t="str">
            <v>FILTRO TIPO COLMEIA BECKINS</v>
          </cell>
          <cell r="C6853" t="str">
            <v>UM</v>
          </cell>
        </row>
        <row r="6854">
          <cell r="A6854">
            <v>400246000</v>
          </cell>
          <cell r="B6854" t="str">
            <v xml:space="preserve">PORCA REDONDA 1603345025 (ESMERIL)  </v>
          </cell>
          <cell r="C6854" t="str">
            <v>UM</v>
          </cell>
        </row>
        <row r="6855">
          <cell r="A6855">
            <v>400249000</v>
          </cell>
          <cell r="B6855" t="str">
            <v xml:space="preserve">AQUAFIL 410                         </v>
          </cell>
          <cell r="C6855" t="str">
            <v>L</v>
          </cell>
        </row>
        <row r="6856">
          <cell r="A6856">
            <v>400262000</v>
          </cell>
          <cell r="B6856" t="str">
            <v xml:space="preserve">MANGUEIRA ISOLANTE M-5              </v>
          </cell>
          <cell r="C6856" t="str">
            <v>M</v>
          </cell>
        </row>
        <row r="6857">
          <cell r="A6857">
            <v>400290000</v>
          </cell>
          <cell r="B6857" t="str">
            <v>AQUAFIL HCPE</v>
          </cell>
          <cell r="C6857" t="str">
            <v>KG</v>
          </cell>
        </row>
        <row r="6858">
          <cell r="A6858">
            <v>400292000</v>
          </cell>
          <cell r="B6858" t="str">
            <v xml:space="preserve">HASTE 3/4" ROSCADA P/FIXAR MATRIZES </v>
          </cell>
          <cell r="C6858" t="str">
            <v>UM</v>
          </cell>
        </row>
        <row r="6859">
          <cell r="A6859">
            <v>400293000</v>
          </cell>
          <cell r="B6859" t="str">
            <v xml:space="preserve">BORRACHA MEDIA                      </v>
          </cell>
          <cell r="C6859" t="str">
            <v>UM</v>
          </cell>
        </row>
        <row r="6860">
          <cell r="A6860">
            <v>400294000</v>
          </cell>
          <cell r="B6860" t="str">
            <v xml:space="preserve">ABRACADEIRA CLIPE  P/MAQ. LAVAGEM   </v>
          </cell>
          <cell r="C6860" t="str">
            <v>UM</v>
          </cell>
        </row>
        <row r="6861">
          <cell r="A6861">
            <v>400297000</v>
          </cell>
          <cell r="B6861" t="str">
            <v xml:space="preserve">TRITON INDUSLEP EP 150              </v>
          </cell>
          <cell r="C6861" t="str">
            <v>L</v>
          </cell>
        </row>
        <row r="6862">
          <cell r="A6862">
            <v>400298000</v>
          </cell>
          <cell r="B6862" t="str">
            <v>SUPORTE DE BORRACHA FLEXIVEL 4.1/2"</v>
          </cell>
          <cell r="C6862" t="str">
            <v>UM</v>
          </cell>
        </row>
        <row r="6863">
          <cell r="A6863">
            <v>400299000</v>
          </cell>
          <cell r="B6863" t="str">
            <v>FITA ESPUMA POLIURETANO</v>
          </cell>
          <cell r="C6863" t="str">
            <v>UM</v>
          </cell>
        </row>
        <row r="6864">
          <cell r="A6864">
            <v>400300000</v>
          </cell>
          <cell r="B6864" t="str">
            <v xml:space="preserve">BORRACHA DA BASE C/CHAPA INOX       </v>
          </cell>
          <cell r="C6864" t="str">
            <v>UM</v>
          </cell>
        </row>
        <row r="6865">
          <cell r="A6865">
            <v>400302000</v>
          </cell>
          <cell r="B6865" t="str">
            <v>FILTRO TIPO MANTA  MODELO FF560G</v>
          </cell>
          <cell r="C6865" t="str">
            <v>UM</v>
          </cell>
        </row>
        <row r="6866">
          <cell r="A6866">
            <v>400303000</v>
          </cell>
          <cell r="B6866" t="str">
            <v xml:space="preserve">FILTRO TIPO MANTA  MODELO PA50      </v>
          </cell>
          <cell r="C6866" t="str">
            <v>UM</v>
          </cell>
        </row>
        <row r="6867">
          <cell r="A6867">
            <v>400304000</v>
          </cell>
          <cell r="B6867" t="str">
            <v>COADOR DESCARTAVEL (NAVISTAR)</v>
          </cell>
          <cell r="C6867" t="str">
            <v>UM</v>
          </cell>
        </row>
        <row r="6868">
          <cell r="A6868">
            <v>400317000</v>
          </cell>
          <cell r="B6868" t="str">
            <v>FILTRO   F-150</v>
          </cell>
          <cell r="C6868" t="str">
            <v>M</v>
          </cell>
        </row>
        <row r="6869">
          <cell r="A6869">
            <v>400321000</v>
          </cell>
          <cell r="B6869" t="str">
            <v>ENVELOPE 26 X 36 cm</v>
          </cell>
          <cell r="C6869" t="str">
            <v>UM</v>
          </cell>
        </row>
        <row r="6870">
          <cell r="A6870">
            <v>400325000</v>
          </cell>
          <cell r="B6870" t="str">
            <v xml:space="preserve">AQUAFIL 60 AP                       </v>
          </cell>
          <cell r="C6870" t="str">
            <v>kg</v>
          </cell>
        </row>
        <row r="6871">
          <cell r="A6871">
            <v>400328000</v>
          </cell>
          <cell r="B6871" t="str">
            <v>FILTRO MANTA F- 550</v>
          </cell>
          <cell r="C6871" t="str">
            <v>M</v>
          </cell>
        </row>
        <row r="6872">
          <cell r="A6872">
            <v>400329000</v>
          </cell>
          <cell r="B6872" t="str">
            <v>ENVELOPE OFICIO 11,5X 23cm</v>
          </cell>
          <cell r="C6872" t="str">
            <v>UM</v>
          </cell>
        </row>
        <row r="6873">
          <cell r="A6873">
            <v>400330000</v>
          </cell>
          <cell r="B6873" t="str">
            <v>ENVELOPE 18,5 X 24,8 cm</v>
          </cell>
          <cell r="C6873" t="str">
            <v>UM</v>
          </cell>
        </row>
        <row r="6874">
          <cell r="A6874">
            <v>400400000</v>
          </cell>
          <cell r="B6874" t="str">
            <v>CART HP DESKJET 9800 C8767W PRETO</v>
          </cell>
          <cell r="C6874" t="str">
            <v>UM</v>
          </cell>
        </row>
        <row r="6875">
          <cell r="A6875">
            <v>400401000</v>
          </cell>
          <cell r="B6875" t="str">
            <v>CART HP DESKJET 9800 C9363W COLORIDO</v>
          </cell>
          <cell r="C6875" t="str">
            <v>UM</v>
          </cell>
        </row>
        <row r="6876">
          <cell r="A6876">
            <v>400402000</v>
          </cell>
          <cell r="B6876" t="str">
            <v>CART TINT STYLUS EPSON 800/1520 PRET</v>
          </cell>
          <cell r="C6876" t="str">
            <v>UM</v>
          </cell>
        </row>
        <row r="6877">
          <cell r="A6877">
            <v>400403000</v>
          </cell>
          <cell r="B6877" t="str">
            <v>CART TINTA STYLUS 600/800/1520 COLOR</v>
          </cell>
          <cell r="C6877" t="str">
            <v>UM</v>
          </cell>
        </row>
        <row r="6878">
          <cell r="A6878">
            <v>400404000</v>
          </cell>
          <cell r="B6878" t="str">
            <v>CARTUCHO HP 9351 (PRETO)</v>
          </cell>
          <cell r="C6878" t="str">
            <v>UM</v>
          </cell>
        </row>
        <row r="6879">
          <cell r="A6879">
            <v>400405000</v>
          </cell>
          <cell r="B6879" t="str">
            <v>CARTUCHO HP 9352 (COLORIDO)</v>
          </cell>
          <cell r="C6879" t="str">
            <v>UM</v>
          </cell>
        </row>
        <row r="6880">
          <cell r="A6880">
            <v>400406000</v>
          </cell>
          <cell r="B6880" t="str">
            <v>TONER HP LASERJET 4MPLUS RECARGA</v>
          </cell>
          <cell r="C6880" t="str">
            <v>UM</v>
          </cell>
        </row>
        <row r="6881">
          <cell r="A6881">
            <v>400407000</v>
          </cell>
          <cell r="B6881" t="str">
            <v>TONER HPLASERJET 4050N REMANUFATURA</v>
          </cell>
          <cell r="C6881" t="str">
            <v>UM</v>
          </cell>
        </row>
        <row r="6882">
          <cell r="A6882">
            <v>400408000</v>
          </cell>
          <cell r="B6882" t="str">
            <v>FITA IMPRESSORA EMILIA 300 0S LUCANE</v>
          </cell>
          <cell r="C6882" t="str">
            <v>UM</v>
          </cell>
        </row>
        <row r="6883">
          <cell r="A6883">
            <v>400409000</v>
          </cell>
          <cell r="B6883" t="str">
            <v xml:space="preserve">FITA EPSON FX2180                   </v>
          </cell>
          <cell r="C6883" t="str">
            <v>UM</v>
          </cell>
        </row>
        <row r="6884">
          <cell r="A6884">
            <v>400410000</v>
          </cell>
          <cell r="B6884" t="str">
            <v>PAPEL CARTA 500 FOLHAS</v>
          </cell>
          <cell r="C6884" t="str">
            <v>CX</v>
          </cell>
        </row>
        <row r="6885">
          <cell r="A6885">
            <v>400411000</v>
          </cell>
          <cell r="B6885" t="str">
            <v>CAIXA DE DISQUETES</v>
          </cell>
          <cell r="C6885" t="str">
            <v>UM</v>
          </cell>
        </row>
        <row r="6886">
          <cell r="A6886">
            <v>400412000</v>
          </cell>
          <cell r="B6886" t="str">
            <v>FORMULARIO CONT 375X280 1VIA VERDE</v>
          </cell>
          <cell r="C6886" t="str">
            <v>UM</v>
          </cell>
        </row>
        <row r="6887">
          <cell r="A6887">
            <v>400413000</v>
          </cell>
          <cell r="B6887" t="str">
            <v xml:space="preserve">FORMULARIO CONT 240X280 1VIA BRANCO </v>
          </cell>
          <cell r="C6887" t="str">
            <v>UM</v>
          </cell>
        </row>
        <row r="6888">
          <cell r="A6888">
            <v>400414000</v>
          </cell>
          <cell r="B6888" t="str">
            <v>CARTUCHO HP 1220C PRETO 51645A</v>
          </cell>
          <cell r="C6888" t="str">
            <v>UM</v>
          </cell>
        </row>
        <row r="6889">
          <cell r="A6889">
            <v>400415000</v>
          </cell>
          <cell r="B6889" t="str">
            <v>CARTUCHO HP 1220C COLORIDO C6578A</v>
          </cell>
          <cell r="C6889" t="str">
            <v>UM</v>
          </cell>
        </row>
        <row r="6890">
          <cell r="A6890">
            <v>400416000</v>
          </cell>
          <cell r="B6890" t="str">
            <v xml:space="preserve">NOTAS FISCAIS                       </v>
          </cell>
          <cell r="C6890" t="str">
            <v>UM</v>
          </cell>
        </row>
        <row r="6891">
          <cell r="A6891">
            <v>400417000</v>
          </cell>
          <cell r="B6891" t="str">
            <v>CONHECIMENTO DE DESPACHO</v>
          </cell>
          <cell r="C6891" t="str">
            <v>CX</v>
          </cell>
        </row>
        <row r="6892">
          <cell r="A6892">
            <v>400418000</v>
          </cell>
          <cell r="B6892" t="str">
            <v>PAPEL A4 500 FOLHAS</v>
          </cell>
          <cell r="C6892" t="str">
            <v>CX</v>
          </cell>
        </row>
        <row r="6893">
          <cell r="A6893">
            <v>400419000</v>
          </cell>
          <cell r="B6893" t="str">
            <v xml:space="preserve">RECIBO DE PAGTO DE SALARIO          </v>
          </cell>
          <cell r="C6893" t="str">
            <v>UM</v>
          </cell>
        </row>
        <row r="6894">
          <cell r="A6894">
            <v>400420000</v>
          </cell>
          <cell r="B6894" t="str">
            <v>PAPEL OFICIO 2</v>
          </cell>
          <cell r="C6894" t="str">
            <v>CX</v>
          </cell>
        </row>
        <row r="6895">
          <cell r="A6895">
            <v>400421000</v>
          </cell>
          <cell r="B6895" t="str">
            <v>TONER COPIADORA XEROX (WORKCENTRE 312)</v>
          </cell>
          <cell r="C6895" t="str">
            <v>UM</v>
          </cell>
        </row>
        <row r="6896">
          <cell r="A6896">
            <v>400422000</v>
          </cell>
          <cell r="B6896" t="str">
            <v>CALCO PORTA FERRAMENTA TORNO</v>
          </cell>
          <cell r="C6896" t="str">
            <v>UM</v>
          </cell>
        </row>
        <row r="6897">
          <cell r="A6897">
            <v>400423000</v>
          </cell>
          <cell r="B6897" t="str">
            <v>PARAF DO CALCO PORTA FERRAMENT TORNO</v>
          </cell>
          <cell r="C6897" t="str">
            <v>UM</v>
          </cell>
        </row>
        <row r="6898">
          <cell r="A6898">
            <v>400424000</v>
          </cell>
          <cell r="B6898" t="str">
            <v>PARAF PORTA FERRAMENTA TORNO</v>
          </cell>
          <cell r="C6898" t="str">
            <v>UM</v>
          </cell>
        </row>
        <row r="6899">
          <cell r="A6899">
            <v>400426000</v>
          </cell>
          <cell r="B6899" t="str">
            <v>TALAO DE PEDIDO 1 X 50</v>
          </cell>
          <cell r="C6899" t="str">
            <v>UM</v>
          </cell>
        </row>
        <row r="6900">
          <cell r="A6900">
            <v>400427000</v>
          </cell>
          <cell r="B6900" t="str">
            <v>TALAO DE PEDIDO 3 X 25</v>
          </cell>
          <cell r="C6900" t="str">
            <v>UM</v>
          </cell>
        </row>
        <row r="6901">
          <cell r="A6901">
            <v>400429000</v>
          </cell>
          <cell r="B6901" t="str">
            <v>CART TINTA HP DESKJET 3820 COLOR</v>
          </cell>
          <cell r="C6901" t="str">
            <v>UM</v>
          </cell>
        </row>
        <row r="6902">
          <cell r="A6902">
            <v>400430000</v>
          </cell>
          <cell r="B6902" t="str">
            <v>CART TINTA HP DESKJET 3820 PRETO</v>
          </cell>
          <cell r="C6902" t="str">
            <v>UM</v>
          </cell>
        </row>
        <row r="6903">
          <cell r="A6903">
            <v>400432000</v>
          </cell>
          <cell r="B6903" t="str">
            <v>PAPEL A4   PICOTADO</v>
          </cell>
          <cell r="C6903" t="str">
            <v>CX</v>
          </cell>
        </row>
        <row r="6904">
          <cell r="A6904">
            <v>707405085</v>
          </cell>
          <cell r="B6904" t="str">
            <v>REFORCO SUPORTE P/ BET. - 003.04.014</v>
          </cell>
          <cell r="C6904" t="str">
            <v>UM</v>
          </cell>
        </row>
        <row r="6905">
          <cell r="A6905">
            <v>400433000</v>
          </cell>
          <cell r="B6905" t="str">
            <v>CARTUCHO CANOM BC-05 COLOR</v>
          </cell>
          <cell r="C6905" t="str">
            <v>UM</v>
          </cell>
        </row>
        <row r="6906">
          <cell r="A6906">
            <v>400434000</v>
          </cell>
          <cell r="B6906" t="str">
            <v>TONER XEROX - Phaser 6250DP - 106R 00675 - PRETO</v>
          </cell>
          <cell r="C6906" t="str">
            <v>UM</v>
          </cell>
        </row>
        <row r="6907">
          <cell r="A6907">
            <v>400435000</v>
          </cell>
          <cell r="B6907" t="str">
            <v>TONER XEROX - Phaser 6250DP - 106R 00668 - AZUL</v>
          </cell>
          <cell r="C6907" t="str">
            <v>UM</v>
          </cell>
        </row>
        <row r="6908">
          <cell r="A6908">
            <v>400436000</v>
          </cell>
          <cell r="B6908" t="str">
            <v>TONER XEROX - Phaser 6250DP - 106R 00669 - VERMELHO</v>
          </cell>
          <cell r="C6908" t="str">
            <v>UM</v>
          </cell>
        </row>
        <row r="6909">
          <cell r="A6909">
            <v>400437000</v>
          </cell>
          <cell r="B6909" t="str">
            <v>TONER XEROX - Phaser 6250DP - 106R 00670 - AMARELO</v>
          </cell>
          <cell r="C6909" t="str">
            <v>UM</v>
          </cell>
        </row>
        <row r="6910">
          <cell r="A6910">
            <v>400438000</v>
          </cell>
          <cell r="B6910" t="str">
            <v>TONER XEROX - Phaser 3210</v>
          </cell>
          <cell r="C6910" t="str">
            <v>UM</v>
          </cell>
        </row>
        <row r="6911">
          <cell r="A6911">
            <v>400439000</v>
          </cell>
          <cell r="B6911" t="str">
            <v>TONER XEROX - Phaser 3130</v>
          </cell>
          <cell r="C6911" t="str">
            <v>UM</v>
          </cell>
        </row>
        <row r="6912">
          <cell r="A6912">
            <v>400440000</v>
          </cell>
          <cell r="B6912" t="str">
            <v>FERRAMENTA CONFORMAÇÃO DE RAIOS conf. des</v>
          </cell>
          <cell r="C6912" t="str">
            <v>UM</v>
          </cell>
        </row>
        <row r="6913">
          <cell r="A6913">
            <v>400441000</v>
          </cell>
          <cell r="B6913" t="str">
            <v>FERRAMENTA CONFORMAÇÃO DE RAIOS conf. des</v>
          </cell>
          <cell r="C6913" t="str">
            <v>UM</v>
          </cell>
        </row>
        <row r="6914">
          <cell r="A6914">
            <v>400443000</v>
          </cell>
          <cell r="B6914" t="str">
            <v xml:space="preserve">COAGULANTE ADIT 57 CABINE PINTURA   </v>
          </cell>
          <cell r="C6914" t="str">
            <v>L</v>
          </cell>
        </row>
        <row r="6915">
          <cell r="A6915">
            <v>400444000</v>
          </cell>
          <cell r="B6915" t="str">
            <v xml:space="preserve">DESMOLDANTE SILICONE POLIDESMO 20   </v>
          </cell>
          <cell r="C6915" t="str">
            <v>KG</v>
          </cell>
        </row>
        <row r="6916">
          <cell r="A6916">
            <v>400447000</v>
          </cell>
          <cell r="B6916" t="str">
            <v>ALARGADORES DIVERSOS</v>
          </cell>
          <cell r="C6916" t="str">
            <v>UM</v>
          </cell>
        </row>
        <row r="6917">
          <cell r="A6917">
            <v>400449000</v>
          </cell>
          <cell r="B6917" t="str">
            <v>MOBILMET 29</v>
          </cell>
          <cell r="C6917" t="str">
            <v>L</v>
          </cell>
        </row>
        <row r="6918">
          <cell r="A6918">
            <v>400450000</v>
          </cell>
          <cell r="B6918" t="str">
            <v xml:space="preserve">CERA POLIFLOR INCOLOR               </v>
          </cell>
          <cell r="C6918" t="str">
            <v>KG</v>
          </cell>
        </row>
        <row r="6919">
          <cell r="A6919">
            <v>400451000</v>
          </cell>
          <cell r="B6919" t="str">
            <v>REBOLO RETIFICA 304,8 x 38,1 x 127 AA46 K8V 40W</v>
          </cell>
          <cell r="C6919" t="str">
            <v>UM</v>
          </cell>
        </row>
        <row r="6920">
          <cell r="A6920">
            <v>400452000</v>
          </cell>
          <cell r="B6920" t="str">
            <v>ESCOVA MAQ SOLDA  ZU1264</v>
          </cell>
          <cell r="C6920" t="str">
            <v>UM</v>
          </cell>
        </row>
        <row r="6921">
          <cell r="A6921">
            <v>707405088</v>
          </cell>
          <cell r="B6921" t="str">
            <v>PONTEIRA DO ARTICULADOR P/ BET. - 003.04.008</v>
          </cell>
          <cell r="C6921" t="str">
            <v>UM</v>
          </cell>
        </row>
        <row r="6922">
          <cell r="A6922">
            <v>400453000</v>
          </cell>
          <cell r="B6922" t="str">
            <v>SUPORTE COMBIDISC SBHR 75 mm</v>
          </cell>
          <cell r="C6922" t="str">
            <v>UM</v>
          </cell>
        </row>
        <row r="6923">
          <cell r="A6923">
            <v>400454000</v>
          </cell>
          <cell r="B6923" t="str">
            <v>ROLO DE TRASFERENCIA PHASER 6250DP</v>
          </cell>
          <cell r="C6923" t="str">
            <v>UM</v>
          </cell>
        </row>
        <row r="6924">
          <cell r="A6924">
            <v>400455000</v>
          </cell>
          <cell r="B6924" t="str">
            <v>UNIDADE DE IMAGEM PHASER 6250DP</v>
          </cell>
          <cell r="C6924" t="str">
            <v>UM</v>
          </cell>
        </row>
        <row r="6925">
          <cell r="A6925">
            <v>400456000</v>
          </cell>
          <cell r="B6925" t="str">
            <v>FUSOR PHASER 6250DP</v>
          </cell>
          <cell r="C6925" t="str">
            <v>UM</v>
          </cell>
        </row>
        <row r="6926">
          <cell r="A6926">
            <v>400457000</v>
          </cell>
          <cell r="B6926" t="str">
            <v>KIT DRUM ( WORKCENTRE 312)</v>
          </cell>
          <cell r="C6926" t="str">
            <v>UM</v>
          </cell>
        </row>
        <row r="6927">
          <cell r="A6927">
            <v>400458000</v>
          </cell>
          <cell r="B6927" t="str">
            <v>CART HP 9800 DESKJET COLORIDO 9363W/97</v>
          </cell>
          <cell r="C6927" t="str">
            <v>UM</v>
          </cell>
        </row>
        <row r="6928">
          <cell r="A6928">
            <v>400459000</v>
          </cell>
          <cell r="B6928" t="str">
            <v>CART HP 9800 DESKJET PRETO 8767W/96</v>
          </cell>
          <cell r="C6928" t="str">
            <v>UM</v>
          </cell>
        </row>
        <row r="6929">
          <cell r="A6929">
            <v>400462000</v>
          </cell>
          <cell r="B6929" t="str">
            <v>BOCAL DE RETENCAO</v>
          </cell>
          <cell r="C6929" t="str">
            <v>UM</v>
          </cell>
        </row>
        <row r="6930">
          <cell r="A6930">
            <v>400463000</v>
          </cell>
          <cell r="B6930" t="str">
            <v>FORMULARIO DE CONTINGENCIA PARA NOTAS FICAIS</v>
          </cell>
          <cell r="C6930" t="str">
            <v>UM</v>
          </cell>
        </row>
        <row r="6931">
          <cell r="A6931">
            <v>400464000</v>
          </cell>
          <cell r="B6931" t="str">
            <v>CARTUCHO COLORIDO OFJET 4500 G510</v>
          </cell>
          <cell r="C6931" t="str">
            <v>UM</v>
          </cell>
        </row>
        <row r="6932">
          <cell r="A6932">
            <v>400465000</v>
          </cell>
          <cell r="B6932" t="str">
            <v>CARTUCHO PRETO OFJET 4500 G510</v>
          </cell>
          <cell r="C6932" t="str">
            <v>UM</v>
          </cell>
        </row>
        <row r="6933">
          <cell r="A6933">
            <v>500101000</v>
          </cell>
          <cell r="B6933" t="str">
            <v>LUVA DE PVC 26 CM</v>
          </cell>
          <cell r="C6933" t="str">
            <v>P</v>
          </cell>
        </row>
        <row r="6934">
          <cell r="A6934">
            <v>500102000</v>
          </cell>
          <cell r="B6934" t="str">
            <v>LUVA DE PVC 36 CM</v>
          </cell>
          <cell r="C6934" t="str">
            <v>P</v>
          </cell>
        </row>
        <row r="6935">
          <cell r="A6935">
            <v>500103000</v>
          </cell>
          <cell r="B6935" t="str">
            <v xml:space="preserve">LUVA DE RASPA CANO CURTO            </v>
          </cell>
          <cell r="C6935" t="str">
            <v>P</v>
          </cell>
        </row>
        <row r="6936">
          <cell r="A6936">
            <v>500104000</v>
          </cell>
          <cell r="B6936" t="str">
            <v xml:space="preserve">LUVA DE RASPA CANO LONGO            </v>
          </cell>
          <cell r="C6936" t="str">
            <v>P</v>
          </cell>
        </row>
        <row r="6937">
          <cell r="A6937">
            <v>500105000</v>
          </cell>
          <cell r="B6937" t="str">
            <v>LUVA DE LATEX T. GRANDE- AMARELO</v>
          </cell>
          <cell r="C6937" t="str">
            <v>P</v>
          </cell>
        </row>
        <row r="6938">
          <cell r="A6938">
            <v>109653000</v>
          </cell>
          <cell r="B6938" t="str">
            <v>TUBO DOBRADICA PROTECAO MOTOR</v>
          </cell>
          <cell r="C6938" t="str">
            <v>UM</v>
          </cell>
        </row>
        <row r="6939">
          <cell r="A6939">
            <v>500106000</v>
          </cell>
          <cell r="B6939" t="str">
            <v>LUVA DE MALHA</v>
          </cell>
          <cell r="C6939" t="str">
            <v>P</v>
          </cell>
        </row>
        <row r="6940">
          <cell r="A6940">
            <v>500107000</v>
          </cell>
          <cell r="B6940" t="str">
            <v>LUVA DE LONA TSUSUKI CA 10121</v>
          </cell>
          <cell r="C6940" t="str">
            <v>P</v>
          </cell>
        </row>
        <row r="6941">
          <cell r="A6941">
            <v>500108000</v>
          </cell>
          <cell r="B6941" t="str">
            <v>MASCARA SOLDA P/CABECA MOD. PAPELAO</v>
          </cell>
          <cell r="C6941" t="str">
            <v>UM</v>
          </cell>
        </row>
        <row r="6942">
          <cell r="A6942">
            <v>500109000</v>
          </cell>
          <cell r="B6942" t="str">
            <v>MASCARA P/SOLDA DE-MAO PAPELAO</v>
          </cell>
          <cell r="C6942" t="str">
            <v>UM</v>
          </cell>
        </row>
        <row r="6943">
          <cell r="A6943">
            <v>500110000</v>
          </cell>
          <cell r="B6943" t="str">
            <v>PROTETOR AURICULAR SEM CORDÃO 3M</v>
          </cell>
          <cell r="C6943" t="str">
            <v>UM</v>
          </cell>
        </row>
        <row r="6944">
          <cell r="A6944">
            <v>500111000</v>
          </cell>
          <cell r="B6944" t="str">
            <v>PLUG POMP PLUS</v>
          </cell>
          <cell r="C6944" t="str">
            <v>UM</v>
          </cell>
        </row>
        <row r="6945">
          <cell r="A6945">
            <v>500112000</v>
          </cell>
          <cell r="B6945" t="str">
            <v xml:space="preserve">RESPIRADOR 8713 B-3M                </v>
          </cell>
          <cell r="C6945" t="str">
            <v>UM</v>
          </cell>
        </row>
        <row r="6946">
          <cell r="A6946">
            <v>500113000</v>
          </cell>
          <cell r="B6946" t="str">
            <v xml:space="preserve">RESPIRADOR 8720                     </v>
          </cell>
          <cell r="C6946" t="str">
            <v>UM</v>
          </cell>
        </row>
        <row r="6947">
          <cell r="A6947">
            <v>500114000</v>
          </cell>
          <cell r="B6947" t="str">
            <v>PROTETOR FACIAL INCOLOR ATLANTA 200m</v>
          </cell>
          <cell r="C6947" t="str">
            <v>UM</v>
          </cell>
        </row>
        <row r="6948">
          <cell r="A6948">
            <v>500115000</v>
          </cell>
          <cell r="B6948" t="str">
            <v xml:space="preserve">BOTA DE BORRACHA CANO LONGO NUM 43  </v>
          </cell>
          <cell r="C6948" t="str">
            <v>UM</v>
          </cell>
        </row>
        <row r="6949">
          <cell r="A6949">
            <v>500116000</v>
          </cell>
          <cell r="B6949" t="str">
            <v xml:space="preserve">BOTA DE BORRACHA CANO LONGO NUM 42  </v>
          </cell>
          <cell r="C6949" t="str">
            <v>UM</v>
          </cell>
        </row>
        <row r="6950">
          <cell r="A6950">
            <v>500117000</v>
          </cell>
          <cell r="B6950" t="str">
            <v xml:space="preserve">BOTA DE BORRACHA CANO LONGO NUM 41  </v>
          </cell>
          <cell r="C6950" t="str">
            <v>UM</v>
          </cell>
        </row>
        <row r="6951">
          <cell r="A6951">
            <v>500118000</v>
          </cell>
          <cell r="B6951" t="str">
            <v xml:space="preserve">BOTA DE BORRACHA CANO LONGO NUM 40  </v>
          </cell>
          <cell r="C6951" t="str">
            <v>UM</v>
          </cell>
        </row>
        <row r="6952">
          <cell r="A6952">
            <v>500119000</v>
          </cell>
          <cell r="B6952" t="str">
            <v xml:space="preserve">CAMISETA DE MEIA MALHA T G          </v>
          </cell>
          <cell r="C6952" t="str">
            <v>UM</v>
          </cell>
        </row>
        <row r="6953">
          <cell r="A6953">
            <v>500120000</v>
          </cell>
          <cell r="B6953" t="str">
            <v>VIDRO INCOLOR 51 x 108mm (MASCARA)</v>
          </cell>
          <cell r="C6953" t="str">
            <v>UM</v>
          </cell>
        </row>
        <row r="6954">
          <cell r="A6954">
            <v>500121000</v>
          </cell>
          <cell r="B6954" t="str">
            <v>LENTE PROTECAO PRETA N-10 51 X 108</v>
          </cell>
          <cell r="C6954" t="str">
            <v>UM</v>
          </cell>
        </row>
        <row r="6955">
          <cell r="A6955">
            <v>707704190</v>
          </cell>
          <cell r="B6955" t="str">
            <v>TUBO - DA0131P021</v>
          </cell>
          <cell r="C6955" t="str">
            <v>UM</v>
          </cell>
        </row>
        <row r="6956">
          <cell r="A6956">
            <v>500122000</v>
          </cell>
          <cell r="B6956" t="str">
            <v>LENTE PROTECAO PRETA N-12 51 X 108</v>
          </cell>
          <cell r="C6956" t="str">
            <v>UM</v>
          </cell>
        </row>
        <row r="6957">
          <cell r="A6957">
            <v>500123000</v>
          </cell>
          <cell r="B6957" t="str">
            <v>LENTE PROTECAO PRETA N-14 51 X 108</v>
          </cell>
          <cell r="C6957" t="str">
            <v>UM</v>
          </cell>
        </row>
        <row r="6958">
          <cell r="A6958">
            <v>500124000</v>
          </cell>
          <cell r="B6958" t="str">
            <v>ABAFADOR DE RUIDO  AGENA CA 269</v>
          </cell>
          <cell r="C6958" t="str">
            <v>UM</v>
          </cell>
        </row>
        <row r="6959">
          <cell r="A6959">
            <v>500125000</v>
          </cell>
          <cell r="B6959" t="str">
            <v>AVENTAL DE RASPA S/EMENDA 60 X 120</v>
          </cell>
          <cell r="C6959" t="str">
            <v>UM</v>
          </cell>
        </row>
        <row r="6960">
          <cell r="A6960">
            <v>500126000</v>
          </cell>
          <cell r="B6960" t="str">
            <v xml:space="preserve">CARTUCHO DRAGER A/274               </v>
          </cell>
          <cell r="C6960" t="str">
            <v>UM</v>
          </cell>
        </row>
        <row r="6961">
          <cell r="A6961">
            <v>500127000</v>
          </cell>
          <cell r="B6961" t="str">
            <v>SABONETE  P/MANUTENÇÃO</v>
          </cell>
          <cell r="C6961" t="str">
            <v>UM</v>
          </cell>
        </row>
        <row r="6962">
          <cell r="A6962">
            <v>500128000</v>
          </cell>
          <cell r="B6962" t="str">
            <v xml:space="preserve">LENTE INCOLOR S/610                 </v>
          </cell>
          <cell r="C6962" t="str">
            <v>JG</v>
          </cell>
        </row>
        <row r="6963">
          <cell r="A6963">
            <v>500129000</v>
          </cell>
          <cell r="B6963" t="str">
            <v>MANGA DE COURO</v>
          </cell>
          <cell r="C6963" t="str">
            <v>P</v>
          </cell>
        </row>
        <row r="6964">
          <cell r="A6964">
            <v>500130000</v>
          </cell>
          <cell r="B6964" t="str">
            <v>OCULOS FLASHLITE INCOLOR S4300L XTR</v>
          </cell>
          <cell r="C6964" t="str">
            <v>UM</v>
          </cell>
        </row>
        <row r="6965">
          <cell r="A6965">
            <v>500131000</v>
          </cell>
          <cell r="B6965" t="str">
            <v>OCULOS DE SEGURANCA VERDE S-1/10 T-3</v>
          </cell>
          <cell r="C6965" t="str">
            <v>UM</v>
          </cell>
        </row>
        <row r="6966">
          <cell r="A6966">
            <v>500132000</v>
          </cell>
          <cell r="B6966" t="str">
            <v>OCULOS DE SEGURANCA PRETO S-1/10 T-6</v>
          </cell>
          <cell r="C6966" t="str">
            <v>UM</v>
          </cell>
        </row>
        <row r="6967">
          <cell r="A6967">
            <v>500133000</v>
          </cell>
          <cell r="B6967" t="str">
            <v xml:space="preserve">PERNEIRAS DE RASPA                  </v>
          </cell>
          <cell r="C6967" t="str">
            <v>P</v>
          </cell>
        </row>
        <row r="6968">
          <cell r="A6968">
            <v>500134000</v>
          </cell>
          <cell r="B6968" t="str">
            <v>PRE FILTRO F AIR SAFETY</v>
          </cell>
          <cell r="C6968" t="str">
            <v>UM</v>
          </cell>
        </row>
        <row r="6969">
          <cell r="A6969">
            <v>500135000</v>
          </cell>
          <cell r="B6969" t="str">
            <v xml:space="preserve">PRE FILTRO 3-M 7258                 </v>
          </cell>
          <cell r="C6969" t="str">
            <v>UM</v>
          </cell>
        </row>
        <row r="6970">
          <cell r="A6970">
            <v>500136000</v>
          </cell>
          <cell r="B6970" t="str">
            <v>JALECO CINZA 800 MANGA CURTA XG-62</v>
          </cell>
          <cell r="C6970" t="str">
            <v>UM</v>
          </cell>
        </row>
        <row r="6971">
          <cell r="A6971">
            <v>500137000</v>
          </cell>
          <cell r="B6971" t="str">
            <v>JALECO CINZA 800 MANGA LONGA XG-62</v>
          </cell>
          <cell r="C6971" t="str">
            <v>UM</v>
          </cell>
        </row>
        <row r="6972">
          <cell r="A6972">
            <v>500138000</v>
          </cell>
          <cell r="B6972" t="str">
            <v>JALECO COORDENADOR MANGA CURTA M-50</v>
          </cell>
          <cell r="C6972" t="str">
            <v>UM</v>
          </cell>
        </row>
        <row r="6973">
          <cell r="A6973">
            <v>500139000</v>
          </cell>
          <cell r="B6973" t="str">
            <v>JALECO SUPERVISOR MANGA CURTA M-50</v>
          </cell>
          <cell r="C6973" t="str">
            <v>UM</v>
          </cell>
        </row>
        <row r="6974">
          <cell r="A6974">
            <v>500140000</v>
          </cell>
          <cell r="B6974" t="str">
            <v>JALECO SUPERVISOR MANGA LONGA M-50</v>
          </cell>
          <cell r="C6974" t="str">
            <v>UM</v>
          </cell>
        </row>
        <row r="6975">
          <cell r="A6975">
            <v>500141000</v>
          </cell>
          <cell r="B6975" t="str">
            <v>JALECO SUPERVISOR MANGA LONGA G-54</v>
          </cell>
          <cell r="C6975" t="str">
            <v>UM</v>
          </cell>
        </row>
        <row r="6976">
          <cell r="A6976">
            <v>500142000</v>
          </cell>
          <cell r="B6976" t="str">
            <v>JALECO BEA P-46</v>
          </cell>
          <cell r="C6976" t="str">
            <v>UM</v>
          </cell>
        </row>
        <row r="6977">
          <cell r="A6977">
            <v>500143000</v>
          </cell>
          <cell r="B6977" t="str">
            <v>JALECO BEA M - 50</v>
          </cell>
          <cell r="C6977" t="str">
            <v>UM</v>
          </cell>
        </row>
        <row r="6978">
          <cell r="A6978">
            <v>500144000</v>
          </cell>
          <cell r="B6978" t="str">
            <v>JALECO BEA G-54</v>
          </cell>
          <cell r="C6978" t="str">
            <v>UM</v>
          </cell>
        </row>
        <row r="6979">
          <cell r="A6979">
            <v>500145000</v>
          </cell>
          <cell r="B6979" t="str">
            <v>GUARDAPO BIA N-52</v>
          </cell>
          <cell r="C6979" t="str">
            <v>UM</v>
          </cell>
        </row>
        <row r="6980">
          <cell r="A6980">
            <v>500146000</v>
          </cell>
          <cell r="B6980" t="str">
            <v>GUARDAPO BIA N-54</v>
          </cell>
          <cell r="C6980" t="str">
            <v>UM</v>
          </cell>
        </row>
        <row r="6981">
          <cell r="A6981">
            <v>500147000</v>
          </cell>
          <cell r="B6981" t="str">
            <v>GUARDAPO AZUL N-42</v>
          </cell>
          <cell r="C6981" t="str">
            <v>UM</v>
          </cell>
        </row>
        <row r="6982">
          <cell r="A6982">
            <v>500148000</v>
          </cell>
          <cell r="B6982" t="str">
            <v>GUARDAPO AZUL N-44</v>
          </cell>
          <cell r="C6982" t="str">
            <v>UM</v>
          </cell>
        </row>
        <row r="6983">
          <cell r="A6983">
            <v>500149000</v>
          </cell>
          <cell r="B6983" t="str">
            <v>GUARDAPO AZUL N-46</v>
          </cell>
          <cell r="C6983" t="str">
            <v>UM</v>
          </cell>
        </row>
        <row r="6984">
          <cell r="A6984">
            <v>500150000</v>
          </cell>
          <cell r="B6984" t="str">
            <v>GUARDAPO AZUL N-48</v>
          </cell>
          <cell r="C6984" t="str">
            <v>UM</v>
          </cell>
        </row>
        <row r="6985">
          <cell r="A6985">
            <v>500151000</v>
          </cell>
          <cell r="B6985" t="str">
            <v>GUARDAPO AZUL N-50</v>
          </cell>
          <cell r="C6985" t="str">
            <v>UM</v>
          </cell>
        </row>
        <row r="6986">
          <cell r="A6986">
            <v>500152000</v>
          </cell>
          <cell r="B6986" t="str">
            <v xml:space="preserve">GUARDAPO AZUL N-52                  </v>
          </cell>
          <cell r="C6986" t="str">
            <v>UM</v>
          </cell>
        </row>
        <row r="6987">
          <cell r="A6987">
            <v>500153000</v>
          </cell>
          <cell r="B6987" t="str">
            <v>GUARDAPO AZUL N-54</v>
          </cell>
          <cell r="C6987" t="str">
            <v>UM</v>
          </cell>
        </row>
        <row r="6988">
          <cell r="A6988">
            <v>707405124</v>
          </cell>
          <cell r="B6988" t="str">
            <v>TRAVA EIXO MANCAL P/ BET. - 003.03.076</v>
          </cell>
          <cell r="C6988" t="str">
            <v>UM</v>
          </cell>
        </row>
        <row r="6989">
          <cell r="A6989">
            <v>500154000</v>
          </cell>
          <cell r="B6989" t="str">
            <v>GUARDAPO AZUL N-56</v>
          </cell>
          <cell r="C6989" t="str">
            <v>UM</v>
          </cell>
        </row>
        <row r="6990">
          <cell r="A6990">
            <v>500155000</v>
          </cell>
          <cell r="B6990" t="str">
            <v>GUARDAPO AZUL N-58</v>
          </cell>
          <cell r="C6990" t="str">
            <v>UM</v>
          </cell>
        </row>
        <row r="6991">
          <cell r="A6991">
            <v>500156000</v>
          </cell>
          <cell r="B6991" t="str">
            <v xml:space="preserve">MACACAO AZUL N-42                   </v>
          </cell>
          <cell r="C6991" t="str">
            <v>UM</v>
          </cell>
        </row>
        <row r="6992">
          <cell r="A6992">
            <v>500157000</v>
          </cell>
          <cell r="B6992" t="str">
            <v xml:space="preserve">MACACAO AZUL N-44                   </v>
          </cell>
          <cell r="C6992" t="str">
            <v>UM</v>
          </cell>
        </row>
        <row r="6993">
          <cell r="A6993">
            <v>500158000</v>
          </cell>
          <cell r="B6993" t="str">
            <v xml:space="preserve">MACACAO AZUL N-46                   </v>
          </cell>
          <cell r="C6993" t="str">
            <v>UM</v>
          </cell>
        </row>
        <row r="6994">
          <cell r="A6994">
            <v>500159000</v>
          </cell>
          <cell r="B6994" t="str">
            <v xml:space="preserve">MACACAO AZUL N-48                   </v>
          </cell>
          <cell r="C6994" t="str">
            <v>UM</v>
          </cell>
        </row>
        <row r="6995">
          <cell r="A6995">
            <v>500160000</v>
          </cell>
          <cell r="B6995" t="str">
            <v>MACACAO TYVEK BRANCO C/CAPUZ G</v>
          </cell>
          <cell r="C6995" t="str">
            <v>UM</v>
          </cell>
        </row>
        <row r="6996">
          <cell r="A6996">
            <v>500161000</v>
          </cell>
          <cell r="B6996" t="str">
            <v>MACACAO TYVEK BRANCO C/ CAPUZ XG</v>
          </cell>
          <cell r="C6996" t="str">
            <v>UM</v>
          </cell>
        </row>
        <row r="6997">
          <cell r="A6997">
            <v>500162000</v>
          </cell>
          <cell r="B6997" t="str">
            <v>MACACAO TYVEX BRANCO C/ CAPUZ XXG</v>
          </cell>
          <cell r="C6997" t="str">
            <v>UM</v>
          </cell>
        </row>
        <row r="6998">
          <cell r="A6998">
            <v>500163000</v>
          </cell>
          <cell r="B6998" t="str">
            <v xml:space="preserve">MACACAO AZUL N-56                   </v>
          </cell>
          <cell r="C6998" t="str">
            <v>UM</v>
          </cell>
        </row>
        <row r="6999">
          <cell r="A6999">
            <v>500164000</v>
          </cell>
          <cell r="B6999" t="str">
            <v xml:space="preserve">MACACAO AZUL N-58                   </v>
          </cell>
          <cell r="C6999" t="str">
            <v>UM</v>
          </cell>
        </row>
        <row r="7000">
          <cell r="A7000">
            <v>500165000</v>
          </cell>
          <cell r="B7000" t="str">
            <v xml:space="preserve">MACACAO BIA N-46                    </v>
          </cell>
          <cell r="C7000" t="str">
            <v>UM</v>
          </cell>
        </row>
        <row r="7001">
          <cell r="A7001">
            <v>500166000</v>
          </cell>
          <cell r="B7001" t="str">
            <v xml:space="preserve">MACACAO BIA N-48                    </v>
          </cell>
          <cell r="C7001" t="str">
            <v>UM</v>
          </cell>
        </row>
        <row r="7002">
          <cell r="A7002">
            <v>500167000</v>
          </cell>
          <cell r="B7002" t="str">
            <v xml:space="preserve">MACACAO BIA N-50                    </v>
          </cell>
          <cell r="C7002" t="str">
            <v>UM</v>
          </cell>
        </row>
        <row r="7003">
          <cell r="A7003">
            <v>500168000</v>
          </cell>
          <cell r="B7003" t="str">
            <v xml:space="preserve">MACACAO BIA N-52                    </v>
          </cell>
          <cell r="C7003" t="str">
            <v>UM</v>
          </cell>
        </row>
        <row r="7004">
          <cell r="A7004">
            <v>500169000</v>
          </cell>
          <cell r="B7004" t="str">
            <v>JALECO COORDENADOR MANGA LONGA XG-62</v>
          </cell>
          <cell r="C7004" t="str">
            <v>UM</v>
          </cell>
        </row>
        <row r="7005">
          <cell r="A7005">
            <v>109626000</v>
          </cell>
          <cell r="B7005" t="str">
            <v>EIXO ARTICULACAO</v>
          </cell>
          <cell r="C7005" t="str">
            <v>UM</v>
          </cell>
        </row>
        <row r="7006">
          <cell r="A7006">
            <v>500170000</v>
          </cell>
          <cell r="B7006" t="str">
            <v>JALECO COORDENADOR MANGA CURTA XG-62</v>
          </cell>
          <cell r="C7006" t="str">
            <v>UM</v>
          </cell>
        </row>
        <row r="7007">
          <cell r="A7007">
            <v>500171000</v>
          </cell>
          <cell r="B7007" t="str">
            <v>JALECO COORDENADOR MANGA CURTA P-46</v>
          </cell>
          <cell r="C7007" t="str">
            <v>UM</v>
          </cell>
        </row>
        <row r="7008">
          <cell r="A7008">
            <v>500172000</v>
          </cell>
          <cell r="B7008" t="str">
            <v>JALECO SUPERVISOR MANGA CURTA EXG-66</v>
          </cell>
          <cell r="C7008" t="str">
            <v>UM</v>
          </cell>
        </row>
        <row r="7009">
          <cell r="A7009">
            <v>500173000</v>
          </cell>
          <cell r="B7009" t="str">
            <v>JALECO SUPERVISOR MANGA CURTA XG-62</v>
          </cell>
          <cell r="C7009" t="str">
            <v>UM</v>
          </cell>
        </row>
        <row r="7010">
          <cell r="A7010">
            <v>500174000</v>
          </cell>
          <cell r="B7010" t="str">
            <v>JALECO SUPERVISOR MANGA CURTA GG-58</v>
          </cell>
          <cell r="C7010" t="str">
            <v>UM</v>
          </cell>
        </row>
        <row r="7011">
          <cell r="A7011">
            <v>500175000</v>
          </cell>
          <cell r="B7011" t="str">
            <v>JALECO SUPERVISOR MANGA LONGA EXG-66</v>
          </cell>
          <cell r="C7011" t="str">
            <v>UM</v>
          </cell>
        </row>
        <row r="7012">
          <cell r="A7012">
            <v>500176000</v>
          </cell>
          <cell r="B7012" t="str">
            <v>JALECO SUPERVISOR MANGA LONGA XG-62</v>
          </cell>
          <cell r="C7012" t="str">
            <v>UM</v>
          </cell>
        </row>
        <row r="7013">
          <cell r="A7013">
            <v>500177000</v>
          </cell>
          <cell r="B7013" t="str">
            <v>JALECO SUPERVISOR MANGA LONGA GG-58</v>
          </cell>
          <cell r="C7013" t="str">
            <v>UM</v>
          </cell>
        </row>
        <row r="7014">
          <cell r="A7014">
            <v>500178000</v>
          </cell>
          <cell r="B7014" t="str">
            <v xml:space="preserve">BOTINA S/BICO METAL N-37            </v>
          </cell>
          <cell r="C7014" t="str">
            <v>UM</v>
          </cell>
        </row>
        <row r="7015">
          <cell r="A7015">
            <v>500179000</v>
          </cell>
          <cell r="B7015" t="str">
            <v xml:space="preserve">BOTINA S/BICO METAL N-38            </v>
          </cell>
          <cell r="C7015" t="str">
            <v>UM</v>
          </cell>
        </row>
        <row r="7016">
          <cell r="A7016">
            <v>500180000</v>
          </cell>
          <cell r="B7016" t="str">
            <v xml:space="preserve">BOTINA S/BICO METAL N-39            </v>
          </cell>
          <cell r="C7016" t="str">
            <v>UM</v>
          </cell>
        </row>
        <row r="7017">
          <cell r="A7017">
            <v>500181000</v>
          </cell>
          <cell r="B7017" t="str">
            <v xml:space="preserve">BOTINA S/BICO METAL N-40            </v>
          </cell>
          <cell r="C7017" t="str">
            <v>UM</v>
          </cell>
        </row>
        <row r="7018">
          <cell r="A7018">
            <v>500182000</v>
          </cell>
          <cell r="B7018" t="str">
            <v>BOTINA S/BICO METAL N-41</v>
          </cell>
          <cell r="C7018" t="str">
            <v>UM</v>
          </cell>
        </row>
        <row r="7019">
          <cell r="A7019">
            <v>500183000</v>
          </cell>
          <cell r="B7019" t="str">
            <v xml:space="preserve">BOTINA S/BICO METAL N-42            </v>
          </cell>
          <cell r="C7019" t="str">
            <v>UM</v>
          </cell>
        </row>
        <row r="7020">
          <cell r="A7020">
            <v>500184000</v>
          </cell>
          <cell r="B7020" t="str">
            <v xml:space="preserve">BOTINA S/BICO METAL N-43            </v>
          </cell>
          <cell r="C7020" t="str">
            <v>UM</v>
          </cell>
        </row>
        <row r="7021">
          <cell r="A7021">
            <v>500185000</v>
          </cell>
          <cell r="B7021" t="str">
            <v>BOTINA S/BICO METAL N-44</v>
          </cell>
          <cell r="C7021" t="str">
            <v>UM</v>
          </cell>
        </row>
        <row r="7022">
          <cell r="A7022">
            <v>109627000</v>
          </cell>
          <cell r="B7022" t="str">
            <v>EIXO SEC. ENGRENAGEM Z=20</v>
          </cell>
          <cell r="C7022" t="str">
            <v>UM</v>
          </cell>
        </row>
        <row r="7023">
          <cell r="A7023">
            <v>500186000</v>
          </cell>
          <cell r="B7023" t="str">
            <v xml:space="preserve">BOTINA S/BICO METAL N-45            </v>
          </cell>
          <cell r="C7023" t="str">
            <v>UM</v>
          </cell>
        </row>
        <row r="7024">
          <cell r="A7024">
            <v>500187000</v>
          </cell>
          <cell r="B7024" t="str">
            <v>BOTINA C/BICO PLASTICO N-37</v>
          </cell>
          <cell r="C7024" t="str">
            <v>UM</v>
          </cell>
        </row>
        <row r="7025">
          <cell r="A7025">
            <v>500188000</v>
          </cell>
          <cell r="B7025" t="str">
            <v>BOTINA C/BICO PLASTICO N-38</v>
          </cell>
          <cell r="C7025" t="str">
            <v>UM</v>
          </cell>
        </row>
        <row r="7026">
          <cell r="A7026">
            <v>500189000</v>
          </cell>
          <cell r="B7026" t="str">
            <v>BOTINA C/BICO PLASTICO N-39</v>
          </cell>
          <cell r="C7026" t="str">
            <v>UM</v>
          </cell>
        </row>
        <row r="7027">
          <cell r="A7027">
            <v>500190000</v>
          </cell>
          <cell r="B7027" t="str">
            <v>BOTINA C/BICO PLASTICO N-40</v>
          </cell>
          <cell r="C7027" t="str">
            <v>UM</v>
          </cell>
        </row>
        <row r="7028">
          <cell r="A7028">
            <v>500191000</v>
          </cell>
          <cell r="B7028" t="str">
            <v>BOTINA C/BICO PLASTICO N-41</v>
          </cell>
          <cell r="C7028" t="str">
            <v>UM</v>
          </cell>
        </row>
        <row r="7029">
          <cell r="A7029">
            <v>500192000</v>
          </cell>
          <cell r="B7029" t="str">
            <v>BOTINA C/BICO PLASTICO N-42</v>
          </cell>
          <cell r="C7029" t="str">
            <v>UM</v>
          </cell>
        </row>
        <row r="7030">
          <cell r="A7030">
            <v>500193000</v>
          </cell>
          <cell r="B7030" t="str">
            <v>BOTINA C/BICO PLASTICO N-43</v>
          </cell>
          <cell r="C7030" t="str">
            <v>UM</v>
          </cell>
        </row>
        <row r="7031">
          <cell r="A7031">
            <v>500194000</v>
          </cell>
          <cell r="B7031" t="str">
            <v>BOTINA C/BICO PLASTICO N-44</v>
          </cell>
          <cell r="C7031" t="str">
            <v>UM</v>
          </cell>
        </row>
        <row r="7032">
          <cell r="A7032">
            <v>500195000</v>
          </cell>
          <cell r="B7032" t="str">
            <v xml:space="preserve">BOTINA C/BICO PLASTICO N-45         </v>
          </cell>
          <cell r="C7032" t="str">
            <v>UM</v>
          </cell>
        </row>
        <row r="7033">
          <cell r="A7033">
            <v>500196000</v>
          </cell>
          <cell r="B7033" t="str">
            <v>SAPATO C/BICO PLASTICO N-37</v>
          </cell>
          <cell r="C7033" t="str">
            <v>UM</v>
          </cell>
        </row>
        <row r="7034">
          <cell r="A7034">
            <v>500197000</v>
          </cell>
          <cell r="B7034" t="str">
            <v>SAPATO C/BICO PLASTICO N-38</v>
          </cell>
          <cell r="C7034" t="str">
            <v>UM</v>
          </cell>
        </row>
        <row r="7035">
          <cell r="A7035">
            <v>500198000</v>
          </cell>
          <cell r="B7035" t="str">
            <v>SAPATO C/BICO PLASTICO N-39</v>
          </cell>
          <cell r="C7035" t="str">
            <v>UM</v>
          </cell>
        </row>
        <row r="7036">
          <cell r="A7036">
            <v>500199000</v>
          </cell>
          <cell r="B7036" t="str">
            <v>SAPATO C/BICO PLASTICO N-40</v>
          </cell>
          <cell r="C7036" t="str">
            <v>UM</v>
          </cell>
        </row>
        <row r="7037">
          <cell r="A7037">
            <v>500200000</v>
          </cell>
          <cell r="B7037" t="str">
            <v>SAPATO C/BICO PLASTICO N-41</v>
          </cell>
          <cell r="C7037" t="str">
            <v>UM</v>
          </cell>
        </row>
        <row r="7038">
          <cell r="A7038">
            <v>500201000</v>
          </cell>
          <cell r="B7038" t="str">
            <v>SAPATO C/BICO PLASTICO N-42</v>
          </cell>
          <cell r="C7038" t="str">
            <v>UM</v>
          </cell>
        </row>
        <row r="7039">
          <cell r="A7039">
            <v>707405126</v>
          </cell>
          <cell r="B7039" t="str">
            <v>TRAVA EIXO SEC. ENGRENAGEM Z=20 P/ BET. - 003.03.081</v>
          </cell>
          <cell r="C7039" t="str">
            <v>UM</v>
          </cell>
        </row>
        <row r="7040">
          <cell r="A7040">
            <v>500202000</v>
          </cell>
          <cell r="B7040" t="str">
            <v>SAPATO S/BICO PLASTICO N-43</v>
          </cell>
          <cell r="C7040" t="str">
            <v>UM</v>
          </cell>
        </row>
        <row r="7041">
          <cell r="A7041">
            <v>500203000</v>
          </cell>
          <cell r="B7041" t="str">
            <v xml:space="preserve">SAPATO P/MANUTENCAO S/METAL N-38    </v>
          </cell>
          <cell r="C7041" t="str">
            <v>UM</v>
          </cell>
        </row>
        <row r="7042">
          <cell r="A7042">
            <v>500204000</v>
          </cell>
          <cell r="B7042" t="str">
            <v xml:space="preserve">SAPATO P/MANUTENCAO S/METAL N-39    </v>
          </cell>
          <cell r="C7042" t="str">
            <v>UM</v>
          </cell>
        </row>
        <row r="7043">
          <cell r="A7043">
            <v>500205000</v>
          </cell>
          <cell r="B7043" t="str">
            <v>SAPATO P/MANUTENCAO S/METAL N-40</v>
          </cell>
          <cell r="C7043" t="str">
            <v>UM</v>
          </cell>
        </row>
        <row r="7044">
          <cell r="A7044">
            <v>500206000</v>
          </cell>
          <cell r="B7044" t="str">
            <v>SAPATO P/MANUTENCAO S/METAL N-41</v>
          </cell>
          <cell r="C7044" t="str">
            <v>UM</v>
          </cell>
        </row>
        <row r="7045">
          <cell r="A7045">
            <v>500207000</v>
          </cell>
          <cell r="B7045" t="str">
            <v>LUVA VAQUETA L.12/15 PUN.RASPA 15CM</v>
          </cell>
          <cell r="C7045" t="str">
            <v>P</v>
          </cell>
        </row>
        <row r="7046">
          <cell r="A7046">
            <v>500208000</v>
          </cell>
          <cell r="B7046" t="str">
            <v xml:space="preserve">CARTUCHOS 3 M 7251 4313 B           </v>
          </cell>
          <cell r="C7046" t="str">
            <v>UM</v>
          </cell>
        </row>
        <row r="7047">
          <cell r="A7047">
            <v>500209000</v>
          </cell>
          <cell r="B7047" t="str">
            <v>MASCARA FACIAL P/ PINTURA</v>
          </cell>
          <cell r="C7047" t="str">
            <v>UM</v>
          </cell>
        </row>
        <row r="7048">
          <cell r="A7048">
            <v>500210000</v>
          </cell>
          <cell r="B7048" t="str">
            <v>CARTUCHO AIR SAFETY 6711</v>
          </cell>
          <cell r="C7048" t="str">
            <v>UM</v>
          </cell>
        </row>
        <row r="7049">
          <cell r="A7049">
            <v>500211000</v>
          </cell>
          <cell r="B7049" t="str">
            <v>AVENTAL DE NAPA S/EMENDA 85 X 120</v>
          </cell>
          <cell r="C7049" t="str">
            <v>UM</v>
          </cell>
        </row>
        <row r="7050">
          <cell r="A7050">
            <v>500212000</v>
          </cell>
          <cell r="B7050" t="str">
            <v>SAPATO S/BICO PLASTICO N. 36</v>
          </cell>
          <cell r="C7050" t="str">
            <v>UM</v>
          </cell>
        </row>
        <row r="7051">
          <cell r="A7051">
            <v>500213000</v>
          </cell>
          <cell r="B7051" t="str">
            <v xml:space="preserve">TENIS DE SEGURANCA NR 37            </v>
          </cell>
          <cell r="C7051" t="str">
            <v>UM</v>
          </cell>
        </row>
        <row r="7052">
          <cell r="A7052">
            <v>500214000</v>
          </cell>
          <cell r="B7052" t="str">
            <v>JALECO COORDENADOR MANGA LONGA M-50</v>
          </cell>
          <cell r="C7052" t="str">
            <v>UM</v>
          </cell>
        </row>
        <row r="7053">
          <cell r="A7053">
            <v>500215000</v>
          </cell>
          <cell r="B7053" t="str">
            <v>JALECO COORDENADOR MANGA LONGA G-54</v>
          </cell>
          <cell r="C7053" t="str">
            <v>UM</v>
          </cell>
        </row>
        <row r="7054">
          <cell r="A7054">
            <v>500216000</v>
          </cell>
          <cell r="B7054" t="str">
            <v>JALECO COORDENADOR MANGA LONGA GG-58</v>
          </cell>
          <cell r="C7054" t="str">
            <v>UM</v>
          </cell>
        </row>
        <row r="7055">
          <cell r="A7055">
            <v>500217000</v>
          </cell>
          <cell r="B7055" t="str">
            <v xml:space="preserve">RESPIRADOR 3M 8812                  </v>
          </cell>
          <cell r="C7055" t="str">
            <v>UM</v>
          </cell>
        </row>
        <row r="7056">
          <cell r="A7056">
            <v>500218000</v>
          </cell>
          <cell r="B7056" t="str">
            <v>SAPATO MOCASSIN MARCA VIPOSA</v>
          </cell>
          <cell r="C7056" t="str">
            <v>UM</v>
          </cell>
        </row>
        <row r="7057">
          <cell r="A7057">
            <v>500219000</v>
          </cell>
          <cell r="B7057" t="str">
            <v xml:space="preserve">FILTRO PARA POEIRA COD.2020 3M      </v>
          </cell>
          <cell r="C7057" t="str">
            <v>UM</v>
          </cell>
        </row>
        <row r="7058">
          <cell r="A7058">
            <v>500220000</v>
          </cell>
          <cell r="B7058" t="str">
            <v xml:space="preserve">OCULOS DE SEGURANCA S-4000 INCOLOR  </v>
          </cell>
          <cell r="C7058" t="str">
            <v>UM</v>
          </cell>
        </row>
        <row r="7059">
          <cell r="A7059">
            <v>500221000</v>
          </cell>
          <cell r="B7059" t="str">
            <v xml:space="preserve">LENTE S-6410 INCOLOR UVEX P/S-4000  </v>
          </cell>
          <cell r="C7059" t="str">
            <v>UM</v>
          </cell>
        </row>
        <row r="7060">
          <cell r="A7060">
            <v>500222000</v>
          </cell>
          <cell r="B7060" t="str">
            <v>TOUCA DE PROTECAO  P/ SOLDADOR TIPO ARABE</v>
          </cell>
          <cell r="C7060" t="str">
            <v>UM</v>
          </cell>
        </row>
        <row r="7061">
          <cell r="A7061">
            <v>500223000</v>
          </cell>
          <cell r="B7061" t="str">
            <v>TOUCA DE PROTECAO P/ PINTOR/SOLDADOR</v>
          </cell>
          <cell r="C7061" t="str">
            <v>UM</v>
          </cell>
        </row>
        <row r="7062">
          <cell r="A7062">
            <v>500224000</v>
          </cell>
          <cell r="B7062" t="str">
            <v>JALECO COORDENADOR MANGA LONGA P-46</v>
          </cell>
          <cell r="C7062" t="str">
            <v>UM</v>
          </cell>
        </row>
        <row r="7063">
          <cell r="A7063">
            <v>500225000</v>
          </cell>
          <cell r="B7063" t="str">
            <v>JALECO SUPERVISOR MANGA LONGA P-46</v>
          </cell>
          <cell r="C7063" t="str">
            <v>UM</v>
          </cell>
        </row>
        <row r="7064">
          <cell r="A7064">
            <v>109628000</v>
          </cell>
          <cell r="B7064" t="str">
            <v>EIXO ARTICULACAO</v>
          </cell>
          <cell r="C7064" t="str">
            <v>UM</v>
          </cell>
        </row>
        <row r="7065">
          <cell r="A7065">
            <v>500226000</v>
          </cell>
          <cell r="B7065" t="str">
            <v>JALECO SUPERVISOR MANGA CURTA P-46</v>
          </cell>
          <cell r="C7065" t="str">
            <v>UM</v>
          </cell>
        </row>
        <row r="7066">
          <cell r="A7066">
            <v>500227000</v>
          </cell>
          <cell r="B7066" t="str">
            <v>LUVA DE LATEX COM  FORRO EXTRA GRANDE- LARANJA - LUVIMAX</v>
          </cell>
          <cell r="C7066" t="str">
            <v>P</v>
          </cell>
        </row>
        <row r="7067">
          <cell r="A7067">
            <v>500228000</v>
          </cell>
          <cell r="B7067" t="str">
            <v>JALECO SUPERVISOR MANGA LONGA G-54</v>
          </cell>
          <cell r="C7067" t="str">
            <v>UM</v>
          </cell>
        </row>
        <row r="7068">
          <cell r="A7068">
            <v>500229000</v>
          </cell>
          <cell r="B7068" t="str">
            <v>GUARDAPO AZUL N-60</v>
          </cell>
          <cell r="C7068" t="str">
            <v>UM</v>
          </cell>
        </row>
        <row r="7069">
          <cell r="A7069">
            <v>500230000</v>
          </cell>
          <cell r="B7069" t="str">
            <v>JALECO CINZA 800 MANGA LONGA PP-42</v>
          </cell>
          <cell r="C7069" t="str">
            <v>UM</v>
          </cell>
        </row>
        <row r="7070">
          <cell r="A7070">
            <v>500231000</v>
          </cell>
          <cell r="B7070" t="str">
            <v>JALECO CINZA MANGA CURTA EXG-66</v>
          </cell>
          <cell r="C7070" t="str">
            <v>UM</v>
          </cell>
        </row>
        <row r="7071">
          <cell r="A7071">
            <v>500232000</v>
          </cell>
          <cell r="B7071" t="str">
            <v xml:space="preserve">LENTE PROT. EXTERNA OPTREL N. 2     </v>
          </cell>
          <cell r="C7071" t="str">
            <v>UM</v>
          </cell>
        </row>
        <row r="7072">
          <cell r="A7072">
            <v>500233000</v>
          </cell>
          <cell r="B7072" t="str">
            <v xml:space="preserve">LENTE PROTECAO EXTERNA 2.000.080    </v>
          </cell>
          <cell r="C7072" t="str">
            <v>UM</v>
          </cell>
        </row>
        <row r="7073">
          <cell r="A7073" t="str">
            <v>70132710E</v>
          </cell>
          <cell r="B7073" t="str">
            <v>FOLHA INTERNA PORTA ESQ MB 1620</v>
          </cell>
          <cell r="C7073" t="str">
            <v>UM</v>
          </cell>
        </row>
        <row r="7074">
          <cell r="A7074">
            <v>500234000</v>
          </cell>
          <cell r="B7074" t="str">
            <v>GUARDAPO SUPERVISOR Nr50 MANGA CURTA</v>
          </cell>
          <cell r="C7074" t="str">
            <v>UM</v>
          </cell>
        </row>
        <row r="7075">
          <cell r="A7075">
            <v>500235000</v>
          </cell>
          <cell r="B7075" t="str">
            <v>JALECO COORDENADOR MANGA CURTA G-54</v>
          </cell>
          <cell r="C7075" t="str">
            <v>UM</v>
          </cell>
        </row>
        <row r="7076">
          <cell r="A7076">
            <v>500236000</v>
          </cell>
          <cell r="B7076" t="str">
            <v>JALECO COORDENADOR MANGA CURTA GG-58</v>
          </cell>
          <cell r="C7076" t="str">
            <v>UM</v>
          </cell>
        </row>
        <row r="7077">
          <cell r="A7077">
            <v>500237000</v>
          </cell>
          <cell r="B7077" t="str">
            <v>RESPIRADOR ORGAN P1</v>
          </cell>
          <cell r="C7077" t="str">
            <v>UM</v>
          </cell>
        </row>
        <row r="7078">
          <cell r="A7078">
            <v>500238000</v>
          </cell>
          <cell r="B7078" t="str">
            <v>CALCA AZUL ESCURO  P-40</v>
          </cell>
          <cell r="C7078" t="str">
            <v>UM</v>
          </cell>
        </row>
        <row r="7079">
          <cell r="A7079">
            <v>500239000</v>
          </cell>
          <cell r="B7079" t="str">
            <v>CALCA AZUL ESCURO  M-44</v>
          </cell>
          <cell r="C7079" t="str">
            <v>UM</v>
          </cell>
        </row>
        <row r="7080">
          <cell r="A7080">
            <v>500240000</v>
          </cell>
          <cell r="B7080" t="str">
            <v>CALCA AZUL ESCURO  G-48</v>
          </cell>
          <cell r="C7080" t="str">
            <v>UM</v>
          </cell>
        </row>
        <row r="7081">
          <cell r="A7081">
            <v>500241000</v>
          </cell>
          <cell r="B7081" t="str">
            <v>CALCA AZUL ESCURO GG - 52</v>
          </cell>
          <cell r="C7081" t="str">
            <v>UM</v>
          </cell>
        </row>
        <row r="7082">
          <cell r="A7082">
            <v>500242000</v>
          </cell>
          <cell r="B7082" t="str">
            <v>JALECO AZUL ESCURO P - 46</v>
          </cell>
          <cell r="C7082" t="str">
            <v>UM</v>
          </cell>
        </row>
        <row r="7083">
          <cell r="A7083">
            <v>500243000</v>
          </cell>
          <cell r="B7083" t="str">
            <v>JALECO AZUL ESCURO M - 50</v>
          </cell>
          <cell r="C7083" t="str">
            <v>UM</v>
          </cell>
        </row>
        <row r="7084">
          <cell r="A7084">
            <v>500244000</v>
          </cell>
          <cell r="B7084" t="str">
            <v>JALECO AZUL ESCURO G - 54</v>
          </cell>
          <cell r="C7084" t="str">
            <v>UM</v>
          </cell>
        </row>
        <row r="7085">
          <cell r="A7085">
            <v>500245000</v>
          </cell>
          <cell r="B7085" t="str">
            <v>JALECO AZUL ESCURO GG - 58</v>
          </cell>
          <cell r="C7085" t="str">
            <v>UM</v>
          </cell>
        </row>
        <row r="7086">
          <cell r="A7086">
            <v>500246000</v>
          </cell>
          <cell r="B7086" t="str">
            <v>JALECO VERDE SEGURANÇA MANGA CURTA</v>
          </cell>
          <cell r="C7086" t="str">
            <v>UM</v>
          </cell>
        </row>
        <row r="7087">
          <cell r="A7087">
            <v>500247000</v>
          </cell>
          <cell r="B7087" t="str">
            <v>JALECO AZUL ESCURO XG - 62</v>
          </cell>
          <cell r="C7087" t="str">
            <v>UM</v>
          </cell>
        </row>
        <row r="7088">
          <cell r="A7088">
            <v>500248000</v>
          </cell>
          <cell r="B7088" t="str">
            <v>JALECO AZUL ESCURO PP - 42</v>
          </cell>
          <cell r="C7088" t="str">
            <v>UM</v>
          </cell>
        </row>
        <row r="7089">
          <cell r="A7089">
            <v>500249000</v>
          </cell>
          <cell r="B7089" t="str">
            <v>JALECO MANGA LONGA SOB MEDIDA</v>
          </cell>
          <cell r="C7089" t="str">
            <v>UM</v>
          </cell>
        </row>
        <row r="7090">
          <cell r="A7090">
            <v>707405128</v>
          </cell>
          <cell r="B7090" t="str">
            <v>TRAVA EIXO INF. CILINDRO P/ BET. - 003.04.023</v>
          </cell>
          <cell r="C7090" t="str">
            <v>UM</v>
          </cell>
        </row>
        <row r="7091">
          <cell r="A7091">
            <v>500250000</v>
          </cell>
          <cell r="B7091" t="str">
            <v>CALCA AZUL ESCURO XG - 56</v>
          </cell>
          <cell r="C7091" t="str">
            <v>UM</v>
          </cell>
        </row>
        <row r="7092">
          <cell r="A7092">
            <v>500251000</v>
          </cell>
          <cell r="B7092" t="str">
            <v>CALCA AZUL ESCURO EXXG - 64</v>
          </cell>
          <cell r="C7092" t="str">
            <v>UM</v>
          </cell>
        </row>
        <row r="7093">
          <cell r="A7093">
            <v>500252000</v>
          </cell>
          <cell r="B7093" t="str">
            <v xml:space="preserve">CALCA VERDE MANUTENCAO GRANDE       </v>
          </cell>
          <cell r="C7093" t="str">
            <v>UM</v>
          </cell>
        </row>
        <row r="7094">
          <cell r="A7094">
            <v>500253000</v>
          </cell>
          <cell r="B7094" t="str">
            <v xml:space="preserve">CALCA VERDE MANUTENCAO EXTRA GRANDE </v>
          </cell>
          <cell r="C7094" t="str">
            <v>UM</v>
          </cell>
        </row>
        <row r="7095">
          <cell r="A7095">
            <v>500254000</v>
          </cell>
          <cell r="B7095" t="str">
            <v>JALECO BEA  GG - 58</v>
          </cell>
          <cell r="C7095" t="str">
            <v>UM</v>
          </cell>
        </row>
        <row r="7096">
          <cell r="A7096">
            <v>500255000</v>
          </cell>
          <cell r="B7096" t="str">
            <v>JALECO BEA XG - 62</v>
          </cell>
          <cell r="C7096" t="str">
            <v>UM</v>
          </cell>
        </row>
        <row r="7097">
          <cell r="A7097">
            <v>500256000</v>
          </cell>
          <cell r="B7097" t="str">
            <v>JALECO BEA PP - 42</v>
          </cell>
          <cell r="C7097" t="str">
            <v>UM</v>
          </cell>
        </row>
        <row r="7098">
          <cell r="A7098">
            <v>500257000</v>
          </cell>
          <cell r="B7098" t="str">
            <v>JALECO BEA EXG - 66</v>
          </cell>
          <cell r="C7098" t="str">
            <v>UM</v>
          </cell>
        </row>
        <row r="7099">
          <cell r="A7099">
            <v>500258000</v>
          </cell>
          <cell r="B7099" t="str">
            <v>CREME HIDRATANTE PROTETIVO PARA MAOS HAND SOFT</v>
          </cell>
          <cell r="C7099" t="str">
            <v>UM</v>
          </cell>
        </row>
        <row r="7100">
          <cell r="A7100">
            <v>500259000</v>
          </cell>
          <cell r="B7100" t="str">
            <v>JALECO CINZA 800 MANGA CURTA PP-42</v>
          </cell>
          <cell r="C7100" t="str">
            <v>UM</v>
          </cell>
        </row>
        <row r="7101">
          <cell r="A7101">
            <v>500260000</v>
          </cell>
          <cell r="B7101" t="str">
            <v xml:space="preserve">OCULOS SEGURANCA VERDE SPECTRA 2000 </v>
          </cell>
          <cell r="C7101" t="str">
            <v>UM</v>
          </cell>
        </row>
        <row r="7102">
          <cell r="A7102">
            <v>500261000</v>
          </cell>
          <cell r="B7102" t="str">
            <v>SAPATO S/BICO PLASTICO N-45</v>
          </cell>
          <cell r="C7102" t="str">
            <v>UM</v>
          </cell>
        </row>
        <row r="7103">
          <cell r="A7103">
            <v>500262000</v>
          </cell>
          <cell r="B7103" t="str">
            <v xml:space="preserve">LUVA ANTI CORTE FIANCOR CA-5533     </v>
          </cell>
          <cell r="C7103" t="str">
            <v>P</v>
          </cell>
        </row>
        <row r="7104">
          <cell r="A7104">
            <v>500263000</v>
          </cell>
          <cell r="B7104" t="str">
            <v>JALECO CINZA 800 MANGA CURTA M-50</v>
          </cell>
          <cell r="C7104" t="str">
            <v>UM</v>
          </cell>
        </row>
        <row r="7105">
          <cell r="A7105">
            <v>500264000</v>
          </cell>
          <cell r="B7105" t="str">
            <v>JALECO CINZA 800 MANGA CURTA G-54</v>
          </cell>
          <cell r="C7105" t="str">
            <v>UM</v>
          </cell>
        </row>
        <row r="7106">
          <cell r="A7106">
            <v>500265000</v>
          </cell>
          <cell r="B7106" t="str">
            <v>JALECO CINZA 800 MANGA CURTA P-46</v>
          </cell>
          <cell r="C7106" t="str">
            <v>UM</v>
          </cell>
        </row>
        <row r="7107">
          <cell r="A7107">
            <v>500266000</v>
          </cell>
          <cell r="B7107" t="str">
            <v>LUVA DE RASPA (RECICLADA)</v>
          </cell>
          <cell r="C7107" t="str">
            <v>P</v>
          </cell>
        </row>
        <row r="7108">
          <cell r="A7108">
            <v>500267000</v>
          </cell>
          <cell r="B7108" t="str">
            <v>AVENTAL DE RASPA (RECICLADO)</v>
          </cell>
          <cell r="C7108" t="str">
            <v>P</v>
          </cell>
        </row>
        <row r="7109">
          <cell r="A7109">
            <v>500268000</v>
          </cell>
          <cell r="B7109" t="str">
            <v>JALECO SUPERVISOR MANGA CURTA G-54</v>
          </cell>
          <cell r="C7109" t="str">
            <v>UM</v>
          </cell>
        </row>
        <row r="7110">
          <cell r="A7110">
            <v>500269000</v>
          </cell>
          <cell r="B7110" t="str">
            <v>CAMISETA</v>
          </cell>
          <cell r="C7110" t="str">
            <v>UM</v>
          </cell>
        </row>
        <row r="7111">
          <cell r="A7111">
            <v>500270000</v>
          </cell>
          <cell r="B7111" t="str">
            <v>BLOQUEADOR SOLAR FPS-30</v>
          </cell>
          <cell r="C7111" t="str">
            <v>UM</v>
          </cell>
        </row>
        <row r="7112">
          <cell r="A7112">
            <v>500271000</v>
          </cell>
          <cell r="B7112" t="str">
            <v>JALECO CINZA 800 MANGA LONGA M-50</v>
          </cell>
          <cell r="C7112" t="str">
            <v>UM</v>
          </cell>
        </row>
        <row r="7113">
          <cell r="A7113">
            <v>500272000</v>
          </cell>
          <cell r="B7113" t="str">
            <v>JALECO CINZA 800 MANGA LONGA G-54</v>
          </cell>
          <cell r="C7113" t="str">
            <v>UM</v>
          </cell>
        </row>
        <row r="7114">
          <cell r="A7114">
            <v>500273000</v>
          </cell>
          <cell r="B7114" t="str">
            <v>JALECO CINZA 800 MANGA LONGA P-46</v>
          </cell>
          <cell r="C7114" t="str">
            <v>UM</v>
          </cell>
        </row>
        <row r="7115">
          <cell r="A7115">
            <v>701327110</v>
          </cell>
          <cell r="B7115" t="str">
            <v>BLANK FOLHA INTERNA PORTA MB 1620</v>
          </cell>
          <cell r="C7115" t="str">
            <v>UM</v>
          </cell>
        </row>
        <row r="7116">
          <cell r="A7116">
            <v>500274000</v>
          </cell>
          <cell r="B7116" t="str">
            <v>JALECO CINZA 800 MANGA CURTA GG-58</v>
          </cell>
          <cell r="C7116" t="str">
            <v>UM</v>
          </cell>
        </row>
        <row r="7117">
          <cell r="A7117">
            <v>500275000</v>
          </cell>
          <cell r="B7117" t="str">
            <v>CARTUCHO 3M 6001 VAPORES ORGANICOS</v>
          </cell>
          <cell r="C7117" t="str">
            <v>UM</v>
          </cell>
        </row>
        <row r="7118">
          <cell r="A7118">
            <v>500276000</v>
          </cell>
          <cell r="B7118" t="str">
            <v>FILTRO 3M 5010 / 5N11  POEIRA  LINHA 6000</v>
          </cell>
          <cell r="C7118" t="str">
            <v>UM</v>
          </cell>
        </row>
        <row r="7119">
          <cell r="A7119">
            <v>500277000</v>
          </cell>
          <cell r="B7119" t="str">
            <v>JALECO CINZA 800 MANGA LONGA GG-58</v>
          </cell>
          <cell r="C7119" t="str">
            <v>UM</v>
          </cell>
        </row>
        <row r="7120">
          <cell r="A7120">
            <v>500278000</v>
          </cell>
          <cell r="B7120" t="str">
            <v>RESPIRADOR 3M 7502 SEMI FACIAL M</v>
          </cell>
          <cell r="C7120" t="str">
            <v>UM</v>
          </cell>
        </row>
        <row r="7121">
          <cell r="A7121">
            <v>500279000</v>
          </cell>
          <cell r="B7121" t="str">
            <v>RETENTOR 3M 501 PARA FILTRO 5010</v>
          </cell>
          <cell r="C7121" t="str">
            <v>UM</v>
          </cell>
        </row>
        <row r="7122">
          <cell r="A7122">
            <v>500280000</v>
          </cell>
          <cell r="B7122" t="str">
            <v>OCULOS TRANSP EPITEC CA 16104 mod. 4000</v>
          </cell>
          <cell r="C7122" t="str">
            <v>UM</v>
          </cell>
        </row>
        <row r="7123">
          <cell r="A7123">
            <v>500281000</v>
          </cell>
          <cell r="B7123" t="str">
            <v>LUVA EPITEC 413 AZ B LATEX 10</v>
          </cell>
          <cell r="C7123" t="str">
            <v>P</v>
          </cell>
        </row>
        <row r="7124">
          <cell r="A7124">
            <v>708191052</v>
          </cell>
          <cell r="B7124" t="str">
            <v>TUBO LEVANTE</v>
          </cell>
          <cell r="C7124" t="str">
            <v>UM</v>
          </cell>
        </row>
        <row r="7125">
          <cell r="A7125">
            <v>500282000</v>
          </cell>
          <cell r="B7125" t="str">
            <v>OCULOS DE PROTECAO C/ TON VERDE CA. 11.307</v>
          </cell>
          <cell r="C7125" t="str">
            <v>UM</v>
          </cell>
        </row>
        <row r="7126">
          <cell r="A7126">
            <v>500283000</v>
          </cell>
          <cell r="B7126" t="str">
            <v>PROTETOR RESP C/ FILTRO REF. 8822 CA 15762</v>
          </cell>
          <cell r="C7126" t="str">
            <v>UM</v>
          </cell>
        </row>
        <row r="7127">
          <cell r="A7127">
            <v>500284000</v>
          </cell>
          <cell r="B7127" t="str">
            <v>MANGA PVC AM C/ ELASTICO</v>
          </cell>
          <cell r="C7127" t="str">
            <v>UM</v>
          </cell>
        </row>
        <row r="7128">
          <cell r="A7128">
            <v>500285000</v>
          </cell>
          <cell r="B7128" t="str">
            <v>OCULOS EPITEC CA 16105 mod. 4010</v>
          </cell>
          <cell r="C7128" t="str">
            <v>UM</v>
          </cell>
        </row>
        <row r="7129">
          <cell r="A7129">
            <v>500287000</v>
          </cell>
          <cell r="B7129" t="str">
            <v>CALCA BEA GG - 52</v>
          </cell>
          <cell r="C7129" t="str">
            <v>UM</v>
          </cell>
        </row>
        <row r="7130">
          <cell r="A7130">
            <v>500288000</v>
          </cell>
          <cell r="B7130" t="str">
            <v>CALCA BEA G - 48</v>
          </cell>
          <cell r="C7130" t="str">
            <v>UM</v>
          </cell>
        </row>
        <row r="7131">
          <cell r="A7131">
            <v>500289000</v>
          </cell>
          <cell r="B7131" t="str">
            <v>CALCA BEA M - 44</v>
          </cell>
          <cell r="C7131" t="str">
            <v>UM</v>
          </cell>
        </row>
        <row r="7132">
          <cell r="A7132">
            <v>500290000</v>
          </cell>
          <cell r="B7132" t="str">
            <v>LUVA PROMAT PVC VINILP 36 C/F GRAN PALM</v>
          </cell>
          <cell r="C7132" t="str">
            <v>P</v>
          </cell>
        </row>
        <row r="7133">
          <cell r="A7133">
            <v>707405130</v>
          </cell>
          <cell r="B7133" t="str">
            <v>TAMPA DE INSPECAO P/ BET. - 003.07.013</v>
          </cell>
          <cell r="C7133" t="str">
            <v>UM</v>
          </cell>
        </row>
        <row r="7134">
          <cell r="A7134">
            <v>500291000</v>
          </cell>
          <cell r="B7134" t="str">
            <v>RESPIRADOR EMPROERS 25.02 PFF2 VO</v>
          </cell>
          <cell r="C7134" t="str">
            <v>UM</v>
          </cell>
        </row>
        <row r="7135">
          <cell r="A7135">
            <v>500292000</v>
          </cell>
          <cell r="B7135" t="str">
            <v>RESPIRADOR P2 DESC. VALV. FUMOS/POEIRA</v>
          </cell>
          <cell r="C7135" t="str">
            <v>UM</v>
          </cell>
        </row>
        <row r="7136">
          <cell r="A7136">
            <v>500293000</v>
          </cell>
          <cell r="B7136" t="str">
            <v>LUVA DE LATEX T. MEDIO- AMARELO</v>
          </cell>
          <cell r="C7136" t="str">
            <v>P</v>
          </cell>
        </row>
        <row r="7137">
          <cell r="A7137">
            <v>500294000</v>
          </cell>
          <cell r="B7137" t="str">
            <v>PALMILHA ANTI BACTERIANA Nº 37</v>
          </cell>
          <cell r="C7137" t="str">
            <v>UM</v>
          </cell>
        </row>
        <row r="7138">
          <cell r="A7138">
            <v>500295000</v>
          </cell>
          <cell r="B7138" t="str">
            <v>PALMILHA ANTI BACTERIANA Nº 38</v>
          </cell>
          <cell r="C7138" t="str">
            <v>UM</v>
          </cell>
        </row>
        <row r="7139">
          <cell r="A7139">
            <v>500296000</v>
          </cell>
          <cell r="B7139" t="str">
            <v>PALMILHA ANTI BACTERIANA Nº 39</v>
          </cell>
          <cell r="C7139" t="str">
            <v>UM</v>
          </cell>
        </row>
        <row r="7140">
          <cell r="A7140">
            <v>500297000</v>
          </cell>
          <cell r="B7140" t="str">
            <v>PALMILHA ANTI BACTERIANA Nº 40</v>
          </cell>
          <cell r="C7140" t="str">
            <v>UM</v>
          </cell>
        </row>
        <row r="7141">
          <cell r="A7141">
            <v>500298000</v>
          </cell>
          <cell r="B7141" t="str">
            <v>PALMILHA ANTI BACTERIANA Nº 41</v>
          </cell>
          <cell r="C7141" t="str">
            <v>UM</v>
          </cell>
        </row>
        <row r="7142">
          <cell r="A7142">
            <v>500299000</v>
          </cell>
          <cell r="B7142" t="str">
            <v>PALMILHA ANTI BACTERIANA Nº 42</v>
          </cell>
          <cell r="C7142" t="str">
            <v>UM</v>
          </cell>
        </row>
        <row r="7143">
          <cell r="A7143">
            <v>500300000</v>
          </cell>
          <cell r="B7143" t="str">
            <v>PALMILHA ANTI BACTERIANA Nº 43</v>
          </cell>
          <cell r="C7143" t="str">
            <v>UM</v>
          </cell>
        </row>
        <row r="7144">
          <cell r="A7144">
            <v>500301000</v>
          </cell>
          <cell r="B7144" t="str">
            <v>LUVA MAPA NITRILO 492 VD FLOCADA Nº 8</v>
          </cell>
          <cell r="C7144" t="str">
            <v>P</v>
          </cell>
        </row>
        <row r="7145">
          <cell r="A7145">
            <v>500302000</v>
          </cell>
          <cell r="B7145" t="str">
            <v>LUVA MAPA NITRILO 492 VD FLOCADA Nº 9</v>
          </cell>
          <cell r="C7145" t="str">
            <v>P</v>
          </cell>
        </row>
        <row r="7146">
          <cell r="A7146">
            <v>500303000</v>
          </cell>
          <cell r="B7146" t="str">
            <v>CINTO DE SEGURANCA MODELO PARA-QUEDISTA</v>
          </cell>
          <cell r="C7146" t="str">
            <v>P</v>
          </cell>
        </row>
        <row r="7147">
          <cell r="A7147">
            <v>500304000</v>
          </cell>
          <cell r="B7147" t="str">
            <v>OCULOS INCOLOR AMPLAVISAO</v>
          </cell>
          <cell r="C7147" t="str">
            <v>UM</v>
          </cell>
        </row>
        <row r="7148">
          <cell r="A7148">
            <v>500305000</v>
          </cell>
          <cell r="B7148" t="str">
            <v>LUVA MULTI TATO NITRILICA TAMANHO P</v>
          </cell>
          <cell r="C7148" t="str">
            <v>P</v>
          </cell>
        </row>
        <row r="7149">
          <cell r="A7149">
            <v>500306000</v>
          </cell>
          <cell r="B7149" t="str">
            <v>LUVA MULTI TATO NITRILICA TAMANHO M</v>
          </cell>
          <cell r="C7149" t="str">
            <v>P</v>
          </cell>
        </row>
        <row r="7150">
          <cell r="A7150">
            <v>500307000</v>
          </cell>
          <cell r="B7150" t="str">
            <v>LUVA MULTI TATO NITRILICA TAMANHO G</v>
          </cell>
          <cell r="C7150" t="str">
            <v>P</v>
          </cell>
        </row>
        <row r="7151">
          <cell r="A7151">
            <v>500308000</v>
          </cell>
          <cell r="B7151" t="str">
            <v>JALECO BEA P - 46</v>
          </cell>
          <cell r="C7151" t="str">
            <v>UM</v>
          </cell>
        </row>
        <row r="7152">
          <cell r="A7152">
            <v>500309000</v>
          </cell>
          <cell r="B7152" t="str">
            <v>JALECO CINZA TAM 56 MANGA CURTA</v>
          </cell>
          <cell r="C7152" t="str">
            <v>UM</v>
          </cell>
        </row>
        <row r="7153">
          <cell r="A7153">
            <v>500310000</v>
          </cell>
          <cell r="B7153" t="str">
            <v>JALECO CINZA TAM 54 MANGA LONGA</v>
          </cell>
          <cell r="C7153" t="str">
            <v>UM</v>
          </cell>
        </row>
        <row r="7154">
          <cell r="A7154">
            <v>500311000</v>
          </cell>
          <cell r="B7154" t="str">
            <v>JALECO CINZA 800 MANGA LONGA EXG-66</v>
          </cell>
          <cell r="C7154" t="str">
            <v>UM</v>
          </cell>
        </row>
        <row r="7155">
          <cell r="A7155">
            <v>500312000</v>
          </cell>
          <cell r="B7155" t="str">
            <v>BONE AMALCABURIO</v>
          </cell>
          <cell r="C7155" t="str">
            <v>UM</v>
          </cell>
        </row>
        <row r="7156">
          <cell r="A7156">
            <v>500313000</v>
          </cell>
          <cell r="B7156" t="str">
            <v>LUVA MAPA NITRIL-PRO 899</v>
          </cell>
          <cell r="C7156" t="str">
            <v>UM</v>
          </cell>
        </row>
        <row r="7157">
          <cell r="A7157">
            <v>500314000</v>
          </cell>
          <cell r="B7157" t="str">
            <v>LENTE PROTECAO EXTERNA P/ ORIGOTECH</v>
          </cell>
          <cell r="C7157" t="str">
            <v>UM</v>
          </cell>
        </row>
        <row r="7158">
          <cell r="A7158">
            <v>109629000</v>
          </cell>
          <cell r="B7158" t="str">
            <v>EIXO INF. CIL. CACAMBA</v>
          </cell>
          <cell r="C7158" t="str">
            <v>UM</v>
          </cell>
        </row>
        <row r="7159">
          <cell r="A7159">
            <v>500315000</v>
          </cell>
          <cell r="B7159" t="str">
            <v>LENTE PROTECAO INTERNA P/ ORIGOTECH</v>
          </cell>
          <cell r="C7159" t="str">
            <v>UM</v>
          </cell>
        </row>
        <row r="7160">
          <cell r="A7160">
            <v>500316000</v>
          </cell>
          <cell r="B7160" t="str">
            <v>CINTA ABSORVENTE CONFORTO</v>
          </cell>
          <cell r="C7160" t="str">
            <v>UM</v>
          </cell>
        </row>
        <row r="7161">
          <cell r="A7161">
            <v>500317000</v>
          </cell>
          <cell r="B7161" t="str">
            <v>SAPATO C/BICO PLASTICO N-44</v>
          </cell>
          <cell r="C7161" t="str">
            <v>UM</v>
          </cell>
        </row>
        <row r="7162">
          <cell r="A7162">
            <v>500318000</v>
          </cell>
          <cell r="B7162" t="str">
            <v>MACACAO TYVEK BRANCO  TAM. MEDIO</v>
          </cell>
          <cell r="C7162" t="str">
            <v>UM</v>
          </cell>
        </row>
        <row r="7163">
          <cell r="A7163">
            <v>600101000</v>
          </cell>
          <cell r="B7163" t="str">
            <v>ALICATE PORTA ELETRODO 300A</v>
          </cell>
          <cell r="C7163" t="str">
            <v>UM</v>
          </cell>
        </row>
        <row r="7164">
          <cell r="A7164">
            <v>600102000</v>
          </cell>
          <cell r="B7164" t="str">
            <v>ESCOVAS P/ESMERILHAD.  9618.082.765</v>
          </cell>
          <cell r="C7164" t="str">
            <v>JG</v>
          </cell>
        </row>
        <row r="7165">
          <cell r="A7165">
            <v>600103000</v>
          </cell>
          <cell r="B7165" t="str">
            <v>ESCOVA PARA FURADEIRA 1607014117</v>
          </cell>
          <cell r="C7165" t="str">
            <v>JG</v>
          </cell>
        </row>
        <row r="7166">
          <cell r="A7166">
            <v>600104000</v>
          </cell>
          <cell r="B7166" t="str">
            <v>TESOURA FACA BOSCH 1506.1</v>
          </cell>
          <cell r="C7166" t="str">
            <v>JG</v>
          </cell>
        </row>
        <row r="7167">
          <cell r="A7167">
            <v>600105000</v>
          </cell>
          <cell r="B7167" t="str">
            <v>ESCOVA DE CARVAO</v>
          </cell>
          <cell r="C7167" t="str">
            <v>JG</v>
          </cell>
        </row>
        <row r="7168">
          <cell r="A7168">
            <v>600106000</v>
          </cell>
          <cell r="B7168" t="str">
            <v>EXTENSAO P/MAÇARICO MP 4 NUM</v>
          </cell>
          <cell r="C7168" t="str">
            <v>UM</v>
          </cell>
        </row>
        <row r="7169">
          <cell r="A7169">
            <v>600107000</v>
          </cell>
          <cell r="B7169" t="str">
            <v>EXTENSAO P/ MACARICO MP NUM 4</v>
          </cell>
          <cell r="C7169" t="str">
            <v>UM</v>
          </cell>
        </row>
        <row r="7170">
          <cell r="A7170">
            <v>600108000</v>
          </cell>
          <cell r="B7170" t="str">
            <v>LAMPADA FLUORESCENTE HO 110 WATS - OSRAM 6000K</v>
          </cell>
          <cell r="C7170" t="str">
            <v>UM</v>
          </cell>
        </row>
        <row r="7171">
          <cell r="A7171">
            <v>600109000</v>
          </cell>
          <cell r="B7171" t="str">
            <v>LAMPADA FLUORESCENTE 1,20m 40 WATS</v>
          </cell>
          <cell r="C7171" t="str">
            <v>UM</v>
          </cell>
        </row>
        <row r="7172">
          <cell r="A7172">
            <v>600110000</v>
          </cell>
          <cell r="B7172" t="str">
            <v>LAMPADA FLUORESCENTE 20 WATS</v>
          </cell>
          <cell r="C7172" t="str">
            <v>UM</v>
          </cell>
        </row>
        <row r="7173">
          <cell r="A7173">
            <v>600111000</v>
          </cell>
          <cell r="B7173" t="str">
            <v xml:space="preserve">LAMPADA 15 WATS COLORIDA            </v>
          </cell>
          <cell r="C7173" t="str">
            <v>UM</v>
          </cell>
        </row>
        <row r="7174">
          <cell r="A7174">
            <v>600112000</v>
          </cell>
          <cell r="B7174" t="str">
            <v xml:space="preserve">LAMPADA 40 WATS   INCANDESCENTE     </v>
          </cell>
          <cell r="C7174" t="str">
            <v>UM</v>
          </cell>
        </row>
        <row r="7175">
          <cell r="A7175">
            <v>109654000</v>
          </cell>
          <cell r="B7175" t="str">
            <v>TUBO ACO FQ 50 x 50 x 6000 x PAR 3,0mm C/C SAE 1010/12</v>
          </cell>
          <cell r="C7175" t="str">
            <v>KG</v>
          </cell>
        </row>
        <row r="7176">
          <cell r="A7176">
            <v>600113000</v>
          </cell>
          <cell r="B7176" t="str">
            <v>LAMPADA 60 WATTS</v>
          </cell>
          <cell r="C7176" t="str">
            <v>UM</v>
          </cell>
        </row>
        <row r="7177">
          <cell r="A7177">
            <v>600114000</v>
          </cell>
          <cell r="B7177" t="str">
            <v>LAMPADA INCAND 100 WATS FILAMENTO</v>
          </cell>
          <cell r="C7177" t="str">
            <v>UM</v>
          </cell>
        </row>
        <row r="7178">
          <cell r="A7178">
            <v>600115000</v>
          </cell>
          <cell r="B7178" t="str">
            <v>LAMPADA 150 WATS INCANDESCENTE</v>
          </cell>
          <cell r="C7178" t="str">
            <v>UM</v>
          </cell>
        </row>
        <row r="7179">
          <cell r="A7179">
            <v>600116000</v>
          </cell>
          <cell r="B7179" t="str">
            <v>LAMPADA 160 WATS MERCURIO</v>
          </cell>
          <cell r="C7179" t="str">
            <v>UM</v>
          </cell>
        </row>
        <row r="7180">
          <cell r="A7180">
            <v>600117000</v>
          </cell>
          <cell r="B7180" t="str">
            <v>TOMADA MONOFASICA  SEM PLACA</v>
          </cell>
          <cell r="C7180" t="str">
            <v>UM</v>
          </cell>
        </row>
        <row r="7181">
          <cell r="A7181">
            <v>600118000</v>
          </cell>
          <cell r="B7181" t="str">
            <v>TOMADA TRIFASICA 30 A 300 V</v>
          </cell>
          <cell r="C7181" t="str">
            <v>UM</v>
          </cell>
        </row>
        <row r="7182">
          <cell r="A7182">
            <v>600119000</v>
          </cell>
          <cell r="B7182" t="str">
            <v>FLEXA MONOFASICA 2 X 20 A</v>
          </cell>
          <cell r="C7182" t="str">
            <v>UM</v>
          </cell>
        </row>
        <row r="7183">
          <cell r="A7183">
            <v>600120000</v>
          </cell>
          <cell r="B7183" t="str">
            <v>FLEXA TRIFASICA 3 X 30 A</v>
          </cell>
          <cell r="C7183" t="str">
            <v>UM</v>
          </cell>
        </row>
        <row r="7184">
          <cell r="A7184">
            <v>600121000</v>
          </cell>
          <cell r="B7184" t="str">
            <v>CABO MONOFASICO PP 2 X 1,5</v>
          </cell>
          <cell r="C7184" t="str">
            <v>M</v>
          </cell>
        </row>
        <row r="7185">
          <cell r="A7185">
            <v>600122000</v>
          </cell>
          <cell r="B7185" t="str">
            <v xml:space="preserve">CABO TRIFASICO 3 X 2,5              </v>
          </cell>
          <cell r="C7185" t="str">
            <v>M</v>
          </cell>
        </row>
        <row r="7186">
          <cell r="A7186">
            <v>600123000</v>
          </cell>
          <cell r="B7186" t="str">
            <v>FUSIVEL 6 AMPERES</v>
          </cell>
          <cell r="C7186" t="str">
            <v>UM</v>
          </cell>
        </row>
        <row r="7187">
          <cell r="A7187">
            <v>600124000</v>
          </cell>
          <cell r="B7187" t="str">
            <v xml:space="preserve">FUSIVEL 10 A                        </v>
          </cell>
          <cell r="C7187" t="str">
            <v>UM</v>
          </cell>
        </row>
        <row r="7188">
          <cell r="A7188">
            <v>600125000</v>
          </cell>
          <cell r="B7188" t="str">
            <v>FUSIVEL 16 A</v>
          </cell>
          <cell r="C7188" t="str">
            <v>UM</v>
          </cell>
        </row>
        <row r="7189">
          <cell r="A7189">
            <v>600126000</v>
          </cell>
          <cell r="B7189" t="str">
            <v>FUSIVEL 20 A</v>
          </cell>
          <cell r="C7189" t="str">
            <v>UM</v>
          </cell>
        </row>
        <row r="7190">
          <cell r="A7190">
            <v>600127000</v>
          </cell>
          <cell r="B7190" t="str">
            <v xml:space="preserve">FUSIVEL 25 A                        </v>
          </cell>
          <cell r="C7190" t="str">
            <v>UM</v>
          </cell>
        </row>
        <row r="7191">
          <cell r="A7191">
            <v>600128000</v>
          </cell>
          <cell r="B7191" t="str">
            <v>FUSIVEL 30 A</v>
          </cell>
          <cell r="C7191" t="str">
            <v>UM</v>
          </cell>
        </row>
        <row r="7192">
          <cell r="A7192">
            <v>707405077</v>
          </cell>
          <cell r="B7192" t="str">
            <v>SUPORTE BATENTE P/ BET. - 003.01.022</v>
          </cell>
          <cell r="C7192" t="str">
            <v>UM</v>
          </cell>
        </row>
        <row r="7193">
          <cell r="A7193">
            <v>600129000</v>
          </cell>
          <cell r="B7193" t="str">
            <v>FUSIVEL 35 A 500 V</v>
          </cell>
          <cell r="C7193" t="str">
            <v>UM</v>
          </cell>
        </row>
        <row r="7194">
          <cell r="A7194">
            <v>600130000</v>
          </cell>
          <cell r="B7194" t="str">
            <v xml:space="preserve">FUSIVEL 50 A                        </v>
          </cell>
          <cell r="C7194" t="str">
            <v>UM</v>
          </cell>
        </row>
        <row r="7195">
          <cell r="A7195">
            <v>600131000</v>
          </cell>
          <cell r="B7195" t="str">
            <v>FUSIVEL 63 A</v>
          </cell>
          <cell r="C7195" t="str">
            <v>UM</v>
          </cell>
        </row>
        <row r="7196">
          <cell r="A7196">
            <v>600132000</v>
          </cell>
          <cell r="B7196" t="str">
            <v xml:space="preserve">TAMPAS EZ 25 AMPERES                </v>
          </cell>
          <cell r="C7196" t="str">
            <v>UM</v>
          </cell>
        </row>
        <row r="7197">
          <cell r="A7197">
            <v>600133000</v>
          </cell>
          <cell r="B7197" t="str">
            <v xml:space="preserve">TAMPAS EZ 63 AMPERES                </v>
          </cell>
          <cell r="C7197" t="str">
            <v>UM</v>
          </cell>
        </row>
        <row r="7198">
          <cell r="A7198">
            <v>600134000</v>
          </cell>
          <cell r="B7198" t="str">
            <v xml:space="preserve">BASE EZ 25 AMPERES                  </v>
          </cell>
          <cell r="C7198" t="str">
            <v>UM</v>
          </cell>
        </row>
        <row r="7199">
          <cell r="A7199">
            <v>600135000</v>
          </cell>
          <cell r="B7199" t="str">
            <v xml:space="preserve">BASE EZ 63 AMPERES                  </v>
          </cell>
          <cell r="C7199" t="str">
            <v>UM</v>
          </cell>
        </row>
        <row r="7200">
          <cell r="A7200">
            <v>600136000</v>
          </cell>
          <cell r="B7200" t="str">
            <v xml:space="preserve">CAPA PRETA 25 AMPERES               </v>
          </cell>
          <cell r="C7200" t="str">
            <v>UM</v>
          </cell>
        </row>
        <row r="7201">
          <cell r="A7201">
            <v>600137000</v>
          </cell>
          <cell r="B7201" t="str">
            <v xml:space="preserve">CAPA PRETA 63 AMPERES               </v>
          </cell>
          <cell r="C7201" t="str">
            <v>UM</v>
          </cell>
        </row>
        <row r="7202">
          <cell r="A7202">
            <v>600138000</v>
          </cell>
          <cell r="B7202" t="str">
            <v>TINTA AMARELA P/DEMARCACAO TRAFEGO</v>
          </cell>
          <cell r="C7202" t="str">
            <v>L</v>
          </cell>
        </row>
        <row r="7203">
          <cell r="A7203">
            <v>600139000</v>
          </cell>
          <cell r="B7203" t="str">
            <v>ESCOVAS P/FURADEIRA CB-50 MAKITA</v>
          </cell>
          <cell r="C7203" t="str">
            <v>JG</v>
          </cell>
        </row>
        <row r="7204">
          <cell r="A7204">
            <v>600140000</v>
          </cell>
          <cell r="B7204" t="str">
            <v>ESCOVAS P/FURADEIRA CB-56 MAKITA</v>
          </cell>
          <cell r="C7204" t="str">
            <v>JG</v>
          </cell>
        </row>
        <row r="7205">
          <cell r="A7205">
            <v>600141000</v>
          </cell>
          <cell r="B7205" t="str">
            <v>ESCOVAS P/FURADEIRA 1607014130</v>
          </cell>
          <cell r="C7205" t="str">
            <v>JG</v>
          </cell>
        </row>
        <row r="7206">
          <cell r="A7206">
            <v>600142000</v>
          </cell>
          <cell r="B7206" t="str">
            <v>ESCOVAS P/FURADEIRA (BOSCH)</v>
          </cell>
          <cell r="C7206" t="str">
            <v>JG</v>
          </cell>
        </row>
        <row r="7207">
          <cell r="A7207">
            <v>600143000</v>
          </cell>
          <cell r="B7207" t="str">
            <v>FILTRO LUB W-936/8 (EMPILHADEIRA G.)</v>
          </cell>
          <cell r="C7207" t="str">
            <v>UM</v>
          </cell>
        </row>
        <row r="7208">
          <cell r="A7208">
            <v>600144000</v>
          </cell>
          <cell r="B7208" t="str">
            <v>FILTRO LUB W-930/6 (EMPILHADEIRA P)</v>
          </cell>
          <cell r="C7208" t="str">
            <v>UM</v>
          </cell>
        </row>
        <row r="7209">
          <cell r="A7209">
            <v>707405078</v>
          </cell>
          <cell r="B7209" t="str">
            <v>TUBO SUPORTE DO MOTOR P/ BET. - 003.01.009</v>
          </cell>
          <cell r="C7209" t="str">
            <v>UM</v>
          </cell>
        </row>
        <row r="7210">
          <cell r="A7210">
            <v>600145000</v>
          </cell>
          <cell r="B7210" t="str">
            <v>FILTRO C-2639 (EMPILHADEIRA P.)</v>
          </cell>
          <cell r="C7210" t="str">
            <v>UM</v>
          </cell>
        </row>
        <row r="7211">
          <cell r="A7211">
            <v>600146000</v>
          </cell>
          <cell r="B7211" t="str">
            <v>ESMALTE MARTELADO  SINT AZUL ESCURO</v>
          </cell>
          <cell r="C7211" t="str">
            <v>L</v>
          </cell>
        </row>
        <row r="7212">
          <cell r="A7212">
            <v>600147000</v>
          </cell>
          <cell r="B7212" t="str">
            <v>ESMALTE SINT.LARANJA  (MATRIZ)</v>
          </cell>
          <cell r="C7212" t="str">
            <v>L</v>
          </cell>
        </row>
        <row r="7213">
          <cell r="A7213">
            <v>600148000</v>
          </cell>
          <cell r="B7213" t="str">
            <v>TUBO ISOLANTE CURTO ROSCA FINA</v>
          </cell>
          <cell r="C7213" t="str">
            <v>UM</v>
          </cell>
        </row>
        <row r="7214">
          <cell r="A7214">
            <v>600149000</v>
          </cell>
          <cell r="B7214" t="str">
            <v xml:space="preserve">TUBO ISOLANTE     LONGO  5.001.207  </v>
          </cell>
          <cell r="C7214" t="str">
            <v>UM</v>
          </cell>
        </row>
        <row r="7215">
          <cell r="A7215">
            <v>600150000</v>
          </cell>
          <cell r="B7215" t="str">
            <v xml:space="preserve">TUBO DE CONTATO 1,0 MM M-3          </v>
          </cell>
          <cell r="C7215" t="str">
            <v>UM</v>
          </cell>
        </row>
        <row r="7216">
          <cell r="A7216">
            <v>600154000</v>
          </cell>
          <cell r="B7216" t="str">
            <v>TUBO DE CONTATO 0,80 MM M-3</v>
          </cell>
          <cell r="C7216" t="str">
            <v>UM</v>
          </cell>
        </row>
        <row r="7217">
          <cell r="A7217">
            <v>600155000</v>
          </cell>
          <cell r="B7217" t="str">
            <v>DIFUSOR DE GAZ M-4</v>
          </cell>
          <cell r="C7217" t="str">
            <v>UM</v>
          </cell>
        </row>
        <row r="7218">
          <cell r="A7218">
            <v>707485010</v>
          </cell>
          <cell r="B7218" t="str">
            <v>COMP. E ACAB. DA TRASEIRA - PARTE 1 - 10401275</v>
          </cell>
          <cell r="C7218" t="str">
            <v>UM</v>
          </cell>
        </row>
        <row r="7219">
          <cell r="A7219">
            <v>600156000</v>
          </cell>
          <cell r="B7219" t="str">
            <v>CORPO DA TOCHA S-6</v>
          </cell>
          <cell r="C7219" t="str">
            <v>UM</v>
          </cell>
        </row>
        <row r="7220">
          <cell r="A7220">
            <v>600157000</v>
          </cell>
          <cell r="B7220" t="str">
            <v>M6 CORPO DA TOCHA  QUADRADO</v>
          </cell>
          <cell r="C7220" t="str">
            <v>UM</v>
          </cell>
        </row>
        <row r="7221">
          <cell r="A7221">
            <v>600158000</v>
          </cell>
          <cell r="B7221" t="str">
            <v xml:space="preserve">ACIONAMENTO M-7 MODELO NOVO         </v>
          </cell>
          <cell r="C7221" t="str">
            <v>UM</v>
          </cell>
        </row>
        <row r="7222">
          <cell r="A7222">
            <v>600159000</v>
          </cell>
          <cell r="B7222" t="str">
            <v xml:space="preserve">ACIONAMENTO M-7 MODELO ANTIGO       </v>
          </cell>
          <cell r="C7222" t="str">
            <v>UM</v>
          </cell>
        </row>
        <row r="7223">
          <cell r="A7223">
            <v>600160000</v>
          </cell>
          <cell r="B7223" t="str">
            <v>PUNHO DE NYLON M-8 MONOCABO QUADRADO</v>
          </cell>
          <cell r="C7223" t="str">
            <v>UM</v>
          </cell>
        </row>
        <row r="7224">
          <cell r="A7224">
            <v>600161000</v>
          </cell>
          <cell r="B7224" t="str">
            <v>PUNHO DE NYLON M-8 ANTIGO</v>
          </cell>
          <cell r="C7224" t="str">
            <v>UM</v>
          </cell>
        </row>
        <row r="7225">
          <cell r="A7225">
            <v>600162000</v>
          </cell>
          <cell r="B7225" t="str">
            <v xml:space="preserve">PUNHO DE NYLON M-10 MODELO NOVO     </v>
          </cell>
          <cell r="C7225" t="str">
            <v>UM</v>
          </cell>
        </row>
        <row r="7226">
          <cell r="A7226">
            <v>600163000</v>
          </cell>
          <cell r="B7226" t="str">
            <v>GUIA ASPIRAL 1,0 MM M-12 3,0 MTS</v>
          </cell>
          <cell r="C7226" t="str">
            <v>UM</v>
          </cell>
        </row>
        <row r="7227">
          <cell r="A7227">
            <v>600168000</v>
          </cell>
          <cell r="B7227" t="str">
            <v>CONDUTOR DE GAS S-14</v>
          </cell>
          <cell r="C7227" t="str">
            <v>m</v>
          </cell>
        </row>
        <row r="7228">
          <cell r="A7228">
            <v>600169000</v>
          </cell>
          <cell r="B7228" t="str">
            <v xml:space="preserve">CABO DE COMANDO M-15                </v>
          </cell>
          <cell r="C7228" t="str">
            <v>m</v>
          </cell>
        </row>
        <row r="7229">
          <cell r="A7229">
            <v>600170000</v>
          </cell>
          <cell r="B7229" t="str">
            <v xml:space="preserve">CONDUITE 1,0 mm X 3,0 MTS S-16      </v>
          </cell>
          <cell r="C7229" t="str">
            <v>UM</v>
          </cell>
        </row>
        <row r="7230">
          <cell r="A7230">
            <v>600171000</v>
          </cell>
          <cell r="B7230" t="str">
            <v xml:space="preserve">CONDUITE 1,0 MM X 4,50 MTS S-16     </v>
          </cell>
          <cell r="C7230" t="str">
            <v>UM</v>
          </cell>
        </row>
        <row r="7231">
          <cell r="A7231">
            <v>600172000</v>
          </cell>
          <cell r="B7231" t="str">
            <v xml:space="preserve">CONDUITE AUXILIAR DO CORPO M-17     </v>
          </cell>
          <cell r="C7231" t="str">
            <v>M</v>
          </cell>
        </row>
        <row r="7232">
          <cell r="A7232">
            <v>600174000</v>
          </cell>
          <cell r="B7232" t="str">
            <v xml:space="preserve">MICRO-CHAVE M-20                    </v>
          </cell>
          <cell r="C7232" t="str">
            <v>UM</v>
          </cell>
        </row>
        <row r="7233">
          <cell r="A7233">
            <v>600175000</v>
          </cell>
          <cell r="B7233" t="str">
            <v>FUSIVEL 10-A P/MAQUINA SOLDA MIG</v>
          </cell>
          <cell r="C7233" t="str">
            <v>UM</v>
          </cell>
        </row>
        <row r="7234">
          <cell r="A7234">
            <v>600176000</v>
          </cell>
          <cell r="B7234" t="str">
            <v>PLUG P/ TOCHA BAMBOZI</v>
          </cell>
          <cell r="C7234" t="str">
            <v>UM</v>
          </cell>
        </row>
        <row r="7235">
          <cell r="A7235">
            <v>600177000</v>
          </cell>
          <cell r="B7235" t="str">
            <v>ROLANDA BAMBOZI</v>
          </cell>
          <cell r="C7235" t="str">
            <v>UM</v>
          </cell>
        </row>
        <row r="7236">
          <cell r="A7236">
            <v>600179000</v>
          </cell>
          <cell r="B7236" t="str">
            <v>FITA ISOLANTE 19 X 20 MT</v>
          </cell>
          <cell r="C7236" t="str">
            <v>UM</v>
          </cell>
        </row>
        <row r="7237">
          <cell r="A7237">
            <v>600180000</v>
          </cell>
          <cell r="B7237" t="str">
            <v xml:space="preserve">ELETRODO 3,25mm UTP 8 FN            </v>
          </cell>
          <cell r="C7237" t="str">
            <v>KG</v>
          </cell>
        </row>
        <row r="7238">
          <cell r="A7238">
            <v>600181000</v>
          </cell>
          <cell r="B7238" t="str">
            <v xml:space="preserve">ELETRODO 3,25mm UTP 65              </v>
          </cell>
          <cell r="C7238" t="str">
            <v>KG</v>
          </cell>
        </row>
        <row r="7239">
          <cell r="A7239">
            <v>600182000</v>
          </cell>
          <cell r="B7239" t="str">
            <v xml:space="preserve">OLEO SAE 30                         </v>
          </cell>
          <cell r="C7239" t="str">
            <v>L</v>
          </cell>
        </row>
        <row r="7240">
          <cell r="A7240">
            <v>600183000</v>
          </cell>
          <cell r="B7240" t="str">
            <v>OLEO SAE 90</v>
          </cell>
          <cell r="C7240" t="str">
            <v>L</v>
          </cell>
        </row>
        <row r="7241">
          <cell r="A7241">
            <v>600184000</v>
          </cell>
          <cell r="B7241" t="str">
            <v xml:space="preserve">OLEO P/DIRECAO HIDRAULICA TF-46     </v>
          </cell>
          <cell r="C7241" t="str">
            <v>L</v>
          </cell>
        </row>
        <row r="7242">
          <cell r="A7242">
            <v>600185000</v>
          </cell>
          <cell r="B7242" t="str">
            <v xml:space="preserve">OLEO HIDRAULICO LCH 32-10           </v>
          </cell>
          <cell r="C7242" t="str">
            <v>L</v>
          </cell>
        </row>
        <row r="7243">
          <cell r="A7243">
            <v>707405117</v>
          </cell>
          <cell r="B7243" t="str">
            <v>MANCAL SAPATA FIXACAO P/ BET. - 003.02.025</v>
          </cell>
          <cell r="C7243" t="str">
            <v>UM</v>
          </cell>
        </row>
        <row r="7244">
          <cell r="A7244">
            <v>600186000</v>
          </cell>
          <cell r="B7244" t="str">
            <v>OLEO IPITUR AW 150(P/PRENSAS) HIDRAU</v>
          </cell>
          <cell r="C7244" t="str">
            <v>L</v>
          </cell>
        </row>
        <row r="7245">
          <cell r="A7245">
            <v>600187000</v>
          </cell>
          <cell r="B7245" t="str">
            <v xml:space="preserve">OLEO G.O.140 (P/GUILHOTINAS)        </v>
          </cell>
          <cell r="C7245" t="str">
            <v>L</v>
          </cell>
        </row>
        <row r="7246">
          <cell r="A7246">
            <v>600188000</v>
          </cell>
          <cell r="B7246" t="str">
            <v xml:space="preserve">OLEO TELLUS 100 (P/TORNO)           </v>
          </cell>
          <cell r="C7246" t="str">
            <v>l</v>
          </cell>
        </row>
        <row r="7247">
          <cell r="A7247">
            <v>600189000</v>
          </cell>
          <cell r="B7247" t="str">
            <v>OLEO ADIT.PNEUMAT.3069(GRAMPEADEIRA)</v>
          </cell>
          <cell r="C7247" t="str">
            <v>L</v>
          </cell>
        </row>
        <row r="7248">
          <cell r="A7248">
            <v>600190000</v>
          </cell>
          <cell r="B7248" t="str">
            <v xml:space="preserve">OLEO SINGER (P/MAQUINA DE COSTURA)  </v>
          </cell>
          <cell r="C7248" t="str">
            <v>UM</v>
          </cell>
        </row>
        <row r="7249">
          <cell r="A7249">
            <v>600192000</v>
          </cell>
          <cell r="B7249" t="str">
            <v xml:space="preserve">OLEO PNEUMAT.IPIFUS 22              </v>
          </cell>
          <cell r="C7249" t="str">
            <v>L</v>
          </cell>
        </row>
        <row r="7250">
          <cell r="A7250">
            <v>600193000</v>
          </cell>
          <cell r="B7250" t="str">
            <v>PARAF 1/4" x 1/2"  SEXT UNC 5.8</v>
          </cell>
          <cell r="C7250" t="str">
            <v>UM</v>
          </cell>
        </row>
        <row r="7251">
          <cell r="A7251">
            <v>600194000</v>
          </cell>
          <cell r="B7251" t="str">
            <v>PARAF 1/4" x 3/4"  SEXT UNC 5.8</v>
          </cell>
          <cell r="C7251" t="str">
            <v>UM</v>
          </cell>
        </row>
        <row r="7252">
          <cell r="A7252">
            <v>600195000</v>
          </cell>
          <cell r="B7252" t="str">
            <v>PARAF 1/4" x 1" SEXT UNC 5.8</v>
          </cell>
          <cell r="C7252" t="str">
            <v>UM</v>
          </cell>
        </row>
        <row r="7253">
          <cell r="A7253">
            <v>600196000</v>
          </cell>
          <cell r="B7253" t="str">
            <v>PARAF 1/4" x 1.1/2" SEXT UNC 5.8</v>
          </cell>
          <cell r="C7253" t="str">
            <v>UM</v>
          </cell>
        </row>
        <row r="7254">
          <cell r="A7254">
            <v>600197000</v>
          </cell>
          <cell r="B7254" t="str">
            <v>PARAF 1/4" x 2" SEXT UNC 5.8</v>
          </cell>
          <cell r="C7254" t="str">
            <v>UM</v>
          </cell>
        </row>
        <row r="7255">
          <cell r="A7255">
            <v>600198000</v>
          </cell>
          <cell r="B7255" t="str">
            <v>PARAF 1/4" x 3.1/2" SEXT UNC 8.8</v>
          </cell>
          <cell r="C7255" t="str">
            <v>UM</v>
          </cell>
        </row>
        <row r="7256">
          <cell r="A7256">
            <v>600199000</v>
          </cell>
          <cell r="B7256" t="str">
            <v>PARAF 5/16" x 3/4" SEXT UNC 5.8</v>
          </cell>
          <cell r="C7256" t="str">
            <v>UM</v>
          </cell>
        </row>
        <row r="7257">
          <cell r="A7257">
            <v>600200000</v>
          </cell>
          <cell r="B7257" t="str">
            <v>PARAF 5/16" x 2" SEXT UNC 5.8</v>
          </cell>
          <cell r="C7257" t="str">
            <v>UM</v>
          </cell>
        </row>
        <row r="7258">
          <cell r="A7258">
            <v>600201000</v>
          </cell>
          <cell r="B7258" t="str">
            <v>PARAF 5/16" x 3" SEXT UNC 5.8</v>
          </cell>
          <cell r="C7258" t="str">
            <v>UM</v>
          </cell>
        </row>
        <row r="7259">
          <cell r="A7259">
            <v>600202000</v>
          </cell>
          <cell r="B7259" t="str">
            <v>PARAF 5/16" x 1/2" ALLEM UNC</v>
          </cell>
          <cell r="C7259" t="str">
            <v>UM</v>
          </cell>
        </row>
        <row r="7260">
          <cell r="A7260">
            <v>707405118</v>
          </cell>
          <cell r="B7260" t="str">
            <v>SUPORTE RODA TRAS. DIR. P/ BET. - 003.02.024</v>
          </cell>
          <cell r="C7260" t="str">
            <v>UM</v>
          </cell>
        </row>
        <row r="7261">
          <cell r="A7261">
            <v>600203000</v>
          </cell>
          <cell r="B7261" t="str">
            <v>PARAF 5/16" x 1" ALLEM UNC</v>
          </cell>
          <cell r="C7261" t="str">
            <v>UM</v>
          </cell>
        </row>
        <row r="7262">
          <cell r="A7262">
            <v>600204000</v>
          </cell>
          <cell r="B7262" t="str">
            <v>PARAF 5/16" x 1.1/2" ALLEM UNC</v>
          </cell>
          <cell r="C7262" t="str">
            <v>UM</v>
          </cell>
        </row>
        <row r="7263">
          <cell r="A7263">
            <v>600205000</v>
          </cell>
          <cell r="B7263" t="str">
            <v>PARAF 5/16" x 2" ALLEM UNC</v>
          </cell>
          <cell r="C7263" t="str">
            <v>UM</v>
          </cell>
        </row>
        <row r="7264">
          <cell r="A7264">
            <v>600206000</v>
          </cell>
          <cell r="B7264" t="str">
            <v>PARAF 5/16" x 2.1/2" ALLEM UNC</v>
          </cell>
          <cell r="C7264" t="str">
            <v>UM</v>
          </cell>
        </row>
        <row r="7265">
          <cell r="A7265">
            <v>600207000</v>
          </cell>
          <cell r="B7265" t="str">
            <v>PARAF 5/16" x 3" ALLEM UNC</v>
          </cell>
          <cell r="C7265" t="str">
            <v>UM</v>
          </cell>
        </row>
        <row r="7266">
          <cell r="A7266">
            <v>600208000</v>
          </cell>
          <cell r="B7266" t="str">
            <v>PARAF 3/8" x 1" SEXT UNC</v>
          </cell>
          <cell r="C7266" t="str">
            <v>UM</v>
          </cell>
        </row>
        <row r="7267">
          <cell r="A7267">
            <v>600209000</v>
          </cell>
          <cell r="B7267" t="str">
            <v>PARAF 3/8" x 1.1/2" SEXT UNC 5.8</v>
          </cell>
          <cell r="C7267" t="str">
            <v>UM</v>
          </cell>
        </row>
        <row r="7268">
          <cell r="A7268">
            <v>600210000</v>
          </cell>
          <cell r="B7268" t="str">
            <v>PARAF 3/8" x 2" SEXT UNC 5.8</v>
          </cell>
          <cell r="C7268" t="str">
            <v>UM</v>
          </cell>
        </row>
        <row r="7269">
          <cell r="A7269">
            <v>600211000</v>
          </cell>
          <cell r="B7269" t="str">
            <v>PARAF 3/8" x 2.1/2" SEXT UNC 5.8</v>
          </cell>
          <cell r="C7269" t="str">
            <v>UM</v>
          </cell>
        </row>
        <row r="7270">
          <cell r="A7270">
            <v>600212000</v>
          </cell>
          <cell r="B7270" t="str">
            <v>PARAF 3/8" x 3" SEXT UNC 5.8</v>
          </cell>
          <cell r="C7270" t="str">
            <v>UM</v>
          </cell>
        </row>
        <row r="7271">
          <cell r="A7271">
            <v>600213000</v>
          </cell>
          <cell r="B7271" t="str">
            <v>PARAF 3/8" x 3.1/2" SEXT UNC 5.8</v>
          </cell>
          <cell r="C7271" t="str">
            <v>UM</v>
          </cell>
        </row>
        <row r="7272">
          <cell r="A7272">
            <v>600214000</v>
          </cell>
          <cell r="B7272" t="str">
            <v>PARAF 3/8" x 6" SEXT UNC 5.8</v>
          </cell>
          <cell r="C7272" t="str">
            <v>UM</v>
          </cell>
        </row>
        <row r="7273">
          <cell r="A7273">
            <v>600215000</v>
          </cell>
          <cell r="B7273" t="str">
            <v>PARAF 3/8" x 1" ALLEM UNC</v>
          </cell>
          <cell r="C7273" t="str">
            <v>UM</v>
          </cell>
        </row>
        <row r="7274">
          <cell r="A7274">
            <v>600216000</v>
          </cell>
          <cell r="B7274" t="str">
            <v>PARAF 3/8" x 1.1/2" ALLEM UNC</v>
          </cell>
          <cell r="C7274" t="str">
            <v>UM</v>
          </cell>
        </row>
        <row r="7275">
          <cell r="A7275">
            <v>600217000</v>
          </cell>
          <cell r="B7275" t="str">
            <v>PARAF 3/8" x 2" ALLEM UNC</v>
          </cell>
          <cell r="C7275" t="str">
            <v>UM</v>
          </cell>
        </row>
        <row r="7276">
          <cell r="A7276">
            <v>600218000</v>
          </cell>
          <cell r="B7276" t="str">
            <v>PARAF 3/8" x 2.1/2" ALLEM UNC</v>
          </cell>
          <cell r="C7276" t="str">
            <v>UM</v>
          </cell>
        </row>
        <row r="7277">
          <cell r="A7277">
            <v>707405135</v>
          </cell>
          <cell r="B7277" t="str">
            <v>CJ SAPATA FREIO P/ BET. - 003.10.001</v>
          </cell>
          <cell r="C7277" t="str">
            <v>UM</v>
          </cell>
        </row>
        <row r="7278">
          <cell r="A7278">
            <v>600219000</v>
          </cell>
          <cell r="B7278" t="str">
            <v>PARAF 3/8" x 3" ALLEM UNC</v>
          </cell>
          <cell r="C7278" t="str">
            <v>UM</v>
          </cell>
        </row>
        <row r="7279">
          <cell r="A7279">
            <v>600220000</v>
          </cell>
          <cell r="B7279" t="str">
            <v>PARAF 3/8" x 3.1/2" ALLEM UNC</v>
          </cell>
          <cell r="C7279" t="str">
            <v>UM</v>
          </cell>
        </row>
        <row r="7280">
          <cell r="A7280">
            <v>600221000</v>
          </cell>
          <cell r="B7280" t="str">
            <v>PARAF 3/8" x 4" ALLEM</v>
          </cell>
          <cell r="C7280" t="str">
            <v>UM</v>
          </cell>
        </row>
        <row r="7281">
          <cell r="A7281">
            <v>600222000</v>
          </cell>
          <cell r="B7281" t="str">
            <v>PARAF 3/8" x 4.1/2" ALLEM UNC</v>
          </cell>
          <cell r="C7281" t="str">
            <v>UM</v>
          </cell>
        </row>
        <row r="7282">
          <cell r="A7282">
            <v>600223000</v>
          </cell>
          <cell r="B7282" t="str">
            <v>PARAF 3/8" x 5" ALLEM UNC</v>
          </cell>
          <cell r="C7282" t="str">
            <v>UM</v>
          </cell>
        </row>
        <row r="7283">
          <cell r="A7283">
            <v>600224000</v>
          </cell>
          <cell r="B7283" t="str">
            <v>PARAF 1/2" x 1" SEXT UNC 5.8</v>
          </cell>
          <cell r="C7283" t="str">
            <v>UM</v>
          </cell>
        </row>
        <row r="7284">
          <cell r="A7284">
            <v>600225000</v>
          </cell>
          <cell r="B7284" t="str">
            <v>PARAF 1/2" x 1.1/2" SEXT UNC 5.8</v>
          </cell>
          <cell r="C7284" t="str">
            <v>UM</v>
          </cell>
        </row>
        <row r="7285">
          <cell r="A7285">
            <v>600227000</v>
          </cell>
          <cell r="B7285" t="str">
            <v>PARAF 1/2" x 2.1/2" SEXT 5.8</v>
          </cell>
          <cell r="C7285" t="str">
            <v>UM</v>
          </cell>
        </row>
        <row r="7286">
          <cell r="A7286">
            <v>600228000</v>
          </cell>
          <cell r="B7286" t="str">
            <v>PARAF 1/2" x 3" SEXT 5.8</v>
          </cell>
          <cell r="C7286" t="str">
            <v>UM</v>
          </cell>
        </row>
        <row r="7287">
          <cell r="A7287">
            <v>600229000</v>
          </cell>
          <cell r="B7287" t="str">
            <v>PARAF 1/2" x 3.1/2" SEXT UNC 5.8</v>
          </cell>
          <cell r="C7287" t="str">
            <v>UM</v>
          </cell>
        </row>
        <row r="7288">
          <cell r="A7288">
            <v>600230000</v>
          </cell>
          <cell r="B7288" t="str">
            <v>PARAF 1/2" x 4" SEXT UNC 5.8</v>
          </cell>
          <cell r="C7288" t="str">
            <v>UM</v>
          </cell>
        </row>
        <row r="7289">
          <cell r="A7289">
            <v>600231000</v>
          </cell>
          <cell r="B7289" t="str">
            <v>PARAF 1/2" x 4.1/2" SEXT UNC 5.8</v>
          </cell>
          <cell r="C7289" t="str">
            <v>UM</v>
          </cell>
        </row>
        <row r="7290">
          <cell r="A7290">
            <v>600232000</v>
          </cell>
          <cell r="B7290" t="str">
            <v>PARAF 1/2" x 5" SEXT UNC 5.8</v>
          </cell>
          <cell r="C7290" t="str">
            <v>UM</v>
          </cell>
        </row>
        <row r="7291">
          <cell r="A7291">
            <v>600233000</v>
          </cell>
          <cell r="B7291" t="str">
            <v>PARAF 1/2" x 6" SEXT UNC 5.8</v>
          </cell>
          <cell r="C7291" t="str">
            <v>UM</v>
          </cell>
        </row>
        <row r="7292">
          <cell r="A7292">
            <v>600234000</v>
          </cell>
          <cell r="B7292" t="str">
            <v>LAMPADA ENCAD.100 WATS 220A230 WOLTS</v>
          </cell>
          <cell r="C7292" t="str">
            <v>UM</v>
          </cell>
        </row>
        <row r="7293">
          <cell r="A7293">
            <v>600235000</v>
          </cell>
          <cell r="B7293" t="str">
            <v>PARAF 1/2" x 1" ALLEM UNC</v>
          </cell>
          <cell r="C7293" t="str">
            <v>UM</v>
          </cell>
        </row>
        <row r="7294">
          <cell r="A7294">
            <v>707405136</v>
          </cell>
          <cell r="B7294" t="str">
            <v>SAPATA FREIO P/ BET. - 003.10.002</v>
          </cell>
          <cell r="C7294" t="str">
            <v>UM</v>
          </cell>
        </row>
        <row r="7295">
          <cell r="A7295">
            <v>600236000</v>
          </cell>
          <cell r="B7295" t="str">
            <v>PARAF 1/2" x 1.1/2" ALLEM UNC</v>
          </cell>
          <cell r="C7295" t="str">
            <v>UM</v>
          </cell>
        </row>
        <row r="7296">
          <cell r="A7296">
            <v>600237000</v>
          </cell>
          <cell r="B7296" t="str">
            <v>PARAF 1/2" x 2" ALLEM UNC</v>
          </cell>
          <cell r="C7296" t="str">
            <v>UM</v>
          </cell>
        </row>
        <row r="7297">
          <cell r="A7297">
            <v>600238000</v>
          </cell>
          <cell r="B7297" t="str">
            <v>PARAF 1/2" x 2.1/2" ALLEM UNC</v>
          </cell>
          <cell r="C7297" t="str">
            <v>UM</v>
          </cell>
        </row>
        <row r="7298">
          <cell r="A7298">
            <v>600239000</v>
          </cell>
          <cell r="B7298" t="str">
            <v>PARAF 1/2" x 3" ALLEM UNC</v>
          </cell>
          <cell r="C7298" t="str">
            <v>UM</v>
          </cell>
        </row>
        <row r="7299">
          <cell r="A7299">
            <v>600240000</v>
          </cell>
          <cell r="B7299" t="str">
            <v>PARAF 1/2" x 3.1/2" ALLEM UNC</v>
          </cell>
          <cell r="C7299" t="str">
            <v>UM</v>
          </cell>
        </row>
        <row r="7300">
          <cell r="A7300">
            <v>600241000</v>
          </cell>
          <cell r="B7300" t="str">
            <v>PARAF 1/2" x 4" ALLEM UNC</v>
          </cell>
          <cell r="C7300" t="str">
            <v>UM</v>
          </cell>
        </row>
        <row r="7301">
          <cell r="A7301">
            <v>600242000</v>
          </cell>
          <cell r="B7301" t="str">
            <v>PARAF 1/2" x 4.1/2" ALLEM UNC</v>
          </cell>
          <cell r="C7301" t="str">
            <v>UM</v>
          </cell>
        </row>
        <row r="7302">
          <cell r="A7302">
            <v>600243000</v>
          </cell>
          <cell r="B7302" t="str">
            <v>PARAF 1/2" x 5" ALLEM UNC</v>
          </cell>
          <cell r="C7302" t="str">
            <v>UM</v>
          </cell>
        </row>
        <row r="7303">
          <cell r="A7303">
            <v>600244000</v>
          </cell>
          <cell r="B7303" t="str">
            <v>PARAF 5/8" x 1" ALLEM UNC</v>
          </cell>
          <cell r="C7303" t="str">
            <v>UM</v>
          </cell>
        </row>
        <row r="7304">
          <cell r="A7304">
            <v>600245000</v>
          </cell>
          <cell r="B7304" t="str">
            <v>PARAF 5/8" x 2" ALLEM UNC</v>
          </cell>
          <cell r="C7304" t="str">
            <v>UM</v>
          </cell>
        </row>
        <row r="7305">
          <cell r="A7305">
            <v>600246000</v>
          </cell>
          <cell r="B7305" t="str">
            <v>PARAF 5/8" x 2.1/2" ALLEM UNC</v>
          </cell>
          <cell r="C7305" t="str">
            <v>UM</v>
          </cell>
        </row>
        <row r="7306">
          <cell r="A7306">
            <v>600247000</v>
          </cell>
          <cell r="B7306" t="str">
            <v>PARAF 5/8" x 3" ALLEM UNC</v>
          </cell>
          <cell r="C7306" t="str">
            <v>UM</v>
          </cell>
        </row>
        <row r="7307">
          <cell r="A7307">
            <v>600248000</v>
          </cell>
          <cell r="B7307" t="str">
            <v>PARAF 5/8" x 3.1/2" ALLEM UNC</v>
          </cell>
          <cell r="C7307" t="str">
            <v>UM</v>
          </cell>
        </row>
        <row r="7308">
          <cell r="A7308">
            <v>600249000</v>
          </cell>
          <cell r="B7308" t="str">
            <v>PARAF 5/8" x 4.1/2" ALLEM UNC</v>
          </cell>
          <cell r="C7308" t="str">
            <v>UM</v>
          </cell>
        </row>
        <row r="7309">
          <cell r="A7309">
            <v>600250000</v>
          </cell>
          <cell r="B7309" t="str">
            <v>PARAF 5/8" x 5" ALLEM UNC</v>
          </cell>
          <cell r="C7309" t="str">
            <v>UM</v>
          </cell>
        </row>
        <row r="7310">
          <cell r="A7310">
            <v>600251000</v>
          </cell>
          <cell r="B7310" t="str">
            <v>PARAF 5/8" x 1.1/2" SEXT UNC 5.8</v>
          </cell>
          <cell r="C7310" t="str">
            <v>UM</v>
          </cell>
        </row>
        <row r="7311">
          <cell r="A7311">
            <v>109631000</v>
          </cell>
          <cell r="B7311" t="str">
            <v>BUCHA DA SAPATA</v>
          </cell>
          <cell r="C7311" t="str">
            <v>UM</v>
          </cell>
        </row>
        <row r="7312">
          <cell r="A7312">
            <v>600252000</v>
          </cell>
          <cell r="B7312" t="str">
            <v>PARAF 5/8" x 2" SEXT UNC 8.8</v>
          </cell>
          <cell r="C7312" t="str">
            <v>UM</v>
          </cell>
        </row>
        <row r="7313">
          <cell r="A7313">
            <v>600253000</v>
          </cell>
          <cell r="B7313" t="str">
            <v>PARAF 5/8" x 3" SEXT UNC 5.8</v>
          </cell>
          <cell r="C7313" t="str">
            <v>UM</v>
          </cell>
        </row>
        <row r="7314">
          <cell r="A7314">
            <v>600254000</v>
          </cell>
          <cell r="B7314" t="str">
            <v>PARAF 3/4" x 2" ALLEM UNC</v>
          </cell>
          <cell r="C7314" t="str">
            <v>UM</v>
          </cell>
        </row>
        <row r="7315">
          <cell r="A7315">
            <v>600255000</v>
          </cell>
          <cell r="B7315" t="str">
            <v>PARAF 3/4" x 2.1/2" ALLEM UNC</v>
          </cell>
          <cell r="C7315" t="str">
            <v>UM</v>
          </cell>
        </row>
        <row r="7316">
          <cell r="A7316">
            <v>600256000</v>
          </cell>
          <cell r="B7316" t="str">
            <v>PARAF 3/4" x 3" ALLEM UNC</v>
          </cell>
          <cell r="C7316" t="str">
            <v>UM</v>
          </cell>
        </row>
        <row r="7317">
          <cell r="A7317">
            <v>600257000</v>
          </cell>
          <cell r="B7317" t="str">
            <v>PARAF 3/4" x 3.1/2" ALLEM UNC</v>
          </cell>
          <cell r="C7317" t="str">
            <v>UM</v>
          </cell>
        </row>
        <row r="7318">
          <cell r="A7318">
            <v>600258000</v>
          </cell>
          <cell r="B7318" t="str">
            <v>PARAF 3/4" x 4" ALLEM UNC</v>
          </cell>
          <cell r="C7318" t="str">
            <v>UM</v>
          </cell>
        </row>
        <row r="7319">
          <cell r="A7319">
            <v>600259000</v>
          </cell>
          <cell r="B7319" t="str">
            <v>PARAF 3/4" x 4.1/2" ALLEM UNC</v>
          </cell>
          <cell r="C7319" t="str">
            <v>UM</v>
          </cell>
        </row>
        <row r="7320">
          <cell r="A7320">
            <v>600260000</v>
          </cell>
          <cell r="B7320" t="str">
            <v>PARAF 3/4" x 5" ALLEM UNC</v>
          </cell>
          <cell r="C7320" t="str">
            <v>UM</v>
          </cell>
        </row>
        <row r="7321">
          <cell r="A7321">
            <v>600261000</v>
          </cell>
          <cell r="B7321" t="str">
            <v>PARAF 3/4" x 6" ALLEM UNC</v>
          </cell>
          <cell r="C7321" t="str">
            <v>UM</v>
          </cell>
        </row>
        <row r="7322">
          <cell r="A7322">
            <v>600262000</v>
          </cell>
          <cell r="B7322" t="str">
            <v>PARAF 3/4" x 1.1/2" ALLEM UNC</v>
          </cell>
          <cell r="C7322" t="str">
            <v>UM</v>
          </cell>
        </row>
        <row r="7323">
          <cell r="A7323">
            <v>600263000</v>
          </cell>
          <cell r="B7323" t="str">
            <v>PARAF 3/4" x 1.1/2" SEXT 5.8</v>
          </cell>
          <cell r="C7323" t="str">
            <v>UM</v>
          </cell>
        </row>
        <row r="7324">
          <cell r="A7324">
            <v>600264000</v>
          </cell>
          <cell r="B7324" t="str">
            <v>PARAF 3/4" x 2" SEXT UNC 5.8</v>
          </cell>
          <cell r="C7324" t="str">
            <v>UM</v>
          </cell>
        </row>
        <row r="7325">
          <cell r="A7325">
            <v>600265000</v>
          </cell>
          <cell r="B7325" t="str">
            <v>PARAF 3/4" x 3" SEXT UNC 5.8</v>
          </cell>
          <cell r="C7325" t="str">
            <v>UM</v>
          </cell>
        </row>
        <row r="7326">
          <cell r="A7326">
            <v>600266000</v>
          </cell>
          <cell r="B7326" t="str">
            <v>PARAF 3/4" x 4" SEXT UNC 5.8</v>
          </cell>
          <cell r="C7326" t="str">
            <v>UM</v>
          </cell>
        </row>
        <row r="7327">
          <cell r="A7327">
            <v>600267000</v>
          </cell>
          <cell r="B7327" t="str">
            <v>PARAF 3/4" x 6" SEXT UNC 5.8</v>
          </cell>
          <cell r="C7327" t="str">
            <v>UM</v>
          </cell>
        </row>
        <row r="7328">
          <cell r="A7328" t="str">
            <v>DD74071010</v>
          </cell>
          <cell r="B7328" t="str">
            <v>BARRA DE COBRE</v>
          </cell>
          <cell r="C7328" t="str">
            <v>UM</v>
          </cell>
        </row>
        <row r="7329">
          <cell r="A7329">
            <v>600268000</v>
          </cell>
          <cell r="B7329" t="str">
            <v>PARAF 7/8" x 2" ALLEM UNC</v>
          </cell>
          <cell r="C7329" t="str">
            <v>UM</v>
          </cell>
        </row>
        <row r="7330">
          <cell r="A7330">
            <v>600269000</v>
          </cell>
          <cell r="B7330" t="str">
            <v>PARAF 1" x 4" ALLEM UNC</v>
          </cell>
          <cell r="C7330" t="str">
            <v>UM</v>
          </cell>
        </row>
        <row r="7331">
          <cell r="A7331">
            <v>600272000</v>
          </cell>
          <cell r="B7331" t="str">
            <v>ARRUELA 3/4" PRESSA0</v>
          </cell>
          <cell r="C7331" t="str">
            <v>UM</v>
          </cell>
        </row>
        <row r="7332">
          <cell r="A7332">
            <v>600273000</v>
          </cell>
          <cell r="B7332" t="str">
            <v>ARRUELA 3/4" LISA</v>
          </cell>
          <cell r="C7332" t="str">
            <v>UM</v>
          </cell>
        </row>
        <row r="7333">
          <cell r="A7333">
            <v>600274000</v>
          </cell>
          <cell r="B7333" t="str">
            <v>ARRUELA 1" PRESSAO</v>
          </cell>
          <cell r="C7333" t="str">
            <v>UM</v>
          </cell>
        </row>
        <row r="7334">
          <cell r="A7334">
            <v>600275000</v>
          </cell>
          <cell r="B7334" t="str">
            <v>ARRUELA 1" LISA</v>
          </cell>
          <cell r="C7334" t="str">
            <v>UM</v>
          </cell>
        </row>
        <row r="7335">
          <cell r="A7335">
            <v>600276000</v>
          </cell>
          <cell r="B7335" t="str">
            <v>FUSIVEL 2 A 500 WTS</v>
          </cell>
          <cell r="C7335" t="str">
            <v>UM</v>
          </cell>
        </row>
        <row r="7336">
          <cell r="A7336">
            <v>600277000</v>
          </cell>
          <cell r="B7336" t="str">
            <v xml:space="preserve">FUSIVEL NH 25 A 500 WTS             </v>
          </cell>
          <cell r="C7336" t="str">
            <v>UM</v>
          </cell>
        </row>
        <row r="7337">
          <cell r="A7337">
            <v>600278000</v>
          </cell>
          <cell r="B7337" t="str">
            <v xml:space="preserve">FUSIVEL NH 00 36A  500 W            </v>
          </cell>
          <cell r="C7337" t="str">
            <v>UM</v>
          </cell>
        </row>
        <row r="7338">
          <cell r="A7338">
            <v>600279000</v>
          </cell>
          <cell r="B7338" t="str">
            <v xml:space="preserve">FUSIVEL NH 50 A 500 WTS             </v>
          </cell>
          <cell r="C7338" t="str">
            <v>UM</v>
          </cell>
        </row>
        <row r="7339">
          <cell r="A7339">
            <v>600280000</v>
          </cell>
          <cell r="B7339" t="str">
            <v>FUSIVEL NH 63 A 500 WTS</v>
          </cell>
          <cell r="C7339" t="str">
            <v>UM</v>
          </cell>
        </row>
        <row r="7340">
          <cell r="A7340">
            <v>600281000</v>
          </cell>
          <cell r="B7340" t="str">
            <v xml:space="preserve">FUSIVEL NH 80 A 500 WTS             </v>
          </cell>
          <cell r="C7340" t="str">
            <v>UM</v>
          </cell>
        </row>
        <row r="7341">
          <cell r="A7341">
            <v>600282000</v>
          </cell>
          <cell r="B7341" t="str">
            <v>FUSIVEL NH 00 100A 500 W</v>
          </cell>
          <cell r="C7341" t="str">
            <v>UM</v>
          </cell>
        </row>
        <row r="7342">
          <cell r="A7342">
            <v>600283000</v>
          </cell>
          <cell r="B7342" t="str">
            <v xml:space="preserve">FUSIVEL NH 125 A 500 WTS            </v>
          </cell>
          <cell r="C7342" t="str">
            <v>UM</v>
          </cell>
        </row>
        <row r="7343">
          <cell r="A7343">
            <v>600284000</v>
          </cell>
          <cell r="B7343" t="str">
            <v xml:space="preserve">FUSIVEL NH 01 160A 500 W            </v>
          </cell>
          <cell r="C7343" t="str">
            <v>UM</v>
          </cell>
        </row>
        <row r="7344">
          <cell r="A7344">
            <v>600285000</v>
          </cell>
          <cell r="B7344" t="str">
            <v xml:space="preserve">FUSIVEL NH 250 A 500 WTS            </v>
          </cell>
          <cell r="C7344" t="str">
            <v>UM</v>
          </cell>
        </row>
        <row r="7345">
          <cell r="A7345">
            <v>600286000</v>
          </cell>
          <cell r="B7345" t="str">
            <v xml:space="preserve">FUSIVEL CARTUCHO 20 A 500 WATS      </v>
          </cell>
          <cell r="C7345" t="str">
            <v>UM</v>
          </cell>
        </row>
        <row r="7346">
          <cell r="A7346">
            <v>600287000</v>
          </cell>
          <cell r="B7346" t="str">
            <v xml:space="preserve">FUSIVEL CARTUCHO 25 A 500 WATS      </v>
          </cell>
          <cell r="C7346" t="str">
            <v>UM</v>
          </cell>
        </row>
        <row r="7347">
          <cell r="A7347">
            <v>600288000</v>
          </cell>
          <cell r="B7347" t="str">
            <v xml:space="preserve">FUSIVEL CARTUCHO 50 A 500 WATS      </v>
          </cell>
          <cell r="C7347" t="str">
            <v>UM</v>
          </cell>
        </row>
        <row r="7348">
          <cell r="A7348">
            <v>600289000</v>
          </cell>
          <cell r="B7348" t="str">
            <v xml:space="preserve">FUSIVEL CARTUCHO 60 A 500 WATS      </v>
          </cell>
          <cell r="C7348" t="str">
            <v>UM</v>
          </cell>
        </row>
        <row r="7349">
          <cell r="A7349">
            <v>600290000</v>
          </cell>
          <cell r="B7349" t="str">
            <v xml:space="preserve">PARAF DE AJUSTE 6 A 500 WATS        </v>
          </cell>
          <cell r="C7349" t="str">
            <v>UM</v>
          </cell>
        </row>
        <row r="7350">
          <cell r="A7350">
            <v>600291000</v>
          </cell>
          <cell r="B7350" t="str">
            <v>PARAF DE AJUSTE 10 A 500 WATS</v>
          </cell>
          <cell r="C7350" t="str">
            <v>UM</v>
          </cell>
        </row>
        <row r="7351">
          <cell r="A7351">
            <v>600292000</v>
          </cell>
          <cell r="B7351" t="str">
            <v xml:space="preserve">PARAF DE AJUSTE 16 A 500 WATS       </v>
          </cell>
          <cell r="C7351" t="str">
            <v>UM</v>
          </cell>
        </row>
        <row r="7352">
          <cell r="A7352">
            <v>600293000</v>
          </cell>
          <cell r="B7352" t="str">
            <v xml:space="preserve">PARAF DE AJUSTE 20 A 500 WATS       </v>
          </cell>
          <cell r="C7352" t="str">
            <v>UM</v>
          </cell>
        </row>
        <row r="7353">
          <cell r="A7353">
            <v>707405005</v>
          </cell>
          <cell r="B7353" t="str">
            <v>CJ MENOR SUCCAO BOMBA P/ BET. - 003.07.023</v>
          </cell>
          <cell r="C7353" t="str">
            <v>UM</v>
          </cell>
        </row>
        <row r="7354">
          <cell r="A7354">
            <v>600294000</v>
          </cell>
          <cell r="B7354" t="str">
            <v xml:space="preserve">PARAF DE AJUSTE 25 A 500 WATS       </v>
          </cell>
          <cell r="C7354" t="str">
            <v>UM</v>
          </cell>
        </row>
        <row r="7355">
          <cell r="A7355">
            <v>600295000</v>
          </cell>
          <cell r="B7355" t="str">
            <v>PARAF DE AJUSTE 35 A 500 WATS</v>
          </cell>
          <cell r="C7355" t="str">
            <v>UM</v>
          </cell>
        </row>
        <row r="7356">
          <cell r="A7356">
            <v>600296000</v>
          </cell>
          <cell r="B7356" t="str">
            <v xml:space="preserve">PARAF DE AJUSTE 50 A 500 WATS       </v>
          </cell>
          <cell r="C7356" t="str">
            <v>UM</v>
          </cell>
        </row>
        <row r="7357">
          <cell r="A7357">
            <v>600297000</v>
          </cell>
          <cell r="B7357" t="str">
            <v xml:space="preserve">PARAF DE AJUSTE 63 A 500 WATS       </v>
          </cell>
          <cell r="C7357" t="str">
            <v>UM</v>
          </cell>
        </row>
        <row r="7358">
          <cell r="A7358">
            <v>600298000</v>
          </cell>
          <cell r="B7358" t="str">
            <v xml:space="preserve">CEBOLINHA PARA LAMPADA FLUORESCENTE </v>
          </cell>
          <cell r="C7358" t="str">
            <v>UM</v>
          </cell>
        </row>
        <row r="7359">
          <cell r="A7359">
            <v>600299000</v>
          </cell>
          <cell r="B7359" t="str">
            <v>ABRACADEIRA P/ LAMPADA FLUORESCENTE</v>
          </cell>
          <cell r="C7359" t="str">
            <v>UM</v>
          </cell>
        </row>
        <row r="7360">
          <cell r="A7360">
            <v>600300000</v>
          </cell>
          <cell r="B7360" t="str">
            <v>FITA VEDA-ROSCA 18 X 25</v>
          </cell>
          <cell r="C7360" t="str">
            <v>UM</v>
          </cell>
        </row>
        <row r="7361">
          <cell r="A7361">
            <v>600301000</v>
          </cell>
          <cell r="B7361" t="str">
            <v>JOGOS DE CONTATOS PRINCIPAIS 3-TA 13</v>
          </cell>
          <cell r="C7361" t="str">
            <v>JG</v>
          </cell>
        </row>
        <row r="7362">
          <cell r="A7362">
            <v>600302000</v>
          </cell>
          <cell r="B7362" t="str">
            <v>JOGOS DE CONTATOS PRINCIPAIS 3-TB-44</v>
          </cell>
          <cell r="C7362" t="str">
            <v>JG</v>
          </cell>
        </row>
        <row r="7363">
          <cell r="A7363">
            <v>600303000</v>
          </cell>
          <cell r="B7363" t="str">
            <v xml:space="preserve">COLA TRAVA PRISIONEIROS  271        </v>
          </cell>
          <cell r="C7363" t="str">
            <v>UM</v>
          </cell>
        </row>
        <row r="7364">
          <cell r="A7364">
            <v>600304000</v>
          </cell>
          <cell r="B7364" t="str">
            <v>DUREPOXI 100 GRAMAS</v>
          </cell>
          <cell r="C7364" t="str">
            <v>UM</v>
          </cell>
        </row>
        <row r="7365">
          <cell r="A7365">
            <v>600305000</v>
          </cell>
          <cell r="B7365" t="str">
            <v>INSERTO PLASTICO</v>
          </cell>
          <cell r="C7365" t="str">
            <v>UM</v>
          </cell>
        </row>
        <row r="7366">
          <cell r="A7366">
            <v>600306000</v>
          </cell>
          <cell r="B7366" t="str">
            <v xml:space="preserve">PONTEIRA  N-08      5.001.072       </v>
          </cell>
          <cell r="C7366" t="str">
            <v>UM</v>
          </cell>
        </row>
        <row r="7367">
          <cell r="A7367">
            <v>600307000</v>
          </cell>
          <cell r="B7367" t="str">
            <v xml:space="preserve">PONTEIRA NAVALHEIRA M-1 N-06/08     </v>
          </cell>
          <cell r="C7367" t="str">
            <v>UM</v>
          </cell>
        </row>
        <row r="7368">
          <cell r="A7368">
            <v>600309000</v>
          </cell>
          <cell r="B7368" t="str">
            <v>PARAF 5/16" x 1.1/2" SEXT</v>
          </cell>
          <cell r="C7368" t="str">
            <v>UM</v>
          </cell>
        </row>
        <row r="7369">
          <cell r="A7369">
            <v>600310000</v>
          </cell>
          <cell r="B7369" t="str">
            <v>INTERRUPTOR 1.607.200-086 (BOSCH)</v>
          </cell>
          <cell r="C7369" t="str">
            <v>UM</v>
          </cell>
        </row>
        <row r="7370">
          <cell r="A7370">
            <v>707405006</v>
          </cell>
          <cell r="B7370" t="str">
            <v>CJ MAIOR SUCCAO BOMBA P/ BET. - 003.07.024</v>
          </cell>
          <cell r="C7370" t="str">
            <v>UM</v>
          </cell>
        </row>
        <row r="7371">
          <cell r="A7371">
            <v>600311000</v>
          </cell>
          <cell r="B7371" t="str">
            <v>INTERRUPTOR 1602.026.041</v>
          </cell>
          <cell r="C7371" t="str">
            <v>UM</v>
          </cell>
        </row>
        <row r="7372">
          <cell r="A7372">
            <v>600312000</v>
          </cell>
          <cell r="B7372" t="str">
            <v>INTERRUPTOR 1.607.200-048</v>
          </cell>
          <cell r="C7372" t="str">
            <v>UM</v>
          </cell>
        </row>
        <row r="7373">
          <cell r="A7373">
            <v>600313000</v>
          </cell>
          <cell r="B7373" t="str">
            <v>PORCA 1/2" 12 FIOS SEXT</v>
          </cell>
          <cell r="C7373" t="str">
            <v>UM</v>
          </cell>
        </row>
        <row r="7374">
          <cell r="A7374">
            <v>600314000</v>
          </cell>
          <cell r="B7374" t="str">
            <v>PORCA 5/8" UNC SEXT</v>
          </cell>
          <cell r="C7374" t="str">
            <v>UM</v>
          </cell>
        </row>
        <row r="7375">
          <cell r="A7375">
            <v>600315000</v>
          </cell>
          <cell r="B7375" t="str">
            <v xml:space="preserve">ELETRODO 3,25mm UTP 81              </v>
          </cell>
          <cell r="C7375" t="str">
            <v>KG</v>
          </cell>
        </row>
        <row r="7376">
          <cell r="A7376">
            <v>600316000</v>
          </cell>
          <cell r="B7376" t="str">
            <v>ELETRODO 2,50mm FOX UNA UTP</v>
          </cell>
          <cell r="C7376" t="str">
            <v>KG</v>
          </cell>
        </row>
        <row r="7377">
          <cell r="A7377">
            <v>600317000</v>
          </cell>
          <cell r="B7377" t="str">
            <v xml:space="preserve">LUVA GALV. 3/8"                     </v>
          </cell>
          <cell r="C7377" t="str">
            <v>UM</v>
          </cell>
        </row>
        <row r="7378">
          <cell r="A7378">
            <v>600319000</v>
          </cell>
          <cell r="B7378" t="str">
            <v xml:space="preserve">BLOCO ACION. BAMBOZI COMPLETO       </v>
          </cell>
          <cell r="C7378" t="str">
            <v>UM</v>
          </cell>
        </row>
        <row r="7379">
          <cell r="A7379">
            <v>600320000</v>
          </cell>
          <cell r="B7379" t="str">
            <v xml:space="preserve">ESMALTE SINTETICO  MARTELADO PRATA  </v>
          </cell>
          <cell r="C7379" t="str">
            <v>L</v>
          </cell>
        </row>
        <row r="7380">
          <cell r="A7380">
            <v>600321000</v>
          </cell>
          <cell r="B7380" t="str">
            <v xml:space="preserve">FUSIVEL LAMINA 150-A                </v>
          </cell>
          <cell r="C7380" t="str">
            <v>UM</v>
          </cell>
        </row>
        <row r="7381">
          <cell r="A7381">
            <v>600322000</v>
          </cell>
          <cell r="B7381" t="str">
            <v xml:space="preserve">FUSIVEL LAMINA 200-A                </v>
          </cell>
          <cell r="C7381" t="str">
            <v>UM</v>
          </cell>
        </row>
        <row r="7382">
          <cell r="A7382">
            <v>600323000</v>
          </cell>
          <cell r="B7382" t="str">
            <v xml:space="preserve">FUSIVEL LAMINA 250-A                </v>
          </cell>
          <cell r="C7382" t="str">
            <v>UM</v>
          </cell>
        </row>
        <row r="7383">
          <cell r="A7383">
            <v>600324000</v>
          </cell>
          <cell r="B7383" t="str">
            <v xml:space="preserve">FUSIVEL LAMINA 300-A                </v>
          </cell>
          <cell r="C7383" t="str">
            <v>UM</v>
          </cell>
        </row>
        <row r="7384">
          <cell r="A7384">
            <v>600325000</v>
          </cell>
          <cell r="B7384" t="str">
            <v>PARAF 3/8" x 1.1/4" ALLEM UNC</v>
          </cell>
          <cell r="C7384" t="str">
            <v>UM</v>
          </cell>
        </row>
        <row r="7385">
          <cell r="A7385">
            <v>600326000</v>
          </cell>
          <cell r="B7385" t="str">
            <v>PARAF 5/8" x 4" ALLEM UNC</v>
          </cell>
          <cell r="C7385" t="str">
            <v>UM</v>
          </cell>
        </row>
        <row r="7386">
          <cell r="A7386">
            <v>600327000</v>
          </cell>
          <cell r="B7386" t="str">
            <v>FLEXA 250 V.10 AMPERES</v>
          </cell>
          <cell r="C7386" t="str">
            <v>UM</v>
          </cell>
        </row>
        <row r="7387">
          <cell r="A7387">
            <v>707405131</v>
          </cell>
          <cell r="B7387" t="str">
            <v>TUBO MENOR FLANGE BOMBA (EXT.) P/ BET. - 003.07.021</v>
          </cell>
          <cell r="C7387" t="str">
            <v>UM</v>
          </cell>
        </row>
        <row r="7388">
          <cell r="A7388">
            <v>600328000</v>
          </cell>
          <cell r="B7388" t="str">
            <v>TOMADA 250 V.10 AMPERES</v>
          </cell>
          <cell r="C7388" t="str">
            <v>UM</v>
          </cell>
        </row>
        <row r="7389">
          <cell r="A7389">
            <v>600329000</v>
          </cell>
          <cell r="B7389" t="str">
            <v>PINCA COM PORCA 1/4"</v>
          </cell>
          <cell r="C7389" t="str">
            <v>UM</v>
          </cell>
        </row>
        <row r="7390">
          <cell r="A7390">
            <v>600330000</v>
          </cell>
          <cell r="B7390" t="str">
            <v>PINCA 6 MM  3002023</v>
          </cell>
          <cell r="C7390" t="str">
            <v>UM</v>
          </cell>
        </row>
        <row r="7391">
          <cell r="A7391">
            <v>600331000</v>
          </cell>
          <cell r="B7391" t="str">
            <v xml:space="preserve">ADITIVO PNEUMATICO 22               </v>
          </cell>
          <cell r="C7391" t="str">
            <v>L</v>
          </cell>
        </row>
        <row r="7392">
          <cell r="A7392">
            <v>600332000</v>
          </cell>
          <cell r="B7392" t="str">
            <v>OLEO P/CORREIA TRANSPORTADORA ETNA</v>
          </cell>
          <cell r="C7392" t="str">
            <v>L</v>
          </cell>
        </row>
        <row r="7393">
          <cell r="A7393">
            <v>600334000</v>
          </cell>
          <cell r="B7393" t="str">
            <v>GRAXEIRA RETA 1/8 ROSCA 3/8</v>
          </cell>
          <cell r="C7393" t="str">
            <v>UM</v>
          </cell>
        </row>
        <row r="7394">
          <cell r="A7394">
            <v>600335000</v>
          </cell>
          <cell r="B7394" t="str">
            <v xml:space="preserve">OLEO MOBIL ATF 200R                 </v>
          </cell>
          <cell r="C7394" t="str">
            <v>L</v>
          </cell>
        </row>
        <row r="7395">
          <cell r="A7395">
            <v>600336000</v>
          </cell>
          <cell r="B7395" t="str">
            <v>PARAF 3/4" x 1" ALLEM UNC</v>
          </cell>
          <cell r="C7395" t="str">
            <v>UM</v>
          </cell>
        </row>
        <row r="7396">
          <cell r="A7396">
            <v>600338000</v>
          </cell>
          <cell r="B7396" t="str">
            <v xml:space="preserve">NIPEL 1/4" GALVANIZADO              </v>
          </cell>
          <cell r="C7396" t="str">
            <v>UM</v>
          </cell>
        </row>
        <row r="7397">
          <cell r="A7397">
            <v>600339000</v>
          </cell>
          <cell r="B7397" t="str">
            <v xml:space="preserve">CONTRA PINO 01621 (PROBEL)          </v>
          </cell>
          <cell r="C7397" t="str">
            <v>UM</v>
          </cell>
        </row>
        <row r="7398">
          <cell r="A7398">
            <v>600340000</v>
          </cell>
          <cell r="B7398" t="str">
            <v xml:space="preserve">PINO 06738 (PROBEL)                 </v>
          </cell>
          <cell r="C7398" t="str">
            <v>UM</v>
          </cell>
        </row>
        <row r="7399">
          <cell r="A7399">
            <v>600341000</v>
          </cell>
          <cell r="B7399" t="str">
            <v>PARAF 91145 (PROBEL)</v>
          </cell>
          <cell r="C7399" t="str">
            <v>UM</v>
          </cell>
        </row>
        <row r="7400">
          <cell r="A7400">
            <v>600342000</v>
          </cell>
          <cell r="B7400" t="str">
            <v>PINO TRAVA ALIMENTADOR 91535(PROBEL)</v>
          </cell>
          <cell r="C7400" t="str">
            <v>UM</v>
          </cell>
        </row>
        <row r="7401">
          <cell r="A7401">
            <v>600343000</v>
          </cell>
          <cell r="B7401" t="str">
            <v xml:space="preserve">MOLA PINO DA TRAVA 91536 (PROBEL)   </v>
          </cell>
          <cell r="C7401" t="str">
            <v>UM</v>
          </cell>
        </row>
        <row r="7402">
          <cell r="A7402">
            <v>600344000</v>
          </cell>
          <cell r="B7402" t="str">
            <v xml:space="preserve">ANEL O'RING 91541 (PROBEL)          </v>
          </cell>
          <cell r="C7402" t="str">
            <v>UM</v>
          </cell>
        </row>
        <row r="7403">
          <cell r="A7403">
            <v>600345000</v>
          </cell>
          <cell r="B7403" t="str">
            <v>PARAF 92039 (PROBEL)</v>
          </cell>
          <cell r="C7403" t="str">
            <v>UM</v>
          </cell>
        </row>
        <row r="7404">
          <cell r="A7404">
            <v>707405132</v>
          </cell>
          <cell r="B7404" t="str">
            <v>TUBO MENOR FLANGE BOMBA P/ BET. - 003.07.021</v>
          </cell>
          <cell r="C7404" t="str">
            <v>UM</v>
          </cell>
        </row>
        <row r="7405">
          <cell r="A7405">
            <v>600346000</v>
          </cell>
          <cell r="B7405" t="str">
            <v xml:space="preserve">PINO 92175 (PROBEL)                 </v>
          </cell>
          <cell r="C7405" t="str">
            <v>UM</v>
          </cell>
        </row>
        <row r="7406">
          <cell r="A7406">
            <v>600347000</v>
          </cell>
          <cell r="B7406" t="str">
            <v xml:space="preserve">ANEL O'RING 92790 (PROBEL)          </v>
          </cell>
          <cell r="C7406" t="str">
            <v>UM</v>
          </cell>
        </row>
        <row r="7407">
          <cell r="A7407">
            <v>600348000</v>
          </cell>
          <cell r="B7407" t="str">
            <v xml:space="preserve">MOLA 95424 (PROBEL)                 </v>
          </cell>
          <cell r="C7407" t="str">
            <v>UM</v>
          </cell>
        </row>
        <row r="7408">
          <cell r="A7408">
            <v>600349000</v>
          </cell>
          <cell r="B7408" t="str">
            <v xml:space="preserve">MOLA TRAVA TRILHO 95747 (PROBEL)    </v>
          </cell>
          <cell r="C7408" t="str">
            <v>UM</v>
          </cell>
        </row>
        <row r="7409">
          <cell r="A7409">
            <v>600350000</v>
          </cell>
          <cell r="B7409" t="str">
            <v xml:space="preserve">SEDE VALVULA 96024(PROBEL)          </v>
          </cell>
          <cell r="C7409" t="str">
            <v>UM</v>
          </cell>
        </row>
        <row r="7410">
          <cell r="A7410">
            <v>600351000</v>
          </cell>
          <cell r="B7410" t="str">
            <v xml:space="preserve">TRAVA 96584 (PROBEL)                </v>
          </cell>
          <cell r="C7410" t="str">
            <v>UM</v>
          </cell>
        </row>
        <row r="7411">
          <cell r="A7411">
            <v>600352000</v>
          </cell>
          <cell r="B7411" t="str">
            <v xml:space="preserve">BRACO PIVOT 96585 (PROBEL)          </v>
          </cell>
          <cell r="C7411" t="str">
            <v>UM</v>
          </cell>
        </row>
        <row r="7412">
          <cell r="A7412">
            <v>600353000</v>
          </cell>
          <cell r="B7412" t="str">
            <v xml:space="preserve">MOLA 96741 (PROBEL)                 </v>
          </cell>
          <cell r="C7412" t="str">
            <v>UM</v>
          </cell>
        </row>
        <row r="7413">
          <cell r="A7413">
            <v>600354000</v>
          </cell>
          <cell r="B7413" t="str">
            <v xml:space="preserve">COBERTURA TRILHO 96915 (PROBEL)     </v>
          </cell>
          <cell r="C7413" t="str">
            <v>UM</v>
          </cell>
        </row>
        <row r="7414">
          <cell r="A7414">
            <v>600355000</v>
          </cell>
          <cell r="B7414" t="str">
            <v xml:space="preserve">SELO TAMPA 96924 (PROBEL)           </v>
          </cell>
          <cell r="C7414" t="str">
            <v>UM</v>
          </cell>
        </row>
        <row r="7415">
          <cell r="A7415">
            <v>600356000</v>
          </cell>
          <cell r="B7415" t="str">
            <v xml:space="preserve">PLUG VALVULA 97792 (PROBEL)         </v>
          </cell>
          <cell r="C7415" t="str">
            <v>UM</v>
          </cell>
        </row>
        <row r="7416">
          <cell r="A7416">
            <v>600357000</v>
          </cell>
          <cell r="B7416" t="str">
            <v xml:space="preserve">MOLA ALIMENTADOR NP 270 (PROBEL)    </v>
          </cell>
          <cell r="C7416" t="str">
            <v>UM</v>
          </cell>
        </row>
        <row r="7417">
          <cell r="A7417">
            <v>600358000</v>
          </cell>
          <cell r="B7417" t="str">
            <v xml:space="preserve">CONJ. ALIMENTADOR NP 290 (PROBEL)   </v>
          </cell>
          <cell r="C7417" t="str">
            <v>UM</v>
          </cell>
        </row>
        <row r="7418">
          <cell r="A7418">
            <v>600359000</v>
          </cell>
          <cell r="B7418" t="str">
            <v xml:space="preserve">PISTAO NP 314 (PROBEL)              </v>
          </cell>
          <cell r="C7418" t="str">
            <v>UM</v>
          </cell>
        </row>
        <row r="7419">
          <cell r="A7419">
            <v>600360000</v>
          </cell>
          <cell r="B7419" t="str">
            <v xml:space="preserve">ALAVANCA DO GATILHO NP 372 (PROBEL) </v>
          </cell>
          <cell r="C7419" t="str">
            <v>UM</v>
          </cell>
        </row>
        <row r="7420">
          <cell r="A7420">
            <v>600361000</v>
          </cell>
          <cell r="B7420" t="str">
            <v xml:space="preserve">GRAMPO MOLA NP 288 (PROBEL)         </v>
          </cell>
          <cell r="C7420" t="str">
            <v>UM</v>
          </cell>
        </row>
        <row r="7421">
          <cell r="A7421">
            <v>600362000</v>
          </cell>
          <cell r="B7421" t="str">
            <v xml:space="preserve">LAMINA 96910 (PROBEL)               </v>
          </cell>
          <cell r="C7421" t="str">
            <v>UM</v>
          </cell>
        </row>
        <row r="7422">
          <cell r="A7422">
            <v>600363000</v>
          </cell>
          <cell r="B7422" t="str">
            <v xml:space="preserve">PARA-CHOQUE 96925 (PROBEL)          </v>
          </cell>
          <cell r="C7422" t="str">
            <v>UM</v>
          </cell>
        </row>
        <row r="7423">
          <cell r="A7423">
            <v>600364000</v>
          </cell>
          <cell r="B7423" t="str">
            <v xml:space="preserve">DIAFRAGMA 96916 (PROBEL)            </v>
          </cell>
          <cell r="C7423" t="str">
            <v>UM</v>
          </cell>
        </row>
        <row r="7424">
          <cell r="A7424">
            <v>600365000</v>
          </cell>
          <cell r="B7424" t="str">
            <v xml:space="preserve">KIT BASICO O'RING NP 429 (PROBEL)   </v>
          </cell>
          <cell r="C7424" t="str">
            <v>UM</v>
          </cell>
        </row>
        <row r="7425">
          <cell r="A7425">
            <v>600366000</v>
          </cell>
          <cell r="B7425" t="str">
            <v xml:space="preserve">CONJ. ESCOVA/CARVAO (BOSCH)         </v>
          </cell>
          <cell r="C7425" t="str">
            <v>UM</v>
          </cell>
        </row>
        <row r="7426">
          <cell r="A7426">
            <v>600367000</v>
          </cell>
          <cell r="B7426" t="str">
            <v xml:space="preserve">ESTATOR (ESMERILHADEIRA 1347 BOSCH) </v>
          </cell>
          <cell r="C7426" t="str">
            <v>UM</v>
          </cell>
        </row>
        <row r="7427">
          <cell r="A7427">
            <v>600368000</v>
          </cell>
          <cell r="B7427" t="str">
            <v xml:space="preserve">ESCOVAS 2 604 320 902 (BOSCH)       </v>
          </cell>
          <cell r="C7427" t="str">
            <v>JG</v>
          </cell>
        </row>
        <row r="7428">
          <cell r="A7428">
            <v>600369000</v>
          </cell>
          <cell r="B7428" t="str">
            <v>BICO G1 SAF AD 20/10 P/CORTAR 80-120</v>
          </cell>
          <cell r="C7428" t="str">
            <v>UM</v>
          </cell>
        </row>
        <row r="7429">
          <cell r="A7429">
            <v>600370000</v>
          </cell>
          <cell r="B7429" t="str">
            <v>INDUZIDO 1 604 010 425 (BOSCH)</v>
          </cell>
          <cell r="C7429" t="str">
            <v>UM</v>
          </cell>
        </row>
        <row r="7430">
          <cell r="A7430">
            <v>600372000</v>
          </cell>
          <cell r="B7430" t="str">
            <v xml:space="preserve">TRAVA TRILHO 95738 (PROBEL)         </v>
          </cell>
          <cell r="C7430" t="str">
            <v>UM</v>
          </cell>
        </row>
        <row r="7431">
          <cell r="A7431">
            <v>600373000</v>
          </cell>
          <cell r="B7431" t="str">
            <v xml:space="preserve">PINO NP 409 (PROBEL)                </v>
          </cell>
          <cell r="C7431" t="str">
            <v>UM</v>
          </cell>
        </row>
        <row r="7432">
          <cell r="A7432">
            <v>600374000</v>
          </cell>
          <cell r="B7432" t="str">
            <v>FUSIVEL NH 01 200A 500 W</v>
          </cell>
          <cell r="C7432" t="str">
            <v>UM</v>
          </cell>
        </row>
        <row r="7433">
          <cell r="A7433">
            <v>600375000</v>
          </cell>
          <cell r="B7433" t="str">
            <v xml:space="preserve">FUSIVEL CARTUCHO 63-A               </v>
          </cell>
          <cell r="C7433" t="str">
            <v>UM</v>
          </cell>
        </row>
        <row r="7434">
          <cell r="A7434">
            <v>600376000</v>
          </cell>
          <cell r="B7434" t="str">
            <v xml:space="preserve">MICRO MARGIRIUS    MG 2606          </v>
          </cell>
          <cell r="C7434" t="str">
            <v>UM</v>
          </cell>
        </row>
        <row r="7435">
          <cell r="A7435">
            <v>600377000</v>
          </cell>
          <cell r="B7435" t="str">
            <v>MICRO MARGIRIUS    MG 2603</v>
          </cell>
          <cell r="C7435" t="str">
            <v>UM</v>
          </cell>
        </row>
        <row r="7436">
          <cell r="A7436">
            <v>600378000</v>
          </cell>
          <cell r="B7436" t="str">
            <v>FLEXA FEMEA</v>
          </cell>
          <cell r="C7436" t="str">
            <v>UM</v>
          </cell>
        </row>
        <row r="7437">
          <cell r="A7437">
            <v>600379000</v>
          </cell>
          <cell r="B7437" t="str">
            <v xml:space="preserve">FIBRA 250 (PENA 3 )                 </v>
          </cell>
          <cell r="C7437" t="str">
            <v>M</v>
          </cell>
        </row>
        <row r="7438">
          <cell r="A7438">
            <v>600380000</v>
          </cell>
          <cell r="B7438" t="str">
            <v xml:space="preserve">PALHETAS 121607                     </v>
          </cell>
          <cell r="C7438" t="str">
            <v>JG</v>
          </cell>
        </row>
        <row r="7439">
          <cell r="A7439">
            <v>600381000</v>
          </cell>
          <cell r="B7439" t="str">
            <v xml:space="preserve">ESCOVAS 1607014151 (BOSCH)          </v>
          </cell>
          <cell r="C7439" t="str">
            <v>JG</v>
          </cell>
        </row>
        <row r="7440">
          <cell r="A7440">
            <v>600382000</v>
          </cell>
          <cell r="B7440" t="str">
            <v>INDUZIDO 1 604 010 214 (BOSCH)</v>
          </cell>
          <cell r="C7440" t="str">
            <v>UM</v>
          </cell>
        </row>
        <row r="7441">
          <cell r="A7441">
            <v>600383000</v>
          </cell>
          <cell r="B7441" t="str">
            <v xml:space="preserve">ESCOVA SWM-20                       </v>
          </cell>
          <cell r="C7441" t="str">
            <v>JG</v>
          </cell>
        </row>
        <row r="7442">
          <cell r="A7442">
            <v>600384000</v>
          </cell>
          <cell r="B7442" t="str">
            <v xml:space="preserve">PALHETAS                            </v>
          </cell>
          <cell r="C7442" t="str">
            <v>JG</v>
          </cell>
        </row>
        <row r="7443">
          <cell r="A7443">
            <v>600386000</v>
          </cell>
          <cell r="B7443" t="str">
            <v>ESCOVAS P/FURADEIRA (MAKITA) CB-51</v>
          </cell>
          <cell r="C7443" t="str">
            <v>JG</v>
          </cell>
        </row>
        <row r="7444">
          <cell r="A7444">
            <v>600389000</v>
          </cell>
          <cell r="B7444" t="str">
            <v>DIFUSOR DE GAS R4</v>
          </cell>
          <cell r="C7444" t="str">
            <v>UM</v>
          </cell>
        </row>
        <row r="7445">
          <cell r="A7445">
            <v>600392000</v>
          </cell>
          <cell r="B7445" t="str">
            <v>LAMPADA MERCURIO 400 W HPLN OVOIDE OSRAM</v>
          </cell>
          <cell r="C7445" t="str">
            <v>UM</v>
          </cell>
        </row>
        <row r="7446">
          <cell r="A7446">
            <v>600393000</v>
          </cell>
          <cell r="B7446" t="str">
            <v>OLEO MOBIL VACTRA  N 02</v>
          </cell>
          <cell r="C7446" t="str">
            <v>L</v>
          </cell>
        </row>
        <row r="7447">
          <cell r="A7447">
            <v>600394000</v>
          </cell>
          <cell r="B7447" t="str">
            <v>TINTA SINTETICA AMARELA SEGURANCA</v>
          </cell>
          <cell r="C7447" t="str">
            <v>L</v>
          </cell>
        </row>
        <row r="7448">
          <cell r="A7448">
            <v>600399000</v>
          </cell>
          <cell r="B7448" t="str">
            <v>ELETRODO CURTO SU 70</v>
          </cell>
          <cell r="C7448" t="str">
            <v>UM</v>
          </cell>
        </row>
        <row r="7449">
          <cell r="A7449">
            <v>600401000</v>
          </cell>
          <cell r="B7449" t="str">
            <v>BICO DE CORTE CURTO 1,00mm - SU 70</v>
          </cell>
          <cell r="C7449" t="str">
            <v>UM</v>
          </cell>
        </row>
        <row r="7450">
          <cell r="A7450">
            <v>600404000</v>
          </cell>
          <cell r="B7450" t="str">
            <v>BOCAL DE RETENCAO - SU 70      P/C.FORTE</v>
          </cell>
          <cell r="C7450" t="str">
            <v>UM</v>
          </cell>
        </row>
        <row r="7451">
          <cell r="A7451">
            <v>600405000</v>
          </cell>
          <cell r="B7451" t="str">
            <v>ADESIVO P/ JUNTAS MOTORES DIESEL</v>
          </cell>
          <cell r="C7451" t="str">
            <v>UM</v>
          </cell>
        </row>
        <row r="7452">
          <cell r="A7452">
            <v>600407000</v>
          </cell>
          <cell r="B7452" t="str">
            <v>OLEO IPI WAY 68 - IPIRANGA</v>
          </cell>
          <cell r="C7452" t="str">
            <v>L</v>
          </cell>
        </row>
        <row r="7453">
          <cell r="A7453">
            <v>707405133</v>
          </cell>
          <cell r="B7453" t="str">
            <v>TUBO MAIOR FLANGE BOMBA (EXT.) P/ BET. - 003.07.022</v>
          </cell>
          <cell r="C7453" t="str">
            <v>UM</v>
          </cell>
        </row>
        <row r="7454">
          <cell r="A7454">
            <v>600408000</v>
          </cell>
          <cell r="B7454" t="str">
            <v>ESCOVA P/ ESMIRILHADEIRA DE WALT DW 818</v>
          </cell>
          <cell r="C7454" t="str">
            <v>JG</v>
          </cell>
        </row>
        <row r="7455">
          <cell r="A7455">
            <v>600409000</v>
          </cell>
          <cell r="B7455" t="str">
            <v>ESCOVA P/ ESMIRILHADEIRA DE WALT DW 402</v>
          </cell>
          <cell r="C7455" t="str">
            <v>JG</v>
          </cell>
        </row>
        <row r="7456">
          <cell r="A7456">
            <v>600411000</v>
          </cell>
          <cell r="B7456" t="str">
            <v>LIQUIDO P/MASCARAMENTO DE PINTURA (BOX)</v>
          </cell>
          <cell r="C7456" t="str">
            <v>L</v>
          </cell>
        </row>
        <row r="7457">
          <cell r="A7457">
            <v>600412000</v>
          </cell>
          <cell r="B7457" t="str">
            <v>OLEO REFLETIVO TIRROIL Nº 1 A1</v>
          </cell>
          <cell r="C7457" t="str">
            <v>L</v>
          </cell>
        </row>
        <row r="7458">
          <cell r="A7458">
            <v>600413000</v>
          </cell>
          <cell r="B7458" t="str">
            <v>ESCOVAS P/ESMERILHAD GWS - 7 115 F000611019</v>
          </cell>
          <cell r="C7458" t="str">
            <v>JG</v>
          </cell>
        </row>
        <row r="7459">
          <cell r="A7459">
            <v>600414000</v>
          </cell>
          <cell r="B7459" t="str">
            <v>CONDUITE 5/8 " X 3,0 MTS PS REF. 22059 (OMEGA)</v>
          </cell>
          <cell r="C7459" t="str">
            <v>M</v>
          </cell>
        </row>
        <row r="7460">
          <cell r="A7460">
            <v>600415000</v>
          </cell>
          <cell r="B7460" t="str">
            <v>OLEO FERROMEDE 152-R HENKEL - IVECO</v>
          </cell>
          <cell r="C7460" t="str">
            <v>L</v>
          </cell>
        </row>
        <row r="7461">
          <cell r="A7461">
            <v>600425000</v>
          </cell>
          <cell r="B7461" t="str">
            <v>RESINA MPS2A (LATA VERDE)</v>
          </cell>
          <cell r="C7461" t="str">
            <v>KG</v>
          </cell>
        </row>
        <row r="7462">
          <cell r="A7462">
            <v>600426000</v>
          </cell>
          <cell r="B7462" t="str">
            <v>RESINA URÉIA- FORMOL ADESIVO</v>
          </cell>
          <cell r="C7462" t="str">
            <v>KG</v>
          </cell>
        </row>
        <row r="7463">
          <cell r="A7463">
            <v>600427000</v>
          </cell>
          <cell r="B7463" t="str">
            <v>RESINA EC 57</v>
          </cell>
          <cell r="C7463" t="str">
            <v>KG</v>
          </cell>
        </row>
        <row r="7464">
          <cell r="A7464">
            <v>600428000</v>
          </cell>
          <cell r="B7464" t="str">
            <v>POLIURETANO MDI</v>
          </cell>
          <cell r="C7464" t="str">
            <v>KG</v>
          </cell>
        </row>
        <row r="7465">
          <cell r="A7465">
            <v>600429000</v>
          </cell>
          <cell r="B7465" t="str">
            <v>POLIURETANO POLIOL - B</v>
          </cell>
          <cell r="C7465" t="str">
            <v>KG</v>
          </cell>
        </row>
        <row r="7466">
          <cell r="A7466">
            <v>600430000</v>
          </cell>
          <cell r="B7466" t="str">
            <v>CERA LV 6010</v>
          </cell>
          <cell r="C7466" t="str">
            <v>KG</v>
          </cell>
        </row>
        <row r="7467">
          <cell r="A7467">
            <v>600431000</v>
          </cell>
          <cell r="B7467" t="str">
            <v>COLA CASCOREZ</v>
          </cell>
          <cell r="C7467" t="str">
            <v>KG</v>
          </cell>
        </row>
        <row r="7468">
          <cell r="A7468">
            <v>600432000</v>
          </cell>
          <cell r="B7468" t="str">
            <v>ENDURECEDOR W 202</v>
          </cell>
          <cell r="C7468" t="str">
            <v>KG</v>
          </cell>
        </row>
        <row r="7469">
          <cell r="A7469">
            <v>600433000</v>
          </cell>
          <cell r="B7469" t="str">
            <v>ENDURECEDOR W 57.01</v>
          </cell>
          <cell r="C7469" t="str">
            <v>KG</v>
          </cell>
        </row>
        <row r="7470">
          <cell r="A7470">
            <v>600434000</v>
          </cell>
          <cell r="B7470" t="str">
            <v>FIO DE FIBRA</v>
          </cell>
          <cell r="C7470" t="str">
            <v>KG</v>
          </cell>
        </row>
        <row r="7471">
          <cell r="A7471">
            <v>600435000</v>
          </cell>
          <cell r="B7471" t="str">
            <v>FIBRA SINTETICA 2070 x 1000mm 1 UN</v>
          </cell>
          <cell r="C7471" t="str">
            <v>UM</v>
          </cell>
        </row>
        <row r="7472">
          <cell r="A7472">
            <v>600436000</v>
          </cell>
          <cell r="B7472" t="str">
            <v>FIBRA SINTETICA 2030 x 950mm 2UN</v>
          </cell>
          <cell r="C7472" t="str">
            <v>UM</v>
          </cell>
        </row>
        <row r="7473">
          <cell r="A7473">
            <v>600437000</v>
          </cell>
          <cell r="B7473" t="str">
            <v>FIBRA SINTETICA 700 x 700mm  4UN</v>
          </cell>
          <cell r="C7473" t="str">
            <v>UM</v>
          </cell>
        </row>
        <row r="7474">
          <cell r="A7474">
            <v>600438000</v>
          </cell>
          <cell r="B7474" t="str">
            <v>VERMELHO SINTETICO  (MATRIZ)</v>
          </cell>
          <cell r="C7474" t="str">
            <v>L</v>
          </cell>
        </row>
        <row r="7475">
          <cell r="A7475">
            <v>600440000</v>
          </cell>
          <cell r="B7475" t="str">
            <v>PLACA DE IDENTIFICACAO DE MATRIZES 80 x 22mm</v>
          </cell>
          <cell r="C7475" t="str">
            <v>UM</v>
          </cell>
        </row>
        <row r="7476">
          <cell r="A7476">
            <v>600441000</v>
          </cell>
          <cell r="B7476" t="str">
            <v>OLEO HIDRAULICO AWS 46</v>
          </cell>
          <cell r="C7476" t="str">
            <v>L</v>
          </cell>
        </row>
        <row r="7477">
          <cell r="A7477">
            <v>600442000</v>
          </cell>
          <cell r="B7477" t="str">
            <v>CABO CORDOPLAST 2 x 1mm</v>
          </cell>
          <cell r="C7477" t="str">
            <v>M</v>
          </cell>
        </row>
        <row r="7478">
          <cell r="A7478">
            <v>600444000</v>
          </cell>
          <cell r="B7478" t="str">
            <v>OLEO INTERLUB (CORREIAS)</v>
          </cell>
          <cell r="C7478" t="str">
            <v>L</v>
          </cell>
        </row>
        <row r="7479">
          <cell r="A7479">
            <v>600445000</v>
          </cell>
          <cell r="B7479" t="str">
            <v>FILTRO POLIESTER SINTETICO 77X140X150</v>
          </cell>
          <cell r="C7479" t="str">
            <v>UM</v>
          </cell>
        </row>
        <row r="7480">
          <cell r="A7480">
            <v>707405134</v>
          </cell>
          <cell r="B7480" t="str">
            <v>TUBO MAIOR FLANGE BOMBA P/ BET. - 003.07.022</v>
          </cell>
          <cell r="C7480" t="str">
            <v>UM</v>
          </cell>
        </row>
        <row r="7481">
          <cell r="A7481">
            <v>600446000</v>
          </cell>
          <cell r="B7481" t="str">
            <v>FILTRO BETUMADO GROSSO 770 X 1400 X 35 MM 5 UN ((CABINE DMC)</v>
          </cell>
          <cell r="C7481" t="str">
            <v>UM</v>
          </cell>
        </row>
        <row r="7482">
          <cell r="A7482">
            <v>600447000</v>
          </cell>
          <cell r="B7482" t="str">
            <v>FILTRO BETUMADO GROSSO 2000 x 950 x 35MM 6 UN (CABINE DMC)</v>
          </cell>
          <cell r="C7482" t="str">
            <v>UM</v>
          </cell>
        </row>
        <row r="7483">
          <cell r="A7483">
            <v>600448000</v>
          </cell>
          <cell r="B7483" t="str">
            <v>FILME ADESIVO REMOVIVEL 1X50M TR (CABINE DMC)</v>
          </cell>
          <cell r="C7483" t="str">
            <v>UM</v>
          </cell>
        </row>
        <row r="7484">
          <cell r="A7484">
            <v>600449000</v>
          </cell>
          <cell r="B7484" t="str">
            <v>FILTRO DO TETO CABINA</v>
          </cell>
          <cell r="C7484" t="str">
            <v>UM</v>
          </cell>
        </row>
        <row r="7485">
          <cell r="A7485">
            <v>600450000</v>
          </cell>
          <cell r="B7485" t="str">
            <v>FILTRO DO PISO CABINA</v>
          </cell>
          <cell r="C7485" t="str">
            <v>UM</v>
          </cell>
        </row>
        <row r="7486">
          <cell r="A7486">
            <v>600451000</v>
          </cell>
          <cell r="B7486" t="str">
            <v>PRE-FILTRO EM MANTA DE POLIESTER RESINADO</v>
          </cell>
          <cell r="C7486" t="str">
            <v>UM</v>
          </cell>
        </row>
        <row r="7487">
          <cell r="A7487">
            <v>600452000</v>
          </cell>
          <cell r="B7487" t="str">
            <v>FILTRO PLANO CARVAO ATIVADO 495X495X25MM</v>
          </cell>
          <cell r="C7487" t="str">
            <v>UM</v>
          </cell>
        </row>
        <row r="7488">
          <cell r="A7488">
            <v>600453000</v>
          </cell>
          <cell r="B7488" t="str">
            <v>FILTRO PLANO SINTETICO 485X495X25MM</v>
          </cell>
          <cell r="C7488" t="str">
            <v>UM</v>
          </cell>
        </row>
        <row r="7489">
          <cell r="A7489">
            <v>600454000</v>
          </cell>
          <cell r="B7489" t="str">
            <v>FILTRO MANTA DE TETO MTN 700x1000 mm 350 gr/m²</v>
          </cell>
          <cell r="C7489" t="str">
            <v>UM</v>
          </cell>
        </row>
        <row r="7490">
          <cell r="A7490">
            <v>600455000</v>
          </cell>
          <cell r="B7490" t="str">
            <v>FILTRO EM MANTA DE CARVÃO ATIVADO 700x1000 mm</v>
          </cell>
          <cell r="C7490" t="str">
            <v>UM</v>
          </cell>
        </row>
        <row r="7491">
          <cell r="A7491">
            <v>650101000</v>
          </cell>
          <cell r="B7491" t="str">
            <v>SABONETE DESENGRAXANTE P/ FABRICA</v>
          </cell>
          <cell r="C7491" t="str">
            <v>L</v>
          </cell>
        </row>
        <row r="7492">
          <cell r="A7492">
            <v>650102000</v>
          </cell>
          <cell r="B7492" t="str">
            <v>PAPEL HIGIENICO ROLAO 250 MT FOLHA DUPLA (500MT)</v>
          </cell>
          <cell r="C7492" t="str">
            <v>UM</v>
          </cell>
        </row>
        <row r="7493">
          <cell r="A7493">
            <v>650103000</v>
          </cell>
          <cell r="B7493" t="str">
            <v xml:space="preserve">PAPEL TOALHA INTERCALADO 20 X 27    </v>
          </cell>
          <cell r="C7493" t="str">
            <v>FD</v>
          </cell>
        </row>
        <row r="7494">
          <cell r="A7494">
            <v>650104000</v>
          </cell>
          <cell r="B7494" t="str">
            <v>VASSOURA DE PALHA</v>
          </cell>
          <cell r="C7494" t="str">
            <v>UM</v>
          </cell>
        </row>
        <row r="7495">
          <cell r="A7495">
            <v>650105000</v>
          </cell>
          <cell r="B7495" t="str">
            <v>VASSOURA DE NYLON</v>
          </cell>
          <cell r="C7495" t="str">
            <v>UM</v>
          </cell>
        </row>
        <row r="7496">
          <cell r="A7496">
            <v>650106000</v>
          </cell>
          <cell r="B7496" t="str">
            <v>DESINFETANTE DIVOSAN 5L</v>
          </cell>
          <cell r="C7496" t="str">
            <v>UM</v>
          </cell>
        </row>
        <row r="7497">
          <cell r="A7497">
            <v>650107000</v>
          </cell>
          <cell r="B7497" t="str">
            <v>TRENA 3,0 METROS COM TRAVA (STARRETT)</v>
          </cell>
          <cell r="C7497" t="str">
            <v>UM</v>
          </cell>
        </row>
        <row r="7498">
          <cell r="A7498">
            <v>650108000</v>
          </cell>
          <cell r="B7498" t="str">
            <v>CADEADO E 25</v>
          </cell>
          <cell r="C7498" t="str">
            <v>UM</v>
          </cell>
        </row>
        <row r="7499">
          <cell r="A7499">
            <v>650118000</v>
          </cell>
          <cell r="B7499" t="str">
            <v>EMENDA PARA MANGUEIRA 3/8"</v>
          </cell>
          <cell r="C7499" t="str">
            <v>UM</v>
          </cell>
        </row>
        <row r="7500">
          <cell r="A7500">
            <v>650120000</v>
          </cell>
          <cell r="B7500" t="str">
            <v>BICO CONTATO 140.0242 ( BINZEL )</v>
          </cell>
          <cell r="C7500" t="str">
            <v>UM</v>
          </cell>
        </row>
        <row r="7501">
          <cell r="A7501">
            <v>650121000</v>
          </cell>
          <cell r="B7501" t="str">
            <v>PORTA BICO 142.0007 (CURTO) (BINZEL)</v>
          </cell>
          <cell r="C7501" t="str">
            <v>UM</v>
          </cell>
        </row>
        <row r="7502">
          <cell r="A7502">
            <v>650122000</v>
          </cell>
          <cell r="B7502" t="str">
            <v>DIFUSOR DE GAS 018.0004 ( BINZEL )</v>
          </cell>
          <cell r="C7502" t="str">
            <v>UM</v>
          </cell>
        </row>
        <row r="7503">
          <cell r="A7503">
            <v>650123000</v>
          </cell>
          <cell r="B7503" t="str">
            <v>BOCAL CONICIDADE ACENTUADA 145.0132</v>
          </cell>
          <cell r="C7503" t="str">
            <v>UM</v>
          </cell>
        </row>
        <row r="7504">
          <cell r="A7504">
            <v>650124000</v>
          </cell>
          <cell r="B7504" t="str">
            <v>GUIA ESPIRAL 3,40M 124.0026 (BINZEL)</v>
          </cell>
          <cell r="C7504" t="str">
            <v>UM</v>
          </cell>
        </row>
        <row r="7505">
          <cell r="A7505">
            <v>650125000</v>
          </cell>
          <cell r="B7505" t="str">
            <v>BOCAL CONICO MB 26-1450085 BINZEL</v>
          </cell>
          <cell r="C7505" t="str">
            <v>UM</v>
          </cell>
        </row>
        <row r="7506">
          <cell r="A7506">
            <v>109630000</v>
          </cell>
          <cell r="B7506" t="str">
            <v>FLANGE SUCÇÃO BOMBA</v>
          </cell>
          <cell r="C7506" t="str">
            <v>UM</v>
          </cell>
        </row>
        <row r="7507">
          <cell r="A7507">
            <v>650126000</v>
          </cell>
          <cell r="B7507" t="str">
            <v>SABONETE CREMOSO P/ADMINISTRACAO</v>
          </cell>
          <cell r="C7507" t="str">
            <v>UM</v>
          </cell>
        </row>
        <row r="7508">
          <cell r="A7508">
            <v>650127000</v>
          </cell>
          <cell r="B7508" t="str">
            <v xml:space="preserve">VELA DE REPOSICAO  (HIDROFILTER)    </v>
          </cell>
          <cell r="C7508" t="str">
            <v>UM</v>
          </cell>
        </row>
        <row r="7509">
          <cell r="A7509">
            <v>650128000</v>
          </cell>
          <cell r="B7509" t="str">
            <v>CAPA DE CHUVA COM MANGA E CAPUZ</v>
          </cell>
          <cell r="C7509" t="str">
            <v>UM</v>
          </cell>
        </row>
        <row r="7510">
          <cell r="A7510">
            <v>650129000</v>
          </cell>
          <cell r="B7510" t="str">
            <v>CAPA DE CHUVA DE NAPA TIPO MORCEGO</v>
          </cell>
          <cell r="C7510" t="str">
            <v>UM</v>
          </cell>
        </row>
        <row r="7511">
          <cell r="A7511">
            <v>650130000</v>
          </cell>
          <cell r="B7511" t="str">
            <v>SALODECAP 402</v>
          </cell>
          <cell r="C7511" t="str">
            <v>KG</v>
          </cell>
        </row>
        <row r="7512">
          <cell r="A7512">
            <v>650133000</v>
          </cell>
          <cell r="B7512" t="str">
            <v>RODO VAI E VEM DE NYLON</v>
          </cell>
          <cell r="C7512" t="str">
            <v>UM</v>
          </cell>
        </row>
        <row r="7513">
          <cell r="A7513">
            <v>650135000</v>
          </cell>
          <cell r="B7513" t="str">
            <v>EMULTEC (DES.LAVA PISO)</v>
          </cell>
          <cell r="C7513" t="str">
            <v>KG</v>
          </cell>
        </row>
        <row r="7514">
          <cell r="A7514">
            <v>650136000</v>
          </cell>
          <cell r="B7514" t="str">
            <v>BOCAL CONICO CROMADO (BINZEL)</v>
          </cell>
          <cell r="C7514" t="str">
            <v>UM</v>
          </cell>
        </row>
        <row r="7515">
          <cell r="A7515">
            <v>707405121</v>
          </cell>
          <cell r="B7515" t="str">
            <v>ALINHADOR DA ALAVANCA (EXT.) P/ BET. - 003.10.015</v>
          </cell>
          <cell r="C7515" t="str">
            <v>UM</v>
          </cell>
        </row>
        <row r="7516">
          <cell r="A7516">
            <v>650137000</v>
          </cell>
          <cell r="B7516" t="str">
            <v xml:space="preserve">PORTA-BICO LONGO M6 (BINZEL)        </v>
          </cell>
          <cell r="C7516" t="str">
            <v>UM</v>
          </cell>
        </row>
        <row r="7517">
          <cell r="A7517">
            <v>650138000</v>
          </cell>
          <cell r="B7517" t="str">
            <v xml:space="preserve">TUBO DE BORRACHA (BINZEL)           </v>
          </cell>
          <cell r="C7517" t="str">
            <v>UM</v>
          </cell>
        </row>
        <row r="7518">
          <cell r="A7518">
            <v>650139000</v>
          </cell>
          <cell r="B7518" t="str">
            <v xml:space="preserve">BICO CONTATO 140.0051 ( BINZEL )    </v>
          </cell>
          <cell r="C7518" t="str">
            <v>UM</v>
          </cell>
        </row>
        <row r="7519">
          <cell r="A7519">
            <v>650140000</v>
          </cell>
          <cell r="B7519" t="str">
            <v xml:space="preserve">PUNHO AZUL BINZEL                   </v>
          </cell>
          <cell r="C7519" t="str">
            <v>UM</v>
          </cell>
        </row>
        <row r="7520">
          <cell r="A7520">
            <v>650141000</v>
          </cell>
          <cell r="B7520" t="str">
            <v xml:space="preserve">TUBO BORRACHA 35mm BINZEL           </v>
          </cell>
          <cell r="C7520" t="str">
            <v>M</v>
          </cell>
        </row>
        <row r="7521">
          <cell r="A7521">
            <v>650142000</v>
          </cell>
          <cell r="B7521" t="str">
            <v>GUIA ESPIRAL 4,40M 0230300049 BINZEL</v>
          </cell>
          <cell r="C7521" t="str">
            <v>UM</v>
          </cell>
        </row>
        <row r="7522">
          <cell r="A7522">
            <v>650143000</v>
          </cell>
          <cell r="B7522" t="str">
            <v>CERA PRESTIGE INCOLOR</v>
          </cell>
          <cell r="C7522" t="str">
            <v>L</v>
          </cell>
        </row>
        <row r="7523">
          <cell r="A7523">
            <v>650144000</v>
          </cell>
          <cell r="B7523" t="str">
            <v>DESINFETANTE PINHO LIMPADOR MULTIUSO</v>
          </cell>
          <cell r="C7523" t="str">
            <v>UM</v>
          </cell>
        </row>
        <row r="7524">
          <cell r="A7524">
            <v>109751000</v>
          </cell>
          <cell r="B7524" t="str">
            <v>TECIDO ACO INOX</v>
          </cell>
          <cell r="C7524" t="str">
            <v>M</v>
          </cell>
        </row>
        <row r="7525">
          <cell r="A7525">
            <v>650145000</v>
          </cell>
          <cell r="B7525" t="str">
            <v>DESINFETANTE EUCALIPTO  JOHNSON</v>
          </cell>
          <cell r="C7525" t="str">
            <v>L</v>
          </cell>
        </row>
        <row r="7526">
          <cell r="A7526">
            <v>650146000</v>
          </cell>
          <cell r="B7526" t="str">
            <v>GAS GLP 13KG</v>
          </cell>
          <cell r="C7526" t="str">
            <v>UM</v>
          </cell>
        </row>
        <row r="7527">
          <cell r="A7527">
            <v>650147000</v>
          </cell>
          <cell r="B7527" t="str">
            <v>GAS GLP 20KG</v>
          </cell>
          <cell r="C7527" t="str">
            <v>UM</v>
          </cell>
        </row>
        <row r="7528">
          <cell r="A7528">
            <v>650148000</v>
          </cell>
          <cell r="B7528" t="str">
            <v>CERA BRAVO INCOLOR CLONEX</v>
          </cell>
          <cell r="C7528" t="str">
            <v>L</v>
          </cell>
        </row>
        <row r="7529">
          <cell r="A7529">
            <v>650149000</v>
          </cell>
          <cell r="B7529" t="str">
            <v xml:space="preserve">LAVATINA DE NYLON                   </v>
          </cell>
          <cell r="C7529" t="str">
            <v>UM</v>
          </cell>
        </row>
        <row r="7530">
          <cell r="A7530">
            <v>650150000</v>
          </cell>
          <cell r="B7530" t="str">
            <v>PAPEL TOALHA SCOTT ROLO 244M</v>
          </cell>
          <cell r="C7530" t="str">
            <v>UM</v>
          </cell>
        </row>
        <row r="7531">
          <cell r="A7531">
            <v>650151000</v>
          </cell>
          <cell r="B7531" t="str">
            <v>CREME HIDRATANTE 3 EM 1</v>
          </cell>
          <cell r="C7531" t="str">
            <v>UM</v>
          </cell>
        </row>
        <row r="7532">
          <cell r="A7532">
            <v>650152000</v>
          </cell>
          <cell r="B7532" t="str">
            <v>TASKI PROFI LIMPADOR GERAL AMONIACAL</v>
          </cell>
          <cell r="C7532" t="str">
            <v>l</v>
          </cell>
        </row>
        <row r="7533">
          <cell r="A7533">
            <v>650153000</v>
          </cell>
          <cell r="B7533" t="str">
            <v>PAPEL HIGIENICO ROLAO 500 MT</v>
          </cell>
          <cell r="C7533" t="str">
            <v>UM</v>
          </cell>
        </row>
        <row r="7534">
          <cell r="A7534">
            <v>650154000</v>
          </cell>
          <cell r="B7534" t="str">
            <v>ESPUMA LIMPADORA  ( LEM )</v>
          </cell>
          <cell r="C7534" t="str">
            <v>UM</v>
          </cell>
        </row>
        <row r="7535">
          <cell r="A7535">
            <v>650155000</v>
          </cell>
          <cell r="B7535" t="str">
            <v>CAPA DE CHUVA</v>
          </cell>
          <cell r="C7535" t="str">
            <v>UM</v>
          </cell>
        </row>
        <row r="7536">
          <cell r="A7536">
            <v>650157000</v>
          </cell>
          <cell r="B7536" t="str">
            <v>COLETE REFLETIVO PA SEGMENTADO</v>
          </cell>
          <cell r="C7536" t="str">
            <v>UM</v>
          </cell>
        </row>
        <row r="7537">
          <cell r="A7537">
            <v>700026000</v>
          </cell>
          <cell r="B7537" t="str">
            <v>ARRUELA</v>
          </cell>
          <cell r="C7537" t="str">
            <v>UM</v>
          </cell>
        </row>
        <row r="7538">
          <cell r="A7538">
            <v>700058010</v>
          </cell>
          <cell r="B7538" t="str">
            <v>FUNDO DO SUPORTE</v>
          </cell>
          <cell r="C7538" t="str">
            <v>UM</v>
          </cell>
        </row>
        <row r="7539">
          <cell r="A7539">
            <v>700058020</v>
          </cell>
          <cell r="B7539" t="str">
            <v>TAMPA</v>
          </cell>
          <cell r="C7539" t="str">
            <v>UM</v>
          </cell>
        </row>
        <row r="7540">
          <cell r="A7540" t="str">
            <v>70005803D</v>
          </cell>
          <cell r="B7540" t="str">
            <v>LATERAL DA TAMPA</v>
          </cell>
          <cell r="C7540" t="str">
            <v>UM</v>
          </cell>
        </row>
        <row r="7541">
          <cell r="A7541">
            <v>109619000</v>
          </cell>
          <cell r="B7541" t="str">
            <v>ESPAÇADOR</v>
          </cell>
          <cell r="C7541" t="str">
            <v>UM</v>
          </cell>
        </row>
        <row r="7542">
          <cell r="A7542" t="str">
            <v>70005803E</v>
          </cell>
          <cell r="B7542" t="str">
            <v>LATERAL DA TAMPA</v>
          </cell>
          <cell r="C7542" t="str">
            <v>UM</v>
          </cell>
        </row>
        <row r="7543">
          <cell r="A7543">
            <v>700058050</v>
          </cell>
          <cell r="B7543" t="str">
            <v>REFORCO</v>
          </cell>
          <cell r="C7543" t="str">
            <v>UM</v>
          </cell>
        </row>
        <row r="7544">
          <cell r="A7544">
            <v>700058060</v>
          </cell>
          <cell r="B7544" t="str">
            <v>FIXADOR</v>
          </cell>
          <cell r="C7544" t="str">
            <v>UM</v>
          </cell>
        </row>
        <row r="7545">
          <cell r="A7545">
            <v>700058070</v>
          </cell>
          <cell r="B7545" t="str">
            <v>PINO FIXADOR</v>
          </cell>
          <cell r="C7545" t="str">
            <v>UM</v>
          </cell>
        </row>
        <row r="7546">
          <cell r="A7546">
            <v>700058080</v>
          </cell>
          <cell r="B7546" t="str">
            <v>REFORCO CENTRAL</v>
          </cell>
          <cell r="C7546" t="str">
            <v>UM</v>
          </cell>
        </row>
        <row r="7547">
          <cell r="A7547" t="str">
            <v>70005809D</v>
          </cell>
          <cell r="B7547" t="str">
            <v>LATERAL SUPORTE DIREITO</v>
          </cell>
          <cell r="C7547" t="str">
            <v>UM</v>
          </cell>
        </row>
        <row r="7548">
          <cell r="A7548" t="str">
            <v>70005809E</v>
          </cell>
          <cell r="B7548" t="str">
            <v>LATERAL SUPORTE ESQUERDA</v>
          </cell>
          <cell r="C7548" t="str">
            <v>UM</v>
          </cell>
        </row>
        <row r="7549">
          <cell r="A7549">
            <v>700058100</v>
          </cell>
          <cell r="B7549" t="str">
            <v>REFORCO</v>
          </cell>
          <cell r="C7549" t="str">
            <v>UM</v>
          </cell>
        </row>
        <row r="7550">
          <cell r="A7550">
            <v>109620000</v>
          </cell>
          <cell r="B7550" t="str">
            <v>BUCHA MÓVEL DA SAPATA</v>
          </cell>
          <cell r="C7550" t="str">
            <v>UM</v>
          </cell>
        </row>
        <row r="7551">
          <cell r="A7551">
            <v>700058110</v>
          </cell>
          <cell r="B7551" t="str">
            <v>DOBRADICA</v>
          </cell>
          <cell r="C7551" t="str">
            <v>UM</v>
          </cell>
        </row>
        <row r="7552">
          <cell r="A7552" t="str">
            <v>70005811D</v>
          </cell>
          <cell r="B7552" t="str">
            <v>REFORCO LATERAL</v>
          </cell>
          <cell r="C7552" t="str">
            <v>UM</v>
          </cell>
        </row>
        <row r="7553">
          <cell r="A7553" t="str">
            <v>70005811E</v>
          </cell>
          <cell r="B7553" t="str">
            <v>REFORCO LATERAL</v>
          </cell>
          <cell r="C7553" t="str">
            <v>UM</v>
          </cell>
        </row>
        <row r="7554">
          <cell r="A7554">
            <v>700058120</v>
          </cell>
          <cell r="B7554" t="str">
            <v>PINO DA DOBRADICA</v>
          </cell>
          <cell r="C7554" t="str">
            <v>UM</v>
          </cell>
        </row>
        <row r="7555">
          <cell r="A7555">
            <v>700058130</v>
          </cell>
          <cell r="B7555" t="str">
            <v>HASTE CENTRAL</v>
          </cell>
          <cell r="C7555" t="str">
            <v>UM</v>
          </cell>
        </row>
        <row r="7556">
          <cell r="A7556">
            <v>700058140</v>
          </cell>
          <cell r="B7556" t="str">
            <v>HASTE LATERAL</v>
          </cell>
          <cell r="C7556" t="str">
            <v>UM</v>
          </cell>
        </row>
        <row r="7557">
          <cell r="A7557">
            <v>700082000</v>
          </cell>
          <cell r="B7557" t="str">
            <v>PERFIL ESPONJOSO 6,5mm x 75 x 230 (cfe. des.)</v>
          </cell>
          <cell r="C7557" t="str">
            <v>UM</v>
          </cell>
        </row>
        <row r="7558">
          <cell r="A7558" t="str">
            <v>70009201D</v>
          </cell>
          <cell r="B7558" t="str">
            <v>COMPONENTE TRASEIRO MENOR</v>
          </cell>
          <cell r="C7558" t="str">
            <v>UM</v>
          </cell>
        </row>
        <row r="7559">
          <cell r="A7559">
            <v>109621000</v>
          </cell>
          <cell r="B7559" t="str">
            <v>EIXO MÓVEL SAPATA FREIO</v>
          </cell>
          <cell r="C7559" t="str">
            <v>UM</v>
          </cell>
        </row>
        <row r="7560">
          <cell r="A7560" t="str">
            <v>70009201E</v>
          </cell>
          <cell r="B7560" t="str">
            <v>COMPONENTE TRASEIRO MENOR</v>
          </cell>
          <cell r="C7560" t="str">
            <v>UM</v>
          </cell>
        </row>
        <row r="7561">
          <cell r="A7561" t="str">
            <v>70009202D</v>
          </cell>
          <cell r="B7561" t="str">
            <v>COMPONENTE TRASEIRO MAIOR</v>
          </cell>
          <cell r="C7561" t="str">
            <v>UM</v>
          </cell>
        </row>
        <row r="7562">
          <cell r="A7562" t="str">
            <v>70009202E</v>
          </cell>
          <cell r="B7562" t="str">
            <v>COMPONENTE TRASEIRO MAIOR</v>
          </cell>
          <cell r="C7562" t="str">
            <v>UM</v>
          </cell>
        </row>
        <row r="7563">
          <cell r="A7563" t="str">
            <v>70009203D</v>
          </cell>
          <cell r="B7563" t="str">
            <v>COMPONENTE DIANTEIRO</v>
          </cell>
          <cell r="C7563" t="str">
            <v>UM</v>
          </cell>
        </row>
        <row r="7564">
          <cell r="A7564" t="str">
            <v>70009203E</v>
          </cell>
          <cell r="B7564" t="str">
            <v>COMPONENTE DIANTEIRO</v>
          </cell>
          <cell r="C7564" t="str">
            <v>UM</v>
          </cell>
        </row>
        <row r="7565">
          <cell r="A7565" t="str">
            <v>70009300D</v>
          </cell>
          <cell r="B7565" t="str">
            <v>ESTRIBO</v>
          </cell>
          <cell r="C7565" t="str">
            <v>UM</v>
          </cell>
        </row>
        <row r="7566">
          <cell r="A7566" t="str">
            <v>70009300E</v>
          </cell>
          <cell r="B7566" t="str">
            <v>ESTRIBO</v>
          </cell>
          <cell r="C7566" t="str">
            <v>UM</v>
          </cell>
        </row>
        <row r="7567">
          <cell r="A7567">
            <v>700097010</v>
          </cell>
          <cell r="B7567" t="str">
            <v>LAMINA DO PARA-CHOQUE</v>
          </cell>
          <cell r="C7567" t="str">
            <v>UM</v>
          </cell>
        </row>
        <row r="7568">
          <cell r="A7568">
            <v>109622000</v>
          </cell>
          <cell r="B7568" t="str">
            <v>MOLA 10,5x1,5x30</v>
          </cell>
          <cell r="C7568" t="str">
            <v>UM</v>
          </cell>
        </row>
        <row r="7569">
          <cell r="A7569">
            <v>700097020</v>
          </cell>
          <cell r="B7569" t="str">
            <v>FIXADOR DO PARACHOQUE</v>
          </cell>
          <cell r="C7569" t="str">
            <v>UM</v>
          </cell>
        </row>
        <row r="7570">
          <cell r="A7570" t="str">
            <v>70009702D</v>
          </cell>
          <cell r="B7570" t="str">
            <v>FIXADOR DIREITO DO PARA-CHOQUE</v>
          </cell>
          <cell r="C7570" t="str">
            <v>UM</v>
          </cell>
        </row>
        <row r="7571">
          <cell r="A7571" t="str">
            <v>70009702E</v>
          </cell>
          <cell r="B7571" t="str">
            <v>FIXADOR ESQUERDO DO PARA-CHOQUE</v>
          </cell>
          <cell r="C7571" t="str">
            <v>UM</v>
          </cell>
        </row>
        <row r="7572">
          <cell r="A7572">
            <v>700098010</v>
          </cell>
          <cell r="B7572" t="str">
            <v>FIXACAO DO PORTA-ESTEPE FIAT - IVECO</v>
          </cell>
          <cell r="C7572" t="str">
            <v>UM</v>
          </cell>
        </row>
        <row r="7573">
          <cell r="A7573">
            <v>700098020</v>
          </cell>
          <cell r="B7573" t="str">
            <v>TRAVESSA TRAS. DE FIXACAO</v>
          </cell>
          <cell r="C7573" t="str">
            <v>UM</v>
          </cell>
        </row>
        <row r="7574">
          <cell r="A7574">
            <v>700101010</v>
          </cell>
          <cell r="B7574" t="str">
            <v>SUPORTE SOLDADO</v>
          </cell>
          <cell r="C7574" t="str">
            <v>UM</v>
          </cell>
        </row>
        <row r="7575">
          <cell r="A7575">
            <v>700101020</v>
          </cell>
          <cell r="B7575" t="str">
            <v>SUPORTE</v>
          </cell>
          <cell r="C7575" t="str">
            <v>UM</v>
          </cell>
        </row>
        <row r="7576">
          <cell r="A7576">
            <v>700101030</v>
          </cell>
          <cell r="B7576" t="str">
            <v>SUPORTE</v>
          </cell>
          <cell r="C7576" t="str">
            <v>UM</v>
          </cell>
        </row>
        <row r="7577">
          <cell r="A7577">
            <v>700101040</v>
          </cell>
          <cell r="B7577" t="str">
            <v>SUPORTE</v>
          </cell>
          <cell r="C7577" t="str">
            <v>UM</v>
          </cell>
        </row>
        <row r="7578">
          <cell r="A7578">
            <v>700101050</v>
          </cell>
          <cell r="B7578" t="str">
            <v>SUPORTE</v>
          </cell>
          <cell r="C7578" t="str">
            <v>UM</v>
          </cell>
        </row>
        <row r="7579">
          <cell r="A7579">
            <v>700101060</v>
          </cell>
          <cell r="B7579" t="str">
            <v>SUPORTE</v>
          </cell>
          <cell r="C7579" t="str">
            <v>UM</v>
          </cell>
        </row>
        <row r="7580">
          <cell r="A7580">
            <v>700101070</v>
          </cell>
          <cell r="B7580" t="str">
            <v>SUPORTE</v>
          </cell>
          <cell r="C7580" t="str">
            <v>UM</v>
          </cell>
        </row>
        <row r="7581">
          <cell r="A7581">
            <v>700101080</v>
          </cell>
          <cell r="B7581" t="str">
            <v>SUPORTE</v>
          </cell>
          <cell r="C7581" t="str">
            <v>UM</v>
          </cell>
        </row>
        <row r="7582">
          <cell r="A7582">
            <v>700101090</v>
          </cell>
          <cell r="B7582" t="str">
            <v>SUPORTE</v>
          </cell>
          <cell r="C7582" t="str">
            <v>UM</v>
          </cell>
        </row>
        <row r="7583">
          <cell r="A7583">
            <v>700101100</v>
          </cell>
          <cell r="B7583" t="str">
            <v>TUBO QUADRO SUSTENTACAO RADIADOR</v>
          </cell>
          <cell r="C7583" t="str">
            <v>UM</v>
          </cell>
        </row>
        <row r="7584">
          <cell r="A7584">
            <v>700101110</v>
          </cell>
          <cell r="B7584" t="str">
            <v>PLACA DE FIXACAO</v>
          </cell>
          <cell r="C7584" t="str">
            <v>UM</v>
          </cell>
        </row>
        <row r="7585">
          <cell r="A7585">
            <v>109623000</v>
          </cell>
          <cell r="B7585" t="str">
            <v>MASSA GUIA PINO</v>
          </cell>
          <cell r="C7585" t="str">
            <v>UM</v>
          </cell>
        </row>
        <row r="7586">
          <cell r="A7586">
            <v>700101120</v>
          </cell>
          <cell r="B7586" t="str">
            <v>REFORCO</v>
          </cell>
          <cell r="C7586" t="str">
            <v>UM</v>
          </cell>
        </row>
        <row r="7587">
          <cell r="A7587">
            <v>700101130</v>
          </cell>
          <cell r="B7587" t="str">
            <v>PLACA DE FIXACAO</v>
          </cell>
          <cell r="C7587" t="str">
            <v>UM</v>
          </cell>
        </row>
        <row r="7588">
          <cell r="A7588">
            <v>700101140</v>
          </cell>
          <cell r="B7588" t="str">
            <v>REFORCO</v>
          </cell>
          <cell r="C7588" t="str">
            <v>UM</v>
          </cell>
        </row>
        <row r="7589">
          <cell r="A7589">
            <v>700101150</v>
          </cell>
          <cell r="B7589" t="str">
            <v>PLACA DE FIXACAO</v>
          </cell>
          <cell r="C7589" t="str">
            <v>UM</v>
          </cell>
        </row>
        <row r="7590">
          <cell r="A7590">
            <v>700101160</v>
          </cell>
          <cell r="B7590" t="str">
            <v>PLACA DE FIXACAO</v>
          </cell>
          <cell r="C7590" t="str">
            <v>UM</v>
          </cell>
        </row>
        <row r="7591">
          <cell r="A7591">
            <v>700101170</v>
          </cell>
          <cell r="B7591" t="str">
            <v>CHAPA DE FIXACAO</v>
          </cell>
          <cell r="C7591" t="str">
            <v>UM</v>
          </cell>
        </row>
        <row r="7592">
          <cell r="A7592">
            <v>700101180</v>
          </cell>
          <cell r="B7592" t="str">
            <v>SUPORTE</v>
          </cell>
          <cell r="C7592" t="str">
            <v>UM</v>
          </cell>
        </row>
        <row r="7593">
          <cell r="A7593">
            <v>700101190</v>
          </cell>
          <cell r="B7593" t="str">
            <v>CHAPA DE FIXACAO</v>
          </cell>
          <cell r="C7593" t="str">
            <v>UM</v>
          </cell>
        </row>
        <row r="7594">
          <cell r="A7594">
            <v>109624000</v>
          </cell>
          <cell r="B7594" t="str">
            <v>PINO POSCIONADOR</v>
          </cell>
          <cell r="C7594" t="str">
            <v>UM</v>
          </cell>
        </row>
        <row r="7595">
          <cell r="A7595">
            <v>700101200</v>
          </cell>
          <cell r="B7595" t="str">
            <v>TUBO QUADRO SUSTENTACAO RADIADOR</v>
          </cell>
          <cell r="C7595" t="str">
            <v>UM</v>
          </cell>
        </row>
        <row r="7596">
          <cell r="A7596">
            <v>700101210</v>
          </cell>
          <cell r="B7596" t="str">
            <v>TUBO QUADRO SUSTENTACAO RADIADOR</v>
          </cell>
          <cell r="C7596" t="str">
            <v>UM</v>
          </cell>
        </row>
        <row r="7597">
          <cell r="A7597">
            <v>700101220</v>
          </cell>
          <cell r="B7597" t="str">
            <v>TUBO QUADRO SUSTENTACAO RADIADOR</v>
          </cell>
          <cell r="C7597" t="str">
            <v>UM</v>
          </cell>
        </row>
        <row r="7598">
          <cell r="A7598">
            <v>700101230</v>
          </cell>
          <cell r="B7598" t="str">
            <v>TUBO QUADRO SUSTENTACAO RADIADOR</v>
          </cell>
          <cell r="C7598" t="str">
            <v>UM</v>
          </cell>
        </row>
        <row r="7599">
          <cell r="A7599">
            <v>700101240</v>
          </cell>
          <cell r="B7599" t="str">
            <v>TUBO QUADRO SUSTENTACAO RADIADOR</v>
          </cell>
          <cell r="C7599" t="str">
            <v>UM</v>
          </cell>
        </row>
        <row r="7600">
          <cell r="A7600">
            <v>700101250</v>
          </cell>
          <cell r="B7600" t="str">
            <v>TUBO QUADRO SUSTENTACAO RADIADOR</v>
          </cell>
          <cell r="C7600" t="str">
            <v>UM</v>
          </cell>
        </row>
        <row r="7601">
          <cell r="A7601">
            <v>700101260</v>
          </cell>
          <cell r="B7601" t="str">
            <v>TUBO QUADRO SUSTENTACAO RADIADOR</v>
          </cell>
          <cell r="C7601" t="str">
            <v>UM</v>
          </cell>
        </row>
        <row r="7602">
          <cell r="A7602">
            <v>700101270</v>
          </cell>
          <cell r="B7602" t="str">
            <v>TUBO QUADRO SUSTENTACAO RADIADOR</v>
          </cell>
          <cell r="C7602" t="str">
            <v>UM</v>
          </cell>
        </row>
        <row r="7603">
          <cell r="A7603">
            <v>109625000</v>
          </cell>
          <cell r="B7603" t="str">
            <v>MANÍPULO ACIONAMENTO FREIO</v>
          </cell>
          <cell r="C7603" t="str">
            <v>UM</v>
          </cell>
        </row>
        <row r="7604">
          <cell r="A7604">
            <v>700101280</v>
          </cell>
          <cell r="B7604" t="str">
            <v>SUPORTE</v>
          </cell>
          <cell r="C7604" t="str">
            <v>UM</v>
          </cell>
        </row>
        <row r="7605">
          <cell r="A7605">
            <v>700101290</v>
          </cell>
          <cell r="B7605" t="str">
            <v>TAMPA</v>
          </cell>
          <cell r="C7605" t="str">
            <v>UM</v>
          </cell>
        </row>
        <row r="7606">
          <cell r="A7606">
            <v>700101300</v>
          </cell>
          <cell r="B7606" t="str">
            <v>CONJUNTO SUPORTE</v>
          </cell>
          <cell r="C7606" t="str">
            <v>UM</v>
          </cell>
        </row>
        <row r="7607">
          <cell r="A7607">
            <v>700101310</v>
          </cell>
          <cell r="B7607" t="str">
            <v>SUPORTE</v>
          </cell>
          <cell r="C7607" t="str">
            <v>UM</v>
          </cell>
        </row>
        <row r="7608">
          <cell r="A7608">
            <v>700101320</v>
          </cell>
          <cell r="B7608" t="str">
            <v>CHAPA DE FIXACAO</v>
          </cell>
          <cell r="C7608" t="str">
            <v>UM</v>
          </cell>
        </row>
        <row r="7609">
          <cell r="A7609">
            <v>700101330</v>
          </cell>
          <cell r="B7609" t="str">
            <v>REFORCO</v>
          </cell>
          <cell r="C7609" t="str">
            <v>UM</v>
          </cell>
        </row>
        <row r="7610">
          <cell r="A7610">
            <v>700101340</v>
          </cell>
          <cell r="B7610" t="str">
            <v>CANTONEIRA</v>
          </cell>
          <cell r="C7610" t="str">
            <v>UM</v>
          </cell>
        </row>
        <row r="7611">
          <cell r="A7611">
            <v>700101350</v>
          </cell>
          <cell r="B7611" t="str">
            <v>TUBO DO SUPORTE</v>
          </cell>
          <cell r="C7611" t="str">
            <v>UM</v>
          </cell>
        </row>
        <row r="7612">
          <cell r="A7612">
            <v>707405122</v>
          </cell>
          <cell r="B7612" t="str">
            <v>ALAVANCA FREIO P/ BET. - 003.10.010</v>
          </cell>
          <cell r="C7612" t="str">
            <v>UM</v>
          </cell>
        </row>
        <row r="7613">
          <cell r="A7613">
            <v>700101360</v>
          </cell>
          <cell r="B7613" t="str">
            <v xml:space="preserve">TRAVESSA                            </v>
          </cell>
          <cell r="C7613" t="str">
            <v>UM</v>
          </cell>
        </row>
        <row r="7614">
          <cell r="A7614">
            <v>700101370</v>
          </cell>
          <cell r="B7614" t="str">
            <v>TUBO SUPORTE</v>
          </cell>
          <cell r="C7614" t="str">
            <v>UM</v>
          </cell>
        </row>
        <row r="7615">
          <cell r="A7615">
            <v>700101380</v>
          </cell>
          <cell r="B7615" t="str">
            <v>SUPORTE</v>
          </cell>
          <cell r="C7615" t="str">
            <v>UM</v>
          </cell>
        </row>
        <row r="7616">
          <cell r="A7616">
            <v>700113010</v>
          </cell>
          <cell r="B7616" t="str">
            <v xml:space="preserve">HASTE DO MANIPULO                   </v>
          </cell>
          <cell r="C7616" t="str">
            <v>UM</v>
          </cell>
        </row>
        <row r="7617">
          <cell r="A7617">
            <v>700113020</v>
          </cell>
          <cell r="B7617" t="str">
            <v xml:space="preserve">FIXADOR                             </v>
          </cell>
          <cell r="C7617" t="str">
            <v>UM</v>
          </cell>
        </row>
        <row r="7618">
          <cell r="A7618">
            <v>700113030</v>
          </cell>
          <cell r="B7618" t="str">
            <v xml:space="preserve">ALCA                                </v>
          </cell>
          <cell r="C7618" t="str">
            <v>UM</v>
          </cell>
        </row>
        <row r="7619">
          <cell r="A7619">
            <v>700113040</v>
          </cell>
          <cell r="B7619" t="str">
            <v>PINO ARTICULADOR</v>
          </cell>
          <cell r="C7619" t="str">
            <v>UM</v>
          </cell>
        </row>
        <row r="7620">
          <cell r="A7620" t="str">
            <v>700119914D</v>
          </cell>
          <cell r="B7620" t="str">
            <v>FIXACAO MOLA DO CAPO DIR C/ BUCHA</v>
          </cell>
          <cell r="C7620" t="str">
            <v>UM</v>
          </cell>
        </row>
        <row r="7621">
          <cell r="A7621">
            <v>109752000</v>
          </cell>
          <cell r="B7621" t="str">
            <v>MANTA ANTI-CHAMA NOMEX 3,0 x 370mm</v>
          </cell>
          <cell r="C7621" t="str">
            <v>M2</v>
          </cell>
        </row>
        <row r="7622">
          <cell r="A7622" t="str">
            <v>700119914E</v>
          </cell>
          <cell r="B7622" t="str">
            <v>FIXACAO MOLA DO CAPO ESQ C/ BUCHA</v>
          </cell>
          <cell r="C7622" t="str">
            <v>UM</v>
          </cell>
        </row>
        <row r="7623">
          <cell r="A7623">
            <v>700172010</v>
          </cell>
          <cell r="B7623" t="str">
            <v>LAMINA DO PARA-CHOQUE DIANTEIRO HPN (FURADA)</v>
          </cell>
          <cell r="C7623" t="str">
            <v>UM</v>
          </cell>
        </row>
        <row r="7624">
          <cell r="A7624">
            <v>700200000</v>
          </cell>
          <cell r="B7624" t="str">
            <v>CAIXA DE FUSIVEL 26 A - MONTADA</v>
          </cell>
          <cell r="C7624" t="str">
            <v>UM</v>
          </cell>
        </row>
        <row r="7625">
          <cell r="A7625">
            <v>700200010</v>
          </cell>
          <cell r="B7625" t="str">
            <v>FIXACAO</v>
          </cell>
          <cell r="C7625" t="str">
            <v>UM</v>
          </cell>
        </row>
        <row r="7626">
          <cell r="A7626">
            <v>700201000</v>
          </cell>
          <cell r="B7626" t="str">
            <v>CABINE NUA 1519 PA/FM</v>
          </cell>
          <cell r="C7626" t="str">
            <v>UM</v>
          </cell>
        </row>
        <row r="7627">
          <cell r="A7627" t="str">
            <v>70020100D</v>
          </cell>
          <cell r="B7627" t="str">
            <v>CHAPA ESTAMPADA DAS FRONTAIS DIR.</v>
          </cell>
          <cell r="C7627" t="str">
            <v>UM</v>
          </cell>
        </row>
        <row r="7628">
          <cell r="A7628" t="str">
            <v>70020100E</v>
          </cell>
          <cell r="B7628" t="str">
            <v xml:space="preserve">CHAPA ESTAMPADA DAS FRONTAIS ESQ.   </v>
          </cell>
          <cell r="C7628" t="str">
            <v>UM</v>
          </cell>
        </row>
        <row r="7629">
          <cell r="A7629">
            <v>700201010</v>
          </cell>
          <cell r="B7629" t="str">
            <v>BOLEIA CENTRAL ANTIGA 1519/1525A</v>
          </cell>
          <cell r="C7629" t="str">
            <v>UM</v>
          </cell>
        </row>
        <row r="7630">
          <cell r="A7630" t="str">
            <v>DD83079000</v>
          </cell>
          <cell r="B7630" t="str">
            <v>TUBOS FLEXIVEIS DE OUTROS METAIS CO</v>
          </cell>
          <cell r="C7630" t="str">
            <v>UM</v>
          </cell>
        </row>
        <row r="7631">
          <cell r="A7631">
            <v>700202000</v>
          </cell>
          <cell r="B7631" t="str">
            <v>CABINE GAIOLA 1519 PA-FA</v>
          </cell>
          <cell r="C7631" t="str">
            <v>UM</v>
          </cell>
        </row>
        <row r="7632">
          <cell r="A7632">
            <v>700202010</v>
          </cell>
          <cell r="B7632" t="str">
            <v>ASSOALHO DA CABINE GAIOLA ANTIGA</v>
          </cell>
          <cell r="C7632" t="str">
            <v>UM</v>
          </cell>
        </row>
        <row r="7633">
          <cell r="A7633">
            <v>700202020</v>
          </cell>
          <cell r="B7633" t="str">
            <v>CHAPA DO BANCO</v>
          </cell>
          <cell r="C7633" t="str">
            <v>UM</v>
          </cell>
        </row>
        <row r="7634">
          <cell r="A7634">
            <v>700202030</v>
          </cell>
          <cell r="B7634" t="str">
            <v>FECHAMENTO ASSOALHO</v>
          </cell>
          <cell r="C7634" t="str">
            <v>UM</v>
          </cell>
        </row>
        <row r="7635">
          <cell r="A7635">
            <v>700202040</v>
          </cell>
          <cell r="B7635" t="str">
            <v>CANTONEIRA DA CAIXA DO BANCO</v>
          </cell>
          <cell r="C7635" t="str">
            <v>UM</v>
          </cell>
        </row>
        <row r="7636">
          <cell r="A7636">
            <v>700203000</v>
          </cell>
          <cell r="B7636" t="str">
            <v>CABINE GAIOLA 1519 PA-FM</v>
          </cell>
          <cell r="C7636" t="str">
            <v>UM</v>
          </cell>
        </row>
        <row r="7637">
          <cell r="A7637">
            <v>700203010</v>
          </cell>
          <cell r="B7637" t="str">
            <v>LATERAL EXTERNA</v>
          </cell>
          <cell r="C7637" t="str">
            <v>UM</v>
          </cell>
        </row>
        <row r="7638">
          <cell r="A7638" t="str">
            <v>70020302D</v>
          </cell>
          <cell r="B7638" t="str">
            <v>LATERAL INTERNA DIR</v>
          </cell>
          <cell r="C7638" t="str">
            <v>UM</v>
          </cell>
        </row>
        <row r="7639">
          <cell r="A7639" t="str">
            <v>70020302E</v>
          </cell>
          <cell r="B7639" t="str">
            <v>LATERAL INTERNA ESQ</v>
          </cell>
          <cell r="C7639" t="str">
            <v>UM</v>
          </cell>
        </row>
        <row r="7640">
          <cell r="A7640">
            <v>700203030</v>
          </cell>
          <cell r="B7640" t="str">
            <v>CALHA SUPERIOR DA PORTA</v>
          </cell>
          <cell r="C7640" t="str">
            <v>UM</v>
          </cell>
        </row>
        <row r="7641">
          <cell r="A7641">
            <v>700203040</v>
          </cell>
          <cell r="B7641" t="str">
            <v>PROLONGAMENTO DO ASSOALHO</v>
          </cell>
          <cell r="C7641" t="str">
            <v>UM</v>
          </cell>
        </row>
        <row r="7642">
          <cell r="A7642">
            <v>700203050</v>
          </cell>
          <cell r="B7642" t="str">
            <v>REFORCO DA ASSOALHO</v>
          </cell>
          <cell r="C7642" t="str">
            <v>UM</v>
          </cell>
        </row>
        <row r="7643">
          <cell r="A7643">
            <v>700203060</v>
          </cell>
          <cell r="B7643" t="str">
            <v>REFORCO DA LATERAL</v>
          </cell>
          <cell r="C7643" t="str">
            <v>UM</v>
          </cell>
        </row>
        <row r="7644">
          <cell r="A7644" t="str">
            <v>70020307D</v>
          </cell>
          <cell r="B7644" t="str">
            <v>FECHAMENTO DO CANT0 TRASEIRO DIR</v>
          </cell>
          <cell r="C7644" t="str">
            <v>UM</v>
          </cell>
        </row>
        <row r="7645">
          <cell r="A7645" t="str">
            <v>70020307E</v>
          </cell>
          <cell r="B7645" t="str">
            <v>FECHAMENTO DO CANT0 TRASEIRO ESQ</v>
          </cell>
          <cell r="C7645" t="str">
            <v>UM</v>
          </cell>
        </row>
        <row r="7646">
          <cell r="A7646" t="str">
            <v>70020308D</v>
          </cell>
          <cell r="B7646" t="str">
            <v>FECHAMENTO LATERAL DO ASSOALHO DIR</v>
          </cell>
          <cell r="C7646" t="str">
            <v>UM</v>
          </cell>
        </row>
        <row r="7647">
          <cell r="A7647" t="str">
            <v>DD40169300</v>
          </cell>
          <cell r="B7647" t="str">
            <v>GAXETA - BORRACHA</v>
          </cell>
          <cell r="C7647" t="str">
            <v>UM</v>
          </cell>
        </row>
        <row r="7648">
          <cell r="A7648" t="str">
            <v>70020308E</v>
          </cell>
          <cell r="B7648" t="str">
            <v>FECHAMENTO LATERAL DO ASSOALHO ESQ</v>
          </cell>
          <cell r="C7648" t="str">
            <v>UM</v>
          </cell>
        </row>
        <row r="7649">
          <cell r="A7649">
            <v>700203090</v>
          </cell>
          <cell r="B7649" t="str">
            <v>FECHAMENTO DO TETO</v>
          </cell>
          <cell r="C7649" t="str">
            <v>UM</v>
          </cell>
        </row>
        <row r="7650">
          <cell r="A7650">
            <v>700203100</v>
          </cell>
          <cell r="B7650" t="str">
            <v>REFORCO DO TETO CENTRAL</v>
          </cell>
          <cell r="C7650" t="str">
            <v>UM</v>
          </cell>
        </row>
        <row r="7651">
          <cell r="A7651">
            <v>700203110</v>
          </cell>
          <cell r="B7651" t="str">
            <v>CAIXA DO ASSSENTO</v>
          </cell>
          <cell r="C7651" t="str">
            <v>UM</v>
          </cell>
        </row>
        <row r="7652">
          <cell r="A7652">
            <v>700203120</v>
          </cell>
          <cell r="B7652" t="str">
            <v>REFORCO DA PAREDE TRASEIRA</v>
          </cell>
          <cell r="C7652" t="str">
            <v>UM</v>
          </cell>
        </row>
        <row r="7653">
          <cell r="A7653">
            <v>700203130</v>
          </cell>
          <cell r="B7653" t="str">
            <v>REFORCO</v>
          </cell>
          <cell r="C7653" t="str">
            <v>UM</v>
          </cell>
        </row>
        <row r="7654">
          <cell r="A7654" t="str">
            <v>70020314D</v>
          </cell>
          <cell r="B7654" t="str">
            <v>FECHAMENTO LATERAL DO TETO DIR</v>
          </cell>
          <cell r="C7654" t="str">
            <v>UM</v>
          </cell>
        </row>
        <row r="7655">
          <cell r="A7655" t="str">
            <v>70020314E</v>
          </cell>
          <cell r="B7655" t="str">
            <v>FECHAMENTO LATERAL DO TETO ESQ</v>
          </cell>
          <cell r="C7655" t="str">
            <v>UM</v>
          </cell>
        </row>
        <row r="7656">
          <cell r="A7656" t="str">
            <v>DD39269090</v>
          </cell>
          <cell r="B7656" t="str">
            <v>OUTRAS OBRAS DE PLASTICO</v>
          </cell>
          <cell r="C7656" t="str">
            <v>UM</v>
          </cell>
        </row>
        <row r="7657">
          <cell r="A7657">
            <v>700203150</v>
          </cell>
          <cell r="B7657" t="str">
            <v>REFORCO LATERAL</v>
          </cell>
          <cell r="C7657" t="str">
            <v>UM</v>
          </cell>
        </row>
        <row r="7658">
          <cell r="A7658">
            <v>700203160</v>
          </cell>
          <cell r="B7658" t="str">
            <v>REFORCO DO TETO</v>
          </cell>
          <cell r="C7658" t="str">
            <v>UM</v>
          </cell>
        </row>
        <row r="7659">
          <cell r="A7659" t="str">
            <v>70020400D</v>
          </cell>
          <cell r="B7659" t="str">
            <v>CANALETA VIDRO DA PORTA 708 DIR</v>
          </cell>
          <cell r="C7659" t="str">
            <v>UM</v>
          </cell>
        </row>
        <row r="7660">
          <cell r="A7660" t="str">
            <v>70020400E</v>
          </cell>
          <cell r="B7660" t="str">
            <v>CANALETA VIDRO DA PORTA 708 ESQ.</v>
          </cell>
          <cell r="C7660" t="str">
            <v>UM</v>
          </cell>
        </row>
        <row r="7661">
          <cell r="A7661" t="str">
            <v>70020401D</v>
          </cell>
          <cell r="B7661" t="str">
            <v>CANALETA MAIOR</v>
          </cell>
          <cell r="C7661" t="str">
            <v>UM</v>
          </cell>
        </row>
        <row r="7662">
          <cell r="A7662" t="str">
            <v>70020401E</v>
          </cell>
          <cell r="B7662" t="str">
            <v>CANALETA MAIOR ESQ.</v>
          </cell>
          <cell r="C7662" t="str">
            <v>UM</v>
          </cell>
        </row>
        <row r="7663">
          <cell r="A7663" t="str">
            <v>70020402D</v>
          </cell>
          <cell r="B7663" t="str">
            <v>CANALETA MENOR</v>
          </cell>
          <cell r="C7663" t="str">
            <v>UM</v>
          </cell>
        </row>
        <row r="7664">
          <cell r="A7664" t="str">
            <v>70020402E</v>
          </cell>
          <cell r="B7664" t="str">
            <v>CANALETA MENOR ESQ.</v>
          </cell>
          <cell r="C7664" t="str">
            <v>UM</v>
          </cell>
        </row>
        <row r="7665">
          <cell r="A7665">
            <v>700204030</v>
          </cell>
          <cell r="B7665" t="str">
            <v>FIXACAO MAIOR</v>
          </cell>
          <cell r="C7665" t="str">
            <v>UM</v>
          </cell>
        </row>
        <row r="7666">
          <cell r="A7666">
            <v>700204040</v>
          </cell>
          <cell r="B7666" t="str">
            <v>FIXACAO MENOR</v>
          </cell>
          <cell r="C7666" t="str">
            <v>UM</v>
          </cell>
        </row>
        <row r="7667">
          <cell r="A7667">
            <v>700205000</v>
          </cell>
          <cell r="B7667" t="str">
            <v>CABINE GAIOLA 1113/13 PA/FA</v>
          </cell>
          <cell r="C7667" t="str">
            <v>UM</v>
          </cell>
        </row>
        <row r="7668">
          <cell r="A7668">
            <v>700205010</v>
          </cell>
          <cell r="B7668" t="str">
            <v>ASSOALHO CABINE GAIOLA 1113/13</v>
          </cell>
          <cell r="C7668" t="str">
            <v>UM</v>
          </cell>
        </row>
        <row r="7669">
          <cell r="A7669">
            <v>700206010</v>
          </cell>
          <cell r="B7669" t="str">
            <v>PERFIL LATERAL</v>
          </cell>
          <cell r="C7669" t="str">
            <v>UM</v>
          </cell>
        </row>
        <row r="7670">
          <cell r="A7670">
            <v>700206020</v>
          </cell>
          <cell r="B7670" t="str">
            <v>CURVA SUPERIOR</v>
          </cell>
          <cell r="C7670" t="str">
            <v>UM</v>
          </cell>
        </row>
        <row r="7671">
          <cell r="A7671">
            <v>700206030</v>
          </cell>
          <cell r="B7671" t="str">
            <v>CURVA INFERIOR</v>
          </cell>
          <cell r="C7671" t="str">
            <v>UM</v>
          </cell>
        </row>
        <row r="7672">
          <cell r="A7672">
            <v>700206040</v>
          </cell>
          <cell r="B7672" t="str">
            <v>REFORCO</v>
          </cell>
          <cell r="C7672" t="str">
            <v>UM</v>
          </cell>
        </row>
        <row r="7673">
          <cell r="A7673">
            <v>700206050</v>
          </cell>
          <cell r="B7673" t="str">
            <v>SUPORTE</v>
          </cell>
          <cell r="C7673" t="str">
            <v>UM</v>
          </cell>
        </row>
        <row r="7674">
          <cell r="A7674" t="str">
            <v>70021500D</v>
          </cell>
          <cell r="B7674" t="str">
            <v>CANTONEIRA DIR. (laser)</v>
          </cell>
          <cell r="C7674" t="str">
            <v>UM</v>
          </cell>
        </row>
        <row r="7675">
          <cell r="A7675" t="str">
            <v>70021500E</v>
          </cell>
          <cell r="B7675" t="str">
            <v>CANTONEIRA ESQ. (laser)</v>
          </cell>
          <cell r="C7675" t="str">
            <v>UM</v>
          </cell>
        </row>
        <row r="7676">
          <cell r="A7676">
            <v>700216010</v>
          </cell>
          <cell r="B7676" t="str">
            <v xml:space="preserve">BASE DA CAIXA                       </v>
          </cell>
          <cell r="C7676" t="str">
            <v>UM</v>
          </cell>
        </row>
        <row r="7677">
          <cell r="A7677">
            <v>190102000</v>
          </cell>
          <cell r="B7677" t="str">
            <v>VISOR DE NÍVEL (NV 1001 PINTADO) (29750112)</v>
          </cell>
          <cell r="C7677" t="str">
            <v>UM</v>
          </cell>
        </row>
        <row r="7678">
          <cell r="A7678">
            <v>700216020</v>
          </cell>
          <cell r="B7678" t="str">
            <v xml:space="preserve">FECHAMENTO DA CAIXA                 </v>
          </cell>
          <cell r="C7678" t="str">
            <v>UM</v>
          </cell>
        </row>
        <row r="7679">
          <cell r="A7679">
            <v>700216030</v>
          </cell>
          <cell r="B7679" t="str">
            <v xml:space="preserve">TAMPA DA CAIXA                      </v>
          </cell>
          <cell r="C7679" t="str">
            <v>UM</v>
          </cell>
        </row>
        <row r="7680">
          <cell r="A7680">
            <v>700216040</v>
          </cell>
          <cell r="B7680" t="str">
            <v xml:space="preserve">REFORCO MAIOR                       </v>
          </cell>
          <cell r="C7680" t="str">
            <v>UM</v>
          </cell>
        </row>
        <row r="7681">
          <cell r="A7681">
            <v>700216050</v>
          </cell>
          <cell r="B7681" t="str">
            <v xml:space="preserve">REFORCO MENOR                       </v>
          </cell>
          <cell r="C7681" t="str">
            <v>UM</v>
          </cell>
        </row>
        <row r="7682">
          <cell r="A7682">
            <v>700216060</v>
          </cell>
          <cell r="B7682" t="str">
            <v xml:space="preserve">BUCHA DA DOBRADICA                  </v>
          </cell>
          <cell r="C7682" t="str">
            <v>UM</v>
          </cell>
        </row>
        <row r="7683">
          <cell r="A7683">
            <v>700216070</v>
          </cell>
          <cell r="B7683" t="str">
            <v xml:space="preserve">PINO DA DOBRADICA                   </v>
          </cell>
          <cell r="C7683" t="str">
            <v>UM</v>
          </cell>
        </row>
        <row r="7684">
          <cell r="A7684">
            <v>700216080</v>
          </cell>
          <cell r="B7684" t="str">
            <v>FIXACAO MENOR</v>
          </cell>
          <cell r="C7684" t="str">
            <v>UM</v>
          </cell>
        </row>
        <row r="7685">
          <cell r="A7685">
            <v>700216090</v>
          </cell>
          <cell r="B7685" t="str">
            <v>FIXACAO MAIOR</v>
          </cell>
          <cell r="C7685" t="str">
            <v>UM</v>
          </cell>
        </row>
        <row r="7686">
          <cell r="A7686" t="str">
            <v>8044370DF</v>
          </cell>
          <cell r="B7686" t="str">
            <v>ASSOALHO LATERAL DIREITO VW</v>
          </cell>
          <cell r="C7686" t="str">
            <v>UM</v>
          </cell>
        </row>
        <row r="7687">
          <cell r="A7687" t="str">
            <v>70021700D</v>
          </cell>
          <cell r="B7687" t="str">
            <v>QUADRO DIREITO</v>
          </cell>
          <cell r="C7687" t="str">
            <v>UM</v>
          </cell>
        </row>
        <row r="7688">
          <cell r="A7688" t="str">
            <v>70021700E</v>
          </cell>
          <cell r="B7688" t="str">
            <v>QUADRO ESQUERDO</v>
          </cell>
          <cell r="C7688" t="str">
            <v>UM</v>
          </cell>
        </row>
        <row r="7689">
          <cell r="A7689" t="str">
            <v>70021701D</v>
          </cell>
          <cell r="B7689" t="str">
            <v>QUADRO DIREITO</v>
          </cell>
          <cell r="C7689" t="str">
            <v>UM</v>
          </cell>
        </row>
        <row r="7690">
          <cell r="A7690" t="str">
            <v>70021701E</v>
          </cell>
          <cell r="B7690" t="str">
            <v>QUADRO ESQUERDO</v>
          </cell>
          <cell r="C7690" t="str">
            <v>UM</v>
          </cell>
        </row>
        <row r="7691">
          <cell r="A7691">
            <v>700222000</v>
          </cell>
          <cell r="B7691" t="str">
            <v>PARA-CHOQUE TRASEIRO DOBRADO</v>
          </cell>
          <cell r="C7691" t="str">
            <v>UM</v>
          </cell>
        </row>
        <row r="7692">
          <cell r="A7692">
            <v>708284633</v>
          </cell>
          <cell r="B7692" t="str">
            <v>BLINDAGEM INTERNA TAMPA DE COMB</v>
          </cell>
          <cell r="C7692" t="str">
            <v>UM</v>
          </cell>
        </row>
        <row r="7693">
          <cell r="A7693">
            <v>700222010</v>
          </cell>
          <cell r="B7693" t="str">
            <v>LAMINA PARACHOQUE PLANO</v>
          </cell>
          <cell r="C7693" t="str">
            <v>UM</v>
          </cell>
        </row>
        <row r="7694">
          <cell r="A7694" t="str">
            <v>70022400E</v>
          </cell>
          <cell r="B7694" t="str">
            <v>CANTONEIRA DA TRAVES CHASSIS ESQ (laser)</v>
          </cell>
          <cell r="C7694" t="str">
            <v>UM</v>
          </cell>
        </row>
        <row r="7695">
          <cell r="A7695">
            <v>700226000</v>
          </cell>
          <cell r="B7695" t="str">
            <v>PLACA DE FIXACAO</v>
          </cell>
          <cell r="C7695" t="str">
            <v>UM</v>
          </cell>
        </row>
        <row r="7696">
          <cell r="A7696">
            <v>700228010</v>
          </cell>
          <cell r="B7696" t="str">
            <v>PONTEIRA PARACHOQUE USA</v>
          </cell>
          <cell r="C7696" t="str">
            <v>UM</v>
          </cell>
        </row>
        <row r="7697">
          <cell r="A7697" t="str">
            <v>70022900D</v>
          </cell>
          <cell r="B7697" t="str">
            <v>CHAPA DA PORTA SUPERIOR DIREITA</v>
          </cell>
          <cell r="C7697" t="str">
            <v>UM</v>
          </cell>
        </row>
        <row r="7698">
          <cell r="A7698" t="str">
            <v>70022900E</v>
          </cell>
          <cell r="B7698" t="str">
            <v>CHAPA DA PORTA SUPERIOR ESQUERDA</v>
          </cell>
          <cell r="C7698" t="str">
            <v>UM</v>
          </cell>
        </row>
        <row r="7699">
          <cell r="A7699" t="str">
            <v>8044370EF</v>
          </cell>
          <cell r="B7699" t="str">
            <v>ASSOALHO LATERAL ESQUERDO VW</v>
          </cell>
          <cell r="C7699" t="str">
            <v>UM</v>
          </cell>
        </row>
        <row r="7700">
          <cell r="A7700">
            <v>700238010</v>
          </cell>
          <cell r="B7700" t="str">
            <v>COBERTURA DO RADIADOR</v>
          </cell>
          <cell r="C7700" t="str">
            <v>UM</v>
          </cell>
        </row>
        <row r="7701">
          <cell r="A7701">
            <v>700238020</v>
          </cell>
          <cell r="B7701" t="str">
            <v>PROLONGAMENTO DA COBERTURA</v>
          </cell>
          <cell r="C7701" t="str">
            <v>UM</v>
          </cell>
        </row>
        <row r="7702">
          <cell r="A7702">
            <v>700239000</v>
          </cell>
          <cell r="B7702" t="str">
            <v>REFORCO DA TRAVESSA - Laser</v>
          </cell>
          <cell r="C7702" t="str">
            <v>UM</v>
          </cell>
        </row>
        <row r="7703">
          <cell r="A7703">
            <v>700243010</v>
          </cell>
          <cell r="B7703" t="str">
            <v>SUPORTE</v>
          </cell>
          <cell r="C7703" t="str">
            <v>UM</v>
          </cell>
        </row>
        <row r="7704">
          <cell r="A7704">
            <v>700245010</v>
          </cell>
          <cell r="B7704" t="str">
            <v>REFORCO</v>
          </cell>
          <cell r="C7704" t="str">
            <v>UM</v>
          </cell>
        </row>
        <row r="7705">
          <cell r="A7705">
            <v>700245020</v>
          </cell>
          <cell r="B7705" t="str">
            <v>REFORCO (Laser)</v>
          </cell>
          <cell r="C7705" t="str">
            <v>UM</v>
          </cell>
        </row>
        <row r="7706">
          <cell r="A7706">
            <v>708284634</v>
          </cell>
          <cell r="B7706" t="str">
            <v>BLINDAGEM INFERIOR TANQUE COMB</v>
          </cell>
          <cell r="C7706" t="str">
            <v>UM</v>
          </cell>
        </row>
        <row r="7707">
          <cell r="A7707">
            <v>708284635</v>
          </cell>
          <cell r="B7707" t="str">
            <v>BLINDAGEM EXERNA TAMPA DE COMB</v>
          </cell>
          <cell r="C7707" t="str">
            <v>UM</v>
          </cell>
        </row>
        <row r="7708">
          <cell r="A7708">
            <v>700248000</v>
          </cell>
          <cell r="B7708" t="str">
            <v>CANIVETE ZINCADO</v>
          </cell>
          <cell r="C7708" t="str">
            <v>UM</v>
          </cell>
        </row>
        <row r="7709">
          <cell r="A7709">
            <v>700250010</v>
          </cell>
          <cell r="B7709" t="str">
            <v>TRAVESSA DO AMORTECEDOR</v>
          </cell>
          <cell r="C7709" t="str">
            <v>UM</v>
          </cell>
        </row>
        <row r="7710">
          <cell r="A7710">
            <v>700250020</v>
          </cell>
          <cell r="B7710" t="str">
            <v>FIXACAO DA TRAVESSA</v>
          </cell>
          <cell r="C7710" t="str">
            <v>UM</v>
          </cell>
        </row>
        <row r="7711">
          <cell r="A7711">
            <v>700250030</v>
          </cell>
          <cell r="B7711" t="str">
            <v>SUPORTE</v>
          </cell>
          <cell r="C7711" t="str">
            <v>UM</v>
          </cell>
        </row>
        <row r="7712">
          <cell r="A7712">
            <v>700251000</v>
          </cell>
          <cell r="B7712" t="str">
            <v>CABINE NUA 1929</v>
          </cell>
          <cell r="C7712" t="str">
            <v>UM</v>
          </cell>
        </row>
        <row r="7713">
          <cell r="A7713">
            <v>700251010</v>
          </cell>
          <cell r="B7713" t="str">
            <v>ASSOALHO (MB 1929)</v>
          </cell>
          <cell r="C7713" t="str">
            <v>UM</v>
          </cell>
        </row>
        <row r="7714">
          <cell r="A7714">
            <v>707405015</v>
          </cell>
          <cell r="B7714" t="str">
            <v>CJ COMP. ALAVANCA FREIO P/ BET. - 003.10.004</v>
          </cell>
          <cell r="C7714" t="str">
            <v>UM</v>
          </cell>
        </row>
        <row r="7715">
          <cell r="A7715">
            <v>700251020</v>
          </cell>
          <cell r="B7715" t="str">
            <v>FORRO DO ASSOALHO ESQUERDO</v>
          </cell>
          <cell r="C7715" t="str">
            <v>UM</v>
          </cell>
        </row>
        <row r="7716">
          <cell r="A7716">
            <v>700251030</v>
          </cell>
          <cell r="B7716" t="str">
            <v>FORRO DO ASSOALHO DIREITO</v>
          </cell>
          <cell r="C7716" t="str">
            <v>UM</v>
          </cell>
        </row>
        <row r="7717">
          <cell r="A7717">
            <v>700253000</v>
          </cell>
          <cell r="B7717" t="str">
            <v>SUPORTE ROLAMENTO CARDAN (laser)</v>
          </cell>
          <cell r="C7717" t="str">
            <v>UM</v>
          </cell>
        </row>
        <row r="7718">
          <cell r="A7718">
            <v>700254000</v>
          </cell>
          <cell r="B7718" t="str">
            <v>CARTER DO OLEO PARTE SUPERIOR</v>
          </cell>
          <cell r="C7718" t="str">
            <v>um</v>
          </cell>
        </row>
        <row r="7719">
          <cell r="A7719">
            <v>700255000</v>
          </cell>
          <cell r="B7719" t="str">
            <v>TAMPA INFERIOR DO CARTER DO OLEO</v>
          </cell>
          <cell r="C7719" t="str">
            <v>um</v>
          </cell>
        </row>
        <row r="7720">
          <cell r="A7720">
            <v>700258000</v>
          </cell>
          <cell r="B7720" t="str">
            <v>CAIXA DE CIRCULACAO DE AR</v>
          </cell>
          <cell r="C7720" t="str">
            <v>UM</v>
          </cell>
        </row>
        <row r="7721">
          <cell r="A7721">
            <v>700258010</v>
          </cell>
          <cell r="B7721" t="str">
            <v>CARCACA</v>
          </cell>
          <cell r="C7721" t="str">
            <v>UM</v>
          </cell>
        </row>
        <row r="7722">
          <cell r="A7722">
            <v>700258020</v>
          </cell>
          <cell r="B7722" t="str">
            <v>TUBO PLASTICO</v>
          </cell>
          <cell r="C7722" t="str">
            <v>UM</v>
          </cell>
        </row>
        <row r="7723">
          <cell r="A7723">
            <v>700258030</v>
          </cell>
          <cell r="B7723" t="str">
            <v>CHAPA DA CARCACA</v>
          </cell>
          <cell r="C7723" t="str">
            <v>UM</v>
          </cell>
        </row>
        <row r="7724">
          <cell r="A7724">
            <v>700258040</v>
          </cell>
          <cell r="B7724" t="str">
            <v>CHAPA DO TUBO PLASTICO</v>
          </cell>
          <cell r="C7724" t="str">
            <v>UM</v>
          </cell>
        </row>
        <row r="7725">
          <cell r="A7725">
            <v>700259000</v>
          </cell>
          <cell r="B7725" t="str">
            <v>TRILHO GUIA DO ASSENTO CAMINHÃO MERCEDES-BENZ</v>
          </cell>
          <cell r="C7725" t="str">
            <v>UM</v>
          </cell>
        </row>
        <row r="7726">
          <cell r="A7726">
            <v>700265000</v>
          </cell>
          <cell r="B7726" t="str">
            <v>CARTER DO OLEO(608/708)</v>
          </cell>
          <cell r="C7726" t="str">
            <v>um</v>
          </cell>
        </row>
        <row r="7727">
          <cell r="A7727">
            <v>700267010</v>
          </cell>
          <cell r="B7727" t="str">
            <v>SUPORTE FILTRO DA AGUA</v>
          </cell>
          <cell r="C7727" t="str">
            <v>UM</v>
          </cell>
        </row>
        <row r="7728">
          <cell r="A7728">
            <v>700269000</v>
          </cell>
          <cell r="B7728" t="str">
            <v>CHAPA DO ESTRIBO (mb 1519 MODERNO)</v>
          </cell>
          <cell r="C7728" t="str">
            <v>UM</v>
          </cell>
        </row>
        <row r="7729">
          <cell r="A7729">
            <v>700270010</v>
          </cell>
          <cell r="B7729" t="str">
            <v>LAMINA DO PARA-CHOQUE</v>
          </cell>
          <cell r="C7729" t="str">
            <v>UM</v>
          </cell>
        </row>
        <row r="7730">
          <cell r="A7730">
            <v>700270020</v>
          </cell>
          <cell r="B7730" t="str">
            <v>REFORÇO NUMERO 5</v>
          </cell>
          <cell r="C7730" t="str">
            <v>UM</v>
          </cell>
        </row>
        <row r="7731">
          <cell r="A7731" t="str">
            <v>DD25041000</v>
          </cell>
          <cell r="B7731" t="str">
            <v>GRAFITE EM PO</v>
          </cell>
          <cell r="C7731" t="str">
            <v>UM</v>
          </cell>
        </row>
        <row r="7732">
          <cell r="A7732" t="str">
            <v>70027002D</v>
          </cell>
          <cell r="B7732" t="str">
            <v>REFORÇO NUMERO 5 DIREITO</v>
          </cell>
          <cell r="C7732" t="str">
            <v>UM</v>
          </cell>
        </row>
        <row r="7733">
          <cell r="A7733" t="str">
            <v>70027002E</v>
          </cell>
          <cell r="B7733" t="str">
            <v>REFORÇO NUMERO 5 ESQUERDO</v>
          </cell>
          <cell r="C7733" t="str">
            <v>UM</v>
          </cell>
        </row>
        <row r="7734">
          <cell r="A7734">
            <v>700270030</v>
          </cell>
          <cell r="B7734" t="str">
            <v>SUPORTE MOVEL</v>
          </cell>
          <cell r="C7734" t="str">
            <v>UM</v>
          </cell>
        </row>
        <row r="7735">
          <cell r="A7735" t="str">
            <v>70027003D</v>
          </cell>
          <cell r="B7735" t="str">
            <v>SUPORTE MOVEL DIREITO</v>
          </cell>
          <cell r="C7735" t="str">
            <v>UM</v>
          </cell>
        </row>
        <row r="7736">
          <cell r="A7736" t="str">
            <v>70027003E</v>
          </cell>
          <cell r="B7736" t="str">
            <v>SUPORTE MOVEL ESQUERDO</v>
          </cell>
          <cell r="C7736" t="str">
            <v>UM</v>
          </cell>
        </row>
        <row r="7737">
          <cell r="A7737">
            <v>700270040</v>
          </cell>
          <cell r="B7737" t="str">
            <v>REFORÇO NUMERO 2</v>
          </cell>
          <cell r="C7737" t="str">
            <v>UM</v>
          </cell>
        </row>
        <row r="7738">
          <cell r="A7738">
            <v>700270050</v>
          </cell>
          <cell r="B7738" t="str">
            <v>REFORÇO CENTRAL</v>
          </cell>
          <cell r="C7738" t="str">
            <v>UM</v>
          </cell>
        </row>
        <row r="7739">
          <cell r="A7739">
            <v>700270060</v>
          </cell>
          <cell r="B7739" t="str">
            <v>REFORÇO NUMERO 1</v>
          </cell>
          <cell r="C7739" t="str">
            <v>UM</v>
          </cell>
        </row>
        <row r="7740">
          <cell r="A7740">
            <v>700270070</v>
          </cell>
          <cell r="B7740" t="str">
            <v>PINO</v>
          </cell>
          <cell r="C7740" t="str">
            <v>UM</v>
          </cell>
        </row>
        <row r="7741">
          <cell r="A7741">
            <v>700270080</v>
          </cell>
          <cell r="B7741" t="str">
            <v>REFORÇO NUMERO 4</v>
          </cell>
          <cell r="C7741" t="str">
            <v>UM</v>
          </cell>
        </row>
        <row r="7742">
          <cell r="A7742">
            <v>700270090</v>
          </cell>
          <cell r="B7742" t="str">
            <v>SUPORTE MOVEL</v>
          </cell>
          <cell r="C7742" t="str">
            <v>UM</v>
          </cell>
        </row>
        <row r="7743">
          <cell r="A7743" t="str">
            <v>70027009D</v>
          </cell>
          <cell r="B7743" t="str">
            <v>SUPORTE FIXO DIREITO</v>
          </cell>
          <cell r="C7743" t="str">
            <v>UM</v>
          </cell>
        </row>
        <row r="7744">
          <cell r="A7744" t="str">
            <v>70027009E</v>
          </cell>
          <cell r="B7744" t="str">
            <v>SUPORTE FIXO ESQUERDO</v>
          </cell>
          <cell r="C7744" t="str">
            <v>UM</v>
          </cell>
        </row>
        <row r="7745">
          <cell r="A7745">
            <v>700270100</v>
          </cell>
          <cell r="B7745" t="str">
            <v>CONJUNTO SUPORTE MOVEL</v>
          </cell>
          <cell r="C7745" t="str">
            <v>UM</v>
          </cell>
        </row>
        <row r="7746">
          <cell r="A7746">
            <v>700270110</v>
          </cell>
          <cell r="B7746" t="str">
            <v>CONJUNTO MOVEL</v>
          </cell>
          <cell r="C7746" t="str">
            <v>UM</v>
          </cell>
        </row>
        <row r="7747">
          <cell r="A7747">
            <v>700270120</v>
          </cell>
          <cell r="B7747" t="str">
            <v>PLAQUETA DE IDENTIFICACAO 10T</v>
          </cell>
          <cell r="C7747" t="str">
            <v>UM</v>
          </cell>
        </row>
        <row r="7748">
          <cell r="A7748" t="str">
            <v>70027012D</v>
          </cell>
          <cell r="B7748" t="str">
            <v>SUPORTE FIXO DIREITO</v>
          </cell>
          <cell r="C7748" t="str">
            <v>UM</v>
          </cell>
        </row>
        <row r="7749">
          <cell r="A7749" t="str">
            <v>70027012E</v>
          </cell>
          <cell r="B7749" t="str">
            <v>SUPORTE FIXO ESQUERDO</v>
          </cell>
          <cell r="C7749" t="str">
            <v>UM</v>
          </cell>
        </row>
        <row r="7750">
          <cell r="A7750">
            <v>700270130</v>
          </cell>
          <cell r="B7750" t="str">
            <v>SUPORTE MOVEL</v>
          </cell>
          <cell r="C7750" t="str">
            <v>UM</v>
          </cell>
        </row>
        <row r="7751">
          <cell r="A7751" t="str">
            <v>DD72284000</v>
          </cell>
          <cell r="B7751" t="str">
            <v>BARRAS DE ACO FORJADA</v>
          </cell>
          <cell r="C7751" t="str">
            <v>UM</v>
          </cell>
        </row>
        <row r="7752">
          <cell r="A7752">
            <v>700270140</v>
          </cell>
          <cell r="B7752" t="str">
            <v>LAMINA DO PARA-CHOQUE DOBRADA</v>
          </cell>
          <cell r="C7752" t="str">
            <v>UM</v>
          </cell>
        </row>
        <row r="7753">
          <cell r="A7753">
            <v>700270150</v>
          </cell>
          <cell r="B7753" t="str">
            <v>LAMINA DO PARA-CHOQUE PRONTA</v>
          </cell>
          <cell r="C7753" t="str">
            <v>UM</v>
          </cell>
        </row>
        <row r="7754">
          <cell r="A7754">
            <v>700270160</v>
          </cell>
          <cell r="B7754" t="str">
            <v>CJ REFORCO E SUPORTE MOVEL</v>
          </cell>
          <cell r="C7754" t="str">
            <v>UM</v>
          </cell>
        </row>
        <row r="7755">
          <cell r="A7755">
            <v>700270170</v>
          </cell>
          <cell r="B7755" t="str">
            <v>CJ REFORCO E SUPORTE MOVEL</v>
          </cell>
          <cell r="C7755" t="str">
            <v>UM</v>
          </cell>
        </row>
        <row r="7756">
          <cell r="A7756">
            <v>700271010</v>
          </cell>
          <cell r="B7756" t="str">
            <v>APOIO TRANSVERSAL</v>
          </cell>
          <cell r="C7756" t="str">
            <v>UM</v>
          </cell>
        </row>
        <row r="7757">
          <cell r="A7757" t="str">
            <v>70027102D</v>
          </cell>
          <cell r="B7757" t="str">
            <v>REFORCO NUMERO 2 DIREITO</v>
          </cell>
          <cell r="C7757" t="str">
            <v>UM</v>
          </cell>
        </row>
        <row r="7758">
          <cell r="A7758" t="str">
            <v>70027102E</v>
          </cell>
          <cell r="B7758" t="str">
            <v>REFORCO NUMERO 2 ESQUERDO</v>
          </cell>
          <cell r="C7758" t="str">
            <v>UM</v>
          </cell>
        </row>
        <row r="7759">
          <cell r="A7759">
            <v>700271030</v>
          </cell>
          <cell r="B7759" t="str">
            <v>SUPORTE FIXO</v>
          </cell>
          <cell r="C7759" t="str">
            <v>UM</v>
          </cell>
        </row>
        <row r="7760">
          <cell r="A7760" t="str">
            <v>70027103D</v>
          </cell>
          <cell r="B7760" t="str">
            <v>SUPORTE MOVEL DIREITO</v>
          </cell>
          <cell r="C7760" t="str">
            <v>UM</v>
          </cell>
        </row>
        <row r="7761">
          <cell r="A7761">
            <v>109658000</v>
          </cell>
          <cell r="B7761" t="str">
            <v>PORCA M8 x 1,25 CLASSE 8 SEXTAVADA ZA</v>
          </cell>
          <cell r="C7761" t="str">
            <v>UM</v>
          </cell>
        </row>
        <row r="7762">
          <cell r="A7762" t="str">
            <v>70027103E</v>
          </cell>
          <cell r="B7762" t="str">
            <v>SUPORTE MOVEL ESQUERDO</v>
          </cell>
          <cell r="C7762" t="str">
            <v>UM</v>
          </cell>
        </row>
        <row r="7763">
          <cell r="A7763">
            <v>700271090</v>
          </cell>
          <cell r="B7763" t="str">
            <v>SUPORTE FIXO</v>
          </cell>
          <cell r="C7763" t="str">
            <v>UM</v>
          </cell>
        </row>
        <row r="7764">
          <cell r="A7764" t="str">
            <v>70027109D</v>
          </cell>
          <cell r="B7764" t="str">
            <v>SUPORTE FIXO DIREITO</v>
          </cell>
          <cell r="C7764" t="str">
            <v>UM</v>
          </cell>
        </row>
        <row r="7765">
          <cell r="A7765" t="str">
            <v>70027109E</v>
          </cell>
          <cell r="B7765" t="str">
            <v>SUPORTE FIXO ESQUERDO</v>
          </cell>
          <cell r="C7765" t="str">
            <v>UM</v>
          </cell>
        </row>
        <row r="7766">
          <cell r="A7766">
            <v>700271100</v>
          </cell>
          <cell r="B7766" t="str">
            <v>SUPORTE FIXO</v>
          </cell>
          <cell r="C7766" t="str">
            <v>UM</v>
          </cell>
        </row>
        <row r="7767">
          <cell r="A7767">
            <v>700271110</v>
          </cell>
          <cell r="B7767" t="str">
            <v>SUPORTE FIXO PLACA IDENT.</v>
          </cell>
          <cell r="C7767" t="str">
            <v>UM</v>
          </cell>
        </row>
        <row r="7768">
          <cell r="A7768">
            <v>700271120</v>
          </cell>
          <cell r="B7768" t="str">
            <v>REFORÇO INTERNO</v>
          </cell>
          <cell r="C7768" t="str">
            <v>UM</v>
          </cell>
        </row>
        <row r="7769">
          <cell r="A7769">
            <v>700271130</v>
          </cell>
          <cell r="B7769" t="str">
            <v>PLAQUETA DE IDENTIFICACAO 23,5T</v>
          </cell>
          <cell r="C7769" t="str">
            <v>UM</v>
          </cell>
        </row>
        <row r="7770">
          <cell r="A7770">
            <v>700272000</v>
          </cell>
          <cell r="B7770" t="str">
            <v>PARA-CHOQUE TRAS. MOVEL DENATRAN 1113/1518</v>
          </cell>
          <cell r="C7770" t="str">
            <v>UM</v>
          </cell>
        </row>
        <row r="7771">
          <cell r="A7771">
            <v>109659000</v>
          </cell>
          <cell r="B7771" t="str">
            <v>ARRUELA M8 PRESSAO DIN127 ZA</v>
          </cell>
          <cell r="C7771" t="str">
            <v>UM</v>
          </cell>
        </row>
        <row r="7772">
          <cell r="A7772">
            <v>700272010</v>
          </cell>
          <cell r="B7772" t="str">
            <v>LAMINA DO PARA CHOQUE</v>
          </cell>
          <cell r="C7772" t="str">
            <v>UM</v>
          </cell>
        </row>
        <row r="7773">
          <cell r="A7773">
            <v>700272020</v>
          </cell>
          <cell r="B7773" t="str">
            <v>MAO FRANCESA</v>
          </cell>
          <cell r="C7773" t="str">
            <v>UM</v>
          </cell>
        </row>
        <row r="7774">
          <cell r="A7774" t="str">
            <v>70027202D</v>
          </cell>
          <cell r="B7774" t="str">
            <v>REFORÇO NUMERO 5 DIREITO</v>
          </cell>
          <cell r="C7774" t="str">
            <v>UM</v>
          </cell>
        </row>
        <row r="7775">
          <cell r="A7775" t="str">
            <v>70027202E</v>
          </cell>
          <cell r="B7775" t="str">
            <v>REFORÇO NUMERO 5 ESQUERDO</v>
          </cell>
          <cell r="C7775" t="str">
            <v>UM</v>
          </cell>
        </row>
        <row r="7776">
          <cell r="A7776">
            <v>700272030</v>
          </cell>
          <cell r="B7776" t="str">
            <v>SUPORTE MOVEL</v>
          </cell>
          <cell r="C7776" t="str">
            <v>UM</v>
          </cell>
        </row>
        <row r="7777">
          <cell r="A7777" t="str">
            <v>70027203D</v>
          </cell>
          <cell r="B7777" t="str">
            <v>SUPORTE MOVEL DIREITO</v>
          </cell>
          <cell r="C7777" t="str">
            <v>UM</v>
          </cell>
        </row>
        <row r="7778">
          <cell r="A7778" t="str">
            <v>70027203E</v>
          </cell>
          <cell r="B7778" t="str">
            <v>SUPORTE MOVEL ESQUERDO</v>
          </cell>
          <cell r="C7778" t="str">
            <v>UM</v>
          </cell>
        </row>
        <row r="7779">
          <cell r="A7779">
            <v>700272040</v>
          </cell>
          <cell r="B7779" t="str">
            <v>REFORÇO NUMERO 2</v>
          </cell>
          <cell r="C7779" t="str">
            <v>UM</v>
          </cell>
        </row>
        <row r="7780">
          <cell r="A7780">
            <v>700272050</v>
          </cell>
          <cell r="B7780" t="str">
            <v>REFORÇO CENTRAL</v>
          </cell>
          <cell r="C7780" t="str">
            <v>UM</v>
          </cell>
        </row>
        <row r="7781">
          <cell r="A7781">
            <v>700272060</v>
          </cell>
          <cell r="B7781" t="str">
            <v>REFORÇO NUMERO 1</v>
          </cell>
          <cell r="C7781" t="str">
            <v>UM</v>
          </cell>
        </row>
        <row r="7782">
          <cell r="A7782">
            <v>700272070</v>
          </cell>
          <cell r="B7782" t="str">
            <v>PINO</v>
          </cell>
          <cell r="C7782" t="str">
            <v>UM</v>
          </cell>
        </row>
        <row r="7783">
          <cell r="A7783">
            <v>700272080</v>
          </cell>
          <cell r="B7783" t="str">
            <v>REFORÇO NUMERO 4</v>
          </cell>
          <cell r="C7783" t="str">
            <v>UM</v>
          </cell>
        </row>
        <row r="7784">
          <cell r="A7784">
            <v>700272090</v>
          </cell>
          <cell r="B7784" t="str">
            <v>SUPORTE MOVEL</v>
          </cell>
          <cell r="C7784" t="str">
            <v>UM</v>
          </cell>
        </row>
        <row r="7785">
          <cell r="A7785" t="str">
            <v>70027209D</v>
          </cell>
          <cell r="B7785" t="str">
            <v>SUPORTE FIXO DIREITO</v>
          </cell>
          <cell r="C7785" t="str">
            <v>UM</v>
          </cell>
        </row>
        <row r="7786">
          <cell r="A7786" t="str">
            <v>70027209E</v>
          </cell>
          <cell r="B7786" t="str">
            <v>SUPORTE FIXO ESQUERDO</v>
          </cell>
          <cell r="C7786" t="str">
            <v>UM</v>
          </cell>
        </row>
        <row r="7787">
          <cell r="A7787">
            <v>700272100</v>
          </cell>
          <cell r="B7787" t="str">
            <v>CONJUNTO SUPORTE MOVEL</v>
          </cell>
          <cell r="C7787" t="str">
            <v>UM</v>
          </cell>
        </row>
        <row r="7788">
          <cell r="A7788">
            <v>700272110</v>
          </cell>
          <cell r="B7788" t="str">
            <v>CONJUNTO SUPORTE MOVEL</v>
          </cell>
          <cell r="C7788" t="str">
            <v>UM</v>
          </cell>
        </row>
        <row r="7789">
          <cell r="A7789" t="str">
            <v>70027212D</v>
          </cell>
          <cell r="B7789" t="str">
            <v>SUPORTE FIXO DIREITO</v>
          </cell>
          <cell r="C7789" t="str">
            <v>UM</v>
          </cell>
        </row>
        <row r="7790">
          <cell r="A7790" t="str">
            <v>70027212E</v>
          </cell>
          <cell r="B7790" t="str">
            <v>SUPORTE FIXO ESQUERDO</v>
          </cell>
          <cell r="C7790" t="str">
            <v>UM</v>
          </cell>
        </row>
        <row r="7791">
          <cell r="A7791">
            <v>700272130</v>
          </cell>
          <cell r="B7791" t="str">
            <v>SUPORTE MOVEL</v>
          </cell>
          <cell r="C7791" t="str">
            <v>UM</v>
          </cell>
        </row>
        <row r="7792">
          <cell r="A7792">
            <v>700272140</v>
          </cell>
          <cell r="B7792" t="str">
            <v>REFORÇO INTERNO</v>
          </cell>
          <cell r="C7792" t="str">
            <v>UM</v>
          </cell>
        </row>
        <row r="7793">
          <cell r="A7793">
            <v>700272150</v>
          </cell>
          <cell r="B7793" t="str">
            <v>LAMINA DO PARA CHOQUE (dobra externa)</v>
          </cell>
          <cell r="C7793" t="str">
            <v>UM</v>
          </cell>
        </row>
        <row r="7794">
          <cell r="A7794">
            <v>700272160</v>
          </cell>
          <cell r="B7794" t="str">
            <v>LAMINA DO PARA CHOQUE</v>
          </cell>
          <cell r="C7794" t="str">
            <v>UM</v>
          </cell>
        </row>
        <row r="7795">
          <cell r="A7795">
            <v>700272170</v>
          </cell>
          <cell r="B7795" t="str">
            <v>SUB-CONJUNTO SUPORTE MOVEL C/ REFORCO</v>
          </cell>
          <cell r="C7795" t="str">
            <v>UM</v>
          </cell>
        </row>
        <row r="7796">
          <cell r="A7796">
            <v>700272180</v>
          </cell>
          <cell r="B7796" t="str">
            <v>SUB-CONJUNTO SUPORTE FIXO DIR/ESQ</v>
          </cell>
          <cell r="C7796" t="str">
            <v>UM</v>
          </cell>
        </row>
        <row r="7797">
          <cell r="A7797">
            <v>700272190</v>
          </cell>
          <cell r="B7797" t="str">
            <v>REFORÇO NUMERO 5 - Laser</v>
          </cell>
          <cell r="C7797" t="str">
            <v>UM</v>
          </cell>
        </row>
        <row r="7798">
          <cell r="A7798">
            <v>109663000</v>
          </cell>
          <cell r="B7798" t="str">
            <v>ARRUELA M14 PRESSAO DIN127 ZA</v>
          </cell>
          <cell r="C7798" t="str">
            <v>UM</v>
          </cell>
        </row>
        <row r="7799">
          <cell r="A7799">
            <v>700275010</v>
          </cell>
          <cell r="B7799" t="str">
            <v>PINO DO PARACHOQUE</v>
          </cell>
          <cell r="C7799" t="str">
            <v>UM</v>
          </cell>
        </row>
        <row r="7800">
          <cell r="A7800">
            <v>700275020</v>
          </cell>
          <cell r="B7800" t="str">
            <v>TRAVESSA DO PARACHOQUE MOVEL</v>
          </cell>
          <cell r="C7800" t="str">
            <v>UM</v>
          </cell>
        </row>
        <row r="7801">
          <cell r="A7801">
            <v>700275030</v>
          </cell>
          <cell r="B7801" t="str">
            <v>MAO FRANCESA DO PARACHOQUE ( laser)</v>
          </cell>
          <cell r="C7801" t="str">
            <v>UM</v>
          </cell>
        </row>
        <row r="7802">
          <cell r="A7802">
            <v>700275040</v>
          </cell>
          <cell r="B7802" t="str">
            <v>SUPORTE MOVEL DO PARACHOQUE Nº 2  (laser)</v>
          </cell>
          <cell r="C7802" t="str">
            <v>UM</v>
          </cell>
        </row>
        <row r="7803">
          <cell r="A7803">
            <v>700275050</v>
          </cell>
          <cell r="B7803" t="str">
            <v>SUPORTE MOVEL DO PARACHOQUE Nº 1 ( laser)</v>
          </cell>
          <cell r="C7803" t="str">
            <v>UM</v>
          </cell>
        </row>
        <row r="7804">
          <cell r="A7804">
            <v>700275060</v>
          </cell>
          <cell r="B7804" t="str">
            <v>CONJ SUPORTE MOVEL DO PARACHOQUE</v>
          </cell>
          <cell r="C7804" t="str">
            <v>UM</v>
          </cell>
        </row>
        <row r="7805">
          <cell r="A7805">
            <v>700275070</v>
          </cell>
          <cell r="B7805" t="str">
            <v>SUPORTE MOVEL DO PARACHOQUE Nº1</v>
          </cell>
          <cell r="C7805" t="str">
            <v>UM</v>
          </cell>
        </row>
        <row r="7806">
          <cell r="A7806">
            <v>700275080</v>
          </cell>
          <cell r="B7806" t="str">
            <v>SUPORTE MOVEL DO PARACHOQUE Nº2</v>
          </cell>
          <cell r="C7806" t="str">
            <v>UM</v>
          </cell>
        </row>
        <row r="7807">
          <cell r="A7807">
            <v>700275090</v>
          </cell>
          <cell r="B7807" t="str">
            <v>MAO FRANCESA DO PARA-CHOQUE</v>
          </cell>
          <cell r="C7807" t="str">
            <v>UM</v>
          </cell>
        </row>
        <row r="7808">
          <cell r="A7808">
            <v>700275100</v>
          </cell>
          <cell r="B7808" t="str">
            <v>TRAVESSA PARA-CHOQUE MOVEL</v>
          </cell>
          <cell r="C7808" t="str">
            <v>UM</v>
          </cell>
        </row>
        <row r="7809">
          <cell r="A7809">
            <v>700276010</v>
          </cell>
          <cell r="B7809" t="str">
            <v>CHAPA DA GRADE</v>
          </cell>
          <cell r="C7809" t="str">
            <v>UM</v>
          </cell>
        </row>
        <row r="7810">
          <cell r="A7810">
            <v>700276030</v>
          </cell>
          <cell r="B7810" t="str">
            <v>CHAPA LATERAL DA GRADE</v>
          </cell>
          <cell r="C7810" t="str">
            <v>UM</v>
          </cell>
        </row>
        <row r="7811">
          <cell r="A7811" t="str">
            <v>70027700D</v>
          </cell>
          <cell r="B7811" t="str">
            <v>QUADRO DO QUEBRA VENTO 708 DIR</v>
          </cell>
          <cell r="C7811" t="str">
            <v>UM</v>
          </cell>
        </row>
        <row r="7812">
          <cell r="A7812" t="str">
            <v>70027700E</v>
          </cell>
          <cell r="B7812" t="str">
            <v>QUADRO DO QUEBRA VENTO 708 ESQ</v>
          </cell>
          <cell r="C7812" t="str">
            <v>UM</v>
          </cell>
        </row>
        <row r="7813">
          <cell r="A7813">
            <v>700277010</v>
          </cell>
          <cell r="B7813" t="str">
            <v>PERFIL DOBRADO QUADRO QUEBRA VENTO</v>
          </cell>
          <cell r="C7813" t="str">
            <v>UM</v>
          </cell>
        </row>
        <row r="7814">
          <cell r="A7814">
            <v>700277020</v>
          </cell>
          <cell r="B7814" t="str">
            <v>CHAPA DE APOIO QUADRO-QUEBRA VENTO</v>
          </cell>
          <cell r="C7814" t="str">
            <v>UM</v>
          </cell>
        </row>
        <row r="7815">
          <cell r="A7815">
            <v>109639000</v>
          </cell>
          <cell r="B7815" t="str">
            <v>HASTE FLUTUADOR</v>
          </cell>
          <cell r="C7815" t="str">
            <v>UM</v>
          </cell>
        </row>
        <row r="7816">
          <cell r="A7816">
            <v>700277030</v>
          </cell>
          <cell r="B7816" t="str">
            <v>CHAPA ENCOSTO QUADRO QUEBRA-VENTO</v>
          </cell>
          <cell r="C7816" t="str">
            <v>UM</v>
          </cell>
        </row>
        <row r="7817">
          <cell r="A7817">
            <v>700277040</v>
          </cell>
          <cell r="B7817" t="str">
            <v>PERFIL DOBRADO QUADRO QUEBRA-VENTO</v>
          </cell>
          <cell r="C7817" t="str">
            <v>UM</v>
          </cell>
        </row>
        <row r="7818">
          <cell r="A7818">
            <v>700277050</v>
          </cell>
          <cell r="B7818" t="str">
            <v>CHAPA ENCOSTO QUADRO QUEBRA-VENTO</v>
          </cell>
          <cell r="C7818" t="str">
            <v>UM</v>
          </cell>
        </row>
        <row r="7819">
          <cell r="A7819">
            <v>700277060</v>
          </cell>
          <cell r="B7819" t="str">
            <v>PERFIL DOBRADO</v>
          </cell>
          <cell r="C7819" t="str">
            <v>UM</v>
          </cell>
        </row>
        <row r="7820">
          <cell r="A7820">
            <v>700277070</v>
          </cell>
          <cell r="B7820" t="str">
            <v>PERFIL DOBRADO 17 X 12 X 6000mm</v>
          </cell>
          <cell r="C7820" t="str">
            <v>KG</v>
          </cell>
        </row>
        <row r="7821">
          <cell r="A7821">
            <v>700300010</v>
          </cell>
          <cell r="B7821" t="str">
            <v>CANALETA MAIOR</v>
          </cell>
          <cell r="C7821" t="str">
            <v>UM</v>
          </cell>
        </row>
        <row r="7822">
          <cell r="A7822">
            <v>700300030</v>
          </cell>
          <cell r="B7822" t="str">
            <v>CANTONEIRA DE LIGACAO</v>
          </cell>
          <cell r="C7822" t="str">
            <v>UM</v>
          </cell>
        </row>
        <row r="7823">
          <cell r="A7823">
            <v>700300040</v>
          </cell>
          <cell r="B7823" t="str">
            <v>SUPORTE DIREITO</v>
          </cell>
          <cell r="C7823" t="str">
            <v>UM</v>
          </cell>
        </row>
        <row r="7824">
          <cell r="A7824">
            <v>109755000</v>
          </cell>
          <cell r="B7824" t="str">
            <v>FITA ALTA TENSAO NR23 19mm</v>
          </cell>
          <cell r="C7824" t="str">
            <v>M</v>
          </cell>
        </row>
        <row r="7825">
          <cell r="A7825">
            <v>700300050</v>
          </cell>
          <cell r="B7825" t="str">
            <v>SUPORTE ESQUERDO</v>
          </cell>
          <cell r="C7825" t="str">
            <v>UM</v>
          </cell>
        </row>
        <row r="7826">
          <cell r="A7826" t="str">
            <v>70030101D</v>
          </cell>
          <cell r="B7826" t="str">
            <v>SUPORTE SUPERIOR DIREITO</v>
          </cell>
          <cell r="C7826" t="str">
            <v>UM</v>
          </cell>
        </row>
        <row r="7827">
          <cell r="A7827" t="str">
            <v>70030101E</v>
          </cell>
          <cell r="B7827" t="str">
            <v>SUPORTE SUPERIOR ESQUERDO</v>
          </cell>
          <cell r="C7827" t="str">
            <v>UM</v>
          </cell>
        </row>
        <row r="7828">
          <cell r="A7828" t="str">
            <v>70030102D</v>
          </cell>
          <cell r="B7828" t="str">
            <v>PONTEIRA DIREITA</v>
          </cell>
          <cell r="C7828" t="str">
            <v>UM</v>
          </cell>
        </row>
        <row r="7829">
          <cell r="A7829" t="str">
            <v>70030102E</v>
          </cell>
          <cell r="B7829" t="str">
            <v>PONTEIRA ESQUERDA</v>
          </cell>
          <cell r="C7829" t="str">
            <v>UM</v>
          </cell>
        </row>
        <row r="7830">
          <cell r="A7830">
            <v>700301030</v>
          </cell>
          <cell r="B7830" t="str">
            <v>BLANCK DA PONTEIRA</v>
          </cell>
          <cell r="C7830" t="str">
            <v>UM</v>
          </cell>
        </row>
        <row r="7831">
          <cell r="A7831" t="str">
            <v>70030201D</v>
          </cell>
          <cell r="B7831" t="str">
            <v>SUPORTE DIREITO</v>
          </cell>
          <cell r="C7831" t="str">
            <v>UM</v>
          </cell>
        </row>
        <row r="7832">
          <cell r="A7832" t="str">
            <v>70030201E</v>
          </cell>
          <cell r="B7832" t="str">
            <v>SUPORTE ESQUERDO</v>
          </cell>
          <cell r="C7832" t="str">
            <v>UM</v>
          </cell>
        </row>
        <row r="7833">
          <cell r="A7833">
            <v>109664000</v>
          </cell>
          <cell r="B7833" t="str">
            <v>PARAF M14 x 65 SEXT DIN933 8.8 ZA</v>
          </cell>
          <cell r="C7833" t="str">
            <v>UM</v>
          </cell>
        </row>
        <row r="7834">
          <cell r="A7834" t="str">
            <v>70030202D</v>
          </cell>
          <cell r="B7834" t="str">
            <v>SUPORTE INFERIOR DIREITO</v>
          </cell>
          <cell r="C7834" t="str">
            <v>UM</v>
          </cell>
        </row>
        <row r="7835">
          <cell r="A7835" t="str">
            <v>70030202E</v>
          </cell>
          <cell r="B7835" t="str">
            <v>SUPORTE INFERIOR ESQUERDO</v>
          </cell>
          <cell r="C7835" t="str">
            <v>UM</v>
          </cell>
        </row>
        <row r="7836">
          <cell r="A7836">
            <v>700302030</v>
          </cell>
          <cell r="B7836" t="str">
            <v>BLANCK SUPORTE</v>
          </cell>
          <cell r="C7836" t="str">
            <v>UM</v>
          </cell>
        </row>
        <row r="7837">
          <cell r="A7837" t="str">
            <v>70030301D</v>
          </cell>
          <cell r="B7837" t="str">
            <v>SUPORTE DIREITO</v>
          </cell>
          <cell r="C7837" t="str">
            <v>UM</v>
          </cell>
        </row>
        <row r="7838">
          <cell r="A7838" t="str">
            <v>70030301E</v>
          </cell>
          <cell r="B7838" t="str">
            <v>SUPORTE ESQUERDO</v>
          </cell>
          <cell r="C7838" t="str">
            <v>UM</v>
          </cell>
        </row>
        <row r="7839">
          <cell r="A7839" t="str">
            <v>70030400D</v>
          </cell>
          <cell r="B7839" t="str">
            <v>CHAPA LATERAL DIR.</v>
          </cell>
          <cell r="C7839" t="str">
            <v>UM</v>
          </cell>
        </row>
        <row r="7840">
          <cell r="A7840" t="str">
            <v>70030400E</v>
          </cell>
          <cell r="B7840" t="str">
            <v>CHAPA LATERAL ESQ.</v>
          </cell>
          <cell r="C7840" t="str">
            <v>UM</v>
          </cell>
        </row>
        <row r="7841">
          <cell r="A7841">
            <v>700304010</v>
          </cell>
          <cell r="B7841" t="str">
            <v>BLANCK DA CHAPA LATERAL</v>
          </cell>
          <cell r="C7841" t="str">
            <v>UM</v>
          </cell>
        </row>
        <row r="7842">
          <cell r="A7842" t="str">
            <v>70030402D</v>
          </cell>
          <cell r="B7842" t="str">
            <v>CHAPA LATERAL DIR. (Glaco)</v>
          </cell>
          <cell r="C7842" t="str">
            <v>UM</v>
          </cell>
        </row>
        <row r="7843">
          <cell r="A7843" t="str">
            <v>70030402E</v>
          </cell>
          <cell r="B7843" t="str">
            <v>CHAPA LATERAL ESQ. (Glaco)</v>
          </cell>
          <cell r="C7843" t="str">
            <v>UM</v>
          </cell>
        </row>
        <row r="7844">
          <cell r="A7844" t="str">
            <v>70030500D</v>
          </cell>
          <cell r="B7844" t="str">
            <v>CURVAO LATERAL   DIREITO</v>
          </cell>
          <cell r="C7844" t="str">
            <v>UM</v>
          </cell>
        </row>
        <row r="7845">
          <cell r="A7845" t="str">
            <v>70030500E</v>
          </cell>
          <cell r="B7845" t="str">
            <v>CURVAO LATERAL   ESQUERDO</v>
          </cell>
          <cell r="C7845" t="str">
            <v>UM</v>
          </cell>
        </row>
        <row r="7846">
          <cell r="A7846" t="str">
            <v>70030501D</v>
          </cell>
          <cell r="B7846" t="str">
            <v>CURVAO LATERAL   DIREITO (Glaco)</v>
          </cell>
          <cell r="C7846" t="str">
            <v>UM</v>
          </cell>
        </row>
        <row r="7847">
          <cell r="A7847" t="str">
            <v>70030501E</v>
          </cell>
          <cell r="B7847" t="str">
            <v>CURVAO LATERAL   ESQUERDO (Glaco)</v>
          </cell>
          <cell r="C7847" t="str">
            <v>UM</v>
          </cell>
        </row>
        <row r="7848">
          <cell r="A7848">
            <v>700306010</v>
          </cell>
          <cell r="B7848" t="str">
            <v>BLANCK DA CHAPA P/BARRO DIANTEIRA</v>
          </cell>
          <cell r="C7848" t="str">
            <v>UM</v>
          </cell>
        </row>
        <row r="7849">
          <cell r="A7849">
            <v>700307000</v>
          </cell>
          <cell r="B7849" t="str">
            <v>CHASSIS REFORCO DO TETO MAIOR</v>
          </cell>
          <cell r="C7849" t="str">
            <v>UM</v>
          </cell>
        </row>
        <row r="7850">
          <cell r="A7850">
            <v>109665000</v>
          </cell>
          <cell r="B7850" t="str">
            <v>ESCALA GRADUADA</v>
          </cell>
          <cell r="C7850" t="str">
            <v>UM</v>
          </cell>
        </row>
        <row r="7851">
          <cell r="A7851">
            <v>700308010</v>
          </cell>
          <cell r="B7851" t="str">
            <v>CHAPA DO REFLETOR</v>
          </cell>
          <cell r="C7851" t="str">
            <v>UM</v>
          </cell>
        </row>
        <row r="7852">
          <cell r="A7852">
            <v>700308020</v>
          </cell>
          <cell r="B7852" t="str">
            <v>COLARINHO</v>
          </cell>
          <cell r="C7852" t="str">
            <v>UM</v>
          </cell>
        </row>
        <row r="7853">
          <cell r="A7853" t="str">
            <v>70030803D</v>
          </cell>
          <cell r="B7853" t="str">
            <v>TUBO DIR</v>
          </cell>
          <cell r="C7853" t="str">
            <v>UM</v>
          </cell>
        </row>
        <row r="7854">
          <cell r="A7854" t="str">
            <v>70030803E</v>
          </cell>
          <cell r="B7854" t="str">
            <v>TUBO ESQ</v>
          </cell>
          <cell r="C7854" t="str">
            <v>UM</v>
          </cell>
        </row>
        <row r="7855">
          <cell r="A7855" t="str">
            <v>70030804D</v>
          </cell>
          <cell r="B7855" t="str">
            <v>REFORCO LATERAL DIR</v>
          </cell>
          <cell r="C7855" t="str">
            <v>UM</v>
          </cell>
        </row>
        <row r="7856">
          <cell r="A7856" t="str">
            <v>70030804E</v>
          </cell>
          <cell r="B7856" t="str">
            <v>REFORCO LATERAL ESQ</v>
          </cell>
          <cell r="C7856" t="str">
            <v>UM</v>
          </cell>
        </row>
        <row r="7857">
          <cell r="A7857">
            <v>700308050</v>
          </cell>
          <cell r="B7857" t="str">
            <v>FIXADOR DA HELICE</v>
          </cell>
          <cell r="C7857" t="str">
            <v>UM</v>
          </cell>
        </row>
        <row r="7858">
          <cell r="A7858">
            <v>700308060</v>
          </cell>
          <cell r="B7858" t="str">
            <v>PINO</v>
          </cell>
          <cell r="C7858" t="str">
            <v>UM</v>
          </cell>
        </row>
        <row r="7859">
          <cell r="A7859">
            <v>190103000</v>
          </cell>
          <cell r="B7859" t="str">
            <v>CJ TAMBOR (75000007)</v>
          </cell>
          <cell r="C7859" t="str">
            <v>UM</v>
          </cell>
        </row>
        <row r="7860">
          <cell r="A7860">
            <v>700308070</v>
          </cell>
          <cell r="B7860" t="str">
            <v>PERFIL REGULADOR</v>
          </cell>
          <cell r="C7860" t="str">
            <v>UM</v>
          </cell>
        </row>
        <row r="7861">
          <cell r="A7861">
            <v>700308080</v>
          </cell>
          <cell r="B7861" t="str">
            <v>TAMPA DO REGULADOR</v>
          </cell>
          <cell r="C7861" t="str">
            <v>UM</v>
          </cell>
        </row>
        <row r="7862">
          <cell r="A7862">
            <v>700308090</v>
          </cell>
          <cell r="B7862" t="str">
            <v>REFORCO FIXADOR</v>
          </cell>
          <cell r="C7862" t="str">
            <v>UM</v>
          </cell>
        </row>
        <row r="7863">
          <cell r="A7863">
            <v>700308100</v>
          </cell>
          <cell r="B7863" t="str">
            <v>SUPORTE DO FILTRO</v>
          </cell>
          <cell r="C7863" t="str">
            <v>UM</v>
          </cell>
        </row>
        <row r="7864">
          <cell r="A7864">
            <v>700308110</v>
          </cell>
          <cell r="B7864" t="str">
            <v>TAMPA DO SUPORTE DO FILTRO</v>
          </cell>
          <cell r="C7864" t="str">
            <v>UM</v>
          </cell>
        </row>
        <row r="7865">
          <cell r="A7865" t="str">
            <v>70030812D</v>
          </cell>
          <cell r="B7865" t="str">
            <v>FIXADOR DO SUPORTE DO FILTRO DIR</v>
          </cell>
          <cell r="C7865" t="str">
            <v>UM</v>
          </cell>
        </row>
        <row r="7866">
          <cell r="A7866" t="str">
            <v>70030812E</v>
          </cell>
          <cell r="B7866" t="str">
            <v>FIXADOR DO SUPORTE DO FILTRO ESQ</v>
          </cell>
          <cell r="C7866" t="str">
            <v>UM</v>
          </cell>
        </row>
        <row r="7867">
          <cell r="A7867">
            <v>700308130</v>
          </cell>
          <cell r="B7867" t="str">
            <v>REFORCO  EM "U"</v>
          </cell>
          <cell r="C7867" t="str">
            <v>UM</v>
          </cell>
        </row>
        <row r="7868">
          <cell r="A7868">
            <v>700308140</v>
          </cell>
          <cell r="B7868" t="str">
            <v>ENCOSTO DO REGULADOR</v>
          </cell>
          <cell r="C7868" t="str">
            <v>UM</v>
          </cell>
        </row>
        <row r="7869">
          <cell r="A7869">
            <v>700310000</v>
          </cell>
          <cell r="B7869" t="str">
            <v>REFORCO DO TETO MENOR</v>
          </cell>
          <cell r="C7869" t="str">
            <v>UM</v>
          </cell>
        </row>
        <row r="7870">
          <cell r="A7870">
            <v>700311000</v>
          </cell>
          <cell r="B7870" t="str">
            <v>REFORCO DO TETO MEDIO</v>
          </cell>
          <cell r="C7870" t="str">
            <v>UM</v>
          </cell>
        </row>
        <row r="7871">
          <cell r="A7871">
            <v>700313000</v>
          </cell>
          <cell r="B7871" t="str">
            <v>CALHA DO TETO TRASEIRA</v>
          </cell>
          <cell r="C7871" t="str">
            <v>UM</v>
          </cell>
        </row>
        <row r="7872">
          <cell r="A7872">
            <v>700313010</v>
          </cell>
          <cell r="B7872" t="str">
            <v>CJ. CALHA DO TETO TRASEIRA (S/ GLACO)</v>
          </cell>
          <cell r="C7872" t="str">
            <v>UM</v>
          </cell>
        </row>
        <row r="7873">
          <cell r="A7873">
            <v>700313020</v>
          </cell>
          <cell r="B7873" t="str">
            <v>CJ. CALHA DO TETO TRASEIRA (Glaco)</v>
          </cell>
          <cell r="C7873" t="str">
            <v>UM</v>
          </cell>
        </row>
        <row r="7874">
          <cell r="A7874" t="str">
            <v>70031400D</v>
          </cell>
          <cell r="B7874" t="str">
            <v>CALHA DA CURVA DO TETO TRASEIRA</v>
          </cell>
          <cell r="C7874" t="str">
            <v>UM</v>
          </cell>
        </row>
        <row r="7875">
          <cell r="A7875" t="str">
            <v>70031400E</v>
          </cell>
          <cell r="B7875" t="str">
            <v>CALHA DA CURVA DO TETO</v>
          </cell>
          <cell r="C7875" t="str">
            <v>UM</v>
          </cell>
        </row>
        <row r="7876">
          <cell r="A7876">
            <v>190104000</v>
          </cell>
          <cell r="B7876" t="str">
            <v>MANCAL TAMBOR (29750016)</v>
          </cell>
          <cell r="C7876" t="str">
            <v>UM</v>
          </cell>
        </row>
        <row r="7877">
          <cell r="A7877">
            <v>700314010</v>
          </cell>
          <cell r="B7877" t="str">
            <v>CALHA DA CURVA DO TETO TRASEIRA</v>
          </cell>
          <cell r="C7877" t="str">
            <v>UM</v>
          </cell>
        </row>
        <row r="7878">
          <cell r="A7878" t="str">
            <v>70031500A</v>
          </cell>
          <cell r="B7878" t="str">
            <v>AVIAO</v>
          </cell>
          <cell r="C7878" t="str">
            <v>UM</v>
          </cell>
        </row>
        <row r="7879">
          <cell r="A7879">
            <v>700315010</v>
          </cell>
          <cell r="B7879" t="str">
            <v>SUPORTE MAIOR</v>
          </cell>
          <cell r="C7879" t="str">
            <v>UM</v>
          </cell>
        </row>
        <row r="7880">
          <cell r="A7880">
            <v>700315020</v>
          </cell>
          <cell r="B7880" t="str">
            <v>PONTEIRA</v>
          </cell>
          <cell r="C7880" t="str">
            <v>UM</v>
          </cell>
        </row>
        <row r="7881">
          <cell r="A7881">
            <v>700315030</v>
          </cell>
          <cell r="B7881" t="str">
            <v>SUPORTE DA PLACA</v>
          </cell>
          <cell r="C7881" t="str">
            <v>UM</v>
          </cell>
        </row>
        <row r="7882">
          <cell r="A7882">
            <v>700315040</v>
          </cell>
          <cell r="B7882" t="str">
            <v>SUPORTE INFERIOR</v>
          </cell>
          <cell r="C7882" t="str">
            <v>UM</v>
          </cell>
        </row>
        <row r="7883">
          <cell r="A7883">
            <v>700317010</v>
          </cell>
          <cell r="B7883" t="str">
            <v>LAMINA DO PARA-CHOQUE</v>
          </cell>
          <cell r="C7883" t="str">
            <v>UM</v>
          </cell>
        </row>
        <row r="7884">
          <cell r="A7884" t="str">
            <v>70031702D</v>
          </cell>
          <cell r="B7884" t="str">
            <v>CHAPA COBERTURA DIR.</v>
          </cell>
          <cell r="C7884" t="str">
            <v>UM</v>
          </cell>
        </row>
        <row r="7885">
          <cell r="A7885" t="str">
            <v>70031702E</v>
          </cell>
          <cell r="B7885" t="str">
            <v>CHAPA COBERTURA ESQ.</v>
          </cell>
          <cell r="C7885" t="str">
            <v>UM</v>
          </cell>
        </row>
        <row r="7886">
          <cell r="A7886" t="str">
            <v>70031703D</v>
          </cell>
          <cell r="B7886" t="str">
            <v>CHAPA CENTRAL P/CHOQUE DIR.</v>
          </cell>
          <cell r="C7886" t="str">
            <v>UM</v>
          </cell>
        </row>
        <row r="7887">
          <cell r="A7887" t="str">
            <v>70031703E</v>
          </cell>
          <cell r="B7887" t="str">
            <v>CHAPA CENTRAL P/CHOQUE ESQ.</v>
          </cell>
          <cell r="C7887" t="str">
            <v>UM</v>
          </cell>
        </row>
        <row r="7888">
          <cell r="A7888">
            <v>700317040</v>
          </cell>
          <cell r="B7888" t="str">
            <v>BLANCK DA CHAPA CENTRAL P/CHOQUE</v>
          </cell>
          <cell r="C7888" t="str">
            <v>UM</v>
          </cell>
        </row>
        <row r="7889">
          <cell r="A7889">
            <v>700319010</v>
          </cell>
          <cell r="B7889" t="str">
            <v>LAMINA PARA-CHOQUE DIANTEIRO (319)</v>
          </cell>
          <cell r="C7889" t="str">
            <v>UM</v>
          </cell>
        </row>
        <row r="7890">
          <cell r="A7890">
            <v>700320010</v>
          </cell>
          <cell r="B7890" t="str">
            <v>LAMINA DO PARA-CHOQUE</v>
          </cell>
          <cell r="C7890" t="str">
            <v>UM</v>
          </cell>
        </row>
        <row r="7891">
          <cell r="A7891">
            <v>700320020</v>
          </cell>
          <cell r="B7891" t="str">
            <v>FIXADOR CENTRAL</v>
          </cell>
          <cell r="C7891" t="str">
            <v>UM</v>
          </cell>
        </row>
        <row r="7892">
          <cell r="A7892" t="str">
            <v>70032003D</v>
          </cell>
          <cell r="B7892" t="str">
            <v>FIXADOR DIREITO</v>
          </cell>
          <cell r="C7892" t="str">
            <v>UM</v>
          </cell>
        </row>
        <row r="7893">
          <cell r="A7893">
            <v>190105000</v>
          </cell>
          <cell r="B7893" t="str">
            <v>ENGRENAGEM REDUÇÃO Z=44 (29750081)</v>
          </cell>
          <cell r="C7893" t="str">
            <v>UM</v>
          </cell>
        </row>
        <row r="7894">
          <cell r="A7894" t="str">
            <v>70032003E</v>
          </cell>
          <cell r="B7894" t="str">
            <v>FIXADOR ESQUERDO</v>
          </cell>
          <cell r="C7894" t="str">
            <v>UM</v>
          </cell>
        </row>
        <row r="7895">
          <cell r="A7895">
            <v>700320040</v>
          </cell>
          <cell r="B7895" t="str">
            <v>FLAMULA DO PARA-CHOQUE</v>
          </cell>
          <cell r="C7895" t="str">
            <v>UM</v>
          </cell>
        </row>
        <row r="7896">
          <cell r="A7896" t="str">
            <v>70032005D</v>
          </cell>
          <cell r="B7896" t="str">
            <v>CHAPA COBERTURA MENOR DIR.</v>
          </cell>
          <cell r="C7896" t="str">
            <v>UM</v>
          </cell>
        </row>
        <row r="7897">
          <cell r="A7897" t="str">
            <v>70032005E</v>
          </cell>
          <cell r="B7897" t="str">
            <v>CHAPA COBERTURA MENOR ESQ.</v>
          </cell>
          <cell r="C7897" t="str">
            <v>UM</v>
          </cell>
        </row>
        <row r="7898">
          <cell r="A7898">
            <v>700320060</v>
          </cell>
          <cell r="B7898" t="str">
            <v>BLANCK DO FIXADOR</v>
          </cell>
          <cell r="C7898" t="str">
            <v>UM</v>
          </cell>
        </row>
        <row r="7899">
          <cell r="A7899">
            <v>700324020</v>
          </cell>
          <cell r="B7899" t="str">
            <v xml:space="preserve">FUNDO                               </v>
          </cell>
          <cell r="C7899" t="str">
            <v>UM</v>
          </cell>
        </row>
        <row r="7900">
          <cell r="A7900" t="str">
            <v>70032403D</v>
          </cell>
          <cell r="B7900" t="str">
            <v>LATERAL DO FUNDO DIREITO</v>
          </cell>
          <cell r="C7900" t="str">
            <v>UM</v>
          </cell>
        </row>
        <row r="7901">
          <cell r="A7901" t="str">
            <v>70032403E</v>
          </cell>
          <cell r="B7901" t="str">
            <v>LATERAL DO FUNDO ESQUERDA</v>
          </cell>
          <cell r="C7901" t="str">
            <v>UM</v>
          </cell>
        </row>
        <row r="7902">
          <cell r="A7902" t="str">
            <v>70032404D</v>
          </cell>
          <cell r="B7902" t="str">
            <v>REFORCO DO FUNDO DIREITO</v>
          </cell>
          <cell r="C7902" t="str">
            <v>UM</v>
          </cell>
        </row>
        <row r="7903">
          <cell r="A7903" t="str">
            <v>70032404E</v>
          </cell>
          <cell r="B7903" t="str">
            <v>REFORCO DO FUNDO ESQUERDO</v>
          </cell>
          <cell r="C7903" t="str">
            <v>UM</v>
          </cell>
        </row>
        <row r="7904">
          <cell r="A7904">
            <v>700324050</v>
          </cell>
          <cell r="B7904" t="str">
            <v>ENCOSTO DA BATERIA</v>
          </cell>
          <cell r="C7904" t="str">
            <v>UM</v>
          </cell>
        </row>
        <row r="7905">
          <cell r="A7905">
            <v>700324060</v>
          </cell>
          <cell r="B7905" t="str">
            <v>HASTE 3/8 x 200 DOBRADA</v>
          </cell>
          <cell r="C7905" t="str">
            <v>UM</v>
          </cell>
        </row>
        <row r="7906">
          <cell r="A7906">
            <v>700325000</v>
          </cell>
          <cell r="B7906" t="str">
            <v>TAMPA FRONTAL</v>
          </cell>
          <cell r="C7906" t="str">
            <v>UM</v>
          </cell>
        </row>
        <row r="7907">
          <cell r="A7907">
            <v>700325010</v>
          </cell>
          <cell r="B7907" t="str">
            <v>CANTONEIRA</v>
          </cell>
          <cell r="C7907" t="str">
            <v>UM</v>
          </cell>
        </row>
        <row r="7908">
          <cell r="A7908">
            <v>700325020</v>
          </cell>
          <cell r="B7908" t="str">
            <v>TAMPA</v>
          </cell>
          <cell r="C7908" t="str">
            <v>UM</v>
          </cell>
        </row>
        <row r="7909">
          <cell r="A7909">
            <v>700326000</v>
          </cell>
          <cell r="B7909" t="str">
            <v>TAMPA SUPERIOR</v>
          </cell>
          <cell r="C7909" t="str">
            <v>UM</v>
          </cell>
        </row>
        <row r="7910">
          <cell r="A7910">
            <v>707405153</v>
          </cell>
          <cell r="B7910" t="str">
            <v>ESPAÇADOR ENGRENAGEM Z=44 P/ BET. - 003.03.018</v>
          </cell>
          <cell r="C7910" t="str">
            <v>UM</v>
          </cell>
        </row>
        <row r="7911">
          <cell r="A7911" t="str">
            <v>70032600J</v>
          </cell>
          <cell r="B7911" t="str">
            <v>TAMPA SUPERIOR</v>
          </cell>
          <cell r="C7911" t="str">
            <v>UM</v>
          </cell>
        </row>
        <row r="7912">
          <cell r="A7912">
            <v>700326010</v>
          </cell>
          <cell r="B7912" t="str">
            <v>TAMPA</v>
          </cell>
          <cell r="C7912" t="str">
            <v>UM</v>
          </cell>
        </row>
        <row r="7913">
          <cell r="A7913">
            <v>700326020</v>
          </cell>
          <cell r="B7913" t="str">
            <v>ENGATE</v>
          </cell>
          <cell r="C7913" t="str">
            <v>UM</v>
          </cell>
        </row>
        <row r="7914">
          <cell r="A7914">
            <v>700326030</v>
          </cell>
          <cell r="B7914" t="str">
            <v>PEGA MAO</v>
          </cell>
          <cell r="C7914" t="str">
            <v>UM</v>
          </cell>
        </row>
        <row r="7915">
          <cell r="A7915">
            <v>700327000</v>
          </cell>
          <cell r="B7915" t="str">
            <v>ALCA SUPORTE BATERIA</v>
          </cell>
          <cell r="C7915" t="str">
            <v>UM</v>
          </cell>
        </row>
        <row r="7916">
          <cell r="A7916" t="str">
            <v>70032700P</v>
          </cell>
          <cell r="B7916" t="str">
            <v>ALCA SUPORTE BATERIA PRETO</v>
          </cell>
          <cell r="C7916" t="str">
            <v>UM</v>
          </cell>
        </row>
        <row r="7917">
          <cell r="A7917">
            <v>700327010</v>
          </cell>
          <cell r="B7917" t="str">
            <v>PRESILHA</v>
          </cell>
          <cell r="C7917" t="str">
            <v>UM</v>
          </cell>
        </row>
        <row r="7918">
          <cell r="A7918">
            <v>700327020</v>
          </cell>
          <cell r="B7918" t="str">
            <v>ENGATE</v>
          </cell>
          <cell r="C7918" t="str">
            <v>UM</v>
          </cell>
        </row>
        <row r="7919">
          <cell r="A7919">
            <v>700327030</v>
          </cell>
          <cell r="B7919" t="str">
            <v>MOLA E ALCA MONTADA</v>
          </cell>
          <cell r="C7919" t="str">
            <v>UM</v>
          </cell>
        </row>
        <row r="7920">
          <cell r="A7920">
            <v>700328000</v>
          </cell>
          <cell r="B7920" t="str">
            <v>PINO DA ALCA</v>
          </cell>
          <cell r="C7920" t="str">
            <v>UM</v>
          </cell>
        </row>
        <row r="7921">
          <cell r="A7921">
            <v>700330000</v>
          </cell>
          <cell r="B7921" t="str">
            <v xml:space="preserve">TAMPA DO SUPORTE                    </v>
          </cell>
          <cell r="C7921" t="str">
            <v>UM</v>
          </cell>
        </row>
        <row r="7922">
          <cell r="A7922">
            <v>700330010</v>
          </cell>
          <cell r="B7922" t="str">
            <v>TAMPA SUPORTE BATERIA</v>
          </cell>
          <cell r="C7922" t="str">
            <v>UM</v>
          </cell>
        </row>
        <row r="7923">
          <cell r="A7923" t="str">
            <v>70033002E</v>
          </cell>
          <cell r="B7923" t="str">
            <v>LATERAL ESQUERDA</v>
          </cell>
          <cell r="C7923" t="str">
            <v>UM</v>
          </cell>
        </row>
        <row r="7924">
          <cell r="A7924" t="str">
            <v>70033003D</v>
          </cell>
          <cell r="B7924" t="str">
            <v>LATERAL DIREITA</v>
          </cell>
          <cell r="C7924" t="str">
            <v>UM</v>
          </cell>
        </row>
        <row r="7925">
          <cell r="A7925">
            <v>700330040</v>
          </cell>
          <cell r="B7925" t="str">
            <v>REFORCO TAMPA CAIXA BATERIA</v>
          </cell>
          <cell r="C7925" t="str">
            <v>UM</v>
          </cell>
        </row>
        <row r="7926">
          <cell r="A7926">
            <v>700330050</v>
          </cell>
          <cell r="B7926" t="str">
            <v>GRAMPO DA TAMPA</v>
          </cell>
          <cell r="C7926" t="str">
            <v>UM</v>
          </cell>
        </row>
        <row r="7927">
          <cell r="A7927">
            <v>109666000</v>
          </cell>
          <cell r="B7927" t="str">
            <v>CHAPA DE ACO 19,05mm FQ 1200 x 3000 - SAE 1010/20</v>
          </cell>
          <cell r="C7927" t="str">
            <v>KG</v>
          </cell>
        </row>
        <row r="7928">
          <cell r="A7928">
            <v>700331000</v>
          </cell>
          <cell r="B7928" t="str">
            <v>FUNDO DO SUPORTE</v>
          </cell>
          <cell r="C7928" t="str">
            <v>UM</v>
          </cell>
        </row>
        <row r="7929">
          <cell r="A7929">
            <v>700331010</v>
          </cell>
          <cell r="B7929" t="str">
            <v>CANTONEIRA</v>
          </cell>
          <cell r="C7929" t="str">
            <v>UM</v>
          </cell>
        </row>
        <row r="7930">
          <cell r="A7930" t="str">
            <v>70033102D</v>
          </cell>
          <cell r="B7930" t="str">
            <v>REFORCO DA LATERAL DIREITA</v>
          </cell>
          <cell r="C7930" t="str">
            <v>UM</v>
          </cell>
        </row>
        <row r="7931">
          <cell r="A7931" t="str">
            <v>70033102E</v>
          </cell>
          <cell r="B7931" t="str">
            <v>REFORCO DA LATERAL ESQUERDA</v>
          </cell>
          <cell r="C7931" t="str">
            <v>UM</v>
          </cell>
        </row>
        <row r="7932">
          <cell r="A7932">
            <v>700331030</v>
          </cell>
          <cell r="B7932" t="str">
            <v>ENGATE</v>
          </cell>
          <cell r="C7932" t="str">
            <v>UM</v>
          </cell>
        </row>
        <row r="7933">
          <cell r="A7933" t="str">
            <v>70033104D</v>
          </cell>
          <cell r="B7933" t="str">
            <v>LATERAL DO FUNDO DO SUPORTE DIREITO</v>
          </cell>
          <cell r="C7933" t="str">
            <v>UM</v>
          </cell>
        </row>
        <row r="7934">
          <cell r="A7934" t="str">
            <v>70033104E</v>
          </cell>
          <cell r="B7934" t="str">
            <v>LATERAL DO FUNDO DO SUPORTE ESQUERDO</v>
          </cell>
          <cell r="C7934" t="str">
            <v>UM</v>
          </cell>
        </row>
        <row r="7935">
          <cell r="A7935">
            <v>700331050</v>
          </cell>
          <cell r="B7935" t="str">
            <v>REFORCO</v>
          </cell>
          <cell r="C7935" t="str">
            <v>UM</v>
          </cell>
        </row>
        <row r="7936">
          <cell r="A7936">
            <v>700331060</v>
          </cell>
          <cell r="B7936" t="str">
            <v>CANTONEIRA COM ENGATE</v>
          </cell>
          <cell r="C7936" t="str">
            <v>UM</v>
          </cell>
        </row>
        <row r="7937">
          <cell r="A7937">
            <v>700332000</v>
          </cell>
          <cell r="B7937" t="str">
            <v>CHAPA FIXACAO PORTA LUVAS        332</v>
          </cell>
          <cell r="C7937" t="str">
            <v>UM</v>
          </cell>
        </row>
        <row r="7938">
          <cell r="A7938">
            <v>700332010</v>
          </cell>
          <cell r="B7938" t="str">
            <v>CHAPA FIXACAO PORTA LUVAS (ZINCADO)</v>
          </cell>
          <cell r="C7938" t="str">
            <v>UM</v>
          </cell>
        </row>
        <row r="7939">
          <cell r="A7939">
            <v>700334000</v>
          </cell>
          <cell r="B7939" t="str">
            <v>CANTONEIRA DE FIXACAO BATERIA</v>
          </cell>
          <cell r="C7939" t="str">
            <v>UM</v>
          </cell>
        </row>
        <row r="7940">
          <cell r="A7940">
            <v>109667000</v>
          </cell>
          <cell r="B7940" t="str">
            <v>EIXO CENTRAL</v>
          </cell>
          <cell r="C7940" t="str">
            <v>UM</v>
          </cell>
        </row>
        <row r="7941">
          <cell r="A7941">
            <v>190106000</v>
          </cell>
          <cell r="B7941" t="str">
            <v>ROLAMENTO CONICO 30212 60x110X23,75 (22020610)</v>
          </cell>
          <cell r="C7941" t="str">
            <v>UM</v>
          </cell>
        </row>
        <row r="7942">
          <cell r="A7942" t="str">
            <v>70033400P</v>
          </cell>
          <cell r="B7942" t="str">
            <v>CANTONEIRA DE FIXACAO BATERIA PRETO</v>
          </cell>
          <cell r="C7942" t="str">
            <v>UM</v>
          </cell>
        </row>
        <row r="7943">
          <cell r="A7943" t="str">
            <v>70033700D</v>
          </cell>
          <cell r="B7943" t="str">
            <v>SUPORTE INTERNO FRENTE</v>
          </cell>
          <cell r="C7943" t="str">
            <v>UM</v>
          </cell>
        </row>
        <row r="7944">
          <cell r="A7944" t="str">
            <v>70033700E</v>
          </cell>
          <cell r="B7944" t="str">
            <v>SUPORTE INTERNO FRENTE</v>
          </cell>
          <cell r="C7944" t="str">
            <v>UM</v>
          </cell>
        </row>
        <row r="7945">
          <cell r="A7945" t="str">
            <v>70033701D</v>
          </cell>
          <cell r="B7945" t="str">
            <v>SUPORTE INTERNO FRENTE (C/ GLACO)</v>
          </cell>
          <cell r="C7945" t="str">
            <v>UM</v>
          </cell>
        </row>
        <row r="7946">
          <cell r="A7946" t="str">
            <v>70033701E</v>
          </cell>
          <cell r="B7946" t="str">
            <v>SUPORTE INTERNO FRENTE (C/ GLACO)</v>
          </cell>
          <cell r="C7946" t="str">
            <v>UM</v>
          </cell>
        </row>
        <row r="7947">
          <cell r="A7947" t="str">
            <v>70033800D</v>
          </cell>
          <cell r="B7947" t="str">
            <v>BOJO DO FAROL DIREITO</v>
          </cell>
          <cell r="C7947" t="str">
            <v>UM</v>
          </cell>
        </row>
        <row r="7948">
          <cell r="A7948">
            <v>709673240</v>
          </cell>
          <cell r="B7948" t="str">
            <v>ROLO MAIOR DE MALHA FILTRO DE PARTICULAS</v>
          </cell>
          <cell r="C7948" t="str">
            <v>UM</v>
          </cell>
        </row>
        <row r="7949">
          <cell r="A7949" t="str">
            <v>70033800E</v>
          </cell>
          <cell r="B7949" t="str">
            <v>BOJO DO FAROL ESQUERDO</v>
          </cell>
          <cell r="C7949" t="str">
            <v>UM</v>
          </cell>
        </row>
        <row r="7950">
          <cell r="A7950" t="str">
            <v>70033801D</v>
          </cell>
          <cell r="B7950" t="str">
            <v>BOJO DO FAROL DIREITO (Glaco)</v>
          </cell>
          <cell r="C7950" t="str">
            <v>UM</v>
          </cell>
        </row>
        <row r="7951">
          <cell r="A7951" t="str">
            <v>70033801E</v>
          </cell>
          <cell r="B7951" t="str">
            <v>BOJO DO FAROL ESQUERDO (Glaco)</v>
          </cell>
          <cell r="C7951" t="str">
            <v>UM</v>
          </cell>
        </row>
        <row r="7952">
          <cell r="A7952" t="str">
            <v>70034000D</v>
          </cell>
          <cell r="B7952" t="str">
            <v>SUPORTE ESTRIBO COMPLETO</v>
          </cell>
          <cell r="C7952" t="str">
            <v>UM</v>
          </cell>
        </row>
        <row r="7953">
          <cell r="A7953" t="str">
            <v>70034000E</v>
          </cell>
          <cell r="B7953" t="str">
            <v>SUPORTE ESTRIBO COMPLETO</v>
          </cell>
          <cell r="C7953" t="str">
            <v>UM</v>
          </cell>
        </row>
        <row r="7954">
          <cell r="A7954">
            <v>700340010</v>
          </cell>
          <cell r="B7954" t="str">
            <v>SUPORTE MENOR</v>
          </cell>
          <cell r="C7954" t="str">
            <v>UM</v>
          </cell>
        </row>
        <row r="7955">
          <cell r="A7955">
            <v>700340020</v>
          </cell>
          <cell r="B7955" t="str">
            <v>SUPORTE MAIOR</v>
          </cell>
          <cell r="C7955" t="str">
            <v>UM</v>
          </cell>
        </row>
        <row r="7956">
          <cell r="A7956">
            <v>700340030</v>
          </cell>
          <cell r="B7956" t="str">
            <v>SUPORTE INFERIOR</v>
          </cell>
          <cell r="C7956" t="str">
            <v>UM</v>
          </cell>
        </row>
        <row r="7957">
          <cell r="A7957">
            <v>700341000</v>
          </cell>
          <cell r="B7957" t="str">
            <v>BASE DO ESTRIBO</v>
          </cell>
          <cell r="C7957" t="str">
            <v>UM</v>
          </cell>
        </row>
        <row r="7958">
          <cell r="A7958" t="str">
            <v>70034200D</v>
          </cell>
          <cell r="B7958" t="str">
            <v>CHAPA LATERAL DO ESTRIBO DIR.</v>
          </cell>
          <cell r="C7958" t="str">
            <v>UM</v>
          </cell>
        </row>
        <row r="7959">
          <cell r="A7959" t="str">
            <v>70034200E</v>
          </cell>
          <cell r="B7959" t="str">
            <v>CHAPA LATERAL DO ESTRIBO ESQ.</v>
          </cell>
          <cell r="C7959" t="str">
            <v>UM</v>
          </cell>
        </row>
        <row r="7960">
          <cell r="A7960" t="str">
            <v>70034300D</v>
          </cell>
          <cell r="B7960" t="str">
            <v>ESTRIBO SEM ZINCO</v>
          </cell>
          <cell r="C7960" t="str">
            <v>UM</v>
          </cell>
        </row>
        <row r="7961">
          <cell r="A7961" t="str">
            <v>70034300E</v>
          </cell>
          <cell r="B7961" t="str">
            <v>ESTRIBO SEM ZINCO</v>
          </cell>
          <cell r="C7961" t="str">
            <v>UM</v>
          </cell>
        </row>
        <row r="7962">
          <cell r="A7962">
            <v>700343010</v>
          </cell>
          <cell r="B7962" t="str">
            <v>CHAPA DO ESTRIBO  POLIDO</v>
          </cell>
          <cell r="C7962" t="str">
            <v>UM</v>
          </cell>
        </row>
        <row r="7963">
          <cell r="A7963">
            <v>700343020</v>
          </cell>
          <cell r="B7963" t="str">
            <v>PRE-FORMA DO ESTRIBO 343</v>
          </cell>
          <cell r="C7963" t="str">
            <v>UM</v>
          </cell>
        </row>
        <row r="7964">
          <cell r="A7964">
            <v>700344000</v>
          </cell>
          <cell r="B7964" t="str">
            <v>ESTRIBO S/ ZINCO INFERIOR</v>
          </cell>
          <cell r="C7964" t="str">
            <v>UM</v>
          </cell>
        </row>
        <row r="7965">
          <cell r="A7965">
            <v>700344010</v>
          </cell>
          <cell r="B7965" t="str">
            <v>ESTRIBO S/ ZINCO INFERIOR POLIDO</v>
          </cell>
          <cell r="C7965" t="str">
            <v>UM</v>
          </cell>
        </row>
        <row r="7966">
          <cell r="A7966">
            <v>190107000</v>
          </cell>
          <cell r="B7966" t="str">
            <v>MOTOR HIDR. SAUER OMR200 (29750019)</v>
          </cell>
          <cell r="C7966" t="str">
            <v>UM</v>
          </cell>
        </row>
        <row r="7967">
          <cell r="A7967" t="str">
            <v>70034500D</v>
          </cell>
          <cell r="B7967" t="str">
            <v>SUPORTE ESTRIBO 1519</v>
          </cell>
          <cell r="C7967" t="str">
            <v>UM</v>
          </cell>
        </row>
        <row r="7968">
          <cell r="A7968" t="str">
            <v>70034500E</v>
          </cell>
          <cell r="B7968" t="str">
            <v>SUPORTE ESTRIBO 1519</v>
          </cell>
          <cell r="C7968" t="str">
            <v>UM</v>
          </cell>
        </row>
        <row r="7969">
          <cell r="A7969" t="str">
            <v>70034700D</v>
          </cell>
          <cell r="B7969" t="str">
            <v>CHAPA DO ESTRIBO DIR.            347</v>
          </cell>
          <cell r="C7969" t="str">
            <v>UM</v>
          </cell>
        </row>
        <row r="7970">
          <cell r="A7970" t="str">
            <v>70034700E</v>
          </cell>
          <cell r="B7970" t="str">
            <v>CHAPA DO ESTRIBO ESQ.            347</v>
          </cell>
          <cell r="C7970" t="str">
            <v>UM</v>
          </cell>
        </row>
        <row r="7971">
          <cell r="A7971">
            <v>700348010</v>
          </cell>
          <cell r="B7971" t="str">
            <v>SUPORTE  - 348</v>
          </cell>
          <cell r="C7971" t="str">
            <v>UM</v>
          </cell>
        </row>
        <row r="7972">
          <cell r="A7972">
            <v>700349000</v>
          </cell>
          <cell r="B7972" t="str">
            <v>ESTRIBO S/ ZINCO</v>
          </cell>
          <cell r="C7972" t="str">
            <v>UM</v>
          </cell>
        </row>
        <row r="7973">
          <cell r="A7973">
            <v>700350000</v>
          </cell>
          <cell r="B7973" t="str">
            <v>QUADRO DA TAMPA DO TETO</v>
          </cell>
          <cell r="C7973" t="str">
            <v>UM</v>
          </cell>
        </row>
        <row r="7974">
          <cell r="A7974">
            <v>700350010</v>
          </cell>
          <cell r="B7974" t="str">
            <v>QUADRO</v>
          </cell>
          <cell r="C7974" t="str">
            <v>UM</v>
          </cell>
        </row>
        <row r="7975">
          <cell r="A7975">
            <v>700350020</v>
          </cell>
          <cell r="B7975" t="str">
            <v>CANTONEIRA</v>
          </cell>
          <cell r="C7975" t="str">
            <v>UM</v>
          </cell>
        </row>
        <row r="7976">
          <cell r="A7976">
            <v>700350030</v>
          </cell>
          <cell r="B7976" t="str">
            <v>QUADRO DA TAMPA DO TETO (GLACO)</v>
          </cell>
          <cell r="C7976" t="str">
            <v>UM</v>
          </cell>
        </row>
        <row r="7977">
          <cell r="A7977" t="str">
            <v>70035100D</v>
          </cell>
          <cell r="B7977" t="str">
            <v>CHAPA DO ASSOALHO DIR.</v>
          </cell>
          <cell r="C7977" t="str">
            <v>UM</v>
          </cell>
        </row>
        <row r="7978">
          <cell r="A7978" t="str">
            <v>70035100E</v>
          </cell>
          <cell r="B7978" t="str">
            <v>CHAPA DO ASSOALHO ESQ.</v>
          </cell>
          <cell r="C7978" t="str">
            <v>UM</v>
          </cell>
        </row>
        <row r="7979">
          <cell r="A7979">
            <v>700351010</v>
          </cell>
          <cell r="B7979" t="str">
            <v>BLANCK DA CHAPA DO ASSOALHO</v>
          </cell>
          <cell r="C7979" t="str">
            <v>UM</v>
          </cell>
        </row>
        <row r="7980">
          <cell r="A7980">
            <v>700352000</v>
          </cell>
          <cell r="B7980" t="str">
            <v xml:space="preserve">CHAPA P/BARRO TRASEIRA              </v>
          </cell>
          <cell r="C7980" t="str">
            <v>UM</v>
          </cell>
        </row>
        <row r="7981">
          <cell r="A7981">
            <v>700352010</v>
          </cell>
          <cell r="B7981" t="str">
            <v>PARA-BARRO</v>
          </cell>
          <cell r="C7981" t="str">
            <v>UM</v>
          </cell>
        </row>
        <row r="7982">
          <cell r="A7982">
            <v>700352020</v>
          </cell>
          <cell r="B7982" t="str">
            <v>SUPORTE</v>
          </cell>
          <cell r="C7982" t="str">
            <v>UM</v>
          </cell>
        </row>
        <row r="7983">
          <cell r="A7983">
            <v>700352030</v>
          </cell>
          <cell r="B7983" t="str">
            <v>CHAPA DO SUPORTE</v>
          </cell>
          <cell r="C7983" t="str">
            <v>UM</v>
          </cell>
        </row>
        <row r="7984">
          <cell r="A7984">
            <v>700354000</v>
          </cell>
          <cell r="B7984" t="str">
            <v>QUADRO DO VIDRO</v>
          </cell>
          <cell r="C7984" t="str">
            <v>UM</v>
          </cell>
        </row>
        <row r="7985">
          <cell r="A7985">
            <v>700354010</v>
          </cell>
          <cell r="B7985" t="str">
            <v>QUADRO</v>
          </cell>
          <cell r="C7985" t="str">
            <v>UM</v>
          </cell>
        </row>
        <row r="7986">
          <cell r="A7986">
            <v>700354020</v>
          </cell>
          <cell r="B7986" t="str">
            <v>SUPORTE</v>
          </cell>
          <cell r="C7986" t="str">
            <v>UM</v>
          </cell>
        </row>
        <row r="7987">
          <cell r="A7987" t="str">
            <v>70035500D</v>
          </cell>
          <cell r="B7987" t="str">
            <v>FRIZO DE ALUMINIO 1313 DIR</v>
          </cell>
          <cell r="C7987" t="str">
            <v>UM</v>
          </cell>
        </row>
        <row r="7988">
          <cell r="A7988" t="str">
            <v>70035500E</v>
          </cell>
          <cell r="B7988" t="str">
            <v>FRIZO DE ALUMINIO 1313 ESQ</v>
          </cell>
          <cell r="C7988" t="str">
            <v>UM</v>
          </cell>
        </row>
        <row r="7989">
          <cell r="A7989" t="str">
            <v>70035600D</v>
          </cell>
          <cell r="B7989" t="str">
            <v>CHAPA REVESTIM PEDAIS 1519 DIR.</v>
          </cell>
          <cell r="C7989" t="str">
            <v>UM</v>
          </cell>
        </row>
        <row r="7990">
          <cell r="A7990">
            <v>700356010</v>
          </cell>
          <cell r="B7990" t="str">
            <v>CHAPA REVESTIMENTO DOS PEDAIS</v>
          </cell>
          <cell r="C7990" t="str">
            <v>UM</v>
          </cell>
        </row>
        <row r="7991">
          <cell r="A7991">
            <v>700356020</v>
          </cell>
          <cell r="B7991" t="str">
            <v>COMPLEMENTO</v>
          </cell>
          <cell r="C7991" t="str">
            <v>UM</v>
          </cell>
        </row>
        <row r="7992">
          <cell r="A7992" t="str">
            <v>70035700E</v>
          </cell>
          <cell r="B7992" t="str">
            <v>CHAPA REVESTIM PEDAIS 1519 ESQ.</v>
          </cell>
          <cell r="C7992" t="str">
            <v>UM</v>
          </cell>
        </row>
        <row r="7993">
          <cell r="A7993">
            <v>700357010</v>
          </cell>
          <cell r="B7993" t="str">
            <v>CHAPA DO REVESTIMENTO</v>
          </cell>
          <cell r="C7993" t="str">
            <v>UM</v>
          </cell>
        </row>
        <row r="7994">
          <cell r="A7994">
            <v>700359000</v>
          </cell>
          <cell r="B7994" t="str">
            <v>PRESILHA TRAVA BOLSA DA PORTA</v>
          </cell>
          <cell r="C7994" t="str">
            <v>UM</v>
          </cell>
        </row>
        <row r="7995">
          <cell r="A7995" t="str">
            <v>70035900Z</v>
          </cell>
          <cell r="B7995" t="str">
            <v>PRESILHA TRAVA BOLSA DA PORTA ZINCADA</v>
          </cell>
          <cell r="C7995" t="str">
            <v>UM</v>
          </cell>
        </row>
        <row r="7996">
          <cell r="A7996">
            <v>700360000</v>
          </cell>
          <cell r="B7996" t="str">
            <v>ALCA CABINE S/PINTURA</v>
          </cell>
          <cell r="C7996" t="str">
            <v>UM</v>
          </cell>
        </row>
        <row r="7997">
          <cell r="A7997" t="str">
            <v>70036200D</v>
          </cell>
          <cell r="B7997" t="str">
            <v>REFORCO P/ REVEST. TETO DIR</v>
          </cell>
          <cell r="C7997" t="str">
            <v>UM</v>
          </cell>
        </row>
        <row r="7998">
          <cell r="A7998" t="str">
            <v>70036200E</v>
          </cell>
          <cell r="B7998" t="str">
            <v>REFORCO P/ REVEST. TETO ESQ</v>
          </cell>
          <cell r="C7998" t="str">
            <v>UM</v>
          </cell>
        </row>
        <row r="7999">
          <cell r="A7999">
            <v>700363000</v>
          </cell>
          <cell r="B7999" t="str">
            <v>CONJ. SUP. DA VALVULA DO RELE</v>
          </cell>
          <cell r="C7999" t="str">
            <v>UM</v>
          </cell>
        </row>
        <row r="8000">
          <cell r="A8000">
            <v>700363010</v>
          </cell>
          <cell r="B8000" t="str">
            <v>CILINDRO DO RESER. DO AR</v>
          </cell>
          <cell r="C8000" t="str">
            <v>UM</v>
          </cell>
        </row>
        <row r="8001">
          <cell r="A8001">
            <v>700363020</v>
          </cell>
          <cell r="B8001" t="str">
            <v>TAMPA LISA DO BALAO DO AR</v>
          </cell>
          <cell r="C8001" t="str">
            <v>UM</v>
          </cell>
        </row>
        <row r="8002">
          <cell r="A8002">
            <v>700363030</v>
          </cell>
          <cell r="B8002" t="str">
            <v xml:space="preserve">TUBO CONDUTOR DO AR                 </v>
          </cell>
          <cell r="C8002" t="str">
            <v>UM</v>
          </cell>
        </row>
        <row r="8003">
          <cell r="A8003">
            <v>700363040</v>
          </cell>
          <cell r="B8003" t="str">
            <v>REFORCO</v>
          </cell>
          <cell r="C8003" t="str">
            <v>UM</v>
          </cell>
        </row>
        <row r="8004">
          <cell r="A8004">
            <v>700363050</v>
          </cell>
          <cell r="B8004" t="str">
            <v>SUPORTE DE FIXACAO DO BALAO</v>
          </cell>
          <cell r="C8004" t="str">
            <v>UM</v>
          </cell>
        </row>
        <row r="8005">
          <cell r="A8005">
            <v>700366000</v>
          </cell>
          <cell r="B8005" t="str">
            <v xml:space="preserve">ENGATE DA HASTE DO CAPO             </v>
          </cell>
          <cell r="C8005" t="str">
            <v>UM</v>
          </cell>
        </row>
        <row r="8006">
          <cell r="A8006">
            <v>700370010</v>
          </cell>
          <cell r="B8006" t="str">
            <v>SUPORTE EXTERNO</v>
          </cell>
          <cell r="C8006" t="str">
            <v>UM</v>
          </cell>
        </row>
        <row r="8007">
          <cell r="A8007">
            <v>190108000</v>
          </cell>
          <cell r="B8007" t="str">
            <v>ENGRENAGEM REDUÇÃO Z=14 (29750073)</v>
          </cell>
          <cell r="C8007" t="str">
            <v>UM</v>
          </cell>
        </row>
        <row r="8008">
          <cell r="A8008">
            <v>700370020</v>
          </cell>
          <cell r="B8008" t="str">
            <v>SUPORTE MENOR</v>
          </cell>
          <cell r="C8008" t="str">
            <v>UM</v>
          </cell>
        </row>
        <row r="8009">
          <cell r="A8009">
            <v>700371010</v>
          </cell>
          <cell r="B8009" t="str">
            <v>SUPORTE EXTERNO</v>
          </cell>
          <cell r="C8009" t="str">
            <v>UM</v>
          </cell>
        </row>
        <row r="8010">
          <cell r="A8010">
            <v>700371020</v>
          </cell>
          <cell r="B8010" t="str">
            <v>SUPORTE</v>
          </cell>
          <cell r="C8010" t="str">
            <v>UM</v>
          </cell>
        </row>
        <row r="8011">
          <cell r="A8011">
            <v>700371030</v>
          </cell>
          <cell r="B8011" t="str">
            <v>ENCOSTO</v>
          </cell>
          <cell r="C8011" t="str">
            <v>UM</v>
          </cell>
        </row>
        <row r="8012">
          <cell r="A8012">
            <v>700371040</v>
          </cell>
          <cell r="B8012" t="str">
            <v>REFORCO</v>
          </cell>
          <cell r="C8012" t="str">
            <v>UM</v>
          </cell>
        </row>
        <row r="8013">
          <cell r="A8013">
            <v>700375000</v>
          </cell>
          <cell r="B8013" t="str">
            <v>SUPORTE</v>
          </cell>
          <cell r="C8013" t="str">
            <v>UM</v>
          </cell>
        </row>
        <row r="8014">
          <cell r="A8014" t="str">
            <v>70037700D</v>
          </cell>
          <cell r="B8014" t="str">
            <v>PARA-LAMA (1519) DIREITO</v>
          </cell>
          <cell r="C8014" t="str">
            <v>UM</v>
          </cell>
        </row>
        <row r="8015">
          <cell r="A8015" t="str">
            <v>70037700E</v>
          </cell>
          <cell r="B8015" t="str">
            <v>PARA-LAMA (1519) ESQUERDO</v>
          </cell>
          <cell r="C8015" t="str">
            <v>UM</v>
          </cell>
        </row>
        <row r="8016">
          <cell r="A8016">
            <v>109685000</v>
          </cell>
          <cell r="B8016" t="str">
            <v>NIPEL 3/4</v>
          </cell>
          <cell r="C8016" t="str">
            <v>UM</v>
          </cell>
        </row>
        <row r="8017">
          <cell r="A8017">
            <v>700377010</v>
          </cell>
          <cell r="B8017" t="str">
            <v>KIT DE BORRACHA (13 BORRACHAS )</v>
          </cell>
          <cell r="C8017" t="str">
            <v>UM</v>
          </cell>
        </row>
        <row r="8018">
          <cell r="A8018">
            <v>700378000</v>
          </cell>
          <cell r="B8018" t="str">
            <v>PARA-LAMA EM CHAPA DIR/ESQ</v>
          </cell>
          <cell r="C8018" t="str">
            <v>UM</v>
          </cell>
        </row>
        <row r="8019">
          <cell r="A8019" t="str">
            <v>70037800D</v>
          </cell>
          <cell r="B8019" t="str">
            <v>PARA-LAMA EM CHAPA DIR</v>
          </cell>
          <cell r="C8019" t="str">
            <v>UM</v>
          </cell>
        </row>
        <row r="8020">
          <cell r="A8020" t="str">
            <v>70037800E</v>
          </cell>
          <cell r="B8020" t="str">
            <v>PARA-LAMA EM CHAPA ESQ</v>
          </cell>
          <cell r="C8020" t="str">
            <v>UM</v>
          </cell>
        </row>
        <row r="8021">
          <cell r="A8021" t="str">
            <v>70037801D</v>
          </cell>
          <cell r="B8021" t="str">
            <v>MEIO PARA-LAMA DIR</v>
          </cell>
          <cell r="C8021" t="str">
            <v>UM</v>
          </cell>
        </row>
        <row r="8022">
          <cell r="A8022" t="str">
            <v>70037801E</v>
          </cell>
          <cell r="B8022" t="str">
            <v>MEIO PARA-LAMA ESQ</v>
          </cell>
          <cell r="C8022" t="str">
            <v>UM</v>
          </cell>
        </row>
        <row r="8023">
          <cell r="A8023">
            <v>700378020</v>
          </cell>
          <cell r="B8023" t="str">
            <v>BLANCK DO PARA-LAMA 378</v>
          </cell>
          <cell r="C8023" t="str">
            <v>UM</v>
          </cell>
        </row>
        <row r="8024">
          <cell r="A8024">
            <v>700380010</v>
          </cell>
          <cell r="B8024" t="str">
            <v>CILINDRO DO BALAO AR 200 LIBRAS</v>
          </cell>
          <cell r="C8024" t="str">
            <v>UM</v>
          </cell>
        </row>
        <row r="8025">
          <cell r="A8025">
            <v>700380020</v>
          </cell>
          <cell r="B8025" t="str">
            <v>TAMPA DO RESERVATORIO DE AR</v>
          </cell>
          <cell r="C8025" t="str">
            <v>UM</v>
          </cell>
        </row>
        <row r="8026">
          <cell r="A8026">
            <v>700381000</v>
          </cell>
          <cell r="B8026" t="str">
            <v xml:space="preserve">APOIO                               </v>
          </cell>
          <cell r="C8026" t="str">
            <v>UM</v>
          </cell>
        </row>
        <row r="8027">
          <cell r="A8027">
            <v>700382000</v>
          </cell>
          <cell r="B8027" t="str">
            <v xml:space="preserve">PARA-CHOQUE TRASEIRO UNIVERSAL      </v>
          </cell>
          <cell r="C8027" t="str">
            <v>UM</v>
          </cell>
        </row>
        <row r="8028">
          <cell r="A8028">
            <v>700383000</v>
          </cell>
          <cell r="B8028" t="str">
            <v>TRAVESSA CENTRAL</v>
          </cell>
          <cell r="C8028" t="str">
            <v>UM</v>
          </cell>
        </row>
        <row r="8029">
          <cell r="A8029">
            <v>700383010</v>
          </cell>
          <cell r="B8029" t="str">
            <v>TRAVESSA CENTRAL SUPERIOR</v>
          </cell>
          <cell r="C8029" t="str">
            <v>UM</v>
          </cell>
        </row>
        <row r="8030">
          <cell r="A8030">
            <v>700383020</v>
          </cell>
          <cell r="B8030" t="str">
            <v>TRAVESSA CENTRAL INFERIOR</v>
          </cell>
          <cell r="C8030" t="str">
            <v>UM</v>
          </cell>
        </row>
        <row r="8031">
          <cell r="A8031">
            <v>700383030</v>
          </cell>
          <cell r="B8031" t="str">
            <v>TRAVESSA CENTRAL INFERIOR ESTAMPADA</v>
          </cell>
          <cell r="C8031" t="str">
            <v>UM</v>
          </cell>
        </row>
        <row r="8032">
          <cell r="A8032">
            <v>700384010</v>
          </cell>
          <cell r="B8032" t="str">
            <v>CILINDRO DO RESERVATORIO DE AR</v>
          </cell>
          <cell r="C8032" t="str">
            <v>UM</v>
          </cell>
        </row>
        <row r="8033">
          <cell r="A8033">
            <v>109684000</v>
          </cell>
          <cell r="B8033" t="str">
            <v>REGISTRO ESF. COMPACTO 32mm VIQUA</v>
          </cell>
          <cell r="C8033" t="str">
            <v>UM</v>
          </cell>
        </row>
        <row r="8034">
          <cell r="A8034">
            <v>700384020</v>
          </cell>
          <cell r="B8034" t="str">
            <v>SUPORTE DE FIX RESERVATORIO DE AR</v>
          </cell>
          <cell r="C8034" t="str">
            <v>UM</v>
          </cell>
        </row>
        <row r="8035">
          <cell r="A8035">
            <v>700385010</v>
          </cell>
          <cell r="B8035" t="str">
            <v xml:space="preserve">SUPORTE MAIOR                       </v>
          </cell>
          <cell r="C8035" t="str">
            <v>UM</v>
          </cell>
        </row>
        <row r="8036">
          <cell r="A8036">
            <v>700385020</v>
          </cell>
          <cell r="B8036" t="str">
            <v xml:space="preserve">SUPORTE MENOR                       </v>
          </cell>
          <cell r="C8036" t="str">
            <v>UM</v>
          </cell>
        </row>
        <row r="8037">
          <cell r="A8037">
            <v>700385030</v>
          </cell>
          <cell r="B8037" t="str">
            <v xml:space="preserve">PINO                                </v>
          </cell>
          <cell r="C8037" t="str">
            <v>UM</v>
          </cell>
        </row>
        <row r="8038">
          <cell r="A8038">
            <v>700387000</v>
          </cell>
          <cell r="B8038" t="str">
            <v>REFORCO DO ASSENTO</v>
          </cell>
          <cell r="C8038" t="str">
            <v>UM</v>
          </cell>
        </row>
        <row r="8039">
          <cell r="A8039">
            <v>700387010</v>
          </cell>
          <cell r="B8039" t="str">
            <v>REFORCO DO ASSENTO ESTAMPADO</v>
          </cell>
          <cell r="C8039" t="str">
            <v>UM</v>
          </cell>
        </row>
        <row r="8040">
          <cell r="A8040">
            <v>700389000</v>
          </cell>
          <cell r="B8040" t="str">
            <v>REFORCO</v>
          </cell>
          <cell r="C8040" t="str">
            <v>UM</v>
          </cell>
        </row>
        <row r="8041">
          <cell r="A8041">
            <v>700389010</v>
          </cell>
          <cell r="B8041" t="str">
            <v>REFORCO - ESTAMPADO</v>
          </cell>
          <cell r="C8041" t="str">
            <v>UM</v>
          </cell>
        </row>
        <row r="8042">
          <cell r="A8042">
            <v>700390000</v>
          </cell>
          <cell r="B8042" t="str">
            <v>TRAVESSA CENTRAL COM PORCA</v>
          </cell>
          <cell r="C8042" t="str">
            <v>UM</v>
          </cell>
        </row>
        <row r="8043">
          <cell r="A8043">
            <v>700390010</v>
          </cell>
          <cell r="B8043" t="str">
            <v>TRAVESSA CENTRAL SUPERIOR</v>
          </cell>
          <cell r="C8043" t="str">
            <v>UM</v>
          </cell>
        </row>
        <row r="8044">
          <cell r="A8044">
            <v>700390020</v>
          </cell>
          <cell r="B8044" t="str">
            <v xml:space="preserve">TRAVESSA CENTRAL INFERIOR           </v>
          </cell>
          <cell r="C8044" t="str">
            <v>UM</v>
          </cell>
        </row>
        <row r="8045">
          <cell r="A8045">
            <v>700391000</v>
          </cell>
          <cell r="B8045" t="str">
            <v>CONSOLE DA FECHADURA DO CAPO</v>
          </cell>
          <cell r="C8045" t="str">
            <v>UM</v>
          </cell>
        </row>
        <row r="8046">
          <cell r="A8046">
            <v>700391010</v>
          </cell>
          <cell r="B8046" t="str">
            <v>SUPORTE INTERMEDIARIO DA FECHADURA</v>
          </cell>
          <cell r="C8046" t="str">
            <v>UM</v>
          </cell>
        </row>
        <row r="8047">
          <cell r="A8047">
            <v>700391020</v>
          </cell>
          <cell r="B8047" t="str">
            <v>BASE DO CONSOLE</v>
          </cell>
          <cell r="C8047" t="str">
            <v>UM</v>
          </cell>
        </row>
        <row r="8048">
          <cell r="A8048">
            <v>700391030</v>
          </cell>
          <cell r="B8048" t="str">
            <v>SUPORTE INTERMEDIARIO DA FECHADURA</v>
          </cell>
          <cell r="C8048" t="str">
            <v>UM</v>
          </cell>
        </row>
        <row r="8049">
          <cell r="A8049" t="str">
            <v>70039300D</v>
          </cell>
          <cell r="B8049" t="str">
            <v>CHAPA REV PEDAIS MONTADA DIR</v>
          </cell>
          <cell r="C8049" t="str">
            <v>UM</v>
          </cell>
        </row>
        <row r="8050">
          <cell r="A8050">
            <v>109682000</v>
          </cell>
          <cell r="B8050" t="str">
            <v>PORCA SEXT 3/16"-24 UNC INOX ANSI B18.2.2</v>
          </cell>
          <cell r="C8050" t="str">
            <v>UM</v>
          </cell>
        </row>
        <row r="8051">
          <cell r="A8051" t="str">
            <v>70039300E</v>
          </cell>
          <cell r="B8051" t="str">
            <v>CHAPA REV PEDAIS MONTADA ESQ</v>
          </cell>
          <cell r="C8051" t="str">
            <v>UM</v>
          </cell>
        </row>
        <row r="8052">
          <cell r="A8052">
            <v>700393020</v>
          </cell>
          <cell r="B8052" t="str">
            <v>REFORCO</v>
          </cell>
          <cell r="C8052" t="str">
            <v>UM</v>
          </cell>
        </row>
        <row r="8053">
          <cell r="A8053" t="str">
            <v>70039303D</v>
          </cell>
          <cell r="B8053" t="str">
            <v>COBERTURA DO MOTOR DIR. EXTERNA INFERIOR</v>
          </cell>
          <cell r="C8053" t="str">
            <v>UM</v>
          </cell>
        </row>
        <row r="8054">
          <cell r="A8054" t="str">
            <v>70039303E</v>
          </cell>
          <cell r="B8054" t="str">
            <v>COMPLEMENTO DA BOLEIA</v>
          </cell>
          <cell r="C8054" t="str">
            <v>UM</v>
          </cell>
        </row>
        <row r="8055">
          <cell r="A8055">
            <v>700393040</v>
          </cell>
          <cell r="B8055" t="str">
            <v>BARRA DE FIXACAO</v>
          </cell>
          <cell r="C8055" t="str">
            <v>UM</v>
          </cell>
        </row>
        <row r="8056">
          <cell r="A8056">
            <v>700393050</v>
          </cell>
          <cell r="B8056" t="str">
            <v>GANCHO TENSOR FECHO TAMPA MOTOR</v>
          </cell>
          <cell r="C8056" t="str">
            <v>UM</v>
          </cell>
        </row>
        <row r="8057">
          <cell r="A8057">
            <v>700393060</v>
          </cell>
          <cell r="B8057" t="str">
            <v>CANTONEIRA</v>
          </cell>
          <cell r="C8057" t="str">
            <v>UM</v>
          </cell>
        </row>
        <row r="8058">
          <cell r="A8058">
            <v>700393070</v>
          </cell>
          <cell r="B8058" t="str">
            <v>COBERTURA DO MOTOR DIR. EXTERNA SUPERIOR</v>
          </cell>
          <cell r="C8058" t="str">
            <v>UM</v>
          </cell>
        </row>
        <row r="8059">
          <cell r="A8059">
            <v>700393080</v>
          </cell>
          <cell r="B8059" t="str">
            <v>REFORCO DO PERFIL</v>
          </cell>
          <cell r="C8059" t="str">
            <v>UM</v>
          </cell>
        </row>
        <row r="8060">
          <cell r="A8060">
            <v>700393090</v>
          </cell>
          <cell r="B8060" t="str">
            <v>GUIA DE FIXACAO</v>
          </cell>
          <cell r="C8060" t="str">
            <v>UM</v>
          </cell>
        </row>
        <row r="8061">
          <cell r="A8061">
            <v>700393100</v>
          </cell>
          <cell r="B8061" t="str">
            <v>CANTONEIRA DA COBERTURA</v>
          </cell>
          <cell r="C8061" t="str">
            <v>UM</v>
          </cell>
        </row>
        <row r="8062">
          <cell r="A8062">
            <v>700393110</v>
          </cell>
          <cell r="B8062" t="str">
            <v>REFORCO</v>
          </cell>
          <cell r="C8062" t="str">
            <v>UM</v>
          </cell>
        </row>
        <row r="8063">
          <cell r="A8063" t="str">
            <v>70039312D</v>
          </cell>
          <cell r="B8063" t="str">
            <v>CHAPA REV PEDAIS MONTADA DIR (C/ GLACO)</v>
          </cell>
          <cell r="C8063" t="str">
            <v>UM</v>
          </cell>
        </row>
        <row r="8064">
          <cell r="A8064" t="str">
            <v>70039312E</v>
          </cell>
          <cell r="B8064" t="str">
            <v>CHAPA REV PEDAIS MONTADA ESQ (C/ GLACO)</v>
          </cell>
          <cell r="C8064" t="str">
            <v>UM</v>
          </cell>
        </row>
        <row r="8065">
          <cell r="A8065">
            <v>700395010</v>
          </cell>
          <cell r="B8065" t="str">
            <v>CINTA</v>
          </cell>
          <cell r="C8065" t="str">
            <v>UM</v>
          </cell>
        </row>
        <row r="8066">
          <cell r="A8066">
            <v>700395020</v>
          </cell>
          <cell r="B8066" t="str">
            <v>FIXADOR</v>
          </cell>
          <cell r="C8066" t="str">
            <v>UM</v>
          </cell>
        </row>
        <row r="8067">
          <cell r="A8067">
            <v>109681000</v>
          </cell>
          <cell r="B8067" t="str">
            <v>ARRUELA M8,4 LISA DIN125 ZA</v>
          </cell>
          <cell r="C8067" t="str">
            <v>UM</v>
          </cell>
        </row>
        <row r="8068">
          <cell r="A8068">
            <v>700396010</v>
          </cell>
          <cell r="B8068" t="str">
            <v>SUPORTE DO TANQUE DO OLEO</v>
          </cell>
          <cell r="C8068" t="str">
            <v>UM</v>
          </cell>
        </row>
        <row r="8069">
          <cell r="A8069">
            <v>700396020</v>
          </cell>
          <cell r="B8069" t="str">
            <v>SUPORTE U</v>
          </cell>
          <cell r="C8069" t="str">
            <v>UM</v>
          </cell>
        </row>
        <row r="8070">
          <cell r="A8070">
            <v>700396030</v>
          </cell>
          <cell r="B8070" t="str">
            <v>CHAPA SUPORTE U</v>
          </cell>
          <cell r="C8070" t="str">
            <v>UM</v>
          </cell>
        </row>
        <row r="8071">
          <cell r="A8071">
            <v>700398010</v>
          </cell>
          <cell r="B8071" t="str">
            <v>CINTA</v>
          </cell>
          <cell r="C8071" t="str">
            <v>UM</v>
          </cell>
        </row>
        <row r="8072">
          <cell r="A8072">
            <v>700398020</v>
          </cell>
          <cell r="B8072" t="str">
            <v>REFORCO DA CINTA</v>
          </cell>
          <cell r="C8072" t="str">
            <v>UM</v>
          </cell>
        </row>
        <row r="8073">
          <cell r="A8073">
            <v>700399010</v>
          </cell>
          <cell r="B8073" t="str">
            <v>SUPORTE</v>
          </cell>
          <cell r="C8073" t="str">
            <v>UM</v>
          </cell>
        </row>
        <row r="8074">
          <cell r="A8074">
            <v>700399020</v>
          </cell>
          <cell r="B8074" t="str">
            <v>REFORCO</v>
          </cell>
          <cell r="C8074" t="str">
            <v>UM</v>
          </cell>
        </row>
        <row r="8075">
          <cell r="A8075">
            <v>700401010</v>
          </cell>
          <cell r="B8075" t="str">
            <v>CINTA</v>
          </cell>
          <cell r="C8075" t="str">
            <v>UM</v>
          </cell>
        </row>
        <row r="8076">
          <cell r="A8076">
            <v>700402010</v>
          </cell>
          <cell r="B8076" t="str">
            <v>CINTA</v>
          </cell>
          <cell r="C8076" t="str">
            <v>UM</v>
          </cell>
        </row>
        <row r="8077">
          <cell r="A8077">
            <v>700403000</v>
          </cell>
          <cell r="B8077" t="str">
            <v>PINO DO REBOCADOR ANTIGO</v>
          </cell>
          <cell r="C8077" t="str">
            <v>UM</v>
          </cell>
        </row>
        <row r="8078">
          <cell r="A8078">
            <v>700409000</v>
          </cell>
          <cell r="B8078" t="str">
            <v>QUADRO DE ACABAMENTO FORRO       409 - 344 690 70 06</v>
          </cell>
          <cell r="C8078" t="str">
            <v>UM</v>
          </cell>
        </row>
        <row r="8079">
          <cell r="A8079">
            <v>700409010</v>
          </cell>
          <cell r="B8079" t="str">
            <v>PERFIL MAIOR</v>
          </cell>
          <cell r="C8079" t="str">
            <v>UM</v>
          </cell>
        </row>
        <row r="8080">
          <cell r="A8080">
            <v>700409020</v>
          </cell>
          <cell r="B8080" t="str">
            <v>PERFIL MENOR</v>
          </cell>
          <cell r="C8080" t="str">
            <v>UM</v>
          </cell>
        </row>
        <row r="8081">
          <cell r="A8081">
            <v>700409030</v>
          </cell>
          <cell r="B8081" t="str">
            <v>QUADRO DE ACABAMENTO FORRO PRETO       409 - 344 690 70 06</v>
          </cell>
          <cell r="C8081" t="str">
            <v>UM</v>
          </cell>
        </row>
        <row r="8082">
          <cell r="A8082">
            <v>700410000</v>
          </cell>
          <cell r="B8082" t="str">
            <v>ASSOALHO DA ALAVANCA</v>
          </cell>
          <cell r="C8082" t="str">
            <v>UM</v>
          </cell>
        </row>
        <row r="8083">
          <cell r="A8083">
            <v>700410010</v>
          </cell>
          <cell r="B8083" t="str">
            <v>BASE</v>
          </cell>
          <cell r="C8083" t="str">
            <v>UM</v>
          </cell>
        </row>
        <row r="8084">
          <cell r="A8084">
            <v>700410020</v>
          </cell>
          <cell r="B8084" t="str">
            <v>COLARINHO</v>
          </cell>
          <cell r="C8084" t="str">
            <v>UM</v>
          </cell>
        </row>
        <row r="8085">
          <cell r="A8085">
            <v>700410030</v>
          </cell>
          <cell r="B8085" t="str">
            <v>COMPLEMENTO</v>
          </cell>
          <cell r="C8085" t="str">
            <v>UM</v>
          </cell>
        </row>
        <row r="8086">
          <cell r="A8086">
            <v>700410040</v>
          </cell>
          <cell r="B8086" t="str">
            <v>COLARINHO PINTADO PRETO</v>
          </cell>
          <cell r="C8086" t="str">
            <v>UM</v>
          </cell>
        </row>
        <row r="8087">
          <cell r="A8087">
            <v>700410050</v>
          </cell>
          <cell r="B8087" t="str">
            <v>ASSOALHO DA ALAVANCA (CABINES)</v>
          </cell>
          <cell r="C8087" t="str">
            <v>UM</v>
          </cell>
        </row>
        <row r="8088">
          <cell r="A8088">
            <v>700411000</v>
          </cell>
          <cell r="B8088" t="str">
            <v>CANTONEIRA</v>
          </cell>
          <cell r="C8088" t="str">
            <v>UM</v>
          </cell>
        </row>
        <row r="8089">
          <cell r="A8089">
            <v>700413000</v>
          </cell>
          <cell r="B8089" t="str">
            <v>ASSOALHO DA ALAVANCA 1519</v>
          </cell>
          <cell r="C8089" t="str">
            <v>UM</v>
          </cell>
        </row>
        <row r="8090">
          <cell r="A8090">
            <v>700413010</v>
          </cell>
          <cell r="B8090" t="str">
            <v>BASE</v>
          </cell>
          <cell r="C8090" t="str">
            <v>UM</v>
          </cell>
        </row>
        <row r="8091">
          <cell r="A8091">
            <v>700414000</v>
          </cell>
          <cell r="B8091" t="str">
            <v>CHAPA COBERTURA EMBREAGEM 1519</v>
          </cell>
          <cell r="C8091" t="str">
            <v>UM</v>
          </cell>
        </row>
        <row r="8092">
          <cell r="A8092">
            <v>109683000</v>
          </cell>
          <cell r="B8092" t="str">
            <v>ABRAÇADEIRA SEM FIM Ø36,9mm</v>
          </cell>
          <cell r="C8092" t="str">
            <v>UM</v>
          </cell>
        </row>
        <row r="8093">
          <cell r="A8093">
            <v>700414010</v>
          </cell>
          <cell r="B8093" t="str">
            <v>CHAPA COBERTURA</v>
          </cell>
          <cell r="C8093" t="str">
            <v>UM</v>
          </cell>
        </row>
        <row r="8094">
          <cell r="A8094">
            <v>700414020</v>
          </cell>
          <cell r="B8094" t="str">
            <v>COMPLEMENTO CHAPA COBERTURA</v>
          </cell>
          <cell r="C8094" t="str">
            <v>UM</v>
          </cell>
        </row>
        <row r="8095">
          <cell r="A8095" t="str">
            <v>70041500D</v>
          </cell>
          <cell r="B8095" t="str">
            <v>CAIXA DE RODA COMPLETA 608 DIR</v>
          </cell>
          <cell r="C8095" t="str">
            <v>UM</v>
          </cell>
        </row>
        <row r="8096">
          <cell r="A8096" t="str">
            <v>70041500E</v>
          </cell>
          <cell r="B8096" t="str">
            <v>CAIXA DE RODA COMPLETA 608 ESQ</v>
          </cell>
          <cell r="C8096" t="str">
            <v>UM</v>
          </cell>
        </row>
        <row r="8097">
          <cell r="A8097">
            <v>700418000</v>
          </cell>
          <cell r="B8097" t="str">
            <v>SUPORTE MONTADO</v>
          </cell>
          <cell r="C8097" t="str">
            <v>UM</v>
          </cell>
        </row>
        <row r="8098">
          <cell r="A8098">
            <v>700418010</v>
          </cell>
          <cell r="B8098" t="str">
            <v>SUPORTE</v>
          </cell>
          <cell r="C8098" t="str">
            <v>UM</v>
          </cell>
        </row>
        <row r="8099">
          <cell r="A8099">
            <v>700418020</v>
          </cell>
          <cell r="B8099" t="str">
            <v>BASE APOIO DO TANQUE</v>
          </cell>
          <cell r="C8099" t="str">
            <v>UM</v>
          </cell>
        </row>
        <row r="8100">
          <cell r="A8100">
            <v>700419010</v>
          </cell>
          <cell r="B8100" t="str">
            <v xml:space="preserve">CINTA DO TANQUE                     </v>
          </cell>
          <cell r="C8100" t="str">
            <v>UM</v>
          </cell>
        </row>
        <row r="8101">
          <cell r="A8101">
            <v>700420010</v>
          </cell>
          <cell r="B8101" t="str">
            <v>SUPORTE DO CARDAM</v>
          </cell>
          <cell r="C8101" t="str">
            <v>UM</v>
          </cell>
        </row>
        <row r="8102">
          <cell r="A8102">
            <v>700420020</v>
          </cell>
          <cell r="B8102" t="str">
            <v>ANEL</v>
          </cell>
          <cell r="C8102" t="str">
            <v>UM</v>
          </cell>
        </row>
        <row r="8103">
          <cell r="A8103">
            <v>700421000</v>
          </cell>
          <cell r="B8103" t="str">
            <v>SUPORTE RESERVATORIO AR - LASER</v>
          </cell>
          <cell r="C8103" t="str">
            <v>UM</v>
          </cell>
        </row>
        <row r="8104">
          <cell r="A8104">
            <v>700422010</v>
          </cell>
          <cell r="B8104" t="str">
            <v>CINTA</v>
          </cell>
          <cell r="C8104" t="str">
            <v>UM</v>
          </cell>
        </row>
        <row r="8105">
          <cell r="A8105">
            <v>700423010</v>
          </cell>
          <cell r="B8105" t="str">
            <v>TUBO TIRANTE DO RADIADOR</v>
          </cell>
          <cell r="C8105" t="str">
            <v>UM</v>
          </cell>
        </row>
        <row r="8106">
          <cell r="A8106">
            <v>700423020</v>
          </cell>
          <cell r="B8106" t="str">
            <v>HASTE 1/2" X 758</v>
          </cell>
          <cell r="C8106" t="str">
            <v>UM</v>
          </cell>
        </row>
        <row r="8107">
          <cell r="A8107">
            <v>700423030</v>
          </cell>
          <cell r="B8107" t="str">
            <v>TIRANTE DO RADIADOR USINADO</v>
          </cell>
          <cell r="C8107" t="str">
            <v>UM</v>
          </cell>
        </row>
        <row r="8108">
          <cell r="A8108">
            <v>700424010</v>
          </cell>
          <cell r="B8108" t="str">
            <v>TUBO TIRANTE RADIADOR</v>
          </cell>
          <cell r="C8108" t="str">
            <v>UM</v>
          </cell>
        </row>
        <row r="8109">
          <cell r="A8109">
            <v>700425010</v>
          </cell>
          <cell r="B8109" t="str">
            <v>TUBO TIRANTE RADIADOR</v>
          </cell>
          <cell r="C8109" t="str">
            <v>UM</v>
          </cell>
        </row>
        <row r="8110">
          <cell r="A8110" t="str">
            <v>70042700D</v>
          </cell>
          <cell r="B8110" t="str">
            <v>SUPORTE</v>
          </cell>
          <cell r="C8110" t="str">
            <v>UM</v>
          </cell>
        </row>
        <row r="8111">
          <cell r="A8111" t="str">
            <v>70042800E</v>
          </cell>
          <cell r="B8111" t="str">
            <v>SUPORTE</v>
          </cell>
          <cell r="C8111" t="str">
            <v>UM</v>
          </cell>
        </row>
        <row r="8112">
          <cell r="A8112">
            <v>700429000</v>
          </cell>
          <cell r="B8112" t="str">
            <v>ESTRELA M.B.</v>
          </cell>
          <cell r="C8112" t="str">
            <v>UM</v>
          </cell>
        </row>
        <row r="8113">
          <cell r="A8113" t="str">
            <v>70042900C</v>
          </cell>
          <cell r="B8113" t="str">
            <v>ESTRELA M.B.      CROMADA</v>
          </cell>
          <cell r="C8113" t="str">
            <v>UM</v>
          </cell>
        </row>
        <row r="8114">
          <cell r="A8114">
            <v>700431000</v>
          </cell>
          <cell r="B8114" t="str">
            <v>BASE FIXACAO COXIM DA CABINE</v>
          </cell>
          <cell r="C8114" t="str">
            <v>UM</v>
          </cell>
        </row>
        <row r="8115">
          <cell r="A8115">
            <v>700431010</v>
          </cell>
          <cell r="B8115" t="str">
            <v>BLANCK DA BASE FIXACAO COXIM DA CABINE</v>
          </cell>
          <cell r="C8115" t="str">
            <v>UM</v>
          </cell>
        </row>
        <row r="8116">
          <cell r="A8116">
            <v>700431020</v>
          </cell>
          <cell r="B8116" t="str">
            <v>BLANCK DA BASE FIXACAO COXIM DA CABINE</v>
          </cell>
          <cell r="C8116" t="str">
            <v>UM</v>
          </cell>
        </row>
        <row r="8117">
          <cell r="A8117">
            <v>700432010</v>
          </cell>
          <cell r="B8117" t="str">
            <v>CHAPA DA GRADE</v>
          </cell>
          <cell r="C8117" t="str">
            <v>UM</v>
          </cell>
        </row>
        <row r="8118">
          <cell r="A8118" t="str">
            <v>70043700D</v>
          </cell>
          <cell r="B8118" t="str">
            <v>LONGARINA SUPERIOR DIREITA</v>
          </cell>
          <cell r="C8118" t="str">
            <v>UM</v>
          </cell>
        </row>
        <row r="8119">
          <cell r="A8119" t="str">
            <v>70043700E</v>
          </cell>
          <cell r="B8119" t="str">
            <v>LONGARINA SUPERIOR ESQUERDA</v>
          </cell>
          <cell r="C8119" t="str">
            <v>UM</v>
          </cell>
        </row>
        <row r="8120">
          <cell r="A8120">
            <v>700438000</v>
          </cell>
          <cell r="B8120" t="str">
            <v>TAMPA DO TETO COM FIXADOR</v>
          </cell>
          <cell r="C8120" t="str">
            <v>UM</v>
          </cell>
        </row>
        <row r="8121">
          <cell r="A8121" t="str">
            <v>70043800C</v>
          </cell>
          <cell r="B8121" t="str">
            <v>TAMPA DO TETO COMPLETA</v>
          </cell>
          <cell r="C8121" t="str">
            <v>UM</v>
          </cell>
        </row>
        <row r="8122">
          <cell r="A8122">
            <v>700438010</v>
          </cell>
          <cell r="B8122" t="str">
            <v>TAMPA INTERNA LISA</v>
          </cell>
          <cell r="C8122" t="str">
            <v>UM</v>
          </cell>
        </row>
        <row r="8123">
          <cell r="A8123">
            <v>700438015</v>
          </cell>
          <cell r="B8123" t="str">
            <v>TAMPA INTERNA FURADA</v>
          </cell>
          <cell r="C8123" t="str">
            <v>UM</v>
          </cell>
        </row>
        <row r="8124">
          <cell r="A8124">
            <v>700438020</v>
          </cell>
          <cell r="B8124" t="str">
            <v>700500000</v>
          </cell>
          <cell r="C8124" t="str">
            <v>UM</v>
          </cell>
        </row>
        <row r="8125">
          <cell r="A8125">
            <v>700438030</v>
          </cell>
          <cell r="B8125" t="str">
            <v>ARRUELA DE INOX M6 X 18mm</v>
          </cell>
          <cell r="C8125" t="str">
            <v>UM</v>
          </cell>
        </row>
        <row r="8126">
          <cell r="A8126">
            <v>700438040</v>
          </cell>
          <cell r="B8126" t="str">
            <v>FIXADOR DO TAMPAO</v>
          </cell>
          <cell r="C8126" t="str">
            <v>UM</v>
          </cell>
        </row>
        <row r="8127">
          <cell r="A8127">
            <v>700438045</v>
          </cell>
          <cell r="B8127" t="str">
            <v>FIXADOR FURADO DO  TAMPAO</v>
          </cell>
          <cell r="C8127" t="str">
            <v>UM</v>
          </cell>
        </row>
        <row r="8128">
          <cell r="A8128" t="str">
            <v>70043804Z</v>
          </cell>
          <cell r="B8128" t="str">
            <v>FIXADOR FURADO DO  TAMPAO ZINCADO</v>
          </cell>
          <cell r="C8128" t="str">
            <v>UM</v>
          </cell>
        </row>
        <row r="8129">
          <cell r="A8129">
            <v>700438050</v>
          </cell>
          <cell r="B8129" t="str">
            <v>SUPORTE DO MECANISMO</v>
          </cell>
          <cell r="C8129" t="str">
            <v>UM</v>
          </cell>
        </row>
        <row r="8130">
          <cell r="A8130" t="str">
            <v>70043805P</v>
          </cell>
          <cell r="B8130" t="str">
            <v>SUPORTE DO MECANISMO PRETO FOSCO</v>
          </cell>
          <cell r="C8130" t="str">
            <v>UM</v>
          </cell>
        </row>
        <row r="8131">
          <cell r="A8131">
            <v>707405177</v>
          </cell>
          <cell r="B8131" t="str">
            <v>CJ FLUTUADOR P/ BET. - 003.08.010</v>
          </cell>
          <cell r="C8131" t="str">
            <v>UM</v>
          </cell>
        </row>
        <row r="8132">
          <cell r="A8132" t="str">
            <v>70043805Z</v>
          </cell>
          <cell r="B8132" t="str">
            <v>SUP DO MEC. ZINCADO BRANCO</v>
          </cell>
          <cell r="C8132" t="str">
            <v>UM</v>
          </cell>
        </row>
        <row r="8133">
          <cell r="A8133">
            <v>700438070</v>
          </cell>
          <cell r="B8133" t="str">
            <v>LAMINA DO CANIVETE</v>
          </cell>
          <cell r="C8133" t="str">
            <v>UM</v>
          </cell>
        </row>
        <row r="8134">
          <cell r="A8134" t="str">
            <v>70043807M</v>
          </cell>
          <cell r="B8134" t="str">
            <v xml:space="preserve">CANIVETE MONTADO SEM ZINCO          </v>
          </cell>
          <cell r="C8134" t="str">
            <v>UM</v>
          </cell>
        </row>
        <row r="8135">
          <cell r="A8135" t="str">
            <v>70043807Z</v>
          </cell>
          <cell r="B8135" t="str">
            <v xml:space="preserve">CANIVETE ZINCADO                    </v>
          </cell>
          <cell r="C8135" t="str">
            <v>UM</v>
          </cell>
        </row>
        <row r="8136">
          <cell r="A8136">
            <v>700438080</v>
          </cell>
          <cell r="B8136" t="str">
            <v>SUPORTE DO MECANISMO ESTAMPADO</v>
          </cell>
          <cell r="C8136" t="str">
            <v>UM</v>
          </cell>
        </row>
        <row r="8137">
          <cell r="A8137">
            <v>700438090</v>
          </cell>
          <cell r="B8137" t="str">
            <v xml:space="preserve">PINO DE UNIAO                       </v>
          </cell>
          <cell r="C8137" t="str">
            <v>UM</v>
          </cell>
        </row>
        <row r="8138">
          <cell r="A8138" t="str">
            <v>7004380PF</v>
          </cell>
          <cell r="B8138" t="str">
            <v>TAMPA DO TETO COM FIXADOR PRETO FOSCO</v>
          </cell>
          <cell r="C8138" t="str">
            <v>UM</v>
          </cell>
        </row>
        <row r="8139">
          <cell r="A8139">
            <v>700438100</v>
          </cell>
          <cell r="B8139" t="str">
            <v xml:space="preserve">PINO MAIOR DO CANIVETE              </v>
          </cell>
          <cell r="C8139" t="str">
            <v>UM</v>
          </cell>
        </row>
        <row r="8140">
          <cell r="A8140">
            <v>700438110</v>
          </cell>
          <cell r="B8140" t="str">
            <v>TAMPA INTERNA C/ PORCAS</v>
          </cell>
          <cell r="C8140" t="str">
            <v>UM</v>
          </cell>
        </row>
        <row r="8141">
          <cell r="A8141">
            <v>700439000</v>
          </cell>
          <cell r="B8141" t="str">
            <v>TAMPA SUPERIOR SIMPLES</v>
          </cell>
          <cell r="C8141" t="str">
            <v>UM</v>
          </cell>
        </row>
        <row r="8142">
          <cell r="A8142">
            <v>700440000</v>
          </cell>
          <cell r="B8142" t="str">
            <v>PAREDE TRASEIRA DA CABINE (MB41)</v>
          </cell>
          <cell r="C8142" t="str">
            <v>UM</v>
          </cell>
        </row>
        <row r="8143">
          <cell r="A8143">
            <v>700440010</v>
          </cell>
          <cell r="B8143" t="str">
            <v>PAREDE TRASEIRA DA CABINE (MB41) (Glaco)</v>
          </cell>
          <cell r="C8143" t="str">
            <v>UM</v>
          </cell>
        </row>
        <row r="8144">
          <cell r="A8144">
            <v>700441010</v>
          </cell>
          <cell r="B8144" t="str">
            <v>SUPORTE</v>
          </cell>
          <cell r="C8144" t="str">
            <v>UM</v>
          </cell>
        </row>
        <row r="8145">
          <cell r="A8145">
            <v>700441020</v>
          </cell>
          <cell r="B8145" t="str">
            <v>ENCOSTO</v>
          </cell>
          <cell r="C8145" t="str">
            <v>UM</v>
          </cell>
        </row>
        <row r="8146">
          <cell r="A8146">
            <v>700441030</v>
          </cell>
          <cell r="B8146" t="str">
            <v>CHAPA DO ENCOSTO</v>
          </cell>
          <cell r="C8146" t="str">
            <v>UM</v>
          </cell>
        </row>
        <row r="8147">
          <cell r="A8147">
            <v>700441040</v>
          </cell>
          <cell r="B8147" t="str">
            <v>SUPORTE C/ PORCA</v>
          </cell>
          <cell r="C8147" t="str">
            <v>UM</v>
          </cell>
        </row>
        <row r="8148">
          <cell r="A8148">
            <v>109691000</v>
          </cell>
          <cell r="B8148" t="str">
            <v>FLUTUADOR Ø90 x 45mm</v>
          </cell>
          <cell r="C8148" t="str">
            <v>UM</v>
          </cell>
        </row>
        <row r="8149">
          <cell r="A8149">
            <v>700450010</v>
          </cell>
          <cell r="B8149" t="str">
            <v>SUPORTE LISO PLACA NOVA</v>
          </cell>
          <cell r="C8149" t="str">
            <v>UM</v>
          </cell>
        </row>
        <row r="8150">
          <cell r="A8150">
            <v>700452000</v>
          </cell>
          <cell r="B8150" t="str">
            <v>CANAL DO QUADRO DO AR</v>
          </cell>
          <cell r="C8150" t="str">
            <v>UM</v>
          </cell>
        </row>
        <row r="8151">
          <cell r="A8151">
            <v>700452010</v>
          </cell>
          <cell r="B8151" t="str">
            <v>CHAPA MAIOR</v>
          </cell>
          <cell r="C8151" t="str">
            <v>UM</v>
          </cell>
        </row>
        <row r="8152">
          <cell r="A8152">
            <v>700452020</v>
          </cell>
          <cell r="B8152" t="str">
            <v>TUBO MAIOR</v>
          </cell>
          <cell r="C8152" t="str">
            <v>UM</v>
          </cell>
        </row>
        <row r="8153">
          <cell r="A8153">
            <v>700452030</v>
          </cell>
          <cell r="B8153" t="str">
            <v>TUBO MENOR</v>
          </cell>
          <cell r="C8153" t="str">
            <v>UM</v>
          </cell>
        </row>
        <row r="8154">
          <cell r="A8154">
            <v>700452050</v>
          </cell>
          <cell r="B8154" t="str">
            <v>SUPORTE TRASEIRO</v>
          </cell>
          <cell r="C8154" t="str">
            <v>UM</v>
          </cell>
        </row>
        <row r="8155">
          <cell r="A8155">
            <v>700452060</v>
          </cell>
          <cell r="B8155" t="str">
            <v>CONJUNTO DO TUBO</v>
          </cell>
          <cell r="C8155" t="str">
            <v>UM</v>
          </cell>
        </row>
        <row r="8156">
          <cell r="A8156">
            <v>700452070</v>
          </cell>
          <cell r="B8156" t="str">
            <v>SUPORTE LATERAL</v>
          </cell>
          <cell r="C8156" t="str">
            <v>UM</v>
          </cell>
        </row>
        <row r="8157">
          <cell r="A8157">
            <v>700452080</v>
          </cell>
          <cell r="B8157" t="str">
            <v>QUADRO DA CAIXA INTERNA</v>
          </cell>
          <cell r="C8157" t="str">
            <v>UM</v>
          </cell>
        </row>
        <row r="8158">
          <cell r="A8158">
            <v>700452090</v>
          </cell>
          <cell r="B8158" t="str">
            <v>GRADE DE VENTILACAO</v>
          </cell>
          <cell r="C8158" t="str">
            <v>UM</v>
          </cell>
        </row>
        <row r="8159">
          <cell r="A8159">
            <v>700452100</v>
          </cell>
          <cell r="B8159" t="str">
            <v>LATERAL DO QUADRO DA CAIXA</v>
          </cell>
          <cell r="C8159" t="str">
            <v>UM</v>
          </cell>
        </row>
        <row r="8160">
          <cell r="A8160">
            <v>700452110</v>
          </cell>
          <cell r="B8160" t="str">
            <v>ENCHIMENTO</v>
          </cell>
          <cell r="C8160" t="str">
            <v>UM</v>
          </cell>
        </row>
        <row r="8161">
          <cell r="A8161">
            <v>700452120</v>
          </cell>
          <cell r="B8161" t="str">
            <v>VEDACAO DO QUADRO DO AR</v>
          </cell>
          <cell r="C8161" t="str">
            <v>UM</v>
          </cell>
        </row>
        <row r="8162">
          <cell r="A8162">
            <v>700452130</v>
          </cell>
          <cell r="B8162" t="str">
            <v>SUB-CONJUNTO LATERAL C/ QUADRO</v>
          </cell>
          <cell r="C8162" t="str">
            <v>UM</v>
          </cell>
        </row>
        <row r="8163">
          <cell r="A8163">
            <v>700454000</v>
          </cell>
          <cell r="B8163" t="str">
            <v>QUADRO DO AR</v>
          </cell>
          <cell r="C8163" t="str">
            <v>UM</v>
          </cell>
        </row>
        <row r="8164">
          <cell r="A8164">
            <v>700454020</v>
          </cell>
          <cell r="B8164" t="str">
            <v>SUPORTE</v>
          </cell>
          <cell r="C8164" t="str">
            <v>UM</v>
          </cell>
        </row>
        <row r="8165">
          <cell r="A8165">
            <v>707405178</v>
          </cell>
          <cell r="B8165" t="str">
            <v>CJ BASE RESEV. AGUA P/ BET. - MONTAGEM INTERNA</v>
          </cell>
          <cell r="C8165" t="str">
            <v>UM</v>
          </cell>
        </row>
        <row r="8166">
          <cell r="A8166">
            <v>700454030</v>
          </cell>
          <cell r="B8166" t="str">
            <v>LATERAL ESQUERDA</v>
          </cell>
          <cell r="C8166" t="str">
            <v>UM</v>
          </cell>
        </row>
        <row r="8167">
          <cell r="A8167">
            <v>700454040</v>
          </cell>
          <cell r="B8167" t="str">
            <v>LATERAL DIREITA</v>
          </cell>
          <cell r="C8167" t="str">
            <v>UM</v>
          </cell>
        </row>
        <row r="8168">
          <cell r="A8168">
            <v>700454050</v>
          </cell>
          <cell r="B8168" t="str">
            <v>FRONTAL</v>
          </cell>
          <cell r="C8168" t="str">
            <v>UM</v>
          </cell>
        </row>
        <row r="8169">
          <cell r="A8169">
            <v>700454060</v>
          </cell>
          <cell r="B8169" t="str">
            <v>FUNDO</v>
          </cell>
          <cell r="C8169" t="str">
            <v>UM</v>
          </cell>
        </row>
        <row r="8170">
          <cell r="A8170">
            <v>700454090</v>
          </cell>
          <cell r="B8170" t="str">
            <v>ENGATE</v>
          </cell>
          <cell r="C8170" t="str">
            <v>UM</v>
          </cell>
        </row>
        <row r="8171">
          <cell r="A8171">
            <v>700454100</v>
          </cell>
          <cell r="B8171" t="str">
            <v>SUPORTE ESTAMPADO</v>
          </cell>
          <cell r="C8171" t="str">
            <v>UM</v>
          </cell>
        </row>
        <row r="8172">
          <cell r="A8172">
            <v>700455010</v>
          </cell>
          <cell r="B8172" t="str">
            <v>SUPORTE MAIOR</v>
          </cell>
          <cell r="C8172" t="str">
            <v>UM</v>
          </cell>
        </row>
        <row r="8173">
          <cell r="A8173">
            <v>700455020</v>
          </cell>
          <cell r="B8173" t="str">
            <v xml:space="preserve">SUPORTE LISO                        </v>
          </cell>
          <cell r="C8173" t="str">
            <v>UM</v>
          </cell>
        </row>
        <row r="8174">
          <cell r="A8174">
            <v>700456000</v>
          </cell>
          <cell r="B8174" t="str">
            <v>CUBINHO DE APOIO CABINE</v>
          </cell>
          <cell r="C8174" t="str">
            <v>UM</v>
          </cell>
        </row>
        <row r="8175">
          <cell r="A8175" t="str">
            <v>70046100D</v>
          </cell>
          <cell r="B8175" t="str">
            <v xml:space="preserve">REFORCO DO CHASSIS                  </v>
          </cell>
          <cell r="C8175" t="str">
            <v>UM</v>
          </cell>
        </row>
        <row r="8176">
          <cell r="A8176" t="str">
            <v>70046100E</v>
          </cell>
          <cell r="B8176" t="str">
            <v xml:space="preserve">REFORCO DO CHASSIS                  </v>
          </cell>
          <cell r="C8176" t="str">
            <v>UM</v>
          </cell>
        </row>
        <row r="8177">
          <cell r="A8177">
            <v>700461010</v>
          </cell>
          <cell r="B8177" t="str">
            <v>BLANCK DO REFORCO DO CHASSIS</v>
          </cell>
          <cell r="C8177" t="str">
            <v>UM</v>
          </cell>
        </row>
        <row r="8178">
          <cell r="A8178">
            <v>700462000</v>
          </cell>
          <cell r="B8178" t="str">
            <v>BLANCK DO REFORCO DO CHASSI</v>
          </cell>
          <cell r="C8178" t="str">
            <v>UM</v>
          </cell>
        </row>
        <row r="8179">
          <cell r="A8179">
            <v>700464000</v>
          </cell>
          <cell r="B8179" t="str">
            <v>BLANCK DO REFORCO DO CHASSIS</v>
          </cell>
          <cell r="C8179" t="str">
            <v>UM</v>
          </cell>
        </row>
        <row r="8180">
          <cell r="A8180">
            <v>700465010</v>
          </cell>
          <cell r="B8180" t="str">
            <v>LAMINA DO P/CHOQUE</v>
          </cell>
          <cell r="C8180" t="str">
            <v>UM</v>
          </cell>
        </row>
        <row r="8181">
          <cell r="A8181" t="str">
            <v>70046504D</v>
          </cell>
          <cell r="B8181" t="str">
            <v>SUPORTE INTERNO</v>
          </cell>
          <cell r="C8181" t="str">
            <v>UM</v>
          </cell>
        </row>
        <row r="8182">
          <cell r="A8182">
            <v>707405179</v>
          </cell>
          <cell r="B8182" t="str">
            <v>CJ CAIXA RESEV. AGUA P/ BET. - 003.08.002</v>
          </cell>
          <cell r="C8182" t="str">
            <v>UM</v>
          </cell>
        </row>
        <row r="8183">
          <cell r="A8183" t="str">
            <v>70046504E</v>
          </cell>
          <cell r="B8183" t="str">
            <v>SUPORTE INTERNO</v>
          </cell>
          <cell r="C8183" t="str">
            <v>UM</v>
          </cell>
        </row>
        <row r="8184">
          <cell r="A8184">
            <v>700465050</v>
          </cell>
          <cell r="B8184" t="str">
            <v>SUPORTE INTERNO ESTAMPADO</v>
          </cell>
          <cell r="C8184" t="str">
            <v>UM</v>
          </cell>
        </row>
        <row r="8185">
          <cell r="A8185">
            <v>700466000</v>
          </cell>
          <cell r="B8185" t="str">
            <v xml:space="preserve">FIXADOR DO BATENTE                  </v>
          </cell>
          <cell r="C8185" t="str">
            <v>UM</v>
          </cell>
        </row>
        <row r="8186">
          <cell r="A8186">
            <v>700466010</v>
          </cell>
          <cell r="B8186" t="str">
            <v>FIXADOR</v>
          </cell>
          <cell r="C8186" t="str">
            <v>UM</v>
          </cell>
        </row>
        <row r="8187">
          <cell r="A8187">
            <v>700466020</v>
          </cell>
          <cell r="B8187" t="str">
            <v>CHAPA DO FIXADOR</v>
          </cell>
          <cell r="C8187" t="str">
            <v>UM</v>
          </cell>
        </row>
        <row r="8188">
          <cell r="A8188">
            <v>700466030</v>
          </cell>
          <cell r="B8188" t="str">
            <v>SUPORTE</v>
          </cell>
          <cell r="C8188" t="str">
            <v>UM</v>
          </cell>
        </row>
        <row r="8189">
          <cell r="A8189">
            <v>700466040</v>
          </cell>
          <cell r="B8189" t="str">
            <v>CJ SUPORTE/FIXADOR/CHAPA</v>
          </cell>
          <cell r="C8189" t="str">
            <v>UM</v>
          </cell>
        </row>
        <row r="8190">
          <cell r="A8190" t="str">
            <v>70046801D</v>
          </cell>
          <cell r="B8190" t="str">
            <v>FUNDO MAIOR</v>
          </cell>
          <cell r="C8190" t="str">
            <v>UM</v>
          </cell>
        </row>
        <row r="8191">
          <cell r="A8191" t="str">
            <v>70046801E</v>
          </cell>
          <cell r="B8191" t="str">
            <v>FUNDO MAIOR</v>
          </cell>
          <cell r="C8191" t="str">
            <v>UM</v>
          </cell>
        </row>
        <row r="8192">
          <cell r="A8192" t="str">
            <v>70046802D</v>
          </cell>
          <cell r="B8192" t="str">
            <v>FUNDO MENOR DIREITO</v>
          </cell>
          <cell r="C8192" t="str">
            <v>UM</v>
          </cell>
        </row>
        <row r="8193">
          <cell r="A8193" t="str">
            <v>70046802E</v>
          </cell>
          <cell r="B8193" t="str">
            <v>FUNDO MENOR ESQUERDO</v>
          </cell>
          <cell r="C8193" t="str">
            <v>UM</v>
          </cell>
        </row>
        <row r="8194">
          <cell r="A8194">
            <v>700469010</v>
          </cell>
          <cell r="B8194" t="str">
            <v>BLANCK DO FUNDO DA PORTA</v>
          </cell>
          <cell r="C8194" t="str">
            <v>UM</v>
          </cell>
        </row>
        <row r="8195">
          <cell r="A8195" t="str">
            <v>70047000D</v>
          </cell>
          <cell r="B8195" t="str">
            <v>FUNDO DA PORTA</v>
          </cell>
          <cell r="C8195" t="str">
            <v>UM</v>
          </cell>
        </row>
        <row r="8196">
          <cell r="A8196" t="str">
            <v>70047000E</v>
          </cell>
          <cell r="B8196" t="str">
            <v>FUNDO DA PORTA</v>
          </cell>
          <cell r="C8196" t="str">
            <v>UM</v>
          </cell>
        </row>
        <row r="8197">
          <cell r="A8197">
            <v>700470010</v>
          </cell>
          <cell r="B8197" t="str">
            <v>BLANCK DO FUNDO DA PORTA</v>
          </cell>
          <cell r="C8197" t="str">
            <v>UM</v>
          </cell>
        </row>
        <row r="8198">
          <cell r="A8198">
            <v>700471000</v>
          </cell>
          <cell r="B8198" t="str">
            <v>CHAPA DEFLETORA DE AR</v>
          </cell>
          <cell r="C8198" t="str">
            <v>UM</v>
          </cell>
        </row>
        <row r="8199">
          <cell r="A8199" t="str">
            <v>DD84807900</v>
          </cell>
          <cell r="B8199" t="str">
            <v>OUTROS MOLDES P/BORRACHA / PLASTICO</v>
          </cell>
          <cell r="C8199" t="str">
            <v>UM</v>
          </cell>
        </row>
        <row r="8200">
          <cell r="A8200" t="str">
            <v>70047101D</v>
          </cell>
          <cell r="B8200" t="str">
            <v>CHAPA DIREITA - DEFLETOR DO RADIADOR</v>
          </cell>
          <cell r="C8200" t="str">
            <v>UM</v>
          </cell>
        </row>
        <row r="8201">
          <cell r="A8201" t="str">
            <v>70047101E</v>
          </cell>
          <cell r="B8201" t="str">
            <v>CHAPA ESQUERDA - DEFLETOR DO RADIADOR</v>
          </cell>
          <cell r="C8201" t="str">
            <v>UM</v>
          </cell>
        </row>
        <row r="8202">
          <cell r="A8202">
            <v>700471020</v>
          </cell>
          <cell r="B8202" t="str">
            <v>TIRA DE FELTRO</v>
          </cell>
          <cell r="C8202" t="str">
            <v>UM</v>
          </cell>
        </row>
        <row r="8203">
          <cell r="A8203">
            <v>700471030</v>
          </cell>
          <cell r="B8203" t="str">
            <v>BLANCK DA CHAPA - DEFLETOR DO RADIADOR</v>
          </cell>
          <cell r="C8203" t="str">
            <v>UM</v>
          </cell>
        </row>
        <row r="8204">
          <cell r="A8204">
            <v>700471040</v>
          </cell>
          <cell r="B8204" t="str">
            <v>BLANCK DA CHAPA (GUILHOTINA)</v>
          </cell>
          <cell r="C8204" t="str">
            <v>UM</v>
          </cell>
        </row>
        <row r="8205">
          <cell r="A8205">
            <v>700472000</v>
          </cell>
          <cell r="B8205" t="str">
            <v>CURVA DO TETO TRASEIRA</v>
          </cell>
          <cell r="C8205" t="str">
            <v>UM</v>
          </cell>
        </row>
        <row r="8206">
          <cell r="A8206">
            <v>700473010</v>
          </cell>
          <cell r="B8206" t="str">
            <v>MEIA SAIA</v>
          </cell>
          <cell r="C8206" t="str">
            <v>UM</v>
          </cell>
        </row>
        <row r="8207">
          <cell r="A8207">
            <v>700475000</v>
          </cell>
          <cell r="B8207" t="str">
            <v>TRAVESSA INFERIOR TRASEIRA</v>
          </cell>
          <cell r="C8207" t="str">
            <v>UM</v>
          </cell>
        </row>
        <row r="8208">
          <cell r="A8208">
            <v>700475010</v>
          </cell>
          <cell r="B8208" t="str">
            <v>TRAVESSA INFERIOR TRASEIRA (C/ GLACO)</v>
          </cell>
          <cell r="C8208" t="str">
            <v>UM</v>
          </cell>
        </row>
        <row r="8209">
          <cell r="A8209">
            <v>700484010</v>
          </cell>
          <cell r="B8209" t="str">
            <v>REFORCO</v>
          </cell>
          <cell r="C8209" t="str">
            <v>UM</v>
          </cell>
        </row>
        <row r="8210">
          <cell r="A8210">
            <v>700484020</v>
          </cell>
          <cell r="B8210" t="str">
            <v>REFORCO ESTAMPADO</v>
          </cell>
          <cell r="C8210" t="str">
            <v>UM</v>
          </cell>
        </row>
        <row r="8211">
          <cell r="A8211">
            <v>700488000</v>
          </cell>
          <cell r="B8211" t="str">
            <v>CABINE PARCIAL 608/708-D MICROBUS</v>
          </cell>
          <cell r="C8211" t="str">
            <v>UM</v>
          </cell>
        </row>
        <row r="8212">
          <cell r="A8212">
            <v>700489000</v>
          </cell>
          <cell r="B8212" t="str">
            <v>CABINE NUA ANTIGA MODELO  ALEMA S/ CAPÔ</v>
          </cell>
          <cell r="C8212" t="str">
            <v>UM</v>
          </cell>
        </row>
        <row r="8213">
          <cell r="A8213">
            <v>700489010</v>
          </cell>
          <cell r="B8213" t="str">
            <v>ASSOALHO CAB. ALEMA ANTIGO</v>
          </cell>
          <cell r="C8213" t="str">
            <v>UM</v>
          </cell>
        </row>
        <row r="8214">
          <cell r="A8214">
            <v>700489020</v>
          </cell>
          <cell r="B8214" t="str">
            <v>PAREDE TRASEIRA CA. ALEMA ANTIGA</v>
          </cell>
          <cell r="C8214" t="str">
            <v>UM</v>
          </cell>
        </row>
        <row r="8215">
          <cell r="A8215">
            <v>700489030</v>
          </cell>
          <cell r="B8215" t="str">
            <v>CONJUNTO DA BASE</v>
          </cell>
          <cell r="C8215" t="str">
            <v>UM</v>
          </cell>
        </row>
        <row r="8216">
          <cell r="A8216">
            <v>700489040</v>
          </cell>
          <cell r="B8216" t="str">
            <v>BASE</v>
          </cell>
          <cell r="C8216" t="str">
            <v>UM</v>
          </cell>
        </row>
        <row r="8217">
          <cell r="A8217">
            <v>700489050</v>
          </cell>
          <cell r="B8217" t="str">
            <v>PROLONGAMENTO DO CANAL DO AR</v>
          </cell>
          <cell r="C8217" t="str">
            <v>UM</v>
          </cell>
        </row>
        <row r="8218">
          <cell r="A8218" t="str">
            <v>70048906D</v>
          </cell>
          <cell r="B8218" t="str">
            <v>LATERAL DIREITA</v>
          </cell>
          <cell r="C8218" t="str">
            <v>UM</v>
          </cell>
        </row>
        <row r="8219">
          <cell r="A8219" t="str">
            <v>70048906E</v>
          </cell>
          <cell r="B8219" t="str">
            <v>LATERAL ESQUERDA</v>
          </cell>
          <cell r="C8219" t="str">
            <v>UM</v>
          </cell>
        </row>
        <row r="8220">
          <cell r="A8220">
            <v>700489070</v>
          </cell>
          <cell r="B8220" t="str">
            <v>CANAL DO AR MONTADO</v>
          </cell>
          <cell r="C8220" t="str">
            <v>UM</v>
          </cell>
        </row>
        <row r="8221">
          <cell r="A8221">
            <v>700489080</v>
          </cell>
          <cell r="B8221" t="str">
            <v>CAIXA DE ASSENTO</v>
          </cell>
          <cell r="C8221" t="str">
            <v>UM</v>
          </cell>
        </row>
        <row r="8222">
          <cell r="A8222" t="str">
            <v>70048909D</v>
          </cell>
          <cell r="B8222" t="str">
            <v>FECHAMENTO INFERIOR DIR DO ASSOALHO</v>
          </cell>
          <cell r="C8222" t="str">
            <v>UM</v>
          </cell>
        </row>
        <row r="8223">
          <cell r="A8223" t="str">
            <v>70048909E</v>
          </cell>
          <cell r="B8223" t="str">
            <v>FECHAMENTO INFERIOR ESQ DO ASSOALHO</v>
          </cell>
          <cell r="C8223" t="str">
            <v>UM</v>
          </cell>
        </row>
        <row r="8224">
          <cell r="A8224">
            <v>707405181</v>
          </cell>
          <cell r="B8224" t="str">
            <v>TAMPA COLUNA RESERVATORIO P/ BET. - 003.08.007</v>
          </cell>
          <cell r="C8224" t="str">
            <v>UM</v>
          </cell>
        </row>
        <row r="8225">
          <cell r="A8225">
            <v>700489100</v>
          </cell>
          <cell r="B8225" t="str">
            <v>GRADE</v>
          </cell>
          <cell r="C8225" t="str">
            <v>UM</v>
          </cell>
        </row>
        <row r="8226">
          <cell r="A8226">
            <v>700489110</v>
          </cell>
          <cell r="B8226" t="str">
            <v>CHAPA DA GRADE</v>
          </cell>
          <cell r="C8226" t="str">
            <v>UM</v>
          </cell>
        </row>
        <row r="8227">
          <cell r="A8227">
            <v>700489120</v>
          </cell>
          <cell r="B8227" t="str">
            <v>TELA DA GRADE</v>
          </cell>
          <cell r="C8227" t="str">
            <v>UM</v>
          </cell>
        </row>
        <row r="8228">
          <cell r="A8228">
            <v>700489130</v>
          </cell>
          <cell r="B8228" t="str">
            <v>CHAPA DA GRADE</v>
          </cell>
          <cell r="C8228" t="str">
            <v>UM</v>
          </cell>
        </row>
        <row r="8229">
          <cell r="A8229">
            <v>700489140</v>
          </cell>
          <cell r="B8229" t="str">
            <v>CHAPA LATERAL DA GRADE</v>
          </cell>
          <cell r="C8229" t="str">
            <v>UM</v>
          </cell>
        </row>
        <row r="8230">
          <cell r="A8230" t="str">
            <v>70048915D</v>
          </cell>
          <cell r="B8230" t="str">
            <v>FRONTAL DO FAROL DIR</v>
          </cell>
          <cell r="C8230" t="str">
            <v>UM</v>
          </cell>
        </row>
        <row r="8231">
          <cell r="A8231" t="str">
            <v>70048915E</v>
          </cell>
          <cell r="B8231" t="str">
            <v>FRONTAL DO FAROL ESQ</v>
          </cell>
          <cell r="C8231" t="str">
            <v>UM</v>
          </cell>
        </row>
        <row r="8232">
          <cell r="A8232" t="str">
            <v>70048916D</v>
          </cell>
          <cell r="B8232" t="str">
            <v>CANTO EXT DIR TRAS CAB ALEMA</v>
          </cell>
          <cell r="C8232" t="str">
            <v>UM</v>
          </cell>
        </row>
        <row r="8233">
          <cell r="A8233">
            <v>707405180</v>
          </cell>
          <cell r="B8233" t="str">
            <v>TAMPA DO RESERV. DE AGUA P/ BET. - 003.08.016</v>
          </cell>
          <cell r="C8233" t="str">
            <v>UM</v>
          </cell>
        </row>
        <row r="8234">
          <cell r="A8234" t="str">
            <v>70048916E</v>
          </cell>
          <cell r="B8234" t="str">
            <v>CANTO EXT ESQ TRAS CAB ALEMA</v>
          </cell>
          <cell r="C8234" t="str">
            <v>UM</v>
          </cell>
        </row>
        <row r="8235">
          <cell r="A8235">
            <v>700489170</v>
          </cell>
          <cell r="B8235" t="str">
            <v>BOLEIA CENTRAL ALEMA</v>
          </cell>
          <cell r="C8235" t="str">
            <v>UM</v>
          </cell>
        </row>
        <row r="8236">
          <cell r="A8236">
            <v>700489180</v>
          </cell>
          <cell r="B8236" t="str">
            <v>QUADRO DO ASSENTO</v>
          </cell>
          <cell r="C8236" t="str">
            <v>UM</v>
          </cell>
        </row>
        <row r="8237">
          <cell r="A8237">
            <v>700490000</v>
          </cell>
          <cell r="B8237" t="str">
            <v>CABINE NUA MODELO  ALEMA</v>
          </cell>
          <cell r="C8237" t="str">
            <v>UM</v>
          </cell>
        </row>
        <row r="8238">
          <cell r="A8238">
            <v>700490010</v>
          </cell>
          <cell r="B8238" t="str">
            <v>ASSOALHO MOD. ALEMAO</v>
          </cell>
          <cell r="C8238" t="str">
            <v>UM</v>
          </cell>
        </row>
        <row r="8239">
          <cell r="A8239">
            <v>700490020</v>
          </cell>
          <cell r="B8239" t="str">
            <v>FRENTE CABINA 489/490</v>
          </cell>
          <cell r="C8239" t="str">
            <v>UM</v>
          </cell>
        </row>
        <row r="8240">
          <cell r="A8240">
            <v>700500000</v>
          </cell>
          <cell r="B8240" t="str">
            <v>FORRO BRUTO</v>
          </cell>
          <cell r="C8240" t="str">
            <v>UM</v>
          </cell>
        </row>
        <row r="8241">
          <cell r="A8241" t="str">
            <v>70050000D</v>
          </cell>
          <cell r="B8241" t="str">
            <v>FORRO FRENTE CABINE ALTA DIR</v>
          </cell>
          <cell r="C8241" t="str">
            <v>UM</v>
          </cell>
        </row>
        <row r="8242">
          <cell r="A8242">
            <v>707405019</v>
          </cell>
          <cell r="B8242" t="str">
            <v>CJ RESERVATORIO DE AGUA P/ BET. - 003.08.000</v>
          </cell>
          <cell r="C8242" t="str">
            <v>UM</v>
          </cell>
        </row>
        <row r="8243">
          <cell r="A8243" t="str">
            <v>70050000E</v>
          </cell>
          <cell r="B8243" t="str">
            <v>FORRO FRENTE CABINE ALTA ESQ</v>
          </cell>
          <cell r="C8243" t="str">
            <v>UM</v>
          </cell>
        </row>
        <row r="8244">
          <cell r="A8244" t="str">
            <v>70050100D</v>
          </cell>
          <cell r="B8244" t="str">
            <v>FRONTAL DO FAROL 1313 DIR</v>
          </cell>
          <cell r="C8244" t="str">
            <v>UM</v>
          </cell>
        </row>
        <row r="8245">
          <cell r="A8245" t="str">
            <v>70050100E</v>
          </cell>
          <cell r="B8245" t="str">
            <v>FRONTAL DO FAROL 1313 ESQ</v>
          </cell>
          <cell r="C8245" t="str">
            <v>UM</v>
          </cell>
        </row>
        <row r="8246">
          <cell r="A8246" t="str">
            <v>70050101D</v>
          </cell>
          <cell r="B8246" t="str">
            <v>CHAPA DA FRONTAL</v>
          </cell>
          <cell r="C8246" t="str">
            <v>UM</v>
          </cell>
        </row>
        <row r="8247">
          <cell r="A8247" t="str">
            <v>70050101E</v>
          </cell>
          <cell r="B8247" t="str">
            <v>CHAPA DA FRONTAL</v>
          </cell>
          <cell r="C8247" t="str">
            <v>UM</v>
          </cell>
        </row>
        <row r="8248">
          <cell r="A8248" t="str">
            <v>70050102D</v>
          </cell>
          <cell r="B8248" t="str">
            <v>REFORCO</v>
          </cell>
          <cell r="C8248" t="str">
            <v>UM</v>
          </cell>
        </row>
        <row r="8249">
          <cell r="A8249" t="str">
            <v>70050102E</v>
          </cell>
          <cell r="B8249" t="str">
            <v>REFORCO</v>
          </cell>
          <cell r="C8249" t="str">
            <v>UM</v>
          </cell>
        </row>
        <row r="8250">
          <cell r="A8250">
            <v>700501030</v>
          </cell>
          <cell r="B8250" t="str">
            <v>REFORCO INTERNO</v>
          </cell>
          <cell r="C8250" t="str">
            <v>UM</v>
          </cell>
        </row>
        <row r="8251">
          <cell r="A8251">
            <v>700501040</v>
          </cell>
          <cell r="B8251" t="str">
            <v>BLANCK DO REFORCO</v>
          </cell>
          <cell r="C8251" t="str">
            <v>UM</v>
          </cell>
        </row>
        <row r="8252">
          <cell r="A8252" t="str">
            <v>70050105D</v>
          </cell>
          <cell r="B8252" t="str">
            <v>FRONTAL DO FAROL 1313 DIR (GLACO)</v>
          </cell>
          <cell r="C8252" t="str">
            <v>UM</v>
          </cell>
        </row>
        <row r="8253">
          <cell r="A8253" t="str">
            <v>70050105E</v>
          </cell>
          <cell r="B8253" t="str">
            <v>FRONTAL DO FAROL 1313 ESQ (GLACO)</v>
          </cell>
          <cell r="C8253" t="str">
            <v>UM</v>
          </cell>
        </row>
        <row r="8254">
          <cell r="A8254" t="str">
            <v>70050200D</v>
          </cell>
          <cell r="B8254" t="str">
            <v>FRONTAL DO FAROL 1519 RED DIR    502</v>
          </cell>
          <cell r="C8254" t="str">
            <v>UM</v>
          </cell>
        </row>
        <row r="8255">
          <cell r="A8255" t="str">
            <v>70050200E</v>
          </cell>
          <cell r="B8255" t="str">
            <v>FRONTAL DO FAROL 1519 RED ESQ    502</v>
          </cell>
          <cell r="C8255" t="str">
            <v>UM</v>
          </cell>
        </row>
        <row r="8256">
          <cell r="A8256" t="str">
            <v>70050201D</v>
          </cell>
          <cell r="B8256" t="str">
            <v>CHAPA DA FRONTAL</v>
          </cell>
          <cell r="C8256" t="str">
            <v>UM</v>
          </cell>
        </row>
        <row r="8257">
          <cell r="A8257" t="str">
            <v>70050201E</v>
          </cell>
          <cell r="B8257" t="str">
            <v>CHAPA DA FRONTAL</v>
          </cell>
          <cell r="C8257" t="str">
            <v>UM</v>
          </cell>
        </row>
        <row r="8258">
          <cell r="A8258" t="str">
            <v>70050202D</v>
          </cell>
          <cell r="B8258" t="str">
            <v>FRONTAL DO FAROL 1519 RED DIR (C/ GLACO)</v>
          </cell>
          <cell r="C8258" t="str">
            <v>UM</v>
          </cell>
        </row>
        <row r="8259">
          <cell r="A8259" t="str">
            <v>DD82055900</v>
          </cell>
          <cell r="B8259" t="str">
            <v>OUTRAS FERRAMENTAS MANUAIS, DE METAL</v>
          </cell>
          <cell r="C8259" t="str">
            <v>UM</v>
          </cell>
        </row>
        <row r="8260">
          <cell r="A8260" t="str">
            <v>70050202E</v>
          </cell>
          <cell r="B8260" t="str">
            <v>FRONTAL DO FAROL 1519 RED ESQ (C/ GLACO)</v>
          </cell>
          <cell r="C8260" t="str">
            <v>UM</v>
          </cell>
        </row>
        <row r="8261">
          <cell r="A8261">
            <v>700503010</v>
          </cell>
          <cell r="B8261" t="str">
            <v xml:space="preserve">BASE                                </v>
          </cell>
          <cell r="C8261" t="str">
            <v>UM</v>
          </cell>
        </row>
        <row r="8262">
          <cell r="A8262">
            <v>700503020</v>
          </cell>
          <cell r="B8262" t="str">
            <v xml:space="preserve">ANEL                                </v>
          </cell>
          <cell r="C8262" t="str">
            <v>UM</v>
          </cell>
        </row>
        <row r="8263">
          <cell r="A8263">
            <v>700504000</v>
          </cell>
          <cell r="B8263" t="str">
            <v>CHAPA PISO TRAS CABINE LEITO</v>
          </cell>
          <cell r="C8263" t="str">
            <v>UM</v>
          </cell>
        </row>
        <row r="8264">
          <cell r="A8264" t="str">
            <v>70050500D</v>
          </cell>
          <cell r="B8264" t="str">
            <v>FRONTAL DO FAROL</v>
          </cell>
          <cell r="C8264" t="str">
            <v>UM</v>
          </cell>
        </row>
        <row r="8265">
          <cell r="A8265" t="str">
            <v>70050500E</v>
          </cell>
          <cell r="B8265" t="str">
            <v>FRONTAL DO FAROL</v>
          </cell>
          <cell r="C8265" t="str">
            <v>UM</v>
          </cell>
        </row>
        <row r="8266">
          <cell r="A8266" t="str">
            <v>70050501D</v>
          </cell>
          <cell r="B8266" t="str">
            <v>CHAPA DA FRONTAL DIREITO</v>
          </cell>
          <cell r="C8266" t="str">
            <v>UM</v>
          </cell>
        </row>
        <row r="8267">
          <cell r="A8267" t="str">
            <v>70050501E</v>
          </cell>
          <cell r="B8267" t="str">
            <v>CHAPA DA FRONTAL ESQUERDA</v>
          </cell>
          <cell r="C8267" t="str">
            <v>UM</v>
          </cell>
        </row>
        <row r="8268">
          <cell r="A8268">
            <v>700505020</v>
          </cell>
          <cell r="B8268" t="str">
            <v>CALCO</v>
          </cell>
          <cell r="C8268" t="str">
            <v>UM</v>
          </cell>
        </row>
        <row r="8269">
          <cell r="A8269" t="str">
            <v>70050503D</v>
          </cell>
          <cell r="B8269" t="str">
            <v>REFORCO DIREITO</v>
          </cell>
          <cell r="C8269" t="str">
            <v>UM</v>
          </cell>
        </row>
        <row r="8270">
          <cell r="A8270" t="str">
            <v>70050503E</v>
          </cell>
          <cell r="B8270" t="str">
            <v>REFORCO ESQUERDO</v>
          </cell>
          <cell r="C8270" t="str">
            <v>UM</v>
          </cell>
        </row>
        <row r="8271">
          <cell r="A8271" t="str">
            <v>70050504D</v>
          </cell>
          <cell r="B8271" t="str">
            <v>CANTONEIRA FIXACAO FRONTAL DIR.</v>
          </cell>
          <cell r="C8271" t="str">
            <v>UM</v>
          </cell>
        </row>
        <row r="8272">
          <cell r="A8272" t="str">
            <v>70050504E</v>
          </cell>
          <cell r="B8272" t="str">
            <v>CANTONEIRA FIXACAO FRONTAL ESQ.</v>
          </cell>
          <cell r="C8272" t="str">
            <v>UM</v>
          </cell>
        </row>
        <row r="8273">
          <cell r="A8273">
            <v>700505050</v>
          </cell>
          <cell r="B8273" t="str">
            <v>CANTONEIRA FIXACAO FRONTAL ESTAMPADA</v>
          </cell>
          <cell r="C8273" t="str">
            <v>UM</v>
          </cell>
        </row>
        <row r="8274">
          <cell r="A8274" t="str">
            <v>70050506D</v>
          </cell>
          <cell r="B8274" t="str">
            <v>SUB-CONJUNTO CANTONEIRA FIXACAO FRONTAL DIR. C/ CALCO</v>
          </cell>
          <cell r="C8274" t="str">
            <v>UM</v>
          </cell>
        </row>
        <row r="8275">
          <cell r="A8275" t="str">
            <v>70050506E</v>
          </cell>
          <cell r="B8275" t="str">
            <v>SUB-CONJUNTO CANTONEIRA FIXACAO FRONTAL ESQ. C/ CALCO</v>
          </cell>
          <cell r="C8275" t="str">
            <v>UM</v>
          </cell>
        </row>
        <row r="8276">
          <cell r="A8276" t="str">
            <v>DD84145910</v>
          </cell>
          <cell r="B8276" t="str">
            <v>MICROVENTILADORES C/AREA DE CARCACA</v>
          </cell>
          <cell r="C8276" t="str">
            <v>UM</v>
          </cell>
        </row>
        <row r="8277">
          <cell r="A8277" t="str">
            <v>70050507D</v>
          </cell>
          <cell r="B8277" t="str">
            <v>FRONTAL DO FAROL (Glaco)</v>
          </cell>
          <cell r="C8277" t="str">
            <v>UM</v>
          </cell>
        </row>
        <row r="8278">
          <cell r="A8278" t="str">
            <v>70050507E</v>
          </cell>
          <cell r="B8278" t="str">
            <v>FRONTAL DO FAROL (Glaco)</v>
          </cell>
          <cell r="C8278" t="str">
            <v>UM</v>
          </cell>
        </row>
        <row r="8279">
          <cell r="A8279">
            <v>700506000</v>
          </cell>
          <cell r="B8279" t="str">
            <v>CHAPA DA MOLDURA</v>
          </cell>
          <cell r="C8279" t="str">
            <v>UM</v>
          </cell>
        </row>
        <row r="8280">
          <cell r="A8280" t="str">
            <v>70050600D</v>
          </cell>
          <cell r="B8280" t="str">
            <v>MOLDURA FAROL EM ABS PRETO DIR.</v>
          </cell>
          <cell r="C8280" t="str">
            <v>UM</v>
          </cell>
        </row>
        <row r="8281">
          <cell r="A8281" t="str">
            <v>70050600E</v>
          </cell>
          <cell r="B8281" t="str">
            <v>MOLDURA FAROL EM ABS PRETO ESQ.</v>
          </cell>
          <cell r="C8281" t="str">
            <v>UM</v>
          </cell>
        </row>
        <row r="8282">
          <cell r="A8282">
            <v>700506010</v>
          </cell>
          <cell r="B8282" t="str">
            <v>ENXERTO PLAST. MOLD. DO FAROL(PRETO)</v>
          </cell>
          <cell r="C8282" t="str">
            <v>UM</v>
          </cell>
        </row>
        <row r="8283">
          <cell r="A8283">
            <v>700507000</v>
          </cell>
          <cell r="B8283" t="str">
            <v>PRATO DO FAROL</v>
          </cell>
          <cell r="C8283" t="str">
            <v>UM</v>
          </cell>
        </row>
        <row r="8284">
          <cell r="A8284" t="str">
            <v>70050900D</v>
          </cell>
          <cell r="B8284" t="str">
            <v>FRONTAL EXTERNA 1932/33/34 DIR</v>
          </cell>
          <cell r="C8284" t="str">
            <v>UM</v>
          </cell>
        </row>
        <row r="8285">
          <cell r="A8285" t="str">
            <v>70050900E</v>
          </cell>
          <cell r="B8285" t="str">
            <v>FRONTAL EXTERNA 1932/33/34 ESQ</v>
          </cell>
          <cell r="C8285" t="str">
            <v>UM</v>
          </cell>
        </row>
        <row r="8286">
          <cell r="A8286" t="str">
            <v>70050901D</v>
          </cell>
          <cell r="B8286" t="str">
            <v>CHAPA FRONTAL 1932/3/4 DIR</v>
          </cell>
          <cell r="C8286" t="str">
            <v>UM</v>
          </cell>
        </row>
        <row r="8287">
          <cell r="A8287" t="str">
            <v>70050901E</v>
          </cell>
          <cell r="B8287" t="str">
            <v>CHAPA FRONTAL 1932/3/4 ESQ</v>
          </cell>
          <cell r="C8287" t="str">
            <v>UM</v>
          </cell>
        </row>
        <row r="8288">
          <cell r="A8288">
            <v>700509020</v>
          </cell>
          <cell r="B8288" t="str">
            <v>REFORCO</v>
          </cell>
          <cell r="C8288" t="str">
            <v>UM</v>
          </cell>
        </row>
        <row r="8289">
          <cell r="A8289" t="str">
            <v>70050903D</v>
          </cell>
          <cell r="B8289" t="str">
            <v>SUPORTE DIR</v>
          </cell>
          <cell r="C8289" t="str">
            <v>UM</v>
          </cell>
        </row>
        <row r="8290">
          <cell r="A8290" t="str">
            <v>70050903E</v>
          </cell>
          <cell r="B8290" t="str">
            <v>SUPORTE ESQ</v>
          </cell>
          <cell r="C8290" t="str">
            <v>UM</v>
          </cell>
        </row>
        <row r="8291">
          <cell r="A8291">
            <v>700509040</v>
          </cell>
          <cell r="B8291" t="str">
            <v>REFORCO ESTAMPADO</v>
          </cell>
          <cell r="C8291" t="str">
            <v>UM</v>
          </cell>
        </row>
        <row r="8292">
          <cell r="A8292" t="str">
            <v>70050905D</v>
          </cell>
          <cell r="B8292" t="str">
            <v>FRONTAL EXTERNA 1932/33/34 DIR (C/ GLACO)</v>
          </cell>
          <cell r="C8292" t="str">
            <v>UM</v>
          </cell>
        </row>
        <row r="8293">
          <cell r="A8293" t="str">
            <v>DD82075011</v>
          </cell>
          <cell r="B8293" t="str">
            <v>BROCAS HELICOIDAIS, D&lt;=52MM, DE MET. C</v>
          </cell>
          <cell r="C8293" t="str">
            <v>UM</v>
          </cell>
        </row>
        <row r="8294">
          <cell r="A8294" t="str">
            <v>70050905E</v>
          </cell>
          <cell r="B8294" t="str">
            <v>FRONTAL EXTERNA 1932/33/34 ESQ (C/ GLACO)</v>
          </cell>
          <cell r="C8294" t="str">
            <v>UM</v>
          </cell>
        </row>
        <row r="8295">
          <cell r="A8295">
            <v>700510000</v>
          </cell>
          <cell r="B8295" t="str">
            <v>DOBRADICA  PORTA-LUVA</v>
          </cell>
          <cell r="C8295" t="str">
            <v>UM</v>
          </cell>
        </row>
        <row r="8296">
          <cell r="A8296">
            <v>700510010</v>
          </cell>
          <cell r="B8296" t="str">
            <v>ABA MAIOR DOBRADICA</v>
          </cell>
          <cell r="C8296" t="str">
            <v>UM</v>
          </cell>
        </row>
        <row r="8297">
          <cell r="A8297">
            <v>700510020</v>
          </cell>
          <cell r="B8297" t="str">
            <v>ABA MENOR DOBRADICA</v>
          </cell>
          <cell r="C8297" t="str">
            <v>UM</v>
          </cell>
        </row>
        <row r="8298">
          <cell r="A8298">
            <v>700511000</v>
          </cell>
          <cell r="B8298" t="str">
            <v>DOBRADICA TAMPA DOS FUSIVEIS</v>
          </cell>
          <cell r="C8298" t="str">
            <v>UM</v>
          </cell>
        </row>
        <row r="8299">
          <cell r="A8299">
            <v>700511010</v>
          </cell>
          <cell r="B8299" t="str">
            <v>ABA MAIOR DOBRADICA</v>
          </cell>
          <cell r="C8299" t="str">
            <v>UM</v>
          </cell>
        </row>
        <row r="8300">
          <cell r="A8300">
            <v>700511020</v>
          </cell>
          <cell r="B8300" t="str">
            <v>ABA MENOR DOBRADICA</v>
          </cell>
          <cell r="C8300" t="str">
            <v>UM</v>
          </cell>
        </row>
        <row r="8301">
          <cell r="A8301">
            <v>700511030</v>
          </cell>
          <cell r="B8301" t="str">
            <v>PINO DA DOBRADICA</v>
          </cell>
          <cell r="C8301" t="str">
            <v>UM</v>
          </cell>
        </row>
        <row r="8302">
          <cell r="A8302">
            <v>109702000</v>
          </cell>
          <cell r="B8302" t="str">
            <v>CONTRAPINO 3/16 x 1 3/4 ZA</v>
          </cell>
          <cell r="C8302" t="str">
            <v>UM</v>
          </cell>
        </row>
        <row r="8303">
          <cell r="A8303">
            <v>700512000</v>
          </cell>
          <cell r="B8303" t="str">
            <v>TRAVESSA CENTRAL</v>
          </cell>
          <cell r="C8303" t="str">
            <v>UM</v>
          </cell>
        </row>
        <row r="8304">
          <cell r="A8304">
            <v>700512010</v>
          </cell>
          <cell r="B8304" t="str">
            <v>TRAVESSA CENTRAL SUPERIOR</v>
          </cell>
          <cell r="C8304" t="str">
            <v>UM</v>
          </cell>
        </row>
        <row r="8305">
          <cell r="A8305">
            <v>700512020</v>
          </cell>
          <cell r="B8305" t="str">
            <v>TRAVESSA CENTRAL INFERIOR</v>
          </cell>
          <cell r="C8305" t="str">
            <v>UM</v>
          </cell>
        </row>
        <row r="8306">
          <cell r="A8306">
            <v>700513010</v>
          </cell>
          <cell r="B8306" t="str">
            <v>BLANCK DA CHAPA EXTRENA INFERIOR DA PORTA</v>
          </cell>
          <cell r="C8306" t="str">
            <v>UM</v>
          </cell>
        </row>
        <row r="8307">
          <cell r="A8307">
            <v>700514010</v>
          </cell>
          <cell r="B8307" t="str">
            <v>BLANCK DO CANTO TRAS INF LATERAL 608</v>
          </cell>
          <cell r="C8307" t="str">
            <v>UM</v>
          </cell>
        </row>
        <row r="8308">
          <cell r="A8308" t="str">
            <v>70051500D</v>
          </cell>
          <cell r="B8308" t="str">
            <v>CANTO INFERIOR TRAS. 608 DIR.</v>
          </cell>
          <cell r="C8308" t="str">
            <v>UM</v>
          </cell>
        </row>
        <row r="8309">
          <cell r="A8309" t="str">
            <v>70051500E</v>
          </cell>
          <cell r="B8309" t="str">
            <v>CANTO INFERIOR TRAS. 608 ESQ.</v>
          </cell>
          <cell r="C8309" t="str">
            <v>UM</v>
          </cell>
        </row>
        <row r="8310">
          <cell r="A8310" t="str">
            <v>70051501D</v>
          </cell>
          <cell r="B8310" t="str">
            <v>CANTO INFERIOR TRAS. 608 DIR. (C/ GLACO)</v>
          </cell>
          <cell r="C8310" t="str">
            <v>UM</v>
          </cell>
        </row>
        <row r="8311">
          <cell r="A8311">
            <v>700519010</v>
          </cell>
          <cell r="B8311" t="str">
            <v>BLANCK DO SUPORTE P/ADAPTACAO FAROL</v>
          </cell>
          <cell r="C8311" t="str">
            <v>UM</v>
          </cell>
        </row>
        <row r="8312">
          <cell r="A8312">
            <v>700520000</v>
          </cell>
          <cell r="B8312" t="str">
            <v>CONJ. 4 FAROIS C/LAMPADA         520</v>
          </cell>
          <cell r="C8312" t="str">
            <v>UM</v>
          </cell>
        </row>
        <row r="8313">
          <cell r="A8313" t="str">
            <v>70052100D</v>
          </cell>
          <cell r="B8313" t="str">
            <v>FRONTAL DO FAROL 1519 QUAD DIR</v>
          </cell>
          <cell r="C8313" t="str">
            <v>UM</v>
          </cell>
        </row>
        <row r="8314">
          <cell r="A8314" t="str">
            <v>70052100E</v>
          </cell>
          <cell r="B8314" t="str">
            <v>FRONTAL DO FAROL 1519 QUAD ESQ</v>
          </cell>
          <cell r="C8314" t="str">
            <v>UM</v>
          </cell>
        </row>
        <row r="8315">
          <cell r="A8315" t="str">
            <v>70052101D</v>
          </cell>
          <cell r="B8315" t="str">
            <v>CHAPA DA FRONTAL</v>
          </cell>
          <cell r="C8315" t="str">
            <v>UM</v>
          </cell>
        </row>
        <row r="8316">
          <cell r="A8316" t="str">
            <v>70052101E</v>
          </cell>
          <cell r="B8316" t="str">
            <v>CHAPA DA FRONTAL</v>
          </cell>
          <cell r="C8316" t="str">
            <v>UM</v>
          </cell>
        </row>
        <row r="8317">
          <cell r="A8317" t="str">
            <v>70052102D</v>
          </cell>
          <cell r="B8317" t="str">
            <v>FRONTAL DO FAROL 1519 QUAD DIR (C/ GLACO)</v>
          </cell>
          <cell r="C8317" t="str">
            <v>UM</v>
          </cell>
        </row>
        <row r="8318">
          <cell r="A8318" t="str">
            <v>70052102E</v>
          </cell>
          <cell r="B8318" t="str">
            <v>FRONTAL DO FAROL 1519 QUAD ESQ (C/ GLACO)</v>
          </cell>
          <cell r="C8318" t="str">
            <v>UM</v>
          </cell>
        </row>
        <row r="8319">
          <cell r="A8319" t="str">
            <v>70052301D</v>
          </cell>
          <cell r="B8319" t="str">
            <v>MEIA TAMPA DA PORTA DIREITA</v>
          </cell>
          <cell r="C8319" t="str">
            <v>UM</v>
          </cell>
        </row>
        <row r="8320">
          <cell r="A8320" t="str">
            <v>70052301E</v>
          </cell>
          <cell r="B8320" t="str">
            <v>MEIA TAMPA DA PORTA ESQUERDA</v>
          </cell>
          <cell r="C8320" t="str">
            <v>UM</v>
          </cell>
        </row>
        <row r="8321">
          <cell r="A8321">
            <v>700525000</v>
          </cell>
          <cell r="B8321" t="str">
            <v>SUPORTE BALAO AR</v>
          </cell>
          <cell r="C8321" t="str">
            <v>UM</v>
          </cell>
        </row>
        <row r="8322">
          <cell r="A8322">
            <v>700526010</v>
          </cell>
          <cell r="B8322" t="str">
            <v>LAMINA DO PARA-CHOQUE</v>
          </cell>
          <cell r="C8322" t="str">
            <v>UM</v>
          </cell>
        </row>
        <row r="8323">
          <cell r="A8323">
            <v>700526020</v>
          </cell>
          <cell r="B8323" t="str">
            <v>PONTEIRA DO PARA-CHOQUE</v>
          </cell>
          <cell r="C8323" t="str">
            <v>UM</v>
          </cell>
        </row>
        <row r="8324">
          <cell r="A8324">
            <v>700526030</v>
          </cell>
          <cell r="B8324" t="str">
            <v>SUPORTE MAIOR</v>
          </cell>
          <cell r="C8324" t="str">
            <v>UM</v>
          </cell>
        </row>
        <row r="8325">
          <cell r="A8325">
            <v>700526040</v>
          </cell>
          <cell r="B8325" t="str">
            <v>SUPORTE MENOR</v>
          </cell>
          <cell r="C8325" t="str">
            <v>UM</v>
          </cell>
        </row>
        <row r="8326">
          <cell r="A8326">
            <v>700526050</v>
          </cell>
          <cell r="B8326" t="str">
            <v>TAMPA</v>
          </cell>
          <cell r="C8326" t="str">
            <v>UM</v>
          </cell>
        </row>
        <row r="8327">
          <cell r="A8327">
            <v>700526060</v>
          </cell>
          <cell r="B8327" t="str">
            <v>BATENTE DO PINO</v>
          </cell>
          <cell r="C8327" t="str">
            <v>UM</v>
          </cell>
        </row>
        <row r="8328">
          <cell r="A8328">
            <v>700526070</v>
          </cell>
          <cell r="B8328" t="str">
            <v>SUBCONJUNTO DA PONTEIRA</v>
          </cell>
          <cell r="C8328" t="str">
            <v>UM</v>
          </cell>
        </row>
        <row r="8329">
          <cell r="A8329">
            <v>700527010</v>
          </cell>
          <cell r="B8329" t="str">
            <v>BLANCK DA CHAPA DE ALUMINIO</v>
          </cell>
          <cell r="C8329" t="str">
            <v>UM</v>
          </cell>
        </row>
        <row r="8330">
          <cell r="A8330">
            <v>700528000</v>
          </cell>
          <cell r="B8330" t="str">
            <v xml:space="preserve">SUPORTE MONTADO                     </v>
          </cell>
          <cell r="C8330" t="str">
            <v>UM</v>
          </cell>
        </row>
        <row r="8331">
          <cell r="A8331">
            <v>700529000</v>
          </cell>
          <cell r="B8331" t="str">
            <v>CHASSIS DA TRAVESSA TRASEIRA</v>
          </cell>
          <cell r="C8331" t="str">
            <v>UM</v>
          </cell>
        </row>
        <row r="8332">
          <cell r="A8332" t="str">
            <v>70053101D</v>
          </cell>
          <cell r="B8332" t="str">
            <v>CHAPA</v>
          </cell>
          <cell r="C8332" t="str">
            <v>UM</v>
          </cell>
        </row>
        <row r="8333">
          <cell r="A8333">
            <v>190135000</v>
          </cell>
          <cell r="B8333" t="str">
            <v>ROLAMENTO CÔNICO 30211 (22020609)</v>
          </cell>
          <cell r="C8333" t="str">
            <v>UM</v>
          </cell>
        </row>
        <row r="8334">
          <cell r="A8334" t="str">
            <v>70053101E</v>
          </cell>
          <cell r="B8334" t="str">
            <v>CHAPA</v>
          </cell>
          <cell r="C8334" t="str">
            <v>UM</v>
          </cell>
        </row>
        <row r="8335">
          <cell r="A8335">
            <v>700531020</v>
          </cell>
          <cell r="B8335" t="str">
            <v>BLANCK DA CHAPA</v>
          </cell>
          <cell r="C8335" t="str">
            <v>UM</v>
          </cell>
        </row>
        <row r="8336">
          <cell r="A8336">
            <v>700533010</v>
          </cell>
          <cell r="B8336" t="str">
            <v>BARRA</v>
          </cell>
          <cell r="C8336" t="str">
            <v>UM</v>
          </cell>
        </row>
        <row r="8337">
          <cell r="A8337">
            <v>700536000</v>
          </cell>
          <cell r="B8337" t="str">
            <v>CHAPA FIXACAO PESTANA DA PORTA</v>
          </cell>
          <cell r="C8337" t="str">
            <v>UM</v>
          </cell>
        </row>
        <row r="8338">
          <cell r="A8338">
            <v>700537000</v>
          </cell>
          <cell r="B8338" t="str">
            <v>CAIXINHA DE FIXACAO</v>
          </cell>
          <cell r="C8338" t="str">
            <v>UM</v>
          </cell>
        </row>
        <row r="8339">
          <cell r="A8339">
            <v>700539000</v>
          </cell>
          <cell r="B8339" t="str">
            <v>MECANISMO TAMPAO DO TETO</v>
          </cell>
          <cell r="C8339" t="str">
            <v>UM</v>
          </cell>
        </row>
        <row r="8340">
          <cell r="A8340" t="str">
            <v>70053900Z</v>
          </cell>
          <cell r="B8340" t="str">
            <v>MEC. TAMPAO DO TETO ZINCADO BRANCO</v>
          </cell>
          <cell r="C8340" t="str">
            <v>UM</v>
          </cell>
        </row>
        <row r="8341">
          <cell r="A8341">
            <v>700539010</v>
          </cell>
          <cell r="B8341" t="str">
            <v>CHAPA SUPORTE (METALBUS)</v>
          </cell>
          <cell r="C8341" t="str">
            <v>UM</v>
          </cell>
        </row>
        <row r="8342">
          <cell r="A8342" t="str">
            <v>70053901Z</v>
          </cell>
          <cell r="B8342" t="str">
            <v>CHAPA SUPORTE ZINCADA (METALBUS)</v>
          </cell>
          <cell r="C8342" t="str">
            <v>UM</v>
          </cell>
        </row>
        <row r="8343">
          <cell r="A8343">
            <v>700539020</v>
          </cell>
          <cell r="B8343" t="str">
            <v>SUPORTE DA TOMADA DE AR</v>
          </cell>
          <cell r="C8343" t="str">
            <v>UM</v>
          </cell>
        </row>
        <row r="8344">
          <cell r="A8344">
            <v>700542000</v>
          </cell>
          <cell r="B8344" t="str">
            <v>MECANISMO TAMPAO SCANIA</v>
          </cell>
          <cell r="C8344" t="str">
            <v>UM</v>
          </cell>
        </row>
        <row r="8345">
          <cell r="A8345">
            <v>700542010</v>
          </cell>
          <cell r="B8345" t="str">
            <v>SUPORTE MEC. SCANIA</v>
          </cell>
          <cell r="C8345" t="str">
            <v>UM</v>
          </cell>
        </row>
        <row r="8346">
          <cell r="A8346">
            <v>700546010</v>
          </cell>
          <cell r="B8346" t="str">
            <v>TAMPA MENOR</v>
          </cell>
          <cell r="C8346" t="str">
            <v>UM</v>
          </cell>
        </row>
        <row r="8347">
          <cell r="A8347">
            <v>700546020</v>
          </cell>
          <cell r="B8347" t="str">
            <v>SUBCONJUNTO DA PONTEIRA DO PARA-CHOQUE PINTADO</v>
          </cell>
          <cell r="C8347" t="str">
            <v>UM</v>
          </cell>
        </row>
        <row r="8348">
          <cell r="A8348">
            <v>700549010</v>
          </cell>
          <cell r="B8348" t="str">
            <v>SUP SUPERIOR DO REBOCADOR</v>
          </cell>
          <cell r="C8348" t="str">
            <v>UM</v>
          </cell>
        </row>
        <row r="8349">
          <cell r="A8349">
            <v>700549020</v>
          </cell>
          <cell r="B8349" t="str">
            <v>SUPORTE INFERIOR</v>
          </cell>
          <cell r="C8349" t="str">
            <v>UM</v>
          </cell>
        </row>
        <row r="8350">
          <cell r="A8350">
            <v>190136000</v>
          </cell>
          <cell r="B8350" t="str">
            <v>PORCA CASTELO 1.1/2" UNC 6 (29121248)</v>
          </cell>
          <cell r="C8350" t="str">
            <v>UM</v>
          </cell>
        </row>
        <row r="8351">
          <cell r="A8351">
            <v>700549030</v>
          </cell>
          <cell r="B8351" t="str">
            <v>REFORCO</v>
          </cell>
          <cell r="C8351" t="str">
            <v>UM</v>
          </cell>
        </row>
        <row r="8352">
          <cell r="A8352" t="str">
            <v>70054903F</v>
          </cell>
          <cell r="B8352" t="str">
            <v xml:space="preserve">REFORCO FURADO                      </v>
          </cell>
          <cell r="C8352" t="str">
            <v>UM</v>
          </cell>
        </row>
        <row r="8353">
          <cell r="A8353">
            <v>700549040</v>
          </cell>
          <cell r="B8353" t="str">
            <v>BOCA DE LOBO</v>
          </cell>
          <cell r="C8353" t="str">
            <v>UM</v>
          </cell>
        </row>
        <row r="8354">
          <cell r="A8354">
            <v>700550010</v>
          </cell>
          <cell r="B8354" t="str">
            <v>SUP SUPERIOR DO REBOCADOR</v>
          </cell>
          <cell r="C8354" t="str">
            <v>UM</v>
          </cell>
        </row>
        <row r="8355">
          <cell r="A8355">
            <v>700550020</v>
          </cell>
          <cell r="B8355" t="str">
            <v>SUP INFERIOR DO REBOCADOR</v>
          </cell>
          <cell r="C8355" t="str">
            <v>UM</v>
          </cell>
        </row>
        <row r="8356">
          <cell r="A8356">
            <v>700550030</v>
          </cell>
          <cell r="B8356" t="str">
            <v>REBOCADOR P/CARRO ATE 82 S/ PINTURA</v>
          </cell>
          <cell r="C8356" t="str">
            <v>UM</v>
          </cell>
        </row>
        <row r="8357">
          <cell r="A8357">
            <v>700551010</v>
          </cell>
          <cell r="B8357" t="str">
            <v>SUPORTE SUPERIOR DO REBOCADOR</v>
          </cell>
          <cell r="C8357" t="str">
            <v>UM</v>
          </cell>
        </row>
        <row r="8358">
          <cell r="A8358">
            <v>700552010</v>
          </cell>
          <cell r="B8358" t="str">
            <v>SUPORTE SUPERIOR DO REBOCADOR</v>
          </cell>
          <cell r="C8358" t="str">
            <v>UM</v>
          </cell>
        </row>
        <row r="8359">
          <cell r="A8359">
            <v>700554000</v>
          </cell>
          <cell r="B8359" t="str">
            <v>BLANCK DO SUPORTE CENTRAL</v>
          </cell>
          <cell r="C8359" t="str">
            <v>UM</v>
          </cell>
        </row>
        <row r="8360">
          <cell r="A8360">
            <v>700555010</v>
          </cell>
          <cell r="B8360" t="str">
            <v>BASE</v>
          </cell>
          <cell r="C8360" t="str">
            <v>UM</v>
          </cell>
        </row>
        <row r="8361">
          <cell r="A8361">
            <v>700555020</v>
          </cell>
          <cell r="B8361" t="str">
            <v>FLAMULA</v>
          </cell>
          <cell r="C8361" t="str">
            <v>UM</v>
          </cell>
        </row>
        <row r="8362">
          <cell r="A8362">
            <v>700555030</v>
          </cell>
          <cell r="B8362" t="str">
            <v>SUPORTE</v>
          </cell>
          <cell r="C8362" t="str">
            <v>UM</v>
          </cell>
        </row>
        <row r="8363">
          <cell r="A8363">
            <v>700555040</v>
          </cell>
          <cell r="B8363" t="str">
            <v>FIXADOR</v>
          </cell>
          <cell r="C8363" t="str">
            <v>UM</v>
          </cell>
        </row>
        <row r="8364">
          <cell r="A8364">
            <v>700555050</v>
          </cell>
          <cell r="B8364" t="str">
            <v>PINO</v>
          </cell>
          <cell r="C8364" t="str">
            <v>UM</v>
          </cell>
        </row>
        <row r="8365">
          <cell r="A8365">
            <v>700555060</v>
          </cell>
          <cell r="B8365" t="str">
            <v>ENGRENAGEM</v>
          </cell>
          <cell r="C8365" t="str">
            <v>UM</v>
          </cell>
        </row>
        <row r="8366">
          <cell r="A8366">
            <v>700555070</v>
          </cell>
          <cell r="B8366" t="str">
            <v>TRAVA</v>
          </cell>
          <cell r="C8366" t="str">
            <v>UM</v>
          </cell>
        </row>
        <row r="8367">
          <cell r="A8367">
            <v>190137000</v>
          </cell>
          <cell r="B8367" t="str">
            <v>CORRENTE PASSO 3/4" - 56 ELOS +EMENDA (29750074)</v>
          </cell>
          <cell r="C8367" t="str">
            <v>M</v>
          </cell>
        </row>
        <row r="8368">
          <cell r="A8368">
            <v>700555080</v>
          </cell>
          <cell r="B8368" t="str">
            <v>CONJUNTO DO PINO COM PORCA</v>
          </cell>
          <cell r="C8368" t="str">
            <v>UM</v>
          </cell>
        </row>
        <row r="8369">
          <cell r="A8369">
            <v>700555090</v>
          </cell>
          <cell r="B8369" t="str">
            <v>PERFIL</v>
          </cell>
          <cell r="C8369" t="str">
            <v>UM</v>
          </cell>
        </row>
        <row r="8370">
          <cell r="A8370">
            <v>700555100</v>
          </cell>
          <cell r="B8370" t="str">
            <v>APOIO</v>
          </cell>
          <cell r="C8370" t="str">
            <v>UM</v>
          </cell>
        </row>
        <row r="8371">
          <cell r="A8371">
            <v>700555110</v>
          </cell>
          <cell r="B8371" t="str">
            <v>PARAFUSO PARA CADEADO</v>
          </cell>
          <cell r="C8371" t="str">
            <v>UM</v>
          </cell>
        </row>
        <row r="8372">
          <cell r="A8372">
            <v>700555120</v>
          </cell>
          <cell r="B8372" t="str">
            <v>BUCHA SEXTAVADA 3/4" USINADA</v>
          </cell>
          <cell r="C8372" t="str">
            <v>UM</v>
          </cell>
        </row>
        <row r="8373">
          <cell r="A8373">
            <v>700555130</v>
          </cell>
          <cell r="B8373" t="str">
            <v>PERFIL COM PARAFUSOS</v>
          </cell>
          <cell r="C8373" t="str">
            <v>UM</v>
          </cell>
        </row>
        <row r="8374">
          <cell r="A8374">
            <v>700556010</v>
          </cell>
          <cell r="B8374" t="str">
            <v>BASE</v>
          </cell>
          <cell r="C8374" t="str">
            <v>UM</v>
          </cell>
        </row>
        <row r="8375">
          <cell r="A8375">
            <v>700556030</v>
          </cell>
          <cell r="B8375" t="str">
            <v>PERFIL</v>
          </cell>
          <cell r="C8375" t="str">
            <v>UM</v>
          </cell>
        </row>
        <row r="8376">
          <cell r="A8376">
            <v>700556040</v>
          </cell>
          <cell r="B8376" t="str">
            <v>CONJUNTO SUPORTE COM TRAVA REBITADA</v>
          </cell>
          <cell r="C8376" t="str">
            <v>UM</v>
          </cell>
        </row>
        <row r="8377">
          <cell r="A8377">
            <v>700556050</v>
          </cell>
          <cell r="B8377" t="str">
            <v>CABO DE ACO 3/16" -ALMA DE FIBRA 6X7 -  1,5 M</v>
          </cell>
          <cell r="C8377" t="str">
            <v>M</v>
          </cell>
        </row>
        <row r="8378">
          <cell r="A8378">
            <v>700556060</v>
          </cell>
          <cell r="B8378" t="str">
            <v>PINO COM BUCHA SEXTAVADA</v>
          </cell>
          <cell r="C8378" t="str">
            <v>UM</v>
          </cell>
        </row>
        <row r="8379">
          <cell r="A8379">
            <v>700556070</v>
          </cell>
          <cell r="B8379" t="str">
            <v>PERFIL COM PARAFUSO</v>
          </cell>
          <cell r="C8379" t="str">
            <v>UM</v>
          </cell>
        </row>
        <row r="8380">
          <cell r="A8380">
            <v>700556080</v>
          </cell>
          <cell r="B8380" t="str">
            <v>CONJUNTO DO FIXADOR</v>
          </cell>
          <cell r="C8380" t="str">
            <v>UM</v>
          </cell>
        </row>
        <row r="8381">
          <cell r="A8381">
            <v>700557000</v>
          </cell>
          <cell r="B8381" t="str">
            <v>TRAVESSA TRASEIRA DA CABINE 608/708D</v>
          </cell>
          <cell r="C8381" t="str">
            <v>UM</v>
          </cell>
        </row>
        <row r="8382">
          <cell r="A8382">
            <v>700557010</v>
          </cell>
          <cell r="B8382" t="str">
            <v>TRAVESSA TRASEIRA</v>
          </cell>
          <cell r="C8382" t="str">
            <v>UM</v>
          </cell>
        </row>
        <row r="8383">
          <cell r="A8383" t="str">
            <v>70055702D</v>
          </cell>
          <cell r="B8383" t="str">
            <v>REFORCO DA TRAVESSA TRASEIRA DIR.</v>
          </cell>
          <cell r="C8383" t="str">
            <v>UM</v>
          </cell>
        </row>
        <row r="8384">
          <cell r="A8384">
            <v>190138000</v>
          </cell>
          <cell r="B8384" t="str">
            <v>ENGRENAGEM Z=12 (29750006)</v>
          </cell>
          <cell r="C8384" t="str">
            <v>UM</v>
          </cell>
        </row>
        <row r="8385">
          <cell r="A8385" t="str">
            <v>70055702E</v>
          </cell>
          <cell r="B8385" t="str">
            <v>REFORCO DA TRAVESSA TRASEIRA ESQ.</v>
          </cell>
          <cell r="C8385" t="str">
            <v>UM</v>
          </cell>
        </row>
        <row r="8386">
          <cell r="A8386">
            <v>700557030</v>
          </cell>
          <cell r="B8386" t="str">
            <v>REFORCO</v>
          </cell>
          <cell r="C8386" t="str">
            <v>UM</v>
          </cell>
        </row>
        <row r="8387">
          <cell r="A8387" t="str">
            <v>70055704D</v>
          </cell>
          <cell r="B8387" t="str">
            <v>REFORCO DA TRAVESSA TRASEIRA DIR.</v>
          </cell>
          <cell r="C8387" t="str">
            <v>UM</v>
          </cell>
        </row>
        <row r="8388">
          <cell r="A8388" t="str">
            <v>70055704E</v>
          </cell>
          <cell r="B8388" t="str">
            <v>REFORCO DA TRAVESSA TRASEIRA ESQ.</v>
          </cell>
          <cell r="C8388" t="str">
            <v>UM</v>
          </cell>
        </row>
        <row r="8389">
          <cell r="A8389">
            <v>700557050</v>
          </cell>
          <cell r="B8389" t="str">
            <v>REFORCO</v>
          </cell>
          <cell r="C8389" t="str">
            <v>UM</v>
          </cell>
        </row>
        <row r="8390">
          <cell r="A8390" t="str">
            <v>70055802D</v>
          </cell>
          <cell r="B8390" t="str">
            <v>CHAPA DIREITA</v>
          </cell>
          <cell r="C8390" t="str">
            <v>UM</v>
          </cell>
        </row>
        <row r="8391">
          <cell r="A8391" t="str">
            <v>70055802E</v>
          </cell>
          <cell r="B8391" t="str">
            <v>CHAPA ESQUERDA</v>
          </cell>
          <cell r="C8391" t="str">
            <v>UM</v>
          </cell>
        </row>
        <row r="8392">
          <cell r="A8392" t="str">
            <v>70055803D</v>
          </cell>
          <cell r="B8392" t="str">
            <v>CHAPA INTERNA DIREITA</v>
          </cell>
          <cell r="C8392" t="str">
            <v>UM</v>
          </cell>
        </row>
        <row r="8393">
          <cell r="A8393" t="str">
            <v>70055803E</v>
          </cell>
          <cell r="B8393" t="str">
            <v>CHAPA INTERNA ESQUERDA</v>
          </cell>
          <cell r="C8393" t="str">
            <v>UM</v>
          </cell>
        </row>
        <row r="8394">
          <cell r="A8394" t="str">
            <v>70055804D</v>
          </cell>
          <cell r="B8394" t="str">
            <v>CHAPA EXTERNA DIREITA</v>
          </cell>
          <cell r="C8394" t="str">
            <v>UM</v>
          </cell>
        </row>
        <row r="8395">
          <cell r="A8395" t="str">
            <v>70055804E</v>
          </cell>
          <cell r="B8395" t="str">
            <v>CHAPA EXTERNA ESQUERDA</v>
          </cell>
          <cell r="C8395" t="str">
            <v>UM</v>
          </cell>
        </row>
        <row r="8396">
          <cell r="A8396" t="str">
            <v>70055806D</v>
          </cell>
          <cell r="B8396" t="str">
            <v>CHAPA DIREITA</v>
          </cell>
          <cell r="C8396" t="str">
            <v>UM</v>
          </cell>
        </row>
        <row r="8397">
          <cell r="A8397" t="str">
            <v>70055806E</v>
          </cell>
          <cell r="B8397" t="str">
            <v>CHAPA ESQUERDA</v>
          </cell>
          <cell r="C8397" t="str">
            <v>UM</v>
          </cell>
        </row>
        <row r="8398">
          <cell r="A8398">
            <v>700558070</v>
          </cell>
          <cell r="B8398" t="str">
            <v>DEGRAU DA ESCADA</v>
          </cell>
          <cell r="C8398" t="str">
            <v>UM</v>
          </cell>
        </row>
        <row r="8399">
          <cell r="A8399" t="str">
            <v>70055807E</v>
          </cell>
          <cell r="B8399" t="str">
            <v xml:space="preserve">DEGRAU ESQUERDO                     </v>
          </cell>
          <cell r="C8399" t="str">
            <v>UM</v>
          </cell>
        </row>
        <row r="8400">
          <cell r="A8400" t="str">
            <v>70055808D</v>
          </cell>
          <cell r="B8400" t="str">
            <v>CANTONEIRA DIR.</v>
          </cell>
          <cell r="C8400" t="str">
            <v>UM</v>
          </cell>
        </row>
        <row r="8401">
          <cell r="A8401">
            <v>190139000</v>
          </cell>
          <cell r="B8401" t="str">
            <v>ENGRENAGEM Z=20 (FUNDIDO) (75000040)</v>
          </cell>
          <cell r="C8401" t="str">
            <v>UM</v>
          </cell>
        </row>
        <row r="8402">
          <cell r="A8402" t="str">
            <v>70055808E</v>
          </cell>
          <cell r="B8402" t="str">
            <v>CANTONEIRA ESQ.</v>
          </cell>
          <cell r="C8402" t="str">
            <v>UM</v>
          </cell>
        </row>
        <row r="8403">
          <cell r="A8403" t="str">
            <v>7005582DM</v>
          </cell>
          <cell r="B8403" t="str">
            <v>CONJ. TAMPA SUPERIOR DIR.</v>
          </cell>
          <cell r="C8403" t="str">
            <v>UM</v>
          </cell>
        </row>
        <row r="8404">
          <cell r="A8404" t="str">
            <v>7005582EM</v>
          </cell>
          <cell r="B8404" t="str">
            <v>CONJ. TAMPA SUPERIOR ESQ.</v>
          </cell>
          <cell r="C8404" t="str">
            <v>UM</v>
          </cell>
        </row>
        <row r="8405">
          <cell r="A8405" t="str">
            <v>7005583DM</v>
          </cell>
          <cell r="B8405" t="str">
            <v>CONJ. TAMPA INFERIOR DIR.</v>
          </cell>
          <cell r="C8405" t="str">
            <v>UM</v>
          </cell>
        </row>
        <row r="8406">
          <cell r="A8406" t="str">
            <v>7005583EM</v>
          </cell>
          <cell r="B8406" t="str">
            <v>CONJ. TAMPA INFERIOR ESQ.</v>
          </cell>
          <cell r="C8406" t="str">
            <v>UM</v>
          </cell>
        </row>
        <row r="8407">
          <cell r="A8407" t="str">
            <v>7005586DM</v>
          </cell>
          <cell r="B8407" t="str">
            <v>CONJ. INTERMEDIARIO DIR.</v>
          </cell>
          <cell r="C8407" t="str">
            <v>UM</v>
          </cell>
        </row>
        <row r="8408">
          <cell r="A8408" t="str">
            <v>7005586EM</v>
          </cell>
          <cell r="B8408" t="str">
            <v>CONJ. INTERMEDIARIO ESQ.</v>
          </cell>
          <cell r="C8408" t="str">
            <v>UM</v>
          </cell>
        </row>
        <row r="8409">
          <cell r="A8409">
            <v>700560010</v>
          </cell>
          <cell r="B8409" t="str">
            <v>SUPORTE SUPERIOR</v>
          </cell>
          <cell r="C8409" t="str">
            <v>UM</v>
          </cell>
        </row>
        <row r="8410">
          <cell r="A8410">
            <v>700560030</v>
          </cell>
          <cell r="B8410" t="str">
            <v>REFORCO</v>
          </cell>
          <cell r="C8410" t="str">
            <v>UM</v>
          </cell>
        </row>
        <row r="8411">
          <cell r="A8411">
            <v>700561010</v>
          </cell>
          <cell r="B8411" t="str">
            <v>SUPORTE SUPERIOR DO REBOCADOR</v>
          </cell>
          <cell r="C8411" t="str">
            <v>UM</v>
          </cell>
        </row>
        <row r="8412">
          <cell r="A8412">
            <v>700562010</v>
          </cell>
          <cell r="B8412" t="str">
            <v>BLANCK DO FUNDO INTERNO PORTA 608D (Laser)</v>
          </cell>
          <cell r="C8412" t="str">
            <v>UM</v>
          </cell>
        </row>
        <row r="8413">
          <cell r="A8413">
            <v>700562020</v>
          </cell>
          <cell r="B8413" t="str">
            <v>BLANCK DO FUNDO INTERNO PORTA 608D (Guilhotina)</v>
          </cell>
          <cell r="C8413" t="str">
            <v>UM</v>
          </cell>
        </row>
        <row r="8414">
          <cell r="A8414">
            <v>700563010</v>
          </cell>
          <cell r="B8414" t="str">
            <v xml:space="preserve">TRAVESSA MAIOR                      </v>
          </cell>
          <cell r="C8414" t="str">
            <v>UM</v>
          </cell>
        </row>
        <row r="8415">
          <cell r="A8415">
            <v>700563020</v>
          </cell>
          <cell r="B8415" t="str">
            <v xml:space="preserve">TRAVESSA MENOR                      </v>
          </cell>
          <cell r="C8415" t="str">
            <v>UM</v>
          </cell>
        </row>
        <row r="8416">
          <cell r="A8416">
            <v>700564000</v>
          </cell>
          <cell r="B8416" t="str">
            <v>3a TRAVESSA DA CABINE LEITO</v>
          </cell>
          <cell r="C8416" t="str">
            <v>UM</v>
          </cell>
        </row>
        <row r="8417">
          <cell r="A8417" t="str">
            <v>70056600D</v>
          </cell>
          <cell r="B8417" t="str">
            <v xml:space="preserve">CHASSIS P/CABINE ALTA               </v>
          </cell>
          <cell r="C8417" t="str">
            <v>UM</v>
          </cell>
        </row>
        <row r="8418">
          <cell r="A8418">
            <v>190140000</v>
          </cell>
          <cell r="B8418" t="str">
            <v>BUCHA BRONZE MAIOR ENGRENAGEM Z=20 (29750101)</v>
          </cell>
          <cell r="C8418" t="str">
            <v>UM</v>
          </cell>
        </row>
        <row r="8419">
          <cell r="A8419" t="str">
            <v>70056600E</v>
          </cell>
          <cell r="B8419" t="str">
            <v xml:space="preserve">CHASSIS P/CABINE ALTA               </v>
          </cell>
          <cell r="C8419" t="str">
            <v>UM</v>
          </cell>
        </row>
        <row r="8420">
          <cell r="A8420" t="str">
            <v>70056601D</v>
          </cell>
          <cell r="B8420" t="str">
            <v>BASE DA LONGARINA PEQUENA</v>
          </cell>
          <cell r="C8420" t="str">
            <v>UM</v>
          </cell>
        </row>
        <row r="8421">
          <cell r="A8421" t="str">
            <v>70056601E</v>
          </cell>
          <cell r="B8421" t="str">
            <v>BASE DA LONGARINA PEQUENA</v>
          </cell>
          <cell r="C8421" t="str">
            <v>UM</v>
          </cell>
        </row>
        <row r="8422">
          <cell r="A8422" t="str">
            <v>70056602D</v>
          </cell>
          <cell r="B8422" t="str">
            <v>TAMPA MENOR</v>
          </cell>
          <cell r="C8422" t="str">
            <v>UM</v>
          </cell>
        </row>
        <row r="8423">
          <cell r="A8423" t="str">
            <v>70056602E</v>
          </cell>
          <cell r="B8423" t="str">
            <v>TAMPA MENOR</v>
          </cell>
          <cell r="C8423" t="str">
            <v>UM</v>
          </cell>
        </row>
        <row r="8424">
          <cell r="A8424">
            <v>700566030</v>
          </cell>
          <cell r="B8424" t="str">
            <v>BLANCK DA BASE DA LONGARINA PEQUENA</v>
          </cell>
          <cell r="C8424" t="str">
            <v>UM</v>
          </cell>
        </row>
        <row r="8425">
          <cell r="A8425">
            <v>700567000</v>
          </cell>
          <cell r="B8425" t="str">
            <v>6a TRAVESSA DO CHASSIS 1111/13</v>
          </cell>
          <cell r="C8425" t="str">
            <v>UM</v>
          </cell>
        </row>
        <row r="8426">
          <cell r="A8426">
            <v>700576010</v>
          </cell>
          <cell r="B8426" t="str">
            <v>GARFO DO AMORTECEDOR</v>
          </cell>
          <cell r="C8426" t="str">
            <v>UM</v>
          </cell>
        </row>
        <row r="8427">
          <cell r="A8427">
            <v>700580000</v>
          </cell>
          <cell r="B8427" t="str">
            <v>CAIXA DO ASSENTO CABINE LEITO</v>
          </cell>
          <cell r="C8427" t="str">
            <v>UM</v>
          </cell>
        </row>
        <row r="8428">
          <cell r="A8428">
            <v>700580010</v>
          </cell>
          <cell r="B8428" t="str">
            <v>MEIO DA CAIXA DO ASSENTO</v>
          </cell>
          <cell r="C8428" t="str">
            <v>UM</v>
          </cell>
        </row>
        <row r="8429">
          <cell r="A8429" t="str">
            <v>70058002D</v>
          </cell>
          <cell r="B8429" t="str">
            <v>LATERAL DIREITA DA CAIXA DO ASSENTO</v>
          </cell>
          <cell r="C8429" t="str">
            <v>UM</v>
          </cell>
        </row>
        <row r="8430">
          <cell r="A8430" t="str">
            <v>70058002E</v>
          </cell>
          <cell r="B8430" t="str">
            <v>LATERAL ESQUERDA DA CAIXA DO ASSENTO</v>
          </cell>
          <cell r="C8430" t="str">
            <v>UM</v>
          </cell>
        </row>
        <row r="8431">
          <cell r="A8431">
            <v>700580030</v>
          </cell>
          <cell r="B8431" t="str">
            <v>SUPORTE DA TRAVA DO SOFA CAMA</v>
          </cell>
          <cell r="C8431" t="str">
            <v>UM</v>
          </cell>
        </row>
        <row r="8432">
          <cell r="A8432">
            <v>700580040</v>
          </cell>
          <cell r="B8432" t="str">
            <v>CONJ. SUPORTE DA TRAVA</v>
          </cell>
          <cell r="C8432" t="str">
            <v>UM</v>
          </cell>
        </row>
        <row r="8433">
          <cell r="A8433" t="str">
            <v>70058300D</v>
          </cell>
          <cell r="B8433" t="str">
            <v>SUP. ADAPTACAO FAROL 1932/34 DIR.</v>
          </cell>
          <cell r="C8433" t="str">
            <v>UM</v>
          </cell>
        </row>
        <row r="8434">
          <cell r="A8434" t="str">
            <v>70058300E</v>
          </cell>
          <cell r="B8434" t="str">
            <v>SUP. ADAPTACAO FAROL 1932/34 ESQ.</v>
          </cell>
          <cell r="C8434" t="str">
            <v>UM</v>
          </cell>
        </row>
        <row r="8435">
          <cell r="A8435">
            <v>190141000</v>
          </cell>
          <cell r="B8435" t="str">
            <v>BUCHA BRONZE MENOR ENGRENAGEM Z=20 (29750067)</v>
          </cell>
          <cell r="C8435" t="str">
            <v>UM</v>
          </cell>
        </row>
        <row r="8436">
          <cell r="A8436">
            <v>700584010</v>
          </cell>
          <cell r="B8436" t="str">
            <v>SUPORTE CURVO</v>
          </cell>
          <cell r="C8436" t="str">
            <v>UM</v>
          </cell>
        </row>
        <row r="8437">
          <cell r="A8437">
            <v>700584020</v>
          </cell>
          <cell r="B8437" t="str">
            <v>SUPORTE INFERIOR</v>
          </cell>
          <cell r="C8437" t="str">
            <v>UM</v>
          </cell>
        </row>
        <row r="8438">
          <cell r="A8438">
            <v>700584030</v>
          </cell>
          <cell r="B8438" t="str">
            <v>CHAPA DO SUPORTE INFERIOR</v>
          </cell>
          <cell r="C8438" t="str">
            <v>UM</v>
          </cell>
        </row>
        <row r="8439">
          <cell r="A8439">
            <v>700585000</v>
          </cell>
          <cell r="B8439" t="str">
            <v>PINO DO REBOCADOR  MODERNO</v>
          </cell>
          <cell r="C8439" t="str">
            <v>UM</v>
          </cell>
        </row>
        <row r="8440">
          <cell r="A8440">
            <v>700586000</v>
          </cell>
          <cell r="B8440" t="str">
            <v>SUPORTE CALCO MOTOR DIANT</v>
          </cell>
          <cell r="C8440" t="str">
            <v>UM</v>
          </cell>
        </row>
        <row r="8441">
          <cell r="A8441">
            <v>700588000</v>
          </cell>
          <cell r="B8441" t="str">
            <v>SUPORTE CALCO MOTOR DIANTEIRO</v>
          </cell>
          <cell r="C8441" t="str">
            <v>UM</v>
          </cell>
        </row>
        <row r="8442">
          <cell r="A8442">
            <v>700589000</v>
          </cell>
          <cell r="B8442" t="str">
            <v>SUPORTE CENTRAL DA TRAVESSA</v>
          </cell>
          <cell r="C8442" t="str">
            <v>UM</v>
          </cell>
        </row>
        <row r="8443">
          <cell r="A8443">
            <v>700590000</v>
          </cell>
          <cell r="B8443" t="str">
            <v>SUPORTE LATERAL DA TRAVESSA</v>
          </cell>
          <cell r="C8443" t="str">
            <v>UM</v>
          </cell>
        </row>
        <row r="8444">
          <cell r="A8444">
            <v>700591000</v>
          </cell>
          <cell r="B8444" t="str">
            <v>REFORCO SUP DA TRAVESSA</v>
          </cell>
          <cell r="C8444" t="str">
            <v>UM</v>
          </cell>
        </row>
        <row r="8445">
          <cell r="A8445">
            <v>700594000</v>
          </cell>
          <cell r="B8445" t="str">
            <v>PAREDE TRASEIRA C/TRAVESSA</v>
          </cell>
          <cell r="C8445" t="str">
            <v>UM</v>
          </cell>
        </row>
        <row r="8446">
          <cell r="A8446">
            <v>700594010</v>
          </cell>
          <cell r="B8446" t="str">
            <v>FIXADOR DA CINTA</v>
          </cell>
          <cell r="C8446" t="str">
            <v>UM</v>
          </cell>
        </row>
        <row r="8447">
          <cell r="A8447">
            <v>700594020</v>
          </cell>
          <cell r="B8447" t="str">
            <v>TRAVESSA COM FIXADOR DA CINTA</v>
          </cell>
          <cell r="C8447" t="str">
            <v>UM</v>
          </cell>
        </row>
        <row r="8448">
          <cell r="A8448">
            <v>700595000</v>
          </cell>
          <cell r="B8448" t="str">
            <v>TAMPA SUPERIOR SUPORTE BATERIA</v>
          </cell>
          <cell r="C8448" t="str">
            <v>UM</v>
          </cell>
        </row>
        <row r="8449">
          <cell r="A8449">
            <v>700595010</v>
          </cell>
          <cell r="B8449" t="str">
            <v>TAMPA</v>
          </cell>
          <cell r="C8449" t="str">
            <v>UM</v>
          </cell>
        </row>
        <row r="8450">
          <cell r="A8450">
            <v>700595020</v>
          </cell>
          <cell r="B8450" t="str">
            <v>TAMPA LATERAL ESQUERDA</v>
          </cell>
          <cell r="C8450" t="str">
            <v>UM</v>
          </cell>
        </row>
        <row r="8451">
          <cell r="A8451">
            <v>700595030</v>
          </cell>
          <cell r="B8451" t="str">
            <v>TAMPA LATERAL DIREITA</v>
          </cell>
          <cell r="C8451" t="str">
            <v>UM</v>
          </cell>
        </row>
        <row r="8452">
          <cell r="A8452">
            <v>190142000</v>
          </cell>
          <cell r="B8452" t="str">
            <v>FECHAMENTO FRONTAL CILINDRO (29750009)</v>
          </cell>
          <cell r="C8452" t="str">
            <v>UM</v>
          </cell>
        </row>
        <row r="8453">
          <cell r="A8453">
            <v>700595040</v>
          </cell>
          <cell r="B8453" t="str">
            <v>BORRACHA</v>
          </cell>
          <cell r="C8453" t="str">
            <v>UM</v>
          </cell>
        </row>
        <row r="8454">
          <cell r="A8454">
            <v>700595080</v>
          </cell>
          <cell r="B8454" t="str">
            <v xml:space="preserve">ENGATE                              </v>
          </cell>
          <cell r="C8454" t="str">
            <v>UM</v>
          </cell>
        </row>
        <row r="8455">
          <cell r="A8455">
            <v>700596000</v>
          </cell>
          <cell r="B8455" t="str">
            <v xml:space="preserve">FUNDO SUPORTE BATERIA MODERNO       </v>
          </cell>
          <cell r="C8455" t="str">
            <v>UM</v>
          </cell>
        </row>
        <row r="8456">
          <cell r="A8456" t="str">
            <v>70059601D</v>
          </cell>
          <cell r="B8456" t="str">
            <v>LATERAL DIREITA</v>
          </cell>
          <cell r="C8456" t="str">
            <v>UM</v>
          </cell>
        </row>
        <row r="8457">
          <cell r="A8457" t="str">
            <v>70059601E</v>
          </cell>
          <cell r="B8457" t="str">
            <v>LATERAL ESQUERDA</v>
          </cell>
          <cell r="C8457" t="str">
            <v>UM</v>
          </cell>
        </row>
        <row r="8458">
          <cell r="A8458">
            <v>700596030</v>
          </cell>
          <cell r="B8458" t="str">
            <v>REFORCO DO FUNDO</v>
          </cell>
          <cell r="C8458" t="str">
            <v>UM</v>
          </cell>
        </row>
        <row r="8459">
          <cell r="A8459">
            <v>700596040</v>
          </cell>
          <cell r="B8459" t="str">
            <v>REFORCO MENOR</v>
          </cell>
          <cell r="C8459" t="str">
            <v>UM</v>
          </cell>
        </row>
        <row r="8460">
          <cell r="A8460">
            <v>700596050</v>
          </cell>
          <cell r="B8460" t="str">
            <v>APOIO DA BATERIA</v>
          </cell>
          <cell r="C8460" t="str">
            <v>UM</v>
          </cell>
        </row>
        <row r="8461">
          <cell r="A8461">
            <v>700596060</v>
          </cell>
          <cell r="B8461" t="str">
            <v>REFORCO INT</v>
          </cell>
          <cell r="C8461" t="str">
            <v>UM</v>
          </cell>
        </row>
        <row r="8462">
          <cell r="A8462">
            <v>700596080</v>
          </cell>
          <cell r="B8462" t="str">
            <v>ENGATE</v>
          </cell>
          <cell r="C8462" t="str">
            <v>UM</v>
          </cell>
        </row>
        <row r="8463">
          <cell r="A8463">
            <v>700596090</v>
          </cell>
          <cell r="B8463" t="str">
            <v xml:space="preserve">VEDACAO DE BORRACHA                 </v>
          </cell>
          <cell r="C8463" t="str">
            <v>UM</v>
          </cell>
        </row>
        <row r="8464">
          <cell r="A8464">
            <v>700596100</v>
          </cell>
          <cell r="B8464" t="str">
            <v>APOIO DA BATERIA COM ENGATES</v>
          </cell>
          <cell r="C8464" t="str">
            <v>UM</v>
          </cell>
        </row>
        <row r="8465">
          <cell r="A8465" t="str">
            <v>70059611D</v>
          </cell>
          <cell r="B8465" t="str">
            <v>LATERAL, REFORCO INTERNO E ENGATE - DIREITO</v>
          </cell>
          <cell r="C8465" t="str">
            <v>UM</v>
          </cell>
        </row>
        <row r="8466">
          <cell r="A8466" t="str">
            <v>70059611E</v>
          </cell>
          <cell r="B8466" t="str">
            <v>LATERAL, REFORCO INTERNO E ENGATE - ESQUERDO</v>
          </cell>
          <cell r="C8466" t="str">
            <v>UM</v>
          </cell>
        </row>
        <row r="8467">
          <cell r="A8467">
            <v>700598010</v>
          </cell>
          <cell r="B8467" t="str">
            <v>HASTE MONTADA</v>
          </cell>
          <cell r="C8467" t="str">
            <v>UM</v>
          </cell>
        </row>
        <row r="8468">
          <cell r="A8468">
            <v>700599000</v>
          </cell>
          <cell r="B8468" t="str">
            <v>SUPORTE TIPO Z</v>
          </cell>
          <cell r="C8468" t="str">
            <v>UM</v>
          </cell>
        </row>
        <row r="8469">
          <cell r="A8469" t="str">
            <v>IMOB85044029</v>
          </cell>
          <cell r="B8469" t="str">
            <v>OUTROS RETIFICADORES (CONV ELETR)</v>
          </cell>
          <cell r="C8469" t="str">
            <v>UM</v>
          </cell>
        </row>
        <row r="8470">
          <cell r="A8470" t="str">
            <v>70059900Z</v>
          </cell>
          <cell r="B8470" t="str">
            <v>SUPORTE TIPO Z      ZINCADO</v>
          </cell>
          <cell r="C8470" t="str">
            <v>UM</v>
          </cell>
        </row>
        <row r="8471">
          <cell r="A8471">
            <v>700599010</v>
          </cell>
          <cell r="B8471" t="str">
            <v>CHAPA DO SUPORTE TIPO Z</v>
          </cell>
          <cell r="C8471" t="str">
            <v>UM</v>
          </cell>
        </row>
        <row r="8472">
          <cell r="A8472">
            <v>700602010</v>
          </cell>
          <cell r="B8472" t="str">
            <v xml:space="preserve">TUBINHO DO KITS 602                 </v>
          </cell>
          <cell r="C8472" t="str">
            <v>UM</v>
          </cell>
        </row>
        <row r="8473">
          <cell r="A8473" t="str">
            <v>70060201Z</v>
          </cell>
          <cell r="B8473" t="str">
            <v xml:space="preserve">TUBINHO ZINCADO DO KIT 602          </v>
          </cell>
          <cell r="C8473" t="str">
            <v>UM</v>
          </cell>
        </row>
        <row r="8474">
          <cell r="A8474">
            <v>700602020</v>
          </cell>
          <cell r="B8474" t="str">
            <v>ARRUELA DE BORRACHA</v>
          </cell>
          <cell r="C8474" t="str">
            <v>UM</v>
          </cell>
        </row>
        <row r="8475">
          <cell r="A8475" t="str">
            <v>70060300D</v>
          </cell>
          <cell r="B8475" t="str">
            <v>CHAPA LATERAL 1933/1934 DIR.</v>
          </cell>
          <cell r="C8475" t="str">
            <v>UM</v>
          </cell>
        </row>
        <row r="8476">
          <cell r="A8476" t="str">
            <v>70060300E</v>
          </cell>
          <cell r="B8476" t="str">
            <v>CHAPA LATERAL 1933/1934 ESQ.</v>
          </cell>
          <cell r="C8476" t="str">
            <v>UM</v>
          </cell>
        </row>
        <row r="8477">
          <cell r="A8477" t="str">
            <v>70060400D</v>
          </cell>
          <cell r="B8477" t="str">
            <v>REFORCO DO TETO DIR (Glaco)</v>
          </cell>
          <cell r="C8477" t="str">
            <v>UM</v>
          </cell>
        </row>
        <row r="8478">
          <cell r="A8478" t="str">
            <v>70060400E</v>
          </cell>
          <cell r="B8478" t="str">
            <v>REFORCO DO TETO ESQUERDO (Glaco)</v>
          </cell>
          <cell r="C8478" t="str">
            <v>UM</v>
          </cell>
        </row>
        <row r="8479">
          <cell r="A8479">
            <v>700605010</v>
          </cell>
          <cell r="B8479" t="str">
            <v>CHAPA DE ACO 8,0mm X 185 X 1200 1006/1008</v>
          </cell>
          <cell r="C8479" t="str">
            <v>UM</v>
          </cell>
        </row>
        <row r="8480">
          <cell r="A8480">
            <v>700607000</v>
          </cell>
          <cell r="B8480" t="str">
            <v>DOBRADICA DA PORTINHOLA DO AR</v>
          </cell>
          <cell r="C8480" t="str">
            <v>UM</v>
          </cell>
        </row>
        <row r="8481">
          <cell r="A8481" t="str">
            <v>70060700D</v>
          </cell>
          <cell r="B8481" t="str">
            <v xml:space="preserve">PORTILHOLA                          </v>
          </cell>
          <cell r="C8481" t="str">
            <v>UM</v>
          </cell>
        </row>
        <row r="8482">
          <cell r="A8482" t="str">
            <v>70060700E</v>
          </cell>
          <cell r="B8482" t="str">
            <v xml:space="preserve">PORTINHOLA                          </v>
          </cell>
          <cell r="C8482" t="str">
            <v>UM</v>
          </cell>
        </row>
        <row r="8483">
          <cell r="A8483" t="str">
            <v>70060701D</v>
          </cell>
          <cell r="B8483" t="str">
            <v>FIXADOR DA MOLA</v>
          </cell>
          <cell r="C8483" t="str">
            <v>UM</v>
          </cell>
        </row>
        <row r="8484">
          <cell r="A8484" t="str">
            <v>70060701E</v>
          </cell>
          <cell r="B8484" t="str">
            <v>FIXADOR DA MOLA</v>
          </cell>
          <cell r="C8484" t="str">
            <v>UM</v>
          </cell>
        </row>
        <row r="8485">
          <cell r="A8485">
            <v>700607020</v>
          </cell>
          <cell r="B8485" t="str">
            <v>CHAPA EXTERNA DA PORTINHOLA DO AR</v>
          </cell>
          <cell r="C8485" t="str">
            <v>UM</v>
          </cell>
        </row>
        <row r="8486">
          <cell r="A8486">
            <v>190143000</v>
          </cell>
          <cell r="B8486" t="str">
            <v>FECHAMENTO INFERIOR CILINDRO</v>
          </cell>
          <cell r="C8486" t="str">
            <v>UM</v>
          </cell>
        </row>
        <row r="8487">
          <cell r="A8487">
            <v>700607030</v>
          </cell>
          <cell r="B8487" t="str">
            <v xml:space="preserve">DOBRADICA                           </v>
          </cell>
          <cell r="C8487" t="str">
            <v>UM</v>
          </cell>
        </row>
        <row r="8488">
          <cell r="A8488" t="str">
            <v>70060704D</v>
          </cell>
          <cell r="B8488" t="str">
            <v>ABA DIREITA DA DOBRADICA</v>
          </cell>
          <cell r="C8488" t="str">
            <v>UM</v>
          </cell>
        </row>
        <row r="8489">
          <cell r="A8489" t="str">
            <v>70060704E</v>
          </cell>
          <cell r="B8489" t="str">
            <v>ABA ESQUERDA DA DOBRADICA</v>
          </cell>
          <cell r="C8489" t="str">
            <v>UM</v>
          </cell>
        </row>
        <row r="8490">
          <cell r="A8490">
            <v>700607050</v>
          </cell>
          <cell r="B8490" t="str">
            <v>PINO DA DOBRADICA</v>
          </cell>
          <cell r="C8490" t="str">
            <v>UM</v>
          </cell>
        </row>
        <row r="8491">
          <cell r="A8491">
            <v>700607060</v>
          </cell>
          <cell r="B8491" t="str">
            <v>BLANCK DA DOBRADICA</v>
          </cell>
          <cell r="C8491" t="str">
            <v>UM</v>
          </cell>
        </row>
        <row r="8492">
          <cell r="A8492">
            <v>700607070</v>
          </cell>
          <cell r="B8492" t="str">
            <v>BLANCK DO FIXADOR DA MOLA</v>
          </cell>
          <cell r="C8492" t="str">
            <v>UM</v>
          </cell>
        </row>
        <row r="8493">
          <cell r="A8493">
            <v>700608000</v>
          </cell>
          <cell r="B8493" t="str">
            <v>REFORCO APOIO FORRO TETO</v>
          </cell>
          <cell r="C8493" t="str">
            <v>UM</v>
          </cell>
        </row>
        <row r="8494">
          <cell r="A8494">
            <v>700609010</v>
          </cell>
          <cell r="B8494" t="str">
            <v>FUNDO DO SUPORTE BATERIA 609</v>
          </cell>
          <cell r="C8494" t="str">
            <v>UM</v>
          </cell>
        </row>
        <row r="8495">
          <cell r="A8495" t="str">
            <v>70060901D</v>
          </cell>
          <cell r="B8495" t="str">
            <v>LATERAL DA CAIXA DE BATERIA DIREITA</v>
          </cell>
          <cell r="C8495" t="str">
            <v>UM</v>
          </cell>
        </row>
        <row r="8496">
          <cell r="A8496" t="str">
            <v>70060901E</v>
          </cell>
          <cell r="B8496" t="str">
            <v>LATERAL DA CAIXA DE BATERIA ESQUERDA</v>
          </cell>
          <cell r="C8496" t="str">
            <v>UM</v>
          </cell>
        </row>
        <row r="8497">
          <cell r="A8497">
            <v>700609020</v>
          </cell>
          <cell r="B8497" t="str">
            <v>CANTONEIRA</v>
          </cell>
          <cell r="C8497" t="str">
            <v>UM</v>
          </cell>
        </row>
        <row r="8498">
          <cell r="A8498">
            <v>700609030</v>
          </cell>
          <cell r="B8498" t="str">
            <v>REFORCO LATERAL</v>
          </cell>
          <cell r="C8498" t="str">
            <v>UM</v>
          </cell>
        </row>
        <row r="8499">
          <cell r="A8499">
            <v>700609040</v>
          </cell>
          <cell r="B8499" t="str">
            <v>MOLA E ALCA MONTADA</v>
          </cell>
          <cell r="C8499" t="str">
            <v>UM</v>
          </cell>
        </row>
        <row r="8500">
          <cell r="A8500">
            <v>700609050</v>
          </cell>
          <cell r="B8500" t="str">
            <v>TAMPA FRONTAL COM ALCA</v>
          </cell>
          <cell r="C8500" t="str">
            <v>UM</v>
          </cell>
        </row>
        <row r="8501">
          <cell r="A8501">
            <v>700609060</v>
          </cell>
          <cell r="B8501" t="str">
            <v>TAMPA SUPERIOR COM GUARNICAO</v>
          </cell>
          <cell r="C8501" t="str">
            <v>UM</v>
          </cell>
        </row>
        <row r="8502">
          <cell r="A8502" t="str">
            <v>70060906J</v>
          </cell>
          <cell r="B8502" t="str">
            <v>TAMPA SUPERIOR COM GUARNICAO</v>
          </cell>
          <cell r="C8502" t="str">
            <v>UM</v>
          </cell>
        </row>
        <row r="8503">
          <cell r="A8503">
            <v>190144000</v>
          </cell>
          <cell r="B8503" t="str">
            <v>FECHAMENTO SUP. CILINDRO (29750012)</v>
          </cell>
          <cell r="C8503" t="str">
            <v>UM</v>
          </cell>
        </row>
        <row r="8504">
          <cell r="A8504">
            <v>700610000</v>
          </cell>
          <cell r="B8504" t="str">
            <v>COLARINHO</v>
          </cell>
          <cell r="C8504" t="str">
            <v>UM</v>
          </cell>
        </row>
        <row r="8505">
          <cell r="A8505">
            <v>700611000</v>
          </cell>
          <cell r="B8505" t="str">
            <v>CHAPA CENTRAL DO SERVO FREIO</v>
          </cell>
          <cell r="C8505" t="str">
            <v>UM</v>
          </cell>
        </row>
        <row r="8506">
          <cell r="A8506" t="str">
            <v>70061200D</v>
          </cell>
          <cell r="B8506" t="str">
            <v>PONTEIRA DO TETO DIR</v>
          </cell>
          <cell r="C8506" t="str">
            <v>UM</v>
          </cell>
        </row>
        <row r="8507">
          <cell r="A8507" t="str">
            <v>70061200E</v>
          </cell>
          <cell r="B8507" t="str">
            <v>PONTEIRA DO TETO ESQ</v>
          </cell>
          <cell r="C8507" t="str">
            <v>UM</v>
          </cell>
        </row>
        <row r="8508">
          <cell r="A8508">
            <v>700614000</v>
          </cell>
          <cell r="B8508" t="str">
            <v>PEITORAL DO PAINEL</v>
          </cell>
          <cell r="C8508" t="str">
            <v>UM</v>
          </cell>
        </row>
        <row r="8509">
          <cell r="A8509">
            <v>700614010</v>
          </cell>
          <cell r="B8509" t="str">
            <v>CHAPA DO PEITORAL</v>
          </cell>
          <cell r="C8509" t="str">
            <v>UM</v>
          </cell>
        </row>
        <row r="8510">
          <cell r="A8510">
            <v>700614020</v>
          </cell>
          <cell r="B8510" t="str">
            <v>CANTONEIRA</v>
          </cell>
          <cell r="C8510" t="str">
            <v>UM</v>
          </cell>
        </row>
        <row r="8511">
          <cell r="A8511">
            <v>700614030</v>
          </cell>
          <cell r="B8511" t="str">
            <v>SUPORTE</v>
          </cell>
          <cell r="C8511" t="str">
            <v>UM</v>
          </cell>
        </row>
        <row r="8512">
          <cell r="A8512">
            <v>700614040</v>
          </cell>
          <cell r="B8512" t="str">
            <v>REFORCO</v>
          </cell>
          <cell r="C8512" t="str">
            <v>UM</v>
          </cell>
        </row>
        <row r="8513">
          <cell r="A8513">
            <v>700614050</v>
          </cell>
          <cell r="B8513" t="str">
            <v>SUPORTE DO RELE</v>
          </cell>
          <cell r="C8513" t="str">
            <v>UM</v>
          </cell>
        </row>
        <row r="8514">
          <cell r="A8514">
            <v>700614060</v>
          </cell>
          <cell r="B8514" t="str">
            <v>REFORCO</v>
          </cell>
          <cell r="C8514" t="str">
            <v>UM</v>
          </cell>
        </row>
        <row r="8515">
          <cell r="A8515">
            <v>700614070</v>
          </cell>
          <cell r="B8515" t="str">
            <v>REFORCO</v>
          </cell>
          <cell r="C8515" t="str">
            <v>UM</v>
          </cell>
        </row>
        <row r="8516">
          <cell r="A8516">
            <v>700614080</v>
          </cell>
          <cell r="B8516" t="str">
            <v>SUPORTE DO FILTRO DO AR</v>
          </cell>
          <cell r="C8516" t="str">
            <v>UM</v>
          </cell>
        </row>
        <row r="8517">
          <cell r="A8517">
            <v>700614090</v>
          </cell>
          <cell r="B8517" t="str">
            <v>REFORCO P/ MOTOR LIMPADOR PARABRISA</v>
          </cell>
          <cell r="C8517" t="str">
            <v>UM</v>
          </cell>
        </row>
        <row r="8518">
          <cell r="A8518">
            <v>700614100</v>
          </cell>
          <cell r="B8518" t="str">
            <v>REFORCO ESTAMPADO</v>
          </cell>
          <cell r="C8518" t="str">
            <v>UM</v>
          </cell>
        </row>
        <row r="8519">
          <cell r="A8519">
            <v>700614110</v>
          </cell>
          <cell r="B8519" t="str">
            <v>CHAPA DO SUPORTE</v>
          </cell>
          <cell r="C8519" t="str">
            <v>UM</v>
          </cell>
        </row>
        <row r="8520">
          <cell r="A8520">
            <v>190145000</v>
          </cell>
          <cell r="B8520" t="str">
            <v>BUCHA DE BRONZE MAIOR (29750202)</v>
          </cell>
          <cell r="C8520" t="str">
            <v>UM</v>
          </cell>
        </row>
        <row r="8521">
          <cell r="A8521">
            <v>700614120</v>
          </cell>
          <cell r="B8521" t="str">
            <v>CHAPA DO REFORCO</v>
          </cell>
          <cell r="C8521" t="str">
            <v>UM</v>
          </cell>
        </row>
        <row r="8522">
          <cell r="A8522">
            <v>700614130</v>
          </cell>
          <cell r="B8522" t="str">
            <v>CHAPA DO REFORCO ESTAMPADA</v>
          </cell>
          <cell r="C8522" t="str">
            <v>UM</v>
          </cell>
        </row>
        <row r="8523">
          <cell r="A8523">
            <v>700615000</v>
          </cell>
          <cell r="B8523" t="str">
            <v>DUTO DO AR</v>
          </cell>
          <cell r="C8523" t="str">
            <v>UM</v>
          </cell>
        </row>
        <row r="8524">
          <cell r="A8524">
            <v>700616000</v>
          </cell>
          <cell r="B8524" t="str">
            <v>CALHA DESVIO DA AGUA</v>
          </cell>
          <cell r="C8524" t="str">
            <v>UM</v>
          </cell>
        </row>
        <row r="8525">
          <cell r="A8525">
            <v>700617000</v>
          </cell>
          <cell r="B8525" t="str">
            <v>BASE DA CHAPA DE AMARACAO</v>
          </cell>
          <cell r="C8525" t="str">
            <v>UM</v>
          </cell>
        </row>
        <row r="8526">
          <cell r="A8526">
            <v>700620000</v>
          </cell>
          <cell r="B8526" t="str">
            <v>CHAPA INTERNA VIGIA TRASEIRA</v>
          </cell>
          <cell r="C8526" t="str">
            <v>UM</v>
          </cell>
        </row>
        <row r="8527">
          <cell r="A8527">
            <v>700622000</v>
          </cell>
          <cell r="B8527" t="str">
            <v>ENGATE CAPO ( laser)</v>
          </cell>
          <cell r="C8527" t="str">
            <v>UM</v>
          </cell>
        </row>
        <row r="8528">
          <cell r="A8528">
            <v>700622010</v>
          </cell>
          <cell r="B8528" t="str">
            <v>ENGATE CAPO</v>
          </cell>
          <cell r="C8528" t="str">
            <v>UM</v>
          </cell>
        </row>
        <row r="8529">
          <cell r="A8529" t="str">
            <v>70062300D</v>
          </cell>
          <cell r="B8529" t="str">
            <v>CAIXA DE RODA 1933/1934 DIR</v>
          </cell>
          <cell r="C8529" t="str">
            <v>UM</v>
          </cell>
        </row>
        <row r="8530">
          <cell r="A8530" t="str">
            <v>70062300E</v>
          </cell>
          <cell r="B8530" t="str">
            <v>CAIXA DE RODA 1933/1934 ESQ</v>
          </cell>
          <cell r="C8530" t="str">
            <v>UM</v>
          </cell>
        </row>
        <row r="8531">
          <cell r="A8531" t="str">
            <v>70062301D</v>
          </cell>
          <cell r="B8531" t="str">
            <v>COMPLEMENTO DIR.</v>
          </cell>
          <cell r="C8531" t="str">
            <v>UM</v>
          </cell>
        </row>
        <row r="8532">
          <cell r="A8532" t="str">
            <v>70062301E</v>
          </cell>
          <cell r="B8532" t="str">
            <v>COMPLEMENTO ESQ.</v>
          </cell>
          <cell r="C8532" t="str">
            <v>UM</v>
          </cell>
        </row>
        <row r="8533">
          <cell r="A8533" t="str">
            <v>70062302D</v>
          </cell>
          <cell r="B8533" t="str">
            <v>CAIXA DE RODA 1933/1934 DIR (C/ GLACO)</v>
          </cell>
          <cell r="C8533" t="str">
            <v>UM</v>
          </cell>
        </row>
        <row r="8534">
          <cell r="A8534" t="str">
            <v>70062302E</v>
          </cell>
          <cell r="B8534" t="str">
            <v>CAIXA DE RODA 1933/1934 ESQ (C/ GLACO)</v>
          </cell>
          <cell r="C8534" t="str">
            <v>UM</v>
          </cell>
        </row>
        <row r="8535">
          <cell r="A8535">
            <v>700624010</v>
          </cell>
          <cell r="B8535" t="str">
            <v>FIXACAO DA TRAVESSA</v>
          </cell>
          <cell r="C8535" t="str">
            <v>UM</v>
          </cell>
        </row>
        <row r="8536">
          <cell r="A8536">
            <v>700624020</v>
          </cell>
          <cell r="B8536" t="str">
            <v>ENGATE DO PINO</v>
          </cell>
          <cell r="C8536" t="str">
            <v>UM</v>
          </cell>
        </row>
        <row r="8537">
          <cell r="A8537">
            <v>700624030</v>
          </cell>
          <cell r="B8537" t="str">
            <v>TUBO DA TRAVESSA DIANTEIRA 608</v>
          </cell>
          <cell r="C8537" t="str">
            <v>UM</v>
          </cell>
        </row>
        <row r="8538">
          <cell r="A8538">
            <v>700625010</v>
          </cell>
          <cell r="B8538" t="str">
            <v xml:space="preserve">CILINDRO DO RESERVATORIO DE AR      </v>
          </cell>
          <cell r="C8538" t="str">
            <v>UM</v>
          </cell>
        </row>
        <row r="8539">
          <cell r="A8539">
            <v>700625020</v>
          </cell>
          <cell r="B8539" t="str">
            <v>TAMPA RESERVATORIO DO AR</v>
          </cell>
          <cell r="C8539" t="str">
            <v>UM</v>
          </cell>
        </row>
        <row r="8540">
          <cell r="A8540">
            <v>700625030</v>
          </cell>
          <cell r="B8540" t="str">
            <v xml:space="preserve">FIXACAO DO RESERVATORIO DE AR       </v>
          </cell>
          <cell r="C8540" t="str">
            <v>UM</v>
          </cell>
        </row>
        <row r="8541">
          <cell r="A8541" t="str">
            <v>70062701D</v>
          </cell>
          <cell r="B8541" t="str">
            <v>REFORCO EXTERNO DIREITO.</v>
          </cell>
          <cell r="C8541" t="str">
            <v>UM</v>
          </cell>
        </row>
        <row r="8542">
          <cell r="A8542" t="str">
            <v>70062701E</v>
          </cell>
          <cell r="B8542" t="str">
            <v>REFORCO EXTERNO ESQUERDO</v>
          </cell>
          <cell r="C8542" t="str">
            <v>UM</v>
          </cell>
        </row>
        <row r="8543">
          <cell r="A8543">
            <v>708319050</v>
          </cell>
          <cell r="B8543" t="str">
            <v>CJ. SD PERFIL INFERIOR LATERAL DIR. 044237S1</v>
          </cell>
          <cell r="C8543" t="str">
            <v>UM</v>
          </cell>
        </row>
        <row r="8544">
          <cell r="A8544">
            <v>708319060</v>
          </cell>
          <cell r="B8544" t="str">
            <v>CJ SD PERFIL INFERIOR LATERAL ESQ. 044231S1</v>
          </cell>
          <cell r="C8544" t="str">
            <v>UM</v>
          </cell>
        </row>
        <row r="8545">
          <cell r="A8545">
            <v>190146000</v>
          </cell>
          <cell r="B8545" t="str">
            <v>SUPORTE MANCAL (29750017)</v>
          </cell>
          <cell r="C8545" t="str">
            <v>UM</v>
          </cell>
        </row>
        <row r="8546">
          <cell r="A8546" t="str">
            <v>70062800D</v>
          </cell>
          <cell r="B8546" t="str">
            <v>FORRO TORPEDO 83/1519 DIR</v>
          </cell>
          <cell r="C8546" t="str">
            <v>UM</v>
          </cell>
        </row>
        <row r="8547">
          <cell r="A8547" t="str">
            <v>70062800E</v>
          </cell>
          <cell r="B8547" t="str">
            <v>FORRO TORPEDO 83/1519 ESQ</v>
          </cell>
          <cell r="C8547" t="str">
            <v>UM</v>
          </cell>
        </row>
        <row r="8548">
          <cell r="A8548">
            <v>708319070</v>
          </cell>
          <cell r="B8548" t="str">
            <v>PERFIL INFERIOR LATERAL ESQ. 044231S1</v>
          </cell>
          <cell r="C8548" t="str">
            <v>UM</v>
          </cell>
        </row>
        <row r="8549">
          <cell r="A8549">
            <v>708320010</v>
          </cell>
          <cell r="B8549" t="str">
            <v>CJ. SD PERFIL SUPERIOR LATERAL DIR. 044220S1</v>
          </cell>
          <cell r="C8549" t="str">
            <v>UM</v>
          </cell>
        </row>
        <row r="8550">
          <cell r="A8550">
            <v>700628010</v>
          </cell>
          <cell r="B8550" t="str">
            <v>BLANCK DA ESPUMA 950 X 450</v>
          </cell>
          <cell r="C8550" t="str">
            <v>UM</v>
          </cell>
        </row>
        <row r="8551">
          <cell r="A8551">
            <v>700630040</v>
          </cell>
          <cell r="B8551" t="str">
            <v>REFORCO</v>
          </cell>
          <cell r="C8551" t="str">
            <v>UM</v>
          </cell>
        </row>
        <row r="8552">
          <cell r="A8552">
            <v>700630050</v>
          </cell>
          <cell r="B8552" t="str">
            <v>SUPORTE</v>
          </cell>
          <cell r="C8552" t="str">
            <v>UM</v>
          </cell>
        </row>
        <row r="8553">
          <cell r="A8553">
            <v>700630060</v>
          </cell>
          <cell r="B8553" t="str">
            <v>SUPORTE ESTAMPADO</v>
          </cell>
          <cell r="C8553" t="str">
            <v>UM</v>
          </cell>
        </row>
        <row r="8554">
          <cell r="A8554">
            <v>700631010</v>
          </cell>
          <cell r="B8554" t="str">
            <v>SUPORTE</v>
          </cell>
          <cell r="C8554" t="str">
            <v>UM</v>
          </cell>
        </row>
        <row r="8555">
          <cell r="A8555">
            <v>700635010</v>
          </cell>
          <cell r="B8555" t="str">
            <v>PERFIL LATERAL</v>
          </cell>
          <cell r="C8555" t="str">
            <v>UM</v>
          </cell>
        </row>
        <row r="8556">
          <cell r="A8556">
            <v>190147000</v>
          </cell>
          <cell r="B8556" t="str">
            <v>BUCHA P/ MANCAL DO BASCULANTE (29750025)</v>
          </cell>
          <cell r="C8556" t="str">
            <v>UM</v>
          </cell>
        </row>
        <row r="8557">
          <cell r="A8557">
            <v>700635020</v>
          </cell>
          <cell r="B8557" t="str">
            <v>CURVA INFERIOR</v>
          </cell>
          <cell r="C8557" t="str">
            <v>UM</v>
          </cell>
        </row>
        <row r="8558">
          <cell r="A8558">
            <v>700635030</v>
          </cell>
          <cell r="B8558" t="str">
            <v>CURVA SUPERIOR</v>
          </cell>
          <cell r="C8558" t="str">
            <v>UM</v>
          </cell>
        </row>
        <row r="8559">
          <cell r="A8559">
            <v>700635040</v>
          </cell>
          <cell r="B8559" t="str">
            <v>REFORCO</v>
          </cell>
          <cell r="C8559" t="str">
            <v>UM</v>
          </cell>
        </row>
        <row r="8560">
          <cell r="A8560">
            <v>700635050</v>
          </cell>
          <cell r="B8560" t="str">
            <v>SUPORTE</v>
          </cell>
          <cell r="C8560" t="str">
            <v>UM</v>
          </cell>
        </row>
        <row r="8561">
          <cell r="A8561">
            <v>700635060</v>
          </cell>
          <cell r="B8561" t="str">
            <v>REFORCO</v>
          </cell>
          <cell r="C8561" t="str">
            <v>UM</v>
          </cell>
        </row>
        <row r="8562">
          <cell r="A8562">
            <v>700635070</v>
          </cell>
          <cell r="B8562" t="str">
            <v>BLANCK DAS CURVAS INFERIOR E SUPERIOR</v>
          </cell>
          <cell r="C8562" t="str">
            <v>UM</v>
          </cell>
        </row>
        <row r="8563">
          <cell r="A8563">
            <v>700637000</v>
          </cell>
          <cell r="B8563" t="str">
            <v>REFORCO LATERAL DO ASSOALHO</v>
          </cell>
          <cell r="C8563" t="str">
            <v>UM</v>
          </cell>
        </row>
        <row r="8564">
          <cell r="A8564">
            <v>700639010</v>
          </cell>
          <cell r="B8564" t="str">
            <v>TRAVESSA</v>
          </cell>
          <cell r="C8564" t="str">
            <v>UM</v>
          </cell>
        </row>
        <row r="8565">
          <cell r="A8565">
            <v>700639020</v>
          </cell>
          <cell r="B8565" t="str">
            <v>FLANGE</v>
          </cell>
          <cell r="C8565" t="str">
            <v>UM</v>
          </cell>
        </row>
        <row r="8566">
          <cell r="A8566">
            <v>700639030</v>
          </cell>
          <cell r="B8566" t="str">
            <v>FLANGE (corte)</v>
          </cell>
          <cell r="C8566" t="str">
            <v>UM</v>
          </cell>
        </row>
        <row r="8567">
          <cell r="A8567">
            <v>700640000</v>
          </cell>
          <cell r="B8567" t="str">
            <v>PERFIL "Z"</v>
          </cell>
          <cell r="C8567" t="str">
            <v>UM</v>
          </cell>
        </row>
        <row r="8568">
          <cell r="A8568" t="str">
            <v>70064000E</v>
          </cell>
          <cell r="B8568" t="str">
            <v xml:space="preserve">PERFIL "Z" ESQ                      </v>
          </cell>
          <cell r="C8568" t="str">
            <v>UM</v>
          </cell>
        </row>
        <row r="8569">
          <cell r="A8569">
            <v>700641010</v>
          </cell>
          <cell r="B8569" t="str">
            <v>SUPORTE</v>
          </cell>
          <cell r="C8569" t="str">
            <v>UM</v>
          </cell>
        </row>
        <row r="8570">
          <cell r="A8570">
            <v>700641020</v>
          </cell>
          <cell r="B8570" t="str">
            <v>REFORCO</v>
          </cell>
          <cell r="C8570" t="str">
            <v>UM</v>
          </cell>
        </row>
        <row r="8571">
          <cell r="A8571">
            <v>700643010</v>
          </cell>
          <cell r="B8571" t="str">
            <v>SUPORTE</v>
          </cell>
          <cell r="C8571" t="str">
            <v>UM</v>
          </cell>
        </row>
        <row r="8572">
          <cell r="A8572">
            <v>700643020</v>
          </cell>
          <cell r="B8572" t="str">
            <v>REFORCO LATERAL</v>
          </cell>
          <cell r="C8572" t="str">
            <v>UM</v>
          </cell>
        </row>
        <row r="8573">
          <cell r="A8573">
            <v>190148000</v>
          </cell>
          <cell r="B8573" t="str">
            <v>MANCAL DO BASCULANTE (29750018)</v>
          </cell>
          <cell r="C8573" t="str">
            <v>UM</v>
          </cell>
        </row>
        <row r="8574">
          <cell r="A8574">
            <v>700643030</v>
          </cell>
          <cell r="B8574" t="str">
            <v>SUPORTE - Laser</v>
          </cell>
          <cell r="C8574" t="str">
            <v>UM</v>
          </cell>
        </row>
        <row r="8575">
          <cell r="A8575">
            <v>700644010</v>
          </cell>
          <cell r="B8575" t="str">
            <v>SUPORTE</v>
          </cell>
          <cell r="C8575" t="str">
            <v>UM</v>
          </cell>
        </row>
        <row r="8576">
          <cell r="A8576">
            <v>700647010</v>
          </cell>
          <cell r="B8576" t="str">
            <v>BASE</v>
          </cell>
          <cell r="C8576" t="str">
            <v>UM</v>
          </cell>
        </row>
        <row r="8577">
          <cell r="A8577">
            <v>700647020</v>
          </cell>
          <cell r="B8577" t="str">
            <v>FLAMULA</v>
          </cell>
          <cell r="C8577" t="str">
            <v>UM</v>
          </cell>
        </row>
        <row r="8578">
          <cell r="A8578">
            <v>700647030</v>
          </cell>
          <cell r="B8578" t="str">
            <v>PERFIL</v>
          </cell>
          <cell r="C8578" t="str">
            <v>UM</v>
          </cell>
        </row>
        <row r="8579">
          <cell r="A8579">
            <v>700647040</v>
          </cell>
          <cell r="B8579" t="str">
            <v>PERFIL COM PARAFUSO SOLDADO</v>
          </cell>
          <cell r="C8579" t="str">
            <v>UM</v>
          </cell>
        </row>
        <row r="8580">
          <cell r="A8580">
            <v>700647050</v>
          </cell>
          <cell r="B8580" t="str">
            <v>PINO COM PORCA SOLDADA</v>
          </cell>
          <cell r="C8580" t="str">
            <v>UM</v>
          </cell>
        </row>
        <row r="8581">
          <cell r="A8581">
            <v>700648000</v>
          </cell>
          <cell r="B8581" t="str">
            <v>REBOCADOR TRASEIRO</v>
          </cell>
          <cell r="C8581" t="str">
            <v>UM</v>
          </cell>
        </row>
        <row r="8582">
          <cell r="A8582">
            <v>700648010</v>
          </cell>
          <cell r="B8582" t="str">
            <v>BASE</v>
          </cell>
          <cell r="C8582" t="str">
            <v>UM</v>
          </cell>
        </row>
        <row r="8583">
          <cell r="A8583">
            <v>700648020</v>
          </cell>
          <cell r="B8583" t="str">
            <v>SUPORTE DO PINO</v>
          </cell>
          <cell r="C8583" t="str">
            <v>UM</v>
          </cell>
        </row>
        <row r="8584">
          <cell r="A8584" t="str">
            <v>70064802F</v>
          </cell>
          <cell r="B8584" t="str">
            <v xml:space="preserve">SUPORTE FURADO PARA PINO            </v>
          </cell>
          <cell r="C8584" t="str">
            <v>UM</v>
          </cell>
        </row>
        <row r="8585">
          <cell r="A8585">
            <v>700648030</v>
          </cell>
          <cell r="B8585" t="str">
            <v>CORRENTE TIPO VITO (0,325 M)</v>
          </cell>
          <cell r="C8585" t="str">
            <v>UM</v>
          </cell>
        </row>
        <row r="8586">
          <cell r="A8586">
            <v>700649000</v>
          </cell>
          <cell r="B8586" t="str">
            <v>CINTA DO TANQUE</v>
          </cell>
          <cell r="C8586" t="str">
            <v>UM</v>
          </cell>
        </row>
        <row r="8587">
          <cell r="A8587">
            <v>700649010</v>
          </cell>
          <cell r="B8587" t="str">
            <v xml:space="preserve">CINTA                               </v>
          </cell>
          <cell r="C8587" t="str">
            <v>UM</v>
          </cell>
        </row>
        <row r="8588">
          <cell r="A8588">
            <v>700652000</v>
          </cell>
          <cell r="B8588" t="str">
            <v>ARRUELA DO CUBINHO S/ ZINCO</v>
          </cell>
          <cell r="C8588" t="str">
            <v>UM</v>
          </cell>
        </row>
        <row r="8589">
          <cell r="A8589" t="str">
            <v>70065200Z</v>
          </cell>
          <cell r="B8589" t="str">
            <v>ARRUELA DO CUBINHO ZINCADO (OBSOLETO)</v>
          </cell>
          <cell r="C8589" t="str">
            <v>UM</v>
          </cell>
        </row>
        <row r="8590">
          <cell r="A8590">
            <v>190149000</v>
          </cell>
          <cell r="B8590" t="str">
            <v>ARRUELA ENCOSTO MANCAL (29750126)</v>
          </cell>
          <cell r="C8590" t="str">
            <v>UM</v>
          </cell>
        </row>
        <row r="8591">
          <cell r="A8591">
            <v>700657010</v>
          </cell>
          <cell r="B8591" t="str">
            <v>MANCAL SUPERIOR</v>
          </cell>
          <cell r="C8591" t="str">
            <v>UM</v>
          </cell>
        </row>
        <row r="8592">
          <cell r="A8592">
            <v>700657020</v>
          </cell>
          <cell r="B8592" t="str">
            <v>MANCAL INFERIOR</v>
          </cell>
          <cell r="C8592" t="str">
            <v>UM</v>
          </cell>
        </row>
        <row r="8593">
          <cell r="A8593" t="str">
            <v>70066100D</v>
          </cell>
          <cell r="B8593" t="str">
            <v>LONGAR DA CAB COMPL 1932/34 DIR</v>
          </cell>
          <cell r="C8593" t="str">
            <v>UM</v>
          </cell>
        </row>
        <row r="8594">
          <cell r="A8594" t="str">
            <v>70066100E</v>
          </cell>
          <cell r="B8594" t="str">
            <v>LONGAR DA CAB COMPL 1932/34 ESQ</v>
          </cell>
          <cell r="C8594" t="str">
            <v>UM</v>
          </cell>
        </row>
        <row r="8595">
          <cell r="A8595" t="str">
            <v>70066101D</v>
          </cell>
          <cell r="B8595" t="str">
            <v>BASE DA LONGARINA DIR.</v>
          </cell>
          <cell r="C8595" t="str">
            <v>UM</v>
          </cell>
        </row>
        <row r="8596">
          <cell r="A8596" t="str">
            <v>70066101E</v>
          </cell>
          <cell r="B8596" t="str">
            <v>BASE DA LONGARINA ESQ.</v>
          </cell>
          <cell r="C8596" t="str">
            <v>UM</v>
          </cell>
        </row>
        <row r="8597">
          <cell r="A8597" t="str">
            <v>70066102D</v>
          </cell>
          <cell r="B8597" t="str">
            <v>TRAVESSA INTERNA DIR.</v>
          </cell>
          <cell r="C8597" t="str">
            <v>UM</v>
          </cell>
        </row>
        <row r="8598">
          <cell r="A8598" t="str">
            <v>70066102E</v>
          </cell>
          <cell r="B8598" t="str">
            <v>TRAVESSA INTERNA DIR.</v>
          </cell>
          <cell r="C8598" t="str">
            <v>UM</v>
          </cell>
        </row>
        <row r="8599">
          <cell r="A8599">
            <v>700661030</v>
          </cell>
          <cell r="B8599" t="str">
            <v>SUPORTE PARA CABO ELETRICO</v>
          </cell>
          <cell r="C8599" t="str">
            <v>UM</v>
          </cell>
        </row>
        <row r="8600">
          <cell r="A8600" t="str">
            <v>70066103D</v>
          </cell>
          <cell r="B8600" t="str">
            <v>CHAPA COBERTURA CHASSIS CABINE DIR.</v>
          </cell>
          <cell r="C8600" t="str">
            <v>UM</v>
          </cell>
        </row>
        <row r="8601">
          <cell r="A8601" t="str">
            <v>70066103E</v>
          </cell>
          <cell r="B8601" t="str">
            <v>CHAPA COBERTURA CHASSIS CABINE ESQ.</v>
          </cell>
          <cell r="C8601" t="str">
            <v>UM</v>
          </cell>
        </row>
        <row r="8602">
          <cell r="A8602">
            <v>700661040</v>
          </cell>
          <cell r="B8602" t="str">
            <v>SUPORTE</v>
          </cell>
          <cell r="C8602" t="str">
            <v>UM</v>
          </cell>
        </row>
        <row r="8603">
          <cell r="A8603">
            <v>700661050</v>
          </cell>
          <cell r="B8603" t="str">
            <v>SUPORTE ESTAMPADO</v>
          </cell>
          <cell r="C8603" t="str">
            <v>UM</v>
          </cell>
        </row>
        <row r="8604">
          <cell r="A8604">
            <v>700664010</v>
          </cell>
          <cell r="B8604" t="str">
            <v>PERFIL "U"</v>
          </cell>
          <cell r="C8604" t="str">
            <v>UM</v>
          </cell>
        </row>
        <row r="8605">
          <cell r="A8605">
            <v>700664020</v>
          </cell>
          <cell r="B8605" t="str">
            <v>ENGATE</v>
          </cell>
          <cell r="C8605" t="str">
            <v>UM</v>
          </cell>
        </row>
        <row r="8606">
          <cell r="A8606" t="str">
            <v>70066402F</v>
          </cell>
          <cell r="B8606" t="str">
            <v xml:space="preserve">ENGATE                              </v>
          </cell>
          <cell r="C8606" t="str">
            <v>UM</v>
          </cell>
        </row>
        <row r="8607">
          <cell r="A8607">
            <v>190150000</v>
          </cell>
          <cell r="B8607" t="str">
            <v>ARRUELA ESPECIAL (29750131)</v>
          </cell>
          <cell r="C8607" t="str">
            <v>UM</v>
          </cell>
        </row>
        <row r="8608">
          <cell r="A8608">
            <v>700665010</v>
          </cell>
          <cell r="B8608" t="str">
            <v>TRAVESSA</v>
          </cell>
          <cell r="C8608" t="str">
            <v>UM</v>
          </cell>
        </row>
        <row r="8609">
          <cell r="A8609">
            <v>700676000</v>
          </cell>
          <cell r="B8609" t="str">
            <v xml:space="preserve">PONTEIRA DO PARA-CHOQUE MODERNO     </v>
          </cell>
          <cell r="C8609" t="str">
            <v>UM</v>
          </cell>
        </row>
        <row r="8610">
          <cell r="A8610">
            <v>700677000</v>
          </cell>
          <cell r="B8610" t="str">
            <v xml:space="preserve">SEMI PARA-CHOQUE MODERNO            </v>
          </cell>
          <cell r="C8610" t="str">
            <v>UM</v>
          </cell>
        </row>
        <row r="8611">
          <cell r="A8611">
            <v>700679000</v>
          </cell>
          <cell r="B8611" t="str">
            <v>ABA</v>
          </cell>
          <cell r="C8611" t="str">
            <v>UM</v>
          </cell>
        </row>
        <row r="8612">
          <cell r="A8612">
            <v>700680010</v>
          </cell>
          <cell r="B8612" t="str">
            <v>TRAVESSA</v>
          </cell>
          <cell r="C8612" t="str">
            <v>UM</v>
          </cell>
        </row>
        <row r="8613">
          <cell r="A8613">
            <v>700680020</v>
          </cell>
          <cell r="B8613" t="str">
            <v xml:space="preserve">SUPORTE SUPERIOR                    </v>
          </cell>
          <cell r="C8613" t="str">
            <v>UM</v>
          </cell>
        </row>
        <row r="8614">
          <cell r="A8614">
            <v>700683000</v>
          </cell>
          <cell r="B8614" t="str">
            <v>ABA 2a TRAVESSA CHASSIS</v>
          </cell>
          <cell r="C8614" t="str">
            <v>UM</v>
          </cell>
        </row>
        <row r="8615">
          <cell r="A8615">
            <v>700683010</v>
          </cell>
          <cell r="B8615" t="str">
            <v>PRE-FORMA ABA 2a TRAVESSA CHASSIS</v>
          </cell>
          <cell r="C8615" t="str">
            <v>UM</v>
          </cell>
        </row>
        <row r="8616">
          <cell r="A8616" t="str">
            <v>70068400D</v>
          </cell>
          <cell r="B8616" t="str">
            <v>REFORCO DIR. PE COLUNA LAT. P-BRISA</v>
          </cell>
          <cell r="C8616" t="str">
            <v>UM</v>
          </cell>
        </row>
        <row r="8617">
          <cell r="A8617" t="str">
            <v>70068400E</v>
          </cell>
          <cell r="B8617" t="str">
            <v>REFORCO ESQ. PE COLUNA LAT. P-BRISA</v>
          </cell>
          <cell r="C8617" t="str">
            <v>UM</v>
          </cell>
        </row>
        <row r="8618">
          <cell r="A8618">
            <v>700686010</v>
          </cell>
          <cell r="B8618" t="str">
            <v>ENXERTO PLAST. MOLD. DO FAROL (GELO)</v>
          </cell>
          <cell r="C8618" t="str">
            <v>UM</v>
          </cell>
        </row>
        <row r="8619">
          <cell r="A8619">
            <v>700686020</v>
          </cell>
          <cell r="B8619" t="str">
            <v>MOLDURA FAROL EM ABS GELO</v>
          </cell>
          <cell r="C8619" t="str">
            <v>UM</v>
          </cell>
        </row>
        <row r="8620">
          <cell r="A8620" t="str">
            <v>70068602D</v>
          </cell>
          <cell r="B8620" t="str">
            <v>MOLDURA FAROL EM ABS GELO DIR</v>
          </cell>
          <cell r="C8620" t="str">
            <v>UM</v>
          </cell>
        </row>
        <row r="8621">
          <cell r="A8621" t="str">
            <v>70068602E</v>
          </cell>
          <cell r="B8621" t="str">
            <v>MOLDURA FAROL EM ABS GELO ESQ</v>
          </cell>
          <cell r="C8621" t="str">
            <v>UM</v>
          </cell>
        </row>
        <row r="8622">
          <cell r="A8622">
            <v>700690000</v>
          </cell>
          <cell r="B8622" t="str">
            <v xml:space="preserve">TRAVESSA  DO ASSOALHO INFERIOR      </v>
          </cell>
          <cell r="C8622" t="str">
            <v>UM</v>
          </cell>
        </row>
        <row r="8623">
          <cell r="A8623">
            <v>700690020</v>
          </cell>
          <cell r="B8623" t="str">
            <v>TAMPA</v>
          </cell>
          <cell r="C8623" t="str">
            <v>UM</v>
          </cell>
        </row>
        <row r="8624">
          <cell r="A8624">
            <v>700691000</v>
          </cell>
          <cell r="B8624" t="str">
            <v>TRAVESSA DO ASSOALHO SUPERIOR</v>
          </cell>
          <cell r="C8624" t="str">
            <v>UM</v>
          </cell>
        </row>
        <row r="8625">
          <cell r="A8625">
            <v>700692000</v>
          </cell>
          <cell r="B8625" t="str">
            <v>TRAVESSA DO ASSOALHO MONTADA</v>
          </cell>
          <cell r="C8625" t="str">
            <v>UM</v>
          </cell>
        </row>
        <row r="8626">
          <cell r="A8626">
            <v>700692010</v>
          </cell>
          <cell r="B8626" t="str">
            <v>TRAVESSA</v>
          </cell>
          <cell r="C8626" t="str">
            <v>UM</v>
          </cell>
        </row>
        <row r="8627">
          <cell r="A8627">
            <v>700692020</v>
          </cell>
          <cell r="B8627" t="str">
            <v xml:space="preserve">PERFIL SUPERIOR                     </v>
          </cell>
          <cell r="C8627" t="str">
            <v>UM</v>
          </cell>
        </row>
        <row r="8628">
          <cell r="A8628">
            <v>700692030</v>
          </cell>
          <cell r="B8628" t="str">
            <v>SUPORTE</v>
          </cell>
          <cell r="C8628" t="str">
            <v>UM</v>
          </cell>
        </row>
        <row r="8629">
          <cell r="A8629">
            <v>700692040</v>
          </cell>
          <cell r="B8629" t="str">
            <v>CHAPA DA TRAVESSA</v>
          </cell>
          <cell r="C8629" t="str">
            <v>UM</v>
          </cell>
        </row>
        <row r="8630">
          <cell r="A8630" t="str">
            <v>70069300E</v>
          </cell>
          <cell r="B8630" t="str">
            <v>LONGARINA DA CABINE COMPLETA</v>
          </cell>
          <cell r="C8630" t="str">
            <v>UM</v>
          </cell>
        </row>
        <row r="8631">
          <cell r="A8631" t="str">
            <v>70069302E</v>
          </cell>
          <cell r="B8631" t="str">
            <v>TRAVESSA MENOR ESQUERDA</v>
          </cell>
          <cell r="C8631" t="str">
            <v>UM</v>
          </cell>
        </row>
        <row r="8632">
          <cell r="A8632">
            <v>707405189</v>
          </cell>
          <cell r="B8632" t="str">
            <v>BASE MOTOR (EXTERNO) P/ BET. - 003.01.011</v>
          </cell>
          <cell r="C8632" t="str">
            <v>UM</v>
          </cell>
        </row>
        <row r="8633">
          <cell r="A8633" t="str">
            <v>70069303E</v>
          </cell>
          <cell r="B8633" t="str">
            <v>SUPORTE ESQUERDO</v>
          </cell>
          <cell r="C8633" t="str">
            <v>UM</v>
          </cell>
        </row>
        <row r="8634">
          <cell r="A8634">
            <v>700693040</v>
          </cell>
          <cell r="B8634" t="str">
            <v>SUPORTE DO CANAL DO AR</v>
          </cell>
          <cell r="C8634" t="str">
            <v>UM</v>
          </cell>
        </row>
        <row r="8635">
          <cell r="A8635">
            <v>700693050</v>
          </cell>
          <cell r="B8635" t="str">
            <v>SUPORTE CHAPA APARA-BARRO DIANTEIRO</v>
          </cell>
          <cell r="C8635" t="str">
            <v>UM</v>
          </cell>
        </row>
        <row r="8636">
          <cell r="A8636">
            <v>700693060</v>
          </cell>
          <cell r="B8636" t="str">
            <v>FECHAMENTO PONTA CHASSIS TRAZEIRO</v>
          </cell>
          <cell r="C8636" t="str">
            <v>UM</v>
          </cell>
        </row>
        <row r="8637">
          <cell r="A8637">
            <v>700693070</v>
          </cell>
          <cell r="B8637" t="str">
            <v>SUPORTE P/ EIXO FLEXIVEL</v>
          </cell>
          <cell r="C8637" t="str">
            <v>UM</v>
          </cell>
        </row>
        <row r="8638">
          <cell r="A8638">
            <v>700693080</v>
          </cell>
          <cell r="B8638" t="str">
            <v>SUPORTE CHAPA APARA-BARRO TRAZEIRO</v>
          </cell>
          <cell r="C8638" t="str">
            <v>UM</v>
          </cell>
        </row>
        <row r="8639">
          <cell r="A8639">
            <v>700693090</v>
          </cell>
          <cell r="B8639" t="str">
            <v>BLANK DA CURVA DIR / ESQ.</v>
          </cell>
          <cell r="C8639" t="str">
            <v>UM</v>
          </cell>
        </row>
        <row r="8640">
          <cell r="A8640" t="str">
            <v>70069309E</v>
          </cell>
          <cell r="B8640" t="str">
            <v>CURVA ESQUERDA</v>
          </cell>
          <cell r="C8640" t="str">
            <v>UM</v>
          </cell>
        </row>
        <row r="8641">
          <cell r="A8641" t="str">
            <v>700693MEX</v>
          </cell>
          <cell r="B8641" t="str">
            <v>LONGARINA DA CABINE COMPLETA ESQUERDA</v>
          </cell>
          <cell r="C8641" t="str">
            <v>UM</v>
          </cell>
        </row>
        <row r="8642">
          <cell r="A8642" t="str">
            <v>70069400D</v>
          </cell>
          <cell r="B8642" t="str">
            <v>LONGARINA DA CABINE COMPLETA</v>
          </cell>
          <cell r="C8642" t="str">
            <v>UM</v>
          </cell>
        </row>
        <row r="8643">
          <cell r="A8643" t="str">
            <v>70069402D</v>
          </cell>
          <cell r="B8643" t="str">
            <v>TRAVESSA MENOR DIREITA</v>
          </cell>
          <cell r="C8643" t="str">
            <v>UM</v>
          </cell>
        </row>
        <row r="8644">
          <cell r="A8644" t="str">
            <v>70069403D</v>
          </cell>
          <cell r="B8644" t="str">
            <v>SUPORTE DIREITO</v>
          </cell>
          <cell r="C8644" t="str">
            <v>UM</v>
          </cell>
        </row>
        <row r="8645">
          <cell r="A8645" t="str">
            <v>70069409D</v>
          </cell>
          <cell r="B8645" t="str">
            <v>CURVA DIREITA</v>
          </cell>
          <cell r="C8645" t="str">
            <v>UM</v>
          </cell>
        </row>
        <row r="8646">
          <cell r="A8646" t="str">
            <v>700694MEX</v>
          </cell>
          <cell r="B8646" t="str">
            <v>LONGARINA DA CABINE COMPLETA DIREITA</v>
          </cell>
          <cell r="C8646" t="str">
            <v>UM</v>
          </cell>
        </row>
        <row r="8647">
          <cell r="A8647" t="str">
            <v>70069501D</v>
          </cell>
          <cell r="B8647" t="str">
            <v>COBERTURA</v>
          </cell>
          <cell r="C8647" t="str">
            <v>UM</v>
          </cell>
        </row>
        <row r="8648">
          <cell r="A8648" t="str">
            <v>70069601E</v>
          </cell>
          <cell r="B8648" t="str">
            <v>COBERTURA</v>
          </cell>
          <cell r="C8648" t="str">
            <v>UM</v>
          </cell>
        </row>
        <row r="8649">
          <cell r="A8649">
            <v>707405190</v>
          </cell>
          <cell r="B8649" t="str">
            <v>BASE MOTOR P/ BET. - 003.01.011</v>
          </cell>
          <cell r="C8649" t="str">
            <v>UM</v>
          </cell>
        </row>
        <row r="8650">
          <cell r="A8650">
            <v>700698000</v>
          </cell>
          <cell r="B8650" t="str">
            <v>FIXADOR DA BATERIA</v>
          </cell>
          <cell r="C8650" t="str">
            <v>UM</v>
          </cell>
        </row>
        <row r="8651">
          <cell r="A8651">
            <v>700698010</v>
          </cell>
          <cell r="B8651" t="str">
            <v xml:space="preserve">CANTONEIRA DE SEGURANCA             </v>
          </cell>
          <cell r="C8651" t="str">
            <v>UM</v>
          </cell>
        </row>
        <row r="8652">
          <cell r="A8652" t="str">
            <v>70069900D</v>
          </cell>
          <cell r="B8652" t="str">
            <v>PRESILHA ACAB.DEBRUN DIR.</v>
          </cell>
          <cell r="C8652" t="str">
            <v>UM</v>
          </cell>
        </row>
        <row r="8653">
          <cell r="A8653" t="str">
            <v>70069900E</v>
          </cell>
          <cell r="B8653" t="str">
            <v>PRESILHA ACAB.DEBRUN ESQ.</v>
          </cell>
          <cell r="C8653" t="str">
            <v>UM</v>
          </cell>
        </row>
        <row r="8654">
          <cell r="A8654" t="str">
            <v>70069901D</v>
          </cell>
          <cell r="B8654" t="str">
            <v>PRESILHA ACAB.DEBRUN DIR. (ZINCADO)</v>
          </cell>
          <cell r="C8654" t="str">
            <v>UM</v>
          </cell>
        </row>
        <row r="8655">
          <cell r="A8655" t="str">
            <v>70069901E</v>
          </cell>
          <cell r="B8655" t="str">
            <v>PRESILHA ACAB.DEBRUN ESQ. (ZINCADO)</v>
          </cell>
          <cell r="C8655" t="str">
            <v>UM</v>
          </cell>
        </row>
        <row r="8656">
          <cell r="A8656">
            <v>700702010</v>
          </cell>
          <cell r="B8656" t="str">
            <v>SUPORTE</v>
          </cell>
          <cell r="C8656" t="str">
            <v>UM</v>
          </cell>
        </row>
        <row r="8657">
          <cell r="A8657" t="str">
            <v>70070300D</v>
          </cell>
          <cell r="B8657" t="str">
            <v>REFORCO INTERNO FRENTE DIR</v>
          </cell>
          <cell r="C8657" t="str">
            <v>UM</v>
          </cell>
        </row>
        <row r="8658">
          <cell r="A8658" t="str">
            <v>70070300E</v>
          </cell>
          <cell r="B8658" t="str">
            <v>REFORCO INTERNO FRENTE ESQ</v>
          </cell>
          <cell r="C8658" t="str">
            <v>UM</v>
          </cell>
        </row>
        <row r="8659">
          <cell r="A8659">
            <v>700704000</v>
          </cell>
          <cell r="B8659" t="str">
            <v>REFORCO PAREDE TRASEIRA</v>
          </cell>
          <cell r="C8659" t="str">
            <v>UM</v>
          </cell>
        </row>
        <row r="8660">
          <cell r="A8660">
            <v>700704010</v>
          </cell>
          <cell r="B8660" t="str">
            <v>REFORCO</v>
          </cell>
          <cell r="C8660" t="str">
            <v>UM</v>
          </cell>
        </row>
        <row r="8661">
          <cell r="A8661">
            <v>700704020</v>
          </cell>
          <cell r="B8661" t="str">
            <v xml:space="preserve">SUPORTE                             </v>
          </cell>
          <cell r="C8661" t="str">
            <v>UM</v>
          </cell>
        </row>
        <row r="8662">
          <cell r="A8662">
            <v>700704030</v>
          </cell>
          <cell r="B8662" t="str">
            <v>REFORCO PAREDE TRASEIRA (GLACO)</v>
          </cell>
          <cell r="C8662" t="str">
            <v>UM</v>
          </cell>
        </row>
        <row r="8663">
          <cell r="A8663" t="str">
            <v>70070500D</v>
          </cell>
          <cell r="B8663" t="str">
            <v>PORTA NUA ANTIGA 608 DIR</v>
          </cell>
          <cell r="C8663" t="str">
            <v>UM</v>
          </cell>
        </row>
        <row r="8664">
          <cell r="A8664" t="str">
            <v>70070500E</v>
          </cell>
          <cell r="B8664" t="str">
            <v>PORTA NUA ANTIGA 608 ESQ</v>
          </cell>
          <cell r="C8664" t="str">
            <v>UM</v>
          </cell>
        </row>
        <row r="8665">
          <cell r="A8665">
            <v>700706000</v>
          </cell>
          <cell r="B8665" t="str">
            <v>COMPLEMENTO DO ASSOALHO</v>
          </cell>
          <cell r="C8665" t="str">
            <v>UM</v>
          </cell>
        </row>
        <row r="8666">
          <cell r="A8666" t="str">
            <v>70070800D</v>
          </cell>
          <cell r="B8666" t="str">
            <v>REVESTIMENTO INTERNO COLUNA PORTA</v>
          </cell>
          <cell r="C8666" t="str">
            <v>UM</v>
          </cell>
        </row>
        <row r="8667">
          <cell r="A8667" t="str">
            <v>70070800E</v>
          </cell>
          <cell r="B8667" t="str">
            <v>REVESTIMENTO INTERNO COLUNA PORTA</v>
          </cell>
          <cell r="C8667" t="str">
            <v>UM</v>
          </cell>
        </row>
        <row r="8668">
          <cell r="A8668" t="str">
            <v>70070801D</v>
          </cell>
          <cell r="B8668" t="str">
            <v>REVESTIMENTO INTERNO COLUNA PORTA (Glaco)</v>
          </cell>
          <cell r="C8668" t="str">
            <v>UM</v>
          </cell>
        </row>
        <row r="8669">
          <cell r="A8669" t="str">
            <v>70070801E</v>
          </cell>
          <cell r="B8669" t="str">
            <v>REVESTIMENTO INTERNO COLUNA PORTA (Glaco)</v>
          </cell>
          <cell r="C8669" t="str">
            <v>UM</v>
          </cell>
        </row>
        <row r="8670">
          <cell r="A8670" t="str">
            <v>70070900D</v>
          </cell>
          <cell r="B8670" t="str">
            <v>TAMPA EXTERNA PORTA DIR. 608</v>
          </cell>
          <cell r="C8670" t="str">
            <v>UM</v>
          </cell>
        </row>
        <row r="8671">
          <cell r="A8671" t="str">
            <v>70070900E</v>
          </cell>
          <cell r="B8671" t="str">
            <v>TAMPA EXTERNA PORTA ESQ. 608</v>
          </cell>
          <cell r="C8671" t="str">
            <v>UM</v>
          </cell>
        </row>
        <row r="8672">
          <cell r="A8672">
            <v>707405191</v>
          </cell>
          <cell r="B8672" t="str">
            <v>TAMPA FIX. CHAVE DE PARTIDA (EXTERNO) P/ BET. - 003.01.006</v>
          </cell>
          <cell r="C8672" t="str">
            <v>UM</v>
          </cell>
        </row>
        <row r="8673">
          <cell r="A8673" t="str">
            <v>70071000D</v>
          </cell>
          <cell r="B8673" t="str">
            <v>CAIXA DE RODA</v>
          </cell>
          <cell r="C8673" t="str">
            <v>UM</v>
          </cell>
        </row>
        <row r="8674">
          <cell r="A8674" t="str">
            <v>70071000E</v>
          </cell>
          <cell r="B8674" t="str">
            <v>CAIXA DE RODA</v>
          </cell>
          <cell r="C8674" t="str">
            <v>UM</v>
          </cell>
        </row>
        <row r="8675">
          <cell r="A8675" t="str">
            <v>70071001D</v>
          </cell>
          <cell r="B8675" t="str">
            <v>CHAPA DA CAIXA DE RODA DIR.</v>
          </cell>
          <cell r="C8675" t="str">
            <v>UM</v>
          </cell>
        </row>
        <row r="8676">
          <cell r="A8676" t="str">
            <v>70071001E</v>
          </cell>
          <cell r="B8676" t="str">
            <v>CHAPA DA CAIXA DE RODA ESQ.</v>
          </cell>
          <cell r="C8676" t="str">
            <v>UM</v>
          </cell>
        </row>
        <row r="8677">
          <cell r="A8677">
            <v>700710020</v>
          </cell>
          <cell r="B8677" t="str">
            <v>REFORCO</v>
          </cell>
          <cell r="C8677" t="str">
            <v>UM</v>
          </cell>
        </row>
        <row r="8678">
          <cell r="A8678">
            <v>700710030</v>
          </cell>
          <cell r="B8678" t="str">
            <v>BLANCK DA CHAPA DA CAIXA DE RODA</v>
          </cell>
          <cell r="C8678" t="str">
            <v>UM</v>
          </cell>
        </row>
        <row r="8679">
          <cell r="A8679" t="str">
            <v>70071004D</v>
          </cell>
          <cell r="B8679" t="str">
            <v>CAIXA DE RODA C/ GLACO DIR</v>
          </cell>
          <cell r="C8679" t="str">
            <v>UM</v>
          </cell>
        </row>
        <row r="8680">
          <cell r="A8680" t="str">
            <v>70071004E</v>
          </cell>
          <cell r="B8680" t="str">
            <v>CAIXA DE RODA C/ GLACO ESQ</v>
          </cell>
          <cell r="C8680" t="str">
            <v>UM</v>
          </cell>
        </row>
        <row r="8681">
          <cell r="A8681" t="str">
            <v>70071100D</v>
          </cell>
          <cell r="B8681" t="str">
            <v>FRONTAL INTERNA   DIREITA</v>
          </cell>
          <cell r="C8681" t="str">
            <v>UM</v>
          </cell>
        </row>
        <row r="8682">
          <cell r="A8682" t="str">
            <v>70071100E</v>
          </cell>
          <cell r="B8682" t="str">
            <v>FRONTAL INTERNA   ESQUERDA</v>
          </cell>
          <cell r="C8682" t="str">
            <v>UM</v>
          </cell>
        </row>
        <row r="8683">
          <cell r="A8683" t="str">
            <v>70071101D</v>
          </cell>
          <cell r="B8683" t="str">
            <v>FRONTAL INTERNA DIR</v>
          </cell>
          <cell r="C8683" t="str">
            <v>UM</v>
          </cell>
        </row>
        <row r="8684">
          <cell r="A8684" t="str">
            <v>70071101E</v>
          </cell>
          <cell r="B8684" t="str">
            <v>FRONTAL INTERNA ESQ</v>
          </cell>
          <cell r="C8684" t="str">
            <v>UM</v>
          </cell>
        </row>
        <row r="8685">
          <cell r="A8685">
            <v>700711020</v>
          </cell>
          <cell r="B8685" t="str">
            <v>SUPORTE DO FILTRO DO AR</v>
          </cell>
          <cell r="C8685" t="str">
            <v>UM</v>
          </cell>
        </row>
        <row r="8686">
          <cell r="A8686">
            <v>700711030</v>
          </cell>
          <cell r="B8686" t="str">
            <v>REFORCO C/ PORCAS</v>
          </cell>
          <cell r="C8686" t="str">
            <v>UM</v>
          </cell>
        </row>
        <row r="8687">
          <cell r="A8687">
            <v>700711040</v>
          </cell>
          <cell r="B8687" t="str">
            <v>CHAPA DO SUPORTE DO FILTRO DO AR</v>
          </cell>
          <cell r="C8687" t="str">
            <v>UM</v>
          </cell>
        </row>
        <row r="8688">
          <cell r="A8688">
            <v>700711050</v>
          </cell>
          <cell r="B8688" t="str">
            <v>REFORCO</v>
          </cell>
          <cell r="C8688" t="str">
            <v>UM</v>
          </cell>
        </row>
        <row r="8689">
          <cell r="A8689">
            <v>190151000</v>
          </cell>
          <cell r="B8689" t="str">
            <v>CILINDRO HIDRÁULICO  ø63,5 x 25,4 - CURSO 203mm (29750003)</v>
          </cell>
          <cell r="C8689" t="str">
            <v>UM</v>
          </cell>
        </row>
        <row r="8690">
          <cell r="A8690" t="str">
            <v>70071106D</v>
          </cell>
          <cell r="B8690" t="str">
            <v>FRONTAL INTERNA   DIREITA  (GLACO)</v>
          </cell>
          <cell r="C8690" t="str">
            <v>UM</v>
          </cell>
        </row>
        <row r="8691">
          <cell r="A8691" t="str">
            <v>70071106E</v>
          </cell>
          <cell r="B8691" t="str">
            <v>FRONTAL INTERNA   ESQUERDA (GLACO)</v>
          </cell>
          <cell r="C8691" t="str">
            <v>UM</v>
          </cell>
        </row>
        <row r="8692">
          <cell r="A8692" t="str">
            <v>70071200D</v>
          </cell>
          <cell r="B8692" t="str">
            <v xml:space="preserve">CHAPA DA PORTA EXTERNA INFERIOR     </v>
          </cell>
          <cell r="C8692" t="str">
            <v>UM</v>
          </cell>
        </row>
        <row r="8693">
          <cell r="A8693" t="str">
            <v>70071200E</v>
          </cell>
          <cell r="B8693" t="str">
            <v xml:space="preserve">CHAPA DA PORTA EXTERNA              </v>
          </cell>
          <cell r="C8693" t="str">
            <v>UM</v>
          </cell>
        </row>
        <row r="8694">
          <cell r="A8694" t="str">
            <v>70071201D</v>
          </cell>
          <cell r="B8694" t="str">
            <v>TAMPA DA PORTA</v>
          </cell>
          <cell r="C8694" t="str">
            <v>UM</v>
          </cell>
        </row>
        <row r="8695">
          <cell r="A8695" t="str">
            <v>70071201E</v>
          </cell>
          <cell r="B8695" t="str">
            <v>TAMPA DA PORTA</v>
          </cell>
          <cell r="C8695" t="str">
            <v>UM</v>
          </cell>
        </row>
        <row r="8696">
          <cell r="A8696">
            <v>700712020</v>
          </cell>
          <cell r="B8696" t="str">
            <v>REFORCO INFERIOR P/ESPELHO</v>
          </cell>
          <cell r="C8696" t="str">
            <v>UM</v>
          </cell>
        </row>
        <row r="8697">
          <cell r="A8697">
            <v>700712030</v>
          </cell>
          <cell r="B8697" t="str">
            <v>REFORCO SUPERIOR P/ESPELHO</v>
          </cell>
          <cell r="C8697" t="str">
            <v>UM</v>
          </cell>
        </row>
        <row r="8698">
          <cell r="A8698">
            <v>700712040</v>
          </cell>
          <cell r="B8698" t="str">
            <v>CHAPA DO REFORCO INF  P/ESPELHO</v>
          </cell>
          <cell r="C8698" t="str">
            <v>UM</v>
          </cell>
        </row>
        <row r="8699">
          <cell r="A8699">
            <v>700712050</v>
          </cell>
          <cell r="B8699" t="str">
            <v>CHAPA DO REFORCO SUPERIOR P/ESPELHO</v>
          </cell>
          <cell r="C8699" t="str">
            <v>UM</v>
          </cell>
        </row>
        <row r="8700">
          <cell r="A8700" t="str">
            <v>70071301D</v>
          </cell>
          <cell r="B8700" t="str">
            <v>EXTENSAO DA LONGARINA MONTADA DIR</v>
          </cell>
          <cell r="C8700" t="str">
            <v>UM</v>
          </cell>
        </row>
        <row r="8701">
          <cell r="A8701" t="str">
            <v>70071301E</v>
          </cell>
          <cell r="B8701" t="str">
            <v>EXTENSAO DA LONGARINA MONTADA ESQ</v>
          </cell>
          <cell r="C8701" t="str">
            <v>UM</v>
          </cell>
        </row>
        <row r="8702">
          <cell r="A8702">
            <v>700713020</v>
          </cell>
          <cell r="B8702" t="str">
            <v>EXTENSAO DA LONGARINA</v>
          </cell>
          <cell r="C8702" t="str">
            <v>UM</v>
          </cell>
        </row>
        <row r="8703">
          <cell r="A8703">
            <v>700713030</v>
          </cell>
          <cell r="B8703" t="str">
            <v>EXTENSAO DA LONGARINA</v>
          </cell>
          <cell r="C8703" t="str">
            <v>UM</v>
          </cell>
        </row>
        <row r="8704">
          <cell r="A8704">
            <v>700713040</v>
          </cell>
          <cell r="B8704" t="str">
            <v xml:space="preserve">LATERAL INTERNA DIREITA             </v>
          </cell>
          <cell r="C8704" t="str">
            <v>UM</v>
          </cell>
        </row>
        <row r="8705">
          <cell r="A8705" t="str">
            <v>70071304D</v>
          </cell>
          <cell r="B8705" t="str">
            <v>LATERAL INTERNA DIREITA</v>
          </cell>
          <cell r="C8705" t="str">
            <v>UM</v>
          </cell>
        </row>
        <row r="8706">
          <cell r="A8706" t="str">
            <v>70071304E</v>
          </cell>
          <cell r="B8706" t="str">
            <v>LATERAL INTERNA ESQUERDA</v>
          </cell>
          <cell r="C8706" t="str">
            <v>UM</v>
          </cell>
        </row>
        <row r="8707">
          <cell r="A8707">
            <v>700713050</v>
          </cell>
          <cell r="B8707" t="str">
            <v xml:space="preserve">CHAPA SUPERIOR INTERNA DA PORTA     </v>
          </cell>
          <cell r="C8707" t="str">
            <v>UM</v>
          </cell>
        </row>
        <row r="8708">
          <cell r="A8708">
            <v>700713060</v>
          </cell>
          <cell r="B8708" t="str">
            <v>TRAVESSA</v>
          </cell>
          <cell r="C8708" t="str">
            <v>UM</v>
          </cell>
        </row>
        <row r="8709">
          <cell r="A8709">
            <v>700713070</v>
          </cell>
          <cell r="B8709" t="str">
            <v>CHAPA APOIO DO SOFA</v>
          </cell>
          <cell r="C8709" t="str">
            <v>UM</v>
          </cell>
        </row>
        <row r="8710">
          <cell r="A8710">
            <v>700713080</v>
          </cell>
          <cell r="B8710" t="str">
            <v>CHAPA DO ASSOALHO</v>
          </cell>
          <cell r="C8710" t="str">
            <v>UM</v>
          </cell>
        </row>
        <row r="8711">
          <cell r="A8711">
            <v>700713090</v>
          </cell>
          <cell r="B8711" t="str">
            <v>COMPLEMENTO DA LONGARINA</v>
          </cell>
          <cell r="C8711" t="str">
            <v>UM</v>
          </cell>
        </row>
        <row r="8712">
          <cell r="A8712">
            <v>700713100</v>
          </cell>
          <cell r="B8712" t="str">
            <v xml:space="preserve">CHAPA DO TETO                       </v>
          </cell>
          <cell r="C8712" t="str">
            <v>UM</v>
          </cell>
        </row>
        <row r="8713">
          <cell r="A8713">
            <v>700713110</v>
          </cell>
          <cell r="B8713" t="str">
            <v>LATERAL EXTERNA</v>
          </cell>
          <cell r="C8713" t="str">
            <v>UM</v>
          </cell>
        </row>
        <row r="8714">
          <cell r="A8714">
            <v>707405192</v>
          </cell>
          <cell r="B8714" t="str">
            <v>TAMPA FIXACAO CHAVE DE PARTIDA P/ BET. - 003.01.006</v>
          </cell>
          <cell r="C8714" t="str">
            <v>UM</v>
          </cell>
        </row>
        <row r="8715">
          <cell r="A8715" t="str">
            <v>70071311D</v>
          </cell>
          <cell r="B8715" t="str">
            <v xml:space="preserve">LATERAL EXTERNA DIREITA             </v>
          </cell>
          <cell r="C8715" t="str">
            <v>UM</v>
          </cell>
        </row>
        <row r="8716">
          <cell r="A8716" t="str">
            <v>70071311E</v>
          </cell>
          <cell r="B8716" t="str">
            <v xml:space="preserve">LATERAL EXTERNA ESQUERDA            </v>
          </cell>
          <cell r="C8716" t="str">
            <v>UM</v>
          </cell>
        </row>
        <row r="8717">
          <cell r="A8717" t="str">
            <v>70071312D</v>
          </cell>
          <cell r="B8717" t="str">
            <v>REFORCO DO ASSOALHO DIREITO</v>
          </cell>
          <cell r="C8717" t="str">
            <v>UM</v>
          </cell>
        </row>
        <row r="8718">
          <cell r="A8718" t="str">
            <v>70071312E</v>
          </cell>
          <cell r="B8718" t="str">
            <v>REFORCO DO ASSOALHO ESQUERDO</v>
          </cell>
          <cell r="C8718" t="str">
            <v>UM</v>
          </cell>
        </row>
        <row r="8719">
          <cell r="A8719">
            <v>700713130</v>
          </cell>
          <cell r="B8719" t="str">
            <v xml:space="preserve">REFORCO DO ASSOALHO                 </v>
          </cell>
          <cell r="C8719" t="str">
            <v>UM</v>
          </cell>
        </row>
        <row r="8720">
          <cell r="A8720">
            <v>700713140</v>
          </cell>
          <cell r="B8720" t="str">
            <v xml:space="preserve">REFORCO DO TETO                     </v>
          </cell>
          <cell r="C8720" t="str">
            <v>UM</v>
          </cell>
        </row>
        <row r="8721">
          <cell r="A8721">
            <v>700713150</v>
          </cell>
          <cell r="B8721" t="str">
            <v>CHAPA DO ASSOALHO DO SOFA</v>
          </cell>
          <cell r="C8721" t="str">
            <v>UM</v>
          </cell>
        </row>
        <row r="8722">
          <cell r="A8722">
            <v>700713160</v>
          </cell>
          <cell r="B8722" t="str">
            <v xml:space="preserve">REFORCO DO ASSOALHO                 </v>
          </cell>
          <cell r="C8722" t="str">
            <v>UM</v>
          </cell>
        </row>
        <row r="8723">
          <cell r="A8723" t="str">
            <v>70071317D</v>
          </cell>
          <cell r="B8723" t="str">
            <v>COMPLEMENTO DO TETO DIR.</v>
          </cell>
          <cell r="C8723" t="str">
            <v>UM</v>
          </cell>
        </row>
        <row r="8724">
          <cell r="A8724" t="str">
            <v>70071317E</v>
          </cell>
          <cell r="B8724" t="str">
            <v>COMPLEMENTO DO TETO ESQ.</v>
          </cell>
          <cell r="C8724" t="str">
            <v>UM</v>
          </cell>
        </row>
        <row r="8725">
          <cell r="A8725">
            <v>700715000</v>
          </cell>
          <cell r="B8725" t="str">
            <v>ENGATE DA HASTE DO CAPO</v>
          </cell>
          <cell r="C8725" t="str">
            <v>UM</v>
          </cell>
        </row>
        <row r="8726">
          <cell r="A8726">
            <v>700715020</v>
          </cell>
          <cell r="B8726" t="str">
            <v>REFORCO</v>
          </cell>
          <cell r="C8726" t="str">
            <v>UM</v>
          </cell>
        </row>
        <row r="8727">
          <cell r="A8727">
            <v>700715030</v>
          </cell>
          <cell r="B8727" t="str">
            <v>REFORCO INTERNO</v>
          </cell>
          <cell r="C8727" t="str">
            <v>UM</v>
          </cell>
        </row>
        <row r="8728">
          <cell r="A8728">
            <v>700715040</v>
          </cell>
          <cell r="B8728" t="str">
            <v>REFORCO EXTERNO</v>
          </cell>
          <cell r="C8728" t="str">
            <v>UM</v>
          </cell>
        </row>
        <row r="8729">
          <cell r="A8729">
            <v>700715050</v>
          </cell>
          <cell r="B8729" t="str">
            <v>MANIPULO</v>
          </cell>
          <cell r="C8729" t="str">
            <v>UM</v>
          </cell>
        </row>
        <row r="8730">
          <cell r="A8730">
            <v>700715060</v>
          </cell>
          <cell r="B8730" t="str">
            <v>SUBCONJUNTO DA HASTE DO CAPO</v>
          </cell>
          <cell r="C8730" t="str">
            <v>UM</v>
          </cell>
        </row>
        <row r="8731">
          <cell r="A8731">
            <v>707405193</v>
          </cell>
          <cell r="B8731" t="str">
            <v>CHAPA FIX. CHAVE DE PARTIDA (EXTERNO) P/ BET. - 003.01.002</v>
          </cell>
          <cell r="C8731" t="str">
            <v>UM</v>
          </cell>
        </row>
        <row r="8732">
          <cell r="A8732" t="str">
            <v>70071700D</v>
          </cell>
          <cell r="B8732" t="str">
            <v>PORTA NUA COMPLETA</v>
          </cell>
          <cell r="C8732" t="str">
            <v>UM</v>
          </cell>
        </row>
        <row r="8733">
          <cell r="A8733" t="str">
            <v>70071700E</v>
          </cell>
          <cell r="B8733" t="str">
            <v>PORTA NUA COMPLETA</v>
          </cell>
          <cell r="C8733" t="str">
            <v>UM</v>
          </cell>
        </row>
        <row r="8734">
          <cell r="A8734">
            <v>700717010</v>
          </cell>
          <cell r="B8734" t="str">
            <v>REFORCO PARA PUXADOR</v>
          </cell>
          <cell r="C8734" t="str">
            <v>UM</v>
          </cell>
        </row>
        <row r="8735">
          <cell r="A8735">
            <v>700717020</v>
          </cell>
          <cell r="B8735" t="str">
            <v>FIXADOR PARA DESCANSAR BRACO</v>
          </cell>
          <cell r="C8735" t="str">
            <v>UM</v>
          </cell>
        </row>
        <row r="8736">
          <cell r="A8736">
            <v>700717030</v>
          </cell>
          <cell r="B8736" t="str">
            <v>SUPORTE DO CINZEIRO</v>
          </cell>
          <cell r="C8736" t="str">
            <v>UM</v>
          </cell>
        </row>
        <row r="8737">
          <cell r="A8737">
            <v>700717040</v>
          </cell>
          <cell r="B8737" t="str">
            <v xml:space="preserve">FIXADOR                             </v>
          </cell>
          <cell r="C8737" t="str">
            <v>UM</v>
          </cell>
        </row>
        <row r="8738">
          <cell r="A8738" t="str">
            <v>70071705D</v>
          </cell>
          <cell r="B8738" t="str">
            <v>SUPORTE DIREITO</v>
          </cell>
          <cell r="C8738" t="str">
            <v>UM</v>
          </cell>
        </row>
        <row r="8739">
          <cell r="A8739" t="str">
            <v>70071705E</v>
          </cell>
          <cell r="B8739" t="str">
            <v>SUPORTE ESQUERDO</v>
          </cell>
          <cell r="C8739" t="str">
            <v>UM</v>
          </cell>
        </row>
        <row r="8740">
          <cell r="A8740">
            <v>700717060</v>
          </cell>
          <cell r="B8740" t="str">
            <v>FIXADOR DA CANALETA DO VIDRO</v>
          </cell>
          <cell r="C8740" t="str">
            <v>UM</v>
          </cell>
        </row>
        <row r="8741">
          <cell r="A8741" t="str">
            <v>70071707D</v>
          </cell>
          <cell r="B8741" t="str">
            <v>FOLHA INTERNA DA PORTA DIR.(MB-78)</v>
          </cell>
          <cell r="C8741" t="str">
            <v>UM</v>
          </cell>
        </row>
        <row r="8742">
          <cell r="A8742" t="str">
            <v>70071707E</v>
          </cell>
          <cell r="B8742" t="str">
            <v>FOLHA INTERNA DA PORTA ESQ.(MB-77)</v>
          </cell>
          <cell r="C8742" t="str">
            <v>UM</v>
          </cell>
        </row>
        <row r="8743">
          <cell r="A8743" t="str">
            <v>70071708D</v>
          </cell>
          <cell r="B8743" t="str">
            <v>REFORCO SUPERIOR INTERNO PORTA DIR</v>
          </cell>
          <cell r="C8743" t="str">
            <v>UM</v>
          </cell>
        </row>
        <row r="8744">
          <cell r="A8744" t="str">
            <v>70071708E</v>
          </cell>
          <cell r="B8744" t="str">
            <v>REFORCO SUPERIOR INTERNO PORTA ESQ</v>
          </cell>
          <cell r="C8744" t="str">
            <v>UM</v>
          </cell>
        </row>
        <row r="8745">
          <cell r="A8745" t="str">
            <v>70071709D</v>
          </cell>
          <cell r="B8745" t="str">
            <v>REFORCO INFERIOR INTERNO PORTA</v>
          </cell>
          <cell r="C8745" t="str">
            <v>UM</v>
          </cell>
        </row>
        <row r="8746">
          <cell r="A8746" t="str">
            <v>70071709E</v>
          </cell>
          <cell r="B8746" t="str">
            <v>REFORCO INFERIOR INTERNO PORTA</v>
          </cell>
          <cell r="C8746" t="str">
            <v>UM</v>
          </cell>
        </row>
        <row r="8747">
          <cell r="A8747">
            <v>700717100</v>
          </cell>
          <cell r="B8747" t="str">
            <v>CHAPA DO REFORCO PARA PUCHADOR</v>
          </cell>
          <cell r="C8747" t="str">
            <v>UM</v>
          </cell>
        </row>
        <row r="8748">
          <cell r="A8748">
            <v>190152000</v>
          </cell>
          <cell r="B8748" t="str">
            <v>CAÇAMBA - MATRIZ (75000023)</v>
          </cell>
          <cell r="C8748" t="str">
            <v>UM</v>
          </cell>
        </row>
        <row r="8749">
          <cell r="A8749">
            <v>700717110</v>
          </cell>
          <cell r="B8749" t="str">
            <v>FIXADOR DA DOBRADICA</v>
          </cell>
          <cell r="C8749" t="str">
            <v>UM</v>
          </cell>
        </row>
        <row r="8750">
          <cell r="A8750" t="str">
            <v>70071712D</v>
          </cell>
          <cell r="B8750" t="str">
            <v>TAMPA COM PESTANA DIR</v>
          </cell>
          <cell r="C8750" t="str">
            <v>UM</v>
          </cell>
        </row>
        <row r="8751">
          <cell r="A8751" t="str">
            <v>70071712E</v>
          </cell>
          <cell r="B8751" t="str">
            <v>TAMPA COM PESTANA ESQ</v>
          </cell>
          <cell r="C8751" t="str">
            <v>UM</v>
          </cell>
        </row>
        <row r="8752">
          <cell r="A8752">
            <v>700717130</v>
          </cell>
          <cell r="B8752" t="str">
            <v>FIXADOR PARA DESCANSAR BRACO ESTAMPADO</v>
          </cell>
          <cell r="C8752" t="str">
            <v>UM</v>
          </cell>
        </row>
        <row r="8753">
          <cell r="A8753" t="str">
            <v>70071713D</v>
          </cell>
          <cell r="B8753" t="str">
            <v>CONJ. REFORCO SUPERIOR INTERNO DIR. PORTA</v>
          </cell>
          <cell r="C8753" t="str">
            <v>UM</v>
          </cell>
        </row>
        <row r="8754">
          <cell r="A8754" t="str">
            <v>70071713E</v>
          </cell>
          <cell r="B8754" t="str">
            <v>CONJ. REFORCO SUPERIOR INTERNO ESQ. PORTA</v>
          </cell>
          <cell r="C8754" t="str">
            <v>UM</v>
          </cell>
        </row>
        <row r="8755">
          <cell r="A8755">
            <v>700717140</v>
          </cell>
          <cell r="B8755" t="str">
            <v>BLANCK DO SUPORTE</v>
          </cell>
          <cell r="C8755" t="str">
            <v>UM</v>
          </cell>
        </row>
        <row r="8756">
          <cell r="A8756" t="str">
            <v>70071714D</v>
          </cell>
          <cell r="B8756" t="str">
            <v>CONJ. REFORCO INFERIOR INTERNO DIR. PORTA</v>
          </cell>
          <cell r="C8756" t="str">
            <v>UM</v>
          </cell>
        </row>
        <row r="8757">
          <cell r="A8757" t="str">
            <v>70071714E</v>
          </cell>
          <cell r="B8757" t="str">
            <v>CONJ. REFORCO INFERIOR INTERNO ESQ. PORTA</v>
          </cell>
          <cell r="C8757" t="str">
            <v>UM</v>
          </cell>
        </row>
        <row r="8758">
          <cell r="A8758">
            <v>700717150</v>
          </cell>
          <cell r="B8758" t="str">
            <v>BLANCK DO REFORCO INFERIOR INTERNO PORTA</v>
          </cell>
          <cell r="C8758" t="str">
            <v>UM</v>
          </cell>
        </row>
        <row r="8759">
          <cell r="A8759">
            <v>700717160</v>
          </cell>
          <cell r="B8759" t="str">
            <v>BLANCK DO REFORCO SUPERIOR INTERNO PORTA</v>
          </cell>
          <cell r="C8759" t="str">
            <v>UM</v>
          </cell>
        </row>
        <row r="8760">
          <cell r="A8760">
            <v>700718000</v>
          </cell>
          <cell r="B8760" t="str">
            <v>SUPORTE FILTRO DO AR</v>
          </cell>
          <cell r="C8760" t="str">
            <v>UM</v>
          </cell>
        </row>
        <row r="8761">
          <cell r="A8761">
            <v>700722000</v>
          </cell>
          <cell r="B8761" t="str">
            <v>VARAO DIANTEIRO DA CABINE</v>
          </cell>
          <cell r="C8761" t="str">
            <v>UM</v>
          </cell>
        </row>
        <row r="8762">
          <cell r="A8762">
            <v>700726000</v>
          </cell>
          <cell r="B8762" t="str">
            <v>CHAPA LATERAL ESTRIBO MODERNA</v>
          </cell>
          <cell r="C8762" t="str">
            <v>UM</v>
          </cell>
        </row>
        <row r="8763">
          <cell r="A8763">
            <v>700726010</v>
          </cell>
          <cell r="B8763" t="str">
            <v>CHAPA LATERAL ESTRIBO MODERNA (C/ FUROS)</v>
          </cell>
          <cell r="C8763" t="str">
            <v>UM</v>
          </cell>
        </row>
        <row r="8764">
          <cell r="A8764">
            <v>700727000</v>
          </cell>
          <cell r="B8764" t="str">
            <v>CONE APOIO CALCO DO SUPORTE CABINE</v>
          </cell>
          <cell r="C8764" t="str">
            <v>UM</v>
          </cell>
        </row>
        <row r="8765">
          <cell r="A8765" t="str">
            <v>DD85364900</v>
          </cell>
          <cell r="B8765" t="str">
            <v>OUTROS RELES, 60 VOLTS &lt; EBSAO &lt;=1000VOLTS</v>
          </cell>
          <cell r="C8765" t="str">
            <v>UM</v>
          </cell>
        </row>
        <row r="8766">
          <cell r="A8766">
            <v>700727010</v>
          </cell>
          <cell r="B8766" t="str">
            <v>CONE</v>
          </cell>
          <cell r="C8766" t="str">
            <v>UM</v>
          </cell>
        </row>
        <row r="8767">
          <cell r="A8767">
            <v>700727020</v>
          </cell>
          <cell r="B8767" t="str">
            <v>ARRUELA</v>
          </cell>
          <cell r="C8767" t="str">
            <v>UM</v>
          </cell>
        </row>
        <row r="8768">
          <cell r="A8768">
            <v>700728010</v>
          </cell>
          <cell r="B8768" t="str">
            <v>APOIO</v>
          </cell>
          <cell r="C8768" t="str">
            <v>UM</v>
          </cell>
        </row>
        <row r="8769">
          <cell r="A8769">
            <v>700728020</v>
          </cell>
          <cell r="B8769" t="str">
            <v>SUPORTE</v>
          </cell>
          <cell r="C8769" t="str">
            <v>UM</v>
          </cell>
        </row>
        <row r="8770">
          <cell r="A8770">
            <v>700728030</v>
          </cell>
          <cell r="B8770" t="str">
            <v>REFORCO</v>
          </cell>
          <cell r="C8770" t="str">
            <v>UM</v>
          </cell>
        </row>
        <row r="8771">
          <cell r="A8771" t="str">
            <v>70073000E</v>
          </cell>
          <cell r="B8771" t="str">
            <v>CHAPA REVESTIMENTO PEDAIS ESQ.</v>
          </cell>
          <cell r="C8771" t="str">
            <v>UM</v>
          </cell>
        </row>
        <row r="8772">
          <cell r="A8772">
            <v>700730010</v>
          </cell>
          <cell r="B8772" t="str">
            <v>CHAPA REVESTIMENTO</v>
          </cell>
          <cell r="C8772" t="str">
            <v>UM</v>
          </cell>
        </row>
        <row r="8773">
          <cell r="A8773">
            <v>700730020</v>
          </cell>
          <cell r="B8773" t="str">
            <v>SUPORTE DO TIRANTE</v>
          </cell>
          <cell r="C8773" t="str">
            <v>UM</v>
          </cell>
        </row>
        <row r="8774">
          <cell r="A8774">
            <v>700730030</v>
          </cell>
          <cell r="B8774" t="str">
            <v>COMPLEMENTO</v>
          </cell>
          <cell r="C8774" t="str">
            <v>UM</v>
          </cell>
        </row>
        <row r="8775">
          <cell r="A8775">
            <v>700730040</v>
          </cell>
          <cell r="B8775" t="str">
            <v xml:space="preserve">REFORCO INFERIOR                    </v>
          </cell>
          <cell r="C8775" t="str">
            <v>UM</v>
          </cell>
        </row>
        <row r="8776">
          <cell r="A8776" t="str">
            <v>70073005E</v>
          </cell>
          <cell r="B8776" t="str">
            <v>CHAPA REVESTIMENTO PEDAIS ESQ. (Glaco)</v>
          </cell>
          <cell r="C8776" t="str">
            <v>UM</v>
          </cell>
        </row>
        <row r="8777">
          <cell r="A8777" t="str">
            <v>70073100D</v>
          </cell>
          <cell r="B8777" t="str">
            <v>CHAPA DO ASSOALHO</v>
          </cell>
          <cell r="C8777" t="str">
            <v>UM</v>
          </cell>
        </row>
        <row r="8778">
          <cell r="A8778">
            <v>700731010</v>
          </cell>
          <cell r="B8778" t="str">
            <v>CHAPA REVESTIMENTO</v>
          </cell>
          <cell r="C8778" t="str">
            <v>UM</v>
          </cell>
        </row>
        <row r="8779">
          <cell r="A8779">
            <v>700731020</v>
          </cell>
          <cell r="B8779" t="str">
            <v>FIXADOR DO TIRANTE</v>
          </cell>
          <cell r="C8779" t="str">
            <v>UM</v>
          </cell>
        </row>
        <row r="8780">
          <cell r="A8780">
            <v>700731030</v>
          </cell>
          <cell r="B8780" t="str">
            <v>REFORCO INTERNO</v>
          </cell>
          <cell r="C8780" t="str">
            <v>UM</v>
          </cell>
        </row>
        <row r="8781">
          <cell r="A8781">
            <v>700731040</v>
          </cell>
          <cell r="B8781" t="str">
            <v>COMPLEMENTO</v>
          </cell>
          <cell r="C8781" t="str">
            <v>UM</v>
          </cell>
        </row>
        <row r="8782">
          <cell r="A8782">
            <v>700731050</v>
          </cell>
          <cell r="B8782" t="str">
            <v>REFORCO EXTERNO</v>
          </cell>
          <cell r="C8782" t="str">
            <v>UM</v>
          </cell>
        </row>
        <row r="8783">
          <cell r="A8783">
            <v>700731060</v>
          </cell>
          <cell r="B8783" t="str">
            <v>CHAPA DO REFORCO INTERNO</v>
          </cell>
          <cell r="C8783" t="str">
            <v>UM</v>
          </cell>
        </row>
        <row r="8784">
          <cell r="A8784">
            <v>700731070</v>
          </cell>
          <cell r="B8784" t="str">
            <v>CHAPA DO REFORCO EXTERNO</v>
          </cell>
          <cell r="C8784" t="str">
            <v>UM</v>
          </cell>
        </row>
        <row r="8785">
          <cell r="A8785" t="str">
            <v>70073108D</v>
          </cell>
          <cell r="B8785" t="str">
            <v>CHAPA DO ASSOALHO (Glaco)</v>
          </cell>
          <cell r="C8785" t="str">
            <v>UM</v>
          </cell>
        </row>
        <row r="8786">
          <cell r="A8786">
            <v>700733000</v>
          </cell>
          <cell r="B8786" t="str">
            <v xml:space="preserve">ABRACADEIRA DO CHICOTE ELETRICO S/Z </v>
          </cell>
          <cell r="C8786" t="str">
            <v>UM</v>
          </cell>
        </row>
        <row r="8787">
          <cell r="A8787">
            <v>700734000</v>
          </cell>
          <cell r="B8787" t="str">
            <v>ULTIMA TRAVESSA TRAS 1313/2013</v>
          </cell>
          <cell r="C8787" t="str">
            <v>UM</v>
          </cell>
        </row>
        <row r="8788">
          <cell r="A8788">
            <v>700736000</v>
          </cell>
          <cell r="B8788" t="str">
            <v>CHAPA FRONTAL DO  CAPO</v>
          </cell>
          <cell r="C8788" t="str">
            <v>UM</v>
          </cell>
        </row>
        <row r="8789">
          <cell r="A8789">
            <v>700737000</v>
          </cell>
          <cell r="B8789" t="str">
            <v>BOLEIA CENTRAL</v>
          </cell>
          <cell r="C8789" t="str">
            <v>UM</v>
          </cell>
        </row>
        <row r="8790">
          <cell r="A8790">
            <v>700737010</v>
          </cell>
          <cell r="B8790" t="str">
            <v>REVESTIMENTO DA BOLEIA LISA</v>
          </cell>
          <cell r="C8790" t="str">
            <v>UM</v>
          </cell>
        </row>
        <row r="8791">
          <cell r="A8791">
            <v>700737020</v>
          </cell>
          <cell r="B8791" t="str">
            <v>COMPLEMENTO     (C/ porcas)</v>
          </cell>
          <cell r="C8791" t="str">
            <v>UM</v>
          </cell>
        </row>
        <row r="8792">
          <cell r="A8792">
            <v>700737030</v>
          </cell>
          <cell r="B8792" t="str">
            <v>CANTONEIRA</v>
          </cell>
          <cell r="C8792" t="str">
            <v>UM</v>
          </cell>
        </row>
        <row r="8793">
          <cell r="A8793">
            <v>700737040</v>
          </cell>
          <cell r="B8793" t="str">
            <v>REFORCO</v>
          </cell>
          <cell r="C8793" t="str">
            <v>UM</v>
          </cell>
        </row>
        <row r="8794">
          <cell r="A8794">
            <v>700737050</v>
          </cell>
          <cell r="B8794" t="str">
            <v>CHAPA DO REFORCO</v>
          </cell>
          <cell r="C8794" t="str">
            <v>UM</v>
          </cell>
        </row>
        <row r="8795">
          <cell r="A8795">
            <v>700737060</v>
          </cell>
          <cell r="B8795" t="str">
            <v>COMPLEMENTO</v>
          </cell>
          <cell r="C8795" t="str">
            <v>UM</v>
          </cell>
        </row>
        <row r="8796">
          <cell r="A8796">
            <v>700737070</v>
          </cell>
          <cell r="B8796" t="str">
            <v>BOLEIA CENTRAL (C/ GLACO)</v>
          </cell>
          <cell r="C8796" t="str">
            <v>UM</v>
          </cell>
        </row>
        <row r="8797">
          <cell r="A8797">
            <v>700738010</v>
          </cell>
          <cell r="B8797" t="str">
            <v>REVESTIMENTO</v>
          </cell>
          <cell r="C8797" t="str">
            <v>UM</v>
          </cell>
        </row>
        <row r="8798">
          <cell r="A8798">
            <v>707405194</v>
          </cell>
          <cell r="B8798" t="str">
            <v>CHAPA FIXACAO CHAVE DE PARTIDA P/ BET. - 003.01.002</v>
          </cell>
          <cell r="C8798" t="str">
            <v>UM</v>
          </cell>
        </row>
        <row r="8799">
          <cell r="A8799">
            <v>700738020</v>
          </cell>
          <cell r="B8799" t="str">
            <v>COMPLEMENTO</v>
          </cell>
          <cell r="C8799" t="str">
            <v>UM</v>
          </cell>
        </row>
        <row r="8800">
          <cell r="A8800">
            <v>700738030</v>
          </cell>
          <cell r="B8800" t="str">
            <v>REFORCO</v>
          </cell>
          <cell r="C8800" t="str">
            <v>UM</v>
          </cell>
        </row>
        <row r="8801">
          <cell r="A8801" t="str">
            <v>70073900D</v>
          </cell>
          <cell r="B8801" t="str">
            <v>CHAPA DO PISO ACENTO</v>
          </cell>
          <cell r="C8801" t="str">
            <v>UM</v>
          </cell>
        </row>
        <row r="8802">
          <cell r="A8802">
            <v>700739010</v>
          </cell>
          <cell r="B8802" t="str">
            <v>FUNDO</v>
          </cell>
          <cell r="C8802" t="str">
            <v>UM</v>
          </cell>
        </row>
        <row r="8803">
          <cell r="A8803">
            <v>700739020</v>
          </cell>
          <cell r="B8803" t="str">
            <v>CALCO CAIXA ASSOLHO ASSENTO ACOMPANH</v>
          </cell>
          <cell r="C8803" t="str">
            <v>UM</v>
          </cell>
        </row>
        <row r="8804">
          <cell r="A8804" t="str">
            <v>70074000D</v>
          </cell>
          <cell r="B8804" t="str">
            <v>QUADRO DO ACENTO</v>
          </cell>
          <cell r="C8804" t="str">
            <v>UM</v>
          </cell>
        </row>
        <row r="8805">
          <cell r="A8805">
            <v>700740010</v>
          </cell>
          <cell r="B8805" t="str">
            <v>APOIO DO ASSENTO DIREITO</v>
          </cell>
          <cell r="C8805" t="str">
            <v>UM</v>
          </cell>
        </row>
        <row r="8806">
          <cell r="A8806">
            <v>700740020</v>
          </cell>
          <cell r="B8806" t="str">
            <v>LATERAL DIREITO</v>
          </cell>
          <cell r="C8806" t="str">
            <v>UM</v>
          </cell>
        </row>
        <row r="8807">
          <cell r="A8807">
            <v>700740030</v>
          </cell>
          <cell r="B8807" t="str">
            <v>FLAMULA</v>
          </cell>
          <cell r="C8807" t="str">
            <v>UM</v>
          </cell>
        </row>
        <row r="8808">
          <cell r="A8808">
            <v>700740040</v>
          </cell>
          <cell r="B8808" t="str">
            <v>REFORCO</v>
          </cell>
          <cell r="C8808" t="str">
            <v>UM</v>
          </cell>
        </row>
        <row r="8809">
          <cell r="A8809">
            <v>700740050</v>
          </cell>
          <cell r="B8809" t="str">
            <v>PERFIL "L" 465</v>
          </cell>
          <cell r="C8809" t="str">
            <v>UM</v>
          </cell>
        </row>
        <row r="8810">
          <cell r="A8810">
            <v>700740060</v>
          </cell>
          <cell r="B8810" t="str">
            <v>PERFIL "L" 838</v>
          </cell>
          <cell r="C8810" t="str">
            <v>UM</v>
          </cell>
        </row>
        <row r="8811">
          <cell r="A8811">
            <v>700740070</v>
          </cell>
          <cell r="B8811" t="str">
            <v>PERFIL "L" 580</v>
          </cell>
          <cell r="C8811" t="str">
            <v>UM</v>
          </cell>
        </row>
        <row r="8812">
          <cell r="A8812" t="str">
            <v>70074100D</v>
          </cell>
          <cell r="B8812" t="str">
            <v>QUADRO ACENTO COMPLETO</v>
          </cell>
          <cell r="C8812" t="str">
            <v>UM</v>
          </cell>
        </row>
        <row r="8813">
          <cell r="A8813" t="str">
            <v>70074200E</v>
          </cell>
          <cell r="B8813" t="str">
            <v>QUADRO DO ACENTO COMPLETO</v>
          </cell>
          <cell r="C8813" t="str">
            <v>UM</v>
          </cell>
        </row>
        <row r="8814">
          <cell r="A8814">
            <v>700742010</v>
          </cell>
          <cell r="B8814" t="str">
            <v>FUNDO DO ASSENTO C/ CALCO</v>
          </cell>
          <cell r="C8814" t="str">
            <v>UM</v>
          </cell>
        </row>
        <row r="8815">
          <cell r="A8815">
            <v>190153000</v>
          </cell>
          <cell r="B8815" t="str">
            <v>CILINDRO HIDRÁULICO  ø76,2 x 63,5 - CURSO 440mm (29750004)</v>
          </cell>
          <cell r="C8815" t="str">
            <v>UM</v>
          </cell>
        </row>
        <row r="8816">
          <cell r="A8816">
            <v>700742020</v>
          </cell>
          <cell r="B8816" t="str">
            <v>APOIO DO ASSENTO C/ REFORCO</v>
          </cell>
          <cell r="C8816" t="str">
            <v>UM</v>
          </cell>
        </row>
        <row r="8817">
          <cell r="A8817">
            <v>700742030</v>
          </cell>
          <cell r="B8817" t="str">
            <v>APOIO DO ASSENTO C/ REFORCOS</v>
          </cell>
          <cell r="C8817" t="str">
            <v>UM</v>
          </cell>
        </row>
        <row r="8818">
          <cell r="A8818">
            <v>700743000</v>
          </cell>
          <cell r="B8818" t="str">
            <v>LONGARINA DO PAINEL</v>
          </cell>
          <cell r="C8818" t="str">
            <v>UM</v>
          </cell>
        </row>
        <row r="8819">
          <cell r="A8819" t="str">
            <v>70074300A</v>
          </cell>
          <cell r="B8819" t="str">
            <v>LONGARINA DO PAINEL ANTIGA</v>
          </cell>
          <cell r="C8819" t="str">
            <v>UM</v>
          </cell>
        </row>
        <row r="8820">
          <cell r="A8820">
            <v>700743010</v>
          </cell>
          <cell r="B8820" t="str">
            <v>TRAVESSA</v>
          </cell>
          <cell r="C8820" t="str">
            <v>UM</v>
          </cell>
        </row>
        <row r="8821">
          <cell r="A8821" t="str">
            <v>70074301A</v>
          </cell>
          <cell r="B8821" t="str">
            <v>TRAVESSA ANTIGA</v>
          </cell>
          <cell r="C8821" t="str">
            <v>UM</v>
          </cell>
        </row>
        <row r="8822">
          <cell r="A8822">
            <v>700743020</v>
          </cell>
          <cell r="B8822" t="str">
            <v>TRAVESSA EXTERNA</v>
          </cell>
          <cell r="C8822" t="str">
            <v>UM</v>
          </cell>
        </row>
        <row r="8823">
          <cell r="A8823" t="str">
            <v>70074303D</v>
          </cell>
          <cell r="B8823" t="str">
            <v>SUPORTE DIREITO</v>
          </cell>
          <cell r="C8823" t="str">
            <v>UM</v>
          </cell>
        </row>
        <row r="8824">
          <cell r="A8824" t="str">
            <v>70074303E</v>
          </cell>
          <cell r="B8824" t="str">
            <v>SUPORTE ESQUERDO</v>
          </cell>
          <cell r="C8824" t="str">
            <v>UM</v>
          </cell>
        </row>
        <row r="8825">
          <cell r="A8825">
            <v>700743040</v>
          </cell>
          <cell r="B8825" t="str">
            <v>SUPORTE TRAVESSA DO PAINEL C/ PORCAS</v>
          </cell>
          <cell r="C8825" t="str">
            <v>UM</v>
          </cell>
        </row>
        <row r="8826">
          <cell r="A8826">
            <v>700743050</v>
          </cell>
          <cell r="B8826" t="str">
            <v>SUPORTE TRAVESSA DO PAINEL</v>
          </cell>
          <cell r="C8826" t="str">
            <v>UM</v>
          </cell>
        </row>
        <row r="8827">
          <cell r="A8827">
            <v>700743060</v>
          </cell>
          <cell r="B8827" t="str">
            <v>SUPORTE DA PORCA</v>
          </cell>
          <cell r="C8827" t="str">
            <v>UM</v>
          </cell>
        </row>
        <row r="8828">
          <cell r="A8828">
            <v>700743070</v>
          </cell>
          <cell r="B8828" t="str">
            <v>SUB-CONJUNTO SUPORTE C/ PORCA</v>
          </cell>
          <cell r="C8828" t="str">
            <v>UM</v>
          </cell>
        </row>
        <row r="8829">
          <cell r="A8829">
            <v>700743080</v>
          </cell>
          <cell r="B8829" t="str">
            <v>LONGARINA DO PAINEL (GLACO)</v>
          </cell>
          <cell r="C8829" t="str">
            <v>UM</v>
          </cell>
        </row>
        <row r="8830">
          <cell r="A8830">
            <v>700744000</v>
          </cell>
          <cell r="B8830" t="str">
            <v>CABINE NUA 3 PORTAS 1519</v>
          </cell>
          <cell r="C8830" t="str">
            <v>UM</v>
          </cell>
        </row>
        <row r="8831">
          <cell r="A8831" t="str">
            <v>70074500D</v>
          </cell>
          <cell r="B8831" t="str">
            <v>REVESTIMENTO BOLEIA 1932/34 DIR</v>
          </cell>
          <cell r="C8831" t="str">
            <v>UM</v>
          </cell>
        </row>
        <row r="8832">
          <cell r="A8832" t="str">
            <v>70074500E</v>
          </cell>
          <cell r="B8832" t="str">
            <v>REVESTIMENTO BOLEIA 1932/34 ESQ</v>
          </cell>
          <cell r="C8832" t="str">
            <v>UM</v>
          </cell>
        </row>
        <row r="8833">
          <cell r="A8833">
            <v>700745010</v>
          </cell>
          <cell r="B8833" t="str">
            <v>BLANCK DO REVESTIMENTO BOLEIA 1932/34</v>
          </cell>
          <cell r="C8833" t="str">
            <v>UM</v>
          </cell>
        </row>
        <row r="8834">
          <cell r="A8834">
            <v>700748000</v>
          </cell>
          <cell r="B8834" t="str">
            <v>DEFLETOR ROLAMENTO CARDAN</v>
          </cell>
          <cell r="C8834" t="str">
            <v>UM</v>
          </cell>
        </row>
        <row r="8835">
          <cell r="A8835">
            <v>700749000</v>
          </cell>
          <cell r="B8835" t="str">
            <v>LINGUETA DE TRAVAMENTO CA. FUSÍVEIS</v>
          </cell>
          <cell r="C8835" t="str">
            <v>UM</v>
          </cell>
        </row>
        <row r="8836">
          <cell r="A8836" t="str">
            <v>70074900Z</v>
          </cell>
          <cell r="B8836" t="str">
            <v>LINGUETA DE TRAVAMENTO CA. FUSÍVEIS ZINCADA</v>
          </cell>
          <cell r="C8836" t="str">
            <v>UM</v>
          </cell>
        </row>
        <row r="8837">
          <cell r="A8837" t="str">
            <v>70075100D</v>
          </cell>
          <cell r="B8837" t="str">
            <v>QUADRO ACABAMENTO  DA PORTA DIR  751</v>
          </cell>
          <cell r="C8837" t="str">
            <v>UM</v>
          </cell>
        </row>
        <row r="8838">
          <cell r="A8838" t="str">
            <v>70075100E</v>
          </cell>
          <cell r="B8838" t="str">
            <v>QUADRO ACABAMENTO DA PORTA ESQ   751</v>
          </cell>
          <cell r="C8838" t="str">
            <v>UM</v>
          </cell>
        </row>
        <row r="8839">
          <cell r="A8839">
            <v>700752000</v>
          </cell>
          <cell r="B8839" t="str">
            <v>QUADRO DO TUBO DO  AR</v>
          </cell>
          <cell r="C8839" t="str">
            <v>UM</v>
          </cell>
        </row>
        <row r="8840">
          <cell r="A8840">
            <v>700752010</v>
          </cell>
          <cell r="B8840" t="str">
            <v>FRONTAL DO COLARINHO</v>
          </cell>
          <cell r="C8840" t="str">
            <v>UM</v>
          </cell>
        </row>
        <row r="8841">
          <cell r="A8841">
            <v>700752030</v>
          </cell>
          <cell r="B8841" t="str">
            <v>SUPORTE DO COLARINHO</v>
          </cell>
          <cell r="C8841" t="str">
            <v>UM</v>
          </cell>
        </row>
        <row r="8842">
          <cell r="A8842">
            <v>700752040</v>
          </cell>
          <cell r="B8842" t="str">
            <v xml:space="preserve">COLARINHO                           </v>
          </cell>
          <cell r="C8842" t="str">
            <v>UM</v>
          </cell>
        </row>
        <row r="8843">
          <cell r="A8843">
            <v>700752050</v>
          </cell>
          <cell r="B8843" t="str">
            <v>LATERAL DIREITA</v>
          </cell>
          <cell r="C8843" t="str">
            <v>UM</v>
          </cell>
        </row>
        <row r="8844">
          <cell r="A8844">
            <v>700752060</v>
          </cell>
          <cell r="B8844" t="str">
            <v>BLANCK DA LATERAL</v>
          </cell>
          <cell r="C8844" t="str">
            <v>UM</v>
          </cell>
        </row>
        <row r="8845">
          <cell r="A8845">
            <v>700752070</v>
          </cell>
          <cell r="B8845" t="str">
            <v>QUADRO DO TUBO DO  AR (GLACO)</v>
          </cell>
          <cell r="C8845" t="str">
            <v>UM</v>
          </cell>
        </row>
        <row r="8846">
          <cell r="A8846">
            <v>700755010</v>
          </cell>
          <cell r="B8846" t="str">
            <v>REMENDO</v>
          </cell>
          <cell r="C8846" t="str">
            <v>UM</v>
          </cell>
        </row>
        <row r="8847">
          <cell r="A8847">
            <v>700755020</v>
          </cell>
          <cell r="B8847" t="str">
            <v>SUPORTE DO REMENDO</v>
          </cell>
          <cell r="C8847" t="str">
            <v>UM</v>
          </cell>
        </row>
        <row r="8848">
          <cell r="A8848">
            <v>700756010</v>
          </cell>
          <cell r="B8848" t="str">
            <v>REMENDO</v>
          </cell>
          <cell r="C8848" t="str">
            <v>UM</v>
          </cell>
        </row>
        <row r="8849">
          <cell r="A8849">
            <v>109724000</v>
          </cell>
          <cell r="B8849" t="str">
            <v>ARRUELA M19 LISA DIN125 ZA</v>
          </cell>
          <cell r="C8849" t="str">
            <v>UM</v>
          </cell>
        </row>
        <row r="8850">
          <cell r="A8850">
            <v>700756020</v>
          </cell>
          <cell r="B8850" t="str">
            <v xml:space="preserve">SUPORTE DO REMENDO                  </v>
          </cell>
          <cell r="C8850" t="str">
            <v>UM</v>
          </cell>
        </row>
        <row r="8851">
          <cell r="A8851" t="str">
            <v>70075700E</v>
          </cell>
          <cell r="B8851" t="str">
            <v>QUADRO DO ACENTO</v>
          </cell>
          <cell r="C8851" t="str">
            <v>UM</v>
          </cell>
        </row>
        <row r="8852">
          <cell r="A8852">
            <v>700757010</v>
          </cell>
          <cell r="B8852" t="str">
            <v>APOIO DO ASSENTO   LATERAL DIREITO</v>
          </cell>
          <cell r="C8852" t="str">
            <v>UM</v>
          </cell>
        </row>
        <row r="8853">
          <cell r="A8853">
            <v>700757020</v>
          </cell>
          <cell r="B8853" t="str">
            <v>APOIO DO ASSENTO LATERAL ESQUERDO</v>
          </cell>
          <cell r="C8853" t="str">
            <v>UM</v>
          </cell>
        </row>
        <row r="8854">
          <cell r="A8854">
            <v>700757050</v>
          </cell>
          <cell r="B8854" t="str">
            <v>REFORCO MENOR</v>
          </cell>
          <cell r="C8854" t="str">
            <v>UM</v>
          </cell>
        </row>
        <row r="8855">
          <cell r="A8855">
            <v>700757060</v>
          </cell>
          <cell r="B8855" t="str">
            <v>REFORCO MAIOR</v>
          </cell>
          <cell r="C8855" t="str">
            <v>UM</v>
          </cell>
        </row>
        <row r="8856">
          <cell r="A8856">
            <v>700757070</v>
          </cell>
          <cell r="B8856" t="str">
            <v>CALCO</v>
          </cell>
          <cell r="C8856" t="str">
            <v>UM</v>
          </cell>
        </row>
        <row r="8857">
          <cell r="A8857" t="str">
            <v>70075800E</v>
          </cell>
          <cell r="B8857" t="str">
            <v xml:space="preserve">CHAPA DO PISO                       </v>
          </cell>
          <cell r="C8857" t="str">
            <v>UM</v>
          </cell>
        </row>
        <row r="8858">
          <cell r="A8858">
            <v>700758010</v>
          </cell>
          <cell r="B8858" t="str">
            <v>FUNDO ASSENTO DO MOTORISTA</v>
          </cell>
          <cell r="C8858" t="str">
            <v>UM</v>
          </cell>
        </row>
        <row r="8859">
          <cell r="A8859">
            <v>700758020</v>
          </cell>
          <cell r="B8859" t="str">
            <v>REFORCO</v>
          </cell>
          <cell r="C8859" t="str">
            <v>UM</v>
          </cell>
        </row>
        <row r="8860">
          <cell r="A8860">
            <v>700768010</v>
          </cell>
          <cell r="B8860" t="str">
            <v>BLANCK DO GARFO DO AMORTECEDOR</v>
          </cell>
          <cell r="C8860" t="str">
            <v>UM</v>
          </cell>
        </row>
        <row r="8861">
          <cell r="A8861">
            <v>700769000</v>
          </cell>
          <cell r="B8861" t="str">
            <v>ALMOFADA DO SUPORTE DO ESTRANGULADOR</v>
          </cell>
          <cell r="C8861" t="str">
            <v>UM</v>
          </cell>
        </row>
        <row r="8862">
          <cell r="A8862">
            <v>700769010</v>
          </cell>
          <cell r="B8862" t="str">
            <v>ALMA DA ALMOFADA DO SUP DO ESTRANG INJETADA</v>
          </cell>
          <cell r="C8862" t="str">
            <v>UM</v>
          </cell>
        </row>
        <row r="8863">
          <cell r="A8863">
            <v>700770000</v>
          </cell>
          <cell r="B8863" t="str">
            <v>CAIXA DO ASSENTO DIR</v>
          </cell>
          <cell r="C8863" t="str">
            <v>UM</v>
          </cell>
        </row>
        <row r="8864">
          <cell r="A8864">
            <v>700771000</v>
          </cell>
          <cell r="B8864" t="str">
            <v>CABINE PARCIAL 1929</v>
          </cell>
          <cell r="C8864" t="str">
            <v>UM</v>
          </cell>
        </row>
        <row r="8865">
          <cell r="A8865">
            <v>700774000</v>
          </cell>
          <cell r="B8865" t="str">
            <v>REVESTIMENTO INTERNO  SUPERIOR ESQUERDO</v>
          </cell>
          <cell r="C8865" t="str">
            <v>UM</v>
          </cell>
        </row>
        <row r="8866">
          <cell r="A8866">
            <v>700774010</v>
          </cell>
          <cell r="B8866" t="str">
            <v>REVESTIMENTO INTERNO ESQUERDO SUPERIOR</v>
          </cell>
          <cell r="C8866" t="str">
            <v>UM</v>
          </cell>
        </row>
        <row r="8867">
          <cell r="A8867">
            <v>700774020</v>
          </cell>
          <cell r="B8867" t="str">
            <v>COMPLEMENTO</v>
          </cell>
          <cell r="C8867" t="str">
            <v>UM</v>
          </cell>
        </row>
        <row r="8868">
          <cell r="A8868">
            <v>700774030</v>
          </cell>
          <cell r="B8868" t="str">
            <v>FIXACAO</v>
          </cell>
          <cell r="C8868" t="str">
            <v>UM</v>
          </cell>
        </row>
        <row r="8869">
          <cell r="A8869">
            <v>700774040</v>
          </cell>
          <cell r="B8869" t="str">
            <v>FIXACAO ESTAMPADO</v>
          </cell>
          <cell r="C8869" t="str">
            <v>UM</v>
          </cell>
        </row>
        <row r="8870">
          <cell r="A8870">
            <v>700774050</v>
          </cell>
          <cell r="B8870" t="str">
            <v>REVESTIMENTO INTERNO  SUPERIOR ESQUERDO (GLACO)</v>
          </cell>
          <cell r="C8870" t="str">
            <v>UM</v>
          </cell>
        </row>
        <row r="8871">
          <cell r="A8871">
            <v>700776010</v>
          </cell>
          <cell r="B8871" t="str">
            <v xml:space="preserve">CINTA DO TANQUE                     </v>
          </cell>
          <cell r="C8871" t="str">
            <v>UM</v>
          </cell>
        </row>
        <row r="8872">
          <cell r="A8872">
            <v>700777010</v>
          </cell>
          <cell r="B8872" t="str">
            <v xml:space="preserve">SUPORTE SUPERIOR DO REBOCADOR       </v>
          </cell>
          <cell r="C8872" t="str">
            <v>UM</v>
          </cell>
        </row>
        <row r="8873">
          <cell r="A8873" t="str">
            <v>70077800D</v>
          </cell>
          <cell r="B8873" t="str">
            <v>QUADRO DE COBERTURA DIR</v>
          </cell>
          <cell r="C8873" t="str">
            <v>UM</v>
          </cell>
        </row>
        <row r="8874">
          <cell r="A8874">
            <v>109725000</v>
          </cell>
          <cell r="B8874" t="str">
            <v>ANEL ELASTICO 36 x 1,75 DIN471</v>
          </cell>
          <cell r="C8874" t="str">
            <v>UM</v>
          </cell>
        </row>
        <row r="8875">
          <cell r="A8875" t="str">
            <v>70077800E</v>
          </cell>
          <cell r="B8875" t="str">
            <v>QUADRO DE COBERTURA ESQ</v>
          </cell>
          <cell r="C8875" t="str">
            <v>UM</v>
          </cell>
        </row>
        <row r="8876">
          <cell r="A8876" t="str">
            <v>70077801D</v>
          </cell>
          <cell r="B8876" t="str">
            <v>CALHA SUPERIOR DA PORTA DIR</v>
          </cell>
          <cell r="C8876" t="str">
            <v>UM</v>
          </cell>
        </row>
        <row r="8877">
          <cell r="A8877" t="str">
            <v>70077801E</v>
          </cell>
          <cell r="B8877" t="str">
            <v>CALHA SUPERIOR DA PORTA ESQ</v>
          </cell>
          <cell r="C8877" t="str">
            <v>UM</v>
          </cell>
        </row>
        <row r="8878">
          <cell r="A8878">
            <v>700778020</v>
          </cell>
          <cell r="B8878" t="str">
            <v>ENCOSTO MENOR</v>
          </cell>
          <cell r="C8878" t="str">
            <v>UM</v>
          </cell>
        </row>
        <row r="8879">
          <cell r="A8879">
            <v>700778030</v>
          </cell>
          <cell r="B8879" t="str">
            <v>ENCOSTO MAIOR</v>
          </cell>
          <cell r="C8879" t="str">
            <v>UM</v>
          </cell>
        </row>
        <row r="8880">
          <cell r="A8880">
            <v>700778040</v>
          </cell>
          <cell r="B8880" t="str">
            <v>BLANCK DA CALHA SUPERIOR DA PORTA</v>
          </cell>
          <cell r="C8880" t="str">
            <v>UM</v>
          </cell>
        </row>
        <row r="8881">
          <cell r="A8881" t="str">
            <v>70077805D</v>
          </cell>
          <cell r="B8881" t="str">
            <v>QUADRO DE COBERTURA DIR (C/ GLACO)</v>
          </cell>
          <cell r="C8881" t="str">
            <v>UM</v>
          </cell>
        </row>
        <row r="8882">
          <cell r="A8882" t="str">
            <v>70077805E</v>
          </cell>
          <cell r="B8882" t="str">
            <v>QUADRO DE COBERTURA ESQ (C/ GLACO)</v>
          </cell>
          <cell r="C8882" t="str">
            <v>UM</v>
          </cell>
        </row>
        <row r="8883">
          <cell r="A8883" t="str">
            <v>DD68061000</v>
          </cell>
          <cell r="B8883" t="str">
            <v>LAS DE ESCORIAS DE ALTO-FORNOS</v>
          </cell>
          <cell r="C8883" t="str">
            <v>UM</v>
          </cell>
        </row>
        <row r="8884">
          <cell r="A8884" t="str">
            <v>70077900D</v>
          </cell>
          <cell r="B8884" t="str">
            <v>CHAPA VIOLAO LATERAL</v>
          </cell>
          <cell r="C8884" t="str">
            <v>UM</v>
          </cell>
        </row>
        <row r="8885">
          <cell r="A8885" t="str">
            <v>70077900E</v>
          </cell>
          <cell r="B8885" t="str">
            <v>CHAPA VIOLAO LATERAL</v>
          </cell>
          <cell r="C8885" t="str">
            <v>UM</v>
          </cell>
        </row>
        <row r="8886">
          <cell r="A8886" t="str">
            <v>70077901D</v>
          </cell>
          <cell r="B8886" t="str">
            <v>COLUNA DIREITA</v>
          </cell>
          <cell r="C8886" t="str">
            <v>UM</v>
          </cell>
        </row>
        <row r="8887">
          <cell r="A8887" t="str">
            <v>70077901E</v>
          </cell>
          <cell r="B8887" t="str">
            <v>COLUNA ESQUERDA</v>
          </cell>
          <cell r="C8887" t="str">
            <v>UM</v>
          </cell>
        </row>
        <row r="8888">
          <cell r="A8888">
            <v>700779020</v>
          </cell>
          <cell r="B8888" t="str">
            <v>CACHOLETA</v>
          </cell>
          <cell r="C8888" t="str">
            <v>UM</v>
          </cell>
        </row>
        <row r="8889">
          <cell r="A8889">
            <v>700779030</v>
          </cell>
          <cell r="B8889" t="str">
            <v>BLANCK DA COLUNA GUILHOTINAS</v>
          </cell>
          <cell r="C8889" t="str">
            <v>UM</v>
          </cell>
        </row>
        <row r="8890">
          <cell r="A8890" t="str">
            <v>70077904D</v>
          </cell>
          <cell r="B8890" t="str">
            <v>CHAPA VIOLAO LATERAL (C/GLACO)</v>
          </cell>
          <cell r="C8890" t="str">
            <v>UM</v>
          </cell>
        </row>
        <row r="8891">
          <cell r="A8891" t="str">
            <v>70077904E</v>
          </cell>
          <cell r="B8891" t="str">
            <v>CHAPA VIOLAO LATERAL (C/ GLACO)</v>
          </cell>
          <cell r="C8891" t="str">
            <v>UM</v>
          </cell>
        </row>
        <row r="8892">
          <cell r="A8892" t="str">
            <v>70078100D</v>
          </cell>
          <cell r="B8892" t="str">
            <v>COLUNA INT.VIOLAO DIR. (GLACO)</v>
          </cell>
          <cell r="C8892" t="str">
            <v>UM</v>
          </cell>
        </row>
        <row r="8893">
          <cell r="A8893" t="str">
            <v>70078100E</v>
          </cell>
          <cell r="B8893" t="str">
            <v>COLUNA INT.VIOLAO ESQ. (GLACO)</v>
          </cell>
          <cell r="C8893" t="str">
            <v>UM</v>
          </cell>
        </row>
        <row r="8894">
          <cell r="A8894">
            <v>700781010</v>
          </cell>
          <cell r="B8894" t="str">
            <v>REFORCO DA COLUNA INFERIOR</v>
          </cell>
          <cell r="C8894" t="str">
            <v>UM</v>
          </cell>
        </row>
        <row r="8895">
          <cell r="A8895" t="str">
            <v>70078101D</v>
          </cell>
          <cell r="B8895" t="str">
            <v>REFORCO DA COLUNA DIREITA INFERIOR</v>
          </cell>
          <cell r="C8895" t="str">
            <v>UM</v>
          </cell>
        </row>
        <row r="8896">
          <cell r="A8896" t="str">
            <v>70078101E</v>
          </cell>
          <cell r="B8896" t="str">
            <v>REFORCO DA COLUNA ESQUERDA INFERIOR</v>
          </cell>
          <cell r="C8896" t="str">
            <v>UM</v>
          </cell>
        </row>
        <row r="8897">
          <cell r="A8897">
            <v>700781020</v>
          </cell>
          <cell r="B8897" t="str">
            <v>REFORCO DA COLUNA</v>
          </cell>
          <cell r="C8897" t="str">
            <v>UM</v>
          </cell>
        </row>
        <row r="8898">
          <cell r="A8898" t="str">
            <v>70078102D</v>
          </cell>
          <cell r="B8898" t="str">
            <v>COLUNA INT.VIOLAO DIR.</v>
          </cell>
          <cell r="C8898" t="str">
            <v>UM</v>
          </cell>
        </row>
        <row r="8899">
          <cell r="A8899" t="str">
            <v>70078102E</v>
          </cell>
          <cell r="B8899" t="str">
            <v>COLUNA INT.VIOLAO ESQ.</v>
          </cell>
          <cell r="C8899" t="str">
            <v>UM</v>
          </cell>
        </row>
        <row r="8900">
          <cell r="A8900">
            <v>109726000</v>
          </cell>
          <cell r="B8900" t="str">
            <v>GRAXEIRA  M8 x 1 DIN71412</v>
          </cell>
          <cell r="C8900" t="str">
            <v>UM</v>
          </cell>
        </row>
        <row r="8901">
          <cell r="A8901" t="str">
            <v>70078103D</v>
          </cell>
          <cell r="B8901" t="str">
            <v>LATERAL DA COLUNA DIREITA SUPERIOR</v>
          </cell>
          <cell r="C8901" t="str">
            <v>UM</v>
          </cell>
        </row>
        <row r="8902">
          <cell r="A8902" t="str">
            <v>70078103E</v>
          </cell>
          <cell r="B8902" t="str">
            <v>LATERAL DA COLUNA ESQUERDA SUPERIOR</v>
          </cell>
          <cell r="C8902" t="str">
            <v>UM</v>
          </cell>
        </row>
        <row r="8903">
          <cell r="A8903" t="str">
            <v>70078104D</v>
          </cell>
          <cell r="B8903" t="str">
            <v xml:space="preserve">APOIO CACHOLETA NA COLUNA DIR.      </v>
          </cell>
          <cell r="C8903" t="str">
            <v>UM</v>
          </cell>
        </row>
        <row r="8904">
          <cell r="A8904" t="str">
            <v>70078104E</v>
          </cell>
          <cell r="B8904" t="str">
            <v xml:space="preserve">APOIO CACHOLETA NA COLUNA ESQ.      </v>
          </cell>
          <cell r="C8904" t="str">
            <v>UM</v>
          </cell>
        </row>
        <row r="8905">
          <cell r="A8905" t="str">
            <v>70078105D</v>
          </cell>
          <cell r="B8905" t="str">
            <v>REFORCO DA COLUNA DIREITA</v>
          </cell>
          <cell r="C8905" t="str">
            <v>UM</v>
          </cell>
        </row>
        <row r="8906">
          <cell r="A8906" t="str">
            <v>70078105E</v>
          </cell>
          <cell r="B8906" t="str">
            <v>REFORCO DA COLUNA ESQUERDA</v>
          </cell>
          <cell r="C8906" t="str">
            <v>UM</v>
          </cell>
        </row>
        <row r="8907">
          <cell r="A8907" t="str">
            <v>70078106D</v>
          </cell>
          <cell r="B8907" t="str">
            <v>REFORCO DA COLUNA</v>
          </cell>
          <cell r="C8907" t="str">
            <v>UM</v>
          </cell>
        </row>
        <row r="8908">
          <cell r="A8908" t="str">
            <v>70078106E</v>
          </cell>
          <cell r="B8908" t="str">
            <v>REFORCO DA COLUNA</v>
          </cell>
          <cell r="C8908" t="str">
            <v>UM</v>
          </cell>
        </row>
        <row r="8909">
          <cell r="A8909">
            <v>700781070</v>
          </cell>
          <cell r="B8909" t="str">
            <v>SUPORTE C/ PORCAS</v>
          </cell>
          <cell r="C8909" t="str">
            <v>UM</v>
          </cell>
        </row>
        <row r="8910">
          <cell r="A8910" t="str">
            <v>70078108D</v>
          </cell>
          <cell r="B8910" t="str">
            <v>COLUNA DIREITA</v>
          </cell>
          <cell r="C8910" t="str">
            <v>UM</v>
          </cell>
        </row>
        <row r="8911">
          <cell r="A8911" t="str">
            <v>70078108E</v>
          </cell>
          <cell r="B8911" t="str">
            <v>COLUNA ESQUERDA</v>
          </cell>
          <cell r="C8911" t="str">
            <v>UM</v>
          </cell>
        </row>
        <row r="8912">
          <cell r="A8912">
            <v>700781090</v>
          </cell>
          <cell r="B8912" t="str">
            <v>CHAPA DO REFORCO DA COLUNA</v>
          </cell>
          <cell r="C8912" t="str">
            <v>UM</v>
          </cell>
        </row>
        <row r="8913">
          <cell r="A8913">
            <v>700781100</v>
          </cell>
          <cell r="B8913" t="str">
            <v>SUPORTE</v>
          </cell>
          <cell r="C8913" t="str">
            <v>UM</v>
          </cell>
        </row>
        <row r="8914">
          <cell r="A8914">
            <v>700781110</v>
          </cell>
          <cell r="B8914" t="str">
            <v>BLANCK DA COLUNA</v>
          </cell>
          <cell r="C8914" t="str">
            <v>UM</v>
          </cell>
        </row>
        <row r="8915">
          <cell r="A8915">
            <v>700785000</v>
          </cell>
          <cell r="B8915" t="str">
            <v>QUADRO BASE CABINE MODERNA</v>
          </cell>
          <cell r="C8915" t="str">
            <v>UM</v>
          </cell>
        </row>
        <row r="8916">
          <cell r="A8916" t="str">
            <v>70078500A</v>
          </cell>
          <cell r="B8916" t="str">
            <v>QUADRO BASE CABINE ANTIGO</v>
          </cell>
          <cell r="C8916" t="str">
            <v>UM</v>
          </cell>
        </row>
        <row r="8917">
          <cell r="A8917">
            <v>700785010</v>
          </cell>
          <cell r="B8917" t="str">
            <v>FIXADOR DO CHICOTE</v>
          </cell>
          <cell r="C8917" t="str">
            <v>UM</v>
          </cell>
        </row>
        <row r="8918">
          <cell r="A8918">
            <v>700785020</v>
          </cell>
          <cell r="B8918" t="str">
            <v>SUPORTE DO RESERVATORIO DA AGUA</v>
          </cell>
          <cell r="C8918" t="str">
            <v>UM</v>
          </cell>
        </row>
        <row r="8919">
          <cell r="A8919">
            <v>700785030</v>
          </cell>
          <cell r="B8919" t="str">
            <v>APOIO DO RESERVATORIO</v>
          </cell>
          <cell r="C8919" t="str">
            <v>UM</v>
          </cell>
        </row>
        <row r="8920">
          <cell r="A8920">
            <v>700785040</v>
          </cell>
          <cell r="B8920" t="str">
            <v>REFORCO DO ASSOALHO</v>
          </cell>
          <cell r="C8920" t="str">
            <v>UM</v>
          </cell>
        </row>
        <row r="8921">
          <cell r="A8921">
            <v>700785050</v>
          </cell>
          <cell r="B8921" t="str">
            <v>SUPORTE ESTRIBO COMPLETO ANTIGO DIR</v>
          </cell>
          <cell r="C8921" t="str">
            <v>UM</v>
          </cell>
        </row>
        <row r="8922">
          <cell r="A8922">
            <v>700785060</v>
          </cell>
          <cell r="B8922" t="str">
            <v>QUADRO BASE ANTIGO S/ACENT. ALONG. 610mm</v>
          </cell>
          <cell r="C8922" t="str">
            <v>UM</v>
          </cell>
        </row>
        <row r="8923">
          <cell r="A8923">
            <v>700785070</v>
          </cell>
          <cell r="B8923" t="str">
            <v>REFORCO INT DO ASSOALHO</v>
          </cell>
          <cell r="C8923" t="str">
            <v>UM</v>
          </cell>
        </row>
        <row r="8924">
          <cell r="A8924">
            <v>700785080</v>
          </cell>
          <cell r="B8924" t="str">
            <v>COMPLEMENTO DO QUADRO BASE ANTIGO</v>
          </cell>
          <cell r="C8924" t="str">
            <v>UM</v>
          </cell>
        </row>
        <row r="8925">
          <cell r="A8925">
            <v>109727000</v>
          </cell>
          <cell r="B8925" t="str">
            <v>GRAXEIRA B M8 x 1 DIN71412</v>
          </cell>
          <cell r="C8925" t="str">
            <v>UM</v>
          </cell>
        </row>
        <row r="8926">
          <cell r="A8926" t="str">
            <v>70078509D</v>
          </cell>
          <cell r="B8926" t="str">
            <v>CHAPA LATERAL DO ESTRIBO DIR. (C/ FUROS)</v>
          </cell>
          <cell r="C8926" t="str">
            <v>UM</v>
          </cell>
        </row>
        <row r="8927">
          <cell r="A8927" t="str">
            <v>70078509E</v>
          </cell>
          <cell r="B8927" t="str">
            <v>CHAPA LATERAL DO ESTRIBO ESQ. (C/ FUROS)</v>
          </cell>
          <cell r="C8927" t="str">
            <v>UM</v>
          </cell>
        </row>
        <row r="8928">
          <cell r="A8928" t="str">
            <v>7007850AA</v>
          </cell>
          <cell r="B8928" t="str">
            <v>QUADRO BASE CAB SEM ASSENTO DIR ALON. 610mm MODERNO</v>
          </cell>
          <cell r="C8928" t="str">
            <v>UM</v>
          </cell>
        </row>
        <row r="8929">
          <cell r="A8929" t="str">
            <v>700785AAL</v>
          </cell>
          <cell r="B8929" t="str">
            <v>QUADRO BASE ANTIGO ALONG 420mm</v>
          </cell>
          <cell r="C8929" t="str">
            <v>UM</v>
          </cell>
        </row>
        <row r="8930">
          <cell r="A8930" t="str">
            <v>700785MEX</v>
          </cell>
          <cell r="B8930" t="str">
            <v>QUADRO BASE CABINE MEXICO</v>
          </cell>
          <cell r="C8930" t="str">
            <v>UM</v>
          </cell>
        </row>
        <row r="8931">
          <cell r="A8931">
            <v>700786000</v>
          </cell>
          <cell r="B8931" t="str">
            <v>CHAPA TRAS.SUPERIOR  (MB50)</v>
          </cell>
          <cell r="C8931" t="str">
            <v>UM</v>
          </cell>
        </row>
        <row r="8932">
          <cell r="A8932">
            <v>700786010</v>
          </cell>
          <cell r="B8932" t="str">
            <v>CHAPA TRAS.SUPERIOR (C/ GLACO)  (MB50)</v>
          </cell>
          <cell r="C8932" t="str">
            <v>UM</v>
          </cell>
        </row>
        <row r="8933">
          <cell r="A8933">
            <v>700787000</v>
          </cell>
          <cell r="B8933" t="str">
            <v>PAREDE TRASEIRA COMPLETA</v>
          </cell>
          <cell r="C8933" t="str">
            <v>UM</v>
          </cell>
        </row>
        <row r="8934">
          <cell r="A8934" t="str">
            <v>70078700D</v>
          </cell>
          <cell r="B8934" t="str">
            <v>CANTO INTERNO DIREITO (S/ GLACO)</v>
          </cell>
          <cell r="C8934" t="str">
            <v>UM</v>
          </cell>
        </row>
        <row r="8935">
          <cell r="A8935" t="str">
            <v>70078700E</v>
          </cell>
          <cell r="B8935" t="str">
            <v>CANTO INTERNO ESQUERDO (S/ GLACO)</v>
          </cell>
          <cell r="C8935" t="str">
            <v>UM</v>
          </cell>
        </row>
        <row r="8936">
          <cell r="A8936">
            <v>700787010</v>
          </cell>
          <cell r="B8936" t="str">
            <v>REFORCO DA PAREDE TRASEIRA</v>
          </cell>
          <cell r="C8936" t="str">
            <v>UM</v>
          </cell>
        </row>
        <row r="8937">
          <cell r="A8937">
            <v>700787020</v>
          </cell>
          <cell r="B8937" t="str">
            <v xml:space="preserve">CHAPA DO REVEST. INT. TRASEIRO      </v>
          </cell>
          <cell r="C8937" t="str">
            <v>UM</v>
          </cell>
        </row>
        <row r="8938">
          <cell r="A8938" t="str">
            <v>70078702D</v>
          </cell>
          <cell r="B8938" t="str">
            <v>REFORCO INFERIOR DIREITA</v>
          </cell>
          <cell r="C8938" t="str">
            <v>UM</v>
          </cell>
        </row>
        <row r="8939">
          <cell r="A8939" t="str">
            <v>70078702E</v>
          </cell>
          <cell r="B8939" t="str">
            <v>REFORCO INFERIOR ESQUERDA</v>
          </cell>
          <cell r="C8939" t="str">
            <v>UM</v>
          </cell>
        </row>
        <row r="8940">
          <cell r="A8940">
            <v>700787030</v>
          </cell>
          <cell r="B8940" t="str">
            <v>REFORCO DO PEGA MAO</v>
          </cell>
          <cell r="C8940" t="str">
            <v>UM</v>
          </cell>
        </row>
        <row r="8941">
          <cell r="A8941">
            <v>700787040</v>
          </cell>
          <cell r="B8941" t="str">
            <v>SUPORTE DO CINTO DE SEGURANCA</v>
          </cell>
          <cell r="C8941" t="str">
            <v>UM</v>
          </cell>
        </row>
        <row r="8942">
          <cell r="A8942">
            <v>700787050</v>
          </cell>
          <cell r="B8942" t="str">
            <v>CHAPA DO SUPORTE DO CINTO SEG.</v>
          </cell>
          <cell r="C8942" t="str">
            <v>UM</v>
          </cell>
        </row>
        <row r="8943">
          <cell r="A8943" t="str">
            <v>70078706D</v>
          </cell>
          <cell r="B8943" t="str">
            <v>CANTO INTERNO DIREITO (C/ GLACO)</v>
          </cell>
          <cell r="C8943" t="str">
            <v>UM</v>
          </cell>
        </row>
        <row r="8944">
          <cell r="A8944" t="str">
            <v>70078706E</v>
          </cell>
          <cell r="B8944" t="str">
            <v>CANTO INTERNO ESQUERDO (C/ GLACO)</v>
          </cell>
          <cell r="C8944" t="str">
            <v>UM</v>
          </cell>
        </row>
        <row r="8945">
          <cell r="A8945">
            <v>700787070</v>
          </cell>
          <cell r="B8945" t="str">
            <v>REFORCO DA PAREDE TRASEIRA ESTAMPADA</v>
          </cell>
          <cell r="C8945" t="str">
            <v>UM</v>
          </cell>
        </row>
        <row r="8946">
          <cell r="A8946">
            <v>700787080</v>
          </cell>
          <cell r="B8946" t="str">
            <v>REFORCO DA PAREDE TRASEIRA (GLACO)</v>
          </cell>
          <cell r="C8946" t="str">
            <v>UM</v>
          </cell>
        </row>
        <row r="8947">
          <cell r="A8947">
            <v>700787090</v>
          </cell>
          <cell r="B8947" t="str">
            <v>BLANCK DO REFORCO INFERIOR</v>
          </cell>
          <cell r="C8947" t="str">
            <v>UM</v>
          </cell>
        </row>
        <row r="8948">
          <cell r="A8948" t="str">
            <v>70078800D</v>
          </cell>
          <cell r="B8948" t="str">
            <v xml:space="preserve">PAREDE LATERAL TRASEIRA CANTO       </v>
          </cell>
          <cell r="C8948" t="str">
            <v>UM</v>
          </cell>
        </row>
        <row r="8949">
          <cell r="A8949" t="str">
            <v>70078800E</v>
          </cell>
          <cell r="B8949" t="str">
            <v xml:space="preserve">PAREDE LATERAL TRASEIRA CANTO       </v>
          </cell>
          <cell r="C8949" t="str">
            <v>UM</v>
          </cell>
        </row>
        <row r="8950">
          <cell r="A8950">
            <v>109728000</v>
          </cell>
          <cell r="B8950" t="str">
            <v>ARRUELA M24 LISA DIN125 ZA</v>
          </cell>
          <cell r="C8950" t="str">
            <v>UM</v>
          </cell>
        </row>
        <row r="8951">
          <cell r="A8951" t="str">
            <v>70078801D</v>
          </cell>
          <cell r="B8951" t="str">
            <v>CANTO TRASEIRO DIR.</v>
          </cell>
          <cell r="C8951" t="str">
            <v>UM</v>
          </cell>
        </row>
        <row r="8952">
          <cell r="A8952" t="str">
            <v>70078801E</v>
          </cell>
          <cell r="B8952" t="str">
            <v>CANTO TRASEIRO ESQ.</v>
          </cell>
          <cell r="C8952" t="str">
            <v>UM</v>
          </cell>
        </row>
        <row r="8953">
          <cell r="A8953" t="str">
            <v>70078901D</v>
          </cell>
          <cell r="B8953" t="str">
            <v>REVESTIMENTO INTERNO LATERAL TRASEIR</v>
          </cell>
          <cell r="C8953" t="str">
            <v>UM</v>
          </cell>
        </row>
        <row r="8954">
          <cell r="A8954" t="str">
            <v>70078901E</v>
          </cell>
          <cell r="B8954" t="str">
            <v>REVESTIMENTO INTERNO LATERAL TRASEIR</v>
          </cell>
          <cell r="C8954" t="str">
            <v>UM</v>
          </cell>
        </row>
        <row r="8955">
          <cell r="A8955">
            <v>700790000</v>
          </cell>
          <cell r="B8955" t="str">
            <v>CHAPA INTERNA VIGIA TRASEIRA</v>
          </cell>
          <cell r="C8955" t="str">
            <v>UM</v>
          </cell>
        </row>
        <row r="8956">
          <cell r="A8956">
            <v>700790010</v>
          </cell>
          <cell r="B8956" t="str">
            <v>VIGIA TRASEIRA</v>
          </cell>
          <cell r="C8956" t="str">
            <v>UM</v>
          </cell>
        </row>
        <row r="8957">
          <cell r="A8957">
            <v>700790020</v>
          </cell>
          <cell r="B8957" t="str">
            <v xml:space="preserve">REFORCO DA VIGIA                    </v>
          </cell>
          <cell r="C8957" t="str">
            <v>UM</v>
          </cell>
        </row>
        <row r="8958">
          <cell r="A8958">
            <v>700790040</v>
          </cell>
          <cell r="B8958" t="str">
            <v>VIGIA TRASEIRA (C/ GLACO)</v>
          </cell>
          <cell r="C8958" t="str">
            <v>UM</v>
          </cell>
        </row>
        <row r="8959">
          <cell r="A8959">
            <v>700791000</v>
          </cell>
          <cell r="B8959" t="str">
            <v>CHAPA INTERNA ITINERARIO</v>
          </cell>
          <cell r="C8959" t="str">
            <v>UM</v>
          </cell>
        </row>
        <row r="8960">
          <cell r="A8960">
            <v>700791010</v>
          </cell>
          <cell r="B8960" t="str">
            <v>CHAPA INTERNA ITINERARIO</v>
          </cell>
          <cell r="C8960" t="str">
            <v>UM</v>
          </cell>
        </row>
        <row r="8961">
          <cell r="A8961">
            <v>700791020</v>
          </cell>
          <cell r="B8961" t="str">
            <v>CHAPA DO REFORCO</v>
          </cell>
          <cell r="C8961" t="str">
            <v>UM</v>
          </cell>
        </row>
        <row r="8962">
          <cell r="A8962">
            <v>700791030</v>
          </cell>
          <cell r="B8962" t="str">
            <v>REFORCO</v>
          </cell>
          <cell r="C8962" t="str">
            <v>UM</v>
          </cell>
        </row>
        <row r="8963">
          <cell r="A8963">
            <v>700791040</v>
          </cell>
          <cell r="B8963" t="str">
            <v>CHAPA INTERNA ITINERARIO (C/ GLACO)</v>
          </cell>
          <cell r="C8963" t="str">
            <v>UM</v>
          </cell>
        </row>
        <row r="8964">
          <cell r="A8964">
            <v>700792000</v>
          </cell>
          <cell r="B8964" t="str">
            <v>QUADRO DO OCULOS INFERIOR PARA-BRISA</v>
          </cell>
          <cell r="C8964" t="str">
            <v>UM</v>
          </cell>
        </row>
        <row r="8965">
          <cell r="A8965">
            <v>700792010</v>
          </cell>
          <cell r="B8965" t="str">
            <v>BASE DO QUADRO INFERIOR</v>
          </cell>
          <cell r="C8965" t="str">
            <v>UM</v>
          </cell>
        </row>
        <row r="8966">
          <cell r="A8966">
            <v>700792020</v>
          </cell>
          <cell r="B8966" t="str">
            <v>BASE DO QUADRO SUPERIOR</v>
          </cell>
          <cell r="C8966" t="str">
            <v>UM</v>
          </cell>
        </row>
        <row r="8967">
          <cell r="A8967">
            <v>109729000</v>
          </cell>
          <cell r="B8967" t="str">
            <v>ARRUELA M24 PRESSAO DIN127 ZA</v>
          </cell>
          <cell r="C8967" t="str">
            <v>UM</v>
          </cell>
        </row>
        <row r="8968">
          <cell r="A8968">
            <v>700792030</v>
          </cell>
          <cell r="B8968" t="str">
            <v xml:space="preserve">BASE DO QUADRO INFERIOR             </v>
          </cell>
          <cell r="C8968" t="str">
            <v>UM</v>
          </cell>
        </row>
        <row r="8969">
          <cell r="A8969">
            <v>700792040</v>
          </cell>
          <cell r="B8969" t="str">
            <v>CONJUNTO DO QUADRO INFERIOR C/ BUCHAS</v>
          </cell>
          <cell r="C8969" t="str">
            <v>UM</v>
          </cell>
        </row>
        <row r="8970">
          <cell r="A8970">
            <v>700792050</v>
          </cell>
          <cell r="B8970" t="str">
            <v>QUADRO DO OCULOS INFERIOR PARA-BRISA (GLACO)</v>
          </cell>
          <cell r="C8970" t="str">
            <v>UM</v>
          </cell>
        </row>
        <row r="8971">
          <cell r="A8971">
            <v>700793000</v>
          </cell>
          <cell r="B8971" t="str">
            <v>BASE DO PAINEL MODERNO</v>
          </cell>
          <cell r="C8971" t="str">
            <v>UM</v>
          </cell>
        </row>
        <row r="8972">
          <cell r="A8972" t="str">
            <v>70079300A</v>
          </cell>
          <cell r="B8972" t="str">
            <v>BASE DO PAINEL ANTIGO</v>
          </cell>
          <cell r="C8972" t="str">
            <v>UM</v>
          </cell>
        </row>
        <row r="8973">
          <cell r="A8973">
            <v>700793010</v>
          </cell>
          <cell r="B8973" t="str">
            <v>BASE DO PAINEL</v>
          </cell>
          <cell r="C8973" t="str">
            <v>UM</v>
          </cell>
        </row>
        <row r="8974">
          <cell r="A8974" t="str">
            <v>70079301A</v>
          </cell>
          <cell r="B8974" t="str">
            <v>BASE DO PAINEL ANTIGO (C/ GLACO)</v>
          </cell>
          <cell r="C8974" t="str">
            <v>UM</v>
          </cell>
        </row>
        <row r="8975">
          <cell r="A8975">
            <v>700793020</v>
          </cell>
          <cell r="B8975" t="str">
            <v>SUPORTE BASE DO PAINEL</v>
          </cell>
          <cell r="C8975" t="str">
            <v>UM</v>
          </cell>
        </row>
        <row r="8976">
          <cell r="A8976">
            <v>700793025</v>
          </cell>
          <cell r="B8976" t="str">
            <v>BASE DO PAINEL MODERNO (C/ GLACO)</v>
          </cell>
          <cell r="C8976" t="str">
            <v>UM</v>
          </cell>
        </row>
        <row r="8977">
          <cell r="A8977">
            <v>700793030</v>
          </cell>
          <cell r="B8977" t="str">
            <v>SUPORTE</v>
          </cell>
          <cell r="C8977" t="str">
            <v>UM</v>
          </cell>
        </row>
        <row r="8978">
          <cell r="A8978">
            <v>700793040</v>
          </cell>
          <cell r="B8978" t="str">
            <v>SUPORTE</v>
          </cell>
          <cell r="C8978" t="str">
            <v>UM</v>
          </cell>
        </row>
        <row r="8979">
          <cell r="A8979">
            <v>700793050</v>
          </cell>
          <cell r="B8979" t="str">
            <v>SUPORTE</v>
          </cell>
          <cell r="C8979" t="str">
            <v>UM</v>
          </cell>
        </row>
        <row r="8980">
          <cell r="A8980">
            <v>700793060</v>
          </cell>
          <cell r="B8980" t="str">
            <v>BASE DO PAINEL ANTIGO</v>
          </cell>
          <cell r="C8980" t="str">
            <v>UM</v>
          </cell>
        </row>
        <row r="8981">
          <cell r="A8981">
            <v>700793070</v>
          </cell>
          <cell r="B8981" t="str">
            <v>SUPORTE BASE DO PAINEL ANTIGO</v>
          </cell>
          <cell r="C8981" t="str">
            <v>UM</v>
          </cell>
        </row>
        <row r="8982">
          <cell r="A8982">
            <v>700793080</v>
          </cell>
          <cell r="B8982" t="str">
            <v>REFORCO DO SUPORTE DO LIMPADOR</v>
          </cell>
          <cell r="C8982" t="str">
            <v>UM</v>
          </cell>
        </row>
        <row r="8983">
          <cell r="A8983">
            <v>700793090</v>
          </cell>
          <cell r="B8983" t="str">
            <v>REFORCO DO SUPORTE DO LIMPADOR ESTAMPADO</v>
          </cell>
          <cell r="C8983" t="str">
            <v>UM</v>
          </cell>
        </row>
        <row r="8984">
          <cell r="A8984">
            <v>700795010</v>
          </cell>
          <cell r="B8984" t="str">
            <v>PONTEIRA</v>
          </cell>
          <cell r="C8984" t="str">
            <v>UM</v>
          </cell>
        </row>
        <row r="8985">
          <cell r="A8985">
            <v>700797010</v>
          </cell>
          <cell r="B8985" t="str">
            <v>BORRACHA CORTADA 553mm</v>
          </cell>
          <cell r="C8985" t="str">
            <v>UM</v>
          </cell>
        </row>
        <row r="8986">
          <cell r="A8986" t="str">
            <v>700798AFA</v>
          </cell>
          <cell r="B8986" t="str">
            <v>CABINE NUA 1113/13 PM/FA ALONG 610mm</v>
          </cell>
          <cell r="C8986" t="str">
            <v>UM</v>
          </cell>
        </row>
        <row r="8987">
          <cell r="A8987" t="str">
            <v>70079901D</v>
          </cell>
          <cell r="B8987" t="str">
            <v>CJ. CANTO TRASEIRO DIR. (GLACO)</v>
          </cell>
          <cell r="C8987" t="str">
            <v>UM</v>
          </cell>
        </row>
        <row r="8988">
          <cell r="A8988" t="str">
            <v>70079901E</v>
          </cell>
          <cell r="B8988" t="str">
            <v>CJ. CANTO TRASEIRO ESQ. (GLACO)</v>
          </cell>
          <cell r="C8988" t="str">
            <v>UM</v>
          </cell>
        </row>
        <row r="8989">
          <cell r="A8989" t="str">
            <v>70079902D</v>
          </cell>
          <cell r="B8989" t="str">
            <v>CJ. CANTO TRASEIRO DIR. (S/ PINTURA)</v>
          </cell>
          <cell r="C8989" t="str">
            <v>UM</v>
          </cell>
        </row>
        <row r="8990">
          <cell r="A8990" t="str">
            <v>70079902E</v>
          </cell>
          <cell r="B8990" t="str">
            <v>CJ. CANTO TRASEIRO ESQ. (S/ PINTURA)</v>
          </cell>
          <cell r="C8990" t="str">
            <v>UM</v>
          </cell>
        </row>
        <row r="8991">
          <cell r="A8991">
            <v>700800000</v>
          </cell>
          <cell r="B8991" t="str">
            <v>SUPORTE DO RESERVATORIO (laser)</v>
          </cell>
          <cell r="C8991" t="str">
            <v>UM</v>
          </cell>
        </row>
        <row r="8992">
          <cell r="A8992">
            <v>109730000</v>
          </cell>
          <cell r="B8992" t="str">
            <v>PARAF M24 x 2 x 50 SEXT DIN933 8.8 ZA</v>
          </cell>
          <cell r="C8992" t="str">
            <v>UM</v>
          </cell>
        </row>
        <row r="8993">
          <cell r="A8993">
            <v>700800010</v>
          </cell>
          <cell r="B8993" t="str">
            <v>SUPORTE DO RESERVATORIO DE AGUA</v>
          </cell>
          <cell r="C8993" t="str">
            <v>UM</v>
          </cell>
        </row>
        <row r="8994">
          <cell r="A8994">
            <v>700800020</v>
          </cell>
          <cell r="B8994" t="str">
            <v>QUADRO DO VIDRO DA PORTA 708 ESQ.</v>
          </cell>
          <cell r="C8994" t="str">
            <v>UM</v>
          </cell>
        </row>
        <row r="8995">
          <cell r="A8995">
            <v>700800030</v>
          </cell>
          <cell r="B8995" t="str">
            <v>QUADRO DO VIDRO DA PORTA 708 DIR</v>
          </cell>
          <cell r="C8995" t="str">
            <v>UM</v>
          </cell>
        </row>
        <row r="8996">
          <cell r="A8996">
            <v>700801000</v>
          </cell>
          <cell r="B8996" t="str">
            <v>CABINE NUA 708D</v>
          </cell>
          <cell r="C8996" t="str">
            <v>UM</v>
          </cell>
        </row>
        <row r="8997">
          <cell r="A8997">
            <v>700801010</v>
          </cell>
          <cell r="B8997" t="str">
            <v>FIXADOR DA DOBRADICA</v>
          </cell>
          <cell r="C8997" t="str">
            <v>UM</v>
          </cell>
        </row>
        <row r="8998">
          <cell r="A8998" t="str">
            <v>70080102D</v>
          </cell>
          <cell r="B8998" t="str">
            <v>REFORCO FRONTAL DIREITO</v>
          </cell>
          <cell r="C8998" t="str">
            <v>UM</v>
          </cell>
        </row>
        <row r="8999">
          <cell r="A8999" t="str">
            <v>70080102E</v>
          </cell>
          <cell r="B8999" t="str">
            <v>REFORCO DA FRONTAL ESQUERDO</v>
          </cell>
          <cell r="C8999" t="str">
            <v>UM</v>
          </cell>
        </row>
        <row r="9000">
          <cell r="A9000">
            <v>700801030</v>
          </cell>
          <cell r="B9000" t="str">
            <v>FRENTE DA CABINE 608/708</v>
          </cell>
          <cell r="C9000" t="str">
            <v>UM</v>
          </cell>
        </row>
        <row r="9001">
          <cell r="A9001" t="str">
            <v>70080104D</v>
          </cell>
          <cell r="B9001" t="str">
            <v>REFORCO DIREITO</v>
          </cell>
          <cell r="C9001" t="str">
            <v>UM</v>
          </cell>
        </row>
        <row r="9002">
          <cell r="A9002" t="str">
            <v>70080104E</v>
          </cell>
          <cell r="B9002" t="str">
            <v>REFORCO ESQUERDO</v>
          </cell>
          <cell r="C9002" t="str">
            <v>UM</v>
          </cell>
        </row>
        <row r="9003">
          <cell r="A9003">
            <v>700801050</v>
          </cell>
          <cell r="B9003" t="str">
            <v xml:space="preserve">CANTO DO PAINEL                     </v>
          </cell>
          <cell r="C9003" t="str">
            <v>UM</v>
          </cell>
        </row>
        <row r="9004">
          <cell r="A9004">
            <v>700801060</v>
          </cell>
          <cell r="B9004" t="str">
            <v>ENGATE DO BANCO</v>
          </cell>
          <cell r="C9004" t="str">
            <v>UM</v>
          </cell>
        </row>
        <row r="9005">
          <cell r="A9005">
            <v>700801070</v>
          </cell>
          <cell r="B9005" t="str">
            <v>SUPORTE (laser)</v>
          </cell>
          <cell r="C9005" t="str">
            <v>UM</v>
          </cell>
        </row>
        <row r="9006">
          <cell r="A9006" t="str">
            <v>70080107D</v>
          </cell>
          <cell r="B9006" t="str">
            <v>SUPORTE DIREITO</v>
          </cell>
          <cell r="C9006" t="str">
            <v>UM</v>
          </cell>
        </row>
        <row r="9007">
          <cell r="A9007" t="str">
            <v>70080107E</v>
          </cell>
          <cell r="B9007" t="str">
            <v>SUPORTE ESQUERDO</v>
          </cell>
          <cell r="C9007" t="str">
            <v>UM</v>
          </cell>
        </row>
        <row r="9008">
          <cell r="A9008">
            <v>700801090</v>
          </cell>
          <cell r="B9008" t="str">
            <v xml:space="preserve">SUPORTE DA CAIXA ASSENTO            </v>
          </cell>
          <cell r="C9008" t="str">
            <v>UM</v>
          </cell>
        </row>
        <row r="9009">
          <cell r="A9009" t="str">
            <v>7008010PA</v>
          </cell>
          <cell r="B9009" t="str">
            <v>CABINE NUA 608D</v>
          </cell>
          <cell r="C9009" t="str">
            <v>UM</v>
          </cell>
        </row>
        <row r="9010">
          <cell r="A9010">
            <v>700801100</v>
          </cell>
          <cell r="B9010" t="str">
            <v>SUPORTE DA FERRAMENTA</v>
          </cell>
          <cell r="C9010" t="str">
            <v>UM</v>
          </cell>
        </row>
        <row r="9011">
          <cell r="A9011">
            <v>700801110</v>
          </cell>
          <cell r="B9011" t="str">
            <v>SUPORTE DO CABO DO  ACELERADOR</v>
          </cell>
          <cell r="C9011" t="str">
            <v>UM</v>
          </cell>
        </row>
        <row r="9012">
          <cell r="A9012">
            <v>700801120</v>
          </cell>
          <cell r="B9012" t="str">
            <v xml:space="preserve">SUPORTE                             </v>
          </cell>
          <cell r="C9012" t="str">
            <v>UM</v>
          </cell>
        </row>
        <row r="9013">
          <cell r="A9013">
            <v>700801130</v>
          </cell>
          <cell r="B9013" t="str">
            <v xml:space="preserve">SUPORTE                             </v>
          </cell>
          <cell r="C9013" t="str">
            <v>UM</v>
          </cell>
        </row>
        <row r="9014">
          <cell r="A9014">
            <v>700801140</v>
          </cell>
          <cell r="B9014" t="str">
            <v>TELA</v>
          </cell>
          <cell r="C9014" t="str">
            <v>UM</v>
          </cell>
        </row>
        <row r="9015">
          <cell r="A9015">
            <v>700801150</v>
          </cell>
          <cell r="B9015" t="str">
            <v>REFORCO DO PAINEL</v>
          </cell>
          <cell r="C9015" t="str">
            <v>UM</v>
          </cell>
        </row>
        <row r="9016">
          <cell r="A9016">
            <v>700801160</v>
          </cell>
          <cell r="B9016" t="str">
            <v>FECHAMENTO DA CALHA</v>
          </cell>
          <cell r="C9016" t="str">
            <v>UM</v>
          </cell>
        </row>
        <row r="9017">
          <cell r="A9017">
            <v>105086000</v>
          </cell>
          <cell r="B9017" t="str">
            <v>CHAPA PP PRETO 5,00 x 183 x 2390 mm</v>
          </cell>
          <cell r="C9017" t="str">
            <v>UM</v>
          </cell>
        </row>
        <row r="9018">
          <cell r="A9018">
            <v>700801170</v>
          </cell>
          <cell r="B9018" t="str">
            <v>TRAVA DO ASSENTO</v>
          </cell>
          <cell r="C9018" t="str">
            <v>UM</v>
          </cell>
        </row>
        <row r="9019">
          <cell r="A9019">
            <v>700801180</v>
          </cell>
          <cell r="B9019" t="str">
            <v>CALCO DA DOBRADICA</v>
          </cell>
          <cell r="C9019" t="str">
            <v>UM</v>
          </cell>
        </row>
        <row r="9020">
          <cell r="A9020">
            <v>700801190</v>
          </cell>
          <cell r="B9020" t="str">
            <v>PAINEL DE INSTRUMENTOS  608/708</v>
          </cell>
          <cell r="C9020" t="str">
            <v>UM</v>
          </cell>
        </row>
        <row r="9021">
          <cell r="A9021" t="str">
            <v>70080120D</v>
          </cell>
          <cell r="B9021" t="str">
            <v>PARTE SUPERIOR DIR DO PAINEL DA CABINE 608/708</v>
          </cell>
          <cell r="C9021" t="str">
            <v>UM</v>
          </cell>
        </row>
        <row r="9022">
          <cell r="A9022" t="str">
            <v>70080120E</v>
          </cell>
          <cell r="B9022" t="str">
            <v>PARTE SUPERIOR ESQ DO PAINEL DA CABINE 608/708</v>
          </cell>
          <cell r="C9022" t="str">
            <v>UM</v>
          </cell>
        </row>
        <row r="9023">
          <cell r="A9023">
            <v>700801210</v>
          </cell>
          <cell r="B9023" t="str">
            <v>BUCHA CAPA FREIO ZINCADA</v>
          </cell>
          <cell r="C9023" t="str">
            <v>UM</v>
          </cell>
        </row>
        <row r="9024">
          <cell r="A9024">
            <v>700802000</v>
          </cell>
          <cell r="B9024" t="str">
            <v>CABINE PARCIAL 608/708D</v>
          </cell>
          <cell r="C9024" t="str">
            <v>UM</v>
          </cell>
        </row>
        <row r="9025">
          <cell r="A9025" t="str">
            <v>70080300D</v>
          </cell>
          <cell r="B9025" t="str">
            <v>PORTA NUA 608/708</v>
          </cell>
          <cell r="C9025" t="str">
            <v>UM</v>
          </cell>
        </row>
        <row r="9026">
          <cell r="A9026" t="str">
            <v>70080300E</v>
          </cell>
          <cell r="B9026" t="str">
            <v>PORTA NUA 608/708</v>
          </cell>
          <cell r="C9026" t="str">
            <v>UM</v>
          </cell>
        </row>
        <row r="9027">
          <cell r="A9027" t="str">
            <v>70080301M</v>
          </cell>
          <cell r="B9027" t="str">
            <v>SUPORTE DA VENTAROLA</v>
          </cell>
          <cell r="C9027" t="str">
            <v>UM</v>
          </cell>
        </row>
        <row r="9028">
          <cell r="A9028" t="str">
            <v>70080302D</v>
          </cell>
          <cell r="B9028" t="str">
            <v>FOLHA INTERNA DA PORTA 608/708</v>
          </cell>
          <cell r="C9028" t="str">
            <v>UM</v>
          </cell>
        </row>
        <row r="9029">
          <cell r="A9029" t="str">
            <v>70080302E</v>
          </cell>
          <cell r="B9029" t="str">
            <v>FOLHA INTERNA DA PORTA 608/708</v>
          </cell>
          <cell r="C9029" t="str">
            <v>UM</v>
          </cell>
        </row>
        <row r="9030">
          <cell r="A9030" t="str">
            <v>70080303D</v>
          </cell>
          <cell r="B9030" t="str">
            <v>REFORCO INTERNO DA FECHADURA DIR</v>
          </cell>
          <cell r="C9030" t="str">
            <v>UM</v>
          </cell>
        </row>
        <row r="9031">
          <cell r="A9031" t="str">
            <v>70080303E</v>
          </cell>
          <cell r="B9031" t="str">
            <v>REFORCO INTERNO DA FECHADURA ESQ.</v>
          </cell>
          <cell r="C9031" t="str">
            <v>UM</v>
          </cell>
        </row>
        <row r="9032">
          <cell r="A9032">
            <v>700803040</v>
          </cell>
          <cell r="B9032" t="str">
            <v>SUPORTE DA CAIXINHA</v>
          </cell>
          <cell r="C9032" t="str">
            <v>UM</v>
          </cell>
        </row>
        <row r="9033">
          <cell r="A9033">
            <v>700803050</v>
          </cell>
          <cell r="B9033" t="str">
            <v>SUPORTE DA MACANETA INTERNA</v>
          </cell>
          <cell r="C9033" t="str">
            <v>UM</v>
          </cell>
        </row>
        <row r="9034">
          <cell r="A9034">
            <v>707405199</v>
          </cell>
          <cell r="B9034" t="str">
            <v>ARRUELA DE APOIO (EXT.) P/ BET. - 003.03.039</v>
          </cell>
          <cell r="C9034" t="str">
            <v>UM</v>
          </cell>
        </row>
        <row r="9035">
          <cell r="A9035">
            <v>700803060</v>
          </cell>
          <cell r="B9035" t="str">
            <v>REFORCO DO LIMITADOR</v>
          </cell>
          <cell r="C9035" t="str">
            <v>UM</v>
          </cell>
        </row>
        <row r="9036">
          <cell r="A9036">
            <v>700803070</v>
          </cell>
          <cell r="B9036" t="str">
            <v>REFORCO DA DOBRADICA SUPERIOR</v>
          </cell>
          <cell r="C9036" t="str">
            <v>UM</v>
          </cell>
        </row>
        <row r="9037">
          <cell r="A9037">
            <v>700803080</v>
          </cell>
          <cell r="B9037" t="str">
            <v>DISTANCIADOR EM U</v>
          </cell>
          <cell r="C9037" t="str">
            <v>UM</v>
          </cell>
        </row>
        <row r="9038">
          <cell r="A9038" t="str">
            <v>70080309D</v>
          </cell>
          <cell r="B9038" t="str">
            <v>SUPORTE CENTRAL SUPERIOR</v>
          </cell>
          <cell r="C9038" t="str">
            <v>UM</v>
          </cell>
        </row>
        <row r="9039">
          <cell r="A9039" t="str">
            <v>70080309E</v>
          </cell>
          <cell r="B9039" t="str">
            <v>SUPORTE CENTRAL INFERIOR</v>
          </cell>
          <cell r="C9039" t="str">
            <v>UM</v>
          </cell>
        </row>
        <row r="9040">
          <cell r="A9040">
            <v>700803100</v>
          </cell>
          <cell r="B9040" t="str">
            <v>FIXADOR</v>
          </cell>
          <cell r="C9040" t="str">
            <v>UM</v>
          </cell>
        </row>
        <row r="9041">
          <cell r="A9041" t="str">
            <v>70080311D</v>
          </cell>
          <cell r="B9041" t="str">
            <v>FECHAMENTO INFERIOR</v>
          </cell>
          <cell r="C9041" t="str">
            <v>UM</v>
          </cell>
        </row>
        <row r="9042">
          <cell r="A9042" t="str">
            <v>70080311E</v>
          </cell>
          <cell r="B9042" t="str">
            <v>FECHAMENTO INFERIOR</v>
          </cell>
          <cell r="C9042" t="str">
            <v>UM</v>
          </cell>
        </row>
        <row r="9043">
          <cell r="A9043" t="str">
            <v>70080312D</v>
          </cell>
          <cell r="B9043" t="str">
            <v>SUPORTE CENTRAL INFERIOR</v>
          </cell>
          <cell r="C9043" t="str">
            <v>UM</v>
          </cell>
        </row>
        <row r="9044">
          <cell r="A9044" t="str">
            <v>70080312E</v>
          </cell>
          <cell r="B9044" t="str">
            <v>SUPORTE CENTRAL INFERIOR</v>
          </cell>
          <cell r="C9044" t="str">
            <v>UM</v>
          </cell>
        </row>
        <row r="9045">
          <cell r="A9045">
            <v>700803130</v>
          </cell>
          <cell r="B9045" t="str">
            <v>FIXADOR DO SUPORTE MAIOR DO VIDRO</v>
          </cell>
          <cell r="C9045" t="str">
            <v>UM</v>
          </cell>
        </row>
        <row r="9046">
          <cell r="A9046">
            <v>700803140</v>
          </cell>
          <cell r="B9046" t="str">
            <v>FIXADOR DO SUPORTE MENOR DO VIDRO</v>
          </cell>
          <cell r="C9046" t="str">
            <v>UM</v>
          </cell>
        </row>
        <row r="9047">
          <cell r="A9047" t="str">
            <v>70080315D</v>
          </cell>
          <cell r="B9047" t="str">
            <v>REFORCO DA DOBRADICA INFERIOR DIR</v>
          </cell>
          <cell r="C9047" t="str">
            <v>UM</v>
          </cell>
        </row>
        <row r="9048">
          <cell r="A9048" t="str">
            <v>70080315E</v>
          </cell>
          <cell r="B9048" t="str">
            <v>REFORCO DA DOBRADICA INFERIOR ESQ</v>
          </cell>
          <cell r="C9048" t="str">
            <v>UM</v>
          </cell>
        </row>
        <row r="9049">
          <cell r="A9049">
            <v>700803160</v>
          </cell>
          <cell r="B9049" t="str">
            <v>CHAPA DO FIXADOR</v>
          </cell>
          <cell r="C9049" t="str">
            <v>UM</v>
          </cell>
        </row>
        <row r="9050">
          <cell r="A9050">
            <v>700804010</v>
          </cell>
          <cell r="B9050" t="str">
            <v>GRADE</v>
          </cell>
          <cell r="C9050" t="str">
            <v>UM</v>
          </cell>
        </row>
        <row r="9051">
          <cell r="A9051">
            <v>707405200</v>
          </cell>
          <cell r="B9051" t="str">
            <v>ARRUELA APOIO ROLAMENTO (EXT.) P/ BET. - 003.03.063</v>
          </cell>
          <cell r="C9051" t="str">
            <v>UM</v>
          </cell>
        </row>
        <row r="9052">
          <cell r="A9052">
            <v>700804015</v>
          </cell>
          <cell r="B9052" t="str">
            <v xml:space="preserve">SUPORTES CENTRAL MONTADO            </v>
          </cell>
          <cell r="C9052" t="str">
            <v>UM</v>
          </cell>
        </row>
        <row r="9053">
          <cell r="A9053">
            <v>700804020</v>
          </cell>
          <cell r="B9053" t="str">
            <v>REFORCO SUPERIOR DA GRADE</v>
          </cell>
          <cell r="C9053" t="str">
            <v>UM</v>
          </cell>
        </row>
        <row r="9054">
          <cell r="A9054">
            <v>700804030</v>
          </cell>
          <cell r="B9054" t="str">
            <v>SUPORTE INFERIOR DA GRADE EM ABS</v>
          </cell>
          <cell r="C9054" t="str">
            <v>UM</v>
          </cell>
        </row>
        <row r="9055">
          <cell r="A9055">
            <v>700804040</v>
          </cell>
          <cell r="B9055" t="str">
            <v>SUPORTE SUPERIOR DA GRADE EM ABS</v>
          </cell>
          <cell r="C9055" t="str">
            <v>UM</v>
          </cell>
        </row>
        <row r="9056">
          <cell r="A9056" t="str">
            <v>70080405D</v>
          </cell>
          <cell r="B9056" t="str">
            <v>FIXADOR DIR.DA GRADE NO VARAO</v>
          </cell>
          <cell r="C9056" t="str">
            <v>UM</v>
          </cell>
        </row>
        <row r="9057">
          <cell r="A9057" t="str">
            <v>70080405E</v>
          </cell>
          <cell r="B9057" t="str">
            <v>FIXADOR ESQ DA GRADE NO VARAO</v>
          </cell>
          <cell r="C9057" t="str">
            <v>UM</v>
          </cell>
        </row>
        <row r="9058">
          <cell r="A9058">
            <v>700804060</v>
          </cell>
          <cell r="B9058" t="str">
            <v>SUPORTE CENTRAL</v>
          </cell>
          <cell r="C9058" t="str">
            <v>UM</v>
          </cell>
        </row>
        <row r="9059">
          <cell r="A9059">
            <v>700804070</v>
          </cell>
          <cell r="B9059" t="str">
            <v xml:space="preserve">REFORCO LISO                        </v>
          </cell>
          <cell r="C9059" t="str">
            <v>UM</v>
          </cell>
        </row>
        <row r="9060">
          <cell r="A9060">
            <v>700804080</v>
          </cell>
          <cell r="B9060" t="str">
            <v xml:space="preserve">SUPORTE LATERAL DA GRADE            </v>
          </cell>
          <cell r="C9060" t="str">
            <v>UM</v>
          </cell>
        </row>
        <row r="9061">
          <cell r="A9061">
            <v>700804090</v>
          </cell>
          <cell r="B9061" t="str">
            <v>CHAPA DO REFORCO SUPERIOR DA GRADE</v>
          </cell>
          <cell r="C9061" t="str">
            <v>UM</v>
          </cell>
        </row>
        <row r="9062">
          <cell r="A9062">
            <v>700804100</v>
          </cell>
          <cell r="B9062" t="str">
            <v>CHAPA DO SUPORTE CENTRAL</v>
          </cell>
          <cell r="C9062" t="str">
            <v>UM</v>
          </cell>
        </row>
        <row r="9063">
          <cell r="A9063">
            <v>700804110</v>
          </cell>
          <cell r="B9063" t="str">
            <v>GRADE DOBRADA</v>
          </cell>
          <cell r="C9063" t="str">
            <v>UM</v>
          </cell>
        </row>
        <row r="9064">
          <cell r="A9064">
            <v>700804120</v>
          </cell>
          <cell r="B9064" t="str">
            <v>GRADE COM REFORCO MONTADA</v>
          </cell>
          <cell r="C9064" t="str">
            <v>UM</v>
          </cell>
        </row>
        <row r="9065">
          <cell r="A9065">
            <v>700804130</v>
          </cell>
          <cell r="B9065" t="str">
            <v>SUPORTE SUPERIOR DA GRADE EM ABS ESTAMPADO</v>
          </cell>
          <cell r="C9065" t="str">
            <v>UM</v>
          </cell>
        </row>
        <row r="9066">
          <cell r="A9066">
            <v>700804140</v>
          </cell>
          <cell r="B9066" t="str">
            <v>SUPORTE INFERIOR DA GRADE C/ PORCA</v>
          </cell>
          <cell r="C9066" t="str">
            <v>UM</v>
          </cell>
        </row>
        <row r="9067">
          <cell r="A9067" t="str">
            <v>70080500D</v>
          </cell>
          <cell r="B9067" t="str">
            <v>FRONTAL EXTERNA 1924/1925 DIR</v>
          </cell>
          <cell r="C9067" t="str">
            <v>UM</v>
          </cell>
        </row>
        <row r="9068">
          <cell r="A9068">
            <v>109731000</v>
          </cell>
          <cell r="B9068" t="str">
            <v>PARAF M6 x 30 ISO7380 ZP</v>
          </cell>
          <cell r="C9068" t="str">
            <v>UM</v>
          </cell>
        </row>
        <row r="9069">
          <cell r="A9069" t="str">
            <v>70080500E</v>
          </cell>
          <cell r="B9069" t="str">
            <v>FRONTAL EXTERNA 1924/1925 ESQ</v>
          </cell>
          <cell r="C9069" t="str">
            <v>UM</v>
          </cell>
        </row>
        <row r="9070">
          <cell r="A9070" t="str">
            <v>70080600D</v>
          </cell>
          <cell r="B9070" t="str">
            <v>CALHA SUPER PORTA 1933/34 DIR</v>
          </cell>
          <cell r="C9070" t="str">
            <v>UM</v>
          </cell>
        </row>
        <row r="9071">
          <cell r="A9071" t="str">
            <v>70080600E</v>
          </cell>
          <cell r="B9071" t="str">
            <v>CALHA SUPER PORTA 1933/34 ESQ</v>
          </cell>
          <cell r="C9071" t="str">
            <v>UM</v>
          </cell>
        </row>
        <row r="9072">
          <cell r="A9072" t="str">
            <v>70080601D</v>
          </cell>
          <cell r="B9072" t="str">
            <v>CALHA SUPERIOR PORTA DIR.</v>
          </cell>
          <cell r="C9072" t="str">
            <v>UM</v>
          </cell>
        </row>
        <row r="9073">
          <cell r="A9073" t="str">
            <v>70080601E</v>
          </cell>
          <cell r="B9073" t="str">
            <v>CALHA SUPERIOR PORTA ESQ.</v>
          </cell>
          <cell r="C9073" t="str">
            <v>UM</v>
          </cell>
        </row>
        <row r="9074">
          <cell r="A9074">
            <v>700806020</v>
          </cell>
          <cell r="B9074" t="str">
            <v xml:space="preserve">CANTONEIRA MENOR                    </v>
          </cell>
          <cell r="C9074" t="str">
            <v>UM</v>
          </cell>
        </row>
        <row r="9075">
          <cell r="A9075">
            <v>700806030</v>
          </cell>
          <cell r="B9075" t="str">
            <v xml:space="preserve">CANTONEIRA MAIOR                    </v>
          </cell>
          <cell r="C9075" t="str">
            <v>UM</v>
          </cell>
        </row>
        <row r="9076">
          <cell r="A9076">
            <v>700806040</v>
          </cell>
          <cell r="B9076" t="str">
            <v xml:space="preserve">SUPORTE                             </v>
          </cell>
          <cell r="C9076" t="str">
            <v>UM</v>
          </cell>
        </row>
        <row r="9077">
          <cell r="A9077">
            <v>700806050</v>
          </cell>
          <cell r="B9077" t="str">
            <v>SUPORTE</v>
          </cell>
          <cell r="C9077" t="str">
            <v>UM</v>
          </cell>
        </row>
        <row r="9078">
          <cell r="A9078">
            <v>700807000</v>
          </cell>
          <cell r="B9078" t="str">
            <v>BOLEIA CENTRAL 1933/1934</v>
          </cell>
          <cell r="C9078" t="str">
            <v>UM</v>
          </cell>
        </row>
        <row r="9079">
          <cell r="A9079">
            <v>700807010</v>
          </cell>
          <cell r="B9079" t="str">
            <v>CHAPA DA BOLEIA</v>
          </cell>
          <cell r="C9079" t="str">
            <v>UM</v>
          </cell>
        </row>
        <row r="9080">
          <cell r="A9080">
            <v>700807020</v>
          </cell>
          <cell r="B9080" t="str">
            <v>REFORCO</v>
          </cell>
          <cell r="C9080" t="str">
            <v>UM</v>
          </cell>
        </row>
        <row r="9081">
          <cell r="A9081">
            <v>700807030</v>
          </cell>
          <cell r="B9081" t="str">
            <v>COMPLEMENTO</v>
          </cell>
          <cell r="C9081" t="str">
            <v>UM</v>
          </cell>
        </row>
        <row r="9082">
          <cell r="A9082">
            <v>700807040</v>
          </cell>
          <cell r="B9082" t="str">
            <v>QUADRO</v>
          </cell>
          <cell r="C9082" t="str">
            <v>UM</v>
          </cell>
        </row>
        <row r="9083">
          <cell r="A9083">
            <v>700807050</v>
          </cell>
          <cell r="B9083" t="str">
            <v>REFORCO</v>
          </cell>
          <cell r="C9083" t="str">
            <v>UM</v>
          </cell>
        </row>
        <row r="9084">
          <cell r="A9084">
            <v>700808010</v>
          </cell>
          <cell r="B9084" t="str">
            <v xml:space="preserve">SUPORTE MAIOR                       </v>
          </cell>
          <cell r="C9084" t="str">
            <v>UM</v>
          </cell>
        </row>
        <row r="9085">
          <cell r="A9085" t="str">
            <v>DD84130000</v>
          </cell>
          <cell r="B9085" t="str">
            <v>TESOURA E SUAS LAMINAS</v>
          </cell>
          <cell r="C9085" t="str">
            <v>UM</v>
          </cell>
        </row>
        <row r="9086">
          <cell r="A9086">
            <v>700808020</v>
          </cell>
          <cell r="B9086" t="str">
            <v xml:space="preserve">SUPORTE MENOR                       </v>
          </cell>
          <cell r="C9086" t="str">
            <v>UM</v>
          </cell>
        </row>
        <row r="9087">
          <cell r="A9087" t="str">
            <v>70080900D</v>
          </cell>
          <cell r="B9087" t="str">
            <v>TAMPA MANUTENCAO DA PORTA DIR</v>
          </cell>
          <cell r="C9087" t="str">
            <v>UM</v>
          </cell>
        </row>
        <row r="9088">
          <cell r="A9088" t="str">
            <v>70080900E</v>
          </cell>
          <cell r="B9088" t="str">
            <v>TAMPA MANUTENCAO DA PORTA ESQ</v>
          </cell>
          <cell r="C9088" t="str">
            <v>UM</v>
          </cell>
        </row>
        <row r="9089">
          <cell r="A9089">
            <v>700810000</v>
          </cell>
          <cell r="B9089" t="str">
            <v>COBERTURA CAIXA DE VENT 608/708</v>
          </cell>
          <cell r="C9089" t="str">
            <v>UM</v>
          </cell>
        </row>
        <row r="9090">
          <cell r="A9090">
            <v>700811000</v>
          </cell>
          <cell r="B9090" t="str">
            <v>CARCACA VENTILACAO 608/708</v>
          </cell>
          <cell r="C9090" t="str">
            <v>UM</v>
          </cell>
        </row>
        <row r="9091">
          <cell r="A9091">
            <v>700811010</v>
          </cell>
          <cell r="B9091" t="str">
            <v>TAMPA DIANTEIRA</v>
          </cell>
          <cell r="C9091" t="str">
            <v>UM</v>
          </cell>
        </row>
        <row r="9092">
          <cell r="A9092">
            <v>700811020</v>
          </cell>
          <cell r="B9092" t="str">
            <v>TAMPA TRASEIRA</v>
          </cell>
          <cell r="C9092" t="str">
            <v>UM</v>
          </cell>
        </row>
        <row r="9093">
          <cell r="A9093">
            <v>700811030</v>
          </cell>
          <cell r="B9093" t="str">
            <v>ENCOSTO DA CARCACA</v>
          </cell>
          <cell r="C9093" t="str">
            <v>UM</v>
          </cell>
        </row>
        <row r="9094">
          <cell r="A9094" t="str">
            <v>70081104D</v>
          </cell>
          <cell r="B9094" t="str">
            <v>LATERAL DIREITA</v>
          </cell>
          <cell r="C9094" t="str">
            <v>UM</v>
          </cell>
        </row>
        <row r="9095">
          <cell r="A9095" t="str">
            <v>70081104E</v>
          </cell>
          <cell r="B9095" t="str">
            <v>LATERAL ESQUERDA</v>
          </cell>
          <cell r="C9095" t="str">
            <v>UM</v>
          </cell>
        </row>
        <row r="9096">
          <cell r="A9096">
            <v>700811050</v>
          </cell>
          <cell r="B9096" t="str">
            <v>CARCACA VENTILACAO 608/708 (GLACO)</v>
          </cell>
          <cell r="C9096" t="str">
            <v>UM</v>
          </cell>
        </row>
        <row r="9097">
          <cell r="A9097">
            <v>700812000</v>
          </cell>
          <cell r="B9097" t="str">
            <v>PAINEL DE INSTRUMENTOS 608/708   812</v>
          </cell>
          <cell r="C9097" t="str">
            <v>UM</v>
          </cell>
        </row>
        <row r="9098">
          <cell r="A9098" t="str">
            <v>70081300D</v>
          </cell>
          <cell r="B9098" t="str">
            <v>SUPORTE ADAPT FAROL 608/708 DIR  813</v>
          </cell>
          <cell r="C9098" t="str">
            <v>UM</v>
          </cell>
        </row>
        <row r="9099">
          <cell r="A9099" t="str">
            <v>70081300E</v>
          </cell>
          <cell r="B9099" t="str">
            <v>SUPORTE ADAPT FAROL 608/708 ESQ  813</v>
          </cell>
          <cell r="C9099" t="str">
            <v>UM</v>
          </cell>
        </row>
        <row r="9100">
          <cell r="A9100" t="str">
            <v>70081301D</v>
          </cell>
          <cell r="B9100" t="str">
            <v>SUPORTE ADAPT FAROL 608/708 DIR  813 (Glaco)</v>
          </cell>
          <cell r="C9100" t="str">
            <v>UM</v>
          </cell>
        </row>
        <row r="9101">
          <cell r="A9101" t="str">
            <v>70081301E</v>
          </cell>
          <cell r="B9101" t="str">
            <v>SUPORTE ADAPT FAROL 608/708 ESQ  813 (Glaco)</v>
          </cell>
          <cell r="C9101" t="str">
            <v>UM</v>
          </cell>
        </row>
        <row r="9102">
          <cell r="A9102">
            <v>700814000</v>
          </cell>
          <cell r="B9102" t="str">
            <v>BASE DO PAINEL LATERAL</v>
          </cell>
          <cell r="C9102" t="str">
            <v>UM</v>
          </cell>
        </row>
        <row r="9103">
          <cell r="A9103">
            <v>700814010</v>
          </cell>
          <cell r="B9103" t="str">
            <v>BASE DO PAINEL LATERAL</v>
          </cell>
          <cell r="C9103" t="str">
            <v>UM</v>
          </cell>
        </row>
        <row r="9104">
          <cell r="A9104">
            <v>700815000</v>
          </cell>
          <cell r="B9104" t="str">
            <v>BASE DO PAINEL CENTRAL</v>
          </cell>
          <cell r="C9104" t="str">
            <v>UM</v>
          </cell>
        </row>
        <row r="9105">
          <cell r="A9105">
            <v>700815010</v>
          </cell>
          <cell r="B9105" t="str">
            <v>BASE DO PAINEL CENTRAL</v>
          </cell>
          <cell r="C9105" t="str">
            <v>UM</v>
          </cell>
        </row>
        <row r="9106">
          <cell r="A9106" t="str">
            <v>70081600D</v>
          </cell>
          <cell r="B9106" t="str">
            <v xml:space="preserve">REFORCO QUADR PORTA 608/708 DIR     </v>
          </cell>
          <cell r="C9106" t="str">
            <v>UM</v>
          </cell>
        </row>
        <row r="9107">
          <cell r="A9107" t="str">
            <v>70081600E</v>
          </cell>
          <cell r="B9107" t="str">
            <v xml:space="preserve">REFORCO QUADR PORTA 608/708 ESQ     </v>
          </cell>
          <cell r="C9107" t="str">
            <v>UM</v>
          </cell>
        </row>
        <row r="9108">
          <cell r="A9108" t="str">
            <v>70081700D</v>
          </cell>
          <cell r="B9108" t="str">
            <v>CHAPA DO PAINEL DIR.</v>
          </cell>
          <cell r="C9108" t="str">
            <v>UM</v>
          </cell>
        </row>
        <row r="9109">
          <cell r="A9109" t="str">
            <v>70081700E</v>
          </cell>
          <cell r="B9109" t="str">
            <v>CHAPA DO PAINEL ESQ.</v>
          </cell>
          <cell r="C9109" t="str">
            <v>UM</v>
          </cell>
        </row>
        <row r="9110">
          <cell r="A9110">
            <v>109732000</v>
          </cell>
          <cell r="B9110" t="str">
            <v>CONTRAPINO 1/4" x 2" ZA</v>
          </cell>
          <cell r="C9110" t="str">
            <v>UM</v>
          </cell>
        </row>
        <row r="9111">
          <cell r="A9111">
            <v>700817010</v>
          </cell>
          <cell r="B9111" t="str">
            <v>BLANCK DA CHAPA DO PAINEL</v>
          </cell>
          <cell r="C9111" t="str">
            <v>UM</v>
          </cell>
        </row>
        <row r="9112">
          <cell r="A9112" t="str">
            <v>70081702D</v>
          </cell>
          <cell r="B9112" t="str">
            <v>CHAPA DO PAINEL DIR. (C/ GLACO)</v>
          </cell>
          <cell r="C9112" t="str">
            <v>UM</v>
          </cell>
        </row>
        <row r="9113">
          <cell r="A9113" t="str">
            <v>70081702E</v>
          </cell>
          <cell r="B9113" t="str">
            <v>CHAPA DO PAINEL ESQ. (C/ GLACO)</v>
          </cell>
          <cell r="C9113" t="str">
            <v>UM</v>
          </cell>
        </row>
        <row r="9114">
          <cell r="A9114" t="str">
            <v>70081800D</v>
          </cell>
          <cell r="B9114" t="str">
            <v>CHAPA PAINEL INSTR DIR. ATE 82</v>
          </cell>
          <cell r="C9114" t="str">
            <v>UM</v>
          </cell>
        </row>
        <row r="9115">
          <cell r="A9115" t="str">
            <v>70081800E</v>
          </cell>
          <cell r="B9115" t="str">
            <v>CHAPA PAINEL INSTR ESQ. ATE 82</v>
          </cell>
          <cell r="C9115" t="str">
            <v>UM</v>
          </cell>
        </row>
        <row r="9116">
          <cell r="A9116" t="str">
            <v>70081801D</v>
          </cell>
          <cell r="B9116" t="str">
            <v>CHAPA PAINEL INSTR DIR. ATE 82 (Glaco)</v>
          </cell>
          <cell r="C9116" t="str">
            <v>UM</v>
          </cell>
        </row>
        <row r="9117">
          <cell r="A9117" t="str">
            <v>70081801E</v>
          </cell>
          <cell r="B9117" t="str">
            <v>CHAPA PAINEL INSTR ESQ. ATE 82 (Glaco)</v>
          </cell>
          <cell r="C9117" t="str">
            <v>UM</v>
          </cell>
        </row>
        <row r="9118">
          <cell r="A9118" t="str">
            <v>70081900D</v>
          </cell>
          <cell r="B9118" t="str">
            <v xml:space="preserve">APOIO DIANTEIRO DO CAPO DIR.        </v>
          </cell>
          <cell r="C9118" t="str">
            <v>UM</v>
          </cell>
        </row>
        <row r="9119">
          <cell r="A9119" t="str">
            <v>70081900E</v>
          </cell>
          <cell r="B9119" t="str">
            <v xml:space="preserve">APOIO DIANTEIRO DO CAPO ESQ.        </v>
          </cell>
          <cell r="C9119" t="str">
            <v>UM</v>
          </cell>
        </row>
        <row r="9120">
          <cell r="A9120" t="str">
            <v>70081901D</v>
          </cell>
          <cell r="B9120" t="str">
            <v>APOIO DIANTEIRO DO CAPO DIR. (C/ GLACO)</v>
          </cell>
          <cell r="C9120" t="str">
            <v>UM</v>
          </cell>
        </row>
        <row r="9121">
          <cell r="A9121" t="str">
            <v>70081901E</v>
          </cell>
          <cell r="B9121" t="str">
            <v>APOIO DIANTEIRO DO CAPO ESQ. (C/ GLACO)</v>
          </cell>
          <cell r="C9121" t="str">
            <v>UM</v>
          </cell>
        </row>
        <row r="9122">
          <cell r="A9122">
            <v>700820000</v>
          </cell>
          <cell r="B9122" t="str">
            <v>PAINEL DE INSTRUMENTOS ANTIGO    - 344 680 00 90</v>
          </cell>
          <cell r="C9122" t="str">
            <v>UM</v>
          </cell>
        </row>
        <row r="9123">
          <cell r="A9123">
            <v>700820010</v>
          </cell>
          <cell r="B9123" t="str">
            <v xml:space="preserve">CHAPA DO PAINEL DE INSTRUMENTOS     </v>
          </cell>
          <cell r="C9123" t="str">
            <v>UM</v>
          </cell>
        </row>
        <row r="9124">
          <cell r="A9124">
            <v>700821000</v>
          </cell>
          <cell r="B9124" t="str">
            <v>REFORCO INTERNO PAINEL ATE 82</v>
          </cell>
          <cell r="C9124" t="str">
            <v>UM</v>
          </cell>
        </row>
        <row r="9125">
          <cell r="A9125">
            <v>700821010</v>
          </cell>
          <cell r="B9125" t="str">
            <v>REFORCO INTERNO PAINEL ATE 82 (C/ GLACO)</v>
          </cell>
          <cell r="C9125" t="str">
            <v>UM</v>
          </cell>
        </row>
        <row r="9126">
          <cell r="A9126">
            <v>700822000</v>
          </cell>
          <cell r="B9126" t="str">
            <v>TAMPA FUSIVEIS PAINEL ANTIGO     - 344 680 70 82</v>
          </cell>
          <cell r="C9126" t="str">
            <v>UM</v>
          </cell>
        </row>
        <row r="9127">
          <cell r="A9127">
            <v>700822010</v>
          </cell>
          <cell r="B9127" t="str">
            <v xml:space="preserve">TAMPA                               </v>
          </cell>
          <cell r="C9127" t="str">
            <v>UM</v>
          </cell>
        </row>
        <row r="9128">
          <cell r="A9128">
            <v>700822020</v>
          </cell>
          <cell r="B9128" t="str">
            <v xml:space="preserve">SUPORTE DA TAMPA  DO PAINEL         </v>
          </cell>
          <cell r="C9128" t="str">
            <v>UM</v>
          </cell>
        </row>
        <row r="9129">
          <cell r="A9129">
            <v>700823000</v>
          </cell>
          <cell r="B9129" t="str">
            <v>TAMPA PORTA-LUVAS PAINEL ANTIGO  - 344 680 00 82</v>
          </cell>
          <cell r="C9129" t="str">
            <v>UM</v>
          </cell>
        </row>
        <row r="9130">
          <cell r="A9130">
            <v>700823010</v>
          </cell>
          <cell r="B9130" t="str">
            <v xml:space="preserve">TAMPA                               </v>
          </cell>
          <cell r="C9130" t="str">
            <v>UM</v>
          </cell>
        </row>
        <row r="9131">
          <cell r="A9131">
            <v>700823020</v>
          </cell>
          <cell r="B9131" t="str">
            <v xml:space="preserve">BASE DA DOBRADICA                   </v>
          </cell>
          <cell r="C9131" t="str">
            <v>UM</v>
          </cell>
        </row>
        <row r="9132">
          <cell r="A9132">
            <v>700823030</v>
          </cell>
          <cell r="B9132" t="str">
            <v>COJUNTO DOBRADICA</v>
          </cell>
          <cell r="C9132" t="str">
            <v>UM</v>
          </cell>
        </row>
        <row r="9133">
          <cell r="A9133" t="str">
            <v>70082400D</v>
          </cell>
          <cell r="B9133" t="str">
            <v xml:space="preserve">CHAPA PEITORIL PAINEL DIR           </v>
          </cell>
          <cell r="C9133" t="str">
            <v>UM</v>
          </cell>
        </row>
        <row r="9134">
          <cell r="A9134" t="str">
            <v>70082400E</v>
          </cell>
          <cell r="B9134" t="str">
            <v xml:space="preserve">CINTO PEITORAL PAINEL 608/708 ESQ   </v>
          </cell>
          <cell r="C9134" t="str">
            <v>UM</v>
          </cell>
        </row>
        <row r="9135">
          <cell r="A9135" t="str">
            <v>70082401E</v>
          </cell>
          <cell r="B9135" t="str">
            <v xml:space="preserve">CHAPA PEITORIL PAINEL ESQ           </v>
          </cell>
          <cell r="C9135" t="str">
            <v>UM</v>
          </cell>
        </row>
        <row r="9136">
          <cell r="A9136">
            <v>700824020</v>
          </cell>
          <cell r="B9136" t="str">
            <v>SUPORTE</v>
          </cell>
          <cell r="C9136" t="str">
            <v>UM</v>
          </cell>
        </row>
        <row r="9137">
          <cell r="A9137">
            <v>700824030</v>
          </cell>
          <cell r="B9137" t="str">
            <v>CHAPA DO SUPORTE</v>
          </cell>
          <cell r="C9137" t="str">
            <v>UM</v>
          </cell>
        </row>
        <row r="9138">
          <cell r="A9138">
            <v>700824040</v>
          </cell>
          <cell r="B9138" t="str">
            <v>CHAPA DO SUPORTE (LASER)</v>
          </cell>
          <cell r="C9138" t="str">
            <v>UM</v>
          </cell>
        </row>
        <row r="9139">
          <cell r="A9139">
            <v>700824050</v>
          </cell>
          <cell r="B9139" t="str">
            <v>CHAPA PEITORIL PAINEL DIR (GLACO)</v>
          </cell>
          <cell r="C9139" t="str">
            <v>UM</v>
          </cell>
        </row>
        <row r="9140">
          <cell r="A9140" t="str">
            <v>70082405D</v>
          </cell>
          <cell r="B9140" t="str">
            <v>CHAPA PEITORIL PAINEL DIR (GLACO)</v>
          </cell>
          <cell r="C9140" t="str">
            <v>UM</v>
          </cell>
        </row>
        <row r="9141">
          <cell r="A9141" t="str">
            <v>70082405E</v>
          </cell>
          <cell r="B9141" t="str">
            <v>CINTO PEITORAL PAINEL 608/708 ESQ (GLACO)</v>
          </cell>
          <cell r="C9141" t="str">
            <v>UM</v>
          </cell>
        </row>
        <row r="9142">
          <cell r="A9142" t="str">
            <v>70082450E</v>
          </cell>
          <cell r="B9142" t="str">
            <v>CINTO PEITORAL PAINEL 608/708 ESQ (GLACO)</v>
          </cell>
          <cell r="C9142" t="str">
            <v>UM</v>
          </cell>
        </row>
        <row r="9143">
          <cell r="A9143" t="str">
            <v>8051640EF</v>
          </cell>
          <cell r="B9143" t="str">
            <v>PORTA ESQUERDA NEW DAILY 2006</v>
          </cell>
          <cell r="C9143" t="str">
            <v>UM</v>
          </cell>
        </row>
        <row r="9144">
          <cell r="A9144" t="str">
            <v>70083100D</v>
          </cell>
          <cell r="B9144" t="str">
            <v>COLUNA EXTERNA PARABRISA 608/708 LD</v>
          </cell>
          <cell r="C9144" t="str">
            <v>UM</v>
          </cell>
        </row>
        <row r="9145">
          <cell r="A9145" t="str">
            <v>70083100E</v>
          </cell>
          <cell r="B9145" t="str">
            <v>COLUNA EXTERNA PARABRISA 608/708 LE</v>
          </cell>
          <cell r="C9145" t="str">
            <v>UM</v>
          </cell>
        </row>
        <row r="9146">
          <cell r="A9146" t="str">
            <v>70083101D</v>
          </cell>
          <cell r="B9146" t="str">
            <v xml:space="preserve">COLUNA DA PORTA DIREITA             </v>
          </cell>
          <cell r="C9146" t="str">
            <v>UM</v>
          </cell>
        </row>
        <row r="9147">
          <cell r="A9147" t="str">
            <v>70083101E</v>
          </cell>
          <cell r="B9147" t="str">
            <v xml:space="preserve">COLUNA DA PORTA ESQUERDA            </v>
          </cell>
          <cell r="C9147" t="str">
            <v>UM</v>
          </cell>
        </row>
        <row r="9148">
          <cell r="A9148" t="str">
            <v>70083102D</v>
          </cell>
          <cell r="B9148" t="str">
            <v xml:space="preserve">REFORCO DA COLUNA DA PORTA DIREITO  </v>
          </cell>
          <cell r="C9148" t="str">
            <v>UM</v>
          </cell>
        </row>
        <row r="9149">
          <cell r="A9149" t="str">
            <v>70083102E</v>
          </cell>
          <cell r="B9149" t="str">
            <v xml:space="preserve">REFORCO DA COLUNA DA PORTA ESQUERDO </v>
          </cell>
          <cell r="C9149" t="str">
            <v>UM</v>
          </cell>
        </row>
        <row r="9150">
          <cell r="A9150" t="str">
            <v>70083103D</v>
          </cell>
          <cell r="B9150" t="str">
            <v xml:space="preserve">REFORCO SUPERIOR DIREITO            </v>
          </cell>
          <cell r="C9150" t="str">
            <v>UM</v>
          </cell>
        </row>
        <row r="9151">
          <cell r="A9151" t="str">
            <v>70083103E</v>
          </cell>
          <cell r="B9151" t="str">
            <v xml:space="preserve">REFORCO SUPERIOR ESQUERDO           </v>
          </cell>
          <cell r="C9151" t="str">
            <v>UM</v>
          </cell>
        </row>
        <row r="9152">
          <cell r="A9152" t="str">
            <v>70083104D</v>
          </cell>
          <cell r="B9152" t="str">
            <v xml:space="preserve">REFORCO DA DOBRADICA DIREITO        </v>
          </cell>
          <cell r="C9152" t="str">
            <v>UM</v>
          </cell>
        </row>
        <row r="9153">
          <cell r="A9153" t="str">
            <v>70083104E</v>
          </cell>
          <cell r="B9153" t="str">
            <v xml:space="preserve">REFORCO DA DOBRADICA ESQUERDA       </v>
          </cell>
          <cell r="C9153" t="str">
            <v>UM</v>
          </cell>
        </row>
        <row r="9154">
          <cell r="A9154" t="str">
            <v>70083105D</v>
          </cell>
          <cell r="B9154" t="str">
            <v xml:space="preserve">REFORCO DIREITO                     </v>
          </cell>
          <cell r="C9154" t="str">
            <v>UM</v>
          </cell>
        </row>
        <row r="9155">
          <cell r="A9155" t="str">
            <v>70083105E</v>
          </cell>
          <cell r="B9155" t="str">
            <v xml:space="preserve">REFORCO ESQUERDO                    </v>
          </cell>
          <cell r="C9155" t="str">
            <v>UM</v>
          </cell>
        </row>
        <row r="9156">
          <cell r="A9156">
            <v>700831060</v>
          </cell>
          <cell r="B9156" t="str">
            <v xml:space="preserve">REFORCO DO LIMITADOR                </v>
          </cell>
          <cell r="C9156" t="str">
            <v>UM</v>
          </cell>
        </row>
        <row r="9157">
          <cell r="A9157">
            <v>700831070</v>
          </cell>
          <cell r="B9157" t="str">
            <v>SUPORTE DA PLACA</v>
          </cell>
          <cell r="C9157" t="str">
            <v>UM</v>
          </cell>
        </row>
        <row r="9158">
          <cell r="A9158">
            <v>700831080</v>
          </cell>
          <cell r="B9158" t="str">
            <v xml:space="preserve">PLACA COM ROSCA                     </v>
          </cell>
          <cell r="C9158" t="str">
            <v>UM</v>
          </cell>
        </row>
        <row r="9159">
          <cell r="A9159">
            <v>700831090</v>
          </cell>
          <cell r="B9159" t="str">
            <v xml:space="preserve">CALCO DA DOBRADICA                  </v>
          </cell>
          <cell r="C9159" t="str">
            <v>UM</v>
          </cell>
        </row>
        <row r="9160">
          <cell r="A9160" t="str">
            <v>DD82073000</v>
          </cell>
          <cell r="B9160" t="str">
            <v>FERRAM. EMB. /ESTAMPAR /PUNCIONAR</v>
          </cell>
          <cell r="C9160" t="str">
            <v>UM</v>
          </cell>
        </row>
        <row r="9161">
          <cell r="A9161">
            <v>700831100</v>
          </cell>
          <cell r="B9161" t="str">
            <v xml:space="preserve">CALCO DA DOBRADICA                  </v>
          </cell>
          <cell r="C9161" t="str">
            <v>UM</v>
          </cell>
        </row>
        <row r="9162">
          <cell r="A9162">
            <v>700831110</v>
          </cell>
          <cell r="B9162" t="str">
            <v xml:space="preserve">REFORCO DA ALCA                     </v>
          </cell>
          <cell r="C9162" t="str">
            <v>UM</v>
          </cell>
        </row>
        <row r="9163">
          <cell r="A9163" t="str">
            <v>70083112D</v>
          </cell>
          <cell r="B9163" t="str">
            <v>REFORCO DA COLUNA DA PORTA DIREITO C/ REFORCO</v>
          </cell>
          <cell r="C9163" t="str">
            <v>UM</v>
          </cell>
        </row>
        <row r="9164">
          <cell r="A9164" t="str">
            <v>70083112E</v>
          </cell>
          <cell r="B9164" t="str">
            <v>REFORCO DA COLUNA DA PORTA ESQUERDO C/ REFORCO</v>
          </cell>
          <cell r="C9164" t="str">
            <v>UM</v>
          </cell>
        </row>
        <row r="9165">
          <cell r="A9165" t="str">
            <v>70083113D</v>
          </cell>
          <cell r="B9165" t="str">
            <v>SUB-CONJUNTO DE REFORCO DIREITO</v>
          </cell>
          <cell r="C9165" t="str">
            <v>UM</v>
          </cell>
        </row>
        <row r="9166">
          <cell r="A9166" t="str">
            <v>70083113E</v>
          </cell>
          <cell r="B9166" t="str">
            <v>SUB-CONJUNTO DE REFORCO ESQUERDO</v>
          </cell>
          <cell r="C9166" t="str">
            <v>UM</v>
          </cell>
        </row>
        <row r="9167">
          <cell r="A9167" t="str">
            <v>70083114D</v>
          </cell>
          <cell r="B9167" t="str">
            <v>COLUNA EXTERNA PARABRISA 608/708 LD (C/ GLACO)</v>
          </cell>
          <cell r="C9167" t="str">
            <v>UM</v>
          </cell>
        </row>
        <row r="9168">
          <cell r="A9168" t="str">
            <v>70083114E</v>
          </cell>
          <cell r="B9168" t="str">
            <v>COLUNA EXTERNA PARABRISA 608/708 LE (C/ GLACO)</v>
          </cell>
          <cell r="C9168" t="str">
            <v>UM</v>
          </cell>
        </row>
        <row r="9169">
          <cell r="A9169">
            <v>700832000</v>
          </cell>
          <cell r="B9169" t="str">
            <v>VARAO DA CABINE INTERCOOLER</v>
          </cell>
          <cell r="C9169" t="str">
            <v>UM</v>
          </cell>
        </row>
        <row r="9170">
          <cell r="A9170" t="str">
            <v>70083300D</v>
          </cell>
          <cell r="B9170" t="str">
            <v>CANTO TRAS CAB DUP COMP 1932 DIR</v>
          </cell>
          <cell r="C9170" t="str">
            <v>UM</v>
          </cell>
        </row>
        <row r="9171">
          <cell r="A9171" t="str">
            <v>70083300E</v>
          </cell>
          <cell r="B9171" t="str">
            <v>CANTO TRAS CAB DUP COMP 1932 ESQ</v>
          </cell>
          <cell r="C9171" t="str">
            <v>UM</v>
          </cell>
        </row>
        <row r="9172">
          <cell r="A9172">
            <v>700833010</v>
          </cell>
          <cell r="B9172" t="str">
            <v>CHAPA LIGACAO INTERNA</v>
          </cell>
          <cell r="C9172" t="str">
            <v>UM</v>
          </cell>
        </row>
        <row r="9173">
          <cell r="A9173" t="str">
            <v>70083301D</v>
          </cell>
          <cell r="B9173" t="str">
            <v>CANTO TRASEIRO INTERNO DIR.</v>
          </cell>
          <cell r="C9173" t="str">
            <v>UM</v>
          </cell>
        </row>
        <row r="9174">
          <cell r="A9174" t="str">
            <v>70083301E</v>
          </cell>
          <cell r="B9174" t="str">
            <v>CANTO TRASEIRO INTERNO ESQ.</v>
          </cell>
          <cell r="C9174" t="str">
            <v>UM</v>
          </cell>
        </row>
        <row r="9175">
          <cell r="A9175" t="str">
            <v>70083302D</v>
          </cell>
          <cell r="B9175" t="str">
            <v>CANTO TRASEIRO EXTERNO</v>
          </cell>
          <cell r="C9175" t="str">
            <v>UM</v>
          </cell>
        </row>
        <row r="9176">
          <cell r="A9176" t="str">
            <v>70083302E</v>
          </cell>
          <cell r="B9176" t="str">
            <v>CANTO TRASEIRO EXTERNO</v>
          </cell>
          <cell r="C9176" t="str">
            <v>UM</v>
          </cell>
        </row>
        <row r="9177">
          <cell r="A9177" t="str">
            <v>70083303D</v>
          </cell>
          <cell r="B9177" t="str">
            <v>REFORCO INFERIOR DIREITO</v>
          </cell>
          <cell r="C9177" t="str">
            <v>UM</v>
          </cell>
        </row>
        <row r="9178">
          <cell r="A9178" t="str">
            <v>70083303E</v>
          </cell>
          <cell r="B9178" t="str">
            <v>REFORCO INFERIOR ESQUERDO</v>
          </cell>
          <cell r="C9178" t="str">
            <v>UM</v>
          </cell>
        </row>
        <row r="9179">
          <cell r="A9179" t="str">
            <v>70083304D</v>
          </cell>
          <cell r="B9179" t="str">
            <v xml:space="preserve">REFORCO INTERNO                     </v>
          </cell>
          <cell r="C9179" t="str">
            <v>UM</v>
          </cell>
        </row>
        <row r="9180">
          <cell r="A9180" t="str">
            <v>70083304E</v>
          </cell>
          <cell r="B9180" t="str">
            <v xml:space="preserve">REFORCO INTERNO                     </v>
          </cell>
          <cell r="C9180" t="str">
            <v>UM</v>
          </cell>
        </row>
        <row r="9181">
          <cell r="A9181">
            <v>700833050</v>
          </cell>
          <cell r="B9181" t="str">
            <v xml:space="preserve">FECHAMENTO DO CANTO DA JANELA MAIOR </v>
          </cell>
          <cell r="C9181" t="str">
            <v>UM</v>
          </cell>
        </row>
        <row r="9182">
          <cell r="A9182" t="str">
            <v>70083305D</v>
          </cell>
          <cell r="B9182" t="str">
            <v>REFORCO INFERIOR DIREITO ESTAMPADO</v>
          </cell>
          <cell r="C9182" t="str">
            <v>UM</v>
          </cell>
        </row>
        <row r="9183">
          <cell r="A9183" t="str">
            <v>70083305E</v>
          </cell>
          <cell r="B9183" t="str">
            <v>REFORCO INFERIOR ESQUERDO</v>
          </cell>
          <cell r="C9183" t="str">
            <v>UM</v>
          </cell>
        </row>
        <row r="9184">
          <cell r="A9184">
            <v>700833060</v>
          </cell>
          <cell r="B9184" t="str">
            <v xml:space="preserve">FECHAMENTO DO CANTO DA JANELA MENOR </v>
          </cell>
          <cell r="C9184" t="str">
            <v>UM</v>
          </cell>
        </row>
        <row r="9185">
          <cell r="A9185">
            <v>700833070</v>
          </cell>
          <cell r="B9185" t="str">
            <v xml:space="preserve">SUPORTE                             </v>
          </cell>
          <cell r="C9185" t="str">
            <v>UM</v>
          </cell>
        </row>
        <row r="9186">
          <cell r="A9186" t="str">
            <v>DD72085100</v>
          </cell>
          <cell r="B9186" t="str">
            <v>OUTROS PRODUTOS LAMIN. FERRO/ACO</v>
          </cell>
          <cell r="C9186" t="str">
            <v>UM</v>
          </cell>
        </row>
        <row r="9187">
          <cell r="A9187">
            <v>700833080</v>
          </cell>
          <cell r="B9187" t="str">
            <v>CHAPA DO SUPORTE</v>
          </cell>
          <cell r="C9187" t="str">
            <v>UM</v>
          </cell>
        </row>
        <row r="9188">
          <cell r="A9188" t="str">
            <v>70083309D</v>
          </cell>
          <cell r="B9188" t="str">
            <v>CANTO TRAS CAB DUP COMP 1932 DIR</v>
          </cell>
          <cell r="C9188" t="str">
            <v>UM</v>
          </cell>
        </row>
        <row r="9189">
          <cell r="A9189" t="str">
            <v>70083309E</v>
          </cell>
          <cell r="B9189" t="str">
            <v>CANTO TRAS CAB DUP COMP 1932 ESQ</v>
          </cell>
          <cell r="C9189" t="str">
            <v>UM</v>
          </cell>
        </row>
        <row r="9190">
          <cell r="A9190">
            <v>700833100</v>
          </cell>
          <cell r="B9190" t="str">
            <v>REFORCO INFERIOR DIREITO ESTAMPADO</v>
          </cell>
          <cell r="C9190" t="str">
            <v>UM</v>
          </cell>
        </row>
        <row r="9191">
          <cell r="A9191">
            <v>700833110</v>
          </cell>
          <cell r="B9191" t="str">
            <v>REFORCO INFERIOR DIREITO ESTAMPADO</v>
          </cell>
          <cell r="C9191" t="str">
            <v>UM</v>
          </cell>
        </row>
        <row r="9192">
          <cell r="A9192" t="str">
            <v>70083400D</v>
          </cell>
          <cell r="B9192" t="str">
            <v>CANTO EXT TRAS CAB MOD ANTIG DIR</v>
          </cell>
          <cell r="C9192" t="str">
            <v>UM</v>
          </cell>
        </row>
        <row r="9193">
          <cell r="A9193" t="str">
            <v>70083400E</v>
          </cell>
          <cell r="B9193" t="str">
            <v>CANTO EXT TRAS CAB MOD ANTIG ESQ</v>
          </cell>
          <cell r="C9193" t="str">
            <v>UM</v>
          </cell>
        </row>
        <row r="9194">
          <cell r="A9194" t="str">
            <v>70083401D</v>
          </cell>
          <cell r="B9194" t="str">
            <v>CANTO TRASEIRO DIR.</v>
          </cell>
          <cell r="C9194" t="str">
            <v>UM</v>
          </cell>
        </row>
        <row r="9195">
          <cell r="A9195" t="str">
            <v>70083401E</v>
          </cell>
          <cell r="B9195" t="str">
            <v>CANTO TRASEIRO ESQ.</v>
          </cell>
          <cell r="C9195" t="str">
            <v>UM</v>
          </cell>
        </row>
        <row r="9196">
          <cell r="A9196" t="str">
            <v>70083500D</v>
          </cell>
          <cell r="B9196" t="str">
            <v>CAIXA DE RODA 608 DIREITA</v>
          </cell>
          <cell r="C9196" t="str">
            <v>UM</v>
          </cell>
        </row>
        <row r="9197">
          <cell r="A9197" t="str">
            <v>70083500E</v>
          </cell>
          <cell r="B9197" t="str">
            <v>CAIXA DE RODA 608 ESQUERDA</v>
          </cell>
          <cell r="C9197" t="str">
            <v>UM</v>
          </cell>
        </row>
        <row r="9198">
          <cell r="A9198" t="str">
            <v>70083600D</v>
          </cell>
          <cell r="B9198" t="str">
            <v>TAMPA EXTERNA PORTA DIR. 708</v>
          </cell>
          <cell r="C9198" t="str">
            <v>UM</v>
          </cell>
        </row>
        <row r="9199">
          <cell r="A9199" t="str">
            <v>70083600E</v>
          </cell>
          <cell r="B9199" t="str">
            <v>TAMPA EXTERNA PORTA ESQ. 708</v>
          </cell>
          <cell r="C9199" t="str">
            <v>UM</v>
          </cell>
        </row>
        <row r="9200">
          <cell r="A9200" t="str">
            <v>70083700D</v>
          </cell>
          <cell r="B9200" t="str">
            <v>FRONTAL INTERNA 1932/1934 DIR</v>
          </cell>
          <cell r="C9200" t="str">
            <v>UM</v>
          </cell>
        </row>
        <row r="9201">
          <cell r="A9201" t="str">
            <v>70083700E</v>
          </cell>
          <cell r="B9201" t="str">
            <v>FRONTAL INTERNA 1932/1934 ESQ</v>
          </cell>
          <cell r="C9201" t="str">
            <v>UM</v>
          </cell>
        </row>
        <row r="9202">
          <cell r="A9202" t="str">
            <v>70083701D</v>
          </cell>
          <cell r="B9202" t="str">
            <v xml:space="preserve">CHAPA FRONTAL INT. 1933/34 DIR.     </v>
          </cell>
          <cell r="C9202" t="str">
            <v>UM</v>
          </cell>
        </row>
        <row r="9203">
          <cell r="A9203" t="str">
            <v>DD90261029</v>
          </cell>
          <cell r="B9203" t="str">
            <v>INSTR. AP MEDIDAS</v>
          </cell>
          <cell r="C9203" t="str">
            <v>UM</v>
          </cell>
        </row>
        <row r="9204">
          <cell r="A9204" t="str">
            <v>70083701E</v>
          </cell>
          <cell r="B9204" t="str">
            <v xml:space="preserve">CHAPA FRONTAL INT. 1933/34 ESQ.     </v>
          </cell>
          <cell r="C9204" t="str">
            <v>UM</v>
          </cell>
        </row>
        <row r="9205">
          <cell r="A9205" t="str">
            <v>70083702D</v>
          </cell>
          <cell r="B9205" t="str">
            <v>REFORCO DIREITO</v>
          </cell>
          <cell r="C9205" t="str">
            <v>UM</v>
          </cell>
        </row>
        <row r="9206">
          <cell r="A9206" t="str">
            <v>70083702E</v>
          </cell>
          <cell r="B9206" t="str">
            <v xml:space="preserve">REFORCO ESQUERDO                    </v>
          </cell>
          <cell r="C9206" t="str">
            <v>UM</v>
          </cell>
        </row>
        <row r="9207">
          <cell r="A9207">
            <v>700837030</v>
          </cell>
          <cell r="B9207" t="str">
            <v>FIXACAO SUPORTE DO AMORTECEDOR</v>
          </cell>
          <cell r="C9207" t="str">
            <v>UM</v>
          </cell>
        </row>
        <row r="9208">
          <cell r="A9208">
            <v>700837040</v>
          </cell>
          <cell r="B9208" t="str">
            <v>FIXACAO SUPORTE DO AMORTECEDOR ESTAMPADO</v>
          </cell>
          <cell r="C9208" t="str">
            <v>UM</v>
          </cell>
        </row>
        <row r="9209">
          <cell r="A9209">
            <v>700837050</v>
          </cell>
          <cell r="B9209" t="str">
            <v>REFORCO DIREITO ESTAMPADO</v>
          </cell>
          <cell r="C9209" t="str">
            <v>UM</v>
          </cell>
        </row>
        <row r="9210">
          <cell r="A9210" t="str">
            <v>70083706D</v>
          </cell>
          <cell r="B9210" t="str">
            <v>FRONTAL INTERNA 1932/1934 DIR (GLACO)</v>
          </cell>
          <cell r="C9210" t="str">
            <v>UM</v>
          </cell>
        </row>
        <row r="9211">
          <cell r="A9211" t="str">
            <v>70083706E</v>
          </cell>
          <cell r="B9211" t="str">
            <v>FRONTAL INTERNA 1932/1934 ESQ (GLACO)</v>
          </cell>
          <cell r="C9211" t="str">
            <v>UM</v>
          </cell>
        </row>
        <row r="9212">
          <cell r="A9212" t="str">
            <v>70084100E</v>
          </cell>
          <cell r="B9212" t="str">
            <v xml:space="preserve">REFORCO ASSOALHO LATERAL ESQUERDO   </v>
          </cell>
          <cell r="C9212" t="str">
            <v>UM</v>
          </cell>
        </row>
        <row r="9213">
          <cell r="A9213" t="str">
            <v>70084101D</v>
          </cell>
          <cell r="B9213" t="str">
            <v xml:space="preserve">PERFIL "Z"                          </v>
          </cell>
          <cell r="C9213" t="str">
            <v>UM</v>
          </cell>
        </row>
        <row r="9214">
          <cell r="A9214">
            <v>700841020</v>
          </cell>
          <cell r="B9214" t="str">
            <v xml:space="preserve">PERFIL "U" 329                      </v>
          </cell>
          <cell r="C9214" t="str">
            <v>UM</v>
          </cell>
        </row>
        <row r="9215">
          <cell r="A9215" t="str">
            <v>70084300E</v>
          </cell>
          <cell r="B9215" t="str">
            <v>LONGARINA DA CABINE</v>
          </cell>
          <cell r="C9215" t="str">
            <v>UM</v>
          </cell>
        </row>
        <row r="9216">
          <cell r="A9216" t="str">
            <v>70084400D</v>
          </cell>
          <cell r="B9216" t="str">
            <v xml:space="preserve">LONGARINA DIREITA                   </v>
          </cell>
          <cell r="C9216" t="str">
            <v>UM</v>
          </cell>
        </row>
        <row r="9217">
          <cell r="A9217" t="str">
            <v>70084600D</v>
          </cell>
          <cell r="B9217" t="str">
            <v>REFORCO DO ASSOALHO LATERAL DIREITO</v>
          </cell>
          <cell r="C9217" t="str">
            <v>UM</v>
          </cell>
        </row>
        <row r="9218">
          <cell r="A9218" t="str">
            <v>70084601E</v>
          </cell>
          <cell r="B9218" t="str">
            <v xml:space="preserve">PERFIL "Z"                          </v>
          </cell>
          <cell r="C9218" t="str">
            <v>UM</v>
          </cell>
        </row>
        <row r="9219">
          <cell r="A9219">
            <v>700847000</v>
          </cell>
          <cell r="B9219" t="str">
            <v>CAIXA DO ASSENTO MOTORISTA</v>
          </cell>
          <cell r="C9219" t="str">
            <v>UM</v>
          </cell>
        </row>
        <row r="9220">
          <cell r="A9220" t="str">
            <v>DD84195021</v>
          </cell>
          <cell r="B9220" t="str">
            <v>TROCADORES (PERMUTADORES) DE CALOR</v>
          </cell>
          <cell r="C9220" t="str">
            <v>UM</v>
          </cell>
        </row>
        <row r="9221">
          <cell r="A9221">
            <v>700847010</v>
          </cell>
          <cell r="B9221" t="str">
            <v xml:space="preserve">CORPO DA CAIXA DO ASSENTO           </v>
          </cell>
          <cell r="C9221" t="str">
            <v>UM</v>
          </cell>
        </row>
        <row r="9222">
          <cell r="A9222">
            <v>700847020</v>
          </cell>
          <cell r="B9222" t="str">
            <v xml:space="preserve">SUPORTE                             </v>
          </cell>
          <cell r="C9222" t="str">
            <v>UM</v>
          </cell>
        </row>
        <row r="9223">
          <cell r="A9223">
            <v>700847030</v>
          </cell>
          <cell r="B9223" t="str">
            <v>CANTONEIRA SUPERIOR</v>
          </cell>
          <cell r="C9223" t="str">
            <v>UM</v>
          </cell>
        </row>
        <row r="9224">
          <cell r="A9224" t="str">
            <v>70084704D</v>
          </cell>
          <cell r="B9224" t="str">
            <v>REFORCO SUPERIOR DIREITO</v>
          </cell>
          <cell r="C9224" t="str">
            <v>UM</v>
          </cell>
        </row>
        <row r="9225">
          <cell r="A9225" t="str">
            <v>70084704E</v>
          </cell>
          <cell r="B9225" t="str">
            <v>REFORCO SUPERIOR ESQUERDO</v>
          </cell>
          <cell r="C9225" t="str">
            <v>UM</v>
          </cell>
        </row>
        <row r="9226">
          <cell r="A9226">
            <v>700847050</v>
          </cell>
          <cell r="B9226" t="str">
            <v>REFORCO MENOR</v>
          </cell>
          <cell r="C9226" t="str">
            <v>UM</v>
          </cell>
        </row>
        <row r="9227">
          <cell r="A9227" t="str">
            <v>70084706D</v>
          </cell>
          <cell r="B9227" t="str">
            <v>LATERAL DIREITA</v>
          </cell>
          <cell r="C9227" t="str">
            <v>UM</v>
          </cell>
        </row>
        <row r="9228">
          <cell r="A9228" t="str">
            <v>70084706E</v>
          </cell>
          <cell r="B9228" t="str">
            <v>LATERAL ESQUERDA</v>
          </cell>
          <cell r="C9228" t="str">
            <v>UM</v>
          </cell>
        </row>
        <row r="9229">
          <cell r="A9229">
            <v>700847070</v>
          </cell>
          <cell r="B9229" t="str">
            <v xml:space="preserve">REFORCO                             </v>
          </cell>
          <cell r="C9229" t="str">
            <v>UM</v>
          </cell>
        </row>
        <row r="9230">
          <cell r="A9230">
            <v>700847080</v>
          </cell>
          <cell r="B9230" t="str">
            <v xml:space="preserve">FRENTE                              </v>
          </cell>
          <cell r="C9230" t="str">
            <v>UM</v>
          </cell>
        </row>
        <row r="9231">
          <cell r="A9231">
            <v>700847090</v>
          </cell>
          <cell r="B9231" t="str">
            <v xml:space="preserve">CANTONEIRA DO ASSENTO               </v>
          </cell>
          <cell r="C9231" t="str">
            <v>UM</v>
          </cell>
        </row>
        <row r="9232">
          <cell r="A9232">
            <v>700847100</v>
          </cell>
          <cell r="B9232" t="str">
            <v xml:space="preserve">FECHAMENTO DO CANTO                 </v>
          </cell>
          <cell r="C9232" t="str">
            <v>UM</v>
          </cell>
        </row>
        <row r="9233">
          <cell r="A9233">
            <v>700847110</v>
          </cell>
          <cell r="B9233" t="str">
            <v>SUPORTE ESTAMPADO</v>
          </cell>
          <cell r="C9233" t="str">
            <v>UM</v>
          </cell>
        </row>
        <row r="9234">
          <cell r="A9234">
            <v>700847120</v>
          </cell>
          <cell r="B9234" t="str">
            <v>REFORCO ESTAMPADO</v>
          </cell>
          <cell r="C9234" t="str">
            <v>UM</v>
          </cell>
        </row>
        <row r="9235">
          <cell r="A9235">
            <v>700847130</v>
          </cell>
          <cell r="B9235" t="str">
            <v>REFORÇO MAIOR CAIXA ASSENTO MOTORISTA</v>
          </cell>
          <cell r="C9235" t="str">
            <v>UM</v>
          </cell>
        </row>
        <row r="9236">
          <cell r="A9236">
            <v>700849000</v>
          </cell>
          <cell r="B9236" t="str">
            <v>KIT DE FIXACAO TAMPA DA BATERIA</v>
          </cell>
          <cell r="C9236" t="str">
            <v>UM</v>
          </cell>
        </row>
        <row r="9237">
          <cell r="A9237" t="str">
            <v>DD84743100</v>
          </cell>
          <cell r="B9237" t="str">
            <v>BETONEIRAS E APARELHOS P/AMASSAR CI</v>
          </cell>
          <cell r="C9237" t="str">
            <v>UM</v>
          </cell>
        </row>
        <row r="9238">
          <cell r="A9238">
            <v>700849010</v>
          </cell>
          <cell r="B9238" t="str">
            <v xml:space="preserve">SUPORTE MAIOR                       </v>
          </cell>
          <cell r="C9238" t="str">
            <v>UM</v>
          </cell>
        </row>
        <row r="9239">
          <cell r="A9239">
            <v>700849020</v>
          </cell>
          <cell r="B9239" t="str">
            <v xml:space="preserve">SUPORTE MENOR                       </v>
          </cell>
          <cell r="C9239" t="str">
            <v>UM</v>
          </cell>
        </row>
        <row r="9240">
          <cell r="A9240" t="str">
            <v>70085200E</v>
          </cell>
          <cell r="B9240" t="str">
            <v>REVESTIMENTO LATERAL 608 ESQ</v>
          </cell>
          <cell r="C9240" t="str">
            <v>UM</v>
          </cell>
        </row>
        <row r="9241">
          <cell r="A9241" t="str">
            <v>70085201E</v>
          </cell>
          <cell r="B9241" t="str">
            <v>REVESTIMENTO LATERAL 608 ESQ (GLACO)</v>
          </cell>
          <cell r="C9241" t="str">
            <v>UM</v>
          </cell>
        </row>
        <row r="9242">
          <cell r="A9242" t="str">
            <v>70085300E</v>
          </cell>
          <cell r="B9242" t="str">
            <v>REVESTIMENTO FRENTE 608 ESQ</v>
          </cell>
          <cell r="C9242" t="str">
            <v>UM</v>
          </cell>
        </row>
        <row r="9243">
          <cell r="A9243" t="str">
            <v>70085301E</v>
          </cell>
          <cell r="B9243" t="str">
            <v>REVESTIMENTO FRENTE 608 ESQ (GLACO)</v>
          </cell>
          <cell r="C9243" t="str">
            <v>UM</v>
          </cell>
        </row>
        <row r="9244">
          <cell r="A9244" t="str">
            <v>70085400D</v>
          </cell>
          <cell r="B9244" t="str">
            <v>REVESTIMENTO FRENTE 608 DIR</v>
          </cell>
          <cell r="C9244" t="str">
            <v>UM</v>
          </cell>
        </row>
        <row r="9245">
          <cell r="A9245" t="str">
            <v>70085401D</v>
          </cell>
          <cell r="B9245" t="str">
            <v>REVESTIMENTO FRENTE 608 DIR (GLACO)</v>
          </cell>
          <cell r="C9245" t="str">
            <v>UM</v>
          </cell>
        </row>
        <row r="9246">
          <cell r="A9246" t="str">
            <v>70085500D</v>
          </cell>
          <cell r="B9246" t="str">
            <v>REVESTIMENTO LATERAL 608 DIR</v>
          </cell>
          <cell r="C9246" t="str">
            <v>UM</v>
          </cell>
        </row>
        <row r="9247">
          <cell r="A9247" t="str">
            <v>70085501D</v>
          </cell>
          <cell r="B9247" t="str">
            <v>REVESTIMENTO LATERAL 608 DIR (GLACO)</v>
          </cell>
          <cell r="C9247" t="str">
            <v>UM</v>
          </cell>
        </row>
        <row r="9248">
          <cell r="A9248">
            <v>700856000</v>
          </cell>
          <cell r="B9248" t="str">
            <v xml:space="preserve">REFORCO SUPERIOR PAREDE TRAS        </v>
          </cell>
          <cell r="C9248" t="str">
            <v>UM</v>
          </cell>
        </row>
        <row r="9249">
          <cell r="A9249" t="str">
            <v>70085700D</v>
          </cell>
          <cell r="B9249" t="str">
            <v>CALHA SUPERIOR PORTA DIR</v>
          </cell>
          <cell r="C9249" t="str">
            <v>UM</v>
          </cell>
        </row>
        <row r="9250">
          <cell r="A9250" t="str">
            <v>70085700E</v>
          </cell>
          <cell r="B9250" t="str">
            <v>CALHA SUPERIOR PORTA ESQ</v>
          </cell>
          <cell r="C9250" t="str">
            <v>UM</v>
          </cell>
        </row>
        <row r="9251">
          <cell r="A9251" t="str">
            <v>70085701D</v>
          </cell>
          <cell r="B9251" t="str">
            <v>CALHA SUPERIOR PORTA DIR (Glaco)</v>
          </cell>
          <cell r="C9251" t="str">
            <v>UM</v>
          </cell>
        </row>
        <row r="9252">
          <cell r="A9252" t="str">
            <v>70085701E</v>
          </cell>
          <cell r="B9252" t="str">
            <v>CALHA SUPERIOR PORTA ESQ (Glaco)</v>
          </cell>
          <cell r="C9252" t="str">
            <v>UM</v>
          </cell>
        </row>
        <row r="9253">
          <cell r="A9253" t="str">
            <v>70086000D</v>
          </cell>
          <cell r="B9253" t="str">
            <v>CURVAO DO PARALAMA DIR.</v>
          </cell>
          <cell r="C9253" t="str">
            <v>UM</v>
          </cell>
        </row>
        <row r="9254">
          <cell r="A9254" t="str">
            <v>70086000E</v>
          </cell>
          <cell r="B9254" t="str">
            <v>CURVAO DO PARALAMA ESQ.</v>
          </cell>
          <cell r="C9254" t="str">
            <v>UM</v>
          </cell>
        </row>
        <row r="9255">
          <cell r="A9255" t="str">
            <v>70086100E</v>
          </cell>
          <cell r="B9255" t="str">
            <v xml:space="preserve">CANAL DO AR LATERAL 608 ESQ.        </v>
          </cell>
          <cell r="C9255" t="str">
            <v>UM</v>
          </cell>
        </row>
        <row r="9256">
          <cell r="A9256">
            <v>700861010</v>
          </cell>
          <cell r="B9256" t="str">
            <v xml:space="preserve">CHAPA INFERIOR                      </v>
          </cell>
          <cell r="C9256" t="str">
            <v>UM</v>
          </cell>
        </row>
        <row r="9257">
          <cell r="A9257">
            <v>700861020</v>
          </cell>
          <cell r="B9257" t="str">
            <v xml:space="preserve">CHAPA SUPERIOR                      </v>
          </cell>
          <cell r="C9257" t="str">
            <v>UM</v>
          </cell>
        </row>
        <row r="9258">
          <cell r="A9258" t="str">
            <v>70086200D</v>
          </cell>
          <cell r="B9258" t="str">
            <v xml:space="preserve">CANAL DO AR LATERAL 608 DIR.        </v>
          </cell>
          <cell r="C9258" t="str">
            <v>UM</v>
          </cell>
        </row>
        <row r="9259">
          <cell r="A9259">
            <v>700862010</v>
          </cell>
          <cell r="B9259" t="str">
            <v xml:space="preserve">CHAPA INFERIOR                      </v>
          </cell>
          <cell r="C9259" t="str">
            <v>UM</v>
          </cell>
        </row>
        <row r="9260">
          <cell r="A9260">
            <v>700862020</v>
          </cell>
          <cell r="B9260" t="str">
            <v xml:space="preserve">CHAPA SUPERIOR                      </v>
          </cell>
          <cell r="C9260" t="str">
            <v>UM</v>
          </cell>
        </row>
        <row r="9261">
          <cell r="A9261">
            <v>700862030</v>
          </cell>
          <cell r="B9261" t="str">
            <v xml:space="preserve">TELA                                </v>
          </cell>
          <cell r="C9261" t="str">
            <v>UM</v>
          </cell>
        </row>
        <row r="9262">
          <cell r="A9262">
            <v>700863000</v>
          </cell>
          <cell r="B9262" t="str">
            <v>QUADRO FIX TAMPAO TETO 608/708</v>
          </cell>
          <cell r="C9262" t="str">
            <v>UM</v>
          </cell>
        </row>
        <row r="9263">
          <cell r="A9263">
            <v>700863010</v>
          </cell>
          <cell r="B9263" t="str">
            <v xml:space="preserve">COMPLEMENTO MAIOR                   </v>
          </cell>
          <cell r="C9263" t="str">
            <v>UM</v>
          </cell>
        </row>
        <row r="9264">
          <cell r="A9264">
            <v>700863020</v>
          </cell>
          <cell r="B9264" t="str">
            <v xml:space="preserve">COMPLEMENTO MENOR                   </v>
          </cell>
          <cell r="C9264" t="str">
            <v>UM</v>
          </cell>
        </row>
        <row r="9265">
          <cell r="A9265">
            <v>700863030</v>
          </cell>
          <cell r="B9265" t="str">
            <v>QUADRO FIX TAMPAO TETO 608/708 (GLACO)</v>
          </cell>
          <cell r="C9265" t="str">
            <v>UM</v>
          </cell>
        </row>
        <row r="9266">
          <cell r="A9266">
            <v>700864000</v>
          </cell>
          <cell r="B9266" t="str">
            <v xml:space="preserve">TETO CABINA 608/708D                </v>
          </cell>
          <cell r="C9266" t="str">
            <v>UM</v>
          </cell>
        </row>
        <row r="9267">
          <cell r="A9267">
            <v>700864010</v>
          </cell>
          <cell r="B9267" t="str">
            <v>CHAPA DO TETO 0,90 X 1680 X 2150mm</v>
          </cell>
          <cell r="C9267" t="str">
            <v>UM</v>
          </cell>
        </row>
        <row r="9268">
          <cell r="A9268">
            <v>700864020</v>
          </cell>
          <cell r="B9268" t="str">
            <v>CHAPA DO TETO  (MB 608/708)</v>
          </cell>
          <cell r="C9268" t="str">
            <v>UM</v>
          </cell>
        </row>
        <row r="9269">
          <cell r="A9269">
            <v>700865000</v>
          </cell>
          <cell r="B9269" t="str">
            <v>GRADE DE FERRO TIPO ANTIGO</v>
          </cell>
          <cell r="C9269" t="str">
            <v>UM</v>
          </cell>
        </row>
        <row r="9270">
          <cell r="A9270">
            <v>105087000</v>
          </cell>
          <cell r="B9270" t="str">
            <v>RESINA ABS / PC CYCOLOY CE1821 - SABIC</v>
          </cell>
          <cell r="C9270" t="str">
            <v>Kg</v>
          </cell>
        </row>
        <row r="9271">
          <cell r="A9271">
            <v>700865010</v>
          </cell>
          <cell r="B9271" t="str">
            <v>CHAPA DA GRADE 865</v>
          </cell>
          <cell r="C9271" t="str">
            <v>UM</v>
          </cell>
        </row>
        <row r="9272">
          <cell r="A9272">
            <v>700866000</v>
          </cell>
          <cell r="B9272" t="str">
            <v>TRAVESSA DA PAREDE TRAS LEITO</v>
          </cell>
          <cell r="C9272" t="str">
            <v>UM</v>
          </cell>
        </row>
        <row r="9273">
          <cell r="A9273">
            <v>700866010</v>
          </cell>
          <cell r="B9273" t="str">
            <v>TRAVESSA</v>
          </cell>
          <cell r="C9273" t="str">
            <v>UM</v>
          </cell>
        </row>
        <row r="9274">
          <cell r="A9274">
            <v>700866020</v>
          </cell>
          <cell r="B9274" t="str">
            <v xml:space="preserve">BASE INFERIOR                       </v>
          </cell>
          <cell r="C9274" t="str">
            <v>UM</v>
          </cell>
        </row>
        <row r="9275">
          <cell r="A9275">
            <v>700866030</v>
          </cell>
          <cell r="B9275" t="str">
            <v xml:space="preserve">APOIO P/ LONGARINA                  </v>
          </cell>
          <cell r="C9275" t="str">
            <v>UM</v>
          </cell>
        </row>
        <row r="9276">
          <cell r="A9276">
            <v>700866040</v>
          </cell>
          <cell r="B9276" t="str">
            <v xml:space="preserve">REFORCO DO APOIO                    </v>
          </cell>
          <cell r="C9276" t="str">
            <v>UM</v>
          </cell>
        </row>
        <row r="9277">
          <cell r="A9277">
            <v>700866050</v>
          </cell>
          <cell r="B9277" t="str">
            <v xml:space="preserve">ENCOSTO DA PAREDE TRASEIRA          </v>
          </cell>
          <cell r="C9277" t="str">
            <v>UM</v>
          </cell>
        </row>
        <row r="9278">
          <cell r="A9278">
            <v>700866060</v>
          </cell>
          <cell r="B9278" t="str">
            <v>APOIO P/ LONGARINA (laser)</v>
          </cell>
          <cell r="C9278" t="str">
            <v>UM</v>
          </cell>
        </row>
        <row r="9279">
          <cell r="A9279">
            <v>700868000</v>
          </cell>
          <cell r="B9279" t="str">
            <v>PAREDE TRASEIRA   608/708</v>
          </cell>
          <cell r="C9279" t="str">
            <v>UM</v>
          </cell>
        </row>
        <row r="9280">
          <cell r="A9280">
            <v>700868010</v>
          </cell>
          <cell r="B9280" t="str">
            <v>SUPORTE CALCO BANCO</v>
          </cell>
          <cell r="C9280" t="str">
            <v>UM</v>
          </cell>
        </row>
        <row r="9281">
          <cell r="A9281">
            <v>700868020</v>
          </cell>
          <cell r="B9281" t="str">
            <v>CHAPA DE ACO 0,90mm FF x 1680 x 1920   EP</v>
          </cell>
          <cell r="C9281" t="str">
            <v>UM</v>
          </cell>
        </row>
        <row r="9282">
          <cell r="A9282">
            <v>700868030</v>
          </cell>
          <cell r="B9282" t="str">
            <v>CHAPA DO SUPORTE CALCO BANCO</v>
          </cell>
          <cell r="C9282" t="str">
            <v>UM</v>
          </cell>
        </row>
        <row r="9283">
          <cell r="A9283" t="str">
            <v>70086900D</v>
          </cell>
          <cell r="B9283" t="str">
            <v>CANTO EXTERNO 608/708 DIR.</v>
          </cell>
          <cell r="C9283" t="str">
            <v>UM</v>
          </cell>
        </row>
        <row r="9284">
          <cell r="A9284" t="str">
            <v>70086900E</v>
          </cell>
          <cell r="B9284" t="str">
            <v>CANTO EXTERNO 608/708 ESQ.</v>
          </cell>
          <cell r="C9284" t="str">
            <v>UM</v>
          </cell>
        </row>
        <row r="9285">
          <cell r="A9285" t="str">
            <v>70086901D</v>
          </cell>
          <cell r="B9285" t="str">
            <v>REVESTIMENTO EXTERNO DIR 608/708</v>
          </cell>
          <cell r="C9285" t="str">
            <v>UM</v>
          </cell>
        </row>
        <row r="9286">
          <cell r="A9286" t="str">
            <v>70086901E</v>
          </cell>
          <cell r="B9286" t="str">
            <v>REVESTIMENTO EXTERNO ESQ 608/708</v>
          </cell>
          <cell r="C9286" t="str">
            <v>UM</v>
          </cell>
        </row>
        <row r="9287">
          <cell r="A9287" t="str">
            <v>DD82081000</v>
          </cell>
          <cell r="B9287" t="str">
            <v>NAVALHAS</v>
          </cell>
          <cell r="C9287" t="str">
            <v>UM</v>
          </cell>
        </row>
        <row r="9288">
          <cell r="A9288">
            <v>700869020</v>
          </cell>
          <cell r="B9288" t="str">
            <v>CALCO</v>
          </cell>
          <cell r="C9288" t="str">
            <v>UM</v>
          </cell>
        </row>
        <row r="9289">
          <cell r="A9289">
            <v>700869030</v>
          </cell>
          <cell r="B9289" t="str">
            <v>SUPORTE</v>
          </cell>
          <cell r="C9289" t="str">
            <v>UM</v>
          </cell>
        </row>
        <row r="9290">
          <cell r="A9290" t="str">
            <v>70086904D</v>
          </cell>
          <cell r="B9290" t="str">
            <v>CANTO EXTERNO 608/708 DIR. (C/ GLACO)</v>
          </cell>
          <cell r="C9290" t="str">
            <v>UM</v>
          </cell>
        </row>
        <row r="9291">
          <cell r="A9291" t="str">
            <v>70086904E</v>
          </cell>
          <cell r="B9291" t="str">
            <v>CANTO EXTERNO 608/708 ESQ. (C/ GLACO)</v>
          </cell>
          <cell r="C9291" t="str">
            <v>UM</v>
          </cell>
        </row>
        <row r="9292">
          <cell r="A9292" t="str">
            <v>70087000D</v>
          </cell>
          <cell r="B9292" t="str">
            <v>CANTO INTERNO 608/708 DIR.</v>
          </cell>
          <cell r="C9292" t="str">
            <v>UM</v>
          </cell>
        </row>
        <row r="9293">
          <cell r="A9293" t="str">
            <v>70087000E</v>
          </cell>
          <cell r="B9293" t="str">
            <v>CANTO INTERNO 608/708 ESQ.</v>
          </cell>
          <cell r="C9293" t="str">
            <v>UM</v>
          </cell>
        </row>
        <row r="9294">
          <cell r="A9294" t="str">
            <v>70087001D</v>
          </cell>
          <cell r="B9294" t="str">
            <v>REVESTIMENTO INT CANTO TRAS 608 DIR</v>
          </cell>
          <cell r="C9294" t="str">
            <v>UM</v>
          </cell>
        </row>
        <row r="9295">
          <cell r="A9295" t="str">
            <v>70087001E</v>
          </cell>
          <cell r="B9295" t="str">
            <v>REVESTIMENTO INT CANTO TRAS 608 ESQ</v>
          </cell>
          <cell r="C9295" t="str">
            <v>UM</v>
          </cell>
        </row>
        <row r="9296">
          <cell r="A9296">
            <v>700872000</v>
          </cell>
          <cell r="B9296" t="str">
            <v>CHAPA DA PAREDE TRASEIRA 1932/34</v>
          </cell>
          <cell r="C9296" t="str">
            <v>UM</v>
          </cell>
        </row>
        <row r="9297">
          <cell r="A9297">
            <v>700872010</v>
          </cell>
          <cell r="B9297" t="str">
            <v>CHAPA DA PAREDE TRASEIRA 1932/34 (C/ GLACO)</v>
          </cell>
          <cell r="C9297" t="str">
            <v>UM</v>
          </cell>
        </row>
        <row r="9298">
          <cell r="A9298">
            <v>700873000</v>
          </cell>
          <cell r="B9298" t="str">
            <v xml:space="preserve">CALHA SUPERIOR PAREDE TRASEIRA      </v>
          </cell>
          <cell r="C9298" t="str">
            <v>UM</v>
          </cell>
        </row>
        <row r="9299">
          <cell r="A9299" t="str">
            <v>70087301D</v>
          </cell>
          <cell r="B9299" t="str">
            <v xml:space="preserve">CANTO INTERNO DO TETO DIREITO       </v>
          </cell>
          <cell r="C9299" t="str">
            <v>UM</v>
          </cell>
        </row>
        <row r="9300">
          <cell r="A9300" t="str">
            <v>70087301E</v>
          </cell>
          <cell r="B9300" t="str">
            <v xml:space="preserve">CANTO INTERNO DO TETO ESQUERDO      </v>
          </cell>
          <cell r="C9300" t="str">
            <v>UM</v>
          </cell>
        </row>
        <row r="9301">
          <cell r="A9301">
            <v>700875000</v>
          </cell>
          <cell r="B9301" t="str">
            <v>COLUNA SEPAR DO P/BRISA DIANT</v>
          </cell>
          <cell r="C9301" t="str">
            <v>UM</v>
          </cell>
        </row>
        <row r="9302">
          <cell r="A9302" t="str">
            <v>70087600E</v>
          </cell>
          <cell r="B9302" t="str">
            <v xml:space="preserve">REMENDO DO CANTO DO CAPO ESQUERDO   </v>
          </cell>
          <cell r="C9302" t="str">
            <v>UM</v>
          </cell>
        </row>
        <row r="9303">
          <cell r="A9303">
            <v>700878000</v>
          </cell>
          <cell r="B9303" t="str">
            <v xml:space="preserve">CONJUNTO CHAPA DE AMARRACAO         </v>
          </cell>
          <cell r="C9303" t="str">
            <v>UM</v>
          </cell>
        </row>
        <row r="9304">
          <cell r="A9304" t="str">
            <v>70087801D</v>
          </cell>
          <cell r="B9304" t="str">
            <v xml:space="preserve">CONSOLE DIREITO                     </v>
          </cell>
          <cell r="C9304" t="str">
            <v>UM</v>
          </cell>
        </row>
        <row r="9305">
          <cell r="A9305" t="str">
            <v>70087801E</v>
          </cell>
          <cell r="B9305" t="str">
            <v xml:space="preserve">CONSOLE ESQUERDO                    </v>
          </cell>
          <cell r="C9305" t="str">
            <v>UM</v>
          </cell>
        </row>
        <row r="9306">
          <cell r="A9306" t="str">
            <v>70087802D</v>
          </cell>
          <cell r="B9306" t="str">
            <v>CONSOLE DIREITO</v>
          </cell>
          <cell r="C9306" t="str">
            <v>UM</v>
          </cell>
        </row>
        <row r="9307">
          <cell r="A9307" t="str">
            <v>70087802E</v>
          </cell>
          <cell r="B9307" t="str">
            <v>CONSOLE ESQUERDO</v>
          </cell>
          <cell r="C9307" t="str">
            <v>UM</v>
          </cell>
        </row>
        <row r="9308">
          <cell r="A9308">
            <v>700878030</v>
          </cell>
          <cell r="B9308" t="str">
            <v>BLANCK DO CONSOLE</v>
          </cell>
          <cell r="C9308" t="str">
            <v>UM</v>
          </cell>
        </row>
        <row r="9309">
          <cell r="A9309" t="str">
            <v>70087900D</v>
          </cell>
          <cell r="B9309" t="str">
            <v xml:space="preserve">CHAPA LIGACAO COFRE MOTOR DIR       </v>
          </cell>
          <cell r="C9309" t="str">
            <v>UM</v>
          </cell>
        </row>
        <row r="9310">
          <cell r="A9310" t="str">
            <v>70087900E</v>
          </cell>
          <cell r="B9310" t="str">
            <v xml:space="preserve">CHAPA LIGACAO COFRE MOTOR ESQ       </v>
          </cell>
          <cell r="C9310" t="str">
            <v>UM</v>
          </cell>
        </row>
        <row r="9311">
          <cell r="A9311" t="str">
            <v>70087901D</v>
          </cell>
          <cell r="B9311" t="str">
            <v>CHAPA DO COFRE DO MOTOR DIR</v>
          </cell>
          <cell r="C9311" t="str">
            <v>UM</v>
          </cell>
        </row>
        <row r="9312">
          <cell r="A9312" t="str">
            <v>70087901E</v>
          </cell>
          <cell r="B9312" t="str">
            <v xml:space="preserve">CHAPA DO COFRE DO MOTOR ESQ         </v>
          </cell>
          <cell r="C9312" t="str">
            <v>UM</v>
          </cell>
        </row>
        <row r="9313">
          <cell r="A9313">
            <v>700879020</v>
          </cell>
          <cell r="B9313" t="str">
            <v>REFORCO</v>
          </cell>
          <cell r="C9313" t="str">
            <v>UM</v>
          </cell>
        </row>
        <row r="9314">
          <cell r="A9314">
            <v>700879030</v>
          </cell>
          <cell r="B9314" t="str">
            <v>REFORCO ESTAMPADO</v>
          </cell>
          <cell r="C9314" t="str">
            <v>UM</v>
          </cell>
        </row>
        <row r="9315">
          <cell r="A9315" t="str">
            <v>70087904D</v>
          </cell>
          <cell r="B9315" t="str">
            <v>CHAPA LIGACAO COFRE MOTOR DIR (GLACO)</v>
          </cell>
          <cell r="C9315" t="str">
            <v>UM</v>
          </cell>
        </row>
        <row r="9316">
          <cell r="A9316" t="str">
            <v>70087904E</v>
          </cell>
          <cell r="B9316" t="str">
            <v>CHAPA LIGACAO COFRE MOTOR ESQ (GLACO)</v>
          </cell>
          <cell r="C9316" t="str">
            <v>UM</v>
          </cell>
        </row>
        <row r="9317">
          <cell r="A9317">
            <v>700881000</v>
          </cell>
          <cell r="B9317" t="str">
            <v>TAMPA DO PAINEL CENTRAL</v>
          </cell>
          <cell r="C9317" t="str">
            <v>UM</v>
          </cell>
        </row>
        <row r="9318">
          <cell r="A9318">
            <v>700881010</v>
          </cell>
          <cell r="B9318" t="str">
            <v xml:space="preserve">PEITORAL DA PORTINHOLA DO PAINEL    </v>
          </cell>
          <cell r="C9318" t="str">
            <v>UM</v>
          </cell>
        </row>
        <row r="9319">
          <cell r="A9319">
            <v>700881020</v>
          </cell>
          <cell r="B9319" t="str">
            <v xml:space="preserve">ENCOSTO DA TAMPA                    </v>
          </cell>
          <cell r="C9319" t="str">
            <v>UM</v>
          </cell>
        </row>
        <row r="9320">
          <cell r="A9320">
            <v>700881030</v>
          </cell>
          <cell r="B9320" t="str">
            <v xml:space="preserve">DOBRADICA                           </v>
          </cell>
          <cell r="C9320" t="str">
            <v>UM</v>
          </cell>
        </row>
        <row r="9321">
          <cell r="A9321">
            <v>700881040</v>
          </cell>
          <cell r="B9321" t="str">
            <v>ABA MAIOR</v>
          </cell>
          <cell r="C9321" t="str">
            <v>UM</v>
          </cell>
        </row>
        <row r="9322">
          <cell r="A9322">
            <v>700881050</v>
          </cell>
          <cell r="B9322" t="str">
            <v>ABA MENOR</v>
          </cell>
          <cell r="C9322" t="str">
            <v>UM</v>
          </cell>
        </row>
        <row r="9323">
          <cell r="A9323">
            <v>700881060</v>
          </cell>
          <cell r="B9323" t="str">
            <v xml:space="preserve">PINO DA DOBRADICA                   </v>
          </cell>
          <cell r="C9323" t="str">
            <v>UM</v>
          </cell>
        </row>
        <row r="9324">
          <cell r="A9324" t="str">
            <v>70088200D</v>
          </cell>
          <cell r="B9324" t="str">
            <v>CHAPA LAT. DA VENTAROLA DO AR DIR.</v>
          </cell>
          <cell r="C9324" t="str">
            <v>UM</v>
          </cell>
        </row>
        <row r="9325">
          <cell r="A9325" t="str">
            <v>70088200E</v>
          </cell>
          <cell r="B9325" t="str">
            <v>CHAPA LAT. DA VENTAROLA DO AR ESQ.</v>
          </cell>
          <cell r="C9325" t="str">
            <v>UM</v>
          </cell>
        </row>
        <row r="9326">
          <cell r="A9326">
            <v>700882010</v>
          </cell>
          <cell r="B9326" t="str">
            <v>BLANCK DA CHAPA LAT. DA VENTAROLA DO AR</v>
          </cell>
          <cell r="C9326" t="str">
            <v>UM</v>
          </cell>
        </row>
        <row r="9327">
          <cell r="A9327" t="str">
            <v>70088300D</v>
          </cell>
          <cell r="B9327" t="str">
            <v>FIXADOR CAPO MOTOR INTERNO DIR</v>
          </cell>
          <cell r="C9327" t="str">
            <v>UM</v>
          </cell>
        </row>
        <row r="9328">
          <cell r="A9328" t="str">
            <v>70088300E</v>
          </cell>
          <cell r="B9328" t="str">
            <v>FIXADOR CAPO MOTOR INTERNO ESQ</v>
          </cell>
          <cell r="C9328" t="str">
            <v>UM</v>
          </cell>
        </row>
        <row r="9329">
          <cell r="A9329">
            <v>700883010</v>
          </cell>
          <cell r="B9329" t="str">
            <v xml:space="preserve">CHAPA LIGACAO INTERNA               </v>
          </cell>
          <cell r="C9329" t="str">
            <v>UM</v>
          </cell>
        </row>
        <row r="9330">
          <cell r="A9330">
            <v>700883020</v>
          </cell>
          <cell r="B9330" t="str">
            <v xml:space="preserve">GUIA DE FECHAMENTO DO CAPO          </v>
          </cell>
          <cell r="C9330" t="str">
            <v>UM</v>
          </cell>
        </row>
        <row r="9331">
          <cell r="A9331" t="str">
            <v>70088303D</v>
          </cell>
          <cell r="B9331" t="str">
            <v xml:space="preserve">FIXADOR DO CAPO                     </v>
          </cell>
          <cell r="C9331" t="str">
            <v>UM</v>
          </cell>
        </row>
        <row r="9332">
          <cell r="A9332" t="str">
            <v>70088303E</v>
          </cell>
          <cell r="B9332" t="str">
            <v xml:space="preserve">FIXADOR DO CAPO                     </v>
          </cell>
          <cell r="C9332" t="str">
            <v>UM</v>
          </cell>
        </row>
        <row r="9333">
          <cell r="A9333">
            <v>700883040</v>
          </cell>
          <cell r="B9333" t="str">
            <v>FIXADOR DO CAPO ESTAMPADO</v>
          </cell>
          <cell r="C9333" t="str">
            <v>UM</v>
          </cell>
        </row>
        <row r="9334">
          <cell r="A9334">
            <v>700883050</v>
          </cell>
          <cell r="B9334" t="str">
            <v>FIXADOR DO CAPO ESTAMPADO</v>
          </cell>
          <cell r="C9334" t="str">
            <v>UM</v>
          </cell>
        </row>
        <row r="9335">
          <cell r="A9335" t="str">
            <v>70088306D</v>
          </cell>
          <cell r="B9335" t="str">
            <v>FIXADOR CAPO MOTOR INTERNO DIR (GLACO)</v>
          </cell>
          <cell r="C9335" t="str">
            <v>UM</v>
          </cell>
        </row>
        <row r="9336">
          <cell r="A9336" t="str">
            <v>DD31029000</v>
          </cell>
          <cell r="B9336" t="str">
            <v>OUTROS ADUBOS OU FERTILI. MINERAIS / QU</v>
          </cell>
          <cell r="C9336" t="str">
            <v>UM</v>
          </cell>
        </row>
        <row r="9337">
          <cell r="A9337" t="str">
            <v>70088306E</v>
          </cell>
          <cell r="B9337" t="str">
            <v>FIXADOR CAPO MOTOR INTERNO ESQ (GLACO)</v>
          </cell>
          <cell r="C9337" t="str">
            <v>UM</v>
          </cell>
        </row>
        <row r="9338">
          <cell r="A9338">
            <v>700884000</v>
          </cell>
          <cell r="B9338" t="str">
            <v>CHAPA CENTRAL PARABRISA 608/708  884</v>
          </cell>
          <cell r="C9338" t="str">
            <v>UM</v>
          </cell>
        </row>
        <row r="9339">
          <cell r="A9339">
            <v>700885000</v>
          </cell>
          <cell r="B9339" t="str">
            <v xml:space="preserve">CABINE NUA 1519 (2220) 4 PORTAS     </v>
          </cell>
          <cell r="C9339" t="str">
            <v>UM</v>
          </cell>
        </row>
        <row r="9340">
          <cell r="A9340">
            <v>700886010</v>
          </cell>
          <cell r="B9340" t="str">
            <v xml:space="preserve">SUPORTE TRASEIRO                    </v>
          </cell>
          <cell r="C9340" t="str">
            <v>UM</v>
          </cell>
        </row>
        <row r="9341">
          <cell r="A9341">
            <v>700886020</v>
          </cell>
          <cell r="B9341" t="str">
            <v xml:space="preserve">SUPORTE MENOR                       </v>
          </cell>
          <cell r="C9341" t="str">
            <v>UM</v>
          </cell>
        </row>
        <row r="9342">
          <cell r="A9342">
            <v>700887000</v>
          </cell>
          <cell r="B9342" t="str">
            <v>CANAL DO AR</v>
          </cell>
          <cell r="C9342" t="str">
            <v>UM</v>
          </cell>
        </row>
        <row r="9343">
          <cell r="A9343">
            <v>700887010</v>
          </cell>
          <cell r="B9343" t="str">
            <v xml:space="preserve">CANTONEIRA DE 180                   </v>
          </cell>
          <cell r="C9343" t="str">
            <v>um</v>
          </cell>
        </row>
        <row r="9344">
          <cell r="A9344">
            <v>700887020</v>
          </cell>
          <cell r="B9344" t="str">
            <v>FIXADOR</v>
          </cell>
          <cell r="C9344" t="str">
            <v>UM</v>
          </cell>
        </row>
        <row r="9345">
          <cell r="A9345" t="str">
            <v>70088703D</v>
          </cell>
          <cell r="B9345" t="str">
            <v>CANAL DO AR LADO  DIREITO</v>
          </cell>
          <cell r="C9345" t="str">
            <v>UM</v>
          </cell>
        </row>
        <row r="9346">
          <cell r="A9346" t="str">
            <v>70088703E</v>
          </cell>
          <cell r="B9346" t="str">
            <v>CANAL DO AR LADO  ESQUERDO</v>
          </cell>
          <cell r="C9346" t="str">
            <v>UM</v>
          </cell>
        </row>
        <row r="9347">
          <cell r="A9347">
            <v>700887040</v>
          </cell>
          <cell r="B9347" t="str">
            <v xml:space="preserve">FECHAMENTO LATERAL                  </v>
          </cell>
          <cell r="C9347" t="str">
            <v>um</v>
          </cell>
        </row>
        <row r="9348">
          <cell r="A9348">
            <v>700887050</v>
          </cell>
          <cell r="B9348" t="str">
            <v>FECHAMENTO LATERAL ESTAMPADO</v>
          </cell>
          <cell r="C9348" t="str">
            <v>um</v>
          </cell>
        </row>
        <row r="9349">
          <cell r="A9349">
            <v>700890010</v>
          </cell>
          <cell r="B9349" t="str">
            <v>MANCAL DIREITO E ESQUERDO</v>
          </cell>
          <cell r="C9349" t="str">
            <v>UM</v>
          </cell>
        </row>
        <row r="9350">
          <cell r="A9350" t="str">
            <v>70089001D</v>
          </cell>
          <cell r="B9350" t="str">
            <v>MANCAL DIREITO</v>
          </cell>
          <cell r="C9350" t="str">
            <v>UM</v>
          </cell>
        </row>
        <row r="9351">
          <cell r="A9351" t="str">
            <v>70089001E</v>
          </cell>
          <cell r="B9351" t="str">
            <v>MANCAL ESQUERDO</v>
          </cell>
          <cell r="C9351" t="str">
            <v>UM</v>
          </cell>
        </row>
        <row r="9352">
          <cell r="A9352" t="str">
            <v>70089002D</v>
          </cell>
          <cell r="B9352" t="str">
            <v>MANCAL DIREITO (Laser)</v>
          </cell>
          <cell r="C9352" t="str">
            <v>UM</v>
          </cell>
        </row>
        <row r="9353">
          <cell r="A9353" t="str">
            <v>DD31052000</v>
          </cell>
          <cell r="B9353" t="str">
            <v>ADUBOS OU FERTILIZANTES C/NITROGENI</v>
          </cell>
          <cell r="C9353" t="str">
            <v>UM</v>
          </cell>
        </row>
        <row r="9354">
          <cell r="A9354" t="str">
            <v>70089002E</v>
          </cell>
          <cell r="B9354" t="str">
            <v>MANCAL ESQUERDO (Laser)</v>
          </cell>
          <cell r="C9354" t="str">
            <v>UM</v>
          </cell>
        </row>
        <row r="9355">
          <cell r="A9355" t="str">
            <v>70089100D</v>
          </cell>
          <cell r="B9355" t="str">
            <v>CHAPA LATERAL DOS PES DIR.</v>
          </cell>
          <cell r="C9355" t="str">
            <v>UM</v>
          </cell>
        </row>
        <row r="9356">
          <cell r="A9356" t="str">
            <v>70089100E</v>
          </cell>
          <cell r="B9356" t="str">
            <v>CHAPA LATERAL DOS PES ESQ.</v>
          </cell>
          <cell r="C9356" t="str">
            <v>UM</v>
          </cell>
        </row>
        <row r="9357">
          <cell r="A9357">
            <v>700891010</v>
          </cell>
          <cell r="B9357" t="str">
            <v>CHAPA LATERAL DOS PES ESQ. ESTAMPADA</v>
          </cell>
          <cell r="C9357" t="str">
            <v>UM</v>
          </cell>
        </row>
        <row r="9358">
          <cell r="A9358" t="str">
            <v>70089102D</v>
          </cell>
          <cell r="B9358" t="str">
            <v>CHAPA LATERAL DOS PES DIR. (C/ GLACO)</v>
          </cell>
          <cell r="C9358" t="str">
            <v>UM</v>
          </cell>
        </row>
        <row r="9359">
          <cell r="A9359" t="str">
            <v>70089102E</v>
          </cell>
          <cell r="B9359" t="str">
            <v>CHAPA LATERAL DOS PES ESQ. (C/ GLACO)</v>
          </cell>
          <cell r="C9359" t="str">
            <v>UM</v>
          </cell>
        </row>
        <row r="9360">
          <cell r="A9360">
            <v>700892000</v>
          </cell>
          <cell r="B9360" t="str">
            <v>CHAPA INTERNA TETO ITINERARIO</v>
          </cell>
          <cell r="C9360" t="str">
            <v>UM</v>
          </cell>
        </row>
        <row r="9361">
          <cell r="A9361">
            <v>700892010</v>
          </cell>
          <cell r="B9361" t="str">
            <v>CHAPA INTERNA TETO ITINERARIO (C/ GLACO)</v>
          </cell>
          <cell r="C9361" t="str">
            <v>UM</v>
          </cell>
        </row>
        <row r="9362">
          <cell r="A9362">
            <v>700893010</v>
          </cell>
          <cell r="B9362" t="str">
            <v>GRADE</v>
          </cell>
          <cell r="C9362" t="str">
            <v>UM</v>
          </cell>
        </row>
        <row r="9363">
          <cell r="A9363" t="str">
            <v>70089302D</v>
          </cell>
          <cell r="B9363" t="str">
            <v>LATERAL DA GRADE</v>
          </cell>
          <cell r="C9363" t="str">
            <v>UM</v>
          </cell>
        </row>
        <row r="9364">
          <cell r="A9364" t="str">
            <v>70089302E</v>
          </cell>
          <cell r="B9364" t="str">
            <v>LATERAL DA GRADE</v>
          </cell>
          <cell r="C9364" t="str">
            <v>UM</v>
          </cell>
        </row>
        <row r="9365">
          <cell r="A9365">
            <v>700893030</v>
          </cell>
          <cell r="B9365" t="str">
            <v>REFORCO SUPERIOR COM PORCAS</v>
          </cell>
          <cell r="C9365" t="str">
            <v>UM</v>
          </cell>
        </row>
        <row r="9366">
          <cell r="A9366">
            <v>700893040</v>
          </cell>
          <cell r="B9366" t="str">
            <v>REFORCO INFERIOR</v>
          </cell>
          <cell r="C9366" t="str">
            <v>UM</v>
          </cell>
        </row>
        <row r="9367">
          <cell r="A9367">
            <v>700893050</v>
          </cell>
          <cell r="B9367" t="str">
            <v>REFORCO DA GRADE</v>
          </cell>
          <cell r="C9367" t="str">
            <v>UM</v>
          </cell>
        </row>
        <row r="9368">
          <cell r="A9368">
            <v>700893060</v>
          </cell>
          <cell r="B9368" t="str">
            <v>REFORCO SUPERIOR</v>
          </cell>
          <cell r="C9368" t="str">
            <v>UM</v>
          </cell>
        </row>
        <row r="9369">
          <cell r="A9369" t="str">
            <v>70089307D</v>
          </cell>
          <cell r="B9369" t="str">
            <v>CHAPA LATERAL DA GRADE DIR</v>
          </cell>
          <cell r="C9369" t="str">
            <v>UM</v>
          </cell>
        </row>
        <row r="9370">
          <cell r="A9370" t="str">
            <v>DD73071990</v>
          </cell>
          <cell r="B9370" t="str">
            <v>OUTROS ACESSORIOS P/TUBOS MOLDADOS</v>
          </cell>
          <cell r="C9370" t="str">
            <v>UM</v>
          </cell>
        </row>
        <row r="9371">
          <cell r="A9371" t="str">
            <v>70089307E</v>
          </cell>
          <cell r="B9371" t="str">
            <v>CHAPA LATERAL DA GRADE ESQ</v>
          </cell>
          <cell r="C9371" t="str">
            <v>UM</v>
          </cell>
        </row>
        <row r="9372">
          <cell r="A9372">
            <v>700894000</v>
          </cell>
          <cell r="B9372" t="str">
            <v>CAPO DIANTEIRO MOTOR 608D</v>
          </cell>
          <cell r="C9372" t="str">
            <v>UM</v>
          </cell>
        </row>
        <row r="9373">
          <cell r="A9373">
            <v>700894010</v>
          </cell>
          <cell r="B9373" t="str">
            <v xml:space="preserve">CHAPA EXTERNA DO CAPO DIANTEIRO     </v>
          </cell>
          <cell r="C9373" t="str">
            <v>UM</v>
          </cell>
        </row>
        <row r="9374">
          <cell r="A9374">
            <v>700894020</v>
          </cell>
          <cell r="B9374" t="str">
            <v xml:space="preserve">CHAPA INTERNA DO CAPO DIANTEIRO     </v>
          </cell>
          <cell r="C9374" t="str">
            <v>UM</v>
          </cell>
        </row>
        <row r="9375">
          <cell r="A9375" t="str">
            <v>70089403D</v>
          </cell>
          <cell r="B9375" t="str">
            <v xml:space="preserve">REFORCO DIREITO                     </v>
          </cell>
          <cell r="C9375" t="str">
            <v>UM</v>
          </cell>
        </row>
        <row r="9376">
          <cell r="A9376" t="str">
            <v>70089403E</v>
          </cell>
          <cell r="B9376" t="str">
            <v xml:space="preserve">REFORCO ESQUERDO                    </v>
          </cell>
          <cell r="C9376" t="str">
            <v>UM</v>
          </cell>
        </row>
        <row r="9377">
          <cell r="A9377">
            <v>700894040</v>
          </cell>
          <cell r="B9377" t="str">
            <v>FIXACAO DO CAPO DIANTEIRO</v>
          </cell>
          <cell r="C9377" t="str">
            <v>UM</v>
          </cell>
        </row>
        <row r="9378">
          <cell r="A9378">
            <v>700894050</v>
          </cell>
          <cell r="B9378" t="str">
            <v xml:space="preserve">PINO PARA GANCHO                    </v>
          </cell>
          <cell r="C9378" t="str">
            <v>UM</v>
          </cell>
        </row>
        <row r="9379">
          <cell r="A9379">
            <v>700894060</v>
          </cell>
          <cell r="B9379" t="str">
            <v>CHAPA DE FIXACAO DO CAPO DIANTEIRO</v>
          </cell>
          <cell r="C9379" t="str">
            <v>UM</v>
          </cell>
        </row>
        <row r="9380">
          <cell r="A9380">
            <v>700894070</v>
          </cell>
          <cell r="B9380" t="str">
            <v>CHAPA DE FIXACAO DO CAPO DIANTEIRO</v>
          </cell>
          <cell r="C9380" t="str">
            <v>UM</v>
          </cell>
        </row>
        <row r="9381">
          <cell r="A9381">
            <v>700894080</v>
          </cell>
          <cell r="B9381" t="str">
            <v>SUB-CONJUNTO CHAPA INTERNA C/ FIXACAO</v>
          </cell>
          <cell r="C9381" t="str">
            <v>UM</v>
          </cell>
        </row>
        <row r="9382">
          <cell r="A9382" t="str">
            <v>70089500D</v>
          </cell>
          <cell r="B9382" t="str">
            <v>FRONTAL DO FAROL 608D DIR</v>
          </cell>
          <cell r="C9382" t="str">
            <v>UM</v>
          </cell>
        </row>
        <row r="9383">
          <cell r="A9383" t="str">
            <v>70089500E</v>
          </cell>
          <cell r="B9383" t="str">
            <v>FRONTAL DO FAROL 608E ESQ</v>
          </cell>
          <cell r="C9383" t="str">
            <v>UM</v>
          </cell>
        </row>
        <row r="9384">
          <cell r="A9384" t="str">
            <v>70089501D</v>
          </cell>
          <cell r="B9384" t="str">
            <v>FRONTAL DO FAROL 608D DIR (Glaco)</v>
          </cell>
          <cell r="C9384" t="str">
            <v>UM</v>
          </cell>
        </row>
        <row r="9385">
          <cell r="A9385" t="str">
            <v>70089501E</v>
          </cell>
          <cell r="B9385" t="str">
            <v>FRONTAL DO FAROL 608E ESQ (Glaco)</v>
          </cell>
          <cell r="C9385" t="str">
            <v>UM</v>
          </cell>
        </row>
        <row r="9386">
          <cell r="A9386" t="str">
            <v>70089600D</v>
          </cell>
          <cell r="B9386" t="str">
            <v>ESTRIBO COMPLETO 608D DIR.       896</v>
          </cell>
          <cell r="C9386" t="str">
            <v>UM</v>
          </cell>
        </row>
        <row r="9387">
          <cell r="A9387" t="str">
            <v>70089600E</v>
          </cell>
          <cell r="B9387" t="str">
            <v>ESTRIBO COMPLETO 608D ESQ.       896</v>
          </cell>
          <cell r="C9387" t="str">
            <v>UM</v>
          </cell>
        </row>
        <row r="9388">
          <cell r="A9388" t="str">
            <v>70089601D</v>
          </cell>
          <cell r="B9388" t="str">
            <v>LATERAL DO ESTRIBO 608 DIR</v>
          </cell>
          <cell r="C9388" t="str">
            <v>UM</v>
          </cell>
        </row>
        <row r="9389">
          <cell r="A9389" t="str">
            <v>70089601E</v>
          </cell>
          <cell r="B9389" t="str">
            <v>LATERAL DO ESTRIBO 608 ESQ</v>
          </cell>
          <cell r="C9389" t="str">
            <v>UM</v>
          </cell>
        </row>
        <row r="9390">
          <cell r="A9390" t="str">
            <v>70089602D</v>
          </cell>
          <cell r="B9390" t="str">
            <v>BASE ESTRIBO 608  DIR</v>
          </cell>
          <cell r="C9390" t="str">
            <v>UM</v>
          </cell>
        </row>
        <row r="9391">
          <cell r="A9391" t="str">
            <v>70089602E</v>
          </cell>
          <cell r="B9391" t="str">
            <v>BASE ESTRIBO 608  ESQ</v>
          </cell>
          <cell r="C9391" t="str">
            <v>UM</v>
          </cell>
        </row>
        <row r="9392">
          <cell r="A9392">
            <v>700896030</v>
          </cell>
          <cell r="B9392" t="str">
            <v>BLANCK DA BASE ESTRIBO 608</v>
          </cell>
          <cell r="C9392" t="str">
            <v>UM</v>
          </cell>
        </row>
        <row r="9393">
          <cell r="A9393">
            <v>700896040</v>
          </cell>
          <cell r="B9393" t="str">
            <v>BLANCK DA LATERAL DO ESTRIBO 608</v>
          </cell>
          <cell r="C9393" t="str">
            <v>UM</v>
          </cell>
        </row>
        <row r="9394">
          <cell r="A9394">
            <v>700897000</v>
          </cell>
          <cell r="B9394" t="str">
            <v xml:space="preserve">TAMPA MANUT INFER PORTA             </v>
          </cell>
          <cell r="C9394" t="str">
            <v>UM</v>
          </cell>
        </row>
        <row r="9395">
          <cell r="A9395" t="str">
            <v>DD96039000</v>
          </cell>
          <cell r="B9395" t="str">
            <v>OUTRAS VASSOURAS, ESCOVAS, PINCEIS</v>
          </cell>
          <cell r="C9395" t="str">
            <v>UM</v>
          </cell>
        </row>
        <row r="9396">
          <cell r="A9396">
            <v>700898000</v>
          </cell>
          <cell r="B9396" t="str">
            <v>SUPORTE FIXADOR BATERIA</v>
          </cell>
          <cell r="C9396" t="str">
            <v>UM</v>
          </cell>
        </row>
        <row r="9397">
          <cell r="A9397">
            <v>700898010</v>
          </cell>
          <cell r="B9397" t="str">
            <v xml:space="preserve">FUNDO DO SUPORTE   DA BATERIA       </v>
          </cell>
          <cell r="C9397" t="str">
            <v>UM</v>
          </cell>
        </row>
        <row r="9398">
          <cell r="A9398">
            <v>700898020</v>
          </cell>
          <cell r="B9398" t="str">
            <v xml:space="preserve">ENCOSTO DA BATERIA                  </v>
          </cell>
          <cell r="C9398" t="str">
            <v>UM</v>
          </cell>
        </row>
        <row r="9399">
          <cell r="A9399">
            <v>700898030</v>
          </cell>
          <cell r="B9399" t="str">
            <v xml:space="preserve">REFORCO                             </v>
          </cell>
          <cell r="C9399" t="str">
            <v>UM</v>
          </cell>
        </row>
        <row r="9400">
          <cell r="A9400">
            <v>700898040</v>
          </cell>
          <cell r="B9400" t="str">
            <v xml:space="preserve">REFORCO DO SUPORTE DA BATERIA       </v>
          </cell>
          <cell r="C9400" t="str">
            <v>UM</v>
          </cell>
        </row>
        <row r="9401">
          <cell r="A9401">
            <v>700898050</v>
          </cell>
          <cell r="B9401" t="str">
            <v xml:space="preserve">ENCOSTO DA BATERIA                  </v>
          </cell>
          <cell r="C9401" t="str">
            <v>UM</v>
          </cell>
        </row>
        <row r="9402">
          <cell r="A9402">
            <v>700899000</v>
          </cell>
          <cell r="B9402" t="str">
            <v xml:space="preserve">PAREDE TRASEIRA COMPLETA            </v>
          </cell>
          <cell r="C9402" t="str">
            <v>UM</v>
          </cell>
        </row>
        <row r="9403">
          <cell r="A9403">
            <v>700899010</v>
          </cell>
          <cell r="B9403" t="str">
            <v>SUPORTE DO CINTO DE SEGURANCA</v>
          </cell>
          <cell r="C9403" t="str">
            <v>UM</v>
          </cell>
        </row>
        <row r="9404">
          <cell r="A9404">
            <v>700899020</v>
          </cell>
          <cell r="B9404" t="str">
            <v>CHAPA DO SUPORTE DO CINTO DE SEGURANCA</v>
          </cell>
          <cell r="C9404" t="str">
            <v>UM</v>
          </cell>
        </row>
        <row r="9405">
          <cell r="A9405">
            <v>700900000</v>
          </cell>
          <cell r="B9405" t="str">
            <v>CABINE NUA 1924/29</v>
          </cell>
          <cell r="C9405" t="str">
            <v>UM</v>
          </cell>
        </row>
        <row r="9406">
          <cell r="A9406">
            <v>700900010</v>
          </cell>
          <cell r="B9406" t="str">
            <v xml:space="preserve">CHAPA DO ASSOALHO ESQUERDO          </v>
          </cell>
          <cell r="C9406" t="str">
            <v>UM</v>
          </cell>
        </row>
        <row r="9407">
          <cell r="A9407">
            <v>700900020</v>
          </cell>
          <cell r="B9407" t="str">
            <v xml:space="preserve">CHAPA DO ASSOALHO DIREITO           </v>
          </cell>
          <cell r="C9407" t="str">
            <v>UM</v>
          </cell>
        </row>
        <row r="9408">
          <cell r="A9408">
            <v>700900030</v>
          </cell>
          <cell r="B9408" t="str">
            <v>FECHAMENTO DO ACENTO TRASEIRO</v>
          </cell>
          <cell r="C9408" t="str">
            <v>UM</v>
          </cell>
        </row>
        <row r="9409">
          <cell r="A9409">
            <v>700900040</v>
          </cell>
          <cell r="B9409" t="str">
            <v>FORRO DO ASSOALHO DIREITO</v>
          </cell>
          <cell r="C9409" t="str">
            <v>UM</v>
          </cell>
        </row>
        <row r="9410">
          <cell r="A9410">
            <v>700900050</v>
          </cell>
          <cell r="B9410" t="str">
            <v>FORRO DO ASSOALHO ESQUERDO</v>
          </cell>
          <cell r="C9410" t="str">
            <v>UM</v>
          </cell>
        </row>
        <row r="9411">
          <cell r="A9411">
            <v>708840400</v>
          </cell>
          <cell r="B9411" t="str">
            <v>CONJUNTO RAMPA SUPERIOR</v>
          </cell>
          <cell r="C9411" t="str">
            <v>UM</v>
          </cell>
        </row>
        <row r="9412">
          <cell r="A9412" t="str">
            <v>DD38089429</v>
          </cell>
          <cell r="B9412" t="str">
            <v>OUTROS INSETICIDAS/FUNGICIDAS/</v>
          </cell>
          <cell r="C9412" t="str">
            <v>UM</v>
          </cell>
        </row>
        <row r="9413">
          <cell r="A9413">
            <v>700902000</v>
          </cell>
          <cell r="B9413" t="str">
            <v>CHAPA DA BOLEIA</v>
          </cell>
          <cell r="C9413" t="str">
            <v>UM</v>
          </cell>
        </row>
        <row r="9414">
          <cell r="A9414">
            <v>700903000</v>
          </cell>
          <cell r="B9414" t="str">
            <v>SUPORTE FILTRO  OLEO HIDRAULICO - LASER</v>
          </cell>
          <cell r="C9414" t="str">
            <v>UM</v>
          </cell>
        </row>
        <row r="9415">
          <cell r="A9415" t="str">
            <v>70090400D</v>
          </cell>
          <cell r="B9415" t="str">
            <v xml:space="preserve">DUTO DO AR LATERAL DIR.             </v>
          </cell>
          <cell r="C9415" t="str">
            <v>UM</v>
          </cell>
        </row>
        <row r="9416">
          <cell r="A9416" t="str">
            <v>70090400E</v>
          </cell>
          <cell r="B9416" t="str">
            <v xml:space="preserve">DUTO DO AR LATERAL ESQ.             </v>
          </cell>
          <cell r="C9416" t="str">
            <v>UM</v>
          </cell>
        </row>
        <row r="9417">
          <cell r="A9417">
            <v>700904010</v>
          </cell>
          <cell r="B9417" t="str">
            <v xml:space="preserve">CHAPA DEFLETORA DO AR               </v>
          </cell>
          <cell r="C9417" t="str">
            <v>UM</v>
          </cell>
        </row>
        <row r="9418">
          <cell r="A9418">
            <v>700904020</v>
          </cell>
          <cell r="B9418" t="str">
            <v>FIXADOR DA REGULAGEM DO AR</v>
          </cell>
          <cell r="C9418" t="str">
            <v>UM</v>
          </cell>
        </row>
        <row r="9419">
          <cell r="A9419">
            <v>700904030</v>
          </cell>
          <cell r="B9419" t="str">
            <v xml:space="preserve">CANAL DO AR INTERNO                 </v>
          </cell>
          <cell r="C9419" t="str">
            <v>UM</v>
          </cell>
        </row>
        <row r="9420">
          <cell r="A9420" t="str">
            <v>70090403D</v>
          </cell>
          <cell r="B9420" t="str">
            <v>ANEL DIREITO</v>
          </cell>
          <cell r="C9420" t="str">
            <v>UM</v>
          </cell>
        </row>
        <row r="9421">
          <cell r="A9421" t="str">
            <v>70090403E</v>
          </cell>
          <cell r="B9421" t="str">
            <v>ANEL ESQUERDO</v>
          </cell>
          <cell r="C9421" t="str">
            <v>UM</v>
          </cell>
        </row>
        <row r="9422">
          <cell r="A9422">
            <v>700905010</v>
          </cell>
          <cell r="B9422" t="str">
            <v>SUPORTE INFERIOR DO ESTRIBO</v>
          </cell>
          <cell r="C9422" t="str">
            <v>UM</v>
          </cell>
        </row>
        <row r="9423">
          <cell r="A9423">
            <v>700905020</v>
          </cell>
          <cell r="B9423" t="str">
            <v>SUPORTE DO DEGRAU DO ESTRIBO</v>
          </cell>
          <cell r="C9423" t="str">
            <v>UM</v>
          </cell>
        </row>
        <row r="9424">
          <cell r="A9424">
            <v>700905030</v>
          </cell>
          <cell r="B9424" t="str">
            <v xml:space="preserve">REFORCO                             </v>
          </cell>
          <cell r="C9424" t="str">
            <v>UM</v>
          </cell>
        </row>
        <row r="9425">
          <cell r="A9425">
            <v>700905040</v>
          </cell>
          <cell r="B9425" t="str">
            <v xml:space="preserve">PLACA                               </v>
          </cell>
          <cell r="C9425" t="str">
            <v>UM</v>
          </cell>
        </row>
        <row r="9426">
          <cell r="A9426">
            <v>700905050</v>
          </cell>
          <cell r="B9426" t="str">
            <v>CHAPA DA PLACA</v>
          </cell>
          <cell r="C9426" t="str">
            <v>UM</v>
          </cell>
        </row>
        <row r="9427">
          <cell r="A9427" t="str">
            <v>DD73202010</v>
          </cell>
          <cell r="B9427" t="str">
            <v>MOLA CILINDRICA</v>
          </cell>
          <cell r="C9427" t="str">
            <v>UM</v>
          </cell>
        </row>
        <row r="9428">
          <cell r="A9428">
            <v>700907000</v>
          </cell>
          <cell r="B9428" t="str">
            <v xml:space="preserve">CHAPA DEFLETORA DE AR               </v>
          </cell>
          <cell r="C9428" t="str">
            <v>UM</v>
          </cell>
        </row>
        <row r="9429">
          <cell r="A9429">
            <v>700907010</v>
          </cell>
          <cell r="B9429" t="str">
            <v xml:space="preserve">CHAPA DEFLETORA AR SUP DIR.         </v>
          </cell>
          <cell r="C9429" t="str">
            <v>UM</v>
          </cell>
        </row>
        <row r="9430">
          <cell r="A9430" t="str">
            <v>70090701D</v>
          </cell>
          <cell r="B9430" t="str">
            <v xml:space="preserve">CHAPA                               </v>
          </cell>
          <cell r="C9430" t="str">
            <v>UM</v>
          </cell>
        </row>
        <row r="9431">
          <cell r="A9431">
            <v>700907020</v>
          </cell>
          <cell r="B9431" t="str">
            <v xml:space="preserve">APOIO                               </v>
          </cell>
          <cell r="C9431" t="str">
            <v>UM</v>
          </cell>
        </row>
        <row r="9432">
          <cell r="A9432">
            <v>700909000</v>
          </cell>
          <cell r="B9432" t="str">
            <v>CABINE LEITO 1929</v>
          </cell>
          <cell r="C9432" t="str">
            <v>UM</v>
          </cell>
        </row>
        <row r="9433">
          <cell r="A9433">
            <v>700909010</v>
          </cell>
          <cell r="B9433" t="str">
            <v xml:space="preserve">SUPORTE                             </v>
          </cell>
          <cell r="C9433" t="str">
            <v>UM</v>
          </cell>
        </row>
        <row r="9434">
          <cell r="A9434">
            <v>700909020</v>
          </cell>
          <cell r="B9434" t="str">
            <v xml:space="preserve">SUPORTE                             </v>
          </cell>
          <cell r="C9434" t="str">
            <v>UM</v>
          </cell>
        </row>
        <row r="9435">
          <cell r="A9435">
            <v>700909030</v>
          </cell>
          <cell r="B9435" t="str">
            <v xml:space="preserve">TAMPA DA BOLEIA                     </v>
          </cell>
          <cell r="C9435" t="str">
            <v>UM</v>
          </cell>
        </row>
        <row r="9436">
          <cell r="A9436">
            <v>700909040</v>
          </cell>
          <cell r="B9436" t="str">
            <v xml:space="preserve">TAMPA                               </v>
          </cell>
          <cell r="C9436" t="str">
            <v>UM</v>
          </cell>
        </row>
        <row r="9437">
          <cell r="A9437">
            <v>700909050</v>
          </cell>
          <cell r="B9437" t="str">
            <v>ACABAMENTO DO TAMPAO DO TETO</v>
          </cell>
          <cell r="C9437" t="str">
            <v>UM</v>
          </cell>
        </row>
        <row r="9438">
          <cell r="A9438">
            <v>700909060</v>
          </cell>
          <cell r="B9438" t="str">
            <v>FRONTAL CABINE 1924/1929</v>
          </cell>
          <cell r="C9438" t="str">
            <v>UM</v>
          </cell>
        </row>
        <row r="9439">
          <cell r="A9439">
            <v>700910000</v>
          </cell>
          <cell r="B9439" t="str">
            <v xml:space="preserve">CABINE NUA 1932/34                  </v>
          </cell>
          <cell r="C9439" t="str">
            <v>UM</v>
          </cell>
        </row>
        <row r="9440">
          <cell r="A9440">
            <v>700910010</v>
          </cell>
          <cell r="B9440" t="str">
            <v xml:space="preserve">ASSOALHO                            </v>
          </cell>
          <cell r="C9440" t="str">
            <v>UM</v>
          </cell>
        </row>
        <row r="9441">
          <cell r="A9441">
            <v>700910020</v>
          </cell>
          <cell r="B9441" t="str">
            <v>CONJUNTO DA BASE</v>
          </cell>
          <cell r="C9441" t="str">
            <v>UM</v>
          </cell>
        </row>
        <row r="9442">
          <cell r="A9442">
            <v>700910030</v>
          </cell>
          <cell r="B9442" t="str">
            <v>BASE</v>
          </cell>
          <cell r="C9442" t="str">
            <v>UM</v>
          </cell>
        </row>
        <row r="9443">
          <cell r="A9443" t="str">
            <v>70091004D</v>
          </cell>
          <cell r="B9443" t="str">
            <v>SUPORTE DO ESTRIBO  DIR</v>
          </cell>
          <cell r="C9443" t="str">
            <v>UM</v>
          </cell>
        </row>
        <row r="9444">
          <cell r="A9444" t="str">
            <v>70091004E</v>
          </cell>
          <cell r="B9444" t="str">
            <v>SUPORTE DO ESTRIBO  ESQ</v>
          </cell>
          <cell r="C9444" t="str">
            <v>UM</v>
          </cell>
        </row>
        <row r="9445">
          <cell r="A9445">
            <v>700910050</v>
          </cell>
          <cell r="B9445" t="str">
            <v xml:space="preserve">CAIXA DO ASSOALHO                   </v>
          </cell>
          <cell r="C9445" t="str">
            <v>UM</v>
          </cell>
        </row>
        <row r="9446">
          <cell r="A9446">
            <v>700910060</v>
          </cell>
          <cell r="B9446" t="str">
            <v xml:space="preserve">REFORCO                             </v>
          </cell>
          <cell r="C9446" t="str">
            <v>UM</v>
          </cell>
        </row>
        <row r="9447">
          <cell r="A9447">
            <v>700910070</v>
          </cell>
          <cell r="B9447" t="str">
            <v>FIXADOR DO SUPORTE</v>
          </cell>
          <cell r="C9447" t="str">
            <v>UM</v>
          </cell>
        </row>
        <row r="9448">
          <cell r="A9448">
            <v>700910080</v>
          </cell>
          <cell r="B9448" t="str">
            <v>SUPORTE DO RADIO</v>
          </cell>
          <cell r="C9448" t="str">
            <v>UM</v>
          </cell>
        </row>
        <row r="9449">
          <cell r="A9449">
            <v>700910090</v>
          </cell>
          <cell r="B9449" t="str">
            <v xml:space="preserve">FECHAMENTO                          </v>
          </cell>
          <cell r="C9449" t="str">
            <v>UM</v>
          </cell>
        </row>
        <row r="9450">
          <cell r="A9450">
            <v>700910100</v>
          </cell>
          <cell r="B9450" t="str">
            <v>SUPORTE SUPERIOR DO ESTRIBO</v>
          </cell>
          <cell r="C9450" t="str">
            <v>UM</v>
          </cell>
        </row>
        <row r="9451">
          <cell r="A9451">
            <v>700910110</v>
          </cell>
          <cell r="B9451" t="str">
            <v>BUCHA</v>
          </cell>
          <cell r="C9451" t="str">
            <v>UM</v>
          </cell>
        </row>
        <row r="9452">
          <cell r="A9452" t="str">
            <v>DD83059000</v>
          </cell>
          <cell r="B9452" t="str">
            <v>MOLAS P/PAPEIS, OUTS. OBJS. DE ESCRITORIO</v>
          </cell>
          <cell r="C9452" t="str">
            <v>UM</v>
          </cell>
        </row>
        <row r="9453">
          <cell r="A9453">
            <v>700910120</v>
          </cell>
          <cell r="B9453" t="str">
            <v xml:space="preserve">REFORCO                             </v>
          </cell>
          <cell r="C9453" t="str">
            <v>UM</v>
          </cell>
        </row>
        <row r="9454">
          <cell r="A9454">
            <v>700910130</v>
          </cell>
          <cell r="B9454" t="str">
            <v>TRAVESSA</v>
          </cell>
          <cell r="C9454" t="str">
            <v>UM</v>
          </cell>
        </row>
        <row r="9455">
          <cell r="A9455">
            <v>700910140</v>
          </cell>
          <cell r="B9455" t="str">
            <v>CONJUNTO MANCAL</v>
          </cell>
          <cell r="C9455" t="str">
            <v>UM</v>
          </cell>
        </row>
        <row r="9456">
          <cell r="A9456">
            <v>700910150</v>
          </cell>
          <cell r="B9456" t="str">
            <v xml:space="preserve">MANCAL                              </v>
          </cell>
          <cell r="C9456" t="str">
            <v>UM</v>
          </cell>
        </row>
        <row r="9457">
          <cell r="A9457">
            <v>700910160</v>
          </cell>
          <cell r="B9457" t="str">
            <v xml:space="preserve">CAIXA DO ASSOALHO DIREITA           </v>
          </cell>
          <cell r="C9457" t="str">
            <v>UM</v>
          </cell>
        </row>
        <row r="9458">
          <cell r="A9458">
            <v>700910170</v>
          </cell>
          <cell r="B9458" t="str">
            <v xml:space="preserve">CAIXA DO ASSOALHO ESQUERDA          </v>
          </cell>
          <cell r="C9458" t="str">
            <v>UM</v>
          </cell>
        </row>
        <row r="9459">
          <cell r="A9459">
            <v>700910180</v>
          </cell>
          <cell r="B9459" t="str">
            <v>SUPORTE SUPERIOR DA CARA PRETA</v>
          </cell>
          <cell r="C9459" t="str">
            <v>UM</v>
          </cell>
        </row>
        <row r="9460">
          <cell r="A9460">
            <v>700910190</v>
          </cell>
          <cell r="B9460" t="str">
            <v>SUPORTE INFERIOR DA CARA PRETA</v>
          </cell>
          <cell r="C9460" t="str">
            <v>UM</v>
          </cell>
        </row>
        <row r="9461">
          <cell r="A9461">
            <v>700910200</v>
          </cell>
          <cell r="B9461" t="str">
            <v>PAREDE TRASEIRA 1932/33/34    1924/29</v>
          </cell>
          <cell r="C9461" t="str">
            <v>UM</v>
          </cell>
        </row>
        <row r="9462">
          <cell r="A9462">
            <v>700910210</v>
          </cell>
          <cell r="B9462" t="str">
            <v xml:space="preserve">TAMPA DO REFORCO                    </v>
          </cell>
          <cell r="C9462" t="str">
            <v>UM</v>
          </cell>
        </row>
        <row r="9463">
          <cell r="A9463">
            <v>700910220</v>
          </cell>
          <cell r="B9463" t="str">
            <v xml:space="preserve">REFORCO DO ASSOALHO                 </v>
          </cell>
          <cell r="C9463" t="str">
            <v>UM</v>
          </cell>
        </row>
        <row r="9464">
          <cell r="A9464">
            <v>700910230</v>
          </cell>
          <cell r="B9464" t="str">
            <v xml:space="preserve">REFORCO DO ASSOALHO                 </v>
          </cell>
          <cell r="C9464" t="str">
            <v>UM</v>
          </cell>
        </row>
        <row r="9465">
          <cell r="A9465" t="str">
            <v>70091024D</v>
          </cell>
          <cell r="B9465" t="str">
            <v>COMPLEMENTO DO ASSOALHO DIR</v>
          </cell>
          <cell r="C9465" t="str">
            <v>UM</v>
          </cell>
        </row>
        <row r="9466">
          <cell r="A9466" t="str">
            <v>70091024E</v>
          </cell>
          <cell r="B9466" t="str">
            <v>COMPLEMENTO DO ASSOALHO ESQ</v>
          </cell>
          <cell r="C9466" t="str">
            <v>UM</v>
          </cell>
        </row>
        <row r="9467">
          <cell r="A9467">
            <v>700910250</v>
          </cell>
          <cell r="B9467" t="str">
            <v>SUPORTE DO MACACO</v>
          </cell>
          <cell r="C9467" t="str">
            <v>UM</v>
          </cell>
        </row>
        <row r="9468">
          <cell r="A9468">
            <v>700910260</v>
          </cell>
          <cell r="B9468" t="str">
            <v>BASE DO SUPORTE DO MACACO</v>
          </cell>
          <cell r="C9468" t="str">
            <v>UM</v>
          </cell>
        </row>
        <row r="9469">
          <cell r="A9469" t="str">
            <v>DD82054000</v>
          </cell>
          <cell r="B9469" t="str">
            <v>CHAVES DE FENDA, MANUAIS, DE METAIS C</v>
          </cell>
          <cell r="C9469" t="str">
            <v>UM</v>
          </cell>
        </row>
        <row r="9470">
          <cell r="A9470">
            <v>700910270</v>
          </cell>
          <cell r="B9470" t="str">
            <v xml:space="preserve">CONJUNTO FITA TENSORA               </v>
          </cell>
          <cell r="C9470" t="str">
            <v>UM</v>
          </cell>
        </row>
        <row r="9471">
          <cell r="A9471">
            <v>700910280</v>
          </cell>
          <cell r="B9471" t="str">
            <v xml:space="preserve">FITA TENSORA                        </v>
          </cell>
          <cell r="C9471" t="str">
            <v>UM</v>
          </cell>
        </row>
        <row r="9472">
          <cell r="A9472">
            <v>700910290</v>
          </cell>
          <cell r="B9472" t="str">
            <v xml:space="preserve">APOIO CENTRAL ASSENTO LEITO         </v>
          </cell>
          <cell r="C9472" t="str">
            <v>UM</v>
          </cell>
        </row>
        <row r="9473">
          <cell r="A9473">
            <v>700910300</v>
          </cell>
          <cell r="B9473" t="str">
            <v xml:space="preserve">FECHAMENTO CENTRAL INFERIOR         </v>
          </cell>
          <cell r="C9473" t="str">
            <v>UM</v>
          </cell>
        </row>
        <row r="9474">
          <cell r="A9474">
            <v>700910310</v>
          </cell>
          <cell r="B9474" t="str">
            <v xml:space="preserve">FECHAMENTO CENTRAL                  </v>
          </cell>
          <cell r="C9474" t="str">
            <v>UM</v>
          </cell>
        </row>
        <row r="9475">
          <cell r="A9475" t="str">
            <v>70091032D</v>
          </cell>
          <cell r="B9475" t="str">
            <v xml:space="preserve">FECHAMENTO LATERAL INFERIOR DIR     </v>
          </cell>
          <cell r="C9475" t="str">
            <v>UM</v>
          </cell>
        </row>
        <row r="9476">
          <cell r="A9476" t="str">
            <v>70091032E</v>
          </cell>
          <cell r="B9476" t="str">
            <v xml:space="preserve">FECHAMENTO LATERAL INFERIOR ESQ     </v>
          </cell>
          <cell r="C9476" t="str">
            <v>UM</v>
          </cell>
        </row>
        <row r="9477">
          <cell r="A9477" t="str">
            <v>70091033D</v>
          </cell>
          <cell r="B9477" t="str">
            <v xml:space="preserve">FECHAMENTO LATERAL SUPERIOR DIR     </v>
          </cell>
          <cell r="C9477" t="str">
            <v>UM</v>
          </cell>
        </row>
        <row r="9478">
          <cell r="A9478" t="str">
            <v>70091033E</v>
          </cell>
          <cell r="B9478" t="str">
            <v xml:space="preserve">FECHAMENTO LATERAL SUPERIOR ESQ     </v>
          </cell>
          <cell r="C9478" t="str">
            <v>UM</v>
          </cell>
        </row>
        <row r="9479">
          <cell r="A9479" t="str">
            <v>70091034D</v>
          </cell>
          <cell r="B9479" t="str">
            <v xml:space="preserve">FECHAMENTO LATERAL INFERIOR DIR     </v>
          </cell>
          <cell r="C9479" t="str">
            <v>UM</v>
          </cell>
        </row>
        <row r="9480">
          <cell r="A9480" t="str">
            <v>70091034E</v>
          </cell>
          <cell r="B9480" t="str">
            <v xml:space="preserve">FECHAMENTO LATERAL INFERIOR ESQ     </v>
          </cell>
          <cell r="C9480" t="str">
            <v>UM</v>
          </cell>
        </row>
        <row r="9481">
          <cell r="A9481">
            <v>700910350</v>
          </cell>
          <cell r="B9481" t="str">
            <v xml:space="preserve">COBERTURA DO FECHAMENTO CENTRAL     </v>
          </cell>
          <cell r="C9481" t="str">
            <v>UM</v>
          </cell>
        </row>
        <row r="9482">
          <cell r="A9482" t="str">
            <v>70091036E</v>
          </cell>
          <cell r="B9482" t="str">
            <v>CHAPA DE REVESTIMENTO DOS PEDAIS ESQUERDO</v>
          </cell>
          <cell r="C9482" t="str">
            <v>UM</v>
          </cell>
        </row>
        <row r="9483">
          <cell r="A9483">
            <v>700910370</v>
          </cell>
          <cell r="B9483" t="str">
            <v>CHAPA DA CAIXA DO ASSOALHO</v>
          </cell>
          <cell r="C9483" t="str">
            <v>UM</v>
          </cell>
        </row>
        <row r="9484">
          <cell r="A9484">
            <v>700910380</v>
          </cell>
          <cell r="B9484" t="str">
            <v>SUPORTE SUPERIOR</v>
          </cell>
          <cell r="C9484" t="str">
            <v>UM</v>
          </cell>
        </row>
        <row r="9485">
          <cell r="A9485">
            <v>700910390</v>
          </cell>
          <cell r="B9485" t="str">
            <v>SUPORTE INFERIOR</v>
          </cell>
          <cell r="C9485" t="str">
            <v>UM</v>
          </cell>
        </row>
        <row r="9486">
          <cell r="A9486" t="str">
            <v>DD74072921</v>
          </cell>
          <cell r="B9486" t="str">
            <v>BCH BZ TM 23</v>
          </cell>
          <cell r="C9486" t="str">
            <v>UM</v>
          </cell>
        </row>
        <row r="9487">
          <cell r="A9487">
            <v>700911000</v>
          </cell>
          <cell r="B9487" t="str">
            <v>CABINE PARCIAL 1932/34</v>
          </cell>
          <cell r="C9487" t="str">
            <v>UM</v>
          </cell>
        </row>
        <row r="9488">
          <cell r="A9488">
            <v>700911010</v>
          </cell>
          <cell r="B9488" t="str">
            <v>CORPO MOLE MODERNO</v>
          </cell>
          <cell r="C9488" t="str">
            <v>UM</v>
          </cell>
        </row>
        <row r="9489">
          <cell r="A9489">
            <v>700911020</v>
          </cell>
          <cell r="B9489" t="str">
            <v>BOLEIA CENTRAL 910/911</v>
          </cell>
          <cell r="C9489" t="str">
            <v>UM</v>
          </cell>
        </row>
        <row r="9490">
          <cell r="A9490">
            <v>700911030</v>
          </cell>
          <cell r="B9490" t="str">
            <v>PARTE FRONTAL CABINA 910/911</v>
          </cell>
          <cell r="C9490" t="str">
            <v>UM</v>
          </cell>
        </row>
        <row r="9491">
          <cell r="A9491" t="str">
            <v>70091200D</v>
          </cell>
          <cell r="B9491" t="str">
            <v xml:space="preserve">PORTA NUA COMPLETAC/DOBRADICA DIR.  </v>
          </cell>
          <cell r="C9491" t="str">
            <v>UM</v>
          </cell>
        </row>
        <row r="9492">
          <cell r="A9492" t="str">
            <v>70091200E</v>
          </cell>
          <cell r="B9492" t="str">
            <v xml:space="preserve">PORTA NUA COMPLETA C/DOBRADICA ESQ. </v>
          </cell>
          <cell r="C9492" t="str">
            <v>UM</v>
          </cell>
        </row>
        <row r="9493">
          <cell r="A9493" t="str">
            <v>70091300E</v>
          </cell>
          <cell r="B9493" t="str">
            <v>DOBRADICA SUPERIOR PORTA ESQ.</v>
          </cell>
          <cell r="C9493" t="str">
            <v>UM</v>
          </cell>
        </row>
        <row r="9494">
          <cell r="A9494" t="str">
            <v>70091400D</v>
          </cell>
          <cell r="B9494" t="str">
            <v>DOBRADICA SUPERIOR PORTA DIR.</v>
          </cell>
          <cell r="C9494" t="str">
            <v>UM</v>
          </cell>
        </row>
        <row r="9495">
          <cell r="A9495" t="str">
            <v>70091500E</v>
          </cell>
          <cell r="B9495" t="str">
            <v>DOBRADICA INFERIOR PORTA ESQ.</v>
          </cell>
          <cell r="C9495" t="str">
            <v>UM</v>
          </cell>
        </row>
        <row r="9496">
          <cell r="A9496" t="str">
            <v>70091600D</v>
          </cell>
          <cell r="B9496" t="str">
            <v>DOBRADICA INFERIOR PORTA DIR.</v>
          </cell>
          <cell r="C9496" t="str">
            <v>UM</v>
          </cell>
        </row>
        <row r="9497">
          <cell r="A9497" t="str">
            <v>70091700E</v>
          </cell>
          <cell r="B9497" t="str">
            <v>DOBRADICA DO CAPO ESQ.</v>
          </cell>
          <cell r="C9497" t="str">
            <v>UM</v>
          </cell>
        </row>
        <row r="9498">
          <cell r="A9498" t="str">
            <v>70091800D</v>
          </cell>
          <cell r="B9498" t="str">
            <v>DOBRADICA DO CAPO DIR.</v>
          </cell>
          <cell r="C9498" t="str">
            <v>UM</v>
          </cell>
        </row>
        <row r="9499">
          <cell r="A9499">
            <v>700919000</v>
          </cell>
          <cell r="B9499" t="str">
            <v xml:space="preserve">TETO CABINE LEITO  1933/34          </v>
          </cell>
          <cell r="C9499" t="str">
            <v>UM</v>
          </cell>
        </row>
        <row r="9500">
          <cell r="A9500">
            <v>700919010</v>
          </cell>
          <cell r="B9500" t="str">
            <v>CHAPA DO TETO 0,90 X 2100 X 2360mm</v>
          </cell>
          <cell r="C9500" t="str">
            <v>UM</v>
          </cell>
        </row>
        <row r="9501">
          <cell r="A9501">
            <v>700919020</v>
          </cell>
          <cell r="B9501" t="str">
            <v>TETO CABINE LEITO 1933/34 (C/ GLACO)        919 - 350 657 01</v>
          </cell>
          <cell r="C9501" t="str">
            <v>UM</v>
          </cell>
        </row>
        <row r="9502">
          <cell r="A9502">
            <v>700922000</v>
          </cell>
          <cell r="B9502" t="str">
            <v>REFORCO TETO CABINE LEITO</v>
          </cell>
          <cell r="C9502" t="str">
            <v>UM</v>
          </cell>
        </row>
        <row r="9503">
          <cell r="A9503">
            <v>105088000</v>
          </cell>
          <cell r="B9503" t="str">
            <v>BUCHA DE BRONZE TM23 2"X1"</v>
          </cell>
          <cell r="C9503" t="str">
            <v>KG</v>
          </cell>
        </row>
        <row r="9504">
          <cell r="A9504">
            <v>700924010</v>
          </cell>
          <cell r="B9504" t="str">
            <v>TAMPA DO PORTA-LUVA</v>
          </cell>
          <cell r="C9504" t="str">
            <v>UM</v>
          </cell>
        </row>
        <row r="9505">
          <cell r="A9505">
            <v>700924020</v>
          </cell>
          <cell r="B9505" t="str">
            <v>FIXACAO DA TAMPA</v>
          </cell>
          <cell r="C9505" t="str">
            <v>UM</v>
          </cell>
        </row>
        <row r="9506">
          <cell r="A9506" t="str">
            <v>70092402Z</v>
          </cell>
          <cell r="B9506" t="str">
            <v xml:space="preserve">FIXADOR DA TAMPA ZINCADO            </v>
          </cell>
          <cell r="C9506" t="str">
            <v>UM</v>
          </cell>
        </row>
        <row r="9507">
          <cell r="A9507">
            <v>700924030</v>
          </cell>
          <cell r="B9507" t="str">
            <v>FIXACAO DA TAMPA C/ PORCA</v>
          </cell>
          <cell r="C9507" t="str">
            <v>UM</v>
          </cell>
        </row>
        <row r="9508">
          <cell r="A9508">
            <v>700924040</v>
          </cell>
          <cell r="B9508" t="str">
            <v>TAMPA DO PORTA LUVA</v>
          </cell>
          <cell r="C9508" t="str">
            <v>UM</v>
          </cell>
        </row>
        <row r="9509">
          <cell r="A9509" t="str">
            <v>70092500E</v>
          </cell>
          <cell r="B9509" t="str">
            <v>MOLDURA DO PAINEL ESQ</v>
          </cell>
          <cell r="C9509" t="str">
            <v>UM</v>
          </cell>
        </row>
        <row r="9510">
          <cell r="A9510">
            <v>700925010</v>
          </cell>
          <cell r="B9510" t="str">
            <v>MOLDURA DO PAINEL ESQ</v>
          </cell>
          <cell r="C9510" t="str">
            <v>UM</v>
          </cell>
        </row>
        <row r="9511">
          <cell r="A9511" t="str">
            <v>70092501E</v>
          </cell>
          <cell r="B9511" t="str">
            <v>MOLDURA DO PAINEL ESQ</v>
          </cell>
          <cell r="C9511" t="str">
            <v>UM</v>
          </cell>
        </row>
        <row r="9512">
          <cell r="A9512">
            <v>700926000</v>
          </cell>
          <cell r="B9512" t="str">
            <v>MOLDURA DO PAINEL CENTRAL</v>
          </cell>
          <cell r="C9512" t="str">
            <v>UM</v>
          </cell>
        </row>
        <row r="9513">
          <cell r="A9513">
            <v>700926010</v>
          </cell>
          <cell r="B9513" t="str">
            <v xml:space="preserve">ALMA DA MOLDURA DO PAINEL CENTRAL   </v>
          </cell>
          <cell r="C9513" t="str">
            <v>UM</v>
          </cell>
        </row>
        <row r="9514">
          <cell r="A9514" t="str">
            <v>70092700D</v>
          </cell>
          <cell r="B9514" t="str">
            <v>MOLDURA DO PAINEL  DIR</v>
          </cell>
          <cell r="C9514" t="str">
            <v>UM</v>
          </cell>
        </row>
        <row r="9515">
          <cell r="A9515">
            <v>700927010</v>
          </cell>
          <cell r="B9515" t="str">
            <v>MOLDURA DO PAINEL DIR</v>
          </cell>
          <cell r="C9515" t="str">
            <v>UM</v>
          </cell>
        </row>
        <row r="9516">
          <cell r="A9516" t="str">
            <v>70092701D</v>
          </cell>
          <cell r="B9516" t="str">
            <v>MOLDURA DO PAINEL DIR</v>
          </cell>
          <cell r="C9516" t="str">
            <v>UM</v>
          </cell>
        </row>
        <row r="9517">
          <cell r="A9517">
            <v>700928000</v>
          </cell>
          <cell r="B9517" t="str">
            <v>PAINEL DOS INSTRUMENTOS          928 - 331 689 00 90</v>
          </cell>
          <cell r="C9517" t="str">
            <v>UM</v>
          </cell>
        </row>
        <row r="9518">
          <cell r="A9518">
            <v>700929010</v>
          </cell>
          <cell r="B9518" t="str">
            <v>CILINDRO DO RESERVATORIO DE AR</v>
          </cell>
          <cell r="C9518" t="str">
            <v>UM</v>
          </cell>
        </row>
        <row r="9519">
          <cell r="A9519">
            <v>700929020</v>
          </cell>
          <cell r="B9519" t="str">
            <v>TAMPA LISA DO RESERVATORIO DE AR</v>
          </cell>
          <cell r="C9519" t="str">
            <v>UM</v>
          </cell>
        </row>
        <row r="9520">
          <cell r="A9520">
            <v>700929030</v>
          </cell>
          <cell r="B9520" t="str">
            <v>TAMPA FURADA DO BALAO DO AR</v>
          </cell>
          <cell r="C9520" t="str">
            <v>UM</v>
          </cell>
        </row>
        <row r="9521">
          <cell r="A9521">
            <v>700929040</v>
          </cell>
          <cell r="B9521" t="str">
            <v>TAMPA DO RESERVATORIO C/ CONEXAO</v>
          </cell>
          <cell r="C9521" t="str">
            <v>UM</v>
          </cell>
        </row>
        <row r="9522">
          <cell r="A9522">
            <v>700929050</v>
          </cell>
          <cell r="B9522" t="str">
            <v>TAMPA DO RESERVATORIO C/ CONEXAO</v>
          </cell>
          <cell r="C9522" t="str">
            <v>UM</v>
          </cell>
        </row>
        <row r="9523">
          <cell r="A9523">
            <v>700930000</v>
          </cell>
          <cell r="B9523" t="str">
            <v>CANAL DO AR  SUPERIOR</v>
          </cell>
          <cell r="C9523" t="str">
            <v>UM</v>
          </cell>
        </row>
        <row r="9524">
          <cell r="A9524">
            <v>700930010</v>
          </cell>
          <cell r="B9524" t="str">
            <v xml:space="preserve">EIXO PEQUENO DO PAINEL              </v>
          </cell>
          <cell r="C9524" t="str">
            <v>UM</v>
          </cell>
        </row>
        <row r="9525">
          <cell r="A9525">
            <v>700930020</v>
          </cell>
          <cell r="B9525" t="str">
            <v xml:space="preserve">EIXO GRANDE DO PAINEL               </v>
          </cell>
          <cell r="C9525" t="str">
            <v>UM</v>
          </cell>
        </row>
        <row r="9526">
          <cell r="A9526">
            <v>700931000</v>
          </cell>
          <cell r="B9526" t="str">
            <v>CABINE NUA 1519</v>
          </cell>
          <cell r="C9526" t="str">
            <v>UM</v>
          </cell>
        </row>
        <row r="9527">
          <cell r="A9527" t="str">
            <v>70093100A</v>
          </cell>
          <cell r="B9527" t="str">
            <v xml:space="preserve">CABINE NUA 1525 ALONGADA            </v>
          </cell>
          <cell r="C9527" t="str">
            <v>UM</v>
          </cell>
        </row>
        <row r="9528">
          <cell r="A9528">
            <v>105089000</v>
          </cell>
          <cell r="B9528" t="str">
            <v>BUCHA DE BRONZE TM23 3.1/2" X 2" X 150mm</v>
          </cell>
          <cell r="C9528" t="str">
            <v>KG</v>
          </cell>
        </row>
        <row r="9529">
          <cell r="A9529" t="str">
            <v>70093100J</v>
          </cell>
          <cell r="B9529" t="str">
            <v xml:space="preserve">CABINE JATEADA 1519                 </v>
          </cell>
          <cell r="C9529" t="str">
            <v>UM</v>
          </cell>
        </row>
        <row r="9530">
          <cell r="A9530">
            <v>700931010</v>
          </cell>
          <cell r="B9530" t="str">
            <v>ASSOALHO 1519 - MODERNO</v>
          </cell>
          <cell r="C9530" t="str">
            <v>UM</v>
          </cell>
        </row>
        <row r="9531">
          <cell r="A9531">
            <v>700931011</v>
          </cell>
          <cell r="B9531" t="str">
            <v xml:space="preserve">ASSOALHO DA CABINE ALONGADA 1525    </v>
          </cell>
          <cell r="C9531" t="str">
            <v>UM</v>
          </cell>
        </row>
        <row r="9532">
          <cell r="A9532" t="str">
            <v>70093101A</v>
          </cell>
          <cell r="B9532" t="str">
            <v>ASSOALHO 1519 - ANTIGO</v>
          </cell>
          <cell r="C9532" t="str">
            <v>UM</v>
          </cell>
        </row>
        <row r="9533">
          <cell r="A9533">
            <v>700931020</v>
          </cell>
          <cell r="B9533" t="str">
            <v>BOLEIA CENTRAL 1519/1525A</v>
          </cell>
          <cell r="C9533" t="str">
            <v>UM</v>
          </cell>
        </row>
        <row r="9534">
          <cell r="A9534">
            <v>700931030</v>
          </cell>
          <cell r="B9534" t="str">
            <v xml:space="preserve">COMPLEMENTO DO ASSOALHO             </v>
          </cell>
          <cell r="C9534" t="str">
            <v>UM</v>
          </cell>
        </row>
        <row r="9535">
          <cell r="A9535">
            <v>700931040</v>
          </cell>
          <cell r="B9535" t="str">
            <v>COMPLEMENTO DO ASSOALHO</v>
          </cell>
          <cell r="C9535" t="str">
            <v>UM</v>
          </cell>
        </row>
        <row r="9536">
          <cell r="A9536">
            <v>700931050</v>
          </cell>
          <cell r="B9536" t="str">
            <v xml:space="preserve">COMPLEMENTO DO ASSOALHO             </v>
          </cell>
          <cell r="C9536" t="str">
            <v>UM</v>
          </cell>
        </row>
        <row r="9537">
          <cell r="A9537">
            <v>700931060</v>
          </cell>
          <cell r="B9537" t="str">
            <v xml:space="preserve">COMPLEMENTO DA TRAVESSA             </v>
          </cell>
          <cell r="C9537" t="str">
            <v>UM</v>
          </cell>
        </row>
        <row r="9538">
          <cell r="A9538">
            <v>700931070</v>
          </cell>
          <cell r="B9538" t="str">
            <v xml:space="preserve">COMPLEMENTO DA TRAVESSA             </v>
          </cell>
          <cell r="C9538" t="str">
            <v>UM</v>
          </cell>
        </row>
        <row r="9539">
          <cell r="A9539">
            <v>700931080</v>
          </cell>
          <cell r="B9539" t="str">
            <v xml:space="preserve">COMPLEMENTO DA TRAVESSA             </v>
          </cell>
          <cell r="C9539" t="str">
            <v>UM</v>
          </cell>
        </row>
        <row r="9540">
          <cell r="A9540">
            <v>700931090</v>
          </cell>
          <cell r="B9540" t="str">
            <v xml:space="preserve">PERFIL DA BOLEIA                    </v>
          </cell>
          <cell r="C9540" t="str">
            <v>UM</v>
          </cell>
        </row>
        <row r="9541">
          <cell r="A9541" t="str">
            <v>7009310TA</v>
          </cell>
          <cell r="B9541" t="str">
            <v>CABINE NUA PA/FA                1519</v>
          </cell>
          <cell r="C9541" t="str">
            <v>UM</v>
          </cell>
        </row>
        <row r="9542">
          <cell r="A9542">
            <v>700931100</v>
          </cell>
          <cell r="B9542" t="str">
            <v>TELA D0 CAPO DA BOLEIA</v>
          </cell>
          <cell r="C9542" t="str">
            <v>UM</v>
          </cell>
        </row>
        <row r="9543">
          <cell r="A9543">
            <v>700931110</v>
          </cell>
          <cell r="B9543" t="str">
            <v>COMPLEMENTO DO CAPO DA BOLEIA</v>
          </cell>
          <cell r="C9543" t="str">
            <v>UM</v>
          </cell>
        </row>
        <row r="9544">
          <cell r="A9544">
            <v>700931120</v>
          </cell>
          <cell r="B9544" t="str">
            <v>COMPLEMENTO DO CAPO DA BOLEIA</v>
          </cell>
          <cell r="C9544" t="str">
            <v>UM</v>
          </cell>
        </row>
        <row r="9545">
          <cell r="A9545">
            <v>105090000</v>
          </cell>
          <cell r="B9545" t="str">
            <v>CONEXAO T IGUAL 8 mm</v>
          </cell>
          <cell r="C9545" t="str">
            <v>UM</v>
          </cell>
        </row>
        <row r="9546">
          <cell r="A9546">
            <v>700931130</v>
          </cell>
          <cell r="B9546" t="str">
            <v>COMPLEMENTO DO CAPO DA BOLEIA</v>
          </cell>
          <cell r="C9546" t="str">
            <v>UM</v>
          </cell>
        </row>
        <row r="9547">
          <cell r="A9547">
            <v>700931140</v>
          </cell>
          <cell r="B9547" t="str">
            <v xml:space="preserve">COMPLEMENTO DA BOLEIA               </v>
          </cell>
          <cell r="C9547" t="str">
            <v>UM</v>
          </cell>
        </row>
        <row r="9548">
          <cell r="A9548">
            <v>700931150</v>
          </cell>
          <cell r="B9548" t="str">
            <v xml:space="preserve">COMPLEMENTO DA BOLEIA               </v>
          </cell>
          <cell r="C9548" t="str">
            <v>UM</v>
          </cell>
        </row>
        <row r="9549">
          <cell r="A9549">
            <v>700931160</v>
          </cell>
          <cell r="B9549" t="str">
            <v xml:space="preserve">COMPLEMENTO DA BOLEIA               </v>
          </cell>
          <cell r="C9549" t="str">
            <v>UM</v>
          </cell>
        </row>
        <row r="9550">
          <cell r="A9550">
            <v>700931170</v>
          </cell>
          <cell r="B9550" t="str">
            <v xml:space="preserve">COMPLEMENTO DA BOLEIA               </v>
          </cell>
          <cell r="C9550" t="str">
            <v>UM</v>
          </cell>
        </row>
        <row r="9551">
          <cell r="A9551">
            <v>700931180</v>
          </cell>
          <cell r="B9551" t="str">
            <v xml:space="preserve">REFORCO DO ASSOALHO DO 1525         </v>
          </cell>
          <cell r="C9551" t="str">
            <v>UM</v>
          </cell>
        </row>
        <row r="9552">
          <cell r="A9552">
            <v>700931190</v>
          </cell>
          <cell r="B9552" t="str">
            <v>SUPORTE DO CHICOTE ELETRICO 1525</v>
          </cell>
          <cell r="C9552" t="str">
            <v>UM</v>
          </cell>
        </row>
        <row r="9553">
          <cell r="A9553">
            <v>700931200</v>
          </cell>
          <cell r="B9553" t="str">
            <v>PERFIL DA BOLEIA</v>
          </cell>
          <cell r="C9553" t="str">
            <v>UM</v>
          </cell>
        </row>
        <row r="9554">
          <cell r="A9554">
            <v>700931210</v>
          </cell>
          <cell r="B9554" t="str">
            <v>COMPLEMENTO DO CAPO DA BOLEIA</v>
          </cell>
          <cell r="C9554" t="str">
            <v>UM</v>
          </cell>
        </row>
        <row r="9555">
          <cell r="A9555">
            <v>700931220</v>
          </cell>
          <cell r="B9555" t="str">
            <v xml:space="preserve">CANTONEIRA DA CAIXA DO ASSENTO      </v>
          </cell>
          <cell r="C9555" t="str">
            <v>UM</v>
          </cell>
        </row>
        <row r="9556">
          <cell r="A9556">
            <v>700931230</v>
          </cell>
          <cell r="B9556" t="str">
            <v xml:space="preserve">CHAPA APOIO DA COBERTURA DO MOTOR   </v>
          </cell>
          <cell r="C9556" t="str">
            <v>UM</v>
          </cell>
        </row>
        <row r="9557">
          <cell r="A9557">
            <v>700931240</v>
          </cell>
          <cell r="B9557" t="str">
            <v xml:space="preserve">APOIO SUPERIOR COBERTURA DO MOTOR   </v>
          </cell>
          <cell r="C9557" t="str">
            <v>UM</v>
          </cell>
        </row>
        <row r="9558">
          <cell r="A9558">
            <v>700931250</v>
          </cell>
          <cell r="B9558" t="str">
            <v xml:space="preserve">QUADRO DIREITO                      </v>
          </cell>
          <cell r="C9558" t="str">
            <v>UM</v>
          </cell>
        </row>
        <row r="9559">
          <cell r="A9559">
            <v>700931260</v>
          </cell>
          <cell r="B9559" t="str">
            <v xml:space="preserve">QUADRO ESQUERDO                     </v>
          </cell>
          <cell r="C9559" t="str">
            <v>UM</v>
          </cell>
        </row>
        <row r="9560">
          <cell r="A9560">
            <v>700931270</v>
          </cell>
          <cell r="B9560" t="str">
            <v xml:space="preserve">ENGATE DO CAPO                      </v>
          </cell>
          <cell r="C9560" t="str">
            <v>UM</v>
          </cell>
        </row>
        <row r="9561">
          <cell r="A9561">
            <v>700931280</v>
          </cell>
          <cell r="B9561" t="str">
            <v xml:space="preserve">FECHAMENTO DA BOLEIA                </v>
          </cell>
          <cell r="C9561" t="str">
            <v>UM</v>
          </cell>
        </row>
        <row r="9562">
          <cell r="A9562">
            <v>105091000</v>
          </cell>
          <cell r="B9562" t="str">
            <v>CONEXAO RETA 1/4" BSPX8MM CRE08G14</v>
          </cell>
          <cell r="C9562" t="str">
            <v>UM</v>
          </cell>
        </row>
        <row r="9563">
          <cell r="A9563">
            <v>700931290</v>
          </cell>
          <cell r="B9563" t="str">
            <v xml:space="preserve">QUADRO TRASEIRO COBERTURA DO MOTOR  </v>
          </cell>
          <cell r="C9563" t="str">
            <v>UM</v>
          </cell>
        </row>
        <row r="9564">
          <cell r="A9564">
            <v>700931300</v>
          </cell>
          <cell r="B9564" t="str">
            <v>CAPO INTERNO 1519</v>
          </cell>
          <cell r="C9564" t="str">
            <v>UM</v>
          </cell>
        </row>
        <row r="9565">
          <cell r="A9565">
            <v>700931310</v>
          </cell>
          <cell r="B9565" t="str">
            <v>BASE 1525</v>
          </cell>
          <cell r="C9565" t="str">
            <v>UM</v>
          </cell>
        </row>
        <row r="9566">
          <cell r="A9566">
            <v>700931320</v>
          </cell>
          <cell r="B9566" t="str">
            <v>FECHAMENTO CENTRAL</v>
          </cell>
          <cell r="C9566" t="str">
            <v>UM</v>
          </cell>
        </row>
        <row r="9567">
          <cell r="A9567">
            <v>700931330</v>
          </cell>
          <cell r="B9567" t="str">
            <v>CANTONEIRA</v>
          </cell>
          <cell r="C9567" t="str">
            <v>UM</v>
          </cell>
        </row>
        <row r="9568">
          <cell r="A9568">
            <v>700931340</v>
          </cell>
          <cell r="B9568" t="str">
            <v xml:space="preserve">COMPLEMENTO DO ASSOALHO 1525        </v>
          </cell>
          <cell r="C9568" t="str">
            <v>UM</v>
          </cell>
        </row>
        <row r="9569">
          <cell r="A9569">
            <v>700931350</v>
          </cell>
          <cell r="B9569" t="str">
            <v>COMPLEMENTO DO ASSOALHO 1525</v>
          </cell>
          <cell r="C9569" t="str">
            <v>UM</v>
          </cell>
        </row>
        <row r="9570">
          <cell r="A9570">
            <v>700931360</v>
          </cell>
          <cell r="B9570" t="str">
            <v>FECHAMENTO DA BOLEIA DO CAPO 1525</v>
          </cell>
          <cell r="C9570" t="str">
            <v>UM</v>
          </cell>
        </row>
        <row r="9571">
          <cell r="A9571">
            <v>700931370</v>
          </cell>
          <cell r="B9571" t="str">
            <v>CONJUNTO DA BASE</v>
          </cell>
          <cell r="C9571" t="str">
            <v>UM</v>
          </cell>
        </row>
        <row r="9572">
          <cell r="A9572">
            <v>700931380</v>
          </cell>
          <cell r="B9572" t="str">
            <v>COMPLEMENTO DO ASSOALHO 1525 ESTAMPADA</v>
          </cell>
          <cell r="C9572" t="str">
            <v>UM</v>
          </cell>
        </row>
        <row r="9573">
          <cell r="A9573" t="str">
            <v>70093200A</v>
          </cell>
          <cell r="B9573" t="str">
            <v xml:space="preserve">CABINE NUA 1519 ALONGADA            </v>
          </cell>
          <cell r="C9573" t="str">
            <v>UM</v>
          </cell>
        </row>
        <row r="9574">
          <cell r="A9574">
            <v>700932010</v>
          </cell>
          <cell r="B9574" t="str">
            <v>REVESTIMENTO INTERNO DIREITO</v>
          </cell>
          <cell r="C9574" t="str">
            <v>UM</v>
          </cell>
        </row>
        <row r="9575">
          <cell r="A9575">
            <v>700932020</v>
          </cell>
          <cell r="B9575" t="str">
            <v xml:space="preserve">REVESTIMENTO INTERNO 1519 ESQUERDO  </v>
          </cell>
          <cell r="C9575" t="str">
            <v>UM</v>
          </cell>
        </row>
        <row r="9576">
          <cell r="A9576">
            <v>700932030</v>
          </cell>
          <cell r="B9576" t="str">
            <v>REVESTIMENTO INTERNO DIR.SUPERIOR</v>
          </cell>
          <cell r="C9576" t="str">
            <v>UM</v>
          </cell>
        </row>
        <row r="9577">
          <cell r="A9577">
            <v>700932050</v>
          </cell>
          <cell r="B9577" t="str">
            <v>REVESTIMENTO INTERNO ESQ. INFERIOR</v>
          </cell>
          <cell r="C9577" t="str">
            <v>UM</v>
          </cell>
        </row>
        <row r="9578">
          <cell r="A9578">
            <v>700932060</v>
          </cell>
          <cell r="B9578" t="str">
            <v>REVESTIMENTO INTERNO DIR. INFERIOR</v>
          </cell>
          <cell r="C9578" t="str">
            <v>UM</v>
          </cell>
        </row>
        <row r="9579">
          <cell r="A9579" t="str">
            <v>DD84129090</v>
          </cell>
          <cell r="B9579" t="str">
            <v>PARTES DE OUTROS MOTORES E MAQUINAS</v>
          </cell>
          <cell r="C9579" t="str">
            <v>UM</v>
          </cell>
        </row>
        <row r="9580">
          <cell r="A9580">
            <v>700934000</v>
          </cell>
          <cell r="B9580" t="str">
            <v>SUPORTE DO PAINEL</v>
          </cell>
          <cell r="C9580" t="str">
            <v>UM</v>
          </cell>
        </row>
        <row r="9581">
          <cell r="A9581">
            <v>700934010</v>
          </cell>
          <cell r="B9581" t="str">
            <v xml:space="preserve">ALMA DO FRISO DE ACABAMENTO         </v>
          </cell>
          <cell r="C9581" t="str">
            <v>UM</v>
          </cell>
        </row>
        <row r="9582">
          <cell r="A9582" t="str">
            <v>70093401Z</v>
          </cell>
          <cell r="B9582" t="str">
            <v>ALMA DO FRISO DE ACABAMENTO ZINCADO</v>
          </cell>
          <cell r="C9582" t="str">
            <v>UM</v>
          </cell>
        </row>
        <row r="9583">
          <cell r="A9583">
            <v>700935000</v>
          </cell>
          <cell r="B9583" t="str">
            <v>CABINE NUA 1313 4 PORTAS</v>
          </cell>
          <cell r="C9583" t="str">
            <v>UM</v>
          </cell>
        </row>
        <row r="9584">
          <cell r="A9584">
            <v>700935010</v>
          </cell>
          <cell r="B9584" t="str">
            <v xml:space="preserve">CHAPA DO ASSOALHO                   </v>
          </cell>
          <cell r="C9584" t="str">
            <v>UM</v>
          </cell>
        </row>
        <row r="9585">
          <cell r="A9585" t="str">
            <v>70093502D</v>
          </cell>
          <cell r="B9585" t="str">
            <v xml:space="preserve">LATERAL DO TETO DIREITO             </v>
          </cell>
          <cell r="C9585" t="str">
            <v>UM</v>
          </cell>
        </row>
        <row r="9586">
          <cell r="A9586" t="str">
            <v>70093502E</v>
          </cell>
          <cell r="B9586" t="str">
            <v xml:space="preserve">LATERAL DO TETO ESQUERDO            </v>
          </cell>
          <cell r="C9586" t="str">
            <v>UM</v>
          </cell>
        </row>
        <row r="9587">
          <cell r="A9587">
            <v>700935030</v>
          </cell>
          <cell r="B9587" t="str">
            <v xml:space="preserve">COMPLEMENTO DO TETO                 </v>
          </cell>
          <cell r="C9587" t="str">
            <v>UM</v>
          </cell>
        </row>
        <row r="9588">
          <cell r="A9588">
            <v>700935040</v>
          </cell>
          <cell r="B9588" t="str">
            <v xml:space="preserve">REFORCO DO ASSENTO                  </v>
          </cell>
          <cell r="C9588" t="str">
            <v>UM</v>
          </cell>
        </row>
        <row r="9589">
          <cell r="A9589">
            <v>700935050</v>
          </cell>
          <cell r="B9589" t="str">
            <v xml:space="preserve">REFORCO DO ASSENTO                  </v>
          </cell>
          <cell r="C9589" t="str">
            <v>UM</v>
          </cell>
        </row>
        <row r="9590">
          <cell r="A9590">
            <v>700935060</v>
          </cell>
          <cell r="B9590" t="str">
            <v>PROLONGAMENTO DO ESTRIBO</v>
          </cell>
          <cell r="C9590" t="str">
            <v>UM</v>
          </cell>
        </row>
        <row r="9591">
          <cell r="A9591">
            <v>700935070</v>
          </cell>
          <cell r="B9591" t="str">
            <v xml:space="preserve">TRAVESSA DO ASSOALHO                </v>
          </cell>
          <cell r="C9591" t="str">
            <v>UM</v>
          </cell>
        </row>
        <row r="9592">
          <cell r="A9592">
            <v>700935080</v>
          </cell>
          <cell r="B9592" t="str">
            <v xml:space="preserve">EXTENSAO DA TRAVESSA SUPERIOR       </v>
          </cell>
          <cell r="C9592" t="str">
            <v>UM</v>
          </cell>
        </row>
        <row r="9593">
          <cell r="A9593">
            <v>700935090</v>
          </cell>
          <cell r="B9593" t="str">
            <v xml:space="preserve">EXTENSAO DA TRAVESSA INFERIOR       </v>
          </cell>
          <cell r="C9593" t="str">
            <v>UM</v>
          </cell>
        </row>
        <row r="9594">
          <cell r="A9594">
            <v>700935100</v>
          </cell>
          <cell r="B9594" t="str">
            <v>REFORCO DA LONGARINA</v>
          </cell>
          <cell r="C9594" t="str">
            <v>UM</v>
          </cell>
        </row>
        <row r="9595">
          <cell r="A9595">
            <v>700935110</v>
          </cell>
          <cell r="B9595" t="str">
            <v xml:space="preserve">FECHAMENTO INFERIOR EXTERNO         </v>
          </cell>
          <cell r="C9595" t="str">
            <v>UM</v>
          </cell>
        </row>
        <row r="9596">
          <cell r="A9596">
            <v>700935120</v>
          </cell>
          <cell r="B9596" t="str">
            <v xml:space="preserve">REVESTIMENTO DA COLUNA              </v>
          </cell>
          <cell r="C9596" t="str">
            <v>UM</v>
          </cell>
        </row>
        <row r="9597">
          <cell r="A9597">
            <v>105092000</v>
          </cell>
          <cell r="B9597" t="str">
            <v>CONEXAO NIPLE DE REDUCAO 1/2" BSPX 3/8"  MACHO/FEMEA</v>
          </cell>
          <cell r="C9597" t="str">
            <v>UM</v>
          </cell>
        </row>
        <row r="9598">
          <cell r="A9598" t="str">
            <v>70093513D</v>
          </cell>
          <cell r="B9598" t="str">
            <v xml:space="preserve">FORRO INTERNO DA COLUNA DIR         </v>
          </cell>
          <cell r="C9598" t="str">
            <v>UM</v>
          </cell>
        </row>
        <row r="9599">
          <cell r="A9599" t="str">
            <v>70093513E</v>
          </cell>
          <cell r="B9599" t="str">
            <v xml:space="preserve">FORRO INTERNO DA COLUNA ESQ         </v>
          </cell>
          <cell r="C9599" t="str">
            <v>UM</v>
          </cell>
        </row>
        <row r="9600">
          <cell r="A9600" t="str">
            <v>70093514D</v>
          </cell>
          <cell r="B9600" t="str">
            <v xml:space="preserve">FECHAMENTO INFERIOR DIR             </v>
          </cell>
          <cell r="C9600" t="str">
            <v>UM</v>
          </cell>
        </row>
        <row r="9601">
          <cell r="A9601" t="str">
            <v>70093514E</v>
          </cell>
          <cell r="B9601" t="str">
            <v xml:space="preserve">FECHAMENTO INFERIOR ESQ             </v>
          </cell>
          <cell r="C9601" t="str">
            <v>UM</v>
          </cell>
        </row>
        <row r="9602">
          <cell r="A9602" t="str">
            <v>70093515D</v>
          </cell>
          <cell r="B9602" t="str">
            <v xml:space="preserve">FORRO INTERNO DA COLUNA DIR         </v>
          </cell>
          <cell r="C9602" t="str">
            <v>UM</v>
          </cell>
        </row>
        <row r="9603">
          <cell r="A9603" t="str">
            <v>70093515E</v>
          </cell>
          <cell r="B9603" t="str">
            <v xml:space="preserve">FORRO INTERNO DA COLUNA ESQ         </v>
          </cell>
          <cell r="C9603" t="str">
            <v>UM</v>
          </cell>
        </row>
        <row r="9604">
          <cell r="A9604" t="str">
            <v>70093516D</v>
          </cell>
          <cell r="B9604" t="str">
            <v xml:space="preserve">REVESTIMENTO DA COLUNA SUPERIOR DIR </v>
          </cell>
          <cell r="C9604" t="str">
            <v>UM</v>
          </cell>
        </row>
        <row r="9605">
          <cell r="A9605" t="str">
            <v>70093516E</v>
          </cell>
          <cell r="B9605" t="str">
            <v xml:space="preserve">REVESTIMENTO DA COLUNA SUPERIOR ESQ </v>
          </cell>
          <cell r="C9605" t="str">
            <v>UM</v>
          </cell>
        </row>
        <row r="9606">
          <cell r="A9606" t="str">
            <v>70093517D</v>
          </cell>
          <cell r="B9606" t="str">
            <v xml:space="preserve">FECHAMENTO INTERNO DIR              </v>
          </cell>
          <cell r="C9606" t="str">
            <v>UM</v>
          </cell>
        </row>
        <row r="9607">
          <cell r="A9607" t="str">
            <v>70093517E</v>
          </cell>
          <cell r="B9607" t="str">
            <v xml:space="preserve">FECHAMENTO INTERNO ESQ              </v>
          </cell>
          <cell r="C9607" t="str">
            <v>UM</v>
          </cell>
        </row>
        <row r="9608">
          <cell r="A9608">
            <v>700935180</v>
          </cell>
          <cell r="B9608" t="str">
            <v xml:space="preserve">CAIXA DO ASSENTO  TRASEIRO          </v>
          </cell>
          <cell r="C9608" t="str">
            <v>UM</v>
          </cell>
        </row>
        <row r="9609">
          <cell r="A9609">
            <v>700935190</v>
          </cell>
          <cell r="B9609" t="str">
            <v xml:space="preserve">ENCOSTO DO ASSENTODIANTEIRO         </v>
          </cell>
          <cell r="C9609" t="str">
            <v>UM</v>
          </cell>
        </row>
        <row r="9610">
          <cell r="A9610" t="str">
            <v>70093520D</v>
          </cell>
          <cell r="B9610" t="str">
            <v xml:space="preserve">COMPLEMENTO DA COLUNA DIR.          </v>
          </cell>
          <cell r="C9610" t="str">
            <v>UM</v>
          </cell>
        </row>
        <row r="9611">
          <cell r="A9611" t="str">
            <v>70093520E</v>
          </cell>
          <cell r="B9611" t="str">
            <v xml:space="preserve">COMPLEMENTO DA COLUNA ESQ.          </v>
          </cell>
          <cell r="C9611" t="str">
            <v>UM</v>
          </cell>
        </row>
        <row r="9612">
          <cell r="A9612" t="str">
            <v>70093521D</v>
          </cell>
          <cell r="B9612" t="str">
            <v xml:space="preserve">EXTENSAO DA LONGARINA MONTADA DIR   </v>
          </cell>
          <cell r="C9612" t="str">
            <v>UM</v>
          </cell>
        </row>
        <row r="9613">
          <cell r="A9613" t="str">
            <v>70093521E</v>
          </cell>
          <cell r="B9613" t="str">
            <v xml:space="preserve">EXTENSAO DA LONGARINA MONTADA ESQ   </v>
          </cell>
          <cell r="C9613" t="str">
            <v>UM</v>
          </cell>
        </row>
        <row r="9614">
          <cell r="A9614">
            <v>700935220</v>
          </cell>
          <cell r="B9614" t="str">
            <v xml:space="preserve">EXTENSAO DA LONGARINA SUPERIOR      </v>
          </cell>
          <cell r="C9614" t="str">
            <v>UM</v>
          </cell>
        </row>
        <row r="9615">
          <cell r="A9615">
            <v>700935230</v>
          </cell>
          <cell r="B9615" t="str">
            <v xml:space="preserve">EXTENSAO DA LONGARINA INFERIOR      </v>
          </cell>
          <cell r="C9615" t="str">
            <v>UM</v>
          </cell>
        </row>
        <row r="9616">
          <cell r="A9616">
            <v>105093000</v>
          </cell>
          <cell r="B9616" t="str">
            <v>CILINDRO ISO Ø50X150mm D/AM-PU-MAG-HTE 1045</v>
          </cell>
          <cell r="C9616" t="str">
            <v>UM</v>
          </cell>
        </row>
        <row r="9617">
          <cell r="A9617">
            <v>700937000</v>
          </cell>
          <cell r="B9617" t="str">
            <v>CABINE COMPL 1113/13 FRENT MOD PAINEL ANTIGO</v>
          </cell>
          <cell r="C9617" t="str">
            <v>UM</v>
          </cell>
        </row>
        <row r="9618">
          <cell r="A9618">
            <v>700938000</v>
          </cell>
          <cell r="B9618" t="str">
            <v xml:space="preserve">CABINE PARCIAL 1519                 </v>
          </cell>
          <cell r="C9618" t="str">
            <v>UM</v>
          </cell>
        </row>
        <row r="9619">
          <cell r="A9619" t="str">
            <v>70093800A</v>
          </cell>
          <cell r="B9619" t="str">
            <v>CABINE PARCIAL ALONGADA 1519</v>
          </cell>
          <cell r="C9619" t="str">
            <v>UM</v>
          </cell>
        </row>
        <row r="9620">
          <cell r="A9620" t="str">
            <v>70093800J</v>
          </cell>
          <cell r="B9620" t="str">
            <v xml:space="preserve">CABINE PARCIAL JATEADA 1519         </v>
          </cell>
          <cell r="C9620" t="str">
            <v>UM</v>
          </cell>
        </row>
        <row r="9621">
          <cell r="A9621">
            <v>700938010</v>
          </cell>
          <cell r="B9621" t="str">
            <v>PARTE FRONTAL CABINA 1519/1525</v>
          </cell>
          <cell r="C9621" t="str">
            <v>UM</v>
          </cell>
        </row>
        <row r="9622">
          <cell r="A9622">
            <v>700938020</v>
          </cell>
          <cell r="B9622" t="str">
            <v>PARTE FRONTAL CABINA 1519 ANTIGA</v>
          </cell>
          <cell r="C9622" t="str">
            <v>UM</v>
          </cell>
        </row>
        <row r="9623">
          <cell r="A9623" t="str">
            <v>7009380TA</v>
          </cell>
          <cell r="B9623" t="str">
            <v>CABINE PARCIAL PA  FA           1519</v>
          </cell>
          <cell r="C9623" t="str">
            <v>UM</v>
          </cell>
        </row>
        <row r="9624">
          <cell r="A9624">
            <v>700939010</v>
          </cell>
          <cell r="B9624" t="str">
            <v>SUPORTE DO CANAL DO AR</v>
          </cell>
          <cell r="C9624" t="str">
            <v>UM</v>
          </cell>
        </row>
        <row r="9625">
          <cell r="A9625">
            <v>700939020</v>
          </cell>
          <cell r="B9625" t="str">
            <v>SUPORTE DO CANAL DO AR</v>
          </cell>
          <cell r="C9625" t="str">
            <v>UM</v>
          </cell>
        </row>
        <row r="9626">
          <cell r="A9626">
            <v>700939050</v>
          </cell>
          <cell r="B9626" t="str">
            <v>TINTA PU ACABAMENTO BRANCO 9004</v>
          </cell>
          <cell r="C9626" t="str">
            <v>L</v>
          </cell>
        </row>
        <row r="9627">
          <cell r="A9627">
            <v>700939060</v>
          </cell>
          <cell r="B9627" t="str">
            <v>TINTA PU ACABAMENTO BRANCO 9060</v>
          </cell>
          <cell r="C9627" t="str">
            <v>L</v>
          </cell>
        </row>
        <row r="9628">
          <cell r="A9628">
            <v>700939070</v>
          </cell>
          <cell r="B9628" t="str">
            <v>TINTA PU ACABAMENTO BRANCO 9070</v>
          </cell>
          <cell r="C9628" t="str">
            <v>L</v>
          </cell>
        </row>
        <row r="9629">
          <cell r="A9629">
            <v>700939080</v>
          </cell>
          <cell r="B9629" t="str">
            <v>TINTA PU ACABAMENTO BRANCO 9017</v>
          </cell>
          <cell r="C9629" t="str">
            <v>L</v>
          </cell>
        </row>
        <row r="9630">
          <cell r="A9630">
            <v>700939090</v>
          </cell>
          <cell r="B9630" t="str">
            <v>TINTA PU ACABAMENTO BRANCO DIAMANTE</v>
          </cell>
          <cell r="C9630" t="str">
            <v>L</v>
          </cell>
        </row>
        <row r="9631">
          <cell r="A9631">
            <v>700939100</v>
          </cell>
          <cell r="B9631" t="str">
            <v>TINTA PU ACABAMENTO AMARELO LIMAO 1500</v>
          </cell>
          <cell r="C9631" t="str">
            <v>L</v>
          </cell>
        </row>
        <row r="9632">
          <cell r="A9632">
            <v>700939110</v>
          </cell>
          <cell r="B9632" t="str">
            <v>TINTA PU ACABAMENTO AMARELO 1340</v>
          </cell>
          <cell r="C9632" t="str">
            <v>L</v>
          </cell>
        </row>
        <row r="9633">
          <cell r="A9633">
            <v>700939120</v>
          </cell>
          <cell r="B9633" t="str">
            <v>TINTA PU ACABAMENTO AMARELO 1700</v>
          </cell>
          <cell r="C9633" t="str">
            <v>L</v>
          </cell>
        </row>
        <row r="9634">
          <cell r="A9634">
            <v>105094000</v>
          </cell>
          <cell r="B9634" t="str">
            <v>CILINDRO ISO Ø63X150mm D/AM-PU-MAG-HTE 1045</v>
          </cell>
          <cell r="C9634" t="str">
            <v>UM</v>
          </cell>
        </row>
        <row r="9635">
          <cell r="A9635">
            <v>700939130</v>
          </cell>
          <cell r="B9635" t="str">
            <v>TINTA PU ACABAMENTO AMARELO OURO 1900</v>
          </cell>
          <cell r="C9635" t="str">
            <v>L</v>
          </cell>
        </row>
        <row r="9636">
          <cell r="A9636">
            <v>700939140</v>
          </cell>
          <cell r="B9636" t="str">
            <v>TINTA PU ACABAMENTO AZUL 5258</v>
          </cell>
          <cell r="C9636" t="str">
            <v>L</v>
          </cell>
        </row>
        <row r="9637">
          <cell r="A9637">
            <v>700939150</v>
          </cell>
          <cell r="B9637" t="str">
            <v>TINTA PU ACABAMENTO AZUL 5070</v>
          </cell>
          <cell r="C9637" t="str">
            <v>L</v>
          </cell>
        </row>
        <row r="9638">
          <cell r="A9638">
            <v>700939160</v>
          </cell>
          <cell r="B9638" t="str">
            <v>TINTA PU ACABAMENTO AZUL 5285</v>
          </cell>
          <cell r="C9638" t="str">
            <v>L</v>
          </cell>
        </row>
        <row r="9639">
          <cell r="A9639">
            <v>700939170</v>
          </cell>
          <cell r="B9639" t="str">
            <v>TINTA PU ACABAMENTO AZUL 5497</v>
          </cell>
          <cell r="C9639" t="str">
            <v>L</v>
          </cell>
        </row>
        <row r="9640">
          <cell r="A9640">
            <v>700939180</v>
          </cell>
          <cell r="B9640" t="str">
            <v>TINTA PU ACABAMENTO AZUL 5500</v>
          </cell>
          <cell r="C9640" t="str">
            <v>L</v>
          </cell>
        </row>
        <row r="9641">
          <cell r="A9641">
            <v>700939190</v>
          </cell>
          <cell r="B9641" t="str">
            <v>TINTA PU ACABAMENTO AZUL 5522</v>
          </cell>
          <cell r="C9641" t="str">
            <v>L</v>
          </cell>
        </row>
        <row r="9642">
          <cell r="A9642">
            <v>700939200</v>
          </cell>
          <cell r="B9642" t="str">
            <v>TINTA PU ACABAMENTO VERMELHO 3355</v>
          </cell>
          <cell r="C9642" t="str">
            <v>L</v>
          </cell>
        </row>
        <row r="9643">
          <cell r="A9643">
            <v>700939210</v>
          </cell>
          <cell r="B9643" t="str">
            <v>TINTA PU ACABAMENTO VERMELHO 3700</v>
          </cell>
          <cell r="C9643" t="str">
            <v>L</v>
          </cell>
        </row>
        <row r="9644">
          <cell r="A9644">
            <v>700939220</v>
          </cell>
          <cell r="B9644" t="str">
            <v>TINTA PU ACABAMENTO VERMELHO 3330</v>
          </cell>
          <cell r="C9644" t="str">
            <v>L</v>
          </cell>
        </row>
        <row r="9645">
          <cell r="A9645">
            <v>700939230</v>
          </cell>
          <cell r="B9645" t="str">
            <v>TINTA PU ACABAMENTO VERDE USA 6600</v>
          </cell>
          <cell r="C9645" t="str">
            <v>L</v>
          </cell>
        </row>
        <row r="9646">
          <cell r="A9646">
            <v>700939240</v>
          </cell>
          <cell r="B9646" t="str">
            <v>TINTA PU ACABAMENTO BEGE 1275</v>
          </cell>
          <cell r="C9646" t="str">
            <v>L</v>
          </cell>
        </row>
        <row r="9647">
          <cell r="A9647">
            <v>700939250</v>
          </cell>
          <cell r="B9647" t="str">
            <v>TINTA PU ACABAMENTO BEGE 1285</v>
          </cell>
          <cell r="C9647" t="str">
            <v>L</v>
          </cell>
        </row>
        <row r="9648">
          <cell r="A9648">
            <v>700939260</v>
          </cell>
          <cell r="B9648" t="str">
            <v>TINTA PU ACABAMENTO MARFIM 1100</v>
          </cell>
          <cell r="C9648" t="str">
            <v>L</v>
          </cell>
        </row>
        <row r="9649">
          <cell r="A9649">
            <v>700939270</v>
          </cell>
          <cell r="B9649" t="str">
            <v>TINTA PU ACABAMENTO VERDE USA</v>
          </cell>
          <cell r="C9649" t="str">
            <v>L</v>
          </cell>
        </row>
        <row r="9650">
          <cell r="A9650">
            <v>700939280</v>
          </cell>
          <cell r="B9650" t="str">
            <v>TINTA PU ACABAMENTO AZUL 5100</v>
          </cell>
          <cell r="C9650" t="str">
            <v>L</v>
          </cell>
        </row>
        <row r="9651">
          <cell r="A9651">
            <v>700939290</v>
          </cell>
          <cell r="B9651" t="str">
            <v>TINTA PU ACABAMENTO AZUL 5938</v>
          </cell>
          <cell r="C9651" t="str">
            <v>L</v>
          </cell>
        </row>
        <row r="9652">
          <cell r="A9652">
            <v>700939300</v>
          </cell>
          <cell r="B9652" t="str">
            <v>TINTA PU ACABAMENTO CINZA ITAMARATI</v>
          </cell>
          <cell r="C9652" t="str">
            <v>L</v>
          </cell>
        </row>
        <row r="9653">
          <cell r="A9653">
            <v>700939310</v>
          </cell>
          <cell r="B9653" t="str">
            <v>TINTA PU ACABAMENTO VERDE 6158</v>
          </cell>
          <cell r="C9653" t="str">
            <v>L</v>
          </cell>
        </row>
        <row r="9654">
          <cell r="A9654">
            <v>700939320</v>
          </cell>
          <cell r="B9654" t="str">
            <v>TINTA PU ACABAMENTO LARANJA 3200</v>
          </cell>
          <cell r="C9654" t="str">
            <v>L</v>
          </cell>
        </row>
        <row r="9655">
          <cell r="A9655">
            <v>700939330</v>
          </cell>
          <cell r="B9655" t="str">
            <v>TINTA PU ACABAMENTO BRANCO EVEREST 1</v>
          </cell>
          <cell r="C9655" t="str">
            <v>L</v>
          </cell>
        </row>
        <row r="9656">
          <cell r="A9656">
            <v>700939340</v>
          </cell>
          <cell r="B9656" t="str">
            <v>TINTA PU ACABAMENTO AZUL 5523</v>
          </cell>
          <cell r="C9656" t="str">
            <v>L</v>
          </cell>
        </row>
        <row r="9657">
          <cell r="A9657">
            <v>700939350</v>
          </cell>
          <cell r="B9657" t="str">
            <v>TINTA PU ACABAMENTO VERDE 6155</v>
          </cell>
          <cell r="C9657" t="str">
            <v>L</v>
          </cell>
        </row>
        <row r="9658">
          <cell r="A9658">
            <v>700939360</v>
          </cell>
          <cell r="B9658" t="str">
            <v>TINTA PU ACABAMENTO VERMELHO DIAMANTE 3636</v>
          </cell>
          <cell r="C9658" t="str">
            <v>L</v>
          </cell>
        </row>
        <row r="9659">
          <cell r="A9659">
            <v>700939370</v>
          </cell>
          <cell r="B9659" t="str">
            <v>TINTA PU ACABAMENTO VERMELHO 3530</v>
          </cell>
          <cell r="C9659" t="str">
            <v>L</v>
          </cell>
        </row>
        <row r="9660">
          <cell r="A9660">
            <v>700939380</v>
          </cell>
          <cell r="B9660" t="str">
            <v>TINTA PU ACABAMENTO AMARELO CALCITA 1243</v>
          </cell>
          <cell r="C9660" t="str">
            <v>L</v>
          </cell>
        </row>
        <row r="9661">
          <cell r="A9661">
            <v>700939390</v>
          </cell>
          <cell r="B9661" t="str">
            <v>TINTA PU ACABAMENTO AZUL 5267</v>
          </cell>
          <cell r="C9661" t="str">
            <v>L</v>
          </cell>
        </row>
        <row r="9662">
          <cell r="A9662">
            <v>700939400</v>
          </cell>
          <cell r="B9662" t="str">
            <v>TINTA PU ACABAMENTO AMARELO 1430</v>
          </cell>
          <cell r="C9662" t="str">
            <v>L</v>
          </cell>
        </row>
        <row r="9663">
          <cell r="A9663">
            <v>700939410</v>
          </cell>
          <cell r="B9663" t="str">
            <v>TINTA PU ACABAMENTO AZUL 5310</v>
          </cell>
          <cell r="C9663" t="str">
            <v>L</v>
          </cell>
        </row>
        <row r="9664">
          <cell r="A9664">
            <v>700939420</v>
          </cell>
          <cell r="B9664" t="str">
            <v>TINTA PU ACABAMENTO AMARELO 1370</v>
          </cell>
          <cell r="C9664" t="str">
            <v>L</v>
          </cell>
        </row>
        <row r="9665">
          <cell r="A9665">
            <v>700939430</v>
          </cell>
          <cell r="B9665" t="str">
            <v>TINTA PU ACABAMENTO AZUL JACINTO 5376</v>
          </cell>
          <cell r="C9665" t="str">
            <v>L</v>
          </cell>
        </row>
        <row r="9666">
          <cell r="A9666">
            <v>700939440</v>
          </cell>
          <cell r="B9666" t="str">
            <v>TINTA PU ACABAMENTO BRANCO EVEREST 2</v>
          </cell>
          <cell r="C9666" t="str">
            <v>L</v>
          </cell>
        </row>
        <row r="9667">
          <cell r="A9667">
            <v>700939450</v>
          </cell>
          <cell r="B9667" t="str">
            <v>TINTA PU ACABAMENTO AZUL CANCUN</v>
          </cell>
          <cell r="C9667" t="str">
            <v>L</v>
          </cell>
        </row>
        <row r="9668">
          <cell r="A9668">
            <v>700939460</v>
          </cell>
          <cell r="B9668" t="str">
            <v>TINTA PU ACABAMENTO AMARELO PROSEGUR</v>
          </cell>
          <cell r="C9668" t="str">
            <v>L</v>
          </cell>
        </row>
        <row r="9669">
          <cell r="A9669">
            <v>700939470</v>
          </cell>
          <cell r="B9669" t="str">
            <v>TINTA PU ACABAMENTO PRETO CADILAC</v>
          </cell>
          <cell r="C9669" t="str">
            <v>L</v>
          </cell>
        </row>
        <row r="9670">
          <cell r="A9670">
            <v>700939480</v>
          </cell>
          <cell r="B9670" t="str">
            <v>TINTA PU ACABAMENTO BRANCO CALIFORNIA</v>
          </cell>
          <cell r="C9670" t="str">
            <v>L</v>
          </cell>
        </row>
        <row r="9671">
          <cell r="A9671">
            <v>700939490</v>
          </cell>
          <cell r="B9671" t="str">
            <v>TINTA PU ACABAMENTO PRETO CADILAC 9985</v>
          </cell>
          <cell r="C9671" t="str">
            <v>L</v>
          </cell>
        </row>
        <row r="9672">
          <cell r="A9672">
            <v>700939500</v>
          </cell>
          <cell r="B9672" t="str">
            <v>TINTA PU ACABAMENTO AMARELO CROMO 8021</v>
          </cell>
          <cell r="C9672" t="str">
            <v>L</v>
          </cell>
        </row>
        <row r="9673">
          <cell r="A9673">
            <v>700939510</v>
          </cell>
          <cell r="B9673" t="str">
            <v>TINTA PU ACABAMENTO VERMELHO 3570</v>
          </cell>
          <cell r="C9673" t="str">
            <v>L</v>
          </cell>
        </row>
        <row r="9674">
          <cell r="A9674">
            <v>700939520</v>
          </cell>
          <cell r="B9674" t="str">
            <v>TINTA PU ACABAMENTO AZUL NAUTICO 9289</v>
          </cell>
          <cell r="C9674" t="str">
            <v>L</v>
          </cell>
        </row>
        <row r="9675">
          <cell r="A9675">
            <v>700939530</v>
          </cell>
          <cell r="B9675" t="str">
            <v>TINTA PU ACABAMENTO ROXO 4940 MBB 94</v>
          </cell>
          <cell r="C9675" t="str">
            <v>L</v>
          </cell>
        </row>
        <row r="9676">
          <cell r="A9676">
            <v>700939540</v>
          </cell>
          <cell r="B9676" t="str">
            <v>TINTA PU ACABAMENTO AZUL CLARO NIGERIA</v>
          </cell>
          <cell r="C9676" t="str">
            <v>L</v>
          </cell>
        </row>
        <row r="9677">
          <cell r="A9677">
            <v>700939550</v>
          </cell>
          <cell r="B9677" t="str">
            <v>TINTA PU ACABAMENTO ESCURO  NIGERIA</v>
          </cell>
          <cell r="C9677" t="str">
            <v>L</v>
          </cell>
        </row>
        <row r="9678">
          <cell r="A9678">
            <v>700939560</v>
          </cell>
          <cell r="B9678" t="str">
            <v>TINTA PU ACABAMENTO BRANCO GEADA VW</v>
          </cell>
          <cell r="C9678" t="str">
            <v>L</v>
          </cell>
        </row>
        <row r="9679">
          <cell r="A9679">
            <v>700939570</v>
          </cell>
          <cell r="B9679" t="str">
            <v>TINTA BRANCO GELO PORTA VOLKSWAGEN</v>
          </cell>
          <cell r="C9679" t="str">
            <v>L</v>
          </cell>
        </row>
        <row r="9680">
          <cell r="A9680">
            <v>700939580</v>
          </cell>
          <cell r="B9680" t="str">
            <v>TINTA PU ACABAMENTO PRETO ROTOTECH</v>
          </cell>
          <cell r="C9680" t="str">
            <v>L</v>
          </cell>
        </row>
        <row r="9681">
          <cell r="A9681">
            <v>700939590</v>
          </cell>
          <cell r="B9681" t="str">
            <v>TINTA PU PRETO CADILAC - LIBRELATO</v>
          </cell>
          <cell r="C9681" t="str">
            <v>L</v>
          </cell>
        </row>
        <row r="9682">
          <cell r="A9682">
            <v>700939600</v>
          </cell>
          <cell r="B9682" t="str">
            <v>TINTA CINZA PLASTICO FOSCO</v>
          </cell>
          <cell r="C9682" t="str">
            <v>L</v>
          </cell>
        </row>
        <row r="9683">
          <cell r="A9683">
            <v>700939610</v>
          </cell>
          <cell r="B9683" t="str">
            <v>TINTA PRETO FOSCO LC</v>
          </cell>
          <cell r="C9683" t="str">
            <v>L</v>
          </cell>
        </row>
        <row r="9684">
          <cell r="A9684">
            <v>700940000</v>
          </cell>
          <cell r="B9684" t="str">
            <v>CABINE NUA 11/1313</v>
          </cell>
          <cell r="C9684" t="str">
            <v>UM</v>
          </cell>
        </row>
        <row r="9685">
          <cell r="A9685" t="str">
            <v>70094000A</v>
          </cell>
          <cell r="B9685" t="str">
            <v>CABINE NUA 11/1313 PM/FM ALONG 610mm</v>
          </cell>
          <cell r="C9685" t="str">
            <v>UM</v>
          </cell>
        </row>
        <row r="9686">
          <cell r="A9686" t="str">
            <v>70094000J</v>
          </cell>
          <cell r="B9686" t="str">
            <v xml:space="preserve">CABINE JATEADA                      </v>
          </cell>
          <cell r="C9686" t="str">
            <v>UM</v>
          </cell>
        </row>
        <row r="9687">
          <cell r="A9687">
            <v>700940010</v>
          </cell>
          <cell r="B9687" t="str">
            <v>FIXADOR DA DOBRADICA</v>
          </cell>
          <cell r="C9687" t="str">
            <v>UM</v>
          </cell>
        </row>
        <row r="9688">
          <cell r="A9688">
            <v>700940020</v>
          </cell>
          <cell r="B9688" t="str">
            <v>CAIXA DO ACENTO 1313 BANCO FIXO</v>
          </cell>
          <cell r="C9688" t="str">
            <v>UM</v>
          </cell>
        </row>
        <row r="9689">
          <cell r="A9689">
            <v>700940030</v>
          </cell>
          <cell r="B9689" t="str">
            <v>COMPLEMENTO DO ACENTO</v>
          </cell>
          <cell r="C9689" t="str">
            <v>UM</v>
          </cell>
        </row>
        <row r="9690">
          <cell r="A9690">
            <v>700940040</v>
          </cell>
          <cell r="B9690" t="str">
            <v xml:space="preserve">CAIXA DO ACENTO                     </v>
          </cell>
          <cell r="C9690" t="str">
            <v>UM</v>
          </cell>
        </row>
        <row r="9691">
          <cell r="A9691">
            <v>105095000</v>
          </cell>
          <cell r="B9691" t="str">
            <v>CILINDRO ISO Ø63X120mm D/AM-PU-MAG-HTE 1045</v>
          </cell>
          <cell r="C9691" t="str">
            <v>UM</v>
          </cell>
        </row>
        <row r="9692">
          <cell r="A9692">
            <v>700940050</v>
          </cell>
          <cell r="B9692" t="str">
            <v>EXTENSAO DA LONGARINA</v>
          </cell>
          <cell r="C9692" t="str">
            <v>UM</v>
          </cell>
        </row>
        <row r="9693">
          <cell r="A9693">
            <v>700940060</v>
          </cell>
          <cell r="B9693" t="str">
            <v>EXTENSAO DA LONGARINA</v>
          </cell>
          <cell r="C9693" t="str">
            <v>UM</v>
          </cell>
        </row>
        <row r="9694">
          <cell r="A9694" t="str">
            <v>70094007D</v>
          </cell>
          <cell r="B9694" t="str">
            <v xml:space="preserve">EXTENSAO DA LONGARINA MONTADA DIR   </v>
          </cell>
          <cell r="C9694" t="str">
            <v>UM</v>
          </cell>
        </row>
        <row r="9695">
          <cell r="A9695" t="str">
            <v>70094007E</v>
          </cell>
          <cell r="B9695" t="str">
            <v xml:space="preserve">EXTENSAO DA LONGARINA MONTADA ESQ   </v>
          </cell>
          <cell r="C9695" t="str">
            <v>UM</v>
          </cell>
        </row>
        <row r="9696">
          <cell r="A9696">
            <v>700940080</v>
          </cell>
          <cell r="B9696" t="str">
            <v xml:space="preserve">TRAVESSA                            </v>
          </cell>
          <cell r="C9696" t="str">
            <v>UM</v>
          </cell>
        </row>
        <row r="9697">
          <cell r="A9697">
            <v>700940090</v>
          </cell>
          <cell r="B9697" t="str">
            <v>QUADRO BASE CAB SEM ASSENTO DIR ALON. 610mm</v>
          </cell>
          <cell r="C9697" t="str">
            <v>UM</v>
          </cell>
        </row>
        <row r="9698">
          <cell r="A9698" t="str">
            <v>7009400AA</v>
          </cell>
          <cell r="B9698" t="str">
            <v>CABINE NUA 11/1313 ALONG 420mm</v>
          </cell>
          <cell r="C9698" t="str">
            <v>UM</v>
          </cell>
        </row>
        <row r="9699">
          <cell r="A9699" t="str">
            <v>7009400BA</v>
          </cell>
          <cell r="B9699" t="str">
            <v>CABINE NUA 11/1313 ALG 610mm BANCO RECL DIANT</v>
          </cell>
          <cell r="C9699" t="str">
            <v>UM</v>
          </cell>
        </row>
        <row r="9700">
          <cell r="A9700">
            <v>700940200</v>
          </cell>
          <cell r="B9700" t="str">
            <v>CONJ. CHAPA REVESTIMENTO PEDAIS ESQ. (MEX)</v>
          </cell>
          <cell r="C9700" t="str">
            <v>UM</v>
          </cell>
        </row>
        <row r="9701">
          <cell r="A9701">
            <v>700940210</v>
          </cell>
          <cell r="B9701" t="str">
            <v>REFORCO DA CHAPA REVESTIMENTO (MEX)</v>
          </cell>
          <cell r="C9701" t="str">
            <v>UM</v>
          </cell>
        </row>
        <row r="9702">
          <cell r="A9702">
            <v>700940220</v>
          </cell>
          <cell r="B9702" t="str">
            <v>FIXACAO DO FEIXE DE MOLAS</v>
          </cell>
          <cell r="C9702" t="str">
            <v>UM</v>
          </cell>
        </row>
        <row r="9703">
          <cell r="A9703">
            <v>700940230</v>
          </cell>
          <cell r="B9703" t="str">
            <v>SUPORTE DO PEGA MAO</v>
          </cell>
          <cell r="C9703" t="str">
            <v>UM</v>
          </cell>
        </row>
        <row r="9704">
          <cell r="A9704">
            <v>700940240</v>
          </cell>
          <cell r="B9704" t="str">
            <v>SUPORTE CAPO</v>
          </cell>
          <cell r="C9704" t="str">
            <v>UM</v>
          </cell>
        </row>
        <row r="9705">
          <cell r="A9705">
            <v>700940250</v>
          </cell>
          <cell r="B9705" t="str">
            <v>PAREDE TRASEIRA CAB ALONG. 420mm</v>
          </cell>
          <cell r="C9705" t="str">
            <v>UM</v>
          </cell>
        </row>
        <row r="9706">
          <cell r="A9706">
            <v>700940260</v>
          </cell>
          <cell r="B9706" t="str">
            <v>ASSOALHO CAB ALONG. 420mm</v>
          </cell>
          <cell r="C9706" t="str">
            <v>UM</v>
          </cell>
        </row>
        <row r="9707">
          <cell r="A9707">
            <v>700940270</v>
          </cell>
          <cell r="B9707" t="str">
            <v>PERFIL DO ASSOALHO</v>
          </cell>
          <cell r="C9707" t="str">
            <v>UM</v>
          </cell>
        </row>
        <row r="9708">
          <cell r="A9708">
            <v>105096000</v>
          </cell>
          <cell r="B9708" t="str">
            <v>CILINDRO ISO Ø63X200mm D/AM-PU-MAG-HTE 1045</v>
          </cell>
          <cell r="C9708" t="str">
            <v>UM</v>
          </cell>
        </row>
        <row r="9709">
          <cell r="A9709">
            <v>700940280</v>
          </cell>
          <cell r="B9709" t="str">
            <v>SUPORTE ASSOALHO DIR</v>
          </cell>
          <cell r="C9709" t="str">
            <v>UM</v>
          </cell>
        </row>
        <row r="9710">
          <cell r="A9710">
            <v>700940290</v>
          </cell>
          <cell r="B9710" t="str">
            <v>SUPORTE DO BANCO</v>
          </cell>
          <cell r="C9710" t="str">
            <v>UM</v>
          </cell>
        </row>
        <row r="9711">
          <cell r="A9711">
            <v>700940300</v>
          </cell>
          <cell r="B9711" t="str">
            <v>SUPORTE CINTO</v>
          </cell>
          <cell r="C9711" t="str">
            <v>UM</v>
          </cell>
        </row>
        <row r="9712">
          <cell r="A9712">
            <v>700940310</v>
          </cell>
          <cell r="B9712" t="str">
            <v>SUPORTE ENGATE DO BANCO</v>
          </cell>
          <cell r="C9712" t="str">
            <v>UM</v>
          </cell>
        </row>
        <row r="9713">
          <cell r="A9713">
            <v>700940320</v>
          </cell>
          <cell r="B9713" t="str">
            <v>APOIO BANCO MOTORISTA</v>
          </cell>
          <cell r="C9713" t="str">
            <v>UM</v>
          </cell>
        </row>
        <row r="9714">
          <cell r="A9714">
            <v>700940330</v>
          </cell>
          <cell r="B9714" t="str">
            <v>APOIO BANCO TRASEIRO</v>
          </cell>
          <cell r="C9714" t="str">
            <v>UM</v>
          </cell>
        </row>
        <row r="9715">
          <cell r="A9715">
            <v>700940340</v>
          </cell>
          <cell r="B9715" t="str">
            <v>CAIXA DO ACENTO TRASEIRO</v>
          </cell>
          <cell r="C9715" t="str">
            <v>UM</v>
          </cell>
        </row>
        <row r="9716">
          <cell r="A9716">
            <v>700940350</v>
          </cell>
          <cell r="B9716" t="str">
            <v>SUPORTE DO BANCO DIANT</v>
          </cell>
          <cell r="C9716" t="str">
            <v>UM</v>
          </cell>
        </row>
        <row r="9717">
          <cell r="A9717">
            <v>105097000</v>
          </cell>
          <cell r="B9717" t="str">
            <v>CILINDRO ISO Ø63X150mm D/AM-PU-MAG-HTE 1045</v>
          </cell>
          <cell r="C9717" t="str">
            <v>UM</v>
          </cell>
        </row>
        <row r="9718">
          <cell r="A9718">
            <v>700940360</v>
          </cell>
          <cell r="B9718" t="str">
            <v>SUPORTE ASSOALHO DIR</v>
          </cell>
          <cell r="C9718" t="str">
            <v>UM</v>
          </cell>
        </row>
        <row r="9719">
          <cell r="A9719">
            <v>700940370</v>
          </cell>
          <cell r="B9719" t="str">
            <v>SUPORTE DO CINTO SEGURANCA</v>
          </cell>
          <cell r="C9719" t="str">
            <v>UM</v>
          </cell>
        </row>
        <row r="9720">
          <cell r="A9720" t="str">
            <v>700940MEX</v>
          </cell>
          <cell r="B9720" t="str">
            <v>CABINE NUA 11/1313 PARA MEXICO</v>
          </cell>
          <cell r="C9720" t="str">
            <v>UM</v>
          </cell>
        </row>
        <row r="9721">
          <cell r="A9721">
            <v>700941000</v>
          </cell>
          <cell r="B9721" t="str">
            <v xml:space="preserve">CABINE PARCIAL 1113                 </v>
          </cell>
          <cell r="C9721" t="str">
            <v>UM</v>
          </cell>
        </row>
        <row r="9722">
          <cell r="A9722" t="str">
            <v>70094100J</v>
          </cell>
          <cell r="B9722" t="str">
            <v xml:space="preserve">CABINE NUA JATEADA                  </v>
          </cell>
          <cell r="C9722" t="str">
            <v>UM</v>
          </cell>
        </row>
        <row r="9723">
          <cell r="A9723">
            <v>700941010</v>
          </cell>
          <cell r="B9723" t="str">
            <v>FRONTAL CABINA MODERNO</v>
          </cell>
          <cell r="C9723" t="str">
            <v>UM</v>
          </cell>
        </row>
        <row r="9724">
          <cell r="A9724">
            <v>700941020</v>
          </cell>
          <cell r="B9724" t="str">
            <v>BOLEIA CENTRAL MODERNA</v>
          </cell>
          <cell r="C9724" t="str">
            <v>UM</v>
          </cell>
        </row>
        <row r="9725">
          <cell r="A9725">
            <v>700942010</v>
          </cell>
          <cell r="B9725" t="str">
            <v xml:space="preserve">CHAPINHA DO PORTA-LUVA              </v>
          </cell>
          <cell r="C9725" t="str">
            <v>UM</v>
          </cell>
        </row>
        <row r="9726">
          <cell r="A9726" t="str">
            <v>70094201Z</v>
          </cell>
          <cell r="B9726" t="str">
            <v>CHAPINHA DO PAINEL ZINCADO PRETO</v>
          </cell>
          <cell r="C9726" t="str">
            <v>UM</v>
          </cell>
        </row>
        <row r="9727">
          <cell r="A9727">
            <v>700942020</v>
          </cell>
          <cell r="B9727" t="str">
            <v>FIXADORES KIT PAINEL INSTRUMENTOS</v>
          </cell>
          <cell r="C9727" t="str">
            <v>UM</v>
          </cell>
        </row>
        <row r="9728">
          <cell r="A9728">
            <v>700943000</v>
          </cell>
          <cell r="B9728" t="str">
            <v>CABINE NUA 1113/13 CAPO INT 1519</v>
          </cell>
          <cell r="C9728" t="str">
            <v>UM</v>
          </cell>
        </row>
        <row r="9729">
          <cell r="A9729" t="str">
            <v>70094300J</v>
          </cell>
          <cell r="B9729" t="str">
            <v xml:space="preserve">CABINE PARCIAL JATEADA              </v>
          </cell>
          <cell r="C9729" t="str">
            <v>UM</v>
          </cell>
        </row>
        <row r="9730">
          <cell r="A9730">
            <v>700943010</v>
          </cell>
          <cell r="B9730" t="str">
            <v>ASSOALHO DA CABINE</v>
          </cell>
          <cell r="C9730" t="str">
            <v>UM</v>
          </cell>
        </row>
        <row r="9731">
          <cell r="A9731">
            <v>700944000</v>
          </cell>
          <cell r="B9731" t="str">
            <v>QUADRO DO CANAL DO AR MODERNO</v>
          </cell>
          <cell r="C9731" t="str">
            <v>UM</v>
          </cell>
        </row>
        <row r="9732">
          <cell r="A9732">
            <v>105098000</v>
          </cell>
          <cell r="B9732" t="str">
            <v>CILINDRO ISO Ø100X200mm D/AM-PU-MAG-HTE 1045</v>
          </cell>
          <cell r="C9732" t="str">
            <v>UM</v>
          </cell>
        </row>
        <row r="9733">
          <cell r="A9733">
            <v>700944010</v>
          </cell>
          <cell r="B9733" t="str">
            <v xml:space="preserve">SUPORTE DA TAMPA                    </v>
          </cell>
          <cell r="C9733" t="str">
            <v>UM</v>
          </cell>
        </row>
        <row r="9734">
          <cell r="A9734">
            <v>700944020</v>
          </cell>
          <cell r="B9734" t="str">
            <v>LATERAL LISA</v>
          </cell>
          <cell r="C9734" t="str">
            <v>UM</v>
          </cell>
        </row>
        <row r="9735">
          <cell r="A9735">
            <v>700944030</v>
          </cell>
          <cell r="B9735" t="str">
            <v>LATERAL ESTAMPADA</v>
          </cell>
          <cell r="C9735" t="str">
            <v>UM</v>
          </cell>
        </row>
        <row r="9736">
          <cell r="A9736">
            <v>700944040</v>
          </cell>
          <cell r="B9736" t="str">
            <v>BLANCK DA LATERAL</v>
          </cell>
          <cell r="C9736" t="str">
            <v>UM</v>
          </cell>
        </row>
        <row r="9737">
          <cell r="A9737">
            <v>700944050</v>
          </cell>
          <cell r="B9737" t="str">
            <v>FRONTAL DO COLARINHO C/ PORCA</v>
          </cell>
          <cell r="C9737" t="str">
            <v>UM</v>
          </cell>
        </row>
        <row r="9738">
          <cell r="A9738">
            <v>700945000</v>
          </cell>
          <cell r="B9738" t="str">
            <v>TETO CABINE ALTA</v>
          </cell>
          <cell r="C9738" t="str">
            <v>UM</v>
          </cell>
        </row>
        <row r="9739">
          <cell r="A9739">
            <v>700945010</v>
          </cell>
          <cell r="B9739" t="str">
            <v>TETO CABINE</v>
          </cell>
          <cell r="C9739" t="str">
            <v>UM</v>
          </cell>
        </row>
        <row r="9740">
          <cell r="A9740">
            <v>700945020</v>
          </cell>
          <cell r="B9740" t="str">
            <v>TETO CABINE ALTA (Glaco)</v>
          </cell>
          <cell r="C9740" t="str">
            <v>UM</v>
          </cell>
        </row>
        <row r="9741">
          <cell r="A9741">
            <v>700945030</v>
          </cell>
          <cell r="B9741" t="str">
            <v>CJ TETO CABINE ALTA</v>
          </cell>
          <cell r="C9741" t="str">
            <v>UM</v>
          </cell>
        </row>
        <row r="9742">
          <cell r="A9742">
            <v>700946000</v>
          </cell>
          <cell r="B9742" t="str">
            <v>ABA 5a TRAVESSA 2213             946 (laser e dobra)</v>
          </cell>
          <cell r="C9742" t="str">
            <v>UM</v>
          </cell>
        </row>
        <row r="9743">
          <cell r="A9743">
            <v>700947010</v>
          </cell>
          <cell r="B9743" t="str">
            <v xml:space="preserve">TRAVESSA                            </v>
          </cell>
          <cell r="C9743" t="str">
            <v>UM</v>
          </cell>
        </row>
        <row r="9744">
          <cell r="A9744">
            <v>700948000</v>
          </cell>
          <cell r="B9744" t="str">
            <v>QUADRO DO PARABRISA MONTADO</v>
          </cell>
          <cell r="C9744" t="str">
            <v>UM</v>
          </cell>
        </row>
        <row r="9745">
          <cell r="A9745">
            <v>700948010</v>
          </cell>
          <cell r="B9745" t="str">
            <v xml:space="preserve">REFORCO DE UNIAO                    </v>
          </cell>
          <cell r="C9745" t="str">
            <v>UM</v>
          </cell>
        </row>
        <row r="9746">
          <cell r="A9746">
            <v>700949000</v>
          </cell>
          <cell r="B9746" t="str">
            <v xml:space="preserve">CABINE NUA 1113 PA/FM               </v>
          </cell>
          <cell r="C9746" t="str">
            <v>UM</v>
          </cell>
        </row>
        <row r="9747">
          <cell r="A9747" t="str">
            <v>70094900A</v>
          </cell>
          <cell r="B9747" t="str">
            <v>CABINE NUA 1113 PA/FM ALONG 610mm</v>
          </cell>
          <cell r="C9747" t="str">
            <v>UM</v>
          </cell>
        </row>
        <row r="9748">
          <cell r="A9748" t="str">
            <v>70094900J</v>
          </cell>
          <cell r="B9748" t="str">
            <v xml:space="preserve">CABINE C/PAINEL ANTIGA JATEADA      </v>
          </cell>
          <cell r="C9748" t="str">
            <v>UM</v>
          </cell>
        </row>
        <row r="9749">
          <cell r="A9749">
            <v>700949010</v>
          </cell>
          <cell r="B9749" t="str">
            <v xml:space="preserve">COMPLEMENTO DO PAINEL               </v>
          </cell>
          <cell r="C9749" t="str">
            <v>UM</v>
          </cell>
        </row>
        <row r="9750">
          <cell r="A9750">
            <v>700949020</v>
          </cell>
          <cell r="B9750" t="str">
            <v>SUPORTE PARA PAINEL ANTIGO</v>
          </cell>
          <cell r="C9750" t="str">
            <v>UM</v>
          </cell>
        </row>
        <row r="9751">
          <cell r="A9751">
            <v>700949030</v>
          </cell>
          <cell r="B9751" t="str">
            <v xml:space="preserve">SUPORTE PARA CANAL DO AR ANTIGO     </v>
          </cell>
          <cell r="C9751" t="str">
            <v>UM</v>
          </cell>
        </row>
        <row r="9752">
          <cell r="A9752">
            <v>700949040</v>
          </cell>
          <cell r="B9752" t="str">
            <v>PAREDE TRASEIRA COMPLETA ANTIGA (cab along 610 mm)</v>
          </cell>
          <cell r="C9752" t="str">
            <v>UM</v>
          </cell>
        </row>
        <row r="9753">
          <cell r="A9753">
            <v>700949050</v>
          </cell>
          <cell r="B9753" t="str">
            <v>REFORCO DA CAMA CAB ALONG ANTIGA BANCO INDIV</v>
          </cell>
          <cell r="C9753" t="str">
            <v>UM</v>
          </cell>
        </row>
        <row r="9754">
          <cell r="A9754">
            <v>700949060</v>
          </cell>
          <cell r="B9754" t="str">
            <v>CHAPA DO ASSOALHO CAB ALONG ANTIGA BANCO INDIV</v>
          </cell>
          <cell r="C9754" t="str">
            <v>UM</v>
          </cell>
        </row>
        <row r="9755">
          <cell r="A9755">
            <v>700949070</v>
          </cell>
          <cell r="B9755" t="str">
            <v>CAIXA DO ACENTO CAB ALONG ANTIGA BANCO INDIV</v>
          </cell>
          <cell r="C9755" t="str">
            <v>UM</v>
          </cell>
        </row>
        <row r="9756">
          <cell r="A9756">
            <v>700949080</v>
          </cell>
          <cell r="B9756" t="str">
            <v>QUADRO BASE CAB LEITO AAB</v>
          </cell>
          <cell r="C9756" t="str">
            <v>UM</v>
          </cell>
        </row>
        <row r="9757">
          <cell r="A9757">
            <v>700949090</v>
          </cell>
          <cell r="B9757" t="str">
            <v>BOLEIA CENTRAL ANTIGA</v>
          </cell>
          <cell r="C9757" t="str">
            <v>UM</v>
          </cell>
        </row>
        <row r="9758">
          <cell r="A9758" t="str">
            <v>7009490AA</v>
          </cell>
          <cell r="B9758" t="str">
            <v>CABINE NUA 1313 ANT ALONG 420mmPA FM</v>
          </cell>
          <cell r="C9758" t="str">
            <v>UM</v>
          </cell>
        </row>
        <row r="9759">
          <cell r="A9759" t="str">
            <v>7009490FA</v>
          </cell>
          <cell r="B9759" t="str">
            <v>CABINE NUA 1113/13 PM/FA</v>
          </cell>
          <cell r="C9759" t="str">
            <v>UM</v>
          </cell>
        </row>
        <row r="9760">
          <cell r="A9760" t="str">
            <v>7009490TA</v>
          </cell>
          <cell r="B9760" t="str">
            <v xml:space="preserve">CABINE NUA 1113/13 PA/FA            </v>
          </cell>
          <cell r="C9760" t="str">
            <v>UM</v>
          </cell>
        </row>
        <row r="9761">
          <cell r="A9761" t="str">
            <v>7009491TA</v>
          </cell>
          <cell r="B9761" t="str">
            <v>FECHAMENTO DA PORTA LUVA</v>
          </cell>
          <cell r="C9761" t="str">
            <v>UM</v>
          </cell>
        </row>
        <row r="9762">
          <cell r="A9762" t="str">
            <v>700949AAB</v>
          </cell>
          <cell r="B9762" t="str">
            <v>CABINE NUA 1113/13 PA/FA  ALONG 610mm BANCO INDIVIDUAL</v>
          </cell>
          <cell r="C9762" t="str">
            <v>UM</v>
          </cell>
        </row>
        <row r="9763">
          <cell r="A9763" t="str">
            <v>700949TAA</v>
          </cell>
          <cell r="B9763" t="str">
            <v>CABINE NUA 1113/13 PA/FA - ALONG 610mm</v>
          </cell>
          <cell r="C9763" t="str">
            <v>UM</v>
          </cell>
        </row>
        <row r="9764">
          <cell r="A9764">
            <v>700951000</v>
          </cell>
          <cell r="B9764" t="str">
            <v xml:space="preserve">CABINE PARCIAL 11/1313 PA/FM        </v>
          </cell>
          <cell r="C9764" t="str">
            <v>UM</v>
          </cell>
        </row>
        <row r="9765">
          <cell r="A9765">
            <v>105114000</v>
          </cell>
          <cell r="B9765" t="str">
            <v>CHAPA OXICORTADA SAE 1020 12,7x400x600mm</v>
          </cell>
          <cell r="C9765" t="str">
            <v>UM</v>
          </cell>
        </row>
        <row r="9766">
          <cell r="A9766" t="str">
            <v>70095100J</v>
          </cell>
          <cell r="B9766" t="str">
            <v xml:space="preserve">CABINE C/PAINEL ANTIGO JATEADA      </v>
          </cell>
          <cell r="C9766" t="str">
            <v>UM</v>
          </cell>
        </row>
        <row r="9767">
          <cell r="A9767">
            <v>700951010</v>
          </cell>
          <cell r="B9767" t="str">
            <v>FRONTAL CABINA ANTIGA</v>
          </cell>
          <cell r="C9767" t="str">
            <v>UM</v>
          </cell>
        </row>
        <row r="9768">
          <cell r="A9768">
            <v>700951020</v>
          </cell>
          <cell r="B9768" t="str">
            <v>CORPO MOLE ANTIGO</v>
          </cell>
          <cell r="C9768" t="str">
            <v>UM</v>
          </cell>
        </row>
        <row r="9769">
          <cell r="A9769" t="str">
            <v>7009510AA</v>
          </cell>
          <cell r="B9769" t="str">
            <v>CABINE PARCIAL 11/1313 PA/FM ANT ALONG</v>
          </cell>
          <cell r="C9769" t="str">
            <v>UM</v>
          </cell>
        </row>
        <row r="9770">
          <cell r="A9770" t="str">
            <v>7009510TA</v>
          </cell>
          <cell r="B9770" t="str">
            <v xml:space="preserve">CABINE PARCIAL 11/1313 PA/FA        </v>
          </cell>
          <cell r="C9770" t="str">
            <v>UM</v>
          </cell>
        </row>
        <row r="9771">
          <cell r="A9771">
            <v>700952000</v>
          </cell>
          <cell r="B9771" t="str">
            <v xml:space="preserve">REFORCO TRAS PISO CABINE LEITO      </v>
          </cell>
          <cell r="C9771" t="str">
            <v>UM</v>
          </cell>
        </row>
        <row r="9772">
          <cell r="A9772" t="str">
            <v>70095401D</v>
          </cell>
          <cell r="B9772" t="str">
            <v>PONTEIRA FURADA DIR</v>
          </cell>
          <cell r="C9772" t="str">
            <v>UM</v>
          </cell>
        </row>
        <row r="9773">
          <cell r="A9773" t="str">
            <v>70095401E</v>
          </cell>
          <cell r="B9773" t="str">
            <v>PONTEIRA FURADA ESQ</v>
          </cell>
          <cell r="C9773" t="str">
            <v>UM</v>
          </cell>
        </row>
        <row r="9774">
          <cell r="A9774" t="str">
            <v>7009540DM</v>
          </cell>
          <cell r="B9774" t="str">
            <v>PONTEIRA FURADA DIR MONTADA</v>
          </cell>
          <cell r="C9774" t="str">
            <v>UM</v>
          </cell>
        </row>
        <row r="9775">
          <cell r="A9775" t="str">
            <v>7009540EM</v>
          </cell>
          <cell r="B9775" t="str">
            <v>PONTEIRA FURADA ESQ MONTADA</v>
          </cell>
          <cell r="C9775" t="str">
            <v>UM</v>
          </cell>
        </row>
        <row r="9776">
          <cell r="A9776">
            <v>700956000</v>
          </cell>
          <cell r="B9776" t="str">
            <v>ABA 2a TRAVESSA MOTOR 1313</v>
          </cell>
          <cell r="C9776" t="str">
            <v>UM</v>
          </cell>
        </row>
        <row r="9777">
          <cell r="A9777">
            <v>700957000</v>
          </cell>
          <cell r="B9777" t="str">
            <v>COLUNA REFORCO PAREDE TRASEIRA</v>
          </cell>
          <cell r="C9777" t="str">
            <v>UM</v>
          </cell>
        </row>
        <row r="9778">
          <cell r="A9778">
            <v>700957010</v>
          </cell>
          <cell r="B9778" t="str">
            <v>COLUNA</v>
          </cell>
          <cell r="C9778" t="str">
            <v>UM</v>
          </cell>
        </row>
        <row r="9779">
          <cell r="A9779">
            <v>700957020</v>
          </cell>
          <cell r="B9779" t="str">
            <v>SUPORTE DA COLUNA</v>
          </cell>
          <cell r="C9779" t="str">
            <v>UM</v>
          </cell>
        </row>
        <row r="9780">
          <cell r="A9780">
            <v>700957030</v>
          </cell>
          <cell r="B9780" t="str">
            <v>CHAPA DO SUPORTE DA COLUNA</v>
          </cell>
          <cell r="C9780" t="str">
            <v>UM</v>
          </cell>
        </row>
        <row r="9781">
          <cell r="A9781">
            <v>700957040</v>
          </cell>
          <cell r="B9781" t="str">
            <v>COLUNA (C/ GLACO)</v>
          </cell>
          <cell r="C9781" t="str">
            <v>UM</v>
          </cell>
        </row>
        <row r="9782">
          <cell r="A9782">
            <v>105115000</v>
          </cell>
          <cell r="B9782" t="str">
            <v>CHAPA OXICORTADA SAE 1020 25,4x1340x2093mm DES</v>
          </cell>
          <cell r="C9782" t="str">
            <v>UM</v>
          </cell>
        </row>
        <row r="9783">
          <cell r="A9783" t="str">
            <v>70095800A</v>
          </cell>
          <cell r="B9783" t="str">
            <v>CABINE NUA 1525 ALONGADA PA / FM</v>
          </cell>
          <cell r="C9783" t="str">
            <v>UM</v>
          </cell>
        </row>
        <row r="9784">
          <cell r="A9784" t="str">
            <v>7009580TA</v>
          </cell>
          <cell r="B9784" t="str">
            <v>CABINE NUA 1525 ALONGADA PA / FA</v>
          </cell>
          <cell r="C9784" t="str">
            <v>UM</v>
          </cell>
        </row>
        <row r="9785">
          <cell r="A9785" t="str">
            <v>70096000D</v>
          </cell>
          <cell r="B9785" t="str">
            <v>GRADE DE VENTILACAO DO CAPO</v>
          </cell>
          <cell r="C9785" t="str">
            <v>UM</v>
          </cell>
        </row>
        <row r="9786">
          <cell r="A9786" t="str">
            <v>70096000E</v>
          </cell>
          <cell r="B9786" t="str">
            <v>GRADE DE VENTILACAO DO CAPO ESQ</v>
          </cell>
          <cell r="C9786" t="str">
            <v>UM</v>
          </cell>
        </row>
        <row r="9787">
          <cell r="A9787">
            <v>700961010</v>
          </cell>
          <cell r="B9787" t="str">
            <v xml:space="preserve">BASE                                </v>
          </cell>
          <cell r="C9787" t="str">
            <v>UM</v>
          </cell>
        </row>
        <row r="9788">
          <cell r="A9788">
            <v>700961020</v>
          </cell>
          <cell r="B9788" t="str">
            <v xml:space="preserve">COLARINHO                           </v>
          </cell>
          <cell r="C9788" t="str">
            <v>UM</v>
          </cell>
        </row>
        <row r="9789">
          <cell r="A9789">
            <v>700961030</v>
          </cell>
          <cell r="B9789" t="str">
            <v xml:space="preserve">COMPLEMENTO                         </v>
          </cell>
          <cell r="C9789" t="str">
            <v>UM</v>
          </cell>
        </row>
        <row r="9790">
          <cell r="A9790">
            <v>700962010</v>
          </cell>
          <cell r="B9790" t="str">
            <v>PONTEIRA                         962</v>
          </cell>
          <cell r="C9790" t="str">
            <v>UM</v>
          </cell>
        </row>
        <row r="9791">
          <cell r="A9791" t="str">
            <v>70096201M</v>
          </cell>
          <cell r="B9791" t="str">
            <v xml:space="preserve">PONTEIRA MONTADA   LISA             </v>
          </cell>
          <cell r="C9791" t="str">
            <v>UM</v>
          </cell>
        </row>
        <row r="9792">
          <cell r="A9792">
            <v>700962030</v>
          </cell>
          <cell r="B9792" t="str">
            <v>SUPORTE DE FIXACAO</v>
          </cell>
          <cell r="C9792" t="str">
            <v>um</v>
          </cell>
        </row>
        <row r="9793">
          <cell r="A9793">
            <v>700962040</v>
          </cell>
          <cell r="B9793" t="str">
            <v>LAMINA PARACHOQUE S/ FURACAO</v>
          </cell>
          <cell r="C9793" t="str">
            <v>um</v>
          </cell>
        </row>
        <row r="9794">
          <cell r="A9794">
            <v>700962050</v>
          </cell>
          <cell r="B9794" t="str">
            <v>SUBCONJUNTO DE MONTAGEM PARA-CHOQUE</v>
          </cell>
          <cell r="C9794" t="str">
            <v>um</v>
          </cell>
        </row>
        <row r="9795">
          <cell r="A9795">
            <v>700963000</v>
          </cell>
          <cell r="B9795" t="str">
            <v>SUPORTE CENTRAL P/CHOQUE (laser)</v>
          </cell>
          <cell r="C9795" t="str">
            <v>UM</v>
          </cell>
        </row>
        <row r="9796">
          <cell r="A9796" t="str">
            <v>70096401D</v>
          </cell>
          <cell r="B9796" t="str">
            <v>REFORCO DO SUPORTE DIREITO</v>
          </cell>
          <cell r="C9796" t="str">
            <v>UM</v>
          </cell>
        </row>
        <row r="9797">
          <cell r="A9797" t="str">
            <v>70096401E</v>
          </cell>
          <cell r="B9797" t="str">
            <v>REFORCO SUPORTE DO PARA-CHOQUE</v>
          </cell>
          <cell r="C9797" t="str">
            <v>UM</v>
          </cell>
        </row>
        <row r="9798">
          <cell r="A9798">
            <v>700964020</v>
          </cell>
          <cell r="B9798" t="str">
            <v>SUPORTE DIREITO / ESQUERDA (LASER)</v>
          </cell>
          <cell r="C9798" t="str">
            <v>UM</v>
          </cell>
        </row>
        <row r="9799">
          <cell r="A9799">
            <v>105116000</v>
          </cell>
          <cell r="B9799" t="str">
            <v>CHAPA OXICORTADA SAE 1020 15,8x675x2045mm DES</v>
          </cell>
          <cell r="C9799" t="str">
            <v>UM</v>
          </cell>
        </row>
        <row r="9800">
          <cell r="A9800" t="str">
            <v>70096402D</v>
          </cell>
          <cell r="B9800" t="str">
            <v>SUPORTE DIREITO</v>
          </cell>
          <cell r="C9800" t="str">
            <v>UM</v>
          </cell>
        </row>
        <row r="9801">
          <cell r="A9801" t="str">
            <v>70096402E</v>
          </cell>
          <cell r="B9801" t="str">
            <v>SUPORTE ESQUERDO</v>
          </cell>
          <cell r="C9801" t="str">
            <v>UM</v>
          </cell>
        </row>
        <row r="9802">
          <cell r="A9802" t="str">
            <v>70096403D</v>
          </cell>
          <cell r="B9802" t="str">
            <v>REFORCO</v>
          </cell>
          <cell r="C9802" t="str">
            <v>UM</v>
          </cell>
        </row>
        <row r="9803">
          <cell r="A9803" t="str">
            <v>70096403E</v>
          </cell>
          <cell r="B9803" t="str">
            <v>REFORCO</v>
          </cell>
          <cell r="C9803" t="str">
            <v>UM</v>
          </cell>
        </row>
        <row r="9804">
          <cell r="A9804">
            <v>700965000</v>
          </cell>
          <cell r="B9804" t="str">
            <v>PAREDE TRAS PORTA-LUVA ANTIGO</v>
          </cell>
          <cell r="C9804" t="str">
            <v>UM</v>
          </cell>
        </row>
        <row r="9805">
          <cell r="A9805">
            <v>700966010</v>
          </cell>
          <cell r="B9805" t="str">
            <v xml:space="preserve">REFORCO                             </v>
          </cell>
          <cell r="C9805" t="str">
            <v>UM</v>
          </cell>
        </row>
        <row r="9806">
          <cell r="A9806">
            <v>700968000</v>
          </cell>
          <cell r="B9806" t="str">
            <v>CALCO FEIXE DE MOLAS CABINE - LASER</v>
          </cell>
          <cell r="C9806" t="str">
            <v>UM</v>
          </cell>
        </row>
        <row r="9807">
          <cell r="A9807">
            <v>700969000</v>
          </cell>
          <cell r="B9807" t="str">
            <v>CANAL DO AR CABINE ALTA</v>
          </cell>
          <cell r="C9807" t="str">
            <v>UM</v>
          </cell>
        </row>
        <row r="9808">
          <cell r="A9808" t="str">
            <v>70096901D</v>
          </cell>
          <cell r="B9808" t="str">
            <v>CANAL DO AR LADO  DIR. (969)</v>
          </cell>
          <cell r="C9808" t="str">
            <v>UM</v>
          </cell>
        </row>
        <row r="9809">
          <cell r="A9809" t="str">
            <v>70096901E</v>
          </cell>
          <cell r="B9809" t="str">
            <v>CANAL DO AR LADO  ESQ. (969)</v>
          </cell>
          <cell r="C9809" t="str">
            <v>UM</v>
          </cell>
        </row>
        <row r="9810">
          <cell r="A9810">
            <v>700969030</v>
          </cell>
          <cell r="B9810" t="str">
            <v xml:space="preserve">FIXADOR DA TELA                     </v>
          </cell>
          <cell r="C9810" t="str">
            <v>UM</v>
          </cell>
        </row>
        <row r="9811">
          <cell r="A9811">
            <v>700969040</v>
          </cell>
          <cell r="B9811" t="str">
            <v xml:space="preserve">PERFIL                              </v>
          </cell>
          <cell r="C9811" t="str">
            <v>UM</v>
          </cell>
        </row>
        <row r="9812">
          <cell r="A9812">
            <v>700969050</v>
          </cell>
          <cell r="B9812" t="str">
            <v xml:space="preserve">CANTONEIRA 280                      </v>
          </cell>
          <cell r="C9812" t="str">
            <v>UM</v>
          </cell>
        </row>
        <row r="9813">
          <cell r="A9813">
            <v>700969060</v>
          </cell>
          <cell r="B9813" t="str">
            <v>CANTONEIRA 200</v>
          </cell>
          <cell r="C9813" t="str">
            <v>UM</v>
          </cell>
        </row>
        <row r="9814">
          <cell r="A9814">
            <v>700969070</v>
          </cell>
          <cell r="B9814" t="str">
            <v xml:space="preserve">CANTONEIRA 30                       </v>
          </cell>
          <cell r="C9814" t="str">
            <v>UM</v>
          </cell>
        </row>
        <row r="9815">
          <cell r="A9815">
            <v>700969080</v>
          </cell>
          <cell r="B9815" t="str">
            <v xml:space="preserve">PERFIL "U" 195                      </v>
          </cell>
          <cell r="C9815" t="str">
            <v>UM</v>
          </cell>
        </row>
        <row r="9816">
          <cell r="A9816">
            <v>105117000</v>
          </cell>
          <cell r="B9816" t="str">
            <v>CHAPA OXICORTADA SAE 1020 15,8x794x1560mm DES.</v>
          </cell>
          <cell r="C9816" t="str">
            <v>UM</v>
          </cell>
        </row>
        <row r="9817">
          <cell r="A9817">
            <v>700969090</v>
          </cell>
          <cell r="B9817" t="str">
            <v xml:space="preserve">REFORCO                             </v>
          </cell>
          <cell r="C9817" t="str">
            <v>UM</v>
          </cell>
        </row>
        <row r="9818">
          <cell r="A9818">
            <v>700969110</v>
          </cell>
          <cell r="B9818" t="str">
            <v xml:space="preserve">PERFIL "Z"                          </v>
          </cell>
          <cell r="C9818" t="str">
            <v>UM</v>
          </cell>
        </row>
        <row r="9819">
          <cell r="A9819">
            <v>700970010</v>
          </cell>
          <cell r="B9819" t="str">
            <v xml:space="preserve">SUPORTE SUPERIOR DA TRAVESSA        </v>
          </cell>
          <cell r="C9819" t="str">
            <v>UM</v>
          </cell>
        </row>
        <row r="9820">
          <cell r="A9820">
            <v>700970020</v>
          </cell>
          <cell r="B9820" t="str">
            <v xml:space="preserve">SUPORTE INTERNO DA TRAVESSA         </v>
          </cell>
          <cell r="C9820" t="str">
            <v>UM</v>
          </cell>
        </row>
        <row r="9821">
          <cell r="A9821">
            <v>700970030</v>
          </cell>
          <cell r="B9821" t="str">
            <v>SUB-CONJUNTO INFERIOR</v>
          </cell>
          <cell r="C9821" t="str">
            <v>UM</v>
          </cell>
        </row>
        <row r="9822">
          <cell r="A9822">
            <v>700970040</v>
          </cell>
          <cell r="B9822" t="str">
            <v>SUB-CONJUNTO SUPERIOR</v>
          </cell>
          <cell r="C9822" t="str">
            <v>UM</v>
          </cell>
        </row>
        <row r="9823">
          <cell r="A9823">
            <v>700975010</v>
          </cell>
          <cell r="B9823" t="str">
            <v xml:space="preserve">DEFLETOR 608                        </v>
          </cell>
          <cell r="C9823" t="str">
            <v>UM</v>
          </cell>
        </row>
        <row r="9824">
          <cell r="A9824">
            <v>700975020</v>
          </cell>
          <cell r="B9824" t="str">
            <v xml:space="preserve">PRESILHA DO DEFLETOR                </v>
          </cell>
          <cell r="C9824" t="str">
            <v>UM</v>
          </cell>
        </row>
        <row r="9825">
          <cell r="A9825">
            <v>700975030</v>
          </cell>
          <cell r="B9825" t="str">
            <v xml:space="preserve">REFORCO DO DEFLETOR                 </v>
          </cell>
          <cell r="C9825" t="str">
            <v>UM</v>
          </cell>
        </row>
        <row r="9826">
          <cell r="A9826">
            <v>700975040</v>
          </cell>
          <cell r="B9826" t="str">
            <v xml:space="preserve">REFORCO                             </v>
          </cell>
          <cell r="C9826" t="str">
            <v>UM</v>
          </cell>
        </row>
        <row r="9827">
          <cell r="A9827">
            <v>700975050</v>
          </cell>
          <cell r="B9827" t="str">
            <v xml:space="preserve">FIXADOR DO CHICOTE                  </v>
          </cell>
          <cell r="C9827" t="str">
            <v>UM</v>
          </cell>
        </row>
        <row r="9828">
          <cell r="A9828">
            <v>700976010</v>
          </cell>
          <cell r="B9828" t="str">
            <v>REFORCO INFERIOR - LASER</v>
          </cell>
          <cell r="C9828" t="str">
            <v>UM</v>
          </cell>
        </row>
        <row r="9829">
          <cell r="A9829">
            <v>700976020</v>
          </cell>
          <cell r="B9829" t="str">
            <v>REFORCO SUPERIOR</v>
          </cell>
          <cell r="C9829" t="str">
            <v>UM</v>
          </cell>
        </row>
        <row r="9830">
          <cell r="A9830">
            <v>700976030</v>
          </cell>
          <cell r="B9830" t="str">
            <v>REFORCO DO FIXADOR</v>
          </cell>
          <cell r="C9830" t="str">
            <v>UM</v>
          </cell>
        </row>
        <row r="9831">
          <cell r="A9831">
            <v>700976040</v>
          </cell>
          <cell r="B9831" t="str">
            <v>REFORCO INFERIOR</v>
          </cell>
          <cell r="C9831" t="str">
            <v>UM</v>
          </cell>
        </row>
        <row r="9832">
          <cell r="A9832">
            <v>700977010</v>
          </cell>
          <cell r="B9832" t="str">
            <v xml:space="preserve">SUPORTE DA TRAVESSA INFERIOR        </v>
          </cell>
          <cell r="C9832" t="str">
            <v>UM</v>
          </cell>
        </row>
        <row r="9833">
          <cell r="A9833">
            <v>105118000</v>
          </cell>
          <cell r="B9833" t="str">
            <v>CHAPA OXICORTADA SAE 1020 12,7x85x100mm DES</v>
          </cell>
          <cell r="C9833" t="str">
            <v>UM</v>
          </cell>
        </row>
        <row r="9834">
          <cell r="A9834">
            <v>700977020</v>
          </cell>
          <cell r="B9834" t="str">
            <v xml:space="preserve">SUPORTE CENTRAL                     </v>
          </cell>
          <cell r="C9834" t="str">
            <v>UM</v>
          </cell>
        </row>
        <row r="9835">
          <cell r="A9835">
            <v>700977030</v>
          </cell>
          <cell r="B9835" t="str">
            <v>SUPORTE DA TRAVESSA SUPERIOR</v>
          </cell>
          <cell r="C9835" t="str">
            <v>UM</v>
          </cell>
        </row>
        <row r="9836">
          <cell r="A9836" t="str">
            <v>70097704D</v>
          </cell>
          <cell r="B9836" t="str">
            <v xml:space="preserve">ABA INFERIOR DIR.                   </v>
          </cell>
          <cell r="C9836" t="str">
            <v>UM</v>
          </cell>
        </row>
        <row r="9837">
          <cell r="A9837" t="str">
            <v>70097704E</v>
          </cell>
          <cell r="B9837" t="str">
            <v xml:space="preserve">ABA INFERIOR ESQ.                   </v>
          </cell>
          <cell r="C9837" t="str">
            <v>UM</v>
          </cell>
        </row>
        <row r="9838">
          <cell r="A9838" t="str">
            <v>70097705D</v>
          </cell>
          <cell r="B9838" t="str">
            <v xml:space="preserve">ABA SUPERIOR DIR.                   </v>
          </cell>
          <cell r="C9838" t="str">
            <v>UM</v>
          </cell>
        </row>
        <row r="9839">
          <cell r="A9839" t="str">
            <v>70097705E</v>
          </cell>
          <cell r="B9839" t="str">
            <v xml:space="preserve">ABA SUPERIOR ESQ.                   </v>
          </cell>
          <cell r="C9839" t="str">
            <v>UM</v>
          </cell>
        </row>
        <row r="9840">
          <cell r="A9840">
            <v>700977060</v>
          </cell>
          <cell r="B9840" t="str">
            <v>CJ SUPORTE DA TRAVESSA INFERIOR</v>
          </cell>
          <cell r="C9840" t="str">
            <v>UM</v>
          </cell>
        </row>
        <row r="9841">
          <cell r="A9841">
            <v>700977070</v>
          </cell>
          <cell r="B9841" t="str">
            <v>CJ SUPORTE DA TRAVESSA SUPERIOR</v>
          </cell>
          <cell r="C9841" t="str">
            <v>UM</v>
          </cell>
        </row>
        <row r="9842">
          <cell r="A9842">
            <v>700977080</v>
          </cell>
          <cell r="B9842" t="str">
            <v>BLANCK DA ABA SUPERIOR</v>
          </cell>
          <cell r="C9842" t="str">
            <v>UM</v>
          </cell>
        </row>
        <row r="9843">
          <cell r="A9843">
            <v>700978010</v>
          </cell>
          <cell r="B9843" t="str">
            <v xml:space="preserve">SUPORTE INFERIOR DA TRAVESSA        </v>
          </cell>
          <cell r="C9843" t="str">
            <v>UM</v>
          </cell>
        </row>
        <row r="9844">
          <cell r="A9844" t="str">
            <v>70097802D</v>
          </cell>
          <cell r="B9844" t="str">
            <v>ABA INFERIOR 1313 DIR</v>
          </cell>
          <cell r="C9844" t="str">
            <v>UM</v>
          </cell>
        </row>
        <row r="9845">
          <cell r="A9845" t="str">
            <v>70097802E</v>
          </cell>
          <cell r="B9845" t="str">
            <v>ABA INFERIOR 1313 ESQ</v>
          </cell>
          <cell r="C9845" t="str">
            <v>UM</v>
          </cell>
        </row>
        <row r="9846">
          <cell r="A9846">
            <v>700978030</v>
          </cell>
          <cell r="B9846" t="str">
            <v xml:space="preserve">SUPORTE SUPERIOR DA TRAVESSA        </v>
          </cell>
          <cell r="C9846" t="str">
            <v>UM</v>
          </cell>
        </row>
        <row r="9847">
          <cell r="A9847">
            <v>700978040</v>
          </cell>
          <cell r="B9847" t="str">
            <v xml:space="preserve">FECHAMENTO DA TRAVESSA              </v>
          </cell>
          <cell r="C9847" t="str">
            <v>UM</v>
          </cell>
        </row>
        <row r="9848">
          <cell r="A9848" t="str">
            <v>70097805D</v>
          </cell>
          <cell r="B9848" t="str">
            <v>ABA SUPERIOR 1313 DIR</v>
          </cell>
          <cell r="C9848" t="str">
            <v>UM</v>
          </cell>
        </row>
        <row r="9849">
          <cell r="A9849" t="str">
            <v>70097805E</v>
          </cell>
          <cell r="B9849" t="str">
            <v>ABA SUPERIOR 1313 ESQ.</v>
          </cell>
          <cell r="C9849" t="str">
            <v>UM</v>
          </cell>
        </row>
        <row r="9850">
          <cell r="A9850">
            <v>105119000</v>
          </cell>
          <cell r="B9850" t="str">
            <v>CHAPA OXICORTADA SAE 1020 12,7x111x150mm DES</v>
          </cell>
          <cell r="C9850" t="str">
            <v>UM</v>
          </cell>
        </row>
        <row r="9851">
          <cell r="A9851">
            <v>700978060</v>
          </cell>
          <cell r="B9851" t="str">
            <v>SUB-CONJUNTO SUPERIOR DA TRAVESSA 978</v>
          </cell>
          <cell r="C9851" t="str">
            <v>UM</v>
          </cell>
        </row>
        <row r="9852">
          <cell r="A9852">
            <v>700978070</v>
          </cell>
          <cell r="B9852" t="str">
            <v>SUB-CONJUNTO INFERIOR DA TRAVESSA 978</v>
          </cell>
          <cell r="C9852" t="str">
            <v>UM</v>
          </cell>
        </row>
        <row r="9853">
          <cell r="A9853">
            <v>700978080</v>
          </cell>
          <cell r="B9853" t="str">
            <v>BLANCK DA ABA SUPERIOR</v>
          </cell>
          <cell r="C9853" t="str">
            <v>UM</v>
          </cell>
        </row>
        <row r="9854">
          <cell r="A9854">
            <v>700978090</v>
          </cell>
          <cell r="B9854" t="str">
            <v>BLANCK DA ABA INFERIOR 1313</v>
          </cell>
          <cell r="C9854" t="str">
            <v>UM</v>
          </cell>
        </row>
        <row r="9855">
          <cell r="A9855">
            <v>700980010</v>
          </cell>
          <cell r="B9855" t="str">
            <v>TRAVESSA</v>
          </cell>
          <cell r="C9855" t="str">
            <v>UM</v>
          </cell>
        </row>
        <row r="9856">
          <cell r="A9856">
            <v>700981000</v>
          </cell>
          <cell r="B9856" t="str">
            <v>CAPO EM CHAPA DE ACO</v>
          </cell>
          <cell r="C9856" t="str">
            <v>UM</v>
          </cell>
        </row>
        <row r="9857">
          <cell r="A9857" t="str">
            <v>70098100A</v>
          </cell>
          <cell r="B9857" t="str">
            <v xml:space="preserve">CAPO EM CHAPA DE ACO                </v>
          </cell>
          <cell r="C9857" t="str">
            <v>UM</v>
          </cell>
        </row>
        <row r="9858">
          <cell r="A9858">
            <v>700981010</v>
          </cell>
          <cell r="B9858" t="str">
            <v>HASTE</v>
          </cell>
          <cell r="C9858" t="str">
            <v>UM</v>
          </cell>
        </row>
        <row r="9859">
          <cell r="A9859" t="str">
            <v>70098101M</v>
          </cell>
          <cell r="B9859" t="str">
            <v xml:space="preserve">HASTE DE SUSTENTACAO DO CAPO        </v>
          </cell>
          <cell r="C9859" t="str">
            <v>UM</v>
          </cell>
        </row>
        <row r="9860">
          <cell r="A9860">
            <v>700981020</v>
          </cell>
          <cell r="B9860" t="str">
            <v>CONJ DE APOIO DA HASTE</v>
          </cell>
          <cell r="C9860" t="str">
            <v>UM</v>
          </cell>
        </row>
        <row r="9861">
          <cell r="A9861">
            <v>700981030</v>
          </cell>
          <cell r="B9861" t="str">
            <v>FIXACAO DA ARTICULACAO</v>
          </cell>
          <cell r="C9861" t="str">
            <v>UM</v>
          </cell>
        </row>
        <row r="9862">
          <cell r="A9862">
            <v>700981040</v>
          </cell>
          <cell r="B9862" t="str">
            <v>ARTICULACAO DA HASTE</v>
          </cell>
          <cell r="C9862" t="str">
            <v>UM</v>
          </cell>
        </row>
        <row r="9863">
          <cell r="A9863">
            <v>700981050</v>
          </cell>
          <cell r="B9863" t="str">
            <v>APOIO DA HASTE</v>
          </cell>
          <cell r="C9863" t="str">
            <v>UM</v>
          </cell>
        </row>
        <row r="9864">
          <cell r="A9864">
            <v>700981060</v>
          </cell>
          <cell r="B9864" t="str">
            <v>FIXADOR DO APOIO</v>
          </cell>
          <cell r="C9864" t="str">
            <v>UM</v>
          </cell>
        </row>
        <row r="9865">
          <cell r="A9865">
            <v>700981070</v>
          </cell>
          <cell r="B9865" t="str">
            <v>PINO DE FIXACAO</v>
          </cell>
          <cell r="C9865" t="str">
            <v>UM</v>
          </cell>
        </row>
        <row r="9866">
          <cell r="A9866" t="str">
            <v>70098107D</v>
          </cell>
          <cell r="B9866" t="str">
            <v xml:space="preserve">APOIO P/ 471 DIR.                   </v>
          </cell>
          <cell r="C9866" t="str">
            <v>UM</v>
          </cell>
        </row>
        <row r="9867">
          <cell r="A9867">
            <v>105120000</v>
          </cell>
          <cell r="B9867" t="str">
            <v>CHAPA OXICORTADA SAE 1020 12,7x90x91mm DES</v>
          </cell>
          <cell r="C9867" t="str">
            <v>UM</v>
          </cell>
        </row>
        <row r="9868">
          <cell r="A9868" t="str">
            <v>70098107E</v>
          </cell>
          <cell r="B9868" t="str">
            <v xml:space="preserve">APOIO P/ 471 ESQ.                   </v>
          </cell>
          <cell r="C9868" t="str">
            <v>UM</v>
          </cell>
        </row>
        <row r="9869">
          <cell r="A9869">
            <v>700981080</v>
          </cell>
          <cell r="B9869" t="str">
            <v xml:space="preserve">REFORCO DA GRADE                    </v>
          </cell>
          <cell r="C9869" t="str">
            <v>UM</v>
          </cell>
        </row>
        <row r="9870">
          <cell r="A9870">
            <v>700981081</v>
          </cell>
          <cell r="B9870" t="str">
            <v xml:space="preserve">REFORCO DA GRADE ARGENTINA          </v>
          </cell>
          <cell r="C9870" t="str">
            <v>UM</v>
          </cell>
        </row>
        <row r="9871">
          <cell r="A9871">
            <v>700981090</v>
          </cell>
          <cell r="B9871" t="str">
            <v xml:space="preserve">FIXADOR DA HASTE NO CAPO            </v>
          </cell>
          <cell r="C9871" t="str">
            <v>UM</v>
          </cell>
        </row>
        <row r="9872">
          <cell r="A9872">
            <v>700981100</v>
          </cell>
          <cell r="B9872" t="str">
            <v>PAINEL DO CAPO</v>
          </cell>
          <cell r="C9872" t="str">
            <v>UM</v>
          </cell>
        </row>
        <row r="9873">
          <cell r="A9873" t="str">
            <v>70098111D</v>
          </cell>
          <cell r="B9873" t="str">
            <v>GRADE DIANTEIRA DO CAPO DIREITA</v>
          </cell>
          <cell r="C9873" t="str">
            <v>UM</v>
          </cell>
        </row>
        <row r="9874">
          <cell r="A9874" t="str">
            <v>70098111E</v>
          </cell>
          <cell r="B9874" t="str">
            <v>GRADE DIANTEIRA DO CAPO ESQUERDA</v>
          </cell>
          <cell r="C9874" t="str">
            <v>UM</v>
          </cell>
        </row>
        <row r="9875">
          <cell r="A9875">
            <v>700981120</v>
          </cell>
          <cell r="B9875" t="str">
            <v>APOIO P/ FECHO 476</v>
          </cell>
          <cell r="C9875" t="str">
            <v>UM</v>
          </cell>
        </row>
        <row r="9876">
          <cell r="A9876" t="str">
            <v>70098113D</v>
          </cell>
          <cell r="B9876" t="str">
            <v>BASE INFERIOR DIR.</v>
          </cell>
          <cell r="C9876" t="str">
            <v>UM</v>
          </cell>
        </row>
        <row r="9877">
          <cell r="A9877" t="str">
            <v>70098113E</v>
          </cell>
          <cell r="B9877" t="str">
            <v>BASE INFERIOR ESQ.</v>
          </cell>
          <cell r="C9877" t="str">
            <v>UM</v>
          </cell>
        </row>
        <row r="9878">
          <cell r="A9878">
            <v>700981140</v>
          </cell>
          <cell r="B9878" t="str">
            <v>REFORCO DA BASE DIREITA</v>
          </cell>
          <cell r="C9878" t="str">
            <v>UM</v>
          </cell>
        </row>
        <row r="9879">
          <cell r="A9879" t="str">
            <v>70098114D</v>
          </cell>
          <cell r="B9879" t="str">
            <v>REFORCO DA BASE DIREITA</v>
          </cell>
          <cell r="C9879" t="str">
            <v>UM</v>
          </cell>
        </row>
        <row r="9880">
          <cell r="A9880" t="str">
            <v>70098114E</v>
          </cell>
          <cell r="B9880" t="str">
            <v>REFORCO DA BASE ESQUERDA</v>
          </cell>
          <cell r="C9880" t="str">
            <v>UM</v>
          </cell>
        </row>
        <row r="9881">
          <cell r="A9881" t="str">
            <v>70098115D</v>
          </cell>
          <cell r="B9881" t="str">
            <v>BASE INFERIOR DIR. COMPLETA</v>
          </cell>
          <cell r="C9881" t="str">
            <v>UM</v>
          </cell>
        </row>
        <row r="9882">
          <cell r="A9882" t="str">
            <v>70098115E</v>
          </cell>
          <cell r="B9882" t="str">
            <v>BASE INFERIOR ESQ  COMPLETA</v>
          </cell>
          <cell r="C9882" t="str">
            <v>UM</v>
          </cell>
        </row>
        <row r="9883">
          <cell r="A9883">
            <v>700981160</v>
          </cell>
          <cell r="B9883" t="str">
            <v>TUBO DA HASTE</v>
          </cell>
          <cell r="C9883" t="str">
            <v>UM</v>
          </cell>
        </row>
        <row r="9884">
          <cell r="A9884">
            <v>105121000</v>
          </cell>
          <cell r="B9884" t="str">
            <v>CHAPA OXICORTADA SAE 1020 12,7x100x101mm DES</v>
          </cell>
          <cell r="C9884" t="str">
            <v>UM</v>
          </cell>
        </row>
        <row r="9885">
          <cell r="A9885">
            <v>700981170</v>
          </cell>
          <cell r="B9885" t="str">
            <v>REFORCO DO PARAF. DA DOBRAD. DO CAPO</v>
          </cell>
          <cell r="C9885" t="str">
            <v>UM</v>
          </cell>
        </row>
        <row r="9886">
          <cell r="A9886" t="str">
            <v>70098118D</v>
          </cell>
          <cell r="B9886" t="str">
            <v>REFORCO LAT. INTERNO DO CAPO DIR.</v>
          </cell>
          <cell r="C9886" t="str">
            <v>UM</v>
          </cell>
        </row>
        <row r="9887">
          <cell r="A9887" t="str">
            <v>70098118E</v>
          </cell>
          <cell r="B9887" t="str">
            <v>REFORCO LATERAL INTERNO ESQUERDO</v>
          </cell>
          <cell r="C9887" t="str">
            <v>UM</v>
          </cell>
        </row>
        <row r="9888">
          <cell r="A9888">
            <v>700981190</v>
          </cell>
          <cell r="B9888" t="str">
            <v>APOIO INTERNO TRASEIRO DO CAPO</v>
          </cell>
          <cell r="C9888" t="str">
            <v>UM</v>
          </cell>
        </row>
        <row r="9889">
          <cell r="A9889">
            <v>700981200</v>
          </cell>
          <cell r="B9889" t="str">
            <v>HASTE DE SUSTENTACAO DO CAPO</v>
          </cell>
          <cell r="C9889" t="str">
            <v>UM</v>
          </cell>
        </row>
        <row r="9890">
          <cell r="A9890">
            <v>700981210</v>
          </cell>
          <cell r="B9890" t="str">
            <v xml:space="preserve">REFORCO LATERAL                     </v>
          </cell>
          <cell r="C9890" t="str">
            <v>UM</v>
          </cell>
        </row>
        <row r="9891">
          <cell r="A9891">
            <v>700981220</v>
          </cell>
          <cell r="B9891" t="str">
            <v>FRONTAL DA GRADE CAPO</v>
          </cell>
          <cell r="C9891" t="str">
            <v>UM</v>
          </cell>
        </row>
        <row r="9892">
          <cell r="A9892">
            <v>700981230</v>
          </cell>
          <cell r="B9892" t="str">
            <v>CORPO DO CAPO PARTE EXTERNA</v>
          </cell>
          <cell r="C9892" t="str">
            <v>UM</v>
          </cell>
        </row>
        <row r="9893">
          <cell r="A9893">
            <v>700981250</v>
          </cell>
          <cell r="B9893" t="str">
            <v>ESTRUTURA INTERNA CAPO</v>
          </cell>
          <cell r="C9893" t="str">
            <v>UM</v>
          </cell>
        </row>
        <row r="9894">
          <cell r="A9894">
            <v>700981260</v>
          </cell>
          <cell r="B9894" t="str">
            <v>BLANCK DA BASE INFERIOR</v>
          </cell>
          <cell r="C9894" t="str">
            <v>UM</v>
          </cell>
        </row>
        <row r="9895">
          <cell r="A9895">
            <v>700982000</v>
          </cell>
          <cell r="B9895" t="str">
            <v>GRADE DE FERRO MODERNA</v>
          </cell>
          <cell r="C9895" t="str">
            <v>UM</v>
          </cell>
        </row>
        <row r="9896">
          <cell r="A9896">
            <v>700982010</v>
          </cell>
          <cell r="B9896" t="str">
            <v>CHAPA DA GRADE</v>
          </cell>
          <cell r="C9896" t="str">
            <v>UM</v>
          </cell>
        </row>
        <row r="9897">
          <cell r="A9897">
            <v>700982020</v>
          </cell>
          <cell r="B9897" t="str">
            <v>REFORCO SUPERIOR DA GRADE</v>
          </cell>
          <cell r="C9897" t="str">
            <v>UM</v>
          </cell>
        </row>
        <row r="9898">
          <cell r="A9898" t="str">
            <v>70098203D</v>
          </cell>
          <cell r="B9898" t="str">
            <v>REFORCO DIREITO DA GRADE</v>
          </cell>
          <cell r="C9898" t="str">
            <v>UM</v>
          </cell>
        </row>
        <row r="9899">
          <cell r="A9899" t="str">
            <v>70098203E</v>
          </cell>
          <cell r="B9899" t="str">
            <v>REFORCO ESQUERDO DA GRADE</v>
          </cell>
          <cell r="C9899" t="str">
            <v>UM</v>
          </cell>
        </row>
        <row r="9900">
          <cell r="A9900">
            <v>700982040</v>
          </cell>
          <cell r="B9900" t="str">
            <v>REFORCO CENTRAL DA GRADE</v>
          </cell>
          <cell r="C9900" t="str">
            <v>UM</v>
          </cell>
        </row>
        <row r="9901">
          <cell r="A9901" t="str">
            <v>DD85044029</v>
          </cell>
          <cell r="B9901" t="str">
            <v>OUTROS RETIFICADORES (CONV.ELETR.)</v>
          </cell>
          <cell r="C9901" t="str">
            <v>UM</v>
          </cell>
        </row>
        <row r="9902">
          <cell r="A9902" t="str">
            <v>70098205D</v>
          </cell>
          <cell r="B9902" t="str">
            <v>REFORCO DIR GRADE</v>
          </cell>
          <cell r="C9902" t="str">
            <v>UM</v>
          </cell>
        </row>
        <row r="9903">
          <cell r="A9903" t="str">
            <v>70098205E</v>
          </cell>
          <cell r="B9903" t="str">
            <v>REFORCO ESQ GRADE</v>
          </cell>
          <cell r="C9903" t="str">
            <v>UM</v>
          </cell>
        </row>
        <row r="9904">
          <cell r="A9904">
            <v>700982060</v>
          </cell>
          <cell r="B9904" t="str">
            <v>REFORCO SUPERIOR DA GRADE MONTADO</v>
          </cell>
          <cell r="C9904" t="str">
            <v>UM</v>
          </cell>
        </row>
        <row r="9905">
          <cell r="A9905">
            <v>700982070</v>
          </cell>
          <cell r="B9905" t="str">
            <v>BLANCK DO REFORCO</v>
          </cell>
          <cell r="C9905" t="str">
            <v>UM</v>
          </cell>
        </row>
        <row r="9906">
          <cell r="A9906">
            <v>700983000</v>
          </cell>
          <cell r="B9906" t="str">
            <v>CHAPA DO ESTRANGULADOR</v>
          </cell>
          <cell r="C9906" t="str">
            <v>UM</v>
          </cell>
        </row>
        <row r="9907">
          <cell r="A9907" t="str">
            <v>70098400D</v>
          </cell>
          <cell r="B9907" t="str">
            <v>CAIXA DE RODA 1519/1525/2219</v>
          </cell>
          <cell r="C9907" t="str">
            <v>UM</v>
          </cell>
        </row>
        <row r="9908">
          <cell r="A9908" t="str">
            <v>70098400E</v>
          </cell>
          <cell r="B9908" t="str">
            <v>CAIXA DE RODA 1519/1525/2219</v>
          </cell>
          <cell r="C9908" t="str">
            <v>UM</v>
          </cell>
        </row>
        <row r="9909">
          <cell r="A9909" t="str">
            <v>70098401D</v>
          </cell>
          <cell r="B9909" t="str">
            <v>COMPLEMENTO DIR.</v>
          </cell>
          <cell r="C9909" t="str">
            <v>UM</v>
          </cell>
        </row>
        <row r="9910">
          <cell r="A9910" t="str">
            <v>70098401E</v>
          </cell>
          <cell r="B9910" t="str">
            <v>COMPLEMENTO ESQ.</v>
          </cell>
          <cell r="C9910" t="str">
            <v>UM</v>
          </cell>
        </row>
        <row r="9911">
          <cell r="A9911" t="str">
            <v>70098402D</v>
          </cell>
          <cell r="B9911" t="str">
            <v>CHAPA DA CAIXA DE RODA DIR.</v>
          </cell>
          <cell r="C9911" t="str">
            <v>UM</v>
          </cell>
        </row>
        <row r="9912">
          <cell r="A9912" t="str">
            <v>70098402E</v>
          </cell>
          <cell r="B9912" t="str">
            <v>CHAPA DA CAIXA DE RODA ESQ.</v>
          </cell>
          <cell r="C9912" t="str">
            <v>UM</v>
          </cell>
        </row>
        <row r="9913">
          <cell r="A9913" t="str">
            <v>70098403D</v>
          </cell>
          <cell r="B9913" t="str">
            <v>CAIXA DE RODA 1519/1525/2219 (C/ GLACO)</v>
          </cell>
          <cell r="C9913" t="str">
            <v>UM</v>
          </cell>
        </row>
        <row r="9914">
          <cell r="A9914" t="str">
            <v>70098403E</v>
          </cell>
          <cell r="B9914" t="str">
            <v>CAIXA DE RODA 1519/1525/2219 (C/ GLACO)</v>
          </cell>
          <cell r="C9914" t="str">
            <v>UM</v>
          </cell>
        </row>
        <row r="9915">
          <cell r="A9915">
            <v>700985010</v>
          </cell>
          <cell r="B9915" t="str">
            <v>SUP. RESERV. DO AR ONIBUS 40L</v>
          </cell>
          <cell r="C9915" t="str">
            <v>UM</v>
          </cell>
        </row>
        <row r="9916">
          <cell r="A9916">
            <v>700986000</v>
          </cell>
          <cell r="B9916" t="str">
            <v>RESERVATORIO DO AR 1519/2213 60LT. (S/ PINTURA)</v>
          </cell>
          <cell r="C9916" t="str">
            <v>UM</v>
          </cell>
        </row>
        <row r="9917">
          <cell r="A9917">
            <v>700986010</v>
          </cell>
          <cell r="B9917" t="str">
            <v xml:space="preserve">CILINDRO DO RESER. DE AR            </v>
          </cell>
          <cell r="C9917" t="str">
            <v>UM</v>
          </cell>
        </row>
        <row r="9918">
          <cell r="A9918">
            <v>105122000</v>
          </cell>
          <cell r="B9918" t="str">
            <v>CHAPA OXICORTADA SAE 1020 12,7x120x121mm DES</v>
          </cell>
          <cell r="C9918" t="str">
            <v>UM</v>
          </cell>
        </row>
        <row r="9919">
          <cell r="A9919" t="str">
            <v>70098601C</v>
          </cell>
          <cell r="B9919" t="str">
            <v xml:space="preserve">CORPO DO BALAO DE AR                </v>
          </cell>
          <cell r="C9919" t="str">
            <v>UM</v>
          </cell>
        </row>
        <row r="9920">
          <cell r="A9920">
            <v>700987010</v>
          </cell>
          <cell r="B9920" t="str">
            <v>TAMPA DO BALAO DO AR 608/708</v>
          </cell>
          <cell r="C9920" t="str">
            <v>UM</v>
          </cell>
        </row>
        <row r="9921">
          <cell r="A9921">
            <v>700987020</v>
          </cell>
          <cell r="B9921" t="str">
            <v>CILINDRO DO RESERVATORIO DE AR</v>
          </cell>
          <cell r="C9921" t="str">
            <v>UM</v>
          </cell>
        </row>
        <row r="9922">
          <cell r="A9922" t="str">
            <v>70098702C</v>
          </cell>
          <cell r="B9922" t="str">
            <v xml:space="preserve">CILINDRO DO BALAO DO AR CALANDRADO  </v>
          </cell>
          <cell r="C9922" t="str">
            <v>UM</v>
          </cell>
        </row>
        <row r="9923">
          <cell r="A9923">
            <v>700987030</v>
          </cell>
          <cell r="B9923" t="str">
            <v>FIXADOR DO BALAO DO AR</v>
          </cell>
          <cell r="C9923" t="str">
            <v>UM</v>
          </cell>
        </row>
        <row r="9924">
          <cell r="A9924">
            <v>700987040</v>
          </cell>
          <cell r="B9924" t="str">
            <v>TAMPA DO RESERVATORIO C/ CONEXAO</v>
          </cell>
          <cell r="C9924" t="str">
            <v>UM</v>
          </cell>
        </row>
        <row r="9925">
          <cell r="A9925">
            <v>700987050</v>
          </cell>
          <cell r="B9925" t="str">
            <v>TAMPA DO RESERVATORIO C/ CONEXAO</v>
          </cell>
          <cell r="C9925" t="str">
            <v>UM</v>
          </cell>
        </row>
        <row r="9926">
          <cell r="A9926">
            <v>700987060</v>
          </cell>
          <cell r="B9926" t="str">
            <v>TAMPA DO RESERVATORIO C/ CONEXAO</v>
          </cell>
          <cell r="C9926" t="str">
            <v>UM</v>
          </cell>
        </row>
        <row r="9927">
          <cell r="A9927">
            <v>700987070</v>
          </cell>
          <cell r="B9927" t="str">
            <v>TAMPA DO RESERVATORIO C/ CONEXAO</v>
          </cell>
          <cell r="C9927" t="str">
            <v>UM</v>
          </cell>
        </row>
        <row r="9928">
          <cell r="A9928">
            <v>700989000</v>
          </cell>
          <cell r="B9928" t="str">
            <v xml:space="preserve">ASSOALHO                            </v>
          </cell>
          <cell r="C9928" t="str">
            <v>UM</v>
          </cell>
        </row>
        <row r="9929">
          <cell r="A9929">
            <v>700989010</v>
          </cell>
          <cell r="B9929" t="str">
            <v xml:space="preserve">REFORCO LATERAL                     </v>
          </cell>
          <cell r="C9929" t="str">
            <v>UM</v>
          </cell>
        </row>
        <row r="9930">
          <cell r="A9930">
            <v>700989020</v>
          </cell>
          <cell r="B9930" t="str">
            <v>REFORCO LATERAL</v>
          </cell>
          <cell r="C9930" t="str">
            <v>UM</v>
          </cell>
        </row>
        <row r="9931">
          <cell r="A9931">
            <v>700989030</v>
          </cell>
          <cell r="B9931" t="str">
            <v>PERFIL "L" 330</v>
          </cell>
          <cell r="C9931" t="str">
            <v>UM</v>
          </cell>
        </row>
        <row r="9932">
          <cell r="A9932">
            <v>700989050</v>
          </cell>
          <cell r="B9932" t="str">
            <v xml:space="preserve">LONGARINA                           </v>
          </cell>
          <cell r="C9932" t="str">
            <v>UM</v>
          </cell>
        </row>
        <row r="9933">
          <cell r="A9933" t="str">
            <v>70098905E</v>
          </cell>
          <cell r="B9933" t="str">
            <v xml:space="preserve">LONGARINA                           </v>
          </cell>
          <cell r="C9933" t="str">
            <v>UM</v>
          </cell>
        </row>
        <row r="9934">
          <cell r="A9934" t="str">
            <v>70098906D</v>
          </cell>
          <cell r="B9934" t="str">
            <v xml:space="preserve">CANTO DO ASSOALHO DIR.              </v>
          </cell>
          <cell r="C9934" t="str">
            <v>UM</v>
          </cell>
        </row>
        <row r="9935">
          <cell r="A9935" t="str">
            <v>70098906E</v>
          </cell>
          <cell r="B9935" t="str">
            <v xml:space="preserve">CANTO DO ASSOALHO ESQ.              </v>
          </cell>
          <cell r="C9935" t="str">
            <v>UM</v>
          </cell>
        </row>
        <row r="9936">
          <cell r="A9936">
            <v>700989070</v>
          </cell>
          <cell r="B9936" t="str">
            <v xml:space="preserve">REFORCO INFERIOR                    </v>
          </cell>
          <cell r="C9936" t="str">
            <v>UM</v>
          </cell>
        </row>
        <row r="9937">
          <cell r="A9937">
            <v>700989080</v>
          </cell>
          <cell r="B9937" t="str">
            <v>APOIO</v>
          </cell>
          <cell r="C9937" t="str">
            <v>UM</v>
          </cell>
        </row>
        <row r="9938">
          <cell r="A9938">
            <v>700989090</v>
          </cell>
          <cell r="B9938" t="str">
            <v xml:space="preserve">CANTONEIRA                          </v>
          </cell>
          <cell r="C9938" t="str">
            <v>UM</v>
          </cell>
        </row>
        <row r="9939">
          <cell r="A9939">
            <v>700989100</v>
          </cell>
          <cell r="B9939" t="str">
            <v xml:space="preserve">REFORCO                             </v>
          </cell>
          <cell r="C9939" t="str">
            <v>UM</v>
          </cell>
        </row>
        <row r="9940">
          <cell r="A9940">
            <v>700989110</v>
          </cell>
          <cell r="B9940" t="str">
            <v>PERFIL "J"</v>
          </cell>
          <cell r="C9940" t="str">
            <v>UM</v>
          </cell>
        </row>
        <row r="9941">
          <cell r="A9941">
            <v>700989120</v>
          </cell>
          <cell r="B9941" t="str">
            <v xml:space="preserve">ASSOALHO                            </v>
          </cell>
          <cell r="C9941" t="str">
            <v>UM</v>
          </cell>
        </row>
        <row r="9942">
          <cell r="A9942">
            <v>700989140</v>
          </cell>
          <cell r="B9942" t="str">
            <v xml:space="preserve">PERFIL "V" 675                      </v>
          </cell>
          <cell r="C9942" t="str">
            <v>UM</v>
          </cell>
        </row>
        <row r="9943">
          <cell r="A9943">
            <v>700989150</v>
          </cell>
          <cell r="B9943" t="str">
            <v>TAMPA LATERAL</v>
          </cell>
          <cell r="C9943" t="str">
            <v>UM</v>
          </cell>
        </row>
        <row r="9944">
          <cell r="A9944">
            <v>700989160</v>
          </cell>
          <cell r="B9944" t="str">
            <v>APOIO DA LONGARINA MAIOR</v>
          </cell>
          <cell r="C9944" t="str">
            <v>UM</v>
          </cell>
        </row>
        <row r="9945">
          <cell r="A9945">
            <v>700989170</v>
          </cell>
          <cell r="B9945" t="str">
            <v>APOIO DA LONGARINA MENOR</v>
          </cell>
          <cell r="C9945" t="str">
            <v>UM</v>
          </cell>
        </row>
        <row r="9946">
          <cell r="A9946">
            <v>700989180</v>
          </cell>
          <cell r="B9946" t="str">
            <v xml:space="preserve">APOIO INFERIOR                      </v>
          </cell>
          <cell r="C9946" t="str">
            <v>UM</v>
          </cell>
        </row>
        <row r="9947">
          <cell r="A9947" t="str">
            <v>70098919D</v>
          </cell>
          <cell r="B9947" t="str">
            <v xml:space="preserve">REFORCO DA LONGARINA INFERIOR DIR   </v>
          </cell>
          <cell r="C9947" t="str">
            <v>UM</v>
          </cell>
        </row>
        <row r="9948">
          <cell r="A9948" t="str">
            <v>70098919E</v>
          </cell>
          <cell r="B9948" t="str">
            <v xml:space="preserve">REFORCO DA LONGARINA INFERIOR ESQ   </v>
          </cell>
          <cell r="C9948" t="str">
            <v>UM</v>
          </cell>
        </row>
        <row r="9949">
          <cell r="A9949" t="str">
            <v>70098920D</v>
          </cell>
          <cell r="B9949" t="str">
            <v xml:space="preserve">REFORCO DA LONGARINA EXTERNA DIR    </v>
          </cell>
          <cell r="C9949" t="str">
            <v>UM</v>
          </cell>
        </row>
        <row r="9950">
          <cell r="A9950" t="str">
            <v>70098920E</v>
          </cell>
          <cell r="B9950" t="str">
            <v xml:space="preserve">REFORCO DA LONGARINA EXTERNA ESQ    </v>
          </cell>
          <cell r="C9950" t="str">
            <v>UM</v>
          </cell>
        </row>
        <row r="9951">
          <cell r="A9951" t="str">
            <v>DD87089990</v>
          </cell>
          <cell r="B9951" t="str">
            <v>OUTRAS PARTES E ACESS PARA TRATORES</v>
          </cell>
          <cell r="C9951" t="str">
            <v>UM</v>
          </cell>
        </row>
        <row r="9952">
          <cell r="A9952">
            <v>700989210</v>
          </cell>
          <cell r="B9952" t="str">
            <v xml:space="preserve">APOIO P/ COXIM                      </v>
          </cell>
          <cell r="C9952" t="str">
            <v>UM</v>
          </cell>
        </row>
        <row r="9953">
          <cell r="A9953">
            <v>700989220</v>
          </cell>
          <cell r="B9953" t="str">
            <v>ANEL</v>
          </cell>
          <cell r="C9953" t="str">
            <v>UM</v>
          </cell>
        </row>
        <row r="9954">
          <cell r="A9954" t="str">
            <v>70098923D</v>
          </cell>
          <cell r="B9954" t="str">
            <v xml:space="preserve">APOIO P/ MANGUEIRA DO AR DIR.       </v>
          </cell>
          <cell r="C9954" t="str">
            <v>UM</v>
          </cell>
        </row>
        <row r="9955">
          <cell r="A9955" t="str">
            <v>70098923E</v>
          </cell>
          <cell r="B9955" t="str">
            <v xml:space="preserve">APOIO P/ MANGUEIRA DO AR ESQ.       </v>
          </cell>
          <cell r="C9955" t="str">
            <v>UM</v>
          </cell>
        </row>
        <row r="9956">
          <cell r="A9956">
            <v>700989240</v>
          </cell>
          <cell r="B9956" t="str">
            <v xml:space="preserve">APOIO P/ COXIM                      </v>
          </cell>
          <cell r="C9956" t="str">
            <v>UM</v>
          </cell>
        </row>
        <row r="9957">
          <cell r="A9957" t="str">
            <v>70098924D</v>
          </cell>
          <cell r="B9957" t="str">
            <v>APOIO P/ MANGUEIRA DO AR DIR MONTADA</v>
          </cell>
          <cell r="C9957" t="str">
            <v>UM</v>
          </cell>
        </row>
        <row r="9958">
          <cell r="A9958">
            <v>700989250</v>
          </cell>
          <cell r="B9958" t="str">
            <v>APOIO INFERIOR</v>
          </cell>
          <cell r="C9958" t="str">
            <v>UM</v>
          </cell>
        </row>
        <row r="9959">
          <cell r="A9959">
            <v>700989260</v>
          </cell>
          <cell r="B9959" t="str">
            <v>APOIO DA LONGARINA MAIOR ESTAMPADA</v>
          </cell>
          <cell r="C9959" t="str">
            <v>UM</v>
          </cell>
        </row>
        <row r="9960">
          <cell r="A9960">
            <v>700989270</v>
          </cell>
          <cell r="B9960" t="str">
            <v>APOIO DA LONGARINA MENOR ESTAMPADO</v>
          </cell>
          <cell r="C9960" t="str">
            <v>UM</v>
          </cell>
        </row>
        <row r="9961">
          <cell r="A9961" t="str">
            <v>70098928D</v>
          </cell>
          <cell r="B9961" t="str">
            <v>LONGARINA CABINE 608/708 DIR</v>
          </cell>
          <cell r="C9961" t="str">
            <v>UM</v>
          </cell>
        </row>
        <row r="9962">
          <cell r="A9962" t="str">
            <v>70098928E</v>
          </cell>
          <cell r="B9962" t="str">
            <v>LONGARINA CABINE 608/708 ESQ</v>
          </cell>
          <cell r="C9962" t="str">
            <v>UM</v>
          </cell>
        </row>
        <row r="9963">
          <cell r="A9963">
            <v>700990000</v>
          </cell>
          <cell r="B9963" t="str">
            <v xml:space="preserve">CHAPA DO ASSOALHO 608/708           </v>
          </cell>
          <cell r="C9963" t="str">
            <v>UM</v>
          </cell>
        </row>
        <row r="9964">
          <cell r="A9964">
            <v>700991000</v>
          </cell>
          <cell r="B9964" t="str">
            <v>ESTRUTURA DO ASSOALHO 608/708</v>
          </cell>
          <cell r="C9964" t="str">
            <v>UM</v>
          </cell>
        </row>
        <row r="9965">
          <cell r="A9965">
            <v>700992010</v>
          </cell>
          <cell r="B9965" t="str">
            <v>LAMINA DO PARA-CHOQUE</v>
          </cell>
          <cell r="C9965" t="str">
            <v>UM</v>
          </cell>
        </row>
        <row r="9966">
          <cell r="A9966" t="str">
            <v>70099201D</v>
          </cell>
          <cell r="B9966" t="str">
            <v xml:space="preserve">SUPORTE DIREITO                     </v>
          </cell>
          <cell r="C9966" t="str">
            <v>UM</v>
          </cell>
        </row>
        <row r="9967">
          <cell r="A9967" t="str">
            <v>70099201E</v>
          </cell>
          <cell r="B9967" t="str">
            <v xml:space="preserve">SUPORTE ESQUERDO                    </v>
          </cell>
          <cell r="C9967" t="str">
            <v>UM</v>
          </cell>
        </row>
        <row r="9968">
          <cell r="A9968" t="str">
            <v>DD82079000</v>
          </cell>
          <cell r="B9968" t="str">
            <v>OUTRAS FERRAMENTAS INTERCAMBIAVEIS,</v>
          </cell>
          <cell r="C9968" t="str">
            <v>UM</v>
          </cell>
        </row>
        <row r="9969">
          <cell r="A9969">
            <v>700993000</v>
          </cell>
          <cell r="B9969" t="str">
            <v>ARRUELA M 8 X 25 S/ ZINCO</v>
          </cell>
          <cell r="C9969" t="str">
            <v>UM</v>
          </cell>
        </row>
        <row r="9970">
          <cell r="A9970">
            <v>700994000</v>
          </cell>
          <cell r="B9970" t="str">
            <v xml:space="preserve">TAMPA DO CANAL DO AR                </v>
          </cell>
          <cell r="C9970" t="str">
            <v>UM</v>
          </cell>
        </row>
        <row r="9971">
          <cell r="A9971">
            <v>700996000</v>
          </cell>
          <cell r="B9971" t="str">
            <v xml:space="preserve">LAMINA DO PARA-CHOQUE               </v>
          </cell>
          <cell r="C9971" t="str">
            <v>UM</v>
          </cell>
        </row>
        <row r="9972">
          <cell r="A9972">
            <v>700996010</v>
          </cell>
          <cell r="B9972" t="str">
            <v xml:space="preserve">LAMINA DO PARA-CHOQUE               </v>
          </cell>
          <cell r="C9972" t="str">
            <v>UM</v>
          </cell>
        </row>
        <row r="9973">
          <cell r="A9973">
            <v>700996020</v>
          </cell>
          <cell r="B9973" t="str">
            <v>APOIO TRANSVERSAL</v>
          </cell>
          <cell r="C9973" t="str">
            <v>UM</v>
          </cell>
        </row>
        <row r="9974">
          <cell r="A9974">
            <v>700996030</v>
          </cell>
          <cell r="B9974" t="str">
            <v>REFORCO NUMERO 1</v>
          </cell>
          <cell r="C9974" t="str">
            <v>UM</v>
          </cell>
        </row>
        <row r="9975">
          <cell r="A9975">
            <v>700996040</v>
          </cell>
          <cell r="B9975" t="str">
            <v>REFORCO NUMERO 4</v>
          </cell>
          <cell r="C9975" t="str">
            <v>UM</v>
          </cell>
        </row>
        <row r="9976">
          <cell r="A9976" t="str">
            <v>70099605D</v>
          </cell>
          <cell r="B9976" t="str">
            <v>REFORCO NUMERO 2</v>
          </cell>
          <cell r="C9976" t="str">
            <v>UM</v>
          </cell>
        </row>
        <row r="9977">
          <cell r="A9977" t="str">
            <v>70099605E</v>
          </cell>
          <cell r="B9977" t="str">
            <v>REFORCO NUMERO 2</v>
          </cell>
          <cell r="C9977" t="str">
            <v>UM</v>
          </cell>
        </row>
        <row r="9978">
          <cell r="A9978">
            <v>700996060</v>
          </cell>
          <cell r="B9978" t="str">
            <v>REFORCO NUMERO 3</v>
          </cell>
          <cell r="C9978" t="str">
            <v>UM</v>
          </cell>
        </row>
        <row r="9979">
          <cell r="A9979">
            <v>700996070</v>
          </cell>
          <cell r="B9979" t="str">
            <v>REFORCO NUMERO 5</v>
          </cell>
          <cell r="C9979" t="str">
            <v>UM</v>
          </cell>
        </row>
        <row r="9980">
          <cell r="A9980">
            <v>700997010</v>
          </cell>
          <cell r="B9980" t="str">
            <v>LAMINA DO PARA-CHOQUE</v>
          </cell>
          <cell r="C9980" t="str">
            <v>UM</v>
          </cell>
        </row>
        <row r="9981">
          <cell r="A9981">
            <v>700997020</v>
          </cell>
          <cell r="B9981" t="str">
            <v>APOIO TRANSVERSAL</v>
          </cell>
          <cell r="C9981" t="str">
            <v>UM</v>
          </cell>
        </row>
        <row r="9982">
          <cell r="A9982">
            <v>700997030</v>
          </cell>
          <cell r="B9982" t="str">
            <v>REFORCO NUMERO 1</v>
          </cell>
          <cell r="C9982" t="str">
            <v>UM</v>
          </cell>
        </row>
        <row r="9983">
          <cell r="A9983" t="str">
            <v>70099704D</v>
          </cell>
          <cell r="B9983" t="str">
            <v>REFORCO NUMERO 2</v>
          </cell>
          <cell r="C9983" t="str">
            <v>UM</v>
          </cell>
        </row>
        <row r="9984">
          <cell r="A9984" t="str">
            <v>70099704E</v>
          </cell>
          <cell r="B9984" t="str">
            <v>REFORCO NUMERO 2</v>
          </cell>
          <cell r="C9984" t="str">
            <v>UM</v>
          </cell>
        </row>
        <row r="9985">
          <cell r="A9985" t="str">
            <v>DD39241000</v>
          </cell>
          <cell r="B9985" t="str">
            <v>PROD. PLASTICOS MESA DIVS</v>
          </cell>
          <cell r="C9985" t="str">
            <v>UM</v>
          </cell>
        </row>
        <row r="9986">
          <cell r="A9986">
            <v>700997050</v>
          </cell>
          <cell r="B9986" t="str">
            <v xml:space="preserve">REFORCO NUMERO 3                    </v>
          </cell>
          <cell r="C9986" t="str">
            <v>UM</v>
          </cell>
        </row>
        <row r="9987">
          <cell r="A9987">
            <v>700997060</v>
          </cell>
          <cell r="B9987" t="str">
            <v>REFORCO NUMERO 4</v>
          </cell>
          <cell r="C9987" t="str">
            <v>UM</v>
          </cell>
        </row>
        <row r="9988">
          <cell r="A9988">
            <v>700997070</v>
          </cell>
          <cell r="B9988" t="str">
            <v xml:space="preserve">REFORCO NUMERO 5                    </v>
          </cell>
          <cell r="C9988" t="str">
            <v>UM</v>
          </cell>
        </row>
        <row r="9989">
          <cell r="A9989">
            <v>700998000</v>
          </cell>
          <cell r="B9989" t="str">
            <v>FRIZO ACABAM FORRO TETO GERMAN</v>
          </cell>
          <cell r="C9989" t="str">
            <v>UM</v>
          </cell>
        </row>
        <row r="9990">
          <cell r="A9990" t="str">
            <v>70099901D</v>
          </cell>
          <cell r="B9990" t="str">
            <v>SUPORTE MOVEL DIREITO</v>
          </cell>
          <cell r="C9990" t="str">
            <v>UM</v>
          </cell>
        </row>
        <row r="9991">
          <cell r="A9991" t="str">
            <v>70099901E</v>
          </cell>
          <cell r="B9991" t="str">
            <v>SUPORTE MOVEL ESQUERDO</v>
          </cell>
          <cell r="C9991" t="str">
            <v>UM</v>
          </cell>
        </row>
        <row r="9992">
          <cell r="A9992" t="str">
            <v>70099902D</v>
          </cell>
          <cell r="B9992" t="str">
            <v xml:space="preserve">PERFIL "U" MAIOR DIREITO            </v>
          </cell>
          <cell r="C9992" t="str">
            <v>UM</v>
          </cell>
        </row>
        <row r="9993">
          <cell r="A9993" t="str">
            <v>70099902E</v>
          </cell>
          <cell r="B9993" t="str">
            <v xml:space="preserve">PERFIL "U" MAIOR ESQUERDO           </v>
          </cell>
          <cell r="C9993" t="str">
            <v>UM</v>
          </cell>
        </row>
        <row r="9994">
          <cell r="A9994">
            <v>700999030</v>
          </cell>
          <cell r="B9994" t="str">
            <v xml:space="preserve">PERFIL "U" MENOR                    </v>
          </cell>
          <cell r="C9994" t="str">
            <v>UM</v>
          </cell>
        </row>
        <row r="9995">
          <cell r="A9995">
            <v>700999040</v>
          </cell>
          <cell r="B9995" t="str">
            <v xml:space="preserve">REFORCO DO TUBO                     </v>
          </cell>
          <cell r="C9995" t="str">
            <v>UM</v>
          </cell>
        </row>
        <row r="9996">
          <cell r="A9996">
            <v>700999050</v>
          </cell>
          <cell r="B9996" t="str">
            <v xml:space="preserve">PINO                                </v>
          </cell>
          <cell r="C9996" t="str">
            <v>UM</v>
          </cell>
        </row>
        <row r="9997">
          <cell r="A9997">
            <v>700999060</v>
          </cell>
          <cell r="B9997" t="str">
            <v xml:space="preserve">SUPORTE FIXO COMPLETO               </v>
          </cell>
          <cell r="C9997" t="str">
            <v>UM</v>
          </cell>
        </row>
        <row r="9998">
          <cell r="A9998">
            <v>700999080</v>
          </cell>
          <cell r="B9998" t="str">
            <v xml:space="preserve">SUPORTE FIXO                        </v>
          </cell>
          <cell r="C9998" t="str">
            <v>UM</v>
          </cell>
        </row>
        <row r="9999">
          <cell r="A9999">
            <v>700999090</v>
          </cell>
          <cell r="B9999" t="str">
            <v xml:space="preserve">TAMPA DO SUPORTE FIXO               </v>
          </cell>
          <cell r="C9999" t="str">
            <v>UM</v>
          </cell>
        </row>
        <row r="10000">
          <cell r="A10000">
            <v>600271000</v>
          </cell>
          <cell r="B10000" t="str">
            <v>OLEO LUBRIFICANTE SP 220</v>
          </cell>
          <cell r="C10000" t="str">
            <v>L</v>
          </cell>
        </row>
        <row r="10001">
          <cell r="A10001">
            <v>700999100</v>
          </cell>
          <cell r="B10001" t="str">
            <v xml:space="preserve">REFORCO INFERIOR                    </v>
          </cell>
          <cell r="C10001" t="str">
            <v>UM</v>
          </cell>
        </row>
        <row r="10002">
          <cell r="A10002">
            <v>701000000</v>
          </cell>
          <cell r="B10002" t="str">
            <v>ARRUELA ESPACADORA</v>
          </cell>
          <cell r="C10002" t="str">
            <v>UM</v>
          </cell>
        </row>
        <row r="10003">
          <cell r="A10003">
            <v>701003010</v>
          </cell>
          <cell r="B10003" t="str">
            <v>TAMPA CAIXA DE BATERIA (TERMOFORMADA)</v>
          </cell>
          <cell r="C10003" t="str">
            <v>UM</v>
          </cell>
        </row>
        <row r="10004">
          <cell r="A10004">
            <v>701004000</v>
          </cell>
          <cell r="B10004" t="str">
            <v>FUNDO DO SUPORTE DE BATERIA</v>
          </cell>
          <cell r="C10004" t="str">
            <v>UM</v>
          </cell>
        </row>
        <row r="10005">
          <cell r="A10005">
            <v>701004001</v>
          </cell>
          <cell r="B10005" t="str">
            <v>APOIO DA TAMPA COM HASTE</v>
          </cell>
          <cell r="C10005" t="str">
            <v>UM</v>
          </cell>
        </row>
        <row r="10006">
          <cell r="A10006" t="str">
            <v>70100401D</v>
          </cell>
          <cell r="B10006" t="str">
            <v xml:space="preserve">LATERAL DO SUPORTE DIREITA          </v>
          </cell>
          <cell r="C10006" t="str">
            <v>UM</v>
          </cell>
        </row>
        <row r="10007">
          <cell r="A10007" t="str">
            <v>70100401E</v>
          </cell>
          <cell r="B10007" t="str">
            <v xml:space="preserve">LATERAL DO SUPORTE ESQUERDO         </v>
          </cell>
          <cell r="C10007" t="str">
            <v>UM</v>
          </cell>
        </row>
        <row r="10008">
          <cell r="A10008">
            <v>701004020</v>
          </cell>
          <cell r="B10008" t="str">
            <v xml:space="preserve">FUNDO DO SUPORTE                    </v>
          </cell>
          <cell r="C10008" t="str">
            <v>UM</v>
          </cell>
        </row>
        <row r="10009">
          <cell r="A10009">
            <v>701004030</v>
          </cell>
          <cell r="B10009" t="str">
            <v xml:space="preserve">APOIO DO FUNDO                      </v>
          </cell>
          <cell r="C10009" t="str">
            <v>UM</v>
          </cell>
        </row>
        <row r="10010">
          <cell r="A10010">
            <v>701004040</v>
          </cell>
          <cell r="B10010" t="str">
            <v xml:space="preserve">APOIO DA TAMPA                      </v>
          </cell>
          <cell r="C10010" t="str">
            <v>UM</v>
          </cell>
        </row>
        <row r="10011">
          <cell r="A10011">
            <v>701004050</v>
          </cell>
          <cell r="B10011" t="str">
            <v>REFORCO LATERAL TRASEIRO</v>
          </cell>
          <cell r="C10011" t="str">
            <v>UM</v>
          </cell>
        </row>
        <row r="10012">
          <cell r="A10012">
            <v>701004060</v>
          </cell>
          <cell r="B10012" t="str">
            <v>TAMPA E CONEXOES BALAO DE AR</v>
          </cell>
          <cell r="C10012" t="str">
            <v>UM</v>
          </cell>
        </row>
        <row r="10013">
          <cell r="A10013" t="str">
            <v>70100407D</v>
          </cell>
          <cell r="B10013" t="str">
            <v>FIXADOR DO ESTRIBO</v>
          </cell>
          <cell r="C10013" t="str">
            <v>UM</v>
          </cell>
        </row>
        <row r="10014">
          <cell r="A10014" t="str">
            <v>70100407E</v>
          </cell>
          <cell r="B10014" t="str">
            <v>FIXADOR DO ESTRIBO</v>
          </cell>
          <cell r="C10014" t="str">
            <v>UM</v>
          </cell>
        </row>
        <row r="10015">
          <cell r="A10015">
            <v>701004080</v>
          </cell>
          <cell r="B10015" t="str">
            <v>BLANCK DA LATERAL DO SUPORTE</v>
          </cell>
          <cell r="C10015" t="str">
            <v>UM</v>
          </cell>
        </row>
        <row r="10016">
          <cell r="A10016">
            <v>701006010</v>
          </cell>
          <cell r="B10016" t="str">
            <v>FIXADOR DA BATERIA</v>
          </cell>
          <cell r="C10016" t="str">
            <v>UM</v>
          </cell>
        </row>
        <row r="10017">
          <cell r="A10017" t="str">
            <v>DD84689010</v>
          </cell>
          <cell r="B10017" t="str">
            <v>PARTE MACARICO USO MANUAL</v>
          </cell>
          <cell r="C10017" t="str">
            <v>UM</v>
          </cell>
        </row>
        <row r="10018">
          <cell r="A10018">
            <v>701006020</v>
          </cell>
          <cell r="B10018" t="str">
            <v xml:space="preserve">REGULAGEM DE FIXACAO DA BATERIA     </v>
          </cell>
          <cell r="C10018" t="str">
            <v>UM</v>
          </cell>
        </row>
        <row r="10019">
          <cell r="A10019">
            <v>701006030</v>
          </cell>
          <cell r="B10019" t="str">
            <v xml:space="preserve">REGULADOR FIXO                      </v>
          </cell>
          <cell r="C10019" t="str">
            <v>UM</v>
          </cell>
        </row>
        <row r="10020">
          <cell r="A10020">
            <v>701006040</v>
          </cell>
          <cell r="B10020" t="str">
            <v>CHAPA DA REGULAGEM DE FIXACAO DA BATERIA</v>
          </cell>
          <cell r="C10020" t="str">
            <v>UM</v>
          </cell>
        </row>
        <row r="10021">
          <cell r="A10021">
            <v>701006050</v>
          </cell>
          <cell r="B10021" t="str">
            <v>FIXADOR DA BATERIA</v>
          </cell>
          <cell r="C10021" t="str">
            <v>UM</v>
          </cell>
        </row>
        <row r="10022">
          <cell r="A10022">
            <v>701006060</v>
          </cell>
          <cell r="B10022" t="str">
            <v>CHAPA DA REGULAGEM DE FIXACAO DA BATERIA</v>
          </cell>
          <cell r="C10022" t="str">
            <v>UM</v>
          </cell>
        </row>
        <row r="10023">
          <cell r="A10023">
            <v>701006070</v>
          </cell>
          <cell r="B10023" t="str">
            <v>HASTE CAIXA DE BATERIA</v>
          </cell>
          <cell r="C10023" t="str">
            <v>UM</v>
          </cell>
        </row>
        <row r="10024">
          <cell r="A10024">
            <v>701009000</v>
          </cell>
          <cell r="B10024" t="str">
            <v>FIXADOR DA COLUNA 1009</v>
          </cell>
          <cell r="C10024" t="str">
            <v>UM</v>
          </cell>
        </row>
        <row r="10025">
          <cell r="A10025">
            <v>701009010</v>
          </cell>
          <cell r="B10025" t="str">
            <v>CHAPA DA COLUNA</v>
          </cell>
          <cell r="C10025" t="str">
            <v>UM</v>
          </cell>
        </row>
        <row r="10026">
          <cell r="A10026" t="str">
            <v>70100901D</v>
          </cell>
          <cell r="B10026" t="str">
            <v>CHAPA DA COLUNA DIR        1009</v>
          </cell>
          <cell r="C10026" t="str">
            <v>UM</v>
          </cell>
        </row>
        <row r="10027">
          <cell r="A10027" t="str">
            <v>70100901E</v>
          </cell>
          <cell r="B10027" t="str">
            <v>CHAPA DA COLUNA ESQ       1009</v>
          </cell>
          <cell r="C10027" t="str">
            <v>UM</v>
          </cell>
        </row>
        <row r="10028">
          <cell r="A10028" t="str">
            <v>70101400D</v>
          </cell>
          <cell r="B10028" t="str">
            <v>CHAPA LATERAL DO ESTRIBO DIR</v>
          </cell>
          <cell r="C10028" t="str">
            <v>UM</v>
          </cell>
        </row>
        <row r="10029">
          <cell r="A10029">
            <v>701015000</v>
          </cell>
          <cell r="B10029" t="str">
            <v>SUPORTE INFERIOR CARGO</v>
          </cell>
          <cell r="C10029" t="str">
            <v>UM</v>
          </cell>
        </row>
        <row r="10030">
          <cell r="A10030">
            <v>701015010</v>
          </cell>
          <cell r="B10030" t="str">
            <v>REFORCO DO SUPORTE</v>
          </cell>
          <cell r="C10030" t="str">
            <v>UM</v>
          </cell>
        </row>
        <row r="10031">
          <cell r="A10031">
            <v>701015020</v>
          </cell>
          <cell r="B10031" t="str">
            <v>SUPORTE INTERNO PAINEL FORD CARGO</v>
          </cell>
          <cell r="C10031" t="str">
            <v>UM</v>
          </cell>
        </row>
        <row r="10032">
          <cell r="A10032" t="str">
            <v>7010150D/E</v>
          </cell>
          <cell r="B10032" t="str">
            <v>SUPORTE INFERIOR CARGO</v>
          </cell>
          <cell r="C10032" t="str">
            <v>UM</v>
          </cell>
        </row>
        <row r="10033">
          <cell r="A10033">
            <v>701018010</v>
          </cell>
          <cell r="B10033" t="str">
            <v>QUADRO</v>
          </cell>
          <cell r="C10033" t="str">
            <v>UM</v>
          </cell>
        </row>
        <row r="10034">
          <cell r="A10034">
            <v>105137000</v>
          </cell>
          <cell r="B10034" t="str">
            <v>PIGMENTO AMARELO (PP)</v>
          </cell>
          <cell r="C10034" t="str">
            <v>KG</v>
          </cell>
        </row>
        <row r="10035">
          <cell r="A10035">
            <v>701018020</v>
          </cell>
          <cell r="B10035" t="str">
            <v>FIXADOR</v>
          </cell>
          <cell r="C10035" t="str">
            <v>UM</v>
          </cell>
        </row>
        <row r="10036">
          <cell r="A10036">
            <v>701018030</v>
          </cell>
          <cell r="B10036" t="str">
            <v>FIXADOR ESTAMPADO</v>
          </cell>
          <cell r="C10036" t="str">
            <v>UM</v>
          </cell>
        </row>
        <row r="10037">
          <cell r="A10037">
            <v>701019010</v>
          </cell>
          <cell r="B10037" t="str">
            <v>VARETA EM "Z"</v>
          </cell>
          <cell r="C10037" t="str">
            <v>UM</v>
          </cell>
        </row>
        <row r="10038">
          <cell r="A10038" t="str">
            <v>70101901Z</v>
          </cell>
          <cell r="B10038" t="str">
            <v>VARETA EM "Z" ZINCADA</v>
          </cell>
          <cell r="C10038" t="str">
            <v>UM</v>
          </cell>
        </row>
        <row r="10039">
          <cell r="A10039">
            <v>701019020</v>
          </cell>
          <cell r="B10039" t="str">
            <v>VARETA RETA</v>
          </cell>
          <cell r="C10039" t="str">
            <v>UM</v>
          </cell>
        </row>
        <row r="10040">
          <cell r="A10040" t="str">
            <v>70101902Z</v>
          </cell>
          <cell r="B10040" t="str">
            <v xml:space="preserve">VARETA RETA ZINCADA                 </v>
          </cell>
          <cell r="C10040" t="str">
            <v>UM</v>
          </cell>
        </row>
        <row r="10041">
          <cell r="A10041">
            <v>701019030</v>
          </cell>
          <cell r="B10041" t="str">
            <v xml:space="preserve">BORRACHA SUP. DO KIT 1019           </v>
          </cell>
          <cell r="C10041" t="str">
            <v>UM</v>
          </cell>
        </row>
        <row r="10042">
          <cell r="A10042">
            <v>701019040</v>
          </cell>
          <cell r="B10042" t="str">
            <v xml:space="preserve">BORRACHA INF. DO KIT 1019           </v>
          </cell>
          <cell r="C10042" t="str">
            <v>UM</v>
          </cell>
        </row>
        <row r="10043">
          <cell r="A10043">
            <v>701024000</v>
          </cell>
          <cell r="B10043" t="str">
            <v>ARRUELA SUP. COXIM DA CABINE</v>
          </cell>
          <cell r="C10043" t="str">
            <v>UM</v>
          </cell>
        </row>
        <row r="10044">
          <cell r="A10044" t="str">
            <v>70102400Z</v>
          </cell>
          <cell r="B10044" t="str">
            <v>ARRUELA SUP. COXIM ZINCADO</v>
          </cell>
          <cell r="C10044" t="str">
            <v>UM</v>
          </cell>
        </row>
        <row r="10045">
          <cell r="A10045">
            <v>701025000</v>
          </cell>
          <cell r="B10045" t="str">
            <v>ARRUELA INF COXIM DA CABINE S/ZB</v>
          </cell>
          <cell r="C10045" t="str">
            <v>UM</v>
          </cell>
        </row>
        <row r="10046">
          <cell r="A10046" t="str">
            <v>70102500Z</v>
          </cell>
          <cell r="B10046" t="str">
            <v>ARRUELA INF COXIM ZINCADO</v>
          </cell>
          <cell r="C10046" t="str">
            <v>UM</v>
          </cell>
        </row>
        <row r="10047">
          <cell r="A10047">
            <v>701026000</v>
          </cell>
          <cell r="B10047" t="str">
            <v xml:space="preserve">ARRUELA 1026 S/ ZINCO               </v>
          </cell>
          <cell r="C10047" t="str">
            <v>um</v>
          </cell>
        </row>
        <row r="10048">
          <cell r="A10048" t="str">
            <v>70102600Z</v>
          </cell>
          <cell r="B10048" t="str">
            <v>ARRUELA 1026 ZINCADO</v>
          </cell>
          <cell r="C10048" t="str">
            <v>um</v>
          </cell>
        </row>
        <row r="10049">
          <cell r="A10049">
            <v>701030000</v>
          </cell>
          <cell r="B10049" t="str">
            <v>DEFLETOR E TAMPA BATERIA</v>
          </cell>
          <cell r="C10049" t="str">
            <v>UM</v>
          </cell>
        </row>
        <row r="10050">
          <cell r="A10050" t="str">
            <v>70103100D</v>
          </cell>
          <cell r="B10050" t="str">
            <v>ARO DO FAROL HPN DIR. (1618)    1031</v>
          </cell>
          <cell r="C10050" t="str">
            <v>UM</v>
          </cell>
        </row>
        <row r="10051">
          <cell r="A10051" t="str">
            <v>70103100E</v>
          </cell>
          <cell r="B10051" t="str">
            <v>ARO DO FAROL HPN ESQ. (1618)    1031</v>
          </cell>
          <cell r="C10051" t="str">
            <v>UM</v>
          </cell>
        </row>
        <row r="10052">
          <cell r="A10052">
            <v>701032000</v>
          </cell>
          <cell r="B10052" t="str">
            <v xml:space="preserve">TAMPA SUPORTE BATERIA 1618          </v>
          </cell>
          <cell r="C10052" t="str">
            <v>UM</v>
          </cell>
        </row>
        <row r="10053">
          <cell r="A10053">
            <v>701032010</v>
          </cell>
          <cell r="B10053" t="str">
            <v xml:space="preserve">CHAPA DA TAMPA                      </v>
          </cell>
          <cell r="C10053" t="str">
            <v>UM</v>
          </cell>
        </row>
        <row r="10054">
          <cell r="A10054">
            <v>701032020</v>
          </cell>
          <cell r="B10054" t="str">
            <v xml:space="preserve">REFORCO                             </v>
          </cell>
          <cell r="C10054" t="str">
            <v>UM</v>
          </cell>
        </row>
        <row r="10055">
          <cell r="A10055">
            <v>701032030</v>
          </cell>
          <cell r="B10055" t="str">
            <v xml:space="preserve">GRAMPO DA TAMPA                     </v>
          </cell>
          <cell r="C10055" t="str">
            <v>UM</v>
          </cell>
        </row>
        <row r="10056">
          <cell r="A10056">
            <v>701033000</v>
          </cell>
          <cell r="B10056" t="str">
            <v>FUNDO SUPORTE BATERIA 1618</v>
          </cell>
          <cell r="C10056" t="str">
            <v>UM</v>
          </cell>
        </row>
        <row r="10057">
          <cell r="A10057">
            <v>701033010</v>
          </cell>
          <cell r="B10057" t="str">
            <v>CANTONEIRA COM ENGATE</v>
          </cell>
          <cell r="C10057" t="str">
            <v>UM</v>
          </cell>
        </row>
        <row r="10058">
          <cell r="A10058" t="str">
            <v>70103400D</v>
          </cell>
          <cell r="B10058" t="str">
            <v>ESTRIBO COMPLETO 1618 DIR</v>
          </cell>
          <cell r="C10058" t="str">
            <v>UM</v>
          </cell>
        </row>
        <row r="10059">
          <cell r="A10059" t="str">
            <v>70103400E</v>
          </cell>
          <cell r="B10059" t="str">
            <v>ESTRIBO COMPLETO 1618 ESQ</v>
          </cell>
          <cell r="C10059" t="str">
            <v>UM</v>
          </cell>
        </row>
        <row r="10060">
          <cell r="A10060" t="str">
            <v>70103401D</v>
          </cell>
          <cell r="B10060" t="str">
            <v>BASE DO ESTRIBO</v>
          </cell>
          <cell r="C10060" t="str">
            <v>UM</v>
          </cell>
        </row>
        <row r="10061">
          <cell r="A10061" t="str">
            <v>70103401E</v>
          </cell>
          <cell r="B10061" t="str">
            <v>BASE DO ESTRIBO</v>
          </cell>
          <cell r="C10061" t="str">
            <v>UM</v>
          </cell>
        </row>
        <row r="10062">
          <cell r="A10062" t="str">
            <v>70103402D</v>
          </cell>
          <cell r="B10062" t="str">
            <v>REFORCO VERTICAL MAIOR</v>
          </cell>
          <cell r="C10062" t="str">
            <v>UM</v>
          </cell>
        </row>
        <row r="10063">
          <cell r="A10063" t="str">
            <v>70103402E</v>
          </cell>
          <cell r="B10063" t="str">
            <v>REFORCO VERTICAL MAIOR</v>
          </cell>
          <cell r="C10063" t="str">
            <v>UM</v>
          </cell>
        </row>
        <row r="10064">
          <cell r="A10064" t="str">
            <v>70103403D</v>
          </cell>
          <cell r="B10064" t="str">
            <v>REFORCO VERTICAL MENOR</v>
          </cell>
          <cell r="C10064" t="str">
            <v>UM</v>
          </cell>
        </row>
        <row r="10065">
          <cell r="A10065" t="str">
            <v>70103403E</v>
          </cell>
          <cell r="B10065" t="str">
            <v>REFORCO VERTICAL MENOR</v>
          </cell>
          <cell r="C10065" t="str">
            <v>UM</v>
          </cell>
        </row>
        <row r="10066">
          <cell r="A10066" t="str">
            <v>70103404D</v>
          </cell>
          <cell r="B10066" t="str">
            <v>FUNDO</v>
          </cell>
          <cell r="C10066" t="str">
            <v>UM</v>
          </cell>
        </row>
        <row r="10067">
          <cell r="A10067">
            <v>105138000</v>
          </cell>
          <cell r="B10067" t="str">
            <v>MOIDO PP AMARELO</v>
          </cell>
          <cell r="C10067" t="str">
            <v>KG</v>
          </cell>
        </row>
        <row r="10068">
          <cell r="A10068" t="str">
            <v>70103404E</v>
          </cell>
          <cell r="B10068" t="str">
            <v>FUNDO</v>
          </cell>
          <cell r="C10068" t="str">
            <v>UM</v>
          </cell>
        </row>
        <row r="10069">
          <cell r="A10069" t="str">
            <v>70103405D</v>
          </cell>
          <cell r="B10069" t="str">
            <v>LATERAL</v>
          </cell>
          <cell r="C10069" t="str">
            <v>UM</v>
          </cell>
        </row>
        <row r="10070">
          <cell r="A10070" t="str">
            <v>70103405E</v>
          </cell>
          <cell r="B10070" t="str">
            <v>LATERAL</v>
          </cell>
          <cell r="C10070" t="str">
            <v>UM</v>
          </cell>
        </row>
        <row r="10071">
          <cell r="A10071">
            <v>701034060</v>
          </cell>
          <cell r="B10071" t="str">
            <v xml:space="preserve">PERFIL VERTICAL                     </v>
          </cell>
          <cell r="C10071" t="str">
            <v>UM</v>
          </cell>
        </row>
        <row r="10072">
          <cell r="A10072">
            <v>701034070</v>
          </cell>
          <cell r="B10072" t="str">
            <v>FIXADOR DO ESTRIBO</v>
          </cell>
          <cell r="C10072" t="str">
            <v>UM</v>
          </cell>
        </row>
        <row r="10073">
          <cell r="A10073" t="str">
            <v>70103407D</v>
          </cell>
          <cell r="B10073" t="str">
            <v xml:space="preserve">FIXADOR DO ESTRIBO DIREITO          </v>
          </cell>
          <cell r="C10073" t="str">
            <v>UM</v>
          </cell>
        </row>
        <row r="10074">
          <cell r="A10074" t="str">
            <v>70103407E</v>
          </cell>
          <cell r="B10074" t="str">
            <v xml:space="preserve">FIXADOR DO ESTRIBO ESQUERDO         </v>
          </cell>
          <cell r="C10074" t="str">
            <v>UM</v>
          </cell>
        </row>
        <row r="10075">
          <cell r="A10075">
            <v>701034080</v>
          </cell>
          <cell r="B10075" t="str">
            <v>SUB-CONJUNTO FIXADOR C/ PAINEL</v>
          </cell>
          <cell r="C10075" t="str">
            <v>UM</v>
          </cell>
        </row>
        <row r="10076">
          <cell r="A10076" t="str">
            <v>80300600F</v>
          </cell>
          <cell r="B10076" t="str">
            <v>PAINEL LIMPADOR DO PARABRISA</v>
          </cell>
          <cell r="C10076" t="str">
            <v>UM</v>
          </cell>
        </row>
        <row r="10077">
          <cell r="A10077">
            <v>701034090</v>
          </cell>
          <cell r="B10077" t="str">
            <v xml:space="preserve">FIXADOR DO CHICOTE                  </v>
          </cell>
          <cell r="C10077" t="str">
            <v>UM</v>
          </cell>
        </row>
        <row r="10078">
          <cell r="A10078">
            <v>701034100</v>
          </cell>
          <cell r="B10078" t="str">
            <v>PAINEL TRASEIRO DO ESTRIBO DIREITO</v>
          </cell>
          <cell r="C10078" t="str">
            <v>UM</v>
          </cell>
        </row>
        <row r="10079">
          <cell r="A10079">
            <v>701034110</v>
          </cell>
          <cell r="B10079" t="str">
            <v>PAINEL TRASEIRO DO ESTRIBO ESQUERDO</v>
          </cell>
          <cell r="C10079" t="str">
            <v>UM</v>
          </cell>
        </row>
        <row r="10080">
          <cell r="A10080" t="str">
            <v>70103412D</v>
          </cell>
          <cell r="B10080" t="str">
            <v>PAINEL FRONTAL DO ESTRIBO DIR HPN</v>
          </cell>
          <cell r="C10080" t="str">
            <v>UM</v>
          </cell>
        </row>
        <row r="10081">
          <cell r="A10081" t="str">
            <v>70103412E</v>
          </cell>
          <cell r="B10081" t="str">
            <v>PAINEL FRONTAL DO ESTRIBO ESQ HPN</v>
          </cell>
          <cell r="C10081" t="str">
            <v>UM</v>
          </cell>
        </row>
        <row r="10082">
          <cell r="A10082" t="str">
            <v>70103413D</v>
          </cell>
          <cell r="B10082" t="str">
            <v>PAINEL LAT. DO ESTRIBO DIR. HPN</v>
          </cell>
          <cell r="C10082" t="str">
            <v>UM</v>
          </cell>
        </row>
        <row r="10083">
          <cell r="A10083" t="str">
            <v>70103413E</v>
          </cell>
          <cell r="B10083" t="str">
            <v>PAINEL LAT. DO ESTRIBO ESQ. HPN</v>
          </cell>
          <cell r="C10083" t="str">
            <v>UM</v>
          </cell>
        </row>
        <row r="10084">
          <cell r="A10084" t="str">
            <v>70103500A</v>
          </cell>
          <cell r="B10084" t="str">
            <v xml:space="preserve">AVIAO                               </v>
          </cell>
          <cell r="C10084" t="str">
            <v>UM</v>
          </cell>
        </row>
        <row r="10085">
          <cell r="A10085">
            <v>701035010</v>
          </cell>
          <cell r="B10085" t="str">
            <v xml:space="preserve">SUPORTE MAIOR                       </v>
          </cell>
          <cell r="C10085" t="str">
            <v>UM</v>
          </cell>
        </row>
        <row r="10086">
          <cell r="A10086">
            <v>701035020</v>
          </cell>
          <cell r="B10086" t="str">
            <v>SUPORTE</v>
          </cell>
          <cell r="C10086" t="str">
            <v>UM</v>
          </cell>
        </row>
        <row r="10087">
          <cell r="A10087">
            <v>701035030</v>
          </cell>
          <cell r="B10087" t="str">
            <v xml:space="preserve">SUPORTE INFERIOR                    </v>
          </cell>
          <cell r="C10087" t="str">
            <v>UM</v>
          </cell>
        </row>
        <row r="10088">
          <cell r="A10088">
            <v>701035040</v>
          </cell>
          <cell r="B10088" t="str">
            <v>SUPORTE - LASER</v>
          </cell>
          <cell r="C10088" t="str">
            <v>UM</v>
          </cell>
        </row>
        <row r="10089">
          <cell r="A10089">
            <v>701036010</v>
          </cell>
          <cell r="B10089" t="str">
            <v xml:space="preserve">SUPORTE MENOR                       </v>
          </cell>
          <cell r="C10089" t="str">
            <v>UM</v>
          </cell>
        </row>
        <row r="10090">
          <cell r="A10090">
            <v>701036030</v>
          </cell>
          <cell r="B10090" t="str">
            <v xml:space="preserve">FIXADOR FIO                         </v>
          </cell>
          <cell r="C10090" t="str">
            <v>UM</v>
          </cell>
        </row>
        <row r="10091">
          <cell r="A10091">
            <v>701037010</v>
          </cell>
          <cell r="B10091" t="str">
            <v>FIXADOR DA BATERIA</v>
          </cell>
          <cell r="C10091" t="str">
            <v>UM</v>
          </cell>
        </row>
        <row r="10092">
          <cell r="A10092">
            <v>701038000</v>
          </cell>
          <cell r="B10092" t="str">
            <v>ESCORA  CAPO HPN                1038</v>
          </cell>
          <cell r="C10092" t="str">
            <v>UM</v>
          </cell>
        </row>
        <row r="10093">
          <cell r="A10093">
            <v>707405203</v>
          </cell>
          <cell r="B10093" t="str">
            <v>BASE DA PLACA (EXTERNO) P/ BET. - 003.02.084</v>
          </cell>
          <cell r="C10093" t="str">
            <v>UM</v>
          </cell>
        </row>
        <row r="10094">
          <cell r="A10094">
            <v>701038010</v>
          </cell>
          <cell r="B10094" t="str">
            <v xml:space="preserve">CHAPA DA TAMPA 1038                 </v>
          </cell>
          <cell r="C10094" t="str">
            <v>UM</v>
          </cell>
        </row>
        <row r="10095">
          <cell r="A10095" t="str">
            <v>70103802D</v>
          </cell>
          <cell r="B10095" t="str">
            <v xml:space="preserve">LATERAL DIREITA DA TAMPA 1038       </v>
          </cell>
          <cell r="C10095" t="str">
            <v>UM</v>
          </cell>
        </row>
        <row r="10096">
          <cell r="A10096" t="str">
            <v>70103802E</v>
          </cell>
          <cell r="B10096" t="str">
            <v xml:space="preserve">LATERAL ESQUERDA DA TAMPA 1038      </v>
          </cell>
          <cell r="C10096" t="str">
            <v>UM</v>
          </cell>
        </row>
        <row r="10097">
          <cell r="A10097">
            <v>701038030</v>
          </cell>
          <cell r="B10097" t="str">
            <v xml:space="preserve">REFORCO PARA TAMPA 1038             </v>
          </cell>
          <cell r="C10097" t="str">
            <v>UM</v>
          </cell>
        </row>
        <row r="10098">
          <cell r="A10098">
            <v>701039040</v>
          </cell>
          <cell r="B10098" t="str">
            <v>PINO DO FIXADOR PARA TAMPA</v>
          </cell>
          <cell r="C10098" t="str">
            <v>UM</v>
          </cell>
        </row>
        <row r="10099">
          <cell r="A10099">
            <v>701043010</v>
          </cell>
          <cell r="B10099" t="str">
            <v>CINTA</v>
          </cell>
          <cell r="C10099" t="str">
            <v>UM</v>
          </cell>
        </row>
        <row r="10100">
          <cell r="A10100">
            <v>701044000</v>
          </cell>
          <cell r="B10100" t="str">
            <v>BORRACHA INJETADA</v>
          </cell>
          <cell r="C10100" t="str">
            <v>UM</v>
          </cell>
        </row>
        <row r="10101">
          <cell r="A10101" t="str">
            <v>70104400A</v>
          </cell>
          <cell r="B10101" t="str">
            <v>ARRUELA LISA</v>
          </cell>
          <cell r="C10101" t="str">
            <v>UM</v>
          </cell>
        </row>
        <row r="10102">
          <cell r="A10102" t="str">
            <v>70104400B</v>
          </cell>
          <cell r="B10102" t="str">
            <v>ARRUELA ESTAMPADA</v>
          </cell>
          <cell r="C10102" t="str">
            <v>UM</v>
          </cell>
        </row>
        <row r="10103">
          <cell r="A10103" t="str">
            <v>7010440AZ</v>
          </cell>
          <cell r="B10103" t="str">
            <v>ARRUELA LISA (Zincado branco)</v>
          </cell>
          <cell r="C10103" t="str">
            <v>UM</v>
          </cell>
        </row>
        <row r="10104">
          <cell r="A10104" t="str">
            <v>7010440BZ</v>
          </cell>
          <cell r="B10104" t="str">
            <v>ARRUELA ESTAMPADA (Zincado branco)</v>
          </cell>
          <cell r="C10104" t="str">
            <v>UM</v>
          </cell>
        </row>
        <row r="10105">
          <cell r="A10105">
            <v>701046010</v>
          </cell>
          <cell r="B10105" t="str">
            <v>CHAPA DA COLUNA</v>
          </cell>
          <cell r="C10105" t="str">
            <v>UM</v>
          </cell>
        </row>
        <row r="10106">
          <cell r="A10106" t="str">
            <v>70104601D</v>
          </cell>
          <cell r="B10106" t="str">
            <v>CHAPA DA COLUNA DIR        1046</v>
          </cell>
          <cell r="C10106" t="str">
            <v>UM</v>
          </cell>
        </row>
        <row r="10107">
          <cell r="A10107" t="str">
            <v>70104601E</v>
          </cell>
          <cell r="B10107" t="str">
            <v>CHAPA DA COLUNA ESQ        1046</v>
          </cell>
          <cell r="C10107" t="str">
            <v>UM</v>
          </cell>
        </row>
        <row r="10108">
          <cell r="A10108">
            <v>701048010</v>
          </cell>
          <cell r="B10108" t="str">
            <v>CINTA</v>
          </cell>
          <cell r="C10108" t="str">
            <v>UM</v>
          </cell>
        </row>
        <row r="10109">
          <cell r="A10109">
            <v>701050050</v>
          </cell>
          <cell r="B10109" t="str">
            <v xml:space="preserve">TELA DE VENTILACAO                  </v>
          </cell>
          <cell r="C10109" t="str">
            <v>UM</v>
          </cell>
        </row>
        <row r="10110">
          <cell r="A10110">
            <v>707405204</v>
          </cell>
          <cell r="B10110" t="str">
            <v>BASE DA PLACA P/ BET. - 003.02.084</v>
          </cell>
          <cell r="C10110" t="str">
            <v>UM</v>
          </cell>
        </row>
        <row r="10111">
          <cell r="A10111">
            <v>701051000</v>
          </cell>
          <cell r="B10111" t="str">
            <v>ARRUELA DO BATENTE DA MOLA      1051</v>
          </cell>
          <cell r="C10111" t="str">
            <v>UM</v>
          </cell>
        </row>
        <row r="10112">
          <cell r="A10112">
            <v>701054010</v>
          </cell>
          <cell r="B10112" t="str">
            <v>CHAPA DA ALGEMA COM PORCA</v>
          </cell>
          <cell r="C10112" t="str">
            <v>UM</v>
          </cell>
        </row>
        <row r="10113">
          <cell r="A10113">
            <v>701063000</v>
          </cell>
          <cell r="B10113" t="str">
            <v>GRADE DIANTEIRA DE PLASTICO</v>
          </cell>
          <cell r="C10113" t="str">
            <v>UM</v>
          </cell>
        </row>
        <row r="10114">
          <cell r="A10114">
            <v>701063010</v>
          </cell>
          <cell r="B10114" t="str">
            <v>BUCHA DE FIXACAO INFERIOR</v>
          </cell>
          <cell r="C10114" t="str">
            <v>UM</v>
          </cell>
        </row>
        <row r="10115">
          <cell r="A10115">
            <v>701063020</v>
          </cell>
          <cell r="B10115" t="str">
            <v>BUCHA DE FIXACAO LATERAL</v>
          </cell>
          <cell r="C10115" t="str">
            <v>UM</v>
          </cell>
        </row>
        <row r="10116">
          <cell r="A10116">
            <v>701063030</v>
          </cell>
          <cell r="B10116" t="str">
            <v>BUCHA DE FIXACAO SUPERIOR</v>
          </cell>
          <cell r="C10116" t="str">
            <v>UM</v>
          </cell>
        </row>
        <row r="10117">
          <cell r="A10117">
            <v>701063040</v>
          </cell>
          <cell r="B10117" t="str">
            <v>GRADE</v>
          </cell>
          <cell r="C10117" t="str">
            <v>UM</v>
          </cell>
        </row>
        <row r="10118">
          <cell r="A10118" t="str">
            <v>70106400D</v>
          </cell>
          <cell r="B10118" t="str">
            <v>MOLDURA DO FAROL DIR</v>
          </cell>
          <cell r="C10118" t="str">
            <v>UM</v>
          </cell>
        </row>
        <row r="10119">
          <cell r="A10119" t="str">
            <v>70106400E</v>
          </cell>
          <cell r="B10119" t="str">
            <v>MOLDURA DO FAROL ESQ.</v>
          </cell>
          <cell r="C10119" t="str">
            <v>UM</v>
          </cell>
        </row>
        <row r="10120">
          <cell r="A10120">
            <v>701064010</v>
          </cell>
          <cell r="B10120" t="str">
            <v>BUCHA DE FIXACAO INFERIOR</v>
          </cell>
          <cell r="C10120" t="str">
            <v>UM</v>
          </cell>
        </row>
        <row r="10121">
          <cell r="A10121">
            <v>701064020</v>
          </cell>
          <cell r="B10121" t="str">
            <v>BUCHA DE FIXACAO SUPERIOR</v>
          </cell>
          <cell r="C10121" t="str">
            <v>UM</v>
          </cell>
        </row>
        <row r="10122">
          <cell r="A10122">
            <v>701064030</v>
          </cell>
          <cell r="B10122" t="str">
            <v>BUCHA DE FIXACAO</v>
          </cell>
          <cell r="C10122" t="str">
            <v>UM</v>
          </cell>
        </row>
        <row r="10123">
          <cell r="A10123" t="str">
            <v>70106404D</v>
          </cell>
          <cell r="B10123" t="str">
            <v>CHAPA DA MOLDURA DIREITA</v>
          </cell>
          <cell r="C10123" t="str">
            <v>UM</v>
          </cell>
        </row>
        <row r="10124">
          <cell r="A10124" t="str">
            <v>70106404E</v>
          </cell>
          <cell r="B10124" t="str">
            <v>CHAPA DA MOLDURA ESQUERDA</v>
          </cell>
          <cell r="C10124" t="str">
            <v>UM</v>
          </cell>
        </row>
        <row r="10125">
          <cell r="A10125">
            <v>701064050</v>
          </cell>
          <cell r="B10125" t="str">
            <v>BUCHA DE FIXACAO</v>
          </cell>
          <cell r="C10125" t="str">
            <v>UM</v>
          </cell>
        </row>
        <row r="10126">
          <cell r="A10126">
            <v>701064060</v>
          </cell>
          <cell r="B10126" t="str">
            <v>BUCHA DE FIXACAO</v>
          </cell>
          <cell r="C10126" t="str">
            <v>UM</v>
          </cell>
        </row>
        <row r="10127">
          <cell r="A10127" t="str">
            <v>DD48219000</v>
          </cell>
          <cell r="B10127" t="str">
            <v>ETIQUETAS NAO IMPRESSAS</v>
          </cell>
          <cell r="C10127" t="str">
            <v>UM</v>
          </cell>
        </row>
        <row r="10128">
          <cell r="A10128">
            <v>701064070</v>
          </cell>
          <cell r="B10128" t="str">
            <v>BUCHA DE FIXACAO</v>
          </cell>
          <cell r="C10128" t="str">
            <v>UM</v>
          </cell>
        </row>
        <row r="10129">
          <cell r="A10129">
            <v>701066010</v>
          </cell>
          <cell r="B10129" t="str">
            <v xml:space="preserve">CINTA                               </v>
          </cell>
          <cell r="C10129" t="str">
            <v>UM</v>
          </cell>
        </row>
        <row r="10130">
          <cell r="A10130">
            <v>701066020</v>
          </cell>
          <cell r="B10130" t="str">
            <v>FIXADOR</v>
          </cell>
          <cell r="C10130" t="str">
            <v>UM</v>
          </cell>
        </row>
        <row r="10131">
          <cell r="A10131">
            <v>701067010</v>
          </cell>
          <cell r="B10131" t="str">
            <v>FIXADOR DA CINTA</v>
          </cell>
          <cell r="C10131" t="str">
            <v>UM</v>
          </cell>
        </row>
        <row r="10132">
          <cell r="A10132">
            <v>701067020</v>
          </cell>
          <cell r="B10132" t="str">
            <v>CINTA</v>
          </cell>
          <cell r="C10132" t="str">
            <v>UM</v>
          </cell>
        </row>
        <row r="10133">
          <cell r="A10133">
            <v>701068010</v>
          </cell>
          <cell r="B10133" t="str">
            <v xml:space="preserve">CINTA                               </v>
          </cell>
          <cell r="C10133" t="str">
            <v>UM</v>
          </cell>
        </row>
        <row r="10134">
          <cell r="A10134">
            <v>701068020</v>
          </cell>
          <cell r="B10134" t="str">
            <v>FIXADOR DA CINTA</v>
          </cell>
          <cell r="C10134" t="str">
            <v>UM</v>
          </cell>
        </row>
        <row r="10135">
          <cell r="A10135">
            <v>701068030</v>
          </cell>
          <cell r="B10135" t="str">
            <v xml:space="preserve">REFORCO DA CINTA                    </v>
          </cell>
          <cell r="C10135" t="str">
            <v>UM</v>
          </cell>
        </row>
        <row r="10136">
          <cell r="A10136">
            <v>701069010</v>
          </cell>
          <cell r="B10136" t="str">
            <v xml:space="preserve">FIXADOR DA GRADE  MB 1620           </v>
          </cell>
          <cell r="C10136" t="str">
            <v>UM</v>
          </cell>
        </row>
        <row r="10137">
          <cell r="A10137">
            <v>701069020</v>
          </cell>
          <cell r="B10137" t="str">
            <v>TELA DE VENTILACAO MAIOR</v>
          </cell>
          <cell r="C10137" t="str">
            <v>UM</v>
          </cell>
        </row>
        <row r="10138">
          <cell r="A10138" t="str">
            <v>70106902Z</v>
          </cell>
          <cell r="B10138" t="str">
            <v>TELA DE VENTILACAO MAIOR ZINCADA</v>
          </cell>
          <cell r="C10138" t="str">
            <v>UM</v>
          </cell>
        </row>
        <row r="10139">
          <cell r="A10139">
            <v>701069030</v>
          </cell>
          <cell r="B10139" t="str">
            <v>TELA VENTILACAO MENOR</v>
          </cell>
          <cell r="C10139" t="str">
            <v>UM</v>
          </cell>
        </row>
        <row r="10140">
          <cell r="A10140" t="str">
            <v>70106903Z</v>
          </cell>
          <cell r="B10140" t="str">
            <v xml:space="preserve">TELA VENTILACAO MENOR ZINCADA       </v>
          </cell>
          <cell r="C10140" t="str">
            <v>UM</v>
          </cell>
        </row>
        <row r="10141">
          <cell r="A10141">
            <v>701069040</v>
          </cell>
          <cell r="B10141" t="str">
            <v>FUNDO ADAPTADOR DA ESTRELA</v>
          </cell>
          <cell r="C10141" t="str">
            <v>UM</v>
          </cell>
        </row>
        <row r="10142">
          <cell r="A10142">
            <v>701069050</v>
          </cell>
          <cell r="B10142" t="str">
            <v>GRADE SUPERIOR MB  1620</v>
          </cell>
          <cell r="C10142" t="str">
            <v>UM</v>
          </cell>
        </row>
        <row r="10143">
          <cell r="A10143">
            <v>701069060</v>
          </cell>
          <cell r="B10143" t="str">
            <v>CHAPA DO FIXADOR DA GRADE  MB 1620</v>
          </cell>
          <cell r="C10143" t="str">
            <v>UM</v>
          </cell>
        </row>
        <row r="10144">
          <cell r="A10144">
            <v>701070010</v>
          </cell>
          <cell r="B10144" t="str">
            <v>BLANCK DE MOLDAGEM FIXACOES DA GRADE</v>
          </cell>
          <cell r="C10144" t="str">
            <v>UM</v>
          </cell>
        </row>
        <row r="10145">
          <cell r="A10145" t="str">
            <v>70107001D</v>
          </cell>
          <cell r="B10145" t="str">
            <v xml:space="preserve">FIXACAO MAIOR DIREITA               </v>
          </cell>
          <cell r="C10145" t="str">
            <v>UM</v>
          </cell>
        </row>
        <row r="10146">
          <cell r="A10146" t="str">
            <v>70107001E</v>
          </cell>
          <cell r="B10146" t="str">
            <v xml:space="preserve">FIXACAO MAIOR ESQUERDA              </v>
          </cell>
          <cell r="C10146" t="str">
            <v>UM</v>
          </cell>
        </row>
        <row r="10147">
          <cell r="A10147">
            <v>701070020</v>
          </cell>
          <cell r="B10147" t="str">
            <v xml:space="preserve">FIXACAO MENOR                       </v>
          </cell>
          <cell r="C10147" t="str">
            <v>UM</v>
          </cell>
        </row>
        <row r="10148">
          <cell r="A10148">
            <v>701070030</v>
          </cell>
          <cell r="B10148" t="str">
            <v xml:space="preserve">FIXACAO CENTRAL MAIOR               </v>
          </cell>
          <cell r="C10148" t="str">
            <v>UM</v>
          </cell>
        </row>
        <row r="10149">
          <cell r="A10149">
            <v>701070040</v>
          </cell>
          <cell r="B10149" t="str">
            <v xml:space="preserve">FIXACAO CENTRAL MENOR               </v>
          </cell>
          <cell r="C10149" t="str">
            <v>UM</v>
          </cell>
        </row>
        <row r="10150">
          <cell r="A10150">
            <v>701070050</v>
          </cell>
          <cell r="B10150" t="str">
            <v>TELA DE VENTILACAO GRADE INFERIOR</v>
          </cell>
          <cell r="C10150" t="str">
            <v>UM</v>
          </cell>
        </row>
        <row r="10151">
          <cell r="A10151" t="str">
            <v>70107005Z</v>
          </cell>
          <cell r="B10151" t="str">
            <v xml:space="preserve">TELA VENTILACAO GRADE INF ZINCADA   </v>
          </cell>
          <cell r="C10151" t="str">
            <v>UM</v>
          </cell>
        </row>
        <row r="10152">
          <cell r="A10152">
            <v>701070060</v>
          </cell>
          <cell r="B10152" t="str">
            <v>GRADE  1070</v>
          </cell>
          <cell r="C10152" t="str">
            <v>UM</v>
          </cell>
        </row>
        <row r="10153">
          <cell r="A10153">
            <v>701071020</v>
          </cell>
          <cell r="B10153" t="str">
            <v>CANTONEIRA SUPORTE ESQ./DIR.</v>
          </cell>
          <cell r="C10153" t="str">
            <v>UM</v>
          </cell>
        </row>
        <row r="10154">
          <cell r="A10154">
            <v>701071030</v>
          </cell>
          <cell r="B10154" t="str">
            <v xml:space="preserve">BASE SUPORTE P/CHOQUE ESQ.          </v>
          </cell>
          <cell r="C10154" t="str">
            <v>UM</v>
          </cell>
        </row>
        <row r="10155">
          <cell r="A10155">
            <v>701071040</v>
          </cell>
          <cell r="B10155" t="str">
            <v>REFORCO MAIOR BASE P. CHOQUE</v>
          </cell>
          <cell r="C10155" t="str">
            <v>UM</v>
          </cell>
        </row>
        <row r="10156">
          <cell r="A10156">
            <v>701071050</v>
          </cell>
          <cell r="B10156" t="str">
            <v>REFORCO MENOR BASE P. CHOQUE</v>
          </cell>
          <cell r="C10156" t="str">
            <v>UM</v>
          </cell>
        </row>
        <row r="10157">
          <cell r="A10157">
            <v>701071060</v>
          </cell>
          <cell r="B10157" t="str">
            <v>BASE SUPORTE P/CHOQUE ESQ MONTADO</v>
          </cell>
          <cell r="C10157" t="str">
            <v>UM</v>
          </cell>
        </row>
        <row r="10158">
          <cell r="A10158">
            <v>701071070</v>
          </cell>
          <cell r="B10158" t="str">
            <v>CAIXINHA DE FIXAÇÃO</v>
          </cell>
          <cell r="C10158" t="str">
            <v>UM</v>
          </cell>
        </row>
        <row r="10159">
          <cell r="A10159">
            <v>701072010</v>
          </cell>
          <cell r="B10159" t="str">
            <v>BASE DO APOIO SUPORTE DIREITO</v>
          </cell>
          <cell r="C10159" t="str">
            <v>UM</v>
          </cell>
        </row>
        <row r="10160">
          <cell r="A10160">
            <v>703181090</v>
          </cell>
          <cell r="B10160" t="str">
            <v>REFORÇO DO FORRO TETO FORD CARGO</v>
          </cell>
          <cell r="C10160" t="str">
            <v>UM</v>
          </cell>
        </row>
        <row r="10161">
          <cell r="A10161">
            <v>701072020</v>
          </cell>
          <cell r="B10161" t="str">
            <v xml:space="preserve">CANTONEIRA DO SUPORTE DIR.          </v>
          </cell>
          <cell r="C10161" t="str">
            <v>UM</v>
          </cell>
        </row>
        <row r="10162">
          <cell r="A10162">
            <v>701072030</v>
          </cell>
          <cell r="B10162" t="str">
            <v>BASE DO APOIO SUPORTE DIREITO ( laser)</v>
          </cell>
          <cell r="C10162" t="str">
            <v>UM</v>
          </cell>
        </row>
        <row r="10163">
          <cell r="A10163">
            <v>701072040</v>
          </cell>
          <cell r="B10163" t="str">
            <v xml:space="preserve">REFORCO MAIOR DO APOIO              </v>
          </cell>
          <cell r="C10163" t="str">
            <v>UM</v>
          </cell>
        </row>
        <row r="10164">
          <cell r="A10164">
            <v>701072050</v>
          </cell>
          <cell r="B10164" t="str">
            <v xml:space="preserve">REFORCO MENOR DO APOIO              </v>
          </cell>
          <cell r="C10164" t="str">
            <v>UM</v>
          </cell>
        </row>
        <row r="10165">
          <cell r="A10165">
            <v>701072060</v>
          </cell>
          <cell r="B10165" t="str">
            <v xml:space="preserve">CHAPINHA DO SUPORTE DIREITO         </v>
          </cell>
          <cell r="C10165" t="str">
            <v>UM</v>
          </cell>
        </row>
        <row r="10166">
          <cell r="A10166">
            <v>701072070</v>
          </cell>
          <cell r="B10166" t="str">
            <v xml:space="preserve">BASE SUPORTE P/CHOQUE DIR.          </v>
          </cell>
          <cell r="C10166" t="str">
            <v>UM</v>
          </cell>
        </row>
        <row r="10167">
          <cell r="A10167">
            <v>701072080</v>
          </cell>
          <cell r="B10167" t="str">
            <v xml:space="preserve">REFORCO MAIOR BASE PARA-CHOQUE      </v>
          </cell>
          <cell r="C10167" t="str">
            <v>UM</v>
          </cell>
        </row>
        <row r="10168">
          <cell r="A10168">
            <v>701072090</v>
          </cell>
          <cell r="B10168" t="str">
            <v>BASE SUPORTE P/CHOQUE DIR MONTADO</v>
          </cell>
          <cell r="C10168" t="str">
            <v>UM</v>
          </cell>
        </row>
        <row r="10169">
          <cell r="A10169">
            <v>701074000</v>
          </cell>
          <cell r="B10169" t="str">
            <v>ESTRELA DA GRADE MB 1620</v>
          </cell>
          <cell r="C10169" t="str">
            <v>UM</v>
          </cell>
        </row>
        <row r="10170">
          <cell r="A10170" t="str">
            <v>70107400C</v>
          </cell>
          <cell r="B10170" t="str">
            <v>ESTRELA DA GRADE MB 1620 CROMADA</v>
          </cell>
          <cell r="C10170" t="str">
            <v>UM</v>
          </cell>
        </row>
        <row r="10171">
          <cell r="A10171">
            <v>701075010</v>
          </cell>
          <cell r="B10171" t="str">
            <v xml:space="preserve">CILINDRO DO BALAO DE AR             </v>
          </cell>
          <cell r="C10171" t="str">
            <v>UM</v>
          </cell>
        </row>
        <row r="10172">
          <cell r="A10172">
            <v>701075020</v>
          </cell>
          <cell r="B10172" t="str">
            <v>TAMPA FURADA DO BALAO DO AR</v>
          </cell>
          <cell r="C10172" t="str">
            <v>UM</v>
          </cell>
        </row>
        <row r="10173">
          <cell r="A10173">
            <v>701076010</v>
          </cell>
          <cell r="B10173" t="str">
            <v xml:space="preserve">FIXADOR DA BATERIA                  </v>
          </cell>
          <cell r="C10173" t="str">
            <v>UM</v>
          </cell>
        </row>
        <row r="10174">
          <cell r="A10174">
            <v>701077010</v>
          </cell>
          <cell r="B10174" t="str">
            <v>ALONGAMENTO LATERAL</v>
          </cell>
          <cell r="C10174" t="str">
            <v>UM</v>
          </cell>
        </row>
        <row r="10175">
          <cell r="A10175" t="str">
            <v>70107701E</v>
          </cell>
          <cell r="B10175" t="str">
            <v>ALONGAMENTO LATERAL ESQUERDO</v>
          </cell>
          <cell r="C10175" t="str">
            <v>UM</v>
          </cell>
        </row>
        <row r="10176">
          <cell r="A10176">
            <v>701077020</v>
          </cell>
          <cell r="B10176" t="str">
            <v xml:space="preserve">ALONGAMENTO DO TETO                 </v>
          </cell>
          <cell r="C10176" t="str">
            <v>UM</v>
          </cell>
        </row>
        <row r="10177">
          <cell r="A10177">
            <v>701077030</v>
          </cell>
          <cell r="B10177" t="str">
            <v xml:space="preserve">COMPLEMENTO DO TETO                 </v>
          </cell>
          <cell r="C10177" t="str">
            <v>UM</v>
          </cell>
        </row>
        <row r="10178">
          <cell r="A10178">
            <v>701077040</v>
          </cell>
          <cell r="B10178" t="str">
            <v>APOIO DA CAMA</v>
          </cell>
          <cell r="C10178" t="str">
            <v>UM</v>
          </cell>
        </row>
        <row r="10179">
          <cell r="A10179">
            <v>701077050</v>
          </cell>
          <cell r="B10179" t="str">
            <v xml:space="preserve">ALONGAMENTO DO ASSOALHO             </v>
          </cell>
          <cell r="C10179" t="str">
            <v>UM</v>
          </cell>
        </row>
        <row r="10180">
          <cell r="A10180">
            <v>701077060</v>
          </cell>
          <cell r="B10180" t="str">
            <v xml:space="preserve">PERFIL DO ASSOALHO                  </v>
          </cell>
          <cell r="C10180" t="str">
            <v>UM</v>
          </cell>
        </row>
        <row r="10181">
          <cell r="A10181">
            <v>701077070</v>
          </cell>
          <cell r="B10181" t="str">
            <v xml:space="preserve">REFORCO DO ASSOALHO                 </v>
          </cell>
          <cell r="C10181" t="str">
            <v>UM</v>
          </cell>
        </row>
        <row r="10182">
          <cell r="A10182">
            <v>701077080</v>
          </cell>
          <cell r="B10182" t="str">
            <v xml:space="preserve">REFORCO DO ASSOALHO                 </v>
          </cell>
          <cell r="C10182" t="str">
            <v>UM</v>
          </cell>
        </row>
        <row r="10183">
          <cell r="A10183">
            <v>701077090</v>
          </cell>
          <cell r="B10183" t="str">
            <v>FECHAMENTO DO ENCOSTO DO ASSOALHO</v>
          </cell>
          <cell r="C10183" t="str">
            <v>UM</v>
          </cell>
        </row>
        <row r="10184">
          <cell r="A10184" t="str">
            <v>70107710D</v>
          </cell>
          <cell r="B10184" t="str">
            <v>FECHAMENTO INF CANTO E ASSOALHO DIR</v>
          </cell>
          <cell r="C10184" t="str">
            <v>UM</v>
          </cell>
        </row>
        <row r="10185">
          <cell r="A10185" t="str">
            <v>DD84839000</v>
          </cell>
          <cell r="B10185" t="str">
            <v>PARTES DE ARVORES DE TRANSMISSAO</v>
          </cell>
          <cell r="C10185" t="str">
            <v>UM</v>
          </cell>
        </row>
        <row r="10186">
          <cell r="A10186" t="str">
            <v>70107710E</v>
          </cell>
          <cell r="B10186" t="str">
            <v>FECHAMENTO INF CANTO E ASSOALHO ESQ</v>
          </cell>
          <cell r="C10186" t="str">
            <v>UM</v>
          </cell>
        </row>
        <row r="10187">
          <cell r="A10187" t="str">
            <v>70107711D</v>
          </cell>
          <cell r="B10187" t="str">
            <v>FECHAMENTO CANTO ASSOALHO DIR</v>
          </cell>
          <cell r="C10187" t="str">
            <v>UM</v>
          </cell>
        </row>
        <row r="10188">
          <cell r="A10188" t="str">
            <v>70107711E</v>
          </cell>
          <cell r="B10188" t="str">
            <v>FECHAMENTO CANTO ASSOALHO ESQ</v>
          </cell>
          <cell r="C10188" t="str">
            <v>UM</v>
          </cell>
        </row>
        <row r="10189">
          <cell r="A10189">
            <v>701077120</v>
          </cell>
          <cell r="B10189" t="str">
            <v>CAIXA DO ACENTO</v>
          </cell>
          <cell r="C10189" t="str">
            <v>UM</v>
          </cell>
        </row>
        <row r="10190">
          <cell r="A10190">
            <v>701077130</v>
          </cell>
          <cell r="B10190" t="str">
            <v xml:space="preserve">TRAVESSA DA PAREDE TRASEIRA         </v>
          </cell>
          <cell r="C10190" t="str">
            <v>UM</v>
          </cell>
        </row>
        <row r="10191">
          <cell r="A10191" t="str">
            <v>70107714D</v>
          </cell>
          <cell r="B10191" t="str">
            <v>FECHAMENTO LATERAL INTERNO DIR</v>
          </cell>
          <cell r="C10191" t="str">
            <v>UM</v>
          </cell>
        </row>
        <row r="10192">
          <cell r="A10192" t="str">
            <v>70107714E</v>
          </cell>
          <cell r="B10192" t="str">
            <v>FECHAMENTO LATERAL INTERNO ESQ</v>
          </cell>
          <cell r="C10192" t="str">
            <v>UM</v>
          </cell>
        </row>
        <row r="10193">
          <cell r="A10193" t="str">
            <v>70107715D</v>
          </cell>
          <cell r="B10193" t="str">
            <v>COMPLEMENTO INFEIROR DA LATERAL INTERNA</v>
          </cell>
          <cell r="C10193" t="str">
            <v>UM</v>
          </cell>
        </row>
        <row r="10194">
          <cell r="A10194" t="str">
            <v>70107715E</v>
          </cell>
          <cell r="B10194" t="str">
            <v>COMPLEMENTO INFERIOR DA LATERAL INTERNA</v>
          </cell>
          <cell r="C10194" t="str">
            <v>UM</v>
          </cell>
        </row>
        <row r="10195">
          <cell r="A10195" t="str">
            <v>70107716D</v>
          </cell>
          <cell r="B10195" t="str">
            <v xml:space="preserve">FECHAMENTO LATERAL SUPERIOR DIR     </v>
          </cell>
          <cell r="C10195" t="str">
            <v>UM</v>
          </cell>
        </row>
        <row r="10196">
          <cell r="A10196" t="str">
            <v>70107716E</v>
          </cell>
          <cell r="B10196" t="str">
            <v xml:space="preserve">FECHAMENTO LATERAL SUPERIOR ESQ     </v>
          </cell>
          <cell r="C10196" t="str">
            <v>UM</v>
          </cell>
        </row>
        <row r="10197">
          <cell r="A10197" t="str">
            <v>70107717D</v>
          </cell>
          <cell r="B10197" t="str">
            <v xml:space="preserve">ENCOSTO DO ASSENTO DIR              </v>
          </cell>
          <cell r="C10197" t="str">
            <v>UM</v>
          </cell>
        </row>
        <row r="10198">
          <cell r="A10198" t="str">
            <v>70107717E</v>
          </cell>
          <cell r="B10198" t="str">
            <v xml:space="preserve">ENCOSTO DO ASSENTO ESQ              </v>
          </cell>
          <cell r="C10198" t="str">
            <v>UM</v>
          </cell>
        </row>
        <row r="10199">
          <cell r="A10199">
            <v>701077180</v>
          </cell>
          <cell r="B10199" t="str">
            <v xml:space="preserve">ENCOSTO DO ASSENTO CENTRAL          </v>
          </cell>
          <cell r="C10199" t="str">
            <v>UM</v>
          </cell>
        </row>
        <row r="10200">
          <cell r="A10200">
            <v>701077190</v>
          </cell>
          <cell r="B10200" t="str">
            <v xml:space="preserve">SUPORTE                             </v>
          </cell>
          <cell r="C10200" t="str">
            <v>UM</v>
          </cell>
        </row>
        <row r="10201">
          <cell r="A10201" t="str">
            <v>70107719D</v>
          </cell>
          <cell r="B10201" t="str">
            <v>FECHAMENTO LATERAL INTERNO DIR</v>
          </cell>
          <cell r="C10201" t="str">
            <v>UM</v>
          </cell>
        </row>
        <row r="10202">
          <cell r="A10202" t="str">
            <v>DD73182200</v>
          </cell>
          <cell r="B10202" t="str">
            <v>OUTRAS ARRUELAS (ANILHAS)</v>
          </cell>
          <cell r="C10202" t="str">
            <v>UM</v>
          </cell>
        </row>
        <row r="10203">
          <cell r="A10203" t="str">
            <v>70107719E</v>
          </cell>
          <cell r="B10203" t="str">
            <v>FECHAMENTO LATERAL INTERNO ESQ</v>
          </cell>
          <cell r="C10203" t="str">
            <v>UM</v>
          </cell>
        </row>
        <row r="10204">
          <cell r="A10204">
            <v>701077200</v>
          </cell>
          <cell r="B10204" t="str">
            <v>SUPORTE DO CINTO DE SEGURANCA</v>
          </cell>
          <cell r="C10204" t="str">
            <v>UM</v>
          </cell>
        </row>
        <row r="10205">
          <cell r="A10205">
            <v>701077210</v>
          </cell>
          <cell r="B10205" t="str">
            <v>REFORCO DO TETO</v>
          </cell>
          <cell r="C10205" t="str">
            <v>UM</v>
          </cell>
        </row>
        <row r="10206">
          <cell r="A10206">
            <v>701077220</v>
          </cell>
          <cell r="B10206" t="str">
            <v>CHAPA DO SUPORTE DO CINTO DE SEGURANCA</v>
          </cell>
          <cell r="C10206" t="str">
            <v>UM</v>
          </cell>
        </row>
        <row r="10207">
          <cell r="A10207" t="str">
            <v>70107723D</v>
          </cell>
          <cell r="B10207" t="str">
            <v>FECHAMENTO LATERAL INTERNO DIR</v>
          </cell>
          <cell r="C10207" t="str">
            <v>UM</v>
          </cell>
        </row>
        <row r="10208">
          <cell r="A10208" t="str">
            <v>70107723E</v>
          </cell>
          <cell r="B10208" t="str">
            <v>FECHAMENTO LATERAL INTERNO ESQ</v>
          </cell>
          <cell r="C10208" t="str">
            <v>UM</v>
          </cell>
        </row>
        <row r="10209">
          <cell r="A10209" t="str">
            <v>70107724D</v>
          </cell>
          <cell r="B10209" t="str">
            <v>COMPLEMENTO INFERIOR DA LATERAL INTERNA</v>
          </cell>
          <cell r="C10209" t="str">
            <v>UM</v>
          </cell>
        </row>
        <row r="10210">
          <cell r="A10210" t="str">
            <v>70107724E</v>
          </cell>
          <cell r="B10210" t="str">
            <v>COMPLEMENTO INFERIOR DA LATERAL INTERNA</v>
          </cell>
          <cell r="C10210" t="str">
            <v>UM</v>
          </cell>
        </row>
        <row r="10211">
          <cell r="A10211">
            <v>701078010</v>
          </cell>
          <cell r="B10211" t="str">
            <v xml:space="preserve">SUPORTE                             </v>
          </cell>
          <cell r="C10211" t="str">
            <v>UM</v>
          </cell>
        </row>
        <row r="10212">
          <cell r="A10212" t="str">
            <v>70107802D</v>
          </cell>
          <cell r="B10212" t="str">
            <v>FIXADOR DO SUPORTE DIR</v>
          </cell>
          <cell r="C10212" t="str">
            <v>UM</v>
          </cell>
        </row>
        <row r="10213">
          <cell r="A10213" t="str">
            <v>70107802E</v>
          </cell>
          <cell r="B10213" t="str">
            <v xml:space="preserve">FIXADOR DO SUPORTE ESQ              </v>
          </cell>
          <cell r="C10213" t="str">
            <v>UM</v>
          </cell>
        </row>
        <row r="10214">
          <cell r="A10214">
            <v>701078030</v>
          </cell>
          <cell r="B10214" t="str">
            <v>CHAPA FIXADOR DO SUPORTE DIR</v>
          </cell>
          <cell r="C10214" t="str">
            <v>UM</v>
          </cell>
        </row>
        <row r="10215">
          <cell r="A10215">
            <v>701078040</v>
          </cell>
          <cell r="B10215" t="str">
            <v>CHAPA FIXADOR DO SUPORTE ESQ</v>
          </cell>
          <cell r="C10215" t="str">
            <v>UM</v>
          </cell>
        </row>
        <row r="10216">
          <cell r="A10216">
            <v>701078050</v>
          </cell>
          <cell r="B10216" t="str">
            <v>CONJUNTO SUPORTE C/ PORCA</v>
          </cell>
          <cell r="C10216" t="str">
            <v>UM</v>
          </cell>
        </row>
        <row r="10217">
          <cell r="A10217">
            <v>701078060</v>
          </cell>
          <cell r="B10217" t="str">
            <v>CHAPA FIXADOR DO SUPORTE DIR - Laser</v>
          </cell>
          <cell r="C10217" t="str">
            <v>UM</v>
          </cell>
        </row>
        <row r="10218">
          <cell r="A10218">
            <v>701078070</v>
          </cell>
          <cell r="B10218" t="str">
            <v>CHAPA FIXADOR DO SUPORTE ESQ - LASER</v>
          </cell>
          <cell r="C10218" t="str">
            <v>UM</v>
          </cell>
        </row>
        <row r="10219">
          <cell r="A10219">
            <v>701079010</v>
          </cell>
          <cell r="B10219" t="str">
            <v xml:space="preserve">SUPORTE                             </v>
          </cell>
          <cell r="C10219" t="str">
            <v>UM</v>
          </cell>
        </row>
        <row r="10220">
          <cell r="A10220">
            <v>701079020</v>
          </cell>
          <cell r="B10220" t="str">
            <v>FIXADOR DO SUPORTE C/ PORCAS</v>
          </cell>
          <cell r="C10220" t="str">
            <v>UM</v>
          </cell>
        </row>
        <row r="10221">
          <cell r="A10221">
            <v>701079030</v>
          </cell>
          <cell r="B10221" t="str">
            <v>FIXADOR DO SUPORTE</v>
          </cell>
          <cell r="C10221" t="str">
            <v>UM</v>
          </cell>
        </row>
        <row r="10222">
          <cell r="A10222">
            <v>701079040</v>
          </cell>
          <cell r="B10222" t="str">
            <v>FIXADOR DO SUPORTE - LASER</v>
          </cell>
          <cell r="C10222" t="str">
            <v>UM</v>
          </cell>
        </row>
        <row r="10223">
          <cell r="A10223">
            <v>701080000</v>
          </cell>
          <cell r="B10223" t="str">
            <v xml:space="preserve">FUNDO SUP BATERIA MB1620            </v>
          </cell>
          <cell r="C10223" t="str">
            <v>UM</v>
          </cell>
        </row>
        <row r="10224">
          <cell r="A10224">
            <v>701080010</v>
          </cell>
          <cell r="B10224" t="str">
            <v>BASE DO SUP. DA BATERIA</v>
          </cell>
          <cell r="C10224" t="str">
            <v>UM</v>
          </cell>
        </row>
        <row r="10225">
          <cell r="A10225">
            <v>701080020</v>
          </cell>
          <cell r="B10225" t="str">
            <v xml:space="preserve">SUPORTE                             </v>
          </cell>
          <cell r="C10225" t="str">
            <v>UM</v>
          </cell>
        </row>
        <row r="10226">
          <cell r="A10226">
            <v>701080030</v>
          </cell>
          <cell r="B10226" t="str">
            <v xml:space="preserve">ENCOSTO DO PARAFUSO                 </v>
          </cell>
          <cell r="C10226" t="str">
            <v>UM</v>
          </cell>
        </row>
        <row r="10227">
          <cell r="A10227">
            <v>701080040</v>
          </cell>
          <cell r="B10227" t="str">
            <v xml:space="preserve">HASTE                               </v>
          </cell>
          <cell r="C10227" t="str">
            <v>UM</v>
          </cell>
        </row>
        <row r="10228">
          <cell r="A10228" t="str">
            <v>DD85452000</v>
          </cell>
          <cell r="B10228" t="str">
            <v>ESCOVAS DE CARVAO, P/USO ELETR</v>
          </cell>
          <cell r="C10228" t="str">
            <v>UM</v>
          </cell>
        </row>
        <row r="10229">
          <cell r="A10229">
            <v>701082010</v>
          </cell>
          <cell r="B10229" t="str">
            <v>BASE DO ESTRIBO</v>
          </cell>
          <cell r="C10229" t="str">
            <v>UM</v>
          </cell>
        </row>
        <row r="10230">
          <cell r="A10230">
            <v>701082020</v>
          </cell>
          <cell r="B10230" t="str">
            <v>SUPORTE DO ESTRIBO</v>
          </cell>
          <cell r="C10230" t="str">
            <v>UM</v>
          </cell>
        </row>
        <row r="10231">
          <cell r="A10231">
            <v>701082030</v>
          </cell>
          <cell r="B10231" t="str">
            <v xml:space="preserve">REFORCO                             </v>
          </cell>
          <cell r="C10231" t="str">
            <v>UM</v>
          </cell>
        </row>
        <row r="10232">
          <cell r="A10232">
            <v>701082040</v>
          </cell>
          <cell r="B10232" t="str">
            <v>BASE DO ESTRIBO ( laser)</v>
          </cell>
          <cell r="C10232" t="str">
            <v>UM</v>
          </cell>
        </row>
        <row r="10233">
          <cell r="A10233">
            <v>701082050</v>
          </cell>
          <cell r="B10233" t="str">
            <v>SUPORTE DO ESTRIBO (laser)</v>
          </cell>
          <cell r="C10233" t="str">
            <v>UM</v>
          </cell>
        </row>
        <row r="10234">
          <cell r="A10234">
            <v>701082060</v>
          </cell>
          <cell r="B10234" t="str">
            <v>FIXADOR DO ESTRIBO</v>
          </cell>
          <cell r="C10234" t="str">
            <v>UM</v>
          </cell>
        </row>
        <row r="10235">
          <cell r="A10235">
            <v>701082070</v>
          </cell>
          <cell r="B10235" t="str">
            <v>SUPORTE DO ESTRIBO - LASER</v>
          </cell>
          <cell r="C10235" t="str">
            <v>UM</v>
          </cell>
        </row>
        <row r="10236">
          <cell r="A10236">
            <v>701083010</v>
          </cell>
          <cell r="B10236" t="str">
            <v>REFORCO</v>
          </cell>
          <cell r="C10236" t="str">
            <v>UM</v>
          </cell>
        </row>
        <row r="10237">
          <cell r="A10237">
            <v>701084000</v>
          </cell>
          <cell r="B10237" t="str">
            <v>FUNDO SUPORT BAT DUPLO 1935/41</v>
          </cell>
          <cell r="C10237" t="str">
            <v>UM</v>
          </cell>
        </row>
        <row r="10238">
          <cell r="A10238" t="str">
            <v>70108401D</v>
          </cell>
          <cell r="B10238" t="str">
            <v xml:space="preserve">LATERAL DIREITA DO FUNDO 1039       </v>
          </cell>
          <cell r="C10238" t="str">
            <v>UM</v>
          </cell>
        </row>
        <row r="10239">
          <cell r="A10239" t="str">
            <v>70108401E</v>
          </cell>
          <cell r="B10239" t="str">
            <v xml:space="preserve">LATERAL ESQUERDA DO FUNDO 1039      </v>
          </cell>
          <cell r="C10239" t="str">
            <v>UM</v>
          </cell>
        </row>
        <row r="10240">
          <cell r="A10240" t="str">
            <v>70108402D</v>
          </cell>
          <cell r="B10240" t="str">
            <v xml:space="preserve">REFORCO DIREITO DO FUNDO 1039       </v>
          </cell>
          <cell r="C10240" t="str">
            <v>UM</v>
          </cell>
        </row>
        <row r="10241">
          <cell r="A10241" t="str">
            <v>70108402E</v>
          </cell>
          <cell r="B10241" t="str">
            <v xml:space="preserve">REFORCO ESQUERDO DO FUNDO 1039      </v>
          </cell>
          <cell r="C10241" t="str">
            <v>UM</v>
          </cell>
        </row>
        <row r="10242">
          <cell r="A10242">
            <v>701084030</v>
          </cell>
          <cell r="B10242" t="str">
            <v xml:space="preserve">REFORCO TIPO 'U' DO FUNDO 1039      </v>
          </cell>
          <cell r="C10242" t="str">
            <v>UM</v>
          </cell>
        </row>
        <row r="10243">
          <cell r="A10243">
            <v>701084040</v>
          </cell>
          <cell r="B10243" t="str">
            <v xml:space="preserve">FIXADOR DA BATERIA NO FUNDO 1039    </v>
          </cell>
          <cell r="C10243" t="str">
            <v>UM</v>
          </cell>
        </row>
        <row r="10244">
          <cell r="A10244">
            <v>701084050</v>
          </cell>
          <cell r="B10244" t="str">
            <v xml:space="preserve">REFORCO INTERNO DO FUNDO 1039       </v>
          </cell>
          <cell r="C10244" t="str">
            <v>UM</v>
          </cell>
        </row>
        <row r="10245">
          <cell r="A10245">
            <v>701084060</v>
          </cell>
          <cell r="B10245" t="str">
            <v xml:space="preserve">REFORCO MENOR DO FUNDO 1039         </v>
          </cell>
          <cell r="C10245" t="str">
            <v>UM</v>
          </cell>
        </row>
        <row r="10246">
          <cell r="A10246">
            <v>701084070</v>
          </cell>
          <cell r="B10246" t="str">
            <v xml:space="preserve">REFORCO MAIOR DO FUNDO 1039         </v>
          </cell>
          <cell r="C10246" t="str">
            <v>UM</v>
          </cell>
        </row>
        <row r="10247">
          <cell r="A10247">
            <v>701084080</v>
          </cell>
          <cell r="B10247" t="str">
            <v>FIXADOR DA BATERIA COM HASTE</v>
          </cell>
          <cell r="C10247" t="str">
            <v>UM</v>
          </cell>
        </row>
        <row r="10248">
          <cell r="A10248">
            <v>701086010</v>
          </cell>
          <cell r="B10248" t="str">
            <v>TRAVESSA</v>
          </cell>
          <cell r="C10248" t="str">
            <v>UM</v>
          </cell>
        </row>
        <row r="10249">
          <cell r="A10249">
            <v>701086020</v>
          </cell>
          <cell r="B10249" t="str">
            <v xml:space="preserve">BOCA DE LOBO                        </v>
          </cell>
          <cell r="C10249" t="str">
            <v>UM</v>
          </cell>
        </row>
        <row r="10250">
          <cell r="A10250">
            <v>701086030</v>
          </cell>
          <cell r="B10250" t="str">
            <v>TRAVESSA ( laser)</v>
          </cell>
          <cell r="C10250" t="str">
            <v>UM</v>
          </cell>
        </row>
        <row r="10251">
          <cell r="A10251">
            <v>701086040</v>
          </cell>
          <cell r="B10251" t="str">
            <v>TRAVESSA (Laser)</v>
          </cell>
          <cell r="C10251" t="str">
            <v>UM</v>
          </cell>
        </row>
        <row r="10252">
          <cell r="A10252">
            <v>701087010</v>
          </cell>
          <cell r="B10252" t="str">
            <v>LAMINA DO PARA-CHOQUE DIANTEIRO ORIGINAL 710</v>
          </cell>
          <cell r="C10252" t="str">
            <v>UM</v>
          </cell>
        </row>
        <row r="10253">
          <cell r="A10253" t="str">
            <v>DD85030010</v>
          </cell>
          <cell r="B10253" t="str">
            <v>PARTES DE MOTORES/GERADORES</v>
          </cell>
          <cell r="C10253" t="str">
            <v>UM</v>
          </cell>
        </row>
        <row r="10254">
          <cell r="A10254">
            <v>701087020</v>
          </cell>
          <cell r="B10254" t="str">
            <v>REFORCO  PARA CHOQUE 710</v>
          </cell>
          <cell r="C10254" t="str">
            <v>UM</v>
          </cell>
        </row>
        <row r="10255">
          <cell r="A10255" t="str">
            <v>70108702D</v>
          </cell>
          <cell r="B10255" t="str">
            <v>REFORCO DIREITO PARA CHOQUE 710</v>
          </cell>
          <cell r="C10255" t="str">
            <v>UM</v>
          </cell>
        </row>
        <row r="10256">
          <cell r="A10256" t="str">
            <v>70108702E</v>
          </cell>
          <cell r="B10256" t="str">
            <v>REFORCO ESQUERDO DO PARA CHOQUE 710</v>
          </cell>
          <cell r="C10256" t="str">
            <v>UM</v>
          </cell>
        </row>
        <row r="10257">
          <cell r="A10257" t="str">
            <v>70108703D</v>
          </cell>
          <cell r="B10257" t="str">
            <v>PONTEIRA DIREITA PARA CHOQUE 710</v>
          </cell>
          <cell r="C10257" t="str">
            <v>UM</v>
          </cell>
        </row>
        <row r="10258">
          <cell r="A10258" t="str">
            <v>70108703E</v>
          </cell>
          <cell r="B10258" t="str">
            <v>PONTEIRA ESQUERDA PARA CHOQUE 710</v>
          </cell>
          <cell r="C10258" t="str">
            <v>UM</v>
          </cell>
        </row>
        <row r="10259">
          <cell r="A10259">
            <v>701087040</v>
          </cell>
          <cell r="B10259" t="str">
            <v>CHAPA DO REFORCO</v>
          </cell>
          <cell r="C10259" t="str">
            <v>UM</v>
          </cell>
        </row>
        <row r="10260">
          <cell r="A10260">
            <v>701087050</v>
          </cell>
          <cell r="B10260" t="str">
            <v>PONTEIRA  ESTAMPADA PARA CHOQUE 710</v>
          </cell>
          <cell r="C10260" t="str">
            <v>UM</v>
          </cell>
        </row>
        <row r="10261">
          <cell r="A10261">
            <v>701087060</v>
          </cell>
          <cell r="B10261" t="str">
            <v>REFORCO DO PARA-CHOQUE DIANTEIRO ORIGINAL 710</v>
          </cell>
          <cell r="C10261" t="str">
            <v>UM</v>
          </cell>
        </row>
        <row r="10262">
          <cell r="A10262" t="str">
            <v>70108707D</v>
          </cell>
          <cell r="B10262" t="str">
            <v>CONJ REFORCO DIREITO PARA-CHOQUE 710</v>
          </cell>
          <cell r="C10262" t="str">
            <v>UM</v>
          </cell>
        </row>
        <row r="10263">
          <cell r="A10263" t="str">
            <v>70108707E</v>
          </cell>
          <cell r="B10263" t="str">
            <v>CONJ REFORCO ESQUERDO PARA-CHOQUE 710</v>
          </cell>
          <cell r="C10263" t="str">
            <v>UM</v>
          </cell>
        </row>
        <row r="10264">
          <cell r="A10264">
            <v>701087080</v>
          </cell>
          <cell r="B10264" t="str">
            <v>CHAPA DO BLANCK REFORCO DO PARA-CHOQUE DIANTEIRO ORIGINAL 71</v>
          </cell>
          <cell r="C10264" t="str">
            <v>UM</v>
          </cell>
        </row>
        <row r="10265">
          <cell r="A10265">
            <v>701088010</v>
          </cell>
          <cell r="B10265" t="str">
            <v>ALONGAMENTO DO TETO   HPN 2635</v>
          </cell>
          <cell r="C10265" t="str">
            <v>UM</v>
          </cell>
        </row>
        <row r="10266">
          <cell r="A10266">
            <v>701088020</v>
          </cell>
          <cell r="B10266" t="str">
            <v>ALONGAMENTO DO ASSOALHO   HPN 2635</v>
          </cell>
          <cell r="C10266" t="str">
            <v>UM</v>
          </cell>
        </row>
        <row r="10267">
          <cell r="A10267">
            <v>701088030</v>
          </cell>
          <cell r="B10267" t="str">
            <v>PERFIL DO ASSOALHO HPN 2635</v>
          </cell>
          <cell r="C10267" t="str">
            <v>UM</v>
          </cell>
        </row>
        <row r="10268">
          <cell r="A10268">
            <v>701088040</v>
          </cell>
          <cell r="B10268" t="str">
            <v>APOIO DA CAMA HPN 2635</v>
          </cell>
          <cell r="C10268" t="str">
            <v>UM</v>
          </cell>
        </row>
        <row r="10269">
          <cell r="A10269">
            <v>701088050</v>
          </cell>
          <cell r="B10269" t="str">
            <v>TRAVESSA DA PAREDE TRASEIRA HPN 2635</v>
          </cell>
          <cell r="C10269" t="str">
            <v>UM</v>
          </cell>
        </row>
        <row r="10270">
          <cell r="A10270" t="str">
            <v>IMOB94033000</v>
          </cell>
          <cell r="B10270" t="str">
            <v>MOVEIS DE MADEIRAS PARA ESCRITORIO</v>
          </cell>
          <cell r="C10270" t="str">
            <v>UM</v>
          </cell>
        </row>
        <row r="10271">
          <cell r="A10271">
            <v>701089000</v>
          </cell>
          <cell r="B10271" t="str">
            <v>ESTRIBO 1618 PLASTICO</v>
          </cell>
          <cell r="C10271" t="str">
            <v>UM</v>
          </cell>
        </row>
        <row r="10272">
          <cell r="A10272">
            <v>701090000</v>
          </cell>
          <cell r="B10272" t="str">
            <v>CINTA DE APERTO DO FILTRO DO AR</v>
          </cell>
          <cell r="C10272" t="str">
            <v>UM</v>
          </cell>
        </row>
        <row r="10273">
          <cell r="A10273">
            <v>701090010</v>
          </cell>
          <cell r="B10273" t="str">
            <v xml:space="preserve">CINTA                               </v>
          </cell>
          <cell r="C10273" t="str">
            <v>UM</v>
          </cell>
        </row>
        <row r="10274">
          <cell r="A10274">
            <v>701090020</v>
          </cell>
          <cell r="B10274" t="str">
            <v>CINTA EXTERNA</v>
          </cell>
          <cell r="C10274" t="str">
            <v>UM</v>
          </cell>
        </row>
        <row r="10275">
          <cell r="A10275">
            <v>701090030</v>
          </cell>
          <cell r="B10275" t="str">
            <v xml:space="preserve">SUPORTE MAIOR                       </v>
          </cell>
          <cell r="C10275" t="str">
            <v>UM</v>
          </cell>
        </row>
        <row r="10276">
          <cell r="A10276">
            <v>701090040</v>
          </cell>
          <cell r="B10276" t="str">
            <v xml:space="preserve">SUPORTE MENOR                       </v>
          </cell>
          <cell r="C10276" t="str">
            <v>UM</v>
          </cell>
        </row>
        <row r="10277">
          <cell r="A10277">
            <v>701090050</v>
          </cell>
          <cell r="B10277" t="str">
            <v xml:space="preserve">FIXADOR DA CINTA                    </v>
          </cell>
          <cell r="C10277" t="str">
            <v>UM</v>
          </cell>
        </row>
        <row r="10278">
          <cell r="A10278">
            <v>701090060</v>
          </cell>
          <cell r="B10278" t="str">
            <v xml:space="preserve">FIXADOR DA CINTA                    </v>
          </cell>
          <cell r="C10278" t="str">
            <v>UM</v>
          </cell>
        </row>
        <row r="10279">
          <cell r="A10279">
            <v>701090070</v>
          </cell>
          <cell r="B10279" t="str">
            <v>CHAPA DA CINTA</v>
          </cell>
          <cell r="C10279" t="str">
            <v>UM</v>
          </cell>
        </row>
        <row r="10280">
          <cell r="A10280">
            <v>701090080</v>
          </cell>
          <cell r="B10280" t="str">
            <v>CHAPA DO FIXADOR DA CINTA</v>
          </cell>
          <cell r="C10280" t="str">
            <v>UM</v>
          </cell>
        </row>
        <row r="10281">
          <cell r="A10281">
            <v>701090090</v>
          </cell>
          <cell r="B10281" t="str">
            <v>CHAPA DO FIXADOR DA CINTA</v>
          </cell>
          <cell r="C10281" t="str">
            <v>UM</v>
          </cell>
        </row>
        <row r="10282">
          <cell r="A10282">
            <v>701091010</v>
          </cell>
          <cell r="B10282" t="str">
            <v>SUPORTE DO TANGUE DO OLEO</v>
          </cell>
          <cell r="C10282" t="str">
            <v>UM</v>
          </cell>
        </row>
        <row r="10283">
          <cell r="A10283">
            <v>701091020</v>
          </cell>
          <cell r="B10283" t="str">
            <v xml:space="preserve">SUPORTE INFERIOR                    </v>
          </cell>
          <cell r="C10283" t="str">
            <v>UM</v>
          </cell>
        </row>
        <row r="10284">
          <cell r="A10284">
            <v>701091030</v>
          </cell>
          <cell r="B10284" t="str">
            <v>CHAPA DO SUPORTE INFERIOR</v>
          </cell>
          <cell r="C10284" t="str">
            <v>UM</v>
          </cell>
        </row>
        <row r="10285">
          <cell r="A10285" t="str">
            <v>80022500D</v>
          </cell>
          <cell r="B10285" t="str">
            <v>CANAL DO AR DIR.                 225</v>
          </cell>
          <cell r="C10285" t="str">
            <v>UM</v>
          </cell>
        </row>
        <row r="10286">
          <cell r="A10286" t="str">
            <v>80022500E</v>
          </cell>
          <cell r="B10286" t="str">
            <v>CANAL DO AR ESQ.                 225</v>
          </cell>
          <cell r="C10286" t="str">
            <v>UM</v>
          </cell>
        </row>
        <row r="10287">
          <cell r="A10287" t="str">
            <v>DD84312090</v>
          </cell>
          <cell r="B10287" t="str">
            <v>PARTES DE OUTROS VEIC. P/MOV. CARGA</v>
          </cell>
          <cell r="C10287" t="str">
            <v>UM</v>
          </cell>
        </row>
        <row r="10288">
          <cell r="A10288">
            <v>701094000</v>
          </cell>
          <cell r="B10288" t="str">
            <v>TRAVESSA FIXACAO   DO CAPO</v>
          </cell>
          <cell r="C10288" t="str">
            <v>UM</v>
          </cell>
        </row>
        <row r="10289">
          <cell r="A10289">
            <v>701094010</v>
          </cell>
          <cell r="B10289" t="str">
            <v>CHAPA DA TRAVESSA FIXACAO   DO CAPO</v>
          </cell>
          <cell r="C10289" t="str">
            <v>UM</v>
          </cell>
        </row>
        <row r="10290">
          <cell r="A10290" t="str">
            <v>70109500D</v>
          </cell>
          <cell r="B10290" t="str">
            <v>REFORCO SUP DIANTEIRO HPN DIR</v>
          </cell>
          <cell r="C10290" t="str">
            <v>UM</v>
          </cell>
        </row>
        <row r="10291">
          <cell r="A10291" t="str">
            <v>70109500E</v>
          </cell>
          <cell r="B10291" t="str">
            <v>REFORCO SUP DIANTEIRO HPN ESQ</v>
          </cell>
          <cell r="C10291" t="str">
            <v>UM</v>
          </cell>
        </row>
        <row r="10292">
          <cell r="A10292">
            <v>701095010</v>
          </cell>
          <cell r="B10292" t="str">
            <v>REFORCO SUP DIANTEIRO (laser)</v>
          </cell>
          <cell r="C10292" t="str">
            <v>UM</v>
          </cell>
        </row>
        <row r="10293">
          <cell r="A10293" t="str">
            <v>70109600D</v>
          </cell>
          <cell r="B10293" t="str">
            <v>REFORCO INF DIANT HPN DIR</v>
          </cell>
          <cell r="C10293" t="str">
            <v>UM</v>
          </cell>
        </row>
        <row r="10294">
          <cell r="A10294" t="str">
            <v>70109600E</v>
          </cell>
          <cell r="B10294" t="str">
            <v>REFORCO INF DIANT HPN ESQ</v>
          </cell>
          <cell r="C10294" t="str">
            <v>UM</v>
          </cell>
        </row>
        <row r="10295">
          <cell r="A10295">
            <v>701096010</v>
          </cell>
          <cell r="B10295" t="str">
            <v>REFORCO INF DIANT HPN (laser)</v>
          </cell>
          <cell r="C10295" t="str">
            <v>UM</v>
          </cell>
        </row>
        <row r="10296">
          <cell r="A10296">
            <v>701097000</v>
          </cell>
          <cell r="B10296" t="str">
            <v>ESTRIBO ZINCADO MB1620</v>
          </cell>
          <cell r="C10296" t="str">
            <v>UM</v>
          </cell>
        </row>
        <row r="10297">
          <cell r="A10297" t="str">
            <v>70109801D</v>
          </cell>
          <cell r="B10297" t="str">
            <v>PLACA DO ESTRIBO DIREITA 1935/41</v>
          </cell>
          <cell r="C10297" t="str">
            <v>UM</v>
          </cell>
        </row>
        <row r="10298">
          <cell r="A10298" t="str">
            <v>70109801E</v>
          </cell>
          <cell r="B10298" t="str">
            <v>PLACA DO ESTRIBO ESQUERDA 1935/41</v>
          </cell>
          <cell r="C10298" t="str">
            <v>UM</v>
          </cell>
        </row>
        <row r="10299">
          <cell r="A10299">
            <v>701098020</v>
          </cell>
          <cell r="B10299" t="str">
            <v>CANTONEIRA SUPERIOR</v>
          </cell>
          <cell r="C10299" t="str">
            <v>UM</v>
          </cell>
        </row>
        <row r="10300">
          <cell r="A10300" t="str">
            <v>70109803D</v>
          </cell>
          <cell r="B10300" t="str">
            <v>CANTONEIRA LATERAL  DIREITA</v>
          </cell>
          <cell r="C10300" t="str">
            <v>UM</v>
          </cell>
        </row>
        <row r="10301">
          <cell r="A10301" t="str">
            <v>70109803E</v>
          </cell>
          <cell r="B10301" t="str">
            <v>CANTONEIRA LATERAL ESQUERDA</v>
          </cell>
          <cell r="C10301" t="str">
            <v>UM</v>
          </cell>
        </row>
        <row r="10302">
          <cell r="A10302" t="str">
            <v>70109804D</v>
          </cell>
          <cell r="B10302" t="str">
            <v>CANTONEIRA MENOR DIREITA</v>
          </cell>
          <cell r="C10302" t="str">
            <v>UM</v>
          </cell>
        </row>
        <row r="10303">
          <cell r="A10303" t="str">
            <v>70109804E</v>
          </cell>
          <cell r="B10303" t="str">
            <v>CANTONEIRA MENOR ESQUERDA</v>
          </cell>
          <cell r="C10303" t="str">
            <v>UM</v>
          </cell>
        </row>
        <row r="10304">
          <cell r="A10304">
            <v>701100010</v>
          </cell>
          <cell r="B10304" t="str">
            <v>SUPORTE</v>
          </cell>
          <cell r="C10304" t="str">
            <v>UM</v>
          </cell>
        </row>
        <row r="10305">
          <cell r="A10305">
            <v>701100020</v>
          </cell>
          <cell r="B10305" t="str">
            <v>COMPLEMENTO DO SUPORTE</v>
          </cell>
          <cell r="C10305" t="str">
            <v>UM</v>
          </cell>
        </row>
        <row r="10306">
          <cell r="A10306">
            <v>701100030</v>
          </cell>
          <cell r="B10306" t="str">
            <v>REFORCO - LASER</v>
          </cell>
          <cell r="C10306" t="str">
            <v>UM</v>
          </cell>
        </row>
        <row r="10307">
          <cell r="A10307">
            <v>701100040</v>
          </cell>
          <cell r="B10307" t="str">
            <v>SUPORTE (laser)</v>
          </cell>
          <cell r="C10307" t="str">
            <v>UM</v>
          </cell>
        </row>
        <row r="10308">
          <cell r="A10308">
            <v>701100050</v>
          </cell>
          <cell r="B10308" t="str">
            <v>COMPLEMENTO DO SUPORTE (laser)</v>
          </cell>
          <cell r="C10308" t="str">
            <v>UM</v>
          </cell>
        </row>
        <row r="10309">
          <cell r="A10309">
            <v>701100060</v>
          </cell>
          <cell r="B10309" t="str">
            <v>SUPORTE - LASER</v>
          </cell>
          <cell r="C10309" t="str">
            <v>UM</v>
          </cell>
        </row>
        <row r="10310">
          <cell r="A10310">
            <v>701100070</v>
          </cell>
          <cell r="B10310" t="str">
            <v>COMPLEMENTO DO SUPORTE - LASER</v>
          </cell>
          <cell r="C10310" t="str">
            <v>UM</v>
          </cell>
        </row>
        <row r="10311">
          <cell r="A10311">
            <v>701100080</v>
          </cell>
          <cell r="B10311" t="str">
            <v>SUPORTE - Laser</v>
          </cell>
          <cell r="C10311" t="str">
            <v>UM</v>
          </cell>
        </row>
        <row r="10312">
          <cell r="A10312">
            <v>701101000</v>
          </cell>
          <cell r="B10312" t="str">
            <v>SUPORTE</v>
          </cell>
          <cell r="C10312" t="str">
            <v>UM</v>
          </cell>
        </row>
        <row r="10313">
          <cell r="A10313">
            <v>701101010</v>
          </cell>
          <cell r="B10313" t="str">
            <v>SUPORTE ( laser)</v>
          </cell>
          <cell r="C10313" t="str">
            <v>UM</v>
          </cell>
        </row>
        <row r="10314">
          <cell r="A10314">
            <v>701103000</v>
          </cell>
          <cell r="B10314" t="str">
            <v>ABA SUPERIOR DA TRAVESSA</v>
          </cell>
          <cell r="C10314" t="str">
            <v>UM</v>
          </cell>
        </row>
        <row r="10315">
          <cell r="A10315">
            <v>701103010</v>
          </cell>
          <cell r="B10315" t="str">
            <v>ABA SUPERIOR DA TRAVESSA (Laser)</v>
          </cell>
          <cell r="C10315" t="str">
            <v>UM</v>
          </cell>
        </row>
        <row r="10316">
          <cell r="A10316">
            <v>701104010</v>
          </cell>
          <cell r="B10316" t="str">
            <v xml:space="preserve">TRAVESSA                            </v>
          </cell>
          <cell r="C10316" t="str">
            <v>UM</v>
          </cell>
        </row>
        <row r="10317">
          <cell r="A10317">
            <v>701104020</v>
          </cell>
          <cell r="B10317" t="str">
            <v>ABA INFERIOR DA TRAVESSA</v>
          </cell>
          <cell r="C10317" t="str">
            <v>UM</v>
          </cell>
        </row>
        <row r="10318">
          <cell r="A10318">
            <v>701104030</v>
          </cell>
          <cell r="B10318" t="str">
            <v>CHAPA DA ABA INFERIOR DA TRAVESSA</v>
          </cell>
          <cell r="C10318" t="str">
            <v>UM</v>
          </cell>
        </row>
        <row r="10319">
          <cell r="A10319">
            <v>701106000</v>
          </cell>
          <cell r="B10319" t="str">
            <v>PORTA ESTEPE HPN</v>
          </cell>
          <cell r="C10319" t="str">
            <v>UM</v>
          </cell>
        </row>
        <row r="10320">
          <cell r="A10320">
            <v>701106010</v>
          </cell>
          <cell r="B10320" t="str">
            <v>CORPO DO PORTA ESTEPE</v>
          </cell>
          <cell r="C10320" t="str">
            <v>UM</v>
          </cell>
        </row>
        <row r="10321">
          <cell r="A10321">
            <v>701106020</v>
          </cell>
          <cell r="B10321" t="str">
            <v>LATERAL ESQUERDA</v>
          </cell>
          <cell r="C10321" t="str">
            <v>UM</v>
          </cell>
        </row>
        <row r="10322">
          <cell r="A10322">
            <v>701106030</v>
          </cell>
          <cell r="B10322" t="str">
            <v>REFORCO</v>
          </cell>
          <cell r="C10322" t="str">
            <v>UM</v>
          </cell>
        </row>
        <row r="10323">
          <cell r="A10323">
            <v>701106040</v>
          </cell>
          <cell r="B10323" t="str">
            <v>CORPO DO PORTA ESTEPE - LASER</v>
          </cell>
          <cell r="C10323" t="str">
            <v>UM</v>
          </cell>
        </row>
        <row r="10324">
          <cell r="A10324" t="str">
            <v>70110604D</v>
          </cell>
          <cell r="B10324" t="str">
            <v xml:space="preserve">REFORCO DIREITO                     </v>
          </cell>
          <cell r="C10324" t="str">
            <v>UM</v>
          </cell>
        </row>
        <row r="10325">
          <cell r="A10325" t="str">
            <v>70110604E</v>
          </cell>
          <cell r="B10325" t="str">
            <v xml:space="preserve">REFORCO ESQUERDO                    </v>
          </cell>
          <cell r="C10325" t="str">
            <v>UM</v>
          </cell>
        </row>
        <row r="10326">
          <cell r="A10326">
            <v>701106050</v>
          </cell>
          <cell r="B10326" t="str">
            <v>FIXADOR DA RODA</v>
          </cell>
          <cell r="C10326" t="str">
            <v>UM</v>
          </cell>
        </row>
        <row r="10327">
          <cell r="A10327">
            <v>701106060</v>
          </cell>
          <cell r="B10327" t="str">
            <v>GUIA DA CORDA DE POLIESTER</v>
          </cell>
          <cell r="C10327" t="str">
            <v>UM</v>
          </cell>
        </row>
        <row r="10328">
          <cell r="A10328">
            <v>701106070</v>
          </cell>
          <cell r="B10328" t="str">
            <v xml:space="preserve">PINO                                </v>
          </cell>
          <cell r="C10328" t="str">
            <v>UM</v>
          </cell>
        </row>
        <row r="10329">
          <cell r="A10329">
            <v>701106080</v>
          </cell>
          <cell r="B10329" t="str">
            <v>SUPORTE DA TRAVA</v>
          </cell>
          <cell r="C10329" t="str">
            <v>UM</v>
          </cell>
        </row>
        <row r="10330">
          <cell r="A10330">
            <v>701106090</v>
          </cell>
          <cell r="B10330" t="str">
            <v>BUCHA DIAM. 14 x 10</v>
          </cell>
          <cell r="C10330" t="str">
            <v>UM</v>
          </cell>
        </row>
        <row r="10331">
          <cell r="A10331">
            <v>701106100</v>
          </cell>
          <cell r="B10331" t="str">
            <v>ENGRENAGEM</v>
          </cell>
          <cell r="C10331" t="str">
            <v>UM</v>
          </cell>
        </row>
        <row r="10332">
          <cell r="A10332">
            <v>701106110</v>
          </cell>
          <cell r="B10332" t="str">
            <v>TRAVA</v>
          </cell>
          <cell r="C10332" t="str">
            <v>UM</v>
          </cell>
        </row>
        <row r="10333">
          <cell r="A10333">
            <v>701106120</v>
          </cell>
          <cell r="B10333" t="str">
            <v>CHAPA GUIA DA CORDA ( laser )</v>
          </cell>
          <cell r="C10333" t="str">
            <v>UM</v>
          </cell>
        </row>
        <row r="10334">
          <cell r="A10334">
            <v>701106130</v>
          </cell>
          <cell r="B10334" t="str">
            <v>CHAPA DO CORPO DO PORTA-ESTEPE ( laser)</v>
          </cell>
          <cell r="C10334" t="str">
            <v>UM</v>
          </cell>
        </row>
        <row r="10335">
          <cell r="A10335">
            <v>701106140</v>
          </cell>
          <cell r="B10335" t="str">
            <v>CHAPA SUPORTE DA TRAVA ( laser)</v>
          </cell>
          <cell r="C10335" t="str">
            <v>UM</v>
          </cell>
        </row>
        <row r="10336">
          <cell r="A10336">
            <v>701106150</v>
          </cell>
          <cell r="B10336" t="str">
            <v>CHAPA FIXADOR DA RODA ( laser)</v>
          </cell>
          <cell r="C10336" t="str">
            <v>UM</v>
          </cell>
        </row>
        <row r="10337">
          <cell r="A10337">
            <v>701106160</v>
          </cell>
          <cell r="B10337" t="str">
            <v>REFORCO COM BUCHA SOLDADA</v>
          </cell>
          <cell r="C10337" t="str">
            <v>UM</v>
          </cell>
        </row>
        <row r="10338">
          <cell r="A10338">
            <v>701106170</v>
          </cell>
          <cell r="B10338" t="str">
            <v>FIXADOR DA RODA COM PARAFUSOS</v>
          </cell>
          <cell r="C10338" t="str">
            <v>UM</v>
          </cell>
        </row>
        <row r="10339">
          <cell r="A10339">
            <v>701106180</v>
          </cell>
          <cell r="B10339" t="str">
            <v>SUPORTE DA TRAVA - LASER</v>
          </cell>
          <cell r="C10339" t="str">
            <v>UM</v>
          </cell>
        </row>
        <row r="10340">
          <cell r="A10340">
            <v>701106190</v>
          </cell>
          <cell r="B10340" t="str">
            <v>CORPO DO PORTA ESTEPE COM BUCHA</v>
          </cell>
          <cell r="C10340" t="str">
            <v>UM</v>
          </cell>
        </row>
        <row r="10341">
          <cell r="A10341">
            <v>701107010</v>
          </cell>
          <cell r="B10341" t="str">
            <v xml:space="preserve">SUPORTE CURVO                       </v>
          </cell>
          <cell r="C10341" t="str">
            <v>UM</v>
          </cell>
        </row>
        <row r="10342">
          <cell r="A10342">
            <v>701107020</v>
          </cell>
          <cell r="B10342" t="str">
            <v>SUPORTE ARGENTINO</v>
          </cell>
          <cell r="C10342" t="str">
            <v>UM</v>
          </cell>
        </row>
        <row r="10343">
          <cell r="A10343">
            <v>701107030</v>
          </cell>
          <cell r="B10343" t="str">
            <v>SUPORTE ARGENTINO ESTAMPADO</v>
          </cell>
          <cell r="C10343" t="str">
            <v>UM</v>
          </cell>
        </row>
        <row r="10344">
          <cell r="A10344">
            <v>701108010</v>
          </cell>
          <cell r="B10344" t="str">
            <v>REFORCO DA CINTA</v>
          </cell>
          <cell r="C10344" t="str">
            <v>UM</v>
          </cell>
        </row>
        <row r="10345">
          <cell r="A10345">
            <v>701111010</v>
          </cell>
          <cell r="B10345" t="str">
            <v>SUPORTE</v>
          </cell>
          <cell r="C10345" t="str">
            <v>UM</v>
          </cell>
        </row>
        <row r="10346">
          <cell r="A10346">
            <v>701111020</v>
          </cell>
          <cell r="B10346" t="str">
            <v>REFORCO DO SUPORTE</v>
          </cell>
          <cell r="C10346" t="str">
            <v>UM</v>
          </cell>
        </row>
        <row r="10347">
          <cell r="A10347">
            <v>701111030</v>
          </cell>
          <cell r="B10347" t="str">
            <v>SUPORTE - LASER</v>
          </cell>
          <cell r="C10347" t="str">
            <v>UM</v>
          </cell>
        </row>
        <row r="10348">
          <cell r="A10348">
            <v>701112000</v>
          </cell>
          <cell r="B10348" t="str">
            <v>CHAPA MOLDADA TAMPA CX BATERIA-1620</v>
          </cell>
          <cell r="C10348" t="str">
            <v>UM</v>
          </cell>
        </row>
        <row r="10349">
          <cell r="A10349" t="str">
            <v>80170200D</v>
          </cell>
          <cell r="B10349" t="str">
            <v>PONTEIRA EM ACO DIR</v>
          </cell>
          <cell r="C10349" t="str">
            <v>UM</v>
          </cell>
        </row>
        <row r="10350">
          <cell r="A10350" t="str">
            <v>70111400D</v>
          </cell>
          <cell r="B10350" t="str">
            <v>SUPORTE DO ESTRIBO COM PARA-LAMA</v>
          </cell>
          <cell r="C10350" t="str">
            <v>UM</v>
          </cell>
        </row>
        <row r="10351">
          <cell r="A10351" t="str">
            <v>70111400E</v>
          </cell>
          <cell r="B10351" t="str">
            <v>SUPORTE DO ESTRIBO COM PARA-LAMA</v>
          </cell>
          <cell r="C10351" t="str">
            <v>UM</v>
          </cell>
        </row>
        <row r="10352">
          <cell r="A10352">
            <v>701115010</v>
          </cell>
          <cell r="B10352" t="str">
            <v>TRAVESSA</v>
          </cell>
          <cell r="C10352" t="str">
            <v>UM</v>
          </cell>
        </row>
        <row r="10353">
          <cell r="A10353">
            <v>701115020</v>
          </cell>
          <cell r="B10353" t="str">
            <v xml:space="preserve">LATERAL                             </v>
          </cell>
          <cell r="C10353" t="str">
            <v>UM</v>
          </cell>
        </row>
        <row r="10354">
          <cell r="A10354">
            <v>701115030</v>
          </cell>
          <cell r="B10354" t="str">
            <v>REFORCO</v>
          </cell>
          <cell r="C10354" t="str">
            <v>UM</v>
          </cell>
        </row>
        <row r="10355">
          <cell r="A10355">
            <v>701115040</v>
          </cell>
          <cell r="B10355" t="str">
            <v xml:space="preserve">REFORCO INTERNO                     </v>
          </cell>
          <cell r="C10355" t="str">
            <v>UM</v>
          </cell>
        </row>
        <row r="10356">
          <cell r="A10356">
            <v>701115050</v>
          </cell>
          <cell r="B10356" t="str">
            <v xml:space="preserve">REFORCO LATERAL                     </v>
          </cell>
          <cell r="C10356" t="str">
            <v>UM</v>
          </cell>
        </row>
        <row r="10357">
          <cell r="A10357">
            <v>701115060</v>
          </cell>
          <cell r="B10357" t="str">
            <v>TRAVESSA (laser)</v>
          </cell>
          <cell r="C10357" t="str">
            <v>UM</v>
          </cell>
        </row>
        <row r="10358">
          <cell r="A10358">
            <v>701115070</v>
          </cell>
          <cell r="B10358" t="str">
            <v>SUB-CONJUNTO LATERAL C/ REFORCO</v>
          </cell>
          <cell r="C10358" t="str">
            <v>UM</v>
          </cell>
        </row>
        <row r="10359">
          <cell r="A10359">
            <v>701115080</v>
          </cell>
          <cell r="B10359" t="str">
            <v>SUB-CONJUNTO REFORCO INTERNO C/ LATERAL</v>
          </cell>
          <cell r="C10359" t="str">
            <v>UM</v>
          </cell>
        </row>
        <row r="10360">
          <cell r="A10360">
            <v>701115090</v>
          </cell>
          <cell r="B10360" t="str">
            <v>SUB-CONJUNTO TRAVESSA C/ PORCA</v>
          </cell>
          <cell r="C10360" t="str">
            <v>UM</v>
          </cell>
        </row>
        <row r="10361">
          <cell r="A10361">
            <v>701117010</v>
          </cell>
          <cell r="B10361" t="str">
            <v xml:space="preserve">FIXACAO DO SUPORTE                  </v>
          </cell>
          <cell r="C10361" t="str">
            <v>UM</v>
          </cell>
        </row>
        <row r="10362">
          <cell r="A10362">
            <v>701117020</v>
          </cell>
          <cell r="B10362" t="str">
            <v xml:space="preserve">REFORCO                             </v>
          </cell>
          <cell r="C10362" t="str">
            <v>UM</v>
          </cell>
        </row>
        <row r="10363">
          <cell r="A10363">
            <v>701117030</v>
          </cell>
          <cell r="B10363" t="str">
            <v xml:space="preserve">SUPORTE                             </v>
          </cell>
          <cell r="C10363" t="str">
            <v>UM</v>
          </cell>
        </row>
        <row r="10364">
          <cell r="A10364">
            <v>701117040</v>
          </cell>
          <cell r="B10364" t="str">
            <v xml:space="preserve">FIXADOR DA CINTA DO RESERVATORIO    </v>
          </cell>
          <cell r="C10364" t="str">
            <v>UM</v>
          </cell>
        </row>
        <row r="10365">
          <cell r="A10365">
            <v>701117050</v>
          </cell>
          <cell r="B10365" t="str">
            <v xml:space="preserve">FIXACAO DO SUPORTE                  </v>
          </cell>
          <cell r="C10365" t="str">
            <v>UM</v>
          </cell>
        </row>
        <row r="10366">
          <cell r="A10366" t="str">
            <v>80170200E</v>
          </cell>
          <cell r="B10366" t="str">
            <v>PONTEIRA EM ACO ESQ</v>
          </cell>
          <cell r="C10366" t="str">
            <v>UM</v>
          </cell>
        </row>
        <row r="10367">
          <cell r="A10367">
            <v>701117060</v>
          </cell>
          <cell r="B10367" t="str">
            <v xml:space="preserve">ENCOSTO                             </v>
          </cell>
          <cell r="C10367" t="str">
            <v>UM</v>
          </cell>
        </row>
        <row r="10368">
          <cell r="A10368">
            <v>701117070</v>
          </cell>
          <cell r="B10368" t="str">
            <v>ESPACADOR</v>
          </cell>
          <cell r="C10368" t="str">
            <v>UM</v>
          </cell>
        </row>
        <row r="10369">
          <cell r="A10369">
            <v>701117080</v>
          </cell>
          <cell r="B10369" t="str">
            <v>ESTRUTURA INFERIOR 30mm x 40mm x 2,65mm x 591mm</v>
          </cell>
          <cell r="C10369" t="str">
            <v>UM</v>
          </cell>
        </row>
        <row r="10370">
          <cell r="A10370">
            <v>701117090</v>
          </cell>
          <cell r="B10370" t="str">
            <v>ESTRUTURA MENOR 30mm x 40mm x 2,65mm x 915mm</v>
          </cell>
          <cell r="C10370" t="str">
            <v>UM</v>
          </cell>
        </row>
        <row r="10371">
          <cell r="A10371">
            <v>701117100</v>
          </cell>
          <cell r="B10371" t="str">
            <v>ESTRUTURA MAIOR 30mm x 40mm x 2,65mm x 1065mm</v>
          </cell>
          <cell r="C10371" t="str">
            <v>UM</v>
          </cell>
        </row>
        <row r="10372">
          <cell r="A10372">
            <v>701117110</v>
          </cell>
          <cell r="B10372" t="str">
            <v>ESTRUTURA MAIOR</v>
          </cell>
          <cell r="C10372" t="str">
            <v>UM</v>
          </cell>
        </row>
        <row r="10373">
          <cell r="A10373">
            <v>701117120</v>
          </cell>
          <cell r="B10373" t="str">
            <v>ESTRUTURA MENOR</v>
          </cell>
          <cell r="C10373" t="str">
            <v>UM</v>
          </cell>
        </row>
        <row r="10374">
          <cell r="A10374">
            <v>701117130</v>
          </cell>
          <cell r="B10374" t="str">
            <v>ESTRUTURA INFERIOR</v>
          </cell>
          <cell r="C10374" t="str">
            <v>UM</v>
          </cell>
        </row>
        <row r="10375">
          <cell r="A10375">
            <v>701117140</v>
          </cell>
          <cell r="B10375" t="str">
            <v>ENCOSTO E SUPORTE DO RESERVATORIO SOLDADOS</v>
          </cell>
          <cell r="C10375" t="str">
            <v>UM</v>
          </cell>
        </row>
        <row r="10376">
          <cell r="A10376">
            <v>701117150</v>
          </cell>
          <cell r="B10376" t="str">
            <v>ESTRUTURA INFERIOR</v>
          </cell>
          <cell r="C10376" t="str">
            <v>UM</v>
          </cell>
        </row>
        <row r="10377">
          <cell r="A10377">
            <v>701118010</v>
          </cell>
          <cell r="B10377" t="str">
            <v>FIXADOR DO ARO DO FAROL</v>
          </cell>
          <cell r="C10377" t="str">
            <v>UM</v>
          </cell>
        </row>
        <row r="10378">
          <cell r="A10378">
            <v>701118020</v>
          </cell>
          <cell r="B10378" t="str">
            <v>ARO DO FAROL</v>
          </cell>
          <cell r="C10378" t="str">
            <v>UM</v>
          </cell>
        </row>
        <row r="10379">
          <cell r="A10379" t="str">
            <v>70111802D</v>
          </cell>
          <cell r="B10379" t="str">
            <v>ARO DO FAROL DIREITO</v>
          </cell>
          <cell r="C10379" t="str">
            <v>UM</v>
          </cell>
        </row>
        <row r="10380">
          <cell r="A10380" t="str">
            <v>70111802E</v>
          </cell>
          <cell r="B10380" t="str">
            <v>ARO DO FAROL ESQUERDO</v>
          </cell>
          <cell r="C10380" t="str">
            <v>UM</v>
          </cell>
        </row>
        <row r="10381">
          <cell r="A10381" t="str">
            <v>70112000D</v>
          </cell>
          <cell r="B10381" t="str">
            <v>PONTEIRA DO PARACHOQUE DIREITA</v>
          </cell>
          <cell r="C10381" t="str">
            <v>UM</v>
          </cell>
        </row>
        <row r="10382">
          <cell r="A10382" t="str">
            <v>70112000E</v>
          </cell>
          <cell r="B10382" t="str">
            <v>PONTEIRA DO PARACHOQUE ESQUERDA</v>
          </cell>
          <cell r="C10382" t="str">
            <v>UM</v>
          </cell>
        </row>
        <row r="10383">
          <cell r="A10383">
            <v>701120010</v>
          </cell>
          <cell r="B10383" t="str">
            <v>SUPORTE DA PONTEIRA</v>
          </cell>
          <cell r="C10383" t="str">
            <v>UM</v>
          </cell>
        </row>
        <row r="10384">
          <cell r="A10384" t="str">
            <v>70112001Z</v>
          </cell>
          <cell r="B10384" t="str">
            <v>SUPORTE DA PONTEIRA ZB</v>
          </cell>
          <cell r="C10384" t="str">
            <v>UM</v>
          </cell>
        </row>
        <row r="10385">
          <cell r="A10385">
            <v>701120020</v>
          </cell>
          <cell r="B10385" t="str">
            <v xml:space="preserve">FIXADOR DA PONTEIRA DO PARACHOQUE   </v>
          </cell>
          <cell r="C10385" t="str">
            <v>UM</v>
          </cell>
        </row>
        <row r="10386">
          <cell r="A10386" t="str">
            <v>70112002Z</v>
          </cell>
          <cell r="B10386" t="str">
            <v>FIXADOR DA PONTEIRA P/CHOQUE ZINCADO</v>
          </cell>
          <cell r="C10386" t="str">
            <v>UM</v>
          </cell>
        </row>
        <row r="10387">
          <cell r="A10387">
            <v>701120030</v>
          </cell>
          <cell r="B10387" t="str">
            <v>PONTEIRA DO PARACHOQUE</v>
          </cell>
          <cell r="C10387" t="str">
            <v>UM</v>
          </cell>
        </row>
        <row r="10388">
          <cell r="A10388" t="str">
            <v>70112003D</v>
          </cell>
          <cell r="B10388" t="str">
            <v xml:space="preserve">PONTEIRA PARACHOQUE DIREITA         </v>
          </cell>
          <cell r="C10388" t="str">
            <v>UM</v>
          </cell>
        </row>
        <row r="10389">
          <cell r="A10389" t="str">
            <v>70112003E</v>
          </cell>
          <cell r="B10389" t="str">
            <v xml:space="preserve">PONTEIRA PARACHOQUE ESQUERDA        </v>
          </cell>
          <cell r="C10389" t="str">
            <v>UM</v>
          </cell>
        </row>
        <row r="10390">
          <cell r="A10390">
            <v>701121000</v>
          </cell>
          <cell r="B10390" t="str">
            <v>MEIO DO PARA-CHOQUE</v>
          </cell>
          <cell r="C10390" t="str">
            <v>UM</v>
          </cell>
        </row>
        <row r="10391">
          <cell r="A10391">
            <v>701121010</v>
          </cell>
          <cell r="B10391" t="str">
            <v>MEIO CENTRAL PARACHOQUE</v>
          </cell>
          <cell r="C10391" t="str">
            <v>UM</v>
          </cell>
        </row>
        <row r="10392">
          <cell r="A10392">
            <v>701122000</v>
          </cell>
          <cell r="B10392" t="str">
            <v>TELA DO PARA-CHOQUE</v>
          </cell>
          <cell r="C10392" t="str">
            <v>UM</v>
          </cell>
        </row>
        <row r="10393">
          <cell r="A10393">
            <v>701125000</v>
          </cell>
          <cell r="B10393" t="str">
            <v>GRADE INFERIOR KIT MB 1620</v>
          </cell>
          <cell r="C10393" t="str">
            <v>UM</v>
          </cell>
        </row>
        <row r="10394">
          <cell r="A10394">
            <v>701125010</v>
          </cell>
          <cell r="B10394" t="str">
            <v xml:space="preserve">TELA VENTILACAO GRADE INFERIOR KIT  </v>
          </cell>
          <cell r="C10394" t="str">
            <v>UM</v>
          </cell>
        </row>
        <row r="10395">
          <cell r="A10395" t="str">
            <v>70112501Z</v>
          </cell>
          <cell r="B10395" t="str">
            <v>TELA VENTILACAO GRADE INF ZINCADA</v>
          </cell>
          <cell r="C10395" t="str">
            <v>UM</v>
          </cell>
        </row>
        <row r="10396">
          <cell r="A10396">
            <v>701125020</v>
          </cell>
          <cell r="B10396" t="str">
            <v>FIXACAO CENTRAL MAIOR</v>
          </cell>
          <cell r="C10396" t="str">
            <v>UM</v>
          </cell>
        </row>
        <row r="10397">
          <cell r="A10397">
            <v>701126010</v>
          </cell>
          <cell r="B10397" t="str">
            <v xml:space="preserve">BORRACHA INFERIOR                   </v>
          </cell>
          <cell r="C10397" t="str">
            <v>UM</v>
          </cell>
        </row>
        <row r="10398">
          <cell r="A10398">
            <v>701127000</v>
          </cell>
          <cell r="B10398" t="str">
            <v>CONE DO SUPORTE CABINE          1127</v>
          </cell>
          <cell r="C10398" t="str">
            <v>UM</v>
          </cell>
        </row>
        <row r="10399">
          <cell r="A10399">
            <v>701128010</v>
          </cell>
          <cell r="B10399" t="str">
            <v xml:space="preserve">BASE DO SUPORTE                     </v>
          </cell>
          <cell r="C10399" t="str">
            <v>UM</v>
          </cell>
        </row>
        <row r="10400">
          <cell r="A10400">
            <v>801704000</v>
          </cell>
          <cell r="B10400" t="str">
            <v>SUPORTE CENTRAL SUP. EM ACO</v>
          </cell>
          <cell r="C10400" t="str">
            <v>UM</v>
          </cell>
        </row>
        <row r="10401">
          <cell r="A10401">
            <v>701128020</v>
          </cell>
          <cell r="B10401" t="str">
            <v>LATERAL   SUPORTE -Laser</v>
          </cell>
          <cell r="C10401" t="str">
            <v>UM</v>
          </cell>
        </row>
        <row r="10402">
          <cell r="A10402" t="str">
            <v>70112802D</v>
          </cell>
          <cell r="B10402" t="str">
            <v>LATERAL DIREITA DO SUPORTE</v>
          </cell>
          <cell r="C10402" t="str">
            <v>UM</v>
          </cell>
        </row>
        <row r="10403">
          <cell r="A10403" t="str">
            <v>70112802E</v>
          </cell>
          <cell r="B10403" t="str">
            <v>LATERAL ESQUERDA DO SUPORTE</v>
          </cell>
          <cell r="C10403" t="str">
            <v>UM</v>
          </cell>
        </row>
        <row r="10404">
          <cell r="A10404">
            <v>701128030</v>
          </cell>
          <cell r="B10404" t="str">
            <v>REFORCO</v>
          </cell>
          <cell r="C10404" t="str">
            <v>UM</v>
          </cell>
        </row>
        <row r="10405">
          <cell r="A10405">
            <v>701128040</v>
          </cell>
          <cell r="B10405" t="str">
            <v>BASE DO SUPORTE - LASER</v>
          </cell>
          <cell r="C10405" t="str">
            <v>UM</v>
          </cell>
        </row>
        <row r="10406">
          <cell r="A10406" t="str">
            <v>70112900D</v>
          </cell>
          <cell r="B10406" t="str">
            <v xml:space="preserve">LATERAL DO CAPO C/ REFORCO DIR      </v>
          </cell>
          <cell r="C10406" t="str">
            <v>UM</v>
          </cell>
        </row>
        <row r="10407">
          <cell r="A10407" t="str">
            <v>70112900E</v>
          </cell>
          <cell r="B10407" t="str">
            <v xml:space="preserve">LATERAL DO CAPO C/ REFORCO ESQ      </v>
          </cell>
          <cell r="C10407" t="str">
            <v>UM</v>
          </cell>
        </row>
        <row r="10408">
          <cell r="A10408">
            <v>701129010</v>
          </cell>
          <cell r="B10408" t="str">
            <v>LATERAL DO CAPO DIR/ESQ</v>
          </cell>
          <cell r="C10408" t="str">
            <v>UM</v>
          </cell>
        </row>
        <row r="10409">
          <cell r="A10409" t="str">
            <v>70112901D</v>
          </cell>
          <cell r="B10409" t="str">
            <v>LATERAL DIREITA DO CAPO</v>
          </cell>
          <cell r="C10409" t="str">
            <v>UM</v>
          </cell>
        </row>
        <row r="10410">
          <cell r="A10410" t="str">
            <v>70112901E</v>
          </cell>
          <cell r="B10410" t="str">
            <v>LATERAL ESQUERDA DO CAPO</v>
          </cell>
          <cell r="C10410" t="str">
            <v>UM</v>
          </cell>
        </row>
        <row r="10411">
          <cell r="A10411">
            <v>701129020</v>
          </cell>
          <cell r="B10411" t="str">
            <v>REFORCO DA LATERAL  CAPO</v>
          </cell>
          <cell r="C10411" t="str">
            <v>UM</v>
          </cell>
        </row>
        <row r="10412">
          <cell r="A10412" t="str">
            <v>70112902D</v>
          </cell>
          <cell r="B10412" t="str">
            <v>REFORCO DA LATERAL DIREITA CAPO</v>
          </cell>
          <cell r="C10412" t="str">
            <v>UM</v>
          </cell>
        </row>
        <row r="10413">
          <cell r="A10413" t="str">
            <v>70112902E</v>
          </cell>
          <cell r="B10413" t="str">
            <v>REFORCO DA LATERAL ESQUERDA CAPO</v>
          </cell>
          <cell r="C10413" t="str">
            <v>UM</v>
          </cell>
        </row>
        <row r="10414">
          <cell r="A10414" t="str">
            <v>70112903D</v>
          </cell>
          <cell r="B10414" t="str">
            <v>REFORCO DA LATERAL DIREITA CAPO</v>
          </cell>
          <cell r="C10414" t="str">
            <v>UM</v>
          </cell>
        </row>
        <row r="10415">
          <cell r="A10415" t="str">
            <v>70112903E</v>
          </cell>
          <cell r="B10415" t="str">
            <v>REFORCO DA LATERAL ESQUERDA CAPO</v>
          </cell>
          <cell r="C10415" t="str">
            <v>UM</v>
          </cell>
        </row>
        <row r="10416">
          <cell r="A10416" t="str">
            <v>70112904D</v>
          </cell>
          <cell r="B10416" t="str">
            <v>LATERAL DIREITA DO CAPO (estampado)</v>
          </cell>
          <cell r="C10416" t="str">
            <v>UM</v>
          </cell>
        </row>
        <row r="10417">
          <cell r="A10417" t="str">
            <v>70112905D</v>
          </cell>
          <cell r="B10417" t="str">
            <v>LATERAL DIREITA DO CAPO (GLACO)</v>
          </cell>
          <cell r="C10417" t="str">
            <v>UM</v>
          </cell>
        </row>
        <row r="10418">
          <cell r="A10418" t="str">
            <v>70112905E</v>
          </cell>
          <cell r="B10418" t="str">
            <v>LATERAL ESQUERDA DO CAPO (GLACO)</v>
          </cell>
          <cell r="C10418" t="str">
            <v>UM</v>
          </cell>
        </row>
        <row r="10419">
          <cell r="A10419">
            <v>701132010</v>
          </cell>
          <cell r="B10419" t="str">
            <v xml:space="preserve">CILINDRO DO RESERV. DE AR           </v>
          </cell>
          <cell r="C10419" t="str">
            <v>UM</v>
          </cell>
        </row>
        <row r="10420">
          <cell r="A10420">
            <v>701132020</v>
          </cell>
          <cell r="B10420" t="str">
            <v>SUPORTE DO RESERVATORIO DE AR MONTADO</v>
          </cell>
          <cell r="C10420" t="str">
            <v>UM</v>
          </cell>
        </row>
        <row r="10421">
          <cell r="A10421">
            <v>701132030</v>
          </cell>
          <cell r="B10421" t="str">
            <v xml:space="preserve">TAMPA DO BALAO DO AR                </v>
          </cell>
          <cell r="C10421" t="str">
            <v>UM</v>
          </cell>
        </row>
        <row r="10422">
          <cell r="A10422">
            <v>701132040</v>
          </cell>
          <cell r="B10422" t="str">
            <v>SUPORTE RESERVATORIO DE AR</v>
          </cell>
          <cell r="C10422" t="str">
            <v>UM</v>
          </cell>
        </row>
        <row r="10423">
          <cell r="A10423">
            <v>701132050</v>
          </cell>
          <cell r="B10423" t="str">
            <v>SUPORTE DO RESERVATORIO</v>
          </cell>
          <cell r="C10423" t="str">
            <v>UM</v>
          </cell>
        </row>
        <row r="10424">
          <cell r="A10424">
            <v>701132060</v>
          </cell>
          <cell r="B10424" t="str">
            <v>TAMPA DO RESERVATORIO C/ CONEXAO</v>
          </cell>
          <cell r="C10424" t="str">
            <v>UM</v>
          </cell>
        </row>
        <row r="10425">
          <cell r="A10425" t="str">
            <v>DD17049020</v>
          </cell>
          <cell r="B10425" t="str">
            <v>BOMBONS, CARAMELOS, CONFEITOS E PASTILHAS</v>
          </cell>
          <cell r="C10425" t="str">
            <v>UM</v>
          </cell>
        </row>
        <row r="10426">
          <cell r="A10426">
            <v>701133010</v>
          </cell>
          <cell r="B10426" t="str">
            <v>TRAVESSA</v>
          </cell>
          <cell r="C10426" t="str">
            <v>UM</v>
          </cell>
        </row>
        <row r="10427">
          <cell r="A10427">
            <v>701135010</v>
          </cell>
          <cell r="B10427" t="str">
            <v>LAMINA DO PARA-CHOQUE DIANTEIRO HPN (FECHADA)</v>
          </cell>
          <cell r="C10427" t="str">
            <v>UM</v>
          </cell>
        </row>
        <row r="10428">
          <cell r="A10428" t="str">
            <v>70113501D</v>
          </cell>
          <cell r="B10428" t="str">
            <v>FIXACAO DO PARA-CHOQUE DIR</v>
          </cell>
          <cell r="C10428" t="str">
            <v>UM</v>
          </cell>
        </row>
        <row r="10429">
          <cell r="A10429" t="str">
            <v>70113501E</v>
          </cell>
          <cell r="B10429" t="str">
            <v>FIXACAO DO PARA-CHOQUE ESQ</v>
          </cell>
          <cell r="C10429" t="str">
            <v>UM</v>
          </cell>
        </row>
        <row r="10430">
          <cell r="A10430">
            <v>701135020</v>
          </cell>
          <cell r="B10430" t="str">
            <v>SUPORTE MENOR</v>
          </cell>
          <cell r="C10430" t="str">
            <v>UM</v>
          </cell>
        </row>
        <row r="10431">
          <cell r="A10431">
            <v>701135030</v>
          </cell>
          <cell r="B10431" t="str">
            <v>LAMINA DO PARA-CHOQUE</v>
          </cell>
          <cell r="C10431" t="str">
            <v>UM</v>
          </cell>
        </row>
        <row r="10432">
          <cell r="A10432">
            <v>701135040</v>
          </cell>
          <cell r="B10432" t="str">
            <v>BLANCK DA FIXACAO DO PARA-CHOQUE</v>
          </cell>
          <cell r="C10432" t="str">
            <v>UM</v>
          </cell>
        </row>
        <row r="10433">
          <cell r="A10433">
            <v>701135050</v>
          </cell>
          <cell r="B10433" t="str">
            <v>BLANCK DA LAMINA DO PARA-CHOQUE DIANTEIRO HPN (ESTAMPADA)</v>
          </cell>
          <cell r="C10433" t="str">
            <v>UM</v>
          </cell>
        </row>
        <row r="10434">
          <cell r="A10434" t="str">
            <v>70113600D</v>
          </cell>
          <cell r="B10434" t="str">
            <v xml:space="preserve">SUPORTE DO ESTRIBO DIR              </v>
          </cell>
          <cell r="C10434" t="str">
            <v>UM</v>
          </cell>
        </row>
        <row r="10435">
          <cell r="A10435" t="str">
            <v>70113600E</v>
          </cell>
          <cell r="B10435" t="str">
            <v xml:space="preserve">SUPORTE DO ESTRIBO ESQ              </v>
          </cell>
          <cell r="C10435" t="str">
            <v>UM</v>
          </cell>
        </row>
        <row r="10436">
          <cell r="A10436" t="str">
            <v>70113601D</v>
          </cell>
          <cell r="B10436" t="str">
            <v>SUPORTE DIREITO</v>
          </cell>
          <cell r="C10436" t="str">
            <v>UM</v>
          </cell>
        </row>
        <row r="10437">
          <cell r="A10437" t="str">
            <v>70113601E</v>
          </cell>
          <cell r="B10437" t="str">
            <v>SUPORTE ESQUERDO</v>
          </cell>
          <cell r="C10437" t="str">
            <v>UM</v>
          </cell>
        </row>
        <row r="10438">
          <cell r="A10438">
            <v>701136020</v>
          </cell>
          <cell r="B10438" t="str">
            <v>FIXACAO TRASEIRA</v>
          </cell>
          <cell r="C10438" t="str">
            <v>UM</v>
          </cell>
        </row>
        <row r="10439">
          <cell r="A10439">
            <v>701136030</v>
          </cell>
          <cell r="B10439" t="str">
            <v>FIXACAO FRONTAL</v>
          </cell>
          <cell r="C10439" t="str">
            <v>UM</v>
          </cell>
        </row>
        <row r="10440">
          <cell r="A10440" t="str">
            <v>70113603E</v>
          </cell>
          <cell r="B10440" t="str">
            <v>FIXACAO FRONTAL ESQUERDA</v>
          </cell>
          <cell r="C10440" t="str">
            <v>UM</v>
          </cell>
        </row>
        <row r="10441">
          <cell r="A10441" t="str">
            <v>70113604D</v>
          </cell>
          <cell r="B10441" t="str">
            <v>FIXADOR DO SUPORTE DIR</v>
          </cell>
          <cell r="C10441" t="str">
            <v>UM</v>
          </cell>
        </row>
        <row r="10442">
          <cell r="A10442">
            <v>801703000</v>
          </cell>
          <cell r="B10442" t="str">
            <v>SUPORTE CENTRAL INF. EM ACO</v>
          </cell>
          <cell r="C10442" t="str">
            <v>UM</v>
          </cell>
        </row>
        <row r="10443">
          <cell r="A10443" t="str">
            <v>70113604E</v>
          </cell>
          <cell r="B10443" t="str">
            <v>FIXADOR DO SUPORTE ESQ</v>
          </cell>
          <cell r="C10443" t="str">
            <v>UM</v>
          </cell>
        </row>
        <row r="10444">
          <cell r="A10444">
            <v>701136050</v>
          </cell>
          <cell r="B10444" t="str">
            <v xml:space="preserve">REFORCO                             </v>
          </cell>
          <cell r="C10444" t="str">
            <v>UM</v>
          </cell>
        </row>
        <row r="10445">
          <cell r="A10445">
            <v>701136060</v>
          </cell>
          <cell r="B10445" t="str">
            <v>FIXACAO TRASEIRA ESTAMPADA</v>
          </cell>
          <cell r="C10445" t="str">
            <v>UM</v>
          </cell>
        </row>
        <row r="10446">
          <cell r="A10446">
            <v>701136070</v>
          </cell>
          <cell r="B10446" t="str">
            <v>FIXADOR DO SUPORTE DIR ESTAMPADA</v>
          </cell>
          <cell r="C10446" t="str">
            <v>UM</v>
          </cell>
        </row>
        <row r="10447">
          <cell r="A10447">
            <v>701137000</v>
          </cell>
          <cell r="B10447" t="str">
            <v>CARTER DO OLEO</v>
          </cell>
          <cell r="C10447" t="str">
            <v>UM</v>
          </cell>
        </row>
        <row r="10448">
          <cell r="A10448">
            <v>701137010</v>
          </cell>
          <cell r="B10448" t="str">
            <v>BASE DO CARTER</v>
          </cell>
          <cell r="C10448" t="str">
            <v>UM</v>
          </cell>
        </row>
        <row r="10449">
          <cell r="A10449">
            <v>701137020</v>
          </cell>
          <cell r="B10449" t="str">
            <v>TAMPA DO CARTER</v>
          </cell>
          <cell r="C10449" t="str">
            <v>UM</v>
          </cell>
        </row>
        <row r="10450">
          <cell r="A10450" t="str">
            <v>70113703D</v>
          </cell>
          <cell r="B10450" t="str">
            <v>REFORCO DO COLARINHO  DIREITO</v>
          </cell>
          <cell r="C10450" t="str">
            <v>UM</v>
          </cell>
        </row>
        <row r="10451">
          <cell r="A10451" t="str">
            <v>70113703E</v>
          </cell>
          <cell r="B10451" t="str">
            <v>REFORCO DO COLARINHO  ESQUERDO</v>
          </cell>
          <cell r="C10451" t="str">
            <v>UM</v>
          </cell>
        </row>
        <row r="10452">
          <cell r="A10452">
            <v>701138000</v>
          </cell>
          <cell r="B10452" t="str">
            <v>QUADRO</v>
          </cell>
          <cell r="C10452" t="str">
            <v>UM</v>
          </cell>
        </row>
        <row r="10453">
          <cell r="A10453">
            <v>701138010</v>
          </cell>
          <cell r="B10453" t="str">
            <v>TUBO DO QUADRO</v>
          </cell>
          <cell r="C10453" t="str">
            <v>UM</v>
          </cell>
        </row>
        <row r="10454">
          <cell r="A10454">
            <v>701138020</v>
          </cell>
          <cell r="B10454" t="str">
            <v xml:space="preserve">BASE DO QUADRO                      </v>
          </cell>
          <cell r="C10454" t="str">
            <v>UM</v>
          </cell>
        </row>
        <row r="10455">
          <cell r="A10455">
            <v>701138030</v>
          </cell>
          <cell r="B10455" t="str">
            <v xml:space="preserve">FIXACAO                             </v>
          </cell>
          <cell r="C10455" t="str">
            <v>UM</v>
          </cell>
        </row>
        <row r="10456">
          <cell r="A10456">
            <v>701138040</v>
          </cell>
          <cell r="B10456" t="str">
            <v xml:space="preserve">SUPORTE MENOR                       </v>
          </cell>
          <cell r="C10456" t="str">
            <v>UM</v>
          </cell>
        </row>
        <row r="10457">
          <cell r="A10457">
            <v>701138050</v>
          </cell>
          <cell r="B10457" t="str">
            <v>SUPORTE MAIOR (laser)</v>
          </cell>
          <cell r="C10457" t="str">
            <v>UM</v>
          </cell>
        </row>
        <row r="10458">
          <cell r="A10458">
            <v>701138060</v>
          </cell>
          <cell r="B10458" t="str">
            <v xml:space="preserve">FIXADOR DA MOLA DO CAPO             </v>
          </cell>
          <cell r="C10458" t="str">
            <v>UM</v>
          </cell>
        </row>
        <row r="10459">
          <cell r="A10459">
            <v>801705000</v>
          </cell>
          <cell r="B10459" t="str">
            <v>PARA-CHOQUE ATEGO COMPLETO EM ACO (OBSOLETO)</v>
          </cell>
          <cell r="C10459" t="str">
            <v>UM</v>
          </cell>
        </row>
        <row r="10460">
          <cell r="A10460">
            <v>701149000</v>
          </cell>
          <cell r="B10460" t="str">
            <v xml:space="preserve">SUPORTE DO TANQUE DO OLEO           </v>
          </cell>
          <cell r="C10460" t="str">
            <v>UM</v>
          </cell>
        </row>
        <row r="10461">
          <cell r="A10461" t="str">
            <v>70115001D</v>
          </cell>
          <cell r="B10461" t="str">
            <v>PISO DO ESTRIBO</v>
          </cell>
          <cell r="C10461" t="str">
            <v>UM</v>
          </cell>
        </row>
        <row r="10462">
          <cell r="A10462" t="str">
            <v>70115001E</v>
          </cell>
          <cell r="B10462" t="str">
            <v>PISO DO ESTRIBO</v>
          </cell>
          <cell r="C10462" t="str">
            <v>UM</v>
          </cell>
        </row>
        <row r="10463">
          <cell r="A10463">
            <v>701150020</v>
          </cell>
          <cell r="B10463" t="str">
            <v>BLANCK DO PISO DO ESTRIBO</v>
          </cell>
          <cell r="C10463" t="str">
            <v>UM</v>
          </cell>
        </row>
        <row r="10464">
          <cell r="A10464">
            <v>701151000</v>
          </cell>
          <cell r="B10464" t="str">
            <v xml:space="preserve">SUPORTE DO RESERVATORIO DAGUA       </v>
          </cell>
          <cell r="C10464" t="str">
            <v>UM</v>
          </cell>
        </row>
        <row r="10465">
          <cell r="A10465">
            <v>701151010</v>
          </cell>
          <cell r="B10465" t="str">
            <v>SUPORTE MAIOR (laser)</v>
          </cell>
          <cell r="C10465" t="str">
            <v>UM</v>
          </cell>
        </row>
        <row r="10466">
          <cell r="A10466">
            <v>701151020</v>
          </cell>
          <cell r="B10466" t="str">
            <v>SUPORTE MENOR</v>
          </cell>
          <cell r="C10466" t="str">
            <v>UM</v>
          </cell>
        </row>
        <row r="10467">
          <cell r="A10467">
            <v>701151030</v>
          </cell>
          <cell r="B10467" t="str">
            <v>SUPORTE MAIOR</v>
          </cell>
          <cell r="C10467" t="str">
            <v>UM</v>
          </cell>
        </row>
        <row r="10468">
          <cell r="A10468">
            <v>810191020</v>
          </cell>
          <cell r="B10468" t="str">
            <v>M.O. ESTAMPAGEM CARCACA U REF. D48</v>
          </cell>
          <cell r="C10468" t="str">
            <v>UM</v>
          </cell>
        </row>
        <row r="10469">
          <cell r="A10469">
            <v>701152010</v>
          </cell>
          <cell r="B10469" t="str">
            <v>CILINDRO DO BALAO DO AR</v>
          </cell>
          <cell r="C10469" t="str">
            <v>UM</v>
          </cell>
        </row>
        <row r="10470">
          <cell r="A10470">
            <v>701153010</v>
          </cell>
          <cell r="B10470" t="str">
            <v xml:space="preserve">CILINDRO DO RESERV. DE AR           </v>
          </cell>
          <cell r="C10470" t="str">
            <v>UM</v>
          </cell>
        </row>
        <row r="10471">
          <cell r="A10471">
            <v>701156010</v>
          </cell>
          <cell r="B10471" t="str">
            <v>BASE DO SUPORTE</v>
          </cell>
          <cell r="C10471" t="str">
            <v>UM</v>
          </cell>
        </row>
        <row r="10472">
          <cell r="A10472">
            <v>701156020</v>
          </cell>
          <cell r="B10472" t="str">
            <v>LATERAL (laser)</v>
          </cell>
          <cell r="C10472" t="str">
            <v>UM</v>
          </cell>
        </row>
        <row r="10473">
          <cell r="A10473" t="str">
            <v>70115602D</v>
          </cell>
          <cell r="B10473" t="str">
            <v>LATERAL DIREITA</v>
          </cell>
          <cell r="C10473" t="str">
            <v>UM</v>
          </cell>
        </row>
        <row r="10474">
          <cell r="A10474" t="str">
            <v>70115602E</v>
          </cell>
          <cell r="B10474" t="str">
            <v>LATERAL ESQUERDA</v>
          </cell>
          <cell r="C10474" t="str">
            <v>UM</v>
          </cell>
        </row>
        <row r="10475">
          <cell r="A10475">
            <v>701156030</v>
          </cell>
          <cell r="B10475" t="str">
            <v>REFORCO DO SUPORTE</v>
          </cell>
          <cell r="C10475" t="str">
            <v>UM</v>
          </cell>
        </row>
        <row r="10476">
          <cell r="A10476">
            <v>701156040</v>
          </cell>
          <cell r="B10476" t="str">
            <v>BASE DO SUPORTE - LASER</v>
          </cell>
          <cell r="C10476" t="str">
            <v>UM</v>
          </cell>
        </row>
        <row r="10477">
          <cell r="A10477" t="str">
            <v>10957000D</v>
          </cell>
          <cell r="B10477" t="str">
            <v>ACABAMENTO INFERIOR TRASEIRO L/D</v>
          </cell>
          <cell r="C10477" t="str">
            <v>UM</v>
          </cell>
        </row>
        <row r="10478">
          <cell r="A10478">
            <v>701156050</v>
          </cell>
          <cell r="B10478" t="str">
            <v>REFORCO DO SUPORTE - LASER</v>
          </cell>
          <cell r="C10478" t="str">
            <v>UM</v>
          </cell>
        </row>
        <row r="10479">
          <cell r="A10479">
            <v>701157000</v>
          </cell>
          <cell r="B10479" t="str">
            <v>TRAVESSA TRASEIRA DO CHASSI 1620</v>
          </cell>
          <cell r="C10479" t="str">
            <v>UM</v>
          </cell>
        </row>
        <row r="10480">
          <cell r="A10480">
            <v>701157010</v>
          </cell>
          <cell r="B10480" t="str">
            <v>CHAPA TRAVESSA TRASEIRA DO CHASSI   1620  ( laser )</v>
          </cell>
          <cell r="C10480" t="str">
            <v>UM</v>
          </cell>
        </row>
        <row r="10481">
          <cell r="A10481">
            <v>701157020</v>
          </cell>
          <cell r="B10481" t="str">
            <v>CHAPA DE AMARRACAO INFERIOR  ( laser)</v>
          </cell>
          <cell r="C10481" t="str">
            <v>UM</v>
          </cell>
        </row>
        <row r="10482">
          <cell r="A10482" t="str">
            <v>70115702D</v>
          </cell>
          <cell r="B10482" t="str">
            <v>CHAPA DE AMARRACAO INFERIOR DIREITA</v>
          </cell>
          <cell r="C10482" t="str">
            <v>UM</v>
          </cell>
        </row>
        <row r="10483">
          <cell r="A10483" t="str">
            <v>70115702E</v>
          </cell>
          <cell r="B10483" t="str">
            <v>CHAPA DE AMARRACAO INFERIOR ESQUERDA</v>
          </cell>
          <cell r="C10483" t="str">
            <v>UM</v>
          </cell>
        </row>
        <row r="10484">
          <cell r="A10484">
            <v>701157030</v>
          </cell>
          <cell r="B10484" t="str">
            <v>CHAPA DE AMARRACAO SUPERIOR ( laser)</v>
          </cell>
          <cell r="C10484" t="str">
            <v>UM</v>
          </cell>
        </row>
        <row r="10485">
          <cell r="A10485" t="str">
            <v>70115703D</v>
          </cell>
          <cell r="B10485" t="str">
            <v>CHAPA DE AMARRACAO SUPERIOR DIREITA</v>
          </cell>
          <cell r="C10485" t="str">
            <v>UM</v>
          </cell>
        </row>
        <row r="10486">
          <cell r="A10486" t="str">
            <v>70115703E</v>
          </cell>
          <cell r="B10486" t="str">
            <v>CHAPA DE AMARRACAO SUPERIOR ESQUERDA</v>
          </cell>
          <cell r="C10486" t="str">
            <v>UM</v>
          </cell>
        </row>
        <row r="10487">
          <cell r="A10487">
            <v>701158000</v>
          </cell>
          <cell r="B10487" t="str">
            <v xml:space="preserve">ARRUELA DO BATENTE DA MOLA          </v>
          </cell>
          <cell r="C10487" t="str">
            <v>UM</v>
          </cell>
        </row>
        <row r="10488">
          <cell r="A10488">
            <v>701161000</v>
          </cell>
          <cell r="B10488" t="str">
            <v>SUPORTE DA LANTERNA ( laser)</v>
          </cell>
          <cell r="C10488" t="str">
            <v>UM</v>
          </cell>
        </row>
        <row r="10489">
          <cell r="A10489">
            <v>701164000</v>
          </cell>
          <cell r="B10489" t="str">
            <v>ABRACADEIRA DIAM 107mm</v>
          </cell>
          <cell r="C10489" t="str">
            <v>UM</v>
          </cell>
        </row>
        <row r="10490">
          <cell r="A10490">
            <v>701165000</v>
          </cell>
          <cell r="B10490" t="str">
            <v>ABRACADEIRA 104mm - LASER</v>
          </cell>
          <cell r="C10490" t="str">
            <v>UM</v>
          </cell>
        </row>
        <row r="10491">
          <cell r="A10491">
            <v>701166000</v>
          </cell>
          <cell r="B10491" t="str">
            <v>TRAVESSA TRASEIRA 1618</v>
          </cell>
          <cell r="C10491" t="str">
            <v>UM</v>
          </cell>
        </row>
        <row r="10492">
          <cell r="A10492">
            <v>701166010</v>
          </cell>
          <cell r="B10492" t="str">
            <v>CHAPA TRAVESSA TRASEIRA ( laser)</v>
          </cell>
          <cell r="C10492" t="str">
            <v>UM</v>
          </cell>
        </row>
        <row r="10493">
          <cell r="A10493">
            <v>701166020</v>
          </cell>
          <cell r="B10493" t="str">
            <v>CHAPA DE AMARRACAO  ( laser)</v>
          </cell>
          <cell r="C10493" t="str">
            <v>UM</v>
          </cell>
        </row>
        <row r="10494">
          <cell r="A10494" t="str">
            <v>70116602D</v>
          </cell>
          <cell r="B10494" t="str">
            <v>CHAPA DE AMARRACAO DIREITA</v>
          </cell>
          <cell r="C10494" t="str">
            <v>UM</v>
          </cell>
        </row>
        <row r="10495">
          <cell r="A10495" t="str">
            <v>70116602E</v>
          </cell>
          <cell r="B10495" t="str">
            <v>CHAPA DE AMARRACAO ESQUERDA</v>
          </cell>
          <cell r="C10495" t="str">
            <v>UM</v>
          </cell>
        </row>
        <row r="10496">
          <cell r="A10496">
            <v>701166030</v>
          </cell>
          <cell r="B10496" t="str">
            <v>CHAPA DE AMARRACAO INFERIOR  ( laser)</v>
          </cell>
          <cell r="C10496" t="str">
            <v>UM</v>
          </cell>
        </row>
        <row r="10497">
          <cell r="A10497" t="str">
            <v>70116603D</v>
          </cell>
          <cell r="B10497" t="str">
            <v>CHAPA DE AMARRACAO INFERIOR DIREITA</v>
          </cell>
          <cell r="C10497" t="str">
            <v>UM</v>
          </cell>
        </row>
        <row r="10498">
          <cell r="A10498" t="str">
            <v>70116603E</v>
          </cell>
          <cell r="B10498" t="str">
            <v>CHAPA DE AMARRACAO INFERIOR ESQUERDA</v>
          </cell>
          <cell r="C10498" t="str">
            <v>UM</v>
          </cell>
        </row>
        <row r="10499">
          <cell r="A10499">
            <v>701168010</v>
          </cell>
          <cell r="B10499" t="str">
            <v xml:space="preserve">FIXACAO DO RESERVATORIO             </v>
          </cell>
          <cell r="C10499" t="str">
            <v>UM</v>
          </cell>
        </row>
        <row r="10500">
          <cell r="A10500">
            <v>701168020</v>
          </cell>
          <cell r="B10500" t="str">
            <v>FIXACAO DO RESERVATORIO ( laser)</v>
          </cell>
          <cell r="C10500" t="str">
            <v>UM</v>
          </cell>
        </row>
        <row r="10501">
          <cell r="A10501">
            <v>701169040</v>
          </cell>
          <cell r="B10501" t="str">
            <v xml:space="preserve">FIXACAO DO EXTINTOR                 </v>
          </cell>
          <cell r="C10501" t="str">
            <v>UM</v>
          </cell>
        </row>
        <row r="10502">
          <cell r="A10502">
            <v>810191030</v>
          </cell>
          <cell r="B10502" t="str">
            <v>M.O. ESTAMPAGEM CARCACA U REF. D51</v>
          </cell>
          <cell r="C10502" t="str">
            <v>UM</v>
          </cell>
        </row>
        <row r="10503">
          <cell r="A10503">
            <v>701169050</v>
          </cell>
          <cell r="B10503" t="str">
            <v xml:space="preserve">FIXACAO DO SUPORTE                  </v>
          </cell>
          <cell r="C10503" t="str">
            <v>UM</v>
          </cell>
        </row>
        <row r="10504">
          <cell r="A10504">
            <v>701169060</v>
          </cell>
          <cell r="B10504" t="str">
            <v>CHAPA DO FIXADOR DO EXTINTOR</v>
          </cell>
          <cell r="C10504" t="str">
            <v>UM</v>
          </cell>
        </row>
        <row r="10505">
          <cell r="A10505">
            <v>701172010</v>
          </cell>
          <cell r="B10505" t="str">
            <v>LAMINA DO PARA-CHOQUE DIANTEIRO HPN (ABERTO)</v>
          </cell>
          <cell r="C10505" t="str">
            <v>UM</v>
          </cell>
        </row>
        <row r="10506">
          <cell r="A10506" t="str">
            <v>70117201D</v>
          </cell>
          <cell r="B10506" t="str">
            <v xml:space="preserve">MEIA PONTEIRA DIR                   </v>
          </cell>
          <cell r="C10506" t="str">
            <v>UM</v>
          </cell>
        </row>
        <row r="10507">
          <cell r="A10507" t="str">
            <v>70117201E</v>
          </cell>
          <cell r="B10507" t="str">
            <v xml:space="preserve">MEIA PONTEIRA ESQ                   </v>
          </cell>
          <cell r="C10507" t="str">
            <v>UM</v>
          </cell>
        </row>
        <row r="10508">
          <cell r="A10508">
            <v>701172020</v>
          </cell>
          <cell r="B10508" t="str">
            <v>TELA DE PROTECAO</v>
          </cell>
          <cell r="C10508" t="str">
            <v>UM</v>
          </cell>
        </row>
        <row r="10509">
          <cell r="A10509">
            <v>701172030</v>
          </cell>
          <cell r="B10509" t="str">
            <v>PARA-CHOQUE DIANTEIRO S/ PINTURA</v>
          </cell>
          <cell r="C10509" t="str">
            <v>UM</v>
          </cell>
        </row>
        <row r="10510">
          <cell r="A10510">
            <v>701173010</v>
          </cell>
          <cell r="B10510" t="str">
            <v xml:space="preserve">APOIO DO DEGRAU                     </v>
          </cell>
          <cell r="C10510" t="str">
            <v>UM</v>
          </cell>
        </row>
        <row r="10511">
          <cell r="A10511">
            <v>701173020</v>
          </cell>
          <cell r="B10511" t="str">
            <v xml:space="preserve">COMPLEMENTO DO SUPORTE              </v>
          </cell>
          <cell r="C10511" t="str">
            <v>UM</v>
          </cell>
        </row>
        <row r="10512">
          <cell r="A10512">
            <v>701173030</v>
          </cell>
          <cell r="B10512" t="str">
            <v xml:space="preserve">DEGRAU                              </v>
          </cell>
          <cell r="C10512" t="str">
            <v>UM</v>
          </cell>
        </row>
        <row r="10513">
          <cell r="A10513" t="str">
            <v>70117500D</v>
          </cell>
          <cell r="B10513" t="str">
            <v>REFORCO DA 1a TRAVESSA DIR ( laser)</v>
          </cell>
          <cell r="C10513" t="str">
            <v>UM</v>
          </cell>
        </row>
        <row r="10514">
          <cell r="A10514" t="str">
            <v>70117500E</v>
          </cell>
          <cell r="B10514" t="str">
            <v>REFORCO DA 1a TRAVESSA ESQ ( laser)</v>
          </cell>
          <cell r="C10514" t="str">
            <v>UM</v>
          </cell>
        </row>
        <row r="10515">
          <cell r="A10515">
            <v>701177000</v>
          </cell>
          <cell r="B10515" t="str">
            <v xml:space="preserve">SUPORTE DO TANQUE DO OLEO           </v>
          </cell>
          <cell r="C10515" t="str">
            <v>UM</v>
          </cell>
        </row>
        <row r="10516">
          <cell r="A10516">
            <v>701178000</v>
          </cell>
          <cell r="B10516" t="str">
            <v xml:space="preserve">SUPORTE DO TANQUE DO OLEO           </v>
          </cell>
          <cell r="C10516" t="str">
            <v>UM</v>
          </cell>
        </row>
        <row r="10517">
          <cell r="A10517" t="str">
            <v>70117901D</v>
          </cell>
          <cell r="B10517" t="str">
            <v xml:space="preserve">SUPORTE DO APARA BARRO DIR          </v>
          </cell>
          <cell r="C10517" t="str">
            <v>UM</v>
          </cell>
        </row>
        <row r="10518">
          <cell r="A10518" t="str">
            <v>70117901E</v>
          </cell>
          <cell r="B10518" t="str">
            <v xml:space="preserve">SUPORTE DO APARA BARRO ESQ          </v>
          </cell>
          <cell r="C10518" t="str">
            <v>UM</v>
          </cell>
        </row>
        <row r="10519">
          <cell r="A10519" t="str">
            <v>DD73239300</v>
          </cell>
          <cell r="B10519" t="str">
            <v>OUTROS ARTEFATOS DOMESTICOS EM INOX</v>
          </cell>
          <cell r="C10519" t="str">
            <v>UM</v>
          </cell>
        </row>
        <row r="10520">
          <cell r="A10520">
            <v>701179020</v>
          </cell>
          <cell r="B10520" t="str">
            <v xml:space="preserve">CINTA DO APARA BARRO                </v>
          </cell>
          <cell r="C10520" t="str">
            <v>UM</v>
          </cell>
        </row>
        <row r="10521">
          <cell r="A10521" t="str">
            <v>70118001D</v>
          </cell>
          <cell r="B10521" t="str">
            <v>FECHAMENTO LAT. ASSOALHO DIR</v>
          </cell>
          <cell r="C10521" t="str">
            <v>UM</v>
          </cell>
        </row>
        <row r="10522">
          <cell r="A10522" t="str">
            <v>70118001E</v>
          </cell>
          <cell r="B10522" t="str">
            <v>FECHAMENTO LAT. ASSOALHO ESQ</v>
          </cell>
          <cell r="C10522" t="str">
            <v>UM</v>
          </cell>
        </row>
        <row r="10523">
          <cell r="A10523" t="str">
            <v>DD72149100</v>
          </cell>
          <cell r="B10523" t="str">
            <v>BARRAS DE FERRO/ACO, LAMIN ETC QUENT</v>
          </cell>
          <cell r="C10523" t="str">
            <v>UM</v>
          </cell>
        </row>
        <row r="10524">
          <cell r="A10524" t="str">
            <v>70118100D</v>
          </cell>
          <cell r="B10524" t="str">
            <v>REFORCO INF. ESTRIBO DIR.</v>
          </cell>
          <cell r="C10524" t="str">
            <v>UM</v>
          </cell>
        </row>
        <row r="10525">
          <cell r="A10525" t="str">
            <v>70118100E</v>
          </cell>
          <cell r="B10525" t="str">
            <v>REFORCO INF. ESTRIBO ESQ</v>
          </cell>
          <cell r="C10525" t="str">
            <v>UM</v>
          </cell>
        </row>
        <row r="10526">
          <cell r="A10526" t="str">
            <v>70118101D</v>
          </cell>
          <cell r="B10526" t="str">
            <v>REFORCO INFERIOR  DIR</v>
          </cell>
          <cell r="C10526" t="str">
            <v>UM</v>
          </cell>
        </row>
        <row r="10527">
          <cell r="A10527" t="str">
            <v>70118101E</v>
          </cell>
          <cell r="B10527" t="str">
            <v>REFORCO INFERIOR  ESQ</v>
          </cell>
          <cell r="C10527" t="str">
            <v>UM</v>
          </cell>
        </row>
        <row r="10528">
          <cell r="A10528" t="str">
            <v>70118102D</v>
          </cell>
          <cell r="B10528" t="str">
            <v>FIXACAO DO ESTRIBO DIR</v>
          </cell>
          <cell r="C10528" t="str">
            <v>UM</v>
          </cell>
        </row>
        <row r="10529">
          <cell r="A10529" t="str">
            <v>70118102E</v>
          </cell>
          <cell r="B10529" t="str">
            <v>FIXACAO DO ESTRIBO ESQ</v>
          </cell>
          <cell r="C10529" t="str">
            <v>UM</v>
          </cell>
        </row>
        <row r="10530">
          <cell r="A10530" t="str">
            <v>70118103D</v>
          </cell>
          <cell r="B10530" t="str">
            <v>REFORCO INF. ESTRIBO DIR. (Glaco)</v>
          </cell>
          <cell r="C10530" t="str">
            <v>UM</v>
          </cell>
        </row>
        <row r="10531">
          <cell r="A10531" t="str">
            <v>70118103E</v>
          </cell>
          <cell r="B10531" t="str">
            <v>REFORCO INF. ESTRIBO ESQ (Glaco)</v>
          </cell>
          <cell r="C10531" t="str">
            <v>UM</v>
          </cell>
        </row>
        <row r="10532">
          <cell r="A10532">
            <v>701185010</v>
          </cell>
          <cell r="B10532" t="str">
            <v xml:space="preserve">BASE                                </v>
          </cell>
          <cell r="C10532" t="str">
            <v>UM</v>
          </cell>
        </row>
        <row r="10533">
          <cell r="A10533">
            <v>701185020</v>
          </cell>
          <cell r="B10533" t="str">
            <v xml:space="preserve">PERFIL                              </v>
          </cell>
          <cell r="C10533" t="str">
            <v>UM</v>
          </cell>
        </row>
        <row r="10534">
          <cell r="A10534">
            <v>701185030</v>
          </cell>
          <cell r="B10534" t="str">
            <v xml:space="preserve">PARAFUSO PARA CADEADO               </v>
          </cell>
          <cell r="C10534" t="str">
            <v>UM</v>
          </cell>
        </row>
        <row r="10535">
          <cell r="A10535">
            <v>701195010</v>
          </cell>
          <cell r="B10535" t="str">
            <v xml:space="preserve">SUPORTE DA PLACA REFLETIVA          </v>
          </cell>
          <cell r="C10535" t="str">
            <v>UM</v>
          </cell>
        </row>
        <row r="10536">
          <cell r="A10536">
            <v>701198000</v>
          </cell>
          <cell r="B10536" t="str">
            <v>TETO COMPLETO CABINE HPN        1198</v>
          </cell>
          <cell r="C10536" t="str">
            <v>UM</v>
          </cell>
        </row>
        <row r="10537">
          <cell r="A10537">
            <v>701198030</v>
          </cell>
          <cell r="B10537" t="str">
            <v xml:space="preserve">FIXACAO                             </v>
          </cell>
          <cell r="C10537" t="str">
            <v>UM</v>
          </cell>
        </row>
        <row r="10538">
          <cell r="A10538">
            <v>701198040</v>
          </cell>
          <cell r="B10538" t="str">
            <v>SUPORTE</v>
          </cell>
          <cell r="C10538" t="str">
            <v>UM</v>
          </cell>
        </row>
        <row r="10539">
          <cell r="A10539">
            <v>701199000</v>
          </cell>
          <cell r="B10539" t="str">
            <v xml:space="preserve">QUADRO DO CAPO                      </v>
          </cell>
          <cell r="C10539" t="str">
            <v>UM</v>
          </cell>
        </row>
        <row r="10540">
          <cell r="A10540">
            <v>701199010</v>
          </cell>
          <cell r="B10540" t="str">
            <v>APOIO DA COLUNA  DIR / ESQ - LASER</v>
          </cell>
          <cell r="C10540" t="str">
            <v>UM</v>
          </cell>
        </row>
        <row r="10541">
          <cell r="A10541" t="str">
            <v>70119901D</v>
          </cell>
          <cell r="B10541" t="str">
            <v>APOIO DA COLUNA  COM TRAVESSA DIR</v>
          </cell>
          <cell r="C10541" t="str">
            <v>UM</v>
          </cell>
        </row>
        <row r="10542">
          <cell r="A10542" t="str">
            <v>70119901E</v>
          </cell>
          <cell r="B10542" t="str">
            <v>APOIO DA COLUNA  COM TRAVESSA ESQ</v>
          </cell>
          <cell r="C10542" t="str">
            <v>UM</v>
          </cell>
        </row>
        <row r="10543">
          <cell r="A10543">
            <v>701199020</v>
          </cell>
          <cell r="B10543" t="str">
            <v>REFORCO INTERNO</v>
          </cell>
          <cell r="C10543" t="str">
            <v>UM</v>
          </cell>
        </row>
        <row r="10544">
          <cell r="A10544" t="str">
            <v>70119902D</v>
          </cell>
          <cell r="B10544" t="str">
            <v>REFORCO INTERNO DIR</v>
          </cell>
          <cell r="C10544" t="str">
            <v>UM</v>
          </cell>
        </row>
        <row r="10545">
          <cell r="A10545" t="str">
            <v>70119902E</v>
          </cell>
          <cell r="B10545" t="str">
            <v>REFORCO INTERNO ESQ</v>
          </cell>
          <cell r="C10545" t="str">
            <v>UM</v>
          </cell>
        </row>
        <row r="10546">
          <cell r="A10546" t="str">
            <v>70119903D</v>
          </cell>
          <cell r="B10546" t="str">
            <v>FIXACAO BORRACHA PROT RADIADOR DIR</v>
          </cell>
          <cell r="C10546" t="str">
            <v>UM</v>
          </cell>
        </row>
        <row r="10547">
          <cell r="A10547" t="str">
            <v>70119903E</v>
          </cell>
          <cell r="B10547" t="str">
            <v>FIXACAO BORRACHA PROT RADIADOR ESQ</v>
          </cell>
          <cell r="C10547" t="str">
            <v>UM</v>
          </cell>
        </row>
        <row r="10548">
          <cell r="A10548" t="str">
            <v>DD84818093</v>
          </cell>
          <cell r="B10548" t="str">
            <v>VALVULA TIPO GAVETA</v>
          </cell>
          <cell r="C10548" t="str">
            <v>UM</v>
          </cell>
        </row>
        <row r="10549">
          <cell r="A10549" t="str">
            <v>70119904D</v>
          </cell>
          <cell r="B10549" t="str">
            <v xml:space="preserve">FIXACAO QUADRO DIR                  </v>
          </cell>
          <cell r="C10549" t="str">
            <v>UM</v>
          </cell>
        </row>
        <row r="10550">
          <cell r="A10550" t="str">
            <v>70119904E</v>
          </cell>
          <cell r="B10550" t="str">
            <v xml:space="preserve">FIXACAO QUADRO ESQ                  </v>
          </cell>
          <cell r="C10550" t="str">
            <v>UM</v>
          </cell>
        </row>
        <row r="10551">
          <cell r="A10551">
            <v>701199050</v>
          </cell>
          <cell r="B10551" t="str">
            <v>FIXACAO MOLA DO CAPO (laser)</v>
          </cell>
          <cell r="C10551" t="str">
            <v>UM</v>
          </cell>
        </row>
        <row r="10552">
          <cell r="A10552" t="str">
            <v>70119905D</v>
          </cell>
          <cell r="B10552" t="str">
            <v xml:space="preserve">FIXACAO MOLA DO CAPO DIR            </v>
          </cell>
          <cell r="C10552" t="str">
            <v>UM</v>
          </cell>
        </row>
        <row r="10553">
          <cell r="A10553" t="str">
            <v>70119905E</v>
          </cell>
          <cell r="B10553" t="str">
            <v xml:space="preserve">FIXACAO MOLA DO CAPO ESQ            </v>
          </cell>
          <cell r="C10553" t="str">
            <v>UM</v>
          </cell>
        </row>
        <row r="10554">
          <cell r="A10554">
            <v>701199060</v>
          </cell>
          <cell r="B10554" t="str">
            <v>TRAVESSA</v>
          </cell>
          <cell r="C10554" t="str">
            <v>UM</v>
          </cell>
        </row>
        <row r="10555">
          <cell r="A10555" t="str">
            <v>70119906D</v>
          </cell>
          <cell r="B10555" t="str">
            <v>REFORCO INTERNO DIR</v>
          </cell>
          <cell r="C10555" t="str">
            <v>UM</v>
          </cell>
        </row>
        <row r="10556">
          <cell r="A10556" t="str">
            <v>70119906E</v>
          </cell>
          <cell r="B10556" t="str">
            <v>REFORCO INTERNO ESQ</v>
          </cell>
          <cell r="C10556" t="str">
            <v>UM</v>
          </cell>
        </row>
        <row r="10557">
          <cell r="A10557">
            <v>701199070</v>
          </cell>
          <cell r="B10557" t="str">
            <v>FIXACAO DA DOBRADICA</v>
          </cell>
          <cell r="C10557" t="str">
            <v>UM</v>
          </cell>
        </row>
        <row r="10558">
          <cell r="A10558">
            <v>701199080</v>
          </cell>
          <cell r="B10558" t="str">
            <v>REFORCO DO CAPO</v>
          </cell>
          <cell r="C10558" t="str">
            <v>UM</v>
          </cell>
        </row>
        <row r="10559">
          <cell r="A10559" t="str">
            <v>70119908D</v>
          </cell>
          <cell r="B10559" t="str">
            <v>REFORCO DO CAPO DIR.</v>
          </cell>
          <cell r="C10559" t="str">
            <v>UM</v>
          </cell>
        </row>
        <row r="10560">
          <cell r="A10560" t="str">
            <v>70119908E</v>
          </cell>
          <cell r="B10560" t="str">
            <v>REFORCO DO CAPO ESQ.</v>
          </cell>
          <cell r="C10560" t="str">
            <v>UM</v>
          </cell>
        </row>
        <row r="10561">
          <cell r="A10561">
            <v>701199090</v>
          </cell>
          <cell r="B10561" t="str">
            <v>SUPORTE DA ESCORA  DO CAPO</v>
          </cell>
          <cell r="C10561" t="str">
            <v>UM</v>
          </cell>
        </row>
        <row r="10562">
          <cell r="A10562" t="str">
            <v>70119910D</v>
          </cell>
          <cell r="B10562" t="str">
            <v>FIXACAO DA GRADE DIR</v>
          </cell>
          <cell r="C10562" t="str">
            <v>UM</v>
          </cell>
        </row>
        <row r="10563">
          <cell r="A10563" t="str">
            <v>70119910E</v>
          </cell>
          <cell r="B10563" t="str">
            <v>FIXACAO DA GRADE ESQ</v>
          </cell>
          <cell r="C10563" t="str">
            <v>UM</v>
          </cell>
        </row>
        <row r="10564">
          <cell r="A10564">
            <v>701199110</v>
          </cell>
          <cell r="B10564" t="str">
            <v>CHAPA DA FIXACAO DA DOBRADICA</v>
          </cell>
          <cell r="C10564" t="str">
            <v>UM</v>
          </cell>
        </row>
        <row r="10565">
          <cell r="A10565" t="str">
            <v>DD74072910</v>
          </cell>
          <cell r="B10565" t="str">
            <v>OUTRAS BARRAS DE COBRE</v>
          </cell>
          <cell r="C10565" t="str">
            <v>UM</v>
          </cell>
        </row>
        <row r="10566">
          <cell r="A10566">
            <v>701199120</v>
          </cell>
          <cell r="B10566" t="str">
            <v>CHAPA DO QUADRO DIR/ESQ</v>
          </cell>
          <cell r="C10566" t="str">
            <v>UM</v>
          </cell>
        </row>
        <row r="10567">
          <cell r="A10567" t="str">
            <v>70119912D</v>
          </cell>
          <cell r="B10567" t="str">
            <v>CHAPA DIREITA DO QUADRO</v>
          </cell>
          <cell r="C10567" t="str">
            <v>UM</v>
          </cell>
        </row>
        <row r="10568">
          <cell r="A10568" t="str">
            <v>70119912E</v>
          </cell>
          <cell r="B10568" t="str">
            <v>CHAPA ESQUERDA DO QUADRO</v>
          </cell>
          <cell r="C10568" t="str">
            <v>UM</v>
          </cell>
        </row>
        <row r="10569">
          <cell r="A10569" t="str">
            <v>70119913D</v>
          </cell>
          <cell r="B10569" t="str">
            <v>FIXACAO BORRACHA PROT RADIADOR DIR</v>
          </cell>
          <cell r="C10569" t="str">
            <v>UM</v>
          </cell>
        </row>
        <row r="10570">
          <cell r="A10570" t="str">
            <v>70119913E</v>
          </cell>
          <cell r="B10570" t="str">
            <v>FIXACAO BORRACHA PROT RADIADOR ESQ</v>
          </cell>
          <cell r="C10570" t="str">
            <v>UM</v>
          </cell>
        </row>
        <row r="10571">
          <cell r="A10571" t="str">
            <v>70119914D</v>
          </cell>
          <cell r="B10571" t="str">
            <v>FIXACAO MOLA DO CAPO DIR C/ BUCHA</v>
          </cell>
          <cell r="C10571" t="str">
            <v>UM</v>
          </cell>
        </row>
        <row r="10572">
          <cell r="A10572" t="str">
            <v>70119914E</v>
          </cell>
          <cell r="B10572" t="str">
            <v>FIXACAO MOLA DO CAPO ESQ C/ BUCHA</v>
          </cell>
          <cell r="C10572" t="str">
            <v>UM</v>
          </cell>
        </row>
        <row r="10573">
          <cell r="A10573">
            <v>701199150</v>
          </cell>
          <cell r="B10573" t="str">
            <v>SUB-CONJUNTO REFORCO</v>
          </cell>
          <cell r="C10573" t="str">
            <v>UM</v>
          </cell>
        </row>
        <row r="10574">
          <cell r="A10574" t="str">
            <v>70119915D</v>
          </cell>
          <cell r="B10574" t="str">
            <v>SUB-CONJUNTO REFORCO DIR</v>
          </cell>
          <cell r="C10574" t="str">
            <v>UM</v>
          </cell>
        </row>
        <row r="10575">
          <cell r="A10575" t="str">
            <v>70119915E</v>
          </cell>
          <cell r="B10575" t="str">
            <v>SUB-CONJUNTO REFORCO ESQ</v>
          </cell>
          <cell r="C10575" t="str">
            <v>UM</v>
          </cell>
        </row>
        <row r="10576">
          <cell r="A10576">
            <v>701199160</v>
          </cell>
          <cell r="B10576" t="str">
            <v>BLANCK DA FIXACAO BORRACHA PROT RADIADOR</v>
          </cell>
          <cell r="C10576" t="str">
            <v>UM</v>
          </cell>
        </row>
        <row r="10577">
          <cell r="A10577">
            <v>701199170</v>
          </cell>
          <cell r="B10577" t="str">
            <v>REFORCO INTERNO - LASER</v>
          </cell>
          <cell r="C10577" t="str">
            <v>UM</v>
          </cell>
        </row>
        <row r="10578">
          <cell r="A10578">
            <v>701199180</v>
          </cell>
          <cell r="B10578" t="str">
            <v>REFORCO INTERNO DIR - LASER</v>
          </cell>
          <cell r="C10578" t="str">
            <v>UM</v>
          </cell>
        </row>
        <row r="10579">
          <cell r="A10579">
            <v>701200000</v>
          </cell>
          <cell r="B10579" t="str">
            <v>ASSOALHO ORIGINAL JATEADO  709/912/914</v>
          </cell>
          <cell r="C10579" t="str">
            <v>UM</v>
          </cell>
        </row>
        <row r="10580">
          <cell r="A10580">
            <v>701205000</v>
          </cell>
          <cell r="B10580" t="str">
            <v>CABINE NUA 709/912/914</v>
          </cell>
          <cell r="C10580" t="str">
            <v>UM</v>
          </cell>
        </row>
        <row r="10581">
          <cell r="A10581">
            <v>701210000</v>
          </cell>
          <cell r="B10581" t="str">
            <v xml:space="preserve">ALCA DA CABINE                      </v>
          </cell>
          <cell r="C10581" t="str">
            <v>UM</v>
          </cell>
        </row>
        <row r="10582">
          <cell r="A10582">
            <v>810191000</v>
          </cell>
          <cell r="B10582" t="str">
            <v>M.O. ESTAMPAGEM CARCACA U REF. D54</v>
          </cell>
          <cell r="C10582" t="str">
            <v>UM</v>
          </cell>
        </row>
        <row r="10583">
          <cell r="A10583">
            <v>701210010</v>
          </cell>
          <cell r="B10583" t="str">
            <v>REFORCO</v>
          </cell>
          <cell r="C10583" t="str">
            <v>UM</v>
          </cell>
        </row>
        <row r="10584">
          <cell r="A10584">
            <v>701211000</v>
          </cell>
          <cell r="B10584" t="str">
            <v xml:space="preserve">SUPORTE DO TANQUE DO OLEO           </v>
          </cell>
          <cell r="C10584" t="str">
            <v>UM</v>
          </cell>
        </row>
        <row r="10585">
          <cell r="A10585">
            <v>701214000</v>
          </cell>
          <cell r="B10585" t="str">
            <v>CHAPA MOLDADA ESTRIBO INF 1935/41</v>
          </cell>
          <cell r="C10585" t="str">
            <v>UM</v>
          </cell>
        </row>
        <row r="10586">
          <cell r="A10586">
            <v>701215000</v>
          </cell>
          <cell r="B10586" t="str">
            <v>CHAPA MOLDADA ESTRIBO SUP 1935/41</v>
          </cell>
          <cell r="C10586" t="str">
            <v>UM</v>
          </cell>
        </row>
        <row r="10587">
          <cell r="A10587">
            <v>701217010</v>
          </cell>
          <cell r="B10587" t="str">
            <v>TRAVESSA DO MOTOR ESTAMPADA</v>
          </cell>
          <cell r="C10587" t="str">
            <v>UM</v>
          </cell>
        </row>
        <row r="10588">
          <cell r="A10588">
            <v>701217020</v>
          </cell>
          <cell r="B10588" t="str">
            <v>SUPORTE INFERIOR DA TRAVESSA DO MOTOR</v>
          </cell>
          <cell r="C10588" t="str">
            <v>UM</v>
          </cell>
        </row>
        <row r="10589">
          <cell r="A10589" t="str">
            <v>70121703D</v>
          </cell>
          <cell r="B10589" t="str">
            <v>FLANGE REFORCO TRAVESSA DO MOTOR DIREITA</v>
          </cell>
          <cell r="C10589" t="str">
            <v>UM</v>
          </cell>
        </row>
        <row r="10590">
          <cell r="A10590" t="str">
            <v>70121703E</v>
          </cell>
          <cell r="B10590" t="str">
            <v>FLANGE REFORCO TRAVESSA DO MOTOR ESQUERDO</v>
          </cell>
          <cell r="C10590" t="str">
            <v>UM</v>
          </cell>
        </row>
        <row r="10591">
          <cell r="A10591">
            <v>701217040</v>
          </cell>
          <cell r="B10591" t="str">
            <v>ARRUELA FIXACAO INFERIOR SUPORTE DO MOTOR</v>
          </cell>
          <cell r="C10591" t="str">
            <v>UM</v>
          </cell>
        </row>
        <row r="10592">
          <cell r="A10592">
            <v>701217050</v>
          </cell>
          <cell r="B10592" t="str">
            <v>BLANCK DA FLANGE REFORCO TRAVESSA DO MOTOR DIREITA</v>
          </cell>
          <cell r="C10592" t="str">
            <v>UM</v>
          </cell>
        </row>
        <row r="10593">
          <cell r="A10593">
            <v>701217060</v>
          </cell>
          <cell r="B10593" t="str">
            <v>TRAVESSA DO MOTOR - LASER</v>
          </cell>
          <cell r="C10593" t="str">
            <v>UM</v>
          </cell>
        </row>
        <row r="10594">
          <cell r="A10594" t="str">
            <v>70122700D</v>
          </cell>
          <cell r="B10594" t="str">
            <v>CANTO TRASEIRO 1620 DIR</v>
          </cell>
          <cell r="C10594" t="str">
            <v>UM</v>
          </cell>
        </row>
        <row r="10595">
          <cell r="A10595" t="str">
            <v>70122700E</v>
          </cell>
          <cell r="B10595" t="str">
            <v>CANTO TRASEIRO 1620 ESQ</v>
          </cell>
          <cell r="C10595" t="str">
            <v>UM</v>
          </cell>
        </row>
        <row r="10596">
          <cell r="A10596">
            <v>701230000</v>
          </cell>
          <cell r="B10596" t="str">
            <v>FECHAMENTO CAPO E BOLEIA (1519/1525)</v>
          </cell>
          <cell r="C10596" t="str">
            <v>UM</v>
          </cell>
        </row>
        <row r="10597">
          <cell r="A10597">
            <v>701230010</v>
          </cell>
          <cell r="B10597" t="str">
            <v>ENGATE DO CAPO DA BOLEIA</v>
          </cell>
          <cell r="C10597" t="str">
            <v>UM</v>
          </cell>
        </row>
        <row r="10598">
          <cell r="A10598">
            <v>701233010</v>
          </cell>
          <cell r="B10598" t="str">
            <v xml:space="preserve">FIXACAO MAIOR                       </v>
          </cell>
          <cell r="C10598" t="str">
            <v>UM</v>
          </cell>
        </row>
        <row r="10599">
          <cell r="A10599">
            <v>810192000</v>
          </cell>
          <cell r="B10599" t="str">
            <v>M.O. ESTAMPAGEM CARCACA U REF. D48</v>
          </cell>
          <cell r="C10599" t="str">
            <v>UM</v>
          </cell>
        </row>
        <row r="10600">
          <cell r="A10600">
            <v>701233020</v>
          </cell>
          <cell r="B10600" t="str">
            <v xml:space="preserve">FIXACAO MENOR                       </v>
          </cell>
          <cell r="C10600" t="str">
            <v>UM</v>
          </cell>
        </row>
        <row r="10601">
          <cell r="A10601">
            <v>701233030</v>
          </cell>
          <cell r="B10601" t="str">
            <v xml:space="preserve">PROLONGADOR DA FIXACAO              </v>
          </cell>
          <cell r="C10601" t="str">
            <v>UM</v>
          </cell>
        </row>
        <row r="10602">
          <cell r="A10602">
            <v>701239010</v>
          </cell>
          <cell r="B10602" t="str">
            <v>CJ SUPORTE</v>
          </cell>
          <cell r="C10602" t="str">
            <v>UM</v>
          </cell>
        </row>
        <row r="10603">
          <cell r="A10603">
            <v>701239020</v>
          </cell>
          <cell r="B10603" t="str">
            <v>COMPLEMENTO DO SUPORTE</v>
          </cell>
          <cell r="C10603" t="str">
            <v>UM</v>
          </cell>
        </row>
        <row r="10604">
          <cell r="A10604">
            <v>701239030</v>
          </cell>
          <cell r="B10604" t="str">
            <v>SUPORTE DIRECAO</v>
          </cell>
          <cell r="C10604" t="str">
            <v>UM</v>
          </cell>
        </row>
        <row r="10605">
          <cell r="A10605">
            <v>701239040</v>
          </cell>
          <cell r="B10605" t="str">
            <v>SUPORTE ( laser)</v>
          </cell>
          <cell r="C10605" t="str">
            <v>UM</v>
          </cell>
        </row>
        <row r="10606">
          <cell r="A10606">
            <v>701248010</v>
          </cell>
          <cell r="B10606" t="str">
            <v>BASE SUPORTE DO PARACHOQUE (Plasma)</v>
          </cell>
          <cell r="C10606" t="str">
            <v>UM</v>
          </cell>
        </row>
        <row r="10607">
          <cell r="A10607" t="str">
            <v>70124801D</v>
          </cell>
          <cell r="B10607" t="str">
            <v>BASE SUPORTE DO PARACHOQUE DIR</v>
          </cell>
          <cell r="C10607" t="str">
            <v>UM</v>
          </cell>
        </row>
        <row r="10608">
          <cell r="A10608" t="str">
            <v>70124801E</v>
          </cell>
          <cell r="B10608" t="str">
            <v>BASE SUPORTE DO PARACHOQUE ESQ</v>
          </cell>
          <cell r="C10608" t="str">
            <v>UM</v>
          </cell>
        </row>
        <row r="10609">
          <cell r="A10609">
            <v>701248020</v>
          </cell>
          <cell r="B10609" t="str">
            <v>FIXACAO LATERAL DO PARACHOQUE (Plasma)</v>
          </cell>
          <cell r="C10609" t="str">
            <v>UM</v>
          </cell>
        </row>
        <row r="10610">
          <cell r="A10610" t="str">
            <v>70124802D</v>
          </cell>
          <cell r="B10610" t="str">
            <v>FIXACAO LATERAL DO PARACHOQUE DIR</v>
          </cell>
          <cell r="C10610" t="str">
            <v>UM</v>
          </cell>
        </row>
        <row r="10611">
          <cell r="A10611" t="str">
            <v>70124802E</v>
          </cell>
          <cell r="B10611" t="str">
            <v>FIXACAO LATERAL DO PARACHOQUE ESQ</v>
          </cell>
          <cell r="C10611" t="str">
            <v>UM</v>
          </cell>
        </row>
        <row r="10612">
          <cell r="A10612">
            <v>701248030</v>
          </cell>
          <cell r="B10612" t="str">
            <v xml:space="preserve">SUPORTE FIXADOR RESERVATORIO DAGUA  </v>
          </cell>
          <cell r="C10612" t="str">
            <v>UM</v>
          </cell>
        </row>
        <row r="10613">
          <cell r="A10613">
            <v>701248040</v>
          </cell>
          <cell r="B10613" t="str">
            <v xml:space="preserve">SUPORTE FIXADOR RESERVATORIO DAGUA  </v>
          </cell>
          <cell r="C10613" t="str">
            <v>UM</v>
          </cell>
        </row>
        <row r="10614">
          <cell r="A10614">
            <v>701248050</v>
          </cell>
          <cell r="B10614" t="str">
            <v>FIXADOR RESERVATORIO DAGUA</v>
          </cell>
          <cell r="C10614" t="str">
            <v>UM</v>
          </cell>
        </row>
        <row r="10615">
          <cell r="A10615">
            <v>701248060</v>
          </cell>
          <cell r="B10615" t="str">
            <v>REFORCO DA FIXACAO LATERAL</v>
          </cell>
          <cell r="C10615" t="str">
            <v>UM</v>
          </cell>
        </row>
        <row r="10616">
          <cell r="A10616" t="str">
            <v>DD72069000</v>
          </cell>
          <cell r="B10616" t="str">
            <v>ACO FORMAS PRIMARIAS</v>
          </cell>
          <cell r="C10616" t="str">
            <v>UM</v>
          </cell>
        </row>
        <row r="10617">
          <cell r="A10617">
            <v>701248070</v>
          </cell>
          <cell r="B10617" t="str">
            <v>REFORCO DA BASE</v>
          </cell>
          <cell r="C10617" t="str">
            <v>UM</v>
          </cell>
        </row>
        <row r="10618">
          <cell r="A10618">
            <v>701248080</v>
          </cell>
          <cell r="B10618" t="str">
            <v>TUBO DO SUPORTE</v>
          </cell>
          <cell r="C10618" t="str">
            <v>UM</v>
          </cell>
        </row>
        <row r="10619">
          <cell r="A10619">
            <v>701248090</v>
          </cell>
          <cell r="B10619" t="str">
            <v>FIXADOR RESERVATORIO DAGUA - LASER</v>
          </cell>
          <cell r="C10619" t="str">
            <v>UM</v>
          </cell>
        </row>
        <row r="10620">
          <cell r="A10620" t="str">
            <v>70124810D</v>
          </cell>
          <cell r="B10620" t="str">
            <v>BASE SUPORTE DO PARACHOQUE DIR MONTADO</v>
          </cell>
          <cell r="C10620" t="str">
            <v>UM</v>
          </cell>
        </row>
        <row r="10621">
          <cell r="A10621" t="str">
            <v>70124810E</v>
          </cell>
          <cell r="B10621" t="str">
            <v>BASE SUPORTE DO PARACHOQUE ESQ MONTADO</v>
          </cell>
          <cell r="C10621" t="str">
            <v>UM</v>
          </cell>
        </row>
        <row r="10622">
          <cell r="A10622" t="str">
            <v>70124811D</v>
          </cell>
          <cell r="B10622" t="str">
            <v>FIXACAO LATERAL DO PARACHOQUE DIR MONTADO</v>
          </cell>
          <cell r="C10622" t="str">
            <v>UM</v>
          </cell>
        </row>
        <row r="10623">
          <cell r="A10623" t="str">
            <v>70124811E</v>
          </cell>
          <cell r="B10623" t="str">
            <v>FIXACAO LATERAL DO PARACHOQUE ESQ MONTADO</v>
          </cell>
          <cell r="C10623" t="str">
            <v>UM</v>
          </cell>
        </row>
        <row r="10624">
          <cell r="A10624">
            <v>701249000</v>
          </cell>
          <cell r="B10624" t="str">
            <v>SUPORTE DO CARDAN OLEADO</v>
          </cell>
          <cell r="C10624" t="str">
            <v>UM</v>
          </cell>
        </row>
        <row r="10625">
          <cell r="A10625">
            <v>807429000</v>
          </cell>
          <cell r="B10625" t="str">
            <v>CANO DE DESCARGA - 10366798</v>
          </cell>
          <cell r="C10625" t="str">
            <v>UM</v>
          </cell>
        </row>
        <row r="10626">
          <cell r="A10626" t="str">
            <v>70125001D</v>
          </cell>
          <cell r="B10626" t="str">
            <v>BASE SUPORTE DO PARACHOQUE DIR</v>
          </cell>
          <cell r="C10626" t="str">
            <v>UM</v>
          </cell>
        </row>
        <row r="10627">
          <cell r="A10627" t="str">
            <v>70125001E</v>
          </cell>
          <cell r="B10627" t="str">
            <v>BASE SUPORTE DO PARACHOQUE ESQ</v>
          </cell>
          <cell r="C10627" t="str">
            <v>UM</v>
          </cell>
        </row>
        <row r="10628">
          <cell r="A10628">
            <v>701250020</v>
          </cell>
          <cell r="B10628" t="str">
            <v>FIXACAO</v>
          </cell>
          <cell r="C10628" t="str">
            <v>UM</v>
          </cell>
        </row>
        <row r="10629">
          <cell r="A10629">
            <v>701250030</v>
          </cell>
          <cell r="B10629" t="str">
            <v>SUPORTE</v>
          </cell>
          <cell r="C10629" t="str">
            <v>UM</v>
          </cell>
        </row>
        <row r="10630">
          <cell r="A10630">
            <v>701250040</v>
          </cell>
          <cell r="B10630" t="str">
            <v>FIXACAO</v>
          </cell>
          <cell r="C10630" t="str">
            <v>UM</v>
          </cell>
        </row>
        <row r="10631">
          <cell r="A10631">
            <v>701250050</v>
          </cell>
          <cell r="B10631" t="str">
            <v>CHAPA DA FIXACAO ( laser)</v>
          </cell>
          <cell r="C10631" t="str">
            <v>UM</v>
          </cell>
        </row>
        <row r="10632">
          <cell r="A10632" t="str">
            <v>70125006D</v>
          </cell>
          <cell r="B10632" t="str">
            <v>BASE SUPORTE DO PARACHOQUE DIR MONTADO</v>
          </cell>
          <cell r="C10632" t="str">
            <v>UM</v>
          </cell>
        </row>
        <row r="10633">
          <cell r="A10633" t="str">
            <v>70125006E</v>
          </cell>
          <cell r="B10633" t="str">
            <v>BASE SUPORTE DO PARACHOQUE ESQ MONTADO</v>
          </cell>
          <cell r="C10633" t="str">
            <v>UM</v>
          </cell>
        </row>
        <row r="10634">
          <cell r="A10634">
            <v>701250070</v>
          </cell>
          <cell r="B10634" t="str">
            <v>BLANCK DA BASE SUPORTE DO PARACHOQUE</v>
          </cell>
          <cell r="C10634" t="str">
            <v>UM</v>
          </cell>
        </row>
        <row r="10635">
          <cell r="A10635">
            <v>701250080</v>
          </cell>
          <cell r="B10635" t="str">
            <v>SUPORTE - Laser</v>
          </cell>
          <cell r="C10635" t="str">
            <v>UM</v>
          </cell>
        </row>
        <row r="10636">
          <cell r="A10636">
            <v>701253000</v>
          </cell>
          <cell r="B10636" t="str">
            <v>TRAVA DO CAVALETE OLEADA</v>
          </cell>
          <cell r="C10636" t="str">
            <v>UM</v>
          </cell>
        </row>
        <row r="10637">
          <cell r="A10637">
            <v>701254000</v>
          </cell>
          <cell r="B10637" t="str">
            <v>KIT ALONG CABINE TETO ALTO 1620</v>
          </cell>
          <cell r="C10637" t="str">
            <v>UM</v>
          </cell>
        </row>
        <row r="10638">
          <cell r="A10638" t="str">
            <v>70125401D</v>
          </cell>
          <cell r="B10638" t="str">
            <v>ALONGAMENTO LATERAL DO TETO DIREITO</v>
          </cell>
          <cell r="C10638" t="str">
            <v>UM</v>
          </cell>
        </row>
        <row r="10639">
          <cell r="A10639" t="str">
            <v>70125401E</v>
          </cell>
          <cell r="B10639" t="str">
            <v>ALONGAMENTO LATERAL DO TETO ESQ</v>
          </cell>
          <cell r="C10639" t="str">
            <v>UM</v>
          </cell>
        </row>
        <row r="10640">
          <cell r="A10640">
            <v>807434000</v>
          </cell>
          <cell r="B10640" t="str">
            <v>CANO DE DESCARGA - 10366825</v>
          </cell>
          <cell r="C10640" t="str">
            <v>UM</v>
          </cell>
        </row>
        <row r="10641">
          <cell r="A10641">
            <v>701254020</v>
          </cell>
          <cell r="B10641" t="str">
            <v>ALONGAMENTO DO TETO</v>
          </cell>
          <cell r="C10641" t="str">
            <v>UM</v>
          </cell>
        </row>
        <row r="10642">
          <cell r="A10642">
            <v>701254030</v>
          </cell>
          <cell r="B10642" t="str">
            <v>FECHAMENTO TRASEIRO</v>
          </cell>
          <cell r="C10642" t="str">
            <v>UM</v>
          </cell>
        </row>
        <row r="10643">
          <cell r="A10643">
            <v>701254040</v>
          </cell>
          <cell r="B10643" t="str">
            <v>FECHAMENTO FRONTAL</v>
          </cell>
          <cell r="C10643" t="str">
            <v>UM</v>
          </cell>
        </row>
        <row r="10644">
          <cell r="A10644">
            <v>701254050</v>
          </cell>
          <cell r="B10644" t="str">
            <v>REFORCO DA PAREDE TRASEIRA</v>
          </cell>
          <cell r="C10644" t="str">
            <v>UM</v>
          </cell>
        </row>
        <row r="10645">
          <cell r="A10645">
            <v>701254060</v>
          </cell>
          <cell r="B10645" t="str">
            <v>REFORCO DA PAREDE TRASEIRA</v>
          </cell>
          <cell r="C10645" t="str">
            <v>UM</v>
          </cell>
        </row>
        <row r="10646">
          <cell r="A10646">
            <v>701254070</v>
          </cell>
          <cell r="B10646" t="str">
            <v>REFORCO DO TETO DIANTEIRO</v>
          </cell>
          <cell r="C10646" t="str">
            <v>UM</v>
          </cell>
        </row>
        <row r="10647">
          <cell r="A10647">
            <v>701256000</v>
          </cell>
          <cell r="B10647" t="str">
            <v>CHAPA MOLDADA MEIO P-LAMA CV TRAS (CINZA)</v>
          </cell>
          <cell r="C10647" t="str">
            <v>UM</v>
          </cell>
        </row>
        <row r="10648">
          <cell r="A10648">
            <v>701257000</v>
          </cell>
          <cell r="B10648" t="str">
            <v>CHAPA MOLDADA MEIO P-LAMA DIANT (CZ)</v>
          </cell>
          <cell r="C10648" t="str">
            <v>UM</v>
          </cell>
        </row>
        <row r="10649">
          <cell r="A10649">
            <v>701264010</v>
          </cell>
          <cell r="B10649" t="str">
            <v>FIXACAO DO SUPORTE</v>
          </cell>
          <cell r="C10649" t="str">
            <v>UM</v>
          </cell>
        </row>
        <row r="10650">
          <cell r="A10650">
            <v>701264020</v>
          </cell>
          <cell r="B10650" t="str">
            <v>REFORCO DO SUPORTE</v>
          </cell>
          <cell r="C10650" t="str">
            <v>UM</v>
          </cell>
        </row>
        <row r="10651">
          <cell r="A10651">
            <v>701264030</v>
          </cell>
          <cell r="B10651" t="str">
            <v>SUPORTE DO PARA-LAMA</v>
          </cell>
          <cell r="C10651" t="str">
            <v>UM</v>
          </cell>
        </row>
        <row r="10652">
          <cell r="A10652">
            <v>701266010</v>
          </cell>
          <cell r="B10652" t="str">
            <v>FIXACAO DO SUPORTE</v>
          </cell>
          <cell r="C10652" t="str">
            <v>UM</v>
          </cell>
        </row>
        <row r="10653">
          <cell r="A10653">
            <v>701266020</v>
          </cell>
          <cell r="B10653" t="str">
            <v>SUPORTE DO PARA-LAMA</v>
          </cell>
          <cell r="C10653" t="str">
            <v>UM</v>
          </cell>
        </row>
        <row r="10654">
          <cell r="A10654">
            <v>701266030</v>
          </cell>
          <cell r="B10654" t="str">
            <v>REFORCO DO SUPORTE</v>
          </cell>
          <cell r="C10654" t="str">
            <v>UM</v>
          </cell>
        </row>
        <row r="10655">
          <cell r="A10655">
            <v>701266040</v>
          </cell>
          <cell r="B10655" t="str">
            <v>REFORCO DO SUPORTE (LASER)</v>
          </cell>
          <cell r="C10655" t="str">
            <v>UM</v>
          </cell>
        </row>
        <row r="10656">
          <cell r="A10656">
            <v>701267010</v>
          </cell>
          <cell r="B10656" t="str">
            <v>REFORCO DO SUPORTE</v>
          </cell>
          <cell r="C10656" t="str">
            <v>UM</v>
          </cell>
        </row>
        <row r="10657">
          <cell r="A10657">
            <v>807435000</v>
          </cell>
          <cell r="B10657" t="str">
            <v>CANO DE DESCARGA - 10366980</v>
          </cell>
          <cell r="C10657" t="str">
            <v>UM</v>
          </cell>
        </row>
        <row r="10658">
          <cell r="A10658">
            <v>701267020</v>
          </cell>
          <cell r="B10658" t="str">
            <v>REFORCO DO SUPORTE (LASER)</v>
          </cell>
          <cell r="C10658" t="str">
            <v>UM</v>
          </cell>
        </row>
        <row r="10659">
          <cell r="A10659" t="str">
            <v>70127200D</v>
          </cell>
          <cell r="B10659" t="str">
            <v>SUPORTE INFERIOR DO FECHO DIR</v>
          </cell>
          <cell r="C10659" t="str">
            <v>UM</v>
          </cell>
        </row>
        <row r="10660">
          <cell r="A10660" t="str">
            <v>70127200E</v>
          </cell>
          <cell r="B10660" t="str">
            <v>SUPORTE INFERIOR DO FECHO ESQ</v>
          </cell>
          <cell r="C10660" t="str">
            <v>UM</v>
          </cell>
        </row>
        <row r="10661">
          <cell r="A10661" t="str">
            <v>70127201D</v>
          </cell>
          <cell r="B10661" t="str">
            <v>BASE DO SUPORTE DIR</v>
          </cell>
          <cell r="C10661" t="str">
            <v>UM</v>
          </cell>
        </row>
        <row r="10662">
          <cell r="A10662" t="str">
            <v>70127201E</v>
          </cell>
          <cell r="B10662" t="str">
            <v>BASE DO SUPORTE ESQ</v>
          </cell>
          <cell r="C10662" t="str">
            <v>UM</v>
          </cell>
        </row>
        <row r="10663">
          <cell r="A10663" t="str">
            <v>70127202D</v>
          </cell>
          <cell r="B10663" t="str">
            <v>LATERAL MENOR DIR</v>
          </cell>
          <cell r="C10663" t="str">
            <v>UM</v>
          </cell>
        </row>
        <row r="10664">
          <cell r="A10664" t="str">
            <v>70127202E</v>
          </cell>
          <cell r="B10664" t="str">
            <v xml:space="preserve">LATERAL MENOR ESQ                   </v>
          </cell>
          <cell r="C10664" t="str">
            <v>UM</v>
          </cell>
        </row>
        <row r="10665">
          <cell r="A10665" t="str">
            <v>70127203D</v>
          </cell>
          <cell r="B10665" t="str">
            <v>LATERAL MAIOR DIR</v>
          </cell>
          <cell r="C10665" t="str">
            <v>UM</v>
          </cell>
        </row>
        <row r="10666">
          <cell r="A10666" t="str">
            <v>70127203E</v>
          </cell>
          <cell r="B10666" t="str">
            <v xml:space="preserve">LATERAL MAIOR ESQ                   </v>
          </cell>
          <cell r="C10666" t="str">
            <v>UM</v>
          </cell>
        </row>
        <row r="10667">
          <cell r="A10667">
            <v>701272040</v>
          </cell>
          <cell r="B10667" t="str">
            <v xml:space="preserve">SUPORTE                             </v>
          </cell>
          <cell r="C10667" t="str">
            <v>UM</v>
          </cell>
        </row>
        <row r="10668">
          <cell r="A10668">
            <v>701272050</v>
          </cell>
          <cell r="B10668" t="str">
            <v>CHAPA DO SUPORTE</v>
          </cell>
          <cell r="C10668" t="str">
            <v>UM</v>
          </cell>
        </row>
        <row r="10669">
          <cell r="A10669" t="str">
            <v>70127206D</v>
          </cell>
          <cell r="B10669" t="str">
            <v>BASE DO SUPORTE DIR</v>
          </cell>
          <cell r="C10669" t="str">
            <v>UM</v>
          </cell>
        </row>
        <row r="10670">
          <cell r="A10670" t="str">
            <v>70127206E</v>
          </cell>
          <cell r="B10670" t="str">
            <v>BASE DO SUPORTE ESQ</v>
          </cell>
          <cell r="C10670" t="str">
            <v>UM</v>
          </cell>
        </row>
        <row r="10671">
          <cell r="A10671" t="str">
            <v>70127207D</v>
          </cell>
          <cell r="B10671" t="str">
            <v>SUPORTE INFERIOR DO FECHO DIR (GLACO)</v>
          </cell>
          <cell r="C10671" t="str">
            <v>UM</v>
          </cell>
        </row>
        <row r="10672">
          <cell r="A10672" t="str">
            <v>70127207E</v>
          </cell>
          <cell r="B10672" t="str">
            <v>SUPORTE INFERIOR DO FECHO ESQ (GLACO)</v>
          </cell>
          <cell r="C10672" t="str">
            <v>UM</v>
          </cell>
        </row>
        <row r="10673">
          <cell r="A10673">
            <v>701273000</v>
          </cell>
          <cell r="B10673" t="str">
            <v>DEFLETOR DO ROLAMENTO CARDAN OLEADA</v>
          </cell>
          <cell r="C10673" t="str">
            <v>UM</v>
          </cell>
        </row>
        <row r="10674">
          <cell r="A10674">
            <v>701274000</v>
          </cell>
          <cell r="B10674" t="str">
            <v>SUPORTE DO ESCAPAMENTO CHASSIS ( laser)</v>
          </cell>
          <cell r="C10674" t="str">
            <v>UM</v>
          </cell>
        </row>
        <row r="10675">
          <cell r="A10675" t="str">
            <v>70127500D</v>
          </cell>
          <cell r="B10675" t="str">
            <v>REFORCO DO TETO DIR</v>
          </cell>
          <cell r="C10675" t="str">
            <v>UM</v>
          </cell>
        </row>
        <row r="10676">
          <cell r="A10676" t="str">
            <v>70127500E</v>
          </cell>
          <cell r="B10676" t="str">
            <v>REFORCO DO TETO ESQ</v>
          </cell>
          <cell r="C10676" t="str">
            <v>UM</v>
          </cell>
        </row>
        <row r="10677">
          <cell r="A10677">
            <v>701275010</v>
          </cell>
          <cell r="B10677" t="str">
            <v>REFORCO</v>
          </cell>
          <cell r="C10677" t="str">
            <v>UM</v>
          </cell>
        </row>
        <row r="10678">
          <cell r="A10678">
            <v>701275020</v>
          </cell>
          <cell r="B10678" t="str">
            <v>FIXACAO</v>
          </cell>
          <cell r="C10678" t="str">
            <v>UM</v>
          </cell>
        </row>
        <row r="10679">
          <cell r="A10679">
            <v>701275030</v>
          </cell>
          <cell r="B10679" t="str">
            <v>SUPORTE</v>
          </cell>
          <cell r="C10679" t="str">
            <v>UM</v>
          </cell>
        </row>
        <row r="10680">
          <cell r="A10680">
            <v>701275040</v>
          </cell>
          <cell r="B10680" t="str">
            <v>CHAPA DO SUPORTE</v>
          </cell>
          <cell r="C10680" t="str">
            <v>UM</v>
          </cell>
        </row>
        <row r="10681">
          <cell r="A10681" t="str">
            <v>70127505D</v>
          </cell>
          <cell r="B10681" t="str">
            <v>REFORCO DO TETO DIR (Glaco)</v>
          </cell>
          <cell r="C10681" t="str">
            <v>UM</v>
          </cell>
        </row>
        <row r="10682">
          <cell r="A10682" t="str">
            <v>70127505E</v>
          </cell>
          <cell r="B10682" t="str">
            <v>REFORCO DO TETO ESQ (Glaco)</v>
          </cell>
          <cell r="C10682" t="str">
            <v>UM</v>
          </cell>
        </row>
        <row r="10683">
          <cell r="A10683">
            <v>701276000</v>
          </cell>
          <cell r="B10683" t="str">
            <v xml:space="preserve">COLUNA                              </v>
          </cell>
          <cell r="C10683" t="str">
            <v>UM</v>
          </cell>
        </row>
        <row r="10684">
          <cell r="A10684">
            <v>701277000</v>
          </cell>
          <cell r="B10684" t="str">
            <v>COLUNA</v>
          </cell>
          <cell r="C10684" t="str">
            <v>UM</v>
          </cell>
        </row>
        <row r="10685">
          <cell r="A10685">
            <v>701277010</v>
          </cell>
          <cell r="B10685" t="str">
            <v>CHAPA DA COLUNA</v>
          </cell>
          <cell r="C10685" t="str">
            <v>UM</v>
          </cell>
        </row>
        <row r="10686">
          <cell r="A10686">
            <v>701277020</v>
          </cell>
          <cell r="B10686" t="str">
            <v>COLUNA (Glaco)</v>
          </cell>
          <cell r="C10686" t="str">
            <v>UM</v>
          </cell>
        </row>
        <row r="10687">
          <cell r="A10687">
            <v>701279010</v>
          </cell>
          <cell r="B10687" t="str">
            <v>CHAPA DO SUPORTE DO ESCAPAMENTO</v>
          </cell>
          <cell r="C10687" t="str">
            <v>UM</v>
          </cell>
        </row>
        <row r="10688">
          <cell r="A10688" t="str">
            <v>70127901Z</v>
          </cell>
          <cell r="B10688" t="str">
            <v>CHAPA DO SUP. DO ESCAPAMENTO ZINCADA</v>
          </cell>
          <cell r="C10688" t="str">
            <v>UM</v>
          </cell>
        </row>
        <row r="10689">
          <cell r="A10689">
            <v>701280010</v>
          </cell>
          <cell r="B10689" t="str">
            <v>SUPORTE (laser)</v>
          </cell>
          <cell r="C10689" t="str">
            <v>UM</v>
          </cell>
        </row>
        <row r="10690">
          <cell r="A10690" t="str">
            <v>DD7262100</v>
          </cell>
          <cell r="B10690" t="str">
            <v>CANTONEIRA FERRO</v>
          </cell>
          <cell r="C10690" t="str">
            <v>KG</v>
          </cell>
        </row>
        <row r="10691">
          <cell r="A10691">
            <v>701280020</v>
          </cell>
          <cell r="B10691" t="str">
            <v>REFORCO MAIOR</v>
          </cell>
          <cell r="C10691" t="str">
            <v>UM</v>
          </cell>
        </row>
        <row r="10692">
          <cell r="A10692">
            <v>701280030</v>
          </cell>
          <cell r="B10692" t="str">
            <v>REFORCO MENOR</v>
          </cell>
          <cell r="C10692" t="str">
            <v>UM</v>
          </cell>
        </row>
        <row r="10693">
          <cell r="A10693">
            <v>701280040</v>
          </cell>
          <cell r="B10693" t="str">
            <v>SUPORTE</v>
          </cell>
          <cell r="C10693" t="str">
            <v>UM</v>
          </cell>
        </row>
        <row r="10694">
          <cell r="A10694">
            <v>701280050</v>
          </cell>
          <cell r="B10694" t="str">
            <v>SUPORTE (Laser)</v>
          </cell>
          <cell r="C10694" t="str">
            <v>UM</v>
          </cell>
        </row>
        <row r="10695">
          <cell r="A10695">
            <v>701284010</v>
          </cell>
          <cell r="B10695" t="str">
            <v>ABRACADEIRA DO SILENCIOSO (C/PORCAS)</v>
          </cell>
          <cell r="C10695" t="str">
            <v>UM</v>
          </cell>
        </row>
        <row r="10696">
          <cell r="A10696" t="str">
            <v>70128401Z</v>
          </cell>
          <cell r="B10696" t="str">
            <v>ABRACADEIRA DO SIL (C/PORCAS) ZINC. AMARELO</v>
          </cell>
          <cell r="C10696" t="str">
            <v>UM</v>
          </cell>
        </row>
        <row r="10697">
          <cell r="A10697">
            <v>701284020</v>
          </cell>
          <cell r="B10697" t="str">
            <v>CHAPA DA ABRACADEIRA</v>
          </cell>
          <cell r="C10697" t="str">
            <v>UM</v>
          </cell>
        </row>
        <row r="10698">
          <cell r="A10698">
            <v>701284030</v>
          </cell>
          <cell r="B10698" t="str">
            <v>ABRACADEIRA DO SILENCIOSO</v>
          </cell>
          <cell r="C10698" t="str">
            <v>UM</v>
          </cell>
        </row>
        <row r="10699">
          <cell r="A10699" t="str">
            <v>70128403Z</v>
          </cell>
          <cell r="B10699" t="str">
            <v>ABRACADEIRA DO SILEN. ZINC. AMARELO</v>
          </cell>
          <cell r="C10699" t="str">
            <v>UM</v>
          </cell>
        </row>
        <row r="10700">
          <cell r="A10700">
            <v>701291000</v>
          </cell>
          <cell r="B10700" t="str">
            <v>ABRACADEIRA DO SILENCIOSO</v>
          </cell>
          <cell r="C10700" t="str">
            <v>um</v>
          </cell>
        </row>
        <row r="10701">
          <cell r="A10701">
            <v>701291010</v>
          </cell>
          <cell r="B10701" t="str">
            <v>ABRACADEIRA DO SIL. (C/PORCAS)</v>
          </cell>
          <cell r="C10701" t="str">
            <v>UM</v>
          </cell>
        </row>
        <row r="10702">
          <cell r="A10702" t="str">
            <v>70129101Z</v>
          </cell>
          <cell r="B10702" t="str">
            <v>ABRACADEIRA DO SIL. (C/PORCAS) ZINC. AMARELO</v>
          </cell>
          <cell r="C10702" t="str">
            <v>UM</v>
          </cell>
        </row>
        <row r="10703">
          <cell r="A10703">
            <v>701291020</v>
          </cell>
          <cell r="B10703" t="str">
            <v>CHAPA DA ABRACADEIRA (C/PORCAS)</v>
          </cell>
          <cell r="C10703" t="str">
            <v>UM</v>
          </cell>
        </row>
        <row r="10704">
          <cell r="A10704">
            <v>701291030</v>
          </cell>
          <cell r="B10704" t="str">
            <v>ABRACADEIRA DO SILENCIOSO</v>
          </cell>
          <cell r="C10704" t="str">
            <v>UM</v>
          </cell>
        </row>
        <row r="10705">
          <cell r="A10705" t="str">
            <v>70129103Z</v>
          </cell>
          <cell r="B10705" t="str">
            <v>ABRACADEIRA DO SILENCIOSO ( ZINC. AMARELO)</v>
          </cell>
          <cell r="C10705" t="str">
            <v>UM</v>
          </cell>
        </row>
        <row r="10706">
          <cell r="A10706">
            <v>701300000</v>
          </cell>
          <cell r="B10706" t="str">
            <v>MASCARA COM MOLDURA INFERIOR</v>
          </cell>
          <cell r="C10706" t="str">
            <v>UM</v>
          </cell>
        </row>
        <row r="10707">
          <cell r="A10707">
            <v>701301000</v>
          </cell>
          <cell r="B10707" t="str">
            <v>MOLDURA INFERIOR</v>
          </cell>
          <cell r="C10707" t="str">
            <v>UM</v>
          </cell>
        </row>
        <row r="10708">
          <cell r="A10708">
            <v>701301010</v>
          </cell>
          <cell r="B10708" t="str">
            <v>MOLDURA INFERIOR ( laser)</v>
          </cell>
          <cell r="C10708" t="str">
            <v>UM</v>
          </cell>
        </row>
        <row r="10709">
          <cell r="A10709">
            <v>701301020</v>
          </cell>
          <cell r="B10709" t="str">
            <v>MOLDURA INFERIOR (C/ GLACO)</v>
          </cell>
          <cell r="C10709" t="str">
            <v>UM</v>
          </cell>
        </row>
        <row r="10710">
          <cell r="A10710">
            <v>701303000</v>
          </cell>
          <cell r="B10710" t="str">
            <v>FIXADOR ARO FAROL QUADR ATE 96</v>
          </cell>
          <cell r="C10710" t="str">
            <v>UM</v>
          </cell>
        </row>
        <row r="10711">
          <cell r="A10711">
            <v>701303010</v>
          </cell>
          <cell r="B10711" t="str">
            <v>CHAPA FIXADOR ARO FAROL QUADR</v>
          </cell>
          <cell r="C10711" t="str">
            <v>UM</v>
          </cell>
        </row>
        <row r="10712">
          <cell r="A10712" t="str">
            <v>70130400D</v>
          </cell>
          <cell r="B10712" t="str">
            <v>SUPORTE DIANTEIRO DO ESTRIBO DIR</v>
          </cell>
          <cell r="C10712" t="str">
            <v>UM</v>
          </cell>
        </row>
        <row r="10713">
          <cell r="A10713" t="str">
            <v>70130400E</v>
          </cell>
          <cell r="B10713" t="str">
            <v>SUPORTE DIANTEIRO DO ESTRIBO ESQ</v>
          </cell>
          <cell r="C10713" t="str">
            <v>UM</v>
          </cell>
        </row>
        <row r="10714">
          <cell r="A10714">
            <v>701304010</v>
          </cell>
          <cell r="B10714" t="str">
            <v>SUPORTE DIANTEIRO DO ESTRIBO DIR/ESQ - LASER</v>
          </cell>
          <cell r="C10714" t="str">
            <v>UM</v>
          </cell>
        </row>
        <row r="10715">
          <cell r="A10715" t="str">
            <v>10957200D</v>
          </cell>
          <cell r="B10715" t="str">
            <v>BOLSA DA PORTA L/D</v>
          </cell>
          <cell r="C10715" t="str">
            <v>UM</v>
          </cell>
        </row>
        <row r="10716">
          <cell r="A10716">
            <v>701304020</v>
          </cell>
          <cell r="B10716" t="str">
            <v>SUPORTE DIANTEIRO DO ESTRIBO DIR/ESQ.</v>
          </cell>
          <cell r="C10716" t="str">
            <v>UM</v>
          </cell>
        </row>
        <row r="10717">
          <cell r="A10717" t="str">
            <v>70130500D</v>
          </cell>
          <cell r="B10717" t="str">
            <v>SUPORTE TRASEIRO DO ESTRIBO DIR</v>
          </cell>
          <cell r="C10717" t="str">
            <v>UM</v>
          </cell>
        </row>
        <row r="10718">
          <cell r="A10718" t="str">
            <v>70130500E</v>
          </cell>
          <cell r="B10718" t="str">
            <v>SUPORTE TRASEIRO DO ESTRIBO ESQ</v>
          </cell>
          <cell r="C10718" t="str">
            <v>UM</v>
          </cell>
        </row>
        <row r="10719">
          <cell r="A10719" t="str">
            <v>70130501D</v>
          </cell>
          <cell r="B10719" t="str">
            <v>SUPORTE TRASEIRO DIR</v>
          </cell>
          <cell r="C10719" t="str">
            <v>UM</v>
          </cell>
        </row>
        <row r="10720">
          <cell r="A10720" t="str">
            <v>70130501E</v>
          </cell>
          <cell r="B10720" t="str">
            <v>SUPORTE TRASEIRO ESQ</v>
          </cell>
          <cell r="C10720" t="str">
            <v>UM</v>
          </cell>
        </row>
        <row r="10721">
          <cell r="A10721" t="str">
            <v>70130502D</v>
          </cell>
          <cell r="B10721" t="str">
            <v>SUPORTE TRAS DIREITO - LASER</v>
          </cell>
          <cell r="C10721" t="str">
            <v>UM</v>
          </cell>
        </row>
        <row r="10722">
          <cell r="A10722" t="str">
            <v>70130502E</v>
          </cell>
          <cell r="B10722" t="str">
            <v>SUPORTE TRAS ESQUERDO - LASER</v>
          </cell>
          <cell r="C10722" t="str">
            <v>UM</v>
          </cell>
        </row>
        <row r="10723">
          <cell r="A10723" t="str">
            <v>70130700D</v>
          </cell>
          <cell r="B10723" t="str">
            <v>ACABAMENTO DO FAROL DIR</v>
          </cell>
          <cell r="C10723" t="str">
            <v>UM</v>
          </cell>
        </row>
        <row r="10724">
          <cell r="A10724" t="str">
            <v>DD72162100</v>
          </cell>
          <cell r="B10724" t="str">
            <v>CANTONEIRA FERRO</v>
          </cell>
          <cell r="C10724" t="str">
            <v>KG</v>
          </cell>
        </row>
        <row r="10725">
          <cell r="A10725" t="str">
            <v>70130700E</v>
          </cell>
          <cell r="B10725" t="str">
            <v>ACABAMENTO DO FAROL ESQ</v>
          </cell>
          <cell r="C10725" t="str">
            <v>UM</v>
          </cell>
        </row>
        <row r="10726">
          <cell r="A10726">
            <v>701317010</v>
          </cell>
          <cell r="B10726" t="str">
            <v>CINTA</v>
          </cell>
          <cell r="C10726" t="str">
            <v>UM</v>
          </cell>
        </row>
        <row r="10727">
          <cell r="A10727" t="str">
            <v>70131800D</v>
          </cell>
          <cell r="B10727" t="str">
            <v>PARA-LAMA EM CHAPA DIR</v>
          </cell>
          <cell r="C10727" t="str">
            <v>UM</v>
          </cell>
        </row>
        <row r="10728">
          <cell r="A10728" t="str">
            <v>70131800E</v>
          </cell>
          <cell r="B10728" t="str">
            <v>PARA-LAMA EM CHAPA ESQ</v>
          </cell>
          <cell r="C10728" t="str">
            <v>UM</v>
          </cell>
        </row>
        <row r="10729">
          <cell r="A10729">
            <v>701318020</v>
          </cell>
          <cell r="B10729" t="str">
            <v xml:space="preserve">SUPORTE FIXACAO SINALEIRA 1618      </v>
          </cell>
          <cell r="C10729" t="str">
            <v>UM</v>
          </cell>
        </row>
        <row r="10730">
          <cell r="A10730">
            <v>701318030</v>
          </cell>
          <cell r="B10730" t="str">
            <v xml:space="preserve">REFORCO DO PARALAMA                 </v>
          </cell>
          <cell r="C10730" t="str">
            <v>UM</v>
          </cell>
        </row>
        <row r="10731">
          <cell r="A10731">
            <v>701318040</v>
          </cell>
          <cell r="B10731" t="str">
            <v>FIXACAO DO PARALAMA DIR/ESQ - LASER</v>
          </cell>
          <cell r="C10731" t="str">
            <v>UM</v>
          </cell>
        </row>
        <row r="10732">
          <cell r="A10732" t="str">
            <v>70131804D</v>
          </cell>
          <cell r="B10732" t="str">
            <v>FIXACAO DO PARALAMA DIREITO</v>
          </cell>
          <cell r="C10732" t="str">
            <v>UM</v>
          </cell>
        </row>
        <row r="10733">
          <cell r="A10733" t="str">
            <v>70131804E</v>
          </cell>
          <cell r="B10733" t="str">
            <v xml:space="preserve">FIXACAO DO PARALAMA ESQUERDO        </v>
          </cell>
          <cell r="C10733" t="str">
            <v>UM</v>
          </cell>
        </row>
        <row r="10734">
          <cell r="A10734">
            <v>701318050</v>
          </cell>
          <cell r="B10734" t="str">
            <v>FIXACAO DO PARALAMA DIR/ESQ - LASER</v>
          </cell>
          <cell r="C10734" t="str">
            <v>UM</v>
          </cell>
        </row>
        <row r="10735">
          <cell r="A10735" t="str">
            <v>70131805D</v>
          </cell>
          <cell r="B10735" t="str">
            <v>FIXACAO DO PARALAMA DIR</v>
          </cell>
          <cell r="C10735" t="str">
            <v>UM</v>
          </cell>
        </row>
        <row r="10736">
          <cell r="A10736" t="str">
            <v>70131805E</v>
          </cell>
          <cell r="B10736" t="str">
            <v>FIXACAO DO PARALAMA ESQ</v>
          </cell>
          <cell r="C10736" t="str">
            <v>UM</v>
          </cell>
        </row>
        <row r="10737">
          <cell r="A10737" t="str">
            <v>70131806D</v>
          </cell>
          <cell r="B10737" t="str">
            <v>ARO DO FAROL 1625/1630 DIR</v>
          </cell>
          <cell r="C10737" t="str">
            <v>UM</v>
          </cell>
        </row>
        <row r="10738">
          <cell r="A10738" t="str">
            <v>70131806E</v>
          </cell>
          <cell r="B10738" t="str">
            <v>ARO DO FAROL 1625/1630 ESQ</v>
          </cell>
          <cell r="C10738" t="str">
            <v>UM</v>
          </cell>
        </row>
        <row r="10739">
          <cell r="A10739" t="str">
            <v>70131807D</v>
          </cell>
          <cell r="B10739" t="str">
            <v>REFORCO DIR</v>
          </cell>
          <cell r="C10739" t="str">
            <v>UM</v>
          </cell>
        </row>
        <row r="10740">
          <cell r="A10740" t="str">
            <v>70131807E</v>
          </cell>
          <cell r="B10740" t="str">
            <v>REFORCO ESQ</v>
          </cell>
          <cell r="C10740" t="str">
            <v>UM</v>
          </cell>
        </row>
        <row r="10741">
          <cell r="A10741" t="str">
            <v>DD84798999</v>
          </cell>
          <cell r="B10741" t="str">
            <v>OUTRAS MAQUINAS E APARELHOS MECANICOS</v>
          </cell>
          <cell r="C10741" t="str">
            <v>UM</v>
          </cell>
        </row>
        <row r="10742">
          <cell r="A10742">
            <v>701318080</v>
          </cell>
          <cell r="B10742" t="str">
            <v>BLANCK DO REFORCO</v>
          </cell>
          <cell r="C10742" t="str">
            <v>UM</v>
          </cell>
        </row>
        <row r="10743">
          <cell r="A10743">
            <v>701318090</v>
          </cell>
          <cell r="B10743" t="str">
            <v>ESTRUTURA INT  SUP  DIR/ESQ</v>
          </cell>
          <cell r="C10743" t="str">
            <v>UM</v>
          </cell>
        </row>
        <row r="10744">
          <cell r="A10744" t="str">
            <v>70131809D</v>
          </cell>
          <cell r="B10744" t="str">
            <v>ESTRUTURA INTERNA  SUPERIOR</v>
          </cell>
          <cell r="C10744" t="str">
            <v>UM</v>
          </cell>
        </row>
        <row r="10745">
          <cell r="A10745" t="str">
            <v>70131809E</v>
          </cell>
          <cell r="B10745" t="str">
            <v>ESTRUTURA INTERNA  SUPERIOR</v>
          </cell>
          <cell r="C10745" t="str">
            <v>UM</v>
          </cell>
        </row>
        <row r="10746">
          <cell r="A10746" t="str">
            <v>70131810D</v>
          </cell>
          <cell r="B10746" t="str">
            <v>ACOPLAMENTO INTERNO FAROL DIREITO</v>
          </cell>
          <cell r="C10746" t="str">
            <v>UM</v>
          </cell>
        </row>
        <row r="10747">
          <cell r="A10747" t="str">
            <v>70131810E</v>
          </cell>
          <cell r="B10747" t="str">
            <v>ACOPLAMENTO INTERNO FAROL ESQUERDO</v>
          </cell>
          <cell r="C10747" t="str">
            <v>UM</v>
          </cell>
        </row>
        <row r="10748">
          <cell r="A10748" t="str">
            <v>70131811D</v>
          </cell>
          <cell r="B10748" t="str">
            <v>CHAPA PARA- BARRO DIREITO</v>
          </cell>
          <cell r="C10748" t="str">
            <v>UM</v>
          </cell>
        </row>
        <row r="10749">
          <cell r="A10749" t="str">
            <v>70131811E</v>
          </cell>
          <cell r="B10749" t="str">
            <v>CHAPA PARA-BARRO ESQUERDO</v>
          </cell>
          <cell r="C10749" t="str">
            <v>UM</v>
          </cell>
        </row>
        <row r="10750">
          <cell r="A10750" t="str">
            <v>70131812D</v>
          </cell>
          <cell r="B10750" t="str">
            <v xml:space="preserve">FIXADOR DO TIRA FINO                </v>
          </cell>
          <cell r="C10750" t="str">
            <v>UM</v>
          </cell>
        </row>
        <row r="10751">
          <cell r="A10751" t="str">
            <v>70131812E</v>
          </cell>
          <cell r="B10751" t="str">
            <v xml:space="preserve">FIXADOR DO TIRA FINO                </v>
          </cell>
          <cell r="C10751" t="str">
            <v>UM</v>
          </cell>
        </row>
        <row r="10752">
          <cell r="A10752" t="str">
            <v>70131813D</v>
          </cell>
          <cell r="B10752" t="str">
            <v>ESTRUTURA INT INF  DO PARALAMA DIR</v>
          </cell>
          <cell r="C10752" t="str">
            <v>UM</v>
          </cell>
        </row>
        <row r="10753">
          <cell r="A10753" t="str">
            <v>70131813E</v>
          </cell>
          <cell r="B10753" t="str">
            <v>ESTRUTURA INTERNA  DO PARALAMA ESQ</v>
          </cell>
          <cell r="C10753" t="str">
            <v>UM</v>
          </cell>
        </row>
        <row r="10754">
          <cell r="A10754">
            <v>701318140</v>
          </cell>
          <cell r="B10754" t="str">
            <v>ESTRUTURA INT INF  DO PARALAMA DIR/ESQ - LASER</v>
          </cell>
          <cell r="C10754" t="str">
            <v>UM</v>
          </cell>
        </row>
        <row r="10755">
          <cell r="A10755" t="str">
            <v>70131814D</v>
          </cell>
          <cell r="B10755" t="str">
            <v>ESTRUTURA INT INF  DO PARALAMA DIR</v>
          </cell>
          <cell r="C10755" t="str">
            <v>UM</v>
          </cell>
        </row>
        <row r="10756">
          <cell r="A10756" t="str">
            <v>70131814E</v>
          </cell>
          <cell r="B10756" t="str">
            <v>ESTRUTURA INTERNA  DO PARALAMA ESQ</v>
          </cell>
          <cell r="C10756" t="str">
            <v>UM</v>
          </cell>
        </row>
        <row r="10757">
          <cell r="A10757" t="str">
            <v>70131815D</v>
          </cell>
          <cell r="B10757" t="str">
            <v>FECHAMENTO INTERNO   DIREITO</v>
          </cell>
          <cell r="C10757" t="str">
            <v>UM</v>
          </cell>
        </row>
        <row r="10758">
          <cell r="A10758" t="str">
            <v>70131815E</v>
          </cell>
          <cell r="B10758" t="str">
            <v>FECHAMENTO INTERNO  ESQUERDO</v>
          </cell>
          <cell r="C10758" t="str">
            <v>UM</v>
          </cell>
        </row>
        <row r="10759">
          <cell r="A10759" t="str">
            <v>70131816d</v>
          </cell>
          <cell r="B10759" t="str">
            <v>FECHAMENTO INTERNO   DIREITO</v>
          </cell>
          <cell r="C10759" t="str">
            <v>UM</v>
          </cell>
        </row>
        <row r="10760">
          <cell r="A10760" t="str">
            <v>70131816E</v>
          </cell>
          <cell r="B10760" t="str">
            <v>FECHAMENTO INTERNO ESQUERDO</v>
          </cell>
          <cell r="C10760" t="str">
            <v>UM</v>
          </cell>
        </row>
        <row r="10761">
          <cell r="A10761">
            <v>701318170</v>
          </cell>
          <cell r="B10761" t="str">
            <v>BLANCK DO FECHAMENTO INTERNO DIREITO</v>
          </cell>
          <cell r="C10761" t="str">
            <v>UM</v>
          </cell>
        </row>
        <row r="10762">
          <cell r="A10762">
            <v>701318180</v>
          </cell>
          <cell r="B10762" t="str">
            <v>BLANCK DO FECHAMENTO INTERNO ESQUERDO</v>
          </cell>
          <cell r="C10762" t="str">
            <v>UM</v>
          </cell>
        </row>
        <row r="10763">
          <cell r="A10763">
            <v>701318190</v>
          </cell>
          <cell r="B10763" t="str">
            <v>BLANCK DO ARO DO FAROL 1625/1630</v>
          </cell>
          <cell r="C10763" t="str">
            <v>UM</v>
          </cell>
        </row>
        <row r="10764">
          <cell r="A10764">
            <v>701319010</v>
          </cell>
          <cell r="B10764" t="str">
            <v>ESTRUTURA INT INFERIOR DIR / ESQ</v>
          </cell>
          <cell r="C10764" t="str">
            <v>UM</v>
          </cell>
        </row>
        <row r="10765">
          <cell r="A10765" t="str">
            <v>70131901D</v>
          </cell>
          <cell r="B10765" t="str">
            <v>ESTRUTURA INT INFERIOR DIREITA</v>
          </cell>
          <cell r="C10765" t="str">
            <v>UM</v>
          </cell>
        </row>
        <row r="10766">
          <cell r="A10766" t="str">
            <v>DD73063000</v>
          </cell>
          <cell r="B10766" t="str">
            <v>TUBO INDUSTRIAL</v>
          </cell>
          <cell r="C10766" t="str">
            <v>KG</v>
          </cell>
        </row>
        <row r="10767">
          <cell r="A10767" t="str">
            <v>70131901E</v>
          </cell>
          <cell r="B10767" t="str">
            <v>ESTRUTURA INT INFERIOR ESQUERDA</v>
          </cell>
          <cell r="C10767" t="str">
            <v>UM</v>
          </cell>
        </row>
        <row r="10768">
          <cell r="A10768" t="str">
            <v>70131902D</v>
          </cell>
          <cell r="B10768" t="str">
            <v>REFORCO TRASEIRO DIREITO</v>
          </cell>
          <cell r="C10768" t="str">
            <v>UM</v>
          </cell>
        </row>
        <row r="10769">
          <cell r="A10769" t="str">
            <v>70131902E</v>
          </cell>
          <cell r="B10769" t="str">
            <v>REFORCO TRASEIRO ESQUERDO</v>
          </cell>
          <cell r="C10769" t="str">
            <v>UM</v>
          </cell>
        </row>
        <row r="10770">
          <cell r="A10770" t="str">
            <v>70131903D</v>
          </cell>
          <cell r="B10770" t="str">
            <v>CHAPA APARAPARRO  DIREITO</v>
          </cell>
          <cell r="C10770" t="str">
            <v>UM</v>
          </cell>
        </row>
        <row r="10771">
          <cell r="A10771" t="str">
            <v>70131903E</v>
          </cell>
          <cell r="B10771" t="str">
            <v>CHAPA APARAPARRO  ESQUERDO</v>
          </cell>
          <cell r="C10771" t="str">
            <v>UM</v>
          </cell>
        </row>
        <row r="10772">
          <cell r="A10772">
            <v>701319040</v>
          </cell>
          <cell r="B10772" t="str">
            <v>ESTRUTURA INTERNA SUPERIOR  DIR/ESQ</v>
          </cell>
          <cell r="C10772" t="str">
            <v>UM</v>
          </cell>
        </row>
        <row r="10773">
          <cell r="A10773" t="str">
            <v>70131904D</v>
          </cell>
          <cell r="B10773" t="str">
            <v>ESTRUTURA INTERNA SUPERIOR   DIR</v>
          </cell>
          <cell r="C10773" t="str">
            <v>UM</v>
          </cell>
        </row>
        <row r="10774">
          <cell r="A10774" t="str">
            <v>70131904E</v>
          </cell>
          <cell r="B10774" t="str">
            <v>ESTRUTURA INTERNA SUPERIOR   ESQ</v>
          </cell>
          <cell r="C10774" t="str">
            <v>UM</v>
          </cell>
        </row>
        <row r="10775">
          <cell r="A10775" t="str">
            <v>70131905D</v>
          </cell>
          <cell r="B10775" t="str">
            <v>FIXADOR DO PARA-LAMAS DIREITO</v>
          </cell>
          <cell r="C10775" t="str">
            <v>UM</v>
          </cell>
        </row>
        <row r="10776">
          <cell r="A10776" t="str">
            <v>70131905E</v>
          </cell>
          <cell r="B10776" t="str">
            <v>FIXADOR DO PARA-LAMAS ESQUERDO</v>
          </cell>
          <cell r="C10776" t="str">
            <v>UM</v>
          </cell>
        </row>
        <row r="10777">
          <cell r="A10777" t="str">
            <v>70131906D</v>
          </cell>
          <cell r="B10777" t="str">
            <v>FIXADOR DO PARA-LAMAS</v>
          </cell>
          <cell r="C10777" t="str">
            <v>UM</v>
          </cell>
        </row>
        <row r="10778">
          <cell r="A10778" t="str">
            <v>70131906E</v>
          </cell>
          <cell r="B10778" t="str">
            <v>FIXADOR DO PARA-LAMAS</v>
          </cell>
          <cell r="C10778" t="str">
            <v>UM</v>
          </cell>
        </row>
        <row r="10779">
          <cell r="A10779" t="str">
            <v>70131907D</v>
          </cell>
          <cell r="B10779" t="str">
            <v>ESTRUTURA INT INFERIOR DIREITA</v>
          </cell>
          <cell r="C10779" t="str">
            <v>UM</v>
          </cell>
        </row>
        <row r="10780">
          <cell r="A10780" t="str">
            <v>70131907E</v>
          </cell>
          <cell r="B10780" t="str">
            <v>ESTRUTURA INT INFERIOR ESQUERDA</v>
          </cell>
          <cell r="C10780" t="str">
            <v>UM</v>
          </cell>
        </row>
        <row r="10781">
          <cell r="A10781" t="str">
            <v>70131908D</v>
          </cell>
          <cell r="B10781" t="str">
            <v>SUPORTE DO FAROL DIR</v>
          </cell>
          <cell r="C10781" t="str">
            <v>UM</v>
          </cell>
        </row>
        <row r="10782">
          <cell r="A10782" t="str">
            <v>70131908E</v>
          </cell>
          <cell r="B10782" t="str">
            <v>SUPORTE DO FAROL ESQ</v>
          </cell>
          <cell r="C10782" t="str">
            <v>UM</v>
          </cell>
        </row>
        <row r="10783">
          <cell r="A10783">
            <v>701319090</v>
          </cell>
          <cell r="B10783" t="str">
            <v>BLANCK ESTAMPADO DA CHAPA APARA BARRO</v>
          </cell>
          <cell r="C10783" t="str">
            <v>UM</v>
          </cell>
        </row>
        <row r="10784">
          <cell r="A10784">
            <v>701320010</v>
          </cell>
          <cell r="B10784" t="str">
            <v>ESTRUTURA INT INFERIOR DIR/ESQ</v>
          </cell>
          <cell r="C10784" t="str">
            <v>UM</v>
          </cell>
        </row>
        <row r="10785">
          <cell r="A10785" t="str">
            <v>70132001D</v>
          </cell>
          <cell r="B10785" t="str">
            <v>ESTRUTURA INT INFERIOR DIREITA</v>
          </cell>
          <cell r="C10785" t="str">
            <v>UM</v>
          </cell>
        </row>
        <row r="10786">
          <cell r="A10786" t="str">
            <v>70132001E</v>
          </cell>
          <cell r="B10786" t="str">
            <v>ESTRUTURA INT INFERIOR ESQUERDA</v>
          </cell>
          <cell r="C10786" t="str">
            <v>UM</v>
          </cell>
        </row>
        <row r="10787">
          <cell r="A10787" t="str">
            <v>70132002D</v>
          </cell>
          <cell r="B10787" t="str">
            <v>FIXACAO DO PARALAMA DIREITO</v>
          </cell>
          <cell r="C10787" t="str">
            <v>UM</v>
          </cell>
        </row>
        <row r="10788">
          <cell r="A10788" t="str">
            <v>70132002E</v>
          </cell>
          <cell r="B10788" t="str">
            <v>FIXACAO DO PARALAMA ESQUERDO</v>
          </cell>
          <cell r="C10788" t="str">
            <v>UM</v>
          </cell>
        </row>
        <row r="10789">
          <cell r="A10789" t="str">
            <v>70132003D</v>
          </cell>
          <cell r="B10789" t="str">
            <v>FECHAMENTO INTERNO DIREITO</v>
          </cell>
          <cell r="C10789" t="str">
            <v>UM</v>
          </cell>
        </row>
        <row r="10790">
          <cell r="A10790" t="str">
            <v>70132003E</v>
          </cell>
          <cell r="B10790" t="str">
            <v>FECHAMENTO INTERNO ESQUERDO</v>
          </cell>
          <cell r="C10790" t="str">
            <v>UM</v>
          </cell>
        </row>
        <row r="10791">
          <cell r="A10791">
            <v>701320040</v>
          </cell>
          <cell r="B10791" t="str">
            <v>ESTRUTURA INT SUPERIOR  DIR/ESQ</v>
          </cell>
          <cell r="C10791" t="str">
            <v>UM</v>
          </cell>
        </row>
        <row r="10792">
          <cell r="A10792" t="str">
            <v>70132004D</v>
          </cell>
          <cell r="B10792" t="str">
            <v>ESTRUTURA INTERNA SUPERIOR  DIR</v>
          </cell>
          <cell r="C10792" t="str">
            <v>UM</v>
          </cell>
        </row>
        <row r="10793">
          <cell r="A10793" t="str">
            <v>70132004E</v>
          </cell>
          <cell r="B10793" t="str">
            <v>ESTRUTURA INTERNA SUPERIOR  ESQ</v>
          </cell>
          <cell r="C10793" t="str">
            <v>UM</v>
          </cell>
        </row>
        <row r="10794">
          <cell r="A10794" t="str">
            <v>70132005D</v>
          </cell>
          <cell r="B10794" t="str">
            <v>FECHAMENTO INTERNO</v>
          </cell>
          <cell r="C10794" t="str">
            <v>UM</v>
          </cell>
        </row>
        <row r="10795">
          <cell r="A10795" t="str">
            <v>70132005E</v>
          </cell>
          <cell r="B10795" t="str">
            <v>FECHAMENTO INTERNO</v>
          </cell>
          <cell r="C10795" t="str">
            <v>UM</v>
          </cell>
        </row>
        <row r="10796">
          <cell r="A10796" t="str">
            <v>70132006D</v>
          </cell>
          <cell r="B10796" t="str">
            <v>ESTRUTURA INT INFERIOR DIREITA ESTAMPADA</v>
          </cell>
          <cell r="C10796" t="str">
            <v>UM</v>
          </cell>
        </row>
        <row r="10797">
          <cell r="A10797" t="str">
            <v>70132006E</v>
          </cell>
          <cell r="B10797" t="str">
            <v>ESTRUTURA INT INFERIOR ESQUERDA ESTAMPADA</v>
          </cell>
          <cell r="C10797" t="str">
            <v>UM</v>
          </cell>
        </row>
        <row r="10798">
          <cell r="A10798">
            <v>701320070</v>
          </cell>
          <cell r="B10798" t="str">
            <v>BLANCK DA ESTRUTURA INT INFERIOR</v>
          </cell>
          <cell r="C10798" t="str">
            <v>UM</v>
          </cell>
        </row>
        <row r="10799">
          <cell r="A10799">
            <v>701320080</v>
          </cell>
          <cell r="B10799" t="str">
            <v>BLANCK DO FECHAMENTO INTERNO</v>
          </cell>
          <cell r="C10799" t="str">
            <v>UM</v>
          </cell>
        </row>
        <row r="10800">
          <cell r="A10800" t="str">
            <v>DD56090090</v>
          </cell>
          <cell r="B10800" t="str">
            <v>ARTIGOS DE FIOS, LAMINAS</v>
          </cell>
          <cell r="C10800" t="str">
            <v>UM</v>
          </cell>
        </row>
        <row r="10801">
          <cell r="A10801" t="str">
            <v>70132090E</v>
          </cell>
          <cell r="B10801" t="str">
            <v>ESTRUTURA INTERNA  SUPERIOR - LASER</v>
          </cell>
          <cell r="C10801" t="str">
            <v>UM</v>
          </cell>
        </row>
        <row r="10802">
          <cell r="A10802">
            <v>701321000</v>
          </cell>
          <cell r="B10802" t="str">
            <v>CAPO HPN</v>
          </cell>
          <cell r="C10802" t="str">
            <v>UM</v>
          </cell>
        </row>
        <row r="10803">
          <cell r="A10803">
            <v>701321010</v>
          </cell>
          <cell r="B10803" t="str">
            <v>CHAPA DO CAPO HPN</v>
          </cell>
          <cell r="C10803" t="str">
            <v>UM</v>
          </cell>
        </row>
        <row r="10804">
          <cell r="A10804" t="str">
            <v>70132102D</v>
          </cell>
          <cell r="B10804" t="str">
            <v>SUPORTE APOIO DIREITO</v>
          </cell>
          <cell r="C10804" t="str">
            <v>UM</v>
          </cell>
        </row>
        <row r="10805">
          <cell r="A10805" t="str">
            <v>70132102E</v>
          </cell>
          <cell r="B10805" t="str">
            <v>SUPORTE APOIO ESQUERDO</v>
          </cell>
          <cell r="C10805" t="str">
            <v>UM</v>
          </cell>
        </row>
        <row r="10806">
          <cell r="A10806">
            <v>701321030</v>
          </cell>
          <cell r="B10806" t="str">
            <v xml:space="preserve">COLUNA CENTRAL DO CAPO              </v>
          </cell>
          <cell r="C10806" t="str">
            <v>UM</v>
          </cell>
        </row>
        <row r="10807">
          <cell r="A10807">
            <v>701321040</v>
          </cell>
          <cell r="B10807" t="str">
            <v>COLUNA TRASEIRA DO CAPO</v>
          </cell>
          <cell r="C10807" t="str">
            <v>UM</v>
          </cell>
        </row>
        <row r="10808">
          <cell r="A10808">
            <v>701321050</v>
          </cell>
          <cell r="B10808" t="str">
            <v>ARRUELA</v>
          </cell>
          <cell r="C10808" t="str">
            <v>UM</v>
          </cell>
        </row>
        <row r="10809">
          <cell r="A10809" t="str">
            <v>70132106D</v>
          </cell>
          <cell r="B10809" t="str">
            <v>COLUNA DIREITA</v>
          </cell>
          <cell r="C10809" t="str">
            <v>UM</v>
          </cell>
        </row>
        <row r="10810">
          <cell r="A10810" t="str">
            <v>70132106E</v>
          </cell>
          <cell r="B10810" t="str">
            <v>COLUNA ESQUERDA</v>
          </cell>
          <cell r="C10810" t="str">
            <v>UM</v>
          </cell>
        </row>
        <row r="10811">
          <cell r="A10811">
            <v>701321070</v>
          </cell>
          <cell r="B10811" t="str">
            <v>COLUNA TRASEIRA DO CAPO (laser 3d)</v>
          </cell>
          <cell r="C10811" t="str">
            <v>UM</v>
          </cell>
        </row>
        <row r="10812">
          <cell r="A10812">
            <v>701321080</v>
          </cell>
          <cell r="B10812" t="str">
            <v>APOIO DO CAPO DIR/ESQ ( laser)</v>
          </cell>
          <cell r="C10812" t="str">
            <v>UM</v>
          </cell>
        </row>
        <row r="10813">
          <cell r="A10813" t="str">
            <v>70132108D</v>
          </cell>
          <cell r="B10813" t="str">
            <v>APOIO DO CAPO</v>
          </cell>
          <cell r="C10813" t="str">
            <v>UM</v>
          </cell>
        </row>
        <row r="10814">
          <cell r="A10814" t="str">
            <v>70132108E</v>
          </cell>
          <cell r="B10814" t="str">
            <v>APOIO DO CAPO</v>
          </cell>
          <cell r="C10814" t="str">
            <v>UM</v>
          </cell>
        </row>
        <row r="10815">
          <cell r="A10815">
            <v>701321090</v>
          </cell>
          <cell r="B10815" t="str">
            <v>REFORCO DIREITO/ESQUERDO</v>
          </cell>
          <cell r="C10815" t="str">
            <v>UM</v>
          </cell>
        </row>
        <row r="10816">
          <cell r="A10816" t="str">
            <v>70132109D</v>
          </cell>
          <cell r="B10816" t="str">
            <v xml:space="preserve">REFORCO DIREITO                     </v>
          </cell>
          <cell r="C10816" t="str">
            <v>UM</v>
          </cell>
        </row>
        <row r="10817">
          <cell r="A10817" t="str">
            <v>DD48181000</v>
          </cell>
          <cell r="B10817" t="str">
            <v>PAPEL HIGIENICO</v>
          </cell>
          <cell r="C10817" t="str">
            <v>UM</v>
          </cell>
        </row>
        <row r="10818">
          <cell r="A10818" t="str">
            <v>70132109E</v>
          </cell>
          <cell r="B10818" t="str">
            <v xml:space="preserve">REFORCO ESQUERDO                    </v>
          </cell>
          <cell r="C10818" t="str">
            <v>UM</v>
          </cell>
        </row>
        <row r="10819">
          <cell r="A10819" t="str">
            <v>70132110D</v>
          </cell>
          <cell r="B10819" t="str">
            <v>APOIO DO CAPO</v>
          </cell>
          <cell r="C10819" t="str">
            <v>UM</v>
          </cell>
        </row>
        <row r="10820">
          <cell r="A10820" t="str">
            <v>70132110E</v>
          </cell>
          <cell r="B10820" t="str">
            <v>APOIO DO CAPO</v>
          </cell>
          <cell r="C10820" t="str">
            <v>UM</v>
          </cell>
        </row>
        <row r="10821">
          <cell r="A10821">
            <v>701321120</v>
          </cell>
          <cell r="B10821" t="str">
            <v>CONJ COLUNA TRAS DO CAPO</v>
          </cell>
          <cell r="C10821" t="str">
            <v>UM</v>
          </cell>
        </row>
        <row r="10822">
          <cell r="A10822">
            <v>701321130</v>
          </cell>
          <cell r="B10822" t="str">
            <v>CONJ REFORCO TRAS CAPO</v>
          </cell>
          <cell r="C10822" t="str">
            <v>UM</v>
          </cell>
        </row>
        <row r="10823">
          <cell r="A10823" t="str">
            <v>70132114D</v>
          </cell>
          <cell r="B10823" t="str">
            <v>CONJ APOIO DIREITO DO CAPO</v>
          </cell>
          <cell r="C10823" t="str">
            <v>UM</v>
          </cell>
        </row>
        <row r="10824">
          <cell r="A10824" t="str">
            <v>70132114E</v>
          </cell>
          <cell r="B10824" t="str">
            <v>CONJ APOIO ESQUERDO DO CAPO</v>
          </cell>
          <cell r="C10824" t="str">
            <v>UM</v>
          </cell>
        </row>
        <row r="10825">
          <cell r="A10825">
            <v>701321150</v>
          </cell>
          <cell r="B10825" t="str">
            <v>CONJ MOLDURA</v>
          </cell>
          <cell r="C10825" t="str">
            <v>UM</v>
          </cell>
        </row>
        <row r="10826">
          <cell r="A10826">
            <v>701321160</v>
          </cell>
          <cell r="B10826" t="str">
            <v>SUPORTE APOIO DIR/ESQ - LASER</v>
          </cell>
          <cell r="C10826" t="str">
            <v>UM</v>
          </cell>
        </row>
        <row r="10827">
          <cell r="A10827">
            <v>701321170</v>
          </cell>
          <cell r="B10827" t="str">
            <v>SUPORTE APOIO ESQUERDO - LASER</v>
          </cell>
          <cell r="C10827" t="str">
            <v>UM</v>
          </cell>
        </row>
        <row r="10828">
          <cell r="A10828">
            <v>701321180</v>
          </cell>
          <cell r="B10828" t="str">
            <v>MOLDURA DO CAPÔ C/ PINTURA</v>
          </cell>
          <cell r="C10828" t="str">
            <v>UM</v>
          </cell>
        </row>
        <row r="10829">
          <cell r="A10829">
            <v>701322000</v>
          </cell>
          <cell r="B10829" t="str">
            <v>CAPO HPN ANTIGO   ATE 1996</v>
          </cell>
          <cell r="C10829" t="str">
            <v>UM</v>
          </cell>
        </row>
        <row r="10830">
          <cell r="A10830">
            <v>701322010</v>
          </cell>
          <cell r="B10830" t="str">
            <v>QUADRO DO CAPO</v>
          </cell>
          <cell r="C10830" t="str">
            <v>UM</v>
          </cell>
        </row>
        <row r="10831">
          <cell r="A10831">
            <v>701322020</v>
          </cell>
          <cell r="B10831" t="str">
            <v xml:space="preserve">SUPORTE DO AMORTECEDOR              </v>
          </cell>
          <cell r="C10831" t="str">
            <v>UM</v>
          </cell>
        </row>
        <row r="10832">
          <cell r="A10832">
            <v>701322030</v>
          </cell>
          <cell r="B10832" t="str">
            <v xml:space="preserve">SUPORTE                             </v>
          </cell>
          <cell r="C10832" t="str">
            <v>UM</v>
          </cell>
        </row>
        <row r="10833">
          <cell r="A10833">
            <v>701322040</v>
          </cell>
          <cell r="B10833" t="str">
            <v xml:space="preserve">FIXACAO                             </v>
          </cell>
          <cell r="C10833" t="str">
            <v>UM</v>
          </cell>
        </row>
        <row r="10834">
          <cell r="A10834" t="str">
            <v>DD34029090</v>
          </cell>
          <cell r="B10834" t="str">
            <v>LIMPA VIDRO</v>
          </cell>
          <cell r="C10834" t="str">
            <v>UM</v>
          </cell>
        </row>
        <row r="10835">
          <cell r="A10835">
            <v>701322050</v>
          </cell>
          <cell r="B10835" t="str">
            <v xml:space="preserve">SUPORTE  DO FILTRO DO AR            </v>
          </cell>
          <cell r="C10835" t="str">
            <v>UM</v>
          </cell>
        </row>
        <row r="10836">
          <cell r="A10836">
            <v>701322060</v>
          </cell>
          <cell r="B10836" t="str">
            <v xml:space="preserve">FIXACAO                             </v>
          </cell>
          <cell r="C10836" t="str">
            <v>UM</v>
          </cell>
        </row>
        <row r="10837">
          <cell r="A10837">
            <v>701322070</v>
          </cell>
          <cell r="B10837" t="str">
            <v>LATERAL DIREITA  CAPO  VAZADA</v>
          </cell>
          <cell r="C10837" t="str">
            <v>UM</v>
          </cell>
        </row>
        <row r="10838">
          <cell r="A10838">
            <v>701322080</v>
          </cell>
          <cell r="B10838" t="str">
            <v>CHAPA DO SUPORTE  DO FILTRO DO AR</v>
          </cell>
          <cell r="C10838" t="str">
            <v>UM</v>
          </cell>
        </row>
        <row r="10839">
          <cell r="A10839">
            <v>701322090</v>
          </cell>
          <cell r="B10839" t="str">
            <v>FIXACAO DA GRADE INFERIOR</v>
          </cell>
          <cell r="C10839" t="str">
            <v>UM</v>
          </cell>
        </row>
        <row r="10840">
          <cell r="A10840">
            <v>701322100</v>
          </cell>
          <cell r="B10840" t="str">
            <v>FIXACAO</v>
          </cell>
          <cell r="C10840" t="str">
            <v>UM</v>
          </cell>
        </row>
        <row r="10841">
          <cell r="A10841">
            <v>701322110</v>
          </cell>
          <cell r="B10841" t="str">
            <v>FIXACAO</v>
          </cell>
          <cell r="C10841" t="str">
            <v>UM</v>
          </cell>
        </row>
        <row r="10842">
          <cell r="A10842">
            <v>701324010</v>
          </cell>
          <cell r="B10842" t="str">
            <v>SUPORTE PARA-CHOQUE AVANCADO</v>
          </cell>
          <cell r="C10842" t="str">
            <v>UM</v>
          </cell>
        </row>
        <row r="10843">
          <cell r="A10843">
            <v>701324020</v>
          </cell>
          <cell r="B10843" t="str">
            <v>REFORCO</v>
          </cell>
          <cell r="C10843" t="str">
            <v>UM</v>
          </cell>
        </row>
        <row r="10844">
          <cell r="A10844" t="str">
            <v>70132600D</v>
          </cell>
          <cell r="B10844" t="str">
            <v>PORTA 709/912/1418/1618 DIR</v>
          </cell>
          <cell r="C10844" t="str">
            <v>UM</v>
          </cell>
        </row>
        <row r="10845">
          <cell r="A10845" t="str">
            <v>70132600E</v>
          </cell>
          <cell r="B10845" t="str">
            <v>PORTA 709/912/1418/1618 ESQ</v>
          </cell>
          <cell r="C10845" t="str">
            <v>UM</v>
          </cell>
        </row>
        <row r="10846">
          <cell r="A10846">
            <v>701326010</v>
          </cell>
          <cell r="B10846" t="str">
            <v>CHAPA INTERNA MB 1618 - DIR/ESQ- LASER</v>
          </cell>
          <cell r="C10846" t="str">
            <v>UM</v>
          </cell>
        </row>
        <row r="10847">
          <cell r="A10847" t="str">
            <v>70132601D</v>
          </cell>
          <cell r="B10847" t="str">
            <v>CHAPA INTERNA PORTA DIR MB 1618</v>
          </cell>
          <cell r="C10847" t="str">
            <v>UM</v>
          </cell>
        </row>
        <row r="10848">
          <cell r="A10848" t="str">
            <v>70132601E</v>
          </cell>
          <cell r="B10848" t="str">
            <v>CHAPA INTERNA PORTA ESQ MB 1618</v>
          </cell>
          <cell r="C10848" t="str">
            <v>UM</v>
          </cell>
        </row>
        <row r="10849">
          <cell r="A10849">
            <v>701326020</v>
          </cell>
          <cell r="B10849" t="str">
            <v>CHAPA DO REFORCO DO PUXADOR DA PORTA</v>
          </cell>
          <cell r="C10849" t="str">
            <v>UM</v>
          </cell>
        </row>
        <row r="10850">
          <cell r="A10850" t="str">
            <v>70132602D</v>
          </cell>
          <cell r="B10850" t="str">
            <v>CHAPA INTERNA PORTA DIR MB 1618 ( laser)</v>
          </cell>
          <cell r="C10850" t="str">
            <v>UM</v>
          </cell>
        </row>
        <row r="10851">
          <cell r="A10851" t="str">
            <v>70132602E</v>
          </cell>
          <cell r="B10851" t="str">
            <v>CHAPA INTERNA PORTA ESQ MB 1618 (laser)</v>
          </cell>
          <cell r="C10851" t="str">
            <v>UM</v>
          </cell>
        </row>
        <row r="10852">
          <cell r="A10852">
            <v>701326030</v>
          </cell>
          <cell r="B10852" t="str">
            <v>REFORCO DA FECHADURA (FOLHA EXT)</v>
          </cell>
          <cell r="C10852" t="str">
            <v>UM</v>
          </cell>
        </row>
        <row r="10853">
          <cell r="A10853" t="str">
            <v>70132604D</v>
          </cell>
          <cell r="B10853" t="str">
            <v>COLUNA DA FECHADURA LATERAL DIR</v>
          </cell>
          <cell r="C10853" t="str">
            <v>UM</v>
          </cell>
        </row>
        <row r="10854">
          <cell r="A10854" t="str">
            <v>70132604E</v>
          </cell>
          <cell r="B10854" t="str">
            <v>COLUNA DA FECHADURA LATERAL ESQ</v>
          </cell>
          <cell r="C10854" t="str">
            <v>UM</v>
          </cell>
        </row>
        <row r="10855">
          <cell r="A10855" t="str">
            <v>70132605D</v>
          </cell>
          <cell r="B10855" t="str">
            <v>COLUNA INTERNA DOBRADICA DIR</v>
          </cell>
          <cell r="C10855" t="str">
            <v>UM</v>
          </cell>
        </row>
        <row r="10856">
          <cell r="A10856" t="str">
            <v>70132605E</v>
          </cell>
          <cell r="B10856" t="str">
            <v>COLUNA INTERNA DOBRADICA ESQ</v>
          </cell>
          <cell r="C10856" t="str">
            <v>UM</v>
          </cell>
        </row>
        <row r="10857">
          <cell r="A10857">
            <v>701326060</v>
          </cell>
          <cell r="B10857" t="str">
            <v>REFORCO DO ENGATE LIMITADOR - LASER</v>
          </cell>
          <cell r="C10857" t="str">
            <v>UM</v>
          </cell>
        </row>
        <row r="10858">
          <cell r="A10858">
            <v>701326070</v>
          </cell>
          <cell r="B10858" t="str">
            <v>SUPORTE FIXADOR FORRO</v>
          </cell>
          <cell r="C10858" t="str">
            <v>UM</v>
          </cell>
        </row>
        <row r="10859">
          <cell r="A10859">
            <v>701326080</v>
          </cell>
          <cell r="B10859" t="str">
            <v>CONJUNTO PUXADOR PORTA</v>
          </cell>
          <cell r="C10859" t="str">
            <v>UM</v>
          </cell>
        </row>
        <row r="10860">
          <cell r="A10860" t="str">
            <v>DD82119400</v>
          </cell>
          <cell r="B10860" t="str">
            <v>LAMINAS PARA FACAS, DE METAIS COMUNS</v>
          </cell>
          <cell r="C10860" t="str">
            <v>UM</v>
          </cell>
        </row>
        <row r="10861">
          <cell r="A10861">
            <v>701326090</v>
          </cell>
          <cell r="B10861" t="str">
            <v>BASE SUPERIOR PORTA</v>
          </cell>
          <cell r="C10861" t="str">
            <v>UM</v>
          </cell>
        </row>
        <row r="10862">
          <cell r="A10862">
            <v>701326100</v>
          </cell>
          <cell r="B10862" t="str">
            <v>BASE INFERIOR PUXADOR</v>
          </cell>
          <cell r="C10862" t="str">
            <v>UM</v>
          </cell>
        </row>
        <row r="10863">
          <cell r="A10863" t="str">
            <v>70132611D</v>
          </cell>
          <cell r="B10863" t="str">
            <v>CONJUNTO COLUNA INTERNA DIR</v>
          </cell>
          <cell r="C10863" t="str">
            <v>UM</v>
          </cell>
        </row>
        <row r="10864">
          <cell r="A10864" t="str">
            <v>70132611E</v>
          </cell>
          <cell r="B10864" t="str">
            <v>CONJUNTO COLUNA INTERNA ESQ</v>
          </cell>
          <cell r="C10864" t="str">
            <v>UM</v>
          </cell>
        </row>
        <row r="10865">
          <cell r="A10865">
            <v>701326120</v>
          </cell>
          <cell r="B10865" t="str">
            <v>CONJUNTO REFORCO DO PUXADOR</v>
          </cell>
          <cell r="C10865" t="str">
            <v>UM</v>
          </cell>
        </row>
        <row r="10866">
          <cell r="A10866" t="str">
            <v>70132613D</v>
          </cell>
          <cell r="B10866" t="str">
            <v>CHAPA INTERNA DIR DA PORTA MONTADA</v>
          </cell>
          <cell r="C10866" t="str">
            <v>UM</v>
          </cell>
        </row>
        <row r="10867">
          <cell r="A10867" t="str">
            <v>70132613E</v>
          </cell>
          <cell r="B10867" t="str">
            <v>CHAPA INTERNA ESQ DA PORTA MONTADA</v>
          </cell>
          <cell r="C10867" t="str">
            <v>UM</v>
          </cell>
        </row>
        <row r="10868">
          <cell r="A10868" t="str">
            <v>70132614D</v>
          </cell>
          <cell r="B10868" t="str">
            <v>CHAPA EXTERNA DIR DA PORTA MONTADA</v>
          </cell>
          <cell r="C10868" t="str">
            <v>UM</v>
          </cell>
        </row>
        <row r="10869">
          <cell r="A10869" t="str">
            <v>70132614E</v>
          </cell>
          <cell r="B10869" t="str">
            <v>CHAPA EXTERNA ESQ DA PORTA MONTADA</v>
          </cell>
          <cell r="C10869" t="str">
            <v>UM</v>
          </cell>
        </row>
        <row r="10870">
          <cell r="A10870" t="str">
            <v>70132615D</v>
          </cell>
          <cell r="B10870" t="str">
            <v>CHAPA INTERNA PORTA DIR MB 1618</v>
          </cell>
          <cell r="C10870" t="str">
            <v>UM</v>
          </cell>
        </row>
        <row r="10871">
          <cell r="A10871" t="str">
            <v>70132615E</v>
          </cell>
          <cell r="B10871" t="str">
            <v>CHAPA INTERNA PORTA ESQ MB 1618</v>
          </cell>
          <cell r="C10871" t="str">
            <v>UM</v>
          </cell>
        </row>
        <row r="10872">
          <cell r="A10872" t="str">
            <v>70132616D</v>
          </cell>
          <cell r="B10872" t="str">
            <v>FOLHA EXTERNA DA PORTA 1618 DIR (LAVAR)</v>
          </cell>
          <cell r="C10872" t="str">
            <v>UM</v>
          </cell>
        </row>
        <row r="10873">
          <cell r="A10873" t="str">
            <v>70132616E</v>
          </cell>
          <cell r="B10873" t="str">
            <v>FOLHA EXTERNA DA PORTA 1618 ESQ (LAVAR)</v>
          </cell>
          <cell r="C10873" t="str">
            <v>UM</v>
          </cell>
        </row>
        <row r="10874">
          <cell r="A10874">
            <v>701326170</v>
          </cell>
          <cell r="B10874" t="str">
            <v>BLANCK ESTAMPADO DA COLUNA INTERNA DOBRADICA</v>
          </cell>
          <cell r="C10874" t="str">
            <v>UM</v>
          </cell>
        </row>
        <row r="10875">
          <cell r="A10875">
            <v>701326180</v>
          </cell>
          <cell r="B10875" t="str">
            <v>BLANCK ESTAMPADO DA COLUNA DA FECHADURA LATERAL</v>
          </cell>
          <cell r="C10875" t="str">
            <v>UM</v>
          </cell>
        </row>
        <row r="10876">
          <cell r="A10876" t="str">
            <v>70132619D</v>
          </cell>
          <cell r="B10876" t="str">
            <v>CHAPA INTERNA PORTA DIR MB 1618-1620 (Estampada)</v>
          </cell>
          <cell r="C10876" t="str">
            <v>UM</v>
          </cell>
        </row>
        <row r="10877">
          <cell r="A10877" t="str">
            <v>70132619E</v>
          </cell>
          <cell r="B10877" t="str">
            <v>CHAPA INTERNA PORTA ESQ MB 1618-1620 (Estampada)</v>
          </cell>
          <cell r="C10877" t="str">
            <v>UM</v>
          </cell>
        </row>
        <row r="10878">
          <cell r="A10878">
            <v>701326200</v>
          </cell>
          <cell r="B10878" t="str">
            <v>BASE SUPERIOR PORTA - LASER</v>
          </cell>
          <cell r="C10878" t="str">
            <v>UM</v>
          </cell>
        </row>
        <row r="10879">
          <cell r="A10879" t="str">
            <v>70132701D</v>
          </cell>
          <cell r="B10879" t="str">
            <v>CHAPA INTERNA PORTA DIR MB 1620 (Laser)</v>
          </cell>
          <cell r="C10879" t="str">
            <v>UM</v>
          </cell>
        </row>
        <row r="10880">
          <cell r="A10880" t="str">
            <v>70132701E</v>
          </cell>
          <cell r="B10880" t="str">
            <v>CHAPA INTERNA PORTA ESQ MB 1620 (Laser)</v>
          </cell>
          <cell r="C10880" t="str">
            <v>UM</v>
          </cell>
        </row>
        <row r="10881">
          <cell r="A10881">
            <v>701327020</v>
          </cell>
          <cell r="B10881" t="str">
            <v>BLANCK DO REMENDO DA PORTA MB 1620</v>
          </cell>
          <cell r="C10881" t="str">
            <v>UM</v>
          </cell>
        </row>
        <row r="10882">
          <cell r="A10882" t="str">
            <v>70132703D</v>
          </cell>
          <cell r="B10882" t="str">
            <v>REMENDO DA PORTA DIR MB 1620</v>
          </cell>
          <cell r="C10882" t="str">
            <v>UM</v>
          </cell>
        </row>
        <row r="10883">
          <cell r="A10883" t="str">
            <v>70132703E</v>
          </cell>
          <cell r="B10883" t="str">
            <v>REMENDO DA PORTA ESQ MB 1620</v>
          </cell>
          <cell r="C10883" t="str">
            <v>UM</v>
          </cell>
        </row>
        <row r="10884">
          <cell r="A10884" t="str">
            <v>70132704D</v>
          </cell>
          <cell r="B10884" t="str">
            <v>CHAPA INTERNA PORTA DIR MB 1620</v>
          </cell>
          <cell r="C10884" t="str">
            <v>UM</v>
          </cell>
        </row>
        <row r="10885">
          <cell r="A10885" t="str">
            <v>70132704E</v>
          </cell>
          <cell r="B10885" t="str">
            <v>CHAPA INTERNA PORTA ESQ MB 1620</v>
          </cell>
          <cell r="C10885" t="str">
            <v>UM</v>
          </cell>
        </row>
        <row r="10886">
          <cell r="A10886" t="str">
            <v>DD84812090</v>
          </cell>
          <cell r="B10886" t="str">
            <v>OUTRAS VALVULAS P/TRANSMISSOES OLEO-H</v>
          </cell>
          <cell r="C10886" t="str">
            <v>UM</v>
          </cell>
        </row>
        <row r="10887">
          <cell r="A10887" t="str">
            <v>70132705D</v>
          </cell>
          <cell r="B10887" t="str">
            <v>CJ. PORTA INTERNA DIR MB 1620</v>
          </cell>
          <cell r="C10887" t="str">
            <v>UM</v>
          </cell>
        </row>
        <row r="10888">
          <cell r="A10888" t="str">
            <v>70132705E</v>
          </cell>
          <cell r="B10888" t="str">
            <v>CJ. PORTA INTERNA ESQ MB 1620</v>
          </cell>
          <cell r="C10888" t="str">
            <v>UM</v>
          </cell>
        </row>
        <row r="10889">
          <cell r="A10889" t="str">
            <v>70132706D</v>
          </cell>
          <cell r="B10889" t="str">
            <v>PORTA DIR MB 1620</v>
          </cell>
          <cell r="C10889" t="str">
            <v>UM</v>
          </cell>
        </row>
        <row r="10890">
          <cell r="A10890" t="str">
            <v>70132706E</v>
          </cell>
          <cell r="B10890" t="str">
            <v>PORTA ESQ MB 1620</v>
          </cell>
          <cell r="C10890" t="str">
            <v>UM</v>
          </cell>
        </row>
        <row r="10891">
          <cell r="A10891" t="str">
            <v>70132801D</v>
          </cell>
          <cell r="B10891" t="str">
            <v>CJ. FOLHA EXTERNA DIR MB 1620</v>
          </cell>
          <cell r="C10891" t="str">
            <v>UM</v>
          </cell>
        </row>
        <row r="10892">
          <cell r="A10892" t="str">
            <v>70132801E</v>
          </cell>
          <cell r="B10892" t="str">
            <v>CJ. FOLHA EXTERNA ESQ MB 1620</v>
          </cell>
          <cell r="C10892" t="str">
            <v>UM</v>
          </cell>
        </row>
        <row r="10893">
          <cell r="A10893" t="str">
            <v>70132802D</v>
          </cell>
          <cell r="B10893" t="str">
            <v>CJ. REFORCO SUPERIOR DIREITO DO ESPELHO</v>
          </cell>
          <cell r="C10893" t="str">
            <v>UM</v>
          </cell>
        </row>
        <row r="10894">
          <cell r="A10894" t="str">
            <v>70132802E</v>
          </cell>
          <cell r="B10894" t="str">
            <v>CJ. REFORCO SUPERIOR ESQUERDO DO ESPELHO</v>
          </cell>
          <cell r="C10894" t="str">
            <v>UM</v>
          </cell>
        </row>
        <row r="10895">
          <cell r="A10895">
            <v>701328030</v>
          </cell>
          <cell r="B10895" t="str">
            <v>CJ. REFORCO INFERIOR DO ESPELHO</v>
          </cell>
          <cell r="C10895" t="str">
            <v>UM</v>
          </cell>
        </row>
        <row r="10896">
          <cell r="A10896" t="str">
            <v>70132803D</v>
          </cell>
          <cell r="B10896" t="str">
            <v>CJ. REFORCO INFERIOR DIREITO DO ESPELHO</v>
          </cell>
          <cell r="C10896" t="str">
            <v>UM</v>
          </cell>
        </row>
        <row r="10897">
          <cell r="A10897" t="str">
            <v>70132803E</v>
          </cell>
          <cell r="B10897" t="str">
            <v>CJ. REFORCO INFERIOR ESQUERDO DO ESPELHO</v>
          </cell>
          <cell r="C10897" t="str">
            <v>UM</v>
          </cell>
        </row>
        <row r="10898">
          <cell r="A10898">
            <v>701328040</v>
          </cell>
          <cell r="B10898" t="str">
            <v>REFORCO SUPERIOR DO ESPELHO</v>
          </cell>
          <cell r="C10898" t="str">
            <v>UM</v>
          </cell>
        </row>
        <row r="10899">
          <cell r="A10899" t="str">
            <v>70132804D</v>
          </cell>
          <cell r="B10899" t="str">
            <v>REFORCO SUPERIOR DIREITO DO ESPELHO</v>
          </cell>
          <cell r="C10899" t="str">
            <v>UM</v>
          </cell>
        </row>
        <row r="10900">
          <cell r="A10900" t="str">
            <v>70132804E</v>
          </cell>
          <cell r="B10900" t="str">
            <v>REFORCO SUPERIOR ESQUERDO DO ESPELHO</v>
          </cell>
          <cell r="C10900" t="str">
            <v>UM</v>
          </cell>
        </row>
        <row r="10901">
          <cell r="A10901">
            <v>701328050</v>
          </cell>
          <cell r="B10901" t="str">
            <v>REFORCO INFERIOR DO ESPELHO</v>
          </cell>
          <cell r="C10901" t="str">
            <v>UM</v>
          </cell>
        </row>
        <row r="10902">
          <cell r="A10902" t="str">
            <v>70132805D</v>
          </cell>
          <cell r="B10902" t="str">
            <v>REFORCO INFERIOR DIREITO DO ESPELHO</v>
          </cell>
          <cell r="C10902" t="str">
            <v>UM</v>
          </cell>
        </row>
        <row r="10903">
          <cell r="A10903" t="str">
            <v>DD74122000</v>
          </cell>
          <cell r="B10903" t="str">
            <v>CONEXOES - COBRE</v>
          </cell>
          <cell r="C10903" t="str">
            <v>UM</v>
          </cell>
        </row>
        <row r="10904">
          <cell r="A10904" t="str">
            <v>70132805E</v>
          </cell>
          <cell r="B10904" t="str">
            <v>REFORCO INFERIOR ESQUERDO DO ESPELHO</v>
          </cell>
          <cell r="C10904" t="str">
            <v>UM</v>
          </cell>
        </row>
        <row r="10905">
          <cell r="A10905" t="str">
            <v>70132806D</v>
          </cell>
          <cell r="B10905" t="str">
            <v>COLUNA DA FECHADURA LATERAL DIR - MB1620</v>
          </cell>
          <cell r="C10905" t="str">
            <v>UM</v>
          </cell>
        </row>
        <row r="10906">
          <cell r="A10906" t="str">
            <v>70132806E</v>
          </cell>
          <cell r="B10906" t="str">
            <v>COLUNA DA FECHADURA LATERAL ESQ - MB1620</v>
          </cell>
          <cell r="C10906" t="str">
            <v>UM</v>
          </cell>
        </row>
        <row r="10907">
          <cell r="A10907">
            <v>701328070</v>
          </cell>
          <cell r="B10907" t="str">
            <v>BLANCK DA COLUNA DA FECHADURA LATERAL - MB1620</v>
          </cell>
          <cell r="C10907" t="str">
            <v>UM</v>
          </cell>
        </row>
        <row r="10908">
          <cell r="A10908" t="str">
            <v>70132808D</v>
          </cell>
          <cell r="B10908" t="str">
            <v>PUXADOR DA PORTA DIR - MB1620</v>
          </cell>
          <cell r="C10908" t="str">
            <v>UM</v>
          </cell>
        </row>
        <row r="10909">
          <cell r="A10909" t="str">
            <v>70132808E</v>
          </cell>
          <cell r="B10909" t="str">
            <v>PUXADOR DA PORTA ESQ - MB1620</v>
          </cell>
          <cell r="C10909" t="str">
            <v>UM</v>
          </cell>
        </row>
        <row r="10910">
          <cell r="A10910">
            <v>701328090</v>
          </cell>
          <cell r="B10910" t="str">
            <v>BLANCK DO PUXADOR DA PORTA - MB1620</v>
          </cell>
          <cell r="C10910" t="str">
            <v>UM</v>
          </cell>
        </row>
        <row r="10911">
          <cell r="A10911" t="str">
            <v>70132810D</v>
          </cell>
          <cell r="B10911" t="str">
            <v>COLUNA DA FECHADURA LATERAL DIR - MB 1620</v>
          </cell>
          <cell r="C10911" t="str">
            <v>UM</v>
          </cell>
        </row>
        <row r="10912">
          <cell r="A10912" t="str">
            <v>70132810E</v>
          </cell>
          <cell r="B10912" t="str">
            <v>COLUNA DA FECHADURA LATERAL ESQ - MB 1620</v>
          </cell>
          <cell r="C10912" t="str">
            <v>UM</v>
          </cell>
        </row>
        <row r="10913">
          <cell r="A10913">
            <v>701330010</v>
          </cell>
          <cell r="B10913" t="str">
            <v>SUPORTE DO PARA-CHOQUE</v>
          </cell>
          <cell r="C10913" t="str">
            <v>UM</v>
          </cell>
        </row>
        <row r="10914">
          <cell r="A10914">
            <v>701330020</v>
          </cell>
          <cell r="B10914" t="str">
            <v>REFORCO DO SUPORTE</v>
          </cell>
          <cell r="C10914" t="str">
            <v>UM</v>
          </cell>
        </row>
        <row r="10915">
          <cell r="A10915">
            <v>701332010</v>
          </cell>
          <cell r="B10915" t="str">
            <v>CILINDRO DO RESERVATORIO DE AR</v>
          </cell>
          <cell r="C10915" t="str">
            <v>UM</v>
          </cell>
        </row>
        <row r="10916">
          <cell r="A10916">
            <v>701332020</v>
          </cell>
          <cell r="B10916" t="str">
            <v>DIVISORIA INTERNA</v>
          </cell>
          <cell r="C10916" t="str">
            <v>UM</v>
          </cell>
        </row>
        <row r="10917">
          <cell r="A10917">
            <v>701332030</v>
          </cell>
          <cell r="B10917" t="str">
            <v>FIXACAO DO RESERVATORIO</v>
          </cell>
          <cell r="C10917" t="str">
            <v>UM</v>
          </cell>
        </row>
        <row r="10918">
          <cell r="A10918">
            <v>701332040</v>
          </cell>
          <cell r="B10918" t="str">
            <v>FIXACAO</v>
          </cell>
          <cell r="C10918" t="str">
            <v>UM</v>
          </cell>
        </row>
        <row r="10919">
          <cell r="A10919">
            <v>701332050</v>
          </cell>
          <cell r="B10919" t="str">
            <v>FIXACAO ( laser)</v>
          </cell>
          <cell r="C10919" t="str">
            <v>UM</v>
          </cell>
        </row>
        <row r="10920">
          <cell r="A10920" t="str">
            <v>70133300D</v>
          </cell>
          <cell r="B10920" t="str">
            <v>SUPORTE SUPERIOR ESTRIBO DIR</v>
          </cell>
          <cell r="C10920" t="str">
            <v>UM</v>
          </cell>
        </row>
        <row r="10921">
          <cell r="A10921" t="str">
            <v>70133300E</v>
          </cell>
          <cell r="B10921" t="str">
            <v>SUPORTE SUPERIOR ESTRIBO ESQ</v>
          </cell>
          <cell r="C10921" t="str">
            <v>UM</v>
          </cell>
        </row>
        <row r="10922">
          <cell r="A10922">
            <v>701333010</v>
          </cell>
          <cell r="B10922" t="str">
            <v>FIXACAO DIANTEIRA DO ESTRIBO</v>
          </cell>
          <cell r="C10922" t="str">
            <v>UM</v>
          </cell>
        </row>
        <row r="10923">
          <cell r="A10923">
            <v>701333020</v>
          </cell>
          <cell r="B10923" t="str">
            <v>FIXACAO DIANTEIRA</v>
          </cell>
          <cell r="C10923" t="str">
            <v>UM</v>
          </cell>
        </row>
        <row r="10924">
          <cell r="A10924">
            <v>701333030</v>
          </cell>
          <cell r="B10924" t="str">
            <v>FIXADOR C/ESTRIBO INFERIOR</v>
          </cell>
          <cell r="C10924" t="str">
            <v>UM</v>
          </cell>
        </row>
        <row r="10925">
          <cell r="A10925" t="str">
            <v>70133304D</v>
          </cell>
          <cell r="B10925" t="str">
            <v>CHAPA DE FECHAMENTO DO SUPORTE DIR</v>
          </cell>
          <cell r="C10925" t="str">
            <v>UM</v>
          </cell>
        </row>
        <row r="10926">
          <cell r="A10926" t="str">
            <v>70133304E</v>
          </cell>
          <cell r="B10926" t="str">
            <v>CHAPA DE FECHAMENTO DO SUPORTE ESQ</v>
          </cell>
          <cell r="C10926" t="str">
            <v>UM</v>
          </cell>
        </row>
        <row r="10927">
          <cell r="A10927" t="str">
            <v>70133305D</v>
          </cell>
          <cell r="B10927" t="str">
            <v>SUPORTE DIREITO</v>
          </cell>
          <cell r="C10927" t="str">
            <v>UM</v>
          </cell>
        </row>
        <row r="10928">
          <cell r="A10928">
            <v>105146000</v>
          </cell>
          <cell r="B10928" t="str">
            <v>PARAF PB 1/2 x 4 C/ PORCA ARR 13F ZB</v>
          </cell>
          <cell r="C10928" t="str">
            <v>UM</v>
          </cell>
        </row>
        <row r="10929">
          <cell r="A10929" t="str">
            <v>70133305E</v>
          </cell>
          <cell r="B10929" t="str">
            <v>SUPORTE ESQUERDO</v>
          </cell>
          <cell r="C10929" t="str">
            <v>UM</v>
          </cell>
        </row>
        <row r="10930">
          <cell r="A10930">
            <v>701333060</v>
          </cell>
          <cell r="B10930" t="str">
            <v>FIXADOR COM ESTRIBO</v>
          </cell>
          <cell r="C10930" t="str">
            <v>UM</v>
          </cell>
        </row>
        <row r="10931">
          <cell r="A10931">
            <v>701333070</v>
          </cell>
          <cell r="B10931" t="str">
            <v>BLANCK DO SUPORTE</v>
          </cell>
          <cell r="C10931" t="str">
            <v>UM</v>
          </cell>
        </row>
        <row r="10932">
          <cell r="A10932">
            <v>701333080</v>
          </cell>
          <cell r="B10932" t="str">
            <v>BLANCK DA CHAPA DE FECHAMENTO DO SUPORTE</v>
          </cell>
          <cell r="C10932" t="str">
            <v>UM</v>
          </cell>
        </row>
        <row r="10933">
          <cell r="A10933">
            <v>701333090</v>
          </cell>
          <cell r="B10933" t="str">
            <v>CONJUNTO SUPORTE C/ CHAPA DE FECHAMENTO</v>
          </cell>
          <cell r="C10933" t="str">
            <v>UM</v>
          </cell>
        </row>
        <row r="10934">
          <cell r="A10934" t="str">
            <v>70133309D</v>
          </cell>
          <cell r="B10934" t="str">
            <v>CONJUNTO SUPORTE C/ CHAPA DE FECHAMENTO DIR</v>
          </cell>
          <cell r="C10934" t="str">
            <v>UM</v>
          </cell>
        </row>
        <row r="10935">
          <cell r="A10935" t="str">
            <v>70133309E</v>
          </cell>
          <cell r="B10935" t="str">
            <v>CONJUNTO SUPORTE C/ CHAPA DE FECHAMENTO ESQ</v>
          </cell>
          <cell r="C10935" t="str">
            <v>UM</v>
          </cell>
        </row>
        <row r="10936">
          <cell r="A10936">
            <v>701334010</v>
          </cell>
          <cell r="B10936" t="str">
            <v>SUPORTE DO ESTRIBO</v>
          </cell>
          <cell r="C10936" t="str">
            <v>UM</v>
          </cell>
        </row>
        <row r="10937">
          <cell r="A10937">
            <v>701334020</v>
          </cell>
          <cell r="B10937" t="str">
            <v>SUPORTE DA CHAPA ESPELHO</v>
          </cell>
          <cell r="C10937" t="str">
            <v>UM</v>
          </cell>
        </row>
        <row r="10938">
          <cell r="A10938">
            <v>701334030</v>
          </cell>
          <cell r="B10938" t="str">
            <v>SUPORTE DE FIXACAO DO ESTRIBO INFERIOR</v>
          </cell>
          <cell r="C10938" t="str">
            <v>UM</v>
          </cell>
        </row>
        <row r="10939">
          <cell r="A10939">
            <v>701334040</v>
          </cell>
          <cell r="B10939" t="str">
            <v>CHAPA DO FECHAMENTO DO SUPORTE</v>
          </cell>
          <cell r="C10939" t="str">
            <v>UM</v>
          </cell>
        </row>
        <row r="10940">
          <cell r="A10940">
            <v>701334050</v>
          </cell>
          <cell r="B10940" t="str">
            <v>SUPORTE</v>
          </cell>
          <cell r="C10940" t="str">
            <v>UM</v>
          </cell>
        </row>
        <row r="10941">
          <cell r="A10941">
            <v>701334060</v>
          </cell>
          <cell r="B10941" t="str">
            <v>CHAPA DE FECHAMENTO</v>
          </cell>
          <cell r="C10941" t="str">
            <v>UM</v>
          </cell>
        </row>
        <row r="10942">
          <cell r="A10942">
            <v>701335000</v>
          </cell>
          <cell r="B10942" t="str">
            <v>CHAPA DO ESTRIBO (INFERIOR L-1218 EL)</v>
          </cell>
          <cell r="C10942" t="str">
            <v>UM</v>
          </cell>
        </row>
        <row r="10943">
          <cell r="A10943" t="str">
            <v>70133701D</v>
          </cell>
          <cell r="B10943" t="str">
            <v>SUPORTE MOVEL DIREITO</v>
          </cell>
          <cell r="C10943" t="str">
            <v>UM</v>
          </cell>
        </row>
        <row r="10944">
          <cell r="A10944" t="str">
            <v>70133701E</v>
          </cell>
          <cell r="B10944" t="str">
            <v>SUPORTE MOVEL ESQUERDO</v>
          </cell>
          <cell r="C10944" t="str">
            <v>UM</v>
          </cell>
        </row>
        <row r="10945">
          <cell r="A10945" t="str">
            <v>70133702D</v>
          </cell>
          <cell r="B10945" t="str">
            <v>PERFIL "U" MAIOR DIREITO</v>
          </cell>
          <cell r="C10945" t="str">
            <v>UM</v>
          </cell>
        </row>
        <row r="10946">
          <cell r="A10946" t="str">
            <v>70133702E</v>
          </cell>
          <cell r="B10946" t="str">
            <v>PERFIL "U" MAIOR ESQUERDO</v>
          </cell>
          <cell r="C10946" t="str">
            <v>UM</v>
          </cell>
        </row>
        <row r="10947">
          <cell r="A10947">
            <v>701341000</v>
          </cell>
          <cell r="B10947" t="str">
            <v>CAPO HPN - 1620</v>
          </cell>
          <cell r="C10947" t="str">
            <v>UM</v>
          </cell>
        </row>
        <row r="10948">
          <cell r="A10948">
            <v>701343000</v>
          </cell>
          <cell r="B10948" t="str">
            <v>CAPO HPN 1618</v>
          </cell>
          <cell r="C10948" t="str">
            <v>UM</v>
          </cell>
        </row>
        <row r="10949">
          <cell r="A10949" t="str">
            <v>70138500D</v>
          </cell>
          <cell r="B10949" t="str">
            <v>COMPLEMENTO DO ASSOALHO DIR.   1385E</v>
          </cell>
          <cell r="C10949" t="str">
            <v>UM</v>
          </cell>
        </row>
        <row r="10950">
          <cell r="A10950" t="str">
            <v>70138500E</v>
          </cell>
          <cell r="B10950" t="str">
            <v>COMPLEMENTO DO ASSOALHO ESQ.   1385E</v>
          </cell>
          <cell r="C10950" t="str">
            <v>UM</v>
          </cell>
        </row>
        <row r="10951">
          <cell r="A10951" t="str">
            <v>70138501D</v>
          </cell>
          <cell r="B10951" t="str">
            <v>FECHAMENTO DO CANTO ASSOALHO DIR.</v>
          </cell>
          <cell r="C10951" t="str">
            <v>UM</v>
          </cell>
        </row>
        <row r="10952">
          <cell r="A10952" t="str">
            <v>70138501E</v>
          </cell>
          <cell r="B10952" t="str">
            <v xml:space="preserve">FECHAMENTO DO CANTO ASSOALHO ESQ.   </v>
          </cell>
          <cell r="C10952" t="str">
            <v>UM</v>
          </cell>
        </row>
        <row r="10953">
          <cell r="A10953" t="str">
            <v>70138502D</v>
          </cell>
          <cell r="B10953" t="str">
            <v xml:space="preserve">COMPLEMENTO DO ASSOALHO DIR.        </v>
          </cell>
          <cell r="C10953" t="str">
            <v>UM</v>
          </cell>
        </row>
        <row r="10954">
          <cell r="A10954" t="str">
            <v>70138502E</v>
          </cell>
          <cell r="B10954" t="str">
            <v xml:space="preserve">COMPLEMENTO DO ASSOALHO ESQ.        </v>
          </cell>
          <cell r="C10954" t="str">
            <v>UM</v>
          </cell>
        </row>
        <row r="10955">
          <cell r="A10955">
            <v>701392010</v>
          </cell>
          <cell r="B10955" t="str">
            <v>CINTA</v>
          </cell>
          <cell r="C10955" t="str">
            <v>UM</v>
          </cell>
        </row>
        <row r="10956">
          <cell r="A10956">
            <v>701392020</v>
          </cell>
          <cell r="B10956" t="str">
            <v>REFORCO DA CINTA</v>
          </cell>
          <cell r="C10956" t="str">
            <v>UM</v>
          </cell>
        </row>
        <row r="10957">
          <cell r="A10957">
            <v>701398010</v>
          </cell>
          <cell r="B10957" t="str">
            <v xml:space="preserve">FECHAMENTO LATERAL EXT DIR 1620     </v>
          </cell>
          <cell r="C10957" t="str">
            <v>UM</v>
          </cell>
        </row>
        <row r="10958">
          <cell r="A10958" t="str">
            <v>70139801E</v>
          </cell>
          <cell r="B10958" t="str">
            <v>FECHAMENTO LATERAL EXT ESQ 1620</v>
          </cell>
          <cell r="C10958" t="str">
            <v>UM</v>
          </cell>
        </row>
        <row r="10959">
          <cell r="A10959">
            <v>701399010</v>
          </cell>
          <cell r="B10959" t="str">
            <v xml:space="preserve">BASE DO PAINEL HPN                  </v>
          </cell>
          <cell r="C10959" t="str">
            <v>UM</v>
          </cell>
        </row>
        <row r="10960">
          <cell r="A10960">
            <v>701399020</v>
          </cell>
          <cell r="B10960" t="str">
            <v xml:space="preserve">REFORCO BASE PAINEL HPN             </v>
          </cell>
          <cell r="C10960" t="str">
            <v>UM</v>
          </cell>
        </row>
        <row r="10961">
          <cell r="A10961">
            <v>701400000</v>
          </cell>
          <cell r="B10961" t="str">
            <v>CABINE NUA 709</v>
          </cell>
          <cell r="C10961" t="str">
            <v>UM</v>
          </cell>
        </row>
        <row r="10962">
          <cell r="A10962" t="str">
            <v>70140000A</v>
          </cell>
          <cell r="B10962" t="str">
            <v>CABINE NUA ALONGADA MB 709</v>
          </cell>
          <cell r="C10962" t="str">
            <v>UM</v>
          </cell>
        </row>
        <row r="10963">
          <cell r="A10963">
            <v>701400020</v>
          </cell>
          <cell r="B10963" t="str">
            <v>PAREDE TRASEIRA MONTADA 1618</v>
          </cell>
          <cell r="C10963" t="str">
            <v>UM</v>
          </cell>
        </row>
        <row r="10964">
          <cell r="A10964">
            <v>701401000</v>
          </cell>
          <cell r="B10964" t="str">
            <v>CABINE NUA 1620</v>
          </cell>
          <cell r="C10964" t="str">
            <v>UM</v>
          </cell>
        </row>
        <row r="10965">
          <cell r="A10965" t="str">
            <v>70140100A</v>
          </cell>
          <cell r="B10965" t="str">
            <v>CABINE NUA 1620 ALONGADA TETO BAIXO</v>
          </cell>
          <cell r="C10965" t="str">
            <v>UM</v>
          </cell>
        </row>
        <row r="10966">
          <cell r="A10966">
            <v>701401010</v>
          </cell>
          <cell r="B10966" t="str">
            <v>PAREDE TRASEIRA MONTADA 1620</v>
          </cell>
          <cell r="C10966" t="str">
            <v>UM</v>
          </cell>
        </row>
        <row r="10967">
          <cell r="A10967">
            <v>701401020</v>
          </cell>
          <cell r="B10967" t="str">
            <v>FIXACAO DA BOLEIA</v>
          </cell>
          <cell r="C10967" t="str">
            <v>UM</v>
          </cell>
        </row>
        <row r="10968">
          <cell r="A10968" t="str">
            <v>70140103D</v>
          </cell>
          <cell r="B10968" t="str">
            <v>SUPORTE DO PEGA MAO DIREITO</v>
          </cell>
          <cell r="C10968" t="str">
            <v>UM</v>
          </cell>
        </row>
        <row r="10969">
          <cell r="A10969" t="str">
            <v>70140103E</v>
          </cell>
          <cell r="B10969" t="str">
            <v>SUPORTE DO PEGA MAO ESQUERDO</v>
          </cell>
          <cell r="C10969" t="str">
            <v>UM</v>
          </cell>
        </row>
        <row r="10970">
          <cell r="A10970" t="str">
            <v>70140104D</v>
          </cell>
          <cell r="B10970" t="str">
            <v>TAMPA INFERIOR DO CANTO TRASEIRO DIR</v>
          </cell>
          <cell r="C10970" t="str">
            <v>UM</v>
          </cell>
        </row>
        <row r="10971">
          <cell r="A10971" t="str">
            <v>70140104E</v>
          </cell>
          <cell r="B10971" t="str">
            <v>TAMPA INFERIOR DO CANTO TRASEIRO ESQ</v>
          </cell>
          <cell r="C10971" t="str">
            <v>UM</v>
          </cell>
        </row>
        <row r="10972">
          <cell r="A10972">
            <v>701401050</v>
          </cell>
          <cell r="B10972" t="str">
            <v>BLANK DO CANTO DO ASSOALHO COM PORTA</v>
          </cell>
          <cell r="C10972" t="str">
            <v>UM</v>
          </cell>
        </row>
        <row r="10973">
          <cell r="A10973" t="str">
            <v>70140105D</v>
          </cell>
          <cell r="B10973" t="str">
            <v>CANTO DO ASSOALHO COM FRISO PORTA DIR</v>
          </cell>
          <cell r="C10973" t="str">
            <v>UM</v>
          </cell>
        </row>
        <row r="10974">
          <cell r="A10974" t="str">
            <v>70140105E</v>
          </cell>
          <cell r="B10974" t="str">
            <v>CANTO DO ASSOALHO COM FRISO PORTA ESQ</v>
          </cell>
          <cell r="C10974" t="str">
            <v>UM</v>
          </cell>
        </row>
        <row r="10975">
          <cell r="A10975">
            <v>701401060</v>
          </cell>
          <cell r="B10975" t="str">
            <v>SUPORTE DO EXTINTOR</v>
          </cell>
          <cell r="C10975" t="str">
            <v>UM</v>
          </cell>
        </row>
        <row r="10976">
          <cell r="A10976">
            <v>701401070</v>
          </cell>
          <cell r="B10976" t="str">
            <v>BASE DO SUPORTE</v>
          </cell>
          <cell r="C10976" t="str">
            <v>UM</v>
          </cell>
        </row>
        <row r="10977">
          <cell r="A10977">
            <v>701401080</v>
          </cell>
          <cell r="B10977" t="str">
            <v>FIXACAO DO EXTINTOR</v>
          </cell>
          <cell r="C10977" t="str">
            <v>UM</v>
          </cell>
        </row>
        <row r="10978">
          <cell r="A10978">
            <v>701401090</v>
          </cell>
          <cell r="B10978" t="str">
            <v>ASSOALHO MB. 1620</v>
          </cell>
          <cell r="C10978" t="str">
            <v>UM</v>
          </cell>
        </row>
        <row r="10979">
          <cell r="A10979">
            <v>701401100</v>
          </cell>
          <cell r="B10979" t="str">
            <v>COMPLEMENTO DA LONGARINA</v>
          </cell>
          <cell r="C10979" t="str">
            <v>UM</v>
          </cell>
        </row>
        <row r="10980">
          <cell r="A10980" t="str">
            <v>70140110D</v>
          </cell>
          <cell r="B10980" t="str">
            <v>ARCO DA RODA DIREITO 1620</v>
          </cell>
          <cell r="C10980" t="str">
            <v>UM</v>
          </cell>
        </row>
        <row r="10981">
          <cell r="A10981" t="str">
            <v>70140110E</v>
          </cell>
          <cell r="B10981" t="str">
            <v>ARCO DA RODA ESQUERDO 1620</v>
          </cell>
          <cell r="C10981" t="str">
            <v>UM</v>
          </cell>
        </row>
        <row r="10982">
          <cell r="A10982">
            <v>701401110</v>
          </cell>
          <cell r="B10982" t="str">
            <v>CHAPA DA FIXACAO DA BOLEIA</v>
          </cell>
          <cell r="C10982" t="str">
            <v>UM</v>
          </cell>
        </row>
        <row r="10983">
          <cell r="A10983">
            <v>701401120</v>
          </cell>
          <cell r="B10983" t="str">
            <v>CHAPA DA FIXACAO DO EXTINTOR</v>
          </cell>
          <cell r="C10983" t="str">
            <v>UM</v>
          </cell>
        </row>
        <row r="10984">
          <cell r="A10984">
            <v>701401130</v>
          </cell>
          <cell r="B10984" t="str">
            <v>FIXAÇAO DA HASTE BASC. PAREDE TRAS</v>
          </cell>
          <cell r="C10984" t="str">
            <v>UM</v>
          </cell>
        </row>
        <row r="10985">
          <cell r="A10985" t="str">
            <v>70140116D</v>
          </cell>
          <cell r="B10985" t="str">
            <v>SUPORTE DO PEGA MAO DIR S/ PORCA</v>
          </cell>
          <cell r="C10985" t="str">
            <v>UM</v>
          </cell>
        </row>
        <row r="10986">
          <cell r="A10986" t="str">
            <v>70140116E</v>
          </cell>
          <cell r="B10986" t="str">
            <v>SUPORTE DO PEGA MAO ESQ S/ PORCA</v>
          </cell>
          <cell r="C10986" t="str">
            <v>UM</v>
          </cell>
        </row>
        <row r="10987">
          <cell r="A10987">
            <v>701401170</v>
          </cell>
          <cell r="B10987" t="str">
            <v>FIXADOR PAINEL CABINE HPN</v>
          </cell>
          <cell r="C10987" t="str">
            <v>UM</v>
          </cell>
        </row>
        <row r="10988">
          <cell r="A10988" t="str">
            <v>70140118D</v>
          </cell>
          <cell r="B10988" t="str">
            <v>SUSPENSOR DO PAINEL HPN DIR</v>
          </cell>
          <cell r="C10988" t="str">
            <v>UM</v>
          </cell>
        </row>
        <row r="10989">
          <cell r="A10989" t="str">
            <v>70140118E</v>
          </cell>
          <cell r="B10989" t="str">
            <v>SUSPENSOR DO PAINEL HPN ESQ</v>
          </cell>
          <cell r="C10989" t="str">
            <v>UM</v>
          </cell>
        </row>
        <row r="10990">
          <cell r="A10990" t="str">
            <v>70140119D</v>
          </cell>
          <cell r="B10990" t="str">
            <v>COLUNA DO PARABRISA DIR. (Glaco)</v>
          </cell>
          <cell r="C10990" t="str">
            <v>UM</v>
          </cell>
        </row>
        <row r="10991">
          <cell r="A10991" t="str">
            <v>70140119E</v>
          </cell>
          <cell r="B10991" t="str">
            <v>COLUNA DO PARABRISA ESQ. (Glaco)</v>
          </cell>
          <cell r="C10991" t="str">
            <v>UM</v>
          </cell>
        </row>
        <row r="10992">
          <cell r="A10992" t="str">
            <v>70140120D</v>
          </cell>
          <cell r="B10992" t="str">
            <v>ARCO DA RODA DIREITA - 1620</v>
          </cell>
          <cell r="C10992" t="str">
            <v>UM</v>
          </cell>
        </row>
        <row r="10993">
          <cell r="A10993" t="str">
            <v>70140120E</v>
          </cell>
          <cell r="B10993" t="str">
            <v>ARCO DA RODA ESQUERDO - 1620</v>
          </cell>
          <cell r="C10993" t="str">
            <v>UM</v>
          </cell>
        </row>
        <row r="10994">
          <cell r="A10994">
            <v>701401210</v>
          </cell>
          <cell r="B10994" t="str">
            <v>CAPA DO BATENTE DO ACELERADOR</v>
          </cell>
          <cell r="C10994" t="str">
            <v>UM</v>
          </cell>
        </row>
        <row r="10995">
          <cell r="A10995">
            <v>701401220</v>
          </cell>
          <cell r="B10995" t="str">
            <v>CHAPA DO TUNEL DO ASSOALHO</v>
          </cell>
          <cell r="C10995" t="str">
            <v>UM</v>
          </cell>
        </row>
        <row r="10996">
          <cell r="A10996" t="str">
            <v>70140123D</v>
          </cell>
          <cell r="B10996" t="str">
            <v>LATERAL DIREITA DO TUNEL DO ASSOALHO</v>
          </cell>
          <cell r="C10996" t="str">
            <v>UM</v>
          </cell>
        </row>
        <row r="10997">
          <cell r="A10997" t="str">
            <v>70140123E</v>
          </cell>
          <cell r="B10997" t="str">
            <v>LATERAL ESQUERDA DO TUNEL DO ASSOALHO</v>
          </cell>
          <cell r="C10997" t="str">
            <v>UM</v>
          </cell>
        </row>
        <row r="10998">
          <cell r="A10998">
            <v>701401240</v>
          </cell>
          <cell r="B10998" t="str">
            <v>REFORCO DO BANCO</v>
          </cell>
          <cell r="C10998" t="str">
            <v>UM</v>
          </cell>
        </row>
        <row r="10999">
          <cell r="A10999">
            <v>701401250</v>
          </cell>
          <cell r="B10999" t="str">
            <v>CONJ. REFORCO DO BANCO COM PORCA</v>
          </cell>
          <cell r="C10999" t="str">
            <v>UM</v>
          </cell>
        </row>
        <row r="11000">
          <cell r="A11000">
            <v>701401260</v>
          </cell>
          <cell r="B11000" t="str">
            <v>CHAPA FIXAÇÃO DO ACELERADOR</v>
          </cell>
          <cell r="C11000" t="str">
            <v>UM</v>
          </cell>
        </row>
        <row r="11001">
          <cell r="A11001">
            <v>707405228</v>
          </cell>
          <cell r="B11001" t="str">
            <v>BASE SUPORTE MENOR (USINAGEM) P/ BET. - 003.02.016</v>
          </cell>
          <cell r="C11001" t="str">
            <v>UM</v>
          </cell>
        </row>
        <row r="11002">
          <cell r="A11002">
            <v>701401270</v>
          </cell>
          <cell r="B11002" t="str">
            <v>CJ. FIXAÇÃO DO ACELERADOR COM PORCA</v>
          </cell>
          <cell r="C11002" t="str">
            <v>UM</v>
          </cell>
        </row>
        <row r="11003">
          <cell r="A11003">
            <v>701401280</v>
          </cell>
          <cell r="B11003" t="str">
            <v>REFORÇO EM L ASSOALHO/LONGARINA</v>
          </cell>
          <cell r="C11003" t="str">
            <v>UM</v>
          </cell>
        </row>
        <row r="11004">
          <cell r="A11004">
            <v>701402000</v>
          </cell>
          <cell r="B11004" t="str">
            <v xml:space="preserve">CABINE PARCIAL 1218/1618            </v>
          </cell>
          <cell r="C11004" t="str">
            <v>UM</v>
          </cell>
        </row>
        <row r="11005">
          <cell r="A11005" t="str">
            <v>70140200A</v>
          </cell>
          <cell r="B11005" t="str">
            <v>CABINE PARCIAL 1618 ALONGADA</v>
          </cell>
          <cell r="C11005" t="str">
            <v>UM</v>
          </cell>
        </row>
        <row r="11006">
          <cell r="A11006">
            <v>701402030</v>
          </cell>
          <cell r="B11006" t="str">
            <v>SUPORTE DA PAREDE TRASEIRA</v>
          </cell>
          <cell r="C11006" t="str">
            <v>UM</v>
          </cell>
        </row>
        <row r="11007">
          <cell r="A11007">
            <v>701402040</v>
          </cell>
          <cell r="B11007" t="str">
            <v>FIXACAO</v>
          </cell>
          <cell r="C11007" t="str">
            <v>UM</v>
          </cell>
        </row>
        <row r="11008">
          <cell r="A11008" t="str">
            <v>70140205D</v>
          </cell>
          <cell r="B11008" t="str">
            <v xml:space="preserve">REFORCO DIR                         </v>
          </cell>
          <cell r="C11008" t="str">
            <v>UM</v>
          </cell>
        </row>
        <row r="11009">
          <cell r="A11009" t="str">
            <v>70140205E</v>
          </cell>
          <cell r="B11009" t="str">
            <v xml:space="preserve">REFORCO ESQ                         </v>
          </cell>
          <cell r="C11009" t="str">
            <v>UM</v>
          </cell>
        </row>
        <row r="11010">
          <cell r="A11010">
            <v>701402060</v>
          </cell>
          <cell r="B11010" t="str">
            <v xml:space="preserve">ENCOSTO                             </v>
          </cell>
          <cell r="C11010" t="str">
            <v>UM</v>
          </cell>
        </row>
        <row r="11011">
          <cell r="A11011">
            <v>701402070</v>
          </cell>
          <cell r="B11011" t="str">
            <v>SUPORTE DA PAREDE TRASEIRA</v>
          </cell>
          <cell r="C11011" t="str">
            <v>UM</v>
          </cell>
        </row>
        <row r="11012">
          <cell r="A11012">
            <v>701402080</v>
          </cell>
          <cell r="B11012" t="str">
            <v>SUPORTE</v>
          </cell>
          <cell r="C11012" t="str">
            <v>UM</v>
          </cell>
        </row>
        <row r="11013">
          <cell r="A11013">
            <v>701402090</v>
          </cell>
          <cell r="B11013" t="str">
            <v>SUPORTE DO CINTO INFERIOR</v>
          </cell>
          <cell r="C11013" t="str">
            <v>UM</v>
          </cell>
        </row>
        <row r="11014">
          <cell r="A11014">
            <v>701402100</v>
          </cell>
          <cell r="B11014" t="str">
            <v xml:space="preserve">REMENDO DO ASSOALHO  DO 1618        </v>
          </cell>
          <cell r="C11014" t="str">
            <v>UM</v>
          </cell>
        </row>
        <row r="11015">
          <cell r="A11015">
            <v>701402110</v>
          </cell>
          <cell r="B11015" t="str">
            <v>PORCA FIXACAO PARALAMA</v>
          </cell>
          <cell r="C11015" t="str">
            <v>UM</v>
          </cell>
        </row>
        <row r="11016">
          <cell r="A11016">
            <v>701402120</v>
          </cell>
          <cell r="B11016" t="str">
            <v>CHAPA DO SUPORTE DA PAREDE TRASEIRA</v>
          </cell>
          <cell r="C11016" t="str">
            <v>UM</v>
          </cell>
        </row>
        <row r="11017">
          <cell r="A11017">
            <v>701402130</v>
          </cell>
          <cell r="B11017" t="str">
            <v>CHAPA DO SUPORTE</v>
          </cell>
          <cell r="C11017" t="str">
            <v>UM</v>
          </cell>
        </row>
        <row r="11018">
          <cell r="A11018">
            <v>707405229</v>
          </cell>
          <cell r="B11018" t="str">
            <v>SUPORTE DO ESTICADOR ROSCADO (USINAGEM) P/ BET. - 003.03.024</v>
          </cell>
          <cell r="C11018" t="str">
            <v>UM</v>
          </cell>
        </row>
        <row r="11019">
          <cell r="A11019">
            <v>701402140</v>
          </cell>
          <cell r="B11019" t="str">
            <v>BUCHA C/ROSCA M8 x 1,25</v>
          </cell>
          <cell r="C11019" t="str">
            <v>UM</v>
          </cell>
        </row>
        <row r="11020">
          <cell r="A11020">
            <v>701402150</v>
          </cell>
          <cell r="B11020" t="str">
            <v>BUCHA C/ROSCA M10 x 1,50</v>
          </cell>
          <cell r="C11020" t="str">
            <v>UM</v>
          </cell>
        </row>
        <row r="11021">
          <cell r="A11021" t="str">
            <v>70140216D</v>
          </cell>
          <cell r="B11021" t="str">
            <v>ARCO DA RODA DIREITA - 1618</v>
          </cell>
          <cell r="C11021" t="str">
            <v>UM</v>
          </cell>
        </row>
        <row r="11022">
          <cell r="A11022" t="str">
            <v>70140216E</v>
          </cell>
          <cell r="B11022" t="str">
            <v>ARCO DA RODA ESQUERDA - 1618</v>
          </cell>
          <cell r="C11022" t="str">
            <v>UM</v>
          </cell>
        </row>
        <row r="11023">
          <cell r="A11023">
            <v>701403000</v>
          </cell>
          <cell r="B11023" t="str">
            <v>CABINE PARCIAL 709</v>
          </cell>
          <cell r="C11023" t="str">
            <v>UM</v>
          </cell>
        </row>
        <row r="11024">
          <cell r="A11024">
            <v>701404000</v>
          </cell>
          <cell r="B11024" t="str">
            <v>CABINE NUA 1620 ALONG T.A.</v>
          </cell>
          <cell r="C11024" t="str">
            <v>UM</v>
          </cell>
        </row>
        <row r="11025">
          <cell r="A11025">
            <v>701405000</v>
          </cell>
          <cell r="B11025" t="str">
            <v>CABINE NUA 1218/1618</v>
          </cell>
          <cell r="C11025" t="str">
            <v>UM</v>
          </cell>
        </row>
        <row r="11026">
          <cell r="A11026" t="str">
            <v>70140500A</v>
          </cell>
          <cell r="B11026" t="str">
            <v>CABINE NUA 1218/1618 ALONGADA   1405</v>
          </cell>
          <cell r="C11026" t="str">
            <v>UM</v>
          </cell>
        </row>
        <row r="11027">
          <cell r="A11027">
            <v>701408000</v>
          </cell>
          <cell r="B11027" t="str">
            <v>CABINE NUA 1618 ALONG TETO BAIXO</v>
          </cell>
          <cell r="C11027" t="str">
            <v>UM</v>
          </cell>
        </row>
        <row r="11028">
          <cell r="A11028">
            <v>701411000</v>
          </cell>
          <cell r="B11028" t="str">
            <v>CABINE NUA 912 / 914</v>
          </cell>
          <cell r="C11028" t="str">
            <v>UM</v>
          </cell>
        </row>
        <row r="11029">
          <cell r="A11029">
            <v>701412000</v>
          </cell>
          <cell r="B11029" t="str">
            <v>CABINE PARCIAL  912 / 914</v>
          </cell>
          <cell r="C11029" t="str">
            <v>UM</v>
          </cell>
        </row>
        <row r="11030">
          <cell r="A11030">
            <v>701414000</v>
          </cell>
          <cell r="B11030" t="str">
            <v>CABINE NUA 710</v>
          </cell>
          <cell r="C11030" t="str">
            <v>UM</v>
          </cell>
        </row>
        <row r="11031">
          <cell r="A11031">
            <v>701415000</v>
          </cell>
          <cell r="B11031" t="str">
            <v>CABINE PARCIAL 710</v>
          </cell>
          <cell r="C11031" t="str">
            <v>UM</v>
          </cell>
        </row>
        <row r="11032">
          <cell r="A11032">
            <v>701416000</v>
          </cell>
          <cell r="B11032" t="str">
            <v>CABINE PARCIAL  1620</v>
          </cell>
          <cell r="C11032" t="str">
            <v>UM</v>
          </cell>
        </row>
        <row r="11033">
          <cell r="A11033" t="str">
            <v>DD38112150</v>
          </cell>
          <cell r="B11033" t="str">
            <v>OUTROS PREPARS. CONT. 1 OU MAIS ADITIVO</v>
          </cell>
          <cell r="C11033" t="str">
            <v>UM</v>
          </cell>
        </row>
        <row r="11034">
          <cell r="A11034">
            <v>701420000</v>
          </cell>
          <cell r="B11034" t="str">
            <v>CABINE NUA 1218 ELETRONICO</v>
          </cell>
          <cell r="C11034" t="str">
            <v>UM</v>
          </cell>
        </row>
        <row r="11035">
          <cell r="A11035" t="str">
            <v>70142001D</v>
          </cell>
          <cell r="B11035" t="str">
            <v>FIXACAO DO ESTRIBO DIREITO</v>
          </cell>
          <cell r="C11035" t="str">
            <v>UM</v>
          </cell>
        </row>
        <row r="11036">
          <cell r="A11036" t="str">
            <v>70142001E</v>
          </cell>
          <cell r="B11036" t="str">
            <v>FIXACAO DO ESTRIBO ESQUERDO</v>
          </cell>
          <cell r="C11036" t="str">
            <v>UM</v>
          </cell>
        </row>
        <row r="11037">
          <cell r="A11037" t="str">
            <v>70142002D</v>
          </cell>
          <cell r="B11037" t="str">
            <v>SUPORTE DIREITO</v>
          </cell>
          <cell r="C11037" t="str">
            <v>UM</v>
          </cell>
        </row>
        <row r="11038">
          <cell r="A11038" t="str">
            <v>70142002E</v>
          </cell>
          <cell r="B11038" t="str">
            <v>SUPORTE ESQUERDO</v>
          </cell>
          <cell r="C11038" t="str">
            <v>UM</v>
          </cell>
        </row>
        <row r="11039">
          <cell r="A11039">
            <v>701420030</v>
          </cell>
          <cell r="B11039" t="str">
            <v>ASSOALHO MB 709/710/912/914</v>
          </cell>
          <cell r="C11039" t="str">
            <v>UM</v>
          </cell>
        </row>
        <row r="11040">
          <cell r="A11040">
            <v>701420040</v>
          </cell>
          <cell r="B11040" t="str">
            <v>CJ. SUPORTE DO FILTRO</v>
          </cell>
          <cell r="C11040" t="str">
            <v>UM</v>
          </cell>
        </row>
        <row r="11041">
          <cell r="A11041">
            <v>701420050</v>
          </cell>
          <cell r="B11041" t="str">
            <v>SUPORTE DO FILTRO</v>
          </cell>
          <cell r="C11041" t="str">
            <v>UM</v>
          </cell>
        </row>
        <row r="11042">
          <cell r="A11042">
            <v>701430000</v>
          </cell>
          <cell r="B11042" t="str">
            <v>QUADRO PARA-BRISA C/ SUPORTE</v>
          </cell>
          <cell r="C11042" t="str">
            <v>UM</v>
          </cell>
        </row>
        <row r="11043">
          <cell r="A11043">
            <v>701430010</v>
          </cell>
          <cell r="B11043" t="str">
            <v>SUPORTE DO RADIO</v>
          </cell>
          <cell r="C11043" t="str">
            <v>UM</v>
          </cell>
        </row>
        <row r="11044">
          <cell r="A11044" t="str">
            <v>70150100D</v>
          </cell>
          <cell r="B11044" t="str">
            <v>PONTEIRA PARA-CHOQUE DIR HPN</v>
          </cell>
          <cell r="C11044" t="str">
            <v>UM</v>
          </cell>
        </row>
        <row r="11045">
          <cell r="A11045" t="str">
            <v>70150100E</v>
          </cell>
          <cell r="B11045" t="str">
            <v>PONTEIRA PARA-CHOQUE ESQ HPN</v>
          </cell>
          <cell r="C11045" t="str">
            <v>UM</v>
          </cell>
        </row>
        <row r="11046">
          <cell r="A11046" t="str">
            <v>70150101D</v>
          </cell>
          <cell r="B11046" t="str">
            <v>PONTEIRA DIREITA</v>
          </cell>
          <cell r="C11046" t="str">
            <v>UM</v>
          </cell>
        </row>
        <row r="11047">
          <cell r="A11047" t="str">
            <v>70150101E</v>
          </cell>
          <cell r="B11047" t="str">
            <v>PONTEIRA ESQUERDA</v>
          </cell>
          <cell r="C11047" t="str">
            <v>UM</v>
          </cell>
        </row>
        <row r="11048">
          <cell r="A11048" t="str">
            <v>70150102D</v>
          </cell>
          <cell r="B11048" t="str">
            <v>FIXADOR DA PONTEIRA DIREITA</v>
          </cell>
          <cell r="C11048" t="str">
            <v>UM</v>
          </cell>
        </row>
        <row r="11049">
          <cell r="A11049" t="str">
            <v>70150102E</v>
          </cell>
          <cell r="B11049" t="str">
            <v>FIXADOR DA PONTEIRA ESQUERDA</v>
          </cell>
          <cell r="C11049" t="str">
            <v>UM</v>
          </cell>
        </row>
        <row r="11050">
          <cell r="A11050" t="str">
            <v>DD38112190</v>
          </cell>
          <cell r="B11050" t="str">
            <v>OUTROS ADITIVOS CONT. OLEO DE PETROLEO</v>
          </cell>
          <cell r="C11050" t="str">
            <v>UM</v>
          </cell>
        </row>
        <row r="11051">
          <cell r="A11051" t="str">
            <v>70150103D</v>
          </cell>
          <cell r="B11051" t="str">
            <v>PONTEIRA DIREITA (laser)</v>
          </cell>
          <cell r="C11051" t="str">
            <v>UM</v>
          </cell>
        </row>
        <row r="11052">
          <cell r="A11052" t="str">
            <v>70150103E</v>
          </cell>
          <cell r="B11052" t="str">
            <v>PONTEIRA ESQUERDA (laser)</v>
          </cell>
          <cell r="C11052" t="str">
            <v>UM</v>
          </cell>
        </row>
        <row r="11053">
          <cell r="A11053" t="str">
            <v>70150104D</v>
          </cell>
          <cell r="B11053" t="str">
            <v>PONTEIRA DIREITA MONTADA</v>
          </cell>
          <cell r="C11053" t="str">
            <v>UM</v>
          </cell>
        </row>
        <row r="11054">
          <cell r="A11054" t="str">
            <v>70150104E</v>
          </cell>
          <cell r="B11054" t="str">
            <v>PONTEIRA ESQUERDA MONTADA</v>
          </cell>
          <cell r="C11054" t="str">
            <v>UM</v>
          </cell>
        </row>
        <row r="11055">
          <cell r="A11055">
            <v>701502000</v>
          </cell>
          <cell r="B11055" t="str">
            <v>CENTRAL PARA-CHOQUE HPN</v>
          </cell>
          <cell r="C11055" t="str">
            <v>UM</v>
          </cell>
        </row>
        <row r="11056">
          <cell r="A11056">
            <v>701502010</v>
          </cell>
          <cell r="B11056" t="str">
            <v>GRADE MAIOR DO PARA-CHOQUE</v>
          </cell>
          <cell r="C11056" t="str">
            <v>UM</v>
          </cell>
        </row>
        <row r="11057">
          <cell r="A11057">
            <v>701502020</v>
          </cell>
          <cell r="B11057" t="str">
            <v>GRADE MENOR DO PARA-CHOQUE</v>
          </cell>
          <cell r="C11057" t="str">
            <v>UM</v>
          </cell>
        </row>
        <row r="11058">
          <cell r="A11058">
            <v>701502030</v>
          </cell>
          <cell r="B11058" t="str">
            <v>LAMINA DO PARA-CHOQUE</v>
          </cell>
          <cell r="C11058" t="str">
            <v>UM</v>
          </cell>
        </row>
        <row r="11059">
          <cell r="A11059">
            <v>701502040</v>
          </cell>
          <cell r="B11059" t="str">
            <v>LAMINA DO PARA-CHOQUE ( laser)</v>
          </cell>
          <cell r="C11059" t="str">
            <v>UM</v>
          </cell>
        </row>
        <row r="11060">
          <cell r="A11060">
            <v>701502050</v>
          </cell>
          <cell r="B11060" t="str">
            <v>LAMINA MONTADA</v>
          </cell>
          <cell r="C11060" t="str">
            <v>UM</v>
          </cell>
        </row>
        <row r="11061">
          <cell r="A11061">
            <v>701502060</v>
          </cell>
          <cell r="B11061" t="str">
            <v>KIT PORCA, PARAFUSO E ARRUELA 1500</v>
          </cell>
          <cell r="C11061" t="str">
            <v>UM</v>
          </cell>
        </row>
        <row r="11062">
          <cell r="A11062">
            <v>701502070</v>
          </cell>
          <cell r="B11062" t="str">
            <v>CHAPA DA LAMINA DO PARACHOQUE (1000 X 2080)</v>
          </cell>
          <cell r="C11062" t="str">
            <v>UM</v>
          </cell>
        </row>
        <row r="11063">
          <cell r="A11063">
            <v>701504000</v>
          </cell>
          <cell r="B11063" t="str">
            <v xml:space="preserve">FIXACAO SUPORTE LIMP PARABRISA      </v>
          </cell>
          <cell r="C11063" t="str">
            <v>UM</v>
          </cell>
        </row>
        <row r="11064">
          <cell r="A11064">
            <v>701504010</v>
          </cell>
          <cell r="B11064" t="str">
            <v>CHAPA DA FIXACAO SUP LIMP PARABRISA</v>
          </cell>
          <cell r="C11064" t="str">
            <v>UM</v>
          </cell>
        </row>
        <row r="11065">
          <cell r="A11065">
            <v>701505000</v>
          </cell>
          <cell r="B11065" t="str">
            <v>CHAPA ASSOALHO MB ESQ 709/710/912/914/1218/1418/1618/1935</v>
          </cell>
          <cell r="C11065" t="str">
            <v>UM</v>
          </cell>
        </row>
        <row r="11066">
          <cell r="A11066">
            <v>701506010</v>
          </cell>
          <cell r="B11066" t="str">
            <v xml:space="preserve">BASE                                </v>
          </cell>
          <cell r="C11066" t="str">
            <v>UM</v>
          </cell>
        </row>
        <row r="11067">
          <cell r="A11067" t="str">
            <v>DD83023000</v>
          </cell>
          <cell r="B11067" t="str">
            <v>OUTRAS GUARNICOES DE METAIS</v>
          </cell>
          <cell r="C11067" t="str">
            <v>UM</v>
          </cell>
        </row>
        <row r="11068">
          <cell r="A11068">
            <v>701506020</v>
          </cell>
          <cell r="B11068" t="str">
            <v xml:space="preserve">PERFIL                              </v>
          </cell>
          <cell r="C11068" t="str">
            <v>UM</v>
          </cell>
        </row>
        <row r="11069">
          <cell r="A11069">
            <v>701506030</v>
          </cell>
          <cell r="B11069" t="str">
            <v>PINO</v>
          </cell>
          <cell r="C11069" t="str">
            <v>UM</v>
          </cell>
        </row>
        <row r="11070">
          <cell r="A11070">
            <v>701506040</v>
          </cell>
          <cell r="B11070" t="str">
            <v>PERFIL C/ PARAFUSOS</v>
          </cell>
          <cell r="C11070" t="str">
            <v>UM</v>
          </cell>
        </row>
        <row r="11071">
          <cell r="A11071">
            <v>701506050</v>
          </cell>
          <cell r="B11071" t="str">
            <v>PINO C/ PORCA</v>
          </cell>
          <cell r="C11071" t="str">
            <v>UM</v>
          </cell>
        </row>
        <row r="11072">
          <cell r="A11072">
            <v>701507000</v>
          </cell>
          <cell r="B11072" t="str">
            <v>TRAVESSA TRASEIRA ASSOALHO</v>
          </cell>
          <cell r="C11072" t="str">
            <v>UM</v>
          </cell>
        </row>
        <row r="11073">
          <cell r="A11073">
            <v>701507020</v>
          </cell>
          <cell r="B11073" t="str">
            <v>TRAVESSA COM PORCAS</v>
          </cell>
          <cell r="C11073" t="str">
            <v>UM</v>
          </cell>
        </row>
        <row r="11074">
          <cell r="A11074" t="str">
            <v>70150704D</v>
          </cell>
          <cell r="B11074" t="str">
            <v>TRAVESSA DIREITA</v>
          </cell>
          <cell r="C11074" t="str">
            <v>UM</v>
          </cell>
        </row>
        <row r="11075">
          <cell r="A11075" t="str">
            <v>70150704E</v>
          </cell>
          <cell r="B11075" t="str">
            <v>TRAVESSA ESQUERDA</v>
          </cell>
          <cell r="C11075" t="str">
            <v>UM</v>
          </cell>
        </row>
        <row r="11076">
          <cell r="A11076">
            <v>701507050</v>
          </cell>
          <cell r="B11076" t="str">
            <v>TRAVESSA CENTRAL</v>
          </cell>
          <cell r="C11076" t="str">
            <v>UM</v>
          </cell>
        </row>
        <row r="11077">
          <cell r="A11077" t="str">
            <v>70150706D</v>
          </cell>
          <cell r="B11077" t="str">
            <v>REFORCO DIREITO</v>
          </cell>
          <cell r="C11077" t="str">
            <v>UM</v>
          </cell>
        </row>
        <row r="11078">
          <cell r="A11078" t="str">
            <v>70150706E</v>
          </cell>
          <cell r="B11078" t="str">
            <v>REFORCO ESQUERDO</v>
          </cell>
          <cell r="C11078" t="str">
            <v>UM</v>
          </cell>
        </row>
        <row r="11079">
          <cell r="A11079" t="str">
            <v>70150707D</v>
          </cell>
          <cell r="B11079" t="str">
            <v>REFORCO DIREITO COM PORCAS</v>
          </cell>
          <cell r="C11079" t="str">
            <v>UM</v>
          </cell>
        </row>
        <row r="11080">
          <cell r="A11080" t="str">
            <v>70150707E</v>
          </cell>
          <cell r="B11080" t="str">
            <v>REFORCO ESQUERDO COM PORCAS</v>
          </cell>
          <cell r="C11080" t="str">
            <v>UM</v>
          </cell>
        </row>
        <row r="11081">
          <cell r="A11081">
            <v>701507080</v>
          </cell>
          <cell r="B11081" t="str">
            <v>REFORCO CENTRAL</v>
          </cell>
          <cell r="C11081" t="str">
            <v>UM</v>
          </cell>
        </row>
        <row r="11082">
          <cell r="A11082">
            <v>701507090</v>
          </cell>
          <cell r="B11082" t="str">
            <v>REFORCO CENTRAL COM PORCAS</v>
          </cell>
          <cell r="C11082" t="str">
            <v>UM</v>
          </cell>
        </row>
        <row r="11083">
          <cell r="A11083">
            <v>701507120</v>
          </cell>
          <cell r="B11083" t="str">
            <v>REFORCO CENTRAL SUPERIOR</v>
          </cell>
          <cell r="C11083" t="str">
            <v>UM</v>
          </cell>
        </row>
        <row r="11084">
          <cell r="A11084">
            <v>807456000</v>
          </cell>
          <cell r="B11084" t="str">
            <v>ACABAMENTO ARO DE RODA TRAS.VOLVO_DD - COMIL 538321</v>
          </cell>
          <cell r="C11084" t="str">
            <v>UM</v>
          </cell>
        </row>
        <row r="11085">
          <cell r="A11085">
            <v>701507130</v>
          </cell>
          <cell r="B11085" t="str">
            <v>REFORCO CENTRAL SUPERIOR COM PORCAS</v>
          </cell>
          <cell r="C11085" t="str">
            <v>UM</v>
          </cell>
        </row>
        <row r="11086">
          <cell r="A11086">
            <v>701507140</v>
          </cell>
          <cell r="B11086" t="str">
            <v>REFORCO DIREITO INFERIOR</v>
          </cell>
          <cell r="C11086" t="str">
            <v>UM</v>
          </cell>
        </row>
        <row r="11087">
          <cell r="A11087">
            <v>701507150</v>
          </cell>
          <cell r="B11087" t="str">
            <v>REFORCO DIREITO INFERIOR COM PORCAS</v>
          </cell>
          <cell r="C11087" t="str">
            <v>UM</v>
          </cell>
        </row>
        <row r="11088">
          <cell r="A11088" t="str">
            <v>70150716D</v>
          </cell>
          <cell r="B11088" t="str">
            <v>FLANGE FIXACAO DIR.</v>
          </cell>
          <cell r="C11088" t="str">
            <v>UM</v>
          </cell>
        </row>
        <row r="11089">
          <cell r="A11089" t="str">
            <v>70150716E</v>
          </cell>
          <cell r="B11089" t="str">
            <v>FLANGE FIXACAO ESQ.</v>
          </cell>
          <cell r="C11089" t="str">
            <v>UM</v>
          </cell>
        </row>
        <row r="11090">
          <cell r="A11090">
            <v>701507170</v>
          </cell>
          <cell r="B11090" t="str">
            <v>REFORCO</v>
          </cell>
          <cell r="C11090" t="str">
            <v>UM</v>
          </cell>
        </row>
        <row r="11091">
          <cell r="A11091" t="str">
            <v>70150718D</v>
          </cell>
          <cell r="B11091" t="str">
            <v>CONJ. FLANGE REFORCO FIXACAO DIR</v>
          </cell>
          <cell r="C11091" t="str">
            <v>UM</v>
          </cell>
        </row>
        <row r="11092">
          <cell r="A11092" t="str">
            <v>70150718E</v>
          </cell>
          <cell r="B11092" t="str">
            <v>CONJ. FLANGE REFORCO FIXACAO ESQ.</v>
          </cell>
          <cell r="C11092" t="str">
            <v>UM</v>
          </cell>
        </row>
        <row r="11093">
          <cell r="A11093">
            <v>701507190</v>
          </cell>
          <cell r="B11093" t="str">
            <v>CHAPA REFORCO</v>
          </cell>
          <cell r="C11093" t="str">
            <v>UM</v>
          </cell>
        </row>
        <row r="11094">
          <cell r="A11094">
            <v>701507200</v>
          </cell>
          <cell r="B11094" t="str">
            <v>CHAPA REFORCO C/ PORCA</v>
          </cell>
          <cell r="C11094" t="str">
            <v>UM</v>
          </cell>
        </row>
        <row r="11095">
          <cell r="A11095">
            <v>701507210</v>
          </cell>
          <cell r="B11095" t="str">
            <v>CHAPA FIXACAO REFORCO C/ ABAS</v>
          </cell>
          <cell r="C11095" t="str">
            <v>UM</v>
          </cell>
        </row>
        <row r="11096">
          <cell r="A11096">
            <v>701507220</v>
          </cell>
          <cell r="B11096" t="str">
            <v>CHAPA FIXACAO REFORCO C/ PORCA</v>
          </cell>
          <cell r="C11096" t="str">
            <v>UM</v>
          </cell>
        </row>
        <row r="11097">
          <cell r="A11097">
            <v>701507230</v>
          </cell>
          <cell r="B11097" t="str">
            <v>CHAPA DO REFORCO</v>
          </cell>
          <cell r="C11097" t="str">
            <v>UM</v>
          </cell>
        </row>
        <row r="11098">
          <cell r="A11098">
            <v>701507240</v>
          </cell>
          <cell r="B11098" t="str">
            <v>REFORCO COM PORCA</v>
          </cell>
          <cell r="C11098" t="str">
            <v>UM</v>
          </cell>
        </row>
        <row r="11099">
          <cell r="A11099">
            <v>701507250</v>
          </cell>
          <cell r="B11099" t="str">
            <v>REFORCO ESQUERDO INFERIOR</v>
          </cell>
          <cell r="C11099" t="str">
            <v>UM</v>
          </cell>
        </row>
        <row r="11100">
          <cell r="A11100">
            <v>701507260</v>
          </cell>
          <cell r="B11100" t="str">
            <v>REFORCO INFERIOR COM PORCAS</v>
          </cell>
          <cell r="C11100" t="str">
            <v>UM</v>
          </cell>
        </row>
        <row r="11101">
          <cell r="A11101">
            <v>105157000</v>
          </cell>
          <cell r="B11101" t="str">
            <v>CHAPA NORYL 4,00 x 1300 x 3250 mm</v>
          </cell>
          <cell r="C11101" t="str">
            <v>UM</v>
          </cell>
        </row>
        <row r="11102">
          <cell r="A11102">
            <v>701507290</v>
          </cell>
          <cell r="B11102" t="str">
            <v>TRAVESSA ESQUERDA COM PORCAS</v>
          </cell>
          <cell r="C11102" t="str">
            <v>UM</v>
          </cell>
        </row>
        <row r="11103">
          <cell r="A11103">
            <v>701507300</v>
          </cell>
          <cell r="B11103" t="str">
            <v>TRAVESSA CENTRAL COM PORCAS</v>
          </cell>
          <cell r="C11103" t="str">
            <v>UM</v>
          </cell>
        </row>
        <row r="11104">
          <cell r="A11104">
            <v>701507310</v>
          </cell>
          <cell r="B11104" t="str">
            <v>TRAVESSA DIREITA COM PORCAS</v>
          </cell>
          <cell r="C11104" t="str">
            <v>UM</v>
          </cell>
        </row>
        <row r="11105">
          <cell r="A11105">
            <v>701507320</v>
          </cell>
          <cell r="B11105" t="str">
            <v>TRAVESSA DO ASSOALHO (SEM PINTURA)</v>
          </cell>
          <cell r="C11105" t="str">
            <v>UM</v>
          </cell>
        </row>
        <row r="11106">
          <cell r="A11106">
            <v>701507330</v>
          </cell>
          <cell r="B11106" t="str">
            <v>TRAVESSA TRASEIRA ASSOALHO (Pintura)</v>
          </cell>
          <cell r="C11106" t="str">
            <v>UM</v>
          </cell>
        </row>
        <row r="11107">
          <cell r="A11107">
            <v>701507340</v>
          </cell>
          <cell r="B11107" t="str">
            <v>FECHAMENTO DA TRAVESSA</v>
          </cell>
          <cell r="C11107" t="str">
            <v>UM</v>
          </cell>
        </row>
        <row r="11108">
          <cell r="A11108">
            <v>701510010</v>
          </cell>
          <cell r="B11108" t="str">
            <v>CORPO DO VARAO</v>
          </cell>
          <cell r="C11108" t="str">
            <v>UM</v>
          </cell>
        </row>
        <row r="11109">
          <cell r="A11109">
            <v>701511010</v>
          </cell>
          <cell r="B11109" t="str">
            <v>REFORCO BARRA DIRECAO</v>
          </cell>
          <cell r="C11109" t="str">
            <v>UM</v>
          </cell>
        </row>
        <row r="11110">
          <cell r="A11110">
            <v>701511020</v>
          </cell>
          <cell r="B11110" t="str">
            <v>CONJ. REFORCO BARRA DIRECAO</v>
          </cell>
          <cell r="C11110" t="str">
            <v>UM</v>
          </cell>
        </row>
        <row r="11111">
          <cell r="A11111">
            <v>701513000</v>
          </cell>
          <cell r="B11111" t="str">
            <v xml:space="preserve">TRAVESSA FIXACAO CAPO(HPN/SKL)      </v>
          </cell>
          <cell r="C11111" t="str">
            <v>UM</v>
          </cell>
        </row>
        <row r="11112">
          <cell r="A11112">
            <v>701513010</v>
          </cell>
          <cell r="B11112" t="str">
            <v>TRAVESSA FIXACAO</v>
          </cell>
          <cell r="C11112" t="str">
            <v>UM</v>
          </cell>
        </row>
        <row r="11113">
          <cell r="A11113" t="str">
            <v>70151700D</v>
          </cell>
          <cell r="B11113" t="str">
            <v>CURVAO DO PARALAMA DIR.</v>
          </cell>
          <cell r="C11113" t="str">
            <v>UM</v>
          </cell>
        </row>
        <row r="11114">
          <cell r="A11114" t="str">
            <v>70151700E</v>
          </cell>
          <cell r="B11114" t="str">
            <v>CURVAO DO PARA LAMA ESQ</v>
          </cell>
          <cell r="C11114" t="str">
            <v>UM</v>
          </cell>
        </row>
        <row r="11115">
          <cell r="A11115">
            <v>701518000</v>
          </cell>
          <cell r="B11115" t="str">
            <v>BLANCK DO CURVAO DO PARA LAMA</v>
          </cell>
          <cell r="C11115" t="str">
            <v>UM</v>
          </cell>
        </row>
        <row r="11116">
          <cell r="A11116" t="str">
            <v>70151900D</v>
          </cell>
          <cell r="B11116" t="str">
            <v>LATERAL DO CAPO C/ REF VAZ ATE 1996</v>
          </cell>
          <cell r="C11116" t="str">
            <v>UM</v>
          </cell>
        </row>
        <row r="11117">
          <cell r="A11117">
            <v>701520010</v>
          </cell>
          <cell r="B11117" t="str">
            <v>TELA DA GRADE INFERIOR PRETO</v>
          </cell>
          <cell r="C11117" t="str">
            <v>UM</v>
          </cell>
        </row>
        <row r="11118">
          <cell r="A11118" t="str">
            <v>DD85369010</v>
          </cell>
          <cell r="B11118" t="str">
            <v>CONECTORES P/CABOS PLANOS DE CONDUT</v>
          </cell>
          <cell r="C11118" t="str">
            <v>UM</v>
          </cell>
        </row>
        <row r="11119">
          <cell r="A11119" t="str">
            <v>70152001Z</v>
          </cell>
          <cell r="B11119" t="str">
            <v>TELA DA GRADE INFERIOR ZINCADA</v>
          </cell>
          <cell r="C11119" t="str">
            <v>UM</v>
          </cell>
        </row>
        <row r="11120">
          <cell r="A11120">
            <v>701520020</v>
          </cell>
          <cell r="B11120" t="str">
            <v>FIXADOR DA GRADE</v>
          </cell>
          <cell r="C11120" t="str">
            <v>UM</v>
          </cell>
        </row>
        <row r="11121">
          <cell r="A11121">
            <v>701520030</v>
          </cell>
          <cell r="B11121" t="str">
            <v>FIXADOR DA GRADE</v>
          </cell>
          <cell r="C11121" t="str">
            <v>UM</v>
          </cell>
        </row>
        <row r="11122">
          <cell r="A11122">
            <v>701520040</v>
          </cell>
          <cell r="B11122" t="str">
            <v>FIXADOR DA GRADE</v>
          </cell>
          <cell r="C11122" t="str">
            <v>UM</v>
          </cell>
        </row>
        <row r="11123">
          <cell r="A11123">
            <v>701520050</v>
          </cell>
          <cell r="B11123" t="str">
            <v>FIXADOR DA GRADE</v>
          </cell>
          <cell r="C11123" t="str">
            <v>UM</v>
          </cell>
        </row>
        <row r="11124">
          <cell r="A11124">
            <v>701520060</v>
          </cell>
          <cell r="B11124" t="str">
            <v>FIXADOR DA GRADE</v>
          </cell>
          <cell r="C11124" t="str">
            <v>UM</v>
          </cell>
        </row>
        <row r="11125">
          <cell r="A11125">
            <v>701520070</v>
          </cell>
          <cell r="B11125" t="str">
            <v>FIXADOR DA GRADE</v>
          </cell>
          <cell r="C11125" t="str">
            <v>UM</v>
          </cell>
        </row>
        <row r="11126">
          <cell r="A11126">
            <v>701520080</v>
          </cell>
          <cell r="B11126" t="str">
            <v>FIXADOR DA GRADE</v>
          </cell>
          <cell r="C11126" t="str">
            <v>UM</v>
          </cell>
        </row>
        <row r="11127">
          <cell r="A11127">
            <v>701520090</v>
          </cell>
          <cell r="B11127" t="str">
            <v>FIXADOR DA GRADE</v>
          </cell>
          <cell r="C11127" t="str">
            <v>UM</v>
          </cell>
        </row>
        <row r="11128">
          <cell r="A11128">
            <v>701520100</v>
          </cell>
          <cell r="B11128" t="str">
            <v>GRADE INFERIOR MB 1620</v>
          </cell>
          <cell r="C11128" t="str">
            <v>UM</v>
          </cell>
        </row>
        <row r="11129">
          <cell r="A11129">
            <v>701520110</v>
          </cell>
          <cell r="B11129" t="str">
            <v>GRADE MOLDADA</v>
          </cell>
          <cell r="C11129" t="str">
            <v>UM</v>
          </cell>
        </row>
        <row r="11130">
          <cell r="A11130">
            <v>701521000</v>
          </cell>
          <cell r="B11130" t="str">
            <v>MOLDURA  SINALEIRA</v>
          </cell>
          <cell r="C11130" t="str">
            <v>UM</v>
          </cell>
        </row>
        <row r="11131">
          <cell r="A11131" t="str">
            <v>70152100D</v>
          </cell>
          <cell r="B11131" t="str">
            <v>MOLDURA  SINALEIRA  DIR</v>
          </cell>
          <cell r="C11131" t="str">
            <v>UM</v>
          </cell>
        </row>
        <row r="11132">
          <cell r="A11132" t="str">
            <v>70152100E</v>
          </cell>
          <cell r="B11132" t="str">
            <v>MOLDURA  SINALEIRA  ESQ</v>
          </cell>
          <cell r="C11132" t="str">
            <v>UM</v>
          </cell>
        </row>
        <row r="11133">
          <cell r="A11133" t="str">
            <v>70152201D</v>
          </cell>
          <cell r="B11133" t="str">
            <v xml:space="preserve">PROTECAO SINALEIRA   DIREITA        </v>
          </cell>
          <cell r="C11133" t="str">
            <v>UM</v>
          </cell>
        </row>
        <row r="11134">
          <cell r="A11134" t="str">
            <v>70152201E</v>
          </cell>
          <cell r="B11134" t="str">
            <v xml:space="preserve">PROTECAO SINALEIRA   ESQUERDA       </v>
          </cell>
          <cell r="C11134" t="str">
            <v>UM</v>
          </cell>
        </row>
        <row r="11135">
          <cell r="A11135">
            <v>701522020</v>
          </cell>
          <cell r="B11135" t="str">
            <v xml:space="preserve">TAMPA DA PROTECAO                   </v>
          </cell>
          <cell r="C11135" t="str">
            <v>UM</v>
          </cell>
        </row>
        <row r="11136">
          <cell r="A11136" t="str">
            <v>70152400D</v>
          </cell>
          <cell r="B11136" t="str">
            <v>CURVAO DO PARALAMA DIR.</v>
          </cell>
          <cell r="C11136" t="str">
            <v>UM</v>
          </cell>
        </row>
        <row r="11137">
          <cell r="A11137" t="str">
            <v>70152400E</v>
          </cell>
          <cell r="B11137" t="str">
            <v>CURVAO DO PARA LAMA ESQ</v>
          </cell>
          <cell r="C11137" t="str">
            <v>UM</v>
          </cell>
        </row>
        <row r="11138">
          <cell r="A11138">
            <v>701527000</v>
          </cell>
          <cell r="B11138" t="str">
            <v>ESTRUTURA PORTA ESTEPE</v>
          </cell>
          <cell r="C11138" t="str">
            <v>UM</v>
          </cell>
        </row>
        <row r="11139">
          <cell r="A11139">
            <v>701527010</v>
          </cell>
          <cell r="B11139" t="str">
            <v>QUADRO DO PORTA ESTEPE</v>
          </cell>
          <cell r="C11139" t="str">
            <v>UM</v>
          </cell>
        </row>
        <row r="11140">
          <cell r="A11140">
            <v>701527020</v>
          </cell>
          <cell r="B11140" t="str">
            <v>TUBO MAIOR</v>
          </cell>
          <cell r="C11140" t="str">
            <v>UM</v>
          </cell>
        </row>
        <row r="11141">
          <cell r="A11141">
            <v>701527030</v>
          </cell>
          <cell r="B11141" t="str">
            <v>TUBO MENOR</v>
          </cell>
          <cell r="C11141" t="str">
            <v>UM</v>
          </cell>
        </row>
        <row r="11142">
          <cell r="A11142">
            <v>701527040</v>
          </cell>
          <cell r="B11142" t="str">
            <v>ENCOSTO DO PORTA ESTEPE</v>
          </cell>
          <cell r="C11142" t="str">
            <v>UM</v>
          </cell>
        </row>
        <row r="11143">
          <cell r="A11143">
            <v>807457000</v>
          </cell>
          <cell r="B11143" t="str">
            <v>ACABAMENTO ARO DE RODA TRAS.SCANIA_DD - COMIL 509177</v>
          </cell>
          <cell r="C11143" t="str">
            <v>UM</v>
          </cell>
        </row>
        <row r="11144">
          <cell r="A11144">
            <v>701527050</v>
          </cell>
          <cell r="B11144" t="str">
            <v>ALAVANCA</v>
          </cell>
          <cell r="C11144" t="str">
            <v>UM</v>
          </cell>
        </row>
        <row r="11145">
          <cell r="A11145">
            <v>701527060</v>
          </cell>
          <cell r="B11145" t="str">
            <v>PRESILHA</v>
          </cell>
          <cell r="C11145" t="str">
            <v>UM</v>
          </cell>
        </row>
        <row r="11146">
          <cell r="A11146">
            <v>701527070</v>
          </cell>
          <cell r="B11146" t="str">
            <v>FIXACAO DO SUPORTE NO CHASSI</v>
          </cell>
          <cell r="C11146" t="str">
            <v>UM</v>
          </cell>
        </row>
        <row r="11147">
          <cell r="A11147">
            <v>701527080</v>
          </cell>
          <cell r="B11147" t="str">
            <v>APOIO DO PORTA ESTEPE</v>
          </cell>
          <cell r="C11147" t="str">
            <v>UM</v>
          </cell>
        </row>
        <row r="11148">
          <cell r="A11148">
            <v>701527110</v>
          </cell>
          <cell r="B11148" t="str">
            <v>TAMPA</v>
          </cell>
          <cell r="C11148" t="str">
            <v>UM</v>
          </cell>
        </row>
        <row r="11149">
          <cell r="A11149">
            <v>701528000</v>
          </cell>
          <cell r="B11149" t="str">
            <v>CABINE NUA 1618</v>
          </cell>
          <cell r="C11149" t="str">
            <v>UM</v>
          </cell>
        </row>
        <row r="11150">
          <cell r="A11150" t="str">
            <v>70152800A</v>
          </cell>
          <cell r="B11150" t="str">
            <v>CABINE NUA 1618 ANTIGA</v>
          </cell>
          <cell r="C11150" t="str">
            <v>UM</v>
          </cell>
        </row>
        <row r="11151">
          <cell r="A11151">
            <v>701528010</v>
          </cell>
          <cell r="B11151" t="str">
            <v>ASSOALHO  MB. 1618</v>
          </cell>
          <cell r="C11151" t="str">
            <v>UM</v>
          </cell>
        </row>
        <row r="11152">
          <cell r="A11152" t="str">
            <v>DD84821090</v>
          </cell>
          <cell r="B11152" t="str">
            <v>OUTROS ROLAMENTOS DE ESFERAS</v>
          </cell>
          <cell r="C11152" t="str">
            <v>UM</v>
          </cell>
        </row>
        <row r="11153">
          <cell r="A11153">
            <v>701528020</v>
          </cell>
          <cell r="B11153" t="str">
            <v>APOIO DO SETOR</v>
          </cell>
          <cell r="C11153" t="str">
            <v>UM</v>
          </cell>
        </row>
        <row r="11154">
          <cell r="A11154">
            <v>701528030</v>
          </cell>
          <cell r="B11154" t="str">
            <v>CJ. APOIO DO SETOR</v>
          </cell>
          <cell r="C11154" t="str">
            <v>UM</v>
          </cell>
        </row>
        <row r="11155">
          <cell r="A11155">
            <v>701528040</v>
          </cell>
          <cell r="B11155" t="str">
            <v>FRONTAL DA CABINE MB 1618</v>
          </cell>
          <cell r="C11155" t="str">
            <v>UM</v>
          </cell>
        </row>
        <row r="11156">
          <cell r="A11156">
            <v>701529010</v>
          </cell>
          <cell r="B11156" t="str">
            <v>SUPORTE</v>
          </cell>
          <cell r="C11156" t="str">
            <v>UM</v>
          </cell>
        </row>
        <row r="11157">
          <cell r="A11157" t="str">
            <v>70153000D</v>
          </cell>
          <cell r="B11157" t="str">
            <v>REFORCO TRASEIRO DIREITO</v>
          </cell>
          <cell r="C11157" t="str">
            <v>UM</v>
          </cell>
        </row>
        <row r="11158">
          <cell r="A11158" t="str">
            <v>70153000E</v>
          </cell>
          <cell r="B11158" t="str">
            <v>REFORCO TRASEIRO  ESQUERDO</v>
          </cell>
          <cell r="C11158" t="str">
            <v>UM</v>
          </cell>
        </row>
        <row r="11159">
          <cell r="A11159">
            <v>701531000</v>
          </cell>
          <cell r="B11159" t="str">
            <v xml:space="preserve">SUPORTE                             </v>
          </cell>
          <cell r="C11159" t="str">
            <v>UM</v>
          </cell>
        </row>
        <row r="11160">
          <cell r="A11160">
            <v>701531010</v>
          </cell>
          <cell r="B11160" t="str">
            <v>CHAPA DO SUPORTE</v>
          </cell>
          <cell r="C11160" t="str">
            <v>UM</v>
          </cell>
        </row>
        <row r="11161">
          <cell r="A11161" t="str">
            <v>70153200D</v>
          </cell>
          <cell r="B11161" t="str">
            <v>TRAVESSA SUPERIOR PORTA MONTADA</v>
          </cell>
          <cell r="C11161" t="str">
            <v>UM</v>
          </cell>
        </row>
        <row r="11162">
          <cell r="A11162" t="str">
            <v>70153200E</v>
          </cell>
          <cell r="B11162" t="str">
            <v>TRAVESSA SUPERIOR PORTA MONTADA</v>
          </cell>
          <cell r="C11162" t="str">
            <v>UM</v>
          </cell>
        </row>
        <row r="11163">
          <cell r="A11163" t="str">
            <v>70153201D</v>
          </cell>
          <cell r="B11163" t="str">
            <v>TRAVESSA SUPERIOR PORTA</v>
          </cell>
          <cell r="C11163" t="str">
            <v>UM</v>
          </cell>
        </row>
        <row r="11164">
          <cell r="A11164" t="str">
            <v>70153201E</v>
          </cell>
          <cell r="B11164" t="str">
            <v>TRAVESSA SUPERIOR PORTA</v>
          </cell>
          <cell r="C11164" t="str">
            <v>UM</v>
          </cell>
        </row>
        <row r="11165">
          <cell r="A11165" t="str">
            <v>70153202D</v>
          </cell>
          <cell r="B11165" t="str">
            <v>CALHA EXTERNA DA PORTA</v>
          </cell>
          <cell r="C11165" t="str">
            <v>UM</v>
          </cell>
        </row>
        <row r="11166">
          <cell r="A11166" t="str">
            <v>70153202E</v>
          </cell>
          <cell r="B11166" t="str">
            <v>CALHA EXTERNA DA PORTA</v>
          </cell>
          <cell r="C11166" t="str">
            <v>UM</v>
          </cell>
        </row>
        <row r="11167">
          <cell r="A11167" t="str">
            <v>70153203D</v>
          </cell>
          <cell r="B11167" t="str">
            <v>TRAVESSA SUPERIOR PORTA MONTADA (C/ GLACO)</v>
          </cell>
          <cell r="C11167" t="str">
            <v>UM</v>
          </cell>
        </row>
        <row r="11168">
          <cell r="A11168" t="str">
            <v>70153203E</v>
          </cell>
          <cell r="B11168" t="str">
            <v>TRAVESSA SUPERIOR PORTA MONTADA (C/ GLACO)</v>
          </cell>
          <cell r="C11168" t="str">
            <v>UM</v>
          </cell>
        </row>
        <row r="11169">
          <cell r="A11169" t="str">
            <v>DD49029000</v>
          </cell>
          <cell r="B11169" t="str">
            <v>IMPRESSOS PERIODICOS</v>
          </cell>
          <cell r="C11169" t="str">
            <v>UM</v>
          </cell>
        </row>
        <row r="11170">
          <cell r="A11170">
            <v>701533000</v>
          </cell>
          <cell r="B11170" t="str">
            <v>CHAPA INT. DA MASCARA DO CAPO</v>
          </cell>
          <cell r="C11170" t="str">
            <v>UM</v>
          </cell>
        </row>
        <row r="11171">
          <cell r="A11171">
            <v>701533010</v>
          </cell>
          <cell r="B11171" t="str">
            <v>CHAPA INT. DA MASCARA DO CAPO (laser)</v>
          </cell>
          <cell r="C11171" t="str">
            <v>UM</v>
          </cell>
        </row>
        <row r="11172">
          <cell r="A11172">
            <v>701533020</v>
          </cell>
          <cell r="B11172" t="str">
            <v>CHAPA INT. DA MASCARA DO CAPO ESTAMPADA</v>
          </cell>
          <cell r="C11172" t="str">
            <v>UM</v>
          </cell>
        </row>
        <row r="11173">
          <cell r="A11173">
            <v>701539010</v>
          </cell>
          <cell r="B11173" t="str">
            <v>CJ SUPORTE</v>
          </cell>
          <cell r="C11173" t="str">
            <v>UM</v>
          </cell>
        </row>
        <row r="11174">
          <cell r="A11174">
            <v>701539020</v>
          </cell>
          <cell r="B11174" t="str">
            <v>SUPORTE (Rosca M12x1,75)</v>
          </cell>
          <cell r="C11174" t="str">
            <v>UM</v>
          </cell>
        </row>
        <row r="11175">
          <cell r="A11175">
            <v>701542000</v>
          </cell>
          <cell r="B11175" t="str">
            <v>FIXACAO DO PORTA ESTEPE</v>
          </cell>
          <cell r="C11175" t="str">
            <v>UM</v>
          </cell>
        </row>
        <row r="11176">
          <cell r="A11176">
            <v>701542010</v>
          </cell>
          <cell r="B11176" t="str">
            <v>FIXACAO DO ENGATE</v>
          </cell>
          <cell r="C11176" t="str">
            <v>UM</v>
          </cell>
        </row>
        <row r="11177">
          <cell r="A11177">
            <v>701542020</v>
          </cell>
          <cell r="B11177" t="str">
            <v>ENGATE DA PRESILHA</v>
          </cell>
          <cell r="C11177" t="str">
            <v>UM</v>
          </cell>
        </row>
        <row r="11178">
          <cell r="A11178">
            <v>701542030</v>
          </cell>
          <cell r="B11178" t="str">
            <v>PINO DE UNIAO</v>
          </cell>
          <cell r="C11178" t="str">
            <v>UM</v>
          </cell>
        </row>
        <row r="11179">
          <cell r="A11179">
            <v>701543010</v>
          </cell>
          <cell r="B11179" t="str">
            <v>SUPORTE</v>
          </cell>
          <cell r="C11179" t="str">
            <v>UM</v>
          </cell>
        </row>
        <row r="11180">
          <cell r="A11180">
            <v>701543020</v>
          </cell>
          <cell r="B11180" t="str">
            <v>SUPORTE (Laser)</v>
          </cell>
          <cell r="C11180" t="str">
            <v>UM</v>
          </cell>
        </row>
        <row r="11181">
          <cell r="A11181">
            <v>701544010</v>
          </cell>
          <cell r="B11181" t="str">
            <v>CANALETA GUIA VIDRO DA PORTA</v>
          </cell>
          <cell r="C11181" t="str">
            <v>UM</v>
          </cell>
        </row>
        <row r="11182">
          <cell r="A11182">
            <v>701544020</v>
          </cell>
          <cell r="B11182" t="str">
            <v>FIXACAO DA TRASEIRA</v>
          </cell>
          <cell r="C11182" t="str">
            <v>UM</v>
          </cell>
        </row>
        <row r="11183">
          <cell r="A11183">
            <v>701544030</v>
          </cell>
          <cell r="B11183" t="str">
            <v>FIXACAO DIANTEIRA</v>
          </cell>
          <cell r="C11183" t="str">
            <v>UM</v>
          </cell>
        </row>
        <row r="11184">
          <cell r="A11184">
            <v>701544040</v>
          </cell>
          <cell r="B11184" t="str">
            <v>CHAPA DA FIXACAO DA TRASEIRA</v>
          </cell>
          <cell r="C11184" t="str">
            <v>UM</v>
          </cell>
        </row>
        <row r="11185">
          <cell r="A11185">
            <v>701544050</v>
          </cell>
          <cell r="B11185" t="str">
            <v>CHAPA DA FIXACAO DIANTEIRA</v>
          </cell>
          <cell r="C11185" t="str">
            <v>UM</v>
          </cell>
        </row>
        <row r="11186">
          <cell r="A11186" t="str">
            <v>80745700D</v>
          </cell>
          <cell r="B11186" t="str">
            <v>ACABAMENTO LATERAL SUP.DIR DD - COMIL 499047</v>
          </cell>
          <cell r="C11186" t="str">
            <v>UM</v>
          </cell>
        </row>
        <row r="11187">
          <cell r="A11187">
            <v>701544060</v>
          </cell>
          <cell r="B11187" t="str">
            <v>CANALETA GUIA VIDRO DA PORTA - LASER</v>
          </cell>
          <cell r="C11187" t="str">
            <v>UM</v>
          </cell>
        </row>
        <row r="11188">
          <cell r="A11188">
            <v>701546010</v>
          </cell>
          <cell r="B11188" t="str">
            <v>FIXACAO DA CATRACA</v>
          </cell>
          <cell r="C11188" t="str">
            <v>UM</v>
          </cell>
        </row>
        <row r="11189">
          <cell r="A11189">
            <v>701546020</v>
          </cell>
          <cell r="B11189" t="str">
            <v>LATERAL DA CATRACA</v>
          </cell>
          <cell r="C11189" t="str">
            <v>UM</v>
          </cell>
        </row>
        <row r="11190">
          <cell r="A11190">
            <v>701546030</v>
          </cell>
          <cell r="B11190" t="str">
            <v>BASE DO CARRETEL</v>
          </cell>
          <cell r="C11190" t="str">
            <v>UM</v>
          </cell>
        </row>
        <row r="11191">
          <cell r="A11191">
            <v>701546040</v>
          </cell>
          <cell r="B11191" t="str">
            <v>ENGRENAGEM</v>
          </cell>
          <cell r="C11191" t="str">
            <v>UM</v>
          </cell>
        </row>
        <row r="11192">
          <cell r="A11192">
            <v>701546050</v>
          </cell>
          <cell r="B11192" t="str">
            <v>LATERAL DO CARRETEL</v>
          </cell>
          <cell r="C11192" t="str">
            <v>UM</v>
          </cell>
        </row>
        <row r="11193">
          <cell r="A11193">
            <v>701546060</v>
          </cell>
          <cell r="B11193" t="str">
            <v>TRAVA</v>
          </cell>
          <cell r="C11193" t="str">
            <v>UM</v>
          </cell>
        </row>
        <row r="11194">
          <cell r="A11194">
            <v>701546070</v>
          </cell>
          <cell r="B11194" t="str">
            <v>LATERAL C/ CATRACA</v>
          </cell>
          <cell r="C11194" t="str">
            <v>UM</v>
          </cell>
        </row>
        <row r="11195">
          <cell r="A11195" t="str">
            <v>DD25059000</v>
          </cell>
          <cell r="B11195" t="str">
            <v>AREIA</v>
          </cell>
          <cell r="C11195" t="str">
            <v>UM</v>
          </cell>
        </row>
        <row r="11196">
          <cell r="A11196">
            <v>701547000</v>
          </cell>
          <cell r="B11196" t="str">
            <v>SUPORTE CABINE DIANT</v>
          </cell>
          <cell r="C11196" t="str">
            <v>UM</v>
          </cell>
        </row>
        <row r="11197">
          <cell r="A11197">
            <v>701547010</v>
          </cell>
          <cell r="B11197" t="str">
            <v>SUPORTE CABINE DIANT (laser)</v>
          </cell>
          <cell r="C11197" t="str">
            <v>UM</v>
          </cell>
        </row>
        <row r="11198">
          <cell r="A11198">
            <v>701551010</v>
          </cell>
          <cell r="B11198" t="str">
            <v>SUPORTE MAIOR</v>
          </cell>
          <cell r="C11198" t="str">
            <v>UM</v>
          </cell>
        </row>
        <row r="11199">
          <cell r="A11199">
            <v>701551020</v>
          </cell>
          <cell r="B11199" t="str">
            <v>SUPORTE MENOR</v>
          </cell>
          <cell r="C11199" t="str">
            <v>UM</v>
          </cell>
        </row>
        <row r="11200">
          <cell r="A11200">
            <v>701551030</v>
          </cell>
          <cell r="B11200" t="str">
            <v>SUPORTE MAIOR - LASER</v>
          </cell>
          <cell r="C11200" t="str">
            <v>UM</v>
          </cell>
        </row>
        <row r="11201">
          <cell r="A11201">
            <v>701551040</v>
          </cell>
          <cell r="B11201" t="str">
            <v>SUPORTE MENOR - LASER</v>
          </cell>
          <cell r="C11201" t="str">
            <v>UM</v>
          </cell>
        </row>
        <row r="11202">
          <cell r="A11202">
            <v>701552010</v>
          </cell>
          <cell r="B11202" t="str">
            <v>CAIXA DE COMANDO COM TAMPA P/ CLIMAT.</v>
          </cell>
          <cell r="C11202" t="str">
            <v>UM</v>
          </cell>
        </row>
        <row r="11203">
          <cell r="A11203">
            <v>701552150</v>
          </cell>
          <cell r="B11203" t="str">
            <v>REFORCO</v>
          </cell>
          <cell r="C11203" t="str">
            <v>UM</v>
          </cell>
        </row>
        <row r="11204">
          <cell r="A11204">
            <v>105158000</v>
          </cell>
          <cell r="B11204" t="str">
            <v>CHAPA ABS P/CROMAGEM 3,00 x 1500 x 920 mm</v>
          </cell>
          <cell r="C11204" t="str">
            <v>UM</v>
          </cell>
        </row>
        <row r="11205">
          <cell r="A11205">
            <v>701560010</v>
          </cell>
          <cell r="B11205" t="str">
            <v>GRADE SUPERIOR MB  1620 MODERNA</v>
          </cell>
          <cell r="C11205" t="str">
            <v>UM</v>
          </cell>
        </row>
        <row r="11206">
          <cell r="A11206">
            <v>701560020</v>
          </cell>
          <cell r="B11206" t="str">
            <v>TELA DE VENTILACAO MAIOR</v>
          </cell>
          <cell r="C11206" t="str">
            <v>UM</v>
          </cell>
        </row>
        <row r="11207">
          <cell r="A11207" t="str">
            <v>70156002Z</v>
          </cell>
          <cell r="B11207" t="str">
            <v>TELA DE VENTILACAO MAIOR ZINCADA</v>
          </cell>
          <cell r="C11207" t="str">
            <v>UM</v>
          </cell>
        </row>
        <row r="11208">
          <cell r="A11208">
            <v>701560030</v>
          </cell>
          <cell r="B11208" t="str">
            <v>TELA VENTILACAO MENOR</v>
          </cell>
          <cell r="C11208" t="str">
            <v>UM</v>
          </cell>
        </row>
        <row r="11209">
          <cell r="A11209" t="str">
            <v>70156003Z</v>
          </cell>
          <cell r="B11209" t="str">
            <v>TELA VENTILACAO MENOR ZINCADA</v>
          </cell>
          <cell r="C11209" t="str">
            <v>UM</v>
          </cell>
        </row>
        <row r="11210">
          <cell r="A11210">
            <v>701561010</v>
          </cell>
          <cell r="B11210" t="str">
            <v>TAMPA FURADA DO RESERVATORIO</v>
          </cell>
          <cell r="C11210" t="str">
            <v>UM</v>
          </cell>
        </row>
        <row r="11211">
          <cell r="A11211" t="str">
            <v>70156102D</v>
          </cell>
          <cell r="B11211" t="str">
            <v>SUPORTE DIREITO</v>
          </cell>
          <cell r="C11211" t="str">
            <v>UM</v>
          </cell>
        </row>
        <row r="11212">
          <cell r="A11212" t="str">
            <v>70156102E</v>
          </cell>
          <cell r="B11212" t="str">
            <v>SUPORTE ESQUERDO</v>
          </cell>
          <cell r="C11212" t="str">
            <v>UM</v>
          </cell>
        </row>
        <row r="11213">
          <cell r="A11213">
            <v>701561030</v>
          </cell>
          <cell r="B11213" t="str">
            <v>SUPORTE- Laser</v>
          </cell>
          <cell r="C11213" t="str">
            <v>UM</v>
          </cell>
        </row>
        <row r="11214">
          <cell r="A11214" t="str">
            <v>70156103D</v>
          </cell>
          <cell r="B11214" t="str">
            <v>SUPORTE DIREITO</v>
          </cell>
          <cell r="C11214" t="str">
            <v>UM</v>
          </cell>
        </row>
        <row r="11215">
          <cell r="A11215" t="str">
            <v>70156103E</v>
          </cell>
          <cell r="B11215" t="str">
            <v>SUPORTE ESQUERDO</v>
          </cell>
          <cell r="C11215" t="str">
            <v>UM</v>
          </cell>
        </row>
        <row r="11216">
          <cell r="A11216">
            <v>701561040</v>
          </cell>
          <cell r="B11216" t="str">
            <v>TAMPA DO RESERVATORIO C/ CONEXAO</v>
          </cell>
          <cell r="C11216" t="str">
            <v>UM</v>
          </cell>
        </row>
        <row r="11217">
          <cell r="A11217">
            <v>701562000</v>
          </cell>
          <cell r="B11217" t="str">
            <v>CAPO RESERV. INTERNO</v>
          </cell>
          <cell r="C11217" t="str">
            <v>UM</v>
          </cell>
        </row>
        <row r="11218">
          <cell r="A11218" t="str">
            <v>70156200P</v>
          </cell>
          <cell r="B11218" t="str">
            <v>CAPO RESERV. INTERNO PINTADO</v>
          </cell>
          <cell r="C11218" t="str">
            <v>UM</v>
          </cell>
        </row>
        <row r="11219">
          <cell r="A11219">
            <v>701563000</v>
          </cell>
          <cell r="B11219" t="str">
            <v>CAPO RESERVATORIO EXTERNO</v>
          </cell>
          <cell r="C11219" t="str">
            <v>UM</v>
          </cell>
        </row>
        <row r="11220">
          <cell r="A11220" t="str">
            <v>70156300P</v>
          </cell>
          <cell r="B11220" t="str">
            <v>CAPO RESERVATORIO EXTERNO PINTADO</v>
          </cell>
          <cell r="C11220" t="str">
            <v>UM</v>
          </cell>
        </row>
        <row r="11221">
          <cell r="A11221">
            <v>701564000</v>
          </cell>
          <cell r="B11221" t="str">
            <v>BASE RESERV. INTERNO</v>
          </cell>
          <cell r="C11221" t="str">
            <v>UM</v>
          </cell>
        </row>
        <row r="11222">
          <cell r="A11222">
            <v>701565000</v>
          </cell>
          <cell r="B11222" t="str">
            <v>BASE RESERVATORIO EXTERNO</v>
          </cell>
          <cell r="C11222" t="str">
            <v>UM</v>
          </cell>
        </row>
        <row r="11223">
          <cell r="A11223">
            <v>701566000</v>
          </cell>
          <cell r="B11223" t="str">
            <v>BASE DO REFRIGERADOR C/RESERV INTERNO (VOLKS)</v>
          </cell>
          <cell r="C11223" t="str">
            <v>UM</v>
          </cell>
        </row>
        <row r="11224">
          <cell r="A11224">
            <v>701567000</v>
          </cell>
          <cell r="B11224" t="str">
            <v>BASE DO REFRIGERADOR C/RESERV EXTERNO (VOLKS)</v>
          </cell>
          <cell r="C11224" t="str">
            <v>UM</v>
          </cell>
        </row>
        <row r="11225">
          <cell r="A11225">
            <v>701568000</v>
          </cell>
          <cell r="B11225" t="str">
            <v>BASE DO REFRIGERADOR C/RESERV INTERNO (VOLVO NH/FH )</v>
          </cell>
          <cell r="C11225" t="str">
            <v>UM</v>
          </cell>
        </row>
        <row r="11226">
          <cell r="A11226">
            <v>701569000</v>
          </cell>
          <cell r="B11226" t="str">
            <v>BASE DO REFRIGERADOR C/RESERV EXTERNO (VOLVO NH/FH )</v>
          </cell>
          <cell r="C11226" t="str">
            <v>UM</v>
          </cell>
        </row>
        <row r="11227">
          <cell r="A11227">
            <v>701570000</v>
          </cell>
          <cell r="B11227" t="str">
            <v>BASE DO REFRIGERADOR C/RESERV EXTERNO (MB BICUDO)</v>
          </cell>
          <cell r="C11227" t="str">
            <v>UM</v>
          </cell>
        </row>
        <row r="11228">
          <cell r="A11228">
            <v>701571000</v>
          </cell>
          <cell r="B11228" t="str">
            <v>PAINEL COMANDO INTERNO</v>
          </cell>
          <cell r="C11228" t="str">
            <v>UM</v>
          </cell>
        </row>
        <row r="11229">
          <cell r="A11229">
            <v>701572000</v>
          </cell>
          <cell r="B11229" t="str">
            <v>PAINEL (VOLKS E VOLVO NH/FH)</v>
          </cell>
          <cell r="C11229" t="str">
            <v>UM</v>
          </cell>
        </row>
        <row r="11230">
          <cell r="A11230">
            <v>701573000</v>
          </cell>
          <cell r="B11230" t="str">
            <v>MOLDURA PAINEL RESERV. INTERNO</v>
          </cell>
          <cell r="C11230" t="str">
            <v>UM</v>
          </cell>
        </row>
        <row r="11231">
          <cell r="A11231">
            <v>701574000</v>
          </cell>
          <cell r="B11231" t="str">
            <v>BANDEJA RESERV. INTERNO</v>
          </cell>
          <cell r="C11231" t="str">
            <v>UM</v>
          </cell>
        </row>
        <row r="11232">
          <cell r="A11232">
            <v>701581000</v>
          </cell>
          <cell r="B11232" t="str">
            <v>SUPORTE DE FIXACAO DO CLIMATIZADOR</v>
          </cell>
          <cell r="C11232" t="str">
            <v>UM</v>
          </cell>
        </row>
        <row r="11233">
          <cell r="A11233">
            <v>701581010</v>
          </cell>
          <cell r="B11233" t="str">
            <v>SUPORTE DE FIXACAO MAIOR</v>
          </cell>
          <cell r="C11233" t="str">
            <v>UM</v>
          </cell>
        </row>
        <row r="11234">
          <cell r="A11234">
            <v>701581020</v>
          </cell>
          <cell r="B11234" t="str">
            <v>SUPORTE DE FIXACAO MENOR</v>
          </cell>
          <cell r="C11234" t="str">
            <v>UM</v>
          </cell>
        </row>
        <row r="11235">
          <cell r="A11235">
            <v>701583000</v>
          </cell>
          <cell r="B11235" t="str">
            <v>TAMPA PLASTICA DO FILTRO PALHA</v>
          </cell>
          <cell r="C11235" t="str">
            <v>UM</v>
          </cell>
        </row>
        <row r="11236">
          <cell r="A11236">
            <v>701599000</v>
          </cell>
          <cell r="B11236" t="str">
            <v>SUPORTE CLIMAT. INSTALAÇAO MB/SCANIA</v>
          </cell>
          <cell r="C11236" t="str">
            <v>UM</v>
          </cell>
        </row>
        <row r="11237">
          <cell r="A11237">
            <v>701599010</v>
          </cell>
          <cell r="B11237" t="str">
            <v>SUPORTE</v>
          </cell>
          <cell r="C11237" t="str">
            <v>UM</v>
          </cell>
        </row>
        <row r="11238">
          <cell r="A11238">
            <v>701599020</v>
          </cell>
          <cell r="B11238" t="str">
            <v>BASE DO SUPORTE</v>
          </cell>
          <cell r="C11238" t="str">
            <v>UM</v>
          </cell>
        </row>
        <row r="11239">
          <cell r="A11239">
            <v>701600000</v>
          </cell>
          <cell r="B11239" t="str">
            <v>ABRACADEIRA DO RESERVATORIO</v>
          </cell>
          <cell r="C11239" t="str">
            <v>UM</v>
          </cell>
        </row>
        <row r="11240">
          <cell r="A11240">
            <v>701601000</v>
          </cell>
          <cell r="B11240" t="str">
            <v>ABRACADEIRA DO RESERVATORIO MONTADA</v>
          </cell>
          <cell r="C11240" t="str">
            <v>UM</v>
          </cell>
        </row>
        <row r="11241">
          <cell r="A11241">
            <v>701605000</v>
          </cell>
          <cell r="B11241" t="str">
            <v>SUPORTE CLIMATIZADOR VOLVO EDC</v>
          </cell>
          <cell r="C11241" t="str">
            <v>UM</v>
          </cell>
        </row>
        <row r="11242">
          <cell r="A11242">
            <v>701612000</v>
          </cell>
          <cell r="B11242" t="str">
            <v>CINTA DO RESERVATORIO</v>
          </cell>
          <cell r="C11242" t="str">
            <v>UM</v>
          </cell>
        </row>
        <row r="11243">
          <cell r="A11243">
            <v>701612010</v>
          </cell>
          <cell r="B11243" t="str">
            <v>CINTA</v>
          </cell>
          <cell r="C11243" t="str">
            <v>UM</v>
          </cell>
        </row>
        <row r="11244">
          <cell r="A11244">
            <v>701612020</v>
          </cell>
          <cell r="B11244" t="str">
            <v>REFORCO DA CINTA</v>
          </cell>
          <cell r="C11244" t="str">
            <v>UM</v>
          </cell>
        </row>
        <row r="11245">
          <cell r="A11245">
            <v>701613000</v>
          </cell>
          <cell r="B11245" t="str">
            <v>BUCHA ESPASSADORA</v>
          </cell>
          <cell r="C11245" t="str">
            <v>UM</v>
          </cell>
        </row>
        <row r="11246">
          <cell r="A11246">
            <v>707575170</v>
          </cell>
          <cell r="B11246" t="str">
            <v>BUCHA PIVOTANTE PARA-CHOQUE MARCOPOLO</v>
          </cell>
          <cell r="C11246" t="str">
            <v>UM</v>
          </cell>
        </row>
        <row r="11247">
          <cell r="A11247" t="str">
            <v>70161300Z</v>
          </cell>
          <cell r="B11247" t="str">
            <v>BUCHA ESPASSADORA ZINCADA</v>
          </cell>
          <cell r="C11247" t="str">
            <v>UM</v>
          </cell>
        </row>
        <row r="11248">
          <cell r="A11248">
            <v>701616000</v>
          </cell>
          <cell r="B11248" t="str">
            <v>CAPO (MOD. AMALCABURIO)</v>
          </cell>
          <cell r="C11248" t="str">
            <v>UM</v>
          </cell>
        </row>
        <row r="11249">
          <cell r="A11249" t="str">
            <v>70161600P</v>
          </cell>
          <cell r="B11249" t="str">
            <v>CAPO PINTADO (MOD. AMALCABURIO)</v>
          </cell>
          <cell r="C11249" t="str">
            <v>UM</v>
          </cell>
        </row>
        <row r="11250">
          <cell r="A11250">
            <v>701617000</v>
          </cell>
          <cell r="B11250" t="str">
            <v>BASE  (MOD. AMALCABURIO)</v>
          </cell>
          <cell r="C11250" t="str">
            <v>UM</v>
          </cell>
        </row>
        <row r="11251">
          <cell r="A11251">
            <v>701618000</v>
          </cell>
          <cell r="B11251" t="str">
            <v>BANDEJA  (MOD. AMALCABURIO)</v>
          </cell>
          <cell r="C11251" t="str">
            <v>UM</v>
          </cell>
        </row>
        <row r="11252">
          <cell r="A11252">
            <v>701618010</v>
          </cell>
          <cell r="B11252" t="str">
            <v>BANDEJA (MOLDADA) (MOD. AMALCABURIO)</v>
          </cell>
          <cell r="C11252" t="str">
            <v>UM</v>
          </cell>
        </row>
        <row r="11253">
          <cell r="A11253">
            <v>701618020</v>
          </cell>
          <cell r="B11253" t="str">
            <v>REFORCO DO SUPORTE DA BOMBA (70 X 50)</v>
          </cell>
          <cell r="C11253" t="str">
            <v>UM</v>
          </cell>
        </row>
        <row r="11254">
          <cell r="A11254">
            <v>701619010</v>
          </cell>
          <cell r="B11254" t="str">
            <v>SUPORTE DE FIXACAO DO CLIMATIZADOR</v>
          </cell>
          <cell r="C11254" t="str">
            <v>UM</v>
          </cell>
        </row>
        <row r="11255">
          <cell r="A11255" t="str">
            <v>DD82042000</v>
          </cell>
          <cell r="B11255" t="str">
            <v>CHAVES DE CAIXA</v>
          </cell>
          <cell r="C11255" t="str">
            <v>UM</v>
          </cell>
        </row>
        <row r="11256">
          <cell r="A11256">
            <v>701619020</v>
          </cell>
          <cell r="B11256" t="str">
            <v>SUPORTE DO CLIMATIZADOR</v>
          </cell>
          <cell r="C11256" t="str">
            <v>UM</v>
          </cell>
        </row>
        <row r="11257">
          <cell r="A11257">
            <v>701619030</v>
          </cell>
          <cell r="B11257" t="str">
            <v>UNIAO DA LONGARINA</v>
          </cell>
          <cell r="C11257" t="str">
            <v>UM</v>
          </cell>
        </row>
        <row r="11258">
          <cell r="A11258">
            <v>701619040</v>
          </cell>
          <cell r="B11258" t="str">
            <v>LONGARINA</v>
          </cell>
          <cell r="C11258" t="str">
            <v>UM</v>
          </cell>
        </row>
        <row r="11259">
          <cell r="A11259">
            <v>701619050</v>
          </cell>
          <cell r="B11259" t="str">
            <v>FIXACAO TRASEIRA</v>
          </cell>
          <cell r="C11259" t="str">
            <v>UM</v>
          </cell>
        </row>
        <row r="11260">
          <cell r="A11260">
            <v>701619060</v>
          </cell>
          <cell r="B11260" t="str">
            <v>SUPORTE DIANTEIRO</v>
          </cell>
          <cell r="C11260" t="str">
            <v>UM</v>
          </cell>
        </row>
        <row r="11261">
          <cell r="A11261">
            <v>701619070</v>
          </cell>
          <cell r="B11261" t="str">
            <v>TELA FRONTAL</v>
          </cell>
          <cell r="C11261" t="str">
            <v>UM</v>
          </cell>
        </row>
        <row r="11262">
          <cell r="A11262">
            <v>701619080</v>
          </cell>
          <cell r="B11262" t="str">
            <v>CHAPA DA TELA FRONTAL</v>
          </cell>
          <cell r="C11262" t="str">
            <v>UM</v>
          </cell>
        </row>
        <row r="11263">
          <cell r="A11263">
            <v>701619090</v>
          </cell>
          <cell r="B11263" t="str">
            <v>SUPORTE DO FILTRO</v>
          </cell>
          <cell r="C11263" t="str">
            <v>UM</v>
          </cell>
        </row>
        <row r="11264">
          <cell r="A11264">
            <v>701619100</v>
          </cell>
          <cell r="B11264" t="str">
            <v>CHAPA DO SUPORTE DO FILTRO</v>
          </cell>
          <cell r="C11264" t="str">
            <v>UM</v>
          </cell>
        </row>
        <row r="11265">
          <cell r="A11265">
            <v>701619110</v>
          </cell>
          <cell r="B11265" t="str">
            <v>TELA  90 X 600</v>
          </cell>
          <cell r="C11265" t="str">
            <v>UM</v>
          </cell>
        </row>
        <row r="11266">
          <cell r="A11266">
            <v>701619120</v>
          </cell>
          <cell r="B11266" t="str">
            <v>FECHAMENTO DO RESERVATORIO</v>
          </cell>
          <cell r="C11266" t="str">
            <v>UM</v>
          </cell>
        </row>
        <row r="11267">
          <cell r="A11267">
            <v>701619150</v>
          </cell>
          <cell r="B11267" t="str">
            <v>CAPO DO RESERV. INT.  AGRICOLA</v>
          </cell>
          <cell r="C11267" t="str">
            <v>UM</v>
          </cell>
        </row>
        <row r="11268">
          <cell r="A11268" t="str">
            <v>70161915P</v>
          </cell>
          <cell r="B11268" t="str">
            <v>CAPO DO RESERV. INT.  AGRICOLA PINT.</v>
          </cell>
          <cell r="C11268" t="str">
            <v>UM</v>
          </cell>
        </row>
        <row r="11269">
          <cell r="A11269">
            <v>701623010</v>
          </cell>
          <cell r="B11269" t="str">
            <v>FECHAMENTO</v>
          </cell>
          <cell r="C11269" t="str">
            <v>UM</v>
          </cell>
        </row>
        <row r="11270">
          <cell r="A11270">
            <v>701623020</v>
          </cell>
          <cell r="B11270" t="str">
            <v>MOLDURA PAINEL (IVECO )</v>
          </cell>
          <cell r="C11270" t="str">
            <v>UM</v>
          </cell>
        </row>
        <row r="11271">
          <cell r="A11271" t="str">
            <v>70162500D</v>
          </cell>
          <cell r="B11271" t="str">
            <v>CANTO TRASEIRO DIREITO (MB 1216/1218/1618)</v>
          </cell>
          <cell r="C11271" t="str">
            <v>UM</v>
          </cell>
        </row>
        <row r="11272">
          <cell r="A11272" t="str">
            <v>80745700E</v>
          </cell>
          <cell r="B11272" t="str">
            <v>ACABAMENTO LATERAL SUP.ESQ DD - COMIL 505048</v>
          </cell>
          <cell r="C11272" t="str">
            <v>UM</v>
          </cell>
        </row>
        <row r="11273">
          <cell r="A11273" t="str">
            <v>70162500E</v>
          </cell>
          <cell r="B11273" t="str">
            <v>CANTO TRASEIRO ESQUERDO (MB 1216/1218/1618)</v>
          </cell>
          <cell r="C11273" t="str">
            <v>UM</v>
          </cell>
        </row>
        <row r="11274">
          <cell r="A11274">
            <v>701625010</v>
          </cell>
          <cell r="B11274" t="str">
            <v>BLANK DO CANTO TRASEIRO MAIOR</v>
          </cell>
          <cell r="C11274" t="str">
            <v>UM</v>
          </cell>
        </row>
        <row r="11275">
          <cell r="A11275" t="str">
            <v>70162501D</v>
          </cell>
          <cell r="B11275" t="str">
            <v>CANTO MAIOR DIREITO</v>
          </cell>
          <cell r="C11275" t="str">
            <v>UM</v>
          </cell>
        </row>
        <row r="11276">
          <cell r="A11276" t="str">
            <v>70162501E</v>
          </cell>
          <cell r="B11276" t="str">
            <v>CANTO MAIOR ESQUERDO</v>
          </cell>
          <cell r="C11276" t="str">
            <v>UM</v>
          </cell>
        </row>
        <row r="11277">
          <cell r="A11277" t="str">
            <v>70162502D</v>
          </cell>
          <cell r="B11277" t="str">
            <v>CANTO MAIOR DIREITO</v>
          </cell>
          <cell r="C11277" t="str">
            <v>UM</v>
          </cell>
        </row>
        <row r="11278">
          <cell r="A11278" t="str">
            <v>70162502E</v>
          </cell>
          <cell r="B11278" t="str">
            <v>CANTO MAIOR ESQUERDO</v>
          </cell>
          <cell r="C11278" t="str">
            <v>UM</v>
          </cell>
        </row>
        <row r="11279">
          <cell r="A11279">
            <v>701625030</v>
          </cell>
          <cell r="B11279" t="str">
            <v>CONJUNTO DO SUPORTE BATENTE CANTO MAIOR</v>
          </cell>
          <cell r="C11279" t="str">
            <v>UM</v>
          </cell>
        </row>
        <row r="11280">
          <cell r="A11280">
            <v>701625040</v>
          </cell>
          <cell r="B11280" t="str">
            <v>SUPORTE DO BATENTE CANTO MAIOR</v>
          </cell>
          <cell r="C11280" t="str">
            <v>UM</v>
          </cell>
        </row>
        <row r="11281">
          <cell r="A11281">
            <v>810698000</v>
          </cell>
          <cell r="B11281" t="str">
            <v>M.O. CORTE LASER CHAPA GRILL 300mm LG FELESA</v>
          </cell>
          <cell r="C11281" t="str">
            <v>UM</v>
          </cell>
        </row>
        <row r="11282">
          <cell r="A11282">
            <v>701625050</v>
          </cell>
          <cell r="B11282" t="str">
            <v>CONJUNTO DO REFORCO SUPORTE CANTO MAIOR</v>
          </cell>
          <cell r="C11282" t="str">
            <v>UM</v>
          </cell>
        </row>
        <row r="11283">
          <cell r="A11283">
            <v>701625060</v>
          </cell>
          <cell r="B11283" t="str">
            <v>REFORÇO DO SUPORTE CANTO MAIOR</v>
          </cell>
          <cell r="C11283" t="str">
            <v>UM</v>
          </cell>
        </row>
        <row r="11284">
          <cell r="A11284">
            <v>701625070</v>
          </cell>
          <cell r="B11284" t="str">
            <v>CONJUNTO REFORCO BATENTE</v>
          </cell>
          <cell r="C11284" t="str">
            <v>UM</v>
          </cell>
        </row>
        <row r="11285">
          <cell r="A11285" t="str">
            <v>70162508D</v>
          </cell>
          <cell r="B11285" t="str">
            <v>CANTO MAIOR DIREITO (Glaco)</v>
          </cell>
          <cell r="C11285" t="str">
            <v>UM</v>
          </cell>
        </row>
        <row r="11286">
          <cell r="A11286" t="str">
            <v>70162508E</v>
          </cell>
          <cell r="B11286" t="str">
            <v>CANTO MAIOR ESQUERDO (Glaco)</v>
          </cell>
          <cell r="C11286" t="str">
            <v>UM</v>
          </cell>
        </row>
        <row r="11287">
          <cell r="A11287" t="str">
            <v>70162600D</v>
          </cell>
          <cell r="B11287" t="str">
            <v>CANTO TRASEIRO DIREITO  (MB 1620/21)</v>
          </cell>
          <cell r="C11287" t="str">
            <v>UM</v>
          </cell>
        </row>
        <row r="11288">
          <cell r="A11288" t="str">
            <v>70162600E</v>
          </cell>
          <cell r="B11288" t="str">
            <v>CANTO TRASEIRO ESQUERDO  (MB 1620/21)</v>
          </cell>
          <cell r="C11288" t="str">
            <v>UM</v>
          </cell>
        </row>
        <row r="11289">
          <cell r="A11289">
            <v>701626010</v>
          </cell>
          <cell r="B11289" t="str">
            <v>BLANK CANTO MENOR</v>
          </cell>
          <cell r="C11289" t="str">
            <v>UM</v>
          </cell>
        </row>
        <row r="11290">
          <cell r="A11290">
            <v>707405230</v>
          </cell>
          <cell r="B11290" t="str">
            <v>PLACA DE NOME "MENEGOTTI" VAZADA P/ BET. - 0.99.07.066</v>
          </cell>
          <cell r="C11290" t="str">
            <v>UM</v>
          </cell>
        </row>
        <row r="11291">
          <cell r="A11291" t="str">
            <v>70162601D</v>
          </cell>
          <cell r="B11291" t="str">
            <v>CANTO MENOR DIREITO</v>
          </cell>
          <cell r="C11291" t="str">
            <v>UM</v>
          </cell>
        </row>
        <row r="11292">
          <cell r="A11292" t="str">
            <v>70162601E</v>
          </cell>
          <cell r="B11292" t="str">
            <v>CANTO MENOR ESQUERDO</v>
          </cell>
          <cell r="C11292" t="str">
            <v>UM</v>
          </cell>
        </row>
        <row r="11293">
          <cell r="A11293">
            <v>701626020</v>
          </cell>
          <cell r="B11293" t="str">
            <v>CONJUNTO SUPORTE DO BATENTE CANTO MENOR</v>
          </cell>
          <cell r="C11293" t="str">
            <v>UM</v>
          </cell>
        </row>
        <row r="11294">
          <cell r="A11294">
            <v>701626030</v>
          </cell>
          <cell r="B11294" t="str">
            <v>SUPORTE DO BATENTE CANTO MENOR</v>
          </cell>
          <cell r="C11294" t="str">
            <v>UM</v>
          </cell>
        </row>
        <row r="11295">
          <cell r="A11295">
            <v>701626040</v>
          </cell>
          <cell r="B11295" t="str">
            <v>CONJUNTO DO REFORCO SUPORTE CANTO MENOR</v>
          </cell>
          <cell r="C11295" t="str">
            <v>UM</v>
          </cell>
        </row>
        <row r="11296">
          <cell r="A11296">
            <v>701626050</v>
          </cell>
          <cell r="B11296" t="str">
            <v>REFORCO DO SUPORTE CANTO MENOR</v>
          </cell>
          <cell r="C11296" t="str">
            <v>UM</v>
          </cell>
        </row>
        <row r="11297">
          <cell r="A11297">
            <v>701626060</v>
          </cell>
          <cell r="B11297" t="str">
            <v>REFORCO DO SUPORTE CANTO MENOR</v>
          </cell>
          <cell r="C11297" t="str">
            <v>UM</v>
          </cell>
        </row>
        <row r="11298">
          <cell r="A11298">
            <v>701626070</v>
          </cell>
          <cell r="B11298" t="str">
            <v>CONJUNTO REFORCO BATENTE</v>
          </cell>
          <cell r="C11298" t="str">
            <v>UM</v>
          </cell>
        </row>
        <row r="11299">
          <cell r="A11299" t="str">
            <v>70162608D</v>
          </cell>
          <cell r="B11299" t="str">
            <v>CANTO MENOR DIREITO (Glaco)</v>
          </cell>
          <cell r="C11299" t="str">
            <v>UM</v>
          </cell>
        </row>
        <row r="11300">
          <cell r="A11300" t="str">
            <v>70162608E</v>
          </cell>
          <cell r="B11300" t="str">
            <v>CANTO MENOR ESQUERDO (Glaco)</v>
          </cell>
          <cell r="C11300" t="str">
            <v>UM</v>
          </cell>
        </row>
        <row r="11301">
          <cell r="A11301">
            <v>701627000</v>
          </cell>
          <cell r="B11301" t="str">
            <v>PAREDE TRASEIRA MONTADA HPN 1935</v>
          </cell>
          <cell r="C11301" t="str">
            <v>UM</v>
          </cell>
        </row>
        <row r="11302">
          <cell r="A11302" t="str">
            <v>70162700D</v>
          </cell>
          <cell r="B11302" t="str">
            <v>FOLHA TRASEIRA DIREITA HPN 1935</v>
          </cell>
          <cell r="C11302" t="str">
            <v>UM</v>
          </cell>
        </row>
        <row r="11303">
          <cell r="A11303" t="str">
            <v>70162700E</v>
          </cell>
          <cell r="B11303" t="str">
            <v>FOLHA TRASEIRA ESQUERDA HPN 1935</v>
          </cell>
          <cell r="C11303" t="str">
            <v>UM</v>
          </cell>
        </row>
        <row r="11304">
          <cell r="A11304" t="str">
            <v>70163601D</v>
          </cell>
          <cell r="B11304" t="str">
            <v>TUBO PARA-LAMA DIR</v>
          </cell>
          <cell r="C11304" t="str">
            <v>UM</v>
          </cell>
        </row>
        <row r="11305">
          <cell r="A11305" t="str">
            <v>70163601E</v>
          </cell>
          <cell r="B11305" t="str">
            <v>TUBO PARA-LAMA ESQ</v>
          </cell>
          <cell r="C11305" t="str">
            <v>UM</v>
          </cell>
        </row>
        <row r="11306">
          <cell r="A11306" t="str">
            <v>70163602D</v>
          </cell>
          <cell r="B11306" t="str">
            <v>CONJ. TRASEIRO MEIO PARA-LAMA DIR</v>
          </cell>
          <cell r="C11306" t="str">
            <v>UM</v>
          </cell>
        </row>
        <row r="11307">
          <cell r="A11307" t="str">
            <v>70163602E</v>
          </cell>
          <cell r="B11307" t="str">
            <v>CONJ. TRASEIRO MEIO PARA-LAMA ESQ</v>
          </cell>
          <cell r="C11307" t="str">
            <v>UM</v>
          </cell>
        </row>
        <row r="11308">
          <cell r="A11308">
            <v>701636030</v>
          </cell>
          <cell r="B11308" t="str">
            <v>FIXAÇAO DO SUPORTE PARA-LAMA</v>
          </cell>
          <cell r="C11308" t="str">
            <v>UM</v>
          </cell>
        </row>
        <row r="11309">
          <cell r="A11309">
            <v>701636040</v>
          </cell>
          <cell r="B11309" t="str">
            <v>TUBO PARA-LAMA DIAM. 42,5 x 890 x 5mm ESP.</v>
          </cell>
          <cell r="C11309" t="str">
            <v>UM</v>
          </cell>
        </row>
        <row r="11310">
          <cell r="A11310" t="str">
            <v>70163605D</v>
          </cell>
          <cell r="B11310" t="str">
            <v>TUBO PARA-LAMA DIR</v>
          </cell>
          <cell r="C11310" t="str">
            <v>UM</v>
          </cell>
        </row>
        <row r="11311">
          <cell r="A11311" t="str">
            <v>70163605E</v>
          </cell>
          <cell r="B11311" t="str">
            <v>TUBO PARA-LAMA ESQ</v>
          </cell>
          <cell r="C11311" t="str">
            <v>UM</v>
          </cell>
        </row>
        <row r="11312">
          <cell r="A11312" t="str">
            <v>70163701D</v>
          </cell>
          <cell r="B11312" t="str">
            <v>CHAPA DA COLUNA DIR        1637</v>
          </cell>
          <cell r="C11312" t="str">
            <v>UM</v>
          </cell>
        </row>
        <row r="11313">
          <cell r="A11313" t="str">
            <v>70163701E</v>
          </cell>
          <cell r="B11313" t="str">
            <v>CHAPA DA COLUNA ESQ       1637</v>
          </cell>
          <cell r="C11313" t="str">
            <v>UM</v>
          </cell>
        </row>
        <row r="11314">
          <cell r="A11314">
            <v>701639000</v>
          </cell>
          <cell r="B11314" t="str">
            <v>CHAPA MOLDADA MEIO P.LAMA DIANT/TRAS (CZ ESC)</v>
          </cell>
          <cell r="C11314" t="str">
            <v>UM</v>
          </cell>
        </row>
        <row r="11315">
          <cell r="A11315" t="str">
            <v>DD48043190</v>
          </cell>
          <cell r="B11315" t="str">
            <v>OUTS PAPEIS/ CARTOES KRAFT CRUS</v>
          </cell>
          <cell r="C11315" t="str">
            <v>UM</v>
          </cell>
        </row>
        <row r="11316">
          <cell r="A11316">
            <v>701641010</v>
          </cell>
          <cell r="B11316" t="str">
            <v>CHAPA DO SUPORTE TRASEIRO</v>
          </cell>
          <cell r="C11316" t="str">
            <v>UM</v>
          </cell>
        </row>
        <row r="11317">
          <cell r="A11317">
            <v>701641020</v>
          </cell>
          <cell r="B11317" t="str">
            <v>SUPORTE TRASEIRO</v>
          </cell>
          <cell r="C11317" t="str">
            <v>UM</v>
          </cell>
        </row>
        <row r="11318">
          <cell r="A11318" t="str">
            <v>70164103D</v>
          </cell>
          <cell r="B11318" t="str">
            <v>SUPORTE DIANTEIRO DIREITO</v>
          </cell>
          <cell r="C11318" t="str">
            <v>UM</v>
          </cell>
        </row>
        <row r="11319">
          <cell r="A11319" t="str">
            <v>70164103E</v>
          </cell>
          <cell r="B11319" t="str">
            <v>SUPORTE DIANTEIRO ESQUERDO</v>
          </cell>
          <cell r="C11319" t="str">
            <v>UM</v>
          </cell>
        </row>
        <row r="11320">
          <cell r="A11320" t="str">
            <v>70164104D</v>
          </cell>
          <cell r="B11320" t="str">
            <v>SUPORTE TRASEIRO DIREITO</v>
          </cell>
          <cell r="C11320" t="str">
            <v>UM</v>
          </cell>
        </row>
        <row r="11321">
          <cell r="A11321" t="str">
            <v>70164104E</v>
          </cell>
          <cell r="B11321" t="str">
            <v>SUPORTE TRASEIRO ESQUERDO</v>
          </cell>
          <cell r="C11321" t="str">
            <v>UM</v>
          </cell>
        </row>
        <row r="11322">
          <cell r="A11322">
            <v>701641050</v>
          </cell>
          <cell r="B11322" t="str">
            <v>CHAPA DO SUPORTE DIANTEIRO ( laser)</v>
          </cell>
          <cell r="C11322" t="str">
            <v>UM</v>
          </cell>
        </row>
        <row r="11323">
          <cell r="A11323">
            <v>701641060</v>
          </cell>
          <cell r="B11323" t="str">
            <v>SUPORTE DIANTEIRO</v>
          </cell>
          <cell r="C11323" t="str">
            <v>UM</v>
          </cell>
        </row>
        <row r="11324">
          <cell r="A11324">
            <v>190213000</v>
          </cell>
          <cell r="B11324" t="str">
            <v>CHAPA SUPERIOR GRILL 400 LINHA GOURMET FELESA</v>
          </cell>
          <cell r="C11324" t="str">
            <v>UM</v>
          </cell>
        </row>
        <row r="11325">
          <cell r="A11325">
            <v>701642000</v>
          </cell>
          <cell r="B11325" t="str">
            <v>CABINE PARCIAL HPN    (712/914C)</v>
          </cell>
          <cell r="C11325" t="str">
            <v>UM</v>
          </cell>
        </row>
        <row r="11326">
          <cell r="A11326">
            <v>701643010</v>
          </cell>
          <cell r="B11326" t="str">
            <v>CHAPA DE AMARRAÇÃO</v>
          </cell>
          <cell r="C11326" t="str">
            <v>UM</v>
          </cell>
        </row>
        <row r="11327">
          <cell r="A11327">
            <v>701643020</v>
          </cell>
          <cell r="B11327" t="str">
            <v>CHAPA DE AMARRAÇÃO ( laser)</v>
          </cell>
          <cell r="C11327" t="str">
            <v>UM</v>
          </cell>
        </row>
        <row r="11328">
          <cell r="A11328">
            <v>701643030</v>
          </cell>
          <cell r="B11328" t="str">
            <v>TRAVESSA APÓS EIXO TRASEIRO  NR 7</v>
          </cell>
          <cell r="C11328" t="str">
            <v>UM</v>
          </cell>
        </row>
        <row r="11329">
          <cell r="A11329">
            <v>701643040</v>
          </cell>
          <cell r="B11329" t="str">
            <v>TRAVESSA APÓS EIXO TRASEIRO  NR 7 ( laser)</v>
          </cell>
          <cell r="C11329" t="str">
            <v>UM</v>
          </cell>
        </row>
        <row r="11330">
          <cell r="A11330">
            <v>701646010</v>
          </cell>
          <cell r="B11330" t="str">
            <v>SUPORTE DO CARDAN (laser)</v>
          </cell>
          <cell r="C11330" t="str">
            <v>UM</v>
          </cell>
        </row>
        <row r="11331">
          <cell r="A11331">
            <v>701646020</v>
          </cell>
          <cell r="B11331" t="str">
            <v>SUPORTE DO CARDAN</v>
          </cell>
          <cell r="C11331" t="str">
            <v>UM</v>
          </cell>
        </row>
        <row r="11332">
          <cell r="A11332">
            <v>701646030</v>
          </cell>
          <cell r="B11332" t="str">
            <v>ANEL</v>
          </cell>
          <cell r="C11332" t="str">
            <v>UM</v>
          </cell>
        </row>
        <row r="11333">
          <cell r="A11333">
            <v>707405234</v>
          </cell>
          <cell r="B11333" t="str">
            <v>ARRUELA 20,5 x 29 x 1,9 PINTADA  P/ BET. - 003.10.018</v>
          </cell>
          <cell r="C11333" t="str">
            <v>UM</v>
          </cell>
        </row>
        <row r="11334">
          <cell r="A11334">
            <v>701647010</v>
          </cell>
          <cell r="B11334" t="str">
            <v>GRADE SUPERIOR MB  1620</v>
          </cell>
          <cell r="C11334" t="str">
            <v>UM</v>
          </cell>
        </row>
        <row r="11335">
          <cell r="A11335">
            <v>701648000</v>
          </cell>
          <cell r="B11335" t="str">
            <v>TUBO SUPORTE QUADRO RADIADOR</v>
          </cell>
          <cell r="C11335" t="str">
            <v>UM</v>
          </cell>
        </row>
        <row r="11336">
          <cell r="A11336">
            <v>701648010</v>
          </cell>
          <cell r="B11336" t="str">
            <v>TUBO DO QUADRO</v>
          </cell>
          <cell r="C11336" t="str">
            <v>UM</v>
          </cell>
        </row>
        <row r="11337">
          <cell r="A11337">
            <v>701648020</v>
          </cell>
          <cell r="B11337" t="str">
            <v>SUPORTES SOLDADOS</v>
          </cell>
          <cell r="C11337" t="str">
            <v>UM</v>
          </cell>
        </row>
        <row r="11338">
          <cell r="A11338">
            <v>701648030</v>
          </cell>
          <cell r="B11338" t="str">
            <v>SUPORTE MAIOR</v>
          </cell>
          <cell r="C11338" t="str">
            <v>UM</v>
          </cell>
        </row>
        <row r="11339">
          <cell r="A11339">
            <v>701648040</v>
          </cell>
          <cell r="B11339" t="str">
            <v>SUPORTE MAIOR (laser)</v>
          </cell>
          <cell r="C11339" t="str">
            <v>UM</v>
          </cell>
        </row>
        <row r="11340">
          <cell r="A11340">
            <v>701648050</v>
          </cell>
          <cell r="B11340" t="str">
            <v>BASE DO SUPORTE QUADRO DO RADIADOR</v>
          </cell>
          <cell r="C11340" t="str">
            <v>UM</v>
          </cell>
        </row>
        <row r="11341">
          <cell r="A11341">
            <v>701648060</v>
          </cell>
          <cell r="B11341" t="str">
            <v>BASE DO QUADRO</v>
          </cell>
          <cell r="C11341" t="str">
            <v>UM</v>
          </cell>
        </row>
        <row r="11342">
          <cell r="A11342">
            <v>701648070</v>
          </cell>
          <cell r="B11342" t="str">
            <v>BASE DO QUADRO</v>
          </cell>
          <cell r="C11342" t="str">
            <v>UM</v>
          </cell>
        </row>
        <row r="11343">
          <cell r="A11343">
            <v>701648080</v>
          </cell>
          <cell r="B11343" t="str">
            <v>BASE SUPORTE DO QUADRO RADIADOR</v>
          </cell>
          <cell r="C11343" t="str">
            <v>UM</v>
          </cell>
        </row>
        <row r="11344">
          <cell r="A11344">
            <v>701648090</v>
          </cell>
          <cell r="B11344" t="str">
            <v>BASE DO QUADRO (laser)</v>
          </cell>
          <cell r="C11344" t="str">
            <v>UM</v>
          </cell>
        </row>
        <row r="11345">
          <cell r="A11345">
            <v>701648100</v>
          </cell>
          <cell r="B11345" t="str">
            <v>CHAPA C/PORCA DO SUPORTE</v>
          </cell>
          <cell r="C11345" t="str">
            <v>UM</v>
          </cell>
        </row>
        <row r="11346">
          <cell r="A11346">
            <v>701648110</v>
          </cell>
          <cell r="B11346" t="str">
            <v>CHAPA FIXADORA DA PORCA</v>
          </cell>
          <cell r="C11346" t="str">
            <v>UM</v>
          </cell>
        </row>
        <row r="11347">
          <cell r="A11347">
            <v>701649000</v>
          </cell>
          <cell r="B11347" t="str">
            <v>PLACA DO COXIM MOTOR TRASEIRO ( laser)</v>
          </cell>
          <cell r="C11347" t="str">
            <v>UM</v>
          </cell>
        </row>
        <row r="11348">
          <cell r="A11348">
            <v>701650000</v>
          </cell>
          <cell r="B11348" t="str">
            <v>REFORCO DA TRAVESSA ESQ</v>
          </cell>
          <cell r="C11348" t="str">
            <v>UM</v>
          </cell>
        </row>
        <row r="11349">
          <cell r="A11349">
            <v>701651000</v>
          </cell>
          <cell r="B11349" t="str">
            <v>GRADE MB 1938</v>
          </cell>
          <cell r="C11349" t="str">
            <v>UM</v>
          </cell>
        </row>
        <row r="11350">
          <cell r="A11350" t="str">
            <v>DD85043211</v>
          </cell>
          <cell r="B11350" t="str">
            <v>TRANSFORMADOR ELETR 1KVA &lt; POT &lt;= 3KVA</v>
          </cell>
          <cell r="C11350" t="str">
            <v>UM</v>
          </cell>
        </row>
        <row r="11351">
          <cell r="A11351">
            <v>701651010</v>
          </cell>
          <cell r="B11351" t="str">
            <v>GRADE 1938</v>
          </cell>
          <cell r="C11351" t="str">
            <v>UM</v>
          </cell>
        </row>
        <row r="11352">
          <cell r="A11352">
            <v>701651020</v>
          </cell>
          <cell r="B11352" t="str">
            <v>SUPORTE FIXACAO INFERIOR</v>
          </cell>
          <cell r="C11352" t="str">
            <v>UM</v>
          </cell>
        </row>
        <row r="11353">
          <cell r="A11353">
            <v>701651030</v>
          </cell>
          <cell r="B11353" t="str">
            <v>SUPORTE FIXACAO SUPERIOR</v>
          </cell>
          <cell r="C11353" t="str">
            <v>UM</v>
          </cell>
        </row>
        <row r="11354">
          <cell r="A11354">
            <v>701651040</v>
          </cell>
          <cell r="B11354" t="str">
            <v>TELA GRADE</v>
          </cell>
          <cell r="C11354" t="str">
            <v>UM</v>
          </cell>
        </row>
        <row r="11355">
          <cell r="A11355" t="str">
            <v>70165105D</v>
          </cell>
          <cell r="B11355" t="str">
            <v>FIXACAO INF GRADE LADO DIR Nº 3</v>
          </cell>
          <cell r="C11355" t="str">
            <v>UM</v>
          </cell>
        </row>
        <row r="11356">
          <cell r="A11356" t="str">
            <v>70165105E</v>
          </cell>
          <cell r="B11356" t="str">
            <v>FIXACAO INF GRADE LADO ESQ Nº 4</v>
          </cell>
          <cell r="C11356" t="str">
            <v>UM</v>
          </cell>
        </row>
        <row r="11357">
          <cell r="A11357">
            <v>701651060</v>
          </cell>
          <cell r="B11357" t="str">
            <v>FIXACAO SUP CENTRAL GRADE</v>
          </cell>
          <cell r="C11357" t="str">
            <v>UM</v>
          </cell>
        </row>
        <row r="11358">
          <cell r="A11358" t="str">
            <v>70165107D</v>
          </cell>
          <cell r="B11358" t="str">
            <v>FIXACAO SUP GRADE LADO DIR Nº 2</v>
          </cell>
          <cell r="C11358" t="str">
            <v>UM</v>
          </cell>
        </row>
        <row r="11359">
          <cell r="A11359" t="str">
            <v>70165107E</v>
          </cell>
          <cell r="B11359" t="str">
            <v>FIXACAO SUP GRADE LADO ESQ Nº 1</v>
          </cell>
          <cell r="C11359" t="str">
            <v>UM</v>
          </cell>
        </row>
        <row r="11360">
          <cell r="A11360">
            <v>701651080</v>
          </cell>
          <cell r="B11360" t="str">
            <v>FIXACAO INF CENTRAL GRADE</v>
          </cell>
          <cell r="C11360" t="str">
            <v>UM</v>
          </cell>
        </row>
        <row r="11361">
          <cell r="A11361">
            <v>701651090</v>
          </cell>
          <cell r="B11361" t="str">
            <v>CHAPA GRADE MOLDADA</v>
          </cell>
          <cell r="C11361" t="str">
            <v>UM</v>
          </cell>
        </row>
        <row r="11362">
          <cell r="A11362">
            <v>701651100</v>
          </cell>
          <cell r="B11362" t="str">
            <v>ACABAMENTO ESPADA INJETADA</v>
          </cell>
          <cell r="C11362" t="str">
            <v>UM</v>
          </cell>
        </row>
        <row r="11363">
          <cell r="A11363" t="str">
            <v>70165110C</v>
          </cell>
          <cell r="B11363" t="str">
            <v>ACABAMENTO ESPADA CROMADA</v>
          </cell>
          <cell r="C11363" t="str">
            <v>UM</v>
          </cell>
        </row>
        <row r="11364">
          <cell r="A11364">
            <v>701651110</v>
          </cell>
          <cell r="B11364" t="str">
            <v>ACABAMENTO ESPADA CROMADA C/ PARAF</v>
          </cell>
          <cell r="C11364" t="str">
            <v>UM</v>
          </cell>
        </row>
        <row r="11365">
          <cell r="A11365">
            <v>701651120</v>
          </cell>
          <cell r="B11365" t="str">
            <v>SUPORTE FIXACAO INFERIOR - LASER</v>
          </cell>
          <cell r="C11365" t="str">
            <v>UM</v>
          </cell>
        </row>
        <row r="11366">
          <cell r="A11366">
            <v>701653010</v>
          </cell>
          <cell r="B11366" t="str">
            <v>TRAVA DO CAVALETE ( LASER )</v>
          </cell>
          <cell r="C11366" t="str">
            <v>UM</v>
          </cell>
        </row>
        <row r="11367">
          <cell r="A11367">
            <v>701654010</v>
          </cell>
          <cell r="B11367" t="str">
            <v>TRAVESSA ( laser)</v>
          </cell>
          <cell r="C11367" t="str">
            <v>UM</v>
          </cell>
        </row>
        <row r="11368">
          <cell r="A11368">
            <v>701654020</v>
          </cell>
          <cell r="B11368" t="str">
            <v>SUBCONJUNTO DA TRAVESSA DIANTEIRA</v>
          </cell>
          <cell r="C11368" t="str">
            <v>UM</v>
          </cell>
        </row>
        <row r="11369">
          <cell r="A11369">
            <v>701654030</v>
          </cell>
          <cell r="B11369" t="str">
            <v>REFORCO</v>
          </cell>
          <cell r="C11369" t="str">
            <v>UM</v>
          </cell>
        </row>
        <row r="11370">
          <cell r="A11370">
            <v>701654040</v>
          </cell>
          <cell r="B11370" t="str">
            <v>LATERAL</v>
          </cell>
          <cell r="C11370" t="str">
            <v>UM</v>
          </cell>
        </row>
        <row r="11371">
          <cell r="A11371">
            <v>701663010</v>
          </cell>
          <cell r="B11371" t="str">
            <v>MEIO PARA-LAMA DIANT AXOR DIR</v>
          </cell>
          <cell r="C11371" t="str">
            <v>UM</v>
          </cell>
        </row>
        <row r="11372">
          <cell r="A11372">
            <v>701663020</v>
          </cell>
          <cell r="B11372" t="str">
            <v>CHAPA DE FIXACAO DO PARA-LAMA (laser)</v>
          </cell>
          <cell r="C11372" t="str">
            <v>UM</v>
          </cell>
        </row>
        <row r="11373">
          <cell r="A11373">
            <v>701663030</v>
          </cell>
          <cell r="B11373" t="str">
            <v>CHAPA MOLDADA MEIO P-LAMA DIANT AXOR DIR</v>
          </cell>
          <cell r="C11373" t="str">
            <v>UM</v>
          </cell>
        </row>
        <row r="11374">
          <cell r="A11374">
            <v>701663040</v>
          </cell>
          <cell r="B11374" t="str">
            <v>CHAPA DE FIXACAO DO PARA-LAMA</v>
          </cell>
          <cell r="C11374" t="str">
            <v>UM</v>
          </cell>
        </row>
        <row r="11375">
          <cell r="A11375">
            <v>701663050</v>
          </cell>
          <cell r="B11375" t="str">
            <v>MEIO PARA-LAMA DIANT AXOR ESQ</v>
          </cell>
          <cell r="C11375" t="str">
            <v>UM</v>
          </cell>
        </row>
        <row r="11376">
          <cell r="A11376">
            <v>701663060</v>
          </cell>
          <cell r="B11376" t="str">
            <v>CHAPA MOLDADA MEIO P-LAMA DIANT AXOR ESQ</v>
          </cell>
          <cell r="C11376" t="str">
            <v>UM</v>
          </cell>
        </row>
        <row r="11377">
          <cell r="A11377">
            <v>701664010</v>
          </cell>
          <cell r="B11377" t="str">
            <v>BLANCK MEIO PARALAMA TRAS AXOR MOLDADO DIR/ESQ</v>
          </cell>
          <cell r="C11377" t="str">
            <v>UM</v>
          </cell>
        </row>
        <row r="11378">
          <cell r="A11378" t="str">
            <v>70166401D</v>
          </cell>
          <cell r="B11378" t="str">
            <v>MEIO PARA-LAMA TRAS AXOR  DIREITO</v>
          </cell>
          <cell r="C11378" t="str">
            <v>UM</v>
          </cell>
        </row>
        <row r="11379">
          <cell r="A11379" t="str">
            <v>70166401E</v>
          </cell>
          <cell r="B11379" t="str">
            <v>MEIO PARA-LAMA TRAS AXOR ESQUERDO</v>
          </cell>
          <cell r="C11379" t="str">
            <v>UM</v>
          </cell>
        </row>
        <row r="11380">
          <cell r="A11380" t="str">
            <v>70166500D</v>
          </cell>
          <cell r="B11380" t="str">
            <v>PARA-LAMA DIANTEIRO 710 DIR</v>
          </cell>
          <cell r="C11380" t="str">
            <v>UM</v>
          </cell>
        </row>
        <row r="11381">
          <cell r="A11381" t="str">
            <v>70166500E</v>
          </cell>
          <cell r="B11381" t="str">
            <v>PARA-LAMA DIANTEIRO 710 ESQ</v>
          </cell>
          <cell r="C11381" t="str">
            <v>UM</v>
          </cell>
        </row>
        <row r="11382">
          <cell r="A11382">
            <v>701665010</v>
          </cell>
          <cell r="B11382" t="str">
            <v>BLANCK DO MEIO PARA-LAMA TRAS AXOR</v>
          </cell>
          <cell r="C11382" t="str">
            <v>UM</v>
          </cell>
        </row>
        <row r="11383">
          <cell r="A11383" t="str">
            <v>70166501D</v>
          </cell>
          <cell r="B11383" t="str">
            <v>PARA-LAMA DIANTEIRO 710 DIR</v>
          </cell>
          <cell r="C11383" t="str">
            <v>UM</v>
          </cell>
        </row>
        <row r="11384">
          <cell r="A11384" t="str">
            <v>70166501E</v>
          </cell>
          <cell r="B11384" t="str">
            <v>PARA-LAMA DIANTEIRO 710 ESQ</v>
          </cell>
          <cell r="C11384" t="str">
            <v>UM</v>
          </cell>
        </row>
        <row r="11385">
          <cell r="A11385">
            <v>701665020</v>
          </cell>
          <cell r="B11385" t="str">
            <v>REFORCO PARA-LAMA 710</v>
          </cell>
          <cell r="C11385" t="str">
            <v>UM</v>
          </cell>
        </row>
        <row r="11386">
          <cell r="A11386" t="str">
            <v>70166502D</v>
          </cell>
          <cell r="B11386" t="str">
            <v>PONTEIRA PARA-LAMA 710 DIR</v>
          </cell>
          <cell r="C11386" t="str">
            <v>UM</v>
          </cell>
        </row>
        <row r="11387">
          <cell r="A11387" t="str">
            <v>70166502E</v>
          </cell>
          <cell r="B11387" t="str">
            <v>PONTEIRA PARA-LAMA 710 ESQ</v>
          </cell>
          <cell r="C11387" t="str">
            <v>UM</v>
          </cell>
        </row>
        <row r="11388">
          <cell r="A11388">
            <v>701665030</v>
          </cell>
          <cell r="B11388" t="str">
            <v>BLANCK DO MEIO PARA-LAMA TRAS AXOR - LASER</v>
          </cell>
          <cell r="C11388" t="str">
            <v>UM</v>
          </cell>
        </row>
        <row r="11389">
          <cell r="A11389">
            <v>701665040</v>
          </cell>
          <cell r="B11389" t="str">
            <v>BLANCK PONTEIRA PARA-LAMA 710 DIR/ESQ. - LASER</v>
          </cell>
          <cell r="C11389" t="str">
            <v>UM</v>
          </cell>
        </row>
        <row r="11390">
          <cell r="A11390">
            <v>701679010</v>
          </cell>
          <cell r="B11390" t="str">
            <v>TUBO DO REFORÇO</v>
          </cell>
          <cell r="C11390" t="str">
            <v>UM</v>
          </cell>
        </row>
        <row r="11391">
          <cell r="A11391">
            <v>701679020</v>
          </cell>
          <cell r="B11391" t="str">
            <v>SUPORTE MENOR</v>
          </cell>
          <cell r="C11391" t="str">
            <v>UM</v>
          </cell>
        </row>
        <row r="11392">
          <cell r="A11392">
            <v>701679030</v>
          </cell>
          <cell r="B11392" t="str">
            <v>SUPORTE MAIOR</v>
          </cell>
          <cell r="C11392" t="str">
            <v>UM</v>
          </cell>
        </row>
        <row r="11393">
          <cell r="A11393">
            <v>701679040</v>
          </cell>
          <cell r="B11393" t="str">
            <v>REFORÇO SUPORTE MAIOR</v>
          </cell>
          <cell r="C11393" t="str">
            <v>UM</v>
          </cell>
        </row>
        <row r="11394">
          <cell r="A11394">
            <v>620000046</v>
          </cell>
          <cell r="B11394" t="str">
            <v>DIMER ALFATRONIC AFT-DMR-020</v>
          </cell>
          <cell r="C11394" t="str">
            <v>UM</v>
          </cell>
        </row>
        <row r="11395">
          <cell r="A11395">
            <v>701679050</v>
          </cell>
          <cell r="B11395" t="str">
            <v>PONTEIRA DIREITA</v>
          </cell>
          <cell r="C11395" t="str">
            <v>UM</v>
          </cell>
        </row>
        <row r="11396">
          <cell r="A11396">
            <v>701679060</v>
          </cell>
          <cell r="B11396" t="str">
            <v>PONTEIRA ESQUERDA</v>
          </cell>
          <cell r="C11396" t="str">
            <v>UM</v>
          </cell>
        </row>
        <row r="11397">
          <cell r="A11397">
            <v>701679070</v>
          </cell>
          <cell r="B11397" t="str">
            <v>REFORÇO</v>
          </cell>
          <cell r="C11397" t="str">
            <v>UM</v>
          </cell>
        </row>
        <row r="11398">
          <cell r="A11398">
            <v>701679120</v>
          </cell>
          <cell r="B11398" t="str">
            <v>CJ. SUPORTE MENOR</v>
          </cell>
          <cell r="C11398" t="str">
            <v>UM</v>
          </cell>
        </row>
        <row r="11399">
          <cell r="A11399">
            <v>701679130</v>
          </cell>
          <cell r="B11399" t="str">
            <v>CJ. SUPORTE MAIOR</v>
          </cell>
          <cell r="C11399" t="str">
            <v>UM</v>
          </cell>
        </row>
        <row r="11400">
          <cell r="A11400">
            <v>701679140</v>
          </cell>
          <cell r="B11400" t="str">
            <v>CJ. REFORÇO SUPORTE MAIOR</v>
          </cell>
          <cell r="C11400" t="str">
            <v>UM</v>
          </cell>
        </row>
        <row r="11401">
          <cell r="A11401">
            <v>701679500</v>
          </cell>
          <cell r="B11401" t="str">
            <v>CJ. SUPORTE CENTRAL</v>
          </cell>
          <cell r="C11401" t="str">
            <v>UM</v>
          </cell>
        </row>
        <row r="11402">
          <cell r="A11402">
            <v>701681000</v>
          </cell>
          <cell r="B11402" t="str">
            <v>CHAPA MOLDADA MEIO P-LAMA CV TRAS(CZ ESC)</v>
          </cell>
          <cell r="C11402" t="str">
            <v>UM</v>
          </cell>
        </row>
        <row r="11403">
          <cell r="A11403">
            <v>701682010</v>
          </cell>
          <cell r="B11403" t="str">
            <v>BOCA DE LOBO</v>
          </cell>
          <cell r="C11403" t="str">
            <v>UM</v>
          </cell>
        </row>
        <row r="11404">
          <cell r="A11404">
            <v>701682020</v>
          </cell>
          <cell r="B11404" t="str">
            <v>TUBO DA TRAVESSA</v>
          </cell>
          <cell r="C11404" t="str">
            <v>UM</v>
          </cell>
        </row>
        <row r="11405">
          <cell r="A11405">
            <v>701682030</v>
          </cell>
          <cell r="B11405" t="str">
            <v>SUPORTE FIXACAO (laser)</v>
          </cell>
          <cell r="C11405" t="str">
            <v>UM</v>
          </cell>
        </row>
        <row r="11406">
          <cell r="A11406">
            <v>701682040</v>
          </cell>
          <cell r="B11406" t="str">
            <v>CJ. BOCA DE LOBO</v>
          </cell>
          <cell r="C11406" t="str">
            <v>UM</v>
          </cell>
        </row>
        <row r="11407">
          <cell r="A11407">
            <v>701682050</v>
          </cell>
          <cell r="B11407" t="str">
            <v>FLANGE DA TRAVESSA (laser)</v>
          </cell>
          <cell r="C11407" t="str">
            <v>UM</v>
          </cell>
        </row>
        <row r="11408">
          <cell r="A11408">
            <v>701682060</v>
          </cell>
          <cell r="B11408" t="str">
            <v>FLANGE DA TRAVESSA</v>
          </cell>
          <cell r="C11408" t="str">
            <v>UM</v>
          </cell>
        </row>
        <row r="11409">
          <cell r="A11409">
            <v>701683010</v>
          </cell>
          <cell r="B11409" t="str">
            <v>TRAVESSA TRASEIRA (laser)</v>
          </cell>
          <cell r="C11409" t="str">
            <v>UM</v>
          </cell>
        </row>
        <row r="11410">
          <cell r="A11410">
            <v>701685010</v>
          </cell>
          <cell r="B11410" t="str">
            <v>GRADE DIANTEIRA ATEGO</v>
          </cell>
          <cell r="C11410" t="str">
            <v>UM</v>
          </cell>
        </row>
        <row r="11411">
          <cell r="A11411" t="str">
            <v>70168502D</v>
          </cell>
          <cell r="B11411" t="str">
            <v>TELA DA GRADE SUPERIOR ATEGO DIR</v>
          </cell>
          <cell r="C11411" t="str">
            <v>UM</v>
          </cell>
        </row>
        <row r="11412">
          <cell r="A11412" t="str">
            <v>70168502E</v>
          </cell>
          <cell r="B11412" t="str">
            <v>TELA DA GRADE SUPERIOR ATEGO ESQ</v>
          </cell>
          <cell r="C11412" t="str">
            <v>UM</v>
          </cell>
        </row>
        <row r="11413">
          <cell r="A11413" t="str">
            <v>70168503D</v>
          </cell>
          <cell r="B11413" t="str">
            <v>TELA DA GRADE INFERIOR ATEGO DIR</v>
          </cell>
          <cell r="C11413" t="str">
            <v>UM</v>
          </cell>
        </row>
        <row r="11414">
          <cell r="A11414" t="str">
            <v>70168503E</v>
          </cell>
          <cell r="B11414" t="str">
            <v>TELA DA GRADE INFERIOR ATEGO ESQ</v>
          </cell>
          <cell r="C11414" t="str">
            <v>UM</v>
          </cell>
        </row>
        <row r="11415">
          <cell r="A11415" t="str">
            <v>70168504D</v>
          </cell>
          <cell r="B11415" t="str">
            <v>TELA DA GRADE CENTRAL ATEGO DIR</v>
          </cell>
          <cell r="C11415" t="str">
            <v>UM</v>
          </cell>
        </row>
        <row r="11416">
          <cell r="A11416" t="str">
            <v>70168504E</v>
          </cell>
          <cell r="B11416" t="str">
            <v>TELA DA GRADE CENTRAL ATEGO ESQ</v>
          </cell>
          <cell r="C11416" t="str">
            <v>UM</v>
          </cell>
        </row>
        <row r="11417">
          <cell r="A11417">
            <v>701686000</v>
          </cell>
          <cell r="B11417" t="str">
            <v>PROTECAO SUPERIOR ATEGO</v>
          </cell>
          <cell r="C11417" t="str">
            <v>UM</v>
          </cell>
        </row>
        <row r="11418">
          <cell r="A11418">
            <v>701686010</v>
          </cell>
          <cell r="B11418" t="str">
            <v>CHAPA MOLDADA REVESTIMENTO E REF PAINEL ATEGO</v>
          </cell>
          <cell r="C11418" t="str">
            <v>UM</v>
          </cell>
        </row>
        <row r="11419">
          <cell r="A11419">
            <v>701686020</v>
          </cell>
          <cell r="B11419" t="str">
            <v>REVESTIMENTO PAINEL ATEGO</v>
          </cell>
          <cell r="C11419" t="str">
            <v>UM</v>
          </cell>
        </row>
        <row r="11420">
          <cell r="A11420">
            <v>701686030</v>
          </cell>
          <cell r="B11420" t="str">
            <v>REFORCO DO REVESTIMENTO PAINEL ATEGO</v>
          </cell>
          <cell r="C11420" t="str">
            <v>UM</v>
          </cell>
        </row>
        <row r="11421">
          <cell r="A11421">
            <v>701691000</v>
          </cell>
          <cell r="B11421" t="str">
            <v>TAMPA CAIXA BATERIA AXOR</v>
          </cell>
          <cell r="C11421" t="str">
            <v>UM</v>
          </cell>
        </row>
        <row r="11422">
          <cell r="A11422">
            <v>701691010</v>
          </cell>
          <cell r="B11422" t="str">
            <v>REFORCO INTERNO TAMPA CAIXA BATERIA AXOR</v>
          </cell>
          <cell r="C11422" t="str">
            <v>UM</v>
          </cell>
        </row>
        <row r="11423">
          <cell r="A11423">
            <v>701691020</v>
          </cell>
          <cell r="B11423" t="str">
            <v>CHAPA MOLDADA REFORCOS INTERNOS E TAMPA CAIXA BATERIA AXOR</v>
          </cell>
          <cell r="C11423" t="str">
            <v>UM</v>
          </cell>
        </row>
        <row r="11424">
          <cell r="A11424">
            <v>701693000</v>
          </cell>
          <cell r="B11424" t="str">
            <v>CINTA LINSHALM</v>
          </cell>
          <cell r="C11424" t="str">
            <v>UM</v>
          </cell>
        </row>
        <row r="11425">
          <cell r="A11425">
            <v>701772010</v>
          </cell>
          <cell r="B11425" t="str">
            <v>CHAPA DA GRADE 710</v>
          </cell>
          <cell r="C11425" t="str">
            <v>UM</v>
          </cell>
        </row>
        <row r="11426">
          <cell r="A11426">
            <v>701772020</v>
          </cell>
          <cell r="B11426" t="str">
            <v>REFORCO DA GRADE</v>
          </cell>
          <cell r="C11426" t="str">
            <v>UM</v>
          </cell>
        </row>
        <row r="11427">
          <cell r="A11427">
            <v>701772030</v>
          </cell>
          <cell r="B11427" t="str">
            <v>GRADE 710 - 688 620 71 09</v>
          </cell>
          <cell r="C11427" t="str">
            <v>UM</v>
          </cell>
        </row>
        <row r="11428">
          <cell r="A11428" t="str">
            <v>70177203D</v>
          </cell>
          <cell r="B11428" t="str">
            <v>REFORCO DIREITO</v>
          </cell>
          <cell r="C11428" t="str">
            <v>UM</v>
          </cell>
        </row>
        <row r="11429">
          <cell r="A11429" t="str">
            <v>70177203E</v>
          </cell>
          <cell r="B11429" t="str">
            <v>REFORCO ESQUERDO</v>
          </cell>
          <cell r="C11429" t="str">
            <v>UM</v>
          </cell>
        </row>
        <row r="11430">
          <cell r="A11430" t="str">
            <v>70177204D</v>
          </cell>
          <cell r="B11430" t="str">
            <v>CHAPA DO REFORCO DIREITO</v>
          </cell>
          <cell r="C11430" t="str">
            <v>UM</v>
          </cell>
        </row>
        <row r="11431">
          <cell r="A11431" t="str">
            <v>70177204E</v>
          </cell>
          <cell r="B11431" t="str">
            <v>CHAPA DO REFORCO ESQUERDO</v>
          </cell>
          <cell r="C11431" t="str">
            <v>UM</v>
          </cell>
        </row>
        <row r="11432">
          <cell r="A11432">
            <v>701772050</v>
          </cell>
          <cell r="B11432" t="str">
            <v>CHAPA DE FIXACAO</v>
          </cell>
          <cell r="C11432" t="str">
            <v>UM</v>
          </cell>
        </row>
        <row r="11433">
          <cell r="A11433">
            <v>701772060</v>
          </cell>
          <cell r="B11433" t="str">
            <v>CHAPA DE FIXACAO MONTADA</v>
          </cell>
          <cell r="C11433" t="str">
            <v>UM</v>
          </cell>
        </row>
        <row r="11434">
          <cell r="A11434">
            <v>701772070</v>
          </cell>
          <cell r="B11434" t="str">
            <v>GRADE COM PORCAS</v>
          </cell>
          <cell r="C11434" t="str">
            <v>UM</v>
          </cell>
        </row>
        <row r="11435">
          <cell r="A11435">
            <v>701773010</v>
          </cell>
          <cell r="B11435" t="str">
            <v>FOLHA EXTERNA DO CAPO</v>
          </cell>
          <cell r="C11435" t="str">
            <v>UM</v>
          </cell>
        </row>
        <row r="11436">
          <cell r="A11436">
            <v>701773020</v>
          </cell>
          <cell r="B11436" t="str">
            <v>FOLHA EXTERNA DO CAPO</v>
          </cell>
          <cell r="C11436" t="str">
            <v>UM</v>
          </cell>
        </row>
        <row r="11437">
          <cell r="A11437">
            <v>701773030</v>
          </cell>
          <cell r="B11437" t="str">
            <v>FOLHA EXTERNA DO CAPO ESTAMPADO</v>
          </cell>
          <cell r="C11437" t="str">
            <v>UM</v>
          </cell>
        </row>
        <row r="11438">
          <cell r="A11438" t="str">
            <v>DD85369040</v>
          </cell>
          <cell r="B11438" t="str">
            <v>CONECTORES P/CIRCUITO IMPRESSO</v>
          </cell>
          <cell r="C11438" t="str">
            <v>UM</v>
          </cell>
        </row>
        <row r="11439">
          <cell r="A11439">
            <v>701773040</v>
          </cell>
          <cell r="B11439" t="str">
            <v>BLANCK DA FOLHA EXTERNA CAPO</v>
          </cell>
          <cell r="C11439" t="str">
            <v>UM</v>
          </cell>
        </row>
        <row r="11440">
          <cell r="A11440">
            <v>701773050</v>
          </cell>
          <cell r="B11440" t="str">
            <v>FOLHA INTERNA DO CAPO ESTAMPADO</v>
          </cell>
          <cell r="C11440" t="str">
            <v>UM</v>
          </cell>
        </row>
        <row r="11441">
          <cell r="A11441">
            <v>701773060</v>
          </cell>
          <cell r="B11441" t="str">
            <v>FOLHA INTERNA DO CAPO</v>
          </cell>
          <cell r="C11441" t="str">
            <v>UM</v>
          </cell>
        </row>
        <row r="11442">
          <cell r="A11442">
            <v>701773070</v>
          </cell>
          <cell r="B11442" t="str">
            <v>REFORCO CENTRAL DO CAPO 710</v>
          </cell>
          <cell r="C11442" t="str">
            <v>UM</v>
          </cell>
        </row>
        <row r="11443">
          <cell r="A11443">
            <v>701773080</v>
          </cell>
          <cell r="B11443" t="str">
            <v>REFORCO LATERAL DIR/ESQ DO CAPO 710</v>
          </cell>
          <cell r="C11443" t="str">
            <v>UM</v>
          </cell>
        </row>
        <row r="11444">
          <cell r="A11444">
            <v>701773090</v>
          </cell>
          <cell r="B11444" t="str">
            <v>REFORCO CENTRAL MAIOR CAPO 710</v>
          </cell>
          <cell r="C11444" t="str">
            <v>UM</v>
          </cell>
        </row>
        <row r="11445">
          <cell r="A11445">
            <v>701773100</v>
          </cell>
          <cell r="B11445" t="str">
            <v>BLANCK DA FOLHA INTERNA DO CAPO</v>
          </cell>
          <cell r="C11445" t="str">
            <v>UM</v>
          </cell>
        </row>
        <row r="11446">
          <cell r="A11446">
            <v>701773110</v>
          </cell>
          <cell r="B11446" t="str">
            <v>FOLHA INTERNA DO CAPO</v>
          </cell>
          <cell r="C11446" t="str">
            <v>UM</v>
          </cell>
        </row>
        <row r="11447">
          <cell r="A11447">
            <v>701773120</v>
          </cell>
          <cell r="B11447" t="str">
            <v>REFORCO MENOR DIREITO</v>
          </cell>
          <cell r="C11447" t="str">
            <v>UM</v>
          </cell>
        </row>
        <row r="11448">
          <cell r="A11448">
            <v>701773130</v>
          </cell>
          <cell r="B11448" t="str">
            <v>REFORCO MENOR ESQUERDO</v>
          </cell>
          <cell r="C11448" t="str">
            <v>UM</v>
          </cell>
        </row>
        <row r="11449">
          <cell r="A11449" t="str">
            <v>70177401D</v>
          </cell>
          <cell r="B11449" t="str">
            <v>CHAPA DA FRONTAL DIR. FECHADA</v>
          </cell>
          <cell r="C11449" t="str">
            <v>UM</v>
          </cell>
        </row>
        <row r="11450">
          <cell r="A11450" t="str">
            <v>70177401E</v>
          </cell>
          <cell r="B11450" t="str">
            <v>CHAPA DA FRONTAL ESQ. FECHADA</v>
          </cell>
          <cell r="C11450" t="str">
            <v>UM</v>
          </cell>
        </row>
        <row r="11451">
          <cell r="A11451">
            <v>701774020</v>
          </cell>
          <cell r="B11451" t="str">
            <v>BLANK PROTECAO DO FAROL</v>
          </cell>
          <cell r="C11451" t="str">
            <v>UM</v>
          </cell>
        </row>
        <row r="11452">
          <cell r="A11452" t="str">
            <v>70177402D</v>
          </cell>
          <cell r="B11452" t="str">
            <v>PROTECAO DO FAROL DIR.</v>
          </cell>
          <cell r="C11452" t="str">
            <v>UM</v>
          </cell>
        </row>
        <row r="11453">
          <cell r="A11453" t="str">
            <v>70177402E</v>
          </cell>
          <cell r="B11453" t="str">
            <v>PROTECAO DO FAROL ESQ.</v>
          </cell>
          <cell r="C11453" t="str">
            <v>UM</v>
          </cell>
        </row>
        <row r="11454">
          <cell r="A11454" t="str">
            <v>70177403D</v>
          </cell>
          <cell r="B11454" t="str">
            <v>FRONTAL DIR. MB 710 - 688 620 71 04</v>
          </cell>
          <cell r="C11454" t="str">
            <v>UM</v>
          </cell>
        </row>
        <row r="11455">
          <cell r="A11455" t="str">
            <v>70177403E</v>
          </cell>
          <cell r="B11455" t="str">
            <v>FRONTAL ESQ. MB 710 - 688 620 70 04</v>
          </cell>
          <cell r="C11455" t="str">
            <v>UM</v>
          </cell>
        </row>
        <row r="11456">
          <cell r="A11456">
            <v>701775010</v>
          </cell>
          <cell r="B11456" t="str">
            <v>CHAPA DA FRONTAL DIR. ABERTA</v>
          </cell>
          <cell r="C11456" t="str">
            <v>UM</v>
          </cell>
        </row>
        <row r="11457">
          <cell r="A11457" t="str">
            <v>70177502D</v>
          </cell>
          <cell r="B11457" t="str">
            <v>FRONTAL DIR. MB 710 PLUS - 688 620 78 04</v>
          </cell>
          <cell r="C11457" t="str">
            <v>UM</v>
          </cell>
        </row>
        <row r="11458">
          <cell r="A11458" t="str">
            <v>70178101D</v>
          </cell>
          <cell r="B11458" t="str">
            <v>BASE SUPORTE RADIADOR 710 CONSOLE DIREITO</v>
          </cell>
          <cell r="C11458" t="str">
            <v>UM</v>
          </cell>
        </row>
        <row r="11459">
          <cell r="A11459" t="str">
            <v>70178101E</v>
          </cell>
          <cell r="B11459" t="str">
            <v>BASE SUPORTE RADIADOR 710 CONSOLE ESQUERDO</v>
          </cell>
          <cell r="C11459" t="str">
            <v>UM</v>
          </cell>
        </row>
        <row r="11460">
          <cell r="A11460">
            <v>701781020</v>
          </cell>
          <cell r="B11460" t="str">
            <v>CHAPA REFORCO DA BASE SUP.RADIADOR 710 CONSOLE DIREITO</v>
          </cell>
          <cell r="C11460" t="str">
            <v>UM</v>
          </cell>
        </row>
        <row r="11461">
          <cell r="A11461">
            <v>701782010</v>
          </cell>
          <cell r="B11461" t="str">
            <v>BLANCK BASE SUPORTE RADIADOR 710 C/INTERCOOLER</v>
          </cell>
          <cell r="C11461" t="str">
            <v>UM</v>
          </cell>
        </row>
        <row r="11462">
          <cell r="A11462" t="str">
            <v>70178201D</v>
          </cell>
          <cell r="B11462" t="str">
            <v>BASE SUPORTE RADIADOR 710 C/INTERCOOLER DIREITO</v>
          </cell>
          <cell r="C11462" t="str">
            <v>UM</v>
          </cell>
        </row>
        <row r="11463">
          <cell r="A11463" t="str">
            <v>70178201E</v>
          </cell>
          <cell r="B11463" t="str">
            <v>BASE SUPORTE RADIADOR 710 C/INTERCOOLER ESQUERDO</v>
          </cell>
          <cell r="C11463" t="str">
            <v>UM</v>
          </cell>
        </row>
        <row r="11464">
          <cell r="A11464">
            <v>701782020</v>
          </cell>
          <cell r="B11464" t="str">
            <v>REFORÇO DA BASE CONJ.SUPORTE RADIADOR 710 C/INTERCOOLER</v>
          </cell>
          <cell r="C11464" t="str">
            <v>UM</v>
          </cell>
        </row>
        <row r="11465">
          <cell r="A11465">
            <v>701782030</v>
          </cell>
          <cell r="B11465" t="str">
            <v>BASE SUPORTE RADIADOR 710 C/INTERCOOLER DIR C/PORCAS</v>
          </cell>
          <cell r="C11465" t="str">
            <v>UM</v>
          </cell>
        </row>
        <row r="11466">
          <cell r="A11466" t="str">
            <v>70178501D</v>
          </cell>
          <cell r="B11466" t="str">
            <v>COLUNA DIANTEIRA DIREITA</v>
          </cell>
          <cell r="C11466" t="str">
            <v>UM</v>
          </cell>
        </row>
        <row r="11467">
          <cell r="A11467" t="str">
            <v>70178501E</v>
          </cell>
          <cell r="B11467" t="str">
            <v>COLUNA DIANTEIRA ESQUERDA</v>
          </cell>
          <cell r="C11467" t="str">
            <v>UM</v>
          </cell>
        </row>
        <row r="11468">
          <cell r="A11468">
            <v>701785020</v>
          </cell>
          <cell r="B11468" t="str">
            <v>REFORCO INTERNO MENOR</v>
          </cell>
          <cell r="C11468" t="str">
            <v>UM</v>
          </cell>
        </row>
        <row r="11469">
          <cell r="A11469">
            <v>701785030</v>
          </cell>
          <cell r="B11469" t="str">
            <v>REFORCO INTERNO MAIOR</v>
          </cell>
          <cell r="C11469" t="str">
            <v>UM</v>
          </cell>
        </row>
        <row r="11470">
          <cell r="A11470" t="str">
            <v>70178503D</v>
          </cell>
          <cell r="B11470" t="str">
            <v>REFORCO INTERNO MAIOR DIREITO</v>
          </cell>
          <cell r="C11470" t="str">
            <v>UM</v>
          </cell>
        </row>
        <row r="11471">
          <cell r="A11471" t="str">
            <v>70178503E</v>
          </cell>
          <cell r="B11471" t="str">
            <v>REFORCO INTERNO MAIOR ESQUERDO</v>
          </cell>
          <cell r="C11471" t="str">
            <v>UM</v>
          </cell>
        </row>
        <row r="11472">
          <cell r="A11472" t="str">
            <v>IMOB85371090</v>
          </cell>
          <cell r="B11472" t="str">
            <v>QUADRO ELETRICO</v>
          </cell>
          <cell r="C11472" t="str">
            <v>UM</v>
          </cell>
        </row>
        <row r="11473">
          <cell r="A11473">
            <v>701785040</v>
          </cell>
          <cell r="B11473" t="str">
            <v>CHAPA INTERNA MAIOR - LASER</v>
          </cell>
          <cell r="C11473" t="str">
            <v>UM</v>
          </cell>
        </row>
        <row r="11474">
          <cell r="A11474">
            <v>701785050</v>
          </cell>
          <cell r="B11474" t="str">
            <v>CHAPA INTERNA MENOR</v>
          </cell>
          <cell r="C11474" t="str">
            <v>UM</v>
          </cell>
        </row>
        <row r="11475">
          <cell r="A11475">
            <v>701785060</v>
          </cell>
          <cell r="B11475" t="str">
            <v>REFORCO INT.MAIOR ESQ.MONTADO</v>
          </cell>
          <cell r="C11475" t="str">
            <v>UM</v>
          </cell>
        </row>
        <row r="11476">
          <cell r="A11476">
            <v>701785070</v>
          </cell>
          <cell r="B11476" t="str">
            <v>REFORCO INT.MENOR MONTADO</v>
          </cell>
          <cell r="C11476" t="str">
            <v>UM</v>
          </cell>
        </row>
        <row r="11477">
          <cell r="A11477">
            <v>701785080</v>
          </cell>
          <cell r="B11477" t="str">
            <v>REFORCO INT.MAIOR DIR.MONTADO</v>
          </cell>
          <cell r="C11477" t="str">
            <v>UM</v>
          </cell>
        </row>
        <row r="11478">
          <cell r="A11478">
            <v>701785090</v>
          </cell>
          <cell r="B11478" t="str">
            <v>CHAPA INTERNA MAIOR COM ROSCA</v>
          </cell>
          <cell r="C11478" t="str">
            <v>UM</v>
          </cell>
        </row>
        <row r="11479">
          <cell r="A11479">
            <v>701793010</v>
          </cell>
          <cell r="B11479" t="str">
            <v>REFORCO MENOR LONGARINA DIR.</v>
          </cell>
          <cell r="C11479" t="str">
            <v>UM</v>
          </cell>
        </row>
        <row r="11480">
          <cell r="A11480">
            <v>701793020</v>
          </cell>
          <cell r="B11480" t="str">
            <v>REFORCO MAIOR LONGARINA ESQ.</v>
          </cell>
          <cell r="C11480" t="str">
            <v>UM</v>
          </cell>
        </row>
        <row r="11481">
          <cell r="A11481" t="str">
            <v>70179900D</v>
          </cell>
          <cell r="B11481" t="str">
            <v>CONSOLE DIREITO 688 610 74 31</v>
          </cell>
          <cell r="C11481" t="str">
            <v>UM</v>
          </cell>
        </row>
        <row r="11482">
          <cell r="A11482" t="str">
            <v>70179900E</v>
          </cell>
          <cell r="B11482" t="str">
            <v>CONSOLE ESQUERDO 688 610 73 31</v>
          </cell>
          <cell r="C11482" t="str">
            <v>UM</v>
          </cell>
        </row>
        <row r="11483">
          <cell r="A11483">
            <v>701801010</v>
          </cell>
          <cell r="B11483" t="str">
            <v>REFORCO DO ALONGAMENTO</v>
          </cell>
          <cell r="C11483" t="str">
            <v>UM</v>
          </cell>
        </row>
        <row r="11484">
          <cell r="A11484">
            <v>701810000</v>
          </cell>
          <cell r="B11484" t="str">
            <v>QUADRO PARA-BRISA C/ SUPORTE</v>
          </cell>
          <cell r="C11484" t="str">
            <v>UM</v>
          </cell>
        </row>
        <row r="11485">
          <cell r="A11485">
            <v>701810010</v>
          </cell>
          <cell r="B11485" t="str">
            <v>SUPORTE DO RADIO</v>
          </cell>
          <cell r="C11485" t="str">
            <v>UM</v>
          </cell>
        </row>
        <row r="11486">
          <cell r="A11486" t="str">
            <v>70200200D</v>
          </cell>
          <cell r="B11486" t="str">
            <v>SUPORTE DIREITO   A3864130114</v>
          </cell>
          <cell r="C11486" t="str">
            <v>UM</v>
          </cell>
        </row>
        <row r="11487">
          <cell r="A11487" t="str">
            <v>70200200E</v>
          </cell>
          <cell r="B11487" t="str">
            <v>SUPORTE ESQUERDO   A3864130014</v>
          </cell>
          <cell r="C11487" t="str">
            <v>UM</v>
          </cell>
        </row>
        <row r="11488">
          <cell r="A11488">
            <v>702002010</v>
          </cell>
          <cell r="B11488" t="str">
            <v>SUPORTE DIR/ESQ</v>
          </cell>
          <cell r="C11488" t="str">
            <v>UM</v>
          </cell>
        </row>
        <row r="11489">
          <cell r="A11489" t="str">
            <v>70200300D</v>
          </cell>
          <cell r="B11489" t="str">
            <v>SUPORTE DIR   A3864130414</v>
          </cell>
          <cell r="C11489" t="str">
            <v>UM</v>
          </cell>
        </row>
        <row r="11490">
          <cell r="A11490" t="str">
            <v>DD61091000</v>
          </cell>
          <cell r="B11490" t="str">
            <v>CAMISETAS</v>
          </cell>
          <cell r="C11490" t="str">
            <v>UM</v>
          </cell>
        </row>
        <row r="11491">
          <cell r="A11491" t="str">
            <v>70200300E</v>
          </cell>
          <cell r="B11491" t="str">
            <v>SUPORTE ESQ   A3864130314</v>
          </cell>
          <cell r="C11491" t="str">
            <v>UM</v>
          </cell>
        </row>
        <row r="11492">
          <cell r="A11492">
            <v>702003010</v>
          </cell>
          <cell r="B11492" t="str">
            <v>SUPORTE DIR/ESQ</v>
          </cell>
          <cell r="C11492" t="str">
            <v>UM</v>
          </cell>
        </row>
        <row r="11493">
          <cell r="A11493" t="str">
            <v>70200400D</v>
          </cell>
          <cell r="B11493" t="str">
            <v>ESCORA DIR   A3845047325</v>
          </cell>
          <cell r="C11493" t="str">
            <v>UM</v>
          </cell>
        </row>
        <row r="11494">
          <cell r="A11494" t="str">
            <v>70200400E</v>
          </cell>
          <cell r="B11494" t="str">
            <v>ESCORA ESQ   A3845047225</v>
          </cell>
          <cell r="C11494" t="str">
            <v>UM</v>
          </cell>
        </row>
        <row r="11495">
          <cell r="A11495">
            <v>702004010</v>
          </cell>
          <cell r="B11495" t="str">
            <v>BLANCK DA ESCORA</v>
          </cell>
          <cell r="C11495" t="str">
            <v>UM</v>
          </cell>
        </row>
        <row r="11496">
          <cell r="A11496" t="str">
            <v>70200401D</v>
          </cell>
          <cell r="B11496" t="str">
            <v>ESCORA DIR   A3845047325 (Pintura E-Coat)</v>
          </cell>
          <cell r="C11496" t="str">
            <v>UM</v>
          </cell>
        </row>
        <row r="11497">
          <cell r="A11497" t="str">
            <v>70200401E</v>
          </cell>
          <cell r="B11497" t="str">
            <v>ESCORA ESQ   A3845047225 (Pintura E-Coat)</v>
          </cell>
          <cell r="C11497" t="str">
            <v>UM</v>
          </cell>
        </row>
        <row r="11498">
          <cell r="A11498">
            <v>702005000</v>
          </cell>
          <cell r="B11498" t="str">
            <v>SUPORTE DO PARA-CHOQUE</v>
          </cell>
          <cell r="C11498" t="str">
            <v>UM</v>
          </cell>
        </row>
        <row r="11499">
          <cell r="A11499">
            <v>702007000</v>
          </cell>
          <cell r="B11499" t="str">
            <v>BLANCK DA COBERTURA TRAS CX DA RODA</v>
          </cell>
          <cell r="C11499" t="str">
            <v>UM</v>
          </cell>
        </row>
        <row r="11500">
          <cell r="A11500">
            <v>702009010</v>
          </cell>
          <cell r="B11500" t="str">
            <v>BLANCK DA COBERTURA TRAS CX DA RODA</v>
          </cell>
          <cell r="C11500" t="str">
            <v>UM</v>
          </cell>
        </row>
        <row r="11501">
          <cell r="A11501">
            <v>7020100010</v>
          </cell>
          <cell r="B11501" t="str">
            <v>BLANCK ESTAMPADO DO CAPO DO MOTOR PARTE LAT</v>
          </cell>
          <cell r="C11501" t="str">
            <v>UM</v>
          </cell>
        </row>
        <row r="11502">
          <cell r="A11502">
            <v>702010010</v>
          </cell>
          <cell r="B11502" t="str">
            <v>BLANCK ESTAMPADO DO CAPO DO MOTOR PARTE LAT</v>
          </cell>
          <cell r="C11502" t="str">
            <v>UM</v>
          </cell>
        </row>
        <row r="11503">
          <cell r="A11503">
            <v>702011000</v>
          </cell>
          <cell r="B11503" t="str">
            <v>PRE-FORMA DO QUADRO DO TETO</v>
          </cell>
          <cell r="C11503" t="str">
            <v>UM</v>
          </cell>
        </row>
        <row r="11504">
          <cell r="A11504">
            <v>702012000</v>
          </cell>
          <cell r="B11504" t="str">
            <v>BLANCK DO REFORCO</v>
          </cell>
          <cell r="C11504" t="str">
            <v>UM</v>
          </cell>
        </row>
        <row r="11505">
          <cell r="A11505">
            <v>702013010</v>
          </cell>
          <cell r="B11505" t="str">
            <v>BLANCK DO REFORCO</v>
          </cell>
          <cell r="C11505" t="str">
            <v>UM</v>
          </cell>
        </row>
        <row r="11506">
          <cell r="A11506">
            <v>702015000</v>
          </cell>
          <cell r="B11506" t="str">
            <v>CARCACA EMBREAGEM PARTE INF A3452510002</v>
          </cell>
          <cell r="C11506" t="str">
            <v>UM</v>
          </cell>
        </row>
        <row r="11507">
          <cell r="A11507">
            <v>702021010</v>
          </cell>
          <cell r="B11507" t="str">
            <v>BLANCK DO SUPORTE</v>
          </cell>
          <cell r="C11507" t="str">
            <v>UM</v>
          </cell>
        </row>
        <row r="11508">
          <cell r="A11508">
            <v>702022010</v>
          </cell>
          <cell r="B11508" t="str">
            <v>BLANCK DO REFORCO</v>
          </cell>
          <cell r="C11508" t="str">
            <v>UM</v>
          </cell>
        </row>
        <row r="11509">
          <cell r="A11509">
            <v>702030000</v>
          </cell>
          <cell r="B11509" t="str">
            <v>BLANCK ESTAMPADO DA COLUNA</v>
          </cell>
          <cell r="C11509" t="str">
            <v>UM</v>
          </cell>
        </row>
        <row r="11510">
          <cell r="A11510">
            <v>702033010</v>
          </cell>
          <cell r="B11510" t="str">
            <v>BLANCK DO REFORCO</v>
          </cell>
          <cell r="C11510" t="str">
            <v>UM</v>
          </cell>
        </row>
        <row r="11511">
          <cell r="A11511">
            <v>702035000</v>
          </cell>
          <cell r="B11511" t="str">
            <v>BLANCK ESTAMPADO DO REFORCO</v>
          </cell>
          <cell r="C11511" t="str">
            <v>UM</v>
          </cell>
        </row>
        <row r="11512">
          <cell r="A11512">
            <v>702039010</v>
          </cell>
          <cell r="B11512" t="str">
            <v>BLANCK PAREDE LATERAL DIR/ESQ</v>
          </cell>
          <cell r="C11512" t="str">
            <v>UM</v>
          </cell>
        </row>
        <row r="11513">
          <cell r="A11513">
            <v>702041010</v>
          </cell>
          <cell r="B11513" t="str">
            <v>BLANCK DA COBERTURA DIANTEIRA</v>
          </cell>
          <cell r="C11513" t="str">
            <v>UM</v>
          </cell>
        </row>
        <row r="11514">
          <cell r="A11514">
            <v>702048010</v>
          </cell>
          <cell r="B11514" t="str">
            <v>REFORCO A6345040762</v>
          </cell>
          <cell r="C11514" t="str">
            <v>UM</v>
          </cell>
        </row>
        <row r="11515">
          <cell r="A11515">
            <v>702048020</v>
          </cell>
          <cell r="B11515" t="str">
            <v>SUPORTE A6345048240</v>
          </cell>
          <cell r="C11515" t="str">
            <v>UM</v>
          </cell>
        </row>
        <row r="11516">
          <cell r="A11516">
            <v>702048030</v>
          </cell>
          <cell r="B11516" t="str">
            <v>SUPORTE C/ PORCA SD</v>
          </cell>
          <cell r="C11516" t="str">
            <v>UM</v>
          </cell>
        </row>
        <row r="11517">
          <cell r="A11517">
            <v>702048040</v>
          </cell>
          <cell r="B11517" t="str">
            <v>SUPORTE A6345048240 (Laser)</v>
          </cell>
          <cell r="C11517" t="str">
            <v>UM</v>
          </cell>
        </row>
        <row r="11518">
          <cell r="A11518">
            <v>702049010</v>
          </cell>
          <cell r="B11518" t="str">
            <v>SUPORTE A6345049640</v>
          </cell>
          <cell r="C11518" t="str">
            <v>UM</v>
          </cell>
        </row>
        <row r="11519">
          <cell r="A11519">
            <v>702049020</v>
          </cell>
          <cell r="B11519" t="str">
            <v>REFORCO A6345040862</v>
          </cell>
          <cell r="C11519" t="str">
            <v>UM</v>
          </cell>
        </row>
        <row r="11520">
          <cell r="A11520">
            <v>702049030</v>
          </cell>
          <cell r="B11520" t="str">
            <v>SUPORTE C/ PORCA SD</v>
          </cell>
          <cell r="C11520" t="str">
            <v>UM</v>
          </cell>
        </row>
        <row r="11521">
          <cell r="A11521">
            <v>702049040</v>
          </cell>
          <cell r="B11521" t="str">
            <v>SUPORTE - LASER A6345049640</v>
          </cell>
          <cell r="C11521" t="str">
            <v>UM</v>
          </cell>
        </row>
        <row r="11522">
          <cell r="A11522">
            <v>702050010</v>
          </cell>
          <cell r="B11522" t="str">
            <v>REFORCO A6345041262</v>
          </cell>
          <cell r="C11522" t="str">
            <v>UM</v>
          </cell>
        </row>
        <row r="11523">
          <cell r="A11523">
            <v>702050020</v>
          </cell>
          <cell r="B11523" t="str">
            <v>SUPORTE A6345040141</v>
          </cell>
          <cell r="C11523" t="str">
            <v>UM</v>
          </cell>
        </row>
        <row r="11524">
          <cell r="A11524">
            <v>702057010</v>
          </cell>
          <cell r="B11524" t="str">
            <v>BLANCK DO ASSOALHO (Estampado)</v>
          </cell>
          <cell r="C11524" t="str">
            <v>UM</v>
          </cell>
        </row>
        <row r="11525">
          <cell r="A11525">
            <v>702061010</v>
          </cell>
          <cell r="B11525" t="str">
            <v>BLANCK DO QUADRO LATERAL</v>
          </cell>
          <cell r="C11525" t="str">
            <v>UM</v>
          </cell>
        </row>
        <row r="11526">
          <cell r="A11526">
            <v>702500010</v>
          </cell>
          <cell r="B11526" t="str">
            <v>CILINDRO SILENCIOSO DCBR</v>
          </cell>
          <cell r="C11526" t="str">
            <v>UM</v>
          </cell>
        </row>
        <row r="11527">
          <cell r="A11527">
            <v>702500020</v>
          </cell>
          <cell r="B11527" t="str">
            <v>TAMPA SILENCIOSO DCBR</v>
          </cell>
          <cell r="C11527" t="str">
            <v>UM</v>
          </cell>
        </row>
        <row r="11528">
          <cell r="A11528">
            <v>702500030</v>
          </cell>
          <cell r="B11528" t="str">
            <v>DEFLETOR SILENCIOSO DCBR</v>
          </cell>
          <cell r="C11528" t="str">
            <v>UM</v>
          </cell>
        </row>
        <row r="11529">
          <cell r="A11529">
            <v>702500040</v>
          </cell>
          <cell r="B11529" t="str">
            <v>TUBO ABAF SAIDA SILENCIOSO</v>
          </cell>
          <cell r="C11529" t="str">
            <v>UM</v>
          </cell>
        </row>
        <row r="11530">
          <cell r="A11530">
            <v>702500050</v>
          </cell>
          <cell r="B11530" t="str">
            <v>TUBO ABAFADOR ENTRADA SILENCIOSO</v>
          </cell>
          <cell r="C11530" t="str">
            <v>UM</v>
          </cell>
        </row>
        <row r="11531">
          <cell r="A11531">
            <v>702500060</v>
          </cell>
          <cell r="B11531" t="str">
            <v>TUBO ABAFADOR CENTRAL</v>
          </cell>
          <cell r="C11531" t="str">
            <v>UM</v>
          </cell>
        </row>
        <row r="11532">
          <cell r="A11532">
            <v>702500070</v>
          </cell>
          <cell r="B11532" t="str">
            <v>ABAFADOR SAIDA SILENCIOSO</v>
          </cell>
          <cell r="C11532" t="str">
            <v>UM</v>
          </cell>
        </row>
        <row r="11533">
          <cell r="A11533">
            <v>702500080</v>
          </cell>
          <cell r="B11533" t="str">
            <v>ABAFADOR DE ENTRADA SILENCIOSO</v>
          </cell>
          <cell r="C11533" t="str">
            <v>UM</v>
          </cell>
        </row>
        <row r="11534">
          <cell r="A11534">
            <v>702500090</v>
          </cell>
          <cell r="B11534" t="str">
            <v>TAMPA FECHAMENTO DO TUBO DIAM 101,6</v>
          </cell>
          <cell r="C11534" t="str">
            <v>UM</v>
          </cell>
        </row>
        <row r="11535">
          <cell r="A11535">
            <v>702500100</v>
          </cell>
          <cell r="B11535" t="str">
            <v>TAMPA FECHAMENTO TUBO ENTRADA</v>
          </cell>
          <cell r="C11535" t="str">
            <v>UM</v>
          </cell>
        </row>
        <row r="11536">
          <cell r="A11536">
            <v>702500110</v>
          </cell>
          <cell r="B11536" t="str">
            <v>PLACA DE IDENTIFICACAO SILENCIOSO 2500</v>
          </cell>
          <cell r="C11536" t="str">
            <v>UM</v>
          </cell>
        </row>
        <row r="11537">
          <cell r="A11537">
            <v>702500120</v>
          </cell>
          <cell r="B11537" t="str">
            <v>SILENCIOSO DCBR A3844900801 (montagem)</v>
          </cell>
          <cell r="C11537" t="str">
            <v>UM</v>
          </cell>
        </row>
        <row r="11538">
          <cell r="A11538">
            <v>702500130</v>
          </cell>
          <cell r="B11538" t="str">
            <v>TUBO ABAFADOR CENTRAL</v>
          </cell>
          <cell r="C11538" t="str">
            <v>UM</v>
          </cell>
        </row>
        <row r="11539">
          <cell r="A11539">
            <v>702500140</v>
          </cell>
          <cell r="B11539" t="str">
            <v>TUBO ABAFADOR ENTRADA SILENCIOSO</v>
          </cell>
          <cell r="C11539" t="str">
            <v>UM</v>
          </cell>
        </row>
        <row r="11540">
          <cell r="A11540">
            <v>702500150</v>
          </cell>
          <cell r="B11540" t="str">
            <v>TUBO ABAF SAIDA SILENCIOSO</v>
          </cell>
          <cell r="C11540" t="str">
            <v>UM</v>
          </cell>
        </row>
        <row r="11541">
          <cell r="A11541">
            <v>702500160</v>
          </cell>
          <cell r="B11541" t="str">
            <v>BLANCK DA TAMPA FECHAMENTO</v>
          </cell>
          <cell r="C11541" t="str">
            <v>UM</v>
          </cell>
        </row>
        <row r="11542">
          <cell r="A11542">
            <v>702501000</v>
          </cell>
          <cell r="B11542" t="str">
            <v>SILENCIOSO DCBR FPN-K</v>
          </cell>
          <cell r="C11542" t="str">
            <v>UM</v>
          </cell>
        </row>
        <row r="11543">
          <cell r="A11543">
            <v>702501010</v>
          </cell>
          <cell r="B11543" t="str">
            <v>CORPO SILENCIOSO FPN-K</v>
          </cell>
          <cell r="C11543" t="str">
            <v>UM</v>
          </cell>
        </row>
        <row r="11544">
          <cell r="A11544">
            <v>702501020</v>
          </cell>
          <cell r="B11544" t="str">
            <v>DEFLETOR 3 FUROS PERFURADO</v>
          </cell>
          <cell r="C11544" t="str">
            <v>UM</v>
          </cell>
        </row>
        <row r="11545">
          <cell r="A11545">
            <v>702501030</v>
          </cell>
          <cell r="B11545" t="str">
            <v>TAMPA SILENCIOSO FPN</v>
          </cell>
          <cell r="C11545" t="str">
            <v>UM</v>
          </cell>
        </row>
        <row r="11546">
          <cell r="A11546">
            <v>702501040</v>
          </cell>
          <cell r="B11546" t="str">
            <v>PRESILHA FPN</v>
          </cell>
          <cell r="C11546" t="str">
            <v>UM</v>
          </cell>
        </row>
        <row r="11547">
          <cell r="A11547">
            <v>702501050</v>
          </cell>
          <cell r="B11547" t="str">
            <v>CINTA DE SUSTENTACAO FPN</v>
          </cell>
          <cell r="C11547" t="str">
            <v>UM</v>
          </cell>
        </row>
        <row r="11548">
          <cell r="A11548">
            <v>702501060</v>
          </cell>
          <cell r="B11548" t="str">
            <v>PRESILHA FPN</v>
          </cell>
          <cell r="C11548" t="str">
            <v>UM</v>
          </cell>
        </row>
        <row r="11549">
          <cell r="A11549">
            <v>702501070</v>
          </cell>
          <cell r="B11549" t="str">
            <v>TUBO INTERMEDIARIO FPN</v>
          </cell>
          <cell r="C11549" t="str">
            <v>UM</v>
          </cell>
        </row>
        <row r="11550">
          <cell r="A11550">
            <v>702501080</v>
          </cell>
          <cell r="B11550" t="str">
            <v>TUBO INTERNO DE SAIDA FPN</v>
          </cell>
          <cell r="C11550" t="str">
            <v>UM</v>
          </cell>
        </row>
        <row r="11551">
          <cell r="A11551">
            <v>702501100</v>
          </cell>
          <cell r="B11551" t="str">
            <v>TUBO PERFURADO INTERNO DE ENTRADA FPN</v>
          </cell>
          <cell r="C11551" t="str">
            <v>UM</v>
          </cell>
        </row>
        <row r="11552">
          <cell r="A11552">
            <v>702501110</v>
          </cell>
          <cell r="B11552" t="str">
            <v>TUBO DE ENTRADA FPN</v>
          </cell>
          <cell r="C11552" t="str">
            <v>UM</v>
          </cell>
        </row>
        <row r="11553">
          <cell r="A11553">
            <v>702501120</v>
          </cell>
          <cell r="B11553" t="str">
            <v>TUBO DE SAIDA FPN-K</v>
          </cell>
          <cell r="C11553" t="str">
            <v>UM</v>
          </cell>
        </row>
        <row r="11554">
          <cell r="A11554">
            <v>702501130</v>
          </cell>
          <cell r="B11554" t="str">
            <v>TUBO INTERNO DE ENTRADA FPN</v>
          </cell>
          <cell r="C11554" t="str">
            <v>UM</v>
          </cell>
        </row>
        <row r="11555">
          <cell r="A11555" t="str">
            <v>DD39233000</v>
          </cell>
          <cell r="B11555" t="str">
            <v>FRASCO DE PLASTICO</v>
          </cell>
          <cell r="C11555" t="str">
            <v>UM</v>
          </cell>
        </row>
        <row r="11556">
          <cell r="A11556">
            <v>702501140</v>
          </cell>
          <cell r="B11556" t="str">
            <v>PLACA DE IDENTIFICACAO FPN-K</v>
          </cell>
          <cell r="C11556" t="str">
            <v>UM</v>
          </cell>
        </row>
        <row r="11557">
          <cell r="A11557">
            <v>702501150</v>
          </cell>
          <cell r="B11557" t="str">
            <v>CHAPA DO CORPO SILENCIOSO FPN C/ DOBRA</v>
          </cell>
          <cell r="C11557" t="str">
            <v>UM</v>
          </cell>
        </row>
        <row r="11558">
          <cell r="A11558">
            <v>702501160</v>
          </cell>
          <cell r="B11558" t="str">
            <v>CHAPA DO CORPO SILENCIOSO FPN PLANA</v>
          </cell>
          <cell r="C11558" t="str">
            <v>UM</v>
          </cell>
        </row>
        <row r="11559">
          <cell r="A11559">
            <v>702501170</v>
          </cell>
          <cell r="B11559" t="str">
            <v>POSICIONADOR TUBO DE ENTRADA</v>
          </cell>
          <cell r="C11559" t="str">
            <v>UM</v>
          </cell>
        </row>
        <row r="11560">
          <cell r="A11560">
            <v>702501180</v>
          </cell>
          <cell r="B11560" t="str">
            <v>ABAFADOR INTERNO FPN</v>
          </cell>
          <cell r="C11560" t="str">
            <v>UM</v>
          </cell>
        </row>
        <row r="11561">
          <cell r="A11561">
            <v>702501190</v>
          </cell>
          <cell r="B11561" t="str">
            <v>PRESILHA FPN MONTADA</v>
          </cell>
          <cell r="C11561" t="str">
            <v>UM</v>
          </cell>
        </row>
        <row r="11562">
          <cell r="A11562">
            <v>702501200</v>
          </cell>
          <cell r="B11562" t="str">
            <v>PRESILHA FPN MONTADA</v>
          </cell>
          <cell r="C11562" t="str">
            <v>UM</v>
          </cell>
        </row>
        <row r="11563">
          <cell r="A11563" t="str">
            <v>DD84669330</v>
          </cell>
          <cell r="B11563" t="str">
            <v>PARTES E ACESS DE TORNOS P/ METAIS</v>
          </cell>
          <cell r="C11563" t="str">
            <v>UM</v>
          </cell>
        </row>
        <row r="11564">
          <cell r="A11564">
            <v>702501210</v>
          </cell>
          <cell r="B11564" t="str">
            <v>CINTA DE SUSTENTACAO FPN MONTADA</v>
          </cell>
          <cell r="C11564" t="str">
            <v>UM</v>
          </cell>
        </row>
        <row r="11565">
          <cell r="A11565">
            <v>702501220</v>
          </cell>
          <cell r="B11565" t="str">
            <v>POSICIONADOR CINTA DE SUSTENTACAO</v>
          </cell>
          <cell r="C11565" t="str">
            <v>UM</v>
          </cell>
        </row>
        <row r="11566">
          <cell r="A11566">
            <v>702501230</v>
          </cell>
          <cell r="B11566" t="str">
            <v>SILENCIOSO DCBR FPN-K (montagem)</v>
          </cell>
          <cell r="C11566" t="str">
            <v>UM</v>
          </cell>
        </row>
        <row r="11567">
          <cell r="A11567">
            <v>702502000</v>
          </cell>
          <cell r="B11567" t="str">
            <v>SILENCIOSO ATEGO 6CC</v>
          </cell>
          <cell r="C11567" t="str">
            <v>UM</v>
          </cell>
        </row>
        <row r="11568">
          <cell r="A11568">
            <v>702502010</v>
          </cell>
          <cell r="B11568" t="str">
            <v>CORPO SILENCIOSO ATEGO</v>
          </cell>
          <cell r="C11568" t="str">
            <v>UM</v>
          </cell>
        </row>
        <row r="11569">
          <cell r="A11569">
            <v>702502020</v>
          </cell>
          <cell r="B11569" t="str">
            <v>DEFLETOR 3 FUROS SILENCIOSO ATEGO (Revisar Estrutura)</v>
          </cell>
          <cell r="C11569" t="str">
            <v>UM</v>
          </cell>
        </row>
        <row r="11570">
          <cell r="A11570">
            <v>702502030</v>
          </cell>
          <cell r="B11570" t="str">
            <v>TAMPA SILENCIOSO ATEGO</v>
          </cell>
          <cell r="C11570" t="str">
            <v>UM</v>
          </cell>
        </row>
        <row r="11571">
          <cell r="A11571" t="str">
            <v>DD40093290</v>
          </cell>
          <cell r="B11571" t="str">
            <v>OUTROS TUBOS DE BORRACHA VULCANIZADA</v>
          </cell>
          <cell r="C11571" t="str">
            <v>UM</v>
          </cell>
        </row>
        <row r="11572">
          <cell r="A11572">
            <v>702502040</v>
          </cell>
          <cell r="B11572" t="str">
            <v>DEFLETOR PERFURADO ENTRADA ATEGO  (Revisar Estrutura)</v>
          </cell>
          <cell r="C11572" t="str">
            <v>UM</v>
          </cell>
        </row>
        <row r="11573">
          <cell r="A11573">
            <v>702502050</v>
          </cell>
          <cell r="B11573" t="str">
            <v>CAMARA RETANGULAR MAIOR ATEGO</v>
          </cell>
          <cell r="C11573" t="str">
            <v>UM</v>
          </cell>
        </row>
        <row r="11574">
          <cell r="A11574">
            <v>702502060</v>
          </cell>
          <cell r="B11574" t="str">
            <v>DEFLETOR 2 FUROS MB ATEGO  (Revisar Estrutura)</v>
          </cell>
          <cell r="C11574" t="str">
            <v>UM</v>
          </cell>
        </row>
        <row r="11575">
          <cell r="A11575">
            <v>702502070</v>
          </cell>
          <cell r="B11575" t="str">
            <v>TUBO INTERMEDIARIO ATEGO</v>
          </cell>
          <cell r="C11575" t="str">
            <v>UM</v>
          </cell>
        </row>
        <row r="11576">
          <cell r="A11576">
            <v>702502080</v>
          </cell>
          <cell r="B11576" t="str">
            <v>SUPORTE DE SUSTENTACAO ATEGO</v>
          </cell>
          <cell r="C11576" t="str">
            <v>UM</v>
          </cell>
        </row>
        <row r="11577">
          <cell r="A11577">
            <v>702502090</v>
          </cell>
          <cell r="B11577" t="str">
            <v>CAMARA RETANGULAR ATEGO</v>
          </cell>
          <cell r="C11577" t="str">
            <v>UM</v>
          </cell>
        </row>
        <row r="11578">
          <cell r="A11578">
            <v>702502100</v>
          </cell>
          <cell r="B11578" t="str">
            <v>TUBO INTERNO DE SAIDA</v>
          </cell>
          <cell r="C11578" t="str">
            <v>UM</v>
          </cell>
        </row>
        <row r="11579">
          <cell r="A11579">
            <v>702502110</v>
          </cell>
          <cell r="B11579" t="str">
            <v>TUBO DE SAIDA</v>
          </cell>
          <cell r="C11579" t="str">
            <v>UM</v>
          </cell>
        </row>
        <row r="11580">
          <cell r="A11580">
            <v>702502120</v>
          </cell>
          <cell r="B11580" t="str">
            <v>TUBO REDUTOR DE ENTRADA ATEGO</v>
          </cell>
          <cell r="C11580" t="str">
            <v>UM</v>
          </cell>
        </row>
        <row r="11581">
          <cell r="A11581">
            <v>702502130</v>
          </cell>
          <cell r="B11581" t="str">
            <v>TUBO DE ENTRADA</v>
          </cell>
          <cell r="C11581" t="str">
            <v>UM</v>
          </cell>
        </row>
        <row r="11582">
          <cell r="A11582">
            <v>702502140</v>
          </cell>
          <cell r="B11582" t="str">
            <v>TUBO INTERMEDIARIO ATEGO</v>
          </cell>
          <cell r="C11582" t="str">
            <v>UM</v>
          </cell>
        </row>
        <row r="11583">
          <cell r="A11583">
            <v>702502150</v>
          </cell>
          <cell r="B11583" t="str">
            <v>CAMARA DO TUBO DE SAIDA</v>
          </cell>
          <cell r="C11583" t="str">
            <v>UM</v>
          </cell>
        </row>
        <row r="11584">
          <cell r="A11584">
            <v>702502160</v>
          </cell>
          <cell r="B11584" t="str">
            <v>ABAFADOR</v>
          </cell>
          <cell r="C11584" t="str">
            <v>UM</v>
          </cell>
        </row>
        <row r="11585">
          <cell r="A11585">
            <v>702502190</v>
          </cell>
          <cell r="B11585" t="str">
            <v>REFORCO DE SUSTENTACAO SILENCIOSO ATEGO</v>
          </cell>
          <cell r="C11585" t="str">
            <v>UM</v>
          </cell>
        </row>
        <row r="11586">
          <cell r="A11586">
            <v>702502200</v>
          </cell>
          <cell r="B11586" t="str">
            <v>TUBO REDUTOR DE ENTRADA ATEGO</v>
          </cell>
          <cell r="C11586" t="str">
            <v>UM</v>
          </cell>
        </row>
        <row r="11587">
          <cell r="A11587">
            <v>702502210</v>
          </cell>
          <cell r="B11587" t="str">
            <v>PLACA DE IDENTIFICACAO ATEGO</v>
          </cell>
          <cell r="C11587" t="str">
            <v>UM</v>
          </cell>
        </row>
        <row r="11588">
          <cell r="A11588">
            <v>702502220</v>
          </cell>
          <cell r="B11588" t="str">
            <v>TUBO REDUTOR DE ENTRADA ATEGO</v>
          </cell>
          <cell r="C11588" t="str">
            <v>UM</v>
          </cell>
        </row>
        <row r="11589">
          <cell r="A11589">
            <v>702502230</v>
          </cell>
          <cell r="B11589" t="str">
            <v>SILENCIOSO ATEGO 6CC (montagem)</v>
          </cell>
          <cell r="C11589" t="str">
            <v>UM</v>
          </cell>
        </row>
        <row r="11590">
          <cell r="A11590">
            <v>702502240</v>
          </cell>
          <cell r="B11590" t="str">
            <v>SUPORTE DE SUSTENTACAO ATEGO C/ ALIVIO</v>
          </cell>
          <cell r="C11590" t="str">
            <v>UM</v>
          </cell>
        </row>
        <row r="11591">
          <cell r="A11591">
            <v>702502250</v>
          </cell>
          <cell r="B11591" t="str">
            <v>BLANCK SUPORTE DE SUSTENTACAO ATEGO</v>
          </cell>
          <cell r="C11591" t="str">
            <v>UM</v>
          </cell>
        </row>
        <row r="11592">
          <cell r="A11592">
            <v>702503000</v>
          </cell>
          <cell r="B11592" t="str">
            <v>SILENCIOSO DCBR FPN-B</v>
          </cell>
          <cell r="C11592" t="str">
            <v>UM</v>
          </cell>
        </row>
        <row r="11593">
          <cell r="A11593">
            <v>702503010</v>
          </cell>
          <cell r="B11593" t="str">
            <v>CORPO SILENCIOSO FPN-B</v>
          </cell>
          <cell r="C11593" t="str">
            <v>UM</v>
          </cell>
        </row>
        <row r="11594">
          <cell r="A11594">
            <v>702503020</v>
          </cell>
          <cell r="B11594" t="str">
            <v>TUBO DE SAIDA FPN-B</v>
          </cell>
          <cell r="C11594" t="str">
            <v>UM</v>
          </cell>
        </row>
        <row r="11595">
          <cell r="A11595" t="str">
            <v>DD73262000</v>
          </cell>
          <cell r="B11595" t="str">
            <v>OBRAS DE FIOS DE FERRO OU ACO</v>
          </cell>
          <cell r="C11595" t="str">
            <v>UM</v>
          </cell>
        </row>
        <row r="11596">
          <cell r="A11596">
            <v>702503040</v>
          </cell>
          <cell r="B11596" t="str">
            <v>PLACA DE IDENTIFICACAO FPN-B</v>
          </cell>
          <cell r="C11596" t="str">
            <v>UM</v>
          </cell>
        </row>
        <row r="11597">
          <cell r="A11597">
            <v>702503050</v>
          </cell>
          <cell r="B11597" t="str">
            <v>SILENCIOSO DCBR FPN-B (montagem)</v>
          </cell>
          <cell r="C11597" t="str">
            <v>UM</v>
          </cell>
        </row>
        <row r="11598">
          <cell r="A11598">
            <v>702504010</v>
          </cell>
          <cell r="B11598" t="str">
            <v>TUBO DE ESCAPAMENTO TRASEIRO</v>
          </cell>
          <cell r="C11598" t="str">
            <v>UM</v>
          </cell>
        </row>
        <row r="11599">
          <cell r="A11599">
            <v>702504020</v>
          </cell>
          <cell r="B11599" t="str">
            <v>PLACA DE IDENTIFICACAO A6884921004</v>
          </cell>
          <cell r="C11599" t="str">
            <v>UM</v>
          </cell>
        </row>
        <row r="11600">
          <cell r="A11600">
            <v>702505010</v>
          </cell>
          <cell r="B11600" t="str">
            <v>TUBO DE ESCAPAMENTO TRASEIRO</v>
          </cell>
          <cell r="C11600" t="str">
            <v>UM</v>
          </cell>
        </row>
        <row r="11601">
          <cell r="A11601">
            <v>702505020</v>
          </cell>
          <cell r="B11601" t="str">
            <v>PLACA DE IDENTIFICACAO A6884921104</v>
          </cell>
          <cell r="C11601" t="str">
            <v>UM</v>
          </cell>
        </row>
        <row r="11602">
          <cell r="A11602">
            <v>702506010</v>
          </cell>
          <cell r="B11602" t="str">
            <v>TUBO INTERMEDIERIO TRASEIRO</v>
          </cell>
          <cell r="C11602" t="str">
            <v>UM</v>
          </cell>
        </row>
        <row r="11603">
          <cell r="A11603">
            <v>105173000</v>
          </cell>
          <cell r="B11603" t="str">
            <v>RESINA DE POLIPROPILENO 2ª LINHA</v>
          </cell>
          <cell r="C11603" t="str">
            <v>kg</v>
          </cell>
        </row>
        <row r="11604">
          <cell r="A11604">
            <v>702506020</v>
          </cell>
          <cell r="B11604" t="str">
            <v>PLACA DE IDENTIFICACAO A6884921204</v>
          </cell>
          <cell r="C11604" t="str">
            <v>UM</v>
          </cell>
        </row>
        <row r="11605">
          <cell r="A11605">
            <v>702507010</v>
          </cell>
          <cell r="B11605" t="str">
            <v>TUBO INTERMEDIERIO TRASEIRO</v>
          </cell>
          <cell r="C11605" t="str">
            <v>UM</v>
          </cell>
        </row>
        <row r="11606">
          <cell r="A11606">
            <v>702507020</v>
          </cell>
          <cell r="B11606" t="str">
            <v>PLACA DE IDENTIFICACAO A6884921304</v>
          </cell>
          <cell r="C11606" t="str">
            <v>UM</v>
          </cell>
        </row>
        <row r="11607">
          <cell r="A11607">
            <v>702508000</v>
          </cell>
          <cell r="B11607" t="str">
            <v>SILENCIOSO MB HSK</v>
          </cell>
          <cell r="C11607" t="str">
            <v>UM</v>
          </cell>
        </row>
        <row r="11608">
          <cell r="A11608">
            <v>702508010</v>
          </cell>
          <cell r="B11608" t="str">
            <v>CORPO SILENCIOSO MB HSK</v>
          </cell>
          <cell r="C11608" t="str">
            <v>UM</v>
          </cell>
        </row>
        <row r="11609">
          <cell r="A11609">
            <v>702508020</v>
          </cell>
          <cell r="B11609" t="str">
            <v>TAMPA SILENCIOSO</v>
          </cell>
          <cell r="C11609" t="str">
            <v>UM</v>
          </cell>
        </row>
        <row r="11610">
          <cell r="A11610">
            <v>702508030</v>
          </cell>
          <cell r="B11610" t="str">
            <v>DEFLETOR PERFURADO SILENCIOSO</v>
          </cell>
          <cell r="C11610" t="str">
            <v>UM</v>
          </cell>
        </row>
        <row r="11611">
          <cell r="A11611">
            <v>105174000</v>
          </cell>
          <cell r="B11611" t="str">
            <v>RESINA ABS PC</v>
          </cell>
          <cell r="C11611" t="str">
            <v>Kg</v>
          </cell>
        </row>
        <row r="11612">
          <cell r="A11612">
            <v>702508040</v>
          </cell>
          <cell r="B11612" t="str">
            <v>SILENCIOSO MB HSK</v>
          </cell>
          <cell r="C11612" t="str">
            <v>UM</v>
          </cell>
        </row>
        <row r="11613">
          <cell r="A11613">
            <v>702508050</v>
          </cell>
          <cell r="B11613" t="str">
            <v>TUBO DE ENTRADA SILENCIOSO HSK</v>
          </cell>
          <cell r="C11613" t="str">
            <v>UM</v>
          </cell>
        </row>
        <row r="11614">
          <cell r="A11614">
            <v>702508060</v>
          </cell>
          <cell r="B11614" t="str">
            <v>CAMARA DE ENTRADA DOS GASES SILENCIOSO HSK</v>
          </cell>
          <cell r="C11614" t="str">
            <v>UM</v>
          </cell>
        </row>
        <row r="11615">
          <cell r="A11615">
            <v>702508080</v>
          </cell>
          <cell r="B11615" t="str">
            <v>TUBO DE SAIDA HSK</v>
          </cell>
          <cell r="C11615" t="str">
            <v>UM</v>
          </cell>
        </row>
        <row r="11616">
          <cell r="A11616">
            <v>702508100</v>
          </cell>
          <cell r="B11616" t="str">
            <v>LUVA TUBO DE ENTRADA</v>
          </cell>
          <cell r="C11616" t="str">
            <v>UM</v>
          </cell>
        </row>
        <row r="11617">
          <cell r="A11617">
            <v>702508120</v>
          </cell>
          <cell r="B11617" t="str">
            <v>PLACA DE IDENTIFICACAO SILENCIOSO HSK</v>
          </cell>
          <cell r="C11617" t="str">
            <v>UM</v>
          </cell>
        </row>
        <row r="11618">
          <cell r="A11618">
            <v>702508130</v>
          </cell>
          <cell r="B11618" t="str">
            <v>ABAFADOR CENTRAL HSK</v>
          </cell>
          <cell r="C11618" t="str">
            <v>UM</v>
          </cell>
        </row>
        <row r="11619">
          <cell r="A11619" t="str">
            <v>DD82074010</v>
          </cell>
          <cell r="B11619" t="str">
            <v>FERRAMENTAS DE ROSCAR INTERNAMENTE</v>
          </cell>
          <cell r="C11619" t="str">
            <v>UM</v>
          </cell>
        </row>
        <row r="11620">
          <cell r="A11620">
            <v>702508140</v>
          </cell>
          <cell r="B11620" t="str">
            <v>DEFLETOR 4 FUROS SILENCIOSO HSK</v>
          </cell>
          <cell r="C11620" t="str">
            <v>UM</v>
          </cell>
        </row>
        <row r="11621">
          <cell r="A11621">
            <v>702508150</v>
          </cell>
          <cell r="B11621" t="str">
            <v>DEFLETOR 2 FUROS SILENCIOSO HSK</v>
          </cell>
          <cell r="C11621" t="str">
            <v>UM</v>
          </cell>
        </row>
        <row r="11622">
          <cell r="A11622">
            <v>702508160</v>
          </cell>
          <cell r="B11622" t="str">
            <v>CHAPA DO CORPO SILENCIOSO HSK DOBRADA</v>
          </cell>
          <cell r="C11622" t="str">
            <v>UM</v>
          </cell>
        </row>
        <row r="11623">
          <cell r="A11623">
            <v>702508170</v>
          </cell>
          <cell r="B11623" t="str">
            <v>CHAPA DO CORPO SILENCIOSO HSK PLANA</v>
          </cell>
          <cell r="C11623" t="str">
            <v>UM</v>
          </cell>
        </row>
        <row r="11624">
          <cell r="A11624">
            <v>702508180</v>
          </cell>
          <cell r="B11624" t="str">
            <v>TUBO DE SAIDA</v>
          </cell>
          <cell r="C11624" t="str">
            <v>UM</v>
          </cell>
        </row>
        <row r="11625">
          <cell r="A11625">
            <v>702508250</v>
          </cell>
          <cell r="B11625" t="str">
            <v>DEFLETOR QUATRO FUROS C/ALIVIO SILENCIOSO HSK</v>
          </cell>
          <cell r="C11625" t="str">
            <v>UM</v>
          </cell>
        </row>
        <row r="11626">
          <cell r="A11626">
            <v>702508260</v>
          </cell>
          <cell r="B11626" t="str">
            <v>ABAFADOR CENTRAL HSK</v>
          </cell>
          <cell r="C11626" t="str">
            <v>UM</v>
          </cell>
        </row>
        <row r="11627">
          <cell r="A11627">
            <v>702508270</v>
          </cell>
          <cell r="B11627" t="str">
            <v>TUBO ABAFADOR COM TAMPA</v>
          </cell>
          <cell r="C11627" t="str">
            <v>UM</v>
          </cell>
        </row>
        <row r="11628">
          <cell r="A11628">
            <v>702508280</v>
          </cell>
          <cell r="B11628" t="str">
            <v>CAMARA DE ENTRADA DOS GASES SILENCIOSO HSK (Laser)</v>
          </cell>
          <cell r="C11628" t="str">
            <v>UM</v>
          </cell>
        </row>
        <row r="11629">
          <cell r="A11629">
            <v>702508290</v>
          </cell>
          <cell r="B11629" t="str">
            <v>LUVA TUBO DE ENTRADA (Laser)</v>
          </cell>
          <cell r="C11629" t="str">
            <v>UM</v>
          </cell>
        </row>
        <row r="11630">
          <cell r="A11630">
            <v>702508300</v>
          </cell>
          <cell r="B11630" t="str">
            <v>DEFLETOR QUATRO FUROS C/ALIVIO SILENCIOSO HSK (Laser)</v>
          </cell>
          <cell r="C11630" t="str">
            <v>UM</v>
          </cell>
        </row>
        <row r="11631">
          <cell r="A11631">
            <v>702508310</v>
          </cell>
          <cell r="B11631" t="str">
            <v>TAMPA SILENCIOSO (Laser)</v>
          </cell>
          <cell r="C11631" t="str">
            <v>UM</v>
          </cell>
        </row>
        <row r="11632">
          <cell r="A11632">
            <v>702509010</v>
          </cell>
          <cell r="B11632" t="str">
            <v>ABRACADEIRA EM "V" A6964920040</v>
          </cell>
          <cell r="C11632" t="str">
            <v>UM</v>
          </cell>
        </row>
        <row r="11633">
          <cell r="A11633">
            <v>702509020</v>
          </cell>
          <cell r="B11633" t="str">
            <v>SILENCIOSO MB HSK (Pintura e Mont. Grelhas)</v>
          </cell>
          <cell r="C11633" t="str">
            <v>UM</v>
          </cell>
        </row>
        <row r="11634">
          <cell r="A11634">
            <v>702513010</v>
          </cell>
          <cell r="B11634" t="str">
            <v>TUBO CONJUNTO DUTO DE AR FRIO  A6345283508</v>
          </cell>
          <cell r="C11634" t="str">
            <v>UM</v>
          </cell>
        </row>
        <row r="11635">
          <cell r="A11635" t="str">
            <v>DD84149034</v>
          </cell>
          <cell r="B11635" t="str">
            <v>VALVULAS DE COMPRESSORES DE AR</v>
          </cell>
          <cell r="C11635" t="str">
            <v>UM</v>
          </cell>
        </row>
        <row r="11636">
          <cell r="A11636">
            <v>702513020</v>
          </cell>
          <cell r="B11636" t="str">
            <v>SUPORTE  CONJUNTO DUTO DE AR FRIO  A6345281440</v>
          </cell>
          <cell r="C11636" t="str">
            <v>UM</v>
          </cell>
        </row>
        <row r="11637">
          <cell r="A11637">
            <v>702513030</v>
          </cell>
          <cell r="B11637" t="str">
            <v>SUPORTE  CONJUNTO DUTO DE AR FRIO  A6345281440 (Laser)</v>
          </cell>
          <cell r="C11637" t="str">
            <v>UM</v>
          </cell>
        </row>
        <row r="11638">
          <cell r="A11638">
            <v>702513040</v>
          </cell>
          <cell r="B11638" t="str">
            <v>SUPORTE  CONJUNTO DUTO DE AR FRIO  A6345281440</v>
          </cell>
          <cell r="C11638" t="str">
            <v>UM</v>
          </cell>
        </row>
        <row r="11639">
          <cell r="A11639">
            <v>702514010</v>
          </cell>
          <cell r="B11639" t="str">
            <v>TUBO CURVADO  A6345283408</v>
          </cell>
          <cell r="C11639" t="str">
            <v>UM</v>
          </cell>
        </row>
        <row r="11640">
          <cell r="A11640">
            <v>702514020</v>
          </cell>
          <cell r="B11640" t="str">
            <v>TUBO INTERMEDIARIO  A6345283308</v>
          </cell>
          <cell r="C11640" t="str">
            <v>UM</v>
          </cell>
        </row>
        <row r="11641">
          <cell r="A11641">
            <v>702514030</v>
          </cell>
          <cell r="B11641" t="str">
            <v>TUBO RETO  A6345283208</v>
          </cell>
          <cell r="C11641" t="str">
            <v>UM</v>
          </cell>
        </row>
        <row r="11642">
          <cell r="A11642">
            <v>702514040</v>
          </cell>
          <cell r="B11642" t="str">
            <v>SUPORTE  CONJUNTO DUTO DE AR QUENTE A6345281340</v>
          </cell>
          <cell r="C11642" t="str">
            <v>UM</v>
          </cell>
        </row>
        <row r="11643">
          <cell r="A11643" t="str">
            <v>DD56031290</v>
          </cell>
          <cell r="B11643" t="str">
            <v>PANO DE NAO TECIDO</v>
          </cell>
          <cell r="C11643" t="str">
            <v>UM</v>
          </cell>
        </row>
        <row r="11644">
          <cell r="A11644">
            <v>702514050</v>
          </cell>
          <cell r="B11644" t="str">
            <v>BLANCK DO TUBO RETO</v>
          </cell>
          <cell r="C11644" t="str">
            <v>UM</v>
          </cell>
        </row>
        <row r="11645">
          <cell r="A11645">
            <v>702514060</v>
          </cell>
          <cell r="B11645" t="str">
            <v>SUPORTE  CONJUNTO DUTO DE AR QUENTE A6345281340 (Laser)</v>
          </cell>
          <cell r="C11645" t="str">
            <v>UM</v>
          </cell>
        </row>
        <row r="11646">
          <cell r="A11646">
            <v>702519000</v>
          </cell>
          <cell r="B11646" t="str">
            <v>TUBO DE ESCAPAMENTO DIANT A6954901119</v>
          </cell>
          <cell r="C11646" t="str">
            <v>UM</v>
          </cell>
        </row>
        <row r="11647">
          <cell r="A11647">
            <v>702519010</v>
          </cell>
          <cell r="B11647" t="str">
            <v>TUBO DE ESCAPAMENTO DIANT</v>
          </cell>
          <cell r="C11647" t="str">
            <v>UM</v>
          </cell>
        </row>
        <row r="11648">
          <cell r="A11648">
            <v>702519020</v>
          </cell>
          <cell r="B11648" t="str">
            <v>FLANGE A3884927045</v>
          </cell>
          <cell r="C11648" t="str">
            <v>UM</v>
          </cell>
        </row>
        <row r="11649">
          <cell r="A11649">
            <v>702519030</v>
          </cell>
          <cell r="B11649" t="str">
            <v>FLANGE</v>
          </cell>
          <cell r="C11649" t="str">
            <v>UM</v>
          </cell>
        </row>
        <row r="11650">
          <cell r="A11650">
            <v>702519040</v>
          </cell>
          <cell r="B11650" t="str">
            <v>PLACA DE IDENTIFICACAO A6954901119</v>
          </cell>
          <cell r="C11650" t="str">
            <v>UM</v>
          </cell>
        </row>
        <row r="11651">
          <cell r="A11651" t="str">
            <v>DD39229000</v>
          </cell>
          <cell r="B11651" t="str">
            <v>ARTIGOS USO SANITARIO</v>
          </cell>
          <cell r="C11651" t="str">
            <v>UM</v>
          </cell>
        </row>
        <row r="11652">
          <cell r="A11652">
            <v>702519050</v>
          </cell>
          <cell r="B11652" t="str">
            <v>BLANCK DO TUBO DE ESCAPAMENTO DIANT</v>
          </cell>
          <cell r="C11652" t="str">
            <v>UM</v>
          </cell>
        </row>
        <row r="11653">
          <cell r="A11653">
            <v>702520000</v>
          </cell>
          <cell r="B11653" t="str">
            <v>TUBO DE ESCAPAMENTO INTERMEDIARIO A6954907025</v>
          </cell>
          <cell r="C11653" t="str">
            <v>UM</v>
          </cell>
        </row>
        <row r="11654">
          <cell r="A11654">
            <v>702520010</v>
          </cell>
          <cell r="B11654" t="str">
            <v>TUBO DE ESCAPAMENTO INTERMEDIARIO</v>
          </cell>
          <cell r="C11654" t="str">
            <v>UM</v>
          </cell>
        </row>
        <row r="11655">
          <cell r="A11655">
            <v>702520020</v>
          </cell>
          <cell r="B11655" t="str">
            <v>SUPORTE FIXACAO</v>
          </cell>
          <cell r="C11655" t="str">
            <v>UM</v>
          </cell>
        </row>
        <row r="11656">
          <cell r="A11656">
            <v>702520030</v>
          </cell>
          <cell r="B11656" t="str">
            <v>SUPORTE FIXACAO (LASER)</v>
          </cell>
          <cell r="C11656" t="str">
            <v>UM</v>
          </cell>
        </row>
        <row r="11657">
          <cell r="A11657">
            <v>702520040</v>
          </cell>
          <cell r="B11657" t="str">
            <v>PLACA DE IDENTIFICACAO A6954907025</v>
          </cell>
          <cell r="C11657" t="str">
            <v>UM</v>
          </cell>
        </row>
        <row r="11658">
          <cell r="A11658">
            <v>702520050</v>
          </cell>
          <cell r="B11658" t="str">
            <v>BLANCK BOCAL TUBO DE ESCAP INTERMEDIARIO</v>
          </cell>
          <cell r="C11658" t="str">
            <v>UM</v>
          </cell>
        </row>
        <row r="11659">
          <cell r="A11659">
            <v>109536000</v>
          </cell>
          <cell r="B11659" t="str">
            <v>TINTA PRETA ALTA TEMPERATURA</v>
          </cell>
          <cell r="C11659" t="str">
            <v>L</v>
          </cell>
        </row>
        <row r="11660">
          <cell r="A11660">
            <v>702520060</v>
          </cell>
          <cell r="B11660" t="str">
            <v>TUBO DE ESCAP INTERMEDIARIO</v>
          </cell>
          <cell r="C11660" t="str">
            <v>UM</v>
          </cell>
        </row>
        <row r="11661">
          <cell r="A11661">
            <v>702520070</v>
          </cell>
          <cell r="B11661" t="str">
            <v>BOCAL TUBO DE ESCAP INTERMEDIARIO</v>
          </cell>
          <cell r="C11661" t="str">
            <v>UM</v>
          </cell>
        </row>
        <row r="11662">
          <cell r="A11662">
            <v>702522000</v>
          </cell>
          <cell r="B11662" t="str">
            <v>SILENCIOSO ATEGO - 04 CIL</v>
          </cell>
          <cell r="C11662" t="str">
            <v>UM</v>
          </cell>
        </row>
        <row r="11663">
          <cell r="A11663">
            <v>702522010</v>
          </cell>
          <cell r="B11663" t="str">
            <v>CORPO SILENCIOSO ATEGO</v>
          </cell>
          <cell r="C11663" t="str">
            <v>UM</v>
          </cell>
        </row>
        <row r="11664">
          <cell r="A11664">
            <v>702522020</v>
          </cell>
          <cell r="B11664" t="str">
            <v>PLACA DE IDENTIFICACAO</v>
          </cell>
          <cell r="C11664" t="str">
            <v>UM</v>
          </cell>
        </row>
        <row r="11665">
          <cell r="A11665">
            <v>702522030</v>
          </cell>
          <cell r="B11665" t="str">
            <v>TUBO INTERMEDIARIO ATEGO</v>
          </cell>
          <cell r="C11665" t="str">
            <v>UM</v>
          </cell>
        </row>
        <row r="11666">
          <cell r="A11666">
            <v>702522040</v>
          </cell>
          <cell r="B11666" t="str">
            <v>TUBO INTERMEDIARIO ATEGO</v>
          </cell>
          <cell r="C11666" t="str">
            <v>UM</v>
          </cell>
        </row>
        <row r="11667">
          <cell r="A11667">
            <v>109537000</v>
          </cell>
          <cell r="B11667" t="str">
            <v>REDUTOR ACABAMENTO V9999</v>
          </cell>
          <cell r="C11667" t="str">
            <v>L</v>
          </cell>
        </row>
        <row r="11668">
          <cell r="A11668">
            <v>702522050</v>
          </cell>
          <cell r="B11668" t="str">
            <v>TUBO REDUTOR DE ENTRADA ATEGO</v>
          </cell>
          <cell r="C11668" t="str">
            <v>UM</v>
          </cell>
        </row>
        <row r="11669">
          <cell r="A11669">
            <v>702522060</v>
          </cell>
          <cell r="B11669" t="str">
            <v>TUBO REDUTOR DE ENTRADA ATEGO</v>
          </cell>
          <cell r="C11669" t="str">
            <v>UM</v>
          </cell>
        </row>
        <row r="11670">
          <cell r="A11670">
            <v>702522070</v>
          </cell>
          <cell r="B11670" t="str">
            <v>CAMARA DO TUBO DE SAIDA</v>
          </cell>
          <cell r="C11670" t="str">
            <v>UM</v>
          </cell>
        </row>
        <row r="11671">
          <cell r="A11671">
            <v>702522080</v>
          </cell>
          <cell r="B11671" t="str">
            <v>TUBO INTERNO DE SAIDA</v>
          </cell>
          <cell r="C11671" t="str">
            <v>UM</v>
          </cell>
        </row>
        <row r="11672">
          <cell r="A11672">
            <v>702522090</v>
          </cell>
          <cell r="B11672" t="str">
            <v>ABAFADOR</v>
          </cell>
          <cell r="C11672" t="str">
            <v>UM</v>
          </cell>
        </row>
        <row r="11673">
          <cell r="A11673">
            <v>702522100</v>
          </cell>
          <cell r="B11673" t="str">
            <v>DEFLETOR 2 FUROS MB ATEGO</v>
          </cell>
          <cell r="C11673" t="str">
            <v>UM</v>
          </cell>
        </row>
        <row r="11674">
          <cell r="A11674">
            <v>702522110</v>
          </cell>
          <cell r="B11674" t="str">
            <v>DEFLETOR 3 FUROS SILENCIOSO ATEGO</v>
          </cell>
          <cell r="C11674" t="str">
            <v>UM</v>
          </cell>
        </row>
        <row r="11675">
          <cell r="A11675">
            <v>702522120</v>
          </cell>
          <cell r="B11675" t="str">
            <v>DEFLETOR PERFURADO ENTRADA ATEGO</v>
          </cell>
          <cell r="C11675" t="str">
            <v>UM</v>
          </cell>
        </row>
        <row r="11676">
          <cell r="A11676">
            <v>702522130</v>
          </cell>
          <cell r="B11676" t="str">
            <v>TAMPA SILENCIOSO ATEGO</v>
          </cell>
          <cell r="C11676" t="str">
            <v>UM</v>
          </cell>
        </row>
        <row r="11677">
          <cell r="A11677">
            <v>702522140</v>
          </cell>
          <cell r="B11677" t="str">
            <v>TUBO DE SAIDA</v>
          </cell>
          <cell r="C11677" t="str">
            <v>UM</v>
          </cell>
        </row>
        <row r="11678">
          <cell r="A11678">
            <v>702522150</v>
          </cell>
          <cell r="B11678" t="str">
            <v>TUBO DE ENTRADA</v>
          </cell>
          <cell r="C11678" t="str">
            <v>UM</v>
          </cell>
        </row>
        <row r="11679">
          <cell r="A11679">
            <v>702522160</v>
          </cell>
          <cell r="B11679" t="str">
            <v>TUBO REDUTOR DE ENTRADA ATEGO</v>
          </cell>
          <cell r="C11679" t="str">
            <v>UM</v>
          </cell>
        </row>
        <row r="11680">
          <cell r="A11680">
            <v>702522170</v>
          </cell>
          <cell r="B11680" t="str">
            <v>SILENCIOSO ATEGO - 04 CIL (montagem)</v>
          </cell>
          <cell r="C11680" t="str">
            <v>UM</v>
          </cell>
        </row>
        <row r="11681">
          <cell r="A11681">
            <v>702527010</v>
          </cell>
          <cell r="B11681" t="str">
            <v>BLANK DO DEFLETOR DE GRAXA</v>
          </cell>
          <cell r="C11681" t="str">
            <v>UM</v>
          </cell>
        </row>
        <row r="11682">
          <cell r="A11682">
            <v>702527020</v>
          </cell>
          <cell r="B11682" t="str">
            <v>DEFLETOR DE GRAXA (Torno de repuxe)</v>
          </cell>
          <cell r="C11682" t="str">
            <v>UM</v>
          </cell>
        </row>
        <row r="11683">
          <cell r="A11683">
            <v>702528010</v>
          </cell>
          <cell r="B11683" t="str">
            <v>SUPORTE</v>
          </cell>
          <cell r="C11683" t="str">
            <v>UM</v>
          </cell>
        </row>
        <row r="11684">
          <cell r="A11684">
            <v>105176000</v>
          </cell>
          <cell r="B11684" t="str">
            <v>TARUGO CELERON 16,00MM X 1000MM</v>
          </cell>
          <cell r="C11684" t="str">
            <v>UM</v>
          </cell>
        </row>
        <row r="11685">
          <cell r="A11685">
            <v>702528020</v>
          </cell>
          <cell r="B11685" t="str">
            <v>CONJUNTO SUPORTE MENOR</v>
          </cell>
          <cell r="C11685" t="str">
            <v>UM</v>
          </cell>
        </row>
        <row r="11686">
          <cell r="A11686">
            <v>702528030</v>
          </cell>
          <cell r="B11686" t="str">
            <v>SUPORTE MENOR</v>
          </cell>
          <cell r="C11686" t="str">
            <v>UM</v>
          </cell>
        </row>
        <row r="11687">
          <cell r="A11687">
            <v>702528040</v>
          </cell>
          <cell r="B11687" t="str">
            <v>CONJUNTO CONSOLE</v>
          </cell>
          <cell r="C11687" t="str">
            <v>UM</v>
          </cell>
        </row>
        <row r="11688">
          <cell r="A11688">
            <v>703008010</v>
          </cell>
          <cell r="B11688" t="str">
            <v>TRAVESSA</v>
          </cell>
          <cell r="C11688" t="str">
            <v>UM</v>
          </cell>
        </row>
        <row r="11689">
          <cell r="A11689">
            <v>703008020</v>
          </cell>
          <cell r="B11689" t="str">
            <v>REFORCO INTERNO</v>
          </cell>
          <cell r="C11689" t="str">
            <v>UM</v>
          </cell>
        </row>
        <row r="11690">
          <cell r="A11690">
            <v>703008030</v>
          </cell>
          <cell r="B11690" t="str">
            <v>REFORCO</v>
          </cell>
          <cell r="C11690" t="str">
            <v>UM</v>
          </cell>
        </row>
        <row r="11691">
          <cell r="A11691" t="str">
            <v>70300804D</v>
          </cell>
          <cell r="B11691" t="str">
            <v>REFORCO LATERAL DIR</v>
          </cell>
          <cell r="C11691" t="str">
            <v>UM</v>
          </cell>
        </row>
        <row r="11692">
          <cell r="A11692" t="str">
            <v>70300804E</v>
          </cell>
          <cell r="B11692" t="str">
            <v>REFORCO LATERAL ESQ</v>
          </cell>
          <cell r="C11692" t="str">
            <v>UM</v>
          </cell>
        </row>
        <row r="11693">
          <cell r="A11693">
            <v>703008050</v>
          </cell>
          <cell r="B11693" t="str">
            <v>TRAVESSA (laser)</v>
          </cell>
          <cell r="C11693" t="str">
            <v>UM</v>
          </cell>
        </row>
        <row r="11694">
          <cell r="A11694">
            <v>703009010</v>
          </cell>
          <cell r="B11694" t="str">
            <v xml:space="preserve">TRAVESSA TRASEIRA DA CABINE         </v>
          </cell>
          <cell r="C11694" t="str">
            <v>UM</v>
          </cell>
        </row>
        <row r="11695">
          <cell r="A11695">
            <v>703009020</v>
          </cell>
          <cell r="B11695" t="str">
            <v xml:space="preserve">TRAVESSA TRASEIRA  DA CABINE        </v>
          </cell>
          <cell r="C11695" t="str">
            <v>UM</v>
          </cell>
        </row>
        <row r="11696">
          <cell r="A11696">
            <v>703009030</v>
          </cell>
          <cell r="B11696" t="str">
            <v xml:space="preserve">LONGARINA                           </v>
          </cell>
          <cell r="C11696" t="str">
            <v>UM</v>
          </cell>
        </row>
        <row r="11697">
          <cell r="A11697">
            <v>703009040</v>
          </cell>
          <cell r="B11697" t="str">
            <v xml:space="preserve">REFORCO                             </v>
          </cell>
          <cell r="C11697" t="str">
            <v>UM</v>
          </cell>
        </row>
        <row r="11698">
          <cell r="A11698">
            <v>703009050</v>
          </cell>
          <cell r="B11698" t="str">
            <v xml:space="preserve">COMPLEMENTO DO TETO                 </v>
          </cell>
          <cell r="C11698" t="str">
            <v>UM</v>
          </cell>
        </row>
        <row r="11699">
          <cell r="A11699">
            <v>703009060</v>
          </cell>
          <cell r="B11699" t="str">
            <v xml:space="preserve">ASSOALHO                            </v>
          </cell>
          <cell r="C11699" t="str">
            <v>UM</v>
          </cell>
        </row>
        <row r="11700">
          <cell r="A11700">
            <v>703009070</v>
          </cell>
          <cell r="B11700" t="str">
            <v xml:space="preserve">BASE DA CAMA                        </v>
          </cell>
          <cell r="C11700" t="str">
            <v>UM</v>
          </cell>
        </row>
        <row r="11701">
          <cell r="A11701">
            <v>703009080</v>
          </cell>
          <cell r="B11701" t="str">
            <v xml:space="preserve">REFORCO DO TETO                     </v>
          </cell>
          <cell r="C11701" t="str">
            <v>UM</v>
          </cell>
        </row>
        <row r="11702">
          <cell r="A11702" t="str">
            <v>DD84248111</v>
          </cell>
          <cell r="B11702" t="str">
            <v>APARS MANUAIS PARA PROJETAR</v>
          </cell>
          <cell r="C11702" t="str">
            <v>UM</v>
          </cell>
        </row>
        <row r="11703">
          <cell r="A11703">
            <v>703009090</v>
          </cell>
          <cell r="B11703" t="str">
            <v xml:space="preserve">REFORCO DA CAMA                     </v>
          </cell>
          <cell r="C11703" t="str">
            <v>UM</v>
          </cell>
        </row>
        <row r="11704">
          <cell r="A11704" t="str">
            <v>70300910D</v>
          </cell>
          <cell r="B11704" t="str">
            <v xml:space="preserve">LATERAL EXTERNA DIR                 </v>
          </cell>
          <cell r="C11704" t="str">
            <v>UM</v>
          </cell>
        </row>
        <row r="11705">
          <cell r="A11705" t="str">
            <v>70300910E</v>
          </cell>
          <cell r="B11705" t="str">
            <v xml:space="preserve">LATERAL EXTERNA ESQ                 </v>
          </cell>
          <cell r="C11705" t="str">
            <v>UM</v>
          </cell>
        </row>
        <row r="11706">
          <cell r="A11706" t="str">
            <v>70300911D</v>
          </cell>
          <cell r="B11706" t="str">
            <v xml:space="preserve">LATERAL INTERNA DIR                 </v>
          </cell>
          <cell r="C11706" t="str">
            <v>UM</v>
          </cell>
        </row>
        <row r="11707">
          <cell r="A11707" t="str">
            <v>70300911E</v>
          </cell>
          <cell r="B11707" t="str">
            <v xml:space="preserve">LATERAL INTERNA ESQ                 </v>
          </cell>
          <cell r="C11707" t="str">
            <v>UM</v>
          </cell>
        </row>
        <row r="11708">
          <cell r="A11708">
            <v>703009120</v>
          </cell>
          <cell r="B11708" t="str">
            <v>VIGIA EXTERNO</v>
          </cell>
          <cell r="C11708" t="str">
            <v>UM</v>
          </cell>
        </row>
        <row r="11709">
          <cell r="A11709">
            <v>703009130</v>
          </cell>
          <cell r="B11709" t="str">
            <v>VIGIA INTERNO</v>
          </cell>
          <cell r="C11709" t="str">
            <v>UM</v>
          </cell>
        </row>
        <row r="11710">
          <cell r="A11710" t="str">
            <v>70300914D</v>
          </cell>
          <cell r="B11710" t="str">
            <v>REFORCO LATERAL DO TETO DIR</v>
          </cell>
          <cell r="C11710" t="str">
            <v>UM</v>
          </cell>
        </row>
        <row r="11711">
          <cell r="A11711" t="str">
            <v>70300914E</v>
          </cell>
          <cell r="B11711" t="str">
            <v>REFORCO LATERAL DO TETO ESQ</v>
          </cell>
          <cell r="C11711" t="str">
            <v>UM</v>
          </cell>
        </row>
        <row r="11712">
          <cell r="A11712">
            <v>703013000</v>
          </cell>
          <cell r="B11712" t="str">
            <v>CABINE PARC FORD ALONGADA</v>
          </cell>
          <cell r="C11712" t="str">
            <v>UM</v>
          </cell>
        </row>
        <row r="11713">
          <cell r="A11713">
            <v>703014010</v>
          </cell>
          <cell r="B11713" t="str">
            <v>BASE</v>
          </cell>
          <cell r="C11713" t="str">
            <v>UM</v>
          </cell>
        </row>
        <row r="11714">
          <cell r="A11714">
            <v>703014020</v>
          </cell>
          <cell r="B11714" t="str">
            <v>PERFIL</v>
          </cell>
          <cell r="C11714" t="str">
            <v>UM</v>
          </cell>
        </row>
        <row r="11715">
          <cell r="A11715">
            <v>703014030</v>
          </cell>
          <cell r="B11715" t="str">
            <v xml:space="preserve">FLAMULA                             </v>
          </cell>
          <cell r="C11715" t="str">
            <v>UM</v>
          </cell>
        </row>
        <row r="11716">
          <cell r="A11716">
            <v>703015010</v>
          </cell>
          <cell r="B11716" t="str">
            <v>TUBO MENOR</v>
          </cell>
          <cell r="C11716" t="str">
            <v>UM</v>
          </cell>
        </row>
        <row r="11717">
          <cell r="A11717">
            <v>703015020</v>
          </cell>
          <cell r="B11717" t="str">
            <v>TUBO MAIOR</v>
          </cell>
          <cell r="C11717" t="str">
            <v>UM</v>
          </cell>
        </row>
        <row r="11718">
          <cell r="A11718">
            <v>703019000</v>
          </cell>
          <cell r="B11718" t="str">
            <v>CABINE NUA FORD CARGO</v>
          </cell>
          <cell r="C11718" t="str">
            <v>UM</v>
          </cell>
        </row>
        <row r="11719">
          <cell r="A11719">
            <v>105177000</v>
          </cell>
          <cell r="B11719" t="str">
            <v>TARUGO CELERON 25MM X 1000MM</v>
          </cell>
          <cell r="C11719" t="str">
            <v>UM</v>
          </cell>
        </row>
        <row r="11720">
          <cell r="A11720">
            <v>703020010</v>
          </cell>
          <cell r="B11720" t="str">
            <v>CILINDRO DO RESERVATORIO</v>
          </cell>
          <cell r="C11720" t="str">
            <v>UM</v>
          </cell>
        </row>
        <row r="11721">
          <cell r="A11721">
            <v>703020020</v>
          </cell>
          <cell r="B11721" t="str">
            <v>TAMPA - FORD</v>
          </cell>
          <cell r="C11721" t="str">
            <v>UM</v>
          </cell>
        </row>
        <row r="11722">
          <cell r="A11722">
            <v>703020030</v>
          </cell>
          <cell r="B11722" t="str">
            <v>TAMPA INTERNA</v>
          </cell>
          <cell r="C11722" t="str">
            <v>UM</v>
          </cell>
        </row>
        <row r="11723">
          <cell r="A11723">
            <v>703020040</v>
          </cell>
          <cell r="B11723" t="str">
            <v>FIXACAO DO RESERVATORIO (laser)</v>
          </cell>
          <cell r="C11723" t="str">
            <v>UM</v>
          </cell>
        </row>
        <row r="11724">
          <cell r="A11724">
            <v>703020050</v>
          </cell>
          <cell r="B11724" t="str">
            <v>TUBO RESERVATORIO</v>
          </cell>
          <cell r="C11724" t="str">
            <v>UM</v>
          </cell>
        </row>
        <row r="11725">
          <cell r="A11725">
            <v>703020060</v>
          </cell>
          <cell r="B11725" t="str">
            <v>TAMPA INTERNA ( laser)</v>
          </cell>
          <cell r="C11725" t="str">
            <v>UM</v>
          </cell>
        </row>
        <row r="11726">
          <cell r="A11726">
            <v>703020070</v>
          </cell>
          <cell r="B11726" t="str">
            <v>FIXACAO DO RESERVATORIO</v>
          </cell>
          <cell r="C11726" t="str">
            <v>UM</v>
          </cell>
        </row>
        <row r="11727">
          <cell r="A11727">
            <v>703021010</v>
          </cell>
          <cell r="B11727" t="str">
            <v>SUPORTE DO RESERVATORIO</v>
          </cell>
          <cell r="C11727" t="str">
            <v>UM</v>
          </cell>
        </row>
        <row r="11728">
          <cell r="A11728">
            <v>703021030</v>
          </cell>
          <cell r="B11728" t="str">
            <v>SUPORTE DO RESERVATORIO - Laser</v>
          </cell>
          <cell r="C11728" t="str">
            <v>UM</v>
          </cell>
        </row>
        <row r="11729">
          <cell r="A11729">
            <v>703024010</v>
          </cell>
          <cell r="B11729" t="str">
            <v>CHAPA MOLDADA MEIO P-LAMA FORD CARGO</v>
          </cell>
          <cell r="C11729" t="str">
            <v>UM</v>
          </cell>
        </row>
        <row r="11730">
          <cell r="A11730">
            <v>703026010</v>
          </cell>
          <cell r="B11730" t="str">
            <v>CHAPA INTERNA CAPO FORD CARGO</v>
          </cell>
          <cell r="C11730" t="str">
            <v>UM</v>
          </cell>
        </row>
        <row r="11731">
          <cell r="A11731">
            <v>703026020</v>
          </cell>
          <cell r="B11731" t="str">
            <v>CHAPA EXTERNA CAPO FORD CARGO</v>
          </cell>
          <cell r="C11731" t="str">
            <v>UM</v>
          </cell>
        </row>
        <row r="11732">
          <cell r="A11732">
            <v>703026030</v>
          </cell>
          <cell r="B11732" t="str">
            <v>SUPORTE DO VARAO</v>
          </cell>
          <cell r="C11732" t="str">
            <v>UM</v>
          </cell>
        </row>
        <row r="11733">
          <cell r="A11733">
            <v>703026040</v>
          </cell>
          <cell r="B11733" t="str">
            <v>SUPORTE MAIOR DA DOBRADICA</v>
          </cell>
          <cell r="C11733" t="str">
            <v>UM</v>
          </cell>
        </row>
        <row r="11734">
          <cell r="A11734">
            <v>703026050</v>
          </cell>
          <cell r="B11734" t="str">
            <v>SUPORTE MENOR DA DOBRADICA</v>
          </cell>
          <cell r="C11734" t="str">
            <v>UM</v>
          </cell>
        </row>
        <row r="11735">
          <cell r="A11735">
            <v>703026060</v>
          </cell>
          <cell r="B11735" t="str">
            <v>CJ. SUPORTE DA DOBRADICA</v>
          </cell>
          <cell r="C11735" t="str">
            <v>UM</v>
          </cell>
        </row>
        <row r="11736">
          <cell r="A11736" t="str">
            <v>DD38089199</v>
          </cell>
          <cell r="B11736" t="str">
            <v>OUTROS</v>
          </cell>
          <cell r="C11736" t="str">
            <v>UM</v>
          </cell>
        </row>
        <row r="11737">
          <cell r="A11737">
            <v>703026070</v>
          </cell>
          <cell r="B11737" t="str">
            <v>CJ. FOLHA INTERNA CAPO CARGO</v>
          </cell>
          <cell r="C11737" t="str">
            <v>UM</v>
          </cell>
        </row>
        <row r="11738">
          <cell r="A11738">
            <v>703027010</v>
          </cell>
          <cell r="B11738" t="str">
            <v>GRADE DIANT FORD CARGO FECHADA</v>
          </cell>
          <cell r="C11738" t="str">
            <v>UM</v>
          </cell>
        </row>
        <row r="11739">
          <cell r="A11739">
            <v>703027020</v>
          </cell>
          <cell r="B11739" t="str">
            <v>FIXACAO MENOR DO PISCA</v>
          </cell>
          <cell r="C11739" t="str">
            <v>UM</v>
          </cell>
        </row>
        <row r="11740">
          <cell r="A11740">
            <v>703027030</v>
          </cell>
          <cell r="B11740" t="str">
            <v>FIXACAO MAIOR DO PISCA</v>
          </cell>
          <cell r="C11740" t="str">
            <v>UM</v>
          </cell>
        </row>
        <row r="11741">
          <cell r="A11741" t="str">
            <v>70302704D</v>
          </cell>
          <cell r="B11741" t="str">
            <v>SUPORTE FIXACAO DA GRADE DIR</v>
          </cell>
          <cell r="C11741" t="str">
            <v>UM</v>
          </cell>
        </row>
        <row r="11742">
          <cell r="A11742" t="str">
            <v>70302704E</v>
          </cell>
          <cell r="B11742" t="str">
            <v>SUPORTE FIXACAO DA GRADE ESQ</v>
          </cell>
          <cell r="C11742" t="str">
            <v>UM</v>
          </cell>
        </row>
        <row r="11743">
          <cell r="A11743">
            <v>703027050</v>
          </cell>
          <cell r="B11743" t="str">
            <v>FIXACAO MENOR DO PISCA - CORTE LASER</v>
          </cell>
          <cell r="C11743" t="str">
            <v>UM</v>
          </cell>
        </row>
        <row r="11744">
          <cell r="A11744">
            <v>703027060</v>
          </cell>
          <cell r="B11744" t="str">
            <v>FIXACAO MAIOR DO PISCA - CORTE LASER</v>
          </cell>
          <cell r="C11744" t="str">
            <v>UM</v>
          </cell>
        </row>
        <row r="11745">
          <cell r="A11745">
            <v>703028010</v>
          </cell>
          <cell r="B11745" t="str">
            <v>GRADE DIANT FORD CARGO ABERTA</v>
          </cell>
          <cell r="C11745" t="str">
            <v>UM</v>
          </cell>
        </row>
        <row r="11746">
          <cell r="A11746">
            <v>703029010</v>
          </cell>
          <cell r="B11746" t="str">
            <v>PARA-CHOQUE MOLDADO</v>
          </cell>
          <cell r="C11746" t="str">
            <v>UM</v>
          </cell>
        </row>
        <row r="11747">
          <cell r="A11747">
            <v>703029020</v>
          </cell>
          <cell r="B11747" t="str">
            <v>FIXACAO</v>
          </cell>
          <cell r="C11747" t="str">
            <v>UM</v>
          </cell>
        </row>
        <row r="11748">
          <cell r="A11748">
            <v>703029030</v>
          </cell>
          <cell r="B11748" t="str">
            <v>FIXACAO</v>
          </cell>
          <cell r="C11748" t="str">
            <v>UM</v>
          </cell>
        </row>
        <row r="11749">
          <cell r="A11749">
            <v>703029040</v>
          </cell>
          <cell r="B11749" t="str">
            <v>REFORCO INFERIOR CENTRAL</v>
          </cell>
          <cell r="C11749" t="str">
            <v>UM</v>
          </cell>
        </row>
        <row r="11750">
          <cell r="A11750">
            <v>703029050</v>
          </cell>
          <cell r="B11750" t="str">
            <v>FIXACAO INFERIOR SIMPLES</v>
          </cell>
          <cell r="C11750" t="str">
            <v>UM</v>
          </cell>
        </row>
        <row r="11751">
          <cell r="A11751">
            <v>703029060</v>
          </cell>
          <cell r="B11751" t="str">
            <v>FIXACAO SUPERIOR SIMPLES</v>
          </cell>
          <cell r="C11751" t="str">
            <v>UM</v>
          </cell>
        </row>
        <row r="11752">
          <cell r="A11752">
            <v>703029070</v>
          </cell>
          <cell r="B11752" t="str">
            <v>FIXACAO INFERIOR DUPLA - LASER</v>
          </cell>
          <cell r="C11752" t="str">
            <v>UM</v>
          </cell>
        </row>
        <row r="11753">
          <cell r="A11753">
            <v>703029080</v>
          </cell>
          <cell r="B11753" t="str">
            <v>FIXACAO SUPERIOR DUPLA</v>
          </cell>
          <cell r="C11753" t="str">
            <v>UM</v>
          </cell>
        </row>
        <row r="11754">
          <cell r="A11754">
            <v>703029090</v>
          </cell>
          <cell r="B11754" t="str">
            <v>FIXACAO COM PARAFUSO</v>
          </cell>
          <cell r="C11754" t="str">
            <v>UM</v>
          </cell>
        </row>
        <row r="11755">
          <cell r="A11755">
            <v>703029092</v>
          </cell>
          <cell r="B11755" t="str">
            <v>CHAPA MOLDADA DA FIXACAO PARA-CHOQUE FORD</v>
          </cell>
          <cell r="C11755" t="str">
            <v>UM</v>
          </cell>
        </row>
        <row r="11756">
          <cell r="A11756" t="str">
            <v>70302909d</v>
          </cell>
          <cell r="B11756" t="str">
            <v>FIXACAO DO PARA-CHOQUE DIANTEIRO DIREITO</v>
          </cell>
          <cell r="C11756" t="str">
            <v>UM</v>
          </cell>
        </row>
        <row r="11757">
          <cell r="A11757" t="str">
            <v>70302909E</v>
          </cell>
          <cell r="B11757" t="str">
            <v>FIXACAO DO PARA-CHOQUE DIANTEIRO ESQUERDO</v>
          </cell>
          <cell r="C11757" t="str">
            <v>UM</v>
          </cell>
        </row>
        <row r="11758">
          <cell r="A11758">
            <v>703029100</v>
          </cell>
          <cell r="B11758" t="str">
            <v>FIXACAO COM PARAFUSO</v>
          </cell>
          <cell r="C11758" t="str">
            <v>UM</v>
          </cell>
        </row>
        <row r="11759">
          <cell r="A11759" t="str">
            <v>70302910D</v>
          </cell>
          <cell r="B11759" t="str">
            <v>FIXACAO PARA-CHOQUE DIANTEIRO DIREITO</v>
          </cell>
          <cell r="C11759" t="str">
            <v>UM</v>
          </cell>
        </row>
        <row r="11760">
          <cell r="A11760" t="str">
            <v>DD27101230</v>
          </cell>
          <cell r="B11760" t="str">
            <v>AGUARRAS MINERAL (WHITE SPIRIT)</v>
          </cell>
          <cell r="C11760" t="str">
            <v>UM</v>
          </cell>
        </row>
        <row r="11761">
          <cell r="A11761" t="str">
            <v>70302910E</v>
          </cell>
          <cell r="B11761" t="str">
            <v>FIXACAO PARA-CHOQUE DIANTEIRO ESQUERDO</v>
          </cell>
          <cell r="C11761" t="str">
            <v>UM</v>
          </cell>
        </row>
        <row r="11762">
          <cell r="A11762">
            <v>703029110</v>
          </cell>
          <cell r="B11762" t="str">
            <v>REFORCO INFERIOR COM PORCAS</v>
          </cell>
          <cell r="C11762" t="str">
            <v>UM</v>
          </cell>
        </row>
        <row r="11763">
          <cell r="A11763">
            <v>703029120</v>
          </cell>
          <cell r="B11763" t="str">
            <v>CHAPA FIXACAO GRADE</v>
          </cell>
          <cell r="C11763" t="str">
            <v>UM</v>
          </cell>
        </row>
        <row r="11764">
          <cell r="A11764" t="str">
            <v>70302912D</v>
          </cell>
          <cell r="B11764" t="str">
            <v>FIXACAO SUPERIOR SIMPLES C/ PARAFUSO DIR</v>
          </cell>
          <cell r="C11764" t="str">
            <v>UM</v>
          </cell>
        </row>
        <row r="11765">
          <cell r="A11765" t="str">
            <v>70302912E</v>
          </cell>
          <cell r="B11765" t="str">
            <v>FIXACAO SUPERIOR SIMPLES C/ PARAFUSO ESQ</v>
          </cell>
          <cell r="C11765" t="str">
            <v>UM</v>
          </cell>
        </row>
        <row r="11766">
          <cell r="A11766">
            <v>703029130</v>
          </cell>
          <cell r="B11766" t="str">
            <v>FIXACAO SUPERIOR SIMPLES COM PARAFUSO</v>
          </cell>
          <cell r="C11766" t="str">
            <v>UM</v>
          </cell>
        </row>
        <row r="11767">
          <cell r="A11767">
            <v>703029140</v>
          </cell>
          <cell r="B11767" t="str">
            <v>FIXACAO DA GRADE</v>
          </cell>
          <cell r="C11767" t="str">
            <v>UM</v>
          </cell>
        </row>
        <row r="11768">
          <cell r="A11768">
            <v>708053100</v>
          </cell>
          <cell r="B11768" t="str">
            <v>TUBO 1A</v>
          </cell>
          <cell r="C11768" t="str">
            <v>UM</v>
          </cell>
        </row>
        <row r="11769">
          <cell r="A11769" t="str">
            <v>70302914D</v>
          </cell>
          <cell r="B11769" t="str">
            <v>FIXACAO INFERIOR DUPLA C/ PARAFUSO DIR</v>
          </cell>
          <cell r="C11769" t="str">
            <v>UM</v>
          </cell>
        </row>
        <row r="11770">
          <cell r="A11770" t="str">
            <v>70302914E</v>
          </cell>
          <cell r="B11770" t="str">
            <v>FIXACAO INFERIOR DUPLA C/ PARAFUSO ESQ</v>
          </cell>
          <cell r="C11770" t="str">
            <v>UM</v>
          </cell>
        </row>
        <row r="11771">
          <cell r="A11771">
            <v>703029150</v>
          </cell>
          <cell r="B11771" t="str">
            <v>CHAPA MOLDADA DA FIXACAO PARA-CHOQUE FORD</v>
          </cell>
          <cell r="C11771" t="str">
            <v>UM</v>
          </cell>
        </row>
        <row r="11772">
          <cell r="A11772" t="str">
            <v>70302915D</v>
          </cell>
          <cell r="B11772" t="str">
            <v>FIXACAO SUPERIOR DUPLA C/ PARAFUSO DIR</v>
          </cell>
          <cell r="C11772" t="str">
            <v>UM</v>
          </cell>
        </row>
        <row r="11773">
          <cell r="A11773" t="str">
            <v>70302915E</v>
          </cell>
          <cell r="B11773" t="str">
            <v>FIXACAO SUPERIOR DUPLA C/ PARAFUSO ESQ</v>
          </cell>
          <cell r="C11773" t="str">
            <v>UM</v>
          </cell>
        </row>
        <row r="11774">
          <cell r="A11774">
            <v>703029160</v>
          </cell>
          <cell r="B11774" t="str">
            <v>CHAPA MOLDADA FIXACAO PARA-CHOQUE PESADO</v>
          </cell>
          <cell r="C11774" t="str">
            <v>UM</v>
          </cell>
        </row>
        <row r="11775">
          <cell r="A11775" t="str">
            <v>70302916D</v>
          </cell>
          <cell r="B11775" t="str">
            <v>SUPORTE FIXACAO PARA-CHOQUE PESADO DIR</v>
          </cell>
          <cell r="C11775" t="str">
            <v>UM</v>
          </cell>
        </row>
        <row r="11776">
          <cell r="A11776">
            <v>708053110</v>
          </cell>
          <cell r="B11776" t="str">
            <v>TUBO 1B</v>
          </cell>
          <cell r="C11776" t="str">
            <v>UM</v>
          </cell>
        </row>
        <row r="11777">
          <cell r="A11777" t="str">
            <v>70302916E</v>
          </cell>
          <cell r="B11777" t="str">
            <v>SUPORTE FIXACAO PARA-CHOQUE PESADO ESQ</v>
          </cell>
          <cell r="C11777" t="str">
            <v>UM</v>
          </cell>
        </row>
        <row r="11778">
          <cell r="A11778" t="str">
            <v>70302917D</v>
          </cell>
          <cell r="B11778" t="str">
            <v>CONJUNTO SUPORTE COM FIXACOES DIR</v>
          </cell>
          <cell r="C11778" t="str">
            <v>UM</v>
          </cell>
        </row>
        <row r="11779">
          <cell r="A11779" t="str">
            <v>70302917E</v>
          </cell>
          <cell r="B11779" t="str">
            <v>CONJUNTO SUPORTE COM FIXACOES ESQ</v>
          </cell>
          <cell r="C11779" t="str">
            <v>UM</v>
          </cell>
        </row>
        <row r="11780">
          <cell r="A11780">
            <v>70302960</v>
          </cell>
          <cell r="B11780" t="str">
            <v>CHAPA MOLDADA DA FIXACAO DO PARA CHOQUE FORD</v>
          </cell>
          <cell r="C11780" t="str">
            <v>UM</v>
          </cell>
        </row>
        <row r="11781">
          <cell r="A11781" t="str">
            <v>70303001D</v>
          </cell>
          <cell r="B11781" t="str">
            <v>REFORCO DO ESTRIBO DIR</v>
          </cell>
          <cell r="C11781" t="str">
            <v>UM</v>
          </cell>
        </row>
        <row r="11782">
          <cell r="A11782" t="str">
            <v>70303001E</v>
          </cell>
          <cell r="B11782" t="str">
            <v>REFORCO DO ESTRIBO ESQ</v>
          </cell>
          <cell r="C11782" t="str">
            <v>UM</v>
          </cell>
        </row>
        <row r="11783">
          <cell r="A11783">
            <v>703030020</v>
          </cell>
          <cell r="B11783" t="str">
            <v>FIXACAO DO ESTRIBO</v>
          </cell>
          <cell r="C11783" t="str">
            <v>UM</v>
          </cell>
        </row>
        <row r="11784">
          <cell r="A11784" t="str">
            <v>70303003D</v>
          </cell>
          <cell r="B11784" t="str">
            <v>ESTRIBO FORD CARGO DIR</v>
          </cell>
          <cell r="C11784" t="str">
            <v>UM</v>
          </cell>
        </row>
        <row r="11785">
          <cell r="A11785" t="str">
            <v>70303003E</v>
          </cell>
          <cell r="B11785" t="str">
            <v>ESTRIBO FORD CARGO ESQ</v>
          </cell>
          <cell r="C11785" t="str">
            <v>UM</v>
          </cell>
        </row>
        <row r="11786">
          <cell r="A11786">
            <v>703031010</v>
          </cell>
          <cell r="B11786" t="str">
            <v>PARA-CHOQUE MOLDADO</v>
          </cell>
          <cell r="C11786" t="str">
            <v>UM</v>
          </cell>
        </row>
        <row r="11787">
          <cell r="A11787">
            <v>703031020</v>
          </cell>
          <cell r="B11787" t="str">
            <v>FIXACAO LATERAL DO PARA-CHOQUE MOLDADA</v>
          </cell>
          <cell r="C11787" t="str">
            <v>UM</v>
          </cell>
        </row>
        <row r="11788">
          <cell r="A11788" t="str">
            <v>70303102D</v>
          </cell>
          <cell r="B11788" t="str">
            <v>FIXACAO LATERAL DO PARA-CHOQUE DIR</v>
          </cell>
          <cell r="C11788" t="str">
            <v>UM</v>
          </cell>
        </row>
        <row r="11789">
          <cell r="A11789" t="str">
            <v>70303102E</v>
          </cell>
          <cell r="B11789" t="str">
            <v>FIXACAO LATERAL DO PARA-CHOQUE ESQ</v>
          </cell>
          <cell r="C11789" t="str">
            <v>UM</v>
          </cell>
        </row>
        <row r="11790">
          <cell r="A11790">
            <v>703031030</v>
          </cell>
          <cell r="B11790" t="str">
            <v>CHAPA DE FIXACAO</v>
          </cell>
          <cell r="C11790" t="str">
            <v>UM</v>
          </cell>
        </row>
        <row r="11791">
          <cell r="A11791">
            <v>703031040</v>
          </cell>
          <cell r="B11791" t="str">
            <v>CHAPA FIXACAO</v>
          </cell>
          <cell r="C11791" t="str">
            <v>UM</v>
          </cell>
        </row>
        <row r="11792">
          <cell r="A11792">
            <v>703031050</v>
          </cell>
          <cell r="B11792" t="str">
            <v>CHAPA FIXACAO MENOR</v>
          </cell>
          <cell r="C11792" t="str">
            <v>UM</v>
          </cell>
        </row>
        <row r="11793">
          <cell r="A11793">
            <v>703031060</v>
          </cell>
          <cell r="B11793" t="str">
            <v>CHAPA FIXACAO ESQUERDA MENOR</v>
          </cell>
          <cell r="C11793" t="str">
            <v>UM</v>
          </cell>
        </row>
        <row r="11794">
          <cell r="A11794">
            <v>703031070</v>
          </cell>
          <cell r="B11794" t="str">
            <v>CHAPA FIXACAO DIREITA MENOR</v>
          </cell>
          <cell r="C11794" t="str">
            <v>UM</v>
          </cell>
        </row>
        <row r="11795">
          <cell r="A11795">
            <v>703031080</v>
          </cell>
          <cell r="B11795" t="str">
            <v>FIXACAO DIREITA</v>
          </cell>
          <cell r="C11795" t="str">
            <v>UM</v>
          </cell>
        </row>
        <row r="11796">
          <cell r="A11796">
            <v>703031090</v>
          </cell>
          <cell r="B11796" t="str">
            <v>FIXACAO ESQUERDA</v>
          </cell>
          <cell r="C11796" t="str">
            <v>UM</v>
          </cell>
        </row>
        <row r="11797">
          <cell r="A11797">
            <v>703031100</v>
          </cell>
          <cell r="B11797" t="str">
            <v>FIXACAO DIREITA</v>
          </cell>
          <cell r="C11797" t="str">
            <v>UM</v>
          </cell>
        </row>
        <row r="11798">
          <cell r="A11798">
            <v>703031110</v>
          </cell>
          <cell r="B11798" t="str">
            <v>FIXACAO ESQUERDA</v>
          </cell>
          <cell r="C11798" t="str">
            <v>UM</v>
          </cell>
        </row>
        <row r="11799">
          <cell r="A11799">
            <v>703031120</v>
          </cell>
          <cell r="B11799" t="str">
            <v>FIXADOR CENTRAL</v>
          </cell>
          <cell r="C11799" t="str">
            <v>UM</v>
          </cell>
        </row>
        <row r="11800">
          <cell r="A11800">
            <v>703031130</v>
          </cell>
          <cell r="B11800" t="str">
            <v>FIXADOR CENTRAL</v>
          </cell>
          <cell r="C11800" t="str">
            <v>UM</v>
          </cell>
        </row>
        <row r="11801">
          <cell r="A11801" t="str">
            <v>70303114D</v>
          </cell>
          <cell r="B11801" t="str">
            <v>FIXACAO LAT DO PARA-CHOQUE DIR MONTADA</v>
          </cell>
          <cell r="C11801" t="str">
            <v>UM</v>
          </cell>
        </row>
        <row r="11802">
          <cell r="A11802" t="str">
            <v>70303114E</v>
          </cell>
          <cell r="B11802" t="str">
            <v>FIXACAO LAT DO PARA-CHOQUE ESQ MONTADA</v>
          </cell>
          <cell r="C11802" t="str">
            <v>UM</v>
          </cell>
        </row>
        <row r="11803">
          <cell r="A11803" t="str">
            <v>70303200D</v>
          </cell>
          <cell r="B11803" t="str">
            <v>ESTRIBO FORD CARGO DIR RTM</v>
          </cell>
          <cell r="C11803" t="str">
            <v>UM</v>
          </cell>
        </row>
        <row r="11804">
          <cell r="A11804" t="str">
            <v>70303200E</v>
          </cell>
          <cell r="B11804" t="str">
            <v>ESTRIBO FORD CARGO ESQ RTM</v>
          </cell>
          <cell r="C11804" t="str">
            <v>UM</v>
          </cell>
        </row>
        <row r="11805">
          <cell r="A11805" t="str">
            <v>70303201D</v>
          </cell>
          <cell r="B11805" t="str">
            <v>SUPORTE DO ESTRIBO FORD CARGO DIR</v>
          </cell>
          <cell r="C11805" t="str">
            <v>UM</v>
          </cell>
        </row>
        <row r="11806">
          <cell r="A11806" t="str">
            <v>70303201E</v>
          </cell>
          <cell r="B11806" t="str">
            <v>SUPORTE DO ESTRIBO FORD CARGO ESQ</v>
          </cell>
          <cell r="C11806" t="str">
            <v>UM</v>
          </cell>
        </row>
        <row r="11807">
          <cell r="A11807">
            <v>703166010</v>
          </cell>
          <cell r="B11807" t="str">
            <v>BLANCK FIXAÇÃO FAROL</v>
          </cell>
          <cell r="C11807" t="str">
            <v>UM</v>
          </cell>
        </row>
        <row r="11808">
          <cell r="A11808" t="str">
            <v>70316601D</v>
          </cell>
          <cell r="B11808" t="str">
            <v>CHAPA FIXAÇÃO DO FAROL</v>
          </cell>
          <cell r="C11808" t="str">
            <v>UM</v>
          </cell>
        </row>
        <row r="11809">
          <cell r="A11809">
            <v>708053120</v>
          </cell>
          <cell r="B11809" t="str">
            <v>TUBO 1C</v>
          </cell>
          <cell r="C11809" t="str">
            <v>UM</v>
          </cell>
        </row>
        <row r="11810">
          <cell r="A11810" t="str">
            <v>70316601E</v>
          </cell>
          <cell r="B11810" t="str">
            <v>CHAPA FIXAÇÃO DO FAROL</v>
          </cell>
          <cell r="C11810" t="str">
            <v>UM</v>
          </cell>
        </row>
        <row r="11811">
          <cell r="A11811">
            <v>703166020</v>
          </cell>
          <cell r="B11811" t="str">
            <v>TUBO INFERIOR DO SUPORTE PARA-CHOQUE FORD CARGO</v>
          </cell>
          <cell r="C11811" t="str">
            <v>UM</v>
          </cell>
        </row>
        <row r="11812">
          <cell r="A11812">
            <v>703166030</v>
          </cell>
          <cell r="B11812" t="str">
            <v>TUBO FIXAÇÃO CHAPA DO FAROL</v>
          </cell>
          <cell r="C11812" t="str">
            <v>UM</v>
          </cell>
        </row>
        <row r="11813">
          <cell r="A11813">
            <v>703166040</v>
          </cell>
          <cell r="B11813" t="str">
            <v>CHAPA FIXAÇÃO DO TUBO</v>
          </cell>
          <cell r="C11813" t="str">
            <v>UM</v>
          </cell>
        </row>
        <row r="11814">
          <cell r="A11814">
            <v>703166050</v>
          </cell>
          <cell r="B11814" t="str">
            <v>BLANCK FIXAÇÃO DA BASE</v>
          </cell>
          <cell r="C11814" t="str">
            <v>UM</v>
          </cell>
        </row>
        <row r="11815">
          <cell r="A11815" t="str">
            <v>70316605D</v>
          </cell>
          <cell r="B11815" t="str">
            <v>FLANGE FIXAÇÃO DA BASE DIR</v>
          </cell>
          <cell r="C11815" t="str">
            <v>UM</v>
          </cell>
        </row>
        <row r="11816">
          <cell r="A11816" t="str">
            <v>70316605E</v>
          </cell>
          <cell r="B11816" t="str">
            <v>FLANGE FIXAÇÃO DA BASE ESQ</v>
          </cell>
          <cell r="C11816" t="str">
            <v>UM</v>
          </cell>
        </row>
        <row r="11817">
          <cell r="A11817">
            <v>703166060</v>
          </cell>
          <cell r="B11817" t="str">
            <v>PERFIL "U" FIXAÇÃO - BLANCK</v>
          </cell>
          <cell r="C11817" t="str">
            <v>UM</v>
          </cell>
        </row>
        <row r="11818">
          <cell r="A11818">
            <v>708053130</v>
          </cell>
          <cell r="B11818" t="str">
            <v>TUBO 1D</v>
          </cell>
          <cell r="C11818" t="str">
            <v>UM</v>
          </cell>
        </row>
        <row r="11819">
          <cell r="A11819" t="str">
            <v>70316606D</v>
          </cell>
          <cell r="B11819" t="str">
            <v>PERFIL "U" FIXAÇÃO DIR</v>
          </cell>
          <cell r="C11819" t="str">
            <v>UM</v>
          </cell>
        </row>
        <row r="11820">
          <cell r="A11820" t="str">
            <v>70316606E</v>
          </cell>
          <cell r="B11820" t="str">
            <v>PERFIL "U" FIXAÇÃO ESQ</v>
          </cell>
          <cell r="C11820" t="str">
            <v>UM</v>
          </cell>
        </row>
        <row r="11821">
          <cell r="A11821">
            <v>703166070</v>
          </cell>
          <cell r="B11821" t="str">
            <v>FLANGE FIXAÇÃO DA SAIDA</v>
          </cell>
          <cell r="C11821" t="str">
            <v>UM</v>
          </cell>
        </row>
        <row r="11822">
          <cell r="A11822" t="str">
            <v>70316608D</v>
          </cell>
          <cell r="B11822" t="str">
            <v>CONJUNTO PERFIL "U" COM PORCA DIR</v>
          </cell>
          <cell r="C11822" t="str">
            <v>UM</v>
          </cell>
        </row>
        <row r="11823">
          <cell r="A11823" t="str">
            <v>70316608E</v>
          </cell>
          <cell r="B11823" t="str">
            <v>CONJUNTO PERFIL "U" COM PORCA ESQ</v>
          </cell>
          <cell r="C11823" t="str">
            <v>UM</v>
          </cell>
        </row>
        <row r="11824">
          <cell r="A11824">
            <v>703167010</v>
          </cell>
          <cell r="B11824" t="str">
            <v>CHAPA DO FAROL FRONTAL FORD CARGO MENOR - BLANCK</v>
          </cell>
          <cell r="C11824" t="str">
            <v>UM</v>
          </cell>
        </row>
        <row r="11825">
          <cell r="A11825" t="str">
            <v>70316701D</v>
          </cell>
          <cell r="B11825" t="str">
            <v>CHAPA DO FAROL FRONTAL FORD CARGO MENOR DIR</v>
          </cell>
          <cell r="C11825" t="str">
            <v>UM</v>
          </cell>
        </row>
        <row r="11826">
          <cell r="A11826" t="str">
            <v>70316701E</v>
          </cell>
          <cell r="B11826" t="str">
            <v>CHAPA DO FAROL FRONTAL FORD CARGO MENOR ESQ</v>
          </cell>
          <cell r="C11826" t="str">
            <v>UM</v>
          </cell>
        </row>
        <row r="11827">
          <cell r="A11827">
            <v>708053140</v>
          </cell>
          <cell r="B11827" t="str">
            <v>TUBO 2A</v>
          </cell>
          <cell r="C11827" t="str">
            <v>UM</v>
          </cell>
        </row>
        <row r="11828">
          <cell r="A11828">
            <v>703167020</v>
          </cell>
          <cell r="B11828" t="str">
            <v>TUBO FIXAÇÃO</v>
          </cell>
          <cell r="C11828" t="str">
            <v>UM</v>
          </cell>
        </row>
        <row r="11829">
          <cell r="A11829">
            <v>703167030</v>
          </cell>
          <cell r="B11829" t="str">
            <v>FIXAÇÃO CENTRAL DO SUPORTE FORD</v>
          </cell>
          <cell r="C11829" t="str">
            <v>UM</v>
          </cell>
        </row>
        <row r="11830">
          <cell r="A11830" t="str">
            <v>70316703D</v>
          </cell>
          <cell r="B11830" t="str">
            <v>FIXAÇÃO CENTRAL DO SUPORTE FORD DIR</v>
          </cell>
          <cell r="C11830" t="str">
            <v>UM</v>
          </cell>
        </row>
        <row r="11831">
          <cell r="A11831" t="str">
            <v>70316703E</v>
          </cell>
          <cell r="B11831" t="str">
            <v>FIXAÇÃO CENTRAL DO SUPORTE FORD ESQ</v>
          </cell>
          <cell r="C11831" t="str">
            <v>UM</v>
          </cell>
        </row>
        <row r="11832">
          <cell r="A11832">
            <v>703167040</v>
          </cell>
          <cell r="B11832" t="str">
            <v>TUBO LATERAL SUPORTE FORD MENOR</v>
          </cell>
          <cell r="C11832" t="str">
            <v>UM</v>
          </cell>
        </row>
        <row r="11833">
          <cell r="A11833">
            <v>703167050</v>
          </cell>
          <cell r="B11833" t="str">
            <v>BLANCK PERFIL DE FIXAÇÃO LATERAL</v>
          </cell>
          <cell r="C11833" t="str">
            <v>UM</v>
          </cell>
        </row>
        <row r="11834">
          <cell r="A11834" t="str">
            <v>70316705D</v>
          </cell>
          <cell r="B11834" t="str">
            <v>PERFIL DE FIXAÇÃO LATERAL DIR</v>
          </cell>
          <cell r="C11834" t="str">
            <v>UM</v>
          </cell>
        </row>
        <row r="11835">
          <cell r="A11835" t="str">
            <v>70316705E</v>
          </cell>
          <cell r="B11835" t="str">
            <v>PERFIL DE FIXAÇÃO LATERAL ESQ</v>
          </cell>
          <cell r="C11835" t="str">
            <v>UM</v>
          </cell>
        </row>
        <row r="11836">
          <cell r="A11836">
            <v>708053150</v>
          </cell>
          <cell r="B11836" t="str">
            <v>TUBO 2B</v>
          </cell>
          <cell r="C11836" t="str">
            <v>UM</v>
          </cell>
        </row>
        <row r="11837">
          <cell r="A11837">
            <v>703174010</v>
          </cell>
          <cell r="B11837" t="str">
            <v>REFORÇO DA PORTA</v>
          </cell>
          <cell r="C11837" t="str">
            <v>UM</v>
          </cell>
        </row>
        <row r="11838">
          <cell r="A11838">
            <v>703224000</v>
          </cell>
          <cell r="B11838" t="str">
            <v>CHAPA MOLDADA PARA-LAMA DIANT/TRAS</v>
          </cell>
          <cell r="C11838" t="str">
            <v>UM</v>
          </cell>
        </row>
        <row r="11839">
          <cell r="A11839">
            <v>703225000</v>
          </cell>
          <cell r="B11839" t="str">
            <v>REFORCO DO PARA-LAMA</v>
          </cell>
          <cell r="C11839" t="str">
            <v>UM</v>
          </cell>
        </row>
        <row r="11840">
          <cell r="A11840">
            <v>703225010</v>
          </cell>
          <cell r="B11840" t="str">
            <v>CHAPA REFORCO DO PARA-LAMA</v>
          </cell>
          <cell r="C11840" t="str">
            <v>UM</v>
          </cell>
        </row>
        <row r="11841">
          <cell r="A11841">
            <v>703226000</v>
          </cell>
          <cell r="B11841" t="str">
            <v>FIXADOR PARA-LAMA</v>
          </cell>
          <cell r="C11841" t="str">
            <v>UM</v>
          </cell>
        </row>
        <row r="11842">
          <cell r="A11842">
            <v>703226010</v>
          </cell>
          <cell r="B11842" t="str">
            <v>CHAPA FIXADOR PARA-LAMA</v>
          </cell>
          <cell r="C11842" t="str">
            <v>UM</v>
          </cell>
        </row>
        <row r="11843">
          <cell r="A11843">
            <v>703228010</v>
          </cell>
          <cell r="B11843" t="str">
            <v>CHAPA DA MOLDURA TAMPA CAIXA DE BATERIA MENOR</v>
          </cell>
          <cell r="C11843" t="str">
            <v>UM</v>
          </cell>
        </row>
        <row r="11844">
          <cell r="A11844">
            <v>703228020</v>
          </cell>
          <cell r="B11844" t="str">
            <v>TAMPA CAIXA DE BATERIA MENOR</v>
          </cell>
          <cell r="C11844" t="str">
            <v>UM</v>
          </cell>
        </row>
        <row r="11845">
          <cell r="A11845" t="str">
            <v>DD39269010</v>
          </cell>
          <cell r="B11845" t="str">
            <v>ARRUELAS (ANILHAS) DE PLASTICO</v>
          </cell>
          <cell r="C11845" t="str">
            <v>UM</v>
          </cell>
        </row>
        <row r="11846">
          <cell r="A11846">
            <v>703230010</v>
          </cell>
          <cell r="B11846" t="str">
            <v>BLANCK SUPORTE FRONTAL DIR/ESQ</v>
          </cell>
          <cell r="C11846" t="str">
            <v>UM</v>
          </cell>
        </row>
        <row r="11847">
          <cell r="A11847">
            <v>703232010</v>
          </cell>
          <cell r="B11847" t="str">
            <v>TUBO SUPORTE ESTRIBO MAIOR LD/LE</v>
          </cell>
          <cell r="C11847" t="str">
            <v>UM</v>
          </cell>
        </row>
        <row r="11848">
          <cell r="A11848">
            <v>703232020</v>
          </cell>
          <cell r="B11848" t="str">
            <v>FLANGE BASE ESTRIBO LD/LE</v>
          </cell>
          <cell r="C11848" t="str">
            <v>UM</v>
          </cell>
        </row>
        <row r="11849">
          <cell r="A11849">
            <v>703232030</v>
          </cell>
          <cell r="B11849" t="str">
            <v>REFORCO</v>
          </cell>
          <cell r="C11849" t="str">
            <v>UM</v>
          </cell>
        </row>
        <row r="11850">
          <cell r="A11850">
            <v>703232040</v>
          </cell>
          <cell r="B11850" t="str">
            <v>BASE SUPORTE DO ESTRIBO</v>
          </cell>
          <cell r="C11850" t="str">
            <v>UM</v>
          </cell>
        </row>
        <row r="11851">
          <cell r="A11851">
            <v>703232050</v>
          </cell>
          <cell r="B11851" t="str">
            <v>SUPORTE PORCA INFERIOR BASE ESTRIBO MENOR</v>
          </cell>
          <cell r="C11851" t="str">
            <v>UM</v>
          </cell>
        </row>
        <row r="11852">
          <cell r="A11852">
            <v>703232060</v>
          </cell>
          <cell r="B11852" t="str">
            <v>CHAPA INTERNA PARA PORCA</v>
          </cell>
          <cell r="C11852" t="str">
            <v>UM</v>
          </cell>
        </row>
        <row r="11853">
          <cell r="A11853">
            <v>708053160</v>
          </cell>
          <cell r="B11853" t="str">
            <v>TUBO 2C</v>
          </cell>
          <cell r="C11853" t="str">
            <v>UM</v>
          </cell>
        </row>
        <row r="11854">
          <cell r="A11854">
            <v>703232070</v>
          </cell>
          <cell r="B11854" t="str">
            <v>CHAPA C/ PORCA</v>
          </cell>
          <cell r="C11854" t="str">
            <v>UM</v>
          </cell>
        </row>
        <row r="11855">
          <cell r="A11855">
            <v>703232080</v>
          </cell>
          <cell r="B11855" t="str">
            <v>BASE INFERIOR COM PORCA</v>
          </cell>
          <cell r="C11855" t="str">
            <v>UM</v>
          </cell>
        </row>
        <row r="11856">
          <cell r="A11856">
            <v>703233010</v>
          </cell>
          <cell r="B11856" t="str">
            <v>TUBO SUPORTE ESTRIBO MAIOR LD/LE</v>
          </cell>
          <cell r="C11856" t="str">
            <v>UM</v>
          </cell>
        </row>
        <row r="11857">
          <cell r="A11857">
            <v>703233020</v>
          </cell>
          <cell r="B11857" t="str">
            <v>CHAPA FLANGE SUPORTE ESTRIBO LD/LE</v>
          </cell>
          <cell r="C11857" t="str">
            <v>UM</v>
          </cell>
        </row>
        <row r="11858">
          <cell r="A11858">
            <v>703233030</v>
          </cell>
          <cell r="B11858" t="str">
            <v>REFORCO INFERIOR BASE SUPORTE ESTRIBO</v>
          </cell>
          <cell r="C11858" t="str">
            <v>UM</v>
          </cell>
        </row>
        <row r="11859">
          <cell r="A11859">
            <v>704003000</v>
          </cell>
          <cell r="B11859" t="str">
            <v>CHAPA MOLDADA ACAB P/CHOQUE DIANT PESADO</v>
          </cell>
          <cell r="C11859" t="str">
            <v>UM</v>
          </cell>
        </row>
        <row r="11860">
          <cell r="A11860">
            <v>704004000</v>
          </cell>
          <cell r="B11860" t="str">
            <v>CHAPA MOLDADA ACABAM P/CHOQUE DIANT LEVE</v>
          </cell>
          <cell r="C11860" t="str">
            <v>UM</v>
          </cell>
        </row>
        <row r="11861">
          <cell r="A11861">
            <v>708053170</v>
          </cell>
          <cell r="B11861" t="str">
            <v>TUBO 2D</v>
          </cell>
          <cell r="C11861" t="str">
            <v>UM</v>
          </cell>
        </row>
        <row r="11862">
          <cell r="A11862">
            <v>704005010</v>
          </cell>
          <cell r="B11862" t="str">
            <v>MOLDURA</v>
          </cell>
          <cell r="C11862" t="str">
            <v>UM</v>
          </cell>
        </row>
        <row r="11863">
          <cell r="A11863" t="str">
            <v>70400501D</v>
          </cell>
          <cell r="B11863" t="str">
            <v>MOLDURA DIR</v>
          </cell>
          <cell r="C11863" t="str">
            <v>UM</v>
          </cell>
        </row>
        <row r="11864">
          <cell r="A11864" t="str">
            <v>70400501E</v>
          </cell>
          <cell r="B11864" t="str">
            <v>MOLDURA ESQ</v>
          </cell>
          <cell r="C11864" t="str">
            <v>UM</v>
          </cell>
        </row>
        <row r="11865">
          <cell r="A11865">
            <v>704005020</v>
          </cell>
          <cell r="B11865" t="str">
            <v>ENGATE</v>
          </cell>
          <cell r="C11865" t="str">
            <v>UM</v>
          </cell>
        </row>
        <row r="11866">
          <cell r="A11866" t="str">
            <v>70400502D</v>
          </cell>
          <cell r="B11866" t="str">
            <v>ENGATE DIR</v>
          </cell>
          <cell r="C11866" t="str">
            <v>UM</v>
          </cell>
        </row>
        <row r="11867">
          <cell r="A11867" t="str">
            <v>70400502E</v>
          </cell>
          <cell r="B11867" t="str">
            <v>ENGATE ESQ</v>
          </cell>
          <cell r="C11867" t="str">
            <v>UM</v>
          </cell>
        </row>
        <row r="11868">
          <cell r="A11868">
            <v>704005030</v>
          </cell>
          <cell r="B11868" t="str">
            <v>FIXADOR DA MOLDURA DO FAROL</v>
          </cell>
          <cell r="C11868" t="str">
            <v>UM</v>
          </cell>
        </row>
        <row r="11869">
          <cell r="A11869" t="str">
            <v>70400503D</v>
          </cell>
          <cell r="B11869" t="str">
            <v>FIXADOR DA MOLDURA DO FAROL DIREITO</v>
          </cell>
          <cell r="C11869" t="str">
            <v>UM</v>
          </cell>
        </row>
        <row r="11870">
          <cell r="A11870" t="str">
            <v>70400503E</v>
          </cell>
          <cell r="B11870" t="str">
            <v>FIXADOR DA MOLDURA DO FAROL ESQUERDO</v>
          </cell>
          <cell r="C11870" t="str">
            <v>UM</v>
          </cell>
        </row>
        <row r="11871">
          <cell r="A11871">
            <v>704005040</v>
          </cell>
          <cell r="B11871" t="str">
            <v>REFORCO</v>
          </cell>
          <cell r="C11871" t="str">
            <v>UM</v>
          </cell>
        </row>
        <row r="11872">
          <cell r="A11872">
            <v>704006010</v>
          </cell>
          <cell r="B11872" t="str">
            <v>GRADE VOLSWAGEM</v>
          </cell>
          <cell r="C11872" t="str">
            <v>UM</v>
          </cell>
        </row>
        <row r="11873">
          <cell r="A11873">
            <v>704006020</v>
          </cell>
          <cell r="B11873" t="str">
            <v>SUPORTE INFERIOR GRADE LEVE</v>
          </cell>
          <cell r="C11873" t="str">
            <v>UM</v>
          </cell>
        </row>
        <row r="11874">
          <cell r="A11874" t="str">
            <v>70400602D</v>
          </cell>
          <cell r="B11874" t="str">
            <v xml:space="preserve">SUPORTE INFERIOR GRADE DIR LEVE     </v>
          </cell>
          <cell r="C11874" t="str">
            <v>UM</v>
          </cell>
        </row>
        <row r="11875">
          <cell r="A11875" t="str">
            <v>70400602E</v>
          </cell>
          <cell r="B11875" t="str">
            <v xml:space="preserve">SUPORTE INFERIOR GRADE ESQ LEVE     </v>
          </cell>
          <cell r="C11875" t="str">
            <v>UM</v>
          </cell>
        </row>
        <row r="11876">
          <cell r="A11876">
            <v>704007010</v>
          </cell>
          <cell r="B11876" t="str">
            <v xml:space="preserve">GRADE                               </v>
          </cell>
          <cell r="C11876" t="str">
            <v>UM</v>
          </cell>
        </row>
        <row r="11877">
          <cell r="A11877">
            <v>704007020</v>
          </cell>
          <cell r="B11877" t="str">
            <v>REFORCO SUPERIOR DO PESADO</v>
          </cell>
          <cell r="C11877" t="str">
            <v>UM</v>
          </cell>
        </row>
        <row r="11878">
          <cell r="A11878">
            <v>704007030</v>
          </cell>
          <cell r="B11878" t="str">
            <v xml:space="preserve">REFORCO INFERIOR DO PESADO          </v>
          </cell>
          <cell r="C11878" t="str">
            <v>UM</v>
          </cell>
        </row>
        <row r="11879">
          <cell r="A11879">
            <v>704007040</v>
          </cell>
          <cell r="B11879" t="str">
            <v>CHAPA MOLDADA REFORCO DO PESADO</v>
          </cell>
          <cell r="C11879" t="str">
            <v>UM</v>
          </cell>
        </row>
        <row r="11880">
          <cell r="A11880">
            <v>704008010</v>
          </cell>
          <cell r="B11880" t="str">
            <v>CHAPA MOLDADA SUPORTE</v>
          </cell>
          <cell r="C11880" t="str">
            <v>UM</v>
          </cell>
        </row>
        <row r="11881">
          <cell r="A11881" t="str">
            <v>70400801D</v>
          </cell>
          <cell r="B11881" t="str">
            <v xml:space="preserve">SUPORTE INFERIOR DIREITO            </v>
          </cell>
          <cell r="C11881" t="str">
            <v>UM</v>
          </cell>
        </row>
        <row r="11882">
          <cell r="A11882" t="str">
            <v>70400801E</v>
          </cell>
          <cell r="B11882" t="str">
            <v xml:space="preserve">SUPORTE INFERIOR ESQUERDO           </v>
          </cell>
          <cell r="C11882" t="str">
            <v>UM</v>
          </cell>
        </row>
        <row r="11883">
          <cell r="A11883">
            <v>704008020</v>
          </cell>
          <cell r="B11883" t="str">
            <v xml:space="preserve">SUPORTE CENTRAL DO DEFLETOR         </v>
          </cell>
          <cell r="C11883" t="str">
            <v>UM</v>
          </cell>
        </row>
        <row r="11884">
          <cell r="A11884" t="str">
            <v>70400803D</v>
          </cell>
          <cell r="B11884" t="str">
            <v xml:space="preserve">SUPORTE SUP. DEFLETOR DIREITO       </v>
          </cell>
          <cell r="C11884" t="str">
            <v>UM</v>
          </cell>
        </row>
        <row r="11885">
          <cell r="A11885" t="str">
            <v>70400803E</v>
          </cell>
          <cell r="B11885" t="str">
            <v xml:space="preserve">SUPORTE SUP. DEFLETOR ESQUERDO      </v>
          </cell>
          <cell r="C11885" t="str">
            <v>UM</v>
          </cell>
        </row>
        <row r="11886">
          <cell r="A11886">
            <v>704008040</v>
          </cell>
          <cell r="B11886" t="str">
            <v>PINO FIXADOR DO DEFLETOR</v>
          </cell>
          <cell r="C11886" t="str">
            <v>UM</v>
          </cell>
        </row>
        <row r="11887">
          <cell r="A11887">
            <v>704008050</v>
          </cell>
          <cell r="B11887" t="str">
            <v>DEFLETOR CAMINHAO PESADO MOLDADO</v>
          </cell>
          <cell r="C11887" t="str">
            <v>UM</v>
          </cell>
        </row>
        <row r="11888">
          <cell r="A11888" t="str">
            <v>70400805D</v>
          </cell>
          <cell r="B11888" t="str">
            <v xml:space="preserve">DEFLETOR CAMINHAO PESADO DIR.       </v>
          </cell>
          <cell r="C11888" t="str">
            <v>UM</v>
          </cell>
        </row>
        <row r="11889">
          <cell r="A11889" t="str">
            <v>70400805E</v>
          </cell>
          <cell r="B11889" t="str">
            <v xml:space="preserve">DEFLETOR CAMINHAO PESADO ESQ.       </v>
          </cell>
          <cell r="C11889" t="str">
            <v>UM</v>
          </cell>
        </row>
        <row r="11890">
          <cell r="A11890">
            <v>704009000</v>
          </cell>
          <cell r="B11890" t="str">
            <v>CHAPA MOLDADA ALOJ FAROL CAM PESADO</v>
          </cell>
          <cell r="C11890" t="str">
            <v>UM</v>
          </cell>
        </row>
        <row r="11891">
          <cell r="A11891">
            <v>704010010</v>
          </cell>
          <cell r="B11891" t="str">
            <v>TAMPA DA CAIXA DA BATERIA</v>
          </cell>
          <cell r="C11891" t="str">
            <v>UM</v>
          </cell>
        </row>
        <row r="11892">
          <cell r="A11892">
            <v>704014010</v>
          </cell>
          <cell r="B11892" t="str">
            <v xml:space="preserve">TAMPA BATERIA P/ ONIBUS             </v>
          </cell>
          <cell r="C11892" t="str">
            <v>UM</v>
          </cell>
        </row>
        <row r="11893">
          <cell r="A11893">
            <v>804046000</v>
          </cell>
          <cell r="B11893" t="str">
            <v>COLUNA TRASEIRA                 4046</v>
          </cell>
          <cell r="C11893" t="str">
            <v>UM</v>
          </cell>
        </row>
        <row r="11894">
          <cell r="A11894">
            <v>704015010</v>
          </cell>
          <cell r="B11894" t="str">
            <v>TAMPA DA BATERIA</v>
          </cell>
          <cell r="C11894" t="str">
            <v>UM</v>
          </cell>
        </row>
        <row r="11895">
          <cell r="A11895" t="str">
            <v>70401701D</v>
          </cell>
          <cell r="B11895" t="str">
            <v xml:space="preserve">MEIA-TAMPA PORTA DIR. VOLKS         </v>
          </cell>
          <cell r="C11895" t="str">
            <v>UM</v>
          </cell>
        </row>
        <row r="11896">
          <cell r="A11896" t="str">
            <v>70401701E</v>
          </cell>
          <cell r="B11896" t="str">
            <v xml:space="preserve">MEIA-TAMPA PORTA ESQ. VOLKS         </v>
          </cell>
          <cell r="C11896" t="str">
            <v>UM</v>
          </cell>
        </row>
        <row r="11897">
          <cell r="A11897">
            <v>704017020</v>
          </cell>
          <cell r="B11897" t="str">
            <v xml:space="preserve">BASE FECHADURA PORTA VOLKS          </v>
          </cell>
          <cell r="C11897" t="str">
            <v>UM</v>
          </cell>
        </row>
        <row r="11898">
          <cell r="A11898">
            <v>704020000</v>
          </cell>
          <cell r="B11898" t="str">
            <v>SUPORTE FIXACAO GRADE FRONTAL</v>
          </cell>
          <cell r="C11898" t="str">
            <v>UM</v>
          </cell>
        </row>
        <row r="11899">
          <cell r="A11899">
            <v>704020010</v>
          </cell>
          <cell r="B11899" t="str">
            <v>SUPORTE</v>
          </cell>
          <cell r="C11899" t="str">
            <v>UM</v>
          </cell>
        </row>
        <row r="11900">
          <cell r="A11900">
            <v>704020020</v>
          </cell>
          <cell r="B11900" t="str">
            <v>REFORCO</v>
          </cell>
          <cell r="C11900" t="str">
            <v>UM</v>
          </cell>
        </row>
        <row r="11901">
          <cell r="A11901">
            <v>704022000</v>
          </cell>
          <cell r="B11901" t="str">
            <v>SUPORTE DEFLETOR LATERAL</v>
          </cell>
          <cell r="C11901" t="str">
            <v>UM</v>
          </cell>
        </row>
        <row r="11902">
          <cell r="A11902" t="str">
            <v>DD39269022</v>
          </cell>
          <cell r="B11902" t="str">
            <v>CORREIA TRANSPORTADORAS</v>
          </cell>
          <cell r="C11902" t="str">
            <v>UM</v>
          </cell>
        </row>
        <row r="11903">
          <cell r="A11903">
            <v>704023010</v>
          </cell>
          <cell r="B11903" t="str">
            <v xml:space="preserve">CILINDRO DO BALAO                   </v>
          </cell>
          <cell r="C11903" t="str">
            <v>UM</v>
          </cell>
        </row>
        <row r="11904">
          <cell r="A11904">
            <v>704023020</v>
          </cell>
          <cell r="B11904" t="str">
            <v xml:space="preserve">TAMPA DO BALAO DO AR                </v>
          </cell>
          <cell r="C11904" t="str">
            <v>UM</v>
          </cell>
        </row>
        <row r="11905">
          <cell r="A11905">
            <v>704024010</v>
          </cell>
          <cell r="B11905" t="str">
            <v>CHAPA PONTEIRA DIR / ESQ</v>
          </cell>
          <cell r="C11905" t="str">
            <v>UM</v>
          </cell>
        </row>
        <row r="11906">
          <cell r="A11906">
            <v>704025010</v>
          </cell>
          <cell r="B11906" t="str">
            <v xml:space="preserve">SUPORTE PARACHOQUE MAIOR            </v>
          </cell>
          <cell r="C11906" t="str">
            <v>UM</v>
          </cell>
        </row>
        <row r="11907">
          <cell r="A11907">
            <v>704025020</v>
          </cell>
          <cell r="B11907" t="str">
            <v xml:space="preserve">SUPORTE PARACHOQUE MENOR            </v>
          </cell>
          <cell r="C11907" t="str">
            <v>UM</v>
          </cell>
        </row>
        <row r="11908">
          <cell r="A11908">
            <v>704025030</v>
          </cell>
          <cell r="B11908" t="str">
            <v>SUPORTE PARACHOQUE MAIOR</v>
          </cell>
          <cell r="C11908" t="str">
            <v>UM</v>
          </cell>
        </row>
        <row r="11909">
          <cell r="A11909">
            <v>704025040</v>
          </cell>
          <cell r="B11909" t="str">
            <v>SUPORTE PARACHOQUE MENOR ( Punc. ext)</v>
          </cell>
          <cell r="C11909" t="str">
            <v>UM</v>
          </cell>
        </row>
        <row r="11910">
          <cell r="A11910">
            <v>704025050</v>
          </cell>
          <cell r="B11910" t="str">
            <v>SUPORTE PARACHOQUE MAIOR</v>
          </cell>
          <cell r="C11910" t="str">
            <v>UM</v>
          </cell>
        </row>
        <row r="11911">
          <cell r="A11911">
            <v>704025060</v>
          </cell>
          <cell r="B11911" t="str">
            <v>SUPORTE PARACHOQUE MENOR</v>
          </cell>
          <cell r="C11911" t="str">
            <v>UM</v>
          </cell>
        </row>
        <row r="11912">
          <cell r="A11912" t="str">
            <v>70402801D</v>
          </cell>
          <cell r="B11912" t="str">
            <v>ALONGAMENTO LATERAL EXTERNO DIR</v>
          </cell>
          <cell r="C11912" t="str">
            <v>UM</v>
          </cell>
        </row>
        <row r="11913">
          <cell r="A11913" t="str">
            <v>70402801E</v>
          </cell>
          <cell r="B11913" t="str">
            <v>ALONGAMENTO LATERAL EXTERNO ESQ</v>
          </cell>
          <cell r="C11913" t="str">
            <v>UM</v>
          </cell>
        </row>
        <row r="11914">
          <cell r="A11914" t="str">
            <v>70402802D</v>
          </cell>
          <cell r="B11914" t="str">
            <v>FECHAMENTO LATERAL INTERNO DIR</v>
          </cell>
          <cell r="C11914" t="str">
            <v>UM</v>
          </cell>
        </row>
        <row r="11915">
          <cell r="A11915" t="str">
            <v>70402802E</v>
          </cell>
          <cell r="B11915" t="str">
            <v>FECHAMENTO LATERAL INTERNO ESQ</v>
          </cell>
          <cell r="C11915" t="str">
            <v>UM</v>
          </cell>
        </row>
        <row r="11916">
          <cell r="A11916">
            <v>704028030</v>
          </cell>
          <cell r="B11916" t="str">
            <v xml:space="preserve">FECHAMENTO INTERNO INFERIOR         </v>
          </cell>
          <cell r="C11916" t="str">
            <v>UM</v>
          </cell>
        </row>
        <row r="11917">
          <cell r="A11917">
            <v>704028040</v>
          </cell>
          <cell r="B11917" t="str">
            <v xml:space="preserve">COMPLEMENTO DO TUNEL                </v>
          </cell>
          <cell r="C11917" t="str">
            <v>UM</v>
          </cell>
        </row>
        <row r="11918">
          <cell r="A11918">
            <v>704028050</v>
          </cell>
          <cell r="B11918" t="str">
            <v xml:space="preserve">ALONGAMENTO DO TETO                 </v>
          </cell>
          <cell r="C11918" t="str">
            <v>UM</v>
          </cell>
        </row>
        <row r="11919">
          <cell r="A11919" t="str">
            <v>DD68101900</v>
          </cell>
          <cell r="B11919" t="str">
            <v>OUTRAS OBRAS DE CIMENTO</v>
          </cell>
          <cell r="C11919" t="str">
            <v>UM</v>
          </cell>
        </row>
        <row r="11920">
          <cell r="A11920">
            <v>704028060</v>
          </cell>
          <cell r="B11920" t="str">
            <v xml:space="preserve">CONJUNTO DA CALHA                   </v>
          </cell>
          <cell r="C11920" t="str">
            <v>UM</v>
          </cell>
        </row>
        <row r="11921">
          <cell r="A11921">
            <v>704028070</v>
          </cell>
          <cell r="B11921" t="str">
            <v xml:space="preserve">CALHA DAGUA                         </v>
          </cell>
          <cell r="C11921" t="str">
            <v>UM</v>
          </cell>
        </row>
        <row r="11922">
          <cell r="A11922">
            <v>704028080</v>
          </cell>
          <cell r="B11922" t="str">
            <v xml:space="preserve">REFORCO DA CALHA                    </v>
          </cell>
          <cell r="C11922" t="str">
            <v>UM</v>
          </cell>
        </row>
        <row r="11923">
          <cell r="A11923">
            <v>704028090</v>
          </cell>
          <cell r="B11923" t="str">
            <v>REFORCO DA CALHA</v>
          </cell>
          <cell r="C11923" t="str">
            <v>UM</v>
          </cell>
        </row>
        <row r="11924">
          <cell r="A11924" t="str">
            <v>70402810D</v>
          </cell>
          <cell r="B11924" t="str">
            <v>LONGARINA DIR</v>
          </cell>
          <cell r="C11924" t="str">
            <v>UM</v>
          </cell>
        </row>
        <row r="11925">
          <cell r="A11925" t="str">
            <v>70402810E</v>
          </cell>
          <cell r="B11925" t="str">
            <v>LONGARINA ESQ</v>
          </cell>
          <cell r="C11925" t="str">
            <v>UM</v>
          </cell>
        </row>
        <row r="11926">
          <cell r="A11926" t="str">
            <v>70402811D</v>
          </cell>
          <cell r="B11926" t="str">
            <v xml:space="preserve">REFORCO DO ASSOALHO DIR             </v>
          </cell>
          <cell r="C11926" t="str">
            <v>UM</v>
          </cell>
        </row>
        <row r="11927">
          <cell r="A11927" t="str">
            <v>70402811E</v>
          </cell>
          <cell r="B11927" t="str">
            <v xml:space="preserve">REFORCO DO ASSOALHO ESQ             </v>
          </cell>
          <cell r="C11927" t="str">
            <v>UM</v>
          </cell>
        </row>
        <row r="11928">
          <cell r="A11928" t="str">
            <v>70402812D</v>
          </cell>
          <cell r="B11928" t="str">
            <v>COMPLEMENTO DO ASSOALHO DIR</v>
          </cell>
          <cell r="C11928" t="str">
            <v>UM</v>
          </cell>
        </row>
        <row r="11929">
          <cell r="A11929" t="str">
            <v>70402812E</v>
          </cell>
          <cell r="B11929" t="str">
            <v>COMPLEMENTO DO ASSOALHO ESQ</v>
          </cell>
          <cell r="C11929" t="str">
            <v>UM</v>
          </cell>
        </row>
        <row r="11930">
          <cell r="A11930">
            <v>704028130</v>
          </cell>
          <cell r="B11930" t="str">
            <v>COLUNA DA PAREDE TRASEIRA</v>
          </cell>
          <cell r="C11930" t="str">
            <v>UM</v>
          </cell>
        </row>
        <row r="11931">
          <cell r="A11931">
            <v>704028140</v>
          </cell>
          <cell r="B11931" t="str">
            <v>REFORCO DA COLUNA DA CAMA</v>
          </cell>
          <cell r="C11931" t="str">
            <v>UM</v>
          </cell>
        </row>
        <row r="11932">
          <cell r="A11932">
            <v>704028150</v>
          </cell>
          <cell r="B11932" t="str">
            <v>COLUNA TRASEIRA</v>
          </cell>
          <cell r="C11932" t="str">
            <v>UM</v>
          </cell>
        </row>
        <row r="11933">
          <cell r="A11933">
            <v>704028160</v>
          </cell>
          <cell r="B11933" t="str">
            <v>FECHAMENTO TRASEIRO</v>
          </cell>
          <cell r="C11933" t="str">
            <v>UM</v>
          </cell>
        </row>
        <row r="11934">
          <cell r="A11934" t="str">
            <v>70402817D</v>
          </cell>
          <cell r="B11934" t="str">
            <v>REFORCO DIR</v>
          </cell>
          <cell r="C11934" t="str">
            <v>UM</v>
          </cell>
        </row>
        <row r="11935">
          <cell r="A11935" t="str">
            <v>70402817E</v>
          </cell>
          <cell r="B11935" t="str">
            <v>REFORCO ESQ</v>
          </cell>
          <cell r="C11935" t="str">
            <v>UM</v>
          </cell>
        </row>
        <row r="11936">
          <cell r="A11936">
            <v>109745000</v>
          </cell>
          <cell r="B11936" t="str">
            <v>PARAF M4 x 0,7 x 12 CAB CHATA ZA DIN 7991</v>
          </cell>
          <cell r="C11936" t="str">
            <v>UM</v>
          </cell>
        </row>
        <row r="11937">
          <cell r="A11937">
            <v>704028180</v>
          </cell>
          <cell r="B11937" t="str">
            <v>FIXACAO DA LONGARINA</v>
          </cell>
          <cell r="C11937" t="str">
            <v>UM</v>
          </cell>
        </row>
        <row r="11938">
          <cell r="A11938">
            <v>704028190</v>
          </cell>
          <cell r="B11938" t="str">
            <v>SUPORTE DO CINTO DE SEGUNCA</v>
          </cell>
          <cell r="C11938" t="str">
            <v>UM</v>
          </cell>
        </row>
        <row r="11939">
          <cell r="A11939">
            <v>704028200</v>
          </cell>
          <cell r="B11939" t="str">
            <v xml:space="preserve">CANTONEIRA                          </v>
          </cell>
          <cell r="C11939" t="str">
            <v>UM</v>
          </cell>
        </row>
        <row r="11940">
          <cell r="A11940">
            <v>704028210</v>
          </cell>
          <cell r="B11940" t="str">
            <v xml:space="preserve">CANTONEIRA                          </v>
          </cell>
          <cell r="C11940" t="str">
            <v>UM</v>
          </cell>
        </row>
        <row r="11941">
          <cell r="A11941" t="str">
            <v>70402822D</v>
          </cell>
          <cell r="B11941" t="str">
            <v xml:space="preserve">FECHAMENTO DO ASSOALHO DIR          </v>
          </cell>
          <cell r="C11941" t="str">
            <v>UM</v>
          </cell>
        </row>
        <row r="11942">
          <cell r="A11942" t="str">
            <v>70402822E</v>
          </cell>
          <cell r="B11942" t="str">
            <v xml:space="preserve">FECHAMENTO DO ASSOALHO ESQ          </v>
          </cell>
          <cell r="C11942" t="str">
            <v>UM</v>
          </cell>
        </row>
        <row r="11943">
          <cell r="A11943" t="str">
            <v>70402823D</v>
          </cell>
          <cell r="B11943" t="str">
            <v xml:space="preserve">FECHAMENTO DO ASSOALHO DIR          </v>
          </cell>
          <cell r="C11943" t="str">
            <v>UM</v>
          </cell>
        </row>
        <row r="11944">
          <cell r="A11944" t="str">
            <v>70402823E</v>
          </cell>
          <cell r="B11944" t="str">
            <v xml:space="preserve">FECHAMENTO DO ASSOALHO ESQ          </v>
          </cell>
          <cell r="C11944" t="str">
            <v>UM</v>
          </cell>
        </row>
        <row r="11945">
          <cell r="A11945" t="str">
            <v>70402824D</v>
          </cell>
          <cell r="B11945" t="str">
            <v>REFORCO DIR</v>
          </cell>
          <cell r="C11945" t="str">
            <v>UM</v>
          </cell>
        </row>
        <row r="11946">
          <cell r="A11946" t="str">
            <v>70402824E</v>
          </cell>
          <cell r="B11946" t="str">
            <v>REFORCO ESQ</v>
          </cell>
          <cell r="C11946" t="str">
            <v>UM</v>
          </cell>
        </row>
        <row r="11947">
          <cell r="A11947">
            <v>704028250</v>
          </cell>
          <cell r="B11947" t="str">
            <v xml:space="preserve">EMENDA DO TUNEL                     </v>
          </cell>
          <cell r="C11947" t="str">
            <v>UM</v>
          </cell>
        </row>
        <row r="11948">
          <cell r="A11948">
            <v>704028260</v>
          </cell>
          <cell r="B11948" t="str">
            <v xml:space="preserve">TAMPA DA EMENDA                     </v>
          </cell>
          <cell r="C11948" t="str">
            <v>UM</v>
          </cell>
        </row>
        <row r="11949">
          <cell r="A11949">
            <v>704028270</v>
          </cell>
          <cell r="B11949" t="str">
            <v>ESTRUTURA DA LONGARINA</v>
          </cell>
          <cell r="C11949" t="str">
            <v>UM</v>
          </cell>
        </row>
        <row r="11950">
          <cell r="A11950" t="str">
            <v>70402828D</v>
          </cell>
          <cell r="B11950" t="str">
            <v xml:space="preserve">LONGARINA DIREITA  MONTADA          </v>
          </cell>
          <cell r="C11950" t="str">
            <v>UM</v>
          </cell>
        </row>
        <row r="11951">
          <cell r="A11951" t="str">
            <v>70402828E</v>
          </cell>
          <cell r="B11951" t="str">
            <v xml:space="preserve">LONGARINA ESQUERDA MONTADA          </v>
          </cell>
          <cell r="C11951" t="str">
            <v>UM</v>
          </cell>
        </row>
        <row r="11952">
          <cell r="A11952">
            <v>704028290</v>
          </cell>
          <cell r="B11952" t="str">
            <v xml:space="preserve">TUNEL MONTADO                       </v>
          </cell>
          <cell r="C11952" t="str">
            <v>UM</v>
          </cell>
        </row>
        <row r="11953">
          <cell r="A11953" t="str">
            <v>IMOB85171231</v>
          </cell>
          <cell r="B11953" t="str">
            <v>TELEFONE SEM FIO</v>
          </cell>
          <cell r="C11953" t="str">
            <v>UM</v>
          </cell>
        </row>
        <row r="11954">
          <cell r="A11954" t="str">
            <v>70402829E</v>
          </cell>
          <cell r="B11954" t="str">
            <v xml:space="preserve">TUNEL MONTADO ESQUERDO              </v>
          </cell>
          <cell r="C11954" t="str">
            <v>UM</v>
          </cell>
        </row>
        <row r="11955">
          <cell r="A11955" t="str">
            <v>70402830D</v>
          </cell>
          <cell r="B11955" t="str">
            <v xml:space="preserve">ASSOALHO MONTADO DIREITO            </v>
          </cell>
          <cell r="C11955" t="str">
            <v>UM</v>
          </cell>
        </row>
        <row r="11956">
          <cell r="A11956" t="str">
            <v>70402830E</v>
          </cell>
          <cell r="B11956" t="str">
            <v xml:space="preserve">ASSOALHO MONTADO ESQUERDO           </v>
          </cell>
          <cell r="C11956" t="str">
            <v>UM</v>
          </cell>
        </row>
        <row r="11957">
          <cell r="A11957" t="str">
            <v>70402831D</v>
          </cell>
          <cell r="B11957" t="str">
            <v xml:space="preserve">REFORCO MAIOR DIREITO               </v>
          </cell>
          <cell r="C11957" t="str">
            <v>UM</v>
          </cell>
        </row>
        <row r="11958">
          <cell r="A11958" t="str">
            <v>70402831E</v>
          </cell>
          <cell r="B11958" t="str">
            <v xml:space="preserve">REFORCO MAIOR ESQUERDO              </v>
          </cell>
          <cell r="C11958" t="str">
            <v>UM</v>
          </cell>
        </row>
        <row r="11959">
          <cell r="A11959" t="str">
            <v>70402832D</v>
          </cell>
          <cell r="B11959" t="str">
            <v xml:space="preserve">REFORCO MENOR DIREITO               </v>
          </cell>
          <cell r="C11959" t="str">
            <v>UM</v>
          </cell>
        </row>
        <row r="11960">
          <cell r="A11960" t="str">
            <v>70402832E</v>
          </cell>
          <cell r="B11960" t="str">
            <v xml:space="preserve">REFORCO MENOR ESQUERDO              </v>
          </cell>
          <cell r="C11960" t="str">
            <v>UM</v>
          </cell>
        </row>
        <row r="11961">
          <cell r="A11961">
            <v>704028330</v>
          </cell>
          <cell r="B11961" t="str">
            <v xml:space="preserve">COMPLEMENTO LATERAL TETO            </v>
          </cell>
          <cell r="C11961" t="str">
            <v>UM</v>
          </cell>
        </row>
        <row r="11962">
          <cell r="A11962" t="str">
            <v>70402834D</v>
          </cell>
          <cell r="B11962" t="str">
            <v xml:space="preserve">FIXACAO SUPORTE BASCULAMENTO DIR    </v>
          </cell>
          <cell r="C11962" t="str">
            <v>UM</v>
          </cell>
        </row>
        <row r="11963">
          <cell r="A11963" t="str">
            <v>70402834E</v>
          </cell>
          <cell r="B11963" t="str">
            <v xml:space="preserve">FIXACAO SUPORTE BASCULAMENTO ESQ    </v>
          </cell>
          <cell r="C11963" t="str">
            <v>UM</v>
          </cell>
        </row>
        <row r="11964">
          <cell r="A11964">
            <v>704028350</v>
          </cell>
          <cell r="B11964" t="str">
            <v>COLUNA TRASEIRA DA CABINE</v>
          </cell>
          <cell r="C11964" t="str">
            <v>UM</v>
          </cell>
        </row>
        <row r="11965">
          <cell r="A11965">
            <v>704028360</v>
          </cell>
          <cell r="B11965" t="str">
            <v>FIXACAO DA LONGARINA</v>
          </cell>
          <cell r="C11965" t="str">
            <v>UM</v>
          </cell>
        </row>
        <row r="11966">
          <cell r="A11966">
            <v>704028370</v>
          </cell>
          <cell r="B11966" t="str">
            <v>REFORCO CENTRAL TETO ( IVECO 93913520)</v>
          </cell>
          <cell r="C11966" t="str">
            <v>UM</v>
          </cell>
        </row>
        <row r="11967">
          <cell r="A11967">
            <v>704028380</v>
          </cell>
          <cell r="B11967" t="str">
            <v>SUPORTE DO CINTO DE SEGUNCA ESTAPADO</v>
          </cell>
          <cell r="C11967" t="str">
            <v>UM</v>
          </cell>
        </row>
        <row r="11968">
          <cell r="A11968">
            <v>704028390</v>
          </cell>
          <cell r="B11968" t="str">
            <v>CONJUNTO DA CALHA (GLACO)</v>
          </cell>
          <cell r="C11968" t="str">
            <v>UM</v>
          </cell>
        </row>
        <row r="11969">
          <cell r="A11969">
            <v>704028400</v>
          </cell>
          <cell r="B11969" t="str">
            <v>CANTONEIRA (GLACO)</v>
          </cell>
          <cell r="C11969" t="str">
            <v>UM</v>
          </cell>
        </row>
        <row r="11970">
          <cell r="A11970">
            <v>707405237</v>
          </cell>
          <cell r="B11970" t="str">
            <v>KIT CJ FECHAMENTO FRONTAL CILINDRO P/ BET. - 003.02.086</v>
          </cell>
          <cell r="C11970" t="str">
            <v>UM</v>
          </cell>
        </row>
        <row r="11971">
          <cell r="A11971">
            <v>704028410</v>
          </cell>
          <cell r="B11971" t="str">
            <v>TUNEL MONTADO (GLACO)</v>
          </cell>
          <cell r="C11971" t="str">
            <v>UM</v>
          </cell>
        </row>
        <row r="11972">
          <cell r="A11972" t="str">
            <v>70402842D</v>
          </cell>
          <cell r="B11972" t="str">
            <v>ASSOALHO MONTADO DIREITO (GLACO)</v>
          </cell>
          <cell r="C11972" t="str">
            <v>UM</v>
          </cell>
        </row>
        <row r="11973">
          <cell r="A11973" t="str">
            <v>70402842E</v>
          </cell>
          <cell r="B11973" t="str">
            <v>ASSOALHO MONTADO ESQUERDO (GLACO)</v>
          </cell>
          <cell r="C11973" t="str">
            <v>UM</v>
          </cell>
        </row>
        <row r="11974">
          <cell r="A11974">
            <v>704030010</v>
          </cell>
          <cell r="B11974" t="str">
            <v xml:space="preserve">CILINDRO DO RESERVATORIO DO AR      </v>
          </cell>
          <cell r="C11974" t="str">
            <v>UM</v>
          </cell>
        </row>
        <row r="11975">
          <cell r="A11975">
            <v>704030020</v>
          </cell>
          <cell r="B11975" t="str">
            <v xml:space="preserve">TAMPA DO RESERVATORIO DO AR         </v>
          </cell>
          <cell r="C11975" t="str">
            <v>UM</v>
          </cell>
        </row>
        <row r="11976">
          <cell r="A11976">
            <v>704030030</v>
          </cell>
          <cell r="B11976" t="str">
            <v>FIXACAO DO RESERVATORIO DO AR</v>
          </cell>
          <cell r="C11976" t="str">
            <v>UM</v>
          </cell>
        </row>
        <row r="11977">
          <cell r="A11977">
            <v>704030040</v>
          </cell>
          <cell r="B11977" t="str">
            <v>CHAPA DE FIXACAO DO RESERVATORIO DO AR</v>
          </cell>
          <cell r="C11977" t="str">
            <v>UM</v>
          </cell>
        </row>
        <row r="11978">
          <cell r="A11978">
            <v>704030050</v>
          </cell>
          <cell r="B11978" t="str">
            <v>TAMPA DO RESERVATORIO C/ CONEXAO</v>
          </cell>
          <cell r="C11978" t="str">
            <v>UM</v>
          </cell>
        </row>
        <row r="11979">
          <cell r="A11979">
            <v>704031000</v>
          </cell>
          <cell r="B11979" t="str">
            <v>CILINDRO DO RESERVATORIO DO AR</v>
          </cell>
          <cell r="C11979" t="str">
            <v>UM</v>
          </cell>
        </row>
        <row r="11980">
          <cell r="A11980">
            <v>704031010</v>
          </cell>
          <cell r="B11980" t="str">
            <v>CILINDRO DO RESERVATORIO DO AR</v>
          </cell>
          <cell r="C11980" t="str">
            <v>UM</v>
          </cell>
        </row>
        <row r="11981">
          <cell r="A11981">
            <v>704031020</v>
          </cell>
          <cell r="B11981" t="str">
            <v>SUPORTE DO RESERVATORIO DO AR</v>
          </cell>
          <cell r="C11981" t="str">
            <v>UM</v>
          </cell>
        </row>
        <row r="11982">
          <cell r="A11982">
            <v>704031030</v>
          </cell>
          <cell r="B11982" t="str">
            <v>SUPORTE DO RESERVATORIO ( laser)</v>
          </cell>
          <cell r="C11982" t="str">
            <v>UM</v>
          </cell>
        </row>
        <row r="11983">
          <cell r="A11983">
            <v>704032010</v>
          </cell>
          <cell r="B11983" t="str">
            <v>CILINDRO DO REVERVATORIO DO AR</v>
          </cell>
          <cell r="C11983" t="str">
            <v>UM</v>
          </cell>
        </row>
        <row r="11984">
          <cell r="A11984">
            <v>704032020</v>
          </cell>
          <cell r="B11984" t="str">
            <v>TAMPA</v>
          </cell>
          <cell r="C11984" t="str">
            <v>UM</v>
          </cell>
        </row>
        <row r="11985">
          <cell r="A11985">
            <v>704032030</v>
          </cell>
          <cell r="B11985" t="str">
            <v>TAMPA</v>
          </cell>
          <cell r="C11985" t="str">
            <v>UM</v>
          </cell>
        </row>
        <row r="11986">
          <cell r="A11986">
            <v>704032040</v>
          </cell>
          <cell r="B11986" t="str">
            <v>TAMPA DO RESERVATORIO C/ CONEXAO</v>
          </cell>
          <cell r="C11986" t="str">
            <v>UM</v>
          </cell>
        </row>
        <row r="11987">
          <cell r="A11987">
            <v>807469000</v>
          </cell>
          <cell r="B11987" t="str">
            <v>COMPLEMENTO CHAMINE TRASEIRA INT. - 10380873</v>
          </cell>
          <cell r="C11987" t="str">
            <v>UM</v>
          </cell>
        </row>
        <row r="11988">
          <cell r="A11988">
            <v>704033010</v>
          </cell>
          <cell r="B11988" t="str">
            <v>SUPORTE MAIOR DIR/ESQ</v>
          </cell>
          <cell r="C11988" t="str">
            <v>UM</v>
          </cell>
        </row>
        <row r="11989">
          <cell r="A11989" t="str">
            <v>70403301D</v>
          </cell>
          <cell r="B11989" t="str">
            <v xml:space="preserve">SUPORTE MAIOR DIR                   </v>
          </cell>
          <cell r="C11989" t="str">
            <v>UM</v>
          </cell>
        </row>
        <row r="11990">
          <cell r="A11990" t="str">
            <v>70403301E</v>
          </cell>
          <cell r="B11990" t="str">
            <v xml:space="preserve">SUPORTE MAIOR ESQ                   </v>
          </cell>
          <cell r="C11990" t="str">
            <v>UM</v>
          </cell>
        </row>
        <row r="11991">
          <cell r="A11991">
            <v>704033020</v>
          </cell>
          <cell r="B11991" t="str">
            <v>SUPORTE MENOR ( laser)</v>
          </cell>
          <cell r="C11991" t="str">
            <v>UM</v>
          </cell>
        </row>
        <row r="11992">
          <cell r="A11992" t="str">
            <v>70403302D</v>
          </cell>
          <cell r="B11992" t="str">
            <v>SUPORTE MENOR DIR</v>
          </cell>
          <cell r="C11992" t="str">
            <v>UM</v>
          </cell>
        </row>
        <row r="11993">
          <cell r="A11993" t="str">
            <v>70403302E</v>
          </cell>
          <cell r="B11993" t="str">
            <v xml:space="preserve">SUPORTE MENOR ESQ                   </v>
          </cell>
          <cell r="C11993" t="str">
            <v>UM</v>
          </cell>
        </row>
        <row r="11994">
          <cell r="A11994" t="str">
            <v>70403303D</v>
          </cell>
          <cell r="B11994" t="str">
            <v>SUPORTE MAIOR DIR C/ PORCAS</v>
          </cell>
          <cell r="C11994" t="str">
            <v>UM</v>
          </cell>
        </row>
        <row r="11995">
          <cell r="A11995" t="str">
            <v>70403303E</v>
          </cell>
          <cell r="B11995" t="str">
            <v>SUPORTE MAIOR ESQ C/ PORCAS</v>
          </cell>
          <cell r="C11995" t="str">
            <v>UM</v>
          </cell>
        </row>
        <row r="11996">
          <cell r="A11996" t="str">
            <v>70403600D</v>
          </cell>
          <cell r="B11996" t="str">
            <v>CHAPA DA PORTA EXTERNA DIREITA</v>
          </cell>
          <cell r="C11996" t="str">
            <v>UM</v>
          </cell>
        </row>
        <row r="11997">
          <cell r="A11997" t="str">
            <v>70403600E</v>
          </cell>
          <cell r="B11997" t="str">
            <v>CHAPA DA PORTA EXTERNA ESQUERDA</v>
          </cell>
          <cell r="C11997" t="str">
            <v>UM</v>
          </cell>
        </row>
        <row r="11998">
          <cell r="A11998" t="str">
            <v>70403601D</v>
          </cell>
          <cell r="B11998" t="str">
            <v>REFORCO INTERNO DA PESTANA DIR</v>
          </cell>
          <cell r="C11998" t="str">
            <v>UM</v>
          </cell>
        </row>
        <row r="11999">
          <cell r="A11999" t="str">
            <v>70403601E</v>
          </cell>
          <cell r="B11999" t="str">
            <v>REFORCO INTERNO DA PESTANA ESQ</v>
          </cell>
          <cell r="C11999" t="str">
            <v>UM</v>
          </cell>
        </row>
        <row r="12000">
          <cell r="A12000">
            <v>704036020</v>
          </cell>
          <cell r="B12000" t="str">
            <v>REFORCO MAIOR FOLHA EXTERNA PORTA</v>
          </cell>
          <cell r="C12000" t="str">
            <v>UM</v>
          </cell>
        </row>
        <row r="12001">
          <cell r="A12001" t="str">
            <v>70403603D</v>
          </cell>
          <cell r="B12001" t="str">
            <v>REFORCO DA FECHADURA DIR</v>
          </cell>
          <cell r="C12001" t="str">
            <v>UM</v>
          </cell>
        </row>
        <row r="12002">
          <cell r="A12002" t="str">
            <v>70403603E</v>
          </cell>
          <cell r="B12002" t="str">
            <v>REFORCO DA FECHADURA ESQ</v>
          </cell>
          <cell r="C12002" t="str">
            <v>UM</v>
          </cell>
        </row>
        <row r="12003">
          <cell r="A12003">
            <v>704036040</v>
          </cell>
          <cell r="B12003" t="str">
            <v>REFORCO ESPELHO</v>
          </cell>
          <cell r="C12003" t="str">
            <v>UM</v>
          </cell>
        </row>
        <row r="12004">
          <cell r="A12004">
            <v>807470000</v>
          </cell>
          <cell r="B12004" t="str">
            <v>COMPLEMENTO CHAMINE TRASEIRA INT. - 10380872</v>
          </cell>
          <cell r="C12004" t="str">
            <v>UM</v>
          </cell>
        </row>
        <row r="12005">
          <cell r="A12005" t="str">
            <v>70403605D</v>
          </cell>
          <cell r="B12005" t="str">
            <v>REFORCO MENOR FOLHA EXT PORTA DIR</v>
          </cell>
          <cell r="C12005" t="str">
            <v>UM</v>
          </cell>
        </row>
        <row r="12006">
          <cell r="A12006" t="str">
            <v>70403605E</v>
          </cell>
          <cell r="B12006" t="str">
            <v>REFORCO MENOR FOLHA EXT PORTA ESQ</v>
          </cell>
          <cell r="C12006" t="str">
            <v>UM</v>
          </cell>
        </row>
        <row r="12007">
          <cell r="A12007">
            <v>704036060</v>
          </cell>
          <cell r="B12007" t="str">
            <v>FIXACAO DO QUEBRA VENTO</v>
          </cell>
          <cell r="C12007" t="str">
            <v>UM</v>
          </cell>
        </row>
        <row r="12008">
          <cell r="A12008" t="str">
            <v>70403606D</v>
          </cell>
          <cell r="B12008" t="str">
            <v>FIXACAO DO QUEBRA VENTO DIR</v>
          </cell>
          <cell r="C12008" t="str">
            <v>UM</v>
          </cell>
        </row>
        <row r="12009">
          <cell r="A12009" t="str">
            <v>70403606E</v>
          </cell>
          <cell r="B12009" t="str">
            <v>FIXACAO DO QUEBRA VENTO ESQ</v>
          </cell>
          <cell r="C12009" t="str">
            <v>UM</v>
          </cell>
        </row>
        <row r="12010">
          <cell r="A12010">
            <v>704036070</v>
          </cell>
          <cell r="B12010" t="str">
            <v>REFORCO INFERIOR MAQUINA DO VIDRO</v>
          </cell>
          <cell r="C12010" t="str">
            <v>UM</v>
          </cell>
        </row>
        <row r="12011">
          <cell r="A12011">
            <v>704036080</v>
          </cell>
          <cell r="B12011" t="str">
            <v>FIXACAO INFERIOR QUEBRA VENTO</v>
          </cell>
          <cell r="C12011" t="str">
            <v>UM</v>
          </cell>
        </row>
        <row r="12012">
          <cell r="A12012">
            <v>704036090</v>
          </cell>
          <cell r="B12012" t="str">
            <v>REFORCO DA CANALETA DO VIDRO</v>
          </cell>
          <cell r="C12012" t="str">
            <v>UM</v>
          </cell>
        </row>
        <row r="12013">
          <cell r="A12013">
            <v>704036100</v>
          </cell>
          <cell r="B12013" t="str">
            <v>REFORCO DO ESPELHO</v>
          </cell>
          <cell r="C12013" t="str">
            <v>UM</v>
          </cell>
        </row>
        <row r="12014">
          <cell r="A12014" t="str">
            <v>70403610D</v>
          </cell>
          <cell r="B12014" t="str">
            <v>FOLHA DA PORTA EXTERNA DIR. S/FRIZO C/REFORCO &lt;2002 MONTAGEM</v>
          </cell>
          <cell r="C12014" t="str">
            <v>UM</v>
          </cell>
        </row>
        <row r="12015">
          <cell r="A12015" t="str">
            <v>70403610E</v>
          </cell>
          <cell r="B12015" t="str">
            <v>FOLHA DA PORTA EXTERNA ESQ. S/FRIZO C/REFORCO &lt;2002 MONTAGEM</v>
          </cell>
          <cell r="C12015" t="str">
            <v>UM</v>
          </cell>
        </row>
        <row r="12016">
          <cell r="A12016">
            <v>704036110</v>
          </cell>
          <cell r="B12016" t="str">
            <v>REFORCO DO LIMITADOR</v>
          </cell>
          <cell r="C12016" t="str">
            <v>UM</v>
          </cell>
        </row>
        <row r="12017">
          <cell r="A12017" t="str">
            <v>70403612D</v>
          </cell>
          <cell r="B12017" t="str">
            <v>FIXACAO DA PESTANA DIR</v>
          </cell>
          <cell r="C12017" t="str">
            <v>UM</v>
          </cell>
        </row>
        <row r="12018">
          <cell r="A12018" t="str">
            <v>70403612E</v>
          </cell>
          <cell r="B12018" t="str">
            <v>FIXACAO DA PESTANA ESQ</v>
          </cell>
          <cell r="C12018" t="str">
            <v>UM</v>
          </cell>
        </row>
        <row r="12019">
          <cell r="A12019" t="str">
            <v>70403613D</v>
          </cell>
          <cell r="B12019" t="str">
            <v>CONJ. PAINEL INTERNO DA PORTA C/ PORCAS DIR</v>
          </cell>
          <cell r="C12019" t="str">
            <v>UM</v>
          </cell>
        </row>
        <row r="12020">
          <cell r="A12020" t="str">
            <v>70403613E</v>
          </cell>
          <cell r="B12020" t="str">
            <v>CONJ. PAINEL INTERNO DA PORTA C/ PORCAS ESQ</v>
          </cell>
          <cell r="C12020" t="str">
            <v>UM</v>
          </cell>
        </row>
        <row r="12021">
          <cell r="A12021">
            <v>707469000</v>
          </cell>
          <cell r="B12021" t="str">
            <v>COMPLEMENTO CHAMINE TRASEIRA INT. - PARTE 1 - 10380873</v>
          </cell>
          <cell r="C12021" t="str">
            <v>UM</v>
          </cell>
        </row>
        <row r="12022">
          <cell r="A12022" t="str">
            <v>70403614D</v>
          </cell>
          <cell r="B12022" t="str">
            <v>PAINEL INTERNO DA PORTA DIR</v>
          </cell>
          <cell r="C12022" t="str">
            <v>UM</v>
          </cell>
        </row>
        <row r="12023">
          <cell r="A12023" t="str">
            <v>70403614E</v>
          </cell>
          <cell r="B12023" t="str">
            <v>PAINEL INTERNO DA PORTA ESQ</v>
          </cell>
          <cell r="C12023" t="str">
            <v>UM</v>
          </cell>
        </row>
        <row r="12024">
          <cell r="A12024" t="str">
            <v>70403615D</v>
          </cell>
          <cell r="B12024" t="str">
            <v>FOLHA DA PORTA INT  DIR</v>
          </cell>
          <cell r="C12024" t="str">
            <v>UM</v>
          </cell>
        </row>
        <row r="12025">
          <cell r="A12025" t="str">
            <v>70403615E</v>
          </cell>
          <cell r="B12025" t="str">
            <v>FOLHA DA PORTA INT  ESQ</v>
          </cell>
          <cell r="C12025" t="str">
            <v>UM</v>
          </cell>
        </row>
        <row r="12026">
          <cell r="A12026">
            <v>704036160</v>
          </cell>
          <cell r="B12026" t="str">
            <v>CHAPA DO REFORCO ESPELHO</v>
          </cell>
          <cell r="C12026" t="str">
            <v>UM</v>
          </cell>
        </row>
        <row r="12027">
          <cell r="A12027" t="str">
            <v>70403617D</v>
          </cell>
          <cell r="B12027" t="str">
            <v>FOLHA DA PORTA INT  DIR ( laser)</v>
          </cell>
          <cell r="C12027" t="str">
            <v>UM</v>
          </cell>
        </row>
        <row r="12028">
          <cell r="A12028" t="str">
            <v>70403617E</v>
          </cell>
          <cell r="B12028" t="str">
            <v>FOLHA DA PORTA INT ESQUERDA ( laser)</v>
          </cell>
          <cell r="C12028" t="str">
            <v>UM</v>
          </cell>
        </row>
        <row r="12029">
          <cell r="A12029" t="str">
            <v>70403618D</v>
          </cell>
          <cell r="B12029" t="str">
            <v>FOLHA DA PORTA INT  DIREITA</v>
          </cell>
          <cell r="C12029" t="str">
            <v>UM</v>
          </cell>
        </row>
        <row r="12030">
          <cell r="A12030" t="str">
            <v>70403618E</v>
          </cell>
          <cell r="B12030" t="str">
            <v>FOLHA DA PORTA INT ESQUERDA</v>
          </cell>
          <cell r="C12030" t="str">
            <v>UM</v>
          </cell>
        </row>
        <row r="12031">
          <cell r="A12031" t="str">
            <v>70403619D</v>
          </cell>
          <cell r="B12031" t="str">
            <v>FOLHA DA PORTA INT  DIREITA ( laser)</v>
          </cell>
          <cell r="C12031" t="str">
            <v>UM</v>
          </cell>
        </row>
        <row r="12032">
          <cell r="A12032" t="str">
            <v>70403619E</v>
          </cell>
          <cell r="B12032" t="str">
            <v>FOLHA DA PORTA INT ESQUERDA ( laser)</v>
          </cell>
          <cell r="C12032" t="str">
            <v>UM</v>
          </cell>
        </row>
        <row r="12033">
          <cell r="A12033">
            <v>704036200</v>
          </cell>
          <cell r="B12033" t="str">
            <v>REFORCO DO ESPELHO ESTAMPADO</v>
          </cell>
          <cell r="C12033" t="str">
            <v>UM</v>
          </cell>
        </row>
        <row r="12034">
          <cell r="A12034" t="str">
            <v>70403620D</v>
          </cell>
          <cell r="B12034" t="str">
            <v>FOLHA DA PORTA INT DIR.&lt; 2000</v>
          </cell>
          <cell r="C12034" t="str">
            <v>UM</v>
          </cell>
        </row>
        <row r="12035">
          <cell r="A12035" t="str">
            <v>70403620E</v>
          </cell>
          <cell r="B12035" t="str">
            <v>FOLHA DA PORTA INT  ESQ - MONTAGEM</v>
          </cell>
          <cell r="C12035" t="str">
            <v>UM</v>
          </cell>
        </row>
        <row r="12036">
          <cell r="A12036">
            <v>704036300</v>
          </cell>
          <cell r="B12036" t="str">
            <v>CONJ. REFORÇO FOLHA INTERNA PORTA VW</v>
          </cell>
          <cell r="C12036" t="str">
            <v>UM</v>
          </cell>
        </row>
        <row r="12037">
          <cell r="A12037">
            <v>704036310</v>
          </cell>
          <cell r="B12037" t="str">
            <v>REFORCO FRONTAL FOLHA INTERNA</v>
          </cell>
          <cell r="C12037" t="str">
            <v>UM</v>
          </cell>
        </row>
        <row r="12038">
          <cell r="A12038">
            <v>704036320</v>
          </cell>
          <cell r="B12038" t="str">
            <v>REFORCO FRONTAL DOBRADO FOLHA INTERNA</v>
          </cell>
          <cell r="C12038" t="str">
            <v>UM</v>
          </cell>
        </row>
        <row r="12039">
          <cell r="A12039">
            <v>704036330</v>
          </cell>
          <cell r="B12039" t="str">
            <v>REFORÇO CENTRAL FOLHA INTERNA</v>
          </cell>
          <cell r="C12039" t="str">
            <v>UM</v>
          </cell>
        </row>
        <row r="12040">
          <cell r="A12040" t="str">
            <v>70403640D</v>
          </cell>
          <cell r="B12040" t="str">
            <v>FOLHA DA PORTA INT DIR.&lt; 2000 - MONTAGEM</v>
          </cell>
          <cell r="C12040" t="str">
            <v>UM</v>
          </cell>
        </row>
        <row r="12041">
          <cell r="A12041">
            <v>704037010</v>
          </cell>
          <cell r="B12041" t="str">
            <v>CILINDRO DO RESERVATORIO DE AR</v>
          </cell>
          <cell r="C12041" t="str">
            <v>UM</v>
          </cell>
        </row>
        <row r="12042">
          <cell r="A12042">
            <v>704037020</v>
          </cell>
          <cell r="B12042" t="str">
            <v xml:space="preserve">TAMPA DO RESERVATORIO DE AR         </v>
          </cell>
          <cell r="C12042" t="str">
            <v>UM</v>
          </cell>
        </row>
        <row r="12043">
          <cell r="A12043">
            <v>704037030</v>
          </cell>
          <cell r="B12043" t="str">
            <v>TAMPA DO RESERVATORIO C/ CONEXAO</v>
          </cell>
          <cell r="C12043" t="str">
            <v>UM</v>
          </cell>
        </row>
        <row r="12044">
          <cell r="A12044">
            <v>704038010</v>
          </cell>
          <cell r="B12044" t="str">
            <v>CINTA</v>
          </cell>
          <cell r="C12044" t="str">
            <v>UM</v>
          </cell>
        </row>
        <row r="12045">
          <cell r="A12045">
            <v>704038020</v>
          </cell>
          <cell r="B12045" t="str">
            <v xml:space="preserve">REFORCO DA CINTA                    </v>
          </cell>
          <cell r="C12045" t="str">
            <v>UM</v>
          </cell>
        </row>
        <row r="12046">
          <cell r="A12046">
            <v>707469010</v>
          </cell>
          <cell r="B12046" t="str">
            <v>COMPLEMENTO CHAMINE TRASEIRA INT. - PARTE 2 - 10380873</v>
          </cell>
          <cell r="C12046" t="str">
            <v>UM</v>
          </cell>
        </row>
        <row r="12047">
          <cell r="A12047">
            <v>704038030</v>
          </cell>
          <cell r="B12047" t="str">
            <v xml:space="preserve">FIXACAO DO RESERVATORIO             </v>
          </cell>
          <cell r="C12047" t="str">
            <v>UM</v>
          </cell>
        </row>
        <row r="12048">
          <cell r="A12048">
            <v>704039010</v>
          </cell>
          <cell r="B12048" t="str">
            <v>CILINDRO DO REVERVATORIO DO AR</v>
          </cell>
          <cell r="C12048" t="str">
            <v>UM</v>
          </cell>
        </row>
        <row r="12049">
          <cell r="A12049">
            <v>704039020</v>
          </cell>
          <cell r="B12049" t="str">
            <v>TAMPA DO RESERVATORIO DE AR</v>
          </cell>
          <cell r="C12049" t="str">
            <v>UM</v>
          </cell>
        </row>
        <row r="12050">
          <cell r="A12050">
            <v>704039030</v>
          </cell>
          <cell r="B12050" t="str">
            <v>TAMPA DO RESERVATORIO DE AR</v>
          </cell>
          <cell r="C12050" t="str">
            <v>UM</v>
          </cell>
        </row>
        <row r="12051">
          <cell r="A12051">
            <v>704039040</v>
          </cell>
          <cell r="B12051" t="str">
            <v>CALCO</v>
          </cell>
          <cell r="C12051" t="str">
            <v>UM</v>
          </cell>
        </row>
        <row r="12052">
          <cell r="A12052">
            <v>704039050</v>
          </cell>
          <cell r="B12052" t="str">
            <v>TAMPA DO RESERVATORIO C/ CONEXAO</v>
          </cell>
          <cell r="C12052" t="str">
            <v>UM</v>
          </cell>
        </row>
        <row r="12053">
          <cell r="A12053">
            <v>704042000</v>
          </cell>
          <cell r="B12053" t="str">
            <v>PONTEIRA DO P/CHOQUE</v>
          </cell>
          <cell r="C12053" t="str">
            <v>UM</v>
          </cell>
        </row>
        <row r="12054">
          <cell r="A12054" t="str">
            <v>70404200D</v>
          </cell>
          <cell r="B12054" t="str">
            <v>PONTEIRA DO P/CHOQUE DIR</v>
          </cell>
          <cell r="C12054" t="str">
            <v>UM</v>
          </cell>
        </row>
        <row r="12055">
          <cell r="A12055" t="str">
            <v>DD39222000</v>
          </cell>
          <cell r="B12055" t="str">
            <v>ASSENTO SANITARIO</v>
          </cell>
          <cell r="C12055" t="str">
            <v>UM</v>
          </cell>
        </row>
        <row r="12056">
          <cell r="A12056" t="str">
            <v>70404200E</v>
          </cell>
          <cell r="B12056" t="str">
            <v>PONTEIRA DO P/CHOQUE ESQ</v>
          </cell>
          <cell r="C12056" t="str">
            <v>UM</v>
          </cell>
        </row>
        <row r="12057">
          <cell r="A12057">
            <v>704042010</v>
          </cell>
          <cell r="B12057" t="str">
            <v>INSERTO PLASTICO INTERNO</v>
          </cell>
          <cell r="C12057" t="str">
            <v>UM</v>
          </cell>
        </row>
        <row r="12058">
          <cell r="A12058">
            <v>704042020</v>
          </cell>
          <cell r="B12058" t="str">
            <v>SUPORTE SUPERIOR DA PONTEIRA</v>
          </cell>
          <cell r="C12058" t="str">
            <v>UM</v>
          </cell>
        </row>
        <row r="12059">
          <cell r="A12059">
            <v>704043010</v>
          </cell>
          <cell r="B12059" t="str">
            <v>GRADE</v>
          </cell>
          <cell r="C12059" t="str">
            <v>UM</v>
          </cell>
        </row>
        <row r="12060">
          <cell r="A12060">
            <v>704043020</v>
          </cell>
          <cell r="B12060" t="str">
            <v>FIXACAO DA GRADE</v>
          </cell>
          <cell r="C12060" t="str">
            <v>UM</v>
          </cell>
        </row>
        <row r="12061">
          <cell r="A12061" t="str">
            <v>70404302Z</v>
          </cell>
          <cell r="B12061" t="str">
            <v>FIXACAO DA GRADE</v>
          </cell>
          <cell r="C12061" t="str">
            <v>UM</v>
          </cell>
        </row>
        <row r="12062">
          <cell r="A12062">
            <v>704043030</v>
          </cell>
          <cell r="B12062" t="str">
            <v>REFORCO</v>
          </cell>
          <cell r="C12062" t="str">
            <v>UM</v>
          </cell>
        </row>
        <row r="12063">
          <cell r="A12063">
            <v>704043040</v>
          </cell>
          <cell r="B12063" t="str">
            <v>CHAPA MOLDADA DO REFORCO</v>
          </cell>
          <cell r="C12063" t="str">
            <v>UM</v>
          </cell>
        </row>
        <row r="12064">
          <cell r="A12064">
            <v>704044030</v>
          </cell>
          <cell r="B12064" t="str">
            <v>BLANCK DO REFORCO</v>
          </cell>
          <cell r="C12064" t="str">
            <v>UM</v>
          </cell>
        </row>
        <row r="12065">
          <cell r="A12065" t="str">
            <v>70404403D</v>
          </cell>
          <cell r="B12065" t="str">
            <v xml:space="preserve">REFORCO DIREITO                     </v>
          </cell>
          <cell r="C12065" t="str">
            <v>UM</v>
          </cell>
        </row>
        <row r="12066">
          <cell r="A12066" t="str">
            <v>70404403E</v>
          </cell>
          <cell r="B12066" t="str">
            <v xml:space="preserve">REFORCO ESQUERDO                    </v>
          </cell>
          <cell r="C12066" t="str">
            <v>UM</v>
          </cell>
        </row>
        <row r="12067">
          <cell r="A12067">
            <v>704044040</v>
          </cell>
          <cell r="B12067" t="str">
            <v xml:space="preserve">FIXADOR DA RODA                     </v>
          </cell>
          <cell r="C12067" t="str">
            <v>UM</v>
          </cell>
        </row>
        <row r="12068">
          <cell r="A12068">
            <v>704044050</v>
          </cell>
          <cell r="B12068" t="str">
            <v xml:space="preserve">HASTE                               </v>
          </cell>
          <cell r="C12068" t="str">
            <v>UM</v>
          </cell>
        </row>
        <row r="12069">
          <cell r="A12069">
            <v>704044060</v>
          </cell>
          <cell r="B12069" t="str">
            <v>ENGRENAGEM</v>
          </cell>
          <cell r="C12069" t="str">
            <v>UM</v>
          </cell>
        </row>
        <row r="12070">
          <cell r="A12070">
            <v>704044070</v>
          </cell>
          <cell r="B12070" t="str">
            <v>CORPO DO PORTA ESTEPE</v>
          </cell>
          <cell r="C12070" t="str">
            <v>UM</v>
          </cell>
        </row>
        <row r="12071">
          <cell r="A12071">
            <v>704044080</v>
          </cell>
          <cell r="B12071" t="str">
            <v>HASTE C/ PORCA M22X2,5</v>
          </cell>
          <cell r="C12071" t="str">
            <v>UM</v>
          </cell>
        </row>
        <row r="12072">
          <cell r="A12072" t="str">
            <v>IMOB84182100</v>
          </cell>
          <cell r="B12072" t="str">
            <v>FRIGOBAR</v>
          </cell>
          <cell r="C12072" t="str">
            <v>UM</v>
          </cell>
        </row>
        <row r="12073">
          <cell r="A12073">
            <v>704044090</v>
          </cell>
          <cell r="B12073" t="str">
            <v>FIXADOR DA RODA C/ PARAFUSOS</v>
          </cell>
          <cell r="C12073" t="str">
            <v>UM</v>
          </cell>
        </row>
        <row r="12074">
          <cell r="A12074">
            <v>704044100</v>
          </cell>
          <cell r="B12074" t="str">
            <v>CORPO DO PORTA ESTEPE C/ TRAVA</v>
          </cell>
          <cell r="C12074" t="str">
            <v>UM</v>
          </cell>
        </row>
        <row r="12075">
          <cell r="A12075">
            <v>704045010</v>
          </cell>
          <cell r="B12075" t="str">
            <v xml:space="preserve">PISO DO ASSOALHO ANTIGO             </v>
          </cell>
          <cell r="C12075" t="str">
            <v>UM</v>
          </cell>
        </row>
        <row r="12076">
          <cell r="A12076">
            <v>704045020</v>
          </cell>
          <cell r="B12076" t="str">
            <v xml:space="preserve">SUPORTE                             </v>
          </cell>
          <cell r="C12076" t="str">
            <v>UM</v>
          </cell>
        </row>
        <row r="12077">
          <cell r="A12077">
            <v>704045030</v>
          </cell>
          <cell r="B12077" t="str">
            <v xml:space="preserve">PRESILHA DA MOLA DO ACELERADOR      </v>
          </cell>
          <cell r="C12077" t="str">
            <v>UM</v>
          </cell>
        </row>
        <row r="12078">
          <cell r="A12078">
            <v>704045040</v>
          </cell>
          <cell r="B12078" t="str">
            <v xml:space="preserve">FECHAMENTO CENTRAL DO ASSOALHO      </v>
          </cell>
          <cell r="C12078" t="str">
            <v>UM</v>
          </cell>
        </row>
        <row r="12079">
          <cell r="A12079">
            <v>704045050</v>
          </cell>
          <cell r="B12079" t="str">
            <v>FECHAMENTO DO PEDAL DO ACELERADOR</v>
          </cell>
          <cell r="C12079" t="str">
            <v>UM</v>
          </cell>
        </row>
        <row r="12080">
          <cell r="A12080">
            <v>704045060</v>
          </cell>
          <cell r="B12080" t="str">
            <v>REMENDO DO ASSOALHO             4045</v>
          </cell>
          <cell r="C12080" t="str">
            <v>UM</v>
          </cell>
        </row>
        <row r="12081">
          <cell r="A12081">
            <v>704049000</v>
          </cell>
          <cell r="B12081" t="str">
            <v xml:space="preserve">COLUNA TRASEIRA DA CABINE           </v>
          </cell>
          <cell r="C12081" t="str">
            <v>UM</v>
          </cell>
        </row>
        <row r="12082">
          <cell r="A12082">
            <v>704049010</v>
          </cell>
          <cell r="B12082" t="str">
            <v>CHAPA DA COLUNA TRASEIRA DA CABINE</v>
          </cell>
          <cell r="C12082" t="str">
            <v>UM</v>
          </cell>
        </row>
        <row r="12083">
          <cell r="A12083">
            <v>704049020</v>
          </cell>
          <cell r="B12083" t="str">
            <v>COLUNA TRASEIRA DA CABINE (GLACO)</v>
          </cell>
          <cell r="C12083" t="str">
            <v>UM</v>
          </cell>
        </row>
        <row r="12084">
          <cell r="A12084" t="str">
            <v>70405000D</v>
          </cell>
          <cell r="B12084" t="str">
            <v>SUPORTE FIXACAO BASCULANTE DIR</v>
          </cell>
          <cell r="C12084" t="str">
            <v>UM</v>
          </cell>
        </row>
        <row r="12085">
          <cell r="A12085" t="str">
            <v>70405000E</v>
          </cell>
          <cell r="B12085" t="str">
            <v>SUPORTE FIXACAO BASCULANTE ESQ.</v>
          </cell>
          <cell r="C12085" t="str">
            <v>UM</v>
          </cell>
        </row>
        <row r="12086">
          <cell r="A12086" t="str">
            <v>70405001D</v>
          </cell>
          <cell r="B12086" t="str">
            <v xml:space="preserve">SUPORTE DE FIXACAO BASCULANTE DIR   </v>
          </cell>
          <cell r="C12086" t="str">
            <v>UM</v>
          </cell>
        </row>
        <row r="12087">
          <cell r="A12087" t="str">
            <v>70405001E</v>
          </cell>
          <cell r="B12087" t="str">
            <v xml:space="preserve">SUPORTE DE FIXACAO BASCULANTE ESQ   </v>
          </cell>
          <cell r="C12087" t="str">
            <v>UM</v>
          </cell>
        </row>
        <row r="12088">
          <cell r="A12088">
            <v>704050020</v>
          </cell>
          <cell r="B12088" t="str">
            <v>REFORCO DO SUPORTE</v>
          </cell>
          <cell r="C12088" t="str">
            <v>UM</v>
          </cell>
        </row>
        <row r="12089">
          <cell r="A12089">
            <v>704050030</v>
          </cell>
          <cell r="B12089" t="str">
            <v>REFORCO DO SUPORTE</v>
          </cell>
          <cell r="C12089" t="str">
            <v>UM</v>
          </cell>
        </row>
        <row r="12090">
          <cell r="A12090">
            <v>704050040</v>
          </cell>
          <cell r="B12090" t="str">
            <v>CHAPA DO REFORCO DO SUPORTE</v>
          </cell>
          <cell r="C12090" t="str">
            <v>UM</v>
          </cell>
        </row>
        <row r="12091">
          <cell r="A12091">
            <v>704050050</v>
          </cell>
          <cell r="B12091" t="str">
            <v>CHAPA DO REFORCO DO SUPORTE</v>
          </cell>
          <cell r="C12091" t="str">
            <v>UM</v>
          </cell>
        </row>
        <row r="12092">
          <cell r="A12092">
            <v>704051010</v>
          </cell>
          <cell r="B12092" t="str">
            <v>SUPORTE</v>
          </cell>
          <cell r="C12092" t="str">
            <v>UM</v>
          </cell>
        </row>
        <row r="12093">
          <cell r="A12093">
            <v>704051020</v>
          </cell>
          <cell r="B12093" t="str">
            <v>FIXACAO DO SUPORTE</v>
          </cell>
          <cell r="C12093" t="str">
            <v>UM</v>
          </cell>
        </row>
        <row r="12094">
          <cell r="A12094">
            <v>704051030</v>
          </cell>
          <cell r="B12094" t="str">
            <v>SUPORTE</v>
          </cell>
          <cell r="C12094" t="str">
            <v>UM</v>
          </cell>
        </row>
        <row r="12095">
          <cell r="A12095">
            <v>704053010</v>
          </cell>
          <cell r="B12095" t="str">
            <v>CILINDRO DO RESERVATORIO DE AR</v>
          </cell>
          <cell r="C12095" t="str">
            <v>UM</v>
          </cell>
        </row>
        <row r="12096">
          <cell r="A12096">
            <v>704053020</v>
          </cell>
          <cell r="B12096" t="str">
            <v>TAMPA</v>
          </cell>
          <cell r="C12096" t="str">
            <v>UM</v>
          </cell>
        </row>
        <row r="12097">
          <cell r="A12097">
            <v>105190000</v>
          </cell>
          <cell r="B12097" t="str">
            <v>CORRENTE ELO CURTO 7/32" GALVANIZADA CARGA 500 kg</v>
          </cell>
          <cell r="C12097" t="str">
            <v>KG</v>
          </cell>
        </row>
        <row r="12098">
          <cell r="A12098">
            <v>704053030</v>
          </cell>
          <cell r="B12098" t="str">
            <v>TAMPA DO RESERVATORIO C/ CONEXAO</v>
          </cell>
          <cell r="C12098" t="str">
            <v>UM</v>
          </cell>
        </row>
        <row r="12099">
          <cell r="A12099" t="str">
            <v>70405400D</v>
          </cell>
          <cell r="B12099" t="str">
            <v xml:space="preserve">FECHAMENTO LONGARINA CHASSIS DIR    </v>
          </cell>
          <cell r="C12099" t="str">
            <v>UM</v>
          </cell>
        </row>
        <row r="12100">
          <cell r="A12100" t="str">
            <v>70405400E</v>
          </cell>
          <cell r="B12100" t="str">
            <v xml:space="preserve">FECHAMENTO LONGARINA CHASSIS ESQ    </v>
          </cell>
          <cell r="C12100" t="str">
            <v>UM</v>
          </cell>
        </row>
        <row r="12101">
          <cell r="A12101" t="str">
            <v>70405500D</v>
          </cell>
          <cell r="B12101" t="str">
            <v xml:space="preserve">FECHAMENTO LATERAL TRASEIRO DIR     </v>
          </cell>
          <cell r="C12101" t="str">
            <v>UM</v>
          </cell>
        </row>
        <row r="12102">
          <cell r="A12102" t="str">
            <v>70405500E</v>
          </cell>
          <cell r="B12102" t="str">
            <v xml:space="preserve">FECHAMENTO LATERAL TRASEIRO ESQ     </v>
          </cell>
          <cell r="C12102" t="str">
            <v>UM</v>
          </cell>
        </row>
        <row r="12103">
          <cell r="A12103">
            <v>704055010</v>
          </cell>
          <cell r="B12103" t="str">
            <v>FECHAMENTO LATERAL TRASEIRO DIR ESTAMPADO</v>
          </cell>
          <cell r="C12103" t="str">
            <v>UM</v>
          </cell>
        </row>
        <row r="12104">
          <cell r="A12104">
            <v>704055020</v>
          </cell>
          <cell r="B12104" t="str">
            <v>FECHAMENTO LATERAL TRASEIRO ESQ ESTAMPADO</v>
          </cell>
          <cell r="C12104" t="str">
            <v>UM</v>
          </cell>
        </row>
        <row r="12105">
          <cell r="A12105">
            <v>704056010</v>
          </cell>
          <cell r="B12105" t="str">
            <v>FUNDO CAIXA BATERIA (Laser)</v>
          </cell>
          <cell r="C12105" t="str">
            <v>UM</v>
          </cell>
        </row>
        <row r="12106">
          <cell r="A12106">
            <v>704056020</v>
          </cell>
          <cell r="B12106" t="str">
            <v xml:space="preserve">FIXACAO DO RESERVATORIO             </v>
          </cell>
          <cell r="C12106" t="str">
            <v>UM</v>
          </cell>
        </row>
        <row r="12107">
          <cell r="A12107">
            <v>704056030</v>
          </cell>
          <cell r="B12107" t="str">
            <v xml:space="preserve">ENCOSTO DO RESERVATORIO             </v>
          </cell>
          <cell r="C12107" t="str">
            <v>UM</v>
          </cell>
        </row>
        <row r="12108">
          <cell r="A12108">
            <v>704056040</v>
          </cell>
          <cell r="B12108" t="str">
            <v xml:space="preserve">HASTE MAIOR                         </v>
          </cell>
          <cell r="C12108" t="str">
            <v>UM</v>
          </cell>
        </row>
        <row r="12109">
          <cell r="A12109">
            <v>704056050</v>
          </cell>
          <cell r="B12109" t="str">
            <v xml:space="preserve">HASTE MENOR                         </v>
          </cell>
          <cell r="C12109" t="str">
            <v>UM</v>
          </cell>
        </row>
        <row r="12110">
          <cell r="A12110" t="str">
            <v>70405606D</v>
          </cell>
          <cell r="B12110" t="str">
            <v>REFORCO DIREITO</v>
          </cell>
          <cell r="C12110" t="str">
            <v>UM</v>
          </cell>
        </row>
        <row r="12111">
          <cell r="A12111" t="str">
            <v>70405606E</v>
          </cell>
          <cell r="B12111" t="str">
            <v>REFORCO ESQUERDO</v>
          </cell>
          <cell r="C12111" t="str">
            <v>UM</v>
          </cell>
        </row>
        <row r="12112">
          <cell r="A12112">
            <v>704056070</v>
          </cell>
          <cell r="B12112" t="str">
            <v>ENCANAMENTO DE SAIDA D'AGUA</v>
          </cell>
          <cell r="C12112" t="str">
            <v>UM</v>
          </cell>
        </row>
        <row r="12113">
          <cell r="A12113">
            <v>704056080</v>
          </cell>
          <cell r="B12113" t="str">
            <v>FUNDO CAIXA BATERIA</v>
          </cell>
          <cell r="C12113" t="str">
            <v>UM</v>
          </cell>
        </row>
        <row r="12114">
          <cell r="A12114" t="str">
            <v>70060310E</v>
          </cell>
          <cell r="B12114" t="str">
            <v>CHAPA LATERAL 1933/1934 ESQ. C/ GLACO</v>
          </cell>
          <cell r="C12114" t="str">
            <v>UM</v>
          </cell>
        </row>
        <row r="12115">
          <cell r="A12115">
            <v>704056090</v>
          </cell>
          <cell r="B12115" t="str">
            <v>FIXACAO E ENCOSTO RESERVATORIO SOLDADOS</v>
          </cell>
          <cell r="C12115" t="str">
            <v>UM</v>
          </cell>
        </row>
        <row r="12116">
          <cell r="A12116">
            <v>704056100</v>
          </cell>
          <cell r="B12116" t="str">
            <v>BLANCK DO REFORCO</v>
          </cell>
          <cell r="C12116" t="str">
            <v>UM</v>
          </cell>
        </row>
        <row r="12117">
          <cell r="A12117">
            <v>704057010</v>
          </cell>
          <cell r="B12117" t="str">
            <v>FECHAMENTO LATERAL</v>
          </cell>
          <cell r="C12117" t="str">
            <v>UM</v>
          </cell>
        </row>
        <row r="12118">
          <cell r="A12118">
            <v>704057020</v>
          </cell>
          <cell r="B12118" t="str">
            <v>FECHAMENTO FRONTAL</v>
          </cell>
          <cell r="C12118" t="str">
            <v>UM</v>
          </cell>
        </row>
        <row r="12119">
          <cell r="A12119">
            <v>704057030</v>
          </cell>
          <cell r="B12119" t="str">
            <v>FIXACAO MENOR</v>
          </cell>
          <cell r="C12119" t="str">
            <v>UM</v>
          </cell>
        </row>
        <row r="12120">
          <cell r="A12120">
            <v>704057040</v>
          </cell>
          <cell r="B12120" t="str">
            <v>FIXACAO MAIOR</v>
          </cell>
          <cell r="C12120" t="str">
            <v>UM</v>
          </cell>
        </row>
        <row r="12121">
          <cell r="A12121">
            <v>704057050</v>
          </cell>
          <cell r="B12121" t="str">
            <v>FECHAMENTO</v>
          </cell>
          <cell r="C12121" t="str">
            <v>UM</v>
          </cell>
        </row>
        <row r="12122">
          <cell r="A12122">
            <v>704058010</v>
          </cell>
          <cell r="B12122" t="str">
            <v xml:space="preserve">PROTECAO                            </v>
          </cell>
          <cell r="C12122" t="str">
            <v>UM</v>
          </cell>
        </row>
        <row r="12123">
          <cell r="A12123" t="str">
            <v>DD85319000</v>
          </cell>
          <cell r="B12123" t="str">
            <v>PARTES DE APARELHOS ELETRONICOS</v>
          </cell>
          <cell r="C12123" t="str">
            <v>UM</v>
          </cell>
        </row>
        <row r="12124">
          <cell r="A12124">
            <v>704058020</v>
          </cell>
          <cell r="B12124" t="str">
            <v xml:space="preserve">FIXACAO DA PROTECAO                 </v>
          </cell>
          <cell r="C12124" t="str">
            <v>UM</v>
          </cell>
        </row>
        <row r="12125">
          <cell r="A12125">
            <v>704059010</v>
          </cell>
          <cell r="B12125" t="str">
            <v xml:space="preserve">CINTA                               </v>
          </cell>
          <cell r="C12125" t="str">
            <v>UM</v>
          </cell>
        </row>
        <row r="12126">
          <cell r="A12126">
            <v>704060010</v>
          </cell>
          <cell r="B12126" t="str">
            <v>PORTA ESTEPE (laser)</v>
          </cell>
          <cell r="C12126" t="str">
            <v>UM</v>
          </cell>
        </row>
        <row r="12127">
          <cell r="A12127">
            <v>704060020</v>
          </cell>
          <cell r="B12127" t="str">
            <v xml:space="preserve">SUPORTE                             </v>
          </cell>
          <cell r="C12127" t="str">
            <v>UM</v>
          </cell>
        </row>
        <row r="12128">
          <cell r="A12128">
            <v>704060030</v>
          </cell>
          <cell r="B12128" t="str">
            <v>PORTA ESTEPE</v>
          </cell>
          <cell r="C12128" t="str">
            <v>UM</v>
          </cell>
        </row>
        <row r="12129">
          <cell r="A12129">
            <v>704065010</v>
          </cell>
          <cell r="B12129" t="str">
            <v>CHAPA DO FIXADOR PORTA ESTEPE</v>
          </cell>
          <cell r="C12129" t="str">
            <v>UM</v>
          </cell>
        </row>
        <row r="12130">
          <cell r="A12130" t="str">
            <v>70406600D</v>
          </cell>
          <cell r="B12130" t="str">
            <v>CHAPA LATERAL TRASEIRA DIR.</v>
          </cell>
          <cell r="C12130" t="str">
            <v>UM</v>
          </cell>
        </row>
        <row r="12131">
          <cell r="A12131" t="str">
            <v>70406600E</v>
          </cell>
          <cell r="B12131" t="str">
            <v>CHAPA LATERAL TRASEIRA ESQ</v>
          </cell>
          <cell r="C12131" t="str">
            <v>UM</v>
          </cell>
        </row>
        <row r="12132">
          <cell r="A12132" t="str">
            <v>70406601D</v>
          </cell>
          <cell r="B12132" t="str">
            <v xml:space="preserve">CHAPA LATERAL TRASEIRA DIR          </v>
          </cell>
          <cell r="C12132" t="str">
            <v>UM</v>
          </cell>
        </row>
        <row r="12133">
          <cell r="A12133" t="str">
            <v>70406601E</v>
          </cell>
          <cell r="B12133" t="str">
            <v xml:space="preserve">CHAPA LATERAL TRASEIRA ESQ          </v>
          </cell>
          <cell r="C12133" t="str">
            <v>UM</v>
          </cell>
        </row>
        <row r="12134">
          <cell r="A12134">
            <v>704066020</v>
          </cell>
          <cell r="B12134" t="str">
            <v>REFORCO</v>
          </cell>
          <cell r="C12134" t="str">
            <v>UM</v>
          </cell>
        </row>
        <row r="12135">
          <cell r="A12135">
            <v>704066030</v>
          </cell>
          <cell r="B12135" t="str">
            <v>CHAPA DO REFORCO</v>
          </cell>
          <cell r="C12135" t="str">
            <v>UM</v>
          </cell>
        </row>
        <row r="12136">
          <cell r="A12136" t="str">
            <v>70406700D</v>
          </cell>
          <cell r="B12136" t="str">
            <v xml:space="preserve">BASE FIXACAO ACENTO DIR             </v>
          </cell>
          <cell r="C12136" t="str">
            <v>UM</v>
          </cell>
        </row>
        <row r="12137">
          <cell r="A12137" t="str">
            <v>70406701D</v>
          </cell>
          <cell r="B12137" t="str">
            <v xml:space="preserve">BASE FIXACAO ACENTO DIREITA         </v>
          </cell>
          <cell r="C12137" t="str">
            <v>UM</v>
          </cell>
        </row>
        <row r="12138">
          <cell r="A12138" t="str">
            <v>70406701E</v>
          </cell>
          <cell r="B12138" t="str">
            <v xml:space="preserve">BASE FIXACAO ACENTO ESQUERDA        </v>
          </cell>
          <cell r="C12138" t="str">
            <v>UM</v>
          </cell>
        </row>
        <row r="12139">
          <cell r="A12139">
            <v>704069000</v>
          </cell>
          <cell r="B12139" t="str">
            <v>SUPORTE P/CHOQUE ( laser)</v>
          </cell>
          <cell r="C12139" t="str">
            <v>UM</v>
          </cell>
        </row>
        <row r="12140">
          <cell r="A12140" t="str">
            <v>DD87083019</v>
          </cell>
          <cell r="B12140" t="str">
            <v>OUTRAS GUARNICOES DE FREIOS MONTADA</v>
          </cell>
          <cell r="C12140" t="str">
            <v>UM</v>
          </cell>
        </row>
        <row r="12141">
          <cell r="A12141" t="str">
            <v>70406901D</v>
          </cell>
          <cell r="B12141" t="str">
            <v>SUPORTE P/CHOQUE DIR</v>
          </cell>
          <cell r="C12141" t="str">
            <v>UM</v>
          </cell>
        </row>
        <row r="12142">
          <cell r="A12142" t="str">
            <v>70406901E</v>
          </cell>
          <cell r="B12142" t="str">
            <v>SUPORTE P/CHOQUE ESQ</v>
          </cell>
          <cell r="C12142" t="str">
            <v>UM</v>
          </cell>
        </row>
        <row r="12143">
          <cell r="A12143">
            <v>704071010</v>
          </cell>
          <cell r="B12143" t="str">
            <v xml:space="preserve">SUPORTE                             </v>
          </cell>
          <cell r="C12143" t="str">
            <v>UM</v>
          </cell>
        </row>
        <row r="12144">
          <cell r="A12144">
            <v>704071020</v>
          </cell>
          <cell r="B12144" t="str">
            <v xml:space="preserve">REFORCO                             </v>
          </cell>
          <cell r="C12144" t="str">
            <v>UM</v>
          </cell>
        </row>
        <row r="12145">
          <cell r="A12145">
            <v>704103010</v>
          </cell>
          <cell r="B12145" t="str">
            <v>FRONTAL DA CABINE ESTAMPADA</v>
          </cell>
          <cell r="C12145" t="str">
            <v>UM</v>
          </cell>
        </row>
        <row r="12146">
          <cell r="A12146">
            <v>704103020</v>
          </cell>
          <cell r="B12146" t="str">
            <v>REFORCO</v>
          </cell>
          <cell r="C12146" t="str">
            <v>UM</v>
          </cell>
        </row>
        <row r="12147">
          <cell r="A12147">
            <v>704103030</v>
          </cell>
          <cell r="B12147" t="str">
            <v>FRONTAL DA CABINE (laser)</v>
          </cell>
          <cell r="C12147" t="str">
            <v>UM</v>
          </cell>
        </row>
        <row r="12148">
          <cell r="A12148">
            <v>704103040</v>
          </cell>
          <cell r="B12148" t="str">
            <v>FRONTAL DA CABINE</v>
          </cell>
          <cell r="C12148" t="str">
            <v>UM</v>
          </cell>
        </row>
        <row r="12149">
          <cell r="A12149">
            <v>704103050</v>
          </cell>
          <cell r="B12149" t="str">
            <v>REFORCO - LASER</v>
          </cell>
          <cell r="C12149" t="str">
            <v>UM</v>
          </cell>
        </row>
        <row r="12150">
          <cell r="A12150" t="str">
            <v>70410401D</v>
          </cell>
          <cell r="B12150" t="str">
            <v xml:space="preserve">PONTEIRA DIR                        </v>
          </cell>
          <cell r="C12150" t="str">
            <v>UM</v>
          </cell>
        </row>
        <row r="12151">
          <cell r="A12151" t="str">
            <v>70410401E</v>
          </cell>
          <cell r="B12151" t="str">
            <v xml:space="preserve">PONTEIRA ESQ                        </v>
          </cell>
          <cell r="C12151" t="str">
            <v>UM</v>
          </cell>
        </row>
        <row r="12152">
          <cell r="A12152" t="str">
            <v>70410402D</v>
          </cell>
          <cell r="B12152" t="str">
            <v xml:space="preserve">REFORCO INTERNO DIR                 </v>
          </cell>
          <cell r="C12152" t="str">
            <v>UM</v>
          </cell>
        </row>
        <row r="12153">
          <cell r="A12153" t="str">
            <v>70410402E</v>
          </cell>
          <cell r="B12153" t="str">
            <v xml:space="preserve">REFORCO INTERNO ESQ                 </v>
          </cell>
          <cell r="C12153" t="str">
            <v>UM</v>
          </cell>
        </row>
        <row r="12154">
          <cell r="A12154">
            <v>704104030</v>
          </cell>
          <cell r="B12154" t="str">
            <v xml:space="preserve">FIXACAO                             </v>
          </cell>
          <cell r="C12154" t="str">
            <v>UM</v>
          </cell>
        </row>
        <row r="12155">
          <cell r="A12155">
            <v>704104040</v>
          </cell>
          <cell r="B12155" t="str">
            <v>CHAPA DE FIXACAO</v>
          </cell>
          <cell r="C12155" t="str">
            <v>UM</v>
          </cell>
        </row>
        <row r="12156">
          <cell r="A12156">
            <v>704170000</v>
          </cell>
          <cell r="B12156" t="str">
            <v>FIXADOR DA REGULAGEM DA PORTA VW</v>
          </cell>
          <cell r="C12156" t="str">
            <v>UM</v>
          </cell>
        </row>
        <row r="12157">
          <cell r="A12157">
            <v>807472000</v>
          </cell>
          <cell r="B12157" t="str">
            <v>ACABAMENTO ARO DE RODA TRAS.SCANIA_DD - COMIL 517434</v>
          </cell>
          <cell r="C12157" t="str">
            <v>UM</v>
          </cell>
        </row>
        <row r="12158">
          <cell r="A12158">
            <v>704170010</v>
          </cell>
          <cell r="B12158" t="str">
            <v>REGULAGEM DA PORTA VW</v>
          </cell>
          <cell r="C12158" t="str">
            <v>UM</v>
          </cell>
        </row>
        <row r="12159">
          <cell r="A12159">
            <v>704170020</v>
          </cell>
          <cell r="B12159" t="str">
            <v>CALCO DA DOBRADICA</v>
          </cell>
          <cell r="C12159" t="str">
            <v>UM</v>
          </cell>
        </row>
        <row r="12160">
          <cell r="A12160">
            <v>704172000</v>
          </cell>
          <cell r="B12160" t="str">
            <v xml:space="preserve">REFORCO CENTRAL DO TETO             </v>
          </cell>
          <cell r="C12160" t="str">
            <v>UM</v>
          </cell>
        </row>
        <row r="12161">
          <cell r="A12161" t="str">
            <v>70417601D</v>
          </cell>
          <cell r="B12161" t="str">
            <v xml:space="preserve">CHAPA INTERNA DIR                   </v>
          </cell>
          <cell r="C12161" t="str">
            <v>UM</v>
          </cell>
        </row>
        <row r="12162">
          <cell r="A12162" t="str">
            <v>70417601E</v>
          </cell>
          <cell r="B12162" t="str">
            <v xml:space="preserve">CHAPA INTERNA ESQ                   </v>
          </cell>
          <cell r="C12162" t="str">
            <v>UM</v>
          </cell>
        </row>
        <row r="12163">
          <cell r="A12163">
            <v>704177000</v>
          </cell>
          <cell r="B12163" t="str">
            <v xml:space="preserve">REFORCO INFERIOR PE DA COLUNA       </v>
          </cell>
          <cell r="C12163" t="str">
            <v>UM</v>
          </cell>
        </row>
        <row r="12164">
          <cell r="A12164">
            <v>704179010</v>
          </cell>
          <cell r="B12164" t="str">
            <v xml:space="preserve">CINTA                               </v>
          </cell>
          <cell r="C12164" t="str">
            <v>UM</v>
          </cell>
        </row>
        <row r="12165">
          <cell r="A12165">
            <v>704179020</v>
          </cell>
          <cell r="B12165" t="str">
            <v xml:space="preserve">HASTE                               </v>
          </cell>
          <cell r="C12165" t="str">
            <v>UM</v>
          </cell>
        </row>
        <row r="12166">
          <cell r="A12166">
            <v>704181000</v>
          </cell>
          <cell r="B12166" t="str">
            <v>CABINE PARCIAL PESADA MODERNA</v>
          </cell>
          <cell r="C12166" t="str">
            <v>UM</v>
          </cell>
        </row>
        <row r="12167">
          <cell r="A12167" t="str">
            <v>70418100A</v>
          </cell>
          <cell r="B12167" t="str">
            <v>CABINE PARCIAL PESADA ANTIGA</v>
          </cell>
          <cell r="C12167" t="str">
            <v>UM</v>
          </cell>
        </row>
        <row r="12168">
          <cell r="A12168">
            <v>704181010</v>
          </cell>
          <cell r="B12168" t="str">
            <v>FECHAMENTO DO TUNEL</v>
          </cell>
          <cell r="C12168" t="str">
            <v>UM</v>
          </cell>
        </row>
        <row r="12169">
          <cell r="A12169">
            <v>704181020</v>
          </cell>
          <cell r="B12169" t="str">
            <v>FECHAMENTO SUPERIOR DO TUNEL</v>
          </cell>
          <cell r="C12169" t="str">
            <v>UM</v>
          </cell>
        </row>
        <row r="12170">
          <cell r="A12170">
            <v>704181030</v>
          </cell>
          <cell r="B12170" t="str">
            <v>PRESILHA DO FORRO</v>
          </cell>
          <cell r="C12170" t="str">
            <v>UM</v>
          </cell>
        </row>
        <row r="12171">
          <cell r="A12171">
            <v>704181040</v>
          </cell>
          <cell r="B12171" t="str">
            <v>PRESILHA DO FORRO</v>
          </cell>
          <cell r="C12171" t="str">
            <v>UM</v>
          </cell>
        </row>
        <row r="12172">
          <cell r="A12172">
            <v>704181050</v>
          </cell>
          <cell r="B12172" t="str">
            <v>SUPORTE</v>
          </cell>
          <cell r="C12172" t="str">
            <v>UM</v>
          </cell>
        </row>
        <row r="12173">
          <cell r="A12173">
            <v>704182000</v>
          </cell>
          <cell r="B12173" t="str">
            <v>CABINE PARCIAL LEVE MODERNA</v>
          </cell>
          <cell r="C12173" t="str">
            <v>UM</v>
          </cell>
        </row>
        <row r="12174">
          <cell r="A12174" t="str">
            <v>DD73089090</v>
          </cell>
          <cell r="B12174" t="str">
            <v>FOLHAS DE ZINCO</v>
          </cell>
          <cell r="C12174" t="str">
            <v>UM</v>
          </cell>
        </row>
        <row r="12175">
          <cell r="A12175" t="str">
            <v>70418200A</v>
          </cell>
          <cell r="B12175" t="str">
            <v>CABINE PARCIAL LEVE ANTIGA</v>
          </cell>
          <cell r="C12175" t="str">
            <v>UM</v>
          </cell>
        </row>
        <row r="12176">
          <cell r="A12176">
            <v>704182010</v>
          </cell>
          <cell r="B12176" t="str">
            <v>COLUNA DA PAREDE TRASEIRA</v>
          </cell>
          <cell r="C12176" t="str">
            <v>UM</v>
          </cell>
        </row>
        <row r="12177">
          <cell r="A12177">
            <v>704182020</v>
          </cell>
          <cell r="B12177" t="str">
            <v>COLUNA DA PAREDE TRASEIRA</v>
          </cell>
          <cell r="C12177" t="str">
            <v>UM</v>
          </cell>
        </row>
        <row r="12178">
          <cell r="A12178">
            <v>704182030</v>
          </cell>
          <cell r="B12178" t="str">
            <v xml:space="preserve">REFORCO                             </v>
          </cell>
          <cell r="C12178" t="str">
            <v>UM</v>
          </cell>
        </row>
        <row r="12179">
          <cell r="A12179">
            <v>704182040</v>
          </cell>
          <cell r="B12179" t="str">
            <v>SUPORTE</v>
          </cell>
          <cell r="C12179" t="str">
            <v>UM</v>
          </cell>
        </row>
        <row r="12180">
          <cell r="A12180">
            <v>704182050</v>
          </cell>
          <cell r="B12180" t="str">
            <v>SUPORTE DO PARALAMA</v>
          </cell>
          <cell r="C12180" t="str">
            <v>UM</v>
          </cell>
        </row>
        <row r="12181">
          <cell r="A12181">
            <v>704182060</v>
          </cell>
          <cell r="B12181" t="str">
            <v>SUPORTE DO FILTRO PAREDE TRASEIRA</v>
          </cell>
          <cell r="C12181" t="str">
            <v>UM</v>
          </cell>
        </row>
        <row r="12182">
          <cell r="A12182">
            <v>704182070</v>
          </cell>
          <cell r="B12182" t="str">
            <v>FIXACAO DA HASTE DE BASC PAREDE TRAS</v>
          </cell>
          <cell r="C12182" t="str">
            <v>UM</v>
          </cell>
        </row>
        <row r="12183">
          <cell r="A12183">
            <v>704182080</v>
          </cell>
          <cell r="B12183" t="str">
            <v xml:space="preserve">PROLONGAMENTO DA LONGARINA          </v>
          </cell>
          <cell r="C12183" t="str">
            <v>UM</v>
          </cell>
        </row>
        <row r="12184">
          <cell r="A12184">
            <v>704182090</v>
          </cell>
          <cell r="B12184" t="str">
            <v>CHAPA DO SUPORTE DO FILTRO PAREDE TRASEIRA</v>
          </cell>
          <cell r="C12184" t="str">
            <v>UM</v>
          </cell>
        </row>
        <row r="12185">
          <cell r="A12185">
            <v>704182100</v>
          </cell>
          <cell r="B12185" t="str">
            <v>CHAPA DA FIXACAO DA ASTE DE BASC PAREDE TRAS</v>
          </cell>
          <cell r="C12185" t="str">
            <v>UM</v>
          </cell>
        </row>
        <row r="12186">
          <cell r="A12186">
            <v>704182110</v>
          </cell>
          <cell r="B12186" t="str">
            <v>REFORCO ESTAMPADO</v>
          </cell>
          <cell r="C12186" t="str">
            <v>UM</v>
          </cell>
        </row>
        <row r="12187">
          <cell r="A12187">
            <v>704183000</v>
          </cell>
          <cell r="B12187" t="str">
            <v>CONJUNTO FIXADOR DO BATENTE</v>
          </cell>
          <cell r="C12187" t="str">
            <v>UM</v>
          </cell>
        </row>
        <row r="12188">
          <cell r="A12188">
            <v>704183010</v>
          </cell>
          <cell r="B12188" t="str">
            <v>SUPORTE DA REGULAGEM</v>
          </cell>
          <cell r="C12188" t="str">
            <v>UM</v>
          </cell>
        </row>
        <row r="12189">
          <cell r="A12189">
            <v>704183020</v>
          </cell>
          <cell r="B12189" t="str">
            <v>FIXADOR DA REGULAGEM DA PORTA</v>
          </cell>
          <cell r="C12189" t="str">
            <v>UM</v>
          </cell>
        </row>
        <row r="12190">
          <cell r="A12190" t="str">
            <v>70418501D</v>
          </cell>
          <cell r="B12190" t="str">
            <v xml:space="preserve">FECHAMENTO LATERAL TRASEIRO DIREITO </v>
          </cell>
          <cell r="C12190" t="str">
            <v>UM</v>
          </cell>
        </row>
        <row r="12191">
          <cell r="A12191">
            <v>703243000</v>
          </cell>
          <cell r="B12191" t="str">
            <v>FIXACAO PARACHOQUE FORD</v>
          </cell>
          <cell r="C12191" t="str">
            <v>UM</v>
          </cell>
        </row>
        <row r="12192">
          <cell r="A12192" t="str">
            <v>70418501E</v>
          </cell>
          <cell r="B12192" t="str">
            <v>FECHAMENTO LATERAL TRASEIRO ESQUERDO</v>
          </cell>
          <cell r="C12192" t="str">
            <v>UM</v>
          </cell>
        </row>
        <row r="12193">
          <cell r="A12193">
            <v>704187010</v>
          </cell>
          <cell r="B12193" t="str">
            <v>PAINEL CINZA</v>
          </cell>
          <cell r="C12193" t="str">
            <v>UM</v>
          </cell>
        </row>
        <row r="12194">
          <cell r="A12194">
            <v>704187020</v>
          </cell>
          <cell r="B12194" t="str">
            <v>BOLSA DO PAINEL CINZA</v>
          </cell>
          <cell r="C12194" t="str">
            <v>UM</v>
          </cell>
        </row>
        <row r="12195">
          <cell r="A12195">
            <v>704188000</v>
          </cell>
          <cell r="B12195" t="str">
            <v xml:space="preserve">SUPORTE DO ACELERADOR               </v>
          </cell>
          <cell r="C12195" t="str">
            <v>UM</v>
          </cell>
        </row>
        <row r="12196">
          <cell r="A12196">
            <v>704188010</v>
          </cell>
          <cell r="B12196" t="str">
            <v xml:space="preserve">SUPORTE                             </v>
          </cell>
          <cell r="C12196" t="str">
            <v>UM</v>
          </cell>
        </row>
        <row r="12197">
          <cell r="A12197">
            <v>704188020</v>
          </cell>
          <cell r="B12197" t="str">
            <v xml:space="preserve">ENCOSTO DO SUPORTE                  </v>
          </cell>
          <cell r="C12197" t="str">
            <v>UM</v>
          </cell>
        </row>
        <row r="12198">
          <cell r="A12198">
            <v>704188030</v>
          </cell>
          <cell r="B12198" t="str">
            <v>SUPORTE ESTAMPADO</v>
          </cell>
          <cell r="C12198" t="str">
            <v>UM</v>
          </cell>
        </row>
        <row r="12199">
          <cell r="A12199">
            <v>704189010</v>
          </cell>
          <cell r="B12199" t="str">
            <v xml:space="preserve">SUPORTE                             </v>
          </cell>
          <cell r="C12199" t="str">
            <v>UM</v>
          </cell>
        </row>
        <row r="12200">
          <cell r="A12200">
            <v>704189020</v>
          </cell>
          <cell r="B12200" t="str">
            <v xml:space="preserve">FIXACAO                             </v>
          </cell>
          <cell r="C12200" t="str">
            <v>UM</v>
          </cell>
        </row>
        <row r="12201">
          <cell r="A12201">
            <v>704191010</v>
          </cell>
          <cell r="B12201" t="str">
            <v xml:space="preserve">PAINEL PRETO                        </v>
          </cell>
          <cell r="C12201" t="str">
            <v>UM</v>
          </cell>
        </row>
        <row r="12202">
          <cell r="A12202">
            <v>704191020</v>
          </cell>
          <cell r="B12202" t="str">
            <v xml:space="preserve">BOLSA DO PAINEL PRETO               </v>
          </cell>
          <cell r="C12202" t="str">
            <v>UM</v>
          </cell>
        </row>
        <row r="12203">
          <cell r="A12203">
            <v>704192010</v>
          </cell>
          <cell r="B12203" t="str">
            <v xml:space="preserve">PONTEIRA                            </v>
          </cell>
          <cell r="C12203" t="str">
            <v>UM</v>
          </cell>
        </row>
        <row r="12204">
          <cell r="A12204">
            <v>704192020</v>
          </cell>
          <cell r="B12204" t="str">
            <v xml:space="preserve">REFORCO                             </v>
          </cell>
          <cell r="C12204" t="str">
            <v>UM</v>
          </cell>
        </row>
        <row r="12205">
          <cell r="A12205">
            <v>704192030</v>
          </cell>
          <cell r="B12205" t="str">
            <v>CHAPA DO REFORCO</v>
          </cell>
          <cell r="C12205" t="str">
            <v>UM</v>
          </cell>
        </row>
        <row r="12206">
          <cell r="A12206" t="str">
            <v>70419400D</v>
          </cell>
          <cell r="B12206" t="str">
            <v xml:space="preserve">CHAPA TRASEIRA DIR                  </v>
          </cell>
          <cell r="C12206" t="str">
            <v>UM</v>
          </cell>
        </row>
        <row r="12207">
          <cell r="A12207" t="str">
            <v>70419400E</v>
          </cell>
          <cell r="B12207" t="str">
            <v xml:space="preserve">CHAPA TRASEIRA ESQ                  </v>
          </cell>
          <cell r="C12207" t="str">
            <v>UM</v>
          </cell>
        </row>
        <row r="12208">
          <cell r="A12208" t="str">
            <v>DD32082019</v>
          </cell>
          <cell r="B12208" t="str">
            <v>OUTROS TIPOS DE TINTA</v>
          </cell>
          <cell r="C12208" t="str">
            <v>UM</v>
          </cell>
        </row>
        <row r="12209">
          <cell r="A12209">
            <v>704195000</v>
          </cell>
          <cell r="B12209" t="str">
            <v xml:space="preserve">SUPORTE DO BATENTE                  </v>
          </cell>
          <cell r="C12209" t="str">
            <v>UM</v>
          </cell>
        </row>
        <row r="12210">
          <cell r="A12210">
            <v>704197000</v>
          </cell>
          <cell r="B12210" t="str">
            <v xml:space="preserve">TRAVESSA TRASEIRA DA CABINA ANT     </v>
          </cell>
          <cell r="C12210" t="str">
            <v>UM</v>
          </cell>
        </row>
        <row r="12211">
          <cell r="A12211">
            <v>704197010</v>
          </cell>
          <cell r="B12211" t="str">
            <v xml:space="preserve">TRAVESSA                            </v>
          </cell>
          <cell r="C12211" t="str">
            <v>UM</v>
          </cell>
        </row>
        <row r="12212">
          <cell r="A12212">
            <v>704197020</v>
          </cell>
          <cell r="B12212" t="str">
            <v xml:space="preserve">REFORCO DA TRAVESSA                 </v>
          </cell>
          <cell r="C12212" t="str">
            <v>UM</v>
          </cell>
        </row>
        <row r="12213">
          <cell r="A12213">
            <v>704197030</v>
          </cell>
          <cell r="B12213" t="str">
            <v>REFORCO DA TRAVESSA ESTAMPADO</v>
          </cell>
          <cell r="C12213" t="str">
            <v>UM</v>
          </cell>
        </row>
        <row r="12214">
          <cell r="A12214">
            <v>704197040</v>
          </cell>
          <cell r="B12214" t="str">
            <v>REFORCO DA TRAVESSA ESTAMPADA</v>
          </cell>
          <cell r="C12214" t="str">
            <v>UM</v>
          </cell>
        </row>
        <row r="12215">
          <cell r="A12215">
            <v>704200000</v>
          </cell>
          <cell r="B12215" t="str">
            <v xml:space="preserve">CABINE NUA PESADA MODERNA           </v>
          </cell>
          <cell r="C12215" t="str">
            <v>UM</v>
          </cell>
        </row>
        <row r="12216">
          <cell r="A12216">
            <v>704201000</v>
          </cell>
          <cell r="B12216" t="str">
            <v>CABINE NUA PESADA  MODERNA</v>
          </cell>
          <cell r="C12216" t="str">
            <v>UM</v>
          </cell>
        </row>
        <row r="12217">
          <cell r="A12217" t="str">
            <v>DD72286000</v>
          </cell>
          <cell r="B12217" t="str">
            <v>OUTRAS BARRAS DE OUTRAS LIGAS DE AC</v>
          </cell>
          <cell r="C12217" t="str">
            <v>UM</v>
          </cell>
        </row>
        <row r="12218">
          <cell r="A12218" t="str">
            <v>70420100A</v>
          </cell>
          <cell r="B12218" t="str">
            <v>CABINE NUA PESADA  ANTIGA</v>
          </cell>
          <cell r="C12218" t="str">
            <v>UM</v>
          </cell>
        </row>
        <row r="12219">
          <cell r="A12219">
            <v>704202000</v>
          </cell>
          <cell r="B12219" t="str">
            <v>CABINE NUA LEVE MODERNA</v>
          </cell>
          <cell r="C12219" t="str">
            <v>UM</v>
          </cell>
        </row>
        <row r="12220">
          <cell r="A12220" t="str">
            <v>70420200A</v>
          </cell>
          <cell r="B12220" t="str">
            <v>CABINE NUA LEVE ANTIGA</v>
          </cell>
          <cell r="C12220" t="str">
            <v>UM</v>
          </cell>
        </row>
        <row r="12221">
          <cell r="A12221">
            <v>704203010</v>
          </cell>
          <cell r="B12221" t="str">
            <v>SUPORTE</v>
          </cell>
          <cell r="C12221" t="str">
            <v>UM</v>
          </cell>
        </row>
        <row r="12222">
          <cell r="A12222">
            <v>704203020</v>
          </cell>
          <cell r="B12222" t="str">
            <v>FIXACAO</v>
          </cell>
          <cell r="C12222" t="str">
            <v>UM</v>
          </cell>
        </row>
        <row r="12223">
          <cell r="A12223">
            <v>704203030</v>
          </cell>
          <cell r="B12223" t="str">
            <v>CHAPA DA FIXACAO</v>
          </cell>
          <cell r="C12223" t="str">
            <v>UM</v>
          </cell>
        </row>
        <row r="12224">
          <cell r="A12224">
            <v>704204000</v>
          </cell>
          <cell r="B12224" t="str">
            <v xml:space="preserve">SUPORTE DO PAINEL                   </v>
          </cell>
          <cell r="C12224" t="str">
            <v>UM</v>
          </cell>
        </row>
        <row r="12225">
          <cell r="A12225">
            <v>704204010</v>
          </cell>
          <cell r="B12225" t="str">
            <v xml:space="preserve">BASE                                </v>
          </cell>
          <cell r="C12225" t="str">
            <v>UM</v>
          </cell>
        </row>
        <row r="12226">
          <cell r="A12226">
            <v>704204020</v>
          </cell>
          <cell r="B12226" t="str">
            <v>FIXACAO</v>
          </cell>
          <cell r="C12226" t="str">
            <v>UM</v>
          </cell>
        </row>
        <row r="12227">
          <cell r="A12227">
            <v>704204030</v>
          </cell>
          <cell r="B12227" t="str">
            <v xml:space="preserve">ENCOSTO                             </v>
          </cell>
          <cell r="C12227" t="str">
            <v>UM</v>
          </cell>
        </row>
        <row r="12228">
          <cell r="A12228">
            <v>704204040</v>
          </cell>
          <cell r="B12228" t="str">
            <v>CHAPA DA FIXACAO</v>
          </cell>
          <cell r="C12228" t="str">
            <v>UM</v>
          </cell>
        </row>
        <row r="12229">
          <cell r="A12229">
            <v>704205000</v>
          </cell>
          <cell r="B12229" t="str">
            <v>SUPORTE DA SINALEIRA DO PISCA</v>
          </cell>
          <cell r="C12229" t="str">
            <v>UM</v>
          </cell>
        </row>
        <row r="12230">
          <cell r="A12230">
            <v>704205010</v>
          </cell>
          <cell r="B12230" t="str">
            <v>CHAPA DO SUPORTE DA SINALEIRA DO PISCA</v>
          </cell>
          <cell r="C12230" t="str">
            <v>UM</v>
          </cell>
        </row>
        <row r="12231">
          <cell r="A12231">
            <v>704207000</v>
          </cell>
          <cell r="B12231" t="str">
            <v xml:space="preserve">CABINE NUA PESADA ALONGADA LEITO    </v>
          </cell>
          <cell r="C12231" t="str">
            <v>UM</v>
          </cell>
        </row>
        <row r="12232">
          <cell r="A12232" t="str">
            <v>70421000D</v>
          </cell>
          <cell r="B12232" t="str">
            <v xml:space="preserve">CHAPA TRASEIRA DO PARALAMA DIR      </v>
          </cell>
          <cell r="C12232" t="str">
            <v>UM</v>
          </cell>
        </row>
        <row r="12233">
          <cell r="A12233" t="str">
            <v>70421000E</v>
          </cell>
          <cell r="B12233" t="str">
            <v xml:space="preserve">CHAPA TRASEIRA DO PARALAMA ESQ      </v>
          </cell>
          <cell r="C12233" t="str">
            <v>UM</v>
          </cell>
        </row>
        <row r="12234">
          <cell r="A12234">
            <v>704211000</v>
          </cell>
          <cell r="B12234" t="str">
            <v xml:space="preserve">SUPORTE DO TAPA-SOL INTERNO         </v>
          </cell>
          <cell r="C12234" t="str">
            <v>UM</v>
          </cell>
        </row>
        <row r="12235">
          <cell r="A12235">
            <v>704211010</v>
          </cell>
          <cell r="B12235" t="str">
            <v>SUPORTE DO TAPA-SOL INTERNO ESTAMPADO</v>
          </cell>
          <cell r="C12235" t="str">
            <v>UM</v>
          </cell>
        </row>
        <row r="12236">
          <cell r="A12236">
            <v>704212010</v>
          </cell>
          <cell r="B12236" t="str">
            <v xml:space="preserve">SUPORTE DO PARACHOQUE               </v>
          </cell>
          <cell r="C12236" t="str">
            <v>UM</v>
          </cell>
        </row>
        <row r="12237">
          <cell r="A12237">
            <v>704212020</v>
          </cell>
          <cell r="B12237" t="str">
            <v xml:space="preserve">CONJUNTO FIXACAO DO SUPORTE         </v>
          </cell>
          <cell r="C12237" t="str">
            <v>UM</v>
          </cell>
        </row>
        <row r="12238">
          <cell r="A12238">
            <v>704212030</v>
          </cell>
          <cell r="B12238" t="str">
            <v xml:space="preserve">FIXACAO DO SUPORTE                  </v>
          </cell>
          <cell r="C12238" t="str">
            <v>UM</v>
          </cell>
        </row>
        <row r="12239">
          <cell r="A12239">
            <v>704212040</v>
          </cell>
          <cell r="B12239" t="str">
            <v xml:space="preserve">REFORCO                             </v>
          </cell>
          <cell r="C12239" t="str">
            <v>UM</v>
          </cell>
        </row>
        <row r="12240">
          <cell r="A12240">
            <v>704212050</v>
          </cell>
          <cell r="B12240" t="str">
            <v xml:space="preserve">TAMPA                               </v>
          </cell>
          <cell r="C12240" t="str">
            <v>UM</v>
          </cell>
        </row>
        <row r="12241">
          <cell r="A12241">
            <v>704219010</v>
          </cell>
          <cell r="B12241" t="str">
            <v>SUPORTE</v>
          </cell>
          <cell r="C12241" t="str">
            <v>UM</v>
          </cell>
        </row>
        <row r="12242">
          <cell r="A12242">
            <v>704219020</v>
          </cell>
          <cell r="B12242" t="str">
            <v>REFORCO</v>
          </cell>
          <cell r="C12242" t="str">
            <v>UM</v>
          </cell>
        </row>
        <row r="12243">
          <cell r="A12243">
            <v>704219030</v>
          </cell>
          <cell r="B12243" t="str">
            <v>BATENTE FLEXIVEL DE BORRACHA</v>
          </cell>
          <cell r="C12243" t="str">
            <v>UM</v>
          </cell>
        </row>
        <row r="12244">
          <cell r="A12244">
            <v>704222010</v>
          </cell>
          <cell r="B12244" t="str">
            <v>CHAPA DO DEFLETOR DA DESCARGA</v>
          </cell>
          <cell r="C12244" t="str">
            <v>UM</v>
          </cell>
        </row>
        <row r="12245">
          <cell r="A12245" t="str">
            <v>70422500D</v>
          </cell>
          <cell r="B12245" t="str">
            <v>TRAVESSA TRSEIRA INFERIOR DIR. 4225D</v>
          </cell>
          <cell r="C12245" t="str">
            <v>UM</v>
          </cell>
        </row>
        <row r="12246">
          <cell r="A12246" t="str">
            <v>70422500E</v>
          </cell>
          <cell r="B12246" t="str">
            <v>TRAVESSA TRSEIRA INFERIOR ESQ. 4225E</v>
          </cell>
          <cell r="C12246" t="str">
            <v>UM</v>
          </cell>
        </row>
        <row r="12247">
          <cell r="A12247">
            <v>704226000</v>
          </cell>
          <cell r="B12247" t="str">
            <v>EXTENSAO DO PARALAMA            4226</v>
          </cell>
          <cell r="C12247" t="str">
            <v>UM</v>
          </cell>
        </row>
        <row r="12248">
          <cell r="A12248">
            <v>807444000</v>
          </cell>
          <cell r="B12248" t="str">
            <v>BASE DO AR CONDICIONADO E120/140 - 034.351.002</v>
          </cell>
          <cell r="C12248" t="str">
            <v>UM</v>
          </cell>
        </row>
        <row r="12249">
          <cell r="A12249">
            <v>704234010</v>
          </cell>
          <cell r="B12249" t="str">
            <v>FRONTAL DA CABINE ANTIGA ESTAMPADA</v>
          </cell>
          <cell r="C12249" t="str">
            <v>UM</v>
          </cell>
        </row>
        <row r="12250">
          <cell r="A12250">
            <v>704234020</v>
          </cell>
          <cell r="B12250" t="str">
            <v xml:space="preserve">REFORCO DA FRONTAL ANTIGA           </v>
          </cell>
          <cell r="C12250" t="str">
            <v>UM</v>
          </cell>
        </row>
        <row r="12251">
          <cell r="A12251">
            <v>704234030</v>
          </cell>
          <cell r="B12251" t="str">
            <v>FRONTAL DA CABINE ANTIGA (laser)</v>
          </cell>
          <cell r="C12251" t="str">
            <v>UM</v>
          </cell>
        </row>
        <row r="12252">
          <cell r="A12252">
            <v>704234040</v>
          </cell>
          <cell r="B12252" t="str">
            <v>FRONTAL DA CABINE ANTIGA</v>
          </cell>
          <cell r="C12252" t="str">
            <v>UM</v>
          </cell>
        </row>
        <row r="12253">
          <cell r="A12253">
            <v>704234050</v>
          </cell>
          <cell r="B12253" t="str">
            <v>REFORCO DA FRONTAL ANTIGA - LASER</v>
          </cell>
          <cell r="C12253" t="str">
            <v>UM</v>
          </cell>
        </row>
        <row r="12254">
          <cell r="A12254" t="str">
            <v>70423501D</v>
          </cell>
          <cell r="B12254" t="str">
            <v xml:space="preserve">LATERAL DO TETO DIR                 </v>
          </cell>
          <cell r="C12254" t="str">
            <v>UM</v>
          </cell>
        </row>
        <row r="12255">
          <cell r="A12255" t="str">
            <v>70423501E</v>
          </cell>
          <cell r="B12255" t="str">
            <v xml:space="preserve">LATERAL DO TETO ESQ                 </v>
          </cell>
          <cell r="C12255" t="str">
            <v>UM</v>
          </cell>
        </row>
        <row r="12256">
          <cell r="A12256">
            <v>704235020</v>
          </cell>
          <cell r="B12256" t="str">
            <v xml:space="preserve">FECHAMENTO DIANTEIRO                </v>
          </cell>
          <cell r="C12256" t="str">
            <v>UM</v>
          </cell>
        </row>
        <row r="12257">
          <cell r="A12257">
            <v>620000047</v>
          </cell>
          <cell r="B12257" t="str">
            <v>SELO MECANICO 1"</v>
          </cell>
          <cell r="C12257" t="str">
            <v>UM</v>
          </cell>
        </row>
        <row r="12258">
          <cell r="A12258">
            <v>704235030</v>
          </cell>
          <cell r="B12258" t="str">
            <v xml:space="preserve">FECHAMENTO TRASEIRO                 </v>
          </cell>
          <cell r="C12258" t="str">
            <v>UM</v>
          </cell>
        </row>
        <row r="12259">
          <cell r="A12259">
            <v>704235040</v>
          </cell>
          <cell r="B12259" t="str">
            <v xml:space="preserve">PROLONGAMENTO DO TETO               </v>
          </cell>
          <cell r="C12259" t="str">
            <v>UM</v>
          </cell>
        </row>
        <row r="12260">
          <cell r="A12260">
            <v>704235050</v>
          </cell>
          <cell r="B12260" t="str">
            <v>REFORCO DO TETO</v>
          </cell>
          <cell r="C12260" t="str">
            <v>UM</v>
          </cell>
        </row>
        <row r="12261">
          <cell r="A12261">
            <v>704235060</v>
          </cell>
          <cell r="B12261" t="str">
            <v>COMPLEMENTO DO REFORCO (Sucatear no momento do reporte)</v>
          </cell>
          <cell r="C12261" t="str">
            <v>UM</v>
          </cell>
        </row>
        <row r="12262">
          <cell r="A12262">
            <v>704235070</v>
          </cell>
          <cell r="B12262" t="str">
            <v>REFORCO DO TETO</v>
          </cell>
          <cell r="C12262" t="str">
            <v>UM</v>
          </cell>
        </row>
        <row r="12263">
          <cell r="A12263">
            <v>704235080</v>
          </cell>
          <cell r="B12263" t="str">
            <v xml:space="preserve">CANTONEIRA                          </v>
          </cell>
          <cell r="C12263" t="str">
            <v>UM</v>
          </cell>
        </row>
        <row r="12264">
          <cell r="A12264">
            <v>704235090</v>
          </cell>
          <cell r="B12264" t="str">
            <v xml:space="preserve">CANTONEIRA EXTERNA FRONTAL          </v>
          </cell>
          <cell r="C12264" t="str">
            <v>UM</v>
          </cell>
        </row>
        <row r="12265">
          <cell r="A12265">
            <v>704235100</v>
          </cell>
          <cell r="B12265" t="str">
            <v xml:space="preserve">REFORCO MAIOR                       </v>
          </cell>
          <cell r="C12265" t="str">
            <v>UM</v>
          </cell>
        </row>
        <row r="12266">
          <cell r="A12266" t="str">
            <v>81070400E</v>
          </cell>
          <cell r="B12266" t="str">
            <v>M.O.ESTAMPAGEM TALA LE VW 6x2 PESADO - (80000023I) VW</v>
          </cell>
          <cell r="C12266" t="str">
            <v>UM</v>
          </cell>
        </row>
        <row r="12267">
          <cell r="A12267">
            <v>704235110</v>
          </cell>
          <cell r="B12267" t="str">
            <v>REFORCO DIANTEIRO</v>
          </cell>
          <cell r="C12267" t="str">
            <v>UM</v>
          </cell>
        </row>
        <row r="12268">
          <cell r="A12268">
            <v>704235120</v>
          </cell>
          <cell r="B12268" t="str">
            <v xml:space="preserve">CANTONEIRA CENTRAL FRONTAL/LATERAL  </v>
          </cell>
          <cell r="C12268" t="str">
            <v>UM</v>
          </cell>
        </row>
        <row r="12269">
          <cell r="A12269">
            <v>704235130</v>
          </cell>
          <cell r="B12269" t="str">
            <v>CANTONEIRA EXT LATERAL ECENTRAL TRAS</v>
          </cell>
          <cell r="C12269" t="str">
            <v>UM</v>
          </cell>
        </row>
        <row r="12270">
          <cell r="A12270">
            <v>704235140</v>
          </cell>
          <cell r="B12270" t="str">
            <v>ESTRUTURA TRASEIRA</v>
          </cell>
          <cell r="C12270" t="str">
            <v>UM</v>
          </cell>
        </row>
        <row r="12271">
          <cell r="A12271">
            <v>704235150</v>
          </cell>
          <cell r="B12271" t="str">
            <v>CANTONEIRA</v>
          </cell>
          <cell r="C12271" t="str">
            <v>UM</v>
          </cell>
        </row>
        <row r="12272">
          <cell r="A12272">
            <v>704235160</v>
          </cell>
          <cell r="B12272" t="str">
            <v xml:space="preserve">CANTONEIRA                          </v>
          </cell>
          <cell r="C12272" t="str">
            <v>UM</v>
          </cell>
        </row>
        <row r="12273">
          <cell r="A12273">
            <v>704235170</v>
          </cell>
          <cell r="B12273" t="str">
            <v xml:space="preserve">CANTONEIRA LATERALINFERIOR          </v>
          </cell>
          <cell r="C12273" t="str">
            <v>UM</v>
          </cell>
        </row>
        <row r="12274">
          <cell r="A12274" t="str">
            <v>70423517D</v>
          </cell>
          <cell r="B12274" t="str">
            <v>REFORCO DIANTEIRO LATERAL DIR</v>
          </cell>
          <cell r="C12274" t="str">
            <v>UM</v>
          </cell>
        </row>
        <row r="12275">
          <cell r="A12275">
            <v>807445000</v>
          </cell>
          <cell r="B12275" t="str">
            <v>CAPO DO CONDICIONADO - 034.341.001</v>
          </cell>
          <cell r="C12275" t="str">
            <v>UM</v>
          </cell>
        </row>
        <row r="12276">
          <cell r="A12276" t="str">
            <v>70423517E</v>
          </cell>
          <cell r="B12276" t="str">
            <v>REFORCO DIANTEIRO LATERAL ESQ</v>
          </cell>
          <cell r="C12276" t="str">
            <v>UM</v>
          </cell>
        </row>
        <row r="12277">
          <cell r="A12277">
            <v>704235180</v>
          </cell>
          <cell r="B12277" t="str">
            <v xml:space="preserve">CANTONEIRA FRONTAL SUPERIOR         </v>
          </cell>
          <cell r="C12277" t="str">
            <v>UM</v>
          </cell>
        </row>
        <row r="12278">
          <cell r="A12278">
            <v>704235190</v>
          </cell>
          <cell r="B12278" t="str">
            <v xml:space="preserve">CANTONEIRA FRONTAL INFERIOR         </v>
          </cell>
          <cell r="C12278" t="str">
            <v>UM</v>
          </cell>
        </row>
        <row r="12279">
          <cell r="A12279">
            <v>704235200</v>
          </cell>
          <cell r="B12279" t="str">
            <v>REFORCO CENTRAL INFERIOR FRONTAL</v>
          </cell>
          <cell r="C12279" t="str">
            <v>UM</v>
          </cell>
        </row>
        <row r="12280">
          <cell r="A12280">
            <v>704235210</v>
          </cell>
          <cell r="B12280" t="str">
            <v>ESTRUTURA FRONTAL</v>
          </cell>
          <cell r="C12280" t="str">
            <v>UM</v>
          </cell>
        </row>
        <row r="12281">
          <cell r="A12281" t="str">
            <v>70423522D</v>
          </cell>
          <cell r="B12281" t="str">
            <v xml:space="preserve">LATERAL DIREITA                     </v>
          </cell>
          <cell r="C12281" t="str">
            <v>UM</v>
          </cell>
        </row>
        <row r="12282">
          <cell r="A12282" t="str">
            <v>70423522E</v>
          </cell>
          <cell r="B12282" t="str">
            <v xml:space="preserve">LATERAL ESQUERDA                    </v>
          </cell>
          <cell r="C12282" t="str">
            <v>UM</v>
          </cell>
        </row>
        <row r="12283">
          <cell r="A12283">
            <v>704235230</v>
          </cell>
          <cell r="B12283" t="str">
            <v>REFORCO DO TETO FRONTAL</v>
          </cell>
          <cell r="C12283" t="str">
            <v>UM</v>
          </cell>
        </row>
        <row r="12284">
          <cell r="A12284">
            <v>704235240</v>
          </cell>
          <cell r="B12284" t="str">
            <v>REFORCO DO TETO</v>
          </cell>
          <cell r="C12284" t="str">
            <v>UM</v>
          </cell>
        </row>
        <row r="12285">
          <cell r="A12285">
            <v>704235250</v>
          </cell>
          <cell r="B12285" t="str">
            <v>COMPLEMENTO DO REFORÇO</v>
          </cell>
          <cell r="C12285" t="str">
            <v>UM</v>
          </cell>
        </row>
        <row r="12286">
          <cell r="A12286">
            <v>704235260</v>
          </cell>
          <cell r="B12286" t="str">
            <v>EMENDA DO REFORCO</v>
          </cell>
          <cell r="C12286" t="str">
            <v>UM</v>
          </cell>
        </row>
        <row r="12287">
          <cell r="A12287">
            <v>704235270</v>
          </cell>
          <cell r="B12287" t="str">
            <v>PROLONGAMENTO DO TETO (GLACO)</v>
          </cell>
          <cell r="C12287" t="str">
            <v>UM</v>
          </cell>
        </row>
        <row r="12288">
          <cell r="A12288">
            <v>704235280</v>
          </cell>
          <cell r="B12288" t="str">
            <v>ESTRUTURA FRONTAL (GLACO)</v>
          </cell>
          <cell r="C12288" t="str">
            <v>UM</v>
          </cell>
        </row>
        <row r="12289">
          <cell r="A12289" t="str">
            <v>70423529D</v>
          </cell>
          <cell r="B12289" t="str">
            <v>LATERAL DIREITA (GLACO)</v>
          </cell>
          <cell r="C12289" t="str">
            <v>UM</v>
          </cell>
        </row>
        <row r="12290">
          <cell r="A12290" t="str">
            <v>70423529E</v>
          </cell>
          <cell r="B12290" t="str">
            <v>LATERAL ESQUERDA (GLACO)</v>
          </cell>
          <cell r="C12290" t="str">
            <v>UM</v>
          </cell>
        </row>
        <row r="12291">
          <cell r="A12291" t="str">
            <v>70423600D</v>
          </cell>
          <cell r="B12291" t="str">
            <v>CHAPA DA PORTA EXTERNA DIREITA</v>
          </cell>
          <cell r="C12291" t="str">
            <v>UM</v>
          </cell>
        </row>
        <row r="12292">
          <cell r="A12292" t="str">
            <v>70423600E</v>
          </cell>
          <cell r="B12292" t="str">
            <v>CHAPA DA PORTA EXTERNA ESQUERDA</v>
          </cell>
          <cell r="C12292" t="str">
            <v>UM</v>
          </cell>
        </row>
        <row r="12293">
          <cell r="A12293" t="str">
            <v>70423601D</v>
          </cell>
          <cell r="B12293" t="str">
            <v>CHAPA DA PORTA EXTERNA DIREITA - LASER</v>
          </cell>
          <cell r="C12293" t="str">
            <v>UM</v>
          </cell>
        </row>
        <row r="12294">
          <cell r="A12294" t="str">
            <v>70423601E</v>
          </cell>
          <cell r="B12294" t="str">
            <v>CHAPA DA PORTA EXTERNA ESQUERDA - LASER</v>
          </cell>
          <cell r="C12294" t="str">
            <v>UM</v>
          </cell>
        </row>
        <row r="12295">
          <cell r="A12295">
            <v>704248000</v>
          </cell>
          <cell r="B12295" t="str">
            <v xml:space="preserve">SUPORTE DO TAPA SOL EXTERNO         </v>
          </cell>
          <cell r="C12295" t="str">
            <v>UM</v>
          </cell>
        </row>
        <row r="12296">
          <cell r="A12296">
            <v>704249010</v>
          </cell>
          <cell r="B12296" t="str">
            <v>SUPORTE DO TAPA SOL  CENTRAL</v>
          </cell>
          <cell r="C12296" t="str">
            <v>UM</v>
          </cell>
        </row>
        <row r="12297">
          <cell r="A12297">
            <v>704250010</v>
          </cell>
          <cell r="B12297" t="str">
            <v>CHAPA DO SUPORTE DO TAPA SOL LATERAL</v>
          </cell>
          <cell r="C12297" t="str">
            <v>UM</v>
          </cell>
        </row>
        <row r="12298">
          <cell r="A12298">
            <v>704252010</v>
          </cell>
          <cell r="B12298" t="str">
            <v xml:space="preserve">SUPORTE                             </v>
          </cell>
          <cell r="C12298" t="str">
            <v>UM</v>
          </cell>
        </row>
        <row r="12299">
          <cell r="A12299">
            <v>704252020</v>
          </cell>
          <cell r="B12299" t="str">
            <v>SUPORTE (laser)</v>
          </cell>
          <cell r="C12299" t="str">
            <v>UM</v>
          </cell>
        </row>
        <row r="12300">
          <cell r="A12300">
            <v>704253010</v>
          </cell>
          <cell r="B12300" t="str">
            <v>PARA-CHOQUE DIANTEIRO (laser)</v>
          </cell>
          <cell r="C12300" t="str">
            <v>UM</v>
          </cell>
        </row>
        <row r="12301">
          <cell r="A12301" t="str">
            <v>80744600D</v>
          </cell>
          <cell r="B12301" t="str">
            <v>CAPO EVAP.DIREITO - 034.231.001</v>
          </cell>
          <cell r="C12301" t="str">
            <v>UM</v>
          </cell>
        </row>
        <row r="12302">
          <cell r="A12302" t="str">
            <v>70425401D</v>
          </cell>
          <cell r="B12302" t="str">
            <v>ALONGAMENTO LATERAL EXTERNO DIREITO</v>
          </cell>
          <cell r="C12302" t="str">
            <v>UM</v>
          </cell>
        </row>
        <row r="12303">
          <cell r="A12303" t="str">
            <v>70425401E</v>
          </cell>
          <cell r="B12303" t="str">
            <v>ALONGAMENTO LATERAL EXTERNO ESQUERDO</v>
          </cell>
          <cell r="C12303" t="str">
            <v>UM</v>
          </cell>
        </row>
        <row r="12304">
          <cell r="A12304" t="str">
            <v>70425402D</v>
          </cell>
          <cell r="B12304" t="str">
            <v>FECHAMENTO LATERAL INTERNO</v>
          </cell>
          <cell r="C12304" t="str">
            <v>UM</v>
          </cell>
        </row>
        <row r="12305">
          <cell r="A12305" t="str">
            <v>70425402E</v>
          </cell>
          <cell r="B12305" t="str">
            <v>FECHAMENTO LATERAL INTERNO</v>
          </cell>
          <cell r="C12305" t="str">
            <v>UM</v>
          </cell>
        </row>
        <row r="12306">
          <cell r="A12306">
            <v>704254030</v>
          </cell>
          <cell r="B12306" t="str">
            <v xml:space="preserve">TETO MONTADO                        </v>
          </cell>
          <cell r="C12306" t="str">
            <v>UM</v>
          </cell>
        </row>
        <row r="12307">
          <cell r="A12307">
            <v>704254040</v>
          </cell>
          <cell r="B12307" t="str">
            <v xml:space="preserve">COMPLEMENTO LATERAL DO TETO         </v>
          </cell>
          <cell r="C12307" t="str">
            <v>UM</v>
          </cell>
        </row>
        <row r="12308">
          <cell r="A12308">
            <v>704254050</v>
          </cell>
          <cell r="B12308" t="str">
            <v xml:space="preserve">CONJUNTO DA CALHA                   </v>
          </cell>
          <cell r="C12308" t="str">
            <v>UM</v>
          </cell>
        </row>
        <row r="12309">
          <cell r="A12309">
            <v>704254060</v>
          </cell>
          <cell r="B12309" t="str">
            <v xml:space="preserve">CALHA DA AGUA                       </v>
          </cell>
          <cell r="C12309" t="str">
            <v>UM</v>
          </cell>
        </row>
        <row r="12310">
          <cell r="A12310">
            <v>704254070</v>
          </cell>
          <cell r="B12310" t="str">
            <v xml:space="preserve">REFORCO DA CALHA                    </v>
          </cell>
          <cell r="C12310" t="str">
            <v>UM</v>
          </cell>
        </row>
        <row r="12311">
          <cell r="A12311" t="str">
            <v>70425408D</v>
          </cell>
          <cell r="B12311" t="str">
            <v xml:space="preserve">FECHAMENTO DO ASSOALHO DIREITO      </v>
          </cell>
          <cell r="C12311" t="str">
            <v>UM</v>
          </cell>
        </row>
        <row r="12312">
          <cell r="A12312" t="str">
            <v>70425408E</v>
          </cell>
          <cell r="B12312" t="str">
            <v xml:space="preserve">FECHAMENTO DO ASSOALHO ESQUERDO     </v>
          </cell>
          <cell r="C12312" t="str">
            <v>UM</v>
          </cell>
        </row>
        <row r="12313">
          <cell r="A12313" t="str">
            <v>70425409D</v>
          </cell>
          <cell r="B12313" t="str">
            <v xml:space="preserve">FECHAMENTO DO ASSOALHO DIREITO      </v>
          </cell>
          <cell r="C12313" t="str">
            <v>UM</v>
          </cell>
        </row>
        <row r="12314">
          <cell r="A12314" t="str">
            <v>70425409E</v>
          </cell>
          <cell r="B12314" t="str">
            <v xml:space="preserve">FECHAMENTO DO ASSOALHO ESQUERDO     </v>
          </cell>
          <cell r="C12314" t="str">
            <v>UM</v>
          </cell>
        </row>
        <row r="12315">
          <cell r="A12315">
            <v>704254100</v>
          </cell>
          <cell r="B12315" t="str">
            <v xml:space="preserve">ASSOALHO CENTRAL                    </v>
          </cell>
          <cell r="C12315" t="str">
            <v>UM</v>
          </cell>
        </row>
        <row r="12316">
          <cell r="A12316">
            <v>704254110</v>
          </cell>
          <cell r="B12316" t="str">
            <v xml:space="preserve">CAIXA DO ACENTO                     </v>
          </cell>
          <cell r="C12316" t="str">
            <v>UM</v>
          </cell>
        </row>
        <row r="12317">
          <cell r="A12317">
            <v>704254120</v>
          </cell>
          <cell r="B12317" t="str">
            <v xml:space="preserve">TAMPA DO TUNEL                      </v>
          </cell>
          <cell r="C12317" t="str">
            <v>UM</v>
          </cell>
        </row>
        <row r="12318">
          <cell r="A12318" t="str">
            <v>80744600E</v>
          </cell>
          <cell r="B12318" t="str">
            <v>CAPO EVAP.ESQUERDO - 034.231.002</v>
          </cell>
          <cell r="C12318" t="str">
            <v>UM</v>
          </cell>
        </row>
        <row r="12319">
          <cell r="A12319" t="str">
            <v>70425413D</v>
          </cell>
          <cell r="B12319" t="str">
            <v>LONGARINA DIREITA  MONTADA</v>
          </cell>
          <cell r="C12319" t="str">
            <v>UM</v>
          </cell>
        </row>
        <row r="12320">
          <cell r="A12320" t="str">
            <v>70425413E</v>
          </cell>
          <cell r="B12320" t="str">
            <v>LONGARINA ESQUERDA MONTADA</v>
          </cell>
          <cell r="C12320" t="str">
            <v>UM</v>
          </cell>
        </row>
        <row r="12321">
          <cell r="A12321">
            <v>704254140</v>
          </cell>
          <cell r="B12321" t="str">
            <v xml:space="preserve">LONGARINA                           </v>
          </cell>
          <cell r="C12321" t="str">
            <v>UM</v>
          </cell>
        </row>
        <row r="12322">
          <cell r="A12322">
            <v>704254150</v>
          </cell>
          <cell r="B12322" t="str">
            <v xml:space="preserve">REFORCO DA LONGARINA                </v>
          </cell>
          <cell r="C12322" t="str">
            <v>UM</v>
          </cell>
        </row>
        <row r="12323">
          <cell r="A12323">
            <v>704254160</v>
          </cell>
          <cell r="B12323" t="str">
            <v xml:space="preserve">PROLONGAMENTO DO TETO               </v>
          </cell>
          <cell r="C12323" t="str">
            <v>UM</v>
          </cell>
        </row>
        <row r="12324">
          <cell r="A12324">
            <v>704254170</v>
          </cell>
          <cell r="B12324" t="str">
            <v xml:space="preserve">TRAVESSA DA LONGARINA               </v>
          </cell>
          <cell r="C12324" t="str">
            <v>UM</v>
          </cell>
        </row>
        <row r="12325">
          <cell r="A12325">
            <v>704254180</v>
          </cell>
          <cell r="B12325" t="str">
            <v>TRAVESSA DA CAMA</v>
          </cell>
          <cell r="C12325" t="str">
            <v>UM</v>
          </cell>
        </row>
        <row r="12326">
          <cell r="A12326">
            <v>704254190</v>
          </cell>
          <cell r="B12326" t="str">
            <v>REFORCO DO ASSOALHO</v>
          </cell>
          <cell r="C12326" t="str">
            <v>UM</v>
          </cell>
        </row>
        <row r="12327">
          <cell r="A12327" t="str">
            <v>70425420D</v>
          </cell>
          <cell r="B12327" t="str">
            <v>FECHAMENTO DO ASSOALHO DIREITO</v>
          </cell>
          <cell r="C12327" t="str">
            <v>UM</v>
          </cell>
        </row>
        <row r="12328">
          <cell r="A12328" t="str">
            <v>70425420E</v>
          </cell>
          <cell r="B12328" t="str">
            <v>FECHAMENTO DO ASSOALHO ESQUERDO</v>
          </cell>
          <cell r="C12328" t="str">
            <v>UM</v>
          </cell>
        </row>
        <row r="12329">
          <cell r="A12329">
            <v>704255000</v>
          </cell>
          <cell r="B12329" t="str">
            <v>CAB PARC. PES. LEITO TETO ALTO</v>
          </cell>
          <cell r="C12329" t="str">
            <v>UM</v>
          </cell>
        </row>
        <row r="12330">
          <cell r="A12330">
            <v>704258010</v>
          </cell>
          <cell r="B12330" t="str">
            <v>CHAPA FIXADORA (INT NO TETO)</v>
          </cell>
          <cell r="C12330" t="str">
            <v>UM</v>
          </cell>
        </row>
        <row r="12331">
          <cell r="A12331">
            <v>704264000</v>
          </cell>
          <cell r="B12331" t="str">
            <v>CAB NUA PES. LE TETO ALTO ANT.</v>
          </cell>
          <cell r="C12331" t="str">
            <v>UM</v>
          </cell>
        </row>
        <row r="12332">
          <cell r="A12332">
            <v>704272000</v>
          </cell>
          <cell r="B12332" t="str">
            <v xml:space="preserve">CAB PARC PES LE T ALTO ANT FIB      </v>
          </cell>
          <cell r="C12332" t="str">
            <v>UM</v>
          </cell>
        </row>
        <row r="12333">
          <cell r="A12333">
            <v>704273000</v>
          </cell>
          <cell r="B12333" t="str">
            <v xml:space="preserve">CABINE PARCIAL PESADA LEITO         </v>
          </cell>
          <cell r="C12333" t="str">
            <v>UM</v>
          </cell>
        </row>
        <row r="12334">
          <cell r="A12334">
            <v>704276010</v>
          </cell>
          <cell r="B12334" t="str">
            <v>SUPORTE DA BOMBA HIDRAULICA</v>
          </cell>
          <cell r="C12334" t="str">
            <v>UM</v>
          </cell>
        </row>
        <row r="12335">
          <cell r="A12335" t="str">
            <v>DD30066000</v>
          </cell>
          <cell r="B12335" t="str">
            <v>PREPARS QUIMICAS CONTRACEPTIVAS</v>
          </cell>
          <cell r="C12335" t="str">
            <v>UM</v>
          </cell>
        </row>
        <row r="12336">
          <cell r="A12336">
            <v>704276020</v>
          </cell>
          <cell r="B12336" t="str">
            <v xml:space="preserve">BASE DO SUPORTE                     </v>
          </cell>
          <cell r="C12336" t="str">
            <v>UM</v>
          </cell>
        </row>
        <row r="12337">
          <cell r="A12337">
            <v>704276030</v>
          </cell>
          <cell r="B12337" t="str">
            <v xml:space="preserve">REFORCO                             </v>
          </cell>
          <cell r="C12337" t="str">
            <v>UM</v>
          </cell>
        </row>
        <row r="12338">
          <cell r="A12338">
            <v>704276040</v>
          </cell>
          <cell r="B12338" t="str">
            <v>FIXACAO DO CILINDRO</v>
          </cell>
          <cell r="C12338" t="str">
            <v>UM</v>
          </cell>
        </row>
        <row r="12339">
          <cell r="A12339">
            <v>704276050</v>
          </cell>
          <cell r="B12339" t="str">
            <v xml:space="preserve">SUPORTE                             </v>
          </cell>
          <cell r="C12339" t="str">
            <v>UM</v>
          </cell>
        </row>
        <row r="12340">
          <cell r="A12340">
            <v>704276060</v>
          </cell>
          <cell r="B12340" t="str">
            <v xml:space="preserve">FIXACAO                             </v>
          </cell>
          <cell r="C12340" t="str">
            <v>UM</v>
          </cell>
        </row>
        <row r="12341">
          <cell r="A12341">
            <v>704276070</v>
          </cell>
          <cell r="B12341" t="str">
            <v>PINO DE FIXACAO DO CILINDRO</v>
          </cell>
          <cell r="C12341" t="str">
            <v>UM</v>
          </cell>
        </row>
        <row r="12342">
          <cell r="A12342">
            <v>704276080</v>
          </cell>
          <cell r="B12342" t="str">
            <v>PINO DE FIXACAO</v>
          </cell>
          <cell r="C12342" t="str">
            <v>um</v>
          </cell>
        </row>
        <row r="12343">
          <cell r="A12343">
            <v>704276090</v>
          </cell>
          <cell r="B12343" t="str">
            <v>ALAVANCA</v>
          </cell>
          <cell r="C12343" t="str">
            <v>UM</v>
          </cell>
        </row>
        <row r="12344">
          <cell r="A12344">
            <v>704279000</v>
          </cell>
          <cell r="B12344" t="str">
            <v>CANALETA FIXADORA DA GRADE (4278)</v>
          </cell>
          <cell r="C12344" t="str">
            <v>UM</v>
          </cell>
        </row>
        <row r="12345">
          <cell r="A12345">
            <v>704279010</v>
          </cell>
          <cell r="B12345" t="str">
            <v>CANALETA</v>
          </cell>
          <cell r="C12345" t="str">
            <v>UM</v>
          </cell>
        </row>
        <row r="12346">
          <cell r="A12346">
            <v>704279020</v>
          </cell>
          <cell r="B12346" t="str">
            <v>FIXACAO DA CANALETA</v>
          </cell>
          <cell r="C12346" t="str">
            <v>UM</v>
          </cell>
        </row>
        <row r="12347">
          <cell r="A12347">
            <v>704283010</v>
          </cell>
          <cell r="B12347" t="str">
            <v>GRADE VOLKS</v>
          </cell>
          <cell r="C12347" t="str">
            <v>UM</v>
          </cell>
        </row>
        <row r="12348">
          <cell r="A12348">
            <v>704283020</v>
          </cell>
          <cell r="B12348" t="str">
            <v>REFORCO</v>
          </cell>
          <cell r="C12348" t="str">
            <v>UM</v>
          </cell>
        </row>
        <row r="12349">
          <cell r="A12349">
            <v>704283030</v>
          </cell>
          <cell r="B12349" t="str">
            <v>BLANCK REFORCO MOLDADO</v>
          </cell>
          <cell r="C12349" t="str">
            <v>UM</v>
          </cell>
        </row>
        <row r="12350">
          <cell r="A12350" t="str">
            <v>70428303D</v>
          </cell>
          <cell r="B12350" t="str">
            <v>REFORCO INFERIOR DIREITO</v>
          </cell>
          <cell r="C12350" t="str">
            <v>UM</v>
          </cell>
        </row>
        <row r="12351">
          <cell r="A12351" t="str">
            <v>70428303E</v>
          </cell>
          <cell r="B12351" t="str">
            <v>REFORCO INFERIOR ESQUERDO</v>
          </cell>
          <cell r="C12351" t="str">
            <v>UM</v>
          </cell>
        </row>
        <row r="12352">
          <cell r="A12352" t="str">
            <v>DD32041300</v>
          </cell>
          <cell r="B12352" t="str">
            <v>CORANTES BASICOS E SUAS PREPARACOES</v>
          </cell>
          <cell r="C12352" t="str">
            <v>UM</v>
          </cell>
        </row>
        <row r="12353">
          <cell r="A12353">
            <v>704283040</v>
          </cell>
          <cell r="B12353" t="str">
            <v>SUPORTE DE FIXACAO GRADE VOLKS</v>
          </cell>
          <cell r="C12353" t="str">
            <v>UM</v>
          </cell>
        </row>
        <row r="12354">
          <cell r="A12354">
            <v>704283050</v>
          </cell>
          <cell r="B12354" t="str">
            <v>BLANCK DA GRADE/SUPORTE FIXACAO/REFORCOS VOLKS</v>
          </cell>
          <cell r="C12354" t="str">
            <v>UM</v>
          </cell>
        </row>
        <row r="12355">
          <cell r="A12355" t="str">
            <v>70428400D</v>
          </cell>
          <cell r="B12355" t="str">
            <v>PONTEIRA FAROL RETANGULAR DIREITA</v>
          </cell>
          <cell r="C12355" t="str">
            <v>UM</v>
          </cell>
        </row>
        <row r="12356">
          <cell r="A12356" t="str">
            <v>70428400E</v>
          </cell>
          <cell r="B12356" t="str">
            <v>PONTEIRA FAROL RETANGULAR ESQUERDA</v>
          </cell>
          <cell r="C12356" t="str">
            <v>UM</v>
          </cell>
        </row>
        <row r="12357">
          <cell r="A12357">
            <v>704284010</v>
          </cell>
          <cell r="B12357" t="str">
            <v>FIXACAO</v>
          </cell>
          <cell r="C12357" t="str">
            <v>UM</v>
          </cell>
        </row>
        <row r="12358">
          <cell r="A12358" t="str">
            <v>70428401Z</v>
          </cell>
          <cell r="B12358" t="str">
            <v>FIXACAO  ZINCADA</v>
          </cell>
          <cell r="C12358" t="str">
            <v>UM</v>
          </cell>
        </row>
        <row r="12359">
          <cell r="A12359">
            <v>704284030</v>
          </cell>
          <cell r="B12359" t="str">
            <v>FIXACAO</v>
          </cell>
          <cell r="C12359" t="str">
            <v>UM</v>
          </cell>
        </row>
        <row r="12360">
          <cell r="A12360" t="str">
            <v>70428403Z</v>
          </cell>
          <cell r="B12360" t="str">
            <v>FIXACAO ZINCADA</v>
          </cell>
          <cell r="C12360" t="str">
            <v>UM</v>
          </cell>
        </row>
        <row r="12361">
          <cell r="A12361">
            <v>704284040</v>
          </cell>
          <cell r="B12361" t="str">
            <v>CHAPA DA FIXACAO</v>
          </cell>
          <cell r="C12361" t="str">
            <v>UM</v>
          </cell>
        </row>
        <row r="12362">
          <cell r="A12362">
            <v>704284050</v>
          </cell>
          <cell r="B12362" t="str">
            <v>REFORCO DIR/ESQ</v>
          </cell>
          <cell r="C12362" t="str">
            <v>UM</v>
          </cell>
        </row>
        <row r="12363">
          <cell r="A12363" t="str">
            <v>70428405D</v>
          </cell>
          <cell r="B12363" t="str">
            <v>REFORCO DIREITO</v>
          </cell>
          <cell r="C12363" t="str">
            <v>UM</v>
          </cell>
        </row>
        <row r="12364">
          <cell r="A12364" t="str">
            <v>70428405E</v>
          </cell>
          <cell r="B12364" t="str">
            <v>REFORCO ESQUERDO</v>
          </cell>
          <cell r="C12364" t="str">
            <v>UM</v>
          </cell>
        </row>
        <row r="12365">
          <cell r="A12365" t="str">
            <v>70428406D</v>
          </cell>
          <cell r="B12365" t="str">
            <v>ENSERTO P/PONTEIRA 4284 DIREITA</v>
          </cell>
          <cell r="C12365" t="str">
            <v>UM</v>
          </cell>
        </row>
        <row r="12366">
          <cell r="A12366" t="str">
            <v>70428406E</v>
          </cell>
          <cell r="B12366" t="str">
            <v>ENSERTO P/PONTEIRA 4284 ESQUERDA</v>
          </cell>
          <cell r="C12366" t="str">
            <v>UM</v>
          </cell>
        </row>
        <row r="12367">
          <cell r="A12367" t="str">
            <v>70428407D</v>
          </cell>
          <cell r="B12367" t="str">
            <v>PONTEIRA INTERNA FAROL RETANGULAR DIR</v>
          </cell>
          <cell r="C12367" t="str">
            <v>UM</v>
          </cell>
        </row>
        <row r="12368">
          <cell r="A12368" t="str">
            <v>70428407E</v>
          </cell>
          <cell r="B12368" t="str">
            <v>PONTEIRA INTERNA FAROL RETANGULAR ESQ</v>
          </cell>
          <cell r="C12368" t="str">
            <v>UM</v>
          </cell>
        </row>
        <row r="12369">
          <cell r="A12369" t="str">
            <v>DD33043000</v>
          </cell>
          <cell r="B12369" t="str">
            <v>PREPARACOES PARA MANICUROS E PEDICUROS</v>
          </cell>
          <cell r="C12369" t="str">
            <v>UM</v>
          </cell>
        </row>
        <row r="12370">
          <cell r="A12370">
            <v>704285000</v>
          </cell>
          <cell r="B12370" t="str">
            <v>MEIO CENTRAL</v>
          </cell>
          <cell r="C12370" t="str">
            <v>UM</v>
          </cell>
        </row>
        <row r="12371">
          <cell r="A12371">
            <v>704285010</v>
          </cell>
          <cell r="B12371" t="str">
            <v>CHAPA DA FIXACAO</v>
          </cell>
          <cell r="C12371" t="str">
            <v>UM</v>
          </cell>
        </row>
        <row r="12372">
          <cell r="A12372">
            <v>704285020</v>
          </cell>
          <cell r="B12372" t="str">
            <v>FIXACAO</v>
          </cell>
          <cell r="C12372" t="str">
            <v>UM</v>
          </cell>
        </row>
        <row r="12373">
          <cell r="A12373" t="str">
            <v>70428502Z</v>
          </cell>
          <cell r="B12373" t="str">
            <v>FIXACAO  ZINCADA</v>
          </cell>
          <cell r="C12373" t="str">
            <v>UM</v>
          </cell>
        </row>
        <row r="12374">
          <cell r="A12374">
            <v>704285030</v>
          </cell>
          <cell r="B12374" t="str">
            <v>CHAPA COM PORCA SOLDADA</v>
          </cell>
          <cell r="C12374" t="str">
            <v>UM</v>
          </cell>
        </row>
        <row r="12375">
          <cell r="A12375">
            <v>704285040</v>
          </cell>
          <cell r="B12375" t="str">
            <v>MEIO INTERNO</v>
          </cell>
          <cell r="C12375" t="str">
            <v>UM</v>
          </cell>
        </row>
        <row r="12376">
          <cell r="A12376">
            <v>704285050</v>
          </cell>
          <cell r="B12376" t="str">
            <v>ENSERTO P/ MEIO DO PARACHOQUE 4285</v>
          </cell>
          <cell r="C12376" t="str">
            <v>UM</v>
          </cell>
        </row>
        <row r="12377">
          <cell r="A12377" t="str">
            <v>70428601D</v>
          </cell>
          <cell r="B12377" t="str">
            <v>DEFLETOR  DIREITO</v>
          </cell>
          <cell r="C12377" t="str">
            <v>UM</v>
          </cell>
        </row>
        <row r="12378">
          <cell r="A12378" t="str">
            <v>70428601E</v>
          </cell>
          <cell r="B12378" t="str">
            <v>DEFLETOR  ESQUERDO</v>
          </cell>
          <cell r="C12378" t="str">
            <v>UM</v>
          </cell>
        </row>
        <row r="12379">
          <cell r="A12379">
            <v>704286020</v>
          </cell>
          <cell r="B12379" t="str">
            <v>REFORCO MOLDADO</v>
          </cell>
          <cell r="C12379" t="str">
            <v>UM</v>
          </cell>
        </row>
        <row r="12380">
          <cell r="A12380" t="str">
            <v>70428602D</v>
          </cell>
          <cell r="B12380" t="str">
            <v>REFORCO DIREITO</v>
          </cell>
          <cell r="C12380" t="str">
            <v>UM</v>
          </cell>
        </row>
        <row r="12381">
          <cell r="A12381" t="str">
            <v>70428602E</v>
          </cell>
          <cell r="B12381" t="str">
            <v>REFORCO ESQUERDO</v>
          </cell>
          <cell r="C12381" t="str">
            <v>UM</v>
          </cell>
        </row>
        <row r="12382">
          <cell r="A12382">
            <v>704286030</v>
          </cell>
          <cell r="B12382" t="str">
            <v>FIXACAO MAIOR</v>
          </cell>
          <cell r="C12382" t="str">
            <v>UM</v>
          </cell>
        </row>
        <row r="12383">
          <cell r="A12383">
            <v>704286040</v>
          </cell>
          <cell r="B12383" t="str">
            <v>FIXACAO MENOR</v>
          </cell>
          <cell r="C12383" t="str">
            <v>UM</v>
          </cell>
        </row>
        <row r="12384">
          <cell r="A12384">
            <v>704286050</v>
          </cell>
          <cell r="B12384" t="str">
            <v>FIXACAO COM PARAFUSO</v>
          </cell>
          <cell r="C12384" t="str">
            <v>UM</v>
          </cell>
        </row>
        <row r="12385">
          <cell r="A12385">
            <v>704292010</v>
          </cell>
          <cell r="B12385" t="str">
            <v>SUPORTE DE INSTALACAO CLIMATIZADOR VW</v>
          </cell>
          <cell r="C12385" t="str">
            <v>UM</v>
          </cell>
        </row>
        <row r="12386">
          <cell r="A12386" t="str">
            <v>DD33049990</v>
          </cell>
          <cell r="B12386" t="str">
            <v>CREME NUTRITIVO</v>
          </cell>
          <cell r="C12386" t="str">
            <v>UM</v>
          </cell>
        </row>
        <row r="12387">
          <cell r="A12387">
            <v>704292020</v>
          </cell>
          <cell r="B12387" t="str">
            <v>SUPORTE</v>
          </cell>
          <cell r="C12387" t="str">
            <v>UM</v>
          </cell>
        </row>
        <row r="12388">
          <cell r="A12388">
            <v>704292030</v>
          </cell>
          <cell r="B12388" t="str">
            <v>FIXACAO DO PAINEL</v>
          </cell>
          <cell r="C12388" t="str">
            <v>UM</v>
          </cell>
        </row>
        <row r="12389">
          <cell r="A12389">
            <v>704292040</v>
          </cell>
          <cell r="B12389" t="str">
            <v>SUPORTE DE FIXACAO DO CLIMATIZADOR INT. VW</v>
          </cell>
          <cell r="C12389" t="str">
            <v>UM</v>
          </cell>
        </row>
        <row r="12390">
          <cell r="A12390">
            <v>704292050</v>
          </cell>
          <cell r="B12390" t="str">
            <v>SUPORTE DE FIXACAO MENOR</v>
          </cell>
          <cell r="C12390" t="str">
            <v>UM</v>
          </cell>
        </row>
        <row r="12391">
          <cell r="A12391">
            <v>704292060</v>
          </cell>
          <cell r="B12391" t="str">
            <v>SUPORTE DE FIXACAO MAIOR</v>
          </cell>
          <cell r="C12391" t="str">
            <v>UM</v>
          </cell>
        </row>
        <row r="12392">
          <cell r="A12392">
            <v>704292070</v>
          </cell>
          <cell r="B12392" t="str">
            <v>CONJUNTO DE INSTALACAO RESERV. RVI VOLKS</v>
          </cell>
          <cell r="C12392" t="str">
            <v>UM</v>
          </cell>
        </row>
        <row r="12393">
          <cell r="A12393">
            <v>704292080</v>
          </cell>
          <cell r="B12393" t="str">
            <v>CHAPA DA FIXACAO DO PAINEL</v>
          </cell>
          <cell r="C12393" t="str">
            <v>UM</v>
          </cell>
        </row>
        <row r="12394">
          <cell r="A12394">
            <v>704293010</v>
          </cell>
          <cell r="B12394" t="str">
            <v>SUPORTE DE FIXACAO DO CLIMATIZADOR EXT. VW</v>
          </cell>
          <cell r="C12394" t="str">
            <v>UM</v>
          </cell>
        </row>
        <row r="12395">
          <cell r="A12395">
            <v>704293020</v>
          </cell>
          <cell r="B12395" t="str">
            <v>CONJUNTO INSTALACAO RESERVATORIO</v>
          </cell>
          <cell r="C12395" t="str">
            <v>UM</v>
          </cell>
        </row>
        <row r="12396">
          <cell r="A12396" t="str">
            <v>DD33051000</v>
          </cell>
          <cell r="B12396" t="str">
            <v>XAMPUS PARA CABELOS</v>
          </cell>
          <cell r="C12396" t="str">
            <v>UM</v>
          </cell>
        </row>
        <row r="12397">
          <cell r="A12397">
            <v>704293030</v>
          </cell>
          <cell r="B12397" t="str">
            <v>CHAPA DO SUP FIXACAO DO CLIMAT. EXT. VW</v>
          </cell>
          <cell r="C12397" t="str">
            <v>UM</v>
          </cell>
        </row>
        <row r="12398">
          <cell r="A12398" t="str">
            <v>70429601D</v>
          </cell>
          <cell r="B12398" t="str">
            <v>FOLHA INTERNA PORTA DIR</v>
          </cell>
          <cell r="C12398" t="str">
            <v>UM</v>
          </cell>
        </row>
        <row r="12399">
          <cell r="A12399" t="str">
            <v>70429601E</v>
          </cell>
          <cell r="B12399" t="str">
            <v>FOLHA INTERNA PORTA ESQ</v>
          </cell>
          <cell r="C12399" t="str">
            <v>UM</v>
          </cell>
        </row>
        <row r="12400">
          <cell r="A12400" t="str">
            <v>70429602D</v>
          </cell>
          <cell r="B12400" t="str">
            <v>FOLHA EXTERNA PORTA DIR</v>
          </cell>
          <cell r="C12400" t="str">
            <v>UM</v>
          </cell>
        </row>
        <row r="12401">
          <cell r="A12401" t="str">
            <v>70429602E</v>
          </cell>
          <cell r="B12401" t="str">
            <v>FOLHA EXTERNA PORTA ESQ</v>
          </cell>
          <cell r="C12401" t="str">
            <v>UM</v>
          </cell>
        </row>
        <row r="12402">
          <cell r="A12402">
            <v>704296030</v>
          </cell>
          <cell r="B12402" t="str">
            <v>REFORCO PUXADOR PORTA</v>
          </cell>
          <cell r="C12402" t="str">
            <v>UM</v>
          </cell>
        </row>
        <row r="12403">
          <cell r="A12403">
            <v>704296040</v>
          </cell>
          <cell r="B12403" t="str">
            <v>REFORCO FECHADURA DIR (FOLHA EXT)</v>
          </cell>
          <cell r="C12403" t="str">
            <v>UM</v>
          </cell>
        </row>
        <row r="12404">
          <cell r="A12404" t="str">
            <v>70429605D</v>
          </cell>
          <cell r="B12404" t="str">
            <v>REFORCO FECHADURA DIR (FOLHA EXT)</v>
          </cell>
          <cell r="C12404" t="str">
            <v>UM</v>
          </cell>
        </row>
        <row r="12405">
          <cell r="A12405" t="str">
            <v>DD33059000</v>
          </cell>
          <cell r="B12405" t="str">
            <v>OUTRAS PREPARACOES CAPILARES</v>
          </cell>
          <cell r="C12405" t="str">
            <v>UM</v>
          </cell>
        </row>
        <row r="12406">
          <cell r="A12406" t="str">
            <v>70429605E</v>
          </cell>
          <cell r="B12406" t="str">
            <v>REFORCO FECHADURA ESQ (FOLHA EXT)</v>
          </cell>
          <cell r="C12406" t="str">
            <v>UM</v>
          </cell>
        </row>
        <row r="12407">
          <cell r="A12407" t="str">
            <v>70429606D</v>
          </cell>
          <cell r="B12407" t="str">
            <v>COLUNA INTERNA DIREITA DOBRADICA</v>
          </cell>
          <cell r="C12407" t="str">
            <v>UM</v>
          </cell>
        </row>
        <row r="12408">
          <cell r="A12408" t="str">
            <v>70429606E</v>
          </cell>
          <cell r="B12408" t="str">
            <v>COLUNA INTERNA ESQUERDA DOBRADICA</v>
          </cell>
          <cell r="C12408" t="str">
            <v>UM</v>
          </cell>
        </row>
        <row r="12409">
          <cell r="A12409">
            <v>704296070</v>
          </cell>
          <cell r="B12409" t="str">
            <v>REFORCO DO ENGATE LIMITADOR</v>
          </cell>
          <cell r="C12409" t="str">
            <v>UM</v>
          </cell>
        </row>
        <row r="12410">
          <cell r="A12410">
            <v>704296080</v>
          </cell>
          <cell r="B12410" t="str">
            <v>SUPORTE FIXADOR FORRO</v>
          </cell>
          <cell r="C12410" t="str">
            <v>UM</v>
          </cell>
        </row>
        <row r="12411">
          <cell r="A12411">
            <v>704296090</v>
          </cell>
          <cell r="B12411" t="str">
            <v>CONJUNTO PUXADOR PORTA</v>
          </cell>
          <cell r="C12411" t="str">
            <v>UM</v>
          </cell>
        </row>
        <row r="12412">
          <cell r="A12412">
            <v>704296100</v>
          </cell>
          <cell r="B12412" t="str">
            <v>BASE SUPERIOR PORTA</v>
          </cell>
          <cell r="C12412" t="str">
            <v>UM</v>
          </cell>
        </row>
        <row r="12413">
          <cell r="A12413">
            <v>704296110</v>
          </cell>
          <cell r="B12413" t="str">
            <v>BASE INFERIOR PORTA</v>
          </cell>
          <cell r="C12413" t="str">
            <v>UM</v>
          </cell>
        </row>
        <row r="12414">
          <cell r="A12414" t="str">
            <v>DD33061000</v>
          </cell>
          <cell r="B12414" t="str">
            <v>DENTIFRICIOS</v>
          </cell>
          <cell r="C12414" t="str">
            <v>UM</v>
          </cell>
        </row>
        <row r="12415">
          <cell r="A12415">
            <v>704301000</v>
          </cell>
          <cell r="B12415" t="str">
            <v>PARA-LAMA CAVALO CENTRAL (VW-TITAN)</v>
          </cell>
          <cell r="C12415" t="str">
            <v>UM</v>
          </cell>
        </row>
        <row r="12416">
          <cell r="A12416">
            <v>704302000</v>
          </cell>
          <cell r="B12416" t="str">
            <v>CHAPA MOLDADA PARA-LAMA DIANT/TRAS</v>
          </cell>
          <cell r="C12416" t="str">
            <v>UM</v>
          </cell>
        </row>
        <row r="12417">
          <cell r="A12417">
            <v>704302010</v>
          </cell>
          <cell r="B12417" t="str">
            <v>CHAPA MOLDADA PARA-LAMA DIANT/TRAS</v>
          </cell>
          <cell r="C12417" t="str">
            <v>UM</v>
          </cell>
        </row>
        <row r="12418">
          <cell r="A12418">
            <v>704303010</v>
          </cell>
          <cell r="B12418" t="str">
            <v>CHAPA SUPERIOR</v>
          </cell>
          <cell r="C12418" t="str">
            <v>UM</v>
          </cell>
        </row>
        <row r="12419">
          <cell r="A12419">
            <v>704303020</v>
          </cell>
          <cell r="B12419" t="str">
            <v>FIXACAO INFERIOR</v>
          </cell>
          <cell r="C12419" t="str">
            <v>UM</v>
          </cell>
        </row>
        <row r="12420">
          <cell r="A12420">
            <v>704303030</v>
          </cell>
          <cell r="B12420" t="str">
            <v>CHAPA DA FIXACAO INFERIOR</v>
          </cell>
          <cell r="C12420" t="str">
            <v>UM</v>
          </cell>
        </row>
        <row r="12421">
          <cell r="A12421">
            <v>704303040</v>
          </cell>
          <cell r="B12421" t="str">
            <v>FIXACAO SINALEIRA</v>
          </cell>
          <cell r="C12421" t="str">
            <v>UM</v>
          </cell>
        </row>
        <row r="12422">
          <cell r="A12422">
            <v>704303050</v>
          </cell>
          <cell r="B12422" t="str">
            <v>CHAPA FIXACAO SINALEIRA</v>
          </cell>
          <cell r="C12422" t="str">
            <v>UM</v>
          </cell>
        </row>
        <row r="12423">
          <cell r="A12423">
            <v>704305010</v>
          </cell>
          <cell r="B12423" t="str">
            <v>TAMPA DO RESERVATORIO DE AR</v>
          </cell>
          <cell r="C12423" t="str">
            <v>UM</v>
          </cell>
        </row>
        <row r="12424">
          <cell r="A12424">
            <v>704305020</v>
          </cell>
          <cell r="B12424" t="str">
            <v>CILINDRO  DO RESERVATORIO DE AR</v>
          </cell>
          <cell r="C12424" t="str">
            <v>UM</v>
          </cell>
        </row>
        <row r="12425">
          <cell r="A12425">
            <v>704305030</v>
          </cell>
          <cell r="B12425" t="str">
            <v>FIXACAO DO RESERVATORIO</v>
          </cell>
          <cell r="C12425" t="str">
            <v>UM</v>
          </cell>
        </row>
        <row r="12426">
          <cell r="A12426">
            <v>704305040</v>
          </cell>
          <cell r="B12426" t="str">
            <v>FIXACAO</v>
          </cell>
          <cell r="C12426" t="str">
            <v>UM</v>
          </cell>
        </row>
        <row r="12427">
          <cell r="A12427">
            <v>704305050</v>
          </cell>
          <cell r="B12427" t="str">
            <v>TAMPA DO RESERV DE AR C/ CONEXAO</v>
          </cell>
          <cell r="C12427" t="str">
            <v>UM</v>
          </cell>
        </row>
        <row r="12428">
          <cell r="A12428">
            <v>704306010</v>
          </cell>
          <cell r="B12428" t="str">
            <v>CILINDRO  DO RESERVATORIO DE AR</v>
          </cell>
          <cell r="C12428" t="str">
            <v>UM</v>
          </cell>
        </row>
        <row r="12429">
          <cell r="A12429">
            <v>704307010</v>
          </cell>
          <cell r="B12429" t="str">
            <v>CHAPA PARA-LAMA VOLKS ( laser)</v>
          </cell>
          <cell r="C12429" t="str">
            <v>UM</v>
          </cell>
        </row>
        <row r="12430">
          <cell r="A12430">
            <v>704309010</v>
          </cell>
          <cell r="B12430" t="str">
            <v>CHAPA FIXACAO PARALAMA VOLKS</v>
          </cell>
          <cell r="C12430" t="str">
            <v>UM</v>
          </cell>
        </row>
        <row r="12431">
          <cell r="A12431" t="str">
            <v>70431000D</v>
          </cell>
          <cell r="B12431" t="str">
            <v>PONTEIRA PESADA DIREITA</v>
          </cell>
          <cell r="C12431" t="str">
            <v>UM</v>
          </cell>
        </row>
        <row r="12432">
          <cell r="A12432" t="str">
            <v>DD33069000</v>
          </cell>
          <cell r="B12432" t="str">
            <v>OUTRAS PREPARACOES PARA HIGIENE BUCAL</v>
          </cell>
          <cell r="C12432" t="str">
            <v>UM</v>
          </cell>
        </row>
        <row r="12433">
          <cell r="A12433" t="str">
            <v>70431000E</v>
          </cell>
          <cell r="B12433" t="str">
            <v>PONTEIRA PESADA ESQUERDA</v>
          </cell>
          <cell r="C12433" t="str">
            <v>UM</v>
          </cell>
        </row>
        <row r="12434">
          <cell r="A12434">
            <v>704311000</v>
          </cell>
          <cell r="B12434" t="str">
            <v>MEIO CENTRAL PESADO</v>
          </cell>
          <cell r="C12434" t="str">
            <v>UM</v>
          </cell>
        </row>
        <row r="12435">
          <cell r="A12435">
            <v>704311010</v>
          </cell>
          <cell r="B12435" t="str">
            <v>ESTRIBO DO PARACHOQUE VOLKS PESADO 4311</v>
          </cell>
          <cell r="C12435" t="str">
            <v>UM</v>
          </cell>
        </row>
        <row r="12436">
          <cell r="A12436">
            <v>704321000</v>
          </cell>
          <cell r="B12436" t="str">
            <v>PORTA ESTEPE ( CAMINHOES MEDIOS)</v>
          </cell>
          <cell r="C12436" t="str">
            <v>UM</v>
          </cell>
        </row>
        <row r="12437">
          <cell r="A12437">
            <v>704321010</v>
          </cell>
          <cell r="B12437" t="str">
            <v>SUBCONJUNTO DO PORTA ESTEPE</v>
          </cell>
          <cell r="C12437" t="str">
            <v>UM</v>
          </cell>
        </row>
        <row r="12438">
          <cell r="A12438" t="str">
            <v>70432101D</v>
          </cell>
          <cell r="B12438" t="str">
            <v>CORPO PORTA ESTEPE DIREITO</v>
          </cell>
          <cell r="C12438" t="str">
            <v>UM</v>
          </cell>
        </row>
        <row r="12439">
          <cell r="A12439" t="str">
            <v>70432101E</v>
          </cell>
          <cell r="B12439" t="str">
            <v>CORPO PORTA ESTEPE ESQUERDO</v>
          </cell>
          <cell r="C12439" t="str">
            <v>UM</v>
          </cell>
        </row>
        <row r="12440">
          <cell r="A12440">
            <v>704321020</v>
          </cell>
          <cell r="B12440" t="str">
            <v>TRAVA</v>
          </cell>
          <cell r="C12440" t="str">
            <v>UM</v>
          </cell>
        </row>
        <row r="12441">
          <cell r="A12441">
            <v>704321030</v>
          </cell>
          <cell r="B12441" t="str">
            <v>REFORÇO INFERIOR</v>
          </cell>
          <cell r="C12441" t="str">
            <v>UM</v>
          </cell>
        </row>
        <row r="12442">
          <cell r="A12442">
            <v>704321040</v>
          </cell>
          <cell r="B12442" t="str">
            <v>REFORCO DO GUIA DA CORDA</v>
          </cell>
          <cell r="C12442" t="str">
            <v>UM</v>
          </cell>
        </row>
        <row r="12443">
          <cell r="A12443">
            <v>704321050</v>
          </cell>
          <cell r="B12443" t="str">
            <v>SUPORTE DA TRAVA E ENGRENAGEM</v>
          </cell>
          <cell r="C12443" t="str">
            <v>UM</v>
          </cell>
        </row>
        <row r="12444">
          <cell r="A12444">
            <v>704321060</v>
          </cell>
          <cell r="B12444" t="str">
            <v>TUBO DIAM. 25 x 500</v>
          </cell>
          <cell r="C12444" t="str">
            <v>UM</v>
          </cell>
        </row>
        <row r="12445">
          <cell r="A12445">
            <v>704321070</v>
          </cell>
          <cell r="B12445" t="str">
            <v>ENGRENAGEM</v>
          </cell>
          <cell r="C12445" t="str">
            <v>UM</v>
          </cell>
        </row>
        <row r="12446">
          <cell r="A12446">
            <v>704321080</v>
          </cell>
          <cell r="B12446" t="str">
            <v>FIXADOR DA RODA (CORTE LASER)</v>
          </cell>
          <cell r="C12446" t="str">
            <v>UM</v>
          </cell>
        </row>
        <row r="12447">
          <cell r="A12447">
            <v>704321090</v>
          </cell>
          <cell r="B12447" t="str">
            <v>APOIO DO FIXADOR DA RODA</v>
          </cell>
          <cell r="C12447" t="str">
            <v>UM</v>
          </cell>
        </row>
        <row r="12448">
          <cell r="A12448">
            <v>704321130</v>
          </cell>
          <cell r="B12448" t="str">
            <v>FIXADOR DA RODA ( laser)</v>
          </cell>
          <cell r="C12448" t="str">
            <v>UM</v>
          </cell>
        </row>
        <row r="12449">
          <cell r="A12449" t="str">
            <v>DD33072010</v>
          </cell>
          <cell r="B12449" t="str">
            <v>DESODORANTES CORPORAIS</v>
          </cell>
          <cell r="C12449" t="str">
            <v>UM</v>
          </cell>
        </row>
        <row r="12450">
          <cell r="A12450">
            <v>704321140</v>
          </cell>
          <cell r="B12450" t="str">
            <v>APOIO DO FIXADOR ( laser)</v>
          </cell>
          <cell r="C12450" t="str">
            <v>UM</v>
          </cell>
        </row>
        <row r="12451">
          <cell r="A12451">
            <v>704321150</v>
          </cell>
          <cell r="B12451" t="str">
            <v>CORPO PORTA ESTEPE ( laser)</v>
          </cell>
          <cell r="C12451" t="str">
            <v>UM</v>
          </cell>
        </row>
        <row r="12452">
          <cell r="A12452">
            <v>704321160</v>
          </cell>
          <cell r="B12452" t="str">
            <v>REFORCO DO GUIA DA CORDA ( laser )</v>
          </cell>
          <cell r="C12452" t="str">
            <v>UM</v>
          </cell>
        </row>
        <row r="12453">
          <cell r="A12453">
            <v>704321170</v>
          </cell>
          <cell r="B12453" t="str">
            <v>SUPORTE DA TRAVA E ENGRENAGEM ( laser)</v>
          </cell>
          <cell r="C12453" t="str">
            <v>UM</v>
          </cell>
        </row>
        <row r="12454">
          <cell r="A12454">
            <v>704321180</v>
          </cell>
          <cell r="B12454" t="str">
            <v>CONJUNTO FIXACAO DA RODA</v>
          </cell>
          <cell r="C12454" t="str">
            <v>UM</v>
          </cell>
        </row>
        <row r="12455">
          <cell r="A12455">
            <v>704321190</v>
          </cell>
          <cell r="B12455" t="str">
            <v>TUBO DE 1"</v>
          </cell>
          <cell r="C12455" t="str">
            <v>UM</v>
          </cell>
        </row>
        <row r="12456">
          <cell r="A12456">
            <v>704321200</v>
          </cell>
          <cell r="B12456" t="str">
            <v>CONJUNTO PORTA ESTEPE</v>
          </cell>
          <cell r="C12456" t="str">
            <v>UM</v>
          </cell>
        </row>
        <row r="12457">
          <cell r="A12457">
            <v>704321210</v>
          </cell>
          <cell r="B12457" t="str">
            <v>TUBO 1" COM PORCA M22 SOLDADA</v>
          </cell>
          <cell r="C12457" t="str">
            <v>UM</v>
          </cell>
        </row>
        <row r="12458">
          <cell r="A12458">
            <v>704321220</v>
          </cell>
          <cell r="B12458" t="str">
            <v>PINO 3/4" X 20</v>
          </cell>
          <cell r="C12458" t="str">
            <v>UM</v>
          </cell>
        </row>
        <row r="12459">
          <cell r="A12459">
            <v>704322000</v>
          </cell>
          <cell r="B12459" t="str">
            <v>PORTA ESTEPE ( CAMINHOES CAVALO MEC.)</v>
          </cell>
          <cell r="C12459" t="str">
            <v>UM</v>
          </cell>
        </row>
        <row r="12460">
          <cell r="A12460" t="str">
            <v>70432201D</v>
          </cell>
          <cell r="B12460" t="str">
            <v>CORPO PORTA ESTEPE DIREITO</v>
          </cell>
          <cell r="C12460" t="str">
            <v>UM</v>
          </cell>
        </row>
        <row r="12461">
          <cell r="A12461" t="str">
            <v>70432201E</v>
          </cell>
          <cell r="B12461" t="str">
            <v>CORPO PORTA ESTEPE ESQUERDO</v>
          </cell>
          <cell r="C12461" t="str">
            <v>UM</v>
          </cell>
        </row>
        <row r="12462">
          <cell r="A12462">
            <v>704322020</v>
          </cell>
          <cell r="B12462" t="str">
            <v>CORPO PORTA ESTEPE ( laser)</v>
          </cell>
          <cell r="C12462" t="str">
            <v>UM</v>
          </cell>
        </row>
        <row r="12463">
          <cell r="A12463" t="str">
            <v>70432203D</v>
          </cell>
          <cell r="B12463" t="str">
            <v>REFORCO DE FIXACAO DO PORTA ESTEPE DIR</v>
          </cell>
          <cell r="C12463" t="str">
            <v>UM</v>
          </cell>
        </row>
        <row r="12464">
          <cell r="A12464" t="str">
            <v>70432203E</v>
          </cell>
          <cell r="B12464" t="str">
            <v>REFORCO DE FIXACAO DO PORTA ESTEPE ESQ</v>
          </cell>
          <cell r="C12464" t="str">
            <v>UM</v>
          </cell>
        </row>
        <row r="12465">
          <cell r="A12465">
            <v>704322040</v>
          </cell>
          <cell r="B12465" t="str">
            <v>REFORCO DE FIXACAO DO PORTA ESTEPE (laser)</v>
          </cell>
          <cell r="C12465" t="str">
            <v>UM</v>
          </cell>
        </row>
        <row r="12466">
          <cell r="A12466" t="str">
            <v>DD96032100</v>
          </cell>
          <cell r="B12466" t="str">
            <v>ESCOVAS DE DENTES</v>
          </cell>
          <cell r="C12466" t="str">
            <v>UM</v>
          </cell>
        </row>
        <row r="12467">
          <cell r="A12467">
            <v>704322050</v>
          </cell>
          <cell r="B12467" t="str">
            <v>CONJUNTO PORTA ESTEPE</v>
          </cell>
          <cell r="C12467" t="str">
            <v>UM</v>
          </cell>
        </row>
        <row r="12468">
          <cell r="A12468">
            <v>704331010</v>
          </cell>
          <cell r="B12468" t="str">
            <v>FIXACAO DO SUPORTE DO PARALAMA</v>
          </cell>
          <cell r="C12468" t="str">
            <v>UM</v>
          </cell>
        </row>
        <row r="12469">
          <cell r="A12469">
            <v>704331020</v>
          </cell>
          <cell r="B12469" t="str">
            <v>FIXACAO DO SUPORTE PARALAMA - LASER</v>
          </cell>
          <cell r="C12469" t="str">
            <v>UM</v>
          </cell>
        </row>
        <row r="12470">
          <cell r="A12470">
            <v>704331030</v>
          </cell>
          <cell r="B12470" t="str">
            <v>TUBO SUPORTE DO PARALAMA DIR/ESQ</v>
          </cell>
          <cell r="C12470" t="str">
            <v>UM</v>
          </cell>
        </row>
        <row r="12471">
          <cell r="A12471">
            <v>704331040</v>
          </cell>
          <cell r="B12471" t="str">
            <v>REFORCO DO SUPORTE DO PARALAMA</v>
          </cell>
          <cell r="C12471" t="str">
            <v>UM</v>
          </cell>
        </row>
        <row r="12472">
          <cell r="A12472">
            <v>704331050</v>
          </cell>
          <cell r="B12472" t="str">
            <v>REFORCO DO SUPORTE DO PARALAMA</v>
          </cell>
          <cell r="C12472" t="str">
            <v>UM</v>
          </cell>
        </row>
        <row r="12473">
          <cell r="A12473">
            <v>704332010</v>
          </cell>
          <cell r="B12473" t="str">
            <v>TUBO DO SUPORTE DO PARALAMA</v>
          </cell>
          <cell r="C12473" t="str">
            <v>UM</v>
          </cell>
        </row>
        <row r="12474">
          <cell r="A12474">
            <v>704332020</v>
          </cell>
          <cell r="B12474" t="str">
            <v>REFORCO DO SUPORTE DO PARALAMA</v>
          </cell>
          <cell r="C12474" t="str">
            <v>UM</v>
          </cell>
        </row>
        <row r="12475">
          <cell r="A12475">
            <v>704332030</v>
          </cell>
          <cell r="B12475" t="str">
            <v>REFORCO DO SUPORTE DO PARALAMA-Laser</v>
          </cell>
          <cell r="C12475" t="str">
            <v>UM</v>
          </cell>
        </row>
        <row r="12476">
          <cell r="A12476">
            <v>704332040</v>
          </cell>
          <cell r="B12476" t="str">
            <v>TUBO DO SUPORTE DIAM. 42 x 60mm</v>
          </cell>
          <cell r="C12476" t="str">
            <v>UM</v>
          </cell>
        </row>
        <row r="12477">
          <cell r="A12477">
            <v>704336010</v>
          </cell>
          <cell r="B12477" t="str">
            <v>TUBO DE SUSTENTACAO</v>
          </cell>
          <cell r="C12477" t="str">
            <v>UM</v>
          </cell>
        </row>
        <row r="12478">
          <cell r="A12478">
            <v>704336020</v>
          </cell>
          <cell r="B12478" t="str">
            <v>SUPORTE DE FIXACAO</v>
          </cell>
          <cell r="C12478" t="str">
            <v>UM</v>
          </cell>
        </row>
        <row r="12479">
          <cell r="A12479">
            <v>704336030</v>
          </cell>
          <cell r="B12479" t="str">
            <v>SUPORTE DO TUBO MENOR</v>
          </cell>
          <cell r="C12479" t="str">
            <v>UM</v>
          </cell>
        </row>
        <row r="12480">
          <cell r="A12480">
            <v>704336040</v>
          </cell>
          <cell r="B12480" t="str">
            <v>SUPORTE DO TUBO MAIOR</v>
          </cell>
          <cell r="C12480" t="str">
            <v>UM</v>
          </cell>
        </row>
        <row r="12481">
          <cell r="A12481">
            <v>704336050</v>
          </cell>
          <cell r="B12481" t="str">
            <v>BASE DO SUPORTE</v>
          </cell>
          <cell r="C12481" t="str">
            <v>UM</v>
          </cell>
        </row>
        <row r="12482">
          <cell r="A12482">
            <v>704336060</v>
          </cell>
          <cell r="B12482" t="str">
            <v>CINTA DE FIXACAO DOS TUBOS CURVADA</v>
          </cell>
          <cell r="C12482" t="str">
            <v>UM</v>
          </cell>
        </row>
        <row r="12483">
          <cell r="A12483" t="str">
            <v>DD82142000</v>
          </cell>
          <cell r="B12483" t="str">
            <v>UTENSIL/SORTIDO UTENSIL MANICURO</v>
          </cell>
          <cell r="C12483" t="str">
            <v>UM</v>
          </cell>
        </row>
        <row r="12484">
          <cell r="A12484">
            <v>704337010</v>
          </cell>
          <cell r="B12484" t="str">
            <v>SUPORTE DE FIXACAO</v>
          </cell>
          <cell r="C12484" t="str">
            <v>UM</v>
          </cell>
        </row>
        <row r="12485">
          <cell r="A12485">
            <v>704337020</v>
          </cell>
          <cell r="B12485" t="str">
            <v>CINTA DE FIXACAO DOS TUBOS RETA</v>
          </cell>
          <cell r="C12485" t="str">
            <v>UM</v>
          </cell>
        </row>
        <row r="12486">
          <cell r="A12486">
            <v>704337030</v>
          </cell>
          <cell r="B12486" t="str">
            <v>BASE DO SUPORTE</v>
          </cell>
          <cell r="C12486" t="str">
            <v>UM</v>
          </cell>
        </row>
        <row r="12487">
          <cell r="A12487">
            <v>704337050</v>
          </cell>
          <cell r="B12487" t="str">
            <v>SUPORTE SOLDADO</v>
          </cell>
          <cell r="C12487" t="str">
            <v>UM</v>
          </cell>
        </row>
        <row r="12488">
          <cell r="A12488">
            <v>704340010</v>
          </cell>
          <cell r="B12488" t="str">
            <v>PARA-CHOQUE CENTRAL VOLKS</v>
          </cell>
          <cell r="C12488" t="str">
            <v>UM</v>
          </cell>
        </row>
        <row r="12489">
          <cell r="A12489">
            <v>704340020</v>
          </cell>
          <cell r="B12489" t="str">
            <v>ESTRIBO PARA-CHOQUE CENTRAL VOLKS</v>
          </cell>
          <cell r="C12489" t="str">
            <v>UM</v>
          </cell>
        </row>
        <row r="12490">
          <cell r="A12490">
            <v>704340030</v>
          </cell>
          <cell r="B12490" t="str">
            <v>CHAPA MOLDADA ESTRIBO P-CHOQUE CENTRAL VOLKS</v>
          </cell>
          <cell r="C12490" t="str">
            <v>UM</v>
          </cell>
        </row>
        <row r="12491">
          <cell r="A12491">
            <v>704340040</v>
          </cell>
          <cell r="B12491" t="str">
            <v>REFORCO INTERNO PARACHOQUE CENTRAL VOLKS 4340/4342</v>
          </cell>
          <cell r="C12491" t="str">
            <v>UM</v>
          </cell>
        </row>
        <row r="12492">
          <cell r="A12492">
            <v>704340050</v>
          </cell>
          <cell r="B12492" t="str">
            <v>CHAPA REFORCO INTERNO MENOR</v>
          </cell>
          <cell r="C12492" t="str">
            <v>UM</v>
          </cell>
        </row>
        <row r="12493">
          <cell r="A12493">
            <v>704341000</v>
          </cell>
          <cell r="B12493" t="str">
            <v>CHAPA DE FIXACAO MAIOR</v>
          </cell>
          <cell r="C12493" t="str">
            <v>UM</v>
          </cell>
        </row>
        <row r="12494">
          <cell r="A12494">
            <v>704341010</v>
          </cell>
          <cell r="B12494" t="str">
            <v>CHAPA DE FIXACAO MENOR</v>
          </cell>
          <cell r="C12494" t="str">
            <v>UM</v>
          </cell>
        </row>
        <row r="12495">
          <cell r="A12495" t="str">
            <v>70434101D</v>
          </cell>
          <cell r="B12495" t="str">
            <v>PONTEIRA PARA-CHOQUE VOLKS DIR REDONDO</v>
          </cell>
          <cell r="C12495" t="str">
            <v>UM</v>
          </cell>
        </row>
        <row r="12496">
          <cell r="A12496" t="str">
            <v>70434101E</v>
          </cell>
          <cell r="B12496" t="str">
            <v>PONTEIRA PARA-CHOQUE VOLKS ESQ REDONDO</v>
          </cell>
          <cell r="C12496" t="str">
            <v>UM</v>
          </cell>
        </row>
        <row r="12497">
          <cell r="A12497">
            <v>704341020</v>
          </cell>
          <cell r="B12497" t="str">
            <v>CONJUNTO SOLDADO DE FIXACAO MENOR</v>
          </cell>
          <cell r="C12497" t="str">
            <v>UM</v>
          </cell>
        </row>
        <row r="12498">
          <cell r="A12498">
            <v>704341030</v>
          </cell>
          <cell r="B12498" t="str">
            <v>CHAPA DE FIXACAO PARACHOQUE</v>
          </cell>
          <cell r="C12498" t="str">
            <v>UM</v>
          </cell>
        </row>
        <row r="12499">
          <cell r="A12499">
            <v>704341040</v>
          </cell>
          <cell r="B12499" t="str">
            <v>SUPORTE DE FIXACAO SOLDADO COM PORCA</v>
          </cell>
          <cell r="C12499" t="str">
            <v>UM</v>
          </cell>
        </row>
        <row r="12500">
          <cell r="A12500" t="str">
            <v>DD82121020</v>
          </cell>
          <cell r="B12500" t="str">
            <v>APARELHOS DE BARBEAR, NAO ELETRICOS</v>
          </cell>
          <cell r="C12500" t="str">
            <v>UM</v>
          </cell>
        </row>
        <row r="12501">
          <cell r="A12501">
            <v>704341050</v>
          </cell>
          <cell r="B12501" t="str">
            <v>SUPORTE DE FIXACAO MEDIO</v>
          </cell>
          <cell r="C12501" t="str">
            <v>UM</v>
          </cell>
        </row>
        <row r="12502">
          <cell r="A12502">
            <v>704341060</v>
          </cell>
          <cell r="B12502" t="str">
            <v>SUPORTE DE FIXACAO MEDIO</v>
          </cell>
          <cell r="C12502" t="str">
            <v>UM</v>
          </cell>
        </row>
        <row r="12503">
          <cell r="A12503">
            <v>704341070</v>
          </cell>
          <cell r="B12503" t="str">
            <v>SUPORTE SOLDADO DE FIXACAO MAIOR</v>
          </cell>
          <cell r="C12503" t="str">
            <v>UM</v>
          </cell>
        </row>
        <row r="12504">
          <cell r="A12504" t="str">
            <v>70434108D</v>
          </cell>
          <cell r="B12504" t="str">
            <v>REFORCO INTERNO PONTEIRA 4341/4343/4345/4346 DIR</v>
          </cell>
          <cell r="C12504" t="str">
            <v>UM</v>
          </cell>
        </row>
        <row r="12505">
          <cell r="A12505" t="str">
            <v>70434108E</v>
          </cell>
          <cell r="B12505" t="str">
            <v>REFORCO INTERNO PONTEIRA 4341/4343/4345/4346 ESQ</v>
          </cell>
          <cell r="C12505" t="str">
            <v>UM</v>
          </cell>
        </row>
        <row r="12506">
          <cell r="A12506">
            <v>704342010</v>
          </cell>
          <cell r="B12506" t="str">
            <v>SPOLIER PARA-CHOQUE CENTRAL</v>
          </cell>
          <cell r="C12506" t="str">
            <v>UM</v>
          </cell>
        </row>
        <row r="12507">
          <cell r="A12507">
            <v>704342020</v>
          </cell>
          <cell r="B12507" t="str">
            <v>CHAPA MOLDADA SPOLIER PARA-CHOQUE</v>
          </cell>
          <cell r="C12507" t="str">
            <v>UM</v>
          </cell>
        </row>
        <row r="12508">
          <cell r="A12508" t="str">
            <v>70434301D</v>
          </cell>
          <cell r="B12508" t="str">
            <v>SPOLIER PONTEIRA DIREITA</v>
          </cell>
          <cell r="C12508" t="str">
            <v>UM</v>
          </cell>
        </row>
        <row r="12509">
          <cell r="A12509" t="str">
            <v>70434301E</v>
          </cell>
          <cell r="B12509" t="str">
            <v>SPOLIER PONTEIRA ESQUERDA</v>
          </cell>
          <cell r="C12509" t="str">
            <v>UM</v>
          </cell>
        </row>
        <row r="12510">
          <cell r="A12510" t="str">
            <v>70434501D</v>
          </cell>
          <cell r="B12510" t="str">
            <v>PONTEIRA PARA-CHOQUE VOLKS DIR RETANGULAR</v>
          </cell>
          <cell r="C12510" t="str">
            <v>UM</v>
          </cell>
        </row>
        <row r="12511">
          <cell r="A12511" t="str">
            <v>70434501E</v>
          </cell>
          <cell r="B12511" t="str">
            <v>PONTEIRA PARA-CHOQUE VOLKS ESQ RETANGULAR</v>
          </cell>
          <cell r="C12511" t="str">
            <v>UM</v>
          </cell>
        </row>
        <row r="12512">
          <cell r="A12512">
            <v>704347010</v>
          </cell>
          <cell r="B12512" t="str">
            <v>GRADE SUP DIANT CONSTELLATION</v>
          </cell>
          <cell r="C12512" t="str">
            <v>UM</v>
          </cell>
        </row>
        <row r="12513">
          <cell r="A12513" t="str">
            <v>70434702D</v>
          </cell>
          <cell r="B12513" t="str">
            <v>TELA DO MEIO SUP/DIR E INF/ESQ</v>
          </cell>
          <cell r="C12513" t="str">
            <v>UM</v>
          </cell>
        </row>
        <row r="12514">
          <cell r="A12514" t="str">
            <v>70434702E</v>
          </cell>
          <cell r="B12514" t="str">
            <v>TELA DO MEIO SUP/ESQ E INF/DIR</v>
          </cell>
          <cell r="C12514" t="str">
            <v>UM</v>
          </cell>
        </row>
        <row r="12515">
          <cell r="A12515">
            <v>704347030</v>
          </cell>
          <cell r="B12515" t="str">
            <v>TELA INFERIOR E SUPERIOR</v>
          </cell>
          <cell r="C12515" t="str">
            <v>UM</v>
          </cell>
        </row>
        <row r="12516">
          <cell r="A12516" t="str">
            <v>70434704D</v>
          </cell>
          <cell r="B12516" t="str">
            <v>TELA INFERIOR DO MEIO DIR</v>
          </cell>
          <cell r="C12516" t="str">
            <v>UM</v>
          </cell>
        </row>
        <row r="12517">
          <cell r="A12517" t="str">
            <v>70434704E</v>
          </cell>
          <cell r="B12517" t="str">
            <v>TELA INFERIOR DO MEIO ESQ</v>
          </cell>
          <cell r="C12517" t="str">
            <v>UM</v>
          </cell>
        </row>
        <row r="12518">
          <cell r="A12518">
            <v>704347050</v>
          </cell>
          <cell r="B12518" t="str">
            <v>TELA SUPERIOR</v>
          </cell>
          <cell r="C12518" t="str">
            <v>UM</v>
          </cell>
        </row>
        <row r="12519">
          <cell r="A12519" t="str">
            <v>70434800D</v>
          </cell>
          <cell r="B12519" t="str">
            <v>PONTEIRA FAROL REDONDO DIREITA</v>
          </cell>
          <cell r="C12519" t="str">
            <v>UM</v>
          </cell>
        </row>
        <row r="12520">
          <cell r="A12520" t="str">
            <v>70434800E</v>
          </cell>
          <cell r="B12520" t="str">
            <v>PONTEIRA FAROL REDONDO ESQUERDA</v>
          </cell>
          <cell r="C12520" t="str">
            <v>UM</v>
          </cell>
        </row>
        <row r="12521">
          <cell r="A12521" t="str">
            <v>70434801D</v>
          </cell>
          <cell r="B12521" t="str">
            <v>PONTEIRA INTERNA FAROL DIR</v>
          </cell>
          <cell r="C12521" t="str">
            <v>UM</v>
          </cell>
        </row>
        <row r="12522">
          <cell r="A12522" t="str">
            <v>70434801E</v>
          </cell>
          <cell r="B12522" t="str">
            <v>PONTEIRA INTERNA FAROL ESQ</v>
          </cell>
          <cell r="C12522" t="str">
            <v>UM</v>
          </cell>
        </row>
        <row r="12523">
          <cell r="A12523">
            <v>704349000</v>
          </cell>
          <cell r="B12523" t="str">
            <v>SUPORTE CARDAN (LASER)</v>
          </cell>
          <cell r="C12523" t="str">
            <v>UM</v>
          </cell>
        </row>
        <row r="12524">
          <cell r="A12524">
            <v>704353010</v>
          </cell>
          <cell r="B12524" t="str">
            <v>FIXACAO DO RESERVATORIO</v>
          </cell>
          <cell r="C12524" t="str">
            <v>UM</v>
          </cell>
        </row>
        <row r="12525">
          <cell r="A12525">
            <v>704353020</v>
          </cell>
          <cell r="B12525" t="str">
            <v>FIXACAO</v>
          </cell>
          <cell r="C12525" t="str">
            <v>UM</v>
          </cell>
        </row>
        <row r="12526">
          <cell r="A12526" t="str">
            <v>70436200D</v>
          </cell>
          <cell r="B12526" t="str">
            <v>CONJ.SUP.MAIOR DA PONTEIRA DIREITA</v>
          </cell>
          <cell r="C12526" t="str">
            <v>UM</v>
          </cell>
        </row>
        <row r="12527">
          <cell r="A12527" t="str">
            <v>70436200E</v>
          </cell>
          <cell r="B12527" t="str">
            <v>CONJ.SUP.MAIOR DA PONTEIRA ESQUERDA</v>
          </cell>
          <cell r="C12527" t="str">
            <v>UM</v>
          </cell>
        </row>
        <row r="12528">
          <cell r="A12528">
            <v>704362010</v>
          </cell>
          <cell r="B12528" t="str">
            <v>SUPORTE MENOR</v>
          </cell>
          <cell r="C12528" t="str">
            <v>UM</v>
          </cell>
        </row>
        <row r="12529">
          <cell r="A12529" t="str">
            <v>70436201D</v>
          </cell>
          <cell r="B12529" t="str">
            <v>PONTEIRA INTERNA DIREITA</v>
          </cell>
          <cell r="C12529" t="str">
            <v>UM</v>
          </cell>
        </row>
        <row r="12530">
          <cell r="A12530" t="str">
            <v>70436201E</v>
          </cell>
          <cell r="B12530" t="str">
            <v>PONTEIRA INTERNA ESQUERDA</v>
          </cell>
          <cell r="C12530" t="str">
            <v>UM</v>
          </cell>
        </row>
        <row r="12531">
          <cell r="A12531">
            <v>704362020</v>
          </cell>
          <cell r="B12531" t="str">
            <v>SUPORTE MAIOR</v>
          </cell>
          <cell r="C12531" t="str">
            <v>UM</v>
          </cell>
        </row>
        <row r="12532">
          <cell r="A12532" t="str">
            <v>70436202D</v>
          </cell>
          <cell r="B12532" t="str">
            <v>PONTEIRA EXTERNA DIREITA</v>
          </cell>
          <cell r="C12532" t="str">
            <v>UM</v>
          </cell>
        </row>
        <row r="12533">
          <cell r="A12533" t="str">
            <v>70436202E</v>
          </cell>
          <cell r="B12533" t="str">
            <v>PONTEIRA EXTERNA ESQUERDA</v>
          </cell>
          <cell r="C12533" t="str">
            <v>UM</v>
          </cell>
        </row>
        <row r="12534">
          <cell r="A12534" t="str">
            <v>70436203D</v>
          </cell>
          <cell r="B12534" t="str">
            <v>CONJUNTO SUPORTE MENOR DIREITO</v>
          </cell>
          <cell r="C12534" t="str">
            <v>UM</v>
          </cell>
        </row>
        <row r="12535">
          <cell r="A12535" t="str">
            <v>70436203E</v>
          </cell>
          <cell r="B12535" t="str">
            <v>CONJUNTO SUPORTE MENOR ESQUERDO</v>
          </cell>
          <cell r="C12535" t="str">
            <v>UM</v>
          </cell>
        </row>
        <row r="12536">
          <cell r="A12536">
            <v>704363000</v>
          </cell>
          <cell r="B12536" t="str">
            <v>SUPORTE DO MEIO</v>
          </cell>
          <cell r="C12536" t="str">
            <v>UM</v>
          </cell>
        </row>
        <row r="12537">
          <cell r="A12537">
            <v>704363010</v>
          </cell>
          <cell r="B12537" t="str">
            <v>MEIO INTERNO CENTRAL</v>
          </cell>
          <cell r="C12537" t="str">
            <v>UM</v>
          </cell>
        </row>
        <row r="12538">
          <cell r="A12538">
            <v>704363020</v>
          </cell>
          <cell r="B12538" t="str">
            <v>MEIO EXTERNO CENTRAL</v>
          </cell>
          <cell r="C12538" t="str">
            <v>UM</v>
          </cell>
        </row>
        <row r="12539">
          <cell r="A12539">
            <v>704363030</v>
          </cell>
          <cell r="B12539" t="str">
            <v>BLANCK DO ESTRIBO - CONSTELLATION PESADO</v>
          </cell>
          <cell r="C12539" t="str">
            <v>UM</v>
          </cell>
        </row>
        <row r="12540">
          <cell r="A12540">
            <v>704363040</v>
          </cell>
          <cell r="B12540" t="str">
            <v>ESTRIBO - CONSTELLATION PESADO</v>
          </cell>
          <cell r="C12540" t="str">
            <v>UM</v>
          </cell>
        </row>
        <row r="12541">
          <cell r="A12541" t="str">
            <v>70443500D</v>
          </cell>
          <cell r="B12541" t="str">
            <v>FOLHA DA PORTA EXTERNA DIR. C/FRIZO S/REFORCO &gt; 2002</v>
          </cell>
          <cell r="C12541" t="str">
            <v>UM</v>
          </cell>
        </row>
        <row r="12542">
          <cell r="A12542" t="str">
            <v>70443500E</v>
          </cell>
          <cell r="B12542" t="str">
            <v>FOLHA DA PORTA EXTERNA ESQ. C/FRIZO S/REFORCO &gt; 2002</v>
          </cell>
          <cell r="C12542" t="str">
            <v>UM</v>
          </cell>
        </row>
        <row r="12543">
          <cell r="A12543" t="str">
            <v>DD34011190</v>
          </cell>
          <cell r="B12543" t="str">
            <v>SABAO</v>
          </cell>
          <cell r="C12543" t="str">
            <v>UM</v>
          </cell>
        </row>
        <row r="12544">
          <cell r="A12544" t="str">
            <v>70443600D</v>
          </cell>
          <cell r="B12544" t="str">
            <v>FOLHA DA PORTA EXTERNA DIR. C/FRIZO C/REFORCO &gt;2002</v>
          </cell>
          <cell r="C12544" t="str">
            <v>UM</v>
          </cell>
        </row>
        <row r="12545">
          <cell r="A12545">
            <v>704436090</v>
          </cell>
          <cell r="B12545" t="str">
            <v>REFORCO DA CANALETA DO VIDRO PORTA NOVA VOLKS.</v>
          </cell>
          <cell r="C12545" t="str">
            <v>UM</v>
          </cell>
        </row>
        <row r="12546">
          <cell r="A12546" t="str">
            <v>70443610D</v>
          </cell>
          <cell r="B12546" t="str">
            <v>FOLHA DA PORTA EXTERNA DIR. C/FRIZO C/REFORCO &gt;2002 MONTAGEM</v>
          </cell>
          <cell r="C12546" t="str">
            <v>UM</v>
          </cell>
        </row>
        <row r="12547">
          <cell r="A12547" t="str">
            <v>70443615D</v>
          </cell>
          <cell r="B12547" t="str">
            <v>FOLHA DA PORTA INT DIR. &gt;2000</v>
          </cell>
          <cell r="C12547" t="str">
            <v>UM</v>
          </cell>
        </row>
        <row r="12548">
          <cell r="A12548" t="str">
            <v>70443620D</v>
          </cell>
          <cell r="B12548" t="str">
            <v>FOLHA DA PORTA INT DIR. &gt;2000</v>
          </cell>
          <cell r="C12548" t="str">
            <v>UM</v>
          </cell>
        </row>
        <row r="12549">
          <cell r="A12549" t="str">
            <v>70444101D</v>
          </cell>
          <cell r="B12549" t="str">
            <v>PONTEIRA EXTERNA DIR VOLKS CONSTELLATION MEDIO</v>
          </cell>
          <cell r="C12549" t="str">
            <v>UM</v>
          </cell>
        </row>
        <row r="12550">
          <cell r="A12550" t="str">
            <v>70444101E</v>
          </cell>
          <cell r="B12550" t="str">
            <v>PONTEIRA EXTERNA ESQ VOLKS CONSTELLATION MEDIO</v>
          </cell>
          <cell r="C12550" t="str">
            <v>UM</v>
          </cell>
        </row>
        <row r="12551">
          <cell r="A12551" t="str">
            <v>70444102D</v>
          </cell>
          <cell r="B12551" t="str">
            <v>PONTEIRA INTERNA DIR VOLKS CONSTELLATION MEDIO</v>
          </cell>
          <cell r="C12551" t="str">
            <v>UM</v>
          </cell>
        </row>
        <row r="12552">
          <cell r="A12552" t="str">
            <v>70444102E</v>
          </cell>
          <cell r="B12552" t="str">
            <v>PONTEIRA INTERNA ESQ VOLKS CONSTELLATION MEDIO</v>
          </cell>
          <cell r="C12552" t="str">
            <v>UM</v>
          </cell>
        </row>
        <row r="12553">
          <cell r="A12553">
            <v>704442010</v>
          </cell>
          <cell r="B12553" t="str">
            <v>PARACHOQUE EXTERNO VOLKS CONSTELLATION MEDIO</v>
          </cell>
          <cell r="C12553" t="str">
            <v>UM</v>
          </cell>
        </row>
        <row r="12554">
          <cell r="A12554">
            <v>704442020</v>
          </cell>
          <cell r="B12554" t="str">
            <v>PARACHOQUE INTERNO VOLKS CONSTELLATION MEDIO</v>
          </cell>
          <cell r="C12554" t="str">
            <v>UM</v>
          </cell>
        </row>
        <row r="12555">
          <cell r="A12555">
            <v>705010000</v>
          </cell>
          <cell r="B12555" t="str">
            <v>CHAPA DO PROTETOR  (S10 / RANGER)</v>
          </cell>
          <cell r="C12555" t="str">
            <v>UM</v>
          </cell>
        </row>
        <row r="12556">
          <cell r="A12556">
            <v>705050010</v>
          </cell>
          <cell r="B12556" t="str">
            <v>LAMINA DO PARACHOQUE SOLDADO</v>
          </cell>
          <cell r="C12556" t="str">
            <v>UM</v>
          </cell>
        </row>
        <row r="12557">
          <cell r="A12557" t="str">
            <v>70505001P</v>
          </cell>
          <cell r="B12557" t="str">
            <v>LAMINA DO PARACHOQUE PINTADO</v>
          </cell>
          <cell r="C12557" t="str">
            <v>UM</v>
          </cell>
        </row>
        <row r="12558">
          <cell r="A12558">
            <v>705050020</v>
          </cell>
          <cell r="B12558" t="str">
            <v>LAMINA DO PARACHOQUE</v>
          </cell>
          <cell r="C12558" t="str">
            <v>UM</v>
          </cell>
        </row>
        <row r="12559">
          <cell r="A12559">
            <v>705050030</v>
          </cell>
          <cell r="B12559" t="str">
            <v>REFORCO TRASEIRO</v>
          </cell>
          <cell r="C12559" t="str">
            <v>UM</v>
          </cell>
        </row>
        <row r="12560">
          <cell r="A12560">
            <v>705050040</v>
          </cell>
          <cell r="B12560" t="str">
            <v>FIXACAO DO PARACHOQUE</v>
          </cell>
          <cell r="C12560" t="str">
            <v>UM</v>
          </cell>
        </row>
        <row r="12561">
          <cell r="A12561" t="str">
            <v>70505004P</v>
          </cell>
          <cell r="B12561" t="str">
            <v>FIXACAO DO PARACHOQUE PINTADO</v>
          </cell>
          <cell r="C12561" t="str">
            <v>UM</v>
          </cell>
        </row>
        <row r="12562">
          <cell r="A12562" t="str">
            <v>70505004Z</v>
          </cell>
          <cell r="B12562" t="str">
            <v>FIXACAO DO PARACHOQUE ZINCADO</v>
          </cell>
          <cell r="C12562" t="str">
            <v>UM</v>
          </cell>
        </row>
        <row r="12563">
          <cell r="A12563">
            <v>705050050</v>
          </cell>
          <cell r="B12563" t="str">
            <v>PRESILHA COM PORCA M5 X 0,8</v>
          </cell>
          <cell r="C12563" t="str">
            <v>UM</v>
          </cell>
        </row>
        <row r="12564">
          <cell r="A12564" t="str">
            <v>70505005T</v>
          </cell>
          <cell r="B12564" t="str">
            <v>PRESILHA TEMPERADA</v>
          </cell>
          <cell r="C12564" t="str">
            <v>UM</v>
          </cell>
        </row>
        <row r="12565">
          <cell r="A12565" t="str">
            <v>70505005Z</v>
          </cell>
          <cell r="B12565" t="str">
            <v>PRESILHA ZINCADA</v>
          </cell>
          <cell r="C12565" t="str">
            <v>UM</v>
          </cell>
        </row>
        <row r="12566">
          <cell r="A12566">
            <v>705050060</v>
          </cell>
          <cell r="B12566" t="str">
            <v>CHAPA DA PRESILHA DO PARACHOQUE IVECO</v>
          </cell>
          <cell r="C12566" t="str">
            <v>UM</v>
          </cell>
        </row>
        <row r="12567">
          <cell r="A12567">
            <v>705050070</v>
          </cell>
          <cell r="B12567" t="str">
            <v>CONJ. FIXACAO DO PARACHOQUE</v>
          </cell>
          <cell r="C12567" t="str">
            <v>UM</v>
          </cell>
        </row>
        <row r="12568">
          <cell r="A12568" t="str">
            <v>70505008D</v>
          </cell>
          <cell r="B12568" t="str">
            <v>PONTEIRA DIREITA</v>
          </cell>
          <cell r="C12568" t="str">
            <v>UM</v>
          </cell>
        </row>
        <row r="12569">
          <cell r="A12569" t="str">
            <v>70505008E</v>
          </cell>
          <cell r="B12569" t="str">
            <v>PONTEIRA ESQUERDA</v>
          </cell>
          <cell r="C12569" t="str">
            <v>UM</v>
          </cell>
        </row>
        <row r="12570">
          <cell r="A12570" t="str">
            <v>70509013D</v>
          </cell>
          <cell r="B12570" t="str">
            <v>CONJUNTO DO  ARO DE FIXACAO DO FAROL</v>
          </cell>
          <cell r="C12570" t="str">
            <v>UM</v>
          </cell>
        </row>
        <row r="12571">
          <cell r="A12571" t="str">
            <v>70509013E</v>
          </cell>
          <cell r="B12571" t="str">
            <v>CONJUNTO DO  ARO DE FIXACAO DO FAROL</v>
          </cell>
          <cell r="C12571" t="str">
            <v>UM</v>
          </cell>
        </row>
        <row r="12572">
          <cell r="A12572">
            <v>705090140</v>
          </cell>
          <cell r="B12572" t="str">
            <v>ARO DE FIXACAO DO FAROL</v>
          </cell>
          <cell r="C12572" t="str">
            <v>UM</v>
          </cell>
        </row>
        <row r="12573">
          <cell r="A12573">
            <v>705090150</v>
          </cell>
          <cell r="B12573" t="str">
            <v>APOIO DO ARO DO FAROL</v>
          </cell>
          <cell r="C12573" t="str">
            <v>UM</v>
          </cell>
        </row>
        <row r="12574">
          <cell r="A12574">
            <v>705090160</v>
          </cell>
          <cell r="B12574" t="str">
            <v>APOIO DO ARO DO FAROL</v>
          </cell>
          <cell r="C12574" t="str">
            <v>UM</v>
          </cell>
        </row>
        <row r="12575">
          <cell r="A12575">
            <v>705090170</v>
          </cell>
          <cell r="B12575" t="str">
            <v>APOIO DO ARO DO FAROL</v>
          </cell>
          <cell r="C12575" t="str">
            <v>UM</v>
          </cell>
        </row>
        <row r="12576">
          <cell r="A12576">
            <v>705090180</v>
          </cell>
          <cell r="B12576" t="str">
            <v>APOIO DO ARO DO FAROL</v>
          </cell>
          <cell r="C12576" t="str">
            <v>UM</v>
          </cell>
        </row>
        <row r="12577">
          <cell r="A12577">
            <v>705095000</v>
          </cell>
          <cell r="B12577" t="str">
            <v>SUPORTE DO TANQUE MONTADO</v>
          </cell>
          <cell r="C12577" t="str">
            <v>UM</v>
          </cell>
        </row>
        <row r="12578">
          <cell r="A12578" t="str">
            <v>70509500P</v>
          </cell>
          <cell r="B12578" t="str">
            <v>SUPORTE DO TANQUE E-COAT</v>
          </cell>
          <cell r="C12578" t="str">
            <v>UM</v>
          </cell>
        </row>
        <row r="12579">
          <cell r="A12579">
            <v>705095010</v>
          </cell>
          <cell r="B12579" t="str">
            <v>SUPORTE 938291390</v>
          </cell>
          <cell r="C12579" t="str">
            <v>UM</v>
          </cell>
        </row>
        <row r="12580">
          <cell r="A12580">
            <v>705095020</v>
          </cell>
          <cell r="B12580" t="str">
            <v>PLAQUETA 938290950</v>
          </cell>
          <cell r="C12580" t="str">
            <v>UM</v>
          </cell>
        </row>
        <row r="12581">
          <cell r="A12581" t="str">
            <v>70509600D</v>
          </cell>
          <cell r="B12581" t="str">
            <v>PONTEIRA DIREITA MONTADA C/PINT</v>
          </cell>
          <cell r="C12581" t="str">
            <v>UM</v>
          </cell>
        </row>
        <row r="12582">
          <cell r="A12582" t="str">
            <v>70509600E</v>
          </cell>
          <cell r="B12582" t="str">
            <v>PONTEIRA ESQUERDA MONTADA C/PINT</v>
          </cell>
          <cell r="C12582" t="str">
            <v>UM</v>
          </cell>
        </row>
        <row r="12583">
          <cell r="A12583" t="str">
            <v>70509601D</v>
          </cell>
          <cell r="B12583" t="str">
            <v>PONTEIRA PLASTICA DIR</v>
          </cell>
          <cell r="C12583" t="str">
            <v>UM</v>
          </cell>
        </row>
        <row r="12584">
          <cell r="A12584" t="str">
            <v>70509601E</v>
          </cell>
          <cell r="B12584" t="str">
            <v>PONTEIRA PLASTICA ESQ</v>
          </cell>
          <cell r="C12584" t="str">
            <v>UM</v>
          </cell>
        </row>
        <row r="12585">
          <cell r="A12585" t="str">
            <v>DD48182000</v>
          </cell>
          <cell r="B12585" t="str">
            <v>LENCOS E TOALHAS DE MAO DE PAPEL</v>
          </cell>
          <cell r="C12585" t="str">
            <v>UM</v>
          </cell>
        </row>
        <row r="12586">
          <cell r="A12586" t="str">
            <v>70509602D</v>
          </cell>
          <cell r="B12586" t="str">
            <v>FIXACAO DIREITA DA PONTEIRA</v>
          </cell>
          <cell r="C12586" t="str">
            <v>UM</v>
          </cell>
        </row>
        <row r="12587">
          <cell r="A12587" t="str">
            <v>70509602E</v>
          </cell>
          <cell r="B12587" t="str">
            <v>FIXACAO ESQUERDA DA PONTEIRA</v>
          </cell>
          <cell r="C12587" t="str">
            <v>UM</v>
          </cell>
        </row>
        <row r="12588">
          <cell r="A12588">
            <v>705096030</v>
          </cell>
          <cell r="B12588" t="str">
            <v>FIXACAO DIR/ESQ  DA PONTEIRA</v>
          </cell>
          <cell r="C12588" t="str">
            <v>UM</v>
          </cell>
        </row>
        <row r="12589">
          <cell r="A12589" t="str">
            <v>70509603D</v>
          </cell>
          <cell r="B12589" t="str">
            <v>FIXACAO DIREITA DA PONTEIRA 93828667</v>
          </cell>
          <cell r="C12589" t="str">
            <v>UM</v>
          </cell>
        </row>
        <row r="12590">
          <cell r="A12590" t="str">
            <v>70509603E</v>
          </cell>
          <cell r="B12590" t="str">
            <v>FIXACAO ESQUERDA DA PONTEIRA 93828669</v>
          </cell>
          <cell r="C12590" t="str">
            <v>UM</v>
          </cell>
        </row>
        <row r="12591">
          <cell r="A12591">
            <v>705096040</v>
          </cell>
          <cell r="B12591" t="str">
            <v>TELA DA PONTEIRA DIR/ESQ</v>
          </cell>
          <cell r="C12591" t="str">
            <v>UM</v>
          </cell>
        </row>
        <row r="12592">
          <cell r="A12592" t="str">
            <v>70509604E</v>
          </cell>
          <cell r="B12592" t="str">
            <v>TELA DA PONTEIRA ESQUERDO</v>
          </cell>
          <cell r="C12592" t="str">
            <v>UM</v>
          </cell>
        </row>
        <row r="12593">
          <cell r="A12593" t="str">
            <v>70509604P</v>
          </cell>
          <cell r="B12593" t="str">
            <v>TELA DA PONTEIRA PINTADA</v>
          </cell>
          <cell r="C12593" t="str">
            <v>UM</v>
          </cell>
        </row>
        <row r="12594">
          <cell r="A12594" t="str">
            <v>70509605D</v>
          </cell>
          <cell r="B12594" t="str">
            <v>SUPORTE DO FAROL DIREITO C/ PARAFUSO</v>
          </cell>
          <cell r="C12594" t="str">
            <v>UM</v>
          </cell>
        </row>
        <row r="12595">
          <cell r="A12595" t="str">
            <v>70509605E</v>
          </cell>
          <cell r="B12595" t="str">
            <v>SUPORTE DO FAROL ESQUERDO C/ PARAFUSO</v>
          </cell>
          <cell r="C12595" t="str">
            <v>UM</v>
          </cell>
        </row>
        <row r="12596">
          <cell r="A12596">
            <v>705096060</v>
          </cell>
          <cell r="B12596" t="str">
            <v>CONJUNTO DE FIXACAO</v>
          </cell>
          <cell r="C12596" t="str">
            <v>UM</v>
          </cell>
        </row>
        <row r="12597">
          <cell r="A12597">
            <v>705096070</v>
          </cell>
          <cell r="B12597" t="str">
            <v>SUPORTE PLASTICO FAROL</v>
          </cell>
          <cell r="C12597" t="str">
            <v>UM</v>
          </cell>
        </row>
        <row r="12598">
          <cell r="A12598" t="str">
            <v>70509607D</v>
          </cell>
          <cell r="B12598" t="str">
            <v>SUPORTE PLASTICO FAROL DIR.</v>
          </cell>
          <cell r="C12598" t="str">
            <v>UM</v>
          </cell>
        </row>
        <row r="12599">
          <cell r="A12599" t="str">
            <v>70509607E</v>
          </cell>
          <cell r="B12599" t="str">
            <v>SUPORTE PLASTICO FAROL ESQ.</v>
          </cell>
          <cell r="C12599" t="str">
            <v>UM</v>
          </cell>
        </row>
        <row r="12600">
          <cell r="A12600">
            <v>705096080</v>
          </cell>
          <cell r="B12600" t="str">
            <v>CHAPA DE FIXACAO</v>
          </cell>
          <cell r="C12600" t="str">
            <v>UM</v>
          </cell>
        </row>
        <row r="12601">
          <cell r="A12601" t="str">
            <v>705096SPD</v>
          </cell>
          <cell r="B12601" t="str">
            <v>PONTEIRA DIREITA MONTADA S/PINT</v>
          </cell>
          <cell r="C12601" t="str">
            <v>UM</v>
          </cell>
        </row>
        <row r="12602">
          <cell r="A12602" t="str">
            <v>DD85437099</v>
          </cell>
          <cell r="B12602" t="str">
            <v>MAQUINAS E APARELHOS ELETRICOS</v>
          </cell>
          <cell r="C12602" t="str">
            <v>UM</v>
          </cell>
        </row>
        <row r="12603">
          <cell r="A12603" t="str">
            <v>705096SPE</v>
          </cell>
          <cell r="B12603" t="str">
            <v>PONTEIRA ESQUERDA MONTADA S/PINT</v>
          </cell>
          <cell r="C12603" t="str">
            <v>UM</v>
          </cell>
        </row>
        <row r="12604">
          <cell r="A12604">
            <v>705097000</v>
          </cell>
          <cell r="B12604" t="str">
            <v>PARA-CHOQUE CENTRAL MONTADO C/PINT</v>
          </cell>
          <cell r="C12604" t="str">
            <v>UM</v>
          </cell>
        </row>
        <row r="12605">
          <cell r="A12605">
            <v>705097010</v>
          </cell>
          <cell r="B12605" t="str">
            <v>MEIO DO PARACHOQUE PLASTICO</v>
          </cell>
          <cell r="C12605" t="str">
            <v>UM</v>
          </cell>
        </row>
        <row r="12606">
          <cell r="A12606">
            <v>705097020</v>
          </cell>
          <cell r="B12606" t="str">
            <v>ESTRUTURA DO PARA-CHOQUE</v>
          </cell>
          <cell r="C12606" t="str">
            <v>UM</v>
          </cell>
        </row>
        <row r="12607">
          <cell r="A12607" t="str">
            <v>70509703D</v>
          </cell>
          <cell r="B12607" t="str">
            <v>FIXACAO LATERAL DIR</v>
          </cell>
          <cell r="C12607" t="str">
            <v>UM</v>
          </cell>
        </row>
        <row r="12608">
          <cell r="A12608" t="str">
            <v>70509703E</v>
          </cell>
          <cell r="B12608" t="str">
            <v>FIXACAO LATERAL ESQ</v>
          </cell>
          <cell r="C12608" t="str">
            <v>UM</v>
          </cell>
        </row>
        <row r="12609">
          <cell r="A12609">
            <v>705097040</v>
          </cell>
          <cell r="B12609" t="str">
            <v>TUBO LATERAL</v>
          </cell>
          <cell r="C12609" t="str">
            <v>UM</v>
          </cell>
        </row>
        <row r="12610">
          <cell r="A12610">
            <v>705097050</v>
          </cell>
          <cell r="B12610" t="str">
            <v>TUBO CENTRAL SUPERIOR</v>
          </cell>
          <cell r="C12610" t="str">
            <v>UM</v>
          </cell>
        </row>
        <row r="12611">
          <cell r="A12611">
            <v>705097060</v>
          </cell>
          <cell r="B12611" t="str">
            <v>TUBO SUPERIOR</v>
          </cell>
          <cell r="C12611" t="str">
            <v>UM</v>
          </cell>
        </row>
        <row r="12612">
          <cell r="A12612">
            <v>705097070</v>
          </cell>
          <cell r="B12612" t="str">
            <v>COMPLEMENTO CENTRAL</v>
          </cell>
          <cell r="C12612" t="str">
            <v>UM</v>
          </cell>
        </row>
        <row r="12613">
          <cell r="A12613">
            <v>705097080</v>
          </cell>
          <cell r="B12613" t="str">
            <v>TUBO INFERIOR</v>
          </cell>
          <cell r="C12613" t="str">
            <v>UM</v>
          </cell>
        </row>
        <row r="12614">
          <cell r="A12614">
            <v>705097090</v>
          </cell>
          <cell r="B12614" t="str">
            <v>TUBO CENTRAL INFERIOR</v>
          </cell>
          <cell r="C12614" t="str">
            <v>UM</v>
          </cell>
        </row>
        <row r="12615">
          <cell r="A12615" t="str">
            <v>7050970SP</v>
          </cell>
          <cell r="B12615" t="str">
            <v>PARA-CHOQUE CENTRAL MONTADO S/PINT</v>
          </cell>
          <cell r="C12615" t="str">
            <v>UM</v>
          </cell>
        </row>
        <row r="12616">
          <cell r="A12616">
            <v>705097100</v>
          </cell>
          <cell r="B12616" t="str">
            <v>COMPLEMENTO INFERIOR</v>
          </cell>
          <cell r="C12616" t="str">
            <v>UM</v>
          </cell>
        </row>
        <row r="12617">
          <cell r="A12617" t="str">
            <v>70509711D</v>
          </cell>
          <cell r="B12617" t="str">
            <v>FIXACAO DIREITA</v>
          </cell>
          <cell r="C12617" t="str">
            <v>UM</v>
          </cell>
        </row>
        <row r="12618">
          <cell r="A12618" t="str">
            <v>70509711E</v>
          </cell>
          <cell r="B12618" t="str">
            <v>FIXACAO ESQUERDA</v>
          </cell>
          <cell r="C12618" t="str">
            <v>UM</v>
          </cell>
        </row>
        <row r="12619">
          <cell r="A12619" t="str">
            <v>70509712D</v>
          </cell>
          <cell r="B12619" t="str">
            <v>FIXACAO DIREITA DO PARACHOQUE</v>
          </cell>
          <cell r="C12619" t="str">
            <v>UM</v>
          </cell>
        </row>
        <row r="12620">
          <cell r="A12620" t="str">
            <v>70509712E</v>
          </cell>
          <cell r="B12620" t="str">
            <v>FIXACAO ESQUERDA DO PARACHOQUE</v>
          </cell>
          <cell r="C12620" t="str">
            <v>UM</v>
          </cell>
        </row>
        <row r="12621">
          <cell r="A12621" t="str">
            <v>70509713D</v>
          </cell>
          <cell r="B12621" t="str">
            <v>TELA CENTRAL DIREITA</v>
          </cell>
          <cell r="C12621" t="str">
            <v>UM</v>
          </cell>
        </row>
        <row r="12622">
          <cell r="A12622" t="str">
            <v>70509713E</v>
          </cell>
          <cell r="B12622" t="str">
            <v>TELA CENTRAL ESQUERDA</v>
          </cell>
          <cell r="C12622" t="str">
            <v>UM</v>
          </cell>
        </row>
        <row r="12623">
          <cell r="A12623" t="str">
            <v>70509714D</v>
          </cell>
          <cell r="B12623" t="str">
            <v>TELA INFERIOR DIREITA</v>
          </cell>
          <cell r="C12623" t="str">
            <v>UM</v>
          </cell>
        </row>
        <row r="12624">
          <cell r="A12624" t="str">
            <v>70509714E</v>
          </cell>
          <cell r="B12624" t="str">
            <v>TELA INFERIOR ESQUERDA</v>
          </cell>
          <cell r="C12624" t="str">
            <v>UM</v>
          </cell>
        </row>
        <row r="12625">
          <cell r="A12625" t="str">
            <v>70509715D</v>
          </cell>
          <cell r="B12625" t="str">
            <v>TELA SUPERIOR DIREITA</v>
          </cell>
          <cell r="C12625" t="str">
            <v>UM</v>
          </cell>
        </row>
        <row r="12626">
          <cell r="A12626" t="str">
            <v>70509715E</v>
          </cell>
          <cell r="B12626" t="str">
            <v>TELA SUPERIOR ESQUERDA</v>
          </cell>
          <cell r="C12626" t="str">
            <v>UM</v>
          </cell>
        </row>
        <row r="12627">
          <cell r="A12627" t="str">
            <v>DD94029090</v>
          </cell>
          <cell r="B12627" t="str">
            <v>SUPORTE P/BRACO COM ELEVACAO</v>
          </cell>
          <cell r="C12627" t="str">
            <v>UM</v>
          </cell>
        </row>
        <row r="12628">
          <cell r="A12628">
            <v>705097160</v>
          </cell>
          <cell r="B12628" t="str">
            <v>TELA INFERIOR CENTRAL</v>
          </cell>
          <cell r="C12628" t="str">
            <v>UM</v>
          </cell>
        </row>
        <row r="12629">
          <cell r="A12629" t="str">
            <v>70509716P</v>
          </cell>
          <cell r="B12629" t="str">
            <v>TELA INFERIOR CENTRAL PINTADA</v>
          </cell>
          <cell r="C12629" t="str">
            <v>UM</v>
          </cell>
        </row>
        <row r="12630">
          <cell r="A12630">
            <v>705097170</v>
          </cell>
          <cell r="B12630" t="str">
            <v>TELA CENTRAL</v>
          </cell>
          <cell r="C12630" t="str">
            <v>UM</v>
          </cell>
        </row>
        <row r="12631">
          <cell r="A12631" t="str">
            <v>70509717P</v>
          </cell>
          <cell r="B12631" t="str">
            <v>TELA CENTRAL PINTADA</v>
          </cell>
          <cell r="C12631" t="str">
            <v>UM</v>
          </cell>
        </row>
        <row r="12632">
          <cell r="A12632">
            <v>705097180</v>
          </cell>
          <cell r="B12632" t="str">
            <v>TELA SUPERIOR CENTRAL</v>
          </cell>
          <cell r="C12632" t="str">
            <v>UM</v>
          </cell>
        </row>
        <row r="12633">
          <cell r="A12633" t="str">
            <v>70509718P</v>
          </cell>
          <cell r="B12633" t="str">
            <v>TELA SUPERIOR CENTRAL PINTADO</v>
          </cell>
          <cell r="C12633" t="str">
            <v>UM</v>
          </cell>
        </row>
        <row r="12634">
          <cell r="A12634">
            <v>705097190</v>
          </cell>
          <cell r="B12634" t="str">
            <v>BORRACHA DE VEDACAO</v>
          </cell>
          <cell r="C12634" t="str">
            <v>UM</v>
          </cell>
        </row>
        <row r="12635">
          <cell r="A12635" t="str">
            <v>70509720D</v>
          </cell>
          <cell r="B12635" t="str">
            <v>FIXACAO DIREITA DO PARACHOQUE</v>
          </cell>
          <cell r="C12635" t="str">
            <v>UM</v>
          </cell>
        </row>
        <row r="12636">
          <cell r="A12636" t="str">
            <v>70509720E</v>
          </cell>
          <cell r="B12636" t="str">
            <v>FIXACAO ESQUERDA DO PARACHOQUE</v>
          </cell>
          <cell r="C12636" t="str">
            <v>UM</v>
          </cell>
        </row>
        <row r="12637">
          <cell r="A12637" t="str">
            <v>70509721D</v>
          </cell>
          <cell r="B12637" t="str">
            <v>TELA SUPERIOR DIREITA PINTADA</v>
          </cell>
          <cell r="C12637" t="str">
            <v>UM</v>
          </cell>
        </row>
        <row r="12638">
          <cell r="A12638" t="str">
            <v>70509721E</v>
          </cell>
          <cell r="B12638" t="str">
            <v>TELA SUPERIOR ESQUERDA PINTADA</v>
          </cell>
          <cell r="C12638" t="str">
            <v>UM</v>
          </cell>
        </row>
        <row r="12639">
          <cell r="A12639" t="str">
            <v>70509722D</v>
          </cell>
          <cell r="B12639" t="str">
            <v>TELA INFERIOR DIREITA PINTADA</v>
          </cell>
          <cell r="C12639" t="str">
            <v>UM</v>
          </cell>
        </row>
        <row r="12640">
          <cell r="A12640" t="str">
            <v>70509722E</v>
          </cell>
          <cell r="B12640" t="str">
            <v>TELA INFERIOR ESQUERDA PINTADA</v>
          </cell>
          <cell r="C12640" t="str">
            <v>UM</v>
          </cell>
        </row>
        <row r="12641">
          <cell r="A12641" t="str">
            <v>70509723D</v>
          </cell>
          <cell r="B12641" t="str">
            <v>TELA CENTRAL DIREITA PINTADA</v>
          </cell>
          <cell r="C12641" t="str">
            <v>UM</v>
          </cell>
        </row>
        <row r="12642">
          <cell r="A12642" t="str">
            <v>70509723E</v>
          </cell>
          <cell r="B12642" t="str">
            <v>TELA CENTRAL ESQUERDA PINTADA</v>
          </cell>
          <cell r="C12642" t="str">
            <v>UM</v>
          </cell>
        </row>
        <row r="12643">
          <cell r="A12643" t="str">
            <v>70509724D</v>
          </cell>
          <cell r="B12643" t="str">
            <v>CHAPA FIXACAO DIR. DO PARACHOQUE ( laser)</v>
          </cell>
          <cell r="C12643" t="str">
            <v>UM</v>
          </cell>
        </row>
        <row r="12644">
          <cell r="A12644" t="str">
            <v>70509724E</v>
          </cell>
          <cell r="B12644" t="str">
            <v>CHAPA FIXACAO ESQ. DO PARACHOQUE ( laser )</v>
          </cell>
          <cell r="C12644" t="str">
            <v>UM</v>
          </cell>
        </row>
        <row r="12645">
          <cell r="A12645">
            <v>705097250</v>
          </cell>
          <cell r="B12645" t="str">
            <v>BLANCK DA FIXACAO LATERAL</v>
          </cell>
          <cell r="C12645" t="str">
            <v>UM</v>
          </cell>
        </row>
        <row r="12646">
          <cell r="A12646">
            <v>705098000</v>
          </cell>
          <cell r="B12646" t="str">
            <v>TRAVESSA 93803844</v>
          </cell>
          <cell r="C12646" t="str">
            <v>UM</v>
          </cell>
        </row>
        <row r="12647">
          <cell r="A12647">
            <v>705098010</v>
          </cell>
          <cell r="B12647" t="str">
            <v>TRAVESSA</v>
          </cell>
          <cell r="C12647" t="str">
            <v>UM</v>
          </cell>
        </row>
        <row r="12648">
          <cell r="A12648">
            <v>705098020</v>
          </cell>
          <cell r="B12648" t="str">
            <v>REFORCO DA TRAVESSA</v>
          </cell>
          <cell r="C12648" t="str">
            <v>UM</v>
          </cell>
        </row>
        <row r="12649">
          <cell r="A12649">
            <v>705099010</v>
          </cell>
          <cell r="B12649" t="str">
            <v>CILINDRO  DO RESERVATORIO DE AR</v>
          </cell>
          <cell r="C12649" t="str">
            <v>UM</v>
          </cell>
        </row>
        <row r="12650">
          <cell r="A12650">
            <v>705100000</v>
          </cell>
          <cell r="B12650" t="str">
            <v>PORTA ESTEPE</v>
          </cell>
          <cell r="C12650" t="str">
            <v>UM</v>
          </cell>
        </row>
        <row r="12651">
          <cell r="A12651">
            <v>705100010</v>
          </cell>
          <cell r="B12651" t="str">
            <v>ESTRUTURA PORTA ESTEPE</v>
          </cell>
          <cell r="C12651" t="str">
            <v>UM</v>
          </cell>
        </row>
        <row r="12652">
          <cell r="A12652">
            <v>705100020</v>
          </cell>
          <cell r="B12652" t="str">
            <v>ESTRUTURA DO CESTELLO</v>
          </cell>
          <cell r="C12652" t="str">
            <v>UM</v>
          </cell>
        </row>
        <row r="12653">
          <cell r="A12653">
            <v>705100030</v>
          </cell>
          <cell r="B12653" t="str">
            <v>TRAVESSA MAIOR P/ ESTEPE</v>
          </cell>
          <cell r="C12653" t="str">
            <v>UM</v>
          </cell>
        </row>
        <row r="12654">
          <cell r="A12654">
            <v>705100040</v>
          </cell>
          <cell r="B12654" t="str">
            <v>TRAVESSA CENTRAL MENOR</v>
          </cell>
          <cell r="C12654" t="str">
            <v>UM</v>
          </cell>
        </row>
        <row r="12655">
          <cell r="A12655">
            <v>705100050</v>
          </cell>
          <cell r="B12655" t="str">
            <v>REFORÇO DA ESTRUTURA</v>
          </cell>
          <cell r="C12655" t="str">
            <v>UM</v>
          </cell>
        </row>
        <row r="12656">
          <cell r="A12656">
            <v>705100060</v>
          </cell>
          <cell r="B12656" t="str">
            <v>REFORÇO PORTA ESTEPE</v>
          </cell>
          <cell r="C12656" t="str">
            <v>UM</v>
          </cell>
        </row>
        <row r="12657">
          <cell r="A12657" t="str">
            <v>70510006D</v>
          </cell>
          <cell r="B12657" t="str">
            <v>REFORÇO DIR. PORTA ESTEPE</v>
          </cell>
          <cell r="C12657" t="str">
            <v>UM</v>
          </cell>
        </row>
        <row r="12658">
          <cell r="A12658" t="str">
            <v>70510006E</v>
          </cell>
          <cell r="B12658" t="str">
            <v>REFORÇO ESQ. PORTA ESTEPE</v>
          </cell>
          <cell r="C12658" t="str">
            <v>UM</v>
          </cell>
        </row>
        <row r="12659">
          <cell r="A12659">
            <v>705100070</v>
          </cell>
          <cell r="B12659" t="str">
            <v>SUPORTE PORTA ESTEPE</v>
          </cell>
          <cell r="C12659" t="str">
            <v>UM</v>
          </cell>
        </row>
        <row r="12660">
          <cell r="A12660">
            <v>705101000</v>
          </cell>
          <cell r="B12660" t="str">
            <v>PORTA ESTEPE</v>
          </cell>
          <cell r="C12660" t="str">
            <v>UM</v>
          </cell>
        </row>
        <row r="12661">
          <cell r="A12661">
            <v>705101010</v>
          </cell>
          <cell r="B12661" t="str">
            <v>SUPORTE LATERAL</v>
          </cell>
          <cell r="C12661" t="str">
            <v>UM</v>
          </cell>
        </row>
        <row r="12662">
          <cell r="A12662">
            <v>705101020</v>
          </cell>
          <cell r="B12662" t="str">
            <v>REFORÇO DA ESTRUTURA</v>
          </cell>
          <cell r="C12662" t="str">
            <v>UM</v>
          </cell>
        </row>
        <row r="12663">
          <cell r="A12663">
            <v>705103000</v>
          </cell>
          <cell r="B12663" t="str">
            <v>TAMPA FAROL NEBLINA</v>
          </cell>
          <cell r="C12663" t="str">
            <v>UM</v>
          </cell>
        </row>
        <row r="12664">
          <cell r="A12664">
            <v>705104000</v>
          </cell>
          <cell r="B12664" t="str">
            <v>TELA DA GRADE ZINCADA</v>
          </cell>
          <cell r="C12664" t="str">
            <v>UM</v>
          </cell>
        </row>
        <row r="12665">
          <cell r="A12665">
            <v>705104010</v>
          </cell>
          <cell r="B12665" t="str">
            <v>TELA GRADE</v>
          </cell>
          <cell r="C12665" t="str">
            <v>UM</v>
          </cell>
        </row>
        <row r="12666">
          <cell r="A12666" t="str">
            <v>70510800D</v>
          </cell>
          <cell r="B12666" t="str">
            <v>PONTEIRA DIREITA MONTADA</v>
          </cell>
          <cell r="C12666" t="str">
            <v>UM</v>
          </cell>
        </row>
        <row r="12667">
          <cell r="A12667" t="str">
            <v>70510800E</v>
          </cell>
          <cell r="B12667" t="str">
            <v>PONTEIRA ESQUERDA MONTADA</v>
          </cell>
          <cell r="C12667" t="str">
            <v>UM</v>
          </cell>
        </row>
        <row r="12668">
          <cell r="A12668">
            <v>705108010</v>
          </cell>
          <cell r="B12668" t="str">
            <v>PONTEIRA DO PARA-CHOQUE</v>
          </cell>
          <cell r="C12668" t="str">
            <v>UM</v>
          </cell>
        </row>
        <row r="12669">
          <cell r="A12669" t="str">
            <v>70510801D</v>
          </cell>
          <cell r="B12669" t="str">
            <v>PONTEIRA DO PARA-CHOQUE DIR</v>
          </cell>
          <cell r="C12669" t="str">
            <v>UM</v>
          </cell>
        </row>
        <row r="12670">
          <cell r="A12670" t="str">
            <v>70510801E</v>
          </cell>
          <cell r="B12670" t="str">
            <v>PONTEIRA DO PARA-CHOQUE ESQ</v>
          </cell>
          <cell r="C12670" t="str">
            <v>UM</v>
          </cell>
        </row>
        <row r="12671">
          <cell r="A12671" t="str">
            <v>70510802D</v>
          </cell>
          <cell r="B12671" t="str">
            <v>FIXACAO DIR DA PONTEIRA</v>
          </cell>
          <cell r="C12671" t="str">
            <v>UM</v>
          </cell>
        </row>
        <row r="12672">
          <cell r="A12672">
            <v>300679000</v>
          </cell>
          <cell r="B12672" t="str">
            <v>LUVA FIXAÇÃO P/ APLICADOR DE COLA</v>
          </cell>
          <cell r="C12672" t="str">
            <v>UM</v>
          </cell>
        </row>
        <row r="12673">
          <cell r="A12673" t="str">
            <v>70510802E</v>
          </cell>
          <cell r="B12673" t="str">
            <v>FIXACAO ESQ DA PONTEIRA</v>
          </cell>
          <cell r="C12673" t="str">
            <v>UM</v>
          </cell>
        </row>
        <row r="12674">
          <cell r="A12674" t="str">
            <v>70510803D</v>
          </cell>
          <cell r="B12674" t="str">
            <v>FIXACAO DIR DA PONTEIRA 93828667</v>
          </cell>
          <cell r="C12674" t="str">
            <v>UM</v>
          </cell>
        </row>
        <row r="12675">
          <cell r="A12675" t="str">
            <v>70510803E</v>
          </cell>
          <cell r="B12675" t="str">
            <v>FIXACAO ESQ DA PONTEIRA 93828669</v>
          </cell>
          <cell r="C12675" t="str">
            <v>UM</v>
          </cell>
        </row>
        <row r="12676">
          <cell r="A12676">
            <v>705108040</v>
          </cell>
          <cell r="B12676" t="str">
            <v>TELA DA PONTEIRA</v>
          </cell>
          <cell r="C12676" t="str">
            <v>UM</v>
          </cell>
        </row>
        <row r="12677">
          <cell r="A12677" t="str">
            <v>70510804P</v>
          </cell>
          <cell r="B12677" t="str">
            <v>TELA DA PONTEIRA PINTADA</v>
          </cell>
          <cell r="C12677" t="str">
            <v>UM</v>
          </cell>
        </row>
        <row r="12678">
          <cell r="A12678" t="str">
            <v>70510805D</v>
          </cell>
          <cell r="B12678" t="str">
            <v>SUPORTE PLASTICO DO FAROL DIR C/PARAF</v>
          </cell>
          <cell r="C12678" t="str">
            <v>UM</v>
          </cell>
        </row>
        <row r="12679">
          <cell r="A12679" t="str">
            <v>70510805E</v>
          </cell>
          <cell r="B12679" t="str">
            <v>SUPORTE PLASTICO DO FAROL ESQ C/ PARAF</v>
          </cell>
          <cell r="C12679" t="str">
            <v>UM</v>
          </cell>
        </row>
        <row r="12680">
          <cell r="A12680">
            <v>705108060</v>
          </cell>
          <cell r="B12680" t="str">
            <v>SUPORTE PLASTICO DO FAROL</v>
          </cell>
          <cell r="C12680" t="str">
            <v>UM</v>
          </cell>
        </row>
        <row r="12681">
          <cell r="A12681" t="str">
            <v>8007120EG</v>
          </cell>
          <cell r="B12681" t="str">
            <v>MB 1517 PANEL PUERTA LISO IZQ.</v>
          </cell>
          <cell r="C12681" t="str">
            <v>UM</v>
          </cell>
        </row>
        <row r="12682">
          <cell r="A12682" t="str">
            <v>70510806D</v>
          </cell>
          <cell r="B12682" t="str">
            <v>SUPORTE PLASTICO DO FAROL DIR</v>
          </cell>
          <cell r="C12682" t="str">
            <v>UM</v>
          </cell>
        </row>
        <row r="12683">
          <cell r="A12683" t="str">
            <v>70510806E</v>
          </cell>
          <cell r="B12683" t="str">
            <v>SUPORTE PLASTICO DO FAROL ESQ</v>
          </cell>
          <cell r="C12683" t="str">
            <v>UM</v>
          </cell>
        </row>
        <row r="12684">
          <cell r="A12684" t="str">
            <v>705108SPD</v>
          </cell>
          <cell r="B12684" t="str">
            <v>PONTEIRA DIREITA MONTADA S/ PINTURA</v>
          </cell>
          <cell r="C12684" t="str">
            <v>UM</v>
          </cell>
        </row>
        <row r="12685">
          <cell r="A12685" t="str">
            <v>705108SPE</v>
          </cell>
          <cell r="B12685" t="str">
            <v>PONTEIRA ESQUERDA MONTADA S/ PINTURA</v>
          </cell>
          <cell r="C12685" t="str">
            <v>UM</v>
          </cell>
        </row>
        <row r="12686">
          <cell r="A12686">
            <v>705109000</v>
          </cell>
          <cell r="B12686" t="str">
            <v>PARA-CHOQUE CENTRAL DAILY</v>
          </cell>
          <cell r="C12686" t="str">
            <v>UM</v>
          </cell>
        </row>
        <row r="12687">
          <cell r="A12687">
            <v>705109010</v>
          </cell>
          <cell r="B12687" t="str">
            <v>PARA-CHOQUE CENTRAL</v>
          </cell>
          <cell r="C12687" t="str">
            <v>UM</v>
          </cell>
        </row>
        <row r="12688">
          <cell r="A12688">
            <v>705109020</v>
          </cell>
          <cell r="B12688" t="str">
            <v>ESTRUTURA DO PARA-CHOQUE</v>
          </cell>
          <cell r="C12688" t="str">
            <v>UM</v>
          </cell>
        </row>
        <row r="12689">
          <cell r="A12689" t="str">
            <v>70510903D</v>
          </cell>
          <cell r="B12689" t="str">
            <v>FIXACAO LATERAL DIR</v>
          </cell>
          <cell r="C12689" t="str">
            <v>UM</v>
          </cell>
        </row>
        <row r="12690">
          <cell r="A12690" t="str">
            <v>70510903E</v>
          </cell>
          <cell r="B12690" t="str">
            <v>FIXACAO LATERAL ESQ</v>
          </cell>
          <cell r="C12690" t="str">
            <v>UM</v>
          </cell>
        </row>
        <row r="12691">
          <cell r="A12691">
            <v>705109040</v>
          </cell>
          <cell r="B12691" t="str">
            <v>TUBO CENTRAL</v>
          </cell>
          <cell r="C12691" t="str">
            <v>UM</v>
          </cell>
        </row>
        <row r="12692">
          <cell r="A12692">
            <v>705109050</v>
          </cell>
          <cell r="B12692" t="str">
            <v>TUBO CENTRAL SUPERIOR</v>
          </cell>
          <cell r="C12692" t="str">
            <v>UM</v>
          </cell>
        </row>
        <row r="12693">
          <cell r="A12693">
            <v>705109060</v>
          </cell>
          <cell r="B12693" t="str">
            <v>TUBO SUPERIOR</v>
          </cell>
          <cell r="C12693" t="str">
            <v>UM</v>
          </cell>
        </row>
        <row r="12694">
          <cell r="A12694">
            <v>705109070</v>
          </cell>
          <cell r="B12694" t="str">
            <v>COMPLEMENTO CENTRAL</v>
          </cell>
          <cell r="C12694" t="str">
            <v>UM</v>
          </cell>
        </row>
        <row r="12695">
          <cell r="A12695">
            <v>705109080</v>
          </cell>
          <cell r="B12695" t="str">
            <v>TUBO INFERIOR</v>
          </cell>
          <cell r="C12695" t="str">
            <v>UM</v>
          </cell>
        </row>
        <row r="12696">
          <cell r="A12696">
            <v>705109090</v>
          </cell>
          <cell r="B12696" t="str">
            <v>TUBO CENTRAL INFERIOR</v>
          </cell>
          <cell r="C12696" t="str">
            <v>UM</v>
          </cell>
        </row>
        <row r="12697">
          <cell r="A12697" t="str">
            <v>7051090SP</v>
          </cell>
          <cell r="B12697" t="str">
            <v>PARA-CHOQUE CENTRAL S/ PINTURA</v>
          </cell>
          <cell r="C12697" t="str">
            <v>UM</v>
          </cell>
        </row>
        <row r="12698">
          <cell r="A12698">
            <v>705109100</v>
          </cell>
          <cell r="B12698" t="str">
            <v>COMPLEMENTO INFERIOR</v>
          </cell>
          <cell r="C12698" t="str">
            <v>UM</v>
          </cell>
        </row>
        <row r="12699">
          <cell r="A12699" t="str">
            <v>70510911D</v>
          </cell>
          <cell r="B12699" t="str">
            <v>TELA CENTRAL DIREITA PINTADA</v>
          </cell>
          <cell r="C12699" t="str">
            <v>UM</v>
          </cell>
        </row>
        <row r="12700">
          <cell r="A12700" t="str">
            <v>70510911E</v>
          </cell>
          <cell r="B12700" t="str">
            <v>TELA CENTRAL ESQUERDA PINTADA</v>
          </cell>
          <cell r="C12700" t="str">
            <v>UM</v>
          </cell>
        </row>
        <row r="12701">
          <cell r="A12701" t="str">
            <v>70510912D</v>
          </cell>
          <cell r="B12701" t="str">
            <v>TELA INFERIOR DIREITA PINTADA</v>
          </cell>
          <cell r="C12701" t="str">
            <v>UM</v>
          </cell>
        </row>
        <row r="12702">
          <cell r="A12702" t="str">
            <v>70510912E</v>
          </cell>
          <cell r="B12702" t="str">
            <v>TELA INFERIOR ESQUERDA PINTADA</v>
          </cell>
          <cell r="C12702" t="str">
            <v>UM</v>
          </cell>
        </row>
        <row r="12703">
          <cell r="A12703" t="str">
            <v>70510913D</v>
          </cell>
          <cell r="B12703" t="str">
            <v>TELA CENTRAL DIREITA</v>
          </cell>
          <cell r="C12703" t="str">
            <v>UM</v>
          </cell>
        </row>
        <row r="12704">
          <cell r="A12704" t="str">
            <v>70510913E</v>
          </cell>
          <cell r="B12704" t="str">
            <v>TELA CENTRAL ESQUERDA</v>
          </cell>
          <cell r="C12704" t="str">
            <v>UM</v>
          </cell>
        </row>
        <row r="12705">
          <cell r="A12705" t="str">
            <v>70510914D</v>
          </cell>
          <cell r="B12705" t="str">
            <v>TELA INFERIOR DIREITA</v>
          </cell>
          <cell r="C12705" t="str">
            <v>UM</v>
          </cell>
        </row>
        <row r="12706">
          <cell r="A12706" t="str">
            <v>70510914E</v>
          </cell>
          <cell r="B12706" t="str">
            <v>TELA INFERIOR ESQUERDA</v>
          </cell>
          <cell r="C12706" t="str">
            <v>UM</v>
          </cell>
        </row>
        <row r="12707">
          <cell r="A12707" t="str">
            <v>70510915D</v>
          </cell>
          <cell r="B12707" t="str">
            <v>TELA SUPERIOR DIREITA</v>
          </cell>
          <cell r="C12707" t="str">
            <v>UM</v>
          </cell>
        </row>
        <row r="12708">
          <cell r="A12708" t="str">
            <v>70510915E</v>
          </cell>
          <cell r="B12708" t="str">
            <v>TELA SUPERIOR ESQUERDA</v>
          </cell>
          <cell r="C12708" t="str">
            <v>UM</v>
          </cell>
        </row>
        <row r="12709">
          <cell r="A12709" t="str">
            <v>70510916D</v>
          </cell>
          <cell r="B12709" t="str">
            <v>TELA SUPERIOR DIREITA PINTADA</v>
          </cell>
          <cell r="C12709" t="str">
            <v>UM</v>
          </cell>
        </row>
        <row r="12710">
          <cell r="A12710" t="str">
            <v>70510916E</v>
          </cell>
          <cell r="B12710" t="str">
            <v>TELA SUPERIOR ESQUERDA PINTADA</v>
          </cell>
          <cell r="C12710" t="str">
            <v>UM</v>
          </cell>
        </row>
        <row r="12711">
          <cell r="A12711">
            <v>705109170</v>
          </cell>
          <cell r="B12711" t="str">
            <v>TELA CENTRAL</v>
          </cell>
          <cell r="C12711" t="str">
            <v>UM</v>
          </cell>
        </row>
        <row r="12712">
          <cell r="A12712" t="str">
            <v>70510917P</v>
          </cell>
          <cell r="B12712" t="str">
            <v>TELA CENTRAL PINTADA</v>
          </cell>
          <cell r="C12712" t="str">
            <v>UM</v>
          </cell>
        </row>
        <row r="12713">
          <cell r="A12713">
            <v>705109180</v>
          </cell>
          <cell r="B12713" t="str">
            <v>TELA SUPERIOR CENTRAL</v>
          </cell>
          <cell r="C12713" t="str">
            <v>UM</v>
          </cell>
        </row>
        <row r="12714">
          <cell r="A12714" t="str">
            <v>70510918P</v>
          </cell>
          <cell r="B12714" t="str">
            <v>TELA SUPERIOR CENTRAL PINTADA</v>
          </cell>
          <cell r="C12714" t="str">
            <v>UM</v>
          </cell>
        </row>
        <row r="12715">
          <cell r="A12715" t="str">
            <v>70510919D</v>
          </cell>
          <cell r="B12715" t="str">
            <v>FIXACAO DIR DO PARA-CHOQUE C/ PARAF</v>
          </cell>
          <cell r="C12715" t="str">
            <v>UM</v>
          </cell>
        </row>
        <row r="12716">
          <cell r="A12716" t="str">
            <v>70510919E</v>
          </cell>
          <cell r="B12716" t="str">
            <v>FIXACAO ESQ DO PARA-CHOQUE C/ PARAF</v>
          </cell>
          <cell r="C12716" t="str">
            <v>UM</v>
          </cell>
        </row>
        <row r="12717">
          <cell r="A12717" t="str">
            <v>70510920D</v>
          </cell>
          <cell r="B12717" t="str">
            <v>FIXACAO DIR DO PARA-CHOQUE</v>
          </cell>
          <cell r="C12717" t="str">
            <v>UM</v>
          </cell>
        </row>
        <row r="12718">
          <cell r="A12718" t="str">
            <v>70510920E</v>
          </cell>
          <cell r="B12718" t="str">
            <v>FIXACAO ESQ DO PARA-CHOQUE</v>
          </cell>
          <cell r="C12718" t="str">
            <v>UM</v>
          </cell>
        </row>
        <row r="12719">
          <cell r="A12719">
            <v>705109210</v>
          </cell>
          <cell r="B12719" t="str">
            <v>BLANCK DA FIXACAO LATERAL</v>
          </cell>
          <cell r="C12719" t="str">
            <v>UM</v>
          </cell>
        </row>
        <row r="12720">
          <cell r="A12720">
            <v>705111000</v>
          </cell>
          <cell r="B12720" t="str">
            <v>PORTA-ESTEPE MENOR IVECO</v>
          </cell>
          <cell r="C12720" t="str">
            <v>UM</v>
          </cell>
        </row>
        <row r="12721">
          <cell r="A12721">
            <v>705111010</v>
          </cell>
          <cell r="B12721" t="str">
            <v>BRACO P-ESTEPE MENOR IVECO 93814268 EC 50-3153</v>
          </cell>
          <cell r="C12721" t="str">
            <v>UM</v>
          </cell>
        </row>
        <row r="12722">
          <cell r="A12722">
            <v>705111020</v>
          </cell>
          <cell r="B12722" t="str">
            <v>MANIPULO LEVANTE PORTA RODA 93819016 KE 50-3168</v>
          </cell>
          <cell r="C12722" t="str">
            <v>UM</v>
          </cell>
        </row>
        <row r="12723">
          <cell r="A12723">
            <v>705111030</v>
          </cell>
          <cell r="B12723" t="str">
            <v>TUBINHO 93820142 EE 50-3153</v>
          </cell>
          <cell r="C12723" t="str">
            <v>UM</v>
          </cell>
        </row>
        <row r="12724">
          <cell r="A12724">
            <v>705111040</v>
          </cell>
          <cell r="B12724" t="str">
            <v>CONJ. DESENGATE EMERGENCIA 93819016 KE 50-3168</v>
          </cell>
          <cell r="C12724" t="str">
            <v>UM</v>
          </cell>
        </row>
        <row r="12725">
          <cell r="A12725">
            <v>705112000</v>
          </cell>
          <cell r="B12725" t="str">
            <v>PORTA-ESTEPE MAIOR IVECO</v>
          </cell>
          <cell r="C12725" t="str">
            <v>UM</v>
          </cell>
        </row>
        <row r="12726">
          <cell r="A12726">
            <v>705112010</v>
          </cell>
          <cell r="B12726" t="str">
            <v>BRACO P-ESTEPE MAIOR IVECO 93807337 EC 50-3153</v>
          </cell>
          <cell r="C12726" t="str">
            <v>UM</v>
          </cell>
        </row>
        <row r="12727">
          <cell r="A12727">
            <v>705113000</v>
          </cell>
          <cell r="B12727" t="str">
            <v>PORTA-ESTEPE MEDIO IVECO</v>
          </cell>
          <cell r="C12727" t="str">
            <v>UM</v>
          </cell>
        </row>
        <row r="12728">
          <cell r="A12728">
            <v>705113010</v>
          </cell>
          <cell r="B12728" t="str">
            <v>BRACO P-ESTEPE MEDIO IVECO 93826701 EC 50-3153</v>
          </cell>
          <cell r="C12728" t="str">
            <v>UM</v>
          </cell>
        </row>
        <row r="12729">
          <cell r="A12729" t="str">
            <v>70511401D</v>
          </cell>
          <cell r="B12729" t="str">
            <v>SUPORTE DE FIXACAO DIREITA</v>
          </cell>
          <cell r="C12729" t="str">
            <v>UM</v>
          </cell>
        </row>
        <row r="12730">
          <cell r="A12730" t="str">
            <v>70511401E</v>
          </cell>
          <cell r="B12730" t="str">
            <v>SUPORTE DE FIXACAO ESQUERDA</v>
          </cell>
          <cell r="C12730" t="str">
            <v>UM</v>
          </cell>
        </row>
        <row r="12731">
          <cell r="A12731">
            <v>705114020</v>
          </cell>
          <cell r="B12731" t="str">
            <v>FUNDO DA CAIXA DE BATERIA</v>
          </cell>
          <cell r="C12731" t="str">
            <v>UM</v>
          </cell>
        </row>
        <row r="12732">
          <cell r="A12732">
            <v>705114030</v>
          </cell>
          <cell r="B12732" t="str">
            <v>CANTONEIRA FRONTAL</v>
          </cell>
          <cell r="C12732" t="str">
            <v>UM</v>
          </cell>
        </row>
        <row r="12733">
          <cell r="A12733">
            <v>705114040</v>
          </cell>
          <cell r="B12733" t="str">
            <v>CANTONEIRA TRASEIRA</v>
          </cell>
          <cell r="C12733" t="str">
            <v>UM</v>
          </cell>
        </row>
        <row r="12734">
          <cell r="A12734">
            <v>705114050</v>
          </cell>
          <cell r="B12734" t="str">
            <v>CHAPA DE FIXACAO DAS BATERIAS</v>
          </cell>
          <cell r="C12734" t="str">
            <v>UM</v>
          </cell>
        </row>
        <row r="12735">
          <cell r="A12735" t="str">
            <v>70511406D</v>
          </cell>
          <cell r="B12735" t="str">
            <v>LATERAL DO FUNDO CX BATERIA DIREITA</v>
          </cell>
          <cell r="C12735" t="str">
            <v>UM</v>
          </cell>
        </row>
        <row r="12736">
          <cell r="A12736" t="str">
            <v>70071206D</v>
          </cell>
          <cell r="B12736" t="str">
            <v>TAMPA DA PORTA</v>
          </cell>
          <cell r="C12736" t="str">
            <v>UM</v>
          </cell>
        </row>
        <row r="12737">
          <cell r="A12737" t="str">
            <v>70511406E</v>
          </cell>
          <cell r="B12737" t="str">
            <v>LATERAL DO FUNDO CX BATERIA ESQUERDA</v>
          </cell>
          <cell r="C12737" t="str">
            <v>UM</v>
          </cell>
        </row>
        <row r="12738">
          <cell r="A12738">
            <v>705114070</v>
          </cell>
          <cell r="B12738" t="str">
            <v>REFORCO DO SUPORTE DE FIXACAO</v>
          </cell>
          <cell r="C12738" t="str">
            <v>UM</v>
          </cell>
        </row>
        <row r="12739">
          <cell r="A12739">
            <v>705116000</v>
          </cell>
          <cell r="B12739" t="str">
            <v>SUPORTE PEDANA MONTADO</v>
          </cell>
          <cell r="C12739" t="str">
            <v>UM</v>
          </cell>
        </row>
        <row r="12740">
          <cell r="A12740" t="str">
            <v>70511600P</v>
          </cell>
          <cell r="B12740" t="str">
            <v>SUPORTE PEDANA E-COAT</v>
          </cell>
          <cell r="C12740" t="str">
            <v>UM</v>
          </cell>
        </row>
        <row r="12741">
          <cell r="A12741">
            <v>705116010</v>
          </cell>
          <cell r="B12741" t="str">
            <v>TUBO SUPORTE PEDANA 4102 2016</v>
          </cell>
          <cell r="C12741" t="str">
            <v>UM</v>
          </cell>
        </row>
        <row r="12742">
          <cell r="A12742">
            <v>705116020</v>
          </cell>
          <cell r="B12742" t="str">
            <v>ABRACADEIRA PEDANA 4102 0087</v>
          </cell>
          <cell r="C12742" t="str">
            <v>UM</v>
          </cell>
        </row>
        <row r="12743">
          <cell r="A12743">
            <v>705116030</v>
          </cell>
          <cell r="B12743" t="str">
            <v>REFORCO MEIA-LUA PEDANA 4101 5459</v>
          </cell>
          <cell r="C12743" t="str">
            <v>UM</v>
          </cell>
        </row>
        <row r="12744">
          <cell r="A12744">
            <v>705116040</v>
          </cell>
          <cell r="B12744" t="str">
            <v>TAMPAO PEDANA 4121 9201</v>
          </cell>
          <cell r="C12744" t="str">
            <v>UM</v>
          </cell>
        </row>
        <row r="12745">
          <cell r="A12745">
            <v>705117000</v>
          </cell>
          <cell r="B12745" t="str">
            <v>SUPORTE PEDANA MONTADO</v>
          </cell>
          <cell r="C12745" t="str">
            <v>UM</v>
          </cell>
        </row>
        <row r="12746">
          <cell r="A12746" t="str">
            <v>70511700P</v>
          </cell>
          <cell r="B12746" t="str">
            <v>SUPORTE PEDANA E-COAT</v>
          </cell>
          <cell r="C12746" t="str">
            <v>UM</v>
          </cell>
        </row>
        <row r="12747">
          <cell r="A12747">
            <v>705147010</v>
          </cell>
          <cell r="B12747" t="str">
            <v>REFORCO DIANT LATERAL DIR</v>
          </cell>
          <cell r="C12747" t="str">
            <v>UM</v>
          </cell>
        </row>
        <row r="12748">
          <cell r="A12748">
            <v>705148010</v>
          </cell>
          <cell r="B12748" t="str">
            <v>REFORCO DIANT LATERAL ESQ</v>
          </cell>
          <cell r="C12748" t="str">
            <v>UM</v>
          </cell>
        </row>
        <row r="12749">
          <cell r="A12749">
            <v>705150000</v>
          </cell>
          <cell r="B12749" t="str">
            <v>PORTA-ESTEPE IVECO 938523250 STD18-160</v>
          </cell>
          <cell r="C12749" t="str">
            <v>UM</v>
          </cell>
        </row>
        <row r="12750">
          <cell r="A12750">
            <v>705150010</v>
          </cell>
          <cell r="B12750" t="str">
            <v>BRACO P-ESTEPE MAIOR IVECO</v>
          </cell>
          <cell r="C12750" t="str">
            <v>UM</v>
          </cell>
        </row>
        <row r="12751">
          <cell r="A12751">
            <v>705151000</v>
          </cell>
          <cell r="B12751" t="str">
            <v>PORTA-ESTEPE IVECO 938523250</v>
          </cell>
          <cell r="C12751" t="str">
            <v>UM</v>
          </cell>
        </row>
        <row r="12752">
          <cell r="A12752">
            <v>705151010</v>
          </cell>
          <cell r="B12752" t="str">
            <v>BRACO PORTA-ESTEPE IVECO</v>
          </cell>
          <cell r="C12752" t="str">
            <v>UM</v>
          </cell>
        </row>
        <row r="12753">
          <cell r="A12753">
            <v>705163000</v>
          </cell>
          <cell r="B12753" t="str">
            <v>BLANCK MEIO PARALAMA IVECO STRALIS</v>
          </cell>
          <cell r="C12753" t="str">
            <v>UM</v>
          </cell>
        </row>
        <row r="12754">
          <cell r="A12754">
            <v>706003000</v>
          </cell>
          <cell r="B12754" t="str">
            <v>SUPORTE MEC. TAMPAO SCANIA</v>
          </cell>
          <cell r="C12754" t="str">
            <v>UM</v>
          </cell>
        </row>
        <row r="12755">
          <cell r="A12755">
            <v>706021010</v>
          </cell>
          <cell r="B12755" t="str">
            <v xml:space="preserve">TRAVESSA                            </v>
          </cell>
          <cell r="C12755" t="str">
            <v>UM</v>
          </cell>
        </row>
        <row r="12756">
          <cell r="A12756" t="str">
            <v>70602101L</v>
          </cell>
          <cell r="B12756" t="str">
            <v xml:space="preserve">TRAVESSA                            </v>
          </cell>
          <cell r="C12756" t="str">
            <v>UM</v>
          </cell>
        </row>
        <row r="12757">
          <cell r="A12757">
            <v>706021020</v>
          </cell>
          <cell r="B12757" t="str">
            <v>FIXACAO DA TRAVESSA</v>
          </cell>
          <cell r="C12757" t="str">
            <v>UM</v>
          </cell>
        </row>
        <row r="12758">
          <cell r="A12758">
            <v>706021030</v>
          </cell>
          <cell r="B12758" t="str">
            <v xml:space="preserve">FIXACAO LATERAL                     </v>
          </cell>
          <cell r="C12758" t="str">
            <v>UM</v>
          </cell>
        </row>
        <row r="12759">
          <cell r="A12759">
            <v>706021040</v>
          </cell>
          <cell r="B12759" t="str">
            <v>FIXACAO INTERNA</v>
          </cell>
          <cell r="C12759" t="str">
            <v>UM</v>
          </cell>
        </row>
        <row r="12760">
          <cell r="A12760" t="str">
            <v>70602104L</v>
          </cell>
          <cell r="B12760" t="str">
            <v>FIXACAO INTERNA</v>
          </cell>
          <cell r="C12760" t="str">
            <v>UM</v>
          </cell>
        </row>
        <row r="12761">
          <cell r="A12761">
            <v>706021050</v>
          </cell>
          <cell r="B12761" t="str">
            <v xml:space="preserve">REFORCO                             </v>
          </cell>
          <cell r="C12761" t="str">
            <v>UM</v>
          </cell>
        </row>
        <row r="12762">
          <cell r="A12762" t="str">
            <v>70071206E</v>
          </cell>
          <cell r="B12762" t="str">
            <v>TAMPA DA PORTA</v>
          </cell>
          <cell r="C12762" t="str">
            <v>UM</v>
          </cell>
        </row>
        <row r="12763">
          <cell r="A12763">
            <v>706021060</v>
          </cell>
          <cell r="B12763" t="str">
            <v xml:space="preserve">REFORCO                             </v>
          </cell>
          <cell r="C12763" t="str">
            <v>UM</v>
          </cell>
        </row>
        <row r="12764">
          <cell r="A12764">
            <v>706024010</v>
          </cell>
          <cell r="B12764" t="str">
            <v xml:space="preserve">SUPORTE                             </v>
          </cell>
          <cell r="C12764" t="str">
            <v>UM</v>
          </cell>
        </row>
        <row r="12765">
          <cell r="A12765">
            <v>706024020</v>
          </cell>
          <cell r="B12765" t="str">
            <v xml:space="preserve">REFORCO DO SUPORTE                  </v>
          </cell>
          <cell r="C12765" t="str">
            <v>UM</v>
          </cell>
        </row>
        <row r="12766">
          <cell r="A12766">
            <v>706026010</v>
          </cell>
          <cell r="B12766" t="str">
            <v xml:space="preserve">BASE DO SUPORTE                     </v>
          </cell>
          <cell r="C12766" t="str">
            <v>UM</v>
          </cell>
        </row>
        <row r="12767">
          <cell r="A12767">
            <v>706026020</v>
          </cell>
          <cell r="B12767" t="str">
            <v xml:space="preserve">LATERAL DO SUPORTE                  </v>
          </cell>
          <cell r="C12767" t="str">
            <v>UM</v>
          </cell>
        </row>
        <row r="12768">
          <cell r="A12768">
            <v>706026030</v>
          </cell>
          <cell r="B12768" t="str">
            <v xml:space="preserve">REFORCO                             </v>
          </cell>
          <cell r="C12768" t="str">
            <v>UM</v>
          </cell>
        </row>
        <row r="12769">
          <cell r="A12769">
            <v>706026040</v>
          </cell>
          <cell r="B12769" t="str">
            <v xml:space="preserve">BUCHA                               </v>
          </cell>
          <cell r="C12769" t="str">
            <v>UM</v>
          </cell>
        </row>
        <row r="12770">
          <cell r="A12770">
            <v>706026050</v>
          </cell>
          <cell r="B12770" t="str">
            <v xml:space="preserve">FIXACAO DO AMORTECEDOR              </v>
          </cell>
          <cell r="C12770" t="str">
            <v>UM</v>
          </cell>
        </row>
        <row r="12771">
          <cell r="A12771">
            <v>706029010</v>
          </cell>
          <cell r="B12771" t="str">
            <v>CILINDRO  DO RESERVATORIO DE AR</v>
          </cell>
          <cell r="C12771" t="str">
            <v>UM</v>
          </cell>
        </row>
        <row r="12772">
          <cell r="A12772">
            <v>706029020</v>
          </cell>
          <cell r="B12772" t="str">
            <v>TAMPA DO RESERVATORIO DE AR</v>
          </cell>
          <cell r="C12772" t="str">
            <v>UM</v>
          </cell>
        </row>
        <row r="12773">
          <cell r="A12773">
            <v>706030010</v>
          </cell>
          <cell r="B12773" t="str">
            <v xml:space="preserve">CILINDRO  DO RESERVATORIO DE AR     </v>
          </cell>
          <cell r="C12773" t="str">
            <v>UM</v>
          </cell>
        </row>
        <row r="12774">
          <cell r="A12774">
            <v>706030020</v>
          </cell>
          <cell r="B12774" t="str">
            <v xml:space="preserve">TAMPA DO RESERVATORIO DE AR         </v>
          </cell>
          <cell r="C12774" t="str">
            <v>UM</v>
          </cell>
        </row>
        <row r="12775">
          <cell r="A12775">
            <v>706035010</v>
          </cell>
          <cell r="B12775" t="str">
            <v xml:space="preserve">CILINDRO  DO RESERVATORIO DE AR     </v>
          </cell>
          <cell r="C12775" t="str">
            <v>UM</v>
          </cell>
        </row>
        <row r="12776">
          <cell r="A12776">
            <v>706035020</v>
          </cell>
          <cell r="B12776" t="str">
            <v xml:space="preserve">TAMPA DO RESERVATORIO DE AR         </v>
          </cell>
          <cell r="C12776" t="str">
            <v>UM</v>
          </cell>
        </row>
        <row r="12777">
          <cell r="A12777">
            <v>706035030</v>
          </cell>
          <cell r="B12777" t="str">
            <v xml:space="preserve">SUPORTE DA PLACA DE IDENTIFICACAO   </v>
          </cell>
          <cell r="C12777" t="str">
            <v>UM</v>
          </cell>
        </row>
        <row r="12778">
          <cell r="A12778">
            <v>706035040</v>
          </cell>
          <cell r="B12778" t="str">
            <v>TAMPA DO RESERVATORIO C/ CONEXAO</v>
          </cell>
          <cell r="C12778" t="str">
            <v>UM</v>
          </cell>
        </row>
        <row r="12779">
          <cell r="A12779" t="str">
            <v>DD74071021</v>
          </cell>
          <cell r="B12779" t="str">
            <v>BARRAS DE COBRE OCAS</v>
          </cell>
          <cell r="C12779" t="str">
            <v>UM</v>
          </cell>
        </row>
        <row r="12780">
          <cell r="A12780">
            <v>706036010</v>
          </cell>
          <cell r="B12780" t="str">
            <v xml:space="preserve">CILINDRO  DO RESERVATORIO DE AR     </v>
          </cell>
          <cell r="C12780" t="str">
            <v>UM</v>
          </cell>
        </row>
        <row r="12781">
          <cell r="A12781">
            <v>706037000</v>
          </cell>
          <cell r="B12781" t="str">
            <v xml:space="preserve">SUPORTE DO PARALAMA                 </v>
          </cell>
          <cell r="C12781" t="str">
            <v>UM</v>
          </cell>
        </row>
        <row r="12782">
          <cell r="A12782">
            <v>706037010</v>
          </cell>
          <cell r="B12782" t="str">
            <v>FIXACAO DO SUPORTE</v>
          </cell>
          <cell r="C12782" t="str">
            <v>UM</v>
          </cell>
        </row>
        <row r="12783">
          <cell r="A12783">
            <v>706037020</v>
          </cell>
          <cell r="B12783" t="str">
            <v xml:space="preserve">REFORCO LATERAL                     </v>
          </cell>
          <cell r="C12783" t="str">
            <v>UM</v>
          </cell>
        </row>
        <row r="12784">
          <cell r="A12784">
            <v>706037030</v>
          </cell>
          <cell r="B12784" t="str">
            <v>TUBO DO SUPORTE</v>
          </cell>
          <cell r="C12784" t="str">
            <v>UM</v>
          </cell>
        </row>
        <row r="12785">
          <cell r="A12785">
            <v>706037040</v>
          </cell>
          <cell r="B12785" t="str">
            <v>TAMPA DO ENCANAMENTO</v>
          </cell>
          <cell r="C12785" t="str">
            <v>UM</v>
          </cell>
        </row>
        <row r="12786">
          <cell r="A12786" t="str">
            <v>70603900D</v>
          </cell>
          <cell r="B12786" t="str">
            <v>SUPORTE DO PARALAMA DIR</v>
          </cell>
          <cell r="C12786" t="str">
            <v>UM</v>
          </cell>
        </row>
        <row r="12787">
          <cell r="A12787" t="str">
            <v>70603900E</v>
          </cell>
          <cell r="B12787" t="str">
            <v>SUPORTE DO PARALAMA ESQ</v>
          </cell>
          <cell r="C12787" t="str">
            <v>UM</v>
          </cell>
        </row>
        <row r="12788">
          <cell r="A12788">
            <v>706039010</v>
          </cell>
          <cell r="B12788" t="str">
            <v>FIXACAO DO SUPORTE</v>
          </cell>
          <cell r="C12788" t="str">
            <v>UM</v>
          </cell>
        </row>
        <row r="12789">
          <cell r="A12789" t="str">
            <v>70603902D</v>
          </cell>
          <cell r="B12789" t="str">
            <v>REFORCO DIR</v>
          </cell>
          <cell r="C12789" t="str">
            <v>UM</v>
          </cell>
        </row>
        <row r="12790">
          <cell r="A12790" t="str">
            <v>70603902E</v>
          </cell>
          <cell r="B12790" t="str">
            <v>REFORCO ESQ</v>
          </cell>
          <cell r="C12790" t="str">
            <v>UM</v>
          </cell>
        </row>
        <row r="12791">
          <cell r="A12791">
            <v>706039030</v>
          </cell>
          <cell r="B12791" t="str">
            <v>ENCANAMENTO</v>
          </cell>
          <cell r="C12791" t="str">
            <v>UM</v>
          </cell>
        </row>
        <row r="12792">
          <cell r="A12792">
            <v>706039040</v>
          </cell>
          <cell r="B12792" t="str">
            <v>FLANGE</v>
          </cell>
          <cell r="C12792" t="str">
            <v>UM</v>
          </cell>
        </row>
        <row r="12793">
          <cell r="A12793">
            <v>706040010</v>
          </cell>
          <cell r="B12793" t="str">
            <v>BLANCK DA FIXACAO DO PARALAMA</v>
          </cell>
          <cell r="C12793" t="str">
            <v>UM</v>
          </cell>
        </row>
        <row r="12794">
          <cell r="A12794">
            <v>706041010</v>
          </cell>
          <cell r="B12794" t="str">
            <v>CHAPA FIXACAO PARA LAMA</v>
          </cell>
          <cell r="C12794" t="str">
            <v>UM</v>
          </cell>
        </row>
        <row r="12795">
          <cell r="A12795">
            <v>706042010</v>
          </cell>
          <cell r="B12795" t="str">
            <v>CHAPA FIXACAO PARA LAMA</v>
          </cell>
          <cell r="C12795" t="str">
            <v>UM</v>
          </cell>
        </row>
        <row r="12796">
          <cell r="A12796" t="str">
            <v>8007170DG</v>
          </cell>
          <cell r="B12796" t="str">
            <v>MB 1517 INTERIOR DE PUERTA DIR.</v>
          </cell>
          <cell r="C12796" t="str">
            <v>UM</v>
          </cell>
        </row>
        <row r="12797">
          <cell r="A12797">
            <v>706043000</v>
          </cell>
          <cell r="B12797" t="str">
            <v>VARAO TUBULAR REDONDO DOBRADO</v>
          </cell>
          <cell r="C12797" t="str">
            <v>UM</v>
          </cell>
        </row>
        <row r="12798">
          <cell r="A12798">
            <v>706043010</v>
          </cell>
          <cell r="B12798" t="str">
            <v>VARAO</v>
          </cell>
          <cell r="C12798" t="str">
            <v>UM</v>
          </cell>
        </row>
        <row r="12799">
          <cell r="A12799">
            <v>706043020</v>
          </cell>
          <cell r="B12799" t="str">
            <v>VARAO TUBULAR REDONDO CORTADO</v>
          </cell>
          <cell r="C12799" t="str">
            <v>UM</v>
          </cell>
        </row>
        <row r="12800">
          <cell r="A12800">
            <v>706048000</v>
          </cell>
          <cell r="B12800" t="str">
            <v>CHAPA APOIO ABRACADEIRA</v>
          </cell>
          <cell r="C12800" t="str">
            <v>UM</v>
          </cell>
        </row>
        <row r="12801">
          <cell r="A12801">
            <v>706049010</v>
          </cell>
          <cell r="B12801" t="str">
            <v>ABRACADEIRA 4" (S/ PINTURA)</v>
          </cell>
          <cell r="C12801" t="str">
            <v>UM</v>
          </cell>
        </row>
        <row r="12802">
          <cell r="A12802">
            <v>706051000</v>
          </cell>
          <cell r="B12802" t="str">
            <v>CHAPA MOLDADA MEIO P-LAMA SCANIA DIANT CZ</v>
          </cell>
          <cell r="C12802" t="str">
            <v>UM</v>
          </cell>
        </row>
        <row r="12803">
          <cell r="A12803" t="str">
            <v>8007170EG</v>
          </cell>
          <cell r="B12803" t="str">
            <v>MB 1517 INTERIOR DA PUERTA IZQ.</v>
          </cell>
          <cell r="C12803" t="str">
            <v>UM</v>
          </cell>
        </row>
        <row r="12804">
          <cell r="A12804" t="str">
            <v>70605100P</v>
          </cell>
          <cell r="B12804" t="str">
            <v>CHAPA MOLDADA MEIO P-LAMA SCANIA DIANT PRETO</v>
          </cell>
          <cell r="C12804" t="str">
            <v>UM</v>
          </cell>
        </row>
        <row r="12805">
          <cell r="A12805">
            <v>706052000</v>
          </cell>
          <cell r="B12805" t="str">
            <v>CHAPA MOLDADA MEIO P-LAMA SCANIA TRAS CZ</v>
          </cell>
          <cell r="C12805" t="str">
            <v>UM</v>
          </cell>
        </row>
        <row r="12806">
          <cell r="A12806">
            <v>808807000</v>
          </cell>
          <cell r="B12806" t="str">
            <v>PARA-CHOQUE FRONTAL IVECO EUROCARGO 120/130/150/260</v>
          </cell>
          <cell r="C12806" t="str">
            <v>UM</v>
          </cell>
        </row>
        <row r="12807">
          <cell r="A12807">
            <v>808808000</v>
          </cell>
          <cell r="B12807" t="str">
            <v>PARA-CHOQUE FRONTAL IVECO EUROTECH 240</v>
          </cell>
          <cell r="C12807" t="str">
            <v>UM</v>
          </cell>
        </row>
        <row r="12808">
          <cell r="A12808" t="str">
            <v>70605200P</v>
          </cell>
          <cell r="B12808" t="str">
            <v>CHAPA MOLDADA MEIO P-LAMA SCANIA TRAS PRETO</v>
          </cell>
          <cell r="C12808" t="str">
            <v>UM</v>
          </cell>
        </row>
        <row r="12809">
          <cell r="A12809">
            <v>706053010</v>
          </cell>
          <cell r="B12809" t="str">
            <v>ESTRUTURA DO PORTA ESTEPE</v>
          </cell>
          <cell r="C12809" t="str">
            <v>UM</v>
          </cell>
        </row>
        <row r="12810">
          <cell r="A12810">
            <v>706053020</v>
          </cell>
          <cell r="B12810" t="str">
            <v xml:space="preserve">FIXACAO DO PORTA ESTEPE             </v>
          </cell>
          <cell r="C12810" t="str">
            <v>UM</v>
          </cell>
        </row>
        <row r="12811">
          <cell r="A12811">
            <v>706053030</v>
          </cell>
          <cell r="B12811" t="str">
            <v>BASE DO PORTA ESTEPE</v>
          </cell>
          <cell r="C12811" t="str">
            <v>UM</v>
          </cell>
        </row>
        <row r="12812">
          <cell r="A12812">
            <v>706053040</v>
          </cell>
          <cell r="B12812" t="str">
            <v xml:space="preserve">SUPORTE DO PINO                     </v>
          </cell>
          <cell r="C12812" t="str">
            <v>UM</v>
          </cell>
        </row>
        <row r="12813">
          <cell r="A12813">
            <v>706053050</v>
          </cell>
          <cell r="B12813" t="str">
            <v xml:space="preserve">REFORCO                             </v>
          </cell>
          <cell r="C12813" t="str">
            <v>UM</v>
          </cell>
        </row>
        <row r="12814">
          <cell r="A12814">
            <v>706053060</v>
          </cell>
          <cell r="B12814" t="str">
            <v xml:space="preserve">PINO COM ENGRENAGEM                 </v>
          </cell>
          <cell r="C12814" t="str">
            <v>UM</v>
          </cell>
        </row>
        <row r="12815">
          <cell r="A12815">
            <v>706053070</v>
          </cell>
          <cell r="B12815" t="str">
            <v>PINO</v>
          </cell>
          <cell r="C12815" t="str">
            <v>UM</v>
          </cell>
        </row>
        <row r="12816">
          <cell r="A12816">
            <v>706053080</v>
          </cell>
          <cell r="B12816" t="str">
            <v xml:space="preserve">FIXADOR DA RODA                     </v>
          </cell>
          <cell r="C12816" t="str">
            <v>UM</v>
          </cell>
        </row>
        <row r="12817">
          <cell r="A12817">
            <v>706053090</v>
          </cell>
          <cell r="B12817" t="str">
            <v xml:space="preserve">FIXACAO                             </v>
          </cell>
          <cell r="C12817" t="str">
            <v>UM</v>
          </cell>
        </row>
        <row r="12818">
          <cell r="A12818">
            <v>706053100</v>
          </cell>
          <cell r="B12818" t="str">
            <v>PARAFUSO PARA CADEADO</v>
          </cell>
          <cell r="C12818" t="str">
            <v>UM</v>
          </cell>
        </row>
        <row r="12819">
          <cell r="A12819">
            <v>706053110</v>
          </cell>
          <cell r="B12819" t="str">
            <v>SUPORTE DO PINO C/ TRAVA</v>
          </cell>
          <cell r="C12819" t="str">
            <v>UM</v>
          </cell>
        </row>
        <row r="12820">
          <cell r="A12820">
            <v>706053120</v>
          </cell>
          <cell r="B12820" t="str">
            <v>CABO DE ACO 3/16" ALMA DE FIBRA 6X7 - 1 METRO</v>
          </cell>
          <cell r="C12820" t="str">
            <v>UM</v>
          </cell>
        </row>
        <row r="12821">
          <cell r="A12821">
            <v>706054000</v>
          </cell>
          <cell r="B12821" t="str">
            <v>CHAPA MOLDADA MEIO P.LAMA SCANIA TE/DD</v>
          </cell>
          <cell r="C12821" t="str">
            <v>UM</v>
          </cell>
        </row>
        <row r="12822">
          <cell r="A12822">
            <v>190209000</v>
          </cell>
          <cell r="B12822" t="str">
            <v>CANO CHAMINE ESCAPAMENTO EMB. EXT.</v>
          </cell>
          <cell r="C12822" t="str">
            <v>UM</v>
          </cell>
        </row>
        <row r="12823">
          <cell r="A12823">
            <v>706055000</v>
          </cell>
          <cell r="B12823" t="str">
            <v>CHAPA MOLDADA MEIO P.LAMA SCANIA TD/DE</v>
          </cell>
          <cell r="C12823" t="str">
            <v>UM</v>
          </cell>
        </row>
        <row r="12824">
          <cell r="A12824">
            <v>706056030</v>
          </cell>
          <cell r="B12824" t="str">
            <v>APOIO DO RESERVATORIO EXTERNO</v>
          </cell>
          <cell r="C12824" t="str">
            <v>UM</v>
          </cell>
        </row>
        <row r="12825">
          <cell r="A12825">
            <v>706061010</v>
          </cell>
          <cell r="B12825" t="str">
            <v>FIXADOR</v>
          </cell>
          <cell r="C12825" t="str">
            <v>UM</v>
          </cell>
        </row>
        <row r="12826">
          <cell r="A12826" t="str">
            <v>70606101Z</v>
          </cell>
          <cell r="B12826" t="str">
            <v>FIXADOR ZINCADO BRANCO</v>
          </cell>
          <cell r="C12826" t="str">
            <v>UM</v>
          </cell>
        </row>
        <row r="12827">
          <cell r="A12827">
            <v>706061020</v>
          </cell>
          <cell r="B12827" t="str">
            <v>CHAPA DO FIXADOR</v>
          </cell>
          <cell r="C12827" t="str">
            <v>UM</v>
          </cell>
        </row>
        <row r="12828">
          <cell r="A12828">
            <v>706064010</v>
          </cell>
          <cell r="B12828" t="str">
            <v>SUPORTE DA PLACA E SINALEIRA</v>
          </cell>
          <cell r="C12828" t="str">
            <v>UM</v>
          </cell>
        </row>
        <row r="12829">
          <cell r="A12829">
            <v>706064020</v>
          </cell>
          <cell r="B12829" t="str">
            <v>REFORCO INTERNO DO SUPORTE DA PLACA</v>
          </cell>
          <cell r="C12829" t="str">
            <v>UM</v>
          </cell>
        </row>
        <row r="12830">
          <cell r="A12830">
            <v>706064030</v>
          </cell>
          <cell r="B12830" t="str">
            <v>CHAPA REFORCO</v>
          </cell>
          <cell r="C12830" t="str">
            <v>UM</v>
          </cell>
        </row>
        <row r="12831">
          <cell r="A12831">
            <v>706068000</v>
          </cell>
          <cell r="B12831" t="str">
            <v>MEIO PARA-LAMA UNIV 6067/68</v>
          </cell>
          <cell r="C12831" t="str">
            <v>UM</v>
          </cell>
        </row>
        <row r="12832">
          <cell r="A12832" t="str">
            <v>70606800R</v>
          </cell>
          <cell r="B12832" t="str">
            <v>MEIO PARALAMA UNIV 6067/68</v>
          </cell>
          <cell r="C12832" t="str">
            <v>UM</v>
          </cell>
        </row>
        <row r="12833">
          <cell r="A12833" t="str">
            <v>70607101D</v>
          </cell>
          <cell r="B12833" t="str">
            <v>PONTEIRA DIR PARA-CHOQUE SCANIA</v>
          </cell>
          <cell r="C12833" t="str">
            <v>UM</v>
          </cell>
        </row>
        <row r="12834">
          <cell r="A12834" t="str">
            <v>70607101E</v>
          </cell>
          <cell r="B12834" t="str">
            <v>PONTEIRA ESQ PARA-CHOQUE SCANIA</v>
          </cell>
          <cell r="C12834" t="str">
            <v>UM</v>
          </cell>
        </row>
        <row r="12835">
          <cell r="A12835" t="str">
            <v>70607102D</v>
          </cell>
          <cell r="B12835" t="str">
            <v>FIXACAO DIR PARA-CHOQUE SCANIA</v>
          </cell>
          <cell r="C12835" t="str">
            <v>UM</v>
          </cell>
        </row>
        <row r="12836">
          <cell r="A12836" t="str">
            <v>70607102E</v>
          </cell>
          <cell r="B12836" t="str">
            <v>FIXACAO ESQ PARA-CHOQUE SCANIA</v>
          </cell>
          <cell r="C12836" t="str">
            <v>UM</v>
          </cell>
        </row>
        <row r="12837">
          <cell r="A12837" t="str">
            <v>70607103D</v>
          </cell>
          <cell r="B12837" t="str">
            <v>PONTEIRA/FIXACAO MOLDADA DIR P-CHOQUE</v>
          </cell>
          <cell r="C12837" t="str">
            <v>UM</v>
          </cell>
        </row>
        <row r="12838">
          <cell r="A12838" t="str">
            <v>70607103E</v>
          </cell>
          <cell r="B12838" t="str">
            <v>PONTEIRA/FIXACAO MOLDADA ESQ P-CHOQUE</v>
          </cell>
          <cell r="C12838" t="str">
            <v>UM</v>
          </cell>
        </row>
        <row r="12839">
          <cell r="A12839" t="str">
            <v>70609101D</v>
          </cell>
          <cell r="B12839" t="str">
            <v>PARA-LAMA FRONTAL DIANT DIR / TRAS ESQ</v>
          </cell>
          <cell r="C12839" t="str">
            <v>UM</v>
          </cell>
        </row>
        <row r="12840">
          <cell r="A12840" t="str">
            <v>70609101E</v>
          </cell>
          <cell r="B12840" t="str">
            <v>PARA-LAMA FRONTAL DIANT ESQ / TRAS DIR</v>
          </cell>
          <cell r="C12840" t="str">
            <v>UM</v>
          </cell>
        </row>
        <row r="12841">
          <cell r="A12841" t="str">
            <v>70609102D</v>
          </cell>
          <cell r="B12841" t="str">
            <v>REFORCO PARA-LAMA FRONTAL SCANIA DIR</v>
          </cell>
          <cell r="C12841" t="str">
            <v>UM</v>
          </cell>
        </row>
        <row r="12842">
          <cell r="A12842" t="str">
            <v>70609102E</v>
          </cell>
          <cell r="B12842" t="str">
            <v>REFORCO PARA-LAMA FRONTAL SCANIA ESQ</v>
          </cell>
          <cell r="C12842" t="str">
            <v>UM</v>
          </cell>
        </row>
        <row r="12843">
          <cell r="A12843" t="str">
            <v>70609103D</v>
          </cell>
          <cell r="B12843" t="str">
            <v>CHAPA MOLDADA P-LAMA FRONTAL DIANT DIR / TRAS ESQ</v>
          </cell>
          <cell r="C12843" t="str">
            <v>UM</v>
          </cell>
        </row>
        <row r="12844">
          <cell r="A12844" t="str">
            <v>70609103E</v>
          </cell>
          <cell r="B12844" t="str">
            <v>CHAPA MOLDADA P-LAMA FRONTAL DIANT ESQ / TRAS DIR</v>
          </cell>
          <cell r="C12844" t="str">
            <v>UM</v>
          </cell>
        </row>
        <row r="12845">
          <cell r="A12845" t="str">
            <v>70609701D</v>
          </cell>
          <cell r="B12845" t="str">
            <v>VEDACAO DO PARA-LAMA LD</v>
          </cell>
          <cell r="C12845" t="str">
            <v>UM</v>
          </cell>
        </row>
        <row r="12846">
          <cell r="A12846" t="str">
            <v>70609701E</v>
          </cell>
          <cell r="B12846" t="str">
            <v>VEDACAO DO PARA-LAMA LE</v>
          </cell>
          <cell r="C12846" t="str">
            <v>UM</v>
          </cell>
        </row>
        <row r="12847">
          <cell r="A12847">
            <v>810697000</v>
          </cell>
          <cell r="B12847" t="str">
            <v>M.O. CHAMINE ESCAPAMENTO EMB. TRAS. NEOBUS - 28552</v>
          </cell>
          <cell r="C12847" t="str">
            <v>UM</v>
          </cell>
        </row>
        <row r="12848">
          <cell r="A12848" t="str">
            <v>70609702D</v>
          </cell>
          <cell r="B12848" t="str">
            <v>REFORCO DA VEDACAO DO P-LAMA LD</v>
          </cell>
          <cell r="C12848" t="str">
            <v>UM</v>
          </cell>
        </row>
        <row r="12849">
          <cell r="A12849" t="str">
            <v>70609702E</v>
          </cell>
          <cell r="B12849" t="str">
            <v>REFORCO DA VEDACAO DO P-LAMA LE</v>
          </cell>
          <cell r="C12849" t="str">
            <v>UM</v>
          </cell>
        </row>
        <row r="12850">
          <cell r="A12850" t="str">
            <v>70609703D</v>
          </cell>
          <cell r="B12850" t="str">
            <v>CHAPA MOLDADA VEDACAO DO P-LAMA LD</v>
          </cell>
          <cell r="C12850" t="str">
            <v>UM</v>
          </cell>
        </row>
        <row r="12851">
          <cell r="A12851" t="str">
            <v>70609703E</v>
          </cell>
          <cell r="B12851" t="str">
            <v>CHAPA MOLDADA VEDACAO DO P-LAMA LE</v>
          </cell>
          <cell r="C12851" t="str">
            <v>UM</v>
          </cell>
        </row>
        <row r="12852">
          <cell r="A12852">
            <v>706500000</v>
          </cell>
          <cell r="B12852" t="str">
            <v>CARROCARIA ALCATRAZ 4 PORTAS AGRALE 8.5 DIRECAO DIREITA</v>
          </cell>
          <cell r="C12852" t="str">
            <v>UM</v>
          </cell>
        </row>
        <row r="12853">
          <cell r="A12853">
            <v>706500013</v>
          </cell>
          <cell r="B12853" t="str">
            <v>OVERLAP FRONTAL DIREITO</v>
          </cell>
          <cell r="C12853" t="str">
            <v>UM</v>
          </cell>
        </row>
        <row r="12854">
          <cell r="A12854">
            <v>706500014</v>
          </cell>
          <cell r="B12854" t="str">
            <v>OVERLAP FRONTAL ESQUERDO</v>
          </cell>
          <cell r="C12854" t="str">
            <v>UM</v>
          </cell>
        </row>
        <row r="12855">
          <cell r="A12855">
            <v>706500015</v>
          </cell>
          <cell r="B12855" t="str">
            <v>TAMPA CAMBIO</v>
          </cell>
          <cell r="C12855" t="str">
            <v>UM</v>
          </cell>
        </row>
        <row r="12856">
          <cell r="A12856">
            <v>706500016</v>
          </cell>
          <cell r="B12856" t="str">
            <v>BASE TAMPA DO CAMBIO</v>
          </cell>
          <cell r="C12856" t="str">
            <v>UM</v>
          </cell>
        </row>
        <row r="12857">
          <cell r="A12857">
            <v>706500017</v>
          </cell>
          <cell r="B12857" t="str">
            <v>FECHAM. TAMPA DE INSPECAO DO CAMBIO</v>
          </cell>
          <cell r="C12857" t="str">
            <v>UM</v>
          </cell>
        </row>
        <row r="12858">
          <cell r="A12858">
            <v>706500020</v>
          </cell>
          <cell r="B12858" t="str">
            <v>CONJUNTO TAMPA DO CAMBIO</v>
          </cell>
          <cell r="C12858" t="str">
            <v>UM</v>
          </cell>
        </row>
        <row r="12859">
          <cell r="A12859">
            <v>706500050</v>
          </cell>
          <cell r="B12859" t="str">
            <v>CONJUNTO DE OVERLAPS</v>
          </cell>
          <cell r="C12859" t="str">
            <v>UM</v>
          </cell>
        </row>
        <row r="12860">
          <cell r="A12860">
            <v>706500051</v>
          </cell>
          <cell r="B12860" t="str">
            <v>PROTECAO DIANTEIRO</v>
          </cell>
          <cell r="C12860" t="str">
            <v>UM</v>
          </cell>
        </row>
        <row r="12861">
          <cell r="A12861">
            <v>706500085</v>
          </cell>
          <cell r="B12861" t="str">
            <v>MATA CACHORRO DIANTEIRO MONTADO</v>
          </cell>
          <cell r="C12861" t="str">
            <v>UM</v>
          </cell>
        </row>
        <row r="12862">
          <cell r="A12862">
            <v>706500100</v>
          </cell>
          <cell r="B12862" t="str">
            <v>CONJ. DO PISO</v>
          </cell>
          <cell r="C12862" t="str">
            <v>UM</v>
          </cell>
        </row>
        <row r="12863">
          <cell r="A12863">
            <v>706500101</v>
          </cell>
          <cell r="B12863" t="str">
            <v>REVESTIMENTO INFERIOR DO PISO</v>
          </cell>
          <cell r="C12863" t="str">
            <v>UM</v>
          </cell>
        </row>
        <row r="12864">
          <cell r="A12864">
            <v>706500102</v>
          </cell>
          <cell r="B12864" t="str">
            <v>REVESTIMENTO SUPERIOR DO PISO</v>
          </cell>
          <cell r="C12864" t="str">
            <v>UM</v>
          </cell>
        </row>
        <row r="12865">
          <cell r="A12865">
            <v>706500103</v>
          </cell>
          <cell r="B12865" t="str">
            <v>FECHAMENTO DO MOTOR</v>
          </cell>
          <cell r="C12865" t="str">
            <v>UM</v>
          </cell>
        </row>
        <row r="12866">
          <cell r="A12866">
            <v>706500108</v>
          </cell>
          <cell r="B12866" t="str">
            <v>CHAPA DA PAREDE DE FOGO</v>
          </cell>
          <cell r="C12866" t="str">
            <v>UM</v>
          </cell>
        </row>
        <row r="12867">
          <cell r="A12867">
            <v>706500109</v>
          </cell>
          <cell r="B12867" t="str">
            <v>BLINDAGEM DA PAREDE DE FOGO</v>
          </cell>
          <cell r="C12867" t="str">
            <v>UM</v>
          </cell>
        </row>
        <row r="12868">
          <cell r="A12868">
            <v>706500110</v>
          </cell>
          <cell r="B12868" t="str">
            <v>CONJUNTO FRONTAL DO PISO</v>
          </cell>
          <cell r="C12868" t="str">
            <v>UM</v>
          </cell>
        </row>
        <row r="12869">
          <cell r="A12869">
            <v>706500111</v>
          </cell>
          <cell r="B12869" t="str">
            <v>FECHAMENTO DO MOTOR EXTERNO</v>
          </cell>
          <cell r="C12869" t="str">
            <v>UM</v>
          </cell>
        </row>
        <row r="12870">
          <cell r="A12870">
            <v>706500112</v>
          </cell>
          <cell r="B12870" t="str">
            <v>FECHAMENTO DO MOTOR INTERNO</v>
          </cell>
          <cell r="C12870" t="str">
            <v>UM</v>
          </cell>
        </row>
        <row r="12871">
          <cell r="A12871">
            <v>706500200</v>
          </cell>
          <cell r="B12871" t="str">
            <v>CONJ. LATERAL DIREITA</v>
          </cell>
          <cell r="C12871" t="str">
            <v>UM</v>
          </cell>
        </row>
        <row r="12872">
          <cell r="A12872">
            <v>706500205</v>
          </cell>
          <cell r="B12872" t="str">
            <v>BLINDAGEM LATERAL DIREIRA</v>
          </cell>
          <cell r="C12872" t="str">
            <v>UM</v>
          </cell>
        </row>
        <row r="12873">
          <cell r="A12873">
            <v>706500300</v>
          </cell>
          <cell r="B12873" t="str">
            <v>CONJ. LATERAL ESQUERDA</v>
          </cell>
          <cell r="C12873" t="str">
            <v>UM</v>
          </cell>
        </row>
        <row r="12874">
          <cell r="A12874">
            <v>706500305</v>
          </cell>
          <cell r="B12874" t="str">
            <v>REVESTIMENTO EXTERNO DA LATERAL ESQUERDA</v>
          </cell>
          <cell r="C12874" t="str">
            <v>UM</v>
          </cell>
        </row>
        <row r="12875">
          <cell r="A12875">
            <v>706500424</v>
          </cell>
          <cell r="B12875" t="str">
            <v>PAREDE DE SEPARACAO</v>
          </cell>
          <cell r="C12875" t="str">
            <v>UM</v>
          </cell>
        </row>
        <row r="12876">
          <cell r="A12876">
            <v>706500425</v>
          </cell>
          <cell r="B12876" t="str">
            <v>PAREDE DE SEPARACAO</v>
          </cell>
          <cell r="C12876" t="str">
            <v>UM</v>
          </cell>
        </row>
        <row r="12877">
          <cell r="A12877">
            <v>706500426</v>
          </cell>
          <cell r="B12877" t="str">
            <v>OVERLAP PAREDE DE SEPARACAO DIANTEIRA</v>
          </cell>
          <cell r="C12877" t="str">
            <v>UM</v>
          </cell>
        </row>
        <row r="12878">
          <cell r="A12878">
            <v>706500427</v>
          </cell>
          <cell r="B12878" t="str">
            <v>FECHAMENTO DO AR CONDICIONADO</v>
          </cell>
          <cell r="C12878" t="str">
            <v>UM</v>
          </cell>
        </row>
        <row r="12879">
          <cell r="A12879">
            <v>706500490</v>
          </cell>
          <cell r="B12879" t="str">
            <v>CONJUNTO PAREDE DE SEPARACAO DIANT.</v>
          </cell>
          <cell r="C12879" t="str">
            <v>UM</v>
          </cell>
        </row>
        <row r="12880">
          <cell r="A12880">
            <v>706500501</v>
          </cell>
          <cell r="B12880" t="str">
            <v>BLINDAGEM FRONTAL</v>
          </cell>
          <cell r="C12880" t="str">
            <v>UM</v>
          </cell>
        </row>
        <row r="12881">
          <cell r="A12881">
            <v>706500505</v>
          </cell>
          <cell r="B12881" t="str">
            <v>CONJ. FRENTE</v>
          </cell>
          <cell r="C12881" t="str">
            <v>UM</v>
          </cell>
        </row>
        <row r="12882">
          <cell r="A12882">
            <v>706500508</v>
          </cell>
          <cell r="B12882" t="str">
            <v>BLINDAGEM DO TANQUE DE COMBUSTIVEL</v>
          </cell>
          <cell r="C12882" t="str">
            <v>UM</v>
          </cell>
        </row>
        <row r="12883">
          <cell r="A12883">
            <v>706500509</v>
          </cell>
          <cell r="B12883" t="str">
            <v>BLINDAGEM EXTERNA TANQUE DE COMBUSTIVEL</v>
          </cell>
          <cell r="C12883" t="str">
            <v>UM</v>
          </cell>
        </row>
        <row r="12884">
          <cell r="A12884">
            <v>706500600</v>
          </cell>
          <cell r="B12884" t="str">
            <v>CONJ. TRASEIRA MONTADA</v>
          </cell>
          <cell r="C12884" t="str">
            <v>UM</v>
          </cell>
        </row>
        <row r="12885">
          <cell r="A12885">
            <v>706500601</v>
          </cell>
          <cell r="B12885" t="str">
            <v>BLINDAGEM DA TRASEIRA</v>
          </cell>
          <cell r="C12885" t="str">
            <v>UM</v>
          </cell>
        </row>
        <row r="12886">
          <cell r="A12886">
            <v>706500900</v>
          </cell>
          <cell r="B12886" t="str">
            <v>PREPARACAO CHASSI MOCAMBIQUE</v>
          </cell>
          <cell r="C12886" t="str">
            <v>UM</v>
          </cell>
        </row>
        <row r="12887">
          <cell r="A12887">
            <v>706500901</v>
          </cell>
          <cell r="B12887" t="str">
            <v>CHAPA TECLA ORIGINAL MOCAMBIQUE 4 PORTAS</v>
          </cell>
          <cell r="C12887" t="str">
            <v>UM</v>
          </cell>
        </row>
        <row r="12888">
          <cell r="A12888">
            <v>706500902</v>
          </cell>
          <cell r="B12888" t="str">
            <v>PAINEL MULTIPLEX MOCAMBIQUE 4 PORTAS</v>
          </cell>
          <cell r="C12888" t="str">
            <v>UM</v>
          </cell>
        </row>
        <row r="12889">
          <cell r="A12889">
            <v>706505000</v>
          </cell>
          <cell r="B12889" t="str">
            <v>CARROCARIA BLIND ALCATRAZ NORDESTE 2010 - MB 915</v>
          </cell>
          <cell r="C12889" t="str">
            <v>UM</v>
          </cell>
        </row>
        <row r="12890">
          <cell r="A12890">
            <v>706505001</v>
          </cell>
          <cell r="B12890" t="str">
            <v>BANDEIJA TAMPA DE INSPECAO DO MOTOR</v>
          </cell>
          <cell r="C12890" t="str">
            <v>UM</v>
          </cell>
        </row>
        <row r="12891">
          <cell r="A12891">
            <v>706505002</v>
          </cell>
          <cell r="B12891" t="str">
            <v>TAMPA DE INSPECAO DO MOTOR</v>
          </cell>
          <cell r="C12891" t="str">
            <v>UM</v>
          </cell>
        </row>
        <row r="12892">
          <cell r="A12892">
            <v>706505003</v>
          </cell>
          <cell r="B12892" t="str">
            <v>BLINDAGEM 2 DA TAMPA DO CAMBIO</v>
          </cell>
          <cell r="C12892" t="str">
            <v>UM</v>
          </cell>
        </row>
        <row r="12893">
          <cell r="A12893">
            <v>706505004</v>
          </cell>
          <cell r="B12893" t="str">
            <v>CHAPA  DA TAMPA DE CAMBIO</v>
          </cell>
          <cell r="C12893" t="str">
            <v>UM</v>
          </cell>
        </row>
        <row r="12894">
          <cell r="A12894">
            <v>706505005</v>
          </cell>
          <cell r="B12894" t="str">
            <v>BLINDAGEM DA TAMPA DE CAMBIO</v>
          </cell>
          <cell r="C12894" t="str">
            <v>UM</v>
          </cell>
        </row>
        <row r="12895">
          <cell r="A12895">
            <v>706505008</v>
          </cell>
          <cell r="B12895" t="str">
            <v>TAMPA LATERAL</v>
          </cell>
          <cell r="C12895" t="str">
            <v>UM</v>
          </cell>
        </row>
        <row r="12896">
          <cell r="A12896">
            <v>706505009</v>
          </cell>
          <cell r="B12896" t="str">
            <v>FECHAMENTO</v>
          </cell>
          <cell r="C12896" t="str">
            <v>UM</v>
          </cell>
        </row>
        <row r="12897">
          <cell r="A12897">
            <v>706505010</v>
          </cell>
          <cell r="B12897" t="str">
            <v>CONJUNTO TAMPA DE INSPECAO DO MOTOR</v>
          </cell>
          <cell r="C12897" t="str">
            <v>UM</v>
          </cell>
        </row>
        <row r="12898">
          <cell r="A12898">
            <v>706505011</v>
          </cell>
          <cell r="B12898" t="str">
            <v>FECHAMENTO 02</v>
          </cell>
          <cell r="C12898" t="str">
            <v>UM</v>
          </cell>
        </row>
        <row r="12899">
          <cell r="A12899">
            <v>706505012</v>
          </cell>
          <cell r="B12899" t="str">
            <v>TAMPA MANUTENCAO ELETRICA</v>
          </cell>
          <cell r="C12899" t="str">
            <v>UM</v>
          </cell>
        </row>
        <row r="12900">
          <cell r="A12900">
            <v>706505013</v>
          </cell>
          <cell r="B12900" t="str">
            <v>OVERLAP FRONTAL DIREITO</v>
          </cell>
          <cell r="C12900" t="str">
            <v>UM</v>
          </cell>
        </row>
        <row r="12901">
          <cell r="A12901">
            <v>706505014</v>
          </cell>
          <cell r="B12901" t="str">
            <v>OVERLAP FRONTAL ESQUERDO</v>
          </cell>
          <cell r="C12901" t="str">
            <v>UM</v>
          </cell>
        </row>
        <row r="12902">
          <cell r="A12902">
            <v>706505015</v>
          </cell>
          <cell r="B12902" t="str">
            <v>OVERLAP DIANTEIRO ESQ/DIR.</v>
          </cell>
          <cell r="C12902" t="str">
            <v>UM</v>
          </cell>
        </row>
        <row r="12903">
          <cell r="A12903">
            <v>706505016</v>
          </cell>
          <cell r="B12903" t="str">
            <v>OVERLAP DA PORTA ESQ/DIR.</v>
          </cell>
          <cell r="C12903" t="str">
            <v>UM</v>
          </cell>
        </row>
        <row r="12904">
          <cell r="A12904">
            <v>706505017</v>
          </cell>
          <cell r="B12904" t="str">
            <v>REBLINDAGEM DELIMITADORA SUPERIOR</v>
          </cell>
          <cell r="C12904" t="str">
            <v>UM</v>
          </cell>
        </row>
        <row r="12905">
          <cell r="A12905">
            <v>706505018</v>
          </cell>
          <cell r="B12905" t="str">
            <v>SUPORTE TRAVA DO PORTA ESTEPE</v>
          </cell>
          <cell r="C12905" t="str">
            <v>UM</v>
          </cell>
        </row>
        <row r="12906">
          <cell r="A12906">
            <v>706505019</v>
          </cell>
          <cell r="B12906" t="str">
            <v>TAMPA DE INSPECAO DA BOIA</v>
          </cell>
          <cell r="C12906" t="str">
            <v>UM</v>
          </cell>
        </row>
        <row r="12907">
          <cell r="A12907">
            <v>706505020</v>
          </cell>
          <cell r="B12907" t="str">
            <v>CONJ. TAMPA DE INSPECAO DA CAIXA</v>
          </cell>
          <cell r="C12907" t="str">
            <v>UM</v>
          </cell>
        </row>
        <row r="12908">
          <cell r="A12908">
            <v>706505021</v>
          </cell>
          <cell r="B12908" t="str">
            <v>CHAPA TELA PLASTICA EXAUSTOR DO AR</v>
          </cell>
          <cell r="C12908" t="str">
            <v>UM</v>
          </cell>
        </row>
        <row r="12909">
          <cell r="A12909">
            <v>706505022</v>
          </cell>
          <cell r="B12909" t="str">
            <v>BLINDAGEM CHICOTE DA CAMERA</v>
          </cell>
          <cell r="C12909" t="str">
            <v>UM</v>
          </cell>
        </row>
        <row r="12910">
          <cell r="A12910">
            <v>706505024</v>
          </cell>
          <cell r="B12910" t="str">
            <v>CHAPA MOLDADA P-ARMA PLAST CARRO-FORTE</v>
          </cell>
          <cell r="C12910" t="str">
            <v>UM</v>
          </cell>
        </row>
        <row r="12911">
          <cell r="A12911">
            <v>706505026</v>
          </cell>
          <cell r="B12911" t="str">
            <v>BASE SUPORTE RETROVISOR DIANT.</v>
          </cell>
          <cell r="C12911" t="str">
            <v>UM</v>
          </cell>
        </row>
        <row r="12912">
          <cell r="A12912">
            <v>706505027</v>
          </cell>
          <cell r="B12912" t="str">
            <v>SUPORTE MODULO ADM 915</v>
          </cell>
          <cell r="C12912" t="str">
            <v>UM</v>
          </cell>
        </row>
        <row r="12913">
          <cell r="A12913">
            <v>706505028</v>
          </cell>
          <cell r="B12913" t="str">
            <v>PRESILHA</v>
          </cell>
          <cell r="C12913" t="str">
            <v>UM</v>
          </cell>
        </row>
        <row r="12914">
          <cell r="A12914">
            <v>706505029</v>
          </cell>
          <cell r="B12914" t="str">
            <v>FIXACAO DA BATERIA</v>
          </cell>
          <cell r="C12914" t="str">
            <v>UM</v>
          </cell>
        </row>
        <row r="12915">
          <cell r="A12915">
            <v>706505030</v>
          </cell>
          <cell r="B12915" t="str">
            <v>CONJUNTO TAMPA LATERAL DO MOTOR DIR.</v>
          </cell>
          <cell r="C12915" t="str">
            <v>UM</v>
          </cell>
        </row>
        <row r="12916">
          <cell r="A12916">
            <v>706505031</v>
          </cell>
          <cell r="B12916" t="str">
            <v>SUPORTE DA BATERIA</v>
          </cell>
          <cell r="C12916" t="str">
            <v>UM</v>
          </cell>
        </row>
        <row r="12917">
          <cell r="A12917">
            <v>706505032</v>
          </cell>
          <cell r="B12917" t="str">
            <v>BASE DO SUPORTE DOS RETROVISOR TRASEIRO</v>
          </cell>
          <cell r="C12917" t="str">
            <v>UM</v>
          </cell>
        </row>
        <row r="12918">
          <cell r="A12918">
            <v>706505033</v>
          </cell>
          <cell r="B12918" t="str">
            <v>SUPORTE AR CONDICIONADO CLIMA TRUCK</v>
          </cell>
          <cell r="C12918" t="str">
            <v>UM</v>
          </cell>
        </row>
        <row r="12919">
          <cell r="A12919">
            <v>706505034</v>
          </cell>
          <cell r="B12919" t="str">
            <v>SUPORTE AR CONDICIONADO CLIMA TRUCK DIR.</v>
          </cell>
          <cell r="C12919" t="str">
            <v>UM</v>
          </cell>
        </row>
        <row r="12920">
          <cell r="A12920">
            <v>706505035</v>
          </cell>
          <cell r="B12920" t="str">
            <v>TRAVA DA SETEIRA</v>
          </cell>
          <cell r="C12920" t="str">
            <v>UM</v>
          </cell>
        </row>
        <row r="12921">
          <cell r="A12921">
            <v>706505036</v>
          </cell>
          <cell r="B12921" t="str">
            <v>TELA PLAST. EXAUSTOR DO AR CARRO-FORTE</v>
          </cell>
          <cell r="C12921" t="str">
            <v>UM</v>
          </cell>
        </row>
        <row r="12922">
          <cell r="A12922">
            <v>706505037</v>
          </cell>
          <cell r="B12922" t="str">
            <v>ACABAMENTO CHICOTE EM PLASTICO C-FORTE</v>
          </cell>
          <cell r="C12922" t="str">
            <v>UM</v>
          </cell>
        </row>
        <row r="12923">
          <cell r="A12923">
            <v>706505038</v>
          </cell>
          <cell r="B12923" t="str">
            <v>PORTA-ARMA (PLASTICA) PECA DIREITA</v>
          </cell>
          <cell r="C12923" t="str">
            <v>UM</v>
          </cell>
        </row>
        <row r="12924">
          <cell r="A12924">
            <v>706505039</v>
          </cell>
          <cell r="B12924" t="str">
            <v>PORTA ARMA (PLASTICA) PECA ESQUERDA</v>
          </cell>
          <cell r="C12924" t="str">
            <v>UM</v>
          </cell>
        </row>
        <row r="12925">
          <cell r="A12925">
            <v>706505040</v>
          </cell>
          <cell r="B12925" t="str">
            <v>CONJUNTO TAMPA LATERAL DO MOTOR ESQ.</v>
          </cell>
          <cell r="C12925" t="str">
            <v>UM</v>
          </cell>
        </row>
        <row r="12926">
          <cell r="A12926">
            <v>706505041</v>
          </cell>
          <cell r="B12926" t="str">
            <v>PORTA- PLANILHA</v>
          </cell>
          <cell r="C12926" t="str">
            <v>UM</v>
          </cell>
        </row>
        <row r="12927">
          <cell r="A12927">
            <v>706505042</v>
          </cell>
          <cell r="B12927" t="str">
            <v>SUPORTE CENTRAL ELETRICA</v>
          </cell>
          <cell r="C12927" t="str">
            <v>UM</v>
          </cell>
        </row>
        <row r="12928">
          <cell r="A12928">
            <v>706505043</v>
          </cell>
          <cell r="B12928" t="str">
            <v>SUPORTE FREIO DE MAO</v>
          </cell>
          <cell r="C12928" t="str">
            <v>UM</v>
          </cell>
        </row>
        <row r="12929">
          <cell r="A12929">
            <v>706505044</v>
          </cell>
          <cell r="B12929" t="str">
            <v>SUPORTE SUPERIOR DA BLINDAGEM DO RADIADOR</v>
          </cell>
          <cell r="C12929" t="str">
            <v>UM</v>
          </cell>
        </row>
        <row r="12930">
          <cell r="A12930">
            <v>706505045</v>
          </cell>
          <cell r="B12930" t="str">
            <v>CALCO DO TRINCO DA PORTA</v>
          </cell>
          <cell r="C12930" t="str">
            <v>UM</v>
          </cell>
        </row>
        <row r="12931">
          <cell r="A12931">
            <v>706505046</v>
          </cell>
          <cell r="B12931" t="str">
            <v>PARALAMA INT  ESQ DIANT CARRO-FORTE</v>
          </cell>
          <cell r="C12931" t="str">
            <v>UM</v>
          </cell>
        </row>
        <row r="12932">
          <cell r="A12932">
            <v>706505047</v>
          </cell>
          <cell r="B12932" t="str">
            <v>PARALAMA INT DIR DIANT. CARRO-FORTE</v>
          </cell>
          <cell r="C12932" t="str">
            <v>UM</v>
          </cell>
        </row>
        <row r="12933">
          <cell r="A12933">
            <v>706505048</v>
          </cell>
          <cell r="B12933" t="str">
            <v>SUPORTE DA CHAPA DOS LAMEIROS DIANTEIROS</v>
          </cell>
          <cell r="C12933" t="str">
            <v>UM</v>
          </cell>
        </row>
        <row r="12934">
          <cell r="A12934">
            <v>706505049</v>
          </cell>
          <cell r="B12934" t="str">
            <v>PROTECAO TRASEIRA</v>
          </cell>
          <cell r="C12934" t="str">
            <v>UM</v>
          </cell>
        </row>
        <row r="12935">
          <cell r="A12935">
            <v>706505050</v>
          </cell>
          <cell r="B12935" t="str">
            <v>RETROVISOR  DIREITO</v>
          </cell>
          <cell r="C12935" t="str">
            <v>UM</v>
          </cell>
        </row>
        <row r="12936">
          <cell r="A12936">
            <v>706505051</v>
          </cell>
          <cell r="B12936" t="str">
            <v>PROTECAO DIANTEIRA</v>
          </cell>
          <cell r="C12936" t="str">
            <v>UM</v>
          </cell>
        </row>
        <row r="12937">
          <cell r="A12937">
            <v>706505052</v>
          </cell>
          <cell r="B12937" t="str">
            <v>CHAPA BASE</v>
          </cell>
          <cell r="C12937" t="str">
            <v>UM</v>
          </cell>
        </row>
        <row r="12938">
          <cell r="A12938">
            <v>706505053</v>
          </cell>
          <cell r="B12938" t="str">
            <v>ABA DO SUPORTE DO PARA-CHOQUE TRASEIRO</v>
          </cell>
          <cell r="C12938" t="str">
            <v>UM</v>
          </cell>
        </row>
        <row r="12939">
          <cell r="A12939">
            <v>706505054</v>
          </cell>
          <cell r="B12939" t="str">
            <v>SUPORTE DA PROTECAO DIANT. CONTRA COLISOES</v>
          </cell>
          <cell r="C12939" t="str">
            <v>UM</v>
          </cell>
        </row>
        <row r="12940">
          <cell r="A12940">
            <v>706505055</v>
          </cell>
          <cell r="B12940" t="str">
            <v>REFORCO DO MATA CACHORRO</v>
          </cell>
          <cell r="C12940" t="str">
            <v>UM</v>
          </cell>
        </row>
        <row r="12941">
          <cell r="A12941">
            <v>706505056</v>
          </cell>
          <cell r="B12941" t="str">
            <v>CHAPA DO PAINEL</v>
          </cell>
          <cell r="C12941" t="str">
            <v>UM</v>
          </cell>
        </row>
        <row r="12942">
          <cell r="A12942">
            <v>706505057</v>
          </cell>
          <cell r="B12942" t="str">
            <v>CHAPA DO PAINEL PEQUENA</v>
          </cell>
          <cell r="C12942" t="str">
            <v>UM</v>
          </cell>
        </row>
        <row r="12943">
          <cell r="A12943">
            <v>706505058</v>
          </cell>
          <cell r="B12943" t="str">
            <v>BLINDAGEM PEDAL DA EMBREAGEM</v>
          </cell>
          <cell r="C12943" t="str">
            <v>UM</v>
          </cell>
        </row>
        <row r="12944">
          <cell r="A12944">
            <v>706505059</v>
          </cell>
          <cell r="B12944" t="str">
            <v>BLINDAGEM EXTERNA MANGUEIRAS DO A/C</v>
          </cell>
          <cell r="C12944" t="str">
            <v>UM</v>
          </cell>
        </row>
        <row r="12945">
          <cell r="A12945">
            <v>706505060</v>
          </cell>
          <cell r="B12945" t="str">
            <v>RETROVISOR ESQUERDO</v>
          </cell>
          <cell r="C12945" t="str">
            <v>UM</v>
          </cell>
        </row>
        <row r="12946">
          <cell r="A12946">
            <v>706505061</v>
          </cell>
          <cell r="B12946" t="str">
            <v>BLINDAGEM INTERNA  MANGUEIRAS DO A/C</v>
          </cell>
          <cell r="C12946" t="str">
            <v>UM</v>
          </cell>
        </row>
        <row r="12947">
          <cell r="A12947">
            <v>706505062</v>
          </cell>
          <cell r="B12947" t="str">
            <v>CINTAS LIMITADORAS DAS PORTAS</v>
          </cell>
          <cell r="C12947" t="str">
            <v>UM</v>
          </cell>
        </row>
        <row r="12948">
          <cell r="A12948">
            <v>706505063</v>
          </cell>
          <cell r="B12948" t="str">
            <v>SUPORTE DO LAMEIROS TRASEIRO</v>
          </cell>
          <cell r="C12948" t="str">
            <v>UM</v>
          </cell>
        </row>
        <row r="12949">
          <cell r="A12949">
            <v>706505064</v>
          </cell>
          <cell r="B12949" t="str">
            <v>BASE DA PROTECAO DO RADIADOR</v>
          </cell>
          <cell r="C12949" t="str">
            <v>UM</v>
          </cell>
        </row>
        <row r="12950">
          <cell r="A12950">
            <v>706505065</v>
          </cell>
          <cell r="B12950" t="str">
            <v>CONJUNTO CINTA LIMITADORAS DAS PORTAS</v>
          </cell>
          <cell r="C12950" t="str">
            <v>UM</v>
          </cell>
        </row>
        <row r="12951">
          <cell r="A12951">
            <v>706505066</v>
          </cell>
          <cell r="B12951" t="str">
            <v>SUPORTE DA PROTECAO DO RADIADOR</v>
          </cell>
          <cell r="C12951" t="str">
            <v>UM</v>
          </cell>
        </row>
        <row r="12952">
          <cell r="A12952">
            <v>706505067</v>
          </cell>
          <cell r="B12952" t="str">
            <v>REFORCO LAT. DIR. DA PROTECAO DO RADIADOR</v>
          </cell>
          <cell r="C12952" t="str">
            <v>UM</v>
          </cell>
        </row>
        <row r="12953">
          <cell r="A12953">
            <v>706505068</v>
          </cell>
          <cell r="B12953" t="str">
            <v>REFORCO LAT. ESQ. DA PROTECAO DO RADIADOR</v>
          </cell>
          <cell r="C12953" t="str">
            <v>UM</v>
          </cell>
        </row>
        <row r="12954">
          <cell r="A12954">
            <v>706505069</v>
          </cell>
          <cell r="B12954" t="str">
            <v>ALETA PROTECAO DO RADIADOR</v>
          </cell>
          <cell r="C12954" t="str">
            <v>UM</v>
          </cell>
        </row>
        <row r="12955">
          <cell r="A12955">
            <v>706505070</v>
          </cell>
          <cell r="B12955" t="str">
            <v>CONJUNTO DO SUPORTE DO MODULO ADM</v>
          </cell>
          <cell r="C12955" t="str">
            <v>UM</v>
          </cell>
        </row>
        <row r="12956">
          <cell r="A12956">
            <v>706505071</v>
          </cell>
          <cell r="B12956" t="str">
            <v>TUBO PARA SUPORTE DO PARA-CHOQUE</v>
          </cell>
          <cell r="C12956" t="str">
            <v>UM</v>
          </cell>
        </row>
        <row r="12957">
          <cell r="A12957">
            <v>706505072</v>
          </cell>
          <cell r="B12957" t="str">
            <v>BASE DO SUPORTE DO PARA-CHOQUE</v>
          </cell>
          <cell r="C12957" t="str">
            <v>UM</v>
          </cell>
        </row>
        <row r="12958">
          <cell r="A12958">
            <v>706505073</v>
          </cell>
          <cell r="B12958" t="str">
            <v>CONJUNTO DE OVERLAPS</v>
          </cell>
          <cell r="C12958" t="str">
            <v>UM</v>
          </cell>
        </row>
        <row r="12959">
          <cell r="A12959">
            <v>706505074</v>
          </cell>
          <cell r="B12959" t="str">
            <v>SUPORTE DO CABO DO CAPO</v>
          </cell>
          <cell r="C12959" t="str">
            <v>UM</v>
          </cell>
        </row>
        <row r="12960">
          <cell r="A12960" t="str">
            <v>DD72241000</v>
          </cell>
          <cell r="B12960" t="str">
            <v>OUTRAS LIGAS DE ACOS, EM LINGOTES</v>
          </cell>
          <cell r="C12960" t="str">
            <v>UM</v>
          </cell>
        </row>
        <row r="12961">
          <cell r="A12961">
            <v>706505076</v>
          </cell>
          <cell r="B12961" t="str">
            <v>ACABAMENTO DA CAIXA DO AR CONDICIONADO</v>
          </cell>
          <cell r="C12961" t="str">
            <v>UM</v>
          </cell>
        </row>
        <row r="12962">
          <cell r="A12962">
            <v>706505077</v>
          </cell>
          <cell r="B12962" t="str">
            <v>SUPORTE INFERIOR PARA-CHOQUE DIANTEIRO</v>
          </cell>
          <cell r="C12962" t="str">
            <v>UM</v>
          </cell>
        </row>
        <row r="12963">
          <cell r="A12963">
            <v>706505078</v>
          </cell>
          <cell r="B12963" t="str">
            <v>BLINDAGEM TANQUE DE COMBUSTIVEL</v>
          </cell>
          <cell r="C12963" t="str">
            <v>UM</v>
          </cell>
        </row>
        <row r="12964">
          <cell r="A12964">
            <v>706505079</v>
          </cell>
          <cell r="B12964" t="str">
            <v>SUPORTE BANCO DO MOTORISTA</v>
          </cell>
          <cell r="C12964" t="str">
            <v>UM</v>
          </cell>
        </row>
        <row r="12965">
          <cell r="A12965">
            <v>706505080</v>
          </cell>
          <cell r="B12965" t="str">
            <v>RETROVISOR TRASEIRO</v>
          </cell>
          <cell r="C12965" t="str">
            <v>UM</v>
          </cell>
        </row>
        <row r="12966">
          <cell r="A12966">
            <v>706505081</v>
          </cell>
          <cell r="B12966" t="str">
            <v>SUPORTE BANCO DO CARONA</v>
          </cell>
          <cell r="C12966" t="str">
            <v>UM</v>
          </cell>
        </row>
        <row r="12967">
          <cell r="A12967">
            <v>706505082</v>
          </cell>
          <cell r="B12967" t="str">
            <v>GRADE FRONTAL (FIBRA) CARRO FORTE</v>
          </cell>
          <cell r="C12967" t="str">
            <v>UM</v>
          </cell>
        </row>
        <row r="12968">
          <cell r="A12968">
            <v>706505083</v>
          </cell>
          <cell r="B12968" t="str">
            <v>TELA DA GRADE DIANTEIRA</v>
          </cell>
          <cell r="C12968" t="str">
            <v>UM</v>
          </cell>
        </row>
        <row r="12969">
          <cell r="A12969">
            <v>706505084</v>
          </cell>
          <cell r="B12969" t="str">
            <v>TELA DA GRADE FRONTAL</v>
          </cell>
          <cell r="C12969" t="str">
            <v>UM</v>
          </cell>
        </row>
        <row r="12970">
          <cell r="A12970">
            <v>706505085</v>
          </cell>
          <cell r="B12970" t="str">
            <v>MATA CACHORRO DIANTEIRO MONTADO</v>
          </cell>
          <cell r="C12970" t="str">
            <v>UM</v>
          </cell>
        </row>
        <row r="12971">
          <cell r="A12971">
            <v>706505086</v>
          </cell>
          <cell r="B12971" t="str">
            <v>TELA DA GRADE FRONTAL 2</v>
          </cell>
          <cell r="C12971" t="str">
            <v>UM</v>
          </cell>
        </row>
        <row r="12972">
          <cell r="A12972">
            <v>706505087</v>
          </cell>
          <cell r="B12972" t="str">
            <v>FIXADOR DO PAINEL</v>
          </cell>
          <cell r="C12972" t="str">
            <v>UM</v>
          </cell>
        </row>
        <row r="12973">
          <cell r="A12973">
            <v>706505090</v>
          </cell>
          <cell r="B12973" t="str">
            <v>CONJ. PORTA-ARMA PLASTICO CARRO-FORTE</v>
          </cell>
          <cell r="C12973" t="str">
            <v>UM</v>
          </cell>
        </row>
        <row r="12974">
          <cell r="A12974">
            <v>706505091</v>
          </cell>
          <cell r="B12974" t="str">
            <v>ALARGADOR PARALAMA TRASEIRO</v>
          </cell>
          <cell r="C12974" t="str">
            <v>UM</v>
          </cell>
        </row>
        <row r="12975">
          <cell r="A12975">
            <v>706505092</v>
          </cell>
          <cell r="B12975" t="str">
            <v>PROTECAO DO RADIADOR</v>
          </cell>
          <cell r="C12975" t="str">
            <v>UM</v>
          </cell>
        </row>
        <row r="12976">
          <cell r="A12976">
            <v>706505094</v>
          </cell>
          <cell r="B12976" t="str">
            <v>CONJ. MONTADO ALARGADOR PARALAMA TRASEIRO</v>
          </cell>
          <cell r="C12976" t="str">
            <v>UM</v>
          </cell>
        </row>
        <row r="12977">
          <cell r="A12977">
            <v>706505095</v>
          </cell>
          <cell r="B12977" t="str">
            <v>MATA CACHORRO TRASEIRO MONTADO</v>
          </cell>
          <cell r="C12977" t="str">
            <v>UM</v>
          </cell>
        </row>
        <row r="12978">
          <cell r="A12978">
            <v>706505096</v>
          </cell>
          <cell r="B12978" t="str">
            <v>CONJUNTO BLINDAGEM MANGUEIRAS A/C</v>
          </cell>
          <cell r="C12978" t="str">
            <v>UM</v>
          </cell>
        </row>
        <row r="12979">
          <cell r="A12979">
            <v>706505097</v>
          </cell>
          <cell r="B12979" t="str">
            <v>PROTECAO DO RADIADOR MONTADO</v>
          </cell>
          <cell r="C12979" t="str">
            <v>UM</v>
          </cell>
        </row>
        <row r="12980">
          <cell r="A12980">
            <v>706505098</v>
          </cell>
          <cell r="B12980" t="str">
            <v>PREPARACAO DO PAINEL</v>
          </cell>
          <cell r="C12980" t="str">
            <v>UM</v>
          </cell>
        </row>
        <row r="12981">
          <cell r="A12981">
            <v>706505099</v>
          </cell>
          <cell r="B12981" t="str">
            <v>CONJUNTO GRADE FRONTAL</v>
          </cell>
          <cell r="C12981" t="str">
            <v>UM</v>
          </cell>
        </row>
        <row r="12982">
          <cell r="A12982" t="str">
            <v>70650509D</v>
          </cell>
          <cell r="B12982" t="str">
            <v>BLINDAGEM INFERIOR PARALAMA DIREITO</v>
          </cell>
          <cell r="C12982" t="str">
            <v>UM</v>
          </cell>
        </row>
        <row r="12983">
          <cell r="A12983" t="str">
            <v>70650509E</v>
          </cell>
          <cell r="B12983" t="str">
            <v>BLINDAGEM INFERIOR PARALAMA ESQUERDO</v>
          </cell>
          <cell r="C12983" t="str">
            <v>UM</v>
          </cell>
        </row>
        <row r="12984">
          <cell r="A12984">
            <v>706505100</v>
          </cell>
          <cell r="B12984" t="str">
            <v>CONJ. DO PISO</v>
          </cell>
          <cell r="C12984" t="str">
            <v>UM</v>
          </cell>
        </row>
        <row r="12985">
          <cell r="A12985">
            <v>706505101</v>
          </cell>
          <cell r="B12985" t="str">
            <v>REVESTIMENTO INFERIOR DO PISO</v>
          </cell>
          <cell r="C12985" t="str">
            <v>UM</v>
          </cell>
        </row>
        <row r="12986">
          <cell r="A12986">
            <v>706505102</v>
          </cell>
          <cell r="B12986" t="str">
            <v>REVESTIMENTO SUPERIOR DO PISO</v>
          </cell>
          <cell r="C12986" t="str">
            <v>UM</v>
          </cell>
        </row>
        <row r="12987">
          <cell r="A12987">
            <v>706505103</v>
          </cell>
          <cell r="B12987" t="str">
            <v>PERFIL "U" ESTRUTURAL DO PISO</v>
          </cell>
          <cell r="C12987" t="str">
            <v>UM</v>
          </cell>
        </row>
        <row r="12988">
          <cell r="A12988">
            <v>706505104</v>
          </cell>
          <cell r="B12988" t="str">
            <v>REBLINDAGEM TAMPA CAIXA DE CAMBIO</v>
          </cell>
          <cell r="C12988" t="str">
            <v>UM</v>
          </cell>
        </row>
        <row r="12989">
          <cell r="A12989">
            <v>706505105</v>
          </cell>
          <cell r="B12989" t="str">
            <v>BLINDAGEM INFERIOR CENTRAL DO PISO</v>
          </cell>
          <cell r="C12989" t="str">
            <v>UM</v>
          </cell>
        </row>
        <row r="12990">
          <cell r="A12990">
            <v>706505106</v>
          </cell>
          <cell r="B12990" t="str">
            <v>REVESTIMENTO SUPERIOR DO PISO</v>
          </cell>
          <cell r="C12990" t="str">
            <v>UM</v>
          </cell>
        </row>
        <row r="12991">
          <cell r="A12991">
            <v>706505107</v>
          </cell>
          <cell r="B12991" t="str">
            <v>BLINDAGEM CAIXA DE RODA</v>
          </cell>
          <cell r="C12991" t="str">
            <v>UM</v>
          </cell>
        </row>
        <row r="12992">
          <cell r="A12992">
            <v>706505108</v>
          </cell>
          <cell r="B12992" t="str">
            <v>CHAPA DA PAREDE DE FOGO</v>
          </cell>
          <cell r="C12992" t="str">
            <v>UM</v>
          </cell>
        </row>
        <row r="12993">
          <cell r="A12993">
            <v>706505109</v>
          </cell>
          <cell r="B12993" t="str">
            <v>BLINDAGEM DA PAREDE DE FOGO</v>
          </cell>
          <cell r="C12993" t="str">
            <v>UM</v>
          </cell>
        </row>
        <row r="12994">
          <cell r="A12994">
            <v>706505111</v>
          </cell>
          <cell r="B12994" t="str">
            <v>PERFIL "U" ESTRUTURAL DO PISO</v>
          </cell>
          <cell r="C12994" t="str">
            <v>UM</v>
          </cell>
        </row>
        <row r="12995">
          <cell r="A12995">
            <v>706505112</v>
          </cell>
          <cell r="B12995" t="str">
            <v>PERFIL "U" ESTRUTURAL DO PISO</v>
          </cell>
          <cell r="C12995" t="str">
            <v>UM</v>
          </cell>
        </row>
        <row r="12996">
          <cell r="A12996">
            <v>706505113</v>
          </cell>
          <cell r="B12996" t="str">
            <v>DEGRAU INTERNO DA ESCADA</v>
          </cell>
          <cell r="C12996" t="str">
            <v>UM</v>
          </cell>
        </row>
        <row r="12997">
          <cell r="A12997">
            <v>706505114</v>
          </cell>
          <cell r="B12997" t="str">
            <v>REVESTIMETO LATERAL EXTERNO DA ESCADA</v>
          </cell>
          <cell r="C12997" t="str">
            <v>UM</v>
          </cell>
        </row>
        <row r="12998">
          <cell r="A12998">
            <v>706505115</v>
          </cell>
          <cell r="B12998" t="str">
            <v>DEGRAU INTERNO DA ESCADA</v>
          </cell>
          <cell r="C12998" t="str">
            <v>UM</v>
          </cell>
        </row>
        <row r="12999">
          <cell r="A12999">
            <v>706505116</v>
          </cell>
          <cell r="B12999" t="str">
            <v>BLINDAGEM DEGRAU INTERNO</v>
          </cell>
          <cell r="C12999" t="str">
            <v>UM</v>
          </cell>
        </row>
        <row r="13000">
          <cell r="A13000">
            <v>706505117</v>
          </cell>
          <cell r="B13000" t="str">
            <v>TUBO SEPARADOR</v>
          </cell>
          <cell r="C13000" t="str">
            <v>UM</v>
          </cell>
        </row>
        <row r="13001">
          <cell r="A13001">
            <v>807474000</v>
          </cell>
          <cell r="B13001" t="str">
            <v>CANO DE DESCARGA - 10392875</v>
          </cell>
          <cell r="C13001" t="str">
            <v>UM</v>
          </cell>
        </row>
        <row r="13002">
          <cell r="A13002">
            <v>706505118</v>
          </cell>
          <cell r="B13002" t="str">
            <v>BLINDAGEM DO PISO EXTERNO</v>
          </cell>
          <cell r="C13002" t="str">
            <v>UM</v>
          </cell>
        </row>
        <row r="13003">
          <cell r="A13003">
            <v>706505119</v>
          </cell>
          <cell r="B13003" t="str">
            <v>BLINDAGEM TRASEIRA DO PISO</v>
          </cell>
          <cell r="C13003" t="str">
            <v>UM</v>
          </cell>
        </row>
        <row r="13004">
          <cell r="A13004">
            <v>706505121</v>
          </cell>
          <cell r="B13004" t="str">
            <v>CARTOLA TRASEIRA DO PISO</v>
          </cell>
          <cell r="C13004" t="str">
            <v>UM</v>
          </cell>
        </row>
        <row r="13005">
          <cell r="A13005">
            <v>706505122</v>
          </cell>
          <cell r="B13005" t="str">
            <v>FECHAMENTO BOCA ABASTECIMENTO</v>
          </cell>
          <cell r="C13005" t="str">
            <v>UM</v>
          </cell>
        </row>
        <row r="13006">
          <cell r="A13006">
            <v>706505123</v>
          </cell>
          <cell r="B13006" t="str">
            <v>FECHAMENTO TAMPA DE INSPECAO DA CAIXA</v>
          </cell>
          <cell r="C13006" t="str">
            <v>UM</v>
          </cell>
        </row>
        <row r="13007">
          <cell r="A13007">
            <v>706505124</v>
          </cell>
          <cell r="B13007" t="str">
            <v>FECHAMENTO DA TAMPA DE INSPECAO DO MOTOR</v>
          </cell>
          <cell r="C13007" t="str">
            <v>UM</v>
          </cell>
        </row>
        <row r="13008">
          <cell r="A13008">
            <v>706505125</v>
          </cell>
          <cell r="B13008" t="str">
            <v>FECHAMENTO LATERAL DIANTEIRO</v>
          </cell>
          <cell r="C13008" t="str">
            <v>UM</v>
          </cell>
        </row>
        <row r="13009">
          <cell r="A13009">
            <v>706505126</v>
          </cell>
          <cell r="B13009" t="str">
            <v>FECHAMENTO LATERAL DIANTEIRO</v>
          </cell>
          <cell r="C13009" t="str">
            <v>UM</v>
          </cell>
        </row>
        <row r="13010">
          <cell r="A13010">
            <v>706505127</v>
          </cell>
          <cell r="B13010" t="str">
            <v>CHAPA SUPERIOR DO MOTOR</v>
          </cell>
          <cell r="C13010" t="str">
            <v>UM</v>
          </cell>
        </row>
        <row r="13011">
          <cell r="A13011">
            <v>706505128</v>
          </cell>
          <cell r="B13011" t="str">
            <v>BLINDAGEM SUPERIOR DO MOTOR</v>
          </cell>
          <cell r="C13011" t="str">
            <v>UM</v>
          </cell>
        </row>
        <row r="13012">
          <cell r="A13012">
            <v>706505129</v>
          </cell>
          <cell r="B13012" t="str">
            <v>BLINDAGEM LAT. DIR. DO MOTOR</v>
          </cell>
          <cell r="C13012" t="str">
            <v>UM</v>
          </cell>
        </row>
        <row r="13013">
          <cell r="A13013">
            <v>706505130</v>
          </cell>
          <cell r="B13013" t="str">
            <v>MONTAGEM DA ESCADA</v>
          </cell>
          <cell r="C13013" t="str">
            <v>UM</v>
          </cell>
        </row>
        <row r="13014">
          <cell r="A13014">
            <v>706505131</v>
          </cell>
          <cell r="B13014" t="str">
            <v>BLINDAGEM LAT. ESQ. DO MOTOR</v>
          </cell>
          <cell r="C13014" t="str">
            <v>UM</v>
          </cell>
        </row>
        <row r="13015">
          <cell r="A13015">
            <v>706505132</v>
          </cell>
          <cell r="B13015" t="str">
            <v>CHAPA LAT. ESQ. DO MOTOR</v>
          </cell>
          <cell r="C13015" t="str">
            <v>UM</v>
          </cell>
        </row>
        <row r="13016">
          <cell r="A13016">
            <v>706505133</v>
          </cell>
          <cell r="B13016" t="str">
            <v>CHAPA LAT. DIR. DO MOTOR</v>
          </cell>
          <cell r="C13016" t="str">
            <v>UM</v>
          </cell>
        </row>
        <row r="13017">
          <cell r="A13017">
            <v>706505134</v>
          </cell>
          <cell r="B13017" t="str">
            <v>REBLINDAGEM TAMPA DE INSPECAO</v>
          </cell>
          <cell r="C13017" t="str">
            <v>UM</v>
          </cell>
        </row>
        <row r="13018">
          <cell r="A13018">
            <v>807475000</v>
          </cell>
          <cell r="B13018" t="str">
            <v>CANO DE DESCARGA - 10393184</v>
          </cell>
          <cell r="C13018" t="str">
            <v>UM</v>
          </cell>
        </row>
        <row r="13019">
          <cell r="A13019">
            <v>706505135</v>
          </cell>
          <cell r="B13019" t="str">
            <v>CHAPA FIXACAO DAS MANG. DO AR CONDICIONADO</v>
          </cell>
          <cell r="C13019" t="str">
            <v>UM</v>
          </cell>
        </row>
        <row r="13020">
          <cell r="A13020">
            <v>706505136</v>
          </cell>
          <cell r="B13020" t="str">
            <v>FECHAMENTO TAMPA DE INSPECAO LADO ESQ.</v>
          </cell>
          <cell r="C13020" t="str">
            <v>UM</v>
          </cell>
        </row>
        <row r="13021">
          <cell r="A13021">
            <v>706505137</v>
          </cell>
          <cell r="B13021" t="str">
            <v>FECHAMENTO TAMPA DE INSPECAO LADO DIR.</v>
          </cell>
          <cell r="C13021" t="str">
            <v>UM</v>
          </cell>
        </row>
        <row r="13022">
          <cell r="A13022">
            <v>706505150</v>
          </cell>
          <cell r="B13022" t="str">
            <v>CONJUNTO FRONTAL DO PISO</v>
          </cell>
          <cell r="C13022" t="str">
            <v>UM</v>
          </cell>
        </row>
        <row r="13023">
          <cell r="A13023">
            <v>706505160</v>
          </cell>
          <cell r="B13023" t="str">
            <v>CONJUNTO DO PISO TRASEIRO</v>
          </cell>
          <cell r="C13023" t="str">
            <v>UM</v>
          </cell>
        </row>
        <row r="13024">
          <cell r="A13024">
            <v>706505170</v>
          </cell>
          <cell r="B13024" t="str">
            <v>CONJUNTO PISO CENTRAL</v>
          </cell>
          <cell r="C13024" t="str">
            <v>UM</v>
          </cell>
        </row>
        <row r="13025">
          <cell r="A13025">
            <v>706505180</v>
          </cell>
          <cell r="B13025" t="str">
            <v>CONJ. SUPORTE COLUNA DE DIRECAO</v>
          </cell>
          <cell r="C13025" t="str">
            <v>UM</v>
          </cell>
        </row>
        <row r="13026">
          <cell r="A13026">
            <v>706505181</v>
          </cell>
          <cell r="B13026" t="str">
            <v>TUBO SUPORTE COLUNA DE DIRECAO</v>
          </cell>
          <cell r="C13026" t="str">
            <v>UM</v>
          </cell>
        </row>
        <row r="13027">
          <cell r="A13027">
            <v>706505182</v>
          </cell>
          <cell r="B13027" t="str">
            <v>SUPORTE COLUNA DE DIRECAO</v>
          </cell>
          <cell r="C13027" t="str">
            <v>UM</v>
          </cell>
        </row>
        <row r="13028">
          <cell r="A13028">
            <v>706505183</v>
          </cell>
          <cell r="B13028" t="str">
            <v>BASE DO SUPORTE COLUNA DE DIRECAO</v>
          </cell>
          <cell r="C13028" t="str">
            <v>UM</v>
          </cell>
        </row>
        <row r="13029">
          <cell r="A13029">
            <v>706505190</v>
          </cell>
          <cell r="B13029" t="str">
            <v>CONJUNTO COLUNA DE DIRECAO</v>
          </cell>
          <cell r="C13029" t="str">
            <v>UM</v>
          </cell>
        </row>
        <row r="13030">
          <cell r="A13030">
            <v>706505191</v>
          </cell>
          <cell r="B13030" t="str">
            <v>BLINDAGEM COLUNA DE DIRECAO</v>
          </cell>
          <cell r="C13030" t="str">
            <v>UM</v>
          </cell>
        </row>
        <row r="13031">
          <cell r="A13031">
            <v>706505192</v>
          </cell>
          <cell r="B13031" t="str">
            <v>BASE EXTERNA COLUNA DE DIRECAO</v>
          </cell>
          <cell r="C13031" t="str">
            <v>UM</v>
          </cell>
        </row>
        <row r="13032">
          <cell r="A13032">
            <v>706505193</v>
          </cell>
          <cell r="B13032" t="str">
            <v>ABA BLINDAGEM BARRA DE DIRECAO</v>
          </cell>
          <cell r="C13032" t="str">
            <v>UM</v>
          </cell>
        </row>
        <row r="13033">
          <cell r="A13033">
            <v>706505194</v>
          </cell>
          <cell r="B13033" t="str">
            <v>CHAPA FIXACAO COLUNA DE DIRECAO</v>
          </cell>
          <cell r="C13033" t="str">
            <v>UM</v>
          </cell>
        </row>
        <row r="13034">
          <cell r="A13034">
            <v>706505195</v>
          </cell>
          <cell r="B13034" t="str">
            <v>REFORCO COLUNA DE DIRECAO</v>
          </cell>
          <cell r="C13034" t="str">
            <v>UM</v>
          </cell>
        </row>
        <row r="13035">
          <cell r="A13035">
            <v>706505200</v>
          </cell>
          <cell r="B13035" t="str">
            <v>CONJ. LATERAL DIREITA</v>
          </cell>
          <cell r="C13035" t="str">
            <v>UM</v>
          </cell>
        </row>
        <row r="13036">
          <cell r="A13036">
            <v>706505201</v>
          </cell>
          <cell r="B13036" t="str">
            <v>LATERAL TRASEIRA</v>
          </cell>
          <cell r="C13036" t="str">
            <v>UM</v>
          </cell>
        </row>
        <row r="13037">
          <cell r="A13037">
            <v>706505202</v>
          </cell>
          <cell r="B13037" t="str">
            <v>REVESTIMENTO EXT. DIANTEIRA DIREITA</v>
          </cell>
          <cell r="C13037" t="str">
            <v>UM</v>
          </cell>
        </row>
        <row r="13038">
          <cell r="A13038">
            <v>706505203</v>
          </cell>
          <cell r="B13038" t="str">
            <v>BLINDAGEM INTERNA LATERAL DIREITA</v>
          </cell>
          <cell r="C13038" t="str">
            <v>UM</v>
          </cell>
        </row>
        <row r="13039">
          <cell r="A13039">
            <v>706505204</v>
          </cell>
          <cell r="B13039" t="str">
            <v>REVESTIMENTO INT. LATERAL DIANTEIRA DIR.</v>
          </cell>
          <cell r="C13039" t="str">
            <v>UM</v>
          </cell>
        </row>
        <row r="13040">
          <cell r="A13040">
            <v>706505205</v>
          </cell>
          <cell r="B13040" t="str">
            <v>REVESTIMENTO EXT. SOBRE PORTA</v>
          </cell>
          <cell r="C13040" t="str">
            <v>UM</v>
          </cell>
        </row>
        <row r="13041">
          <cell r="A13041">
            <v>706505206</v>
          </cell>
          <cell r="B13041" t="str">
            <v>REVESTIMENTO INT. SOBRE PORTA</v>
          </cell>
          <cell r="C13041" t="str">
            <v>UM</v>
          </cell>
        </row>
        <row r="13042">
          <cell r="A13042">
            <v>706505207</v>
          </cell>
          <cell r="B13042" t="str">
            <v>CARTOLA LAT. ESQ. / DIR. CENTRAL</v>
          </cell>
          <cell r="C13042" t="str">
            <v>UM</v>
          </cell>
        </row>
        <row r="13043">
          <cell r="A13043">
            <v>803101000</v>
          </cell>
          <cell r="B13043" t="str">
            <v>CABINE PARCIAL FORD CARGO LL TRAS. FECHADA</v>
          </cell>
          <cell r="C13043" t="str">
            <v>UM</v>
          </cell>
        </row>
        <row r="13044">
          <cell r="A13044">
            <v>706505208</v>
          </cell>
          <cell r="B13044" t="str">
            <v>CARTOLA LAT. ESQ. / DIR.</v>
          </cell>
          <cell r="C13044" t="str">
            <v>UM</v>
          </cell>
        </row>
        <row r="13045">
          <cell r="A13045">
            <v>706505209</v>
          </cell>
          <cell r="B13045" t="str">
            <v>PERFIL SUPORTE INF. DO VIDRO LATERAL</v>
          </cell>
          <cell r="C13045" t="str">
            <v>UM</v>
          </cell>
        </row>
        <row r="13046">
          <cell r="A13046">
            <v>706505210</v>
          </cell>
          <cell r="B13046" t="str">
            <v>PORTA LATERAL DIREITA MONTADA</v>
          </cell>
          <cell r="C13046" t="str">
            <v>UM</v>
          </cell>
        </row>
        <row r="13047">
          <cell r="A13047">
            <v>706505211</v>
          </cell>
          <cell r="B13047" t="str">
            <v>PERFIL SUPORTE SUPERIOR DO VIDRO LATERAL</v>
          </cell>
          <cell r="C13047" t="str">
            <v>UM</v>
          </cell>
        </row>
        <row r="13048">
          <cell r="A13048">
            <v>706505212</v>
          </cell>
          <cell r="B13048" t="str">
            <v>APOIO DOS VIDROS LATERAIS TRASEIROS</v>
          </cell>
          <cell r="C13048" t="str">
            <v>UM</v>
          </cell>
        </row>
        <row r="13049">
          <cell r="A13049">
            <v>706505213</v>
          </cell>
          <cell r="B13049" t="str">
            <v>SUPORTE DA DOBRADICA</v>
          </cell>
          <cell r="C13049" t="str">
            <v>UM</v>
          </cell>
        </row>
        <row r="13050">
          <cell r="A13050">
            <v>706505214</v>
          </cell>
          <cell r="B13050" t="str">
            <v>REVESTIMENTO INTERNO DA PORTA</v>
          </cell>
          <cell r="C13050" t="str">
            <v>UM</v>
          </cell>
        </row>
        <row r="13051">
          <cell r="A13051">
            <v>706505215</v>
          </cell>
          <cell r="B13051" t="str">
            <v>REVESTIMENTO EXTERNO DA PORTA</v>
          </cell>
          <cell r="C13051" t="str">
            <v>UM</v>
          </cell>
        </row>
        <row r="13052">
          <cell r="A13052">
            <v>706505216</v>
          </cell>
          <cell r="B13052" t="str">
            <v>PERFIL "Z" ESQUERDO  DA PORTA</v>
          </cell>
          <cell r="C13052" t="str">
            <v>UM</v>
          </cell>
        </row>
        <row r="13053">
          <cell r="A13053">
            <v>706505217</v>
          </cell>
          <cell r="B13053" t="str">
            <v>PERFIL "Z" DIREITO  DA PORTA</v>
          </cell>
          <cell r="C13053" t="str">
            <v>UM</v>
          </cell>
        </row>
        <row r="13054">
          <cell r="A13054">
            <v>706505218</v>
          </cell>
          <cell r="B13054" t="str">
            <v>PERFIL "Z" SUPERIOR DA PORTA</v>
          </cell>
          <cell r="C13054" t="str">
            <v>UM</v>
          </cell>
        </row>
        <row r="13055">
          <cell r="A13055">
            <v>706505219</v>
          </cell>
          <cell r="B13055" t="str">
            <v>FECHAMENTO DA PORTA</v>
          </cell>
          <cell r="C13055" t="str">
            <v>UM</v>
          </cell>
        </row>
        <row r="13056">
          <cell r="A13056">
            <v>706505221</v>
          </cell>
          <cell r="B13056" t="str">
            <v>CHAPA DA SAIA LAT. TRAS. DIREITA</v>
          </cell>
          <cell r="C13056" t="str">
            <v>UM</v>
          </cell>
        </row>
        <row r="13057">
          <cell r="A13057">
            <v>706505222</v>
          </cell>
          <cell r="B13057" t="str">
            <v>REVEST. EXTERNO INF. DA LAT. DIREITA</v>
          </cell>
          <cell r="C13057" t="str">
            <v>UM</v>
          </cell>
        </row>
        <row r="13058">
          <cell r="A13058">
            <v>706505223</v>
          </cell>
          <cell r="B13058" t="str">
            <v>CHAPA DA SAIA LAT. DIANTEIRA DIR.</v>
          </cell>
          <cell r="C13058" t="str">
            <v>UM</v>
          </cell>
        </row>
        <row r="13059">
          <cell r="A13059">
            <v>706505224</v>
          </cell>
          <cell r="B13059" t="str">
            <v>TELA DO AR CONDICIONADO</v>
          </cell>
          <cell r="C13059" t="str">
            <v>UM</v>
          </cell>
        </row>
        <row r="13060">
          <cell r="A13060">
            <v>706505257</v>
          </cell>
          <cell r="B13060" t="str">
            <v>PINGADEIRA</v>
          </cell>
          <cell r="C13060" t="str">
            <v>UM</v>
          </cell>
        </row>
        <row r="13061">
          <cell r="A13061">
            <v>706505259</v>
          </cell>
          <cell r="B13061" t="str">
            <v>TELA LATERAL</v>
          </cell>
          <cell r="C13061" t="str">
            <v>UM</v>
          </cell>
        </row>
        <row r="13062">
          <cell r="A13062">
            <v>706505262</v>
          </cell>
          <cell r="B13062" t="str">
            <v>SUPORTE DAS DOBRADICAS DA CAIXA DE BATERIA</v>
          </cell>
          <cell r="C13062" t="str">
            <v>UM</v>
          </cell>
        </row>
        <row r="13063">
          <cell r="A13063">
            <v>706505263</v>
          </cell>
          <cell r="B13063" t="str">
            <v>SUPORTE  MOTOR DO LIMPADOR DO PARA-BRISA</v>
          </cell>
          <cell r="C13063" t="str">
            <v>UM</v>
          </cell>
        </row>
        <row r="13064">
          <cell r="A13064">
            <v>706505265</v>
          </cell>
          <cell r="B13064" t="str">
            <v>OVERLAP SETEIRA CENTRAL FRONTAL</v>
          </cell>
          <cell r="C13064" t="str">
            <v>UM</v>
          </cell>
        </row>
        <row r="13065">
          <cell r="A13065">
            <v>706505266</v>
          </cell>
          <cell r="B13065" t="str">
            <v>OVERLAP SETEIRA LATERAL</v>
          </cell>
          <cell r="C13065" t="str">
            <v>UM</v>
          </cell>
        </row>
        <row r="13066">
          <cell r="A13066">
            <v>706505267</v>
          </cell>
          <cell r="B13066" t="str">
            <v>ENTRADA DE AR L.E</v>
          </cell>
          <cell r="C13066" t="str">
            <v>UM</v>
          </cell>
        </row>
        <row r="13067">
          <cell r="A13067">
            <v>706505269</v>
          </cell>
          <cell r="B13067" t="str">
            <v>ENTRADA DE AR L.D</v>
          </cell>
          <cell r="C13067" t="str">
            <v>UM</v>
          </cell>
        </row>
        <row r="13068">
          <cell r="A13068">
            <v>706505272</v>
          </cell>
          <cell r="B13068" t="str">
            <v>SUPORTE LIMITADOR DAS PORTAS</v>
          </cell>
          <cell r="C13068" t="str">
            <v>UM</v>
          </cell>
        </row>
        <row r="13069">
          <cell r="A13069">
            <v>706505273</v>
          </cell>
          <cell r="B13069" t="str">
            <v>PARALAMA TRASEIRO DIREITO</v>
          </cell>
          <cell r="C13069" t="str">
            <v>UM</v>
          </cell>
        </row>
        <row r="13070">
          <cell r="A13070">
            <v>706505274</v>
          </cell>
          <cell r="B13070" t="str">
            <v>PARALAMA TRASEIRO ESQUERDO</v>
          </cell>
          <cell r="C13070" t="str">
            <v>UM</v>
          </cell>
        </row>
        <row r="13071">
          <cell r="A13071">
            <v>706505275</v>
          </cell>
          <cell r="B13071" t="str">
            <v>PARALAMA DIANTEIRO DIREITO</v>
          </cell>
          <cell r="C13071" t="str">
            <v>UM</v>
          </cell>
        </row>
        <row r="13072">
          <cell r="A13072">
            <v>706505276</v>
          </cell>
          <cell r="B13072" t="str">
            <v>PARALAMA DIANTEIRO ESQ.</v>
          </cell>
          <cell r="C13072" t="str">
            <v>UM</v>
          </cell>
        </row>
        <row r="13073">
          <cell r="A13073">
            <v>706505277</v>
          </cell>
          <cell r="B13073" t="str">
            <v>OVERLAP FRONTAL DIREITO</v>
          </cell>
          <cell r="C13073" t="str">
            <v>UM</v>
          </cell>
        </row>
        <row r="13074">
          <cell r="A13074">
            <v>706505300</v>
          </cell>
          <cell r="B13074" t="str">
            <v>CONJ. LATERAL ESQUERDA</v>
          </cell>
          <cell r="C13074" t="str">
            <v>UM</v>
          </cell>
        </row>
        <row r="13075">
          <cell r="A13075">
            <v>706505301</v>
          </cell>
          <cell r="B13075" t="str">
            <v>REVESTIMENTO EXT. DIANTEIRA ESQUERDA</v>
          </cell>
          <cell r="C13075" t="str">
            <v>UM</v>
          </cell>
        </row>
        <row r="13076">
          <cell r="A13076">
            <v>706505302</v>
          </cell>
          <cell r="B13076" t="str">
            <v>REVESTIMENTO INT. LAT. DIANTEIRA ESQ.</v>
          </cell>
          <cell r="C13076" t="str">
            <v>UM</v>
          </cell>
        </row>
        <row r="13077">
          <cell r="A13077">
            <v>706505303</v>
          </cell>
          <cell r="B13077" t="str">
            <v>LATERAL ESQUERDA</v>
          </cell>
          <cell r="C13077" t="str">
            <v>UM</v>
          </cell>
        </row>
        <row r="13078">
          <cell r="A13078">
            <v>706505304</v>
          </cell>
          <cell r="B13078" t="str">
            <v>BLINDAGEM INTERNA LATERAL ESQUERDA</v>
          </cell>
          <cell r="C13078" t="str">
            <v>UM</v>
          </cell>
        </row>
        <row r="13079">
          <cell r="A13079">
            <v>706505305</v>
          </cell>
          <cell r="B13079" t="str">
            <v>REVESTIMENTO EXTERNO DA PORTA ESQ.</v>
          </cell>
          <cell r="C13079" t="str">
            <v>UM</v>
          </cell>
        </row>
        <row r="13080">
          <cell r="A13080">
            <v>706505306</v>
          </cell>
          <cell r="B13080" t="str">
            <v>REVESTIMENTO INT. DA PORTA ESQ.</v>
          </cell>
          <cell r="C13080" t="str">
            <v>UM</v>
          </cell>
        </row>
        <row r="13081">
          <cell r="A13081">
            <v>706505307</v>
          </cell>
          <cell r="B13081" t="str">
            <v>MOLDURA INTERNA DAS PORTAS</v>
          </cell>
          <cell r="C13081" t="str">
            <v>UM</v>
          </cell>
        </row>
        <row r="13082">
          <cell r="A13082">
            <v>706505308</v>
          </cell>
          <cell r="B13082" t="str">
            <v>MOLDURA SUPERIOR INTERNA DA PORTA</v>
          </cell>
          <cell r="C13082" t="str">
            <v>UM</v>
          </cell>
        </row>
        <row r="13083">
          <cell r="A13083">
            <v>706505309</v>
          </cell>
          <cell r="B13083" t="str">
            <v>PERFIL "L" P/ BORRACHA DAS PORTAS LAT. ESQ.</v>
          </cell>
          <cell r="C13083" t="str">
            <v>UM</v>
          </cell>
        </row>
        <row r="13084">
          <cell r="A13084" t="str">
            <v>DD39012029</v>
          </cell>
          <cell r="B13084" t="str">
            <v>OUTROS POLIETILENOS S/CARGA</v>
          </cell>
          <cell r="C13084" t="str">
            <v>UM</v>
          </cell>
        </row>
        <row r="13085">
          <cell r="A13085">
            <v>706505310</v>
          </cell>
          <cell r="B13085" t="str">
            <v>PORTA LATERAL ESQUERDA MONTADA</v>
          </cell>
          <cell r="C13085" t="str">
            <v>UM</v>
          </cell>
        </row>
        <row r="13086">
          <cell r="A13086">
            <v>706505311</v>
          </cell>
          <cell r="B13086" t="str">
            <v>PERFIL "L" P/ BORRACHAS PORTAS LAT. SUPERIORES</v>
          </cell>
          <cell r="C13086" t="str">
            <v>UM</v>
          </cell>
        </row>
        <row r="13087">
          <cell r="A13087">
            <v>706505312</v>
          </cell>
          <cell r="B13087" t="str">
            <v>PERFIL "L" P/ BORRACHA PORTAS L.D</v>
          </cell>
          <cell r="C13087" t="str">
            <v>UM</v>
          </cell>
        </row>
        <row r="13088">
          <cell r="A13088">
            <v>706505313</v>
          </cell>
          <cell r="B13088" t="str">
            <v>REVEST. EXTERNO INF. DA LATERAL ESQ.</v>
          </cell>
          <cell r="C13088" t="str">
            <v>UM</v>
          </cell>
        </row>
        <row r="13089">
          <cell r="A13089">
            <v>706505314</v>
          </cell>
          <cell r="B13089" t="str">
            <v>CHAPA DA SAIA LAT. TRAS. ESQ.</v>
          </cell>
          <cell r="C13089" t="str">
            <v>UM</v>
          </cell>
        </row>
        <row r="13090">
          <cell r="A13090">
            <v>706505350</v>
          </cell>
          <cell r="B13090" t="str">
            <v>CAIXA DE BATERIA MONTADA</v>
          </cell>
          <cell r="C13090" t="str">
            <v>UM</v>
          </cell>
        </row>
        <row r="13091">
          <cell r="A13091">
            <v>706505351</v>
          </cell>
          <cell r="B13091" t="str">
            <v>SAIA LAT. ESQ. DA CAIXA DE BATERIA</v>
          </cell>
          <cell r="C13091" t="str">
            <v>UM</v>
          </cell>
        </row>
        <row r="13092">
          <cell r="A13092">
            <v>706505352</v>
          </cell>
          <cell r="B13092" t="str">
            <v>BASE DA CAIXA DE BATERIA</v>
          </cell>
          <cell r="C13092" t="str">
            <v>UM</v>
          </cell>
        </row>
        <row r="13093">
          <cell r="A13093">
            <v>706505353</v>
          </cell>
          <cell r="B13093" t="str">
            <v>FUNDO DA CX DE BATERIA</v>
          </cell>
          <cell r="C13093" t="str">
            <v>UM</v>
          </cell>
        </row>
        <row r="13094">
          <cell r="A13094">
            <v>706505354</v>
          </cell>
          <cell r="B13094" t="str">
            <v>TAMPA DA CAIXA DE BATERIA</v>
          </cell>
          <cell r="C13094" t="str">
            <v>UM</v>
          </cell>
        </row>
        <row r="13095">
          <cell r="A13095">
            <v>706505355</v>
          </cell>
          <cell r="B13095" t="str">
            <v>PERFIL "Z" HORIZONTAL DA CAIXA DE BATERIA</v>
          </cell>
          <cell r="C13095" t="str">
            <v>UM</v>
          </cell>
        </row>
        <row r="13096">
          <cell r="A13096">
            <v>706505356</v>
          </cell>
          <cell r="B13096" t="str">
            <v>PERFIL "Z" VERTICAL DA CAIXA DE BATERIA</v>
          </cell>
          <cell r="C13096" t="str">
            <v>UM</v>
          </cell>
        </row>
        <row r="13097">
          <cell r="A13097">
            <v>706505400</v>
          </cell>
          <cell r="B13097" t="str">
            <v>CONJ. MONTAGEM DO TETO</v>
          </cell>
          <cell r="C13097" t="str">
            <v>UM</v>
          </cell>
        </row>
        <row r="13098">
          <cell r="A13098">
            <v>706505401</v>
          </cell>
          <cell r="B13098" t="str">
            <v>REVEST. EXTERNO. FRONTAL ESQ. DO TETO</v>
          </cell>
          <cell r="C13098" t="str">
            <v>UM</v>
          </cell>
        </row>
        <row r="13099">
          <cell r="A13099">
            <v>706505402</v>
          </cell>
          <cell r="B13099" t="str">
            <v>REVEST. EXTERNO. FRONTAL DIR. DO TETO</v>
          </cell>
          <cell r="C13099" t="str">
            <v>UM</v>
          </cell>
        </row>
        <row r="13100">
          <cell r="A13100">
            <v>706505403</v>
          </cell>
          <cell r="B13100" t="str">
            <v>REVEST. EXTERNO. TRASEIRO DIR. DO TETO</v>
          </cell>
          <cell r="C13100" t="str">
            <v>UM</v>
          </cell>
        </row>
        <row r="13101">
          <cell r="A13101">
            <v>706505404</v>
          </cell>
          <cell r="B13101" t="str">
            <v>REVEST. EXTERNO TRASEIRO ESQ. DO TETO</v>
          </cell>
          <cell r="C13101" t="str">
            <v>UM</v>
          </cell>
        </row>
        <row r="13102">
          <cell r="A13102">
            <v>706505405</v>
          </cell>
          <cell r="B13102" t="str">
            <v>FECHAMENTO EXAUSTOR DO TETO</v>
          </cell>
          <cell r="C13102" t="str">
            <v>UM</v>
          </cell>
        </row>
        <row r="13103">
          <cell r="A13103">
            <v>706505406</v>
          </cell>
          <cell r="B13103" t="str">
            <v>REVEST. INT .BLINDAGEM DO EXAUSTOR</v>
          </cell>
          <cell r="C13103" t="str">
            <v>UM</v>
          </cell>
        </row>
        <row r="13104">
          <cell r="A13104">
            <v>706505407</v>
          </cell>
          <cell r="B13104" t="str">
            <v>REVEST. EXT. BLINDAGEM DO EXAUSTOR</v>
          </cell>
          <cell r="C13104" t="str">
            <v>UM</v>
          </cell>
        </row>
        <row r="13105">
          <cell r="A13105">
            <v>706505408</v>
          </cell>
          <cell r="B13105" t="str">
            <v>PERFIL CARTOLA ESTRUTURAL DO TETO</v>
          </cell>
          <cell r="C13105" t="str">
            <v>UM</v>
          </cell>
        </row>
        <row r="13106">
          <cell r="A13106">
            <v>706505450</v>
          </cell>
          <cell r="B13106" t="str">
            <v>CONJ. REVESTIMENTO INTERNO DO TETO</v>
          </cell>
          <cell r="C13106" t="str">
            <v>UM</v>
          </cell>
        </row>
        <row r="13107">
          <cell r="A13107">
            <v>706505451</v>
          </cell>
          <cell r="B13107" t="str">
            <v>REVESTIMENTO INTERNO DO TETO</v>
          </cell>
          <cell r="C13107" t="str">
            <v>UM</v>
          </cell>
        </row>
        <row r="13108">
          <cell r="A13108">
            <v>706505452</v>
          </cell>
          <cell r="B13108" t="str">
            <v>PROTECAO DO EXAUSTOR</v>
          </cell>
          <cell r="C13108" t="str">
            <v>UM</v>
          </cell>
        </row>
        <row r="13109">
          <cell r="A13109">
            <v>706505453</v>
          </cell>
          <cell r="B13109" t="str">
            <v>PERFIL CARTOLA ESTRUTURAL DO TETO</v>
          </cell>
          <cell r="C13109" t="str">
            <v>UM</v>
          </cell>
        </row>
        <row r="13110">
          <cell r="A13110">
            <v>706505454</v>
          </cell>
          <cell r="B13110" t="str">
            <v>PROTECAO DO EXAUSTOR INTERNA</v>
          </cell>
          <cell r="C13110" t="str">
            <v>UM</v>
          </cell>
        </row>
        <row r="13111">
          <cell r="A13111">
            <v>706505500</v>
          </cell>
          <cell r="B13111" t="str">
            <v>CONJ. FRENTE</v>
          </cell>
          <cell r="C13111" t="str">
            <v>UM</v>
          </cell>
        </row>
        <row r="13112">
          <cell r="A13112">
            <v>706505501</v>
          </cell>
          <cell r="B13112" t="str">
            <v>FRENTE DO PARABRISA</v>
          </cell>
          <cell r="C13112" t="str">
            <v>UM</v>
          </cell>
        </row>
        <row r="13113">
          <cell r="A13113">
            <v>706505502</v>
          </cell>
          <cell r="B13113" t="str">
            <v>REVEST. INTERNO FRONTAL SUPERIOR</v>
          </cell>
          <cell r="C13113" t="str">
            <v>UM</v>
          </cell>
        </row>
        <row r="13114">
          <cell r="A13114">
            <v>706505503</v>
          </cell>
          <cell r="B13114" t="str">
            <v>REVESTIMENTO INTERNO CENTRAL FRONTAL</v>
          </cell>
          <cell r="C13114" t="str">
            <v>UM</v>
          </cell>
        </row>
        <row r="13115">
          <cell r="A13115">
            <v>706505504</v>
          </cell>
          <cell r="B13115" t="str">
            <v>REV. INTERNO. DIR. FRONTAL</v>
          </cell>
          <cell r="C13115" t="str">
            <v>UM</v>
          </cell>
        </row>
        <row r="13116">
          <cell r="A13116">
            <v>706505505</v>
          </cell>
          <cell r="B13116" t="str">
            <v>REVESTIMENTO EXTERNO ESQ. DA FRENTE</v>
          </cell>
          <cell r="C13116" t="str">
            <v>UM</v>
          </cell>
        </row>
        <row r="13117">
          <cell r="A13117">
            <v>706505506</v>
          </cell>
          <cell r="B13117" t="str">
            <v>ESPACADOR DA FRENTE 02</v>
          </cell>
          <cell r="C13117" t="str">
            <v>UM</v>
          </cell>
        </row>
        <row r="13118">
          <cell r="A13118">
            <v>706505507</v>
          </cell>
          <cell r="B13118" t="str">
            <v>ESPACADOR DA FRENTE</v>
          </cell>
          <cell r="C13118" t="str">
            <v>UM</v>
          </cell>
        </row>
        <row r="13119">
          <cell r="A13119">
            <v>706505508</v>
          </cell>
          <cell r="B13119" t="str">
            <v>ESPACADOR DA FRENTE 03</v>
          </cell>
          <cell r="C13119" t="str">
            <v>UM</v>
          </cell>
        </row>
        <row r="13120">
          <cell r="A13120">
            <v>706505509</v>
          </cell>
          <cell r="B13120" t="str">
            <v>TUBO CHICOTE DA CAMERA</v>
          </cell>
          <cell r="C13120" t="str">
            <v>UM</v>
          </cell>
        </row>
        <row r="13121">
          <cell r="A13121">
            <v>706505510</v>
          </cell>
          <cell r="B13121" t="str">
            <v>CONJUNTO CAPO MONTADO</v>
          </cell>
          <cell r="C13121" t="str">
            <v>UM</v>
          </cell>
        </row>
        <row r="13122">
          <cell r="A13122">
            <v>706505511</v>
          </cell>
          <cell r="B13122" t="str">
            <v>CAPO DO MOTOR CARRO-FORTE</v>
          </cell>
          <cell r="C13122" t="str">
            <v>UM</v>
          </cell>
        </row>
        <row r="13123">
          <cell r="A13123">
            <v>706505512</v>
          </cell>
          <cell r="B13123" t="str">
            <v>CARTOLA DO CAPO</v>
          </cell>
          <cell r="C13123" t="str">
            <v>UM</v>
          </cell>
        </row>
        <row r="13124">
          <cell r="A13124">
            <v>706505513</v>
          </cell>
          <cell r="B13124" t="str">
            <v>CARTOLA DO CAPO 2</v>
          </cell>
          <cell r="C13124" t="str">
            <v>UM</v>
          </cell>
        </row>
        <row r="13125">
          <cell r="A13125">
            <v>803102000</v>
          </cell>
          <cell r="B13125" t="str">
            <v>CABINE NUA FORD CARGO LL TRAS. FECHADA C/PORTAS C/CAPO C/GRADE</v>
          </cell>
          <cell r="C13125" t="str">
            <v>UM</v>
          </cell>
        </row>
        <row r="13126">
          <cell r="A13126">
            <v>706505514</v>
          </cell>
          <cell r="B13126" t="str">
            <v>SUPORTE DA FECHADURA</v>
          </cell>
          <cell r="C13126" t="str">
            <v>UM</v>
          </cell>
        </row>
        <row r="13127">
          <cell r="A13127">
            <v>706505515</v>
          </cell>
          <cell r="B13127" t="str">
            <v>TUBO CHICOTE</v>
          </cell>
          <cell r="C13127" t="str">
            <v>UM</v>
          </cell>
        </row>
        <row r="13128">
          <cell r="A13128">
            <v>706505516</v>
          </cell>
          <cell r="B13128" t="str">
            <v>TUBO DE PASSAGEM DO CHICOTE</v>
          </cell>
          <cell r="C13128" t="str">
            <v>UM</v>
          </cell>
        </row>
        <row r="13129">
          <cell r="A13129">
            <v>706505517</v>
          </cell>
          <cell r="B13129" t="str">
            <v>PRENDEDOR DO CHICOTE</v>
          </cell>
          <cell r="C13129" t="str">
            <v>UM</v>
          </cell>
        </row>
        <row r="13130">
          <cell r="A13130">
            <v>706505518</v>
          </cell>
          <cell r="B13130" t="str">
            <v>CANTONEIRA DO CAPO</v>
          </cell>
          <cell r="C13130" t="str">
            <v>UM</v>
          </cell>
        </row>
        <row r="13131">
          <cell r="A13131">
            <v>706505519</v>
          </cell>
          <cell r="B13131" t="str">
            <v>CANTONEIRA DO CAPO</v>
          </cell>
          <cell r="C13131" t="str">
            <v>UM</v>
          </cell>
        </row>
        <row r="13132">
          <cell r="A13132">
            <v>706505520</v>
          </cell>
          <cell r="B13132" t="str">
            <v>SUPORTE FIXACAO DO CAPO</v>
          </cell>
          <cell r="C13132" t="str">
            <v>UM</v>
          </cell>
        </row>
        <row r="13133">
          <cell r="A13133">
            <v>706505521</v>
          </cell>
          <cell r="B13133" t="str">
            <v>CHAPA FIXACAO DO CAPO</v>
          </cell>
          <cell r="C13133" t="str">
            <v>UM</v>
          </cell>
        </row>
        <row r="13134">
          <cell r="A13134">
            <v>706505522</v>
          </cell>
          <cell r="B13134" t="str">
            <v>TUBO FRONTAL ESTRUTURA DO CAPO</v>
          </cell>
          <cell r="C13134" t="str">
            <v>UM</v>
          </cell>
        </row>
        <row r="13135">
          <cell r="A13135">
            <v>706505523</v>
          </cell>
          <cell r="B13135" t="str">
            <v>TUBO FRONTAL ESTRUTURA DO CAPO</v>
          </cell>
          <cell r="C13135" t="str">
            <v>UM</v>
          </cell>
        </row>
        <row r="13136">
          <cell r="A13136">
            <v>706505524</v>
          </cell>
          <cell r="B13136" t="str">
            <v>SUPORTE DO RESERVATORIO D´AGUA</v>
          </cell>
          <cell r="C13136" t="str">
            <v>UM</v>
          </cell>
        </row>
        <row r="13137">
          <cell r="A13137">
            <v>706505525</v>
          </cell>
          <cell r="B13137" t="str">
            <v>SUPORTE DIAGONAL DO PARA-CHOQUE</v>
          </cell>
          <cell r="C13137" t="str">
            <v>UM</v>
          </cell>
        </row>
        <row r="13138">
          <cell r="A13138">
            <v>706505526</v>
          </cell>
          <cell r="B13138" t="str">
            <v>SUPORTE LATERAL DO PARA-CHOQUE</v>
          </cell>
          <cell r="C13138" t="str">
            <v>UM</v>
          </cell>
        </row>
        <row r="13139">
          <cell r="A13139">
            <v>706505527</v>
          </cell>
          <cell r="B13139" t="str">
            <v>SUPORTE FRONTAL DO PARA-CHOQUE DIANT.</v>
          </cell>
          <cell r="C13139" t="str">
            <v>UM</v>
          </cell>
        </row>
        <row r="13140">
          <cell r="A13140">
            <v>706505528</v>
          </cell>
          <cell r="B13140" t="str">
            <v>SUPORTE DO CILINDRO DO CAPO</v>
          </cell>
          <cell r="C13140" t="str">
            <v>UM</v>
          </cell>
        </row>
        <row r="13141">
          <cell r="A13141">
            <v>706505529</v>
          </cell>
          <cell r="B13141" t="str">
            <v>SUPORTE "L" DOS AMORTECEDORES DO CAPO</v>
          </cell>
          <cell r="C13141" t="str">
            <v>UM</v>
          </cell>
        </row>
        <row r="13142">
          <cell r="A13142">
            <v>706505533</v>
          </cell>
          <cell r="B13142" t="str">
            <v>SUPORTE INF. DA FECHADURA DO CAPO</v>
          </cell>
          <cell r="C13142" t="str">
            <v>UM</v>
          </cell>
        </row>
        <row r="13143">
          <cell r="A13143">
            <v>706505534</v>
          </cell>
          <cell r="B13143" t="str">
            <v>ENTRADA DE AR FRONTAL DIR.</v>
          </cell>
          <cell r="C13143" t="str">
            <v>UM</v>
          </cell>
        </row>
        <row r="13144">
          <cell r="A13144">
            <v>706505535</v>
          </cell>
          <cell r="B13144" t="str">
            <v>ENTRADA DE AR DRONTAL ESQ.</v>
          </cell>
          <cell r="C13144" t="str">
            <v>UM</v>
          </cell>
        </row>
        <row r="13145">
          <cell r="A13145">
            <v>706505536</v>
          </cell>
          <cell r="B13145" t="str">
            <v>TELA DO CAPO ESQ.</v>
          </cell>
          <cell r="C13145" t="str">
            <v>UM</v>
          </cell>
        </row>
        <row r="13146">
          <cell r="A13146">
            <v>706505537</v>
          </cell>
          <cell r="B13146" t="str">
            <v>TELA DO CAPO DIR.</v>
          </cell>
          <cell r="C13146" t="str">
            <v>UM</v>
          </cell>
        </row>
        <row r="13147">
          <cell r="A13147">
            <v>706505538</v>
          </cell>
          <cell r="B13147" t="str">
            <v>CHAPA DE FIXACAO DA TRAVESSA</v>
          </cell>
          <cell r="C13147" t="str">
            <v>UM</v>
          </cell>
        </row>
        <row r="13148">
          <cell r="A13148">
            <v>706505539</v>
          </cell>
          <cell r="B13148" t="str">
            <v>REFORCO SUPORTE DO AMORTECEDOR CAPO</v>
          </cell>
          <cell r="C13148" t="str">
            <v>UM</v>
          </cell>
        </row>
        <row r="13149">
          <cell r="A13149">
            <v>706505540</v>
          </cell>
          <cell r="B13149" t="str">
            <v>CONJ.  FRONTAL LAT. DIREITO</v>
          </cell>
          <cell r="C13149" t="str">
            <v>UM</v>
          </cell>
        </row>
        <row r="13150">
          <cell r="A13150">
            <v>706505541</v>
          </cell>
          <cell r="B13150" t="str">
            <v>REFORCO ABA FRONTAL ESQ/DIR.</v>
          </cell>
          <cell r="C13150" t="str">
            <v>UM</v>
          </cell>
        </row>
        <row r="13151">
          <cell r="A13151">
            <v>706505542</v>
          </cell>
          <cell r="B13151" t="str">
            <v>CHAPA DE FIXACAO DOBRADICA DO CAPO</v>
          </cell>
          <cell r="C13151" t="str">
            <v>UM</v>
          </cell>
        </row>
        <row r="13152">
          <cell r="A13152">
            <v>706505550</v>
          </cell>
          <cell r="B13152" t="str">
            <v>CONJUNTO PROTECAO DOS FAROIS</v>
          </cell>
          <cell r="C13152" t="str">
            <v>UM</v>
          </cell>
        </row>
        <row r="13153">
          <cell r="A13153">
            <v>706505551</v>
          </cell>
          <cell r="B13153" t="str">
            <v>BASE DE PROTECAO DOS FAROIS</v>
          </cell>
          <cell r="C13153" t="str">
            <v>UM</v>
          </cell>
        </row>
        <row r="13154">
          <cell r="A13154">
            <v>706505552</v>
          </cell>
          <cell r="B13154" t="str">
            <v>ALETA EXTERNA DA PROTECAO DOS FAROIS</v>
          </cell>
          <cell r="C13154" t="str">
            <v>UM</v>
          </cell>
        </row>
        <row r="13155">
          <cell r="A13155">
            <v>706505553</v>
          </cell>
          <cell r="B13155" t="str">
            <v>ALETA INTERMEDIARIA DE PROTECAO DOS FAROIS</v>
          </cell>
          <cell r="C13155" t="str">
            <v>UM</v>
          </cell>
        </row>
        <row r="13156">
          <cell r="A13156">
            <v>706505554</v>
          </cell>
          <cell r="B13156" t="str">
            <v>ALETA CENTRAL DA PROTECAO DOS FAROIS</v>
          </cell>
          <cell r="C13156" t="str">
            <v>UM</v>
          </cell>
        </row>
        <row r="13157">
          <cell r="A13157">
            <v>706505555</v>
          </cell>
          <cell r="B13157" t="str">
            <v>ALETA CENTRAL DA PROTECAO DOS FAROIS DE NEBLINA</v>
          </cell>
          <cell r="C13157" t="str">
            <v>UM</v>
          </cell>
        </row>
        <row r="13158">
          <cell r="A13158" t="str">
            <v>8061010EG</v>
          </cell>
          <cell r="B13158" t="str">
            <v>INTERNO DO DEFLECTOR</v>
          </cell>
          <cell r="C13158" t="str">
            <v>UM</v>
          </cell>
        </row>
        <row r="13159">
          <cell r="A13159">
            <v>706505557</v>
          </cell>
          <cell r="B13159" t="str">
            <v>ALETA EXTERNA DA PROTECAO DOS FAROIS DE NEBLINA</v>
          </cell>
          <cell r="C13159" t="str">
            <v>UM</v>
          </cell>
        </row>
        <row r="13160">
          <cell r="A13160">
            <v>706505558</v>
          </cell>
          <cell r="B13160" t="str">
            <v>BASE DA PROTECAO DOS FAROIS DE NEBLINA</v>
          </cell>
          <cell r="C13160" t="str">
            <v>UM</v>
          </cell>
        </row>
        <row r="13161">
          <cell r="A13161">
            <v>706505559</v>
          </cell>
          <cell r="B13161" t="str">
            <v>PARAFUSO PROTECAO DOS FAROIS - M6 X 70</v>
          </cell>
          <cell r="C13161" t="str">
            <v>UM</v>
          </cell>
        </row>
        <row r="13162">
          <cell r="A13162">
            <v>706505560</v>
          </cell>
          <cell r="B13162" t="str">
            <v>CONJUNTO PROTECAO DOS FAROIS DE NEBLINA</v>
          </cell>
          <cell r="C13162" t="str">
            <v>UM</v>
          </cell>
        </row>
        <row r="13163">
          <cell r="A13163">
            <v>706505561</v>
          </cell>
          <cell r="B13163" t="str">
            <v>PARAFUSO PROTECAO DOS FAROIS - M6 X 50</v>
          </cell>
          <cell r="C13163" t="str">
            <v>UM</v>
          </cell>
        </row>
        <row r="13164">
          <cell r="A13164">
            <v>706505562</v>
          </cell>
          <cell r="B13164" t="str">
            <v>ALETA INTERMEDIARIA DA PROTECAO DOS FAROIS DE NEBLINA</v>
          </cell>
          <cell r="C13164" t="str">
            <v>UM</v>
          </cell>
        </row>
        <row r="13165">
          <cell r="A13165">
            <v>706505580</v>
          </cell>
          <cell r="B13165" t="str">
            <v>CONJUNTO PARA-CHOQUE DIANTEIRO</v>
          </cell>
          <cell r="C13165" t="str">
            <v>UM</v>
          </cell>
        </row>
        <row r="13166">
          <cell r="A13166">
            <v>706505581</v>
          </cell>
          <cell r="B13166" t="str">
            <v xml:space="preserve"> PARA-CHOQUE DIANT (FIBRA) CARRO -FORTE</v>
          </cell>
          <cell r="C13166" t="str">
            <v>UM</v>
          </cell>
        </row>
        <row r="13167">
          <cell r="A13167" t="str">
            <v>DD94059900</v>
          </cell>
          <cell r="B13167" t="str">
            <v>PARTES PARA APARELHOS DE ILUMINACAO</v>
          </cell>
          <cell r="C13167" t="str">
            <v>UM</v>
          </cell>
        </row>
        <row r="13168">
          <cell r="A13168">
            <v>706505582</v>
          </cell>
          <cell r="B13168" t="str">
            <v>TELA PARACHOQUE DIANTEIRO</v>
          </cell>
          <cell r="C13168" t="str">
            <v>UM</v>
          </cell>
        </row>
        <row r="13169">
          <cell r="A13169">
            <v>706505583</v>
          </cell>
          <cell r="B13169" t="str">
            <v>TELA PARACHOQUE DIANTEIRO DIR.</v>
          </cell>
          <cell r="C13169" t="str">
            <v>UM</v>
          </cell>
        </row>
        <row r="13170">
          <cell r="A13170">
            <v>706505584</v>
          </cell>
          <cell r="B13170" t="str">
            <v>TELA PARACHOQUE DIANTEIRO ESQ.</v>
          </cell>
          <cell r="C13170" t="str">
            <v>UM</v>
          </cell>
        </row>
        <row r="13171">
          <cell r="A13171">
            <v>706505585</v>
          </cell>
          <cell r="B13171" t="str">
            <v>TELA PARACHOQUE DIANTEIRO DIR.</v>
          </cell>
          <cell r="C13171" t="str">
            <v>UM</v>
          </cell>
        </row>
        <row r="13172">
          <cell r="A13172">
            <v>706505586</v>
          </cell>
          <cell r="B13172" t="str">
            <v>TELA PARACHOQUE DIANTEIRO ESQ.</v>
          </cell>
          <cell r="C13172" t="str">
            <v>UM</v>
          </cell>
        </row>
        <row r="13173">
          <cell r="A13173">
            <v>706505587</v>
          </cell>
          <cell r="B13173" t="str">
            <v>REFORCO LATERAL DO PARA-CHOQUE</v>
          </cell>
          <cell r="C13173" t="str">
            <v>UM</v>
          </cell>
        </row>
        <row r="13174">
          <cell r="A13174">
            <v>706505588</v>
          </cell>
          <cell r="B13174" t="str">
            <v>REFORCO FRONTAL DO PARA-CHOQUE</v>
          </cell>
          <cell r="C13174" t="str">
            <v>UM</v>
          </cell>
        </row>
        <row r="13175">
          <cell r="A13175">
            <v>706505589</v>
          </cell>
          <cell r="B13175" t="str">
            <v>REFORCO DA  GRADE</v>
          </cell>
          <cell r="C13175" t="str">
            <v>UM</v>
          </cell>
        </row>
        <row r="13176">
          <cell r="A13176">
            <v>706505600</v>
          </cell>
          <cell r="B13176" t="str">
            <v>CONJ. TRASEIRA MONTADA</v>
          </cell>
          <cell r="C13176" t="str">
            <v>UM</v>
          </cell>
        </row>
        <row r="13177">
          <cell r="A13177">
            <v>706505601</v>
          </cell>
          <cell r="B13177" t="str">
            <v>REVESTIMENTO EXTERNO DA TRASEIRA</v>
          </cell>
          <cell r="C13177" t="str">
            <v>UM</v>
          </cell>
        </row>
        <row r="13178">
          <cell r="A13178">
            <v>706505602</v>
          </cell>
          <cell r="B13178" t="str">
            <v>FECHAMENTO SUPERIOR CAIXA DE SINALEIRA</v>
          </cell>
          <cell r="C13178" t="str">
            <v>UM</v>
          </cell>
        </row>
        <row r="13179">
          <cell r="A13179">
            <v>706505603</v>
          </cell>
          <cell r="B13179" t="str">
            <v>BLINDAGEM INFERIOR CAIXA DE SINALEIRA</v>
          </cell>
          <cell r="C13179" t="str">
            <v>UM</v>
          </cell>
        </row>
        <row r="13180">
          <cell r="A13180">
            <v>706505604</v>
          </cell>
          <cell r="B13180" t="str">
            <v>BLINDAGEM INTERNA DA SINALEIRA DIR.</v>
          </cell>
          <cell r="C13180" t="str">
            <v>UM</v>
          </cell>
        </row>
        <row r="13181">
          <cell r="A13181">
            <v>706505605</v>
          </cell>
          <cell r="B13181" t="str">
            <v>CARTOLA CONJ. DA TRASEIRA</v>
          </cell>
          <cell r="C13181" t="str">
            <v>UM</v>
          </cell>
        </row>
        <row r="13182">
          <cell r="A13182">
            <v>706505606</v>
          </cell>
          <cell r="B13182" t="str">
            <v>BATENTE TAMPA DE ABASTECIMENTO</v>
          </cell>
          <cell r="C13182" t="str">
            <v>UM</v>
          </cell>
        </row>
        <row r="13183">
          <cell r="A13183">
            <v>706505607</v>
          </cell>
          <cell r="B13183" t="str">
            <v>SUPORTE ESQ. PARA-CHOQUE TRASEIRO</v>
          </cell>
          <cell r="C13183" t="str">
            <v>UM</v>
          </cell>
        </row>
        <row r="13184">
          <cell r="A13184">
            <v>706505608</v>
          </cell>
          <cell r="B13184" t="str">
            <v>SUPORTE DIR. PARA-CHOQUE TRASEIRO</v>
          </cell>
          <cell r="C13184" t="str">
            <v>UM</v>
          </cell>
        </row>
        <row r="13185">
          <cell r="A13185">
            <v>706505609</v>
          </cell>
          <cell r="B13185" t="str">
            <v>TAMPA ABASTECIMENTO COMBUSTIVEL</v>
          </cell>
          <cell r="C13185" t="str">
            <v>UM</v>
          </cell>
        </row>
        <row r="13186">
          <cell r="A13186">
            <v>706505650</v>
          </cell>
          <cell r="B13186" t="str">
            <v>CONJUNTO PARA-CHOQUE TRASEIRO</v>
          </cell>
          <cell r="C13186" t="str">
            <v>UM</v>
          </cell>
        </row>
        <row r="13187">
          <cell r="A13187">
            <v>706505651</v>
          </cell>
          <cell r="B13187" t="str">
            <v>LAMINA PLASTICA PARA-CHOQUE TRASEIRO</v>
          </cell>
          <cell r="C13187" t="str">
            <v>UM</v>
          </cell>
        </row>
        <row r="13188">
          <cell r="A13188">
            <v>706505652</v>
          </cell>
          <cell r="B13188" t="str">
            <v>SUPORTE LATERAL PARA-CHOQUE L.D</v>
          </cell>
          <cell r="C13188" t="str">
            <v>UM</v>
          </cell>
        </row>
        <row r="13189">
          <cell r="A13189">
            <v>706505653</v>
          </cell>
          <cell r="B13189" t="str">
            <v>SUPORTE LATERAL PARA-CHOQUE L.E</v>
          </cell>
          <cell r="C13189" t="str">
            <v>UM</v>
          </cell>
        </row>
        <row r="13190">
          <cell r="A13190">
            <v>809571000</v>
          </cell>
          <cell r="B13190" t="str">
            <v>SILENCIOSO VOLKS TAF 253 121</v>
          </cell>
          <cell r="C13190" t="str">
            <v>UM</v>
          </cell>
        </row>
        <row r="13191">
          <cell r="A13191">
            <v>809572000</v>
          </cell>
          <cell r="B13191" t="str">
            <v>TUBO DIANTEIRO</v>
          </cell>
          <cell r="C13191" t="str">
            <v>UM</v>
          </cell>
        </row>
        <row r="13192">
          <cell r="A13192">
            <v>706505654</v>
          </cell>
          <cell r="B13192" t="str">
            <v>REFORCO PARACHOQUE TRASEIRO</v>
          </cell>
          <cell r="C13192" t="str">
            <v>UM</v>
          </cell>
        </row>
        <row r="13193">
          <cell r="A13193">
            <v>706505655</v>
          </cell>
          <cell r="B13193" t="str">
            <v>REFORCO FIXACAO PARA-CHOQUE TRASEIRO</v>
          </cell>
          <cell r="C13193" t="str">
            <v>UM</v>
          </cell>
        </row>
        <row r="13194">
          <cell r="A13194">
            <v>706505656</v>
          </cell>
          <cell r="B13194" t="str">
            <v>SUPORTE PLACA TRASEIRA</v>
          </cell>
          <cell r="C13194" t="str">
            <v>UM</v>
          </cell>
        </row>
        <row r="13195">
          <cell r="A13195">
            <v>706505657</v>
          </cell>
          <cell r="B13195" t="str">
            <v>PERFIL "L" DE REFORCO DO PARA-CHOQUE TRASEIRO</v>
          </cell>
          <cell r="C13195" t="str">
            <v>UM</v>
          </cell>
        </row>
        <row r="13196">
          <cell r="A13196">
            <v>706505658</v>
          </cell>
          <cell r="B13196" t="str">
            <v>SUPORTE LATERAL DIR/ESQ  PARACHOQUE</v>
          </cell>
          <cell r="C13196" t="str">
            <v>UM</v>
          </cell>
        </row>
        <row r="13197">
          <cell r="A13197">
            <v>706505660</v>
          </cell>
          <cell r="B13197" t="str">
            <v>MONTAGEM PARA-CHOQUE TRASEIRO</v>
          </cell>
          <cell r="C13197" t="str">
            <v>UM</v>
          </cell>
        </row>
        <row r="13198">
          <cell r="A13198">
            <v>706505670</v>
          </cell>
          <cell r="B13198" t="str">
            <v>CONJUNTO FIXACAO PARA-CHOQUE TRASEIRO</v>
          </cell>
          <cell r="C13198" t="str">
            <v>UM</v>
          </cell>
        </row>
        <row r="13199">
          <cell r="A13199">
            <v>706505671</v>
          </cell>
          <cell r="B13199" t="str">
            <v>CHAPA MOLDADA PORTA- PLANILHA</v>
          </cell>
          <cell r="C13199" t="str">
            <v>UM</v>
          </cell>
        </row>
        <row r="13200">
          <cell r="A13200">
            <v>706505672</v>
          </cell>
          <cell r="B13200" t="str">
            <v>BLANK ACABAMENTO DA CAIXA DO AR CONDICIONADO</v>
          </cell>
          <cell r="C13200" t="str">
            <v>UM</v>
          </cell>
        </row>
        <row r="13201">
          <cell r="A13201">
            <v>706505673</v>
          </cell>
          <cell r="B13201" t="str">
            <v>CHAPA ACAB. CHICOTE EM PLASTICO TEXT.</v>
          </cell>
          <cell r="C13201" t="str">
            <v>UM</v>
          </cell>
        </row>
        <row r="13202">
          <cell r="A13202">
            <v>706505680</v>
          </cell>
          <cell r="B13202" t="str">
            <v>CONJ. BLINDAGEM TANQUE DE COMBUSTIVEL</v>
          </cell>
          <cell r="C13202" t="str">
            <v>UM</v>
          </cell>
        </row>
        <row r="13203">
          <cell r="A13203">
            <v>706505700</v>
          </cell>
          <cell r="B13203" t="str">
            <v>BOCA DE LOBO MONTADA</v>
          </cell>
          <cell r="C13203" t="str">
            <v>UM</v>
          </cell>
        </row>
        <row r="13204">
          <cell r="A13204">
            <v>706505701</v>
          </cell>
          <cell r="B13204" t="str">
            <v>REVESTIMENTO DIREITO DA PAREDE SEPARACAO</v>
          </cell>
          <cell r="C13204" t="str">
            <v>UM</v>
          </cell>
        </row>
        <row r="13205">
          <cell r="A13205">
            <v>706505702</v>
          </cell>
          <cell r="B13205" t="str">
            <v>TAMPA MOVEL DO COFRE</v>
          </cell>
          <cell r="C13205" t="str">
            <v>UM</v>
          </cell>
        </row>
        <row r="13206">
          <cell r="A13206">
            <v>706505703</v>
          </cell>
          <cell r="B13206" t="str">
            <v>BOCA DE LOBO</v>
          </cell>
          <cell r="C13206" t="str">
            <v>UM</v>
          </cell>
        </row>
        <row r="13207">
          <cell r="A13207">
            <v>706505704</v>
          </cell>
          <cell r="B13207" t="str">
            <v>PROTECAO BOCA DE LOBO</v>
          </cell>
          <cell r="C13207" t="str">
            <v>UM</v>
          </cell>
        </row>
        <row r="13208">
          <cell r="A13208">
            <v>706505705</v>
          </cell>
          <cell r="B13208" t="str">
            <v>LIMITADOR DIR. DO COFRE</v>
          </cell>
          <cell r="C13208" t="str">
            <v>UM</v>
          </cell>
        </row>
        <row r="13209">
          <cell r="A13209">
            <v>706505706</v>
          </cell>
          <cell r="B13209" t="str">
            <v>LIMITADOR ESQ. DO COFRE</v>
          </cell>
          <cell r="C13209" t="str">
            <v>UM</v>
          </cell>
        </row>
        <row r="13210">
          <cell r="A13210" t="str">
            <v>8061220DG</v>
          </cell>
          <cell r="B13210" t="str">
            <v>DEFLECTOR</v>
          </cell>
          <cell r="C13210" t="str">
            <v>UM</v>
          </cell>
        </row>
        <row r="13211">
          <cell r="A13211">
            <v>706505707</v>
          </cell>
          <cell r="B13211" t="str">
            <v>SUPORTE DAS DOBRADICAS DO COFRE</v>
          </cell>
          <cell r="C13211" t="str">
            <v>UM</v>
          </cell>
        </row>
        <row r="13212">
          <cell r="A13212">
            <v>706505708</v>
          </cell>
          <cell r="B13212" t="str">
            <v>CABO DE ACO BOCA DE LOBO</v>
          </cell>
          <cell r="C13212" t="str">
            <v>UM</v>
          </cell>
        </row>
        <row r="13213">
          <cell r="A13213">
            <v>706505709</v>
          </cell>
          <cell r="B13213" t="str">
            <v>LIMITADORES DE ABERTURA DO COFRE</v>
          </cell>
          <cell r="C13213" t="str">
            <v>UM</v>
          </cell>
        </row>
        <row r="13214">
          <cell r="A13214">
            <v>706505710</v>
          </cell>
          <cell r="B13214" t="str">
            <v>CONJ. CABO DE ACO MONTADO</v>
          </cell>
          <cell r="C13214" t="str">
            <v>UM</v>
          </cell>
        </row>
        <row r="13215">
          <cell r="A13215">
            <v>706505711</v>
          </cell>
          <cell r="B13215" t="str">
            <v>BLINDAGEM SEPARACAO ESQ. DO COFRE</v>
          </cell>
          <cell r="C13215" t="str">
            <v>UM</v>
          </cell>
        </row>
        <row r="13216">
          <cell r="A13216">
            <v>706505712</v>
          </cell>
          <cell r="B13216" t="str">
            <v>BLINDAGEM SUPERIOR PORTA DO COFRE</v>
          </cell>
          <cell r="C13216" t="str">
            <v>UM</v>
          </cell>
        </row>
        <row r="13217">
          <cell r="A13217">
            <v>706505713</v>
          </cell>
          <cell r="B13217" t="str">
            <v>FECHAMENTO COFRE INTERNO FRONTAL</v>
          </cell>
          <cell r="C13217" t="str">
            <v>UM</v>
          </cell>
        </row>
        <row r="13218">
          <cell r="A13218">
            <v>706505714</v>
          </cell>
          <cell r="B13218" t="str">
            <v>PAREDE DO COFRE TRASEIRA</v>
          </cell>
          <cell r="C13218" t="str">
            <v>UM</v>
          </cell>
        </row>
        <row r="13219">
          <cell r="A13219">
            <v>706505715</v>
          </cell>
          <cell r="B13219" t="str">
            <v>FECHAMENTO SUPERIOR PORTA INTERNA DO COFRE</v>
          </cell>
          <cell r="C13219" t="str">
            <v>UM</v>
          </cell>
        </row>
        <row r="13220">
          <cell r="A13220">
            <v>706505716</v>
          </cell>
          <cell r="B13220" t="str">
            <v>REBLINDAGEM SUP. DA PORTA DO COFRE</v>
          </cell>
          <cell r="C13220" t="str">
            <v>UM</v>
          </cell>
        </row>
        <row r="13221">
          <cell r="A13221">
            <v>706505717</v>
          </cell>
          <cell r="B13221" t="str">
            <v>REBLIMDAGEM SUPERIOR DA BOCA DE LOBO</v>
          </cell>
          <cell r="C13221" t="str">
            <v>UM</v>
          </cell>
        </row>
        <row r="13222">
          <cell r="A13222">
            <v>706505718</v>
          </cell>
          <cell r="B13222" t="str">
            <v>BLINDAGEM DO COFRE</v>
          </cell>
          <cell r="C13222" t="str">
            <v>UM</v>
          </cell>
        </row>
        <row r="13223">
          <cell r="A13223">
            <v>706505719</v>
          </cell>
          <cell r="B13223" t="str">
            <v>BLINDAGEM ABAIXO DA BOCA DE LOBO</v>
          </cell>
          <cell r="C13223" t="str">
            <v>UM</v>
          </cell>
        </row>
        <row r="13224">
          <cell r="A13224">
            <v>706505720</v>
          </cell>
          <cell r="B13224" t="str">
            <v>CONJ. PORTA INTERNA DO COFRE</v>
          </cell>
          <cell r="C13224" t="str">
            <v>UM</v>
          </cell>
        </row>
        <row r="13225">
          <cell r="A13225">
            <v>706505721</v>
          </cell>
          <cell r="B13225" t="str">
            <v>REVEST. EXTERNO DA PORTA DO COFRE</v>
          </cell>
          <cell r="C13225" t="str">
            <v>UM</v>
          </cell>
        </row>
        <row r="13226">
          <cell r="A13226">
            <v>706505722</v>
          </cell>
          <cell r="B13226" t="str">
            <v>REVEST. INTERNO  DA PORTA DO COFRE</v>
          </cell>
          <cell r="C13226" t="str">
            <v>UM</v>
          </cell>
        </row>
        <row r="13227">
          <cell r="A13227">
            <v>706505723</v>
          </cell>
          <cell r="B13227" t="str">
            <v>FECH. SUP/INF PORTA DO COFRE</v>
          </cell>
          <cell r="C13227" t="str">
            <v>UM</v>
          </cell>
        </row>
        <row r="13228">
          <cell r="A13228">
            <v>706505730</v>
          </cell>
          <cell r="B13228" t="str">
            <v>CONJ. DOBRADICA DO CAPO</v>
          </cell>
          <cell r="C13228" t="str">
            <v>UM</v>
          </cell>
        </row>
        <row r="13229">
          <cell r="A13229">
            <v>706505740</v>
          </cell>
          <cell r="B13229" t="str">
            <v>TAMPA DE MANUTENCAO DA PORTA DE ACESSO COFRE</v>
          </cell>
          <cell r="C13229" t="str">
            <v>UM</v>
          </cell>
        </row>
        <row r="13230">
          <cell r="A13230">
            <v>706505741</v>
          </cell>
          <cell r="B13230" t="str">
            <v>MOLDURA DA TAMPA DE ISNPECAO</v>
          </cell>
          <cell r="C13230" t="str">
            <v>UM</v>
          </cell>
        </row>
        <row r="13231">
          <cell r="A13231">
            <v>706505742</v>
          </cell>
          <cell r="B13231" t="str">
            <v>BASE DA TAMPA DE INSPECAO</v>
          </cell>
          <cell r="C13231" t="str">
            <v>UM</v>
          </cell>
        </row>
        <row r="13232">
          <cell r="A13232">
            <v>706505743</v>
          </cell>
          <cell r="B13232" t="str">
            <v>ENCOSTO DA PORTA DO COFRE</v>
          </cell>
          <cell r="C13232" t="str">
            <v>UM</v>
          </cell>
        </row>
        <row r="13233">
          <cell r="A13233">
            <v>706505750</v>
          </cell>
          <cell r="B13233" t="str">
            <v>PORTA DO COFRE MONTADA</v>
          </cell>
          <cell r="C13233" t="str">
            <v>UM</v>
          </cell>
        </row>
        <row r="13234">
          <cell r="A13234">
            <v>706505751</v>
          </cell>
          <cell r="B13234" t="str">
            <v>REVEST. EXT. DA PORTA PAREDE DE SEPARACAO</v>
          </cell>
          <cell r="C13234" t="str">
            <v>UM</v>
          </cell>
        </row>
        <row r="13235">
          <cell r="A13235" t="str">
            <v>8061220EG</v>
          </cell>
          <cell r="B13235" t="str">
            <v>DEFLECTOR</v>
          </cell>
          <cell r="C13235" t="str">
            <v>UM</v>
          </cell>
        </row>
        <row r="13236">
          <cell r="A13236">
            <v>706505752</v>
          </cell>
          <cell r="B13236" t="str">
            <v>REVEST. INTERNO DA PORTA DE SEPARACAO</v>
          </cell>
          <cell r="C13236" t="str">
            <v>UM</v>
          </cell>
        </row>
        <row r="13237">
          <cell r="A13237">
            <v>706505753</v>
          </cell>
          <cell r="B13237" t="str">
            <v>FECH. SUP/INF. DA PORTA DE ACESSO AO COFRE</v>
          </cell>
          <cell r="C13237" t="str">
            <v>UM</v>
          </cell>
        </row>
        <row r="13238">
          <cell r="A13238">
            <v>706505755</v>
          </cell>
          <cell r="B13238" t="str">
            <v>ACIONAMENTO HORIZONTAL DAS TRAVAS</v>
          </cell>
          <cell r="C13238" t="str">
            <v>UM</v>
          </cell>
        </row>
        <row r="13239">
          <cell r="A13239">
            <v>706505756</v>
          </cell>
          <cell r="B13239" t="str">
            <v>ACIONAMENTO VERTICAL DAS TRAVAS</v>
          </cell>
          <cell r="C13239" t="str">
            <v>UM</v>
          </cell>
        </row>
        <row r="13240">
          <cell r="A13240">
            <v>706505757</v>
          </cell>
          <cell r="B13240" t="str">
            <v>CHAPA TRAVA DO MECANISMO</v>
          </cell>
          <cell r="C13240" t="str">
            <v>UM</v>
          </cell>
        </row>
        <row r="13241">
          <cell r="A13241">
            <v>706505790</v>
          </cell>
          <cell r="B13241" t="str">
            <v>PREPARACAO DE TAPETES BLINDADO PADRAO NORDESTE</v>
          </cell>
          <cell r="C13241" t="str">
            <v>UM</v>
          </cell>
        </row>
        <row r="13242">
          <cell r="A13242">
            <v>706505800</v>
          </cell>
          <cell r="B13242" t="str">
            <v>CONJ. SETEIRA LATERAL</v>
          </cell>
          <cell r="C13242" t="str">
            <v>UM</v>
          </cell>
        </row>
        <row r="13243">
          <cell r="A13243">
            <v>706505801</v>
          </cell>
          <cell r="B13243" t="str">
            <v>CORPO PRINCIPAL DA SETEIRA</v>
          </cell>
          <cell r="C13243" t="str">
            <v>UM</v>
          </cell>
        </row>
        <row r="13244">
          <cell r="A13244">
            <v>706505802</v>
          </cell>
          <cell r="B13244" t="str">
            <v>BASE INFERIOR DA SETEIRA LATERAL</v>
          </cell>
          <cell r="C13244" t="str">
            <v>UM</v>
          </cell>
        </row>
        <row r="13245">
          <cell r="A13245">
            <v>706505803</v>
          </cell>
          <cell r="B13245" t="str">
            <v>TAMPA INTERMEDIARIA DA SETEIRA LATERAL</v>
          </cell>
          <cell r="C13245" t="str">
            <v>UM</v>
          </cell>
        </row>
        <row r="13246">
          <cell r="A13246">
            <v>706505804</v>
          </cell>
          <cell r="B13246" t="str">
            <v>TAMPA INTERNA DA SETEIRA LATERAL</v>
          </cell>
          <cell r="C13246" t="str">
            <v>UM</v>
          </cell>
        </row>
        <row r="13247">
          <cell r="A13247">
            <v>706505805</v>
          </cell>
          <cell r="B13247" t="str">
            <v>CHAPA DE ACABAMENTO SETEIRA</v>
          </cell>
          <cell r="C13247" t="str">
            <v>UM</v>
          </cell>
        </row>
        <row r="13248">
          <cell r="A13248">
            <v>706505810</v>
          </cell>
          <cell r="B13248" t="str">
            <v>CONJ. SETEIRA FRONTAL</v>
          </cell>
          <cell r="C13248" t="str">
            <v>UM</v>
          </cell>
        </row>
        <row r="13249">
          <cell r="A13249">
            <v>706505811</v>
          </cell>
          <cell r="B13249" t="str">
            <v>TAMPA LAT. ESQ. DA SETEIRA FRONTAL</v>
          </cell>
          <cell r="C13249" t="str">
            <v>UM</v>
          </cell>
        </row>
        <row r="13250">
          <cell r="A13250">
            <v>706505812</v>
          </cell>
          <cell r="B13250" t="str">
            <v>TAMPA LAT. DIR. DA SETEIRA FRONTAL</v>
          </cell>
          <cell r="C13250" t="str">
            <v>UM</v>
          </cell>
        </row>
        <row r="13251">
          <cell r="A13251">
            <v>706505813</v>
          </cell>
          <cell r="B13251" t="str">
            <v>FECHAMENTO SUPERIOR DA SETEIRA</v>
          </cell>
          <cell r="C13251" t="str">
            <v>UM</v>
          </cell>
        </row>
        <row r="13252">
          <cell r="A13252" t="str">
            <v>8061270DG</v>
          </cell>
          <cell r="B13252" t="str">
            <v>PÁRA-CHOQUE LATERAL</v>
          </cell>
          <cell r="C13252" t="str">
            <v>UM</v>
          </cell>
        </row>
        <row r="13253">
          <cell r="A13253">
            <v>706505814</v>
          </cell>
          <cell r="B13253" t="str">
            <v>TAMPA EXTERNA SETEIRA FRONTAL</v>
          </cell>
          <cell r="C13253" t="str">
            <v>UM</v>
          </cell>
        </row>
        <row r="13254">
          <cell r="A13254">
            <v>706505815</v>
          </cell>
          <cell r="B13254" t="str">
            <v>TAMPA CENTRAL SETEIRA FRONTAL</v>
          </cell>
          <cell r="C13254" t="str">
            <v>UM</v>
          </cell>
        </row>
        <row r="13255">
          <cell r="A13255">
            <v>706505816</v>
          </cell>
          <cell r="B13255" t="str">
            <v>TAMPA INTERMEDIARIA DA SETEIRA</v>
          </cell>
          <cell r="C13255" t="str">
            <v>UM</v>
          </cell>
        </row>
        <row r="13256">
          <cell r="A13256">
            <v>706505821</v>
          </cell>
          <cell r="B13256" t="str">
            <v>TRAVA DA SETEIRA PINTADA</v>
          </cell>
          <cell r="C13256" t="str">
            <v>UM</v>
          </cell>
        </row>
        <row r="13257">
          <cell r="A13257">
            <v>706505822</v>
          </cell>
          <cell r="B13257" t="str">
            <v>FIXACAO DA BATERIA PINTADA</v>
          </cell>
          <cell r="C13257" t="str">
            <v>UM</v>
          </cell>
        </row>
        <row r="13258">
          <cell r="A13258">
            <v>706505823</v>
          </cell>
          <cell r="B13258" t="str">
            <v>SUPORTE SUPERIOR DA BLINDAGEM DO RADIADOR PINTADO</v>
          </cell>
          <cell r="C13258" t="str">
            <v>UM</v>
          </cell>
        </row>
        <row r="13259">
          <cell r="A13259">
            <v>706505824</v>
          </cell>
          <cell r="B13259" t="str">
            <v>SUPORTE BANCO DO MOTORISTA PINTADO</v>
          </cell>
          <cell r="C13259" t="str">
            <v>UM</v>
          </cell>
        </row>
        <row r="13260">
          <cell r="A13260">
            <v>706505825</v>
          </cell>
          <cell r="B13260" t="str">
            <v>SUPORTE BANCO DO CARONA PINTADO</v>
          </cell>
          <cell r="C13260" t="str">
            <v>UM</v>
          </cell>
        </row>
        <row r="13261">
          <cell r="A13261">
            <v>706505826</v>
          </cell>
          <cell r="B13261" t="str">
            <v>SUPORTE AR CONDICIONADO CLIMA TRUCK DIR. PINTADO</v>
          </cell>
          <cell r="C13261" t="str">
            <v>UM</v>
          </cell>
        </row>
        <row r="13262">
          <cell r="A13262">
            <v>706505827</v>
          </cell>
          <cell r="B13262" t="str">
            <v>SUPORTE AR CONDICIONADO CLIMA TRUCK PINTADO</v>
          </cell>
          <cell r="C13262" t="str">
            <v>UM</v>
          </cell>
        </row>
        <row r="13263">
          <cell r="A13263">
            <v>706505828</v>
          </cell>
          <cell r="B13263" t="str">
            <v>CHAPA DO PAINEL PINTADA</v>
          </cell>
          <cell r="C13263" t="str">
            <v>UM</v>
          </cell>
        </row>
        <row r="13264">
          <cell r="A13264">
            <v>706505829</v>
          </cell>
          <cell r="B13264" t="str">
            <v>CHAPA DO PAINEL PEQUENA PINTADA</v>
          </cell>
          <cell r="C13264" t="str">
            <v>UM</v>
          </cell>
        </row>
        <row r="13265">
          <cell r="A13265">
            <v>706505831</v>
          </cell>
          <cell r="B13265" t="str">
            <v>BLINDAGEM PEDAL DA EMBREAGEM PINTADA</v>
          </cell>
          <cell r="C13265" t="str">
            <v>UM</v>
          </cell>
        </row>
        <row r="13266">
          <cell r="A13266">
            <v>706505832</v>
          </cell>
          <cell r="B13266" t="str">
            <v>CALCO DO TRINCO DA PORTA PINTADA</v>
          </cell>
          <cell r="C13266" t="str">
            <v>UM</v>
          </cell>
        </row>
        <row r="13267">
          <cell r="A13267">
            <v>706505833</v>
          </cell>
          <cell r="B13267" t="str">
            <v>SUPORTE DA BATERIA PINTADO</v>
          </cell>
          <cell r="C13267" t="str">
            <v>UM</v>
          </cell>
        </row>
        <row r="13268">
          <cell r="A13268">
            <v>706505834</v>
          </cell>
          <cell r="B13268" t="str">
            <v>SUPORTE DA CHAPA DOS LAMEIROS DIANT. PINTADO</v>
          </cell>
          <cell r="C13268" t="str">
            <v>UM</v>
          </cell>
        </row>
        <row r="13269">
          <cell r="A13269">
            <v>706505835</v>
          </cell>
          <cell r="B13269" t="str">
            <v>SUPORTE PLACA TRASEIRA PINTADA</v>
          </cell>
          <cell r="C13269" t="str">
            <v>UM</v>
          </cell>
        </row>
        <row r="13270">
          <cell r="A13270">
            <v>706505836</v>
          </cell>
          <cell r="B13270" t="str">
            <v>PERFIL "L" DE REFORCO DO PARA-CHOQUE TRASEIRO PINTADO</v>
          </cell>
          <cell r="C13270" t="str">
            <v>UM</v>
          </cell>
        </row>
        <row r="13271">
          <cell r="A13271">
            <v>706505837</v>
          </cell>
          <cell r="B13271" t="str">
            <v>SUPORTE DO LAMEIRO TRASEIRO PINTADO</v>
          </cell>
          <cell r="C13271" t="str">
            <v>UM</v>
          </cell>
        </row>
        <row r="13272">
          <cell r="A13272">
            <v>706505838</v>
          </cell>
          <cell r="B13272" t="str">
            <v>TAMPA MANUTENCAO ELETRICA PINTADA</v>
          </cell>
          <cell r="C13272" t="str">
            <v>UM</v>
          </cell>
        </row>
        <row r="13273">
          <cell r="A13273">
            <v>706505839</v>
          </cell>
          <cell r="B13273" t="str">
            <v>SUPORTE DO CABO DO CAPO PINTADO</v>
          </cell>
          <cell r="C13273" t="str">
            <v>UM</v>
          </cell>
        </row>
        <row r="13274">
          <cell r="A13274">
            <v>706505841</v>
          </cell>
          <cell r="B13274" t="str">
            <v>SUPORTE INFERIOR PARA-CHOQUE DIANTEIRO PINTADO</v>
          </cell>
          <cell r="C13274" t="str">
            <v>UM</v>
          </cell>
        </row>
        <row r="13275">
          <cell r="A13275">
            <v>706505842</v>
          </cell>
          <cell r="B13275" t="str">
            <v>REBLINDAGEM DELIMITADORA SUPERIOR PINTADA</v>
          </cell>
          <cell r="C13275" t="str">
            <v>UM</v>
          </cell>
        </row>
        <row r="13276">
          <cell r="A13276">
            <v>706505843</v>
          </cell>
          <cell r="B13276" t="str">
            <v>BLINDAGEM CHICOTE DA CAMERA PINTADA</v>
          </cell>
          <cell r="C13276" t="str">
            <v>UM</v>
          </cell>
        </row>
        <row r="13277">
          <cell r="A13277">
            <v>706505852</v>
          </cell>
          <cell r="B13277" t="str">
            <v>PERFIL "U" ESTRUTURAL DO PISO PINTADO</v>
          </cell>
          <cell r="C13277" t="str">
            <v>UM</v>
          </cell>
        </row>
        <row r="13278">
          <cell r="A13278">
            <v>706505853</v>
          </cell>
          <cell r="B13278" t="str">
            <v>PERFIL "U" ESTRUTURAL DO PISO PINTADO</v>
          </cell>
          <cell r="C13278" t="str">
            <v>UM</v>
          </cell>
        </row>
        <row r="13279">
          <cell r="A13279">
            <v>706505854</v>
          </cell>
          <cell r="B13279" t="str">
            <v>PERFIL "U" ESTRUTURAL DO PISO PINTADO</v>
          </cell>
          <cell r="C13279" t="str">
            <v>UM</v>
          </cell>
        </row>
        <row r="13280">
          <cell r="A13280">
            <v>706505855</v>
          </cell>
          <cell r="B13280" t="str">
            <v>SUPORTE FRONTAL DO REBOCADOR PINTADO</v>
          </cell>
          <cell r="C13280" t="str">
            <v>UM</v>
          </cell>
        </row>
        <row r="13281">
          <cell r="A13281">
            <v>706505856</v>
          </cell>
          <cell r="B13281" t="str">
            <v>SUPORTE INFERIOR PARA-CHOQUE DIANT. PINTADO</v>
          </cell>
          <cell r="C13281" t="str">
            <v>UM</v>
          </cell>
        </row>
        <row r="13282">
          <cell r="A13282">
            <v>706505861</v>
          </cell>
          <cell r="B13282" t="str">
            <v>SUPORTE CENTRAL ELETRICA PINTADA</v>
          </cell>
          <cell r="C13282" t="str">
            <v>UM</v>
          </cell>
        </row>
        <row r="13283">
          <cell r="A13283">
            <v>706505862</v>
          </cell>
          <cell r="B13283" t="str">
            <v>SUPORTE FREIO DE MAO PINTADO</v>
          </cell>
          <cell r="C13283" t="str">
            <v>UM</v>
          </cell>
        </row>
        <row r="13284">
          <cell r="A13284">
            <v>706505863</v>
          </cell>
          <cell r="B13284" t="str">
            <v>FIXADOR DO PAINEL PINTADO</v>
          </cell>
          <cell r="C13284" t="str">
            <v>UM</v>
          </cell>
        </row>
        <row r="13285">
          <cell r="A13285">
            <v>706505864</v>
          </cell>
          <cell r="B13285" t="str">
            <v>SUPORTE DA VALVULA DISTRIBUIDORA PINTADO</v>
          </cell>
          <cell r="C13285" t="str">
            <v>UM</v>
          </cell>
        </row>
        <row r="13286">
          <cell r="A13286">
            <v>706505865</v>
          </cell>
          <cell r="B13286" t="str">
            <v>PROLONGADOR DO REBOCADOR PINTADO</v>
          </cell>
          <cell r="C13286" t="str">
            <v>UM</v>
          </cell>
        </row>
        <row r="13287">
          <cell r="A13287">
            <v>706505866</v>
          </cell>
          <cell r="B13287" t="str">
            <v>SUPORTE DA VALVULA PINTADO</v>
          </cell>
          <cell r="C13287" t="str">
            <v>UM</v>
          </cell>
        </row>
        <row r="13288">
          <cell r="A13288">
            <v>706505867</v>
          </cell>
          <cell r="B13288" t="str">
            <v>SUPORTE DO CANECO HIDRAULICO PINTADO</v>
          </cell>
          <cell r="C13288" t="str">
            <v>UM</v>
          </cell>
        </row>
        <row r="13289">
          <cell r="A13289">
            <v>706505868</v>
          </cell>
          <cell r="B13289" t="str">
            <v>SUPORTE DO TANQUE DE AR PINTADO</v>
          </cell>
          <cell r="C13289" t="str">
            <v>UM</v>
          </cell>
        </row>
        <row r="13290">
          <cell r="A13290">
            <v>706505869</v>
          </cell>
          <cell r="B13290" t="str">
            <v>SUPORTE TANQUE DO AR PINTADO</v>
          </cell>
          <cell r="C13290" t="str">
            <v>UM</v>
          </cell>
        </row>
        <row r="13291">
          <cell r="A13291">
            <v>706505871</v>
          </cell>
          <cell r="B13291" t="str">
            <v>REV. INTERNO. DIR. FRONTAL PINTADO</v>
          </cell>
          <cell r="C13291" t="str">
            <v>UM</v>
          </cell>
        </row>
        <row r="13292">
          <cell r="A13292">
            <v>706505872</v>
          </cell>
          <cell r="B13292" t="str">
            <v>PARALAMA TRASEIRO DIREITO PINTADO</v>
          </cell>
          <cell r="C13292" t="str">
            <v>UM</v>
          </cell>
        </row>
        <row r="13293">
          <cell r="A13293">
            <v>706505873</v>
          </cell>
          <cell r="B13293" t="str">
            <v>PARALAMA DIANTEIRO DIR. PINTADO</v>
          </cell>
          <cell r="C13293" t="str">
            <v>UM</v>
          </cell>
        </row>
        <row r="13294">
          <cell r="A13294">
            <v>706505874</v>
          </cell>
          <cell r="B13294" t="str">
            <v>PARALAMA DIANTEIRO ESQ. PINTADO</v>
          </cell>
          <cell r="C13294" t="str">
            <v>UM</v>
          </cell>
        </row>
        <row r="13295">
          <cell r="A13295">
            <v>706505875</v>
          </cell>
          <cell r="B13295" t="str">
            <v>PARALAMA TRASEIRO ESQUERDO PINTADO</v>
          </cell>
          <cell r="C13295" t="str">
            <v>UM</v>
          </cell>
        </row>
        <row r="13296">
          <cell r="A13296">
            <v>706505879</v>
          </cell>
          <cell r="B13296" t="str">
            <v>CARTOLA DO CAPO PINTADO</v>
          </cell>
          <cell r="C13296" t="str">
            <v>UM</v>
          </cell>
        </row>
        <row r="13297">
          <cell r="A13297">
            <v>706505881</v>
          </cell>
          <cell r="B13297" t="str">
            <v>CARTOLA DO CAPO 2 PINTADO</v>
          </cell>
          <cell r="C13297" t="str">
            <v>UM</v>
          </cell>
        </row>
        <row r="13298">
          <cell r="A13298">
            <v>706505883</v>
          </cell>
          <cell r="B13298" t="str">
            <v>REVESTIMENTO EXTERNO ESQ. DA FRENTE PINTADA</v>
          </cell>
          <cell r="C13298" t="str">
            <v>UM</v>
          </cell>
        </row>
        <row r="13299">
          <cell r="A13299">
            <v>706505884</v>
          </cell>
          <cell r="B13299" t="str">
            <v>ACIONAMENTO VERTICAL DAS TRAVAS PINTADO</v>
          </cell>
          <cell r="C13299" t="str">
            <v>UM</v>
          </cell>
        </row>
        <row r="13300">
          <cell r="A13300">
            <v>706505885</v>
          </cell>
          <cell r="B13300" t="str">
            <v>REVEST. INT. BLINDAGEM DO EXAUSTOR PINTADO</v>
          </cell>
          <cell r="C13300" t="str">
            <v>UM</v>
          </cell>
        </row>
        <row r="13301">
          <cell r="A13301">
            <v>706505886</v>
          </cell>
          <cell r="B13301" t="str">
            <v>REVEST. EXT. BLINDAGEM DO EXAUSTOR PINTADO</v>
          </cell>
          <cell r="C13301" t="str">
            <v>UM</v>
          </cell>
        </row>
        <row r="13302">
          <cell r="A13302">
            <v>706505887</v>
          </cell>
          <cell r="B13302" t="str">
            <v>PERFIL CARTOLA ESTRUTURAL DO TETO PINTADO</v>
          </cell>
          <cell r="C13302" t="str">
            <v>UM</v>
          </cell>
        </row>
        <row r="13303">
          <cell r="A13303">
            <v>706505900</v>
          </cell>
          <cell r="B13303" t="str">
            <v>PREPARACAO CHASSI MB 915</v>
          </cell>
          <cell r="C13303" t="str">
            <v>UM</v>
          </cell>
        </row>
        <row r="13304">
          <cell r="A13304">
            <v>706505901</v>
          </cell>
          <cell r="B13304" t="str">
            <v>LEVANTE DIANTEIRO. ESQ.</v>
          </cell>
          <cell r="C13304" t="str">
            <v>UM</v>
          </cell>
        </row>
        <row r="13305">
          <cell r="A13305">
            <v>706505902</v>
          </cell>
          <cell r="B13305" t="str">
            <v>LEVANTE DIANTEIRO DIREITO</v>
          </cell>
          <cell r="C13305" t="str">
            <v>UM</v>
          </cell>
        </row>
        <row r="13306">
          <cell r="A13306">
            <v>706505903</v>
          </cell>
          <cell r="B13306" t="str">
            <v>FLAMULA LEVANTE CENTRAL</v>
          </cell>
          <cell r="C13306" t="str">
            <v>UM</v>
          </cell>
        </row>
        <row r="13307">
          <cell r="A13307">
            <v>706505904</v>
          </cell>
          <cell r="B13307" t="str">
            <v>LEVANTE TRASEIRO ESQUERDO</v>
          </cell>
          <cell r="C13307" t="str">
            <v>UM</v>
          </cell>
        </row>
        <row r="13308">
          <cell r="A13308">
            <v>706505905</v>
          </cell>
          <cell r="B13308" t="str">
            <v>LEVANTE TRASEIRO DIREITO</v>
          </cell>
          <cell r="C13308" t="str">
            <v>UM</v>
          </cell>
        </row>
        <row r="13309">
          <cell r="A13309">
            <v>706505906</v>
          </cell>
          <cell r="B13309" t="str">
            <v>LEVANTE INTERMEDIARIO</v>
          </cell>
          <cell r="C13309" t="str">
            <v>UM</v>
          </cell>
        </row>
        <row r="13310">
          <cell r="A13310">
            <v>706505907</v>
          </cell>
          <cell r="B13310" t="str">
            <v>LEVANTE CENTRAL</v>
          </cell>
          <cell r="C13310" t="str">
            <v>UM</v>
          </cell>
        </row>
        <row r="13311">
          <cell r="A13311">
            <v>706505908</v>
          </cell>
          <cell r="B13311" t="str">
            <v>FLAMULA LEVANTE DIANTEIRO</v>
          </cell>
          <cell r="C13311" t="str">
            <v>UM</v>
          </cell>
        </row>
        <row r="13312">
          <cell r="A13312">
            <v>706505909</v>
          </cell>
          <cell r="B13312" t="str">
            <v>FLAMULA LEVANTE INTERMEDIARIO</v>
          </cell>
          <cell r="C13312" t="str">
            <v>UM</v>
          </cell>
        </row>
        <row r="13313">
          <cell r="A13313">
            <v>706505910</v>
          </cell>
          <cell r="B13313" t="str">
            <v>CONJ. LEVANTE TRASEIRO DIREITO</v>
          </cell>
          <cell r="C13313" t="str">
            <v>UM</v>
          </cell>
        </row>
        <row r="13314">
          <cell r="A13314">
            <v>706505911</v>
          </cell>
          <cell r="B13314" t="str">
            <v>FLAMULA LEVANTE TRASEIRO</v>
          </cell>
          <cell r="C13314" t="str">
            <v>UM</v>
          </cell>
        </row>
        <row r="13315">
          <cell r="A13315">
            <v>706505912</v>
          </cell>
          <cell r="B13315" t="str">
            <v>SUPORTE FRONTAL DO REBOCADOR</v>
          </cell>
          <cell r="C13315" t="str">
            <v>UM</v>
          </cell>
        </row>
        <row r="13316">
          <cell r="A13316">
            <v>706505913</v>
          </cell>
          <cell r="B13316" t="str">
            <v>PROLONGADOR DO REBOCADOR</v>
          </cell>
          <cell r="C13316" t="str">
            <v>UM</v>
          </cell>
        </row>
        <row r="13317">
          <cell r="A13317">
            <v>706505914</v>
          </cell>
          <cell r="B13317" t="str">
            <v>SUPORTE TANQUE DO AR</v>
          </cell>
          <cell r="C13317" t="str">
            <v>UM</v>
          </cell>
        </row>
        <row r="13318">
          <cell r="A13318">
            <v>706505915</v>
          </cell>
          <cell r="B13318" t="str">
            <v>SUPORTE DO TANQUE DE AR</v>
          </cell>
          <cell r="C13318" t="str">
            <v>UM</v>
          </cell>
        </row>
        <row r="13319">
          <cell r="A13319">
            <v>706505916</v>
          </cell>
          <cell r="B13319" t="str">
            <v>SUPORTE DA VALVULA DISTRIBUIDORA</v>
          </cell>
          <cell r="C13319" t="str">
            <v>UM</v>
          </cell>
        </row>
        <row r="13320">
          <cell r="A13320">
            <v>706505917</v>
          </cell>
          <cell r="B13320" t="str">
            <v>REFORCO PARA-CHOQUE DIANTEIRO</v>
          </cell>
          <cell r="C13320" t="str">
            <v>UM</v>
          </cell>
        </row>
        <row r="13321">
          <cell r="A13321">
            <v>706505918</v>
          </cell>
          <cell r="B13321" t="str">
            <v>TRAVESSA DO SUPORTE</v>
          </cell>
          <cell r="C13321" t="str">
            <v>UM</v>
          </cell>
        </row>
        <row r="13322">
          <cell r="A13322">
            <v>706505919</v>
          </cell>
          <cell r="B13322" t="str">
            <v>SUPORTE DO COXIM FRONTAL</v>
          </cell>
          <cell r="C13322" t="str">
            <v>UM</v>
          </cell>
        </row>
        <row r="13323">
          <cell r="A13323">
            <v>706505920</v>
          </cell>
          <cell r="B13323" t="str">
            <v>CONJ. LEVANTE TRASEIRO ESQUERDO</v>
          </cell>
          <cell r="C13323" t="str">
            <v>UM</v>
          </cell>
        </row>
        <row r="13324">
          <cell r="A13324">
            <v>706505921</v>
          </cell>
          <cell r="B13324" t="str">
            <v>SUPORTE DA VALVULA</v>
          </cell>
          <cell r="C13324" t="str">
            <v>UM</v>
          </cell>
        </row>
        <row r="13325">
          <cell r="A13325">
            <v>706505922</v>
          </cell>
          <cell r="B13325" t="str">
            <v>SUPORTE DO CANECO HIDRAULICO</v>
          </cell>
          <cell r="C13325" t="str">
            <v>UM</v>
          </cell>
        </row>
        <row r="13326">
          <cell r="A13326">
            <v>706505923</v>
          </cell>
          <cell r="B13326" t="str">
            <v>TUBO PARA CONEXAO VALVULA DE AR</v>
          </cell>
          <cell r="C13326" t="str">
            <v>UM</v>
          </cell>
        </row>
        <row r="13327">
          <cell r="A13327">
            <v>706505924</v>
          </cell>
          <cell r="B13327" t="str">
            <v>SUPORTE COXIM FRONTAL ESQUERDO</v>
          </cell>
          <cell r="C13327" t="str">
            <v>UM</v>
          </cell>
        </row>
        <row r="13328">
          <cell r="A13328">
            <v>706505925</v>
          </cell>
          <cell r="B13328" t="str">
            <v>SUPORTE INFERIOR PARA-CHOQUE DIANT.</v>
          </cell>
          <cell r="C13328" t="str">
            <v>UM</v>
          </cell>
        </row>
        <row r="13329">
          <cell r="A13329">
            <v>706505930</v>
          </cell>
          <cell r="B13329" t="str">
            <v>CONJ. LEVANTE DIANT. ESQ.</v>
          </cell>
          <cell r="C13329" t="str">
            <v>UM</v>
          </cell>
        </row>
        <row r="13330">
          <cell r="A13330">
            <v>706505935</v>
          </cell>
          <cell r="B13330" t="str">
            <v>CONJ. CABO MOTOR DE PARTIDA</v>
          </cell>
          <cell r="C13330" t="str">
            <v>UM</v>
          </cell>
        </row>
        <row r="13331">
          <cell r="A13331">
            <v>706505940</v>
          </cell>
          <cell r="B13331" t="str">
            <v>CONJ. LEVANTE DIANTEIRO DIREITO</v>
          </cell>
          <cell r="C13331" t="str">
            <v>UM</v>
          </cell>
        </row>
        <row r="13332">
          <cell r="A13332">
            <v>706505950</v>
          </cell>
          <cell r="B13332" t="str">
            <v>CONJUNTO LEVANTE INTERMEDIARIO</v>
          </cell>
          <cell r="C13332" t="str">
            <v>UM</v>
          </cell>
        </row>
        <row r="13333">
          <cell r="A13333">
            <v>706505960</v>
          </cell>
          <cell r="B13333" t="str">
            <v>CONJUNTO LEVANTE CENTRAL</v>
          </cell>
          <cell r="C13333" t="str">
            <v>UM</v>
          </cell>
        </row>
        <row r="13334">
          <cell r="A13334">
            <v>706505970</v>
          </cell>
          <cell r="B13334" t="str">
            <v>SUPORTE PARALAMA DIREITO MONTADO</v>
          </cell>
          <cell r="C13334" t="str">
            <v>UM</v>
          </cell>
        </row>
        <row r="13335">
          <cell r="A13335">
            <v>706505980</v>
          </cell>
          <cell r="B13335" t="str">
            <v>SUPORTE PARALAMA ESQUERDO MONTADO</v>
          </cell>
          <cell r="C13335" t="str">
            <v>UM</v>
          </cell>
        </row>
        <row r="13336">
          <cell r="A13336">
            <v>707001000</v>
          </cell>
          <cell r="B13336" t="str">
            <v>SUPORTE MOTOR VOLVO</v>
          </cell>
          <cell r="C13336" t="str">
            <v>UM</v>
          </cell>
        </row>
        <row r="13337">
          <cell r="A13337">
            <v>707003000</v>
          </cell>
          <cell r="B13337" t="str">
            <v>PARAF E ARRUELA DO COXIM</v>
          </cell>
          <cell r="C13337" t="str">
            <v>UM</v>
          </cell>
        </row>
        <row r="13338">
          <cell r="A13338" t="str">
            <v>70700300Z</v>
          </cell>
          <cell r="B13338" t="str">
            <v>PARAF E ARRUELA DO COXIM ZINCADA</v>
          </cell>
          <cell r="C13338" t="str">
            <v>UM</v>
          </cell>
        </row>
        <row r="13339">
          <cell r="A13339">
            <v>707003010</v>
          </cell>
          <cell r="B13339" t="str">
            <v>ARRUELA LISA</v>
          </cell>
          <cell r="C13339" t="str">
            <v>UM</v>
          </cell>
        </row>
        <row r="13340">
          <cell r="A13340">
            <v>707003020</v>
          </cell>
          <cell r="B13340" t="str">
            <v>ARRUELA DO COXIM C/BORRACHA</v>
          </cell>
          <cell r="C13340" t="str">
            <v>UM</v>
          </cell>
        </row>
        <row r="13341">
          <cell r="A13341">
            <v>707004010</v>
          </cell>
          <cell r="B13341" t="str">
            <v xml:space="preserve">BASE DO SUPORTE DA CABINE           </v>
          </cell>
          <cell r="C13341" t="str">
            <v>UM</v>
          </cell>
        </row>
        <row r="13342">
          <cell r="A13342">
            <v>707004020</v>
          </cell>
          <cell r="B13342" t="str">
            <v xml:space="preserve">REFORCO DO SUPORTE                  </v>
          </cell>
          <cell r="C13342" t="str">
            <v>UM</v>
          </cell>
        </row>
        <row r="13343">
          <cell r="A13343">
            <v>707005010</v>
          </cell>
          <cell r="B13343" t="str">
            <v xml:space="preserve">BASE DA VIGA                        </v>
          </cell>
          <cell r="C13343" t="str">
            <v>UM</v>
          </cell>
        </row>
        <row r="13344">
          <cell r="A13344">
            <v>707005020</v>
          </cell>
          <cell r="B13344" t="str">
            <v xml:space="preserve">FECHAMENTO DA VIGA                  </v>
          </cell>
          <cell r="C13344" t="str">
            <v>UM</v>
          </cell>
        </row>
        <row r="13345">
          <cell r="A13345">
            <v>707006010</v>
          </cell>
          <cell r="B13345" t="str">
            <v>SUPORTE-LASER</v>
          </cell>
          <cell r="C13345" t="str">
            <v>UM</v>
          </cell>
        </row>
        <row r="13346">
          <cell r="A13346">
            <v>707006020</v>
          </cell>
          <cell r="B13346" t="str">
            <v>TAMPA DO SUPORTE</v>
          </cell>
          <cell r="C13346" t="str">
            <v>UM</v>
          </cell>
        </row>
        <row r="13347">
          <cell r="A13347">
            <v>707006030</v>
          </cell>
          <cell r="B13347" t="str">
            <v>SUPORTE</v>
          </cell>
          <cell r="C13347" t="str">
            <v>UM</v>
          </cell>
        </row>
        <row r="13348">
          <cell r="A13348">
            <v>707009010</v>
          </cell>
          <cell r="B13348" t="str">
            <v xml:space="preserve">CILINDRO DO RESERVATORIO DO AR      </v>
          </cell>
          <cell r="C13348" t="str">
            <v>UM</v>
          </cell>
        </row>
        <row r="13349">
          <cell r="A13349">
            <v>701503120</v>
          </cell>
          <cell r="B13349" t="str">
            <v>CONJ. REFORCO SUPERIOR ASSENTO HPN</v>
          </cell>
          <cell r="C13349" t="str">
            <v>UM</v>
          </cell>
        </row>
        <row r="13350">
          <cell r="A13350">
            <v>707009020</v>
          </cell>
          <cell r="B13350" t="str">
            <v xml:space="preserve">TAMPA DO RESERVATORIO DO AR         </v>
          </cell>
          <cell r="C13350" t="str">
            <v>UM</v>
          </cell>
        </row>
        <row r="13351">
          <cell r="A13351">
            <v>707009030</v>
          </cell>
          <cell r="B13351" t="str">
            <v>TAMPA DO RESERVATORIO DO AR COM CONEXAO</v>
          </cell>
          <cell r="C13351" t="str">
            <v>UM</v>
          </cell>
        </row>
        <row r="13352">
          <cell r="A13352">
            <v>707009040</v>
          </cell>
          <cell r="B13352" t="str">
            <v>TAMPA DO RESERVATORIO DO AR COM CONEXAO</v>
          </cell>
          <cell r="C13352" t="str">
            <v>UM</v>
          </cell>
        </row>
        <row r="13353">
          <cell r="A13353">
            <v>707011000</v>
          </cell>
          <cell r="B13353" t="str">
            <v>SUPORTE PARA-LAMA (VOLVO)</v>
          </cell>
          <cell r="C13353" t="str">
            <v>UM</v>
          </cell>
        </row>
        <row r="13354">
          <cell r="A13354">
            <v>707011010</v>
          </cell>
          <cell r="B13354" t="str">
            <v>TUBO SUPORTE DO PARA-LAMA</v>
          </cell>
          <cell r="C13354" t="str">
            <v>UM</v>
          </cell>
        </row>
        <row r="13355">
          <cell r="A13355">
            <v>707011020</v>
          </cell>
          <cell r="B13355" t="str">
            <v>CONJUNTO SUPORTE PARA-LAMA</v>
          </cell>
          <cell r="C13355" t="str">
            <v>UM</v>
          </cell>
        </row>
        <row r="13356">
          <cell r="A13356">
            <v>707011030</v>
          </cell>
          <cell r="B13356" t="str">
            <v>FIXAÇÃO DO SUPORTE DO PARA-LAMA  1989/99</v>
          </cell>
          <cell r="C13356" t="str">
            <v>UM</v>
          </cell>
        </row>
        <row r="13357">
          <cell r="A13357">
            <v>707013000</v>
          </cell>
          <cell r="B13357" t="str">
            <v>CHAPA MOLDADA MEIO PARA-LAMA CV VOLVO TRAS</v>
          </cell>
          <cell r="C13357" t="str">
            <v>UM</v>
          </cell>
        </row>
        <row r="13358">
          <cell r="A13358">
            <v>707014000</v>
          </cell>
          <cell r="B13358" t="str">
            <v>CHAPA MOLDADA MEIO P-LAMA VOLVO DIANT</v>
          </cell>
          <cell r="C13358" t="str">
            <v>UM</v>
          </cell>
        </row>
        <row r="13359">
          <cell r="A13359">
            <v>707016000</v>
          </cell>
          <cell r="B13359" t="str">
            <v>CHAPA MOLDADA MEIO P-LAMA CV VOLVO TRUCK</v>
          </cell>
          <cell r="C13359" t="str">
            <v>UM</v>
          </cell>
        </row>
        <row r="13360">
          <cell r="A13360">
            <v>707017010</v>
          </cell>
          <cell r="B13360" t="str">
            <v>ESTRUTURA DO PORTA ESTEPE</v>
          </cell>
          <cell r="C13360" t="str">
            <v>UM</v>
          </cell>
        </row>
        <row r="13361">
          <cell r="A13361">
            <v>707017020</v>
          </cell>
          <cell r="B13361" t="str">
            <v xml:space="preserve">FIXACAO DO PORTA ESTEPE             </v>
          </cell>
          <cell r="C13361" t="str">
            <v>UM</v>
          </cell>
        </row>
        <row r="13362">
          <cell r="A13362" t="str">
            <v>8061270EG</v>
          </cell>
          <cell r="B13362" t="str">
            <v>PÁRA-CHOQUE LATERAL</v>
          </cell>
          <cell r="C13362" t="str">
            <v>UM</v>
          </cell>
        </row>
        <row r="13363">
          <cell r="A13363">
            <v>707019010</v>
          </cell>
          <cell r="B13363" t="str">
            <v>SUPORTE DE FIXACAO DO CLIMATIZADOR VOLVO NH/FH</v>
          </cell>
          <cell r="C13363" t="str">
            <v>UM</v>
          </cell>
        </row>
        <row r="13364">
          <cell r="A13364">
            <v>707019020</v>
          </cell>
          <cell r="B13364" t="str">
            <v>SUPORTE DE INSTALACAO DO CLIMATIZADOR VOLVO NH/FH</v>
          </cell>
          <cell r="C13364" t="str">
            <v>UM</v>
          </cell>
        </row>
        <row r="13365">
          <cell r="A13365">
            <v>707019030</v>
          </cell>
          <cell r="B13365" t="str">
            <v>SUPORTE</v>
          </cell>
          <cell r="C13365" t="str">
            <v>UM</v>
          </cell>
        </row>
        <row r="13366">
          <cell r="A13366">
            <v>707019040</v>
          </cell>
          <cell r="B13366" t="str">
            <v>FIXACAO DO PAINEL</v>
          </cell>
          <cell r="C13366" t="str">
            <v>UM</v>
          </cell>
        </row>
        <row r="13367">
          <cell r="A13367">
            <v>707019050</v>
          </cell>
          <cell r="B13367" t="str">
            <v>SUPORTE DE FIXACAO MAIOR</v>
          </cell>
          <cell r="C13367" t="str">
            <v>UM</v>
          </cell>
        </row>
        <row r="13368">
          <cell r="A13368">
            <v>707019060</v>
          </cell>
          <cell r="B13368" t="str">
            <v>PROLONGAMENTO DA FIXACAO</v>
          </cell>
          <cell r="C13368" t="str">
            <v>UM</v>
          </cell>
        </row>
        <row r="13369">
          <cell r="A13369">
            <v>707019070</v>
          </cell>
          <cell r="B13369" t="str">
            <v>SUPORTE DE FIXACAO MENOR</v>
          </cell>
          <cell r="C13369" t="str">
            <v>UM</v>
          </cell>
        </row>
        <row r="13370">
          <cell r="A13370">
            <v>707019080</v>
          </cell>
          <cell r="B13370" t="str">
            <v>CHAPA DE FIXACAO DO PAINEL</v>
          </cell>
          <cell r="C13370" t="str">
            <v>UM</v>
          </cell>
        </row>
        <row r="13371">
          <cell r="A13371">
            <v>707021010</v>
          </cell>
          <cell r="B13371" t="str">
            <v>CONJUNTO DE INSTALACAO R.V.E. VOLVO NH FH</v>
          </cell>
          <cell r="C13371" t="str">
            <v>UM</v>
          </cell>
        </row>
        <row r="13372">
          <cell r="A13372">
            <v>707024010</v>
          </cell>
          <cell r="B13372" t="str">
            <v>TAMPA FURADA BALAO DO AR 30L</v>
          </cell>
          <cell r="C13372" t="str">
            <v>UM</v>
          </cell>
        </row>
        <row r="13373">
          <cell r="A13373">
            <v>707024020</v>
          </cell>
          <cell r="B13373" t="str">
            <v>CILINDRO RESERVATORIO DO AR 30L</v>
          </cell>
          <cell r="C13373" t="str">
            <v>UM</v>
          </cell>
        </row>
        <row r="13374">
          <cell r="A13374">
            <v>707024030</v>
          </cell>
          <cell r="B13374" t="str">
            <v>TAMPA FURADA BALAO DO AR 30L</v>
          </cell>
          <cell r="C13374" t="str">
            <v>UM</v>
          </cell>
        </row>
        <row r="13375">
          <cell r="A13375">
            <v>707024040</v>
          </cell>
          <cell r="B13375" t="str">
            <v>TAMPA BALAO DO AR 30L C/ CONEXAO</v>
          </cell>
          <cell r="C13375" t="str">
            <v>UM</v>
          </cell>
        </row>
        <row r="13376">
          <cell r="A13376">
            <v>707045010</v>
          </cell>
          <cell r="B13376" t="str">
            <v>TAMPA CX. BATERIA FECHADA - 1994 à 2003</v>
          </cell>
          <cell r="C13376" t="str">
            <v>UM</v>
          </cell>
        </row>
        <row r="13377">
          <cell r="A13377">
            <v>707401100</v>
          </cell>
          <cell r="B13377" t="str">
            <v>TUBO</v>
          </cell>
          <cell r="C13377" t="str">
            <v>UM</v>
          </cell>
        </row>
        <row r="13378">
          <cell r="A13378">
            <v>707401110</v>
          </cell>
          <cell r="B13378" t="str">
            <v>REFORÇO</v>
          </cell>
          <cell r="C13378" t="str">
            <v>UM</v>
          </cell>
        </row>
        <row r="13379">
          <cell r="A13379">
            <v>707401120</v>
          </cell>
          <cell r="B13379" t="str">
            <v>FLANGE</v>
          </cell>
          <cell r="C13379" t="str">
            <v>UM</v>
          </cell>
        </row>
        <row r="13380">
          <cell r="A13380">
            <v>707500000</v>
          </cell>
          <cell r="B13380" t="str">
            <v>PLATAFORMA ELEVATORIA AMALCA PE 600</v>
          </cell>
          <cell r="C13380" t="str">
            <v>UM</v>
          </cell>
        </row>
        <row r="13381">
          <cell r="A13381">
            <v>707500001</v>
          </cell>
          <cell r="B13381" t="str">
            <v>ASSOALHO TAMPA</v>
          </cell>
          <cell r="C13381" t="str">
            <v>UM</v>
          </cell>
        </row>
        <row r="13382">
          <cell r="A13382">
            <v>707500002</v>
          </cell>
          <cell r="B13382" t="str">
            <v>TUBO BASE DA TAMPA</v>
          </cell>
          <cell r="C13382" t="str">
            <v>UM</v>
          </cell>
        </row>
        <row r="13383">
          <cell r="A13383">
            <v>707500003</v>
          </cell>
          <cell r="B13383" t="str">
            <v>PERFIL APOIO LATERAL DA TAMPA</v>
          </cell>
          <cell r="C13383" t="str">
            <v>UM</v>
          </cell>
        </row>
        <row r="13384">
          <cell r="A13384">
            <v>707500004</v>
          </cell>
          <cell r="B13384" t="str">
            <v>REFORCO CENTRAL MENOR TAMPA</v>
          </cell>
          <cell r="C13384" t="str">
            <v>UM</v>
          </cell>
        </row>
        <row r="13385">
          <cell r="A13385">
            <v>707500005</v>
          </cell>
          <cell r="B13385" t="str">
            <v>REFORCO TRANSVERSAL CENTRAL</v>
          </cell>
          <cell r="C13385" t="str">
            <v>UM</v>
          </cell>
        </row>
        <row r="13386">
          <cell r="A13386">
            <v>707500006</v>
          </cell>
          <cell r="B13386" t="str">
            <v>REFORCO CENTRAL MAIOR TAMPA</v>
          </cell>
          <cell r="C13386" t="str">
            <v>UM</v>
          </cell>
        </row>
        <row r="13387">
          <cell r="A13387">
            <v>707500007</v>
          </cell>
          <cell r="B13387" t="str">
            <v>MANCAL DE GIRO</v>
          </cell>
          <cell r="C13387" t="str">
            <v>UM</v>
          </cell>
        </row>
        <row r="13388">
          <cell r="A13388">
            <v>200742000</v>
          </cell>
          <cell r="B13388" t="str">
            <v>CAIXA DE PAPELAO 1000 X 1000 X 750 - 2529</v>
          </cell>
          <cell r="C13388" t="str">
            <v>UM</v>
          </cell>
        </row>
        <row r="13389">
          <cell r="A13389">
            <v>707500008</v>
          </cell>
          <cell r="B13389" t="str">
            <v>MANCAL TENSOR</v>
          </cell>
          <cell r="C13389" t="str">
            <v>UM</v>
          </cell>
        </row>
        <row r="13390">
          <cell r="A13390">
            <v>707500009</v>
          </cell>
          <cell r="B13390" t="str">
            <v>FECHAMENTO TUBO</v>
          </cell>
          <cell r="C13390" t="str">
            <v>UM</v>
          </cell>
        </row>
        <row r="13391">
          <cell r="A13391">
            <v>707500011</v>
          </cell>
          <cell r="B13391" t="str">
            <v>PERFIL SUSTENTACAO DA TAMPA</v>
          </cell>
          <cell r="C13391" t="str">
            <v>UM</v>
          </cell>
        </row>
        <row r="13392">
          <cell r="A13392">
            <v>707500012</v>
          </cell>
          <cell r="B13392" t="str">
            <v>MANCAL DE GIRO MAIOR</v>
          </cell>
          <cell r="C13392" t="str">
            <v>UM</v>
          </cell>
        </row>
        <row r="13393">
          <cell r="A13393">
            <v>707500013</v>
          </cell>
          <cell r="B13393" t="str">
            <v>CHAPA REFORCO MANCAL</v>
          </cell>
          <cell r="C13393" t="str">
            <v>UM</v>
          </cell>
        </row>
        <row r="13394">
          <cell r="A13394">
            <v>707500014</v>
          </cell>
          <cell r="B13394" t="str">
            <v>MANCAL DE GIRO</v>
          </cell>
          <cell r="C13394" t="str">
            <v>UM</v>
          </cell>
        </row>
        <row r="13395">
          <cell r="A13395">
            <v>707500015</v>
          </cell>
          <cell r="B13395" t="str">
            <v>REFORCO SUPERIOR DO BRACO</v>
          </cell>
          <cell r="C13395" t="str">
            <v>UM</v>
          </cell>
        </row>
        <row r="13396">
          <cell r="A13396">
            <v>707500016</v>
          </cell>
          <cell r="B13396" t="str">
            <v>REFORCO INTERNO DO BRACO</v>
          </cell>
          <cell r="C13396" t="str">
            <v>UM</v>
          </cell>
        </row>
        <row r="13397">
          <cell r="A13397">
            <v>707500017</v>
          </cell>
          <cell r="B13397" t="str">
            <v>FECHAMENTO DO BRACO</v>
          </cell>
          <cell r="C13397" t="str">
            <v>UM</v>
          </cell>
        </row>
        <row r="13398">
          <cell r="A13398">
            <v>707500018</v>
          </cell>
          <cell r="B13398" t="str">
            <v>TUBO BASE SUSTENTACAO</v>
          </cell>
          <cell r="C13398" t="str">
            <v>UM</v>
          </cell>
        </row>
        <row r="13399">
          <cell r="A13399">
            <v>707500019</v>
          </cell>
          <cell r="B13399" t="str">
            <v>CHAPA FIXACAO NO CHASSI</v>
          </cell>
          <cell r="C13399" t="str">
            <v>UM</v>
          </cell>
        </row>
        <row r="13400">
          <cell r="A13400">
            <v>707500021</v>
          </cell>
          <cell r="B13400" t="str">
            <v>MANCAL INFERIOR CILINDRO DA RAMPA</v>
          </cell>
          <cell r="C13400" t="str">
            <v>UM</v>
          </cell>
        </row>
        <row r="13401">
          <cell r="A13401">
            <v>707500022</v>
          </cell>
          <cell r="B13401" t="str">
            <v>PERFIL MANCAL DE GIRO</v>
          </cell>
          <cell r="C13401" t="str">
            <v>UM</v>
          </cell>
        </row>
        <row r="13402">
          <cell r="A13402">
            <v>707500023</v>
          </cell>
          <cell r="B13402" t="str">
            <v>MANCAL INFERIOR CILINDRO APOIO</v>
          </cell>
          <cell r="C13402" t="str">
            <v>UM</v>
          </cell>
        </row>
        <row r="13403">
          <cell r="A13403">
            <v>707500024</v>
          </cell>
          <cell r="B13403" t="str">
            <v>FECHAMENTO DO TUBO</v>
          </cell>
          <cell r="C13403" t="str">
            <v>UM</v>
          </cell>
        </row>
        <row r="13404">
          <cell r="A13404">
            <v>707500027</v>
          </cell>
          <cell r="B13404" t="str">
            <v>TUBO APOIO MAIOR</v>
          </cell>
          <cell r="C13404" t="str">
            <v>UM</v>
          </cell>
        </row>
        <row r="13405">
          <cell r="A13405">
            <v>807584000</v>
          </cell>
          <cell r="B13405" t="str">
            <v>CANO DE DESCARGA - 10463639</v>
          </cell>
          <cell r="C13405" t="str">
            <v>UM</v>
          </cell>
        </row>
        <row r="13406">
          <cell r="A13406">
            <v>707500028</v>
          </cell>
          <cell r="B13406" t="str">
            <v>TUBO APOIO MENOR</v>
          </cell>
          <cell r="C13406" t="str">
            <v>UM</v>
          </cell>
        </row>
        <row r="13407">
          <cell r="A13407">
            <v>707500029</v>
          </cell>
          <cell r="B13407" t="str">
            <v>FECHAMENTO TUBO APOIO</v>
          </cell>
          <cell r="C13407" t="str">
            <v>UM</v>
          </cell>
        </row>
        <row r="13408">
          <cell r="A13408">
            <v>707500030</v>
          </cell>
          <cell r="B13408" t="str">
            <v>CONJUNTO BRACO DA TAMPA</v>
          </cell>
          <cell r="C13408" t="str">
            <v>UM</v>
          </cell>
        </row>
        <row r="13409">
          <cell r="A13409">
            <v>707500031</v>
          </cell>
          <cell r="B13409" t="str">
            <v>FIXACAO DOS PINOS</v>
          </cell>
          <cell r="C13409" t="str">
            <v>UM</v>
          </cell>
        </row>
        <row r="13410">
          <cell r="A13410">
            <v>707500040</v>
          </cell>
          <cell r="B13410" t="str">
            <v>CONJUNTO PLATAFORMA ELEVATORIA 600kg</v>
          </cell>
          <cell r="C13410" t="str">
            <v>UM</v>
          </cell>
        </row>
        <row r="13411">
          <cell r="A13411">
            <v>707500060</v>
          </cell>
          <cell r="B13411" t="str">
            <v>CONJUNTO FIXACAO PLATAFORMA</v>
          </cell>
          <cell r="C13411" t="str">
            <v>UM</v>
          </cell>
        </row>
        <row r="13412">
          <cell r="A13412">
            <v>707501000</v>
          </cell>
          <cell r="B13412" t="str">
            <v>CONJUNTO PLATAFORMA 9000mm</v>
          </cell>
          <cell r="C13412" t="str">
            <v>UM</v>
          </cell>
        </row>
        <row r="13413">
          <cell r="A13413">
            <v>707501001</v>
          </cell>
          <cell r="B13413" t="str">
            <v>COMPLEMENTO CHAPA DO ASSOALHO LD</v>
          </cell>
          <cell r="C13413" t="str">
            <v>UM</v>
          </cell>
        </row>
        <row r="13414">
          <cell r="A13414">
            <v>707501002</v>
          </cell>
          <cell r="B13414" t="str">
            <v>COMPLEMENTO CHAPA DO ASSOALHO LE</v>
          </cell>
          <cell r="C13414" t="str">
            <v>UM</v>
          </cell>
        </row>
        <row r="13415">
          <cell r="A13415">
            <v>707501003</v>
          </cell>
          <cell r="B13415" t="str">
            <v>VIGA "I"</v>
          </cell>
          <cell r="C13415" t="str">
            <v>UM</v>
          </cell>
        </row>
        <row r="13416">
          <cell r="A13416">
            <v>707501004</v>
          </cell>
          <cell r="B13416" t="str">
            <v>REFORCO DO ASSOALHO</v>
          </cell>
          <cell r="C13416" t="str">
            <v>UM</v>
          </cell>
        </row>
        <row r="13417">
          <cell r="A13417">
            <v>707501005</v>
          </cell>
          <cell r="B13417" t="str">
            <v>REFORCO DO ASSOALHO</v>
          </cell>
          <cell r="C13417" t="str">
            <v>UM</v>
          </cell>
        </row>
        <row r="13418">
          <cell r="A13418">
            <v>707501006</v>
          </cell>
          <cell r="B13418" t="str">
            <v>REFORCO EXTERNO VIGA "I"</v>
          </cell>
          <cell r="C13418" t="str">
            <v>UM</v>
          </cell>
        </row>
        <row r="13419">
          <cell r="A13419">
            <v>707501007</v>
          </cell>
          <cell r="B13419" t="str">
            <v>TUBO REFORCO BASE GUINCHO</v>
          </cell>
          <cell r="C13419" t="str">
            <v>UM</v>
          </cell>
        </row>
        <row r="13420">
          <cell r="A13420">
            <v>707501008</v>
          </cell>
          <cell r="B13420" t="str">
            <v>REFORCO TUBO SOBRE CHASSI</v>
          </cell>
          <cell r="C13420" t="str">
            <v>UM</v>
          </cell>
        </row>
        <row r="13421">
          <cell r="A13421">
            <v>707501009</v>
          </cell>
          <cell r="B13421" t="str">
            <v>TUBO SOBRE CHASSI</v>
          </cell>
          <cell r="C13421" t="str">
            <v>UM</v>
          </cell>
        </row>
        <row r="13422">
          <cell r="A13422">
            <v>707501011</v>
          </cell>
          <cell r="B13422" t="str">
            <v>COMPLEMENTO DO LEVANTE DO CHASSI</v>
          </cell>
          <cell r="C13422" t="str">
            <v>UM</v>
          </cell>
        </row>
        <row r="13423">
          <cell r="A13423">
            <v>707501012</v>
          </cell>
          <cell r="B13423" t="str">
            <v>COMPLEMENTO TUBO SOBRE CHASSI</v>
          </cell>
          <cell r="C13423" t="str">
            <v>UM</v>
          </cell>
        </row>
        <row r="13424">
          <cell r="A13424">
            <v>707501013</v>
          </cell>
          <cell r="B13424" t="str">
            <v>TUBO LEVANTE DO CHASSI</v>
          </cell>
          <cell r="C13424" t="str">
            <v>UM</v>
          </cell>
        </row>
        <row r="13425">
          <cell r="A13425">
            <v>707501014</v>
          </cell>
          <cell r="B13425" t="str">
            <v>REFORCO DA EMENDA LATERAL</v>
          </cell>
          <cell r="C13425" t="str">
            <v>UM</v>
          </cell>
        </row>
        <row r="13426">
          <cell r="A13426">
            <v>707501100</v>
          </cell>
          <cell r="B13426" t="str">
            <v>SOBRE CHASSI PLATAFORMA 2400x9000</v>
          </cell>
          <cell r="C13426" t="str">
            <v>UM</v>
          </cell>
        </row>
        <row r="13427">
          <cell r="A13427">
            <v>707501600</v>
          </cell>
          <cell r="B13427" t="str">
            <v>CONJUNTO PLATAFORMA 9000 mm E ESCADA</v>
          </cell>
          <cell r="C13427" t="str">
            <v>UM</v>
          </cell>
        </row>
        <row r="13428">
          <cell r="A13428">
            <v>707503000</v>
          </cell>
          <cell r="B13428" t="str">
            <v>PLATAFORMA 2300x5500 P3500</v>
          </cell>
          <cell r="C13428" t="str">
            <v>UM</v>
          </cell>
        </row>
        <row r="13429">
          <cell r="A13429">
            <v>707503001</v>
          </cell>
          <cell r="B13429" t="str">
            <v>CHAPA DO PISO LE</v>
          </cell>
          <cell r="C13429" t="str">
            <v>UM</v>
          </cell>
        </row>
        <row r="13430">
          <cell r="A13430" t="str">
            <v>70317400D</v>
          </cell>
          <cell r="B13430" t="str">
            <v>PORTA FORD CARGO DIR</v>
          </cell>
          <cell r="C13430" t="str">
            <v>UM</v>
          </cell>
        </row>
        <row r="13431">
          <cell r="A13431">
            <v>707503002</v>
          </cell>
          <cell r="B13431" t="str">
            <v>CHAPA DO PISO LD</v>
          </cell>
          <cell r="C13431" t="str">
            <v>UM</v>
          </cell>
        </row>
        <row r="13432">
          <cell r="A13432">
            <v>707503003</v>
          </cell>
          <cell r="B13432" t="str">
            <v>TRAVESSA</v>
          </cell>
          <cell r="C13432" t="str">
            <v>UM</v>
          </cell>
        </row>
        <row r="13433">
          <cell r="A13433">
            <v>707503004</v>
          </cell>
          <cell r="B13433" t="str">
            <v>REFORCO DO ASSOALHO</v>
          </cell>
          <cell r="C13433" t="str">
            <v>UM</v>
          </cell>
        </row>
        <row r="13434">
          <cell r="A13434">
            <v>707503005</v>
          </cell>
          <cell r="B13434" t="str">
            <v>FECHAMENTO DIANTEIRO</v>
          </cell>
          <cell r="C13434" t="str">
            <v>UM</v>
          </cell>
        </row>
        <row r="13435">
          <cell r="A13435">
            <v>707503007</v>
          </cell>
          <cell r="B13435" t="str">
            <v>FECHAMENTO DA LATERAL</v>
          </cell>
          <cell r="C13435" t="str">
            <v>UM</v>
          </cell>
        </row>
        <row r="13436">
          <cell r="A13436">
            <v>707503008</v>
          </cell>
          <cell r="B13436" t="str">
            <v>LATERAL DIANTEIRA LE</v>
          </cell>
          <cell r="C13436" t="str">
            <v>UM</v>
          </cell>
        </row>
        <row r="13437">
          <cell r="A13437">
            <v>707503009</v>
          </cell>
          <cell r="B13437" t="str">
            <v>LATERAL TRASEIRA LE</v>
          </cell>
          <cell r="C13437" t="str">
            <v>UM</v>
          </cell>
        </row>
        <row r="13438">
          <cell r="A13438">
            <v>707503010</v>
          </cell>
          <cell r="B13438" t="str">
            <v>CALCO DOS PNEUS</v>
          </cell>
          <cell r="C13438" t="str">
            <v>UM</v>
          </cell>
        </row>
        <row r="13439">
          <cell r="A13439" t="str">
            <v>70317400E</v>
          </cell>
          <cell r="B13439" t="str">
            <v>PORTA FORD CARGO ESQ</v>
          </cell>
          <cell r="C13439" t="str">
            <v>UM</v>
          </cell>
        </row>
        <row r="13440">
          <cell r="A13440">
            <v>707503011</v>
          </cell>
          <cell r="B13440" t="str">
            <v>LATERAL DIANTEIRA LD</v>
          </cell>
          <cell r="C13440" t="str">
            <v>UM</v>
          </cell>
        </row>
        <row r="13441">
          <cell r="A13441">
            <v>707503012</v>
          </cell>
          <cell r="B13441" t="str">
            <v>LATERAL TRASEIRA LD</v>
          </cell>
          <cell r="C13441" t="str">
            <v>UM</v>
          </cell>
        </row>
        <row r="13442">
          <cell r="A13442">
            <v>707503013</v>
          </cell>
          <cell r="B13442" t="str">
            <v>FECHAMENTO TRASEIRO</v>
          </cell>
          <cell r="C13442" t="str">
            <v>UM</v>
          </cell>
        </row>
        <row r="13443">
          <cell r="A13443">
            <v>707503014</v>
          </cell>
          <cell r="B13443" t="str">
            <v>MAO FRANCESA</v>
          </cell>
          <cell r="C13443" t="str">
            <v>UM</v>
          </cell>
        </row>
        <row r="13444">
          <cell r="A13444">
            <v>707503015</v>
          </cell>
          <cell r="B13444" t="str">
            <v>SUPORTE DO GUINCHO</v>
          </cell>
          <cell r="C13444" t="str">
            <v>UM</v>
          </cell>
        </row>
        <row r="13445">
          <cell r="A13445">
            <v>707503016</v>
          </cell>
          <cell r="B13445" t="str">
            <v>MALHAL</v>
          </cell>
          <cell r="C13445" t="str">
            <v>UM</v>
          </cell>
        </row>
        <row r="13446">
          <cell r="A13446">
            <v>707503017</v>
          </cell>
          <cell r="B13446" t="str">
            <v>TRAVESSA DO MALHAL</v>
          </cell>
          <cell r="C13446" t="str">
            <v>UM</v>
          </cell>
        </row>
        <row r="13447">
          <cell r="A13447">
            <v>707503018</v>
          </cell>
          <cell r="B13447" t="str">
            <v>PORTA TRECO</v>
          </cell>
          <cell r="C13447" t="str">
            <v>UM</v>
          </cell>
        </row>
        <row r="13448">
          <cell r="A13448">
            <v>703101000</v>
          </cell>
          <cell r="B13448" t="str">
            <v>CABINE PARCIAL FORD CARGO LL TRAS. FECHADA S/ PORTAS</v>
          </cell>
          <cell r="C13448" t="str">
            <v>UM</v>
          </cell>
        </row>
        <row r="13449">
          <cell r="A13449">
            <v>707503019</v>
          </cell>
          <cell r="B13449" t="str">
            <v>SUPORTE MANCAL CILINDRO DE ARRASTE</v>
          </cell>
          <cell r="C13449" t="str">
            <v>UM</v>
          </cell>
        </row>
        <row r="13450">
          <cell r="A13450">
            <v>707503020</v>
          </cell>
          <cell r="B13450" t="str">
            <v>SOBRE CHASSI 5500 mm</v>
          </cell>
          <cell r="C13450" t="str">
            <v>UM</v>
          </cell>
        </row>
        <row r="13451">
          <cell r="A13451">
            <v>707503021</v>
          </cell>
          <cell r="B13451" t="str">
            <v>REFORCO DO MALHAL</v>
          </cell>
          <cell r="C13451" t="str">
            <v>UM</v>
          </cell>
        </row>
        <row r="13452">
          <cell r="A13452">
            <v>707503022</v>
          </cell>
          <cell r="B13452" t="str">
            <v>COMPLEMENTO DO ASSOALHO LD</v>
          </cell>
          <cell r="C13452" t="str">
            <v>UM</v>
          </cell>
        </row>
        <row r="13453">
          <cell r="A13453">
            <v>707503023</v>
          </cell>
          <cell r="B13453" t="str">
            <v>COMPLEMENTO DO ASSOALHO LE</v>
          </cell>
          <cell r="C13453" t="str">
            <v>UM</v>
          </cell>
        </row>
        <row r="13454">
          <cell r="A13454">
            <v>707503024</v>
          </cell>
          <cell r="B13454" t="str">
            <v>BASE DO CALCO</v>
          </cell>
          <cell r="C13454" t="str">
            <v>UM</v>
          </cell>
        </row>
        <row r="13455">
          <cell r="A13455">
            <v>707503025</v>
          </cell>
          <cell r="B13455" t="str">
            <v>APOIO DO CALCO</v>
          </cell>
          <cell r="C13455" t="str">
            <v>UM</v>
          </cell>
        </row>
        <row r="13456">
          <cell r="A13456">
            <v>707503026</v>
          </cell>
          <cell r="B13456" t="str">
            <v>MANCAL DO CIL LEVANTE</v>
          </cell>
          <cell r="C13456" t="str">
            <v>UM</v>
          </cell>
        </row>
        <row r="13457">
          <cell r="A13457">
            <v>707503027</v>
          </cell>
          <cell r="B13457" t="str">
            <v>BASE DA BUCHA MANCAL</v>
          </cell>
          <cell r="C13457" t="str">
            <v>UM</v>
          </cell>
        </row>
        <row r="13458">
          <cell r="A13458">
            <v>707503028</v>
          </cell>
          <cell r="B13458" t="str">
            <v>TUBO TRAVESSA CILINDRO LEVANTE</v>
          </cell>
          <cell r="C13458" t="str">
            <v>UM</v>
          </cell>
        </row>
        <row r="13459">
          <cell r="A13459">
            <v>707503029</v>
          </cell>
          <cell r="B13459" t="str">
            <v>TUBO CHASSI</v>
          </cell>
          <cell r="C13459" t="str">
            <v>UM</v>
          </cell>
        </row>
        <row r="13460">
          <cell r="A13460">
            <v>707503031</v>
          </cell>
          <cell r="B13460" t="str">
            <v>APOIO DO SOBRE CHASSI</v>
          </cell>
          <cell r="C13460" t="str">
            <v>UM</v>
          </cell>
        </row>
        <row r="13461">
          <cell r="A13461">
            <v>707503033</v>
          </cell>
          <cell r="B13461" t="str">
            <v>LATERAL MALHAL LD</v>
          </cell>
          <cell r="C13461" t="str">
            <v>UM</v>
          </cell>
        </row>
        <row r="13462">
          <cell r="A13462">
            <v>707503034</v>
          </cell>
          <cell r="B13462" t="str">
            <v>LATERAL MALHAL LE</v>
          </cell>
          <cell r="C13462" t="str">
            <v>UM</v>
          </cell>
        </row>
        <row r="13463">
          <cell r="A13463">
            <v>707503035</v>
          </cell>
          <cell r="B13463" t="str">
            <v>TRAVESSA SUPERIOR DO MALHAL</v>
          </cell>
          <cell r="C13463" t="str">
            <v>UM</v>
          </cell>
        </row>
        <row r="13464">
          <cell r="A13464">
            <v>707503036</v>
          </cell>
          <cell r="B13464" t="str">
            <v>CHAPA MANCAL MALHAL</v>
          </cell>
          <cell r="C13464" t="str">
            <v>UM</v>
          </cell>
        </row>
        <row r="13465">
          <cell r="A13465" t="str">
            <v>DD85437015</v>
          </cell>
          <cell r="B13465" t="str">
            <v>OUTROS PARA TRANSMISSAO DE SINAIS</v>
          </cell>
          <cell r="C13465" t="str">
            <v>UM</v>
          </cell>
        </row>
        <row r="13466">
          <cell r="A13466">
            <v>707503037</v>
          </cell>
          <cell r="B13466" t="str">
            <v>REFORCO MANCAL MALHAL</v>
          </cell>
          <cell r="C13466" t="str">
            <v>UM</v>
          </cell>
        </row>
        <row r="13467">
          <cell r="A13467">
            <v>707503039</v>
          </cell>
          <cell r="B13467" t="str">
            <v>TRAVESSA CENTRAL DO MALHAL</v>
          </cell>
          <cell r="C13467" t="str">
            <v>UM</v>
          </cell>
        </row>
        <row r="13468">
          <cell r="A13468">
            <v>707503040</v>
          </cell>
          <cell r="B13468" t="str">
            <v>MALHAL PLATAFORMA 2300</v>
          </cell>
          <cell r="C13468" t="str">
            <v>UM</v>
          </cell>
        </row>
        <row r="13469">
          <cell r="A13469">
            <v>707503041</v>
          </cell>
          <cell r="B13469" t="str">
            <v>REFORCO TRAVA CENTRAL MALHAL</v>
          </cell>
          <cell r="C13469" t="str">
            <v>UM</v>
          </cell>
        </row>
        <row r="13470">
          <cell r="A13470">
            <v>707503042</v>
          </cell>
          <cell r="B13470" t="str">
            <v>TUBO REFORCO MALHAL</v>
          </cell>
          <cell r="C13470" t="str">
            <v>UM</v>
          </cell>
        </row>
        <row r="13471">
          <cell r="A13471">
            <v>707503043</v>
          </cell>
          <cell r="B13471" t="str">
            <v>CORREDIÇA 3000mm</v>
          </cell>
          <cell r="C13471" t="str">
            <v>UM</v>
          </cell>
        </row>
        <row r="13472">
          <cell r="A13472">
            <v>707503044</v>
          </cell>
          <cell r="B13472" t="str">
            <v>PERFIL "U" CORTADO LE</v>
          </cell>
          <cell r="C13472" t="str">
            <v>UM</v>
          </cell>
        </row>
        <row r="13473">
          <cell r="A13473">
            <v>707503045</v>
          </cell>
          <cell r="B13473" t="str">
            <v>PERFIL "U" CORTADO LD</v>
          </cell>
          <cell r="C13473" t="str">
            <v>UM</v>
          </cell>
        </row>
        <row r="13474">
          <cell r="A13474">
            <v>801525000</v>
          </cell>
          <cell r="B13474" t="str">
            <v>COLUNA CENTRAL PAREDE HPN</v>
          </cell>
          <cell r="C13474" t="str">
            <v>UM</v>
          </cell>
        </row>
        <row r="13475">
          <cell r="A13475">
            <v>707503050</v>
          </cell>
          <cell r="B13475" t="str">
            <v>CONUNTO MANCAL DO MALHAL</v>
          </cell>
          <cell r="C13475" t="str">
            <v>UM</v>
          </cell>
        </row>
        <row r="13476">
          <cell r="A13476">
            <v>707504000</v>
          </cell>
          <cell r="B13476" t="str">
            <v>CJ PARALAMA PLATAFORMA NEW 3500 KG</v>
          </cell>
          <cell r="C13476" t="str">
            <v>UM</v>
          </cell>
        </row>
        <row r="13477">
          <cell r="A13477">
            <v>707504001</v>
          </cell>
          <cell r="B13477" t="str">
            <v>APOIO FIXAÇÃO DO TUBO</v>
          </cell>
          <cell r="C13477" t="str">
            <v>UM</v>
          </cell>
        </row>
        <row r="13478">
          <cell r="A13478">
            <v>707504002</v>
          </cell>
          <cell r="B13478" t="str">
            <v>BASE DA FIXAÇÃO DO TUBO</v>
          </cell>
          <cell r="C13478" t="str">
            <v>UM</v>
          </cell>
        </row>
        <row r="13479">
          <cell r="A13479">
            <v>707504003</v>
          </cell>
          <cell r="B13479" t="str">
            <v>BASE FIXAÇÃO SUPORTE PARALAMA</v>
          </cell>
          <cell r="C13479" t="str">
            <v>UM</v>
          </cell>
        </row>
        <row r="13480">
          <cell r="A13480">
            <v>707504010</v>
          </cell>
          <cell r="B13480" t="str">
            <v>SUPORTE DO PARALAMA CAMINHÃO LEVE</v>
          </cell>
          <cell r="C13480" t="str">
            <v>UM</v>
          </cell>
        </row>
        <row r="13481">
          <cell r="A13481">
            <v>707505000</v>
          </cell>
          <cell r="B13481" t="str">
            <v>CJ LAMINA PARA-CHOQUE RETRATIL</v>
          </cell>
          <cell r="C13481" t="str">
            <v>UM</v>
          </cell>
        </row>
        <row r="13482">
          <cell r="A13482">
            <v>707505002</v>
          </cell>
          <cell r="B13482" t="str">
            <v>TUBO ESTRUTURA LAMINA DO PARA-CHOQUE</v>
          </cell>
          <cell r="C13482" t="str">
            <v>UM</v>
          </cell>
        </row>
        <row r="13483">
          <cell r="A13483">
            <v>707505004</v>
          </cell>
          <cell r="B13483" t="str">
            <v>LAMINA DO PARA-CHOQUE</v>
          </cell>
          <cell r="C13483" t="str">
            <v>UM</v>
          </cell>
        </row>
        <row r="13484">
          <cell r="A13484">
            <v>707505005</v>
          </cell>
          <cell r="B13484" t="str">
            <v>TUBO APOIO LAMINA DO PARA-CHOQUE</v>
          </cell>
          <cell r="C13484" t="str">
            <v>UM</v>
          </cell>
        </row>
        <row r="13485">
          <cell r="A13485">
            <v>707505010</v>
          </cell>
          <cell r="B13485" t="str">
            <v>CJ ESTRUTURA LAMINA DO PARA-CHOQUE</v>
          </cell>
          <cell r="C13485" t="str">
            <v>UM</v>
          </cell>
        </row>
        <row r="13486">
          <cell r="A13486">
            <v>707505011</v>
          </cell>
          <cell r="B13486" t="str">
            <v>CHAPA DE REFORCO SUPORTE LAMINA</v>
          </cell>
          <cell r="C13486" t="str">
            <v>UM</v>
          </cell>
        </row>
        <row r="13487">
          <cell r="A13487">
            <v>707505012</v>
          </cell>
          <cell r="B13487" t="str">
            <v>CHAPA DE FECHAMENTO DO PARA-CHOQUE</v>
          </cell>
          <cell r="C13487" t="str">
            <v>UM</v>
          </cell>
        </row>
        <row r="13488">
          <cell r="A13488">
            <v>707505020</v>
          </cell>
          <cell r="B13488" t="str">
            <v>CJ LAMINA PARA-CHOQUE</v>
          </cell>
          <cell r="C13488" t="str">
            <v>UM</v>
          </cell>
        </row>
        <row r="13489">
          <cell r="A13489">
            <v>707505030</v>
          </cell>
          <cell r="B13489" t="str">
            <v>TRAVA PARA-CHOQUE</v>
          </cell>
          <cell r="C13489" t="str">
            <v>UM</v>
          </cell>
        </row>
        <row r="13490">
          <cell r="A13490">
            <v>707507000</v>
          </cell>
          <cell r="B13490" t="str">
            <v>CONJUNTO ASA DELTA</v>
          </cell>
          <cell r="C13490" t="str">
            <v>UM</v>
          </cell>
        </row>
        <row r="13491">
          <cell r="A13491" t="str">
            <v>80152500F</v>
          </cell>
          <cell r="B13491" t="str">
            <v>COLUNA CENTRAL PAREDE HPN</v>
          </cell>
          <cell r="C13491" t="str">
            <v>UM</v>
          </cell>
        </row>
        <row r="13492">
          <cell r="A13492">
            <v>707507001</v>
          </cell>
          <cell r="B13492" t="str">
            <v>LANCA EXTERNA ASA DELTA</v>
          </cell>
          <cell r="C13492" t="str">
            <v>UM</v>
          </cell>
        </row>
        <row r="13493">
          <cell r="A13493">
            <v>707507002</v>
          </cell>
          <cell r="B13493" t="str">
            <v>SUPORTE TRASEIRO ASA DELTA</v>
          </cell>
          <cell r="C13493" t="str">
            <v>UM</v>
          </cell>
        </row>
        <row r="13494">
          <cell r="A13494">
            <v>707507003</v>
          </cell>
          <cell r="B13494" t="str">
            <v>BASE LANCA EXTERNA</v>
          </cell>
          <cell r="C13494" t="str">
            <v>UM</v>
          </cell>
        </row>
        <row r="13495">
          <cell r="A13495">
            <v>707507004</v>
          </cell>
          <cell r="B13495" t="str">
            <v>COLUNA ASA DELTA</v>
          </cell>
          <cell r="C13495" t="str">
            <v>UM</v>
          </cell>
        </row>
        <row r="13496">
          <cell r="A13496">
            <v>707507005</v>
          </cell>
          <cell r="B13496" t="str">
            <v>REFORCO FRONTAL LANCA EXTERNA</v>
          </cell>
          <cell r="C13496" t="str">
            <v>UM</v>
          </cell>
        </row>
        <row r="13497">
          <cell r="A13497">
            <v>707507006</v>
          </cell>
          <cell r="B13497" t="str">
            <v>REFORCO TRASEIRO LANCA EXTERNA</v>
          </cell>
          <cell r="C13497" t="str">
            <v>UM</v>
          </cell>
        </row>
        <row r="13498">
          <cell r="A13498">
            <v>707507007</v>
          </cell>
          <cell r="B13498" t="str">
            <v>LANCA INTERNA ASA DELTA</v>
          </cell>
          <cell r="C13498" t="str">
            <v>UM</v>
          </cell>
        </row>
        <row r="13499">
          <cell r="A13499">
            <v>707507008</v>
          </cell>
          <cell r="B13499" t="str">
            <v>MANCAL INFERIOR CILINDRO</v>
          </cell>
          <cell r="C13499" t="str">
            <v>UM</v>
          </cell>
        </row>
        <row r="13500">
          <cell r="A13500">
            <v>803182000</v>
          </cell>
          <cell r="B13500" t="str">
            <v>COLUNA SUPERIOR DO PARA BRISA FORD CARGO</v>
          </cell>
          <cell r="C13500" t="str">
            <v>UM</v>
          </cell>
        </row>
        <row r="13501">
          <cell r="A13501">
            <v>707507009</v>
          </cell>
          <cell r="B13501" t="str">
            <v>REFORCO DO SOBRE CHASSI</v>
          </cell>
          <cell r="C13501" t="str">
            <v>UM</v>
          </cell>
        </row>
        <row r="13502">
          <cell r="A13502">
            <v>707507010</v>
          </cell>
          <cell r="B13502" t="str">
            <v>LANCA EXTERNA</v>
          </cell>
          <cell r="C13502" t="str">
            <v>UM</v>
          </cell>
        </row>
        <row r="13503">
          <cell r="A13503">
            <v>707507011</v>
          </cell>
          <cell r="B13503" t="str">
            <v>REFORCO DA FIXACAO DO CILINDRO LEVANTE</v>
          </cell>
          <cell r="C13503" t="str">
            <v>UM</v>
          </cell>
        </row>
        <row r="13504">
          <cell r="A13504">
            <v>707507012</v>
          </cell>
          <cell r="B13504" t="str">
            <v>MANCAL DA TRAVA</v>
          </cell>
          <cell r="C13504" t="str">
            <v>UM</v>
          </cell>
        </row>
        <row r="13505">
          <cell r="A13505">
            <v>707507013</v>
          </cell>
          <cell r="B13505" t="str">
            <v>TRAVA LE</v>
          </cell>
          <cell r="C13505" t="str">
            <v>UM</v>
          </cell>
        </row>
        <row r="13506">
          <cell r="A13506">
            <v>707507014</v>
          </cell>
          <cell r="B13506" t="str">
            <v>SUPORTE DA TRAVA</v>
          </cell>
          <cell r="C13506" t="str">
            <v>UM</v>
          </cell>
        </row>
        <row r="13507">
          <cell r="A13507">
            <v>707507015</v>
          </cell>
          <cell r="B13507" t="str">
            <v>TRAVA LD</v>
          </cell>
          <cell r="C13507" t="str">
            <v>UM</v>
          </cell>
        </row>
        <row r="13508">
          <cell r="A13508">
            <v>707507020</v>
          </cell>
          <cell r="B13508" t="str">
            <v>LANCA INTERNA ASA DELTA</v>
          </cell>
          <cell r="C13508" t="str">
            <v>UM</v>
          </cell>
        </row>
        <row r="13509">
          <cell r="A13509">
            <v>707507030</v>
          </cell>
          <cell r="B13509" t="str">
            <v>SUPORTE CILINDRO LEVANTE</v>
          </cell>
          <cell r="C13509" t="str">
            <v>UM</v>
          </cell>
        </row>
        <row r="13510">
          <cell r="A13510">
            <v>707508000</v>
          </cell>
          <cell r="B13510" t="str">
            <v>PLATAFORMA ELEVATORIA AMALCA PE 600</v>
          </cell>
          <cell r="C13510" t="str">
            <v>UM</v>
          </cell>
        </row>
        <row r="13511">
          <cell r="A13511">
            <v>707508001</v>
          </cell>
          <cell r="B13511" t="str">
            <v>CHAPA DO ASSOALHO</v>
          </cell>
          <cell r="C13511" t="str">
            <v>UM</v>
          </cell>
        </row>
        <row r="13512">
          <cell r="A13512">
            <v>707508002</v>
          </cell>
          <cell r="B13512" t="str">
            <v>BASE MANCAL</v>
          </cell>
          <cell r="C13512" t="str">
            <v>UM</v>
          </cell>
        </row>
        <row r="13513">
          <cell r="A13513">
            <v>707508003</v>
          </cell>
          <cell r="B13513" t="str">
            <v>REFORCO CENTRAL BASE ASSOALHO</v>
          </cell>
          <cell r="C13513" t="str">
            <v>UM</v>
          </cell>
        </row>
        <row r="13514">
          <cell r="A13514">
            <v>707508004</v>
          </cell>
          <cell r="B13514" t="str">
            <v>REFORCO DIANTEIRO BASE ASSOALHO</v>
          </cell>
          <cell r="C13514" t="str">
            <v>UM</v>
          </cell>
        </row>
        <row r="13515">
          <cell r="A13515">
            <v>707508005</v>
          </cell>
          <cell r="B13515" t="str">
            <v>REFORCO CENTRAL TRANSVERSAL BASE ASSOALHO</v>
          </cell>
          <cell r="C13515" t="str">
            <v>UM</v>
          </cell>
        </row>
        <row r="13516">
          <cell r="A13516">
            <v>707508006</v>
          </cell>
          <cell r="B13516" t="str">
            <v>REFORCO DO MANCAL</v>
          </cell>
          <cell r="C13516" t="str">
            <v>UM</v>
          </cell>
        </row>
        <row r="13517">
          <cell r="A13517" t="str">
            <v>80318200F</v>
          </cell>
          <cell r="B13517" t="str">
            <v>COLUNA SUPERIOR DO PARA BRISA FORD CARGO</v>
          </cell>
          <cell r="C13517" t="str">
            <v>UM</v>
          </cell>
        </row>
        <row r="13518">
          <cell r="A13518">
            <v>707508007</v>
          </cell>
          <cell r="B13518" t="str">
            <v>REFORCO DO MANCAL NO BRACO</v>
          </cell>
          <cell r="C13518" t="str">
            <v>UM</v>
          </cell>
        </row>
        <row r="13519">
          <cell r="A13519">
            <v>707508008</v>
          </cell>
          <cell r="B13519" t="str">
            <v>REFORCO LATERAL CILINDRO NO BRACO</v>
          </cell>
          <cell r="C13519" t="str">
            <v>UM</v>
          </cell>
        </row>
        <row r="13520">
          <cell r="A13520">
            <v>707508009</v>
          </cell>
          <cell r="B13520" t="str">
            <v>CHAPA FIXACAO DO CHASSI</v>
          </cell>
          <cell r="C13520" t="str">
            <v>UM</v>
          </cell>
        </row>
        <row r="13521">
          <cell r="A13521">
            <v>707508010</v>
          </cell>
          <cell r="B13521" t="str">
            <v>CONJUNTO SUPORTE PE 600</v>
          </cell>
          <cell r="C13521" t="str">
            <v>UM</v>
          </cell>
        </row>
        <row r="13522">
          <cell r="A13522">
            <v>707508011</v>
          </cell>
          <cell r="B13522" t="str">
            <v>PERFIL BRACO LD</v>
          </cell>
          <cell r="C13522" t="str">
            <v>UM</v>
          </cell>
        </row>
        <row r="13523">
          <cell r="A13523">
            <v>707508012</v>
          </cell>
          <cell r="B13523" t="str">
            <v>PERFIL BRACO LE</v>
          </cell>
          <cell r="C13523" t="str">
            <v>UM</v>
          </cell>
        </row>
        <row r="13524">
          <cell r="A13524">
            <v>707508020</v>
          </cell>
          <cell r="B13524" t="str">
            <v>CONJUNTO DOS BRACOS</v>
          </cell>
          <cell r="C13524" t="str">
            <v>UM</v>
          </cell>
        </row>
        <row r="13525">
          <cell r="A13525">
            <v>707508030</v>
          </cell>
          <cell r="B13525" t="str">
            <v>BRACO PLATAFORMA ELEVATORIA 1500x2000</v>
          </cell>
          <cell r="C13525" t="str">
            <v>UM</v>
          </cell>
        </row>
        <row r="13526">
          <cell r="A13526" t="str">
            <v>DD39201000</v>
          </cell>
          <cell r="B13526" t="str">
            <v>BOBINA FILME DE PLASTICO</v>
          </cell>
          <cell r="C13526" t="str">
            <v>UM</v>
          </cell>
        </row>
        <row r="13527">
          <cell r="A13527">
            <v>707508040</v>
          </cell>
          <cell r="B13527" t="str">
            <v>CONJUNTO DA RAMPA DE 1500x2000</v>
          </cell>
          <cell r="C13527" t="str">
            <v>UM</v>
          </cell>
        </row>
        <row r="13528">
          <cell r="A13528">
            <v>707509000</v>
          </cell>
          <cell r="B13528" t="str">
            <v>PLATAFORMA 2300x7000 P3500</v>
          </cell>
          <cell r="C13528" t="str">
            <v>UM</v>
          </cell>
        </row>
        <row r="13529">
          <cell r="A13529">
            <v>707509001</v>
          </cell>
          <cell r="B13529" t="str">
            <v>COMPLEMENTO DO ASSOALHO DIANTEIRO</v>
          </cell>
          <cell r="C13529" t="str">
            <v>UM</v>
          </cell>
        </row>
        <row r="13530">
          <cell r="A13530">
            <v>707509002</v>
          </cell>
          <cell r="B13530" t="str">
            <v>LATERAL DIREITA TRASEIRA</v>
          </cell>
          <cell r="C13530" t="str">
            <v>UM</v>
          </cell>
        </row>
        <row r="13531">
          <cell r="A13531">
            <v>707509003</v>
          </cell>
          <cell r="B13531" t="str">
            <v>LATERAL ESQUERDA TRASEIRA</v>
          </cell>
          <cell r="C13531" t="str">
            <v>UM</v>
          </cell>
        </row>
        <row r="13532">
          <cell r="A13532">
            <v>707509004</v>
          </cell>
          <cell r="B13532" t="str">
            <v>TUBO LEVANTE DO CHASSI</v>
          </cell>
          <cell r="C13532" t="str">
            <v>UM</v>
          </cell>
        </row>
        <row r="13533">
          <cell r="A13533">
            <v>707509005</v>
          </cell>
          <cell r="B13533" t="str">
            <v>COMPLEMENTO TUBO LEVANTE DO CHASSI</v>
          </cell>
          <cell r="C13533" t="str">
            <v>UM</v>
          </cell>
        </row>
        <row r="13534">
          <cell r="A13534">
            <v>707509006</v>
          </cell>
          <cell r="B13534" t="str">
            <v>COMPLEMENTO CORREDICA</v>
          </cell>
          <cell r="C13534" t="str">
            <v>UM</v>
          </cell>
        </row>
        <row r="13535">
          <cell r="A13535">
            <v>707509007</v>
          </cell>
          <cell r="B13535" t="str">
            <v>APOIO DO SOBRECHASSI</v>
          </cell>
          <cell r="C13535" t="str">
            <v>UM</v>
          </cell>
        </row>
        <row r="13536">
          <cell r="A13536">
            <v>707509008</v>
          </cell>
          <cell r="B13536" t="str">
            <v>MANCAL DE LEVANTE</v>
          </cell>
          <cell r="C13536" t="str">
            <v>UM</v>
          </cell>
        </row>
        <row r="13537">
          <cell r="A13537">
            <v>707509009</v>
          </cell>
          <cell r="B13537" t="str">
            <v>MANCAL DE ARRASTE</v>
          </cell>
          <cell r="C13537" t="str">
            <v>UM</v>
          </cell>
        </row>
        <row r="13538">
          <cell r="A13538">
            <v>707509010</v>
          </cell>
          <cell r="B13538" t="str">
            <v>SOBRE CHASSI 7000 mm</v>
          </cell>
          <cell r="C13538" t="str">
            <v>UM</v>
          </cell>
        </row>
        <row r="13539">
          <cell r="A13539">
            <v>707509030</v>
          </cell>
          <cell r="B13539" t="str">
            <v>CJ APOIO SOBRECHASSI</v>
          </cell>
          <cell r="C13539" t="str">
            <v>UM</v>
          </cell>
        </row>
        <row r="13540">
          <cell r="A13540">
            <v>707510000</v>
          </cell>
          <cell r="B13540" t="str">
            <v>PLATAFORMA 2300x6000 P3500</v>
          </cell>
          <cell r="C13540" t="str">
            <v>UM</v>
          </cell>
        </row>
        <row r="13541">
          <cell r="A13541">
            <v>707510001</v>
          </cell>
          <cell r="B13541" t="str">
            <v>COMPLEMENTO DO ASSOALHO LD</v>
          </cell>
          <cell r="C13541" t="str">
            <v>UM</v>
          </cell>
        </row>
        <row r="13542">
          <cell r="A13542">
            <v>707510002</v>
          </cell>
          <cell r="B13542" t="str">
            <v>COMPLEMENTO DO ASSOALHO LE</v>
          </cell>
          <cell r="C13542" t="str">
            <v>UM</v>
          </cell>
        </row>
        <row r="13543">
          <cell r="A13543" t="str">
            <v>MATRIZ233</v>
          </cell>
          <cell r="B13543" t="str">
            <v>GAB.DE EMBUTIR P/MONTAGEM CJ CHASSI - MENEGOTTI 003.02.000</v>
          </cell>
          <cell r="C13543" t="str">
            <v>UM</v>
          </cell>
        </row>
        <row r="13544">
          <cell r="A13544">
            <v>707510003</v>
          </cell>
          <cell r="B13544" t="str">
            <v>LATERAL ESQUERDA DIANTEIRA</v>
          </cell>
          <cell r="C13544" t="str">
            <v>UM</v>
          </cell>
        </row>
        <row r="13545">
          <cell r="A13545">
            <v>707510004</v>
          </cell>
          <cell r="B13545" t="str">
            <v>LATERAL DIREITA DIANTEIRA</v>
          </cell>
          <cell r="C13545" t="str">
            <v>UM</v>
          </cell>
        </row>
        <row r="13546">
          <cell r="A13546">
            <v>707510005</v>
          </cell>
          <cell r="B13546" t="str">
            <v>PERFIL U CORTADO LE</v>
          </cell>
          <cell r="C13546" t="str">
            <v>UM</v>
          </cell>
        </row>
        <row r="13547">
          <cell r="A13547">
            <v>707510006</v>
          </cell>
          <cell r="B13547" t="str">
            <v>PERFIL U CORTADO LD</v>
          </cell>
          <cell r="C13547" t="str">
            <v>UM</v>
          </cell>
        </row>
        <row r="13548">
          <cell r="A13548">
            <v>707510007</v>
          </cell>
          <cell r="B13548" t="str">
            <v>FECH. TRASEIRO VIGA "C" LE</v>
          </cell>
          <cell r="C13548" t="str">
            <v>UM</v>
          </cell>
        </row>
        <row r="13549">
          <cell r="A13549">
            <v>707510008</v>
          </cell>
          <cell r="B13549" t="str">
            <v>FECH. TRASEIRO VIGA "C" LD</v>
          </cell>
          <cell r="C13549" t="str">
            <v>UM</v>
          </cell>
        </row>
        <row r="13550">
          <cell r="A13550">
            <v>707510009</v>
          </cell>
          <cell r="B13550" t="str">
            <v>REFORÇO MANCAL DE ARRASTE</v>
          </cell>
          <cell r="C13550" t="str">
            <v>UM</v>
          </cell>
        </row>
        <row r="13551">
          <cell r="A13551">
            <v>707510010</v>
          </cell>
          <cell r="B13551" t="str">
            <v>SOBRE CHASSI 6000 mm</v>
          </cell>
          <cell r="C13551" t="str">
            <v>UM</v>
          </cell>
        </row>
        <row r="13552">
          <cell r="A13552">
            <v>807520000</v>
          </cell>
          <cell r="B13552" t="str">
            <v>PROTETOR ESTEPE NISSAN - P ARO 15</v>
          </cell>
          <cell r="C13552" t="str">
            <v>UM</v>
          </cell>
        </row>
        <row r="13553">
          <cell r="A13553">
            <v>707510011</v>
          </cell>
          <cell r="B13553" t="str">
            <v>TUBO LEVANTE DO CHASSI</v>
          </cell>
          <cell r="C13553" t="str">
            <v>UM</v>
          </cell>
        </row>
        <row r="13554">
          <cell r="A13554">
            <v>707511100</v>
          </cell>
          <cell r="B13554" t="str">
            <v>CONJUNTO DA RAMPA 1600X1200MM</v>
          </cell>
          <cell r="C13554" t="str">
            <v>UM</v>
          </cell>
        </row>
        <row r="13555">
          <cell r="A13555">
            <v>707511101</v>
          </cell>
          <cell r="B13555" t="str">
            <v>SUPORTE DO GANCHO</v>
          </cell>
          <cell r="C13555" t="str">
            <v>UM</v>
          </cell>
        </row>
        <row r="13556">
          <cell r="A13556">
            <v>707511102</v>
          </cell>
          <cell r="B13556" t="str">
            <v>CHAPA XADREZ DO PISO</v>
          </cell>
          <cell r="C13556" t="str">
            <v>UM</v>
          </cell>
        </row>
        <row r="13557">
          <cell r="A13557">
            <v>707511103</v>
          </cell>
          <cell r="B13557" t="str">
            <v>TRAVESSA DO MANCAL</v>
          </cell>
          <cell r="C13557" t="str">
            <v>UM</v>
          </cell>
        </row>
        <row r="13558">
          <cell r="A13558">
            <v>707511104</v>
          </cell>
          <cell r="B13558" t="str">
            <v>TRAVESSA FRONTAL</v>
          </cell>
          <cell r="C13558" t="str">
            <v>UM</v>
          </cell>
        </row>
        <row r="13559">
          <cell r="A13559">
            <v>707511105</v>
          </cell>
          <cell r="B13559" t="str">
            <v>TRAVESSA CENTRAL MAIOR</v>
          </cell>
          <cell r="C13559" t="str">
            <v>UM</v>
          </cell>
        </row>
        <row r="13560">
          <cell r="A13560">
            <v>707511106</v>
          </cell>
          <cell r="B13560" t="str">
            <v>TRAVESSA CENTRAL POSTERIOR</v>
          </cell>
          <cell r="C13560" t="str">
            <v>UM</v>
          </cell>
        </row>
        <row r="13561">
          <cell r="A13561">
            <v>707511107</v>
          </cell>
          <cell r="B13561" t="str">
            <v>FECHAMENTO LATERAL</v>
          </cell>
          <cell r="C13561" t="str">
            <v>UM</v>
          </cell>
        </row>
        <row r="13562">
          <cell r="A13562">
            <v>707511108</v>
          </cell>
          <cell r="B13562" t="str">
            <v>TRAVESSA CENTRAL POSTERIOR</v>
          </cell>
          <cell r="C13562" t="str">
            <v>UM</v>
          </cell>
        </row>
        <row r="13563">
          <cell r="A13563">
            <v>707511109</v>
          </cell>
          <cell r="B13563" t="str">
            <v>FECHAMENTO DA FIXAÇÃO DO GANCHO</v>
          </cell>
          <cell r="C13563" t="str">
            <v>UM</v>
          </cell>
        </row>
        <row r="13564">
          <cell r="A13564">
            <v>707512000</v>
          </cell>
          <cell r="B13564" t="str">
            <v>KIT CHICOTE SINALIZACAO ASA DELTA NEW 12v</v>
          </cell>
          <cell r="C13564" t="str">
            <v>UM</v>
          </cell>
        </row>
        <row r="13565">
          <cell r="A13565">
            <v>707512001</v>
          </cell>
          <cell r="B13565" t="str">
            <v>CHAPA FIXAÇÃO DA SINALEIRA</v>
          </cell>
          <cell r="C13565" t="str">
            <v>UM</v>
          </cell>
        </row>
        <row r="13566">
          <cell r="A13566">
            <v>707513000</v>
          </cell>
          <cell r="B13566" t="str">
            <v>KIT CHICOTE SINALIZACAO ASA DELTA NEW 24v</v>
          </cell>
          <cell r="C13566" t="str">
            <v>UM</v>
          </cell>
        </row>
        <row r="13567">
          <cell r="A13567">
            <v>707550000</v>
          </cell>
          <cell r="B13567" t="str">
            <v>CABINE P/TRANSPORTE DE PASSAGEIROS 950 x 1900 x 1480</v>
          </cell>
          <cell r="C13567" t="str">
            <v>UM</v>
          </cell>
        </row>
        <row r="13568">
          <cell r="A13568">
            <v>707550001</v>
          </cell>
          <cell r="B13568" t="str">
            <v>FECHAMENTO EXTERNO CABINE</v>
          </cell>
          <cell r="C13568" t="str">
            <v>UM</v>
          </cell>
        </row>
        <row r="13569">
          <cell r="A13569">
            <v>707550002</v>
          </cell>
          <cell r="B13569" t="str">
            <v>TUBO TRANSVERSAL ASSOALHO</v>
          </cell>
          <cell r="C13569" t="str">
            <v>UM</v>
          </cell>
        </row>
        <row r="13570">
          <cell r="A13570">
            <v>707550003</v>
          </cell>
          <cell r="B13570" t="str">
            <v>CHAPA DO ASSOALHO</v>
          </cell>
          <cell r="C13570" t="str">
            <v>UM</v>
          </cell>
        </row>
        <row r="13571">
          <cell r="A13571" t="str">
            <v>DD84841000</v>
          </cell>
          <cell r="B13571" t="str">
            <v>JUNTAS METALOPLASTICAS</v>
          </cell>
          <cell r="C13571" t="str">
            <v>UM</v>
          </cell>
        </row>
        <row r="13572">
          <cell r="A13572">
            <v>707550004</v>
          </cell>
          <cell r="B13572" t="str">
            <v>PERFIL ACABAMENTO INTERNO</v>
          </cell>
          <cell r="C13572" t="str">
            <v>UM</v>
          </cell>
        </row>
        <row r="13573">
          <cell r="A13573">
            <v>707550006</v>
          </cell>
          <cell r="B13573" t="str">
            <v>PERFIL CINTO DE SEGURANÇA</v>
          </cell>
          <cell r="C13573" t="str">
            <v>UM</v>
          </cell>
        </row>
        <row r="13574">
          <cell r="A13574">
            <v>707550007</v>
          </cell>
          <cell r="B13574" t="str">
            <v>PERFIL "L" MAIOR TETO</v>
          </cell>
          <cell r="C13574" t="str">
            <v>UM</v>
          </cell>
        </row>
        <row r="13575">
          <cell r="A13575">
            <v>707550008</v>
          </cell>
          <cell r="B13575" t="str">
            <v>CHAPA DO TETO</v>
          </cell>
          <cell r="C13575" t="str">
            <v>UM</v>
          </cell>
        </row>
        <row r="13576">
          <cell r="A13576">
            <v>707550009</v>
          </cell>
          <cell r="B13576" t="str">
            <v>TUBO ESCADA</v>
          </cell>
          <cell r="C13576" t="str">
            <v>UM</v>
          </cell>
        </row>
        <row r="13577">
          <cell r="A13577">
            <v>707550010</v>
          </cell>
          <cell r="B13577" t="str">
            <v>CAIXA ASSENTO MONTADA</v>
          </cell>
          <cell r="C13577" t="str">
            <v>UM</v>
          </cell>
        </row>
        <row r="13578">
          <cell r="A13578">
            <v>707550011</v>
          </cell>
          <cell r="B13578" t="str">
            <v>FOLHA DA PORTA INTERNA LE</v>
          </cell>
          <cell r="C13578" t="str">
            <v>UM</v>
          </cell>
        </row>
        <row r="13579">
          <cell r="A13579">
            <v>707550012</v>
          </cell>
          <cell r="B13579" t="str">
            <v>FOLHA EXTERNA LD</v>
          </cell>
          <cell r="C13579" t="str">
            <v>UM</v>
          </cell>
        </row>
        <row r="13580">
          <cell r="A13580" t="str">
            <v>SUCATA FERROSA</v>
          </cell>
          <cell r="B13580" t="str">
            <v>SUCATA FERROSA</v>
          </cell>
          <cell r="C13580" t="str">
            <v>UM</v>
          </cell>
        </row>
        <row r="13581">
          <cell r="A13581">
            <v>707550013</v>
          </cell>
          <cell r="B13581" t="str">
            <v>FOLHA DA PORTA INTERNA LD</v>
          </cell>
          <cell r="C13581" t="str">
            <v>UM</v>
          </cell>
        </row>
        <row r="13582">
          <cell r="A13582">
            <v>707550014</v>
          </cell>
          <cell r="B13582" t="str">
            <v>FOLHA EXTERNA LE</v>
          </cell>
          <cell r="C13582" t="str">
            <v>UM</v>
          </cell>
        </row>
        <row r="13583">
          <cell r="A13583">
            <v>707550015</v>
          </cell>
          <cell r="B13583" t="str">
            <v>FECHAMENTO SUPERIOR PORTA</v>
          </cell>
          <cell r="C13583" t="str">
            <v>UM</v>
          </cell>
        </row>
        <row r="13584">
          <cell r="A13584">
            <v>707550016</v>
          </cell>
          <cell r="B13584" t="str">
            <v>FECHAMENTO PISO LE</v>
          </cell>
          <cell r="C13584" t="str">
            <v>UM</v>
          </cell>
        </row>
        <row r="13585">
          <cell r="A13585">
            <v>707550017</v>
          </cell>
          <cell r="B13585" t="str">
            <v>PERFIL "Z"</v>
          </cell>
          <cell r="C13585" t="str">
            <v>UM</v>
          </cell>
        </row>
        <row r="13586">
          <cell r="A13586">
            <v>707550018</v>
          </cell>
          <cell r="B13586" t="str">
            <v>FECHAMENTO PISO LD</v>
          </cell>
          <cell r="C13586" t="str">
            <v>UM</v>
          </cell>
        </row>
        <row r="13587">
          <cell r="A13587">
            <v>707550019</v>
          </cell>
          <cell r="B13587" t="str">
            <v>PERFIL LATERAL DA JANELA LD</v>
          </cell>
          <cell r="C13587" t="str">
            <v>UM</v>
          </cell>
        </row>
        <row r="13588">
          <cell r="A13588">
            <v>707550020</v>
          </cell>
          <cell r="B13588" t="str">
            <v>TETO MONTADO</v>
          </cell>
          <cell r="C13588" t="str">
            <v>UM</v>
          </cell>
        </row>
        <row r="13589">
          <cell r="A13589">
            <v>807481000</v>
          </cell>
          <cell r="B13589" t="str">
            <v>CANO DE DESCARGA - 10399574</v>
          </cell>
          <cell r="C13589" t="str">
            <v>UM</v>
          </cell>
        </row>
        <row r="13590">
          <cell r="A13590">
            <v>707550021</v>
          </cell>
          <cell r="B13590" t="str">
            <v>PERFIL LATERAL DA JANELA LE</v>
          </cell>
          <cell r="C13590" t="str">
            <v>UM</v>
          </cell>
        </row>
        <row r="13591">
          <cell r="A13591">
            <v>707550022</v>
          </cell>
          <cell r="B13591" t="str">
            <v>BASE DO ASSENTO</v>
          </cell>
          <cell r="C13591" t="str">
            <v>UM</v>
          </cell>
        </row>
        <row r="13592">
          <cell r="A13592">
            <v>707550023</v>
          </cell>
          <cell r="B13592" t="str">
            <v>BASE COPO COXIM</v>
          </cell>
          <cell r="C13592" t="str">
            <v>UM</v>
          </cell>
        </row>
        <row r="13593">
          <cell r="A13593">
            <v>707550025</v>
          </cell>
          <cell r="B13593" t="str">
            <v>MAO FRANCESA SUPORTE COXIM</v>
          </cell>
          <cell r="C13593" t="str">
            <v>UM</v>
          </cell>
        </row>
        <row r="13594">
          <cell r="A13594">
            <v>707550026</v>
          </cell>
          <cell r="B13594" t="str">
            <v>SUPORTE FIXACAO DA CABINE</v>
          </cell>
          <cell r="C13594" t="str">
            <v>UM</v>
          </cell>
        </row>
        <row r="13595">
          <cell r="A13595">
            <v>707550027</v>
          </cell>
          <cell r="B13595" t="str">
            <v>PERFIL SUPORTE COXIM</v>
          </cell>
          <cell r="C13595" t="str">
            <v>UM</v>
          </cell>
        </row>
        <row r="13596">
          <cell r="A13596">
            <v>707550028</v>
          </cell>
          <cell r="B13596" t="str">
            <v>PEGA MAO INTERNO</v>
          </cell>
          <cell r="C13596" t="str">
            <v>UM</v>
          </cell>
        </row>
        <row r="13597">
          <cell r="A13597">
            <v>707550029</v>
          </cell>
          <cell r="B13597" t="str">
            <v>PERFIL INTERNO ACABAMENTO</v>
          </cell>
          <cell r="C13597" t="str">
            <v>UM</v>
          </cell>
        </row>
        <row r="13598">
          <cell r="A13598">
            <v>707550030</v>
          </cell>
          <cell r="B13598" t="str">
            <v>CONJUNTO ASSOALHO CABINE</v>
          </cell>
          <cell r="C13598" t="str">
            <v>UM</v>
          </cell>
        </row>
        <row r="13599">
          <cell r="A13599">
            <v>707550031</v>
          </cell>
          <cell r="B13599" t="str">
            <v>PERFIL SUPORTE COXIM</v>
          </cell>
          <cell r="C13599" t="str">
            <v>UM</v>
          </cell>
        </row>
        <row r="13600">
          <cell r="A13600">
            <v>707550032</v>
          </cell>
          <cell r="B13600" t="str">
            <v>REFORCO SUPORTE</v>
          </cell>
          <cell r="C13600" t="str">
            <v>UM</v>
          </cell>
        </row>
        <row r="13601">
          <cell r="A13601">
            <v>707550033</v>
          </cell>
          <cell r="B13601" t="str">
            <v>REFORCO APOIO COXIM</v>
          </cell>
          <cell r="C13601" t="str">
            <v>UM</v>
          </cell>
        </row>
        <row r="13602">
          <cell r="A13602">
            <v>707550036</v>
          </cell>
          <cell r="B13602" t="str">
            <v>PERFIL INTERNO ACABAMENTO</v>
          </cell>
          <cell r="C13602" t="str">
            <v>UM</v>
          </cell>
        </row>
        <row r="13603">
          <cell r="A13603">
            <v>707550040</v>
          </cell>
          <cell r="B13603" t="str">
            <v>ESCADA CABINE</v>
          </cell>
          <cell r="C13603" t="str">
            <v>UM</v>
          </cell>
        </row>
        <row r="13604">
          <cell r="A13604">
            <v>707550050</v>
          </cell>
          <cell r="B13604" t="str">
            <v>FOLHA DA PORTA EXTERNA MONTADA LE</v>
          </cell>
          <cell r="C13604" t="str">
            <v>UM</v>
          </cell>
        </row>
        <row r="13605">
          <cell r="A13605" t="str">
            <v>70755005D</v>
          </cell>
          <cell r="B13605" t="str">
            <v>PORTA MONTADA LD</v>
          </cell>
          <cell r="C13605" t="str">
            <v>UM</v>
          </cell>
        </row>
        <row r="13606">
          <cell r="A13606">
            <v>108724000</v>
          </cell>
          <cell r="B13606" t="str">
            <v>GUARNICAO FORD CARGO</v>
          </cell>
          <cell r="C13606" t="str">
            <v>UM</v>
          </cell>
        </row>
        <row r="13607">
          <cell r="A13607" t="str">
            <v>70755005E</v>
          </cell>
          <cell r="B13607" t="str">
            <v>PORTA MONTADA LE</v>
          </cell>
          <cell r="C13607" t="str">
            <v>UM</v>
          </cell>
        </row>
        <row r="13608">
          <cell r="A13608">
            <v>707550060</v>
          </cell>
          <cell r="B13608" t="str">
            <v>FOLHA DA PORTA EXTERNA MONTADA LD</v>
          </cell>
          <cell r="C13608" t="str">
            <v>UM</v>
          </cell>
        </row>
        <row r="13609">
          <cell r="A13609">
            <v>707550070</v>
          </cell>
          <cell r="B13609" t="str">
            <v>CONJUNTO SUPORTE COXIM</v>
          </cell>
          <cell r="C13609" t="str">
            <v>UM</v>
          </cell>
        </row>
        <row r="13610">
          <cell r="A13610">
            <v>707550080</v>
          </cell>
          <cell r="B13610" t="str">
            <v>CONJUNTO SUPORTE FEMEA</v>
          </cell>
          <cell r="C13610" t="str">
            <v>UM</v>
          </cell>
        </row>
        <row r="13611">
          <cell r="A13611">
            <v>707550090</v>
          </cell>
          <cell r="B13611" t="str">
            <v>CONJUNTO FOLHA INTERNA LE</v>
          </cell>
          <cell r="C13611" t="str">
            <v>UM</v>
          </cell>
        </row>
        <row r="13612">
          <cell r="A13612">
            <v>707550100</v>
          </cell>
          <cell r="B13612" t="str">
            <v>CONJUNTO FOLHA INTERNA LD</v>
          </cell>
          <cell r="C13612" t="str">
            <v>UM</v>
          </cell>
        </row>
        <row r="13613">
          <cell r="A13613">
            <v>707550110</v>
          </cell>
          <cell r="B13613" t="str">
            <v>CONJUNTO MONTAGEM FOLHA DIANTEIRA/TRASEIRA EXTERNA</v>
          </cell>
          <cell r="C13613" t="str">
            <v>UM</v>
          </cell>
        </row>
        <row r="13614">
          <cell r="A13614">
            <v>708001000</v>
          </cell>
          <cell r="B13614" t="str">
            <v>SUPORTE</v>
          </cell>
          <cell r="C13614" t="str">
            <v>UM</v>
          </cell>
        </row>
        <row r="13615">
          <cell r="A13615" t="str">
            <v>10872400D</v>
          </cell>
          <cell r="B13615" t="str">
            <v>VIDRO PORTA LD FORD CARGO</v>
          </cell>
          <cell r="C13615" t="str">
            <v>UM</v>
          </cell>
        </row>
        <row r="13616">
          <cell r="A13616">
            <v>708006010</v>
          </cell>
          <cell r="B13616" t="str">
            <v>PAINEL</v>
          </cell>
          <cell r="C13616" t="str">
            <v>UM</v>
          </cell>
        </row>
        <row r="13617">
          <cell r="A13617">
            <v>708006020</v>
          </cell>
          <cell r="B13617" t="str">
            <v xml:space="preserve">PINO DE FIXACAO                     </v>
          </cell>
          <cell r="C13617" t="str">
            <v>UM</v>
          </cell>
        </row>
        <row r="13618">
          <cell r="A13618">
            <v>708006030</v>
          </cell>
          <cell r="B13618" t="str">
            <v xml:space="preserve">PINO DE FIXACAO CHANFRADO           </v>
          </cell>
          <cell r="C13618" t="str">
            <v>UM</v>
          </cell>
        </row>
        <row r="13619">
          <cell r="A13619">
            <v>708007000</v>
          </cell>
          <cell r="B13619" t="str">
            <v>CINTA TRASEIRA TANQUE DO OLEO</v>
          </cell>
          <cell r="C13619" t="str">
            <v>UM</v>
          </cell>
        </row>
        <row r="13620">
          <cell r="A13620">
            <v>708007010</v>
          </cell>
          <cell r="B13620" t="str">
            <v xml:space="preserve">CINTA DO TANQUE                     </v>
          </cell>
          <cell r="C13620" t="str">
            <v>UM</v>
          </cell>
        </row>
        <row r="13621">
          <cell r="A13621">
            <v>708007020</v>
          </cell>
          <cell r="B13621" t="str">
            <v xml:space="preserve">SUPORTE TANQUE DE COMBUSTIVEL       </v>
          </cell>
          <cell r="C13621" t="str">
            <v>UM</v>
          </cell>
        </row>
        <row r="13622">
          <cell r="A13622">
            <v>708007030</v>
          </cell>
          <cell r="B13622" t="str">
            <v xml:space="preserve">SUPORTE                             </v>
          </cell>
          <cell r="C13622" t="str">
            <v>UM</v>
          </cell>
        </row>
        <row r="13623">
          <cell r="A13623">
            <v>708007040</v>
          </cell>
          <cell r="B13623" t="str">
            <v xml:space="preserve">SUPORTE DO TANQUE COMBUSTIVEL       </v>
          </cell>
          <cell r="C13623" t="str">
            <v>UM</v>
          </cell>
        </row>
        <row r="13624">
          <cell r="A13624">
            <v>708007050</v>
          </cell>
          <cell r="B13624" t="str">
            <v>CHAPA DO SUPORTE DO TANQUE COMBUSTIVEL</v>
          </cell>
          <cell r="C13624" t="str">
            <v>UM</v>
          </cell>
        </row>
        <row r="13625">
          <cell r="A13625">
            <v>708007060</v>
          </cell>
          <cell r="B13625" t="str">
            <v>SUPORTE TANQUE DE COMBUSTIVEL ESTAMPADO</v>
          </cell>
          <cell r="C13625" t="str">
            <v>UM</v>
          </cell>
        </row>
        <row r="13626">
          <cell r="A13626">
            <v>708007070</v>
          </cell>
          <cell r="B13626" t="str">
            <v>SUPORTE ESTAMPADO</v>
          </cell>
          <cell r="C13626" t="str">
            <v>UM</v>
          </cell>
        </row>
        <row r="13627">
          <cell r="A13627">
            <v>708007080</v>
          </cell>
          <cell r="B13627" t="str">
            <v>SUPORTE DO TANQUE COMBUSTIVEL ESTAMPADO</v>
          </cell>
          <cell r="C13627" t="str">
            <v>UM</v>
          </cell>
        </row>
        <row r="13628">
          <cell r="A13628">
            <v>708008010</v>
          </cell>
          <cell r="B13628" t="str">
            <v>SUPORTE EM "L"</v>
          </cell>
          <cell r="C13628" t="str">
            <v>UM</v>
          </cell>
        </row>
        <row r="13629">
          <cell r="A13629" t="str">
            <v>70800900D</v>
          </cell>
          <cell r="B13629" t="str">
            <v>BRACKET RECIRCULATION DIR       8009</v>
          </cell>
          <cell r="C13629" t="str">
            <v>UM</v>
          </cell>
        </row>
        <row r="13630">
          <cell r="A13630" t="str">
            <v>70800900E</v>
          </cell>
          <cell r="B13630" t="str">
            <v>BRACKET RECIRCULATION ESQ       8009</v>
          </cell>
          <cell r="C13630" t="str">
            <v>UM</v>
          </cell>
        </row>
        <row r="13631">
          <cell r="A13631">
            <v>708010000</v>
          </cell>
          <cell r="B13631" t="str">
            <v>SUPORTE DO CIRCULADOR DE AR</v>
          </cell>
          <cell r="C13631" t="str">
            <v>UM</v>
          </cell>
        </row>
        <row r="13632">
          <cell r="A13632" t="str">
            <v>DD49111090</v>
          </cell>
          <cell r="B13632" t="str">
            <v>IMPRESSOS DIVERSOS</v>
          </cell>
          <cell r="C13632" t="str">
            <v>UM</v>
          </cell>
        </row>
        <row r="13633">
          <cell r="A13633">
            <v>708011000</v>
          </cell>
          <cell r="B13633" t="str">
            <v>SUPORTE DO CONTROLE DA PORTA</v>
          </cell>
          <cell r="C13633" t="str">
            <v>UM</v>
          </cell>
        </row>
        <row r="13634">
          <cell r="A13634">
            <v>708014000</v>
          </cell>
          <cell r="B13634" t="str">
            <v>SUPORTE DO COMPRESSOR           8014</v>
          </cell>
          <cell r="C13634" t="str">
            <v>UM</v>
          </cell>
        </row>
        <row r="13635">
          <cell r="A13635">
            <v>708014010</v>
          </cell>
          <cell r="B13635" t="str">
            <v>LATERAL DO SUPORTE</v>
          </cell>
          <cell r="C13635" t="str">
            <v>UM</v>
          </cell>
        </row>
        <row r="13636">
          <cell r="A13636">
            <v>708014020</v>
          </cell>
          <cell r="B13636" t="str">
            <v>BASE DO SUPORTE</v>
          </cell>
          <cell r="C13636" t="str">
            <v>UM</v>
          </cell>
        </row>
        <row r="13637">
          <cell r="A13637">
            <v>708014030</v>
          </cell>
          <cell r="B13637" t="str">
            <v>SUPORTE</v>
          </cell>
          <cell r="C13637" t="str">
            <v>UM</v>
          </cell>
        </row>
        <row r="13638">
          <cell r="A13638">
            <v>708015000</v>
          </cell>
          <cell r="B13638" t="str">
            <v>SUPORTE DO TANQUE</v>
          </cell>
          <cell r="C13638" t="str">
            <v>UM</v>
          </cell>
        </row>
        <row r="13639">
          <cell r="A13639">
            <v>708015010</v>
          </cell>
          <cell r="B13639" t="str">
            <v>SUPORTE DO TANQUE</v>
          </cell>
          <cell r="C13639" t="str">
            <v>UM</v>
          </cell>
        </row>
        <row r="13640">
          <cell r="A13640">
            <v>708015020</v>
          </cell>
          <cell r="B13640" t="str">
            <v>SUPORTE EM "L" DO TANQUE</v>
          </cell>
          <cell r="C13640" t="str">
            <v>UM</v>
          </cell>
        </row>
        <row r="13641">
          <cell r="A13641">
            <v>708016000</v>
          </cell>
          <cell r="B13641" t="str">
            <v>BASE DA CAIXA DA BATERIA</v>
          </cell>
          <cell r="C13641" t="str">
            <v>UM</v>
          </cell>
        </row>
        <row r="13642">
          <cell r="A13642" t="str">
            <v>70801601P</v>
          </cell>
          <cell r="B13642" t="str">
            <v>BASE DA CAIXA DA BATERIA PINT EPOXI</v>
          </cell>
          <cell r="C13642" t="str">
            <v>UM</v>
          </cell>
        </row>
        <row r="13643">
          <cell r="A13643">
            <v>708017000</v>
          </cell>
          <cell r="B13643" t="str">
            <v>SUPORTE</v>
          </cell>
          <cell r="C13643" t="str">
            <v>UM</v>
          </cell>
        </row>
        <row r="13644">
          <cell r="A13644">
            <v>708018000</v>
          </cell>
          <cell r="B13644" t="str">
            <v>PLACA FRONTAL</v>
          </cell>
          <cell r="C13644" t="str">
            <v>UM</v>
          </cell>
        </row>
        <row r="13645">
          <cell r="A13645">
            <v>708019000</v>
          </cell>
          <cell r="B13645" t="str">
            <v>SUPORTE</v>
          </cell>
          <cell r="C13645" t="str">
            <v>UM</v>
          </cell>
        </row>
        <row r="13646">
          <cell r="A13646">
            <v>708020000</v>
          </cell>
          <cell r="B13646" t="str">
            <v>SUPORTE LATERAL ESQUERDO</v>
          </cell>
          <cell r="C13646" t="str">
            <v>UM</v>
          </cell>
        </row>
        <row r="13647">
          <cell r="A13647">
            <v>708021000</v>
          </cell>
          <cell r="B13647" t="str">
            <v>SUPORTE LATERAL DIREITO</v>
          </cell>
          <cell r="C13647" t="str">
            <v>UM</v>
          </cell>
        </row>
        <row r="13648">
          <cell r="A13648">
            <v>708022000</v>
          </cell>
          <cell r="B13648" t="str">
            <v>SUPORTE INFERIOR</v>
          </cell>
          <cell r="C13648" t="str">
            <v>UM</v>
          </cell>
        </row>
        <row r="13649">
          <cell r="A13649" t="str">
            <v>DD37019900</v>
          </cell>
          <cell r="B13649" t="str">
            <v>FILMES / FOTOLITOS</v>
          </cell>
          <cell r="C13649" t="str">
            <v>UM</v>
          </cell>
        </row>
        <row r="13650">
          <cell r="A13650">
            <v>708023000</v>
          </cell>
          <cell r="B13650" t="str">
            <v>SUPORTE DO CIRCULADOR DE AR - 3585884C1 -</v>
          </cell>
          <cell r="C13650" t="str">
            <v>UM</v>
          </cell>
        </row>
        <row r="13651">
          <cell r="A13651">
            <v>708024010</v>
          </cell>
          <cell r="B13651" t="str">
            <v>FIXADOR DO SUPORTE  (NAVISTAR)</v>
          </cell>
          <cell r="C13651" t="str">
            <v>UM</v>
          </cell>
        </row>
        <row r="13652">
          <cell r="A13652">
            <v>708024020</v>
          </cell>
          <cell r="B13652" t="str">
            <v>SUPORTE  (NAVISTAR)</v>
          </cell>
          <cell r="C13652" t="str">
            <v>UM</v>
          </cell>
        </row>
        <row r="13653">
          <cell r="A13653">
            <v>708025000</v>
          </cell>
          <cell r="B13653" t="str">
            <v>SUPORTE DO AR CONDICIONADO</v>
          </cell>
          <cell r="C13653" t="str">
            <v>UM</v>
          </cell>
        </row>
        <row r="13654">
          <cell r="A13654">
            <v>708025010</v>
          </cell>
          <cell r="B13654" t="str">
            <v>CHAPA LATERAL DO SUPORTE</v>
          </cell>
          <cell r="C13654" t="str">
            <v>UM</v>
          </cell>
        </row>
        <row r="13655">
          <cell r="A13655">
            <v>708025020</v>
          </cell>
          <cell r="B13655" t="str">
            <v>SUPORTE</v>
          </cell>
          <cell r="C13655" t="str">
            <v>UM</v>
          </cell>
        </row>
        <row r="13656">
          <cell r="A13656">
            <v>708025030</v>
          </cell>
          <cell r="B13656" t="str">
            <v>LATERAL DO SUPORTE</v>
          </cell>
          <cell r="C13656" t="str">
            <v>UM</v>
          </cell>
        </row>
        <row r="13657">
          <cell r="A13657">
            <v>708025040</v>
          </cell>
          <cell r="B13657" t="str">
            <v>CHAPA LATERAL DO SUPORTE (laser)</v>
          </cell>
          <cell r="C13657" t="str">
            <v>UM</v>
          </cell>
        </row>
        <row r="13658">
          <cell r="A13658">
            <v>708026000</v>
          </cell>
          <cell r="B13658" t="str">
            <v>CINTA TRASEIRA TANQUE DO OLEO</v>
          </cell>
          <cell r="C13658" t="str">
            <v>UM</v>
          </cell>
        </row>
        <row r="13659">
          <cell r="A13659">
            <v>708051000</v>
          </cell>
          <cell r="B13659" t="str">
            <v>CABINE PARCIAL 1721 CARA CHATA</v>
          </cell>
          <cell r="C13659" t="str">
            <v>UM</v>
          </cell>
        </row>
        <row r="13660">
          <cell r="A13660" t="str">
            <v>708051000-TESTE</v>
          </cell>
          <cell r="B13660" t="str">
            <v>CABINE PARCIAL 1721 CARA CHATA-TESTE</v>
          </cell>
          <cell r="C13660" t="str">
            <v>UM</v>
          </cell>
        </row>
        <row r="13661">
          <cell r="A13661" t="str">
            <v>10872400E</v>
          </cell>
          <cell r="B13661" t="str">
            <v>VIDRO PORTA LE FORD CARGO</v>
          </cell>
          <cell r="C13661" t="str">
            <v>UM</v>
          </cell>
        </row>
        <row r="13662">
          <cell r="A13662">
            <v>708051010</v>
          </cell>
          <cell r="B13662" t="str">
            <v>ASSOALHO C/ FRONTAL JATEADO</v>
          </cell>
          <cell r="C13662" t="str">
            <v>UM</v>
          </cell>
        </row>
        <row r="13663">
          <cell r="A13663" t="str">
            <v>708051010-TESTE</v>
          </cell>
          <cell r="B13663" t="str">
            <v>ASSOALHO C/ FRONTAL JATEADO-TESTE</v>
          </cell>
          <cell r="C13663" t="str">
            <v>UM</v>
          </cell>
        </row>
        <row r="13664">
          <cell r="A13664">
            <v>708052000</v>
          </cell>
          <cell r="B13664" t="str">
            <v>CABINE PARCIAL 1721 CARA CHATA ASSOALHO ANTIGO</v>
          </cell>
          <cell r="C13664" t="str">
            <v>UM</v>
          </cell>
        </row>
        <row r="13665">
          <cell r="A13665">
            <v>708052010</v>
          </cell>
          <cell r="B13665" t="str">
            <v>ASSOALHO C/ FRONTAL JATEADO</v>
          </cell>
          <cell r="C13665" t="str">
            <v>UM</v>
          </cell>
        </row>
        <row r="13666">
          <cell r="A13666" t="str">
            <v>70805300d</v>
          </cell>
          <cell r="B13666" t="str">
            <v>PAREDE TRASEIRA DIREITA HPN</v>
          </cell>
          <cell r="C13666" t="str">
            <v>UM</v>
          </cell>
        </row>
        <row r="13667">
          <cell r="A13667" t="str">
            <v>70805300E</v>
          </cell>
          <cell r="B13667" t="str">
            <v>PAREDE TRASEIRA ESQUERDA HPN</v>
          </cell>
          <cell r="C13667" t="str">
            <v>UM</v>
          </cell>
        </row>
        <row r="13668">
          <cell r="A13668">
            <v>708100000</v>
          </cell>
          <cell r="B13668" t="str">
            <v>CARRO FORTE MONTADO</v>
          </cell>
          <cell r="C13668" t="str">
            <v>UM</v>
          </cell>
        </row>
        <row r="13669">
          <cell r="A13669">
            <v>708100001</v>
          </cell>
          <cell r="B13669" t="str">
            <v>CJ. ESTRUTURA DA BASE ALCATRAZ</v>
          </cell>
          <cell r="C13669" t="str">
            <v>UM</v>
          </cell>
        </row>
        <row r="13670">
          <cell r="A13670" t="str">
            <v>808135INF</v>
          </cell>
          <cell r="B13670" t="str">
            <v>PARA-LAMA ENVOLV UNIV CARRETA/BI-TREM PP INJETADO</v>
          </cell>
          <cell r="C13670" t="str">
            <v>UM</v>
          </cell>
        </row>
        <row r="13671">
          <cell r="A13671">
            <v>708100010</v>
          </cell>
          <cell r="B13671" t="str">
            <v>TUBO FRONTAL ESTRUTURA DA BASE</v>
          </cell>
          <cell r="C13671" t="str">
            <v>UM</v>
          </cell>
        </row>
        <row r="13672">
          <cell r="A13672">
            <v>708100011</v>
          </cell>
          <cell r="B13672" t="str">
            <v>TUBO FRONTAL ESTRUTURA DA BASE</v>
          </cell>
          <cell r="C13672" t="str">
            <v>UM</v>
          </cell>
        </row>
        <row r="13673">
          <cell r="A13673">
            <v>708100012</v>
          </cell>
          <cell r="B13673" t="str">
            <v>TUBO FRONTAL ESTRUTURA DA BASE</v>
          </cell>
          <cell r="C13673" t="str">
            <v>UM</v>
          </cell>
        </row>
        <row r="13674">
          <cell r="A13674">
            <v>708100013</v>
          </cell>
          <cell r="B13674" t="str">
            <v>TUBO DA ESTRUTURA DA BASE</v>
          </cell>
          <cell r="C13674" t="str">
            <v>UM</v>
          </cell>
        </row>
        <row r="13675">
          <cell r="A13675">
            <v>708100014</v>
          </cell>
          <cell r="B13675" t="str">
            <v>REVESTIMENTO INT TRASEIRO DA BASE</v>
          </cell>
          <cell r="C13675" t="str">
            <v>UM</v>
          </cell>
        </row>
        <row r="13676">
          <cell r="A13676">
            <v>708100015</v>
          </cell>
          <cell r="B13676" t="str">
            <v>REVESTIMENTO INT. CENTRAL DA BASE</v>
          </cell>
          <cell r="C13676" t="str">
            <v>UM</v>
          </cell>
        </row>
        <row r="13677">
          <cell r="A13677">
            <v>708100016</v>
          </cell>
          <cell r="B13677" t="str">
            <v>REVESTIMENTO EXTERNO FRONTAL DA BASE</v>
          </cell>
          <cell r="C13677" t="str">
            <v>UM</v>
          </cell>
        </row>
        <row r="13678">
          <cell r="A13678">
            <v>708100017</v>
          </cell>
          <cell r="B13678" t="str">
            <v>REVESTIMENTO EXTERNO FRONTAL DA BASE</v>
          </cell>
          <cell r="C13678" t="str">
            <v>UM</v>
          </cell>
        </row>
        <row r="13679">
          <cell r="A13679">
            <v>109610000</v>
          </cell>
          <cell r="B13679" t="str">
            <v>ARRUELA ESPAÇ. RESERVATORIO HIDR.</v>
          </cell>
          <cell r="C13679" t="str">
            <v>UM</v>
          </cell>
        </row>
        <row r="13680">
          <cell r="A13680">
            <v>708100018</v>
          </cell>
          <cell r="B13680" t="str">
            <v>REVESTIMENTO EXTERNO CENTRAL DA BASE</v>
          </cell>
          <cell r="C13680" t="str">
            <v>UM</v>
          </cell>
        </row>
        <row r="13681">
          <cell r="A13681">
            <v>708100019</v>
          </cell>
          <cell r="B13681" t="str">
            <v>REVESTIMENTO EXTERNO CENTRAL DA BASE</v>
          </cell>
          <cell r="C13681" t="str">
            <v>UM</v>
          </cell>
        </row>
        <row r="13682">
          <cell r="A13682">
            <v>708100020</v>
          </cell>
          <cell r="B13682" t="str">
            <v>REVESTIMENTO EXTERNO TRASEIRO DA BASE</v>
          </cell>
          <cell r="C13682" t="str">
            <v>UM</v>
          </cell>
        </row>
        <row r="13683">
          <cell r="A13683">
            <v>708100021</v>
          </cell>
          <cell r="B13683" t="str">
            <v>REVESTIMENTO EXTERNO TRASEIRO DA BASE</v>
          </cell>
          <cell r="C13683" t="str">
            <v>UM</v>
          </cell>
        </row>
        <row r="13684">
          <cell r="A13684">
            <v>708100022</v>
          </cell>
          <cell r="B13684" t="str">
            <v>REFRIG. R.I. e R.E.  12 V  - CARRO FORTE</v>
          </cell>
          <cell r="C13684" t="str">
            <v>UM</v>
          </cell>
        </row>
        <row r="13685">
          <cell r="A13685">
            <v>708100023</v>
          </cell>
          <cell r="B13685" t="str">
            <v>CONJ. ESTRUTURA ESCADA PORT. LATERAL ESQ</v>
          </cell>
          <cell r="C13685" t="str">
            <v>UM</v>
          </cell>
        </row>
        <row r="13686">
          <cell r="A13686">
            <v>708100024</v>
          </cell>
          <cell r="B13686" t="str">
            <v>REVESTIMENTO INT. CENTRAL DA BASE</v>
          </cell>
          <cell r="C13686" t="str">
            <v>UM</v>
          </cell>
        </row>
        <row r="13687">
          <cell r="A13687">
            <v>708100025</v>
          </cell>
          <cell r="B13687" t="str">
            <v>REVESTIMENTO INT. FRONTAL DA BASE</v>
          </cell>
          <cell r="C13687" t="str">
            <v>UM</v>
          </cell>
        </row>
        <row r="13688">
          <cell r="A13688">
            <v>200574000</v>
          </cell>
          <cell r="B13688" t="str">
            <v>RIPA DE PINUS (0,017X0,05X2,60 mm)</v>
          </cell>
          <cell r="C13688" t="str">
            <v>M3</v>
          </cell>
        </row>
        <row r="13689">
          <cell r="A13689">
            <v>708100026</v>
          </cell>
          <cell r="B13689" t="str">
            <v>REVESTIMENTO INT. FRONTAL DA BASE</v>
          </cell>
          <cell r="C13689" t="str">
            <v>UM</v>
          </cell>
        </row>
        <row r="13690">
          <cell r="A13690">
            <v>708100027</v>
          </cell>
          <cell r="B13690" t="str">
            <v>CHAPA REVESTIMENTO EXTERNO LAT. ESCADA</v>
          </cell>
          <cell r="C13690" t="str">
            <v>UM</v>
          </cell>
        </row>
        <row r="13691">
          <cell r="A13691">
            <v>708100028</v>
          </cell>
          <cell r="B13691" t="str">
            <v>CHAPA REVESTIMENTO EXTERNO LAT. ESCADA</v>
          </cell>
          <cell r="C13691" t="str">
            <v>UM</v>
          </cell>
        </row>
        <row r="13692">
          <cell r="A13692">
            <v>708100029</v>
          </cell>
          <cell r="B13692" t="str">
            <v>CHAPA REVESTIMENTO INTERNO LAT. ESCADA</v>
          </cell>
          <cell r="C13692" t="str">
            <v>UM</v>
          </cell>
        </row>
        <row r="13693">
          <cell r="A13693">
            <v>708100030</v>
          </cell>
          <cell r="B13693" t="str">
            <v>CHAPA REVESTIMENTO INTERNO LAT. ESCADA</v>
          </cell>
          <cell r="C13693" t="str">
            <v>UM</v>
          </cell>
        </row>
        <row r="13694">
          <cell r="A13694">
            <v>708100031</v>
          </cell>
          <cell r="B13694" t="str">
            <v>CHAPA REVEST. EXTERNO DEGRAU SUP. ESCADA</v>
          </cell>
          <cell r="C13694" t="str">
            <v>UM</v>
          </cell>
        </row>
        <row r="13695">
          <cell r="A13695">
            <v>708100032</v>
          </cell>
          <cell r="B13695" t="str">
            <v>CHAPA REVEST. EXTERNO ESCADA</v>
          </cell>
          <cell r="C13695" t="str">
            <v>UM</v>
          </cell>
        </row>
        <row r="13696">
          <cell r="A13696">
            <v>708100033</v>
          </cell>
          <cell r="B13696" t="str">
            <v>CHAPA REVEST. INTERNO ESPELHO SUP. CENTRAL</v>
          </cell>
          <cell r="C13696" t="str">
            <v>UM</v>
          </cell>
        </row>
        <row r="13697">
          <cell r="A13697">
            <v>707405058</v>
          </cell>
          <cell r="B13697" t="str">
            <v>CJ FIXACAO RESERVATORIO HIDR. P/ BET. - 003.02.019</v>
          </cell>
          <cell r="C13697" t="str">
            <v>UM</v>
          </cell>
        </row>
        <row r="13698">
          <cell r="A13698">
            <v>708100034</v>
          </cell>
          <cell r="B13698" t="str">
            <v>CHAPA REVEST. INTERNO ESPELHO SUP. FRONTAL</v>
          </cell>
          <cell r="C13698" t="str">
            <v>UM</v>
          </cell>
        </row>
        <row r="13699">
          <cell r="A13699">
            <v>708100035</v>
          </cell>
          <cell r="B13699" t="str">
            <v>CHAPA REVEST. INTERNO ESPELHO SUP. TRASEIRO</v>
          </cell>
          <cell r="C13699" t="str">
            <v>UM</v>
          </cell>
        </row>
        <row r="13700">
          <cell r="A13700">
            <v>708100036</v>
          </cell>
          <cell r="B13700" t="str">
            <v>CHAPA REVEST. INTERNO DEGRAU SUP. ESCADA</v>
          </cell>
          <cell r="C13700" t="str">
            <v>UM</v>
          </cell>
        </row>
        <row r="13701">
          <cell r="A13701">
            <v>708100037</v>
          </cell>
          <cell r="B13701" t="str">
            <v>ESTRUTURA ESCADA PORT. LAT RECUADA ESQ</v>
          </cell>
          <cell r="C13701" t="str">
            <v>UM</v>
          </cell>
        </row>
        <row r="13702">
          <cell r="A13702">
            <v>708100038</v>
          </cell>
          <cell r="B13702" t="str">
            <v>TUBO ESTRUTURA ESCADA</v>
          </cell>
          <cell r="C13702" t="str">
            <v>UM</v>
          </cell>
        </row>
        <row r="13703">
          <cell r="A13703">
            <v>708100039</v>
          </cell>
          <cell r="B13703" t="str">
            <v>TUBO ESTRUTURA ESCADA</v>
          </cell>
          <cell r="C13703" t="str">
            <v>UM</v>
          </cell>
        </row>
        <row r="13704">
          <cell r="A13704">
            <v>708100040</v>
          </cell>
          <cell r="B13704" t="str">
            <v>TUBO ESTRUTURA ESCADA</v>
          </cell>
          <cell r="C13704" t="str">
            <v>UM</v>
          </cell>
        </row>
        <row r="13705">
          <cell r="A13705">
            <v>708100041</v>
          </cell>
          <cell r="B13705" t="str">
            <v>TUBO ESTRUTURA ESCADA</v>
          </cell>
          <cell r="C13705" t="str">
            <v>UM</v>
          </cell>
        </row>
        <row r="13706">
          <cell r="A13706">
            <v>708100042</v>
          </cell>
          <cell r="B13706" t="str">
            <v>TUBO ESTRUTURA ESCADA</v>
          </cell>
          <cell r="C13706" t="str">
            <v>UM</v>
          </cell>
        </row>
        <row r="13707">
          <cell r="A13707">
            <v>708100043</v>
          </cell>
          <cell r="B13707" t="str">
            <v>TUBO DA ESTRUTURA LATERAL</v>
          </cell>
          <cell r="C13707" t="str">
            <v>UM</v>
          </cell>
        </row>
        <row r="13708">
          <cell r="A13708">
            <v>708100044</v>
          </cell>
          <cell r="B13708" t="str">
            <v>TUBO ESTRUTURA ESCADA</v>
          </cell>
          <cell r="C13708" t="str">
            <v>UM</v>
          </cell>
        </row>
        <row r="13709">
          <cell r="A13709">
            <v>708100045</v>
          </cell>
          <cell r="B13709" t="str">
            <v>TUBO ESTRUT. ESCADA LATERAL</v>
          </cell>
          <cell r="C13709" t="str">
            <v>UM</v>
          </cell>
        </row>
        <row r="13710">
          <cell r="A13710">
            <v>708100046</v>
          </cell>
          <cell r="B13710" t="str">
            <v>TUBO ESTRUT. ESCADA LATERAL</v>
          </cell>
          <cell r="C13710" t="str">
            <v>UM</v>
          </cell>
        </row>
        <row r="13711">
          <cell r="A13711">
            <v>708100047</v>
          </cell>
          <cell r="B13711" t="str">
            <v>TUBO ESTRUT. ESCADA LATERAL</v>
          </cell>
          <cell r="C13711" t="str">
            <v>UM</v>
          </cell>
        </row>
        <row r="13712">
          <cell r="A13712">
            <v>708100048</v>
          </cell>
          <cell r="B13712" t="str">
            <v>TUBO ESTRUT. ESCADA LATERAL</v>
          </cell>
          <cell r="C13712" t="str">
            <v>UM</v>
          </cell>
        </row>
        <row r="13713">
          <cell r="A13713">
            <v>708100049</v>
          </cell>
          <cell r="B13713" t="str">
            <v>CONJ. ESTRUTURA ESCADA PORTA LATERAL DIR</v>
          </cell>
          <cell r="C13713" t="str">
            <v>UM</v>
          </cell>
        </row>
        <row r="13714">
          <cell r="A13714">
            <v>707405057</v>
          </cell>
          <cell r="B13714" t="str">
            <v>TUBO SUPERIOR 2 P/ BET. - 003.02.012</v>
          </cell>
          <cell r="C13714" t="str">
            <v>UM</v>
          </cell>
        </row>
        <row r="13715">
          <cell r="A13715">
            <v>708100050</v>
          </cell>
          <cell r="B13715" t="str">
            <v>ESTRUTURA ESCADA PORTA LAT RECUADA DIR</v>
          </cell>
          <cell r="C13715" t="str">
            <v>UM</v>
          </cell>
        </row>
        <row r="13716">
          <cell r="A13716">
            <v>708100051</v>
          </cell>
          <cell r="B13716" t="str">
            <v>QUADRO SAIDA DO PISO</v>
          </cell>
          <cell r="C13716" t="str">
            <v>UM</v>
          </cell>
        </row>
        <row r="13717">
          <cell r="A13717">
            <v>708100052</v>
          </cell>
          <cell r="B13717" t="str">
            <v>QUADRO SAIDA DO PISO</v>
          </cell>
          <cell r="C13717" t="str">
            <v>UM</v>
          </cell>
        </row>
        <row r="13718">
          <cell r="A13718">
            <v>708100053</v>
          </cell>
          <cell r="B13718" t="str">
            <v>TUBO ESTRUT. SAIDA DO PISO</v>
          </cell>
          <cell r="C13718" t="str">
            <v>UM</v>
          </cell>
        </row>
        <row r="13719">
          <cell r="A13719">
            <v>708100054</v>
          </cell>
          <cell r="B13719" t="str">
            <v>TUBO ESTRUT. SAIDA DO PISO</v>
          </cell>
          <cell r="C13719" t="str">
            <v>UM</v>
          </cell>
        </row>
        <row r="13720">
          <cell r="A13720">
            <v>708100055</v>
          </cell>
          <cell r="B13720" t="str">
            <v>CHAPA DA SAIDA DO PISO</v>
          </cell>
          <cell r="C13720" t="str">
            <v>UM</v>
          </cell>
        </row>
        <row r="13721">
          <cell r="A13721">
            <v>708100056</v>
          </cell>
          <cell r="B13721" t="str">
            <v>CHAPA DA SAIDA DO PISO</v>
          </cell>
          <cell r="C13721" t="str">
            <v>UM</v>
          </cell>
        </row>
        <row r="13722">
          <cell r="A13722">
            <v>708100057</v>
          </cell>
          <cell r="B13722" t="str">
            <v>REFORCO DA BLINDAGEM</v>
          </cell>
          <cell r="C13722" t="str">
            <v>UM</v>
          </cell>
        </row>
        <row r="13723">
          <cell r="A13723">
            <v>707405056</v>
          </cell>
          <cell r="B13723" t="str">
            <v>CANTONEIRA REFORCO P/ BET. - 003.02.072</v>
          </cell>
          <cell r="C13723" t="str">
            <v>UM</v>
          </cell>
        </row>
        <row r="13724">
          <cell r="A13724">
            <v>708100058</v>
          </cell>
          <cell r="B13724" t="str">
            <v>REFORCO DA BLINDAGEM</v>
          </cell>
          <cell r="C13724" t="str">
            <v>UM</v>
          </cell>
        </row>
        <row r="13725">
          <cell r="A13725">
            <v>708100059</v>
          </cell>
          <cell r="B13725" t="str">
            <v>CANALETA PARA BORRACHA DE VEDACAO BASE</v>
          </cell>
          <cell r="C13725" t="str">
            <v>UM</v>
          </cell>
        </row>
        <row r="13726">
          <cell r="A13726">
            <v>708100068</v>
          </cell>
          <cell r="B13726" t="str">
            <v>ESTRUTURA LATERAL DIR PORTA RECUADA</v>
          </cell>
          <cell r="C13726" t="str">
            <v>UM</v>
          </cell>
        </row>
        <row r="13727">
          <cell r="A13727">
            <v>708100069</v>
          </cell>
          <cell r="B13727" t="str">
            <v>ESTRUTURA LATERAL ESQ PORTA RECUADA</v>
          </cell>
          <cell r="C13727" t="str">
            <v>UM</v>
          </cell>
        </row>
        <row r="13728">
          <cell r="A13728">
            <v>708100070</v>
          </cell>
          <cell r="B13728" t="str">
            <v>ESTRUTURA LATERAL PORTA RECUADA</v>
          </cell>
          <cell r="C13728" t="str">
            <v>UM</v>
          </cell>
        </row>
        <row r="13729">
          <cell r="A13729">
            <v>708100071</v>
          </cell>
          <cell r="B13729" t="str">
            <v>TUBO DA ESTRUTURA LATERAL</v>
          </cell>
          <cell r="C13729" t="str">
            <v>UM</v>
          </cell>
        </row>
        <row r="13730">
          <cell r="A13730">
            <v>708100072</v>
          </cell>
          <cell r="B13730" t="str">
            <v>TUBO FRONTAL ESTRUTURA LATERAL</v>
          </cell>
          <cell r="C13730" t="str">
            <v>UM</v>
          </cell>
        </row>
        <row r="13731">
          <cell r="A13731">
            <v>708100073</v>
          </cell>
          <cell r="B13731" t="str">
            <v>TUBO DA ESTRUTURA LATERAL</v>
          </cell>
          <cell r="C13731" t="str">
            <v>UM</v>
          </cell>
        </row>
        <row r="13732">
          <cell r="A13732">
            <v>708100074</v>
          </cell>
          <cell r="B13732" t="str">
            <v>TUBO DA ESTRUTURA LATERAL</v>
          </cell>
          <cell r="C13732" t="str">
            <v>UM</v>
          </cell>
        </row>
        <row r="13733">
          <cell r="A13733">
            <v>708100075</v>
          </cell>
          <cell r="B13733" t="str">
            <v>TUBO DA ESTRUTURA LATERAL</v>
          </cell>
          <cell r="C13733" t="str">
            <v>UM</v>
          </cell>
        </row>
        <row r="13734">
          <cell r="A13734">
            <v>708100076</v>
          </cell>
          <cell r="B13734" t="str">
            <v>TUBO DA ESTRUTURA LATERAL</v>
          </cell>
          <cell r="C13734" t="str">
            <v>UM</v>
          </cell>
        </row>
        <row r="13735">
          <cell r="A13735">
            <v>708100077</v>
          </cell>
          <cell r="B13735" t="str">
            <v>TUBO SUPERIOR ESTRUTURA LATERAL</v>
          </cell>
          <cell r="C13735" t="str">
            <v>UM</v>
          </cell>
        </row>
        <row r="13736">
          <cell r="A13736">
            <v>708100078</v>
          </cell>
          <cell r="B13736" t="str">
            <v>TUBO TRASEIRO ESTRUTURA LATERAL</v>
          </cell>
          <cell r="C13736" t="str">
            <v>UM</v>
          </cell>
        </row>
        <row r="13737">
          <cell r="A13737">
            <v>708100079</v>
          </cell>
          <cell r="B13737" t="str">
            <v>TUBO INFERIOR TRASEIRO ESTRUTURA LATERAL</v>
          </cell>
          <cell r="C13737" t="str">
            <v>UM</v>
          </cell>
        </row>
        <row r="13738">
          <cell r="A13738">
            <v>708100080</v>
          </cell>
          <cell r="B13738" t="str">
            <v>TUBO DA ESTRUTURA LATERAL</v>
          </cell>
          <cell r="C13738" t="str">
            <v>UM</v>
          </cell>
        </row>
        <row r="13739">
          <cell r="A13739">
            <v>708100081</v>
          </cell>
          <cell r="B13739" t="str">
            <v>TUBO SUPERIOR TRASEIRO ESTRUTURA LATERAL</v>
          </cell>
          <cell r="C13739" t="str">
            <v>UM</v>
          </cell>
        </row>
        <row r="13740">
          <cell r="A13740">
            <v>109609000</v>
          </cell>
          <cell r="B13740" t="str">
            <v>BUCHA SUPERIOR</v>
          </cell>
          <cell r="C13740" t="str">
            <v>UM</v>
          </cell>
        </row>
        <row r="13741">
          <cell r="A13741">
            <v>708100082</v>
          </cell>
          <cell r="B13741" t="str">
            <v>TUBO SUPERIOR TRASEIRO ESTRUTURA LATERAL</v>
          </cell>
          <cell r="C13741" t="str">
            <v>UM</v>
          </cell>
        </row>
        <row r="13742">
          <cell r="A13742">
            <v>708100083</v>
          </cell>
          <cell r="B13742" t="str">
            <v>TUBO SUPERIOR TRASEIRO ESTRUTURA LATERAL</v>
          </cell>
          <cell r="C13742" t="str">
            <v>UM</v>
          </cell>
        </row>
        <row r="13743">
          <cell r="A13743">
            <v>708100084</v>
          </cell>
          <cell r="B13743" t="str">
            <v>TUBO TRASEIRO ESTRUTURA LATERAL</v>
          </cell>
          <cell r="C13743" t="str">
            <v>UM</v>
          </cell>
        </row>
        <row r="13744">
          <cell r="A13744">
            <v>708100085</v>
          </cell>
          <cell r="B13744" t="str">
            <v>TUBO DA ESTRUTURA LATERAL</v>
          </cell>
          <cell r="C13744" t="str">
            <v>UM</v>
          </cell>
        </row>
        <row r="13745">
          <cell r="A13745">
            <v>708100086</v>
          </cell>
          <cell r="B13745" t="str">
            <v>TUBO DA ESTRUTURA LATERAL</v>
          </cell>
          <cell r="C13745" t="str">
            <v>UM</v>
          </cell>
        </row>
        <row r="13746">
          <cell r="A13746">
            <v>708100087</v>
          </cell>
          <cell r="B13746" t="str">
            <v>TUBO DA ESTRUTURA LATERAL</v>
          </cell>
          <cell r="C13746" t="str">
            <v>UM</v>
          </cell>
        </row>
        <row r="13747">
          <cell r="A13747">
            <v>708100088</v>
          </cell>
          <cell r="B13747" t="str">
            <v>TUBO DA ESTRUTURA LATERAL</v>
          </cell>
          <cell r="C13747" t="str">
            <v>UM</v>
          </cell>
        </row>
        <row r="13748">
          <cell r="A13748">
            <v>708100089</v>
          </cell>
          <cell r="B13748" t="str">
            <v>TUBO DA ESTRUTURA LATERAL</v>
          </cell>
          <cell r="C13748" t="str">
            <v>UM</v>
          </cell>
        </row>
        <row r="13749">
          <cell r="A13749" t="str">
            <v>DD29021990</v>
          </cell>
          <cell r="B13749" t="str">
            <v>OUTS. HIDROCARBONETOS CICLANICOS, CIC</v>
          </cell>
          <cell r="C13749" t="str">
            <v>UM</v>
          </cell>
        </row>
        <row r="13750">
          <cell r="A13750">
            <v>708100090</v>
          </cell>
          <cell r="B13750" t="str">
            <v>TUBO INFERIOR TRASEIRO ESTRUTURA LATERAL</v>
          </cell>
          <cell r="C13750" t="str">
            <v>UM</v>
          </cell>
        </row>
        <row r="13751">
          <cell r="A13751">
            <v>708100091</v>
          </cell>
          <cell r="B13751" t="str">
            <v>TUBO INFERIOR TRASEIRO ESTRUTURA LATERAL</v>
          </cell>
          <cell r="C13751" t="str">
            <v>UM</v>
          </cell>
        </row>
        <row r="13752">
          <cell r="A13752">
            <v>708100092</v>
          </cell>
          <cell r="B13752" t="str">
            <v>TUBO DA ESTRUTURA LATERAL</v>
          </cell>
          <cell r="C13752" t="str">
            <v>UM</v>
          </cell>
        </row>
        <row r="13753">
          <cell r="A13753">
            <v>708100093</v>
          </cell>
          <cell r="B13753" t="str">
            <v>TUBO DA ESTRUTURA LATERAL</v>
          </cell>
          <cell r="C13753" t="str">
            <v>UM</v>
          </cell>
        </row>
        <row r="13754">
          <cell r="A13754">
            <v>708100094</v>
          </cell>
          <cell r="B13754" t="str">
            <v>TUBO DA ESTRUTURA LATERAL</v>
          </cell>
          <cell r="C13754" t="str">
            <v>UM</v>
          </cell>
        </row>
        <row r="13755">
          <cell r="A13755">
            <v>708100095</v>
          </cell>
          <cell r="B13755" t="str">
            <v>ARO TRASEIRO ESTRUTURA LATERAL</v>
          </cell>
          <cell r="C13755" t="str">
            <v>UM</v>
          </cell>
        </row>
        <row r="13756">
          <cell r="A13756">
            <v>708100096</v>
          </cell>
          <cell r="B13756" t="str">
            <v>TUBO INFERIOR TRASEIRO ESTRUTURA LATERAL</v>
          </cell>
          <cell r="C13756" t="str">
            <v>UM</v>
          </cell>
        </row>
        <row r="13757">
          <cell r="A13757">
            <v>708100097</v>
          </cell>
          <cell r="B13757" t="str">
            <v>TUBO DA ESTRUTURA LATERAL</v>
          </cell>
          <cell r="C13757" t="str">
            <v>UM</v>
          </cell>
        </row>
        <row r="13758">
          <cell r="A13758">
            <v>707405055</v>
          </cell>
          <cell r="B13758" t="str">
            <v>CJ TUBO SUPERIOR P/ BET. - 003.02.080</v>
          </cell>
          <cell r="C13758" t="str">
            <v>UM</v>
          </cell>
        </row>
        <row r="13759">
          <cell r="A13759">
            <v>708100098</v>
          </cell>
          <cell r="B13759" t="str">
            <v>TUBO DA ESTRUTURA LATERAL</v>
          </cell>
          <cell r="C13759" t="str">
            <v>UM</v>
          </cell>
        </row>
        <row r="13760">
          <cell r="A13760">
            <v>708100099</v>
          </cell>
          <cell r="B13760" t="str">
            <v>TUBO INFERIOR FRONTAL ESTRUTURA LATERAL</v>
          </cell>
          <cell r="C13760" t="str">
            <v>UM</v>
          </cell>
        </row>
        <row r="13761">
          <cell r="A13761">
            <v>708100100</v>
          </cell>
          <cell r="B13761" t="str">
            <v>TUBO ARO TRAS (1,2 x 30 x 30 x 1712mm)</v>
          </cell>
          <cell r="C13761" t="str">
            <v>UM</v>
          </cell>
        </row>
        <row r="13762">
          <cell r="A13762">
            <v>708100101</v>
          </cell>
          <cell r="B13762" t="str">
            <v>TUBO FRONTAL ESTRUTURA LATERAL</v>
          </cell>
          <cell r="C13762" t="str">
            <v>UM</v>
          </cell>
        </row>
        <row r="13763">
          <cell r="A13763">
            <v>708100102</v>
          </cell>
          <cell r="B13763" t="str">
            <v>ARO DIANTEIRO ESTRUTURA LATERAL</v>
          </cell>
          <cell r="C13763" t="str">
            <v>UM</v>
          </cell>
        </row>
        <row r="13764">
          <cell r="A13764">
            <v>708100103</v>
          </cell>
          <cell r="B13764" t="str">
            <v>TUBO DA ESTRUTURA LATERAL</v>
          </cell>
          <cell r="C13764" t="str">
            <v>UM</v>
          </cell>
        </row>
        <row r="13765">
          <cell r="A13765">
            <v>708100104</v>
          </cell>
          <cell r="B13765" t="str">
            <v>TUBO FRONTAL ESTRUTURA LATERAL</v>
          </cell>
          <cell r="C13765" t="str">
            <v>UM</v>
          </cell>
        </row>
        <row r="13766">
          <cell r="A13766">
            <v>708100105</v>
          </cell>
          <cell r="B13766" t="str">
            <v>TUBO DA ESTRUTURA LATERAL</v>
          </cell>
          <cell r="C13766" t="str">
            <v>UM</v>
          </cell>
        </row>
        <row r="13767">
          <cell r="A13767">
            <v>708100106</v>
          </cell>
          <cell r="B13767" t="str">
            <v>TUBO FRONTAL ESTRUTURA LATERAL</v>
          </cell>
          <cell r="C13767" t="str">
            <v>UM</v>
          </cell>
        </row>
        <row r="13768">
          <cell r="A13768">
            <v>708100107</v>
          </cell>
          <cell r="B13768" t="str">
            <v>TUBO FRONTAL ESTRUTURA LATERAL</v>
          </cell>
          <cell r="C13768" t="str">
            <v>UM</v>
          </cell>
        </row>
        <row r="13769">
          <cell r="A13769">
            <v>708100108</v>
          </cell>
          <cell r="B13769" t="str">
            <v>TUBO FRONTAL ESTRUTURA LATERAL</v>
          </cell>
          <cell r="C13769" t="str">
            <v>UM</v>
          </cell>
        </row>
        <row r="13770">
          <cell r="A13770">
            <v>708100109</v>
          </cell>
          <cell r="B13770" t="str">
            <v>TUBO INFERIOR FRONTAL ESTRUTURA LATERAL</v>
          </cell>
          <cell r="C13770" t="str">
            <v>UM</v>
          </cell>
        </row>
        <row r="13771">
          <cell r="A13771">
            <v>708100110</v>
          </cell>
          <cell r="B13771" t="str">
            <v>REVEST. INT. FRONTAL LATERAL PORTA RECUADA</v>
          </cell>
          <cell r="C13771" t="str">
            <v>UM</v>
          </cell>
        </row>
        <row r="13772">
          <cell r="A13772">
            <v>708100111</v>
          </cell>
          <cell r="B13772" t="str">
            <v>REVEST. INT. TRASEIRO LATERAL PORTA RECUADA</v>
          </cell>
          <cell r="C13772" t="str">
            <v>UM</v>
          </cell>
        </row>
        <row r="13773">
          <cell r="A13773">
            <v>708100112</v>
          </cell>
          <cell r="B13773" t="str">
            <v>REVEST. EXT. FRONTAL LATERAL PORTA RECUADA</v>
          </cell>
          <cell r="C13773" t="str">
            <v>UM</v>
          </cell>
        </row>
        <row r="13774">
          <cell r="A13774">
            <v>708100113</v>
          </cell>
          <cell r="B13774" t="str">
            <v>REVEST. EXT. TRASEIRO LATERAL PORTA RECUADA</v>
          </cell>
          <cell r="C13774" t="str">
            <v>UM</v>
          </cell>
        </row>
        <row r="13775">
          <cell r="A13775">
            <v>109608000</v>
          </cell>
          <cell r="B13775" t="str">
            <v>EIXO CILINDRO MENOR</v>
          </cell>
          <cell r="C13775" t="str">
            <v>UM</v>
          </cell>
        </row>
        <row r="13776">
          <cell r="A13776">
            <v>708100114</v>
          </cell>
          <cell r="B13776" t="str">
            <v>REVEST. EXT. TRASEIRO LATERAL PORTA RECUADA</v>
          </cell>
          <cell r="C13776" t="str">
            <v>UM</v>
          </cell>
        </row>
        <row r="13777">
          <cell r="A13777">
            <v>708100115</v>
          </cell>
          <cell r="B13777" t="str">
            <v>REVEST. EXT. FRONTAL LATERAL PORTA RECUADA</v>
          </cell>
          <cell r="C13777" t="str">
            <v>UM</v>
          </cell>
        </row>
        <row r="13778">
          <cell r="A13778">
            <v>708100116</v>
          </cell>
          <cell r="B13778" t="str">
            <v>ATIRADOR LATERAL/TRASEIRO</v>
          </cell>
          <cell r="C13778" t="str">
            <v>UM</v>
          </cell>
        </row>
        <row r="13779">
          <cell r="A13779">
            <v>708100117</v>
          </cell>
          <cell r="B13779" t="str">
            <v>DOBRADICA DO CAPO FRONTAL</v>
          </cell>
          <cell r="C13779" t="str">
            <v>UM</v>
          </cell>
        </row>
        <row r="13780">
          <cell r="A13780">
            <v>708100118</v>
          </cell>
          <cell r="B13780" t="str">
            <v>TUBO FIXADOR DO ESTEPE</v>
          </cell>
          <cell r="C13780" t="str">
            <v>UM</v>
          </cell>
        </row>
        <row r="13781">
          <cell r="A13781">
            <v>708100119</v>
          </cell>
          <cell r="B13781" t="str">
            <v>FECHAMENTO INT LANTERNA DO TETO</v>
          </cell>
          <cell r="C13781" t="str">
            <v>UM</v>
          </cell>
        </row>
        <row r="13782">
          <cell r="A13782">
            <v>708100120</v>
          </cell>
          <cell r="B13782" t="str">
            <v>TUBO ARO DIANT (1,2 x 30 x 30 x 1920mm)</v>
          </cell>
          <cell r="C13782" t="str">
            <v>UM</v>
          </cell>
        </row>
        <row r="13783">
          <cell r="A13783">
            <v>708100121</v>
          </cell>
          <cell r="B13783" t="str">
            <v>CANALETA SUPERIOR BORRACHA DE VEDACAO PORTA LATERAL</v>
          </cell>
          <cell r="C13783" t="str">
            <v>UM</v>
          </cell>
        </row>
        <row r="13784">
          <cell r="A13784">
            <v>708100122</v>
          </cell>
          <cell r="B13784" t="str">
            <v>BUCHA DE FIXACAO DO CINTO DE SEGURANCA</v>
          </cell>
          <cell r="C13784" t="str">
            <v>UM</v>
          </cell>
        </row>
        <row r="13785">
          <cell r="A13785">
            <v>708100123</v>
          </cell>
          <cell r="B13785" t="str">
            <v>ESTRUTURA TRASEIRA S/PORTA ALCATRAZ</v>
          </cell>
          <cell r="C13785" t="str">
            <v>UM</v>
          </cell>
        </row>
        <row r="13786">
          <cell r="A13786">
            <v>708100124</v>
          </cell>
          <cell r="B13786" t="str">
            <v>ESTRUTURA TRASEIRA S/ PORTA ALCATRAZ</v>
          </cell>
          <cell r="C13786" t="str">
            <v>UM</v>
          </cell>
        </row>
        <row r="13787">
          <cell r="A13787">
            <v>708100125</v>
          </cell>
          <cell r="B13787" t="str">
            <v>TUBO SUPERIOR CENTRAL</v>
          </cell>
          <cell r="C13787" t="str">
            <v>UM</v>
          </cell>
        </row>
        <row r="13788">
          <cell r="A13788">
            <v>708100126</v>
          </cell>
          <cell r="B13788" t="str">
            <v>TUBO SUPERIOR CENTRAL</v>
          </cell>
          <cell r="C13788" t="str">
            <v>UM</v>
          </cell>
        </row>
        <row r="13789">
          <cell r="A13789">
            <v>708100127</v>
          </cell>
          <cell r="B13789" t="str">
            <v>TUBO SUPERIOR LATERAL ESQUERDA</v>
          </cell>
          <cell r="C13789" t="str">
            <v>UM</v>
          </cell>
        </row>
        <row r="13790">
          <cell r="A13790">
            <v>708100128</v>
          </cell>
          <cell r="B13790" t="str">
            <v>TUBO SUPERIOR LATERAL DIREITA</v>
          </cell>
          <cell r="C13790" t="str">
            <v>UM</v>
          </cell>
        </row>
        <row r="13791">
          <cell r="A13791">
            <v>708100129</v>
          </cell>
          <cell r="B13791" t="str">
            <v>TUBO LATERAL DA ESTRUTURA TRASEIRA</v>
          </cell>
          <cell r="C13791" t="str">
            <v>UM</v>
          </cell>
        </row>
        <row r="13792">
          <cell r="A13792">
            <v>109607000</v>
          </cell>
          <cell r="B13792" t="str">
            <v>MASSA APOIO RESERVATORIO ÁGUA</v>
          </cell>
          <cell r="C13792" t="str">
            <v>UM</v>
          </cell>
        </row>
        <row r="13793">
          <cell r="A13793">
            <v>708100130</v>
          </cell>
          <cell r="B13793" t="str">
            <v>TUBO LATERAL ESTRUTURA TRASEIRA</v>
          </cell>
          <cell r="C13793" t="str">
            <v>UM</v>
          </cell>
        </row>
        <row r="13794">
          <cell r="A13794">
            <v>708100131</v>
          </cell>
          <cell r="B13794" t="str">
            <v>TUBO LATERAL ESTRUTURA TRASEIRA</v>
          </cell>
          <cell r="C13794" t="str">
            <v>UM</v>
          </cell>
        </row>
        <row r="13795">
          <cell r="A13795">
            <v>708100132</v>
          </cell>
          <cell r="B13795" t="str">
            <v>TUBO LATERAL ESTRUTURA TRASEIRA</v>
          </cell>
          <cell r="C13795" t="str">
            <v>UM</v>
          </cell>
        </row>
        <row r="13796">
          <cell r="A13796">
            <v>708100133</v>
          </cell>
          <cell r="B13796" t="str">
            <v>TUBO LATERAL INFERIOR ESTRUTURA TRASEIRA</v>
          </cell>
          <cell r="C13796" t="str">
            <v>UM</v>
          </cell>
        </row>
        <row r="13797">
          <cell r="A13797">
            <v>708100134</v>
          </cell>
          <cell r="B13797" t="str">
            <v>TUBO CENTRAL ESTRUTURA TRASEIRA</v>
          </cell>
          <cell r="C13797" t="str">
            <v>UM</v>
          </cell>
        </row>
        <row r="13798">
          <cell r="A13798">
            <v>708100135</v>
          </cell>
          <cell r="B13798" t="str">
            <v>TUBO INFERIOR ESTRUTURA TRASEIRA</v>
          </cell>
          <cell r="C13798" t="str">
            <v>UM</v>
          </cell>
        </row>
        <row r="13799">
          <cell r="A13799">
            <v>708100136</v>
          </cell>
          <cell r="B13799" t="str">
            <v>TUBO CENTRAL ESTRUTURA TRASEIRA</v>
          </cell>
          <cell r="C13799" t="str">
            <v>UM</v>
          </cell>
        </row>
        <row r="13800">
          <cell r="A13800">
            <v>708100137</v>
          </cell>
          <cell r="B13800" t="str">
            <v>CHAPA LATERAL INFERIOR ESTRUTURA TRASEIRA</v>
          </cell>
          <cell r="C13800" t="str">
            <v>UM</v>
          </cell>
        </row>
        <row r="13801">
          <cell r="A13801">
            <v>102981000</v>
          </cell>
          <cell r="B13801" t="str">
            <v>TINTAS DIVERSAS 32089029</v>
          </cell>
          <cell r="C13801" t="str">
            <v>l</v>
          </cell>
        </row>
        <row r="13802">
          <cell r="A13802">
            <v>708100138</v>
          </cell>
          <cell r="B13802" t="str">
            <v>REVESTIMENTO EXT. TRASEIRO SEM PORTA</v>
          </cell>
          <cell r="C13802" t="str">
            <v>UM</v>
          </cell>
        </row>
        <row r="13803">
          <cell r="A13803">
            <v>708100139</v>
          </cell>
          <cell r="B13803" t="str">
            <v>REVESTIMENTO EXT. TRASEIRO SEM PORTA</v>
          </cell>
          <cell r="C13803" t="str">
            <v>UM</v>
          </cell>
        </row>
        <row r="13804">
          <cell r="A13804">
            <v>708100140</v>
          </cell>
          <cell r="B13804" t="str">
            <v>REVESTIMENTO INT. TRASEIRO SEM PORTA</v>
          </cell>
          <cell r="C13804" t="str">
            <v>UM</v>
          </cell>
        </row>
        <row r="13805">
          <cell r="A13805">
            <v>708100141</v>
          </cell>
          <cell r="B13805" t="str">
            <v>PORTA LATERAL DIREITA POSTERIOR</v>
          </cell>
          <cell r="C13805" t="str">
            <v>UM</v>
          </cell>
        </row>
        <row r="13806">
          <cell r="A13806">
            <v>708100142</v>
          </cell>
          <cell r="B13806" t="str">
            <v>PORTA LATERAL ESQUERDA POSTERIOR</v>
          </cell>
          <cell r="C13806" t="str">
            <v>UM</v>
          </cell>
        </row>
        <row r="13807">
          <cell r="A13807">
            <v>708100143</v>
          </cell>
          <cell r="B13807" t="str">
            <v>ESTRUTURA DA PORTA LATERAL</v>
          </cell>
          <cell r="C13807" t="str">
            <v>UM</v>
          </cell>
        </row>
        <row r="13808">
          <cell r="A13808">
            <v>708100144</v>
          </cell>
          <cell r="B13808" t="str">
            <v>CHAPA MAIOR COMPL. BLINDAGEM PORTA LATERAL</v>
          </cell>
          <cell r="C13808" t="str">
            <v>UM</v>
          </cell>
        </row>
        <row r="13809">
          <cell r="A13809">
            <v>708100145</v>
          </cell>
          <cell r="B13809" t="str">
            <v>TUBO TRANSVERSAL ESTRUT. PORTA LATERAL</v>
          </cell>
          <cell r="C13809" t="str">
            <v>UM</v>
          </cell>
        </row>
        <row r="13810">
          <cell r="A13810">
            <v>109606000</v>
          </cell>
          <cell r="B13810" t="str">
            <v>BUCHA INFERIOR</v>
          </cell>
          <cell r="C13810" t="str">
            <v>UM</v>
          </cell>
        </row>
        <row r="13811">
          <cell r="A13811">
            <v>708100146</v>
          </cell>
          <cell r="B13811" t="str">
            <v>TUBO OBLIQUO ESTRUT. DA PORTA LATERAL</v>
          </cell>
          <cell r="C13811" t="str">
            <v>UM</v>
          </cell>
        </row>
        <row r="13812">
          <cell r="A13812">
            <v>708100147</v>
          </cell>
          <cell r="B13812" t="str">
            <v>TUBO DA EXTREMIDADE ESTRUT. DA PORTA LATERAL</v>
          </cell>
          <cell r="C13812" t="str">
            <v>UM</v>
          </cell>
        </row>
        <row r="13813">
          <cell r="A13813">
            <v>708100148</v>
          </cell>
          <cell r="B13813" t="str">
            <v>TUBO DA EXTREMIDADE ESTRUT. DA PORTA LATERAL</v>
          </cell>
          <cell r="C13813" t="str">
            <v>UM</v>
          </cell>
        </row>
        <row r="13814">
          <cell r="A13814">
            <v>708100149</v>
          </cell>
          <cell r="B13814" t="str">
            <v>TUBO MAIOR ESTRUTURA DA PORTA LATERAL</v>
          </cell>
          <cell r="C13814" t="str">
            <v>UM</v>
          </cell>
        </row>
        <row r="13815">
          <cell r="A13815">
            <v>708100150</v>
          </cell>
          <cell r="B13815" t="str">
            <v>CHAPA TRANSV. COMPLEMENTO BLINDAGEM PORTA LATERAL</v>
          </cell>
          <cell r="C13815" t="str">
            <v>UM</v>
          </cell>
        </row>
        <row r="13816">
          <cell r="A13816">
            <v>708100151</v>
          </cell>
          <cell r="B13816" t="str">
            <v>CHAPA TRANSV. COMPLEMENTO BLINDAGEM PORTA LATERAL</v>
          </cell>
          <cell r="C13816" t="str">
            <v>UM</v>
          </cell>
        </row>
        <row r="13817">
          <cell r="A13817">
            <v>708100152</v>
          </cell>
          <cell r="B13817" t="str">
            <v>REVESTIMENTO INT. PORTA LATERAL</v>
          </cell>
          <cell r="C13817" t="str">
            <v>UM</v>
          </cell>
        </row>
        <row r="13818">
          <cell r="A13818">
            <v>708100153</v>
          </cell>
          <cell r="B13818" t="str">
            <v>REVESTIMENTO EXT. PORTA LATERAL</v>
          </cell>
          <cell r="C13818" t="str">
            <v>UM</v>
          </cell>
        </row>
        <row r="13819">
          <cell r="A13819">
            <v>708100154</v>
          </cell>
          <cell r="B13819" t="str">
            <v>PUCHADOR DA PORTA</v>
          </cell>
          <cell r="C13819" t="str">
            <v>UM</v>
          </cell>
        </row>
        <row r="13820">
          <cell r="A13820">
            <v>708100155</v>
          </cell>
          <cell r="B13820" t="str">
            <v>DOBRADICA DA PORTA LATERAL ESQ</v>
          </cell>
          <cell r="C13820" t="str">
            <v>UM</v>
          </cell>
        </row>
        <row r="13821">
          <cell r="A13821">
            <v>708100156</v>
          </cell>
          <cell r="B13821" t="str">
            <v>DOBRADICA DA PORTA LATERAL DIR</v>
          </cell>
          <cell r="C13821" t="str">
            <v>UM</v>
          </cell>
        </row>
        <row r="13822">
          <cell r="A13822">
            <v>708100157</v>
          </cell>
          <cell r="B13822" t="str">
            <v>ABA DA DOBRADICA</v>
          </cell>
          <cell r="C13822" t="str">
            <v>UM</v>
          </cell>
        </row>
        <row r="13823">
          <cell r="A13823">
            <v>708100158</v>
          </cell>
          <cell r="B13823" t="str">
            <v>PINO DA DOBRADICA</v>
          </cell>
          <cell r="C13823" t="str">
            <v>UM</v>
          </cell>
        </row>
        <row r="13824">
          <cell r="A13824">
            <v>708100159</v>
          </cell>
          <cell r="B13824" t="str">
            <v>BUCHA DA DOBRADICA</v>
          </cell>
          <cell r="C13824" t="str">
            <v>UM</v>
          </cell>
        </row>
        <row r="13825">
          <cell r="A13825">
            <v>708100160</v>
          </cell>
          <cell r="B13825" t="str">
            <v>SUPORTE LIMITADOR ABERTURA PORTA LATERAL</v>
          </cell>
          <cell r="C13825" t="str">
            <v>UM</v>
          </cell>
        </row>
        <row r="13826">
          <cell r="A13826">
            <v>708100161</v>
          </cell>
          <cell r="B13826" t="str">
            <v>CJ. ESTRUTURA DO TETO ALCATRAZ</v>
          </cell>
          <cell r="C13826" t="str">
            <v>UM</v>
          </cell>
        </row>
        <row r="13827">
          <cell r="A13827">
            <v>109605000</v>
          </cell>
          <cell r="B13827" t="str">
            <v>OLHAL PARA IÇAMENTO</v>
          </cell>
          <cell r="C13827" t="str">
            <v>UM</v>
          </cell>
        </row>
        <row r="13828">
          <cell r="A13828">
            <v>708100162</v>
          </cell>
          <cell r="B13828" t="str">
            <v>ESTRUTURA DO TETO</v>
          </cell>
          <cell r="C13828" t="str">
            <v>UM</v>
          </cell>
        </row>
        <row r="13829">
          <cell r="A13829">
            <v>708100163</v>
          </cell>
          <cell r="B13829" t="str">
            <v>TUBO TRASEIRO ESTRUTURA DO TETO</v>
          </cell>
          <cell r="C13829" t="str">
            <v>UM</v>
          </cell>
        </row>
        <row r="13830">
          <cell r="A13830">
            <v>708100164</v>
          </cell>
          <cell r="B13830" t="str">
            <v>TUBO LATERAL TRASEIRO ESTRUTURA DO TETO</v>
          </cell>
          <cell r="C13830" t="str">
            <v>UM</v>
          </cell>
        </row>
        <row r="13831">
          <cell r="A13831">
            <v>708100165</v>
          </cell>
          <cell r="B13831" t="str">
            <v>TUBO LATERAL TRASEIRO ESTRUTURA DO TETO</v>
          </cell>
          <cell r="C13831" t="str">
            <v>UM</v>
          </cell>
        </row>
        <row r="13832">
          <cell r="A13832">
            <v>708100166</v>
          </cell>
          <cell r="B13832" t="str">
            <v>TUBO TRANSVERSAL ESTRUT. DO TETO</v>
          </cell>
          <cell r="C13832" t="str">
            <v>UM</v>
          </cell>
        </row>
        <row r="13833">
          <cell r="A13833">
            <v>708100167</v>
          </cell>
          <cell r="B13833" t="str">
            <v>TUBO FRONTAL ESTRUTURA DO TETO</v>
          </cell>
          <cell r="C13833" t="str">
            <v>UM</v>
          </cell>
        </row>
        <row r="13834">
          <cell r="A13834">
            <v>708100168</v>
          </cell>
          <cell r="B13834" t="str">
            <v>TUBO CENTRAL ESTRUTURA DA BASE</v>
          </cell>
          <cell r="C13834" t="str">
            <v>UM</v>
          </cell>
        </row>
        <row r="13835">
          <cell r="A13835">
            <v>708100169</v>
          </cell>
          <cell r="B13835" t="str">
            <v>TUBO TRASEIRO ESTRUTURA DO TETO</v>
          </cell>
          <cell r="C13835" t="str">
            <v>UM</v>
          </cell>
        </row>
        <row r="13836">
          <cell r="A13836" t="str">
            <v>80709500D</v>
          </cell>
          <cell r="B13836" t="str">
            <v>QUADRO DO FAROL DIREITO VOLVO FM</v>
          </cell>
          <cell r="C13836" t="str">
            <v>UM</v>
          </cell>
        </row>
        <row r="13837">
          <cell r="A13837">
            <v>708100170</v>
          </cell>
          <cell r="B13837" t="str">
            <v>TUBO TRASEIRO ESTRUTURA DO TETO</v>
          </cell>
          <cell r="C13837" t="str">
            <v>UM</v>
          </cell>
        </row>
        <row r="13838">
          <cell r="A13838">
            <v>708100171</v>
          </cell>
          <cell r="B13838" t="str">
            <v>REVEST. EXTERNO FRONTAL DO TETO</v>
          </cell>
          <cell r="C13838" t="str">
            <v>UM</v>
          </cell>
        </row>
        <row r="13839">
          <cell r="A13839">
            <v>708100172</v>
          </cell>
          <cell r="B13839" t="str">
            <v>REVEST. EXTERNO TRASEIRO DO TETO</v>
          </cell>
          <cell r="C13839" t="str">
            <v>UM</v>
          </cell>
        </row>
        <row r="13840">
          <cell r="A13840">
            <v>708100173</v>
          </cell>
          <cell r="B13840" t="str">
            <v>REVEST. EXTERNO LATERAL DIR. TETO</v>
          </cell>
          <cell r="C13840" t="str">
            <v>UM</v>
          </cell>
        </row>
        <row r="13841">
          <cell r="A13841">
            <v>708100174</v>
          </cell>
          <cell r="B13841" t="str">
            <v>REVEST. EXTERNO LATERAL ESQ. TETO</v>
          </cell>
          <cell r="C13841" t="str">
            <v>UM</v>
          </cell>
        </row>
        <row r="13842">
          <cell r="A13842">
            <v>708100175</v>
          </cell>
          <cell r="B13842" t="str">
            <v>REVEST. EXTERNO TRASEIRO LATERAL TETO</v>
          </cell>
          <cell r="C13842" t="str">
            <v>UM</v>
          </cell>
        </row>
        <row r="13843">
          <cell r="A13843">
            <v>708100176</v>
          </cell>
          <cell r="B13843" t="str">
            <v>REVEST. INTERNO FRONTAL TETO</v>
          </cell>
          <cell r="C13843" t="str">
            <v>UM</v>
          </cell>
        </row>
        <row r="13844">
          <cell r="A13844">
            <v>708100177</v>
          </cell>
          <cell r="B13844" t="str">
            <v>REVEST. INTERNO TRASEIRO TETO</v>
          </cell>
          <cell r="C13844" t="str">
            <v>UM</v>
          </cell>
        </row>
        <row r="13845">
          <cell r="A13845">
            <v>109604000</v>
          </cell>
          <cell r="B13845" t="str">
            <v>EIXO FIXO SAPATA FREIO</v>
          </cell>
          <cell r="C13845" t="str">
            <v>UM</v>
          </cell>
        </row>
        <row r="13846">
          <cell r="A13846">
            <v>708100178</v>
          </cell>
          <cell r="B13846" t="str">
            <v>REVEST. EXTERNO TRASEIRO TETO</v>
          </cell>
          <cell r="C13846" t="str">
            <v>UM</v>
          </cell>
        </row>
        <row r="13847">
          <cell r="A13847">
            <v>708100179</v>
          </cell>
          <cell r="B13847" t="str">
            <v>REVEST. INTERNO LATERAL ESQ TETO</v>
          </cell>
          <cell r="C13847" t="str">
            <v>UM</v>
          </cell>
        </row>
        <row r="13848">
          <cell r="A13848">
            <v>708100180</v>
          </cell>
          <cell r="B13848" t="str">
            <v>REVEST. INTERNO LATERAL DIR TETO</v>
          </cell>
          <cell r="C13848" t="str">
            <v>UM</v>
          </cell>
        </row>
        <row r="13849">
          <cell r="A13849">
            <v>708100181</v>
          </cell>
          <cell r="B13849" t="str">
            <v>REVEST. INTERNO TRASEIRO TETO</v>
          </cell>
          <cell r="C13849" t="str">
            <v>UM</v>
          </cell>
        </row>
        <row r="13850">
          <cell r="A13850">
            <v>708100182</v>
          </cell>
          <cell r="B13850" t="str">
            <v>REVEST. INTERNO TRASEIRO LATERAL TETO</v>
          </cell>
          <cell r="C13850" t="str">
            <v>UM</v>
          </cell>
        </row>
        <row r="13851">
          <cell r="A13851">
            <v>708100183</v>
          </cell>
          <cell r="B13851" t="str">
            <v>QUADRO SAIDA DO TETO</v>
          </cell>
          <cell r="C13851" t="str">
            <v>UM</v>
          </cell>
        </row>
        <row r="13852">
          <cell r="A13852">
            <v>708100184</v>
          </cell>
          <cell r="B13852" t="str">
            <v>QUADRO SAIDA DO TETO</v>
          </cell>
          <cell r="C13852" t="str">
            <v>UM</v>
          </cell>
        </row>
        <row r="13853">
          <cell r="A13853">
            <v>708100185</v>
          </cell>
          <cell r="B13853" t="str">
            <v>TUBO ESTRUTURA SAIDA DO TETO</v>
          </cell>
          <cell r="C13853" t="str">
            <v>UM</v>
          </cell>
        </row>
        <row r="13854">
          <cell r="A13854">
            <v>708100186</v>
          </cell>
          <cell r="B13854" t="str">
            <v>CHAPA SUPERIOR SAIDA DO TETO</v>
          </cell>
          <cell r="C13854" t="str">
            <v>UM</v>
          </cell>
        </row>
        <row r="13855">
          <cell r="A13855">
            <v>708100187</v>
          </cell>
          <cell r="B13855" t="str">
            <v>CHAPA INFERIOR SAIDA DO TETO</v>
          </cell>
          <cell r="C13855" t="str">
            <v>UM</v>
          </cell>
        </row>
        <row r="13856">
          <cell r="A13856">
            <v>708100188</v>
          </cell>
          <cell r="B13856" t="str">
            <v>ESTRUTURA FRONTAL ALCATRAZ</v>
          </cell>
          <cell r="C13856" t="str">
            <v>UM</v>
          </cell>
        </row>
        <row r="13857">
          <cell r="A13857">
            <v>708100189</v>
          </cell>
          <cell r="B13857" t="str">
            <v>ESTRUTURA FRONTAL</v>
          </cell>
          <cell r="C13857" t="str">
            <v>UM</v>
          </cell>
        </row>
        <row r="13858">
          <cell r="A13858">
            <v>708100190</v>
          </cell>
          <cell r="B13858" t="str">
            <v>TUBO LATERAL ESTRUTURA FRONTAL</v>
          </cell>
          <cell r="C13858" t="str">
            <v>UM</v>
          </cell>
        </row>
        <row r="13859">
          <cell r="A13859">
            <v>708100191</v>
          </cell>
          <cell r="B13859" t="str">
            <v>TUBO TRANSVERSAL ESTRUTURA FRONTAL</v>
          </cell>
          <cell r="C13859" t="str">
            <v>UM</v>
          </cell>
        </row>
        <row r="13860">
          <cell r="A13860">
            <v>708100192</v>
          </cell>
          <cell r="B13860" t="str">
            <v>TUBO SUPERIOR MENOR ESTRUTURA FRONTAL</v>
          </cell>
          <cell r="C13860" t="str">
            <v>UM</v>
          </cell>
        </row>
        <row r="13861">
          <cell r="A13861">
            <v>708100193</v>
          </cell>
          <cell r="B13861" t="str">
            <v>TUBO CENTRAL ESTRUTURA FRONTAL</v>
          </cell>
          <cell r="C13861" t="str">
            <v>UM</v>
          </cell>
        </row>
        <row r="13862">
          <cell r="A13862">
            <v>109650000</v>
          </cell>
          <cell r="B13862" t="str">
            <v>PORCA M6 x 1,00 REBITE ZA</v>
          </cell>
          <cell r="C13862" t="str">
            <v>UM</v>
          </cell>
        </row>
        <row r="13863">
          <cell r="A13863">
            <v>708100194</v>
          </cell>
          <cell r="B13863" t="str">
            <v>TUBO OBLIQUO LATERAL ESQ. ESTRUTURA FRONTAL</v>
          </cell>
          <cell r="C13863" t="str">
            <v>UM</v>
          </cell>
        </row>
        <row r="13864">
          <cell r="A13864">
            <v>708100195</v>
          </cell>
          <cell r="B13864" t="str">
            <v>TUBO OBLIQUO LATERAL DIREITA ESTRUTURA FRONTAL</v>
          </cell>
          <cell r="C13864" t="str">
            <v>UM</v>
          </cell>
        </row>
        <row r="13865">
          <cell r="A13865">
            <v>708100196</v>
          </cell>
          <cell r="B13865" t="str">
            <v>TUBO SUPERIOR MAIOR ESTRUTURA FRONTAL</v>
          </cell>
          <cell r="C13865" t="str">
            <v>UM</v>
          </cell>
        </row>
        <row r="13866">
          <cell r="A13866">
            <v>708100197</v>
          </cell>
          <cell r="B13866" t="str">
            <v>TUBO CENTRAL OBLIQUO ESTRUTURA FRONTAL</v>
          </cell>
          <cell r="C13866" t="str">
            <v>UM</v>
          </cell>
        </row>
        <row r="13867">
          <cell r="A13867">
            <v>708100198</v>
          </cell>
          <cell r="B13867" t="str">
            <v>TUBO CENTRAL ESTRUTURA FRONTAL</v>
          </cell>
          <cell r="C13867" t="str">
            <v>UM</v>
          </cell>
        </row>
        <row r="13868">
          <cell r="A13868">
            <v>708100199</v>
          </cell>
          <cell r="B13868" t="str">
            <v>TUBO LATERAL INFERIOR ESTRUTURA FRONTAL</v>
          </cell>
          <cell r="C13868" t="str">
            <v>UM</v>
          </cell>
        </row>
        <row r="13869">
          <cell r="A13869">
            <v>708100200</v>
          </cell>
          <cell r="B13869" t="str">
            <v>TUBO LATERAL SUPERIOR ESTRUTURA FRONTAL</v>
          </cell>
          <cell r="C13869" t="str">
            <v>UM</v>
          </cell>
        </row>
        <row r="13870">
          <cell r="A13870">
            <v>708100201</v>
          </cell>
          <cell r="B13870" t="str">
            <v>TUBO LATERAL INFERIOR ESQ. ESTRUTURA FRONTAL</v>
          </cell>
          <cell r="C13870" t="str">
            <v>UM</v>
          </cell>
        </row>
        <row r="13871">
          <cell r="A13871">
            <v>708100202</v>
          </cell>
          <cell r="B13871" t="str">
            <v>TUBO LATERAL INFERIOR DIR. ESTRUTURA FRONTAL</v>
          </cell>
          <cell r="C13871" t="str">
            <v>UM</v>
          </cell>
        </row>
        <row r="13872">
          <cell r="A13872">
            <v>708100203</v>
          </cell>
          <cell r="B13872" t="str">
            <v>TUBO LATERAL SUPERIOR ESTRUTURA FRONTAL</v>
          </cell>
          <cell r="C13872" t="str">
            <v>UM</v>
          </cell>
        </row>
        <row r="13873">
          <cell r="A13873">
            <v>708100204</v>
          </cell>
          <cell r="B13873" t="str">
            <v>TUBO LATERAL SUPERIOR ESQ. ESTRUTURA FRONTAL</v>
          </cell>
          <cell r="C13873" t="str">
            <v>UM</v>
          </cell>
        </row>
        <row r="13874">
          <cell r="A13874">
            <v>708100205</v>
          </cell>
          <cell r="B13874" t="str">
            <v>TUBO LATERAL SUPERIOR DIR. ESTRUTURA FRONTAL</v>
          </cell>
          <cell r="C13874" t="str">
            <v>UM</v>
          </cell>
        </row>
        <row r="13875">
          <cell r="A13875">
            <v>708100206</v>
          </cell>
          <cell r="B13875" t="str">
            <v>TRAVESSA MOVEL FRONTAL ESTRUTURA</v>
          </cell>
          <cell r="C13875" t="str">
            <v>UM</v>
          </cell>
        </row>
        <row r="13876">
          <cell r="A13876">
            <v>708100207</v>
          </cell>
          <cell r="B13876" t="str">
            <v>TRAVESSA MOVEL FRONTAL</v>
          </cell>
          <cell r="C13876" t="str">
            <v>UM</v>
          </cell>
        </row>
        <row r="13877">
          <cell r="A13877">
            <v>708100208</v>
          </cell>
          <cell r="B13877" t="str">
            <v>TUBO DA TRAVESSA MOVEL</v>
          </cell>
          <cell r="C13877" t="str">
            <v>UM</v>
          </cell>
        </row>
        <row r="13878">
          <cell r="A13878">
            <v>708100209</v>
          </cell>
          <cell r="B13878" t="str">
            <v>CHAPA DE FIXACAO TRAVESSA</v>
          </cell>
          <cell r="C13878" t="str">
            <v>UM</v>
          </cell>
        </row>
        <row r="13879">
          <cell r="A13879">
            <v>707405001</v>
          </cell>
          <cell r="B13879" t="str">
            <v>CJ CHASSI P/ BET. - 003.02.000</v>
          </cell>
          <cell r="C13879" t="str">
            <v>UM</v>
          </cell>
        </row>
        <row r="13880">
          <cell r="A13880">
            <v>708100210</v>
          </cell>
          <cell r="B13880" t="str">
            <v>ATIRADOR FRONTAL</v>
          </cell>
          <cell r="C13880" t="str">
            <v>UM</v>
          </cell>
        </row>
        <row r="13881">
          <cell r="A13881">
            <v>708100211</v>
          </cell>
          <cell r="B13881" t="str">
            <v>REVEST. EXTERNO FRONTAL</v>
          </cell>
          <cell r="C13881" t="str">
            <v>UM</v>
          </cell>
        </row>
        <row r="13882">
          <cell r="A13882">
            <v>708100212</v>
          </cell>
          <cell r="B13882" t="str">
            <v>REVESTIMENTO EXT. FRONTAL INF. ESQUERDO</v>
          </cell>
          <cell r="C13882" t="str">
            <v>UM</v>
          </cell>
        </row>
        <row r="13883">
          <cell r="A13883">
            <v>708100213</v>
          </cell>
          <cell r="B13883" t="str">
            <v>REVESTIMENTO EXT. FRONTAL INF. DIREITO</v>
          </cell>
          <cell r="C13883" t="str">
            <v>UM</v>
          </cell>
        </row>
        <row r="13884">
          <cell r="A13884">
            <v>708100214</v>
          </cell>
          <cell r="B13884" t="str">
            <v>REVESTIMENTO EXT. LATERAL CENTRAL FRONTAL</v>
          </cell>
          <cell r="C13884" t="str">
            <v>UM</v>
          </cell>
        </row>
        <row r="13885">
          <cell r="A13885">
            <v>708100215</v>
          </cell>
          <cell r="B13885" t="str">
            <v>REVESTIMENTO EXT. LATERAL SUPERIOR FRONTAL</v>
          </cell>
          <cell r="C13885" t="str">
            <v>UM</v>
          </cell>
        </row>
        <row r="13886">
          <cell r="A13886">
            <v>708100216</v>
          </cell>
          <cell r="B13886" t="str">
            <v>ESTRUTURA DO CAPO</v>
          </cell>
          <cell r="C13886" t="str">
            <v>UM</v>
          </cell>
        </row>
        <row r="13887">
          <cell r="A13887">
            <v>708100217</v>
          </cell>
          <cell r="B13887" t="str">
            <v>TUBO LATERAL ESTRUTURA DO CAPO</v>
          </cell>
          <cell r="C13887" t="str">
            <v>UM</v>
          </cell>
        </row>
        <row r="13888">
          <cell r="A13888">
            <v>708100218</v>
          </cell>
          <cell r="B13888" t="str">
            <v>REFORCO PARA FIXACAO DA DOBRADICA DO CAPO</v>
          </cell>
          <cell r="C13888" t="str">
            <v>UM</v>
          </cell>
        </row>
        <row r="13889">
          <cell r="A13889">
            <v>708100219</v>
          </cell>
          <cell r="B13889" t="str">
            <v>TUBO SUPERIOR ESTRUTURA DO CAPO</v>
          </cell>
          <cell r="C13889" t="str">
            <v>UM</v>
          </cell>
        </row>
        <row r="13890">
          <cell r="A13890">
            <v>708100220</v>
          </cell>
          <cell r="B13890" t="str">
            <v>TUBO MENOR ESTRUTURA DO CAPO</v>
          </cell>
          <cell r="C13890" t="str">
            <v>UM</v>
          </cell>
        </row>
        <row r="13891">
          <cell r="A13891">
            <v>708100221</v>
          </cell>
          <cell r="B13891" t="str">
            <v>TUBO INFERIOR MAIOR ESTRUTURA DO CAPO</v>
          </cell>
          <cell r="C13891" t="str">
            <v>UM</v>
          </cell>
        </row>
        <row r="13892">
          <cell r="A13892">
            <v>708100222</v>
          </cell>
          <cell r="B13892" t="str">
            <v>TUBO INFERIOR MENOR ESTRUTURA DO CAPO</v>
          </cell>
          <cell r="C13892" t="str">
            <v>UM</v>
          </cell>
        </row>
        <row r="13893">
          <cell r="A13893">
            <v>708100223</v>
          </cell>
          <cell r="B13893" t="str">
            <v>CAPO DO ALCATRAZ</v>
          </cell>
          <cell r="C13893" t="str">
            <v>UM</v>
          </cell>
        </row>
        <row r="13894">
          <cell r="A13894">
            <v>708100224</v>
          </cell>
          <cell r="B13894" t="str">
            <v>REVESTIMENTO EXTERNO DO CAPO</v>
          </cell>
          <cell r="C13894" t="str">
            <v>UM</v>
          </cell>
        </row>
        <row r="13895">
          <cell r="A13895">
            <v>708100225</v>
          </cell>
          <cell r="B13895" t="str">
            <v>CHAPA REVEST. INTERNO LATERAL TETO ( laser)</v>
          </cell>
          <cell r="C13895" t="str">
            <v>UM</v>
          </cell>
        </row>
        <row r="13896">
          <cell r="A13896">
            <v>109602000</v>
          </cell>
          <cell r="B13896" t="str">
            <v>MASSA INF. COM ROSCA</v>
          </cell>
          <cell r="C13896" t="str">
            <v>UM</v>
          </cell>
        </row>
        <row r="13897">
          <cell r="A13897">
            <v>708100226</v>
          </cell>
          <cell r="B13897" t="str">
            <v>FECHAMENTO INT DE ACESSO A ANTENA</v>
          </cell>
          <cell r="C13897" t="str">
            <v>UM</v>
          </cell>
        </row>
        <row r="13898">
          <cell r="A13898">
            <v>708100227</v>
          </cell>
          <cell r="B13898" t="str">
            <v>REVEST. EXTERNO FRONTAL ( laser)</v>
          </cell>
          <cell r="C13898" t="str">
            <v>UM</v>
          </cell>
        </row>
        <row r="13899">
          <cell r="A13899">
            <v>708100228</v>
          </cell>
          <cell r="B13899" t="str">
            <v>CANALETA PARA BORRACHA DE VEDACAO BASE</v>
          </cell>
          <cell r="C13899" t="str">
            <v>UM</v>
          </cell>
        </row>
        <row r="13900">
          <cell r="A13900">
            <v>708100229</v>
          </cell>
          <cell r="B13900" t="str">
            <v>CANALETA DA BORRACHA DE VEDACAO TETO</v>
          </cell>
          <cell r="C13900" t="str">
            <v>UM</v>
          </cell>
        </row>
        <row r="13901">
          <cell r="A13901">
            <v>708100230</v>
          </cell>
          <cell r="B13901" t="str">
            <v>CHAPA P/ CURVATURA DA VEDACAO DA PORTA</v>
          </cell>
          <cell r="C13901" t="str">
            <v>UM</v>
          </cell>
        </row>
        <row r="13902">
          <cell r="A13902">
            <v>708100231</v>
          </cell>
          <cell r="B13902" t="str">
            <v>CHAPA SUP. EXTERNA ALOJAMENTO SINALEIRAS</v>
          </cell>
          <cell r="C13902" t="str">
            <v>UM</v>
          </cell>
        </row>
        <row r="13903">
          <cell r="A13903">
            <v>708100232</v>
          </cell>
          <cell r="B13903" t="str">
            <v>CHAPA FRONTAL EXTERNA ALOJAMENTO SINALEIRAS</v>
          </cell>
          <cell r="C13903" t="str">
            <v>UM</v>
          </cell>
        </row>
        <row r="13904">
          <cell r="A13904">
            <v>708100233</v>
          </cell>
          <cell r="B13904" t="str">
            <v>CHAPA INFERIOR EXTERNA ALOJAMENTO SINALEIRAS</v>
          </cell>
          <cell r="C13904" t="str">
            <v>UM</v>
          </cell>
        </row>
        <row r="13905">
          <cell r="A13905" t="str">
            <v>80709500E</v>
          </cell>
          <cell r="B13905" t="str">
            <v>QUADRO DO FAROL ESQUERDO VOLVO FM</v>
          </cell>
          <cell r="C13905" t="str">
            <v>UM</v>
          </cell>
        </row>
        <row r="13906">
          <cell r="A13906">
            <v>708100234</v>
          </cell>
          <cell r="B13906" t="str">
            <v>CHAPA LATERAL EXTERNA ALOJAMENTO SINALEIRAS</v>
          </cell>
          <cell r="C13906" t="str">
            <v>UM</v>
          </cell>
        </row>
        <row r="13907">
          <cell r="A13907">
            <v>708100235</v>
          </cell>
          <cell r="B13907" t="str">
            <v>CHAPA SUPERIOR INTERNA ALOJAMENTO SINALEIRAS</v>
          </cell>
          <cell r="C13907" t="str">
            <v>UM</v>
          </cell>
        </row>
        <row r="13908">
          <cell r="A13908">
            <v>708100236</v>
          </cell>
          <cell r="B13908" t="str">
            <v>CHAPA FRONTAL INTERNA ALOJAMENTO SINALEIRAS</v>
          </cell>
          <cell r="C13908" t="str">
            <v>UM</v>
          </cell>
        </row>
        <row r="13909">
          <cell r="A13909">
            <v>708100237</v>
          </cell>
          <cell r="B13909" t="str">
            <v>CHAPA LATERAL INTERNA ALOJAMENTO SINALEIRAS</v>
          </cell>
          <cell r="C13909" t="str">
            <v>UM</v>
          </cell>
        </row>
        <row r="13910">
          <cell r="A13910">
            <v>708100238</v>
          </cell>
          <cell r="B13910" t="str">
            <v>CANALETA LATERAL BORRACHA DE VEDACAO PORTA LATERAL</v>
          </cell>
          <cell r="C13910" t="str">
            <v>UM</v>
          </cell>
        </row>
        <row r="13911">
          <cell r="A13911">
            <v>708100240</v>
          </cell>
          <cell r="B13911" t="str">
            <v>BUCHA DE BRONZE DA DOBRADICA</v>
          </cell>
          <cell r="C13911" t="str">
            <v>UM</v>
          </cell>
        </row>
        <row r="13912">
          <cell r="A13912">
            <v>708100241</v>
          </cell>
          <cell r="B13912" t="str">
            <v>CHAPA SUPERIOR REFORCO DA BLINDAGEM</v>
          </cell>
          <cell r="C13912" t="str">
            <v>UM</v>
          </cell>
        </row>
        <row r="13913">
          <cell r="A13913">
            <v>708100242</v>
          </cell>
          <cell r="B13913" t="str">
            <v>CHAPA LATERAL REFORCO DA BLINDAGEM PORTA LATERAL</v>
          </cell>
          <cell r="C13913" t="str">
            <v>UM</v>
          </cell>
        </row>
        <row r="13914">
          <cell r="A13914">
            <v>109603000</v>
          </cell>
          <cell r="B13914" t="str">
            <v>MASSA PIVO SUPORTE GERAL</v>
          </cell>
          <cell r="C13914" t="str">
            <v>UM</v>
          </cell>
        </row>
        <row r="13915">
          <cell r="A13915">
            <v>708100243</v>
          </cell>
          <cell r="B13915" t="str">
            <v>CHAPA INFERIOR REFORCO BLINDAGEM DA PORTA LATERAL</v>
          </cell>
          <cell r="C13915" t="str">
            <v>UM</v>
          </cell>
        </row>
        <row r="13916">
          <cell r="A13916">
            <v>708100244</v>
          </cell>
          <cell r="B13916" t="str">
            <v>REVEST. INT. LATERAL SUPERIOR FRONTAL</v>
          </cell>
          <cell r="C13916" t="str">
            <v>UM</v>
          </cell>
        </row>
        <row r="13917">
          <cell r="A13917">
            <v>708100245</v>
          </cell>
          <cell r="B13917" t="str">
            <v>REVEST. INT. LATERAL CENTRAL FRONTAL</v>
          </cell>
          <cell r="C13917" t="str">
            <v>UM</v>
          </cell>
        </row>
        <row r="13918">
          <cell r="A13918">
            <v>708100246</v>
          </cell>
          <cell r="B13918" t="str">
            <v>REVEST. INT. FRONTAL PARTE INCLINADA</v>
          </cell>
          <cell r="C13918" t="str">
            <v>UM</v>
          </cell>
        </row>
        <row r="13919">
          <cell r="A13919">
            <v>708100251</v>
          </cell>
          <cell r="B13919" t="str">
            <v>PAREDE DE SEPARACAO</v>
          </cell>
          <cell r="C13919" t="str">
            <v>UM</v>
          </cell>
        </row>
        <row r="13920">
          <cell r="A13920">
            <v>708100252</v>
          </cell>
          <cell r="B13920" t="str">
            <v>CHAPA SUPERIOR DA PORTA PAREDE DE SEPARACAO</v>
          </cell>
          <cell r="C13920" t="str">
            <v>UM</v>
          </cell>
        </row>
        <row r="13921">
          <cell r="A13921">
            <v>708100253</v>
          </cell>
          <cell r="B13921" t="str">
            <v>TUBO MAIOR PAREDE DE SEPARACAO</v>
          </cell>
          <cell r="C13921" t="str">
            <v>UM</v>
          </cell>
        </row>
        <row r="13922">
          <cell r="A13922">
            <v>708100254</v>
          </cell>
          <cell r="B13922" t="str">
            <v>TUBO LATERAL PAREDE DE SEPARACAO</v>
          </cell>
          <cell r="C13922" t="str">
            <v>UM</v>
          </cell>
        </row>
        <row r="13923">
          <cell r="A13923">
            <v>708100255</v>
          </cell>
          <cell r="B13923" t="str">
            <v>CHAPA LADO DIR. SEPARACAO</v>
          </cell>
          <cell r="C13923" t="str">
            <v>UM</v>
          </cell>
        </row>
        <row r="13924">
          <cell r="A13924">
            <v>708100256</v>
          </cell>
          <cell r="B13924" t="str">
            <v>CHAPA LADO ESQ. SEPARACAO</v>
          </cell>
          <cell r="C13924" t="str">
            <v>UM</v>
          </cell>
        </row>
        <row r="13925">
          <cell r="A13925">
            <v>708100257</v>
          </cell>
          <cell r="B13925" t="str">
            <v>TUBO SUPERIOR PAREDE DE SEPARACAO</v>
          </cell>
          <cell r="C13925" t="str">
            <v>UM</v>
          </cell>
        </row>
        <row r="13926">
          <cell r="A13926">
            <v>708100258</v>
          </cell>
          <cell r="B13926" t="str">
            <v>CHAPA PAREDE DE SEPARACAO</v>
          </cell>
          <cell r="C13926" t="str">
            <v>UM</v>
          </cell>
        </row>
        <row r="13927">
          <cell r="A13927">
            <v>708100259</v>
          </cell>
          <cell r="B13927" t="str">
            <v>CHAPA SUPERIOR PAREDE DE SEPARACAO</v>
          </cell>
          <cell r="C13927" t="str">
            <v>UM</v>
          </cell>
        </row>
        <row r="13928">
          <cell r="A13928">
            <v>708100260</v>
          </cell>
          <cell r="B13928" t="str">
            <v>CHAPA LATERAL PAREDE DE SEPARACAO</v>
          </cell>
          <cell r="C13928" t="str">
            <v>UM</v>
          </cell>
        </row>
        <row r="13929">
          <cell r="A13929">
            <v>708100261</v>
          </cell>
          <cell r="B13929" t="str">
            <v>CHAPA SUPERIOR PAREDE DE SEPARACAO</v>
          </cell>
          <cell r="C13929" t="str">
            <v>UM</v>
          </cell>
        </row>
        <row r="13930">
          <cell r="A13930">
            <v>708100262</v>
          </cell>
          <cell r="B13930" t="str">
            <v>CHAPA SUPERIOR PAREDE DE SEPARACAO</v>
          </cell>
          <cell r="C13930" t="str">
            <v>UM</v>
          </cell>
        </row>
        <row r="13931">
          <cell r="A13931" t="str">
            <v>11710100D</v>
          </cell>
          <cell r="B13931" t="str">
            <v>QUADRO DO FAROL DIREITO VOLVO FM</v>
          </cell>
          <cell r="C13931" t="str">
            <v>UM</v>
          </cell>
        </row>
        <row r="13932">
          <cell r="A13932">
            <v>708100263</v>
          </cell>
          <cell r="B13932" t="str">
            <v>CHAPA BOCA DA REPARTICAO DO COFRE</v>
          </cell>
          <cell r="C13932" t="str">
            <v>UM</v>
          </cell>
        </row>
        <row r="13933">
          <cell r="A13933">
            <v>708100264</v>
          </cell>
          <cell r="B13933" t="str">
            <v>CHAPA BOCA DA REPARTICAO DO COFRE</v>
          </cell>
          <cell r="C13933" t="str">
            <v>UM</v>
          </cell>
        </row>
        <row r="13934">
          <cell r="A13934">
            <v>708100265</v>
          </cell>
          <cell r="B13934" t="str">
            <v>TUBO SUPERIOR DA PAREDE DE SEPARACAO</v>
          </cell>
          <cell r="C13934" t="str">
            <v>UM</v>
          </cell>
        </row>
        <row r="13935">
          <cell r="A13935">
            <v>708100266</v>
          </cell>
          <cell r="B13935" t="str">
            <v>CHAPA DA SAIDA DE AR</v>
          </cell>
          <cell r="C13935" t="str">
            <v>UM</v>
          </cell>
        </row>
        <row r="13936">
          <cell r="A13936">
            <v>708100267</v>
          </cell>
          <cell r="B13936" t="str">
            <v>CHAPA DO QUADRO SAIDA DO TETO</v>
          </cell>
          <cell r="C13936" t="str">
            <v>UM</v>
          </cell>
        </row>
        <row r="13937">
          <cell r="A13937">
            <v>708100268</v>
          </cell>
          <cell r="B13937" t="str">
            <v>CHAPA DO QUADRO SAIDA DO TETO</v>
          </cell>
          <cell r="C13937" t="str">
            <v>UM</v>
          </cell>
        </row>
        <row r="13938">
          <cell r="A13938">
            <v>708100269</v>
          </cell>
          <cell r="B13938" t="str">
            <v>CHAPA DA SAIDA DE AR</v>
          </cell>
          <cell r="C13938" t="str">
            <v>UM</v>
          </cell>
        </row>
        <row r="13939">
          <cell r="A13939">
            <v>708100270</v>
          </cell>
          <cell r="B13939" t="str">
            <v>CHAPA DA SAIDA DE AR</v>
          </cell>
          <cell r="C13939" t="str">
            <v>UM</v>
          </cell>
        </row>
        <row r="13940">
          <cell r="A13940">
            <v>109600000</v>
          </cell>
          <cell r="B13940" t="str">
            <v>MASSA SUPORTE</v>
          </cell>
          <cell r="C13940" t="str">
            <v>UM</v>
          </cell>
        </row>
        <row r="13941">
          <cell r="A13941">
            <v>708100271</v>
          </cell>
          <cell r="B13941" t="str">
            <v>CHAPA EXTERNA INFERIOR CX DE RODAS TRASEIRAS</v>
          </cell>
          <cell r="C13941" t="str">
            <v>UM</v>
          </cell>
        </row>
        <row r="13942">
          <cell r="A13942">
            <v>708100272</v>
          </cell>
          <cell r="B13942" t="str">
            <v>CHAPA INTERNA SUPERIOR CX DE RODAS TRASEIRAS</v>
          </cell>
          <cell r="C13942" t="str">
            <v>UM</v>
          </cell>
        </row>
        <row r="13943">
          <cell r="A13943">
            <v>708100273</v>
          </cell>
          <cell r="B13943" t="str">
            <v>BASE DO CLIMATIZADOR</v>
          </cell>
          <cell r="C13943" t="str">
            <v>UM</v>
          </cell>
        </row>
        <row r="13944">
          <cell r="A13944">
            <v>708100277</v>
          </cell>
          <cell r="B13944" t="str">
            <v>ENGATE DA TAMPA ENTRADA DE COMBUSTIVEL</v>
          </cell>
          <cell r="C13944" t="str">
            <v>UM</v>
          </cell>
        </row>
        <row r="13945">
          <cell r="A13945">
            <v>708100278</v>
          </cell>
          <cell r="B13945" t="str">
            <v>PINO DA TAMPA ENTRADA DE COMBUSTIVEL</v>
          </cell>
          <cell r="C13945" t="str">
            <v>UM</v>
          </cell>
        </row>
        <row r="13946">
          <cell r="A13946">
            <v>708100279</v>
          </cell>
          <cell r="B13946" t="str">
            <v>BUCHA DA TAMPA ENTRADA DE COMBUSTIVEL</v>
          </cell>
          <cell r="C13946" t="str">
            <v>UM</v>
          </cell>
        </row>
        <row r="13947">
          <cell r="A13947">
            <v>708100283</v>
          </cell>
          <cell r="B13947" t="str">
            <v>CHAPA DO QUADRO SAIDA DO TETO</v>
          </cell>
          <cell r="C13947" t="str">
            <v>UM</v>
          </cell>
        </row>
        <row r="13948">
          <cell r="A13948">
            <v>708100284</v>
          </cell>
          <cell r="B13948" t="str">
            <v>CHAPA DO QUADRO SAIDA DO TETO</v>
          </cell>
          <cell r="C13948" t="str">
            <v>UM</v>
          </cell>
        </row>
        <row r="13949">
          <cell r="A13949">
            <v>708100285</v>
          </cell>
          <cell r="B13949" t="str">
            <v>PORTA PAREDE DE SEPARACAO</v>
          </cell>
          <cell r="C13949" t="str">
            <v>UM</v>
          </cell>
        </row>
        <row r="13950">
          <cell r="A13950">
            <v>708100286</v>
          </cell>
          <cell r="B13950" t="str">
            <v>ESTRUTURA DA PORTA PAREDE SEPARACAO</v>
          </cell>
          <cell r="C13950" t="str">
            <v>UM</v>
          </cell>
        </row>
        <row r="13951">
          <cell r="A13951">
            <v>708100287</v>
          </cell>
          <cell r="B13951" t="str">
            <v>TUBO MAIOR ESTRUTURA DA PORTA DE SEPARACAO</v>
          </cell>
          <cell r="C13951" t="str">
            <v>UM</v>
          </cell>
        </row>
        <row r="13952">
          <cell r="A13952">
            <v>708100288</v>
          </cell>
          <cell r="B13952" t="str">
            <v>TUBO MENOR ESTRUTURA DA PORTA DE SEPARACAO</v>
          </cell>
          <cell r="C13952" t="str">
            <v>UM</v>
          </cell>
        </row>
        <row r="13953">
          <cell r="A13953">
            <v>708100289</v>
          </cell>
          <cell r="B13953" t="str">
            <v>TUBO REFORCO ESTRUT. PORTA SEPARACAO</v>
          </cell>
          <cell r="C13953" t="str">
            <v>UM</v>
          </cell>
        </row>
        <row r="13954">
          <cell r="A13954">
            <v>708100291</v>
          </cell>
          <cell r="B13954" t="str">
            <v>CHAPA REFORCO ESTRUT. PORTA SEPARACAO</v>
          </cell>
          <cell r="C13954" t="str">
            <v>UM</v>
          </cell>
        </row>
        <row r="13955">
          <cell r="A13955">
            <v>708100292</v>
          </cell>
          <cell r="B13955" t="str">
            <v>CHAPA DO REFORCO ESTRUTURA PORTA</v>
          </cell>
          <cell r="C13955" t="str">
            <v>UM</v>
          </cell>
        </row>
        <row r="13956">
          <cell r="A13956">
            <v>708100293</v>
          </cell>
          <cell r="B13956" t="str">
            <v>ENGATE DA TRANCA DA PORTA (laser)</v>
          </cell>
          <cell r="C13956" t="str">
            <v>UM</v>
          </cell>
        </row>
        <row r="13957">
          <cell r="A13957">
            <v>109601000</v>
          </cell>
          <cell r="B13957" t="str">
            <v>MASSA INF. SEM ROSCA</v>
          </cell>
          <cell r="C13957" t="str">
            <v>UM</v>
          </cell>
        </row>
        <row r="13958">
          <cell r="A13958">
            <v>708100294</v>
          </cell>
          <cell r="B13958" t="str">
            <v>ENGATE DA TRANCA DA PORTA</v>
          </cell>
          <cell r="C13958" t="str">
            <v>UM</v>
          </cell>
        </row>
        <row r="13959">
          <cell r="A13959">
            <v>708100295</v>
          </cell>
          <cell r="B13959" t="str">
            <v>CHAPA DA PORTA PAREDE DE SEPARACAO</v>
          </cell>
          <cell r="C13959" t="str">
            <v>UM</v>
          </cell>
        </row>
        <row r="13960">
          <cell r="A13960">
            <v>708100296</v>
          </cell>
          <cell r="B13960" t="str">
            <v>DOBRADICA DAS PORTAS INTERNAS</v>
          </cell>
          <cell r="C13960" t="str">
            <v>UM</v>
          </cell>
        </row>
        <row r="13961">
          <cell r="A13961">
            <v>708100297</v>
          </cell>
          <cell r="B13961" t="str">
            <v>ABA DA DOBRADICA PORTAS INTERNAS</v>
          </cell>
          <cell r="C13961" t="str">
            <v>UM</v>
          </cell>
        </row>
        <row r="13962">
          <cell r="A13962">
            <v>708100298</v>
          </cell>
          <cell r="B13962" t="str">
            <v>PORTA DA PAREDE DO COFRE</v>
          </cell>
          <cell r="C13962" t="str">
            <v>UM</v>
          </cell>
        </row>
        <row r="13963">
          <cell r="A13963">
            <v>708100299</v>
          </cell>
          <cell r="B13963" t="str">
            <v>ESTRUTURA DA PORTA PAREDE DO COFRE</v>
          </cell>
          <cell r="C13963" t="str">
            <v>UM</v>
          </cell>
        </row>
        <row r="13964">
          <cell r="A13964">
            <v>708100300</v>
          </cell>
          <cell r="B13964" t="str">
            <v>TUBO MAIOR ESTRUTURA PORTA PAREDE COFRE</v>
          </cell>
          <cell r="C13964" t="str">
            <v>UM</v>
          </cell>
        </row>
        <row r="13965">
          <cell r="A13965">
            <v>708100301</v>
          </cell>
          <cell r="B13965" t="str">
            <v>TUBO MENOR ESTRUTURA PORTA PAREDE COFRE</v>
          </cell>
          <cell r="C13965" t="str">
            <v>UM</v>
          </cell>
        </row>
        <row r="13966">
          <cell r="A13966">
            <v>708100302</v>
          </cell>
          <cell r="B13966" t="str">
            <v>CHAPA REFORCO ESTRUTURA PORTA COFRE</v>
          </cell>
          <cell r="C13966" t="str">
            <v>UM</v>
          </cell>
        </row>
        <row r="13967">
          <cell r="A13967">
            <v>708100304</v>
          </cell>
          <cell r="B13967" t="str">
            <v>CHAPA DA PORTA PAREDE DO COFRE</v>
          </cell>
          <cell r="C13967" t="str">
            <v>UM</v>
          </cell>
        </row>
        <row r="13968">
          <cell r="A13968">
            <v>708100305</v>
          </cell>
          <cell r="B13968" t="str">
            <v>BARRA DO QUADRO DO VIDRO JANELA LATERAL TRAS</v>
          </cell>
          <cell r="C13968" t="str">
            <v>UM</v>
          </cell>
        </row>
        <row r="13969">
          <cell r="A13969">
            <v>708100306</v>
          </cell>
          <cell r="B13969" t="str">
            <v>BARRA DO QUADRO DO VIDRO JANELA LATERAL TRAS</v>
          </cell>
          <cell r="C13969" t="str">
            <v>UM</v>
          </cell>
        </row>
        <row r="13970">
          <cell r="A13970">
            <v>708100307</v>
          </cell>
          <cell r="B13970" t="str">
            <v>BARRA DO QUADRO DO VIDRO JANELA LATERAL TRAS</v>
          </cell>
          <cell r="C13970" t="str">
            <v>UM</v>
          </cell>
        </row>
        <row r="13971">
          <cell r="A13971">
            <v>708100308</v>
          </cell>
          <cell r="B13971" t="str">
            <v>BARRA DO QUADRO DO VIDRO JANELA LATERAL TRAS</v>
          </cell>
          <cell r="C13971" t="str">
            <v>UM</v>
          </cell>
        </row>
        <row r="13972">
          <cell r="A13972">
            <v>708100309</v>
          </cell>
          <cell r="B13972" t="str">
            <v>BARRA QUADRO DO VIDRO JANELA PORTA LATERAL</v>
          </cell>
          <cell r="C13972" t="str">
            <v>UM</v>
          </cell>
        </row>
        <row r="13973">
          <cell r="A13973">
            <v>708100310</v>
          </cell>
          <cell r="B13973" t="str">
            <v>BARRA QUADRO DO VIDRO JANELA PORTA LATERAL</v>
          </cell>
          <cell r="C13973" t="str">
            <v>UM</v>
          </cell>
        </row>
        <row r="13974">
          <cell r="A13974">
            <v>707405028</v>
          </cell>
          <cell r="B13974" t="str">
            <v>SUPORTE GERAL DIR. P/ BET. - 003.02.033</v>
          </cell>
          <cell r="C13974" t="str">
            <v>UM</v>
          </cell>
        </row>
        <row r="13975">
          <cell r="A13975">
            <v>708100311</v>
          </cell>
          <cell r="B13975" t="str">
            <v>BARRA QUADRO DO VIDRO JANELA PORTA LATERAL</v>
          </cell>
          <cell r="C13975" t="str">
            <v>UM</v>
          </cell>
        </row>
        <row r="13976">
          <cell r="A13976">
            <v>708100312</v>
          </cell>
          <cell r="B13976" t="str">
            <v>BARRA QUADRO DO VIDRO JANELA PORTA LATERAL</v>
          </cell>
          <cell r="C13976" t="str">
            <v>UM</v>
          </cell>
        </row>
        <row r="13977">
          <cell r="A13977">
            <v>708100313</v>
          </cell>
          <cell r="B13977" t="str">
            <v>BARRA DO QUADRO DO VIDRO JANELA LATERAL DIANT</v>
          </cell>
          <cell r="C13977" t="str">
            <v>UM</v>
          </cell>
        </row>
        <row r="13978">
          <cell r="A13978">
            <v>708100314</v>
          </cell>
          <cell r="B13978" t="str">
            <v>BARRA DO QUADRO DO VIDRO JANELA LATERAL DIANT</v>
          </cell>
          <cell r="C13978" t="str">
            <v>UM</v>
          </cell>
        </row>
        <row r="13979">
          <cell r="A13979">
            <v>708100315</v>
          </cell>
          <cell r="B13979" t="str">
            <v>BARRA DO QUADRO DO VIDRO JANELA LATERAL DIANT</v>
          </cell>
          <cell r="C13979" t="str">
            <v>UM</v>
          </cell>
        </row>
        <row r="13980">
          <cell r="A13980">
            <v>708100316</v>
          </cell>
          <cell r="B13980" t="str">
            <v>BARRA DO QUADRO DO VIDRO JANELA LATERAL DIANT</v>
          </cell>
          <cell r="C13980" t="str">
            <v>UM</v>
          </cell>
        </row>
        <row r="13981">
          <cell r="A13981">
            <v>708100317</v>
          </cell>
          <cell r="B13981" t="str">
            <v>BARRA DO QUADRO DO VIDRO JANELA LATERAL DIANT</v>
          </cell>
          <cell r="C13981" t="str">
            <v>UM</v>
          </cell>
        </row>
        <row r="13982">
          <cell r="A13982">
            <v>708100318</v>
          </cell>
          <cell r="B13982" t="str">
            <v>BARRA DO QUADRO DO VIDRO JANELA LATERAL DIANT</v>
          </cell>
          <cell r="C13982" t="str">
            <v>UM</v>
          </cell>
        </row>
        <row r="13983">
          <cell r="A13983">
            <v>708100319</v>
          </cell>
          <cell r="B13983" t="str">
            <v>BARRA DO QUADRO DO PARABRISA FRONTAL</v>
          </cell>
          <cell r="C13983" t="str">
            <v>UM</v>
          </cell>
        </row>
        <row r="13984">
          <cell r="A13984">
            <v>708100320</v>
          </cell>
          <cell r="B13984" t="str">
            <v>BARRA DO QUADRO DO PARABRISA FRONTAL</v>
          </cell>
          <cell r="C13984" t="str">
            <v>UM</v>
          </cell>
        </row>
        <row r="13985">
          <cell r="A13985">
            <v>708100321</v>
          </cell>
          <cell r="B13985" t="str">
            <v>BARRA DO QUADRO DO PARABRISA FRONTAL</v>
          </cell>
          <cell r="C13985" t="str">
            <v>UM</v>
          </cell>
        </row>
        <row r="13986">
          <cell r="A13986">
            <v>708100322</v>
          </cell>
          <cell r="B13986" t="str">
            <v>BARRA DO QUADRO DO PARABRISA FRONTAL</v>
          </cell>
          <cell r="C13986" t="str">
            <v>UM</v>
          </cell>
        </row>
        <row r="13987">
          <cell r="A13987">
            <v>708100323</v>
          </cell>
          <cell r="B13987" t="str">
            <v>TAMPA ACESSO AO MOTOR</v>
          </cell>
          <cell r="C13987" t="str">
            <v>UM</v>
          </cell>
        </row>
        <row r="13988">
          <cell r="A13988">
            <v>708100324</v>
          </cell>
          <cell r="B13988" t="str">
            <v>QUADRO DA TAMPA ACESSO AO MOTOR</v>
          </cell>
          <cell r="C13988" t="str">
            <v>UM</v>
          </cell>
        </row>
        <row r="13989">
          <cell r="A13989">
            <v>708100325</v>
          </cell>
          <cell r="B13989" t="str">
            <v>TUBO ESTRUT. QUADRO TAMPA ACESSO AO MOTOR</v>
          </cell>
          <cell r="C13989" t="str">
            <v>UM</v>
          </cell>
        </row>
        <row r="13990">
          <cell r="A13990">
            <v>708100326</v>
          </cell>
          <cell r="B13990" t="str">
            <v>TUBO ESTRUT. QUADRO TAMPA ACESSO AO MOTOR</v>
          </cell>
          <cell r="C13990" t="str">
            <v>UM</v>
          </cell>
        </row>
        <row r="13991">
          <cell r="A13991">
            <v>707405171</v>
          </cell>
          <cell r="B13991" t="str">
            <v>PLACA APOIO EIXO DIANT. P/ BET. - 003.01.041</v>
          </cell>
          <cell r="C13991" t="str">
            <v>UM</v>
          </cell>
        </row>
        <row r="13992">
          <cell r="A13992">
            <v>708100327</v>
          </cell>
          <cell r="B13992" t="str">
            <v>TUBO ESTRUT. QUADRO TAMPA ACESSO AO MOTOR</v>
          </cell>
          <cell r="C13992" t="str">
            <v>UM</v>
          </cell>
        </row>
        <row r="13993">
          <cell r="A13993">
            <v>708100328</v>
          </cell>
          <cell r="B13993" t="str">
            <v>TUBO ESTRUT. QUADRO TAMPA ACESSO AO MOTOR</v>
          </cell>
          <cell r="C13993" t="str">
            <v>UM</v>
          </cell>
        </row>
        <row r="13994">
          <cell r="A13994">
            <v>708100329</v>
          </cell>
          <cell r="B13994" t="str">
            <v>CHAPA DA TAMPA ACESSO AO MOTOR</v>
          </cell>
          <cell r="C13994" t="str">
            <v>UM</v>
          </cell>
        </row>
        <row r="13995">
          <cell r="A13995">
            <v>708100330</v>
          </cell>
          <cell r="B13995" t="str">
            <v>CHAPA DA TAMPA ACESSO AO MOTOR</v>
          </cell>
          <cell r="C13995" t="str">
            <v>UM</v>
          </cell>
        </row>
        <row r="13996">
          <cell r="A13996">
            <v>708100331</v>
          </cell>
          <cell r="B13996" t="str">
            <v>TAMPA ACESSO CAIXA DE CAMBIO</v>
          </cell>
          <cell r="C13996" t="str">
            <v>UM</v>
          </cell>
        </row>
        <row r="13997">
          <cell r="A13997">
            <v>708100332</v>
          </cell>
          <cell r="B13997" t="str">
            <v>QUADRO DA TAMPA ACESSO CX DE CAMBIO</v>
          </cell>
          <cell r="C13997" t="str">
            <v>UM</v>
          </cell>
        </row>
        <row r="13998">
          <cell r="A13998">
            <v>708100333</v>
          </cell>
          <cell r="B13998" t="str">
            <v>TUBO DO QUADRO DA TAMPA ACESSO A CX DE CAMBIO</v>
          </cell>
          <cell r="C13998" t="str">
            <v>UM</v>
          </cell>
        </row>
        <row r="13999">
          <cell r="A13999">
            <v>708100334</v>
          </cell>
          <cell r="B13999" t="str">
            <v>TUBO DO QUADRO DA TAMPA ACESSO A CX DE CAMBIO</v>
          </cell>
          <cell r="C13999" t="str">
            <v>UM</v>
          </cell>
        </row>
        <row r="14000">
          <cell r="A14000">
            <v>708100335</v>
          </cell>
          <cell r="B14000" t="str">
            <v>TUBO DO QUADRO DA TAMPA ACESSO A CX DE CAMBIO</v>
          </cell>
          <cell r="C14000" t="str">
            <v>UM</v>
          </cell>
        </row>
        <row r="14001">
          <cell r="A14001">
            <v>708100336</v>
          </cell>
          <cell r="B14001" t="str">
            <v>TUBO DO QUADRO DA TAMPA ACESSO A CX DE CAMBIO</v>
          </cell>
          <cell r="C14001" t="str">
            <v>UM</v>
          </cell>
        </row>
        <row r="14002">
          <cell r="A14002">
            <v>708100337</v>
          </cell>
          <cell r="B14002" t="str">
            <v>TUBO DO QUADRO DA TAMPA ACESSO A CX DE CAMBIO</v>
          </cell>
          <cell r="C14002" t="str">
            <v>UM</v>
          </cell>
        </row>
        <row r="14003">
          <cell r="A14003">
            <v>708100338</v>
          </cell>
          <cell r="B14003" t="str">
            <v>CHAPA DA TAMPA ACESSO A CX DE CAMBIO</v>
          </cell>
          <cell r="C14003" t="str">
            <v>UM</v>
          </cell>
        </row>
        <row r="14004">
          <cell r="A14004">
            <v>708100339</v>
          </cell>
          <cell r="B14004" t="str">
            <v>CHAPA DA TAMPA ACESSO A CX DE CAMBIO</v>
          </cell>
          <cell r="C14004" t="str">
            <v>UM</v>
          </cell>
        </row>
        <row r="14005">
          <cell r="A14005">
            <v>708100340</v>
          </cell>
          <cell r="B14005" t="str">
            <v>CHAPA DO ANEL DA TAMPA ACESSO A CX DE CAMBIO</v>
          </cell>
          <cell r="C14005" t="str">
            <v>UM</v>
          </cell>
        </row>
        <row r="14006">
          <cell r="A14006">
            <v>708100341</v>
          </cell>
          <cell r="B14006" t="str">
            <v>CHAPA DO QUADRO VEDACAO CAIXA DE CAMBIO</v>
          </cell>
          <cell r="C14006" t="str">
            <v>UM</v>
          </cell>
        </row>
        <row r="14007">
          <cell r="A14007">
            <v>708100342</v>
          </cell>
          <cell r="B14007" t="str">
            <v>CHAPA DO QUADRO ACESSO CAIXA DE CAMBIO</v>
          </cell>
          <cell r="C14007" t="str">
            <v>UM</v>
          </cell>
        </row>
        <row r="14008">
          <cell r="A14008">
            <v>707405029</v>
          </cell>
          <cell r="B14008" t="str">
            <v>SUPORTE GERAL ESQ. P/ BET. - 003.02.034</v>
          </cell>
          <cell r="C14008" t="str">
            <v>UM</v>
          </cell>
        </row>
        <row r="14009">
          <cell r="A14009">
            <v>708100343</v>
          </cell>
          <cell r="B14009" t="str">
            <v>CANALETA PARA BORRACHA DE VEDACAO</v>
          </cell>
          <cell r="C14009" t="str">
            <v>UM</v>
          </cell>
        </row>
        <row r="14010">
          <cell r="A14010">
            <v>708100344</v>
          </cell>
          <cell r="B14010" t="str">
            <v>CHAPA DO PARA-BARRO DIR. DIANTEIRO</v>
          </cell>
          <cell r="C14010" t="str">
            <v>UM</v>
          </cell>
        </row>
        <row r="14011">
          <cell r="A14011">
            <v>708100345</v>
          </cell>
          <cell r="B14011" t="str">
            <v>CHAPA DO PARA-BARRO DIR. DIANTEIRO</v>
          </cell>
          <cell r="C14011" t="str">
            <v>UM</v>
          </cell>
        </row>
        <row r="14012">
          <cell r="A14012">
            <v>708100346</v>
          </cell>
          <cell r="B14012" t="str">
            <v>TUBO DA CHAPA DO PARA-BARRO DIANTEIRO</v>
          </cell>
          <cell r="C14012" t="str">
            <v>UM</v>
          </cell>
        </row>
        <row r="14013">
          <cell r="A14013">
            <v>708100347</v>
          </cell>
          <cell r="B14013" t="str">
            <v>TUBO DA CHAPA DO PARA-BARRO DIANTEIRO</v>
          </cell>
          <cell r="C14013" t="str">
            <v>UM</v>
          </cell>
        </row>
        <row r="14014">
          <cell r="A14014">
            <v>708100348</v>
          </cell>
          <cell r="B14014" t="str">
            <v>TUBO DA CHAPA DO PARA-BARRO DIANTEIRO</v>
          </cell>
          <cell r="C14014" t="str">
            <v>UM</v>
          </cell>
        </row>
        <row r="14015">
          <cell r="A14015">
            <v>708100349</v>
          </cell>
          <cell r="B14015" t="str">
            <v>TUBO DA CHAPA DO PARA-BARRO DIANTEIRO</v>
          </cell>
          <cell r="C14015" t="str">
            <v>UM</v>
          </cell>
        </row>
        <row r="14016">
          <cell r="A14016">
            <v>708100350</v>
          </cell>
          <cell r="B14016" t="str">
            <v>CHAPA DO PARA-BARRO ESQ DIANTEIRO</v>
          </cell>
          <cell r="C14016" t="str">
            <v>UM</v>
          </cell>
        </row>
        <row r="14017">
          <cell r="A14017">
            <v>708100351</v>
          </cell>
          <cell r="B14017" t="str">
            <v>CHAPA DO PARA-BARRO ESQ DIANTEIRO</v>
          </cell>
          <cell r="C14017" t="str">
            <v>UM</v>
          </cell>
        </row>
        <row r="14018">
          <cell r="A14018">
            <v>708100352</v>
          </cell>
          <cell r="B14018" t="str">
            <v>ALCA DA TAMPA</v>
          </cell>
          <cell r="C14018" t="str">
            <v>UM</v>
          </cell>
        </row>
        <row r="14019">
          <cell r="A14019">
            <v>708100353</v>
          </cell>
          <cell r="B14019" t="str">
            <v>BARRA CURVA DA ALCA DA TAMPA</v>
          </cell>
          <cell r="C14019" t="str">
            <v>UM</v>
          </cell>
        </row>
        <row r="14020">
          <cell r="A14020">
            <v>708100354</v>
          </cell>
          <cell r="B14020" t="str">
            <v>BARRA RETA DA ALCA DA TAMPA</v>
          </cell>
          <cell r="C14020" t="str">
            <v>UM</v>
          </cell>
        </row>
        <row r="14021">
          <cell r="A14021">
            <v>708100355</v>
          </cell>
          <cell r="B14021" t="str">
            <v>TUBO DA ALCA DA TAMPA</v>
          </cell>
          <cell r="C14021" t="str">
            <v>UM</v>
          </cell>
        </row>
        <row r="14022">
          <cell r="A14022">
            <v>708100356</v>
          </cell>
          <cell r="B14022" t="str">
            <v>CHAPA DO APOIO TAMPA ACESSO A CX DE CAMBIO</v>
          </cell>
          <cell r="C14022" t="str">
            <v>UM</v>
          </cell>
        </row>
        <row r="14023">
          <cell r="A14023">
            <v>708100357</v>
          </cell>
          <cell r="B14023" t="str">
            <v>CHAPA DE APOIO DO ESTEPE</v>
          </cell>
          <cell r="C14023" t="str">
            <v>UM</v>
          </cell>
        </row>
        <row r="14024">
          <cell r="A14024">
            <v>708100358</v>
          </cell>
          <cell r="B14024" t="str">
            <v>CHAPA DE APOIO DO ESTEPE</v>
          </cell>
          <cell r="C14024" t="str">
            <v>UM</v>
          </cell>
        </row>
        <row r="14025">
          <cell r="A14025">
            <v>707405027</v>
          </cell>
          <cell r="B14025" t="str">
            <v>REFORCO SUPORTE GERAL P/ BET. - 003.02.037</v>
          </cell>
          <cell r="C14025" t="str">
            <v>UM</v>
          </cell>
        </row>
        <row r="14026">
          <cell r="A14026">
            <v>708100359</v>
          </cell>
          <cell r="B14026" t="str">
            <v>BATENTE DO TRINCO DA PORTA</v>
          </cell>
          <cell r="C14026" t="str">
            <v>UM</v>
          </cell>
        </row>
        <row r="14027">
          <cell r="A14027">
            <v>708100360</v>
          </cell>
          <cell r="B14027" t="str">
            <v>BATENTE DO TRINCO DA PORTA</v>
          </cell>
          <cell r="C14027" t="str">
            <v>UM</v>
          </cell>
        </row>
        <row r="14028">
          <cell r="A14028">
            <v>708100361</v>
          </cell>
          <cell r="B14028" t="str">
            <v>BARRA DO QUADRO VIDRO DA TRASEIRA</v>
          </cell>
          <cell r="C14028" t="str">
            <v>UM</v>
          </cell>
        </row>
        <row r="14029">
          <cell r="A14029">
            <v>708100362</v>
          </cell>
          <cell r="B14029" t="str">
            <v>BARRA DO QUADRO VIDRO DA TRASEIRA</v>
          </cell>
          <cell r="C14029" t="str">
            <v>UM</v>
          </cell>
        </row>
        <row r="14030">
          <cell r="A14030">
            <v>708100363</v>
          </cell>
          <cell r="B14030" t="str">
            <v>BARRA DO QUADRO VIDRO DA TRASEIRA</v>
          </cell>
          <cell r="C14030" t="str">
            <v>UM</v>
          </cell>
        </row>
        <row r="14031">
          <cell r="A14031">
            <v>708100364</v>
          </cell>
          <cell r="B14031" t="str">
            <v>TUBO INF LAT ESTRUTURA PARA-CHOQUE DIANT</v>
          </cell>
          <cell r="C14031" t="str">
            <v>UM</v>
          </cell>
        </row>
        <row r="14032">
          <cell r="A14032">
            <v>708100365</v>
          </cell>
          <cell r="B14032" t="str">
            <v>TUBO INF CENTRAL ESTRUTURA PARA-CHOQUE DIANT</v>
          </cell>
          <cell r="C14032" t="str">
            <v>UM</v>
          </cell>
        </row>
        <row r="14033">
          <cell r="A14033">
            <v>708100366</v>
          </cell>
          <cell r="B14033" t="str">
            <v>TUBO INF LAT ESTRUTURA PARA-CHOQUE DIANT</v>
          </cell>
          <cell r="C14033" t="str">
            <v>UM</v>
          </cell>
        </row>
        <row r="14034">
          <cell r="A14034">
            <v>707405026</v>
          </cell>
          <cell r="B14034" t="str">
            <v>REFORCO INF. SUPORTE GERAL P/ BET. - 003.02.038</v>
          </cell>
          <cell r="C14034" t="str">
            <v>UM</v>
          </cell>
        </row>
        <row r="14035">
          <cell r="A14035">
            <v>708100367</v>
          </cell>
          <cell r="B14035" t="str">
            <v>TUBO INF CENTRAL ESTRUTURA PARA-CHOQUE DIANT</v>
          </cell>
          <cell r="C14035" t="str">
            <v>UM</v>
          </cell>
        </row>
        <row r="14036">
          <cell r="A14036">
            <v>708100368</v>
          </cell>
          <cell r="B14036" t="str">
            <v>TUBO INF LAT ESTRUTURA PARA-CHOQUE DIANT</v>
          </cell>
          <cell r="C14036" t="str">
            <v>UM</v>
          </cell>
        </row>
        <row r="14037">
          <cell r="A14037">
            <v>708100369</v>
          </cell>
          <cell r="B14037" t="str">
            <v>TUBO INF LAT ESTRUTURA PARA-CHOQUE DIANT</v>
          </cell>
          <cell r="C14037" t="str">
            <v>UM</v>
          </cell>
        </row>
        <row r="14038">
          <cell r="A14038">
            <v>708100370</v>
          </cell>
          <cell r="B14038" t="str">
            <v>TUBO INF LAT ESTRUTURA PARA-CHOQUE DIANT</v>
          </cell>
          <cell r="C14038" t="str">
            <v>UM</v>
          </cell>
        </row>
        <row r="14039">
          <cell r="A14039">
            <v>708100371</v>
          </cell>
          <cell r="B14039" t="str">
            <v>TUBO INF LAT ESTRUTURA PARA-CHOQUE DIANT</v>
          </cell>
          <cell r="C14039" t="str">
            <v>UM</v>
          </cell>
        </row>
        <row r="14040">
          <cell r="A14040">
            <v>708100372</v>
          </cell>
          <cell r="B14040" t="str">
            <v>TUBO INF LAT ESTRUTURA PARA-CHOQUE DIANT</v>
          </cell>
          <cell r="C14040" t="str">
            <v>UM</v>
          </cell>
        </row>
        <row r="14041">
          <cell r="A14041">
            <v>708100373</v>
          </cell>
          <cell r="B14041" t="str">
            <v>TUBO SUP LAT ESTRUTURA PARA-CHOQUE DIANT</v>
          </cell>
          <cell r="C14041" t="str">
            <v>UM</v>
          </cell>
        </row>
        <row r="14042">
          <cell r="A14042">
            <v>708100374</v>
          </cell>
          <cell r="B14042" t="str">
            <v>TUBO SUP CENTRAL ESTRUTURA PARA-CHOQUE DIANT</v>
          </cell>
          <cell r="C14042" t="str">
            <v>UM</v>
          </cell>
        </row>
        <row r="14043">
          <cell r="A14043">
            <v>708100375</v>
          </cell>
          <cell r="B14043" t="str">
            <v>TUBO INF LAT ESTRUTURA PARA-CHOQUE DIANT</v>
          </cell>
          <cell r="C14043" t="str">
            <v>UM</v>
          </cell>
        </row>
        <row r="14044">
          <cell r="A14044">
            <v>708100376</v>
          </cell>
          <cell r="B14044" t="str">
            <v>TUBO LAT ESTRUTURA PARA-CHOQUE DIANT</v>
          </cell>
          <cell r="C14044" t="str">
            <v>UM</v>
          </cell>
        </row>
        <row r="14045">
          <cell r="A14045">
            <v>708100377</v>
          </cell>
          <cell r="B14045" t="str">
            <v>TUBO SUP CENTRAL ESTRUTURA PARA-CHOQUE DIANT</v>
          </cell>
          <cell r="C14045" t="str">
            <v>UM</v>
          </cell>
        </row>
        <row r="14046">
          <cell r="A14046">
            <v>708100378</v>
          </cell>
          <cell r="B14046" t="str">
            <v>TUBO INF LAT ESTRUTURA PARA-CHOQUE DIANT</v>
          </cell>
          <cell r="C14046" t="str">
            <v>UM</v>
          </cell>
        </row>
        <row r="14047">
          <cell r="A14047">
            <v>708100379</v>
          </cell>
          <cell r="B14047" t="str">
            <v>TUBO SUP LAT ESTRUTURA PARA-CHOQUE DIANT</v>
          </cell>
          <cell r="C14047" t="str">
            <v>UM</v>
          </cell>
        </row>
        <row r="14048">
          <cell r="A14048">
            <v>708100380</v>
          </cell>
          <cell r="B14048" t="str">
            <v>TUBO SUP LAT ESTRUTURA PARA-CHOQUE DIANT</v>
          </cell>
          <cell r="C14048" t="str">
            <v>UM</v>
          </cell>
        </row>
        <row r="14049">
          <cell r="A14049">
            <v>708100381</v>
          </cell>
          <cell r="B14049" t="str">
            <v>TUBO ESTRUTURA PARA-CHOQUE DIANT</v>
          </cell>
          <cell r="C14049" t="str">
            <v>UM</v>
          </cell>
        </row>
        <row r="14050">
          <cell r="A14050">
            <v>708100382</v>
          </cell>
          <cell r="B14050" t="str">
            <v>CHAPA DA ESTRUTURA DO PARA-CHOQUE DIANT</v>
          </cell>
          <cell r="C14050" t="str">
            <v>UM</v>
          </cell>
        </row>
        <row r="14051">
          <cell r="A14051">
            <v>707405025</v>
          </cell>
          <cell r="B14051" t="str">
            <v>TRAVESSA SUPORTE GERAL P/ BET. - 003.02.039</v>
          </cell>
          <cell r="C14051" t="str">
            <v>UM</v>
          </cell>
        </row>
        <row r="14052">
          <cell r="A14052">
            <v>708100383</v>
          </cell>
          <cell r="B14052" t="str">
            <v>PERFIL " L" DA ESTRUT PARA-CHOQUE</v>
          </cell>
          <cell r="C14052" t="str">
            <v>UM</v>
          </cell>
        </row>
        <row r="14053">
          <cell r="A14053">
            <v>708100384</v>
          </cell>
          <cell r="B14053" t="str">
            <v>TUBO INF LAT ESTRUT PARA-CHOQUE</v>
          </cell>
          <cell r="C14053" t="str">
            <v>UM</v>
          </cell>
        </row>
        <row r="14054">
          <cell r="A14054">
            <v>708100385</v>
          </cell>
          <cell r="B14054" t="str">
            <v>SUPORTE DO REBOCADOR DIANTEIRO</v>
          </cell>
          <cell r="C14054" t="str">
            <v>UM</v>
          </cell>
        </row>
        <row r="14055">
          <cell r="A14055">
            <v>708100386</v>
          </cell>
          <cell r="B14055" t="str">
            <v>CHAPA DO PAINEL</v>
          </cell>
          <cell r="C14055" t="str">
            <v>UM</v>
          </cell>
        </row>
        <row r="14056">
          <cell r="A14056">
            <v>708100387</v>
          </cell>
          <cell r="B14056" t="str">
            <v>CHAPA DO PAINEL</v>
          </cell>
          <cell r="C14056" t="str">
            <v>UM</v>
          </cell>
        </row>
        <row r="14057">
          <cell r="A14057">
            <v>708100388</v>
          </cell>
          <cell r="B14057" t="str">
            <v>CHAPA DO PAINEL</v>
          </cell>
          <cell r="C14057" t="str">
            <v>UM</v>
          </cell>
        </row>
        <row r="14058">
          <cell r="A14058">
            <v>708100390</v>
          </cell>
          <cell r="B14058" t="str">
            <v>ESTRUTURA DO PARA-CHOQUE DIANT CARRO-FORTE</v>
          </cell>
          <cell r="C14058" t="str">
            <v>UM</v>
          </cell>
        </row>
        <row r="14059">
          <cell r="A14059">
            <v>708100394</v>
          </cell>
          <cell r="B14059" t="str">
            <v>CHAPA DO PAINEL</v>
          </cell>
          <cell r="C14059" t="str">
            <v>UM</v>
          </cell>
        </row>
        <row r="14060">
          <cell r="A14060">
            <v>708100395</v>
          </cell>
          <cell r="B14060" t="str">
            <v>CHAPA DO ASSOALHO MOTORISTA</v>
          </cell>
          <cell r="C14060" t="str">
            <v>UM</v>
          </cell>
        </row>
        <row r="14061">
          <cell r="A14061">
            <v>708100396</v>
          </cell>
          <cell r="B14061" t="str">
            <v>CHAPA DO PAINEL</v>
          </cell>
          <cell r="C14061" t="str">
            <v>UM</v>
          </cell>
        </row>
        <row r="14062">
          <cell r="A14062">
            <v>708100397</v>
          </cell>
          <cell r="B14062" t="str">
            <v>CHAPA DO PAINEL</v>
          </cell>
          <cell r="C14062" t="str">
            <v>UM</v>
          </cell>
        </row>
        <row r="14063">
          <cell r="A14063">
            <v>708100398</v>
          </cell>
          <cell r="B14063" t="str">
            <v>CHAPA DELIMITADORA DO PAINEL</v>
          </cell>
          <cell r="C14063" t="str">
            <v>UM</v>
          </cell>
        </row>
        <row r="14064">
          <cell r="A14064">
            <v>708100399</v>
          </cell>
          <cell r="B14064" t="str">
            <v>CHAPA DELIMITADORA DO PAINEL</v>
          </cell>
          <cell r="C14064" t="str">
            <v>UM</v>
          </cell>
        </row>
        <row r="14065">
          <cell r="A14065">
            <v>708100400</v>
          </cell>
          <cell r="B14065" t="str">
            <v>CAIXA PASSAGEM DOS FIOS BATERIA</v>
          </cell>
          <cell r="C14065" t="str">
            <v>UM</v>
          </cell>
        </row>
        <row r="14066">
          <cell r="A14066">
            <v>708100401</v>
          </cell>
          <cell r="B14066" t="str">
            <v>CHAPA DA CAIXA PASSAGEM DOS FIOS BATERIA</v>
          </cell>
          <cell r="C14066" t="str">
            <v>UM</v>
          </cell>
        </row>
        <row r="14067">
          <cell r="A14067">
            <v>708100402</v>
          </cell>
          <cell r="B14067" t="str">
            <v>CHAPA DA CAIXA PASSAGEM DOS FIOS BATERIA</v>
          </cell>
          <cell r="C14067" t="str">
            <v>UM</v>
          </cell>
        </row>
        <row r="14068">
          <cell r="A14068">
            <v>707405024</v>
          </cell>
          <cell r="B14068" t="str">
            <v>BATENTE EIXO DIANT. P/ BET. - 003.02.043</v>
          </cell>
          <cell r="C14068" t="str">
            <v>UM</v>
          </cell>
        </row>
        <row r="14069">
          <cell r="A14069">
            <v>708100403</v>
          </cell>
          <cell r="B14069" t="str">
            <v>CHAPA DA CAIXA PASSAGEM DOS FIOS BATERIA</v>
          </cell>
          <cell r="C14069" t="str">
            <v>UM</v>
          </cell>
        </row>
        <row r="14070">
          <cell r="A14070">
            <v>708100404</v>
          </cell>
          <cell r="B14070" t="str">
            <v>SUPORTE DO RESERVATORIO</v>
          </cell>
          <cell r="C14070" t="str">
            <v>UM</v>
          </cell>
        </row>
        <row r="14071">
          <cell r="A14071">
            <v>708100405</v>
          </cell>
          <cell r="B14071" t="str">
            <v>TUBO CHATO DO SUPORTE DO RESERVATORIO</v>
          </cell>
          <cell r="C14071" t="str">
            <v>UM</v>
          </cell>
        </row>
        <row r="14072">
          <cell r="A14072">
            <v>708100406</v>
          </cell>
          <cell r="B14072" t="str">
            <v>TUBO CHATO DO SUPORTE DO RESERV</v>
          </cell>
          <cell r="C14072" t="str">
            <v>UM</v>
          </cell>
        </row>
        <row r="14073">
          <cell r="A14073">
            <v>708100407</v>
          </cell>
          <cell r="B14073" t="str">
            <v>TUBO CILINDRICO SUPORTE RESERV</v>
          </cell>
          <cell r="C14073" t="str">
            <v>UM</v>
          </cell>
        </row>
        <row r="14074">
          <cell r="A14074">
            <v>708100408</v>
          </cell>
          <cell r="B14074" t="str">
            <v>TAMPA DO TUBO CILINDRICO SUPORTE</v>
          </cell>
          <cell r="C14074" t="str">
            <v>UM</v>
          </cell>
        </row>
        <row r="14075">
          <cell r="A14075">
            <v>708100409</v>
          </cell>
          <cell r="B14075" t="str">
            <v>BARRA CILINDRICA SUPORTE DO RESERVATORIO</v>
          </cell>
          <cell r="C14075" t="str">
            <v>UM</v>
          </cell>
        </row>
        <row r="14076">
          <cell r="A14076">
            <v>708100410</v>
          </cell>
          <cell r="B14076" t="str">
            <v>SUPORTE DO PARA-CHOQUE TRAS</v>
          </cell>
          <cell r="C14076" t="str">
            <v>UM</v>
          </cell>
        </row>
        <row r="14077">
          <cell r="A14077">
            <v>707405022</v>
          </cell>
          <cell r="B14077" t="str">
            <v>REFORCO INT. SUPORTE DIR. P/ BET. - 003.02.044</v>
          </cell>
          <cell r="C14077" t="str">
            <v>UM</v>
          </cell>
        </row>
        <row r="14078">
          <cell r="A14078">
            <v>708100411</v>
          </cell>
          <cell r="B14078" t="str">
            <v>SAIDA DO DEFROSTER</v>
          </cell>
          <cell r="C14078" t="str">
            <v>UM</v>
          </cell>
        </row>
        <row r="14079">
          <cell r="A14079">
            <v>708100412</v>
          </cell>
          <cell r="B14079" t="str">
            <v>CHAPA MAIOR SAIDA DEFROSTER</v>
          </cell>
          <cell r="C14079" t="str">
            <v>UM</v>
          </cell>
        </row>
        <row r="14080">
          <cell r="A14080">
            <v>708100413</v>
          </cell>
          <cell r="B14080" t="str">
            <v>CHAPA MENOR SAIDA DEFROSTER</v>
          </cell>
          <cell r="C14080" t="str">
            <v>UM</v>
          </cell>
        </row>
        <row r="14081">
          <cell r="A14081">
            <v>708100414</v>
          </cell>
          <cell r="B14081" t="str">
            <v>TAMPA SAIDA DO DEFROSTER</v>
          </cell>
          <cell r="C14081" t="str">
            <v>UM</v>
          </cell>
        </row>
        <row r="14082">
          <cell r="A14082">
            <v>708100415</v>
          </cell>
          <cell r="B14082" t="str">
            <v>SUPORTE DO RETROVISOR TRAS ESQ</v>
          </cell>
          <cell r="C14082" t="str">
            <v>UM</v>
          </cell>
        </row>
        <row r="14083">
          <cell r="A14083">
            <v>708100416</v>
          </cell>
          <cell r="B14083" t="str">
            <v>CHAPA DO SUPORTE DO RETROVISOR TRAS ESQ</v>
          </cell>
          <cell r="C14083" t="str">
            <v>UM</v>
          </cell>
        </row>
        <row r="14084">
          <cell r="A14084">
            <v>708100417</v>
          </cell>
          <cell r="B14084" t="str">
            <v>SUPORTE DO RETROVISOR DIANT ESQ</v>
          </cell>
          <cell r="C14084" t="str">
            <v>UM</v>
          </cell>
        </row>
        <row r="14085">
          <cell r="A14085">
            <v>708100418</v>
          </cell>
          <cell r="B14085" t="str">
            <v>CHAPA SUPORTE DO RETROVISOR DIANT ESQ</v>
          </cell>
          <cell r="C14085" t="str">
            <v>UM</v>
          </cell>
        </row>
        <row r="14086">
          <cell r="A14086">
            <v>708100419</v>
          </cell>
          <cell r="B14086" t="str">
            <v>ESTRUTURA INFERIOR DO PAINEL</v>
          </cell>
          <cell r="C14086" t="str">
            <v>UM</v>
          </cell>
        </row>
        <row r="14087">
          <cell r="A14087">
            <v>708100420</v>
          </cell>
          <cell r="B14087" t="str">
            <v>TUBO PRINCIPAL ESTRUTURA INFERIOR DO PAINEL</v>
          </cell>
          <cell r="C14087" t="str">
            <v>UM</v>
          </cell>
        </row>
        <row r="14088">
          <cell r="A14088">
            <v>708100421</v>
          </cell>
          <cell r="B14088" t="str">
            <v>TUBO DA ESTRUTURA INFERIOR DO PAINEL</v>
          </cell>
          <cell r="C14088" t="str">
            <v>UM</v>
          </cell>
        </row>
        <row r="14089">
          <cell r="A14089">
            <v>708100422</v>
          </cell>
          <cell r="B14089" t="str">
            <v>TUBO DA ESTRUTURA INFERIOR DO PAINEL</v>
          </cell>
          <cell r="C14089" t="str">
            <v>UM</v>
          </cell>
        </row>
        <row r="14090">
          <cell r="A14090">
            <v>708100423</v>
          </cell>
          <cell r="B14090" t="str">
            <v>TUBO DA ESTRUTURA INFERIOR DO PAINEL</v>
          </cell>
          <cell r="C14090" t="str">
            <v>UM</v>
          </cell>
        </row>
        <row r="14091">
          <cell r="A14091">
            <v>708100424</v>
          </cell>
          <cell r="B14091" t="str">
            <v>TUBO SUPERIOR ESQ ESTRUTURA INFERIOR DO PAINEL</v>
          </cell>
          <cell r="C14091" t="str">
            <v>UM</v>
          </cell>
        </row>
        <row r="14092">
          <cell r="A14092">
            <v>708100425</v>
          </cell>
          <cell r="B14092" t="str">
            <v>TUBO VERTICAL ESTRUTURA INFERIOR DO PAINEL</v>
          </cell>
          <cell r="C14092" t="str">
            <v>UM</v>
          </cell>
        </row>
        <row r="14093">
          <cell r="A14093">
            <v>708100426</v>
          </cell>
          <cell r="B14093" t="str">
            <v>TUBO DA EXTREMIDADE INF ESTRUT DO PAINEL</v>
          </cell>
          <cell r="C14093" t="str">
            <v>UM</v>
          </cell>
        </row>
        <row r="14094">
          <cell r="A14094">
            <v>707405023</v>
          </cell>
          <cell r="B14094" t="str">
            <v>REFORCO INT. SUPORTE ESQ. P/ BET. - 003.02.045</v>
          </cell>
          <cell r="C14094" t="str">
            <v>UM</v>
          </cell>
        </row>
        <row r="14095">
          <cell r="A14095">
            <v>708100427</v>
          </cell>
          <cell r="B14095" t="str">
            <v>TUBO VERTICAL ESTRUTURA INF DO PAINEL</v>
          </cell>
          <cell r="C14095" t="str">
            <v>UM</v>
          </cell>
        </row>
        <row r="14096">
          <cell r="A14096">
            <v>708100428</v>
          </cell>
          <cell r="B14096" t="str">
            <v>TUBO FRONTAL ESTRUTURA INF DO PAINEL</v>
          </cell>
          <cell r="C14096" t="str">
            <v>UM</v>
          </cell>
        </row>
        <row r="14097">
          <cell r="A14097">
            <v>708100429</v>
          </cell>
          <cell r="B14097" t="str">
            <v>TUBO FRONTAL ESTRUTURA INFERIOR DO PAINEL</v>
          </cell>
          <cell r="C14097" t="str">
            <v>UM</v>
          </cell>
        </row>
        <row r="14098">
          <cell r="A14098">
            <v>708100430</v>
          </cell>
          <cell r="B14098" t="str">
            <v>TUBO FRONTAL ESTRUTURA INFERIOR DO PAINEL</v>
          </cell>
          <cell r="C14098" t="str">
            <v>UM</v>
          </cell>
        </row>
        <row r="14099">
          <cell r="A14099">
            <v>708100431</v>
          </cell>
          <cell r="B14099" t="str">
            <v>TUBO FRONTAL ESTRUTURA INFERIOR DO PAINEL</v>
          </cell>
          <cell r="C14099" t="str">
            <v>UM</v>
          </cell>
        </row>
        <row r="14100">
          <cell r="A14100">
            <v>708100432</v>
          </cell>
          <cell r="B14100" t="str">
            <v>TUBO FRONTAL ESTRUTURA INFERIOR DO PAINEL</v>
          </cell>
          <cell r="C14100" t="str">
            <v>UM</v>
          </cell>
        </row>
        <row r="14101">
          <cell r="A14101">
            <v>708100433</v>
          </cell>
          <cell r="B14101" t="str">
            <v>TUBO INFERIOR ESQ ESTRUTURA INF DO PAINEL</v>
          </cell>
          <cell r="C14101" t="str">
            <v>UM</v>
          </cell>
        </row>
        <row r="14102">
          <cell r="A14102">
            <v>708100434</v>
          </cell>
          <cell r="B14102" t="str">
            <v>TUBO INFERIOR ESQ ESTRUTURA INF DO PAINEL</v>
          </cell>
          <cell r="C14102" t="str">
            <v>UM</v>
          </cell>
        </row>
        <row r="14103">
          <cell r="A14103" t="str">
            <v>11710100E</v>
          </cell>
          <cell r="B14103" t="str">
            <v>QUADRO DO FAROL ESQUERDO VOLVO FM</v>
          </cell>
          <cell r="C14103" t="str">
            <v>UM</v>
          </cell>
        </row>
        <row r="14104">
          <cell r="A14104">
            <v>708100435</v>
          </cell>
          <cell r="B14104" t="str">
            <v>TUBO FRONTAL ESTRUTURA INF DO PAINEL</v>
          </cell>
          <cell r="C14104" t="str">
            <v>UM</v>
          </cell>
        </row>
        <row r="14105">
          <cell r="A14105">
            <v>708100436</v>
          </cell>
          <cell r="B14105" t="str">
            <v>TUBO FRONTAL ESTRUTURA INF DO PAINEL</v>
          </cell>
          <cell r="C14105" t="str">
            <v>UM</v>
          </cell>
        </row>
        <row r="14106">
          <cell r="A14106">
            <v>708100437</v>
          </cell>
          <cell r="B14106" t="str">
            <v>TUBO FRONTAL ESQ ESTRUTURA INF DO PAINEL</v>
          </cell>
          <cell r="C14106" t="str">
            <v>UM</v>
          </cell>
        </row>
        <row r="14107">
          <cell r="A14107">
            <v>708100438</v>
          </cell>
          <cell r="B14107" t="str">
            <v>TUBO LATERAL ESQ ESTRUTURA INF DO PAINEL</v>
          </cell>
          <cell r="C14107" t="str">
            <v>UM</v>
          </cell>
        </row>
        <row r="14108">
          <cell r="A14108">
            <v>708100439</v>
          </cell>
          <cell r="B14108" t="str">
            <v>TUBO LATERAL DIR ESTRUTURA INF DO PAINEL</v>
          </cell>
          <cell r="C14108" t="str">
            <v>UM</v>
          </cell>
        </row>
        <row r="14109">
          <cell r="A14109">
            <v>708100440</v>
          </cell>
          <cell r="B14109" t="str">
            <v>TUBO LATERAL DIR ESTRUTURA INF DO PAINEL</v>
          </cell>
          <cell r="C14109" t="str">
            <v>UM</v>
          </cell>
        </row>
        <row r="14110">
          <cell r="A14110">
            <v>708100441</v>
          </cell>
          <cell r="B14110" t="str">
            <v>TUBO LATERAL DIR ESTRUTURA INF DO PAINEL</v>
          </cell>
          <cell r="C14110" t="str">
            <v>UM</v>
          </cell>
        </row>
        <row r="14111">
          <cell r="A14111">
            <v>708100442</v>
          </cell>
          <cell r="B14111" t="str">
            <v>TUBO FRONTAL ESTRUTURA INF DO PAINEL</v>
          </cell>
          <cell r="C14111" t="str">
            <v>UM</v>
          </cell>
        </row>
        <row r="14112">
          <cell r="A14112">
            <v>708100443</v>
          </cell>
          <cell r="B14112" t="str">
            <v>TUBO SUPORTE DO VOLANTE ESTRUT INF DO PAINEL</v>
          </cell>
          <cell r="C14112" t="str">
            <v>UM</v>
          </cell>
        </row>
        <row r="14113">
          <cell r="A14113">
            <v>708100444</v>
          </cell>
          <cell r="B14113" t="str">
            <v>TUBO SUPORTE DO VOLANTE ESTRUT INF DO PAINEL</v>
          </cell>
          <cell r="C14113" t="str">
            <v>UM</v>
          </cell>
        </row>
        <row r="14114">
          <cell r="A14114">
            <v>708100445</v>
          </cell>
          <cell r="B14114" t="str">
            <v>TUBO SUPORTE DO VOLANTE ESTRUT INF DO PAINEL</v>
          </cell>
          <cell r="C14114" t="str">
            <v>UM</v>
          </cell>
        </row>
        <row r="14115">
          <cell r="A14115">
            <v>708100446</v>
          </cell>
          <cell r="B14115" t="str">
            <v>CHAPA DO SUPORTE DO VOLANTE</v>
          </cell>
          <cell r="C14115" t="str">
            <v>UM</v>
          </cell>
        </row>
        <row r="14116">
          <cell r="A14116">
            <v>708100447</v>
          </cell>
          <cell r="B14116" t="str">
            <v>CHAPA DO SUPORTE DO VOLANTE</v>
          </cell>
          <cell r="C14116" t="str">
            <v>UM</v>
          </cell>
        </row>
        <row r="14117">
          <cell r="A14117">
            <v>708100448</v>
          </cell>
          <cell r="B14117" t="str">
            <v>ABA MAIOR DA DOBRADICA</v>
          </cell>
          <cell r="C14117" t="str">
            <v>UM</v>
          </cell>
        </row>
        <row r="14118">
          <cell r="A14118">
            <v>708100449</v>
          </cell>
          <cell r="B14118" t="str">
            <v>ABA MENOR DA DOBRADICA</v>
          </cell>
          <cell r="C14118" t="str">
            <v>UM</v>
          </cell>
        </row>
        <row r="14119">
          <cell r="A14119">
            <v>708100450</v>
          </cell>
          <cell r="B14119" t="str">
            <v>BUCHA DA ABA MENOR DA DOBRADICA</v>
          </cell>
          <cell r="C14119" t="str">
            <v>UM</v>
          </cell>
        </row>
        <row r="14120">
          <cell r="A14120">
            <v>707405002</v>
          </cell>
          <cell r="B14120" t="str">
            <v>CJ SUPORTE GERAL P/ BET. - 003.02.032</v>
          </cell>
          <cell r="C14120" t="str">
            <v>UM</v>
          </cell>
        </row>
        <row r="14121">
          <cell r="A14121">
            <v>708100451</v>
          </cell>
          <cell r="B14121" t="str">
            <v>BUCHA DA ABA MAIOR DA DOBRADICA</v>
          </cell>
          <cell r="C14121" t="str">
            <v>UM</v>
          </cell>
        </row>
        <row r="14122">
          <cell r="A14122">
            <v>708100452</v>
          </cell>
          <cell r="B14122" t="str">
            <v>PINO DA DOBRADICA</v>
          </cell>
          <cell r="C14122" t="str">
            <v>UM</v>
          </cell>
        </row>
        <row r="14123">
          <cell r="A14123">
            <v>708100453</v>
          </cell>
          <cell r="B14123" t="str">
            <v>CHAPA DA CAIXA DE RODAS DIANTEIRA</v>
          </cell>
          <cell r="C14123" t="str">
            <v>UM</v>
          </cell>
        </row>
        <row r="14124">
          <cell r="A14124">
            <v>708100454</v>
          </cell>
          <cell r="B14124" t="str">
            <v>TUBO DA CAIXA DE RODAS DIANTEIRA</v>
          </cell>
          <cell r="C14124" t="str">
            <v>UM</v>
          </cell>
        </row>
        <row r="14125">
          <cell r="A14125">
            <v>708100455</v>
          </cell>
          <cell r="B14125" t="str">
            <v>CHAPA DA CAIXA DE RODAS DIANTEIRA</v>
          </cell>
          <cell r="C14125" t="str">
            <v>UM</v>
          </cell>
        </row>
        <row r="14126">
          <cell r="A14126">
            <v>708100456</v>
          </cell>
          <cell r="B14126" t="str">
            <v>CHAPA DE FIXACAO DO PARALAMA FRONTAL</v>
          </cell>
          <cell r="C14126" t="str">
            <v>UM</v>
          </cell>
        </row>
        <row r="14127">
          <cell r="A14127">
            <v>708100457</v>
          </cell>
          <cell r="B14127" t="str">
            <v>CHAPA DE FIXACAO DO PARALAMA TRASEIRO</v>
          </cell>
          <cell r="C14127" t="str">
            <v>UM</v>
          </cell>
        </row>
        <row r="14128">
          <cell r="A14128">
            <v>708100458</v>
          </cell>
          <cell r="B14128" t="str">
            <v>CHAPA DE FIXACAO PARACHOQUE FRONTAL</v>
          </cell>
          <cell r="C14128" t="str">
            <v>UM</v>
          </cell>
        </row>
        <row r="14129">
          <cell r="A14129">
            <v>708100459</v>
          </cell>
          <cell r="B14129" t="str">
            <v>BASE DO BANCO TRASEIRO</v>
          </cell>
          <cell r="C14129" t="str">
            <v>UM</v>
          </cell>
        </row>
        <row r="14130">
          <cell r="A14130">
            <v>708100460</v>
          </cell>
          <cell r="B14130" t="str">
            <v>BASE DO BANCO TRASEIRO</v>
          </cell>
          <cell r="C14130" t="str">
            <v>UM</v>
          </cell>
        </row>
        <row r="14131">
          <cell r="A14131">
            <v>708100461</v>
          </cell>
          <cell r="B14131" t="str">
            <v>BASE DO BANCO DIANTEIRO</v>
          </cell>
          <cell r="C14131" t="str">
            <v>UM</v>
          </cell>
        </row>
        <row r="14132">
          <cell r="A14132">
            <v>708100462</v>
          </cell>
          <cell r="B14132" t="str">
            <v>BASE DO BANCO DIANTEIRO</v>
          </cell>
          <cell r="C14132" t="str">
            <v>UM</v>
          </cell>
        </row>
        <row r="14133">
          <cell r="A14133">
            <v>708100463</v>
          </cell>
          <cell r="B14133" t="str">
            <v>CHAPA DA BASE DO BANCO DIANTEIRO</v>
          </cell>
          <cell r="C14133" t="str">
            <v>UM</v>
          </cell>
        </row>
        <row r="14134">
          <cell r="A14134">
            <v>708100464</v>
          </cell>
          <cell r="B14134" t="str">
            <v>CHAPA FRONTAL DA BASE DO BANCO DIANTEIRO</v>
          </cell>
          <cell r="C14134" t="str">
            <v>UM</v>
          </cell>
        </row>
        <row r="14135">
          <cell r="A14135">
            <v>708100465</v>
          </cell>
          <cell r="B14135" t="str">
            <v>TAMPA DA BASE DO BANCO DO DIANTEIRO</v>
          </cell>
          <cell r="C14135" t="str">
            <v>UM</v>
          </cell>
        </row>
        <row r="14136">
          <cell r="A14136">
            <v>708100466</v>
          </cell>
          <cell r="B14136" t="str">
            <v>TAMPA DA BASE DO BANCO DO DIANTEIRO</v>
          </cell>
          <cell r="C14136" t="str">
            <v>UM</v>
          </cell>
        </row>
        <row r="14137">
          <cell r="A14137">
            <v>707405075</v>
          </cell>
          <cell r="B14137" t="str">
            <v>BARRA DE REFORCO P/ BET. - 003.04.035</v>
          </cell>
          <cell r="C14137" t="str">
            <v>UM</v>
          </cell>
        </row>
        <row r="14138">
          <cell r="A14138">
            <v>708100467</v>
          </cell>
          <cell r="B14138" t="str">
            <v>CHAPA DA BASE DO BANCO TRASEIRO</v>
          </cell>
          <cell r="C14138" t="str">
            <v>UM</v>
          </cell>
        </row>
        <row r="14139">
          <cell r="A14139">
            <v>708100468</v>
          </cell>
          <cell r="B14139" t="str">
            <v>ESTRUTURA INFERIOR DO PAINEL</v>
          </cell>
          <cell r="C14139" t="str">
            <v>UM</v>
          </cell>
        </row>
        <row r="14140">
          <cell r="A14140">
            <v>708100469</v>
          </cell>
          <cell r="B14140" t="str">
            <v>CHAPA DO PAINEL</v>
          </cell>
          <cell r="C14140" t="str">
            <v>UM</v>
          </cell>
        </row>
        <row r="14141">
          <cell r="A14141">
            <v>708100470</v>
          </cell>
          <cell r="B14141" t="str">
            <v>CHAPA INTERNA DO PAINEL</v>
          </cell>
          <cell r="C14141" t="str">
            <v>UM</v>
          </cell>
        </row>
        <row r="14142">
          <cell r="A14142">
            <v>708100471</v>
          </cell>
          <cell r="B14142" t="str">
            <v>CHAPA EXTERNA DO PAINEL</v>
          </cell>
          <cell r="C14142" t="str">
            <v>UM</v>
          </cell>
        </row>
        <row r="14143">
          <cell r="A14143">
            <v>708100472</v>
          </cell>
          <cell r="B14143" t="str">
            <v>CHAPA EXTERNA DO PAINEL</v>
          </cell>
          <cell r="C14143" t="str">
            <v>UM</v>
          </cell>
        </row>
        <row r="14144">
          <cell r="A14144">
            <v>708100473</v>
          </cell>
          <cell r="B14144" t="str">
            <v>CHAPA EXTERNA DO PAINEL</v>
          </cell>
          <cell r="C14144" t="str">
            <v>UM</v>
          </cell>
        </row>
        <row r="14145">
          <cell r="A14145">
            <v>708100474</v>
          </cell>
          <cell r="B14145" t="str">
            <v>CHAPA EXTERNA DO PAINEL</v>
          </cell>
          <cell r="C14145" t="str">
            <v>UM</v>
          </cell>
        </row>
        <row r="14146">
          <cell r="A14146">
            <v>707405100</v>
          </cell>
          <cell r="B14146" t="str">
            <v>SEMI EIXO DIANTEIRO P/ BET. - 003.05.003</v>
          </cell>
          <cell r="C14146" t="str">
            <v>UM</v>
          </cell>
        </row>
        <row r="14147">
          <cell r="A14147">
            <v>708100477</v>
          </cell>
          <cell r="B14147" t="str">
            <v>SUPORTE DO REBOCADOR DIANTEIRO (laser)</v>
          </cell>
          <cell r="C14147" t="str">
            <v>UM</v>
          </cell>
        </row>
        <row r="14148">
          <cell r="A14148">
            <v>708100480</v>
          </cell>
          <cell r="B14148" t="str">
            <v>CJ FIBRAS PINTADAS CARRO-FORTE</v>
          </cell>
          <cell r="C14148" t="str">
            <v>UM</v>
          </cell>
        </row>
        <row r="14149">
          <cell r="A14149">
            <v>708100490</v>
          </cell>
          <cell r="B14149" t="str">
            <v>ESTRUTURA TUBULAR CARRO-FORTE</v>
          </cell>
          <cell r="C14149" t="str">
            <v>UM</v>
          </cell>
        </row>
        <row r="14150">
          <cell r="A14150">
            <v>708100500</v>
          </cell>
          <cell r="B14150" t="str">
            <v>CHASSI PRONTO ACOPLAMENTO</v>
          </cell>
          <cell r="C14150" t="str">
            <v>UM</v>
          </cell>
        </row>
        <row r="14151">
          <cell r="A14151">
            <v>708100900</v>
          </cell>
          <cell r="B14151" t="str">
            <v>CARROCARIA BLIND ALCATRAZ ATS 2010 - MB 915</v>
          </cell>
          <cell r="C14151" t="str">
            <v>UM</v>
          </cell>
        </row>
        <row r="14152">
          <cell r="A14152">
            <v>708101000</v>
          </cell>
          <cell r="B14152" t="str">
            <v>CABINE DA VIGILANCIA</v>
          </cell>
          <cell r="C14152" t="str">
            <v>UM</v>
          </cell>
        </row>
        <row r="14153">
          <cell r="A14153">
            <v>708101010</v>
          </cell>
          <cell r="B14153" t="str">
            <v>MANIPULO</v>
          </cell>
          <cell r="C14153" t="str">
            <v>UM</v>
          </cell>
        </row>
        <row r="14154">
          <cell r="A14154">
            <v>708101015</v>
          </cell>
          <cell r="B14154" t="str">
            <v>ACABAMENTO DA LATERAL TRASEIRA</v>
          </cell>
          <cell r="C14154" t="str">
            <v>UM</v>
          </cell>
        </row>
        <row r="14155">
          <cell r="A14155">
            <v>708101020</v>
          </cell>
          <cell r="B14155" t="str">
            <v>TAMPA</v>
          </cell>
          <cell r="C14155" t="str">
            <v>UM</v>
          </cell>
        </row>
        <row r="14156">
          <cell r="A14156">
            <v>708101025</v>
          </cell>
          <cell r="B14156" t="str">
            <v>PERFIL 1050</v>
          </cell>
          <cell r="C14156" t="str">
            <v>UM</v>
          </cell>
        </row>
        <row r="14157">
          <cell r="A14157">
            <v>708101030</v>
          </cell>
          <cell r="B14157" t="str">
            <v>ANEL EXTERNO</v>
          </cell>
          <cell r="C14157" t="str">
            <v>UM</v>
          </cell>
        </row>
        <row r="14158">
          <cell r="A14158">
            <v>708101035</v>
          </cell>
          <cell r="B14158" t="str">
            <v>INOX      68 X 1050</v>
          </cell>
          <cell r="C14158" t="str">
            <v>UM</v>
          </cell>
        </row>
        <row r="14159">
          <cell r="A14159">
            <v>708101040</v>
          </cell>
          <cell r="B14159" t="str">
            <v>BUCHA GUIA</v>
          </cell>
          <cell r="C14159" t="str">
            <v>UM</v>
          </cell>
        </row>
        <row r="14160">
          <cell r="A14160">
            <v>708101045</v>
          </cell>
          <cell r="B14160" t="str">
            <v>LATERAL DIANTEIRA</v>
          </cell>
          <cell r="C14160" t="str">
            <v>UM</v>
          </cell>
        </row>
        <row r="14161">
          <cell r="A14161">
            <v>708101050</v>
          </cell>
          <cell r="B14161" t="str">
            <v>ASSOALHO</v>
          </cell>
          <cell r="C14161" t="str">
            <v>UM</v>
          </cell>
        </row>
        <row r="14162">
          <cell r="A14162">
            <v>708101055</v>
          </cell>
          <cell r="B14162" t="str">
            <v>PERFIL 220 CURVADO</v>
          </cell>
          <cell r="C14162" t="str">
            <v>UM</v>
          </cell>
        </row>
        <row r="14163">
          <cell r="A14163">
            <v>707405101</v>
          </cell>
          <cell r="B14163" t="str">
            <v>CALCO EIXO DO CUBO P/ BET. - 003.05.005</v>
          </cell>
          <cell r="C14163" t="str">
            <v>UM</v>
          </cell>
        </row>
        <row r="14164">
          <cell r="A14164">
            <v>708101060</v>
          </cell>
          <cell r="B14164" t="str">
            <v>GUIAMENTO TRASEIRO</v>
          </cell>
          <cell r="C14164" t="str">
            <v>UM</v>
          </cell>
        </row>
        <row r="14165">
          <cell r="A14165">
            <v>708101065</v>
          </cell>
          <cell r="B14165" t="str">
            <v>INOX 46 X 242 CURVADO</v>
          </cell>
          <cell r="C14165" t="str">
            <v>UM</v>
          </cell>
        </row>
        <row r="14166">
          <cell r="A14166">
            <v>708101070</v>
          </cell>
          <cell r="B14166" t="str">
            <v>CHAPA DO ASSOALHO</v>
          </cell>
          <cell r="C14166" t="str">
            <v>UM</v>
          </cell>
        </row>
        <row r="14167">
          <cell r="A14167">
            <v>708101075</v>
          </cell>
          <cell r="B14167" t="str">
            <v>BORRACHA 46 X 237</v>
          </cell>
          <cell r="C14167" t="str">
            <v>UM</v>
          </cell>
        </row>
        <row r="14168">
          <cell r="A14168">
            <v>708101080</v>
          </cell>
          <cell r="B14168" t="str">
            <v>GUIAMENTO DIANTEIRO</v>
          </cell>
          <cell r="C14168" t="str">
            <v>UM</v>
          </cell>
        </row>
        <row r="14169">
          <cell r="A14169">
            <v>708101085</v>
          </cell>
          <cell r="B14169" t="str">
            <v>INOX 220 X 461 CURVADO</v>
          </cell>
          <cell r="C14169" t="str">
            <v>UM</v>
          </cell>
        </row>
        <row r="14170">
          <cell r="A14170">
            <v>708101090</v>
          </cell>
          <cell r="B14170" t="str">
            <v>TUBO FRONTAL DO ASSOALHO</v>
          </cell>
          <cell r="C14170" t="str">
            <v>UM</v>
          </cell>
        </row>
        <row r="14171">
          <cell r="A14171">
            <v>708101095</v>
          </cell>
          <cell r="B14171" t="str">
            <v>BORRACHA 237 X 461</v>
          </cell>
          <cell r="C14171" t="str">
            <v>UM</v>
          </cell>
        </row>
        <row r="14172">
          <cell r="A14172">
            <v>708101100</v>
          </cell>
          <cell r="B14172" t="str">
            <v>CANTO DO ASSOALHO</v>
          </cell>
          <cell r="C14172" t="str">
            <v>UM</v>
          </cell>
        </row>
        <row r="14173">
          <cell r="A14173">
            <v>708101105</v>
          </cell>
          <cell r="B14173" t="str">
            <v>CHAPA EXTERNA DA LATERAL DIANTEIRA</v>
          </cell>
          <cell r="C14173" t="str">
            <v>UM</v>
          </cell>
        </row>
        <row r="14174">
          <cell r="A14174">
            <v>708101110</v>
          </cell>
          <cell r="B14174" t="str">
            <v>TUBO LATERAL DO ASSOALHO</v>
          </cell>
          <cell r="C14174" t="str">
            <v>UM</v>
          </cell>
        </row>
        <row r="14175">
          <cell r="A14175">
            <v>708101115</v>
          </cell>
          <cell r="B14175" t="str">
            <v>CHAPA INTERNA DA LATERAL DIANTEIRA</v>
          </cell>
          <cell r="C14175" t="str">
            <v>UM</v>
          </cell>
        </row>
        <row r="14176">
          <cell r="A14176">
            <v>708101120</v>
          </cell>
          <cell r="B14176" t="str">
            <v>TUBO TRASEIRO DO ASSOALHO</v>
          </cell>
          <cell r="C14176" t="str">
            <v>UM</v>
          </cell>
        </row>
        <row r="14177">
          <cell r="A14177">
            <v>708101125</v>
          </cell>
          <cell r="B14177" t="str">
            <v>INOX 253 X 461 CURVADO</v>
          </cell>
          <cell r="C14177" t="str">
            <v>UM</v>
          </cell>
        </row>
        <row r="14178">
          <cell r="A14178">
            <v>708101130</v>
          </cell>
          <cell r="B14178" t="str">
            <v>FECHAMENTO DO TUBO LATERAL</v>
          </cell>
          <cell r="C14178" t="str">
            <v>UM</v>
          </cell>
        </row>
        <row r="14179">
          <cell r="A14179">
            <v>708101135</v>
          </cell>
          <cell r="B14179" t="str">
            <v>REFORCO MENOR DO ASSOALHO</v>
          </cell>
          <cell r="C14179" t="str">
            <v>UM</v>
          </cell>
        </row>
        <row r="14180">
          <cell r="A14180">
            <v>707405102</v>
          </cell>
          <cell r="B14180" t="str">
            <v>ENGATE BASE CAMBAO P/ BET. - 003.05.006</v>
          </cell>
          <cell r="C14180" t="str">
            <v>UM</v>
          </cell>
        </row>
        <row r="14181">
          <cell r="A14181">
            <v>708101140</v>
          </cell>
          <cell r="B14181" t="str">
            <v>FRONTAL DA  CABINE</v>
          </cell>
          <cell r="C14181" t="str">
            <v>UM</v>
          </cell>
        </row>
        <row r="14182">
          <cell r="A14182">
            <v>708101145</v>
          </cell>
          <cell r="B14182" t="str">
            <v>REFORCO MAIOR DO ASSOALHO</v>
          </cell>
          <cell r="C14182" t="str">
            <v>UM</v>
          </cell>
        </row>
        <row r="14183">
          <cell r="A14183">
            <v>708101150</v>
          </cell>
          <cell r="B14183" t="str">
            <v>PERFIL 789</v>
          </cell>
          <cell r="C14183" t="str">
            <v>UM</v>
          </cell>
        </row>
        <row r="14184">
          <cell r="A14184">
            <v>708101155</v>
          </cell>
          <cell r="B14184" t="str">
            <v>UNIAO DAS LATERAIS</v>
          </cell>
          <cell r="C14184" t="str">
            <v>UM</v>
          </cell>
        </row>
        <row r="14185">
          <cell r="A14185">
            <v>708101160</v>
          </cell>
          <cell r="B14185" t="str">
            <v>INOX 46 X 789</v>
          </cell>
          <cell r="C14185" t="str">
            <v>UM</v>
          </cell>
        </row>
        <row r="14186">
          <cell r="A14186">
            <v>708101165</v>
          </cell>
          <cell r="B14186" t="str">
            <v>UNIAO</v>
          </cell>
          <cell r="C14186" t="str">
            <v>UM</v>
          </cell>
        </row>
        <row r="14187">
          <cell r="A14187">
            <v>708101170</v>
          </cell>
          <cell r="B14187" t="str">
            <v>BORRACHA 46 X 789</v>
          </cell>
          <cell r="C14187" t="str">
            <v>UM</v>
          </cell>
        </row>
        <row r="14188">
          <cell r="A14188">
            <v>708101175</v>
          </cell>
          <cell r="B14188" t="str">
            <v>TAMPA DO ABAFADOR</v>
          </cell>
          <cell r="C14188" t="str">
            <v>UM</v>
          </cell>
        </row>
        <row r="14189">
          <cell r="A14189">
            <v>707405103</v>
          </cell>
          <cell r="B14189" t="str">
            <v>REFORCO EIXO DIANTEIRO P/ BET. - 003.05.008</v>
          </cell>
          <cell r="C14189" t="str">
            <v>UM</v>
          </cell>
        </row>
        <row r="14190">
          <cell r="A14190">
            <v>708101180</v>
          </cell>
          <cell r="B14190" t="str">
            <v>INOX 174 X 687</v>
          </cell>
          <cell r="C14190" t="str">
            <v>UM</v>
          </cell>
        </row>
        <row r="14191">
          <cell r="A14191">
            <v>708101185</v>
          </cell>
          <cell r="B14191" t="str">
            <v>HASTE DA TAMPA</v>
          </cell>
          <cell r="C14191" t="str">
            <v>UM</v>
          </cell>
        </row>
        <row r="14192">
          <cell r="A14192">
            <v>708101190</v>
          </cell>
          <cell r="B14192" t="str">
            <v>BORRACHA 174 X 687</v>
          </cell>
          <cell r="C14192" t="str">
            <v>UM</v>
          </cell>
        </row>
        <row r="14193">
          <cell r="A14193">
            <v>708101195</v>
          </cell>
          <cell r="B14193" t="str">
            <v>TETO DA CABINE</v>
          </cell>
          <cell r="C14193" t="str">
            <v>UM</v>
          </cell>
        </row>
        <row r="14194">
          <cell r="A14194">
            <v>708101200</v>
          </cell>
          <cell r="B14194" t="str">
            <v>PERFIL 689</v>
          </cell>
          <cell r="C14194" t="str">
            <v>UM</v>
          </cell>
        </row>
        <row r="14195">
          <cell r="A14195">
            <v>708101205</v>
          </cell>
          <cell r="B14195" t="str">
            <v>ACABAMENTO LATERAL EXTERNO</v>
          </cell>
          <cell r="C14195" t="str">
            <v>UM</v>
          </cell>
        </row>
        <row r="14196">
          <cell r="A14196">
            <v>708101210</v>
          </cell>
          <cell r="B14196" t="str">
            <v>INOX 46 X 689</v>
          </cell>
          <cell r="C14196" t="str">
            <v>UM</v>
          </cell>
        </row>
        <row r="14197">
          <cell r="A14197">
            <v>708101215</v>
          </cell>
          <cell r="B14197" t="str">
            <v>CANTO DO ACABAMENTO EXTERNO</v>
          </cell>
          <cell r="C14197" t="str">
            <v>UM</v>
          </cell>
        </row>
        <row r="14198">
          <cell r="A14198">
            <v>109615000</v>
          </cell>
          <cell r="B14198" t="str">
            <v>TUBO DO PINO EIXO</v>
          </cell>
          <cell r="C14198" t="str">
            <v>UM</v>
          </cell>
        </row>
        <row r="14199">
          <cell r="A14199">
            <v>708101220</v>
          </cell>
          <cell r="B14199" t="str">
            <v>BORRACHA 46 X 689</v>
          </cell>
          <cell r="C14199" t="str">
            <v>UM</v>
          </cell>
        </row>
        <row r="14200">
          <cell r="A14200">
            <v>708101225</v>
          </cell>
          <cell r="B14200" t="str">
            <v>ACABAMENTO DIANTEIRO EXTERNO</v>
          </cell>
          <cell r="C14200" t="str">
            <v>UM</v>
          </cell>
        </row>
        <row r="14201">
          <cell r="A14201">
            <v>708101230</v>
          </cell>
          <cell r="B14201" t="str">
            <v>LATERAL MENOR DO VIDRO</v>
          </cell>
          <cell r="C14201" t="str">
            <v>UM</v>
          </cell>
        </row>
        <row r="14202">
          <cell r="A14202">
            <v>708101235</v>
          </cell>
          <cell r="B14202" t="str">
            <v>CHAPA INTERNA DO TETO</v>
          </cell>
          <cell r="C14202" t="str">
            <v>UM</v>
          </cell>
        </row>
        <row r="14203">
          <cell r="A14203">
            <v>708101240</v>
          </cell>
          <cell r="B14203" t="str">
            <v>LATERAL MAIOR DO VIDRO</v>
          </cell>
          <cell r="C14203" t="str">
            <v>UM</v>
          </cell>
        </row>
        <row r="14204">
          <cell r="A14204">
            <v>708101245</v>
          </cell>
          <cell r="B14204" t="str">
            <v>CANTO DO ACABAMENTO INTERNO</v>
          </cell>
          <cell r="C14204" t="str">
            <v>UM</v>
          </cell>
        </row>
        <row r="14205">
          <cell r="A14205">
            <v>708101250</v>
          </cell>
          <cell r="B14205" t="str">
            <v>INOX 305 X 318</v>
          </cell>
          <cell r="C14205" t="str">
            <v>UM</v>
          </cell>
        </row>
        <row r="14206">
          <cell r="A14206">
            <v>708101255</v>
          </cell>
          <cell r="B14206" t="str">
            <v>ACABAMENTO DIANTEIRO INTERNO</v>
          </cell>
          <cell r="C14206" t="str">
            <v>UM</v>
          </cell>
        </row>
        <row r="14207">
          <cell r="A14207">
            <v>200062000</v>
          </cell>
          <cell r="B14207" t="str">
            <v>EMBALAGEM PARA-LAMAS AGRALE</v>
          </cell>
          <cell r="C14207" t="str">
            <v>UM</v>
          </cell>
        </row>
        <row r="14208">
          <cell r="A14208">
            <v>708101260</v>
          </cell>
          <cell r="B14208" t="str">
            <v>BORRACHA 305 x 318</v>
          </cell>
          <cell r="C14208" t="str">
            <v>UM</v>
          </cell>
        </row>
        <row r="14209">
          <cell r="A14209" t="str">
            <v>70810126D</v>
          </cell>
          <cell r="B14209" t="str">
            <v>ACABAMENTO LATERAL INTERNO DIREITO</v>
          </cell>
          <cell r="C14209" t="str">
            <v>UM</v>
          </cell>
        </row>
        <row r="14210">
          <cell r="A14210" t="str">
            <v>70810126E</v>
          </cell>
          <cell r="B14210" t="str">
            <v>ACABAMENTO LATERAL INTERNO ESQUERDO</v>
          </cell>
          <cell r="C14210" t="str">
            <v>UM</v>
          </cell>
        </row>
        <row r="14211">
          <cell r="A14211">
            <v>708101270</v>
          </cell>
          <cell r="B14211" t="str">
            <v>PERFIL 305</v>
          </cell>
          <cell r="C14211" t="str">
            <v>UM</v>
          </cell>
        </row>
        <row r="14212">
          <cell r="A14212">
            <v>708101275</v>
          </cell>
          <cell r="B14212" t="str">
            <v>FECHAMENTO SUPERIOR DA PORTA</v>
          </cell>
          <cell r="C14212" t="str">
            <v>UM</v>
          </cell>
        </row>
        <row r="14213">
          <cell r="A14213">
            <v>708101280</v>
          </cell>
          <cell r="B14213" t="str">
            <v>INOX 46 X 305</v>
          </cell>
          <cell r="C14213" t="str">
            <v>UM</v>
          </cell>
        </row>
        <row r="14214">
          <cell r="A14214">
            <v>708101285</v>
          </cell>
          <cell r="B14214" t="str">
            <v>ACABAMENTO INTERNO TRASEIRO</v>
          </cell>
          <cell r="C14214" t="str">
            <v>UM</v>
          </cell>
        </row>
        <row r="14215">
          <cell r="A14215">
            <v>708101290</v>
          </cell>
          <cell r="B14215" t="str">
            <v>BORRACHA 46 X 305</v>
          </cell>
          <cell r="C14215" t="str">
            <v>UM</v>
          </cell>
        </row>
        <row r="14216">
          <cell r="A14216">
            <v>109651000</v>
          </cell>
          <cell r="B14216" t="str">
            <v>TINTA PRIMER ACAB PU HB PRETO BETONEIRA</v>
          </cell>
          <cell r="C14216" t="str">
            <v>L</v>
          </cell>
        </row>
        <row r="14217">
          <cell r="A14217">
            <v>708101295</v>
          </cell>
          <cell r="B14217" t="str">
            <v>LATERAL DO TETO</v>
          </cell>
          <cell r="C14217" t="str">
            <v>UM</v>
          </cell>
        </row>
        <row r="14218">
          <cell r="A14218">
            <v>708101300</v>
          </cell>
          <cell r="B14218" t="str">
            <v>INOX 305 X 687</v>
          </cell>
          <cell r="C14218" t="str">
            <v>UM</v>
          </cell>
        </row>
        <row r="14219">
          <cell r="A14219">
            <v>708101305</v>
          </cell>
          <cell r="B14219" t="str">
            <v>FECHAMENTO TRASEIRO DO TETO</v>
          </cell>
          <cell r="C14219" t="str">
            <v>UM</v>
          </cell>
        </row>
        <row r="14220">
          <cell r="A14220">
            <v>708101310</v>
          </cell>
          <cell r="B14220" t="str">
            <v>BORRACHA 305 X 687</v>
          </cell>
          <cell r="C14220" t="str">
            <v>UM</v>
          </cell>
        </row>
        <row r="14221">
          <cell r="A14221">
            <v>708101315</v>
          </cell>
          <cell r="B14221" t="str">
            <v>PROTECAO DA ENTRADA DE AR</v>
          </cell>
          <cell r="C14221" t="str">
            <v>UM</v>
          </cell>
        </row>
        <row r="14222">
          <cell r="A14222">
            <v>708101320</v>
          </cell>
          <cell r="B14222" t="str">
            <v>PERFIL 2100</v>
          </cell>
          <cell r="C14222" t="str">
            <v>UM</v>
          </cell>
        </row>
        <row r="14223">
          <cell r="A14223">
            <v>708101325</v>
          </cell>
          <cell r="B14223" t="str">
            <v>ANEL</v>
          </cell>
          <cell r="C14223" t="str">
            <v>UM</v>
          </cell>
        </row>
        <row r="14224">
          <cell r="A14224">
            <v>708101330</v>
          </cell>
          <cell r="B14224" t="str">
            <v>INOX 46 X 2050</v>
          </cell>
          <cell r="C14224" t="str">
            <v>UM</v>
          </cell>
        </row>
        <row r="14225">
          <cell r="A14225">
            <v>707405093</v>
          </cell>
          <cell r="B14225" t="str">
            <v>TUBO INF. SAPATA P/ BET. - 003.02.062</v>
          </cell>
          <cell r="C14225" t="str">
            <v>UM</v>
          </cell>
        </row>
        <row r="14226">
          <cell r="A14226">
            <v>708101335</v>
          </cell>
          <cell r="B14226" t="str">
            <v>CHAPA EXTERNA DO TETO</v>
          </cell>
          <cell r="C14226" t="str">
            <v>UM</v>
          </cell>
        </row>
        <row r="14227">
          <cell r="A14227">
            <v>708101340</v>
          </cell>
          <cell r="B14227" t="str">
            <v>BORRACHA 46 X 2050</v>
          </cell>
          <cell r="C14227" t="str">
            <v>UM</v>
          </cell>
        </row>
        <row r="14228">
          <cell r="A14228">
            <v>708101345</v>
          </cell>
          <cell r="B14228" t="str">
            <v>FECHAMENTO DIANTEIRO DO TETO</v>
          </cell>
          <cell r="C14228" t="str">
            <v>UM</v>
          </cell>
        </row>
        <row r="14229">
          <cell r="A14229">
            <v>708101350</v>
          </cell>
          <cell r="B14229" t="str">
            <v>CHAPA EXTERNA</v>
          </cell>
          <cell r="C14229" t="str">
            <v>UM</v>
          </cell>
        </row>
        <row r="14230">
          <cell r="A14230">
            <v>708101355</v>
          </cell>
          <cell r="B14230" t="str">
            <v>PERFIL 574</v>
          </cell>
          <cell r="C14230" t="str">
            <v>UM</v>
          </cell>
        </row>
        <row r="14231">
          <cell r="A14231">
            <v>708101360</v>
          </cell>
          <cell r="B14231" t="str">
            <v>CHAPA INTERNA</v>
          </cell>
          <cell r="C14231" t="str">
            <v>UM</v>
          </cell>
        </row>
        <row r="14232">
          <cell r="A14232">
            <v>708101365</v>
          </cell>
          <cell r="B14232" t="str">
            <v>ACABAMENTO INFERIOR</v>
          </cell>
          <cell r="C14232" t="str">
            <v>UM</v>
          </cell>
        </row>
        <row r="14233">
          <cell r="A14233">
            <v>708101370</v>
          </cell>
          <cell r="B14233" t="str">
            <v>ACABAMENTO DO ATIRADOR</v>
          </cell>
          <cell r="C14233" t="str">
            <v>UM</v>
          </cell>
        </row>
        <row r="14234">
          <cell r="A14234">
            <v>707405089</v>
          </cell>
          <cell r="B14234" t="str">
            <v>REFORCO PONTEIRA P/ BET. - 003.04.009</v>
          </cell>
          <cell r="C14234" t="str">
            <v>UM</v>
          </cell>
        </row>
        <row r="14235">
          <cell r="A14235">
            <v>708101375</v>
          </cell>
          <cell r="B14235" t="str">
            <v>ACABAMENTO LATERAL</v>
          </cell>
          <cell r="C14235" t="str">
            <v>UM</v>
          </cell>
        </row>
        <row r="14236">
          <cell r="A14236">
            <v>708101380</v>
          </cell>
          <cell r="B14236" t="str">
            <v>PAREDE TRASEIRA DA CABINE</v>
          </cell>
          <cell r="C14236" t="str">
            <v>UM</v>
          </cell>
        </row>
        <row r="14237">
          <cell r="A14237">
            <v>708101385</v>
          </cell>
          <cell r="B14237" t="str">
            <v>CHAPA EXTERNA</v>
          </cell>
          <cell r="C14237" t="str">
            <v>UM</v>
          </cell>
        </row>
        <row r="14238">
          <cell r="A14238">
            <v>708101390</v>
          </cell>
          <cell r="B14238" t="str">
            <v>PERFIL 481</v>
          </cell>
          <cell r="C14238" t="str">
            <v>UM</v>
          </cell>
        </row>
        <row r="14239">
          <cell r="A14239">
            <v>708101395</v>
          </cell>
          <cell r="B14239" t="str">
            <v>LENCOL DE BORRACHA 82 X 461</v>
          </cell>
          <cell r="C14239" t="str">
            <v>UM</v>
          </cell>
        </row>
        <row r="14240">
          <cell r="A14240">
            <v>708101400</v>
          </cell>
          <cell r="B14240" t="str">
            <v>INOX 46 X 481</v>
          </cell>
          <cell r="C14240" t="str">
            <v>UM</v>
          </cell>
        </row>
        <row r="14241">
          <cell r="A14241">
            <v>708101405</v>
          </cell>
          <cell r="B14241" t="str">
            <v>INOX 82 X 574</v>
          </cell>
          <cell r="C14241" t="str">
            <v>UM</v>
          </cell>
        </row>
        <row r="14242">
          <cell r="A14242">
            <v>708101410</v>
          </cell>
          <cell r="B14242" t="str">
            <v>BORRACHA 46 X 789</v>
          </cell>
          <cell r="C14242" t="str">
            <v>UM</v>
          </cell>
        </row>
        <row r="14243">
          <cell r="A14243">
            <v>707405086</v>
          </cell>
          <cell r="B14243" t="str">
            <v>CJ PONTEIRA DO ARTICULADOR P/ BET. - 003.04.007</v>
          </cell>
          <cell r="C14243" t="str">
            <v>UM</v>
          </cell>
        </row>
        <row r="14244">
          <cell r="A14244">
            <v>708101415</v>
          </cell>
          <cell r="B14244" t="str">
            <v>BATENTE DA PORTA SUPERIOR</v>
          </cell>
          <cell r="C14244" t="str">
            <v>UM</v>
          </cell>
        </row>
        <row r="14245">
          <cell r="A14245">
            <v>708101420</v>
          </cell>
          <cell r="B14245" t="str">
            <v>INOX 461 X 479</v>
          </cell>
          <cell r="C14245" t="str">
            <v>UM</v>
          </cell>
        </row>
        <row r="14246">
          <cell r="A14246">
            <v>708101425</v>
          </cell>
          <cell r="B14246" t="str">
            <v>BATENTE DA PORTA LATERAL</v>
          </cell>
          <cell r="C14246" t="str">
            <v>UM</v>
          </cell>
        </row>
        <row r="14247">
          <cell r="A14247">
            <v>708101430</v>
          </cell>
          <cell r="B14247" t="str">
            <v>BORRACHA 461 X 479</v>
          </cell>
          <cell r="C14247" t="str">
            <v>UM</v>
          </cell>
        </row>
        <row r="14248">
          <cell r="A14248">
            <v>708101435</v>
          </cell>
          <cell r="B14248" t="str">
            <v>QUADRO DO VIDRO DA PORTA</v>
          </cell>
          <cell r="C14248" t="str">
            <v>UM</v>
          </cell>
        </row>
        <row r="14249">
          <cell r="A14249">
            <v>708101440</v>
          </cell>
          <cell r="B14249" t="str">
            <v>PAREDE TRASEIRA DA CABINE</v>
          </cell>
          <cell r="C14249" t="str">
            <v>UM</v>
          </cell>
        </row>
        <row r="14250">
          <cell r="A14250">
            <v>708101445</v>
          </cell>
          <cell r="B14250" t="str">
            <v>PERFIL MAIOR DO QUADRO</v>
          </cell>
          <cell r="C14250" t="str">
            <v>UM</v>
          </cell>
        </row>
        <row r="14251">
          <cell r="A14251">
            <v>708101450</v>
          </cell>
          <cell r="B14251" t="str">
            <v>PERFIL 2100</v>
          </cell>
          <cell r="C14251" t="str">
            <v>UM</v>
          </cell>
        </row>
        <row r="14252">
          <cell r="A14252">
            <v>707405087</v>
          </cell>
          <cell r="B14252" t="str">
            <v>CJ PONTEIRA DO ARTICULADOR (EXTERNO) P/ BET. - 003.04.007</v>
          </cell>
          <cell r="C14252" t="str">
            <v>UM</v>
          </cell>
        </row>
        <row r="14253">
          <cell r="A14253">
            <v>708101455</v>
          </cell>
          <cell r="B14253" t="str">
            <v>PERFIL MENOR DO QUADRO</v>
          </cell>
          <cell r="C14253" t="str">
            <v>UM</v>
          </cell>
        </row>
        <row r="14254">
          <cell r="A14254">
            <v>708101460</v>
          </cell>
          <cell r="B14254" t="str">
            <v>INOX 46 X 2100</v>
          </cell>
          <cell r="C14254" t="str">
            <v>UM</v>
          </cell>
        </row>
        <row r="14255">
          <cell r="A14255">
            <v>708101465</v>
          </cell>
          <cell r="B14255" t="str">
            <v>QUADRO DO VIDRO DA FRONTAL DA CABINE</v>
          </cell>
          <cell r="C14255" t="str">
            <v>UM</v>
          </cell>
        </row>
        <row r="14256">
          <cell r="A14256">
            <v>708101470</v>
          </cell>
          <cell r="B14256" t="str">
            <v>BORRACHA 46  X 2100</v>
          </cell>
          <cell r="C14256" t="str">
            <v>UM</v>
          </cell>
        </row>
        <row r="14257">
          <cell r="A14257">
            <v>708101475</v>
          </cell>
          <cell r="B14257" t="str">
            <v>PERFIL MAIOR DO QUADRO</v>
          </cell>
          <cell r="C14257" t="str">
            <v>UM</v>
          </cell>
        </row>
        <row r="14258">
          <cell r="A14258">
            <v>708101480</v>
          </cell>
          <cell r="B14258" t="str">
            <v>INOX 410 X 479</v>
          </cell>
          <cell r="C14258" t="str">
            <v>UM</v>
          </cell>
        </row>
        <row r="14259">
          <cell r="A14259">
            <v>708101485</v>
          </cell>
          <cell r="B14259" t="str">
            <v>PERFIL MENOR DO QUADRO</v>
          </cell>
          <cell r="C14259" t="str">
            <v>UM</v>
          </cell>
        </row>
        <row r="14260">
          <cell r="A14260">
            <v>708101490</v>
          </cell>
          <cell r="B14260" t="str">
            <v>BORRACHA 410 X 479</v>
          </cell>
          <cell r="C14260" t="str">
            <v>UM</v>
          </cell>
        </row>
        <row r="14261">
          <cell r="A14261">
            <v>707405021</v>
          </cell>
          <cell r="B14261" t="str">
            <v>CJ ARTICULADOR DA CACAMBA P/ BET. - 003.04.005</v>
          </cell>
          <cell r="C14261" t="str">
            <v>UM</v>
          </cell>
        </row>
        <row r="14262">
          <cell r="A14262">
            <v>708101495</v>
          </cell>
          <cell r="B14262" t="str">
            <v>LENCOL DE BORRACHA 68 X 1050</v>
          </cell>
          <cell r="C14262" t="str">
            <v>UM</v>
          </cell>
        </row>
        <row r="14263">
          <cell r="A14263">
            <v>708101500</v>
          </cell>
          <cell r="B14263" t="str">
            <v>CANTONEIRA DA VENTILACAO</v>
          </cell>
          <cell r="C14263" t="str">
            <v>UM</v>
          </cell>
        </row>
        <row r="14264">
          <cell r="A14264">
            <v>708101510</v>
          </cell>
          <cell r="B14264" t="str">
            <v>LATERAL MENOR DA VENTILACAO</v>
          </cell>
          <cell r="C14264" t="str">
            <v>UM</v>
          </cell>
        </row>
        <row r="14265">
          <cell r="A14265">
            <v>708101520</v>
          </cell>
          <cell r="B14265" t="str">
            <v>LATERAL MAIOR DA VENTILACAO</v>
          </cell>
          <cell r="C14265" t="str">
            <v>UM</v>
          </cell>
        </row>
        <row r="14266">
          <cell r="A14266">
            <v>708101530</v>
          </cell>
          <cell r="B14266" t="str">
            <v>PORTA DA CABINE DE VIGILANCIA</v>
          </cell>
          <cell r="C14266" t="str">
            <v>UM</v>
          </cell>
        </row>
        <row r="14267">
          <cell r="A14267">
            <v>708101540</v>
          </cell>
          <cell r="B14267" t="str">
            <v>CHAPA EXTERNA</v>
          </cell>
          <cell r="C14267" t="str">
            <v>UM</v>
          </cell>
        </row>
        <row r="14268">
          <cell r="A14268">
            <v>708101550</v>
          </cell>
          <cell r="B14268" t="str">
            <v>CHAPA INTERNA</v>
          </cell>
          <cell r="C14268" t="str">
            <v>UM</v>
          </cell>
        </row>
        <row r="14269">
          <cell r="A14269">
            <v>708101560</v>
          </cell>
          <cell r="B14269" t="str">
            <v>INOX 71 X 472</v>
          </cell>
          <cell r="C14269" t="str">
            <v>UM</v>
          </cell>
        </row>
        <row r="14270">
          <cell r="A14270">
            <v>707405091</v>
          </cell>
          <cell r="B14270" t="str">
            <v>TUBO EXT. SAPATA P/ BET. - 003.02.061</v>
          </cell>
          <cell r="C14270" t="str">
            <v>UM</v>
          </cell>
        </row>
        <row r="14271">
          <cell r="A14271">
            <v>708101570</v>
          </cell>
          <cell r="B14271" t="str">
            <v>BORRACHA 71 X 472</v>
          </cell>
          <cell r="C14271" t="str">
            <v>UM</v>
          </cell>
        </row>
        <row r="14272">
          <cell r="A14272">
            <v>708101580</v>
          </cell>
          <cell r="B14272" t="str">
            <v>PERFIL 348</v>
          </cell>
          <cell r="C14272" t="str">
            <v>UM</v>
          </cell>
        </row>
        <row r="14273">
          <cell r="A14273">
            <v>708101590</v>
          </cell>
          <cell r="B14273" t="str">
            <v>INOX 46 X 348</v>
          </cell>
          <cell r="C14273" t="str">
            <v>UM</v>
          </cell>
        </row>
        <row r="14274">
          <cell r="A14274">
            <v>708101600</v>
          </cell>
          <cell r="B14274" t="str">
            <v>BORRACHA 46 X 348</v>
          </cell>
          <cell r="C14274" t="str">
            <v>UM</v>
          </cell>
        </row>
        <row r="14275">
          <cell r="A14275">
            <v>708101610</v>
          </cell>
          <cell r="B14275" t="str">
            <v>PERFIL 926</v>
          </cell>
          <cell r="C14275" t="str">
            <v>UM</v>
          </cell>
        </row>
        <row r="14276">
          <cell r="A14276">
            <v>708101620</v>
          </cell>
          <cell r="B14276" t="str">
            <v>INOX 46 X 926</v>
          </cell>
          <cell r="C14276" t="str">
            <v>UM</v>
          </cell>
        </row>
        <row r="14277">
          <cell r="A14277">
            <v>708101630</v>
          </cell>
          <cell r="B14277" t="str">
            <v>BORRACHA 46 X 926</v>
          </cell>
          <cell r="C14277" t="str">
            <v>UM</v>
          </cell>
        </row>
        <row r="14278">
          <cell r="A14278">
            <v>708101640</v>
          </cell>
          <cell r="B14278" t="str">
            <v>LATERAL MAIOR DO VIDRO</v>
          </cell>
          <cell r="C14278" t="str">
            <v>UM</v>
          </cell>
        </row>
        <row r="14279">
          <cell r="A14279">
            <v>707405092</v>
          </cell>
          <cell r="B14279" t="str">
            <v>TUBO INF. SAPATA INVERSO P/ BET. - 003.02.077</v>
          </cell>
          <cell r="C14279" t="str">
            <v>UM</v>
          </cell>
        </row>
        <row r="14280">
          <cell r="A14280">
            <v>708101650</v>
          </cell>
          <cell r="B14280" t="str">
            <v>INOX C/FURO 122 X 303</v>
          </cell>
          <cell r="C14280" t="str">
            <v>UM</v>
          </cell>
        </row>
        <row r="14281">
          <cell r="A14281">
            <v>708101660</v>
          </cell>
          <cell r="B14281" t="str">
            <v>BORRACHA C/ FURO 122 X 303</v>
          </cell>
          <cell r="C14281" t="str">
            <v>UM</v>
          </cell>
        </row>
        <row r="14282">
          <cell r="A14282">
            <v>708101670</v>
          </cell>
          <cell r="B14282" t="str">
            <v>INOX 122 X 303</v>
          </cell>
          <cell r="C14282" t="str">
            <v>UM</v>
          </cell>
        </row>
        <row r="14283">
          <cell r="A14283">
            <v>708101680</v>
          </cell>
          <cell r="B14283" t="str">
            <v>BORRACHA 122 X 303</v>
          </cell>
          <cell r="C14283" t="str">
            <v>UM</v>
          </cell>
        </row>
        <row r="14284">
          <cell r="A14284">
            <v>708101690</v>
          </cell>
          <cell r="B14284" t="str">
            <v>PERFIL 72</v>
          </cell>
          <cell r="C14284" t="str">
            <v>UM</v>
          </cell>
        </row>
        <row r="14285">
          <cell r="A14285">
            <v>708101700</v>
          </cell>
          <cell r="B14285" t="str">
            <v>INOX 46 X 72</v>
          </cell>
          <cell r="C14285" t="str">
            <v>UM</v>
          </cell>
        </row>
        <row r="14286">
          <cell r="A14286">
            <v>708101710</v>
          </cell>
          <cell r="B14286" t="str">
            <v>BORRACHA 46 X 72</v>
          </cell>
          <cell r="C14286" t="str">
            <v>UM</v>
          </cell>
        </row>
        <row r="14287">
          <cell r="A14287">
            <v>708101720</v>
          </cell>
          <cell r="B14287" t="str">
            <v>PERFIL 155</v>
          </cell>
          <cell r="C14287" t="str">
            <v>UM</v>
          </cell>
        </row>
        <row r="14288">
          <cell r="A14288">
            <v>708101730</v>
          </cell>
          <cell r="B14288" t="str">
            <v>INOX 46 X 155</v>
          </cell>
          <cell r="C14288" t="str">
            <v>UM</v>
          </cell>
        </row>
        <row r="14289">
          <cell r="A14289">
            <v>708101740</v>
          </cell>
          <cell r="B14289" t="str">
            <v>BORRACHA 46 X 155</v>
          </cell>
          <cell r="C14289" t="str">
            <v>UM</v>
          </cell>
        </row>
        <row r="14290">
          <cell r="A14290">
            <v>708101750</v>
          </cell>
          <cell r="B14290" t="str">
            <v>INOX C/RECORTE 304 X 472</v>
          </cell>
          <cell r="C14290" t="str">
            <v>UM</v>
          </cell>
        </row>
        <row r="14291">
          <cell r="A14291">
            <v>708101760</v>
          </cell>
          <cell r="B14291" t="str">
            <v>BORRACHA C/RECORTE 304 X 472</v>
          </cell>
          <cell r="C14291" t="str">
            <v>UM</v>
          </cell>
        </row>
        <row r="14292">
          <cell r="A14292">
            <v>708101770</v>
          </cell>
          <cell r="B14292" t="str">
            <v>PERFIL 910</v>
          </cell>
          <cell r="C14292" t="str">
            <v>UM</v>
          </cell>
        </row>
        <row r="14293">
          <cell r="A14293">
            <v>708101780</v>
          </cell>
          <cell r="B14293" t="str">
            <v>INOX 46 X 910</v>
          </cell>
          <cell r="C14293" t="str">
            <v>UM</v>
          </cell>
        </row>
        <row r="14294">
          <cell r="A14294">
            <v>708101790</v>
          </cell>
          <cell r="B14294" t="str">
            <v>BORRACHA 46 X 910</v>
          </cell>
          <cell r="C14294" t="str">
            <v>UM</v>
          </cell>
        </row>
        <row r="14295">
          <cell r="A14295">
            <v>708101800</v>
          </cell>
          <cell r="B14295" t="str">
            <v>INOX 304 X 472</v>
          </cell>
          <cell r="C14295" t="str">
            <v>UM</v>
          </cell>
        </row>
        <row r="14296">
          <cell r="A14296">
            <v>707405151</v>
          </cell>
          <cell r="B14296" t="str">
            <v>FECHAMENTO BRACO BASCULANTE P/ BET. - 003.03.056</v>
          </cell>
          <cell r="C14296" t="str">
            <v>UM</v>
          </cell>
        </row>
        <row r="14297">
          <cell r="A14297">
            <v>708101810</v>
          </cell>
          <cell r="B14297" t="str">
            <v>BORRACHA 304 X 472</v>
          </cell>
          <cell r="C14297" t="str">
            <v>UM</v>
          </cell>
        </row>
        <row r="14298">
          <cell r="A14298">
            <v>708101820</v>
          </cell>
          <cell r="B14298" t="str">
            <v>PERFIL 474</v>
          </cell>
          <cell r="C14298" t="str">
            <v>UM</v>
          </cell>
        </row>
        <row r="14299">
          <cell r="A14299">
            <v>708101830</v>
          </cell>
          <cell r="B14299" t="str">
            <v>INOX 46 X 474</v>
          </cell>
          <cell r="C14299" t="str">
            <v>UM</v>
          </cell>
        </row>
        <row r="14300">
          <cell r="A14300">
            <v>708101840</v>
          </cell>
          <cell r="B14300" t="str">
            <v>BORRACHA 46 X 474</v>
          </cell>
          <cell r="C14300" t="str">
            <v>UM</v>
          </cell>
        </row>
        <row r="14301">
          <cell r="A14301">
            <v>708101850</v>
          </cell>
          <cell r="B14301" t="str">
            <v>PERFIL 1994</v>
          </cell>
          <cell r="C14301" t="str">
            <v>UM</v>
          </cell>
        </row>
        <row r="14302">
          <cell r="A14302">
            <v>708101860</v>
          </cell>
          <cell r="B14302" t="str">
            <v>INOX 46 X 1994</v>
          </cell>
          <cell r="C14302" t="str">
            <v>UM</v>
          </cell>
        </row>
        <row r="14303">
          <cell r="A14303">
            <v>708101870</v>
          </cell>
          <cell r="B14303" t="str">
            <v>BORRACHA 46 X 1994</v>
          </cell>
          <cell r="C14303" t="str">
            <v>UM</v>
          </cell>
        </row>
        <row r="14304">
          <cell r="A14304">
            <v>708101880</v>
          </cell>
          <cell r="B14304" t="str">
            <v>ACABAMENTO MAIOR DA PORTA</v>
          </cell>
          <cell r="C14304" t="str">
            <v>UM</v>
          </cell>
        </row>
        <row r="14305">
          <cell r="A14305">
            <v>708101890</v>
          </cell>
          <cell r="B14305" t="str">
            <v>ACABAMENTO MENOR DA PORTA</v>
          </cell>
          <cell r="C14305" t="str">
            <v>UM</v>
          </cell>
        </row>
        <row r="14306">
          <cell r="A14306">
            <v>708101900</v>
          </cell>
          <cell r="B14306" t="str">
            <v>ACABAMENTO DA PORTA LADO DA FECHADURA</v>
          </cell>
          <cell r="C14306" t="str">
            <v>UM</v>
          </cell>
        </row>
        <row r="14307">
          <cell r="A14307">
            <v>708101910</v>
          </cell>
          <cell r="B14307" t="str">
            <v>ACABAMENTO DA PORTA LADO DA FECHADURA</v>
          </cell>
          <cell r="C14307" t="str">
            <v>UM</v>
          </cell>
        </row>
        <row r="14308">
          <cell r="A14308">
            <v>708101920</v>
          </cell>
          <cell r="B14308" t="str">
            <v>LATERAL TRASEIRA</v>
          </cell>
          <cell r="C14308" t="str">
            <v>UM</v>
          </cell>
        </row>
        <row r="14309">
          <cell r="A14309">
            <v>708101930</v>
          </cell>
          <cell r="B14309" t="str">
            <v>PERFIL 141</v>
          </cell>
          <cell r="C14309" t="str">
            <v>UM</v>
          </cell>
        </row>
        <row r="14310">
          <cell r="A14310">
            <v>708101940</v>
          </cell>
          <cell r="B14310" t="str">
            <v>INOX 46 X 141</v>
          </cell>
          <cell r="C14310" t="str">
            <v>UM</v>
          </cell>
        </row>
        <row r="14311">
          <cell r="A14311">
            <v>708101950</v>
          </cell>
          <cell r="B14311" t="str">
            <v>BORRACHA 46 X 141</v>
          </cell>
          <cell r="C14311" t="str">
            <v>UM</v>
          </cell>
        </row>
        <row r="14312">
          <cell r="A14312">
            <v>708101960</v>
          </cell>
          <cell r="B14312" t="str">
            <v>INOX 139 X 461</v>
          </cell>
          <cell r="C14312" t="str">
            <v>UM</v>
          </cell>
        </row>
        <row r="14313">
          <cell r="A14313">
            <v>807486000</v>
          </cell>
          <cell r="B14313" t="str">
            <v>COMP. E ACAB. DA TRASEIRA - 10403107</v>
          </cell>
          <cell r="C14313" t="str">
            <v>UM</v>
          </cell>
        </row>
        <row r="14314">
          <cell r="A14314">
            <v>708101970</v>
          </cell>
          <cell r="B14314" t="str">
            <v>BORRACHA 139 X 461</v>
          </cell>
          <cell r="C14314" t="str">
            <v>UM</v>
          </cell>
        </row>
        <row r="14315">
          <cell r="A14315">
            <v>708101980</v>
          </cell>
          <cell r="B14315" t="str">
            <v>CHAPA EXTERNA DA LATERAL TRASEIRA</v>
          </cell>
          <cell r="C14315" t="str">
            <v>UM</v>
          </cell>
        </row>
        <row r="14316">
          <cell r="A14316">
            <v>708101990</v>
          </cell>
          <cell r="B14316" t="str">
            <v>CHAPA INTERNA DA LATERAL TRASEIRA</v>
          </cell>
          <cell r="C14316" t="str">
            <v>UM</v>
          </cell>
        </row>
        <row r="14317">
          <cell r="A14317">
            <v>708102040</v>
          </cell>
          <cell r="B14317" t="str">
            <v>LATERAL INTERNA DA CABINE</v>
          </cell>
          <cell r="C14317" t="str">
            <v>UM</v>
          </cell>
        </row>
        <row r="14318">
          <cell r="A14318">
            <v>708102050</v>
          </cell>
          <cell r="B14318" t="str">
            <v>REFORCO LATERAL</v>
          </cell>
          <cell r="C14318" t="str">
            <v>UM</v>
          </cell>
        </row>
        <row r="14319">
          <cell r="A14319">
            <v>708102060</v>
          </cell>
          <cell r="B14319" t="str">
            <v>REFORCO LATERAL</v>
          </cell>
          <cell r="C14319" t="str">
            <v>UM</v>
          </cell>
        </row>
        <row r="14320">
          <cell r="A14320">
            <v>708102070</v>
          </cell>
          <cell r="B14320" t="str">
            <v>FECHAMENTO INTERNO</v>
          </cell>
          <cell r="C14320" t="str">
            <v>UM</v>
          </cell>
        </row>
        <row r="14321">
          <cell r="A14321">
            <v>708102090</v>
          </cell>
          <cell r="B14321" t="str">
            <v>QUADRO DO VIDRO</v>
          </cell>
          <cell r="C14321" t="str">
            <v>UM</v>
          </cell>
        </row>
        <row r="14322">
          <cell r="A14322">
            <v>707405066</v>
          </cell>
          <cell r="B14322" t="str">
            <v>SUPORTE MOTOR HIDR. RED. P/ BET. - 003.03.021</v>
          </cell>
          <cell r="C14322" t="str">
            <v>UM</v>
          </cell>
        </row>
        <row r="14323">
          <cell r="A14323">
            <v>708102100</v>
          </cell>
          <cell r="B14323" t="str">
            <v>QUADRO DO VIDRO</v>
          </cell>
          <cell r="C14323" t="str">
            <v>UM</v>
          </cell>
        </row>
        <row r="14324">
          <cell r="A14324">
            <v>708103010</v>
          </cell>
          <cell r="B14324" t="str">
            <v>PAREDE CENTRAL</v>
          </cell>
          <cell r="C14324" t="str">
            <v>UM</v>
          </cell>
        </row>
        <row r="14325">
          <cell r="A14325">
            <v>708103011</v>
          </cell>
          <cell r="B14325" t="str">
            <v>REV INT DA PLACA CENTRAL</v>
          </cell>
          <cell r="C14325" t="str">
            <v>UM</v>
          </cell>
        </row>
        <row r="14326">
          <cell r="A14326">
            <v>708103012</v>
          </cell>
          <cell r="B14326" t="str">
            <v>REV EXT DA PLACA CENTRAL/LATERAL</v>
          </cell>
          <cell r="C14326" t="str">
            <v>UM</v>
          </cell>
        </row>
        <row r="14327">
          <cell r="A14327">
            <v>708103013</v>
          </cell>
          <cell r="B14327" t="str">
            <v>PERFIL DO VIDRO CENTRAL/LATERAL</v>
          </cell>
          <cell r="C14327" t="str">
            <v>UM</v>
          </cell>
        </row>
        <row r="14328">
          <cell r="A14328">
            <v>708103014</v>
          </cell>
          <cell r="B14328" t="str">
            <v>OVERLAP DO VIDRO CENTRAL/LATERAL</v>
          </cell>
          <cell r="C14328" t="str">
            <v>UM</v>
          </cell>
        </row>
        <row r="14329">
          <cell r="A14329">
            <v>708103020</v>
          </cell>
          <cell r="B14329" t="str">
            <v>PAREDE LATERAL MONTADA</v>
          </cell>
          <cell r="C14329" t="str">
            <v>UM</v>
          </cell>
        </row>
        <row r="14330">
          <cell r="A14330">
            <v>708103021</v>
          </cell>
          <cell r="B14330" t="str">
            <v>REV INT DA PLACA LATERAL</v>
          </cell>
          <cell r="C14330" t="str">
            <v>UM</v>
          </cell>
        </row>
        <row r="14331">
          <cell r="A14331" t="str">
            <v>DD73141400</v>
          </cell>
          <cell r="B14331" t="str">
            <v>OUTRAS TELAS METAL. TECID. DE ACO</v>
          </cell>
          <cell r="C14331" t="str">
            <v>UM</v>
          </cell>
        </row>
        <row r="14332">
          <cell r="A14332">
            <v>708103022</v>
          </cell>
          <cell r="B14332" t="str">
            <v>OVERLAP VERTICAL DO VIDRO LATERAL</v>
          </cell>
          <cell r="C14332" t="str">
            <v>UM</v>
          </cell>
        </row>
        <row r="14333">
          <cell r="A14333">
            <v>708103030</v>
          </cell>
          <cell r="B14333" t="str">
            <v>CONJ QUADRO E PORTA MONTADOS</v>
          </cell>
          <cell r="C14333" t="str">
            <v>UM</v>
          </cell>
        </row>
        <row r="14334">
          <cell r="A14334">
            <v>708103031</v>
          </cell>
          <cell r="B14334" t="str">
            <v>REV INT DA PLACA DA PORTA</v>
          </cell>
          <cell r="C14334" t="str">
            <v>UM</v>
          </cell>
        </row>
        <row r="14335">
          <cell r="A14335">
            <v>708103032</v>
          </cell>
          <cell r="B14335" t="str">
            <v>REV EXT DA PLACA DA PORTA</v>
          </cell>
          <cell r="C14335" t="str">
            <v>UM</v>
          </cell>
        </row>
        <row r="14336">
          <cell r="A14336">
            <v>708103033</v>
          </cell>
          <cell r="B14336" t="str">
            <v>PERFIL Z DIREITO DA PORTA</v>
          </cell>
          <cell r="C14336" t="str">
            <v>UM</v>
          </cell>
        </row>
        <row r="14337">
          <cell r="A14337">
            <v>708103034</v>
          </cell>
          <cell r="B14337" t="str">
            <v>PERFIL Z ESQUERDO DA PORTA</v>
          </cell>
          <cell r="C14337" t="str">
            <v>UM</v>
          </cell>
        </row>
        <row r="14338">
          <cell r="A14338">
            <v>708103035</v>
          </cell>
          <cell r="B14338" t="str">
            <v>PERFIL Z SUPERIOR DA PORTA</v>
          </cell>
          <cell r="C14338" t="str">
            <v>UM</v>
          </cell>
        </row>
        <row r="14339">
          <cell r="A14339">
            <v>708103040</v>
          </cell>
          <cell r="B14339" t="str">
            <v>PORTA DA CABINE</v>
          </cell>
          <cell r="C14339" t="str">
            <v>UM</v>
          </cell>
        </row>
        <row r="14340">
          <cell r="A14340">
            <v>707405150</v>
          </cell>
          <cell r="B14340" t="str">
            <v>REFORCO COMPLEMENTAR P/ BET. - 003.03.062</v>
          </cell>
          <cell r="C14340" t="str">
            <v>UM</v>
          </cell>
        </row>
        <row r="14341">
          <cell r="A14341">
            <v>708103041</v>
          </cell>
          <cell r="B14341" t="str">
            <v>REV INT DA PORTA</v>
          </cell>
          <cell r="C14341" t="str">
            <v>UM</v>
          </cell>
        </row>
        <row r="14342">
          <cell r="A14342">
            <v>708103042</v>
          </cell>
          <cell r="B14342" t="str">
            <v>REV EXT DA PORTA</v>
          </cell>
          <cell r="C14342" t="str">
            <v>UM</v>
          </cell>
        </row>
        <row r="14343">
          <cell r="A14343">
            <v>708103043</v>
          </cell>
          <cell r="B14343" t="str">
            <v>PERFIL DO VIDRO DA PORTA</v>
          </cell>
          <cell r="C14343" t="str">
            <v>UM</v>
          </cell>
        </row>
        <row r="14344">
          <cell r="A14344">
            <v>708103044</v>
          </cell>
          <cell r="B14344" t="str">
            <v>OVERLAP VERTICAL DO VIDRO DA PORTA</v>
          </cell>
          <cell r="C14344" t="str">
            <v>UM</v>
          </cell>
        </row>
        <row r="14345">
          <cell r="A14345">
            <v>708103045</v>
          </cell>
          <cell r="B14345" t="str">
            <v>OVERLAP HORIZONTAL DO VIDRO DA PORTA</v>
          </cell>
          <cell r="C14345" t="str">
            <v>UM</v>
          </cell>
        </row>
        <row r="14346">
          <cell r="A14346">
            <v>708103050</v>
          </cell>
          <cell r="B14346" t="str">
            <v>BASE E TETO DA CABINE</v>
          </cell>
          <cell r="C14346" t="str">
            <v>UM</v>
          </cell>
        </row>
        <row r="14347">
          <cell r="A14347">
            <v>708103051</v>
          </cell>
          <cell r="B14347" t="str">
            <v>REV INT DA BASE/TETO</v>
          </cell>
          <cell r="C14347" t="str">
            <v>UM</v>
          </cell>
        </row>
        <row r="14348">
          <cell r="A14348">
            <v>708103052</v>
          </cell>
          <cell r="B14348" t="str">
            <v>REV EXT DA BASE/TETO</v>
          </cell>
          <cell r="C14348" t="str">
            <v>UM</v>
          </cell>
        </row>
        <row r="14349">
          <cell r="A14349">
            <v>708103053</v>
          </cell>
          <cell r="B14349" t="str">
            <v>PERFIL U DA BASE/TETO</v>
          </cell>
          <cell r="C14349" t="str">
            <v>UM</v>
          </cell>
        </row>
        <row r="14350">
          <cell r="A14350">
            <v>708103071</v>
          </cell>
          <cell r="B14350" t="str">
            <v>PERFIL DE ACABAMENTO INTERNO</v>
          </cell>
          <cell r="C14350" t="str">
            <v>UM</v>
          </cell>
        </row>
        <row r="14351">
          <cell r="A14351">
            <v>708104000</v>
          </cell>
          <cell r="B14351" t="str">
            <v>BLANCK DO MEIO PARA-LAMA UNIV NOVO CARRETA/BI-TREM</v>
          </cell>
          <cell r="C14351" t="str">
            <v>UM</v>
          </cell>
        </row>
        <row r="14352">
          <cell r="A14352" t="str">
            <v>70810400P</v>
          </cell>
          <cell r="B14352" t="str">
            <v>CAPO DO RESERVATORIO AGRICOLA PINTADO</v>
          </cell>
          <cell r="C14352" t="str">
            <v>UM</v>
          </cell>
        </row>
        <row r="14353">
          <cell r="A14353">
            <v>708105000</v>
          </cell>
          <cell r="B14353" t="str">
            <v>BASE DO RESERVATORIO AGRICOLA</v>
          </cell>
          <cell r="C14353" t="str">
            <v>UM</v>
          </cell>
        </row>
        <row r="14354">
          <cell r="A14354">
            <v>708106000</v>
          </cell>
          <cell r="B14354" t="str">
            <v>BANDEJA DO RESERVATORIO AGRICOLA</v>
          </cell>
          <cell r="C14354" t="str">
            <v>UM</v>
          </cell>
        </row>
        <row r="14355">
          <cell r="A14355">
            <v>708110000</v>
          </cell>
          <cell r="B14355" t="str">
            <v>CHAPA MOLDADA MEIO PARALAMA BAU MENOR</v>
          </cell>
          <cell r="C14355" t="str">
            <v>UM</v>
          </cell>
        </row>
        <row r="14356">
          <cell r="A14356">
            <v>708111000</v>
          </cell>
          <cell r="B14356" t="str">
            <v>CHAPA MOLDADA MEIO P-LAMA BAU MAIOR - REFRISAN</v>
          </cell>
          <cell r="C14356" t="str">
            <v>UM</v>
          </cell>
        </row>
        <row r="14357">
          <cell r="A14357">
            <v>708113000</v>
          </cell>
          <cell r="B14357" t="str">
            <v>BLANCK DO MEIO PARALAMA TRAS.DIR/ESQ</v>
          </cell>
          <cell r="C14357" t="str">
            <v>UM</v>
          </cell>
        </row>
        <row r="14358">
          <cell r="A14358">
            <v>708114000</v>
          </cell>
          <cell r="B14358" t="str">
            <v>BLANK DO MEIO PARALAMA DIANTEIRO DIR/ESQ</v>
          </cell>
          <cell r="C14358" t="str">
            <v>UM</v>
          </cell>
        </row>
        <row r="14359">
          <cell r="A14359">
            <v>708116000</v>
          </cell>
          <cell r="B14359" t="str">
            <v>FILTRO DE AGUA DAS BOMBAS</v>
          </cell>
          <cell r="C14359" t="str">
            <v>UM</v>
          </cell>
        </row>
        <row r="14360">
          <cell r="A14360">
            <v>708116010</v>
          </cell>
          <cell r="B14360" t="str">
            <v>SUPORTE DO FILTRO</v>
          </cell>
          <cell r="C14360" t="str">
            <v>UM</v>
          </cell>
        </row>
        <row r="14361">
          <cell r="A14361">
            <v>708116020</v>
          </cell>
          <cell r="B14361" t="str">
            <v>FILTRO</v>
          </cell>
          <cell r="C14361" t="str">
            <v>UM</v>
          </cell>
        </row>
        <row r="14362">
          <cell r="A14362">
            <v>708135000</v>
          </cell>
          <cell r="B14362" t="str">
            <v>PARA-LAMA ENV UNIV CARRETA/BI-TREM</v>
          </cell>
          <cell r="C14362" t="str">
            <v>UM</v>
          </cell>
        </row>
        <row r="14363">
          <cell r="A14363" t="str">
            <v>70813500A</v>
          </cell>
          <cell r="B14363" t="str">
            <v>PARA-LAMA</v>
          </cell>
          <cell r="C14363" t="str">
            <v>UM</v>
          </cell>
        </row>
        <row r="14364">
          <cell r="A14364">
            <v>708135010</v>
          </cell>
          <cell r="B14364" t="str">
            <v>CHAPA EMENDA DO PARA LAMA</v>
          </cell>
          <cell r="C14364" t="str">
            <v>UM</v>
          </cell>
        </row>
        <row r="14365">
          <cell r="A14365">
            <v>708135040</v>
          </cell>
          <cell r="B14365" t="str">
            <v>CHAPA EMENDA DO PARA LAMA</v>
          </cell>
          <cell r="C14365" t="str">
            <v>UM</v>
          </cell>
        </row>
        <row r="14366">
          <cell r="A14366">
            <v>707405067</v>
          </cell>
          <cell r="B14366" t="str">
            <v>SUPORTE DO ESTICADOR P/ BET. - 003.03.023</v>
          </cell>
          <cell r="C14366" t="str">
            <v>UM</v>
          </cell>
        </row>
        <row r="14367">
          <cell r="A14367">
            <v>708136000</v>
          </cell>
          <cell r="B14367" t="str">
            <v>MEIO P.LAMA UNIV CARRETA/BI-TREM</v>
          </cell>
          <cell r="C14367" t="str">
            <v>UM</v>
          </cell>
        </row>
        <row r="14368">
          <cell r="A14368" t="str">
            <v>70813600R</v>
          </cell>
          <cell r="B14368" t="str">
            <v>MEIO P.LAMA UNIV CARRETA/BI-TREM - RANDON</v>
          </cell>
          <cell r="C14368" t="str">
            <v>UM</v>
          </cell>
        </row>
        <row r="14369">
          <cell r="A14369">
            <v>708138000</v>
          </cell>
          <cell r="B14369" t="str">
            <v>PARA-LAMA TRAS CARRETA/BI-TREM</v>
          </cell>
          <cell r="C14369" t="str">
            <v>UM</v>
          </cell>
        </row>
        <row r="14370">
          <cell r="A14370">
            <v>708139000</v>
          </cell>
          <cell r="B14370" t="str">
            <v>CHAPA MOLDADA MEIO PARA-LAMA TRAS</v>
          </cell>
          <cell r="C14370" t="str">
            <v>UM</v>
          </cell>
        </row>
        <row r="14371">
          <cell r="A14371">
            <v>708140000</v>
          </cell>
          <cell r="B14371" t="str">
            <v>CHAPA DO REFORCO DO PARA-LAMA (REF. 8135)</v>
          </cell>
          <cell r="C14371" t="str">
            <v>UM</v>
          </cell>
        </row>
        <row r="14372">
          <cell r="A14372">
            <v>708143010</v>
          </cell>
          <cell r="B14372" t="str">
            <v>SUPORTE</v>
          </cell>
          <cell r="C14372" t="str">
            <v>UM</v>
          </cell>
        </row>
        <row r="14373">
          <cell r="A14373">
            <v>708143020</v>
          </cell>
          <cell r="B14373" t="str">
            <v>BASE DO SUPORTE</v>
          </cell>
          <cell r="C14373" t="str">
            <v>UM</v>
          </cell>
        </row>
        <row r="14374">
          <cell r="A14374">
            <v>708143030</v>
          </cell>
          <cell r="B14374" t="str">
            <v>REFORCO DO SUPORTE</v>
          </cell>
          <cell r="C14374" t="str">
            <v>UM</v>
          </cell>
        </row>
        <row r="14375">
          <cell r="A14375">
            <v>109634000</v>
          </cell>
          <cell r="B14375" t="str">
            <v>EIXO ESQUERDO TAMBOR</v>
          </cell>
          <cell r="C14375" t="str">
            <v>UM</v>
          </cell>
        </row>
        <row r="14376">
          <cell r="A14376">
            <v>708144000</v>
          </cell>
          <cell r="B14376" t="str">
            <v>CHAPA DO ACABAMENTO - FOCA</v>
          </cell>
          <cell r="C14376" t="str">
            <v>UM</v>
          </cell>
        </row>
        <row r="14377">
          <cell r="A14377">
            <v>708146000</v>
          </cell>
          <cell r="B14377" t="str">
            <v>PLATAF 6T S/ASA DELTA(3 x 2450 x 5500) XADREZ S/PINT</v>
          </cell>
          <cell r="C14377" t="str">
            <v>UM</v>
          </cell>
        </row>
        <row r="14378">
          <cell r="A14378">
            <v>708147010</v>
          </cell>
          <cell r="B14378" t="str">
            <v>ASSOALHO MONTADO</v>
          </cell>
          <cell r="C14378" t="str">
            <v>UM</v>
          </cell>
        </row>
        <row r="14379">
          <cell r="A14379">
            <v>708147020</v>
          </cell>
          <cell r="B14379" t="str">
            <v>VIGA I</v>
          </cell>
          <cell r="C14379" t="str">
            <v>UM</v>
          </cell>
        </row>
        <row r="14380">
          <cell r="A14380">
            <v>708147030</v>
          </cell>
          <cell r="B14380" t="str">
            <v>CHASSI MOVEL</v>
          </cell>
          <cell r="C14380" t="str">
            <v>UM</v>
          </cell>
        </row>
        <row r="14381">
          <cell r="A14381">
            <v>708147040</v>
          </cell>
          <cell r="B14381" t="str">
            <v>REFORCO VIGA I</v>
          </cell>
          <cell r="C14381" t="str">
            <v>UM</v>
          </cell>
        </row>
        <row r="14382">
          <cell r="A14382">
            <v>708147050</v>
          </cell>
          <cell r="B14382" t="str">
            <v>LATERAL ESQ DA PLATAFORMA</v>
          </cell>
          <cell r="C14382" t="str">
            <v>UM</v>
          </cell>
        </row>
        <row r="14383">
          <cell r="A14383">
            <v>708147060</v>
          </cell>
          <cell r="B14383" t="str">
            <v>LATERAL DIR DA PLATAFORMA</v>
          </cell>
          <cell r="C14383" t="str">
            <v>UM</v>
          </cell>
        </row>
        <row r="14384">
          <cell r="A14384">
            <v>807484000</v>
          </cell>
          <cell r="B14384" t="str">
            <v>COMP. E ACAB. DA TRASEIRA - 10401273</v>
          </cell>
          <cell r="C14384" t="str">
            <v>UM</v>
          </cell>
        </row>
        <row r="14385">
          <cell r="A14385">
            <v>708147070</v>
          </cell>
          <cell r="B14385" t="str">
            <v>VIGA DO CHASSI MOVEL</v>
          </cell>
          <cell r="C14385" t="str">
            <v>UM</v>
          </cell>
        </row>
        <row r="14386">
          <cell r="A14386">
            <v>708147080</v>
          </cell>
          <cell r="B14386" t="str">
            <v>CORREDICA</v>
          </cell>
          <cell r="C14386" t="str">
            <v>UM</v>
          </cell>
        </row>
        <row r="14387">
          <cell r="A14387">
            <v>708147090</v>
          </cell>
          <cell r="B14387" t="str">
            <v>NYLON DA CORREDICA</v>
          </cell>
          <cell r="C14387" t="str">
            <v>UM</v>
          </cell>
        </row>
        <row r="14388">
          <cell r="A14388">
            <v>708148010</v>
          </cell>
          <cell r="B14388" t="str">
            <v>CINTA DO RESERVATORIO</v>
          </cell>
          <cell r="C14388" t="str">
            <v>UM</v>
          </cell>
        </row>
        <row r="14389">
          <cell r="A14389">
            <v>708148020</v>
          </cell>
          <cell r="B14389" t="str">
            <v>SUPORTE DO RESERVATORIO</v>
          </cell>
          <cell r="C14389" t="str">
            <v>UM</v>
          </cell>
        </row>
        <row r="14390">
          <cell r="A14390">
            <v>708148030</v>
          </cell>
          <cell r="B14390" t="str">
            <v>CHAPA ADAPTADORA</v>
          </cell>
          <cell r="C14390" t="str">
            <v>UM</v>
          </cell>
        </row>
        <row r="14391">
          <cell r="A14391">
            <v>708149010</v>
          </cell>
          <cell r="B14391" t="str">
            <v>ASSOALHO MONTADO</v>
          </cell>
          <cell r="C14391" t="str">
            <v>UM</v>
          </cell>
        </row>
        <row r="14392">
          <cell r="A14392">
            <v>708149020</v>
          </cell>
          <cell r="B14392" t="str">
            <v>MALHAL MONTADO</v>
          </cell>
          <cell r="C14392" t="str">
            <v>UM</v>
          </cell>
        </row>
        <row r="14393">
          <cell r="A14393">
            <v>109616000</v>
          </cell>
          <cell r="B14393" t="str">
            <v>HASTE APOIO CAMBÃO</v>
          </cell>
          <cell r="C14393" t="str">
            <v>UM</v>
          </cell>
        </row>
        <row r="14394">
          <cell r="A14394">
            <v>708149030</v>
          </cell>
          <cell r="B14394" t="str">
            <v>CHASSI MOVEL</v>
          </cell>
          <cell r="C14394" t="str">
            <v>UM</v>
          </cell>
        </row>
        <row r="14395">
          <cell r="A14395">
            <v>708149040</v>
          </cell>
          <cell r="B14395" t="str">
            <v>ESTRUTURA SUP MALHAL</v>
          </cell>
          <cell r="C14395" t="str">
            <v>UM</v>
          </cell>
        </row>
        <row r="14396">
          <cell r="A14396">
            <v>708149050</v>
          </cell>
          <cell r="B14396" t="str">
            <v>ESTRUTURA INF MALHAL</v>
          </cell>
          <cell r="C14396" t="str">
            <v>UM</v>
          </cell>
        </row>
        <row r="14397">
          <cell r="A14397">
            <v>708149060</v>
          </cell>
          <cell r="B14397" t="str">
            <v>TRAVA MONTADA</v>
          </cell>
          <cell r="C14397" t="str">
            <v>UM</v>
          </cell>
        </row>
        <row r="14398">
          <cell r="A14398">
            <v>708149070</v>
          </cell>
          <cell r="B14398" t="str">
            <v>CONJ MANCAL DE ARRASTE</v>
          </cell>
          <cell r="C14398" t="str">
            <v>UM</v>
          </cell>
        </row>
        <row r="14399">
          <cell r="A14399">
            <v>708149080</v>
          </cell>
          <cell r="B14399" t="str">
            <v>CALCO DOS PNEUS</v>
          </cell>
          <cell r="C14399" t="str">
            <v>UM</v>
          </cell>
        </row>
        <row r="14400">
          <cell r="A14400">
            <v>708149090</v>
          </cell>
          <cell r="B14400" t="str">
            <v>TRAVESSA DE FIXACAO COM MANCAL</v>
          </cell>
          <cell r="C14400" t="str">
            <v>UM</v>
          </cell>
        </row>
        <row r="14401">
          <cell r="A14401">
            <v>708149100</v>
          </cell>
          <cell r="B14401" t="str">
            <v>TRAVESSA FIX MANCAL</v>
          </cell>
          <cell r="C14401" t="str">
            <v>UM</v>
          </cell>
        </row>
        <row r="14402">
          <cell r="A14402">
            <v>109635000</v>
          </cell>
          <cell r="B14402" t="str">
            <v>BUCHA CENTRAL</v>
          </cell>
          <cell r="C14402" t="str">
            <v>UM</v>
          </cell>
        </row>
        <row r="14403">
          <cell r="A14403">
            <v>708149110</v>
          </cell>
          <cell r="B14403" t="str">
            <v>CHAPA FRONTAL MALHAL</v>
          </cell>
          <cell r="C14403" t="str">
            <v>UM</v>
          </cell>
        </row>
        <row r="14404">
          <cell r="A14404">
            <v>708149120</v>
          </cell>
          <cell r="B14404" t="str">
            <v>VIGA "I"</v>
          </cell>
          <cell r="C14404" t="str">
            <v>UM</v>
          </cell>
        </row>
        <row r="14405">
          <cell r="A14405">
            <v>708149130</v>
          </cell>
          <cell r="B14405" t="str">
            <v>VIGA DO CHASSI MOVEL</v>
          </cell>
          <cell r="C14405" t="str">
            <v>UM</v>
          </cell>
        </row>
        <row r="14406">
          <cell r="A14406">
            <v>708149140</v>
          </cell>
          <cell r="B14406" t="str">
            <v>CORREDICA</v>
          </cell>
          <cell r="C14406" t="str">
            <v>UM</v>
          </cell>
        </row>
        <row r="14407">
          <cell r="A14407">
            <v>708149150</v>
          </cell>
          <cell r="B14407" t="str">
            <v>TUBO RETANGULAR</v>
          </cell>
          <cell r="C14407" t="str">
            <v>UM</v>
          </cell>
        </row>
        <row r="14408">
          <cell r="A14408">
            <v>708149160</v>
          </cell>
          <cell r="B14408" t="str">
            <v>PLACA FIX TRAVESSA</v>
          </cell>
          <cell r="C14408" t="str">
            <v>UM</v>
          </cell>
        </row>
        <row r="14409">
          <cell r="A14409">
            <v>708149170</v>
          </cell>
          <cell r="B14409" t="str">
            <v>TUBO RETANGULAR</v>
          </cell>
          <cell r="C14409" t="str">
            <v>UM</v>
          </cell>
        </row>
        <row r="14410">
          <cell r="A14410">
            <v>708149180</v>
          </cell>
          <cell r="B14410" t="str">
            <v>MANCAL CIL DE LEVANTE</v>
          </cell>
          <cell r="C14410" t="str">
            <v>UM</v>
          </cell>
        </row>
        <row r="14411">
          <cell r="A14411">
            <v>109617000</v>
          </cell>
          <cell r="B14411" t="str">
            <v>PINO TRAVA ENGATE CAMBÃO</v>
          </cell>
          <cell r="C14411" t="str">
            <v>UM</v>
          </cell>
        </row>
        <row r="14412">
          <cell r="A14412">
            <v>708149190</v>
          </cell>
          <cell r="B14412" t="str">
            <v>LATERAL ESQ DA PLATAFORMA</v>
          </cell>
          <cell r="C14412" t="str">
            <v>UM</v>
          </cell>
        </row>
        <row r="14413">
          <cell r="A14413">
            <v>708149200</v>
          </cell>
          <cell r="B14413" t="str">
            <v>REFORCO TRANSVERSAL</v>
          </cell>
          <cell r="C14413" t="str">
            <v>UM</v>
          </cell>
        </row>
        <row r="14414">
          <cell r="A14414">
            <v>708149210</v>
          </cell>
          <cell r="B14414" t="str">
            <v>REFORCO VIGA "I"</v>
          </cell>
          <cell r="C14414" t="str">
            <v>UM</v>
          </cell>
        </row>
        <row r="14415">
          <cell r="A14415">
            <v>708149220</v>
          </cell>
          <cell r="B14415" t="str">
            <v>REFORCO INF DO ASSOALHO</v>
          </cell>
          <cell r="C14415" t="str">
            <v>UM</v>
          </cell>
        </row>
        <row r="14416">
          <cell r="A14416">
            <v>708149230</v>
          </cell>
          <cell r="B14416" t="str">
            <v>CAIXA DE FERRAMENTA</v>
          </cell>
          <cell r="C14416" t="str">
            <v>UM</v>
          </cell>
        </row>
        <row r="14417">
          <cell r="A14417">
            <v>708149240</v>
          </cell>
          <cell r="B14417" t="str">
            <v>ASSOALHO DO MALHAL</v>
          </cell>
          <cell r="C14417" t="str">
            <v>UM</v>
          </cell>
        </row>
        <row r="14418">
          <cell r="A14418">
            <v>708149250</v>
          </cell>
          <cell r="B14418" t="str">
            <v>TRAVESSA CENTRAL MALHAL</v>
          </cell>
          <cell r="C14418" t="str">
            <v>UM</v>
          </cell>
        </row>
        <row r="14419">
          <cell r="A14419">
            <v>708149260</v>
          </cell>
          <cell r="B14419" t="str">
            <v>TRAVESSA SUP MALHAL</v>
          </cell>
          <cell r="C14419" t="str">
            <v>UM</v>
          </cell>
        </row>
        <row r="14420">
          <cell r="A14420">
            <v>707405105</v>
          </cell>
          <cell r="B14420" t="str">
            <v>JUNCAO ENGATE HASTE CAMBAO P/ BET. - 003.05.023</v>
          </cell>
          <cell r="C14420" t="str">
            <v>UM</v>
          </cell>
        </row>
        <row r="14421">
          <cell r="A14421">
            <v>708149270</v>
          </cell>
          <cell r="B14421" t="str">
            <v>FECHAMENTO FRONTAL</v>
          </cell>
          <cell r="C14421" t="str">
            <v>UM</v>
          </cell>
        </row>
        <row r="14422">
          <cell r="A14422">
            <v>708149280</v>
          </cell>
          <cell r="B14422" t="str">
            <v>LATERAL DIREITA DO MALHAL</v>
          </cell>
          <cell r="C14422" t="str">
            <v>UM</v>
          </cell>
        </row>
        <row r="14423">
          <cell r="A14423">
            <v>708149290</v>
          </cell>
          <cell r="B14423" t="str">
            <v>LATERAL ESQUERDA DO MALHAL</v>
          </cell>
          <cell r="C14423" t="str">
            <v>UM</v>
          </cell>
        </row>
        <row r="14424">
          <cell r="A14424">
            <v>708149300</v>
          </cell>
          <cell r="B14424" t="str">
            <v>LATERAL DO ASSOALHO MALHAL</v>
          </cell>
          <cell r="C14424" t="str">
            <v>UM</v>
          </cell>
        </row>
        <row r="14425">
          <cell r="A14425">
            <v>708149310</v>
          </cell>
          <cell r="B14425" t="str">
            <v>CHAPA ASSOALHO DIR TRAS</v>
          </cell>
          <cell r="C14425" t="str">
            <v>UM</v>
          </cell>
        </row>
        <row r="14426">
          <cell r="A14426">
            <v>708149320</v>
          </cell>
          <cell r="B14426" t="str">
            <v>CHAPA ASSOALHO ESQ TRAS</v>
          </cell>
          <cell r="C14426" t="str">
            <v>UM</v>
          </cell>
        </row>
        <row r="14427">
          <cell r="A14427">
            <v>708149330</v>
          </cell>
          <cell r="B14427" t="str">
            <v>CHAPA ASSOALHO DIR</v>
          </cell>
          <cell r="C14427" t="str">
            <v>UM</v>
          </cell>
        </row>
        <row r="14428">
          <cell r="A14428">
            <v>708149340</v>
          </cell>
          <cell r="B14428" t="str">
            <v>CHAPA ASSOALHO ESQ</v>
          </cell>
          <cell r="C14428" t="str">
            <v>UM</v>
          </cell>
        </row>
        <row r="14429">
          <cell r="A14429">
            <v>707405149</v>
          </cell>
          <cell r="B14429" t="str">
            <v>BRACO BASCULANTE (EXT.) P/ BET. - 003.03.002</v>
          </cell>
          <cell r="C14429" t="str">
            <v>UM</v>
          </cell>
        </row>
        <row r="14430">
          <cell r="A14430">
            <v>708149350</v>
          </cell>
          <cell r="B14430" t="str">
            <v>CHAPA ASSOALHO FRONTAL</v>
          </cell>
          <cell r="C14430" t="str">
            <v>UM</v>
          </cell>
        </row>
        <row r="14431">
          <cell r="A14431">
            <v>708149370</v>
          </cell>
          <cell r="B14431" t="str">
            <v>CHAPA ASSOALHO CENTRAL DIANT</v>
          </cell>
          <cell r="C14431" t="str">
            <v>UM</v>
          </cell>
        </row>
        <row r="14432">
          <cell r="A14432">
            <v>708149380</v>
          </cell>
          <cell r="B14432" t="str">
            <v>NYLON DA CORREDICA</v>
          </cell>
          <cell r="C14432" t="str">
            <v>UM</v>
          </cell>
        </row>
        <row r="14433">
          <cell r="A14433">
            <v>708149390</v>
          </cell>
          <cell r="B14433" t="str">
            <v>TAMPA</v>
          </cell>
          <cell r="C14433" t="str">
            <v>UM</v>
          </cell>
        </row>
        <row r="14434">
          <cell r="A14434">
            <v>708149410</v>
          </cell>
          <cell r="B14434" t="str">
            <v>CORREDICA</v>
          </cell>
          <cell r="C14434" t="str">
            <v>UM</v>
          </cell>
        </row>
        <row r="14435">
          <cell r="A14435">
            <v>708149420</v>
          </cell>
          <cell r="B14435" t="str">
            <v>NYLON DA CORREDICA MENOR</v>
          </cell>
          <cell r="C14435" t="str">
            <v>UM</v>
          </cell>
        </row>
        <row r="14436">
          <cell r="A14436">
            <v>708149430</v>
          </cell>
          <cell r="B14436" t="str">
            <v>REFORCO TRASEIRO</v>
          </cell>
          <cell r="C14436" t="str">
            <v>UM</v>
          </cell>
        </row>
        <row r="14437">
          <cell r="A14437">
            <v>708149440</v>
          </cell>
          <cell r="B14437" t="str">
            <v>FECHAMENTO DA LATERAL</v>
          </cell>
          <cell r="C14437" t="str">
            <v>UM</v>
          </cell>
        </row>
        <row r="14438">
          <cell r="A14438">
            <v>707405106</v>
          </cell>
          <cell r="B14438" t="str">
            <v>ENGATE SIMPLES DO CAMBAO P/ BET. - 003.05.022</v>
          </cell>
          <cell r="C14438" t="str">
            <v>UM</v>
          </cell>
        </row>
        <row r="14439">
          <cell r="A14439">
            <v>708149450</v>
          </cell>
          <cell r="B14439" t="str">
            <v>REFORCO INF TRASEIRO</v>
          </cell>
          <cell r="C14439" t="str">
            <v>UM</v>
          </cell>
        </row>
        <row r="14440">
          <cell r="A14440">
            <v>708149460</v>
          </cell>
          <cell r="B14440" t="str">
            <v>CORPO CX DE FERRAMENTA</v>
          </cell>
          <cell r="C14440" t="str">
            <v>UM</v>
          </cell>
        </row>
        <row r="14441">
          <cell r="A14441">
            <v>708149470</v>
          </cell>
          <cell r="B14441" t="str">
            <v>PINO DA HASTE DO CIL DE ARRASTE</v>
          </cell>
          <cell r="C14441" t="str">
            <v>UM</v>
          </cell>
        </row>
        <row r="14442">
          <cell r="A14442">
            <v>708149480</v>
          </cell>
          <cell r="B14442" t="str">
            <v>LATERAL DIR DA PLATAFORMA</v>
          </cell>
          <cell r="C14442" t="str">
            <v>UM</v>
          </cell>
        </row>
        <row r="14443">
          <cell r="A14443">
            <v>708149490</v>
          </cell>
          <cell r="B14443" t="str">
            <v>TAMPA</v>
          </cell>
          <cell r="C14443" t="str">
            <v>UM</v>
          </cell>
        </row>
        <row r="14444">
          <cell r="A14444">
            <v>708149500</v>
          </cell>
          <cell r="B14444" t="str">
            <v>FECHAMENTO MALHAL</v>
          </cell>
          <cell r="C14444" t="str">
            <v>UM</v>
          </cell>
        </row>
        <row r="14445">
          <cell r="A14445">
            <v>708149510</v>
          </cell>
          <cell r="B14445" t="str">
            <v>CHAPA REFORCO MANCAL DE ARRASTE</v>
          </cell>
          <cell r="C14445" t="str">
            <v>UM</v>
          </cell>
        </row>
        <row r="14446">
          <cell r="A14446">
            <v>708149520</v>
          </cell>
          <cell r="B14446" t="str">
            <v>MANCAL DE ARRASTE</v>
          </cell>
          <cell r="C14446" t="str">
            <v>UM</v>
          </cell>
        </row>
        <row r="14447">
          <cell r="A14447">
            <v>708149530</v>
          </cell>
          <cell r="B14447" t="str">
            <v>BASE DO CALCO DOS PNEUS</v>
          </cell>
          <cell r="C14447" t="str">
            <v>UM</v>
          </cell>
        </row>
        <row r="14448">
          <cell r="A14448">
            <v>708149540</v>
          </cell>
          <cell r="B14448" t="str">
            <v>CALCO DOS PNEUS</v>
          </cell>
          <cell r="C14448" t="str">
            <v>UM</v>
          </cell>
        </row>
        <row r="14449">
          <cell r="A14449">
            <v>708149550</v>
          </cell>
          <cell r="B14449" t="str">
            <v>MANCAL</v>
          </cell>
          <cell r="C14449" t="str">
            <v>UM</v>
          </cell>
        </row>
        <row r="14450">
          <cell r="A14450">
            <v>708149560</v>
          </cell>
          <cell r="B14450" t="str">
            <v>MANCAL</v>
          </cell>
          <cell r="C14450" t="str">
            <v>UM</v>
          </cell>
        </row>
        <row r="14451">
          <cell r="A14451">
            <v>708149570</v>
          </cell>
          <cell r="B14451" t="str">
            <v>TAMPA CX DE FERRAMENTA</v>
          </cell>
          <cell r="C14451" t="str">
            <v>UM</v>
          </cell>
        </row>
        <row r="14452">
          <cell r="A14452">
            <v>708149580</v>
          </cell>
          <cell r="B14452" t="str">
            <v>FUNDO DA CAIXA DE FERRAMENTA</v>
          </cell>
          <cell r="C14452" t="str">
            <v>UM</v>
          </cell>
        </row>
        <row r="14453">
          <cell r="A14453">
            <v>708149590</v>
          </cell>
          <cell r="B14453" t="str">
            <v>CANTONEIRA</v>
          </cell>
          <cell r="C14453" t="str">
            <v>UM</v>
          </cell>
        </row>
        <row r="14454">
          <cell r="A14454">
            <v>708149600</v>
          </cell>
          <cell r="B14454" t="str">
            <v>TRAVESSA CENTRAL MALHAL E SUP. SINALEIRA</v>
          </cell>
          <cell r="C14454" t="str">
            <v>UM</v>
          </cell>
        </row>
        <row r="14455">
          <cell r="A14455">
            <v>109652000</v>
          </cell>
          <cell r="B14455" t="str">
            <v>TUBO GUIA HASTE</v>
          </cell>
          <cell r="C14455" t="str">
            <v>UM</v>
          </cell>
        </row>
        <row r="14456">
          <cell r="A14456">
            <v>708149610</v>
          </cell>
          <cell r="B14456" t="str">
            <v>PLACA REFORCO FIX MANCAL</v>
          </cell>
          <cell r="C14456" t="str">
            <v>UM</v>
          </cell>
        </row>
        <row r="14457">
          <cell r="A14457">
            <v>708149620</v>
          </cell>
          <cell r="B14457" t="str">
            <v>REFORCO SUPORTE PARA-CHOQUE</v>
          </cell>
          <cell r="C14457" t="str">
            <v>UM</v>
          </cell>
        </row>
        <row r="14458">
          <cell r="A14458">
            <v>708149630</v>
          </cell>
          <cell r="B14458" t="str">
            <v>TUBO EXT. SUP. PARACHOQUE</v>
          </cell>
          <cell r="C14458" t="str">
            <v>UM</v>
          </cell>
        </row>
        <row r="14459">
          <cell r="A14459">
            <v>708149640</v>
          </cell>
          <cell r="B14459" t="str">
            <v>BASE SUPORTE PARA-CHOQUE</v>
          </cell>
          <cell r="C14459" t="str">
            <v>UM</v>
          </cell>
        </row>
        <row r="14460">
          <cell r="A14460">
            <v>708149650</v>
          </cell>
          <cell r="B14460" t="str">
            <v>TUBO SUPORTE DO PARA-CHOQUE</v>
          </cell>
          <cell r="C14460" t="str">
            <v>UM</v>
          </cell>
        </row>
        <row r="14461">
          <cell r="A14461">
            <v>708151000</v>
          </cell>
          <cell r="B14461" t="str">
            <v>CARRO FORTE PINTADO</v>
          </cell>
          <cell r="C14461" t="str">
            <v>UM</v>
          </cell>
        </row>
        <row r="14462">
          <cell r="A14462">
            <v>708151010</v>
          </cell>
          <cell r="B14462" t="str">
            <v>CHASSI PRONTO ACOPLAMENTO</v>
          </cell>
          <cell r="C14462" t="str">
            <v>UM</v>
          </cell>
        </row>
        <row r="14463">
          <cell r="A14463">
            <v>708151020</v>
          </cell>
          <cell r="B14463" t="str">
            <v>ESTRUTURA TUBULAR</v>
          </cell>
          <cell r="C14463" t="str">
            <v>UM</v>
          </cell>
        </row>
        <row r="14464">
          <cell r="A14464">
            <v>109618000</v>
          </cell>
          <cell r="B14464" t="str">
            <v>TUBO MANCAL CAMBÃO</v>
          </cell>
          <cell r="C14464" t="str">
            <v>UM</v>
          </cell>
        </row>
        <row r="14465">
          <cell r="A14465">
            <v>708151030</v>
          </cell>
          <cell r="B14465" t="str">
            <v>ESTRUTURA BASE</v>
          </cell>
          <cell r="C14465" t="str">
            <v>UM</v>
          </cell>
        </row>
        <row r="14466">
          <cell r="A14466" t="str">
            <v>70815106D</v>
          </cell>
          <cell r="B14466" t="str">
            <v>ESTRUTURA LATERAL DIR</v>
          </cell>
          <cell r="C14466" t="str">
            <v>UM</v>
          </cell>
        </row>
        <row r="14467">
          <cell r="A14467" t="str">
            <v>70815106E</v>
          </cell>
          <cell r="B14467" t="str">
            <v>ESTRUTURA LATERAL ESQ</v>
          </cell>
          <cell r="C14467" t="str">
            <v>UM</v>
          </cell>
        </row>
        <row r="14468">
          <cell r="A14468">
            <v>708151110</v>
          </cell>
          <cell r="B14468" t="str">
            <v>ESTRUTURA FRONTAL</v>
          </cell>
          <cell r="C14468" t="str">
            <v>UM</v>
          </cell>
        </row>
        <row r="14469">
          <cell r="A14469">
            <v>708151150</v>
          </cell>
          <cell r="B14469" t="str">
            <v>ESTRUTURA TRASEIRA</v>
          </cell>
          <cell r="C14469" t="str">
            <v>UM</v>
          </cell>
        </row>
        <row r="14470">
          <cell r="A14470">
            <v>708151180</v>
          </cell>
          <cell r="B14470" t="str">
            <v>ESTRUTURA TETO</v>
          </cell>
          <cell r="C14470" t="str">
            <v>UM</v>
          </cell>
        </row>
        <row r="14471">
          <cell r="A14471">
            <v>708151220</v>
          </cell>
          <cell r="B14471" t="str">
            <v>ESTRUTURA INFERIOR PAINEL</v>
          </cell>
          <cell r="C14471" t="str">
            <v>UM</v>
          </cell>
        </row>
        <row r="14472">
          <cell r="A14472">
            <v>708151260</v>
          </cell>
          <cell r="B14472" t="str">
            <v>PAREDE SEPARACAO</v>
          </cell>
          <cell r="C14472" t="str">
            <v>UM</v>
          </cell>
        </row>
        <row r="14473">
          <cell r="A14473">
            <v>707405148</v>
          </cell>
          <cell r="B14473" t="str">
            <v>BRACO BASCULANTE SEM FUROS P/ BET. - 003.03.061</v>
          </cell>
          <cell r="C14473" t="str">
            <v>UM</v>
          </cell>
        </row>
        <row r="14474">
          <cell r="A14474">
            <v>708151290</v>
          </cell>
          <cell r="B14474" t="str">
            <v>PORTA TRASEIRA</v>
          </cell>
          <cell r="C14474" t="str">
            <v>UM</v>
          </cell>
        </row>
        <row r="14475">
          <cell r="A14475">
            <v>708151291</v>
          </cell>
          <cell r="B14475" t="str">
            <v>REV INT PORTA TRASEIRA</v>
          </cell>
          <cell r="C14475" t="str">
            <v>UM</v>
          </cell>
        </row>
        <row r="14476">
          <cell r="A14476">
            <v>708151292</v>
          </cell>
          <cell r="B14476" t="str">
            <v>REV EXT PORTA TRASEIRA</v>
          </cell>
          <cell r="C14476" t="str">
            <v>UM</v>
          </cell>
        </row>
        <row r="14477">
          <cell r="A14477" t="str">
            <v>70815131D</v>
          </cell>
          <cell r="B14477" t="str">
            <v>PORTA MONTADA DIR</v>
          </cell>
          <cell r="C14477" t="str">
            <v>UM</v>
          </cell>
        </row>
        <row r="14478">
          <cell r="A14478" t="str">
            <v>70815131E</v>
          </cell>
          <cell r="B14478" t="str">
            <v>PORTA MONTADA ESQ</v>
          </cell>
          <cell r="C14478" t="str">
            <v>UM</v>
          </cell>
        </row>
        <row r="14479">
          <cell r="A14479">
            <v>708151320</v>
          </cell>
          <cell r="B14479" t="str">
            <v>REV EXT PORTA LATERAL</v>
          </cell>
          <cell r="C14479" t="str">
            <v>UM</v>
          </cell>
        </row>
        <row r="14480">
          <cell r="A14480">
            <v>708151321</v>
          </cell>
          <cell r="B14480" t="str">
            <v>REV INT PORTA LATERAL</v>
          </cell>
          <cell r="C14480" t="str">
            <v>UM</v>
          </cell>
        </row>
        <row r="14481">
          <cell r="A14481">
            <v>708151330</v>
          </cell>
          <cell r="B14481" t="str">
            <v>ESCADA</v>
          </cell>
          <cell r="C14481" t="str">
            <v>UM</v>
          </cell>
        </row>
        <row r="14482">
          <cell r="A14482">
            <v>707405108</v>
          </cell>
          <cell r="B14482" t="str">
            <v>BRACO DO CAMBAO P/ BET. - 003.05.018</v>
          </cell>
          <cell r="C14482" t="str">
            <v>UM</v>
          </cell>
        </row>
        <row r="14483">
          <cell r="A14483">
            <v>708151360</v>
          </cell>
          <cell r="B14483" t="str">
            <v>ESTRUTURA CAPO</v>
          </cell>
          <cell r="C14483" t="str">
            <v>UM</v>
          </cell>
        </row>
        <row r="14484">
          <cell r="A14484">
            <v>708151370</v>
          </cell>
          <cell r="B14484" t="str">
            <v>ESTRUTURA SAIDA DO TETO</v>
          </cell>
          <cell r="C14484" t="str">
            <v>UM</v>
          </cell>
        </row>
        <row r="14485">
          <cell r="A14485">
            <v>708151390</v>
          </cell>
          <cell r="B14485" t="str">
            <v>ESTRUTURA TAMPA ACESSO MOTOR</v>
          </cell>
          <cell r="C14485" t="str">
            <v>UM</v>
          </cell>
        </row>
        <row r="14486">
          <cell r="A14486">
            <v>708151400</v>
          </cell>
          <cell r="B14486" t="str">
            <v>ESTRUTURA TAMPA ACESSO CAIXA</v>
          </cell>
          <cell r="C14486" t="str">
            <v>UM</v>
          </cell>
        </row>
        <row r="14487">
          <cell r="A14487">
            <v>708151420</v>
          </cell>
          <cell r="B14487" t="str">
            <v>CONJUNTO REVESTIMENTO BASE</v>
          </cell>
          <cell r="C14487" t="str">
            <v>UM</v>
          </cell>
        </row>
        <row r="14488">
          <cell r="A14488">
            <v>708151451</v>
          </cell>
          <cell r="B14488" t="str">
            <v>REV EXT LAT TRASEIRO</v>
          </cell>
          <cell r="C14488" t="str">
            <v>UM</v>
          </cell>
        </row>
        <row r="14489">
          <cell r="A14489">
            <v>708151452</v>
          </cell>
          <cell r="B14489" t="str">
            <v>REV EXT LAT DIANTEIRO</v>
          </cell>
          <cell r="C14489" t="str">
            <v>UM</v>
          </cell>
        </row>
        <row r="14490">
          <cell r="A14490">
            <v>708151453</v>
          </cell>
          <cell r="B14490" t="str">
            <v>REV INT LATERAL DIANTEIRO</v>
          </cell>
          <cell r="C14490" t="str">
            <v>UM</v>
          </cell>
        </row>
        <row r="14491">
          <cell r="A14491">
            <v>707405147</v>
          </cell>
          <cell r="B14491" t="str">
            <v>CHAPA BASC. TAMBOR DIR. P/ BET. - 003.03.005</v>
          </cell>
          <cell r="C14491" t="str">
            <v>UM</v>
          </cell>
        </row>
        <row r="14492">
          <cell r="A14492">
            <v>708151454</v>
          </cell>
          <cell r="B14492" t="str">
            <v>REV INT TRASEIRO LATERAL</v>
          </cell>
          <cell r="C14492" t="str">
            <v>UM</v>
          </cell>
        </row>
        <row r="14493">
          <cell r="A14493" t="str">
            <v>70815145D</v>
          </cell>
          <cell r="B14493" t="str">
            <v>CONJUNTO REVESTIMENTO LATERAL DIR</v>
          </cell>
          <cell r="C14493" t="str">
            <v>UM</v>
          </cell>
        </row>
        <row r="14494">
          <cell r="A14494" t="str">
            <v>70815145E</v>
          </cell>
          <cell r="B14494" t="str">
            <v>CONJUNTO REVESTIMENTO LATERAL ESQ</v>
          </cell>
          <cell r="C14494" t="str">
            <v>UM</v>
          </cell>
        </row>
        <row r="14495">
          <cell r="A14495">
            <v>708151470</v>
          </cell>
          <cell r="B14495" t="str">
            <v>CONJUNTO REVESTIMENTO TETO</v>
          </cell>
          <cell r="C14495" t="str">
            <v>UM</v>
          </cell>
        </row>
        <row r="14496">
          <cell r="A14496">
            <v>708151471</v>
          </cell>
          <cell r="B14496" t="str">
            <v>COMPLEMENTO REV EXT FLEXAL</v>
          </cell>
          <cell r="C14496" t="str">
            <v>UM</v>
          </cell>
        </row>
        <row r="14497">
          <cell r="A14497">
            <v>708151472</v>
          </cell>
          <cell r="B14497" t="str">
            <v>REV EXT FLECHAL</v>
          </cell>
          <cell r="C14497" t="str">
            <v>UM</v>
          </cell>
        </row>
        <row r="14498">
          <cell r="A14498">
            <v>708151473</v>
          </cell>
          <cell r="B14498" t="str">
            <v>REV EXT FLECHAL TRAS</v>
          </cell>
          <cell r="C14498" t="str">
            <v>UM</v>
          </cell>
        </row>
        <row r="14499">
          <cell r="A14499">
            <v>708151474</v>
          </cell>
          <cell r="B14499" t="str">
            <v>REV EXT TRASEIRO DO TETO</v>
          </cell>
          <cell r="C14499" t="str">
            <v>UM</v>
          </cell>
        </row>
        <row r="14500">
          <cell r="A14500">
            <v>807485000</v>
          </cell>
          <cell r="B14500" t="str">
            <v>COMP. E ACAB. DA TRASEIRA - 10401275</v>
          </cell>
          <cell r="C14500" t="str">
            <v>UM</v>
          </cell>
        </row>
        <row r="14501">
          <cell r="A14501">
            <v>708151475</v>
          </cell>
          <cell r="B14501" t="str">
            <v>REV INT FLEXAL</v>
          </cell>
          <cell r="C14501" t="str">
            <v>UM</v>
          </cell>
        </row>
        <row r="14502">
          <cell r="A14502">
            <v>708151476</v>
          </cell>
          <cell r="B14502" t="str">
            <v>REV INT FLEXAL TRASEIRO</v>
          </cell>
          <cell r="C14502" t="str">
            <v>UM</v>
          </cell>
        </row>
        <row r="14503">
          <cell r="A14503">
            <v>708151477</v>
          </cell>
          <cell r="B14503" t="str">
            <v>REV INT TRASEIRO DO TETO</v>
          </cell>
          <cell r="C14503" t="str">
            <v>UM</v>
          </cell>
        </row>
        <row r="14504">
          <cell r="A14504">
            <v>708151478</v>
          </cell>
          <cell r="B14504" t="str">
            <v>REV INT TAMPA SAIDA DO TETO</v>
          </cell>
          <cell r="C14504" t="str">
            <v>UM</v>
          </cell>
        </row>
        <row r="14505">
          <cell r="A14505">
            <v>708151479</v>
          </cell>
          <cell r="B14505" t="str">
            <v>REV EXT TAMPA SAIDA TETO</v>
          </cell>
          <cell r="C14505" t="str">
            <v>UM</v>
          </cell>
        </row>
        <row r="14506">
          <cell r="A14506">
            <v>708151480</v>
          </cell>
          <cell r="B14506" t="str">
            <v>REV EXT FRONTAL DO TETO</v>
          </cell>
          <cell r="C14506" t="str">
            <v>UM</v>
          </cell>
        </row>
        <row r="14507">
          <cell r="A14507">
            <v>708151481</v>
          </cell>
          <cell r="B14507" t="str">
            <v>REV EXT TRASEIRO TETO</v>
          </cell>
          <cell r="C14507" t="str">
            <v>UM</v>
          </cell>
        </row>
        <row r="14508">
          <cell r="A14508">
            <v>708151482</v>
          </cell>
          <cell r="B14508" t="str">
            <v>REV INT FRONTAL DO TETO</v>
          </cell>
          <cell r="C14508" t="str">
            <v>UM</v>
          </cell>
        </row>
        <row r="14509">
          <cell r="A14509">
            <v>707405109</v>
          </cell>
          <cell r="B14509" t="str">
            <v>BATENTE DA HASTE P/ BET. - 003.05.020</v>
          </cell>
          <cell r="C14509" t="str">
            <v>UM</v>
          </cell>
        </row>
        <row r="14510">
          <cell r="A14510">
            <v>708151483</v>
          </cell>
          <cell r="B14510" t="str">
            <v>REV INT TRASEIRO DO TETO</v>
          </cell>
          <cell r="C14510" t="str">
            <v>UM</v>
          </cell>
        </row>
        <row r="14511">
          <cell r="A14511">
            <v>708151484</v>
          </cell>
          <cell r="B14511" t="str">
            <v>COMPLEMENTO BLINDAGEM SAIDA DO TETO</v>
          </cell>
          <cell r="C14511" t="str">
            <v>UM</v>
          </cell>
        </row>
        <row r="14512">
          <cell r="A14512">
            <v>708151485</v>
          </cell>
          <cell r="B14512" t="str">
            <v>APOIO DA SAIDA DO TETO</v>
          </cell>
          <cell r="C14512" t="str">
            <v>UM</v>
          </cell>
        </row>
        <row r="14513">
          <cell r="A14513">
            <v>708151490</v>
          </cell>
          <cell r="B14513" t="str">
            <v>CONJUNTO REVESTIMENTO TRASEIRO</v>
          </cell>
          <cell r="C14513" t="str">
            <v>UM</v>
          </cell>
        </row>
        <row r="14514">
          <cell r="A14514">
            <v>708151491</v>
          </cell>
          <cell r="B14514" t="str">
            <v>REV EXT DA TRASEIRA</v>
          </cell>
          <cell r="C14514" t="str">
            <v>UM</v>
          </cell>
        </row>
        <row r="14515">
          <cell r="A14515">
            <v>708151492</v>
          </cell>
          <cell r="B14515" t="str">
            <v>REV INT DA TRASEIRA</v>
          </cell>
          <cell r="C14515" t="str">
            <v>UM</v>
          </cell>
        </row>
        <row r="14516">
          <cell r="A14516">
            <v>708151493</v>
          </cell>
          <cell r="B14516" t="str">
            <v>REV EXT CENTRAL TRASEIRA</v>
          </cell>
          <cell r="C14516" t="str">
            <v>UM</v>
          </cell>
        </row>
        <row r="14517">
          <cell r="A14517">
            <v>708151494</v>
          </cell>
          <cell r="B14517" t="str">
            <v>REV EXT CENTRAL TRASEIRA</v>
          </cell>
          <cell r="C14517" t="str">
            <v>UM</v>
          </cell>
        </row>
        <row r="14518">
          <cell r="A14518">
            <v>707405063</v>
          </cell>
          <cell r="B14518" t="str">
            <v>TUBO DA SAPATA FIXACAO P/ BET. - 003.02.049</v>
          </cell>
          <cell r="C14518" t="str">
            <v>UM</v>
          </cell>
        </row>
        <row r="14519">
          <cell r="A14519">
            <v>708151495</v>
          </cell>
          <cell r="B14519" t="str">
            <v>COMP 1 BLINDAGEM INT LANTERNAS</v>
          </cell>
          <cell r="C14519" t="str">
            <v>UM</v>
          </cell>
        </row>
        <row r="14520">
          <cell r="A14520">
            <v>708151496</v>
          </cell>
          <cell r="B14520" t="str">
            <v>COMP 1 BLINDAGEM LANTERNAS</v>
          </cell>
          <cell r="C14520" t="str">
            <v>UM</v>
          </cell>
        </row>
        <row r="14521">
          <cell r="A14521">
            <v>708151497</v>
          </cell>
          <cell r="B14521" t="str">
            <v>COMP 1 BLINDAGEM INT LANTERNA</v>
          </cell>
          <cell r="C14521" t="str">
            <v>UM</v>
          </cell>
        </row>
        <row r="14522">
          <cell r="A14522">
            <v>708151498</v>
          </cell>
          <cell r="B14522" t="str">
            <v>COMP 2 BLINDAGEM LANTERNA</v>
          </cell>
          <cell r="C14522" t="str">
            <v>UM</v>
          </cell>
        </row>
        <row r="14523">
          <cell r="A14523">
            <v>708151499</v>
          </cell>
          <cell r="B14523" t="str">
            <v>COMP 3 BLINDAGEM INT LANTERNA</v>
          </cell>
          <cell r="C14523" t="str">
            <v>UM</v>
          </cell>
        </row>
        <row r="14524">
          <cell r="A14524">
            <v>708151500</v>
          </cell>
          <cell r="B14524" t="str">
            <v>COMP 3 BLINDAGEM LANTERNA</v>
          </cell>
          <cell r="C14524" t="str">
            <v>UM</v>
          </cell>
        </row>
        <row r="14525">
          <cell r="A14525">
            <v>708151520</v>
          </cell>
          <cell r="B14525" t="str">
            <v>CONJUNTO REVESTIMENTO FRONTAL</v>
          </cell>
          <cell r="C14525" t="str">
            <v>UM</v>
          </cell>
        </row>
        <row r="14526">
          <cell r="A14526">
            <v>708151521</v>
          </cell>
          <cell r="B14526" t="str">
            <v>REV EXT FLECHAL FRONTAL</v>
          </cell>
          <cell r="C14526" t="str">
            <v>UM</v>
          </cell>
        </row>
        <row r="14527">
          <cell r="A14527">
            <v>708151522</v>
          </cell>
          <cell r="B14527" t="str">
            <v>REV EXT CENTRAL PARA-BRISA</v>
          </cell>
          <cell r="C14527" t="str">
            <v>UM</v>
          </cell>
        </row>
        <row r="14528">
          <cell r="A14528">
            <v>708151523</v>
          </cell>
          <cell r="B14528" t="str">
            <v>REV EXT FLEXAL INF FRONTAL LD</v>
          </cell>
          <cell r="C14528" t="str">
            <v>UM</v>
          </cell>
        </row>
        <row r="14529">
          <cell r="A14529">
            <v>708151524</v>
          </cell>
          <cell r="B14529" t="str">
            <v>REV EXT FRONTAL PARA-BRISA</v>
          </cell>
          <cell r="C14529" t="str">
            <v>UM</v>
          </cell>
        </row>
        <row r="14530">
          <cell r="A14530">
            <v>708151525</v>
          </cell>
          <cell r="B14530" t="str">
            <v>REV EXT FRONTAL SUPERIOR</v>
          </cell>
          <cell r="C14530" t="str">
            <v>UM</v>
          </cell>
        </row>
        <row r="14531">
          <cell r="A14531">
            <v>708151526</v>
          </cell>
          <cell r="B14531" t="str">
            <v>REV INT FLEXAL FRONTAL</v>
          </cell>
          <cell r="C14531" t="str">
            <v>UM</v>
          </cell>
        </row>
        <row r="14532">
          <cell r="A14532">
            <v>708151527</v>
          </cell>
          <cell r="B14532" t="str">
            <v>REV INT FLEXAL INF FRONTAL</v>
          </cell>
          <cell r="C14532" t="str">
            <v>UM</v>
          </cell>
        </row>
        <row r="14533">
          <cell r="A14533">
            <v>708151528</v>
          </cell>
          <cell r="B14533" t="str">
            <v>REV INT FRONTAL PARA-BRISA</v>
          </cell>
          <cell r="C14533" t="str">
            <v>UM</v>
          </cell>
        </row>
        <row r="14534">
          <cell r="A14534">
            <v>708151529</v>
          </cell>
          <cell r="B14534" t="str">
            <v>REV INT FRONTAL SUPERIOR</v>
          </cell>
          <cell r="C14534" t="str">
            <v>UM</v>
          </cell>
        </row>
        <row r="14535">
          <cell r="A14535">
            <v>707405146</v>
          </cell>
          <cell r="B14535" t="str">
            <v>CHAPA BASC. TAMBOR ESQ. P/ BET. - 003.03.006</v>
          </cell>
          <cell r="C14535" t="str">
            <v>UM</v>
          </cell>
        </row>
        <row r="14536">
          <cell r="A14536">
            <v>708151550</v>
          </cell>
          <cell r="B14536" t="str">
            <v>CONJ REVESTIMENTO PAREDE INF PAINEL</v>
          </cell>
          <cell r="C14536" t="str">
            <v>UM</v>
          </cell>
        </row>
        <row r="14537">
          <cell r="A14537">
            <v>708152000</v>
          </cell>
          <cell r="B14537" t="str">
            <v>PLATAF 3,5T C/ASA DELTA(3 x 2300 x 5500)XADREZ S/PINT</v>
          </cell>
          <cell r="C14537" t="str">
            <v>UM</v>
          </cell>
        </row>
        <row r="14538">
          <cell r="A14538">
            <v>708152005</v>
          </cell>
          <cell r="B14538" t="str">
            <v>FIXADOR DA SOLENOIDE</v>
          </cell>
          <cell r="C14538" t="str">
            <v>UM</v>
          </cell>
        </row>
        <row r="14539">
          <cell r="A14539">
            <v>708152010</v>
          </cell>
          <cell r="B14539" t="str">
            <v>ASSOALHO MONTADO</v>
          </cell>
          <cell r="C14539" t="str">
            <v>UM</v>
          </cell>
        </row>
        <row r="14540">
          <cell r="A14540" t="str">
            <v>70815201D</v>
          </cell>
          <cell r="B14540" t="str">
            <v>CHAPA DO ASSOALHO XADREZ DIR</v>
          </cell>
          <cell r="C14540" t="str">
            <v>UM</v>
          </cell>
        </row>
        <row r="14541">
          <cell r="A14541" t="str">
            <v>70815201E</v>
          </cell>
          <cell r="B14541" t="str">
            <v>CHAPA DO ASSOALHO XADREZ ESQ</v>
          </cell>
          <cell r="C14541" t="str">
            <v>UM</v>
          </cell>
        </row>
        <row r="14542">
          <cell r="A14542">
            <v>708152020</v>
          </cell>
          <cell r="B14542" t="str">
            <v>CONJUNTO MALHAL</v>
          </cell>
          <cell r="C14542" t="str">
            <v>UM</v>
          </cell>
        </row>
        <row r="14543">
          <cell r="A14543">
            <v>708152030</v>
          </cell>
          <cell r="B14543" t="str">
            <v>CONJ INFERIOR MALHAL</v>
          </cell>
          <cell r="C14543" t="str">
            <v>UM</v>
          </cell>
        </row>
        <row r="14544">
          <cell r="A14544">
            <v>707405172</v>
          </cell>
          <cell r="B14544" t="str">
            <v>SUPORTE GUIA MOTOR P/ BET. - 003.03.007</v>
          </cell>
          <cell r="C14544" t="str">
            <v>UM</v>
          </cell>
        </row>
        <row r="14545">
          <cell r="A14545" t="str">
            <v>70815203D</v>
          </cell>
          <cell r="B14545" t="str">
            <v>CHAPA DO ASSOALHO XADREZ DIR</v>
          </cell>
          <cell r="C14545" t="str">
            <v>UM</v>
          </cell>
        </row>
        <row r="14546">
          <cell r="A14546" t="str">
            <v>70815203E</v>
          </cell>
          <cell r="B14546" t="str">
            <v>CHAPA DO ASSOALHO XADREZ ESQ</v>
          </cell>
          <cell r="C14546" t="str">
            <v>UM</v>
          </cell>
        </row>
        <row r="14547">
          <cell r="A14547">
            <v>708152040</v>
          </cell>
          <cell r="B14547" t="str">
            <v>CHAPA EMBLEMA AMALCABURIO</v>
          </cell>
          <cell r="C14547" t="str">
            <v>UM</v>
          </cell>
        </row>
        <row r="14548">
          <cell r="A14548">
            <v>708152050</v>
          </cell>
          <cell r="B14548" t="str">
            <v>CHASSI MOVEL MONTADO</v>
          </cell>
          <cell r="C14548" t="str">
            <v>UM</v>
          </cell>
        </row>
        <row r="14549">
          <cell r="A14549">
            <v>708152060</v>
          </cell>
          <cell r="B14549" t="str">
            <v>CHASSI FIXO MONTADO</v>
          </cell>
          <cell r="C14549" t="str">
            <v>UM</v>
          </cell>
        </row>
        <row r="14550">
          <cell r="A14550">
            <v>708152070</v>
          </cell>
          <cell r="B14550" t="str">
            <v>TRAVA MONTADA</v>
          </cell>
          <cell r="C14550" t="str">
            <v>UM</v>
          </cell>
        </row>
        <row r="14551">
          <cell r="A14551">
            <v>708152080</v>
          </cell>
          <cell r="B14551" t="str">
            <v>MANCAIS DE ARRASTE E LEVANTE</v>
          </cell>
          <cell r="C14551" t="str">
            <v>UM</v>
          </cell>
        </row>
        <row r="14552">
          <cell r="A14552">
            <v>708152090</v>
          </cell>
          <cell r="B14552" t="str">
            <v>TRAVESSA DE FIXACAO CIL DE LEVANTE</v>
          </cell>
          <cell r="C14552" t="str">
            <v>UM</v>
          </cell>
        </row>
        <row r="14553">
          <cell r="A14553">
            <v>708152100</v>
          </cell>
          <cell r="B14553" t="str">
            <v>MANCAL DE ARRASTE</v>
          </cell>
          <cell r="C14553" t="str">
            <v>UM</v>
          </cell>
        </row>
        <row r="14554">
          <cell r="A14554">
            <v>708152110</v>
          </cell>
          <cell r="B14554" t="str">
            <v>CONJ CALHA DA ESTEIRA</v>
          </cell>
          <cell r="C14554" t="str">
            <v>UM</v>
          </cell>
        </row>
        <row r="14555">
          <cell r="A14555">
            <v>708152120</v>
          </cell>
          <cell r="B14555" t="str">
            <v>CONJ CALCO DOS PNEUS</v>
          </cell>
          <cell r="C14555" t="str">
            <v>UM</v>
          </cell>
        </row>
        <row r="14556">
          <cell r="A14556">
            <v>708152130</v>
          </cell>
          <cell r="B14556" t="str">
            <v>PARA-CHOQUE TRASEIRO</v>
          </cell>
          <cell r="C14556" t="str">
            <v>UM</v>
          </cell>
        </row>
        <row r="14557">
          <cell r="A14557">
            <v>708152140</v>
          </cell>
          <cell r="B14557" t="str">
            <v>CONJ CAIXA DE COMANDO</v>
          </cell>
          <cell r="C14557" t="str">
            <v>UM</v>
          </cell>
        </row>
        <row r="14558">
          <cell r="A14558">
            <v>708152150</v>
          </cell>
          <cell r="B14558" t="str">
            <v>CAIXA DE FERRAMENTA</v>
          </cell>
          <cell r="C14558" t="str">
            <v>UM</v>
          </cell>
        </row>
        <row r="14559">
          <cell r="A14559">
            <v>708152160</v>
          </cell>
          <cell r="B14559" t="str">
            <v>ROLDANA MONTADA</v>
          </cell>
          <cell r="C14559" t="str">
            <v>UM</v>
          </cell>
        </row>
        <row r="14560">
          <cell r="A14560">
            <v>708152165</v>
          </cell>
          <cell r="B14560" t="str">
            <v>ROLDANA</v>
          </cell>
          <cell r="C14560" t="str">
            <v>UM</v>
          </cell>
        </row>
        <row r="14561">
          <cell r="A14561">
            <v>707405145</v>
          </cell>
          <cell r="B14561" t="str">
            <v>SUPORTE DO ESTICADOR ROSCADO P/ BET. - 003.03.024</v>
          </cell>
          <cell r="C14561" t="str">
            <v>UM</v>
          </cell>
        </row>
        <row r="14562">
          <cell r="A14562">
            <v>708152170</v>
          </cell>
          <cell r="B14562" t="str">
            <v>ASA DELTA</v>
          </cell>
          <cell r="C14562" t="str">
            <v>UM</v>
          </cell>
        </row>
        <row r="14563">
          <cell r="A14563">
            <v>708152175</v>
          </cell>
          <cell r="B14563" t="str">
            <v>BASE DA ROLDANA</v>
          </cell>
          <cell r="C14563" t="str">
            <v>UM</v>
          </cell>
        </row>
        <row r="14564">
          <cell r="A14564">
            <v>708152180</v>
          </cell>
          <cell r="B14564" t="str">
            <v>TUBO EXTERNO ASA DELTA</v>
          </cell>
          <cell r="C14564" t="str">
            <v>UM</v>
          </cell>
        </row>
        <row r="14565">
          <cell r="A14565">
            <v>708152190</v>
          </cell>
          <cell r="B14565" t="str">
            <v>CAMBAO C/ SUP DOS PNEUS</v>
          </cell>
          <cell r="C14565" t="str">
            <v>UM</v>
          </cell>
        </row>
        <row r="14566">
          <cell r="A14566">
            <v>708152200</v>
          </cell>
          <cell r="B14566" t="str">
            <v>SUPORTE ASA DELTA NO CHASSI</v>
          </cell>
          <cell r="C14566" t="str">
            <v>UM</v>
          </cell>
        </row>
        <row r="14567">
          <cell r="A14567">
            <v>708152210</v>
          </cell>
          <cell r="B14567" t="str">
            <v>CONJ TUBO INTERNO DA ASA DELTA</v>
          </cell>
          <cell r="C14567" t="str">
            <v>UM</v>
          </cell>
        </row>
        <row r="14568">
          <cell r="A14568">
            <v>708152220</v>
          </cell>
          <cell r="B14568" t="str">
            <v>SUPORTE DOS PNEUS</v>
          </cell>
          <cell r="C14568" t="str">
            <v>UM</v>
          </cell>
        </row>
        <row r="14569">
          <cell r="A14569">
            <v>708152225</v>
          </cell>
          <cell r="B14569" t="str">
            <v>SUB-CONJUNTO SUPORTE PNEUS C/ BUCHA</v>
          </cell>
          <cell r="C14569" t="str">
            <v>UM</v>
          </cell>
        </row>
        <row r="14570">
          <cell r="A14570">
            <v>109611000</v>
          </cell>
          <cell r="B14570" t="str">
            <v>PINO TRAÇÃO EIXO</v>
          </cell>
          <cell r="C14570" t="str">
            <v>UM</v>
          </cell>
        </row>
        <row r="14571">
          <cell r="A14571">
            <v>708152230</v>
          </cell>
          <cell r="B14571" t="str">
            <v>CONJ PINO DO PNEU</v>
          </cell>
          <cell r="C14571" t="str">
            <v>UM</v>
          </cell>
        </row>
        <row r="14572">
          <cell r="A14572">
            <v>708152240</v>
          </cell>
          <cell r="B14572" t="str">
            <v>SUPORTE CIL LEVANTE ASA DELTA</v>
          </cell>
          <cell r="C14572" t="str">
            <v>UM</v>
          </cell>
        </row>
        <row r="14573">
          <cell r="A14573">
            <v>708152250</v>
          </cell>
          <cell r="B14573" t="str">
            <v>CORREDICA</v>
          </cell>
          <cell r="C14573" t="str">
            <v>UM</v>
          </cell>
        </row>
        <row r="14574">
          <cell r="A14574">
            <v>708152255</v>
          </cell>
          <cell r="B14574" t="str">
            <v>TAMPA</v>
          </cell>
          <cell r="C14574" t="str">
            <v>UM</v>
          </cell>
        </row>
        <row r="14575">
          <cell r="A14575">
            <v>708152260</v>
          </cell>
          <cell r="B14575" t="str">
            <v>CORREDICA MENOR</v>
          </cell>
          <cell r="C14575" t="str">
            <v>UM</v>
          </cell>
        </row>
        <row r="14576">
          <cell r="A14576">
            <v>708152265</v>
          </cell>
          <cell r="B14576" t="str">
            <v>TAMPA 80 x 80</v>
          </cell>
          <cell r="C14576" t="str">
            <v>UM</v>
          </cell>
        </row>
        <row r="14577">
          <cell r="A14577">
            <v>708152270</v>
          </cell>
          <cell r="B14577" t="str">
            <v>CORPO CAIXA DE COMANDO</v>
          </cell>
          <cell r="C14577" t="str">
            <v>UM</v>
          </cell>
        </row>
        <row r="14578">
          <cell r="A14578">
            <v>708152275</v>
          </cell>
          <cell r="B14578" t="str">
            <v>TAMPA</v>
          </cell>
          <cell r="C14578" t="str">
            <v>UM</v>
          </cell>
        </row>
        <row r="14579">
          <cell r="A14579">
            <v>707405069</v>
          </cell>
          <cell r="B14579" t="str">
            <v>PIVO EIXO P/ BET. - 003.05.010</v>
          </cell>
          <cell r="C14579" t="str">
            <v>UM</v>
          </cell>
        </row>
        <row r="14580">
          <cell r="A14580">
            <v>708152280</v>
          </cell>
          <cell r="B14580" t="str">
            <v>MANCAL CILINDRO DE LEVANTE</v>
          </cell>
          <cell r="C14580" t="str">
            <v>UM</v>
          </cell>
        </row>
        <row r="14581">
          <cell r="A14581">
            <v>708152285</v>
          </cell>
          <cell r="B14581" t="str">
            <v>CONJ SUPERIOR MALHAL</v>
          </cell>
          <cell r="C14581" t="str">
            <v>UM</v>
          </cell>
        </row>
        <row r="14582">
          <cell r="A14582">
            <v>708152290</v>
          </cell>
          <cell r="B14582" t="str">
            <v>MANCAL DE ARRASTE E LEVANTE</v>
          </cell>
          <cell r="C14582" t="str">
            <v>UM</v>
          </cell>
        </row>
        <row r="14583">
          <cell r="A14583">
            <v>708152300</v>
          </cell>
          <cell r="B14583" t="str">
            <v>MANCAL DE GIRO E ARRASTE</v>
          </cell>
          <cell r="C14583" t="str">
            <v>UM</v>
          </cell>
        </row>
        <row r="14584">
          <cell r="A14584">
            <v>708152305</v>
          </cell>
          <cell r="B14584" t="str">
            <v>SUP LATERAL ASA DELTA</v>
          </cell>
          <cell r="C14584" t="str">
            <v>UM</v>
          </cell>
        </row>
        <row r="14585">
          <cell r="A14585">
            <v>708152310</v>
          </cell>
          <cell r="B14585" t="str">
            <v>PINO TRAS CIL ARRASTE DA ASA</v>
          </cell>
          <cell r="C14585" t="str">
            <v>UM</v>
          </cell>
        </row>
        <row r="14586">
          <cell r="A14586">
            <v>708152315</v>
          </cell>
          <cell r="B14586" t="str">
            <v>SUPORTE DA CALHA</v>
          </cell>
          <cell r="C14586" t="str">
            <v>UM</v>
          </cell>
        </row>
        <row r="14587">
          <cell r="A14587">
            <v>708152325</v>
          </cell>
          <cell r="B14587" t="str">
            <v>PARA-CHOQUE</v>
          </cell>
          <cell r="C14587" t="str">
            <v>UM</v>
          </cell>
        </row>
        <row r="14588">
          <cell r="A14588">
            <v>707405144</v>
          </cell>
          <cell r="B14588" t="str">
            <v>PLACA POSICIONADORA P/ BET. - 003.03.040</v>
          </cell>
          <cell r="C14588" t="str">
            <v>UM</v>
          </cell>
        </row>
        <row r="14589">
          <cell r="A14589">
            <v>708152330</v>
          </cell>
          <cell r="B14589" t="str">
            <v>VIGA DO CHASSI FIXO</v>
          </cell>
          <cell r="C14589" t="str">
            <v>UM</v>
          </cell>
        </row>
        <row r="14590">
          <cell r="A14590">
            <v>708152335</v>
          </cell>
          <cell r="B14590" t="str">
            <v>CHAPA FRONTAL MALHAL</v>
          </cell>
          <cell r="C14590" t="str">
            <v>UM</v>
          </cell>
        </row>
        <row r="14591">
          <cell r="A14591">
            <v>708152340</v>
          </cell>
          <cell r="B14591" t="str">
            <v>BUCHA DE GIRO</v>
          </cell>
          <cell r="C14591" t="str">
            <v>UM</v>
          </cell>
        </row>
        <row r="14592">
          <cell r="A14592">
            <v>708152345</v>
          </cell>
          <cell r="B14592" t="str">
            <v>FECHAMENTO MALHAL</v>
          </cell>
          <cell r="C14592" t="str">
            <v>UM</v>
          </cell>
        </row>
        <row r="14593">
          <cell r="A14593">
            <v>708152355</v>
          </cell>
          <cell r="B14593" t="str">
            <v>TUBO RETANGULAR</v>
          </cell>
          <cell r="C14593" t="str">
            <v>UM</v>
          </cell>
        </row>
        <row r="14594">
          <cell r="A14594">
            <v>708152360</v>
          </cell>
          <cell r="B14594" t="str">
            <v>CALHA DA ESTEIRA</v>
          </cell>
          <cell r="C14594" t="str">
            <v>UM</v>
          </cell>
        </row>
        <row r="14595">
          <cell r="A14595">
            <v>708152365</v>
          </cell>
          <cell r="B14595" t="str">
            <v>VIGA DO CHASSI MOVEL</v>
          </cell>
          <cell r="C14595" t="str">
            <v>UM</v>
          </cell>
        </row>
        <row r="14596">
          <cell r="A14596">
            <v>708152370</v>
          </cell>
          <cell r="B14596" t="str">
            <v>CHAPA REFORCO DO GUINCHO E MANCAL DE ARRASTE</v>
          </cell>
          <cell r="C14596" t="str">
            <v>UM</v>
          </cell>
        </row>
        <row r="14597">
          <cell r="A14597">
            <v>707405169</v>
          </cell>
          <cell r="B14597" t="str">
            <v>REFORCO SUP. BASC. MAIOR P/ BET. - 003.03.011</v>
          </cell>
          <cell r="C14597" t="str">
            <v>UM</v>
          </cell>
        </row>
        <row r="14598">
          <cell r="A14598">
            <v>708152375</v>
          </cell>
          <cell r="B14598" t="str">
            <v>TUBO QUADRADO</v>
          </cell>
          <cell r="C14598" t="str">
            <v>UM</v>
          </cell>
        </row>
        <row r="14599">
          <cell r="A14599">
            <v>708152380</v>
          </cell>
          <cell r="B14599" t="str">
            <v>CALCO DOS PNEUS</v>
          </cell>
          <cell r="C14599" t="str">
            <v>UM</v>
          </cell>
        </row>
        <row r="14600">
          <cell r="A14600">
            <v>708152385</v>
          </cell>
          <cell r="B14600" t="str">
            <v>TUBO RETANGULAR</v>
          </cell>
          <cell r="C14600" t="str">
            <v>UM</v>
          </cell>
        </row>
        <row r="14601">
          <cell r="A14601">
            <v>708152390</v>
          </cell>
          <cell r="B14601" t="str">
            <v>BASE DO CALCO DOS PNEUS</v>
          </cell>
          <cell r="C14601" t="str">
            <v>UM</v>
          </cell>
        </row>
        <row r="14602">
          <cell r="A14602">
            <v>708152395</v>
          </cell>
          <cell r="B14602" t="str">
            <v>TUBO RETANGULAR</v>
          </cell>
          <cell r="C14602" t="str">
            <v>UM</v>
          </cell>
        </row>
        <row r="14603">
          <cell r="A14603">
            <v>708152400</v>
          </cell>
          <cell r="B14603" t="str">
            <v>TRAVESSA SUPERIOR DO MALHAL</v>
          </cell>
          <cell r="C14603" t="str">
            <v>UM</v>
          </cell>
        </row>
        <row r="14604">
          <cell r="A14604">
            <v>708152405</v>
          </cell>
          <cell r="B14604" t="str">
            <v>CANTONEIRA</v>
          </cell>
          <cell r="C14604" t="str">
            <v>UM</v>
          </cell>
        </row>
        <row r="14605">
          <cell r="A14605">
            <v>708152410</v>
          </cell>
          <cell r="B14605" t="str">
            <v>SUPORTE DA ASA DELTA</v>
          </cell>
          <cell r="C14605" t="str">
            <v>UM</v>
          </cell>
        </row>
        <row r="14606">
          <cell r="A14606">
            <v>707405170</v>
          </cell>
          <cell r="B14606" t="str">
            <v>REFORCO SUPERIOR BASC. P/ BET. - 003.03.010</v>
          </cell>
          <cell r="C14606" t="str">
            <v>UM</v>
          </cell>
        </row>
        <row r="14607">
          <cell r="A14607">
            <v>708152415</v>
          </cell>
          <cell r="B14607" t="str">
            <v>TUBO EXT ASA DELTA</v>
          </cell>
          <cell r="C14607" t="str">
            <v>UM</v>
          </cell>
        </row>
        <row r="14608">
          <cell r="A14608">
            <v>708152420</v>
          </cell>
          <cell r="B14608" t="str">
            <v>TRAVESSA CENTRAL DO MALHAL E SUP DAS SINALEIRAS</v>
          </cell>
          <cell r="C14608" t="str">
            <v>UM</v>
          </cell>
        </row>
        <row r="14609">
          <cell r="A14609">
            <v>708152425</v>
          </cell>
          <cell r="B14609" t="str">
            <v>REFORCO DO TUBO EXT.</v>
          </cell>
          <cell r="C14609" t="str">
            <v>UM</v>
          </cell>
        </row>
        <row r="14610">
          <cell r="A14610">
            <v>708152435</v>
          </cell>
          <cell r="B14610" t="str">
            <v>MAO FRANCESA TUBO EXT ASA DELTA</v>
          </cell>
          <cell r="C14610" t="str">
            <v>UM</v>
          </cell>
        </row>
        <row r="14611">
          <cell r="A14611" t="str">
            <v>70815243D</v>
          </cell>
          <cell r="B14611" t="str">
            <v>LATERAL DIREITA DO MALHAL</v>
          </cell>
          <cell r="C14611" t="str">
            <v>UM</v>
          </cell>
        </row>
        <row r="14612">
          <cell r="A14612" t="str">
            <v>70815243E</v>
          </cell>
          <cell r="B14612" t="str">
            <v>LATERAL ESQUERDA DO MALHAL</v>
          </cell>
          <cell r="C14612" t="str">
            <v>UM</v>
          </cell>
        </row>
        <row r="14613">
          <cell r="A14613">
            <v>708152440</v>
          </cell>
          <cell r="B14613" t="str">
            <v>MAO FRANCESA</v>
          </cell>
          <cell r="C14613" t="str">
            <v>UM</v>
          </cell>
        </row>
        <row r="14614">
          <cell r="A14614">
            <v>708152445</v>
          </cell>
          <cell r="B14614" t="str">
            <v>TUBO INT ASA DELTA</v>
          </cell>
          <cell r="C14614" t="str">
            <v>UM</v>
          </cell>
        </row>
        <row r="14615">
          <cell r="A14615">
            <v>707484000</v>
          </cell>
          <cell r="B14615" t="str">
            <v>COMP. E ACAB. DA TRASEIRA - 10401273</v>
          </cell>
          <cell r="C14615" t="str">
            <v>UM</v>
          </cell>
        </row>
        <row r="14616">
          <cell r="A14616">
            <v>708152450</v>
          </cell>
          <cell r="B14616" t="str">
            <v>SUPORTE DO PISTAO</v>
          </cell>
          <cell r="C14616" t="str">
            <v>UM</v>
          </cell>
        </row>
        <row r="14617">
          <cell r="A14617">
            <v>708152455</v>
          </cell>
          <cell r="B14617" t="str">
            <v>TUBO SUPORTE PISTAO</v>
          </cell>
          <cell r="C14617" t="str">
            <v>UM</v>
          </cell>
        </row>
        <row r="14618">
          <cell r="A14618">
            <v>708152456</v>
          </cell>
          <cell r="B14618" t="str">
            <v>ACABAMENTO SUPORTE PISTAO</v>
          </cell>
          <cell r="C14618" t="str">
            <v>UM</v>
          </cell>
        </row>
        <row r="14619">
          <cell r="A14619">
            <v>708152460</v>
          </cell>
          <cell r="B14619" t="str">
            <v>CHAPA DE FIXACAO</v>
          </cell>
          <cell r="C14619" t="str">
            <v>UM</v>
          </cell>
        </row>
        <row r="14620">
          <cell r="A14620">
            <v>708152465</v>
          </cell>
          <cell r="B14620" t="str">
            <v>FECHAMENTO TUBO INTERNO ASA DELTA</v>
          </cell>
          <cell r="C14620" t="str">
            <v>UM</v>
          </cell>
        </row>
        <row r="14621">
          <cell r="A14621">
            <v>708152470</v>
          </cell>
          <cell r="B14621" t="str">
            <v>PINO</v>
          </cell>
          <cell r="C14621" t="str">
            <v>UM</v>
          </cell>
        </row>
        <row r="14622">
          <cell r="A14622">
            <v>708152475</v>
          </cell>
          <cell r="B14622" t="str">
            <v>PERFIL TRAVESSA DO CHASSI</v>
          </cell>
          <cell r="C14622" t="str">
            <v>UM</v>
          </cell>
        </row>
        <row r="14623">
          <cell r="A14623">
            <v>708152480</v>
          </cell>
          <cell r="B14623" t="str">
            <v>PINO DA BASE</v>
          </cell>
          <cell r="C14623" t="str">
            <v>UM</v>
          </cell>
        </row>
        <row r="14624">
          <cell r="A14624">
            <v>707405168</v>
          </cell>
          <cell r="B14624" t="str">
            <v>SUPORTE MANCAL TAMBOR INF. P/ BET. - 003.03.009</v>
          </cell>
          <cell r="C14624" t="str">
            <v>UM</v>
          </cell>
        </row>
        <row r="14625">
          <cell r="A14625">
            <v>708152490</v>
          </cell>
          <cell r="B14625" t="str">
            <v>PINO LUBRIFICADO DA ROLDANA</v>
          </cell>
          <cell r="C14625" t="str">
            <v>UM</v>
          </cell>
        </row>
        <row r="14626">
          <cell r="A14626">
            <v>708152500</v>
          </cell>
          <cell r="B14626" t="str">
            <v>PINO DOS MANCAIS DE GIRO</v>
          </cell>
          <cell r="C14626" t="str">
            <v>UM</v>
          </cell>
        </row>
        <row r="14627">
          <cell r="A14627">
            <v>708152510</v>
          </cell>
          <cell r="B14627" t="str">
            <v>PINO DOS PNEUS</v>
          </cell>
          <cell r="C14627" t="str">
            <v>UM</v>
          </cell>
        </row>
        <row r="14628">
          <cell r="A14628">
            <v>708152515</v>
          </cell>
          <cell r="B14628" t="str">
            <v>CHAPA REFORCO DO GUINCHO E MANCAL DE ARRASTE</v>
          </cell>
          <cell r="C14628" t="str">
            <v>UM</v>
          </cell>
        </row>
        <row r="14629">
          <cell r="A14629">
            <v>708152520</v>
          </cell>
          <cell r="B14629" t="str">
            <v>CHAPA SUPORTE DO CAMBAO</v>
          </cell>
          <cell r="C14629" t="str">
            <v>UM</v>
          </cell>
        </row>
        <row r="14630">
          <cell r="A14630">
            <v>708152522</v>
          </cell>
          <cell r="B14630" t="str">
            <v>FECHAMENTO TRASEIRA</v>
          </cell>
          <cell r="C14630" t="str">
            <v>UM</v>
          </cell>
        </row>
        <row r="14631">
          <cell r="A14631">
            <v>708152530</v>
          </cell>
          <cell r="B14631" t="str">
            <v>PUXADOR PINO DOS PNEUS</v>
          </cell>
          <cell r="C14631" t="str">
            <v>UM</v>
          </cell>
        </row>
        <row r="14632">
          <cell r="A14632">
            <v>708152540</v>
          </cell>
          <cell r="B14632" t="str">
            <v>BUCHA</v>
          </cell>
          <cell r="C14632" t="str">
            <v>UM</v>
          </cell>
        </row>
        <row r="14633">
          <cell r="A14633">
            <v>707405064</v>
          </cell>
          <cell r="B14633" t="str">
            <v>SAPATA DE FIXACAO P/ BET. - 003.02.048</v>
          </cell>
          <cell r="C14633" t="str">
            <v>UM</v>
          </cell>
        </row>
        <row r="14634">
          <cell r="A14634">
            <v>708152550</v>
          </cell>
          <cell r="B14634" t="str">
            <v>CHAPA INF DO CAMBAO</v>
          </cell>
          <cell r="C14634" t="str">
            <v>UM</v>
          </cell>
        </row>
        <row r="14635">
          <cell r="A14635">
            <v>708152560</v>
          </cell>
          <cell r="B14635" t="str">
            <v>SUPORTE DOS PNEUS</v>
          </cell>
          <cell r="C14635" t="str">
            <v>UM</v>
          </cell>
        </row>
        <row r="14636">
          <cell r="A14636">
            <v>708152570</v>
          </cell>
          <cell r="B14636" t="str">
            <v>VIGA I</v>
          </cell>
          <cell r="C14636" t="str">
            <v>UM</v>
          </cell>
        </row>
        <row r="14637">
          <cell r="A14637">
            <v>708152580</v>
          </cell>
          <cell r="B14637" t="str">
            <v>TAMPA DO CAMBAO</v>
          </cell>
          <cell r="C14637" t="str">
            <v>UM</v>
          </cell>
        </row>
        <row r="14638">
          <cell r="A14638">
            <v>708152590</v>
          </cell>
          <cell r="B14638" t="str">
            <v>TUBO DE ARTICULACAO</v>
          </cell>
          <cell r="C14638" t="str">
            <v>UM</v>
          </cell>
        </row>
        <row r="14639">
          <cell r="A14639">
            <v>708152600</v>
          </cell>
          <cell r="B14639" t="str">
            <v>EIXO ARTICULACAO ASA DELTA</v>
          </cell>
          <cell r="C14639" t="str">
            <v>UM</v>
          </cell>
        </row>
        <row r="14640">
          <cell r="A14640">
            <v>708152610</v>
          </cell>
          <cell r="B14640" t="str">
            <v>PINO DE GIRO DA ASA DELTA</v>
          </cell>
          <cell r="C14640" t="str">
            <v>UM</v>
          </cell>
        </row>
        <row r="14641">
          <cell r="A14641">
            <v>708152620</v>
          </cell>
          <cell r="B14641" t="str">
            <v>REFORCO SUPORTE CALCO PNEUS</v>
          </cell>
          <cell r="C14641" t="str">
            <v>UM</v>
          </cell>
        </row>
        <row r="14642">
          <cell r="A14642">
            <v>707405097</v>
          </cell>
          <cell r="B14642" t="str">
            <v>TAMPA INFERIOR MOTOR P/ BET. - 003.01.018</v>
          </cell>
          <cell r="C14642" t="str">
            <v>UM</v>
          </cell>
        </row>
        <row r="14643">
          <cell r="A14643">
            <v>708152630</v>
          </cell>
          <cell r="B14643" t="str">
            <v>BUCHA DE GIRO DA ASA</v>
          </cell>
          <cell r="C14643" t="str">
            <v>UM</v>
          </cell>
        </row>
        <row r="14644">
          <cell r="A14644">
            <v>708152640</v>
          </cell>
          <cell r="B14644" t="str">
            <v>REFORCO TRASEIRO</v>
          </cell>
          <cell r="C14644" t="str">
            <v>UM</v>
          </cell>
        </row>
        <row r="14645">
          <cell r="A14645">
            <v>708152660</v>
          </cell>
          <cell r="B14645" t="str">
            <v>PINO DIANT ARRASTE ASA</v>
          </cell>
          <cell r="C14645" t="str">
            <v>UM</v>
          </cell>
        </row>
        <row r="14646">
          <cell r="A14646">
            <v>708152670</v>
          </cell>
          <cell r="B14646" t="str">
            <v>EIXO FRONTAL DA ASA DELTA</v>
          </cell>
          <cell r="C14646" t="str">
            <v>UM</v>
          </cell>
        </row>
        <row r="14647">
          <cell r="A14647">
            <v>708152680</v>
          </cell>
          <cell r="B14647" t="str">
            <v>REFORCO INFERIOR DO ASSOALHO</v>
          </cell>
          <cell r="C14647" t="str">
            <v>UM</v>
          </cell>
        </row>
        <row r="14648">
          <cell r="A14648">
            <v>708152690</v>
          </cell>
          <cell r="B14648" t="str">
            <v>PINO DA HASTE DO CIL DE ARRASTE</v>
          </cell>
          <cell r="C14648" t="str">
            <v>UM</v>
          </cell>
        </row>
        <row r="14649">
          <cell r="A14649">
            <v>708152710</v>
          </cell>
          <cell r="B14649" t="str">
            <v>FIXADOR DO GANCHO DA CINTA</v>
          </cell>
          <cell r="C14649" t="str">
            <v>UM</v>
          </cell>
        </row>
        <row r="14650">
          <cell r="A14650" t="str">
            <v>70815272D</v>
          </cell>
          <cell r="B14650" t="str">
            <v>CHAPA DO ASSOALHO DIR TRAS</v>
          </cell>
          <cell r="C14650" t="str">
            <v>UM</v>
          </cell>
        </row>
        <row r="14651">
          <cell r="A14651">
            <v>709673230</v>
          </cell>
          <cell r="B14651" t="str">
            <v>CJ TUBO PERFURADO FILTRO DE PARTICULAS</v>
          </cell>
          <cell r="C14651" t="str">
            <v>UM</v>
          </cell>
        </row>
        <row r="14652">
          <cell r="A14652" t="str">
            <v>70815272E</v>
          </cell>
          <cell r="B14652" t="str">
            <v>CHAPA DO ASSOALHO ESQ TRAS</v>
          </cell>
          <cell r="C14652" t="str">
            <v>UM</v>
          </cell>
        </row>
        <row r="14653">
          <cell r="A14653">
            <v>708152730</v>
          </cell>
          <cell r="B14653" t="str">
            <v>GUIA DO CHASSI MOVEL</v>
          </cell>
          <cell r="C14653" t="str">
            <v>UM</v>
          </cell>
        </row>
        <row r="14654">
          <cell r="A14654" t="str">
            <v>70815274D</v>
          </cell>
          <cell r="B14654" t="str">
            <v>CHAPA DO ASSOALHO DIR DIANT</v>
          </cell>
          <cell r="C14654" t="str">
            <v>UM</v>
          </cell>
        </row>
        <row r="14655">
          <cell r="A14655" t="str">
            <v>70815274E</v>
          </cell>
          <cell r="B14655" t="str">
            <v>CHAPA DO ASSOALHO ESQ DIANT</v>
          </cell>
          <cell r="C14655" t="str">
            <v>UM</v>
          </cell>
        </row>
        <row r="14656">
          <cell r="A14656">
            <v>708152750</v>
          </cell>
          <cell r="B14656" t="str">
            <v>FECHAMENTO DO CAMBAO</v>
          </cell>
          <cell r="C14656" t="str">
            <v>UM</v>
          </cell>
        </row>
        <row r="14657">
          <cell r="A14657" t="str">
            <v>70815276D</v>
          </cell>
          <cell r="B14657" t="str">
            <v>MAO FRANCESA DIREITA</v>
          </cell>
          <cell r="C14657" t="str">
            <v>UM</v>
          </cell>
        </row>
        <row r="14658">
          <cell r="A14658" t="str">
            <v>70815276E</v>
          </cell>
          <cell r="B14658" t="str">
            <v>MAO FRANCESA ESQUERDA</v>
          </cell>
          <cell r="C14658" t="str">
            <v>UM</v>
          </cell>
        </row>
        <row r="14659">
          <cell r="A14659">
            <v>708152770</v>
          </cell>
          <cell r="B14659" t="str">
            <v>CHAPA ASSOALHO INF MALHAL</v>
          </cell>
          <cell r="C14659" t="str">
            <v>UM</v>
          </cell>
        </row>
        <row r="14660">
          <cell r="A14660">
            <v>708152790</v>
          </cell>
          <cell r="B14660" t="str">
            <v>REFORCO INFERIOR TRASEIRO</v>
          </cell>
          <cell r="C14660" t="str">
            <v>UM</v>
          </cell>
        </row>
        <row r="14661">
          <cell r="A14661">
            <v>708152800</v>
          </cell>
          <cell r="B14661" t="str">
            <v>BACIA TRASEIRA</v>
          </cell>
          <cell r="C14661" t="str">
            <v>UM</v>
          </cell>
        </row>
        <row r="14662">
          <cell r="A14662">
            <v>708152810</v>
          </cell>
          <cell r="B14662" t="str">
            <v>NYLON DA CORREDICA</v>
          </cell>
          <cell r="C14662" t="str">
            <v>UM</v>
          </cell>
        </row>
        <row r="14663">
          <cell r="A14663">
            <v>708152820</v>
          </cell>
          <cell r="B14663" t="str">
            <v>NYLON DA CORREDICA MENOR</v>
          </cell>
          <cell r="C14663" t="str">
            <v>UM</v>
          </cell>
        </row>
        <row r="14664">
          <cell r="A14664">
            <v>708152830</v>
          </cell>
          <cell r="B14664" t="str">
            <v>FECHAMENTO FRONTAL</v>
          </cell>
          <cell r="C14664" t="str">
            <v>UM</v>
          </cell>
        </row>
        <row r="14665">
          <cell r="A14665" t="str">
            <v>70815284D</v>
          </cell>
          <cell r="B14665" t="str">
            <v>LATERAL DA PLATAFORMA DIR</v>
          </cell>
          <cell r="C14665" t="str">
            <v>UM</v>
          </cell>
        </row>
        <row r="14666">
          <cell r="A14666" t="str">
            <v>70815284E</v>
          </cell>
          <cell r="B14666" t="str">
            <v>LATERAL DA PLATAFORMA ESQ</v>
          </cell>
          <cell r="C14666" t="str">
            <v>UM</v>
          </cell>
        </row>
        <row r="14667">
          <cell r="A14667">
            <v>708152850</v>
          </cell>
          <cell r="B14667" t="str">
            <v>TAMPA DA VIGA</v>
          </cell>
          <cell r="C14667" t="str">
            <v>UM</v>
          </cell>
        </row>
        <row r="14668">
          <cell r="A14668">
            <v>190100000</v>
          </cell>
          <cell r="B14668" t="str">
            <v>EIXO DIREITO TAMBOR (29750198)</v>
          </cell>
          <cell r="C14668" t="str">
            <v>UM</v>
          </cell>
        </row>
        <row r="14669">
          <cell r="A14669">
            <v>708152860</v>
          </cell>
          <cell r="B14669" t="str">
            <v>LATERAL ASSOALHO MALHAL</v>
          </cell>
          <cell r="C14669" t="str">
            <v>UM</v>
          </cell>
        </row>
        <row r="14670">
          <cell r="A14670">
            <v>708152870</v>
          </cell>
          <cell r="B14670" t="str">
            <v>CORPO CAIXA DE FERRAMENTA</v>
          </cell>
          <cell r="C14670" t="str">
            <v>UM</v>
          </cell>
        </row>
        <row r="14671">
          <cell r="A14671">
            <v>708152880</v>
          </cell>
          <cell r="B14671" t="str">
            <v>TAMPA FRONTAL CAIXA DE COMANDO</v>
          </cell>
          <cell r="C14671" t="str">
            <v>UM</v>
          </cell>
        </row>
        <row r="14672">
          <cell r="A14672">
            <v>708152890</v>
          </cell>
          <cell r="B14672" t="str">
            <v>TAMPA SUPERIOR CAIXA DE COMANDO</v>
          </cell>
          <cell r="C14672" t="str">
            <v>UM</v>
          </cell>
        </row>
        <row r="14673">
          <cell r="A14673">
            <v>708152900</v>
          </cell>
          <cell r="B14673" t="str">
            <v>TAMPA TRASEIRA CAIXA DE COMANDO</v>
          </cell>
          <cell r="C14673" t="str">
            <v>UM</v>
          </cell>
        </row>
        <row r="14674">
          <cell r="A14674">
            <v>708152910</v>
          </cell>
          <cell r="B14674" t="str">
            <v>PROTETOR DAS MANGUEIRAS CX DE COMANDO</v>
          </cell>
          <cell r="C14674" t="str">
            <v>UM</v>
          </cell>
        </row>
        <row r="14675">
          <cell r="A14675">
            <v>708152920</v>
          </cell>
          <cell r="B14675" t="str">
            <v>TAMPA SUP. E TRAS. CAIXA DE FERRAMENTA</v>
          </cell>
          <cell r="C14675" t="str">
            <v>UM</v>
          </cell>
        </row>
        <row r="14676">
          <cell r="A14676">
            <v>708152930</v>
          </cell>
          <cell r="B14676" t="str">
            <v>TAMPA FRONTAL CAIXA DE FERRAMENTA</v>
          </cell>
          <cell r="C14676" t="str">
            <v>UM</v>
          </cell>
        </row>
        <row r="14677">
          <cell r="A14677">
            <v>109614000</v>
          </cell>
          <cell r="B14677" t="str">
            <v>PINO DOBRADIÇA TAMPA MOTOR</v>
          </cell>
          <cell r="C14677" t="str">
            <v>UM</v>
          </cell>
        </row>
        <row r="14678">
          <cell r="A14678">
            <v>708152940</v>
          </cell>
          <cell r="B14678" t="str">
            <v>CANTONEIRA FIXACAO CX DE FERRAMENTA</v>
          </cell>
          <cell r="C14678" t="str">
            <v>UM</v>
          </cell>
        </row>
        <row r="14679">
          <cell r="A14679">
            <v>708152950</v>
          </cell>
          <cell r="B14679" t="str">
            <v>CAMBAO</v>
          </cell>
          <cell r="C14679" t="str">
            <v>UM</v>
          </cell>
        </row>
        <row r="14680">
          <cell r="A14680">
            <v>708152960</v>
          </cell>
          <cell r="B14680" t="str">
            <v>SUPORTE CALCO DOS PNEUS</v>
          </cell>
          <cell r="C14680" t="str">
            <v>UM</v>
          </cell>
        </row>
        <row r="14681">
          <cell r="A14681">
            <v>708152970</v>
          </cell>
          <cell r="B14681" t="str">
            <v>SUPORTE DO CIL ASA DELTA</v>
          </cell>
          <cell r="C14681" t="str">
            <v>UM</v>
          </cell>
        </row>
        <row r="14682">
          <cell r="A14682">
            <v>708152980</v>
          </cell>
          <cell r="B14682" t="str">
            <v>PINO CIL LEVANTE ASA DELTA</v>
          </cell>
          <cell r="C14682" t="str">
            <v>UM</v>
          </cell>
        </row>
        <row r="14683">
          <cell r="A14683">
            <v>708152990</v>
          </cell>
          <cell r="B14683" t="str">
            <v>SUPORTE DO PARACHOQUE</v>
          </cell>
          <cell r="C14683" t="str">
            <v>UM</v>
          </cell>
        </row>
        <row r="14684">
          <cell r="A14684">
            <v>708154010</v>
          </cell>
          <cell r="B14684" t="str">
            <v>ASSOALHO MONTADO</v>
          </cell>
          <cell r="C14684" t="str">
            <v>UM</v>
          </cell>
        </row>
        <row r="14685">
          <cell r="A14685">
            <v>708154020</v>
          </cell>
          <cell r="B14685" t="str">
            <v>ROLDANA PL 12 TON</v>
          </cell>
          <cell r="C14685" t="str">
            <v>UM</v>
          </cell>
        </row>
        <row r="14686">
          <cell r="A14686">
            <v>105199000</v>
          </cell>
          <cell r="B14686" t="str">
            <v>CHAPA DE ACO 0,90mm FF 1350 x 1780 - USI IF</v>
          </cell>
          <cell r="C14686" t="str">
            <v>KG</v>
          </cell>
        </row>
        <row r="14687">
          <cell r="A14687" t="str">
            <v>70815402D</v>
          </cell>
          <cell r="B14687" t="str">
            <v>MAO FRANCESA DIR</v>
          </cell>
          <cell r="C14687" t="str">
            <v>UM</v>
          </cell>
        </row>
        <row r="14688">
          <cell r="A14688" t="str">
            <v>70815402E</v>
          </cell>
          <cell r="B14688" t="str">
            <v>MAO FRANCESA ESQ</v>
          </cell>
          <cell r="C14688" t="str">
            <v>UM</v>
          </cell>
        </row>
        <row r="14689">
          <cell r="A14689">
            <v>708155010</v>
          </cell>
          <cell r="B14689" t="str">
            <v>ASSOALHO MONTADO</v>
          </cell>
          <cell r="C14689" t="str">
            <v>UM</v>
          </cell>
        </row>
        <row r="14690">
          <cell r="A14690">
            <v>708156000</v>
          </cell>
          <cell r="B14690" t="str">
            <v>MEIO PARA-LAMA NOMA 8156/57</v>
          </cell>
          <cell r="C14690" t="str">
            <v>UM</v>
          </cell>
        </row>
        <row r="14691">
          <cell r="A14691">
            <v>708159000</v>
          </cell>
          <cell r="B14691" t="str">
            <v>PLATAF 3,5T C/ASA DELTA(4,75 x 2300 x 5500)XADREZ S/PINT</v>
          </cell>
          <cell r="C14691" t="str">
            <v>UM</v>
          </cell>
        </row>
        <row r="14692">
          <cell r="A14692" t="str">
            <v>70815901D</v>
          </cell>
          <cell r="B14692" t="str">
            <v>CHAPA DO ASSOALHO XADREZ DIR</v>
          </cell>
          <cell r="C14692" t="str">
            <v>UM</v>
          </cell>
        </row>
        <row r="14693">
          <cell r="A14693" t="str">
            <v>70815901E</v>
          </cell>
          <cell r="B14693" t="str">
            <v>CHAPA DO ASSOALHO XADREZ ESQ</v>
          </cell>
          <cell r="C14693" t="str">
            <v>UM</v>
          </cell>
        </row>
        <row r="14694">
          <cell r="A14694">
            <v>708159020</v>
          </cell>
          <cell r="B14694" t="str">
            <v>FECHAMENTO INFERIOR TRASEIRO</v>
          </cell>
          <cell r="C14694" t="str">
            <v>UM</v>
          </cell>
        </row>
        <row r="14695">
          <cell r="A14695">
            <v>707405070</v>
          </cell>
          <cell r="B14695" t="str">
            <v>SUPORTE BASE MOTOR DIR. P/ BET. - 003.01.014</v>
          </cell>
          <cell r="C14695" t="str">
            <v>UM</v>
          </cell>
        </row>
        <row r="14696">
          <cell r="A14696" t="str">
            <v>70815903D</v>
          </cell>
          <cell r="B14696" t="str">
            <v>CHAPA DO ASSOALHO XADREZ DIR</v>
          </cell>
          <cell r="C14696" t="str">
            <v>UM</v>
          </cell>
        </row>
        <row r="14697">
          <cell r="A14697" t="str">
            <v>70815903E</v>
          </cell>
          <cell r="B14697" t="str">
            <v>CHAPA DO ASSOALHO XADREZ ESQ</v>
          </cell>
          <cell r="C14697" t="str">
            <v>UM</v>
          </cell>
        </row>
        <row r="14698">
          <cell r="A14698">
            <v>708159040</v>
          </cell>
          <cell r="B14698" t="str">
            <v>BACIA TRASEIRA DO ASSOALHO XADREZ 2266mm</v>
          </cell>
          <cell r="C14698" t="str">
            <v>UM</v>
          </cell>
        </row>
        <row r="14699">
          <cell r="A14699">
            <v>708159050</v>
          </cell>
          <cell r="B14699" t="str">
            <v>NYLON DA CORREDIÇA 5500mm</v>
          </cell>
          <cell r="C14699" t="str">
            <v>UM</v>
          </cell>
        </row>
        <row r="14700">
          <cell r="A14700">
            <v>708159060</v>
          </cell>
          <cell r="B14700" t="str">
            <v>CHAPA XADREZ TRASEIRA</v>
          </cell>
          <cell r="C14700" t="str">
            <v>UM</v>
          </cell>
        </row>
        <row r="14701">
          <cell r="A14701" t="str">
            <v>70815907D</v>
          </cell>
          <cell r="B14701" t="str">
            <v>MAO FRANCESA DIR</v>
          </cell>
          <cell r="C14701" t="str">
            <v>UM</v>
          </cell>
        </row>
        <row r="14702">
          <cell r="A14702" t="str">
            <v>70815907E</v>
          </cell>
          <cell r="B14702" t="str">
            <v>MAO FRANCESA ESQ</v>
          </cell>
          <cell r="C14702" t="str">
            <v>UM</v>
          </cell>
        </row>
        <row r="14703">
          <cell r="A14703">
            <v>708159080</v>
          </cell>
          <cell r="B14703" t="str">
            <v>FECHAMENTO FRONTAL</v>
          </cell>
          <cell r="C14703" t="str">
            <v>UM</v>
          </cell>
        </row>
        <row r="14704">
          <cell r="A14704">
            <v>707405062</v>
          </cell>
          <cell r="B14704" t="str">
            <v>REFORCO SUPORTE BASE MOTOR P/ BET. - 003.01.015</v>
          </cell>
          <cell r="C14704" t="str">
            <v>UM</v>
          </cell>
        </row>
        <row r="14705">
          <cell r="A14705">
            <v>708159090</v>
          </cell>
          <cell r="B14705" t="str">
            <v>LATERAL DA PLATAFORMA</v>
          </cell>
          <cell r="C14705" t="str">
            <v>UM</v>
          </cell>
        </row>
        <row r="14706">
          <cell r="A14706">
            <v>708159100</v>
          </cell>
          <cell r="B14706" t="str">
            <v>REFORÇO INFERIOR DO ASSOALHO</v>
          </cell>
          <cell r="C14706" t="str">
            <v>UM</v>
          </cell>
        </row>
        <row r="14707">
          <cell r="A14707">
            <v>708159120</v>
          </cell>
          <cell r="B14707" t="str">
            <v>REFORÇO TRASEIRO</v>
          </cell>
          <cell r="C14707" t="str">
            <v>UM</v>
          </cell>
        </row>
        <row r="14708">
          <cell r="A14708">
            <v>708159140</v>
          </cell>
          <cell r="B14708" t="str">
            <v>ASSOALHO MONTADO 3,5T XADREZ 4,75 x 2300 x 5500mm</v>
          </cell>
          <cell r="C14708" t="str">
            <v>UM</v>
          </cell>
        </row>
        <row r="14709">
          <cell r="A14709" t="str">
            <v>70815915D</v>
          </cell>
          <cell r="B14709" t="str">
            <v>CANTONEIRA SUSTENTACAO GUINCHO DIR</v>
          </cell>
          <cell r="C14709" t="str">
            <v>UM</v>
          </cell>
        </row>
        <row r="14710">
          <cell r="A14710" t="str">
            <v>70815915E</v>
          </cell>
          <cell r="B14710" t="str">
            <v>CANTONEIRA SUSTENTACAO GUINCHO ESQ</v>
          </cell>
          <cell r="C14710" t="str">
            <v>UM</v>
          </cell>
        </row>
        <row r="14711">
          <cell r="A14711">
            <v>708159160</v>
          </cell>
          <cell r="B14711" t="str">
            <v>VIGA I (5500mm)</v>
          </cell>
          <cell r="C14711" t="str">
            <v>UM</v>
          </cell>
        </row>
        <row r="14712">
          <cell r="A14712">
            <v>708159170</v>
          </cell>
          <cell r="B14712" t="str">
            <v>CHAPA XADREZ DE REFORCO DA BACIA TRASEIRA</v>
          </cell>
          <cell r="C14712" t="str">
            <v>UM</v>
          </cell>
        </row>
        <row r="14713">
          <cell r="A14713">
            <v>708159180</v>
          </cell>
          <cell r="B14713" t="str">
            <v>LATERAL DA PLATAFORMA</v>
          </cell>
          <cell r="C14713" t="str">
            <v>UM</v>
          </cell>
        </row>
        <row r="14714">
          <cell r="A14714">
            <v>708161000</v>
          </cell>
          <cell r="B14714" t="str">
            <v>PLATAFORMA AUTO SOCORRO 2400 x 7000 - 2008</v>
          </cell>
          <cell r="C14714" t="str">
            <v>UM</v>
          </cell>
        </row>
        <row r="14715">
          <cell r="A14715">
            <v>708161012</v>
          </cell>
          <cell r="B14715" t="str">
            <v>COMPLEMENTO TUBO LEVANTE</v>
          </cell>
          <cell r="C14715" t="str">
            <v>UM</v>
          </cell>
        </row>
        <row r="14716">
          <cell r="A14716">
            <v>708161013</v>
          </cell>
          <cell r="B14716" t="str">
            <v>COMPLEMENTO CHAPA ASSOALHO LE</v>
          </cell>
          <cell r="C14716" t="str">
            <v>UM</v>
          </cell>
        </row>
        <row r="14717">
          <cell r="A14717">
            <v>708161014</v>
          </cell>
          <cell r="B14717" t="str">
            <v>COMPLEMENTO CHAPA ASSOALHO LD</v>
          </cell>
          <cell r="C14717" t="str">
            <v>UM</v>
          </cell>
        </row>
        <row r="14718">
          <cell r="A14718">
            <v>708161015</v>
          </cell>
          <cell r="B14718" t="str">
            <v>COMPLEMENTO DA LATERAL</v>
          </cell>
          <cell r="C14718" t="str">
            <v>UM</v>
          </cell>
        </row>
        <row r="14719">
          <cell r="A14719">
            <v>708161017</v>
          </cell>
          <cell r="B14719" t="str">
            <v>COMPLEMENTO DA VIGA I</v>
          </cell>
          <cell r="C14719" t="str">
            <v>UM</v>
          </cell>
        </row>
        <row r="14720">
          <cell r="A14720">
            <v>708162000</v>
          </cell>
          <cell r="B14720" t="str">
            <v>RESERVATORIO DE AR - 20 LITROS</v>
          </cell>
          <cell r="C14720" t="str">
            <v>UM</v>
          </cell>
        </row>
        <row r="14721">
          <cell r="A14721">
            <v>707405018</v>
          </cell>
          <cell r="B14721" t="str">
            <v>CJ BASCULANTE TAMBOR P/ BET. - 003.03.001</v>
          </cell>
          <cell r="C14721" t="str">
            <v>UM</v>
          </cell>
        </row>
        <row r="14722">
          <cell r="A14722">
            <v>708162010</v>
          </cell>
          <cell r="B14722" t="str">
            <v>TAMPA DO RESERVATORIO DE AR</v>
          </cell>
          <cell r="C14722" t="str">
            <v>UM</v>
          </cell>
        </row>
        <row r="14723">
          <cell r="A14723">
            <v>708162020</v>
          </cell>
          <cell r="B14723" t="str">
            <v>TAMPA DO RESERVATORIO DE AR</v>
          </cell>
          <cell r="C14723" t="str">
            <v>UM</v>
          </cell>
        </row>
        <row r="14724">
          <cell r="A14724">
            <v>708162030</v>
          </cell>
          <cell r="B14724" t="str">
            <v>FIXADOR DO RESERVATORIO</v>
          </cell>
          <cell r="C14724" t="str">
            <v>UM</v>
          </cell>
        </row>
        <row r="14725">
          <cell r="A14725">
            <v>708162040</v>
          </cell>
          <cell r="B14725" t="str">
            <v>SUPORTE DO RESERVATORIO</v>
          </cell>
          <cell r="C14725" t="str">
            <v>UM</v>
          </cell>
        </row>
        <row r="14726">
          <cell r="A14726">
            <v>708162050</v>
          </cell>
          <cell r="B14726" t="str">
            <v>FIXADOR DO RESERVATORIO</v>
          </cell>
          <cell r="C14726" t="str">
            <v>UM</v>
          </cell>
        </row>
        <row r="14727">
          <cell r="A14727">
            <v>708162060</v>
          </cell>
          <cell r="B14727" t="str">
            <v>SUPORTE DO RESERVATORIO</v>
          </cell>
          <cell r="C14727" t="str">
            <v>UM</v>
          </cell>
        </row>
        <row r="14728">
          <cell r="A14728">
            <v>708163000</v>
          </cell>
          <cell r="B14728" t="str">
            <v>RESERVATORIO DE AR - 30 LITROS</v>
          </cell>
          <cell r="C14728" t="str">
            <v>UM</v>
          </cell>
        </row>
        <row r="14729">
          <cell r="A14729">
            <v>708163020</v>
          </cell>
          <cell r="B14729" t="str">
            <v>TAMPA DO RESERVATORIO DE AR</v>
          </cell>
          <cell r="C14729" t="str">
            <v>UM</v>
          </cell>
        </row>
        <row r="14730">
          <cell r="A14730">
            <v>707405173</v>
          </cell>
          <cell r="B14730" t="str">
            <v>CJ BRACO BASCULANTE ESQ. P/ BET. - MONTAGEM INTERNA</v>
          </cell>
          <cell r="C14730" t="str">
            <v>UM</v>
          </cell>
        </row>
        <row r="14731">
          <cell r="A14731">
            <v>708163030</v>
          </cell>
          <cell r="B14731" t="str">
            <v>SUPORTE DO RESERVATORIO</v>
          </cell>
          <cell r="C14731" t="str">
            <v>UM</v>
          </cell>
        </row>
        <row r="14732">
          <cell r="A14732">
            <v>708163040</v>
          </cell>
          <cell r="B14732" t="str">
            <v>FIXACAO DO RESERVATORIO</v>
          </cell>
          <cell r="C14732" t="str">
            <v>UM</v>
          </cell>
        </row>
        <row r="14733">
          <cell r="A14733">
            <v>708163050</v>
          </cell>
          <cell r="B14733" t="str">
            <v>FIXACAO DO RESERVATORIO</v>
          </cell>
          <cell r="C14733" t="str">
            <v>UM</v>
          </cell>
        </row>
        <row r="14734">
          <cell r="A14734">
            <v>708163060</v>
          </cell>
          <cell r="B14734" t="str">
            <v>SUPORTE DO RESERVATORIO</v>
          </cell>
          <cell r="C14734" t="str">
            <v>UM</v>
          </cell>
        </row>
        <row r="14735">
          <cell r="A14735">
            <v>708163070</v>
          </cell>
          <cell r="B14735" t="str">
            <v>REFORCO</v>
          </cell>
          <cell r="C14735" t="str">
            <v>UM</v>
          </cell>
        </row>
        <row r="14736">
          <cell r="A14736">
            <v>708163080</v>
          </cell>
          <cell r="B14736" t="str">
            <v>TAMPA COM CONEXAO</v>
          </cell>
          <cell r="C14736" t="str">
            <v>UM</v>
          </cell>
        </row>
        <row r="14737">
          <cell r="A14737">
            <v>708163090</v>
          </cell>
          <cell r="B14737" t="str">
            <v>TAMPA DO RESERVATORIO DO AR</v>
          </cell>
          <cell r="C14737" t="str">
            <v>UM</v>
          </cell>
        </row>
        <row r="14738">
          <cell r="A14738">
            <v>708163100</v>
          </cell>
          <cell r="B14738" t="str">
            <v>TAMPA COM CONEXAO</v>
          </cell>
          <cell r="C14738" t="str">
            <v>UM</v>
          </cell>
        </row>
        <row r="14739">
          <cell r="A14739">
            <v>708164000</v>
          </cell>
          <cell r="B14739" t="str">
            <v>RESERVATORIO DE AR 30L</v>
          </cell>
          <cell r="C14739" t="str">
            <v>UM</v>
          </cell>
        </row>
        <row r="14740">
          <cell r="A14740">
            <v>708164010</v>
          </cell>
          <cell r="B14740" t="str">
            <v>CILINDRO DO RESERVATORIO DO AR</v>
          </cell>
          <cell r="C14740" t="str">
            <v>UM</v>
          </cell>
        </row>
        <row r="14741">
          <cell r="A14741">
            <v>708164020</v>
          </cell>
          <cell r="B14741" t="str">
            <v>SUPORTE DO RESERVATORIO</v>
          </cell>
          <cell r="C14741" t="str">
            <v>UM</v>
          </cell>
        </row>
        <row r="14742">
          <cell r="A14742">
            <v>708165010</v>
          </cell>
          <cell r="B14742" t="str">
            <v>CILINDRO DO EQUIPAMENTO PNEUMATICO</v>
          </cell>
          <cell r="C14742" t="str">
            <v>UM</v>
          </cell>
        </row>
        <row r="14743">
          <cell r="A14743">
            <v>708165020</v>
          </cell>
          <cell r="B14743" t="str">
            <v>TUBO DE SAIDA</v>
          </cell>
          <cell r="C14743" t="str">
            <v>UM</v>
          </cell>
        </row>
        <row r="14744">
          <cell r="A14744">
            <v>708165030</v>
          </cell>
          <cell r="B14744" t="str">
            <v>TUBO MAIOR SAIDA</v>
          </cell>
          <cell r="C14744" t="str">
            <v>UM</v>
          </cell>
        </row>
        <row r="14745">
          <cell r="A14745">
            <v>708165040</v>
          </cell>
          <cell r="B14745" t="str">
            <v>APOIO SUPERIOR DO TUBO</v>
          </cell>
          <cell r="C14745" t="str">
            <v>UM</v>
          </cell>
        </row>
        <row r="14746">
          <cell r="A14746">
            <v>708165050</v>
          </cell>
          <cell r="B14746" t="str">
            <v>APOIO INFERIOR DO TUBO</v>
          </cell>
          <cell r="C14746" t="str">
            <v>UM</v>
          </cell>
        </row>
        <row r="14747">
          <cell r="A14747">
            <v>708165060</v>
          </cell>
          <cell r="B14747" t="str">
            <v>TUBO MENOR SAIDA</v>
          </cell>
          <cell r="C14747" t="str">
            <v>UM</v>
          </cell>
        </row>
        <row r="14748">
          <cell r="A14748">
            <v>708165070</v>
          </cell>
          <cell r="B14748" t="str">
            <v>ALÇA</v>
          </cell>
          <cell r="C14748" t="str">
            <v>UM</v>
          </cell>
        </row>
        <row r="14749">
          <cell r="A14749">
            <v>708166010</v>
          </cell>
          <cell r="B14749" t="str">
            <v>CILINDRO DO RESERVATORIO</v>
          </cell>
          <cell r="C14749" t="str">
            <v>UM</v>
          </cell>
        </row>
        <row r="14750">
          <cell r="A14750">
            <v>708167000</v>
          </cell>
          <cell r="B14750" t="str">
            <v>BATENTE DO EIXO AUXILIAR</v>
          </cell>
          <cell r="C14750" t="str">
            <v>UM</v>
          </cell>
        </row>
        <row r="14751">
          <cell r="A14751">
            <v>708167010</v>
          </cell>
          <cell r="B14751" t="str">
            <v>FIXACAO</v>
          </cell>
          <cell r="C14751" t="str">
            <v>UM</v>
          </cell>
        </row>
        <row r="14752">
          <cell r="A14752">
            <v>708167020</v>
          </cell>
          <cell r="B14752" t="str">
            <v>BATENTE</v>
          </cell>
          <cell r="C14752" t="str">
            <v>UM</v>
          </cell>
        </row>
        <row r="14753">
          <cell r="A14753">
            <v>708169010</v>
          </cell>
          <cell r="B14753" t="str">
            <v>GRAMPO</v>
          </cell>
          <cell r="C14753" t="str">
            <v>UM</v>
          </cell>
        </row>
        <row r="14754">
          <cell r="A14754">
            <v>708174000</v>
          </cell>
          <cell r="B14754" t="str">
            <v>CHAPA MOLDADA MEIO PARA-LAMA DIANT/DIR</v>
          </cell>
          <cell r="C14754" t="str">
            <v>UM</v>
          </cell>
        </row>
        <row r="14755">
          <cell r="A14755">
            <v>708175000</v>
          </cell>
          <cell r="B14755" t="str">
            <v>CHAPA MOLDADA MEIO PARA-LAMA TRAS/DIR</v>
          </cell>
          <cell r="C14755" t="str">
            <v>UM</v>
          </cell>
        </row>
        <row r="14756">
          <cell r="A14756" t="str">
            <v>70817500R</v>
          </cell>
          <cell r="B14756" t="str">
            <v>CHAPA MOLDADA MEIO PARALAMA TRAS/DIR</v>
          </cell>
          <cell r="C14756" t="str">
            <v>UM</v>
          </cell>
        </row>
        <row r="14757">
          <cell r="A14757">
            <v>708177000</v>
          </cell>
          <cell r="B14757" t="str">
            <v>PARA-LAMA ENVOLV CARRETA/BI-TREM</v>
          </cell>
          <cell r="C14757" t="str">
            <v>UM</v>
          </cell>
        </row>
        <row r="14758">
          <cell r="A14758">
            <v>708178000</v>
          </cell>
          <cell r="B14758" t="str">
            <v>PARA-LAMA</v>
          </cell>
          <cell r="C14758" t="str">
            <v>UM</v>
          </cell>
        </row>
        <row r="14759">
          <cell r="A14759">
            <v>707405174</v>
          </cell>
          <cell r="B14759" t="str">
            <v>CJ BRACO BASCULANTE DIR. P/ BET. - MONTAGEM INTERNA</v>
          </cell>
          <cell r="C14759" t="str">
            <v>UM</v>
          </cell>
        </row>
        <row r="14760">
          <cell r="A14760">
            <v>708179000</v>
          </cell>
          <cell r="B14760" t="str">
            <v>PARALAMA ENVOLV (ROD DUPLO M2002) FACHINI</v>
          </cell>
          <cell r="C14760" t="str">
            <v>UM</v>
          </cell>
        </row>
        <row r="14761">
          <cell r="A14761">
            <v>708183000</v>
          </cell>
          <cell r="B14761" t="str">
            <v>BATENTE DO EIXO</v>
          </cell>
          <cell r="C14761" t="str">
            <v>UM</v>
          </cell>
        </row>
        <row r="14762">
          <cell r="A14762">
            <v>708183010</v>
          </cell>
          <cell r="B14762" t="str">
            <v>BATENTE</v>
          </cell>
          <cell r="C14762" t="str">
            <v>UM</v>
          </cell>
        </row>
        <row r="14763">
          <cell r="A14763">
            <v>708184010</v>
          </cell>
          <cell r="B14763" t="str">
            <v>CILINDRO  DO RESERVATORIO DE AR 20 L</v>
          </cell>
          <cell r="C14763" t="str">
            <v>UM</v>
          </cell>
        </row>
        <row r="14764">
          <cell r="A14764">
            <v>708185000</v>
          </cell>
          <cell r="B14764" t="str">
            <v>PLATAF 6T S/ASA DELTA(3 x 2200 x 5400) LISA S/ PINT</v>
          </cell>
          <cell r="C14764" t="str">
            <v>UM</v>
          </cell>
        </row>
        <row r="14765">
          <cell r="A14765">
            <v>708186000</v>
          </cell>
          <cell r="B14765" t="str">
            <v>PARA-LAMA</v>
          </cell>
          <cell r="C14765" t="str">
            <v>UM</v>
          </cell>
        </row>
        <row r="14766">
          <cell r="A14766">
            <v>708189010</v>
          </cell>
          <cell r="B14766" t="str">
            <v>PARA-LAMA ARGELIA</v>
          </cell>
          <cell r="C14766" t="str">
            <v>UM</v>
          </cell>
        </row>
        <row r="14767">
          <cell r="A14767" t="str">
            <v>70818901D</v>
          </cell>
          <cell r="B14767" t="str">
            <v>PARA-LAMA ARGELIA DIR</v>
          </cell>
          <cell r="C14767" t="str">
            <v>UM</v>
          </cell>
        </row>
        <row r="14768">
          <cell r="A14768" t="str">
            <v>70818901E</v>
          </cell>
          <cell r="B14768" t="str">
            <v>PARA-LAMA ARGELIA ESQ</v>
          </cell>
          <cell r="C14768" t="str">
            <v>UM</v>
          </cell>
        </row>
        <row r="14769">
          <cell r="A14769">
            <v>708189020</v>
          </cell>
          <cell r="B14769" t="str">
            <v>REFORCO PARA-LAMA</v>
          </cell>
          <cell r="C14769" t="str">
            <v>UM</v>
          </cell>
        </row>
        <row r="14770">
          <cell r="A14770" t="str">
            <v>70818902D</v>
          </cell>
          <cell r="B14770" t="str">
            <v>REFORCO PARA-LAMA DIR</v>
          </cell>
          <cell r="C14770" t="str">
            <v>UM</v>
          </cell>
        </row>
        <row r="14771">
          <cell r="A14771" t="str">
            <v>70818902E</v>
          </cell>
          <cell r="B14771" t="str">
            <v>REFORCO PARA-LAMA ESQ</v>
          </cell>
          <cell r="C14771" t="str">
            <v>UM</v>
          </cell>
        </row>
        <row r="14772">
          <cell r="A14772" t="str">
            <v>70818903D</v>
          </cell>
          <cell r="B14772" t="str">
            <v>CHAPA MOLDADA PARA-LAMA/REFORCO ARGELIA DIR</v>
          </cell>
          <cell r="C14772" t="str">
            <v>UM</v>
          </cell>
        </row>
        <row r="14773">
          <cell r="A14773" t="str">
            <v>70818903E</v>
          </cell>
          <cell r="B14773" t="str">
            <v>CHAPA MOLDADA PARA-LAMA/REFORCO ARGELIA ESQ</v>
          </cell>
          <cell r="C14773" t="str">
            <v>UM</v>
          </cell>
        </row>
        <row r="14774">
          <cell r="A14774">
            <v>708190000</v>
          </cell>
          <cell r="B14774" t="str">
            <v>ASA DELTA 3,5 TON.</v>
          </cell>
          <cell r="C14774" t="str">
            <v>UM</v>
          </cell>
        </row>
        <row r="14775">
          <cell r="A14775">
            <v>708191000</v>
          </cell>
          <cell r="B14775" t="str">
            <v>CONJUNTO PLATAFORMA 7000mm</v>
          </cell>
          <cell r="C14775" t="str">
            <v>UM</v>
          </cell>
        </row>
        <row r="14776">
          <cell r="A14776">
            <v>708191010</v>
          </cell>
          <cell r="B14776" t="str">
            <v>ASSOALHO MONTADO 6 TON.</v>
          </cell>
          <cell r="C14776" t="str">
            <v>UM</v>
          </cell>
        </row>
        <row r="14777">
          <cell r="A14777">
            <v>708191011</v>
          </cell>
          <cell r="B14777" t="str">
            <v>COMPLEMENTO DA CORREDICA</v>
          </cell>
          <cell r="C14777" t="str">
            <v>UM</v>
          </cell>
        </row>
        <row r="14778">
          <cell r="A14778">
            <v>708191012</v>
          </cell>
          <cell r="B14778" t="str">
            <v>COMPLEMENTO TUBO LEVANTE</v>
          </cell>
          <cell r="C14778" t="str">
            <v>UM</v>
          </cell>
        </row>
        <row r="14779">
          <cell r="A14779">
            <v>708191013</v>
          </cell>
          <cell r="B14779" t="str">
            <v>COMPLEMENTO CHAPA ASSOALHO LD</v>
          </cell>
          <cell r="C14779" t="str">
            <v>UM</v>
          </cell>
        </row>
        <row r="14780">
          <cell r="A14780">
            <v>708191014</v>
          </cell>
          <cell r="B14780" t="str">
            <v>COMPLEMENTO CHAPA ASSOALHO LE</v>
          </cell>
          <cell r="C14780" t="str">
            <v>UM</v>
          </cell>
        </row>
        <row r="14781">
          <cell r="A14781">
            <v>708191015</v>
          </cell>
          <cell r="B14781" t="str">
            <v>COMPLEMENTO DA LATERAL LE</v>
          </cell>
          <cell r="C14781" t="str">
            <v>UM</v>
          </cell>
        </row>
        <row r="14782">
          <cell r="A14782">
            <v>708191016</v>
          </cell>
          <cell r="B14782" t="str">
            <v>COMPLEMENTO DA LATARAL LD</v>
          </cell>
          <cell r="C14782" t="str">
            <v>UM</v>
          </cell>
        </row>
        <row r="14783">
          <cell r="A14783">
            <v>708191017</v>
          </cell>
          <cell r="B14783" t="str">
            <v>COMPLEMENTO DA VIGA I</v>
          </cell>
          <cell r="C14783" t="str">
            <v>UM</v>
          </cell>
        </row>
        <row r="14784">
          <cell r="A14784">
            <v>708191019</v>
          </cell>
          <cell r="B14784" t="str">
            <v>REFORCO FIXACAO GUINCHO</v>
          </cell>
          <cell r="C14784" t="str">
            <v>UM</v>
          </cell>
        </row>
        <row r="14785">
          <cell r="A14785">
            <v>707405175</v>
          </cell>
          <cell r="B14785" t="str">
            <v>CJ BUCHA CENTRAL P/ BET. - MONTAGEM INTERNA</v>
          </cell>
          <cell r="C14785" t="str">
            <v>UM</v>
          </cell>
        </row>
        <row r="14786">
          <cell r="A14786">
            <v>708191020</v>
          </cell>
          <cell r="B14786" t="str">
            <v>REFORCO TRASEIRO</v>
          </cell>
          <cell r="C14786" t="str">
            <v>UM</v>
          </cell>
        </row>
        <row r="14787">
          <cell r="A14787">
            <v>708191023</v>
          </cell>
          <cell r="B14787" t="str">
            <v>TUBO SOBRE CHASSI</v>
          </cell>
          <cell r="C14787" t="str">
            <v>UM</v>
          </cell>
        </row>
        <row r="14788">
          <cell r="A14788">
            <v>708191030</v>
          </cell>
          <cell r="B14788" t="str">
            <v>LATERAL DA PLATAFORMA</v>
          </cell>
          <cell r="C14788" t="str">
            <v>UM</v>
          </cell>
        </row>
        <row r="14789">
          <cell r="A14789">
            <v>708191031</v>
          </cell>
          <cell r="B14789" t="str">
            <v>COMPLEMENTO TUBO LEVANTE</v>
          </cell>
          <cell r="C14789" t="str">
            <v>UM</v>
          </cell>
        </row>
        <row r="14790">
          <cell r="A14790">
            <v>708191033</v>
          </cell>
          <cell r="B14790" t="str">
            <v>CORPO DA CAIXA COMANDO</v>
          </cell>
          <cell r="C14790" t="str">
            <v>UM</v>
          </cell>
        </row>
        <row r="14791">
          <cell r="A14791">
            <v>708191040</v>
          </cell>
          <cell r="B14791" t="str">
            <v>REFORCO INFERIOR DO ASSOALHO</v>
          </cell>
          <cell r="C14791" t="str">
            <v>UM</v>
          </cell>
        </row>
        <row r="14792">
          <cell r="A14792">
            <v>708191050</v>
          </cell>
          <cell r="B14792" t="str">
            <v>SUBCONJUNTO DO LEVANTE</v>
          </cell>
          <cell r="C14792" t="str">
            <v>UM</v>
          </cell>
        </row>
        <row r="14793">
          <cell r="A14793">
            <v>708191051</v>
          </cell>
          <cell r="B14793" t="str">
            <v>TUBO SOBRE CHASSI C/MALHAL FIXO</v>
          </cell>
          <cell r="C14793" t="str">
            <v>UM</v>
          </cell>
        </row>
        <row r="14794">
          <cell r="A14794" t="str">
            <v>70819109D</v>
          </cell>
          <cell r="B14794" t="str">
            <v>CHAPA DO ASSOALHO XADREZ DIR</v>
          </cell>
          <cell r="C14794" t="str">
            <v>UM</v>
          </cell>
        </row>
        <row r="14795">
          <cell r="A14795" t="str">
            <v>70819109E</v>
          </cell>
          <cell r="B14795" t="str">
            <v>CHAPA DO ASSOALHO XADREZ ESQ</v>
          </cell>
          <cell r="C14795" t="str">
            <v>UM</v>
          </cell>
        </row>
        <row r="14796">
          <cell r="A14796">
            <v>708191100</v>
          </cell>
          <cell r="B14796" t="str">
            <v>CONJUNTO DO CHASSI 7000mm MALHAL MOVEL</v>
          </cell>
          <cell r="C14796" t="str">
            <v>UM</v>
          </cell>
        </row>
        <row r="14797">
          <cell r="A14797" t="str">
            <v>70819110D</v>
          </cell>
          <cell r="B14797" t="str">
            <v>CHAPA DO ASSOALHO XADREZ DIR</v>
          </cell>
          <cell r="C14797" t="str">
            <v>UM</v>
          </cell>
        </row>
        <row r="14798">
          <cell r="A14798" t="str">
            <v>70819110E</v>
          </cell>
          <cell r="B14798" t="str">
            <v>CHAPA DO ASSOALHO XADREZ ESQ</v>
          </cell>
          <cell r="C14798" t="str">
            <v>UM</v>
          </cell>
        </row>
        <row r="14799">
          <cell r="A14799">
            <v>708191110</v>
          </cell>
          <cell r="B14799" t="str">
            <v>NYLON DA CORREDICA 7000mm</v>
          </cell>
          <cell r="C14799" t="str">
            <v>UM</v>
          </cell>
        </row>
        <row r="14800">
          <cell r="A14800" t="str">
            <v>70819112D</v>
          </cell>
          <cell r="B14800" t="str">
            <v>LATERAL DO MALHAL DIR</v>
          </cell>
          <cell r="C14800" t="str">
            <v>UM</v>
          </cell>
        </row>
        <row r="14801">
          <cell r="A14801" t="str">
            <v>70819112E</v>
          </cell>
          <cell r="B14801" t="str">
            <v>LATERAL DO MALHAL ESQ</v>
          </cell>
          <cell r="C14801" t="str">
            <v>UM</v>
          </cell>
        </row>
        <row r="14802">
          <cell r="A14802">
            <v>708191130</v>
          </cell>
          <cell r="B14802" t="str">
            <v>TRAVESSA SUPERIOR DO MALHAL</v>
          </cell>
          <cell r="C14802" t="str">
            <v>UM</v>
          </cell>
        </row>
        <row r="14803">
          <cell r="A14803">
            <v>708191140</v>
          </cell>
          <cell r="B14803" t="str">
            <v>CHASSI MOVEL 6700mm</v>
          </cell>
          <cell r="C14803" t="str">
            <v>UM</v>
          </cell>
        </row>
        <row r="14804">
          <cell r="A14804">
            <v>708191150</v>
          </cell>
          <cell r="B14804" t="str">
            <v>CORREDICA</v>
          </cell>
          <cell r="C14804" t="str">
            <v>UM</v>
          </cell>
        </row>
        <row r="14805">
          <cell r="A14805">
            <v>708191160</v>
          </cell>
          <cell r="B14805" t="str">
            <v>VIGA DO CHASSI MOVEL</v>
          </cell>
          <cell r="C14805" t="str">
            <v>UM</v>
          </cell>
        </row>
        <row r="14806">
          <cell r="A14806">
            <v>708191170</v>
          </cell>
          <cell r="B14806" t="str">
            <v>CHASSI FIXO 6200mm</v>
          </cell>
          <cell r="C14806" t="str">
            <v>UM</v>
          </cell>
        </row>
        <row r="14807">
          <cell r="A14807">
            <v>708191180</v>
          </cell>
          <cell r="B14807" t="str">
            <v>VIGA DO CHASSI FIXO</v>
          </cell>
          <cell r="C14807" t="str">
            <v>UM</v>
          </cell>
        </row>
        <row r="14808">
          <cell r="A14808">
            <v>708191200</v>
          </cell>
          <cell r="B14808" t="str">
            <v>TRILHO CHAPA XADREZ</v>
          </cell>
          <cell r="C14808" t="str">
            <v>UM</v>
          </cell>
        </row>
        <row r="14809">
          <cell r="A14809">
            <v>708191210</v>
          </cell>
          <cell r="B14809" t="str">
            <v>BACIA TRASEIRA DO ASSOALHO XADREZ 2400mm</v>
          </cell>
          <cell r="C14809" t="str">
            <v>UM</v>
          </cell>
        </row>
        <row r="14810">
          <cell r="A14810">
            <v>707405107</v>
          </cell>
          <cell r="B14810" t="str">
            <v>CJ BRACO E BUCHA CAMBAO P/ BET. - 003.05.016</v>
          </cell>
          <cell r="C14810" t="str">
            <v>UM</v>
          </cell>
        </row>
        <row r="14811">
          <cell r="A14811">
            <v>708191220</v>
          </cell>
          <cell r="B14811" t="str">
            <v>CONJUNTO MANGUEIRAS PLATAFORMA 7000mm MALHAL FIXO</v>
          </cell>
          <cell r="C14811" t="str">
            <v>UM</v>
          </cell>
        </row>
        <row r="14812">
          <cell r="A14812">
            <v>708191230</v>
          </cell>
          <cell r="B14812" t="str">
            <v>CONJUNTO MANGUEIRAS PLATAFORMA 7000mm MALHAL MOVEL</v>
          </cell>
          <cell r="C14812" t="str">
            <v>UM</v>
          </cell>
        </row>
        <row r="14813">
          <cell r="A14813">
            <v>708191251</v>
          </cell>
          <cell r="B14813" t="str">
            <v>CONJUNTO SOBRE CHASSI 7,0 MTS</v>
          </cell>
          <cell r="C14813" t="str">
            <v>UM</v>
          </cell>
        </row>
        <row r="14814">
          <cell r="A14814">
            <v>708191255</v>
          </cell>
          <cell r="B14814" t="str">
            <v>SUBCONJUNTO DO LEVANTE 7,0 MTS</v>
          </cell>
          <cell r="C14814" t="str">
            <v>UM</v>
          </cell>
        </row>
        <row r="14815">
          <cell r="A14815">
            <v>708191260</v>
          </cell>
          <cell r="B14815" t="str">
            <v>SUB CONJ TUBO SOBRE CHASSI</v>
          </cell>
          <cell r="C14815" t="str">
            <v>UM</v>
          </cell>
        </row>
        <row r="14816">
          <cell r="A14816">
            <v>708191265</v>
          </cell>
          <cell r="B14816" t="str">
            <v>CONJUNTO DO CHASSI 7000mm MALHAL FIXO</v>
          </cell>
          <cell r="C14816" t="str">
            <v>UM</v>
          </cell>
        </row>
        <row r="14817">
          <cell r="A14817">
            <v>708191500</v>
          </cell>
          <cell r="B14817" t="str">
            <v>SUB CONJ SOBRE CHASSI</v>
          </cell>
          <cell r="C14817" t="str">
            <v>UM</v>
          </cell>
        </row>
        <row r="14818">
          <cell r="A14818">
            <v>708191600</v>
          </cell>
          <cell r="B14818" t="str">
            <v>CONJUNTO PLATAFORMA 7000mm MALHAL MOVEL E ESCADA</v>
          </cell>
          <cell r="C14818" t="str">
            <v>UM</v>
          </cell>
        </row>
        <row r="14819">
          <cell r="A14819">
            <v>109656000</v>
          </cell>
          <cell r="B14819" t="str">
            <v>GRAMPO "R" 3 x 70mm ZA</v>
          </cell>
          <cell r="C14819" t="str">
            <v>UM</v>
          </cell>
        </row>
        <row r="14820">
          <cell r="A14820">
            <v>708192000</v>
          </cell>
          <cell r="B14820" t="str">
            <v>PLATAFORMA</v>
          </cell>
          <cell r="C14820" t="str">
            <v>UM</v>
          </cell>
        </row>
        <row r="14821">
          <cell r="A14821">
            <v>708193000</v>
          </cell>
          <cell r="B14821" t="str">
            <v>CHAPA DO REFORCO DO PARA-LAMA (REF. 8178)</v>
          </cell>
          <cell r="C14821" t="str">
            <v>UM</v>
          </cell>
        </row>
        <row r="14822">
          <cell r="A14822">
            <v>708194000</v>
          </cell>
          <cell r="B14822" t="str">
            <v>MEIO PARA-LAMA CARRETA/BI-TREM ROD DUPLO</v>
          </cell>
          <cell r="C14822" t="str">
            <v>UM</v>
          </cell>
        </row>
        <row r="14823">
          <cell r="A14823" t="str">
            <v>70819400R</v>
          </cell>
          <cell r="B14823" t="str">
            <v>MEIO PARALAMA CARRETA/BI-TREM ROD DUPLO</v>
          </cell>
          <cell r="C14823" t="str">
            <v>UM</v>
          </cell>
        </row>
        <row r="14824">
          <cell r="A14824">
            <v>708196010</v>
          </cell>
          <cell r="B14824" t="str">
            <v>CHAPA EMENDA DO PARA LAMA APM</v>
          </cell>
          <cell r="C14824" t="str">
            <v>UM</v>
          </cell>
        </row>
        <row r="14825">
          <cell r="A14825">
            <v>708197000</v>
          </cell>
          <cell r="B14825" t="str">
            <v>CHAPA MEIO P-LAMA DIANT CARRETA/BI-TREM ANT</v>
          </cell>
          <cell r="C14825" t="str">
            <v>UM</v>
          </cell>
        </row>
        <row r="14826">
          <cell r="A14826">
            <v>708198000</v>
          </cell>
          <cell r="B14826" t="str">
            <v>CHAPA MEIO P-LAMA TRAS CARRETA/BI-TREM ANT</v>
          </cell>
          <cell r="C14826" t="str">
            <v>UM</v>
          </cell>
        </row>
        <row r="14827">
          <cell r="A14827">
            <v>708199010</v>
          </cell>
          <cell r="B14827" t="str">
            <v>TUBO DO SUPORTE DO PARA-LAMA</v>
          </cell>
          <cell r="C14827" t="str">
            <v>UM</v>
          </cell>
        </row>
        <row r="14828">
          <cell r="A14828">
            <v>708199020</v>
          </cell>
          <cell r="B14828" t="str">
            <v>FLANGE DO SUPORTE PARA-LAMA</v>
          </cell>
          <cell r="C14828" t="str">
            <v>UM</v>
          </cell>
        </row>
        <row r="14829">
          <cell r="A14829">
            <v>708199030</v>
          </cell>
          <cell r="B14829" t="str">
            <v>REFORCO DO SUPORTE</v>
          </cell>
          <cell r="C14829" t="str">
            <v>UM</v>
          </cell>
        </row>
        <row r="14830">
          <cell r="A14830">
            <v>708200000</v>
          </cell>
          <cell r="B14830" t="str">
            <v>PLATAF 3,5T C/ASA DELTA(3 x 2300 x 5500) LISA S/PINT</v>
          </cell>
          <cell r="C14830" t="str">
            <v>UM</v>
          </cell>
        </row>
        <row r="14831">
          <cell r="A14831">
            <v>708200010</v>
          </cell>
          <cell r="B14831" t="str">
            <v>ASSOALHO MONTADO 3,5T LISA 3 x 2300 x 5500mm</v>
          </cell>
          <cell r="C14831" t="str">
            <v>UM</v>
          </cell>
        </row>
        <row r="14832">
          <cell r="A14832">
            <v>708200020</v>
          </cell>
          <cell r="B14832" t="str">
            <v>CHAPA DO ASSOALHO LISA FRONTAL</v>
          </cell>
          <cell r="C14832" t="str">
            <v>UM</v>
          </cell>
        </row>
        <row r="14833">
          <cell r="A14833">
            <v>708200030</v>
          </cell>
          <cell r="B14833" t="str">
            <v>CHAPA DO ASSOALHO LISA TRASEIRA</v>
          </cell>
          <cell r="C14833" t="str">
            <v>UM</v>
          </cell>
        </row>
        <row r="14834">
          <cell r="A14834">
            <v>708200040</v>
          </cell>
          <cell r="B14834" t="str">
            <v>BACIA TRASEIRA DO ASSOALHO LISA 2266mm</v>
          </cell>
          <cell r="C14834" t="str">
            <v>UM</v>
          </cell>
        </row>
        <row r="14835">
          <cell r="A14835">
            <v>708201000</v>
          </cell>
          <cell r="B14835" t="str">
            <v>PLATAF 3,5T S/ASA DELTA(3 x 2300 x 5500) LISA S/PINT</v>
          </cell>
          <cell r="C14835" t="str">
            <v>UM</v>
          </cell>
        </row>
        <row r="14836">
          <cell r="A14836">
            <v>708203000</v>
          </cell>
          <cell r="B14836" t="str">
            <v>PLATAF 6T C/ASA DELTA(3 x 2450 x 5500) XADREZ S/PINT</v>
          </cell>
          <cell r="C14836" t="str">
            <v>UM</v>
          </cell>
        </row>
        <row r="14837">
          <cell r="A14837">
            <v>709673200</v>
          </cell>
          <cell r="B14837" t="str">
            <v>CJ TUBO DE SAIDA FILTRO DE PARTICULAS</v>
          </cell>
          <cell r="C14837" t="str">
            <v>UM</v>
          </cell>
        </row>
        <row r="14838">
          <cell r="A14838">
            <v>708203010</v>
          </cell>
          <cell r="B14838" t="str">
            <v>ASSOALHO MONTADO</v>
          </cell>
          <cell r="C14838" t="str">
            <v>UM</v>
          </cell>
        </row>
        <row r="14839">
          <cell r="A14839">
            <v>708203020</v>
          </cell>
          <cell r="B14839" t="str">
            <v>MALHAL MONTADO</v>
          </cell>
          <cell r="C14839" t="str">
            <v>UM</v>
          </cell>
        </row>
        <row r="14840">
          <cell r="A14840" t="str">
            <v>70820302D</v>
          </cell>
          <cell r="B14840" t="str">
            <v>CHAPA DO ASSOALHO XADREZ FRONTAL DIR</v>
          </cell>
          <cell r="C14840" t="str">
            <v>UM</v>
          </cell>
        </row>
        <row r="14841">
          <cell r="A14841" t="str">
            <v>70820302E</v>
          </cell>
          <cell r="B14841" t="str">
            <v>CHAPA DO ASSOALHO XADREZ FRONTAL ESQ</v>
          </cell>
          <cell r="C14841" t="str">
            <v>UM</v>
          </cell>
        </row>
        <row r="14842">
          <cell r="A14842">
            <v>708203030</v>
          </cell>
          <cell r="B14842" t="str">
            <v>ESTRUTURA INFERIOR MALHAL</v>
          </cell>
          <cell r="C14842" t="str">
            <v>UM</v>
          </cell>
        </row>
        <row r="14843">
          <cell r="A14843" t="str">
            <v>70820303D</v>
          </cell>
          <cell r="B14843" t="str">
            <v>CHAPA DO ASSOALHO XADREZ TRASEIRA DIR</v>
          </cell>
          <cell r="C14843" t="str">
            <v>UM</v>
          </cell>
        </row>
        <row r="14844">
          <cell r="A14844" t="str">
            <v>70820303E</v>
          </cell>
          <cell r="B14844" t="str">
            <v>CHAPA DO ASSOALHO XADREZ TRASEIRA ESQ</v>
          </cell>
          <cell r="C14844" t="str">
            <v>UM</v>
          </cell>
        </row>
        <row r="14845">
          <cell r="A14845">
            <v>708203040</v>
          </cell>
          <cell r="B14845" t="str">
            <v>ESTRUTURA SUPERIOR DO MALHAL</v>
          </cell>
          <cell r="C14845" t="str">
            <v>UM</v>
          </cell>
        </row>
        <row r="14846">
          <cell r="A14846">
            <v>708203050</v>
          </cell>
          <cell r="B14846" t="str">
            <v>TRAVESSA CENTRAL DO MALHAL</v>
          </cell>
          <cell r="C14846" t="str">
            <v>UM</v>
          </cell>
        </row>
        <row r="14847">
          <cell r="A14847">
            <v>708203060</v>
          </cell>
          <cell r="B14847" t="str">
            <v>REFORCO TRASEIRO</v>
          </cell>
          <cell r="C14847" t="str">
            <v>UM</v>
          </cell>
        </row>
        <row r="14848">
          <cell r="A14848">
            <v>708203070</v>
          </cell>
          <cell r="B14848" t="str">
            <v>REFORCO INFERIOR DO ASSOALHO</v>
          </cell>
          <cell r="C14848" t="str">
            <v>UM</v>
          </cell>
        </row>
        <row r="14849">
          <cell r="A14849">
            <v>708203080</v>
          </cell>
          <cell r="B14849" t="str">
            <v>CHAPA XADREZ ESQ FRONTAL</v>
          </cell>
          <cell r="C14849" t="str">
            <v>UM</v>
          </cell>
        </row>
        <row r="14850">
          <cell r="A14850">
            <v>708203090</v>
          </cell>
          <cell r="B14850" t="str">
            <v>CHAPA XADREZ DIR FRONTAL</v>
          </cell>
          <cell r="C14850" t="str">
            <v>UM</v>
          </cell>
        </row>
        <row r="14851">
          <cell r="A14851">
            <v>708203100</v>
          </cell>
          <cell r="B14851" t="str">
            <v>CHAPA XADREZ ESQ CENTRAL</v>
          </cell>
          <cell r="C14851" t="str">
            <v>UM</v>
          </cell>
        </row>
        <row r="14852">
          <cell r="A14852">
            <v>708203110</v>
          </cell>
          <cell r="B14852" t="str">
            <v>CHAPA XADREZ DIR CENTRAL</v>
          </cell>
          <cell r="C14852" t="str">
            <v>UM</v>
          </cell>
        </row>
        <row r="14853">
          <cell r="A14853">
            <v>708203120</v>
          </cell>
          <cell r="B14853" t="str">
            <v>MAO FRANCESA DIREITA</v>
          </cell>
          <cell r="C14853" t="str">
            <v>UM</v>
          </cell>
        </row>
        <row r="14854">
          <cell r="A14854">
            <v>707405099</v>
          </cell>
          <cell r="B14854" t="str">
            <v>EIXO DIANTEIRO P/ BET. - 003.05.002</v>
          </cell>
          <cell r="C14854" t="str">
            <v>UM</v>
          </cell>
        </row>
        <row r="14855">
          <cell r="A14855">
            <v>708203130</v>
          </cell>
          <cell r="B14855" t="str">
            <v>MAO FRANCESA ESQUERDA</v>
          </cell>
          <cell r="C14855" t="str">
            <v>UM</v>
          </cell>
        </row>
        <row r="14856">
          <cell r="A14856">
            <v>708203140</v>
          </cell>
          <cell r="B14856" t="str">
            <v>CHAPA REFORCO TRASEIRO</v>
          </cell>
          <cell r="C14856" t="str">
            <v>UM</v>
          </cell>
        </row>
        <row r="14857">
          <cell r="A14857">
            <v>708203150</v>
          </cell>
          <cell r="B14857" t="str">
            <v>BACIA TRASEIRA</v>
          </cell>
          <cell r="C14857" t="str">
            <v>UM</v>
          </cell>
        </row>
        <row r="14858">
          <cell r="A14858">
            <v>708203160</v>
          </cell>
          <cell r="B14858" t="str">
            <v>FECHAMENTO FRONTAL</v>
          </cell>
          <cell r="C14858" t="str">
            <v>UM</v>
          </cell>
        </row>
        <row r="14859">
          <cell r="A14859">
            <v>708203170</v>
          </cell>
          <cell r="B14859" t="str">
            <v>ASSOALHO MALHAL</v>
          </cell>
          <cell r="C14859" t="str">
            <v>UM</v>
          </cell>
        </row>
        <row r="14860">
          <cell r="A14860">
            <v>708203180</v>
          </cell>
          <cell r="B14860" t="str">
            <v>TRAVESSA SUP DO MALHAL</v>
          </cell>
          <cell r="C14860" t="str">
            <v>UM</v>
          </cell>
        </row>
        <row r="14861">
          <cell r="A14861">
            <v>708203190</v>
          </cell>
          <cell r="B14861" t="str">
            <v>CHAPA FRONTAL DO MALHAL</v>
          </cell>
          <cell r="C14861" t="str">
            <v>UM</v>
          </cell>
        </row>
        <row r="14862">
          <cell r="A14862">
            <v>708203200</v>
          </cell>
          <cell r="B14862" t="str">
            <v>CHAPA MALHAL</v>
          </cell>
          <cell r="C14862" t="str">
            <v>UM</v>
          </cell>
        </row>
        <row r="14863">
          <cell r="A14863">
            <v>707405020</v>
          </cell>
          <cell r="B14863" t="str">
            <v>CJ EIXO DIANTEIRO C/ CUBOS P/ BET. - 003.05.027</v>
          </cell>
          <cell r="C14863" t="str">
            <v>UM</v>
          </cell>
        </row>
        <row r="14864">
          <cell r="A14864" t="str">
            <v>70820343D</v>
          </cell>
          <cell r="B14864" t="str">
            <v>LATERAL DIREITA DO MALHAL</v>
          </cell>
          <cell r="C14864" t="str">
            <v>UM</v>
          </cell>
        </row>
        <row r="14865">
          <cell r="A14865" t="str">
            <v>70820343E</v>
          </cell>
          <cell r="B14865" t="str">
            <v>LATERAL ESQUERDA DO MALHAL</v>
          </cell>
          <cell r="C14865" t="str">
            <v>UM</v>
          </cell>
        </row>
        <row r="14866">
          <cell r="A14866">
            <v>708205000</v>
          </cell>
          <cell r="B14866" t="str">
            <v>PLATAF 12T S/REB(4,75 x 2600 x 10000)XADREZ S/PINT</v>
          </cell>
          <cell r="C14866" t="str">
            <v>UM</v>
          </cell>
        </row>
        <row r="14867">
          <cell r="A14867" t="str">
            <v>70820501D</v>
          </cell>
          <cell r="B14867" t="str">
            <v>CHAPA DO ASSOALHO XADREZ FRONTAL DIREITA</v>
          </cell>
          <cell r="C14867" t="str">
            <v>UM</v>
          </cell>
        </row>
        <row r="14868">
          <cell r="A14868" t="str">
            <v>70820501E</v>
          </cell>
          <cell r="B14868" t="str">
            <v>CHAPA DO ASSOALHO XADREZ FRONTAL ESQUERDA</v>
          </cell>
          <cell r="C14868" t="str">
            <v>UM</v>
          </cell>
        </row>
        <row r="14869">
          <cell r="A14869" t="str">
            <v>70820502D</v>
          </cell>
          <cell r="B14869" t="str">
            <v>CHAPA DO ASSOALHO XADREZ MEIO DIREITA</v>
          </cell>
          <cell r="C14869" t="str">
            <v>UM</v>
          </cell>
        </row>
        <row r="14870">
          <cell r="A14870" t="str">
            <v>70820502E</v>
          </cell>
          <cell r="B14870" t="str">
            <v>CHAPA DO ASSOALHO XADREZ MEIO ESQUERDA</v>
          </cell>
          <cell r="C14870" t="str">
            <v>UM</v>
          </cell>
        </row>
        <row r="14871">
          <cell r="A14871" t="str">
            <v>70820503D</v>
          </cell>
          <cell r="B14871" t="str">
            <v>CHAPA DO ASSOALHO XADREZ TRASEIRA DIREITA</v>
          </cell>
          <cell r="C14871" t="str">
            <v>UM</v>
          </cell>
        </row>
        <row r="14872">
          <cell r="A14872" t="str">
            <v>70820503E</v>
          </cell>
          <cell r="B14872" t="str">
            <v>CHAPA DO ASSOALHO XADREZ TRASEIRA ESQUERDA</v>
          </cell>
          <cell r="C14872" t="str">
            <v>UM</v>
          </cell>
        </row>
        <row r="14873">
          <cell r="A14873">
            <v>708205040</v>
          </cell>
          <cell r="B14873" t="str">
            <v>CHAPA DO ASSOALHO XADREZ CENTRAL</v>
          </cell>
          <cell r="C14873" t="str">
            <v>UM</v>
          </cell>
        </row>
        <row r="14874">
          <cell r="A14874">
            <v>708205050</v>
          </cell>
          <cell r="B14874" t="str">
            <v>BACIA TRASEIRA CHAPA XADREZ 12T 2600mm</v>
          </cell>
          <cell r="C14874" t="str">
            <v>UM</v>
          </cell>
        </row>
        <row r="14875">
          <cell r="A14875">
            <v>708205060</v>
          </cell>
          <cell r="B14875" t="str">
            <v>LATERAL DA PLATAFORMA</v>
          </cell>
          <cell r="C14875" t="str">
            <v>UM</v>
          </cell>
        </row>
        <row r="14876">
          <cell r="A14876">
            <v>708205070</v>
          </cell>
          <cell r="B14876" t="str">
            <v>REFORCO INFERIOR DO ASSOALHO</v>
          </cell>
          <cell r="C14876" t="str">
            <v>UM</v>
          </cell>
        </row>
        <row r="14877">
          <cell r="A14877">
            <v>708205080</v>
          </cell>
          <cell r="B14877" t="str">
            <v>FECHAMENTO INFERIOR TRASEIRO</v>
          </cell>
          <cell r="C14877" t="str">
            <v>UM</v>
          </cell>
        </row>
        <row r="14878">
          <cell r="A14878">
            <v>708205090</v>
          </cell>
          <cell r="B14878" t="str">
            <v>FECHAMENTO FRONTAL</v>
          </cell>
          <cell r="C14878" t="str">
            <v>UM</v>
          </cell>
        </row>
        <row r="14879">
          <cell r="A14879">
            <v>708205100</v>
          </cell>
          <cell r="B14879" t="str">
            <v>REFORCO TRASEIRO</v>
          </cell>
          <cell r="C14879" t="str">
            <v>UM</v>
          </cell>
        </row>
        <row r="14880">
          <cell r="A14880">
            <v>190101000</v>
          </cell>
          <cell r="B14880" t="str">
            <v>CJ PONTA DE EIXO ARO 13 (32270056)</v>
          </cell>
          <cell r="C14880" t="str">
            <v>UM</v>
          </cell>
        </row>
        <row r="14881">
          <cell r="A14881" t="str">
            <v>70820511D</v>
          </cell>
          <cell r="B14881" t="str">
            <v>MAO FRANCESA DIREITA</v>
          </cell>
          <cell r="C14881" t="str">
            <v>UM</v>
          </cell>
        </row>
        <row r="14882">
          <cell r="A14882" t="str">
            <v>70820511E</v>
          </cell>
          <cell r="B14882" t="str">
            <v>MAO FRANCESA ESQUERDA</v>
          </cell>
          <cell r="C14882" t="str">
            <v>UM</v>
          </cell>
        </row>
        <row r="14883">
          <cell r="A14883">
            <v>708205120</v>
          </cell>
          <cell r="B14883" t="str">
            <v>VIGA I</v>
          </cell>
          <cell r="C14883" t="str">
            <v>UM</v>
          </cell>
        </row>
        <row r="14884">
          <cell r="A14884">
            <v>708205130</v>
          </cell>
          <cell r="B14884" t="str">
            <v>ASSOALHO MONTADO PLATAFORMA 12 T</v>
          </cell>
          <cell r="C14884" t="str">
            <v>UM</v>
          </cell>
        </row>
        <row r="14885">
          <cell r="A14885">
            <v>708205140</v>
          </cell>
          <cell r="B14885" t="str">
            <v>MANCAL CILINDRO DE ARRASTE</v>
          </cell>
          <cell r="C14885" t="str">
            <v>UM</v>
          </cell>
        </row>
        <row r="14886">
          <cell r="A14886">
            <v>708205150</v>
          </cell>
          <cell r="B14886" t="str">
            <v>VIGA DO CHASSI MOVEL</v>
          </cell>
          <cell r="C14886" t="str">
            <v>UM</v>
          </cell>
        </row>
        <row r="14887">
          <cell r="A14887">
            <v>708205160</v>
          </cell>
          <cell r="B14887" t="str">
            <v>CORREDICA</v>
          </cell>
          <cell r="C14887" t="str">
            <v>UM</v>
          </cell>
        </row>
        <row r="14888">
          <cell r="A14888">
            <v>708205170</v>
          </cell>
          <cell r="B14888" t="str">
            <v>CHASSI MOVEL 9700mm</v>
          </cell>
          <cell r="C14888" t="str">
            <v>UM</v>
          </cell>
        </row>
        <row r="14889">
          <cell r="A14889">
            <v>109657000</v>
          </cell>
          <cell r="B14889" t="str">
            <v>TUBO ACO FQ 70 x 70 x 6000 x PAR 3,0mm C/C SAE 1010/12</v>
          </cell>
          <cell r="C14889" t="str">
            <v>KG</v>
          </cell>
        </row>
        <row r="14890">
          <cell r="A14890">
            <v>708205180</v>
          </cell>
          <cell r="B14890" t="str">
            <v>MANCAL DE ARRASTE E DE LEVANTE 12T</v>
          </cell>
          <cell r="C14890" t="str">
            <v>UM</v>
          </cell>
        </row>
        <row r="14891">
          <cell r="A14891">
            <v>708205200</v>
          </cell>
          <cell r="B14891" t="str">
            <v>CHAPA DE REFORCO DA VIGA I</v>
          </cell>
          <cell r="C14891" t="str">
            <v>UM</v>
          </cell>
        </row>
        <row r="14892">
          <cell r="A14892">
            <v>708205210</v>
          </cell>
          <cell r="B14892" t="str">
            <v>TRAVESSA CENTRAL DO MALHAL</v>
          </cell>
          <cell r="C14892" t="str">
            <v>UM</v>
          </cell>
        </row>
        <row r="14893">
          <cell r="A14893" t="str">
            <v>70820522D</v>
          </cell>
          <cell r="B14893" t="str">
            <v>LATERAL DO MALHAL DIREITA</v>
          </cell>
          <cell r="C14893" t="str">
            <v>UM</v>
          </cell>
        </row>
        <row r="14894">
          <cell r="A14894" t="str">
            <v>70820522E</v>
          </cell>
          <cell r="B14894" t="str">
            <v>LATERAL DO MALHAL ESQUERDA</v>
          </cell>
          <cell r="C14894" t="str">
            <v>UM</v>
          </cell>
        </row>
        <row r="14895">
          <cell r="A14895">
            <v>708205230</v>
          </cell>
          <cell r="B14895" t="str">
            <v>TRAVESSA SUPERIOR DO MALHAL</v>
          </cell>
          <cell r="C14895" t="str">
            <v>UM</v>
          </cell>
        </row>
        <row r="14896">
          <cell r="A14896">
            <v>708205240</v>
          </cell>
          <cell r="B14896" t="str">
            <v>CONJ. CAIXA FERRAMENTA GRANDE</v>
          </cell>
          <cell r="C14896" t="str">
            <v>UM</v>
          </cell>
        </row>
        <row r="14897">
          <cell r="A14897">
            <v>708205250</v>
          </cell>
          <cell r="B14897" t="str">
            <v>TAMPA DA CAIXA DO COMANDO</v>
          </cell>
          <cell r="C14897" t="str">
            <v>UM</v>
          </cell>
        </row>
        <row r="14898">
          <cell r="A14898">
            <v>708205260</v>
          </cell>
          <cell r="B14898" t="str">
            <v>CORPO CAIXA DO COMANDO E FERRAMENTA</v>
          </cell>
          <cell r="C14898" t="str">
            <v>UM</v>
          </cell>
        </row>
        <row r="14899">
          <cell r="A14899">
            <v>708205270</v>
          </cell>
          <cell r="B14899" t="str">
            <v>FUNDO DA CAIXA</v>
          </cell>
          <cell r="C14899" t="str">
            <v>UM</v>
          </cell>
        </row>
        <row r="14900">
          <cell r="A14900">
            <v>708205280</v>
          </cell>
          <cell r="B14900" t="str">
            <v>CONJ. CALCO DOS PNEUS</v>
          </cell>
          <cell r="C14900" t="str">
            <v>UM</v>
          </cell>
        </row>
        <row r="14901">
          <cell r="A14901">
            <v>708205290</v>
          </cell>
          <cell r="B14901" t="str">
            <v>CALCO DO PNEU</v>
          </cell>
          <cell r="C14901" t="str">
            <v>UM</v>
          </cell>
        </row>
        <row r="14902">
          <cell r="A14902">
            <v>708205300</v>
          </cell>
          <cell r="B14902" t="str">
            <v>SUPORTE INFERIOR DO CALCO DOS PNEUS</v>
          </cell>
          <cell r="C14902" t="str">
            <v>UM</v>
          </cell>
        </row>
        <row r="14903">
          <cell r="A14903">
            <v>708205310</v>
          </cell>
          <cell r="B14903" t="str">
            <v>NYLON DA CORREDICA 4900mm</v>
          </cell>
          <cell r="C14903" t="str">
            <v>UM</v>
          </cell>
        </row>
        <row r="14904">
          <cell r="A14904">
            <v>708212010</v>
          </cell>
          <cell r="B14904" t="str">
            <v>TUBO DO SUPORTE DO PARA-LAMA</v>
          </cell>
          <cell r="C14904" t="str">
            <v>UM</v>
          </cell>
        </row>
        <row r="14905">
          <cell r="A14905">
            <v>708215000</v>
          </cell>
          <cell r="B14905" t="str">
            <v>CHAPA MOLDADA MEIO P-LAMA BAU MENOR</v>
          </cell>
          <cell r="C14905" t="str">
            <v>UM</v>
          </cell>
        </row>
        <row r="14906">
          <cell r="A14906">
            <v>708216000</v>
          </cell>
          <cell r="B14906" t="str">
            <v>CHAPA MOLDADA MEIO P-LAMA BAU MAIOR</v>
          </cell>
          <cell r="C14906" t="str">
            <v>UM</v>
          </cell>
        </row>
        <row r="14907">
          <cell r="A14907">
            <v>708217010</v>
          </cell>
          <cell r="B14907" t="str">
            <v>FIXACAO DO SUPORTE</v>
          </cell>
          <cell r="C14907" t="str">
            <v>UM</v>
          </cell>
        </row>
        <row r="14908">
          <cell r="A14908">
            <v>708217020</v>
          </cell>
          <cell r="B14908" t="str">
            <v>REFORCO DO SUPORTE</v>
          </cell>
          <cell r="C14908" t="str">
            <v>UM</v>
          </cell>
        </row>
        <row r="14909">
          <cell r="A14909">
            <v>708217030</v>
          </cell>
          <cell r="B14909" t="str">
            <v>TUBO SUPORTE DO PARA-LAMA</v>
          </cell>
          <cell r="C14909" t="str">
            <v>UM</v>
          </cell>
        </row>
        <row r="14910">
          <cell r="A14910">
            <v>708218000</v>
          </cell>
          <cell r="B14910" t="str">
            <v>FIXADOR TAPA- BARRO</v>
          </cell>
          <cell r="C14910" t="str">
            <v>UM</v>
          </cell>
        </row>
        <row r="14911">
          <cell r="A14911">
            <v>708219000</v>
          </cell>
          <cell r="B14911" t="str">
            <v>FIXADOR TAPA- BARRO UNIVERSAL</v>
          </cell>
          <cell r="C14911" t="str">
            <v>UM</v>
          </cell>
        </row>
        <row r="14912">
          <cell r="A14912">
            <v>708222000</v>
          </cell>
          <cell r="B14912" t="str">
            <v>CHAPA MOLDADA MEIO P-LAMA BAU MENOR ARGI</v>
          </cell>
          <cell r="C14912" t="str">
            <v>UM</v>
          </cell>
        </row>
        <row r="14913">
          <cell r="A14913">
            <v>708223000</v>
          </cell>
          <cell r="B14913" t="str">
            <v>CHAPA MOLDADA MEIO P-LAMA BAU MAIOR ARGI</v>
          </cell>
          <cell r="C14913" t="str">
            <v>UM</v>
          </cell>
        </row>
        <row r="14914">
          <cell r="A14914">
            <v>708224000</v>
          </cell>
          <cell r="B14914" t="str">
            <v>CHAPA MOLDADA MEIO P-LAMA BAU MENOR TRUCKVAN</v>
          </cell>
          <cell r="C14914" t="str">
            <v>UM</v>
          </cell>
        </row>
        <row r="14915">
          <cell r="A14915">
            <v>707405017</v>
          </cell>
          <cell r="B14915" t="str">
            <v>CJ SAPATA FIXACAO MAIOR P/ BET. - 003.02.067</v>
          </cell>
          <cell r="C14915" t="str">
            <v>UM</v>
          </cell>
        </row>
        <row r="14916">
          <cell r="A14916">
            <v>708227000</v>
          </cell>
          <cell r="B14916" t="str">
            <v>CHAPA MOLDADA MEIO P-LAMA BAU MAIOR TRUCKVAN</v>
          </cell>
          <cell r="C14916" t="str">
            <v>UM</v>
          </cell>
        </row>
        <row r="14917">
          <cell r="A14917">
            <v>708230000</v>
          </cell>
          <cell r="B14917" t="str">
            <v>CONJUNTO PLATAFORMA 7,5 MTS</v>
          </cell>
          <cell r="C14917" t="str">
            <v>UM</v>
          </cell>
        </row>
        <row r="14918">
          <cell r="A14918">
            <v>708230002</v>
          </cell>
          <cell r="B14918" t="str">
            <v>SUBCONJUNTO DO LEVANTE</v>
          </cell>
          <cell r="C14918" t="str">
            <v>UM</v>
          </cell>
        </row>
        <row r="14919">
          <cell r="A14919">
            <v>708230004</v>
          </cell>
          <cell r="B14919" t="str">
            <v>CONJUNTO SOBRE CHASSI</v>
          </cell>
          <cell r="C14919" t="str">
            <v>UM</v>
          </cell>
        </row>
        <row r="14920">
          <cell r="A14920">
            <v>708230011</v>
          </cell>
          <cell r="B14920" t="str">
            <v>COMPLEMENTO DA CORREDICA</v>
          </cell>
          <cell r="C14920" t="str">
            <v>UM</v>
          </cell>
        </row>
        <row r="14921">
          <cell r="A14921">
            <v>708230012</v>
          </cell>
          <cell r="B14921" t="str">
            <v>COMPLEMENTO TUBO DO LEVANTE</v>
          </cell>
          <cell r="C14921" t="str">
            <v>UM</v>
          </cell>
        </row>
        <row r="14922">
          <cell r="A14922">
            <v>708230013</v>
          </cell>
          <cell r="B14922" t="str">
            <v>COMPLEMENTO CHAPA ASSOALHO LD</v>
          </cell>
          <cell r="C14922" t="str">
            <v>UM</v>
          </cell>
        </row>
        <row r="14923">
          <cell r="A14923">
            <v>708230014</v>
          </cell>
          <cell r="B14923" t="str">
            <v>COMPLEMENTO CHAPA ASSOALHO LE</v>
          </cell>
          <cell r="C14923" t="str">
            <v>UM</v>
          </cell>
        </row>
        <row r="14924">
          <cell r="A14924">
            <v>707405094</v>
          </cell>
          <cell r="B14924" t="str">
            <v>PUXADOR SAPATA P/ BET. - 003.02.070</v>
          </cell>
          <cell r="C14924" t="str">
            <v>UM</v>
          </cell>
        </row>
        <row r="14925">
          <cell r="A14925">
            <v>708230015</v>
          </cell>
          <cell r="B14925" t="str">
            <v>COMPLEMENTO DA LATERAL</v>
          </cell>
          <cell r="C14925" t="str">
            <v>UM</v>
          </cell>
        </row>
        <row r="14926">
          <cell r="A14926">
            <v>708230016</v>
          </cell>
          <cell r="B14926" t="str">
            <v>COMPLEMENTO NYLON DA CORREDICA</v>
          </cell>
          <cell r="C14926" t="str">
            <v>UM</v>
          </cell>
        </row>
        <row r="14927">
          <cell r="A14927">
            <v>708230017</v>
          </cell>
          <cell r="B14927" t="str">
            <v>COMPLEMENTO VIGA "I"</v>
          </cell>
          <cell r="C14927" t="str">
            <v>UM</v>
          </cell>
        </row>
        <row r="14928">
          <cell r="A14928">
            <v>708230018</v>
          </cell>
          <cell r="B14928" t="str">
            <v>REFORÇO FIXACAO DO GUINCHO</v>
          </cell>
          <cell r="C14928" t="str">
            <v>UM</v>
          </cell>
        </row>
        <row r="14929">
          <cell r="A14929">
            <v>708230023</v>
          </cell>
          <cell r="B14929" t="str">
            <v>TUBO SOBRE CHASSI</v>
          </cell>
          <cell r="C14929" t="str">
            <v>UM</v>
          </cell>
        </row>
        <row r="14930">
          <cell r="A14930">
            <v>708230027</v>
          </cell>
          <cell r="B14930" t="str">
            <v>REFORCO DO ASSOALHO</v>
          </cell>
          <cell r="C14930" t="str">
            <v>UM</v>
          </cell>
        </row>
        <row r="14931">
          <cell r="A14931">
            <v>708230040</v>
          </cell>
          <cell r="B14931" t="str">
            <v>CONJUNTO MANGUEIRAS PLATAFORMA 7500mm MALHAL FIXO</v>
          </cell>
          <cell r="C14931" t="str">
            <v>UM</v>
          </cell>
        </row>
        <row r="14932">
          <cell r="A14932">
            <v>708230050</v>
          </cell>
          <cell r="B14932" t="str">
            <v>CONJUNTO MANGUEIRAS PLATAFORMA 7500mm MALHAL MOVEL</v>
          </cell>
          <cell r="C14932" t="str">
            <v>UM</v>
          </cell>
        </row>
        <row r="14933">
          <cell r="A14933">
            <v>708230085</v>
          </cell>
          <cell r="B14933" t="str">
            <v>REFORÇO EXTERNO VIGA "I"</v>
          </cell>
          <cell r="C14933" t="str">
            <v>UM</v>
          </cell>
        </row>
        <row r="14934">
          <cell r="A14934">
            <v>708230090</v>
          </cell>
          <cell r="B14934" t="str">
            <v>REFORÇO EXTERNO VIGA "I"</v>
          </cell>
          <cell r="C14934" t="str">
            <v>UM</v>
          </cell>
        </row>
        <row r="14935">
          <cell r="A14935">
            <v>708230100</v>
          </cell>
          <cell r="B14935" t="str">
            <v>CONJUNTO DO CHASSI 7,5 MTS</v>
          </cell>
          <cell r="C14935" t="str">
            <v>UM</v>
          </cell>
        </row>
        <row r="14936">
          <cell r="A14936">
            <v>708230181</v>
          </cell>
          <cell r="B14936" t="str">
            <v>MAO FRANCESA LE</v>
          </cell>
          <cell r="C14936" t="str">
            <v>UM</v>
          </cell>
        </row>
        <row r="14937">
          <cell r="A14937">
            <v>708230182</v>
          </cell>
          <cell r="B14937" t="str">
            <v>MAO FRANCESA LD</v>
          </cell>
          <cell r="C14937" t="str">
            <v>UM</v>
          </cell>
        </row>
        <row r="14938">
          <cell r="A14938">
            <v>708230201</v>
          </cell>
          <cell r="B14938" t="str">
            <v>CONJUNTO DO LEVANTE</v>
          </cell>
          <cell r="C14938" t="str">
            <v>UM</v>
          </cell>
        </row>
        <row r="14939">
          <cell r="A14939">
            <v>708230251</v>
          </cell>
          <cell r="B14939" t="str">
            <v>CONJUNTO SOBRE CHASSI 7,5 MTS</v>
          </cell>
          <cell r="C14939" t="str">
            <v>UM</v>
          </cell>
        </row>
        <row r="14940">
          <cell r="A14940">
            <v>708230255</v>
          </cell>
          <cell r="B14940" t="str">
            <v>SUBCONJUNTO DO LEVANTE 7,5 MTS</v>
          </cell>
          <cell r="C14940" t="str">
            <v>UM</v>
          </cell>
        </row>
        <row r="14941">
          <cell r="A14941">
            <v>707405095</v>
          </cell>
          <cell r="B14941" t="str">
            <v>TUBO INTERNO SAPATA P/ BET. - 003.02.065</v>
          </cell>
          <cell r="C14941" t="str">
            <v>UM</v>
          </cell>
        </row>
        <row r="14942">
          <cell r="A14942">
            <v>708230260</v>
          </cell>
          <cell r="B14942" t="str">
            <v>SUBCONJUNTO SOBRE CHASSI</v>
          </cell>
          <cell r="C14942" t="str">
            <v>UM</v>
          </cell>
        </row>
        <row r="14943">
          <cell r="A14943">
            <v>708232000</v>
          </cell>
          <cell r="B14943" t="str">
            <v>PARA-LAMA UNIV ENVOLVENTE CAMINHAO LEVE</v>
          </cell>
          <cell r="C14943" t="str">
            <v>UM</v>
          </cell>
        </row>
        <row r="14944">
          <cell r="A14944">
            <v>708233000</v>
          </cell>
          <cell r="B14944" t="str">
            <v>SUPORTE DO PARA-LAMA ZIEMANN-LIESS</v>
          </cell>
          <cell r="C14944" t="str">
            <v>UM</v>
          </cell>
        </row>
        <row r="14945">
          <cell r="A14945">
            <v>708233010</v>
          </cell>
          <cell r="B14945" t="str">
            <v>REFORCO DO SUPORTE</v>
          </cell>
          <cell r="C14945" t="str">
            <v>UM</v>
          </cell>
        </row>
        <row r="14946">
          <cell r="A14946">
            <v>708233020</v>
          </cell>
          <cell r="B14946" t="str">
            <v>FIXACAO DO SUPORTE</v>
          </cell>
          <cell r="C14946" t="str">
            <v>UM</v>
          </cell>
        </row>
        <row r="14947">
          <cell r="A14947">
            <v>708235000</v>
          </cell>
          <cell r="B14947" t="str">
            <v>SUPORTE DO PARA-LAMA CAMINHAO LEVE</v>
          </cell>
          <cell r="C14947" t="str">
            <v>UM</v>
          </cell>
        </row>
        <row r="14948">
          <cell r="A14948">
            <v>708235010</v>
          </cell>
          <cell r="B14948" t="str">
            <v>BASE DE FIXACAO</v>
          </cell>
          <cell r="C14948" t="str">
            <v>UM</v>
          </cell>
        </row>
        <row r="14949">
          <cell r="A14949">
            <v>708235020</v>
          </cell>
          <cell r="B14949" t="str">
            <v>TUBO SUPORTE PARA-LAMA</v>
          </cell>
          <cell r="C14949" t="str">
            <v>UM</v>
          </cell>
        </row>
        <row r="14950">
          <cell r="A14950">
            <v>708235030</v>
          </cell>
          <cell r="B14950" t="str">
            <v>REFORÇO SUPORTE PARA-LAMA</v>
          </cell>
          <cell r="C14950" t="str">
            <v>UM</v>
          </cell>
        </row>
        <row r="14951">
          <cell r="A14951">
            <v>708235040</v>
          </cell>
          <cell r="B14951" t="str">
            <v>MAO FRANCESA SUPORTE PARA-LAMA</v>
          </cell>
          <cell r="C14951" t="str">
            <v>UM</v>
          </cell>
        </row>
        <row r="14952">
          <cell r="A14952">
            <v>708235050</v>
          </cell>
          <cell r="B14952" t="str">
            <v>TUBO SUPORTE DO PARA-LAMA RETO</v>
          </cell>
          <cell r="C14952" t="str">
            <v>UM</v>
          </cell>
        </row>
        <row r="14953">
          <cell r="A14953">
            <v>708241010</v>
          </cell>
          <cell r="B14953" t="str">
            <v>CHAPA LATERAL GRADE KUWAIT</v>
          </cell>
          <cell r="C14953" t="str">
            <v>UM</v>
          </cell>
        </row>
        <row r="14954">
          <cell r="A14954">
            <v>708241020</v>
          </cell>
          <cell r="B14954" t="str">
            <v>CHAPA DA GRADE KUWAIT</v>
          </cell>
          <cell r="C14954" t="str">
            <v>UM</v>
          </cell>
        </row>
        <row r="14955">
          <cell r="A14955">
            <v>708243000</v>
          </cell>
          <cell r="B14955" t="str">
            <v>MEIO PARA-LAMA CARRETA/BI-TREM ROD SIMPLES</v>
          </cell>
          <cell r="C14955" t="str">
            <v>UM</v>
          </cell>
        </row>
        <row r="14956">
          <cell r="A14956">
            <v>708244000</v>
          </cell>
          <cell r="B14956" t="str">
            <v>CONJUNTO DO TETO</v>
          </cell>
          <cell r="C14956" t="str">
            <v>UM</v>
          </cell>
        </row>
        <row r="14957">
          <cell r="A14957">
            <v>708245510</v>
          </cell>
          <cell r="B14957" t="str">
            <v>CONJUNTO DO PISO DA CABINE</v>
          </cell>
          <cell r="C14957" t="str">
            <v>UM</v>
          </cell>
        </row>
        <row r="14958">
          <cell r="A14958">
            <v>707405096</v>
          </cell>
          <cell r="B14958" t="str">
            <v>SAPATA DE FIXACAO MAIOR P/ BET. - 003.02.066</v>
          </cell>
          <cell r="C14958" t="str">
            <v>UM</v>
          </cell>
        </row>
        <row r="14959">
          <cell r="A14959">
            <v>708248000</v>
          </cell>
          <cell r="B14959" t="str">
            <v>MEIO P.LAMA VISCAZO 8248/49</v>
          </cell>
          <cell r="C14959" t="str">
            <v>UM</v>
          </cell>
        </row>
        <row r="14960">
          <cell r="A14960">
            <v>708250000</v>
          </cell>
          <cell r="B14960" t="str">
            <v>CARRO-FORTE STD S/ PINT</v>
          </cell>
          <cell r="C14960" t="str">
            <v>UM</v>
          </cell>
        </row>
        <row r="14961">
          <cell r="A14961">
            <v>708250001</v>
          </cell>
          <cell r="B14961" t="str">
            <v>TUBO DA ESTRUTURA LATERAL</v>
          </cell>
          <cell r="C14961" t="str">
            <v>UM</v>
          </cell>
        </row>
        <row r="14962">
          <cell r="A14962">
            <v>708250002</v>
          </cell>
          <cell r="B14962" t="str">
            <v>TUBO DA ESTRUTURA LATERAL</v>
          </cell>
          <cell r="C14962" t="str">
            <v>UM</v>
          </cell>
        </row>
        <row r="14963">
          <cell r="A14963">
            <v>708250003</v>
          </cell>
          <cell r="B14963" t="str">
            <v>TUBO DA ESTRUTURA LATERAL</v>
          </cell>
          <cell r="C14963" t="str">
            <v>UM</v>
          </cell>
        </row>
        <row r="14964">
          <cell r="A14964">
            <v>708250004</v>
          </cell>
          <cell r="B14964" t="str">
            <v>TUBO DA ESTRUTURA LATERAL</v>
          </cell>
          <cell r="C14964" t="str">
            <v>UM</v>
          </cell>
        </row>
        <row r="14965">
          <cell r="A14965">
            <v>708250005</v>
          </cell>
          <cell r="B14965" t="str">
            <v>TUBO DA ESTRUTURA LATERAL</v>
          </cell>
          <cell r="C14965" t="str">
            <v>UM</v>
          </cell>
        </row>
        <row r="14966">
          <cell r="A14966">
            <v>708250006</v>
          </cell>
          <cell r="B14966" t="str">
            <v>TUBO DA ESTRUTURA LATERAL</v>
          </cell>
          <cell r="C14966" t="str">
            <v>UM</v>
          </cell>
        </row>
        <row r="14967">
          <cell r="A14967">
            <v>708250007</v>
          </cell>
          <cell r="B14967" t="str">
            <v>TUBO DA ESTRUTURA LATERAL</v>
          </cell>
          <cell r="C14967" t="str">
            <v>UM</v>
          </cell>
        </row>
        <row r="14968">
          <cell r="A14968">
            <v>708250008</v>
          </cell>
          <cell r="B14968" t="str">
            <v>TUBO DA ESTRUTURA LATERAL</v>
          </cell>
          <cell r="C14968" t="str">
            <v>UM</v>
          </cell>
        </row>
        <row r="14969">
          <cell r="A14969">
            <v>708250009</v>
          </cell>
          <cell r="B14969" t="str">
            <v>TUBO DA ESTRUTURA LATERAL</v>
          </cell>
          <cell r="C14969" t="str">
            <v>UM</v>
          </cell>
        </row>
        <row r="14970">
          <cell r="A14970">
            <v>708250010</v>
          </cell>
          <cell r="B14970" t="str">
            <v>REVESTIMENTO DO PISO</v>
          </cell>
          <cell r="C14970" t="str">
            <v>UM</v>
          </cell>
        </row>
        <row r="14971">
          <cell r="A14971">
            <v>708250011</v>
          </cell>
          <cell r="B14971" t="str">
            <v>TUBO DA ESTRUTURA LATERAL</v>
          </cell>
          <cell r="C14971" t="str">
            <v>UM</v>
          </cell>
        </row>
        <row r="14972">
          <cell r="A14972">
            <v>708250012</v>
          </cell>
          <cell r="B14972" t="str">
            <v>TUBO DA ESTRUTURA LATERAL</v>
          </cell>
          <cell r="C14972" t="str">
            <v>UM</v>
          </cell>
        </row>
        <row r="14973">
          <cell r="A14973">
            <v>708250013</v>
          </cell>
          <cell r="B14973" t="str">
            <v>TUBO DA ESTRUTURA LATERAL</v>
          </cell>
          <cell r="C14973" t="str">
            <v>UM</v>
          </cell>
        </row>
        <row r="14974">
          <cell r="A14974">
            <v>708250014</v>
          </cell>
          <cell r="B14974" t="str">
            <v>TUBO DA ESTRUTURA LATERAL</v>
          </cell>
          <cell r="C14974" t="str">
            <v>UM</v>
          </cell>
        </row>
        <row r="14975">
          <cell r="A14975">
            <v>708250015</v>
          </cell>
          <cell r="B14975" t="str">
            <v>TUBO FRONTAL ESTRUTURA DA BASE</v>
          </cell>
          <cell r="C14975" t="str">
            <v>UM</v>
          </cell>
        </row>
        <row r="14976">
          <cell r="A14976">
            <v>708250016</v>
          </cell>
          <cell r="B14976" t="str">
            <v>TUBO TRASEIRO ESTRUTURA DA BASE</v>
          </cell>
          <cell r="C14976" t="str">
            <v>UM</v>
          </cell>
        </row>
        <row r="14977">
          <cell r="A14977">
            <v>708250017</v>
          </cell>
          <cell r="B14977" t="str">
            <v>TUBO CENTRAL ESTRUTURA DA BASE</v>
          </cell>
          <cell r="C14977" t="str">
            <v>UM</v>
          </cell>
        </row>
        <row r="14978">
          <cell r="A14978">
            <v>708250018</v>
          </cell>
          <cell r="B14978" t="str">
            <v>TUBO FRONTAL ESTRUTURA DA BASE</v>
          </cell>
          <cell r="C14978" t="str">
            <v>UM</v>
          </cell>
        </row>
        <row r="14979">
          <cell r="A14979">
            <v>708250020</v>
          </cell>
          <cell r="B14979" t="str">
            <v>REVESTIMENTO DO PISO</v>
          </cell>
          <cell r="C14979" t="str">
            <v>UM</v>
          </cell>
        </row>
        <row r="14980">
          <cell r="A14980">
            <v>708250030</v>
          </cell>
          <cell r="B14980" t="str">
            <v>PERFIL DO PISO</v>
          </cell>
          <cell r="C14980" t="str">
            <v>UM</v>
          </cell>
        </row>
        <row r="14981">
          <cell r="A14981">
            <v>708250037</v>
          </cell>
          <cell r="B14981" t="str">
            <v>ESTRUTURA DA ESCADA PORTA AVANCADA</v>
          </cell>
          <cell r="C14981" t="str">
            <v>UM</v>
          </cell>
        </row>
        <row r="14982">
          <cell r="A14982">
            <v>708250050</v>
          </cell>
          <cell r="B14982" t="str">
            <v>ASSOALHO CARRO-FORTE</v>
          </cell>
          <cell r="C14982" t="str">
            <v>UM</v>
          </cell>
        </row>
        <row r="14983">
          <cell r="A14983">
            <v>709673210</v>
          </cell>
          <cell r="B14983" t="str">
            <v>CJ COIFA FILTRO DE PARTICULAS</v>
          </cell>
          <cell r="C14983" t="str">
            <v>UM</v>
          </cell>
        </row>
        <row r="14984">
          <cell r="A14984" t="str">
            <v>70825005D</v>
          </cell>
          <cell r="B14984" t="str">
            <v>LATERAL DO CARRO-FORTE DIR</v>
          </cell>
          <cell r="C14984" t="str">
            <v>UM</v>
          </cell>
        </row>
        <row r="14985">
          <cell r="A14985" t="str">
            <v>70825005E</v>
          </cell>
          <cell r="B14985" t="str">
            <v>LATERAL DO CARRO-FORTE ESQ</v>
          </cell>
          <cell r="C14985" t="str">
            <v>UM</v>
          </cell>
        </row>
        <row r="14986">
          <cell r="A14986">
            <v>708250070</v>
          </cell>
          <cell r="B14986" t="str">
            <v>ESTRUTURA LATERAL PORTA AVANCADA</v>
          </cell>
          <cell r="C14986" t="str">
            <v>UM</v>
          </cell>
        </row>
        <row r="14987">
          <cell r="A14987">
            <v>708250100</v>
          </cell>
          <cell r="B14987" t="str">
            <v>TETO DO CARRO-FORTE</v>
          </cell>
          <cell r="C14987" t="str">
            <v>UM</v>
          </cell>
        </row>
        <row r="14988">
          <cell r="A14988">
            <v>708250101</v>
          </cell>
          <cell r="B14988" t="str">
            <v>REVESTIMENTO EXTERNO ESQUERDO DO TETO</v>
          </cell>
          <cell r="C14988" t="str">
            <v>UM</v>
          </cell>
        </row>
        <row r="14989">
          <cell r="A14989">
            <v>708250102</v>
          </cell>
          <cell r="B14989" t="str">
            <v>REVESTIMENTO EXTERNO DIREITO DO TETO</v>
          </cell>
          <cell r="C14989" t="str">
            <v>UM</v>
          </cell>
        </row>
        <row r="14990">
          <cell r="A14990">
            <v>708250108</v>
          </cell>
          <cell r="B14990" t="str">
            <v>SUPORTE TRASEIRO ESQUERDO</v>
          </cell>
          <cell r="C14990" t="str">
            <v>UM</v>
          </cell>
        </row>
        <row r="14991">
          <cell r="A14991">
            <v>708250109</v>
          </cell>
          <cell r="B14991" t="str">
            <v>SUPORTE TRASEIRO DIREITO</v>
          </cell>
          <cell r="C14991" t="str">
            <v>UM</v>
          </cell>
        </row>
        <row r="14992">
          <cell r="A14992" t="str">
            <v>DD82033000</v>
          </cell>
          <cell r="B14992" t="str">
            <v>OUTRAS MAQS. FERRAM. P/ESMERILHAR P/POLIR</v>
          </cell>
          <cell r="C14992" t="str">
            <v>UM</v>
          </cell>
        </row>
        <row r="14993">
          <cell r="A14993">
            <v>708250110</v>
          </cell>
          <cell r="B14993" t="str">
            <v>SUPORTES DOS RETROVISORES TRASEIROS</v>
          </cell>
          <cell r="C14993" t="str">
            <v>UM</v>
          </cell>
        </row>
        <row r="14994">
          <cell r="A14994">
            <v>708250111</v>
          </cell>
          <cell r="B14994" t="str">
            <v>TAMPA DO COMPARTIMENTO DE MANUTENCAO</v>
          </cell>
          <cell r="C14994" t="str">
            <v>UM</v>
          </cell>
        </row>
        <row r="14995">
          <cell r="A14995">
            <v>708250112</v>
          </cell>
          <cell r="B14995" t="str">
            <v>PERFIL CARTOLA ESTRUTURAL DO TETO</v>
          </cell>
          <cell r="C14995" t="str">
            <v>UM</v>
          </cell>
        </row>
        <row r="14996">
          <cell r="A14996">
            <v>708250113</v>
          </cell>
          <cell r="B14996" t="str">
            <v>PERFIL CARTOLA ESTRUTURAL DO TETO</v>
          </cell>
          <cell r="C14996" t="str">
            <v>UM</v>
          </cell>
        </row>
        <row r="14997">
          <cell r="A14997">
            <v>708250114</v>
          </cell>
          <cell r="B14997" t="str">
            <v>PERFIL CARTOLA ESTRUTURAL DO TETO</v>
          </cell>
          <cell r="C14997" t="str">
            <v>UM</v>
          </cell>
        </row>
        <row r="14998">
          <cell r="A14998">
            <v>708250143</v>
          </cell>
          <cell r="B14998" t="str">
            <v>ESTRUTURA DA PORTA LATERAL</v>
          </cell>
          <cell r="C14998" t="str">
            <v>UM</v>
          </cell>
        </row>
        <row r="14999">
          <cell r="A14999">
            <v>708250147</v>
          </cell>
          <cell r="B14999" t="str">
            <v>TUBO DA EXTREM ESTRUT PORTA LATERAL</v>
          </cell>
          <cell r="C14999" t="str">
            <v>UM</v>
          </cell>
        </row>
        <row r="15000">
          <cell r="A15000">
            <v>708250148</v>
          </cell>
          <cell r="B15000" t="str">
            <v>TUBO DA EXTREM ESTRUT PORTA LATERAL</v>
          </cell>
          <cell r="C15000" t="str">
            <v>UM</v>
          </cell>
        </row>
        <row r="15001">
          <cell r="A15001" t="str">
            <v>70825040D</v>
          </cell>
          <cell r="B15001" t="str">
            <v>CHAPA DA LATERAL DIREITA</v>
          </cell>
          <cell r="C15001" t="str">
            <v>UM</v>
          </cell>
        </row>
        <row r="15002">
          <cell r="A15002" t="str">
            <v>70825040E</v>
          </cell>
          <cell r="B15002" t="str">
            <v>CHAPA DA LATERAL ESQUERDA</v>
          </cell>
          <cell r="C15002" t="str">
            <v>UM</v>
          </cell>
        </row>
        <row r="15003">
          <cell r="A15003">
            <v>708250501</v>
          </cell>
          <cell r="B15003" t="str">
            <v>LATERAL DO CAPO</v>
          </cell>
          <cell r="C15003" t="str">
            <v>UM</v>
          </cell>
        </row>
        <row r="15004">
          <cell r="A15004">
            <v>708250502</v>
          </cell>
          <cell r="B15004" t="str">
            <v>BASE DA PROTECAO DOS FAROIS</v>
          </cell>
          <cell r="C15004" t="str">
            <v>UM</v>
          </cell>
        </row>
        <row r="15005">
          <cell r="A15005">
            <v>708250503</v>
          </cell>
          <cell r="B15005" t="str">
            <v>ALETA EXTERNA DA PROTECAO DOS FAROIS</v>
          </cell>
          <cell r="C15005" t="str">
            <v>UM</v>
          </cell>
        </row>
        <row r="15006">
          <cell r="A15006">
            <v>708250504</v>
          </cell>
          <cell r="B15006" t="str">
            <v>ALETA INTERMEDIARIA DA PROTECAO DOS FAROIS</v>
          </cell>
          <cell r="C15006" t="str">
            <v>UM</v>
          </cell>
        </row>
        <row r="15007">
          <cell r="A15007">
            <v>708250505</v>
          </cell>
          <cell r="B15007" t="str">
            <v>ALETA CENTRAL DA PROTECAO DOS FAROIS</v>
          </cell>
          <cell r="C15007" t="str">
            <v>UM</v>
          </cell>
        </row>
        <row r="15008">
          <cell r="A15008">
            <v>708250506</v>
          </cell>
          <cell r="B15008" t="str">
            <v>CONJUNTO PROTECAO DOS FAROIS</v>
          </cell>
          <cell r="C15008" t="str">
            <v>UM</v>
          </cell>
        </row>
        <row r="15009">
          <cell r="A15009">
            <v>705166030</v>
          </cell>
          <cell r="B15009" t="str">
            <v>TRAFILADO CORTADO</v>
          </cell>
          <cell r="C15009" t="str">
            <v>UM</v>
          </cell>
        </row>
        <row r="15010">
          <cell r="A15010">
            <v>708250507</v>
          </cell>
          <cell r="B15010" t="str">
            <v>ALETA CENTRAL DA PROTECAO DOS FAROIS DE NEBLINA</v>
          </cell>
          <cell r="C15010" t="str">
            <v>UM</v>
          </cell>
        </row>
        <row r="15011">
          <cell r="A15011">
            <v>708250508</v>
          </cell>
          <cell r="B15011" t="str">
            <v>ALETA INTERMEDIARIA DA PROTECAO DOS FAROIS DE NEBLINA</v>
          </cell>
          <cell r="C15011" t="str">
            <v>UM</v>
          </cell>
        </row>
        <row r="15012">
          <cell r="A15012">
            <v>708250509</v>
          </cell>
          <cell r="B15012" t="str">
            <v>ALETA EXTERNA DA PROTECAO DOS FAROIS DE NEBLINA</v>
          </cell>
          <cell r="C15012" t="str">
            <v>UM</v>
          </cell>
        </row>
        <row r="15013">
          <cell r="A15013" t="str">
            <v>70825050D</v>
          </cell>
          <cell r="B15013" t="str">
            <v>REVESTIMENTO EXTERNO DA LATERAL DIREITA</v>
          </cell>
          <cell r="C15013" t="str">
            <v>UM</v>
          </cell>
        </row>
        <row r="15014">
          <cell r="A15014" t="str">
            <v>70825050E</v>
          </cell>
          <cell r="B15014" t="str">
            <v>REVESTIMENTO EXTERNO DA LATERAL ESQUERDA</v>
          </cell>
          <cell r="C15014" t="str">
            <v>UM</v>
          </cell>
        </row>
        <row r="15015">
          <cell r="A15015">
            <v>708250510</v>
          </cell>
          <cell r="B15015" t="str">
            <v>PROTECAO DIANTEIRA CONTRA COLISOES</v>
          </cell>
          <cell r="C15015" t="str">
            <v>UM</v>
          </cell>
        </row>
        <row r="15016">
          <cell r="A15016">
            <v>708250511</v>
          </cell>
          <cell r="B15016" t="str">
            <v>CONJ DE PROTECAO DOS FAROIS DE NEBLINA</v>
          </cell>
          <cell r="C15016" t="str">
            <v>UM</v>
          </cell>
        </row>
        <row r="15017">
          <cell r="A15017">
            <v>708250513</v>
          </cell>
          <cell r="B15017" t="str">
            <v>BASE DA PROTECAO DOS FAROIS DE NEBLINA</v>
          </cell>
          <cell r="C15017" t="str">
            <v>UM</v>
          </cell>
        </row>
        <row r="15018">
          <cell r="A15018">
            <v>708250515</v>
          </cell>
          <cell r="B15018" t="str">
            <v>PROTECAO TRASEIRA</v>
          </cell>
          <cell r="C15018" t="str">
            <v>UM</v>
          </cell>
        </row>
        <row r="15019">
          <cell r="A15019">
            <v>708250516</v>
          </cell>
          <cell r="B15019" t="str">
            <v>SUPORTE TANQUE</v>
          </cell>
          <cell r="C15019" t="str">
            <v>UM</v>
          </cell>
        </row>
        <row r="15020">
          <cell r="A15020">
            <v>708250517</v>
          </cell>
          <cell r="B15020" t="str">
            <v>REFORCO SUPORTE TANQUE</v>
          </cell>
          <cell r="C15020" t="str">
            <v>UM</v>
          </cell>
        </row>
        <row r="15021">
          <cell r="A15021">
            <v>708250518</v>
          </cell>
          <cell r="B15021" t="str">
            <v>SUPORTE TANQUE MONTADO</v>
          </cell>
          <cell r="C15021" t="str">
            <v>UM</v>
          </cell>
        </row>
        <row r="15022">
          <cell r="A15022">
            <v>708250519</v>
          </cell>
          <cell r="B15022" t="str">
            <v>SUPORTE DO FREIO DE MAO</v>
          </cell>
          <cell r="C15022" t="str">
            <v>UM</v>
          </cell>
        </row>
        <row r="15023">
          <cell r="A15023">
            <v>708250521</v>
          </cell>
          <cell r="B15023" t="str">
            <v>SUPORTE DO REBOCADOR</v>
          </cell>
          <cell r="C15023" t="str">
            <v>UM</v>
          </cell>
        </row>
        <row r="15024">
          <cell r="A15024">
            <v>708250524</v>
          </cell>
          <cell r="B15024" t="str">
            <v>SUPORTE AR CONDICIONADO</v>
          </cell>
          <cell r="C15024" t="str">
            <v>UM</v>
          </cell>
        </row>
        <row r="15025">
          <cell r="A15025">
            <v>708250526</v>
          </cell>
          <cell r="B15025" t="str">
            <v>TAMPA INSPECAO DA BOIA DO COMBUSTIVEL</v>
          </cell>
          <cell r="C15025" t="str">
            <v>UM</v>
          </cell>
        </row>
        <row r="15026">
          <cell r="A15026">
            <v>708250527</v>
          </cell>
          <cell r="B15026" t="str">
            <v>BATENTE DA TAMPA DE INSPECAO</v>
          </cell>
          <cell r="C15026" t="str">
            <v>UM</v>
          </cell>
        </row>
        <row r="15027">
          <cell r="A15027">
            <v>708250528</v>
          </cell>
          <cell r="B15027" t="str">
            <v>FECHAMENTO DA TAMPA DE INSPECAO</v>
          </cell>
          <cell r="C15027" t="str">
            <v>UM</v>
          </cell>
        </row>
        <row r="15028">
          <cell r="A15028">
            <v>708250530</v>
          </cell>
          <cell r="B15028" t="str">
            <v>TAMPA DE INSPECAO MONTADA</v>
          </cell>
          <cell r="C15028" t="str">
            <v>UM</v>
          </cell>
        </row>
        <row r="15029">
          <cell r="A15029">
            <v>708250531</v>
          </cell>
          <cell r="B15029" t="str">
            <v>SUPORTE TUBO FILTRO</v>
          </cell>
          <cell r="C15029" t="str">
            <v>UM</v>
          </cell>
        </row>
        <row r="15030">
          <cell r="A15030">
            <v>708250532</v>
          </cell>
          <cell r="B15030" t="str">
            <v>SUPORTE DO PRE FILTRO</v>
          </cell>
          <cell r="C15030" t="str">
            <v>UM</v>
          </cell>
        </row>
        <row r="15031">
          <cell r="A15031">
            <v>708250533</v>
          </cell>
          <cell r="B15031" t="str">
            <v>SUPORTE PARALAMA LADO DIREITO</v>
          </cell>
          <cell r="C15031" t="str">
            <v>UM</v>
          </cell>
        </row>
        <row r="15032">
          <cell r="A15032">
            <v>708250534</v>
          </cell>
          <cell r="B15032" t="str">
            <v>PROTECAO DIANTEIRA</v>
          </cell>
          <cell r="C15032" t="str">
            <v>UM</v>
          </cell>
        </row>
        <row r="15033">
          <cell r="A15033">
            <v>708250537</v>
          </cell>
          <cell r="B15033" t="str">
            <v>SUPORTE CAMERA LATERAL DIREITA</v>
          </cell>
          <cell r="C15033" t="str">
            <v>UM</v>
          </cell>
        </row>
        <row r="15034">
          <cell r="A15034">
            <v>708250538</v>
          </cell>
          <cell r="B15034" t="str">
            <v>SUPORTE CAMERA LATERAL ESQUERDA</v>
          </cell>
          <cell r="C15034" t="str">
            <v>UM</v>
          </cell>
        </row>
        <row r="15035">
          <cell r="A15035">
            <v>708250539</v>
          </cell>
          <cell r="B15035" t="str">
            <v>TAMPA BLINDAGEM CAMERA</v>
          </cell>
          <cell r="C15035" t="str">
            <v>UM</v>
          </cell>
        </row>
        <row r="15036">
          <cell r="A15036">
            <v>708250541</v>
          </cell>
          <cell r="B15036" t="str">
            <v>SUPORTE FREIO DE MAO</v>
          </cell>
          <cell r="C15036" t="str">
            <v>UM</v>
          </cell>
        </row>
        <row r="15037">
          <cell r="A15037">
            <v>708250542</v>
          </cell>
          <cell r="B15037" t="str">
            <v>SUPORTE FREIO DE MAO</v>
          </cell>
          <cell r="C15037" t="str">
            <v>UM</v>
          </cell>
        </row>
        <row r="15038">
          <cell r="A15038">
            <v>708250543</v>
          </cell>
          <cell r="B15038" t="str">
            <v>PAINEL 608</v>
          </cell>
          <cell r="C15038" t="str">
            <v>UM</v>
          </cell>
        </row>
        <row r="15039">
          <cell r="A15039">
            <v>708250545</v>
          </cell>
          <cell r="B15039" t="str">
            <v>SUPORTE DO BANCO</v>
          </cell>
          <cell r="C15039" t="str">
            <v>UM</v>
          </cell>
        </row>
        <row r="15040">
          <cell r="A15040">
            <v>708250546</v>
          </cell>
          <cell r="B15040" t="str">
            <v>SUPORTE CENTRAL ELETRICA</v>
          </cell>
          <cell r="C15040" t="str">
            <v>UM</v>
          </cell>
        </row>
        <row r="15041">
          <cell r="A15041">
            <v>708250547</v>
          </cell>
          <cell r="B15041" t="str">
            <v>SUPORTE MODULO ADM - 915</v>
          </cell>
          <cell r="C15041" t="str">
            <v>UM</v>
          </cell>
        </row>
        <row r="15042">
          <cell r="A15042">
            <v>708250548</v>
          </cell>
          <cell r="B15042" t="str">
            <v>PAINEL 915 C/ AR COND</v>
          </cell>
          <cell r="C15042" t="str">
            <v>UM</v>
          </cell>
        </row>
        <row r="15043">
          <cell r="A15043">
            <v>708250600</v>
          </cell>
          <cell r="B15043" t="str">
            <v>CHAPA</v>
          </cell>
          <cell r="C15043" t="str">
            <v>UM</v>
          </cell>
        </row>
        <row r="15044">
          <cell r="A15044">
            <v>708250605</v>
          </cell>
          <cell r="B15044" t="str">
            <v>SUPORTE PAINEL PROSSEGUR</v>
          </cell>
          <cell r="C15044" t="str">
            <v>UM</v>
          </cell>
        </row>
        <row r="15045">
          <cell r="A15045" t="str">
            <v>70825060D</v>
          </cell>
          <cell r="B15045" t="str">
            <v>CHAPA DA SAIA LATERAL DIREITA CENTRAL</v>
          </cell>
          <cell r="C15045" t="str">
            <v>UM</v>
          </cell>
        </row>
        <row r="15046">
          <cell r="A15046" t="str">
            <v>70825060E</v>
          </cell>
          <cell r="B15046" t="str">
            <v>CHAPA DA SAIA LATERAL ESQUERDA CENTRAL</v>
          </cell>
          <cell r="C15046" t="str">
            <v>UM</v>
          </cell>
        </row>
        <row r="15047">
          <cell r="A15047">
            <v>708250610</v>
          </cell>
          <cell r="B15047" t="str">
            <v>CANTONEIRA DO COPO</v>
          </cell>
          <cell r="C15047" t="str">
            <v>UM</v>
          </cell>
        </row>
        <row r="15048">
          <cell r="A15048">
            <v>708250611</v>
          </cell>
          <cell r="B15048" t="str">
            <v>SUPORTE DO CHASSI</v>
          </cell>
          <cell r="C15048" t="str">
            <v>UM</v>
          </cell>
        </row>
        <row r="15049">
          <cell r="A15049">
            <v>708250613</v>
          </cell>
          <cell r="B15049" t="str">
            <v>SUPORTE DA CAMERA (EXT)</v>
          </cell>
          <cell r="C15049" t="str">
            <v>UM</v>
          </cell>
        </row>
        <row r="15050">
          <cell r="A15050">
            <v>708250614</v>
          </cell>
          <cell r="B15050" t="str">
            <v>SUPORTE DO FLEXIVEL/FREIO</v>
          </cell>
          <cell r="C15050" t="str">
            <v>UM</v>
          </cell>
        </row>
        <row r="15051">
          <cell r="A15051">
            <v>708250615</v>
          </cell>
          <cell r="B15051" t="str">
            <v>SUPORTE BATERIA</v>
          </cell>
          <cell r="C15051" t="str">
            <v>UM</v>
          </cell>
        </row>
        <row r="15052">
          <cell r="A15052">
            <v>708250624</v>
          </cell>
          <cell r="B15052" t="str">
            <v>TAMPA PARACHOQUE TRASEIRO</v>
          </cell>
          <cell r="C15052" t="str">
            <v>UM</v>
          </cell>
        </row>
        <row r="15053">
          <cell r="A15053">
            <v>708250625</v>
          </cell>
          <cell r="B15053" t="str">
            <v>MOLDURA TAMPA DO PARACHOQUE</v>
          </cell>
          <cell r="C15053" t="str">
            <v>UM</v>
          </cell>
        </row>
        <row r="15054">
          <cell r="A15054" t="str">
            <v>70825070D</v>
          </cell>
          <cell r="B15054" t="str">
            <v>CHAPA DA SAIA DIREITA TRASEIRA</v>
          </cell>
          <cell r="C15054" t="str">
            <v>UM</v>
          </cell>
        </row>
        <row r="15055">
          <cell r="A15055" t="str">
            <v>70825070E</v>
          </cell>
          <cell r="B15055" t="str">
            <v>CHAPA DA SAIA ESQUERDA TRASEIRA</v>
          </cell>
          <cell r="C15055" t="str">
            <v>UM</v>
          </cell>
        </row>
        <row r="15056">
          <cell r="A15056">
            <v>708250910</v>
          </cell>
          <cell r="B15056" t="str">
            <v>TELA DA GRADE DIANTEIRA</v>
          </cell>
          <cell r="C15056" t="str">
            <v>UM</v>
          </cell>
        </row>
        <row r="15057">
          <cell r="A15057">
            <v>708250920</v>
          </cell>
          <cell r="B15057" t="str">
            <v>TELA DA GRADE FRONTAL</v>
          </cell>
          <cell r="C15057" t="str">
            <v>UM</v>
          </cell>
        </row>
        <row r="15058">
          <cell r="A15058">
            <v>708250930</v>
          </cell>
          <cell r="B15058" t="str">
            <v>TELA DA GRADE FRONTAL</v>
          </cell>
          <cell r="C15058" t="str">
            <v>UM</v>
          </cell>
        </row>
        <row r="15059">
          <cell r="A15059">
            <v>708250940</v>
          </cell>
          <cell r="B15059" t="str">
            <v>TELA PARACHOQUE DIANTEIRO</v>
          </cell>
          <cell r="C15059" t="str">
            <v>UM</v>
          </cell>
        </row>
        <row r="15060">
          <cell r="A15060" t="str">
            <v>70825095D</v>
          </cell>
          <cell r="B15060" t="str">
            <v>TELA PARACHOQUE DIANTEIRO DIR</v>
          </cell>
          <cell r="C15060" t="str">
            <v>UM</v>
          </cell>
        </row>
        <row r="15061">
          <cell r="A15061" t="str">
            <v>70825095E</v>
          </cell>
          <cell r="B15061" t="str">
            <v>TELA PARACHOQUE DIANTEIRO ESQ</v>
          </cell>
          <cell r="C15061" t="str">
            <v>UM</v>
          </cell>
        </row>
        <row r="15062">
          <cell r="A15062" t="str">
            <v>70825096D</v>
          </cell>
          <cell r="B15062" t="str">
            <v>TELA PARACHOQUE DIANTEIRO DIR</v>
          </cell>
          <cell r="C15062" t="str">
            <v>UM</v>
          </cell>
        </row>
        <row r="15063">
          <cell r="A15063" t="str">
            <v>70825096E</v>
          </cell>
          <cell r="B15063" t="str">
            <v>TELA PARACHOQUE DIANTEIRO ESQ</v>
          </cell>
          <cell r="C15063" t="str">
            <v>UM</v>
          </cell>
        </row>
        <row r="15064">
          <cell r="A15064">
            <v>708260000</v>
          </cell>
          <cell r="B15064" t="str">
            <v>CARRO-FORTE STD PLUS S/ PINTURA</v>
          </cell>
          <cell r="C15064" t="str">
            <v>UM</v>
          </cell>
        </row>
        <row r="15065">
          <cell r="A15065">
            <v>708260001</v>
          </cell>
          <cell r="B15065" t="str">
            <v>REVESTIMENTO INTERNO DO PISO</v>
          </cell>
          <cell r="C15065" t="str">
            <v>UM</v>
          </cell>
        </row>
        <row r="15066">
          <cell r="A15066">
            <v>708260002</v>
          </cell>
          <cell r="B15066" t="str">
            <v>REVESTIMENTO INTERNO DO PISO</v>
          </cell>
          <cell r="C15066" t="str">
            <v>UM</v>
          </cell>
        </row>
        <row r="15067">
          <cell r="A15067">
            <v>708260003</v>
          </cell>
          <cell r="B15067" t="str">
            <v>REVESTIMENTO INTERNO DO PISO</v>
          </cell>
          <cell r="C15067" t="str">
            <v>UM</v>
          </cell>
        </row>
        <row r="15068">
          <cell r="A15068">
            <v>708260004</v>
          </cell>
          <cell r="B15068" t="str">
            <v>REVESTIMENTO DO PISO</v>
          </cell>
          <cell r="C15068" t="str">
            <v>UM</v>
          </cell>
        </row>
        <row r="15069">
          <cell r="A15069">
            <v>708260005</v>
          </cell>
          <cell r="B15069" t="str">
            <v>REVESTIMENTO DO PISO</v>
          </cell>
          <cell r="C15069" t="str">
            <v>UM</v>
          </cell>
        </row>
        <row r="15070">
          <cell r="A15070">
            <v>708260006</v>
          </cell>
          <cell r="B15070" t="str">
            <v>REVESTIMENTO DO PISO</v>
          </cell>
          <cell r="C15070" t="str">
            <v>UM</v>
          </cell>
        </row>
        <row r="15071">
          <cell r="A15071">
            <v>708260007</v>
          </cell>
          <cell r="B15071" t="str">
            <v>PERFIL DO PISO</v>
          </cell>
          <cell r="C15071" t="str">
            <v>UM</v>
          </cell>
        </row>
        <row r="15072">
          <cell r="A15072">
            <v>708260008</v>
          </cell>
          <cell r="B15072" t="str">
            <v>PERFIL DO PISO</v>
          </cell>
          <cell r="C15072" t="str">
            <v>UM</v>
          </cell>
        </row>
        <row r="15073">
          <cell r="A15073">
            <v>708260009</v>
          </cell>
          <cell r="B15073" t="str">
            <v>PERFIL DO PISO</v>
          </cell>
          <cell r="C15073" t="str">
            <v>UM</v>
          </cell>
        </row>
        <row r="15074">
          <cell r="A15074">
            <v>709673220</v>
          </cell>
          <cell r="B15074" t="str">
            <v>CJ DEFLETOR TUBO PERFURADO FILTRO DE PARTICULAS</v>
          </cell>
          <cell r="C15074" t="str">
            <v>UM</v>
          </cell>
        </row>
        <row r="15075">
          <cell r="A15075">
            <v>708260010</v>
          </cell>
          <cell r="B15075" t="str">
            <v>PERFIL U DO PISO</v>
          </cell>
          <cell r="C15075" t="str">
            <v>UM</v>
          </cell>
        </row>
        <row r="15076">
          <cell r="A15076">
            <v>708260011</v>
          </cell>
          <cell r="B15076" t="str">
            <v>PERFIL U DO PISO</v>
          </cell>
          <cell r="C15076" t="str">
            <v>UM</v>
          </cell>
        </row>
        <row r="15077">
          <cell r="A15077">
            <v>708260012</v>
          </cell>
          <cell r="B15077" t="str">
            <v>PERFIL U DO PISO</v>
          </cell>
          <cell r="C15077" t="str">
            <v>UM</v>
          </cell>
        </row>
        <row r="15078">
          <cell r="A15078">
            <v>708260013</v>
          </cell>
          <cell r="B15078" t="str">
            <v>REVESTIMENTO DA CAIXA DE RODAS TRAS</v>
          </cell>
          <cell r="C15078" t="str">
            <v>UM</v>
          </cell>
        </row>
        <row r="15079">
          <cell r="A15079">
            <v>708260014</v>
          </cell>
          <cell r="B15079" t="str">
            <v>REVESTIMENTO INTERNO DA ESCADA</v>
          </cell>
          <cell r="C15079" t="str">
            <v>UM</v>
          </cell>
        </row>
        <row r="15080">
          <cell r="A15080">
            <v>708260015</v>
          </cell>
          <cell r="B15080" t="str">
            <v>REVESTIMENTO EXTERNO DA ESCADA</v>
          </cell>
          <cell r="C15080" t="str">
            <v>UM</v>
          </cell>
        </row>
        <row r="15081">
          <cell r="A15081">
            <v>708260016</v>
          </cell>
          <cell r="B15081" t="str">
            <v>REVESTIMENTO LATERAL DA ESCADA</v>
          </cell>
          <cell r="C15081" t="str">
            <v>UM</v>
          </cell>
        </row>
        <row r="15082">
          <cell r="A15082">
            <v>708260017</v>
          </cell>
          <cell r="B15082" t="str">
            <v>REVESTIMENTO LATERAL DA ESCADA</v>
          </cell>
          <cell r="C15082" t="str">
            <v>UM</v>
          </cell>
        </row>
        <row r="15083">
          <cell r="A15083" t="str">
            <v>DD40092110</v>
          </cell>
          <cell r="B15083" t="str">
            <v>TUBOS BORRACHA VULC. NAO ENDURECIDAS</v>
          </cell>
          <cell r="C15083" t="str">
            <v>UM</v>
          </cell>
        </row>
        <row r="15084">
          <cell r="A15084">
            <v>708260018</v>
          </cell>
          <cell r="B15084" t="str">
            <v>BANDEJA DA TAMPA DO CAMBIO</v>
          </cell>
          <cell r="C15084" t="str">
            <v>UM</v>
          </cell>
        </row>
        <row r="15085">
          <cell r="A15085">
            <v>708260019</v>
          </cell>
          <cell r="B15085" t="str">
            <v>REVESTIMENTO DA TAMPA DO CAMBIO</v>
          </cell>
          <cell r="C15085" t="str">
            <v>UM</v>
          </cell>
        </row>
        <row r="15086">
          <cell r="A15086">
            <v>708260021</v>
          </cell>
          <cell r="B15086" t="str">
            <v>REVESTIMENTO INTERNO DO MOTOR</v>
          </cell>
          <cell r="C15086" t="str">
            <v>UM</v>
          </cell>
        </row>
        <row r="15087">
          <cell r="A15087">
            <v>708260022</v>
          </cell>
          <cell r="B15087" t="str">
            <v>REVESTIMENTO INTERNO DO MOTOR</v>
          </cell>
          <cell r="C15087" t="str">
            <v>UM</v>
          </cell>
        </row>
        <row r="15088">
          <cell r="A15088">
            <v>708260023</v>
          </cell>
          <cell r="B15088" t="str">
            <v>REVESTIMENTO LATERAL DO MOTOR</v>
          </cell>
          <cell r="C15088" t="str">
            <v>UM</v>
          </cell>
        </row>
        <row r="15089">
          <cell r="A15089">
            <v>708260025</v>
          </cell>
          <cell r="B15089" t="str">
            <v>BANDEJA DA TAMPA DO MOTOR</v>
          </cell>
          <cell r="C15089" t="str">
            <v>UM</v>
          </cell>
        </row>
        <row r="15090">
          <cell r="A15090">
            <v>708260026</v>
          </cell>
          <cell r="B15090" t="str">
            <v>REVESTIMENTO DA TAMPA DO MOTOR</v>
          </cell>
          <cell r="C15090" t="str">
            <v>UM</v>
          </cell>
        </row>
        <row r="15091">
          <cell r="A15091">
            <v>708260027</v>
          </cell>
          <cell r="B15091" t="str">
            <v>REVESTIMENTO LATERAL DO MOTOR</v>
          </cell>
          <cell r="C15091" t="str">
            <v>UM</v>
          </cell>
        </row>
        <row r="15092">
          <cell r="A15092">
            <v>708260028</v>
          </cell>
          <cell r="B15092" t="str">
            <v>BLINDAGEM DA TAMPA DO MOTOR</v>
          </cell>
          <cell r="C15092" t="str">
            <v>UM</v>
          </cell>
        </row>
        <row r="15093">
          <cell r="A15093">
            <v>708260029</v>
          </cell>
          <cell r="B15093" t="str">
            <v>BLINDAGEM DA TAMPA DO MOTOR</v>
          </cell>
          <cell r="C15093" t="str">
            <v>UM</v>
          </cell>
        </row>
        <row r="15094">
          <cell r="A15094">
            <v>708260030</v>
          </cell>
          <cell r="B15094" t="str">
            <v>BLINDAGEM DA TAMPA DO MOTOR</v>
          </cell>
          <cell r="C15094" t="str">
            <v>UM</v>
          </cell>
        </row>
        <row r="15095">
          <cell r="A15095">
            <v>708260031</v>
          </cell>
          <cell r="B15095" t="str">
            <v>REVESTIMENTO EXTERNO DA TAMPA DO MOTOR</v>
          </cell>
          <cell r="C15095" t="str">
            <v>UM</v>
          </cell>
        </row>
        <row r="15096">
          <cell r="A15096">
            <v>708260032</v>
          </cell>
          <cell r="B15096" t="str">
            <v>REVESTIMENTO EXTERNO DA TAMPA DO MOTOR</v>
          </cell>
          <cell r="C15096" t="str">
            <v>UM</v>
          </cell>
        </row>
        <row r="15097">
          <cell r="A15097">
            <v>708260033</v>
          </cell>
          <cell r="B15097" t="str">
            <v>REVESTIMENTO EXTERNO DA TAMPA DO MOTOR</v>
          </cell>
          <cell r="C15097" t="str">
            <v>UM</v>
          </cell>
        </row>
        <row r="15098">
          <cell r="A15098">
            <v>708260034</v>
          </cell>
          <cell r="B15098" t="str">
            <v>CHAPA DA PAREDE CORTA-FOGO</v>
          </cell>
          <cell r="C15098" t="str">
            <v>UM</v>
          </cell>
        </row>
        <row r="15099">
          <cell r="A15099">
            <v>708260035</v>
          </cell>
          <cell r="B15099" t="str">
            <v>CHAPA DA PAREDE CORTA-FOGO</v>
          </cell>
          <cell r="C15099" t="str">
            <v>UM</v>
          </cell>
        </row>
        <row r="15100">
          <cell r="A15100">
            <v>708260036</v>
          </cell>
          <cell r="B15100" t="str">
            <v>CHAPA DA PAREDE CORTA-FOGO</v>
          </cell>
          <cell r="C15100" t="str">
            <v>UM</v>
          </cell>
        </row>
        <row r="15101">
          <cell r="A15101">
            <v>708260037</v>
          </cell>
          <cell r="B15101" t="str">
            <v>BLINDAGEM DA CAIXA DE RODAS DIANT DIR</v>
          </cell>
          <cell r="C15101" t="str">
            <v>UM</v>
          </cell>
        </row>
        <row r="15102">
          <cell r="A15102">
            <v>708260038</v>
          </cell>
          <cell r="B15102" t="str">
            <v>BLINDAGEM DA CAIXA DE RODAS DIANT DIR</v>
          </cell>
          <cell r="C15102" t="str">
            <v>UM</v>
          </cell>
        </row>
        <row r="15103">
          <cell r="A15103">
            <v>708260039</v>
          </cell>
          <cell r="B15103" t="str">
            <v>BLINDAGEM DA CAIXA DE RODAS DIANT ESQ</v>
          </cell>
          <cell r="C15103" t="str">
            <v>UM</v>
          </cell>
        </row>
        <row r="15104">
          <cell r="A15104">
            <v>708260040</v>
          </cell>
          <cell r="B15104" t="str">
            <v>BLINDAGEM DA CAIXA DE RODAS DIANT ESQ</v>
          </cell>
          <cell r="C15104" t="str">
            <v>UM</v>
          </cell>
        </row>
        <row r="15105">
          <cell r="A15105">
            <v>708260041</v>
          </cell>
          <cell r="B15105" t="str">
            <v>FECHAMENTO INFERIOR FRONTAL DO PISO</v>
          </cell>
          <cell r="C15105" t="str">
            <v>UM</v>
          </cell>
        </row>
        <row r="15106">
          <cell r="A15106">
            <v>708260042</v>
          </cell>
          <cell r="B15106" t="str">
            <v>FECHAMENTO INFERIOR FRONTAL DO PISO</v>
          </cell>
          <cell r="C15106" t="str">
            <v>UM</v>
          </cell>
        </row>
        <row r="15107">
          <cell r="A15107">
            <v>708260043</v>
          </cell>
          <cell r="B15107" t="str">
            <v>TUBO ESPACADOR DAS PAREDES</v>
          </cell>
          <cell r="C15107" t="str">
            <v>UM</v>
          </cell>
        </row>
        <row r="15108">
          <cell r="A15108">
            <v>708260050</v>
          </cell>
          <cell r="B15108" t="str">
            <v>ASSOALHO CARRO-FORTE STD PLUS</v>
          </cell>
          <cell r="C15108" t="str">
            <v>UM</v>
          </cell>
        </row>
        <row r="15109">
          <cell r="A15109">
            <v>708260051</v>
          </cell>
          <cell r="B15109" t="str">
            <v>PERFIL "U" ESTRUTURAL DA LATERAL</v>
          </cell>
          <cell r="C15109" t="str">
            <v>UM</v>
          </cell>
        </row>
        <row r="15110">
          <cell r="A15110">
            <v>708260052</v>
          </cell>
          <cell r="B15110" t="str">
            <v>PERFIL CARTOLA ESTRUTURAL</v>
          </cell>
          <cell r="C15110" t="str">
            <v>UM</v>
          </cell>
        </row>
        <row r="15111">
          <cell r="A15111">
            <v>708260053</v>
          </cell>
          <cell r="B15111" t="str">
            <v>PERFIL CARTOLA ESTRUTURAL DA LATERAL TRAS</v>
          </cell>
          <cell r="C15111" t="str">
            <v>UM</v>
          </cell>
        </row>
        <row r="15112">
          <cell r="A15112">
            <v>708260054</v>
          </cell>
          <cell r="B15112" t="str">
            <v>PERFIL CARTOLA ESTRUTURAL DA LATERAL TRAS</v>
          </cell>
          <cell r="C15112" t="str">
            <v>UM</v>
          </cell>
        </row>
        <row r="15113">
          <cell r="A15113">
            <v>708260055</v>
          </cell>
          <cell r="B15113" t="str">
            <v>PERFIL CARTOLA ESTRUTURAL DA LATERAL DIANT</v>
          </cell>
          <cell r="C15113" t="str">
            <v>UM</v>
          </cell>
        </row>
        <row r="15114">
          <cell r="A15114">
            <v>708260056</v>
          </cell>
          <cell r="B15114" t="str">
            <v>CHAPA DA LATERAL ESQUERDA</v>
          </cell>
          <cell r="C15114" t="str">
            <v>UM</v>
          </cell>
        </row>
        <row r="15115">
          <cell r="A15115">
            <v>708260057</v>
          </cell>
          <cell r="B15115" t="str">
            <v>PERFIL "U" ESTRUTURAL DAS PORTAS LATERAIS</v>
          </cell>
          <cell r="C15115" t="str">
            <v>UM</v>
          </cell>
        </row>
        <row r="15116">
          <cell r="A15116">
            <v>707405013</v>
          </cell>
          <cell r="B15116" t="str">
            <v>CJ ESTRUTUTURA INF. CHASSI P/ BET. - 003.02.022</v>
          </cell>
          <cell r="C15116" t="str">
            <v>UM</v>
          </cell>
        </row>
        <row r="15117">
          <cell r="A15117" t="str">
            <v>70826005D</v>
          </cell>
          <cell r="B15117" t="str">
            <v>LATERAL DIREITA CARRO-FORTE</v>
          </cell>
          <cell r="C15117" t="str">
            <v>UM</v>
          </cell>
        </row>
        <row r="15118">
          <cell r="A15118" t="str">
            <v>70826005E</v>
          </cell>
          <cell r="B15118" t="str">
            <v>LATERAL ESQUERDA CARRO-FORTE</v>
          </cell>
          <cell r="C15118" t="str">
            <v>UM</v>
          </cell>
        </row>
        <row r="15119">
          <cell r="A15119">
            <v>708260060</v>
          </cell>
          <cell r="B15119" t="str">
            <v>REVESTIMENTO EXTERNO DA PORTA</v>
          </cell>
          <cell r="C15119" t="str">
            <v>UM</v>
          </cell>
        </row>
        <row r="15120">
          <cell r="A15120">
            <v>708260061</v>
          </cell>
          <cell r="B15120" t="str">
            <v>PERFIL " L"  BATENTE DAS PORTAS DIREITA</v>
          </cell>
          <cell r="C15120" t="str">
            <v>UM</v>
          </cell>
        </row>
        <row r="15121">
          <cell r="A15121">
            <v>708260062</v>
          </cell>
          <cell r="B15121" t="str">
            <v>PERFIL L BATENTE DAS PORTAS</v>
          </cell>
          <cell r="C15121" t="str">
            <v>UM</v>
          </cell>
        </row>
        <row r="15122">
          <cell r="A15122">
            <v>708260063</v>
          </cell>
          <cell r="B15122" t="str">
            <v>PERFIL L BATENTE DAS PORTAS ESQUERDA</v>
          </cell>
          <cell r="C15122" t="str">
            <v>UM</v>
          </cell>
        </row>
        <row r="15123">
          <cell r="A15123">
            <v>708260064</v>
          </cell>
          <cell r="B15123" t="str">
            <v>PERFIL "Z" ESQUERDO DA PORTA</v>
          </cell>
          <cell r="C15123" t="str">
            <v>UM</v>
          </cell>
        </row>
        <row r="15124">
          <cell r="A15124">
            <v>708260065</v>
          </cell>
          <cell r="B15124" t="str">
            <v>PERFIL "Z" DIREITO DA PORTA</v>
          </cell>
          <cell r="C15124" t="str">
            <v>UM</v>
          </cell>
        </row>
        <row r="15125">
          <cell r="A15125">
            <v>708260066</v>
          </cell>
          <cell r="B15125" t="str">
            <v>PERFIL "Z" SUPERIOR DA PORTA</v>
          </cell>
          <cell r="C15125" t="str">
            <v>UM</v>
          </cell>
        </row>
        <row r="15126">
          <cell r="A15126">
            <v>708260067</v>
          </cell>
          <cell r="B15126" t="str">
            <v>CHAPA DA LATERAL ESQUERDA</v>
          </cell>
          <cell r="C15126" t="str">
            <v>UM</v>
          </cell>
        </row>
        <row r="15127">
          <cell r="A15127">
            <v>708260068</v>
          </cell>
          <cell r="B15127" t="str">
            <v>CHAPA DE APOIO INFERIOR DO VIDRO LATERAL</v>
          </cell>
          <cell r="C15127" t="str">
            <v>UM</v>
          </cell>
        </row>
        <row r="15128">
          <cell r="A15128">
            <v>708260069</v>
          </cell>
          <cell r="B15128" t="str">
            <v>OVERLAP INFERIOR DO VIDRO DA PORTA</v>
          </cell>
          <cell r="C15128" t="str">
            <v>UM</v>
          </cell>
        </row>
        <row r="15129">
          <cell r="A15129">
            <v>708260070</v>
          </cell>
          <cell r="B15129" t="str">
            <v>CHAPA DE APOIO DO VIDRO DA PORTA</v>
          </cell>
          <cell r="C15129" t="str">
            <v>UM</v>
          </cell>
        </row>
        <row r="15130">
          <cell r="A15130">
            <v>708260071</v>
          </cell>
          <cell r="B15130" t="str">
            <v>OVERLAP INFERIOR DO VIDRO LATERAL</v>
          </cell>
          <cell r="C15130" t="str">
            <v>UM</v>
          </cell>
        </row>
        <row r="15131">
          <cell r="A15131">
            <v>708260072</v>
          </cell>
          <cell r="B15131" t="str">
            <v>OVERLAP SUPERIOR DO VIDRO LATERAL ESQ</v>
          </cell>
          <cell r="C15131" t="str">
            <v>UM</v>
          </cell>
        </row>
        <row r="15132">
          <cell r="A15132">
            <v>708260073</v>
          </cell>
          <cell r="B15132" t="str">
            <v>OVERLAP INFERIOR DO VIDRO DA PORTA</v>
          </cell>
          <cell r="C15132" t="str">
            <v>UM</v>
          </cell>
        </row>
        <row r="15133">
          <cell r="A15133">
            <v>708260074</v>
          </cell>
          <cell r="B15133" t="str">
            <v>OVERLAP SUPERIOR DO VIDRO DA PORTA</v>
          </cell>
          <cell r="C15133" t="str">
            <v>UM</v>
          </cell>
        </row>
        <row r="15134">
          <cell r="A15134">
            <v>708260079</v>
          </cell>
          <cell r="B15134" t="str">
            <v>CAPO DO MOTOR</v>
          </cell>
          <cell r="C15134" t="str">
            <v>UM</v>
          </cell>
        </row>
        <row r="15135">
          <cell r="A15135">
            <v>708260080</v>
          </cell>
          <cell r="B15135" t="str">
            <v>PAREDE SEPARACAO</v>
          </cell>
          <cell r="C15135" t="str">
            <v>UM</v>
          </cell>
        </row>
        <row r="15136">
          <cell r="A15136">
            <v>708260081</v>
          </cell>
          <cell r="B15136" t="str">
            <v>COMPARTIMENTO DO ESTEPE</v>
          </cell>
          <cell r="C15136" t="str">
            <v>UM</v>
          </cell>
        </row>
        <row r="15137">
          <cell r="A15137">
            <v>708260082</v>
          </cell>
          <cell r="B15137" t="str">
            <v>PAREDE DE SEPARACAO</v>
          </cell>
          <cell r="C15137" t="str">
            <v>UM</v>
          </cell>
        </row>
        <row r="15138">
          <cell r="A15138">
            <v>708260083</v>
          </cell>
          <cell r="B15138" t="str">
            <v>PAREDE DE SEPARACAO</v>
          </cell>
          <cell r="C15138" t="str">
            <v>UM</v>
          </cell>
        </row>
        <row r="15139">
          <cell r="A15139">
            <v>708260100</v>
          </cell>
          <cell r="B15139" t="str">
            <v>TETO DO CARRO-FORTE</v>
          </cell>
          <cell r="C15139" t="str">
            <v>UM</v>
          </cell>
        </row>
        <row r="15140">
          <cell r="A15140">
            <v>708260101</v>
          </cell>
          <cell r="B15140" t="str">
            <v>REVESTIMENTO EXTERNO ESQ DO TETO</v>
          </cell>
          <cell r="C15140" t="str">
            <v>UM</v>
          </cell>
        </row>
        <row r="15141">
          <cell r="A15141">
            <v>707405110</v>
          </cell>
          <cell r="B15141" t="str">
            <v>REFORCO EIXO CUBO P/ BET. - 003.02.058</v>
          </cell>
          <cell r="C15141" t="str">
            <v>UM</v>
          </cell>
        </row>
        <row r="15142">
          <cell r="A15142">
            <v>708260102</v>
          </cell>
          <cell r="B15142" t="str">
            <v>REVESTIMENTO EXTERNO DIR DO TETO</v>
          </cell>
          <cell r="C15142" t="str">
            <v>UM</v>
          </cell>
        </row>
        <row r="15143">
          <cell r="A15143">
            <v>708260103</v>
          </cell>
          <cell r="B15143" t="str">
            <v>REVESTIMENTO INTERNO DO TETO</v>
          </cell>
          <cell r="C15143" t="str">
            <v>UM</v>
          </cell>
        </row>
        <row r="15144">
          <cell r="A15144">
            <v>708260104</v>
          </cell>
          <cell r="B15144" t="str">
            <v>PERFIL "Z" DA TAMPA DO TETO</v>
          </cell>
          <cell r="C15144" t="str">
            <v>UM</v>
          </cell>
        </row>
        <row r="15145">
          <cell r="A15145">
            <v>708260105</v>
          </cell>
          <cell r="B15145" t="str">
            <v>PERFIL "Z" DA TAMPA DO TETO</v>
          </cell>
          <cell r="C15145" t="str">
            <v>UM</v>
          </cell>
        </row>
        <row r="15146">
          <cell r="A15146">
            <v>708260106</v>
          </cell>
          <cell r="B15146" t="str">
            <v>REVESTIMENTO INTERNO DA TAMPA DO TETO</v>
          </cell>
          <cell r="C15146" t="str">
            <v>UM</v>
          </cell>
        </row>
        <row r="15147">
          <cell r="A15147">
            <v>708260107</v>
          </cell>
          <cell r="B15147" t="str">
            <v>REVESTIMENTO EXTERNO DA TAMPA DO TETO</v>
          </cell>
          <cell r="C15147" t="str">
            <v>UM</v>
          </cell>
        </row>
        <row r="15148">
          <cell r="A15148">
            <v>708260121</v>
          </cell>
          <cell r="B15148" t="str">
            <v>BLINDAGEM DO FREIO</v>
          </cell>
          <cell r="C15148" t="str">
            <v>UM</v>
          </cell>
        </row>
        <row r="15149">
          <cell r="A15149">
            <v>708260122</v>
          </cell>
          <cell r="B15149" t="str">
            <v>BLINDAGEM DA PEDALEIRA SUP.</v>
          </cell>
          <cell r="C15149" t="str">
            <v>UM</v>
          </cell>
        </row>
        <row r="15150">
          <cell r="A15150">
            <v>708260123</v>
          </cell>
          <cell r="B15150" t="str">
            <v>BLINDAGEM DA PEDALEIRA INF.</v>
          </cell>
          <cell r="C15150" t="str">
            <v>UM</v>
          </cell>
        </row>
        <row r="15151">
          <cell r="A15151">
            <v>708260124</v>
          </cell>
          <cell r="B15151" t="str">
            <v>SUPORTE PARALAMA</v>
          </cell>
          <cell r="C15151" t="str">
            <v>UM</v>
          </cell>
        </row>
        <row r="15152">
          <cell r="A15152">
            <v>708260126</v>
          </cell>
          <cell r="B15152" t="str">
            <v>SUPORTE DO PARA-LAMA DIR.</v>
          </cell>
          <cell r="C15152" t="str">
            <v>UM</v>
          </cell>
        </row>
        <row r="15153">
          <cell r="A15153">
            <v>708260127</v>
          </cell>
          <cell r="B15153" t="str">
            <v>SUPORTE DO PARA-LAMA ESQ.</v>
          </cell>
          <cell r="C15153" t="str">
            <v>UM</v>
          </cell>
        </row>
        <row r="15154">
          <cell r="A15154">
            <v>708260128</v>
          </cell>
          <cell r="B15154" t="str">
            <v>SUPORTE DA TRAVESSA REBOCADOR ESQ.</v>
          </cell>
          <cell r="C15154" t="str">
            <v>UM</v>
          </cell>
        </row>
        <row r="15155">
          <cell r="A15155">
            <v>708260129</v>
          </cell>
          <cell r="B15155" t="str">
            <v>SUPORTE DA TRAVESSA REBOCADOR DIR.</v>
          </cell>
          <cell r="C15155" t="str">
            <v>UM</v>
          </cell>
        </row>
        <row r="15156">
          <cell r="A15156">
            <v>708260150</v>
          </cell>
          <cell r="B15156" t="str">
            <v>FRENTE DO CARRO-FORTE</v>
          </cell>
          <cell r="C15156" t="str">
            <v>UM</v>
          </cell>
        </row>
        <row r="15157">
          <cell r="A15157">
            <v>708260151</v>
          </cell>
          <cell r="B15157" t="str">
            <v>REVESTIMENTO EXTERNO DA FRENTE</v>
          </cell>
          <cell r="C15157" t="str">
            <v>UM</v>
          </cell>
        </row>
        <row r="15158">
          <cell r="A15158" t="str">
            <v>DD39173900</v>
          </cell>
          <cell r="B15158" t="str">
            <v>OUTROS TUBOS DE PLASTICO</v>
          </cell>
          <cell r="C15158" t="str">
            <v>UM</v>
          </cell>
        </row>
        <row r="15159">
          <cell r="A15159">
            <v>708260152</v>
          </cell>
          <cell r="B15159" t="str">
            <v>REVESTIMENTO EXTERNO DA FRENTE</v>
          </cell>
          <cell r="C15159" t="str">
            <v>UM</v>
          </cell>
        </row>
        <row r="15160">
          <cell r="A15160">
            <v>708260153</v>
          </cell>
          <cell r="B15160" t="str">
            <v>REVESTIMENTO INTERNO DIREITO DA FRENTE</v>
          </cell>
          <cell r="C15160" t="str">
            <v>UM</v>
          </cell>
        </row>
        <row r="15161">
          <cell r="A15161">
            <v>708260154</v>
          </cell>
          <cell r="B15161" t="str">
            <v>REVESTIMENTO INTERNO ESQUERDO DA FRENTE</v>
          </cell>
          <cell r="C15161" t="str">
            <v>UM</v>
          </cell>
        </row>
        <row r="15162">
          <cell r="A15162">
            <v>708260155</v>
          </cell>
          <cell r="B15162" t="str">
            <v>REVESTIMENTO INTERNO CENTRAL DA FRENTE</v>
          </cell>
          <cell r="C15162" t="str">
            <v>UM</v>
          </cell>
        </row>
        <row r="15163">
          <cell r="A15163">
            <v>708260156</v>
          </cell>
          <cell r="B15163" t="str">
            <v>OVERLAP SUPERIOR DO PARA-BRISA</v>
          </cell>
          <cell r="C15163" t="str">
            <v>UM</v>
          </cell>
        </row>
        <row r="15164">
          <cell r="A15164">
            <v>708260157</v>
          </cell>
          <cell r="B15164" t="str">
            <v>OVERLAP INFERIOR DO PARA-BRISA ESQ</v>
          </cell>
          <cell r="C15164" t="str">
            <v>UM</v>
          </cell>
        </row>
        <row r="15165">
          <cell r="A15165">
            <v>708260158</v>
          </cell>
          <cell r="B15165" t="str">
            <v>OVERLAP INFERIOR DO PARA-BRISA DIR</v>
          </cell>
          <cell r="C15165" t="str">
            <v>UM</v>
          </cell>
        </row>
        <row r="15166">
          <cell r="A15166">
            <v>708260159</v>
          </cell>
          <cell r="B15166" t="str">
            <v>OVERLAP CENTRAL ESQUERDO DO PARA-BRISA</v>
          </cell>
          <cell r="C15166" t="str">
            <v>UM</v>
          </cell>
        </row>
        <row r="15167">
          <cell r="A15167">
            <v>708260160</v>
          </cell>
          <cell r="B15167" t="str">
            <v>OVERLAP CENTRAL DIREITO DO PARA-BRISA</v>
          </cell>
          <cell r="C15167" t="str">
            <v>UM</v>
          </cell>
        </row>
        <row r="15168">
          <cell r="A15168">
            <v>708260161</v>
          </cell>
          <cell r="B15168" t="str">
            <v>OVERLAP LATERAL DO PARA-BRISA DIREITO</v>
          </cell>
          <cell r="C15168" t="str">
            <v>UM</v>
          </cell>
        </row>
        <row r="15169">
          <cell r="A15169">
            <v>708260162</v>
          </cell>
          <cell r="B15169" t="str">
            <v>OVERLAP LATERAL DO PARA-BRISA ESQUERDO</v>
          </cell>
          <cell r="C15169" t="str">
            <v>UM</v>
          </cell>
        </row>
        <row r="15170">
          <cell r="A15170">
            <v>708260163</v>
          </cell>
          <cell r="B15170" t="str">
            <v>APOIO DO PARA-BRISA</v>
          </cell>
          <cell r="C15170" t="str">
            <v>UM</v>
          </cell>
        </row>
        <row r="15171">
          <cell r="A15171">
            <v>708260164</v>
          </cell>
          <cell r="B15171" t="str">
            <v>APOIO DO PARA-BRISA</v>
          </cell>
          <cell r="C15171" t="str">
            <v>UM</v>
          </cell>
        </row>
        <row r="15172">
          <cell r="A15172">
            <v>708260165</v>
          </cell>
          <cell r="B15172" t="str">
            <v>APOIO DO PARA-BRISA</v>
          </cell>
          <cell r="C15172" t="str">
            <v>UM</v>
          </cell>
        </row>
        <row r="15173">
          <cell r="A15173">
            <v>708260166</v>
          </cell>
          <cell r="B15173" t="str">
            <v>APOIO DO PARA-BRISA</v>
          </cell>
          <cell r="C15173" t="str">
            <v>UM</v>
          </cell>
        </row>
        <row r="15174">
          <cell r="A15174">
            <v>708260168</v>
          </cell>
          <cell r="B15174" t="str">
            <v>SUPORTE DOS RETROVISORES FRONTAIS</v>
          </cell>
          <cell r="C15174" t="str">
            <v>UM</v>
          </cell>
        </row>
        <row r="15175">
          <cell r="A15175" t="str">
            <v>DD39191000</v>
          </cell>
          <cell r="B15175" t="str">
            <v>FITA ACO - PLASTICO</v>
          </cell>
          <cell r="C15175" t="str">
            <v>UM</v>
          </cell>
        </row>
        <row r="15176">
          <cell r="A15176">
            <v>708260169</v>
          </cell>
          <cell r="B15176" t="str">
            <v>PERFIL CARTOLA ESTRUTURAL MAIOR DO CAPO</v>
          </cell>
          <cell r="C15176" t="str">
            <v>UM</v>
          </cell>
        </row>
        <row r="15177">
          <cell r="A15177" t="str">
            <v>70826016D</v>
          </cell>
          <cell r="B15177" t="str">
            <v>REVESTIMENTO DIR LATERAL DA ESCADA</v>
          </cell>
          <cell r="C15177" t="str">
            <v>UM</v>
          </cell>
        </row>
        <row r="15178">
          <cell r="A15178">
            <v>708260170</v>
          </cell>
          <cell r="B15178" t="str">
            <v>PERFIL CARTOLA ESTRUTURAL MENOR DO CAPO</v>
          </cell>
          <cell r="C15178" t="str">
            <v>UM</v>
          </cell>
        </row>
        <row r="15179">
          <cell r="A15179">
            <v>708260171</v>
          </cell>
          <cell r="B15179" t="str">
            <v>SUPORTE DOS AMORTECEDORES DO CAPO</v>
          </cell>
          <cell r="C15179" t="str">
            <v>UM</v>
          </cell>
        </row>
        <row r="15180">
          <cell r="A15180">
            <v>708260172</v>
          </cell>
          <cell r="B15180" t="str">
            <v>SUPORTE L DOS AMORTECEDORES DO CAPO</v>
          </cell>
          <cell r="C15180" t="str">
            <v>UM</v>
          </cell>
        </row>
        <row r="15181">
          <cell r="A15181">
            <v>708260173</v>
          </cell>
          <cell r="B15181" t="str">
            <v>SUPORTE LATERAL DOS PARA-LAMAS</v>
          </cell>
          <cell r="C15181" t="str">
            <v>UM</v>
          </cell>
        </row>
        <row r="15182">
          <cell r="A15182">
            <v>708260174</v>
          </cell>
          <cell r="B15182" t="str">
            <v>SUPORTE LATERAL DOS PARA-LAMAS DIANTEIROS</v>
          </cell>
          <cell r="C15182" t="str">
            <v>UM</v>
          </cell>
        </row>
        <row r="15183">
          <cell r="A15183">
            <v>708260175</v>
          </cell>
          <cell r="B15183" t="str">
            <v>SUPORTE FRONTAL DO PARACHOQUE DIANTEIRO</v>
          </cell>
          <cell r="C15183" t="str">
            <v>UM</v>
          </cell>
        </row>
        <row r="15184">
          <cell r="A15184">
            <v>708260176</v>
          </cell>
          <cell r="B15184" t="str">
            <v>SUPORTE INFERIOR DA FECHADURA DO CAPO</v>
          </cell>
          <cell r="C15184" t="str">
            <v>UM</v>
          </cell>
        </row>
        <row r="15185">
          <cell r="A15185" t="str">
            <v>70826017D</v>
          </cell>
          <cell r="B15185" t="str">
            <v>REVESTIMENTO DIR LATERAL DA ESCADA</v>
          </cell>
          <cell r="C15185" t="str">
            <v>UM</v>
          </cell>
        </row>
        <row r="15186">
          <cell r="A15186">
            <v>708260200</v>
          </cell>
          <cell r="B15186" t="str">
            <v>TRASEIRA DO CARRO-FORTE</v>
          </cell>
          <cell r="C15186" t="str">
            <v>UM</v>
          </cell>
        </row>
        <row r="15187">
          <cell r="A15187">
            <v>708260201</v>
          </cell>
          <cell r="B15187" t="str">
            <v>REVESTIMENTO ESQUERDO DA TRASEIRA</v>
          </cell>
          <cell r="C15187" t="str">
            <v>UM</v>
          </cell>
        </row>
        <row r="15188">
          <cell r="A15188">
            <v>708260202</v>
          </cell>
          <cell r="B15188" t="str">
            <v>REVESTIMENTO DIREITO DA TRASEIRA</v>
          </cell>
          <cell r="C15188" t="str">
            <v>UM</v>
          </cell>
        </row>
        <row r="15189">
          <cell r="A15189">
            <v>708260203</v>
          </cell>
          <cell r="B15189" t="str">
            <v>REVESTIMENTO CENTRAL SUPERIOR DA TRASEIRA</v>
          </cell>
          <cell r="C15189" t="str">
            <v>UM</v>
          </cell>
        </row>
        <row r="15190">
          <cell r="A15190">
            <v>708260204</v>
          </cell>
          <cell r="B15190" t="str">
            <v>PERFIL "Z" SUPERIOR DA PORTA TRASEIRA</v>
          </cell>
          <cell r="C15190" t="str">
            <v>UM</v>
          </cell>
        </row>
        <row r="15191">
          <cell r="A15191">
            <v>708260205</v>
          </cell>
          <cell r="B15191" t="str">
            <v>PERFIL "Z" ESQUERDO DA PORTA TRASEIRA</v>
          </cell>
          <cell r="C15191" t="str">
            <v>UM</v>
          </cell>
        </row>
        <row r="15192">
          <cell r="A15192">
            <v>708260206</v>
          </cell>
          <cell r="B15192" t="str">
            <v>PERFIL "Z" DIREITO DA PORTA TRASEIRA</v>
          </cell>
          <cell r="C15192" t="str">
            <v>UM</v>
          </cell>
        </row>
        <row r="15193">
          <cell r="A15193">
            <v>708260207</v>
          </cell>
          <cell r="B15193" t="str">
            <v>REVESTIMENTO EXTERNO DA PORTA TRASEIRA</v>
          </cell>
          <cell r="C15193" t="str">
            <v>UM</v>
          </cell>
        </row>
        <row r="15194">
          <cell r="A15194">
            <v>708260208</v>
          </cell>
          <cell r="B15194" t="str">
            <v>REVESTIMENTO INTERNO DA PORTA TRASEIRA</v>
          </cell>
          <cell r="C15194" t="str">
            <v>UM</v>
          </cell>
        </row>
        <row r="15195">
          <cell r="A15195">
            <v>708260209</v>
          </cell>
          <cell r="B15195" t="str">
            <v>BLINDAGEM DAS LATERAIS TRASEIRAS</v>
          </cell>
          <cell r="C15195" t="str">
            <v>UM</v>
          </cell>
        </row>
        <row r="15196">
          <cell r="A15196">
            <v>708260210</v>
          </cell>
          <cell r="B15196" t="str">
            <v>PERFIL ESTRUTURAL DA PORTA TRASEIRA</v>
          </cell>
          <cell r="C15196" t="str">
            <v>UM</v>
          </cell>
        </row>
        <row r="15197">
          <cell r="A15197">
            <v>708260211</v>
          </cell>
          <cell r="B15197" t="str">
            <v>SUPORTE DAS DOBRADICAS DA PORTA TRASEIRA</v>
          </cell>
          <cell r="C15197" t="str">
            <v>UM</v>
          </cell>
        </row>
        <row r="15198">
          <cell r="A15198">
            <v>708260212</v>
          </cell>
          <cell r="B15198" t="str">
            <v>DOBRADICA INTERNA DA PORTA TRASEIRA</v>
          </cell>
          <cell r="C15198" t="str">
            <v>UM</v>
          </cell>
        </row>
        <row r="15199">
          <cell r="A15199">
            <v>708260213</v>
          </cell>
          <cell r="B15199" t="str">
            <v>REFORCO DA DOBRADICA DA PORTA TRASEIRA</v>
          </cell>
          <cell r="C15199" t="str">
            <v>UM</v>
          </cell>
        </row>
        <row r="15200">
          <cell r="A15200">
            <v>708260214</v>
          </cell>
          <cell r="B15200" t="str">
            <v>FECHAMENTO DA PORTA TRASEIRA</v>
          </cell>
          <cell r="C15200" t="str">
            <v>UM</v>
          </cell>
        </row>
        <row r="15201">
          <cell r="A15201">
            <v>708260215</v>
          </cell>
          <cell r="B15201" t="str">
            <v>ESPELHO DA TRAVA DA PORTA TRASEIRA</v>
          </cell>
          <cell r="C15201" t="str">
            <v>UM</v>
          </cell>
        </row>
        <row r="15202">
          <cell r="A15202">
            <v>708260216</v>
          </cell>
          <cell r="B15202" t="str">
            <v>CALCO DO SISTEMA DE TRAVAMENTO</v>
          </cell>
          <cell r="C15202" t="str">
            <v>UM</v>
          </cell>
        </row>
        <row r="15203">
          <cell r="A15203">
            <v>708260217</v>
          </cell>
          <cell r="B15203" t="str">
            <v>REFORCO DO ESPELHO DA TRAVA</v>
          </cell>
          <cell r="C15203" t="str">
            <v>UM</v>
          </cell>
        </row>
        <row r="15204">
          <cell r="A15204">
            <v>708260218</v>
          </cell>
          <cell r="B15204" t="str">
            <v>REFORCO DO ESPELHO DA TRAVA</v>
          </cell>
          <cell r="C15204" t="str">
            <v>UM</v>
          </cell>
        </row>
        <row r="15205">
          <cell r="A15205">
            <v>708260219</v>
          </cell>
          <cell r="B15205" t="str">
            <v>PROTECAO DA TRAVA TRASEIRA</v>
          </cell>
          <cell r="C15205" t="str">
            <v>UM</v>
          </cell>
        </row>
        <row r="15206">
          <cell r="A15206">
            <v>708260220</v>
          </cell>
          <cell r="B15206" t="str">
            <v>SUPORTE DO SISTEMA DE TRAVAMENTO</v>
          </cell>
          <cell r="C15206" t="str">
            <v>UM</v>
          </cell>
        </row>
        <row r="15207">
          <cell r="A15207">
            <v>708260221</v>
          </cell>
          <cell r="B15207" t="str">
            <v>ACIONAMENTO DO SISTEMA DE TRAVA</v>
          </cell>
          <cell r="C15207" t="str">
            <v>UM</v>
          </cell>
        </row>
        <row r="15208">
          <cell r="A15208">
            <v>707405111</v>
          </cell>
          <cell r="B15208" t="str">
            <v>CJ TUBO FLANGE P/ BET. - MONTAGEM INTERNA</v>
          </cell>
          <cell r="C15208" t="str">
            <v>UM</v>
          </cell>
        </row>
        <row r="15209">
          <cell r="A15209">
            <v>708260222</v>
          </cell>
          <cell r="B15209" t="str">
            <v>BLINDAGEM DA CAIXA DE SINALEIRAS</v>
          </cell>
          <cell r="C15209" t="str">
            <v>UM</v>
          </cell>
        </row>
        <row r="15210">
          <cell r="A15210">
            <v>708260253</v>
          </cell>
          <cell r="B15210" t="str">
            <v>PERFIL 'U' ESTRUTURAL</v>
          </cell>
          <cell r="C15210" t="str">
            <v>UM</v>
          </cell>
        </row>
        <row r="15211">
          <cell r="A15211">
            <v>708260254</v>
          </cell>
          <cell r="B15211" t="str">
            <v>SUPORTE DO LIMITADOR DAS PORTAS</v>
          </cell>
          <cell r="C15211" t="str">
            <v>UM</v>
          </cell>
        </row>
        <row r="15212">
          <cell r="A15212">
            <v>708260255</v>
          </cell>
          <cell r="B15212" t="str">
            <v>SUPORTE DA DOBRADIÇA</v>
          </cell>
          <cell r="C15212" t="str">
            <v>UM</v>
          </cell>
        </row>
        <row r="15213">
          <cell r="A15213">
            <v>708260256</v>
          </cell>
          <cell r="B15213" t="str">
            <v>CALHA DA PORTA TRASEIRA</v>
          </cell>
          <cell r="C15213" t="str">
            <v>UM</v>
          </cell>
        </row>
        <row r="15214">
          <cell r="A15214">
            <v>708260257</v>
          </cell>
          <cell r="B15214" t="str">
            <v>CHAPA DE FIXACAO DA DOBRADICA DO CAPO</v>
          </cell>
          <cell r="C15214" t="str">
            <v>UM</v>
          </cell>
        </row>
        <row r="15215">
          <cell r="A15215">
            <v>708260258</v>
          </cell>
          <cell r="B15215" t="str">
            <v>PROTECAO INF DA CAIXA DE RODAS TRASEIRA</v>
          </cell>
          <cell r="C15215" t="str">
            <v>UM</v>
          </cell>
        </row>
        <row r="15216">
          <cell r="A15216">
            <v>708260259</v>
          </cell>
          <cell r="B15216" t="str">
            <v>PROTECAO INF DA CAIXA DE RODAS DIANTEIRAS</v>
          </cell>
          <cell r="C15216" t="str">
            <v>UM</v>
          </cell>
        </row>
        <row r="15217">
          <cell r="A15217">
            <v>708260260</v>
          </cell>
          <cell r="B15217" t="str">
            <v>PROTECAO DO CHICOTE DA CAMERA</v>
          </cell>
          <cell r="C15217" t="str">
            <v>UM</v>
          </cell>
        </row>
        <row r="15218">
          <cell r="A15218">
            <v>708260270</v>
          </cell>
          <cell r="B15218" t="str">
            <v>CAIXA DA BATERIA</v>
          </cell>
          <cell r="C15218" t="str">
            <v>UM</v>
          </cell>
        </row>
        <row r="15219">
          <cell r="A15219">
            <v>708260271</v>
          </cell>
          <cell r="B15219" t="str">
            <v>BASE DA CX DE BATERIA</v>
          </cell>
          <cell r="C15219" t="str">
            <v>UM</v>
          </cell>
        </row>
        <row r="15220">
          <cell r="A15220">
            <v>708260272</v>
          </cell>
          <cell r="B15220" t="str">
            <v>FUNDO DA CX DE BATERIA</v>
          </cell>
          <cell r="C15220" t="str">
            <v>UM</v>
          </cell>
        </row>
        <row r="15221">
          <cell r="A15221">
            <v>708260273</v>
          </cell>
          <cell r="B15221" t="str">
            <v>PERFIL Z HORIZONTAL DA CX DE BATERIA</v>
          </cell>
          <cell r="C15221" t="str">
            <v>UM</v>
          </cell>
        </row>
        <row r="15222">
          <cell r="A15222">
            <v>708260274</v>
          </cell>
          <cell r="B15222" t="str">
            <v>PERFIL Z VERTICAL DA CX DE BATERIA</v>
          </cell>
          <cell r="C15222" t="str">
            <v>UM</v>
          </cell>
        </row>
        <row r="15223">
          <cell r="A15223">
            <v>708260275</v>
          </cell>
          <cell r="B15223" t="str">
            <v>TAMPA DA CX DE BATERIA</v>
          </cell>
          <cell r="C15223" t="str">
            <v>UM</v>
          </cell>
        </row>
        <row r="15224">
          <cell r="A15224">
            <v>708260276</v>
          </cell>
          <cell r="B15224" t="str">
            <v>SUPORTE DAS DOBRADICAS DA CX DE BATERIA</v>
          </cell>
          <cell r="C15224" t="str">
            <v>UM</v>
          </cell>
        </row>
        <row r="15225">
          <cell r="A15225">
            <v>708260277</v>
          </cell>
          <cell r="B15225" t="str">
            <v>PERFIL Z VERTICAL COM SUPORTE DA CX DE BATERIA</v>
          </cell>
          <cell r="C15225" t="str">
            <v>UM</v>
          </cell>
        </row>
        <row r="15226">
          <cell r="A15226">
            <v>708260278</v>
          </cell>
          <cell r="B15226" t="str">
            <v>PERFIL L HORIZONTAL DA PORTA DA CX DE BATERIA</v>
          </cell>
          <cell r="C15226" t="str">
            <v>UM</v>
          </cell>
        </row>
        <row r="15227">
          <cell r="A15227">
            <v>708260279</v>
          </cell>
          <cell r="B15227" t="str">
            <v>PERFIL L VERTICAL DA PORTA DA CX DE BATERIA</v>
          </cell>
          <cell r="C15227" t="str">
            <v>UM</v>
          </cell>
        </row>
        <row r="15228">
          <cell r="A15228">
            <v>708260280</v>
          </cell>
          <cell r="B15228" t="str">
            <v>ACIONAMENTO DOS CILINDROS</v>
          </cell>
          <cell r="C15228" t="str">
            <v>UM</v>
          </cell>
        </row>
        <row r="15229">
          <cell r="A15229">
            <v>708260281</v>
          </cell>
          <cell r="B15229" t="str">
            <v>CHAPA DE PROTECAO DO MECANISMO</v>
          </cell>
          <cell r="C15229" t="str">
            <v>UM</v>
          </cell>
        </row>
        <row r="15230">
          <cell r="A15230">
            <v>708260282</v>
          </cell>
          <cell r="B15230" t="str">
            <v>CHAPA DOS MOSTRADORES AGRALE MA 9.2</v>
          </cell>
          <cell r="C15230" t="str">
            <v>UM</v>
          </cell>
        </row>
        <row r="15231">
          <cell r="A15231">
            <v>708260283</v>
          </cell>
          <cell r="B15231" t="str">
            <v>CHAPA DAS TECLAS AGRALE MA 9.2</v>
          </cell>
          <cell r="C15231" t="str">
            <v>UM</v>
          </cell>
        </row>
        <row r="15232">
          <cell r="A15232">
            <v>708260284</v>
          </cell>
          <cell r="B15232" t="str">
            <v>BLINDAGEM SUP DA BARRA DE DIRECAO</v>
          </cell>
          <cell r="C15232" t="str">
            <v>UM</v>
          </cell>
        </row>
        <row r="15233">
          <cell r="A15233">
            <v>708260285</v>
          </cell>
          <cell r="B15233" t="str">
            <v>BLINDAGEM INF DA BARRA DE DIRECAO</v>
          </cell>
          <cell r="C15233" t="str">
            <v>UM</v>
          </cell>
        </row>
        <row r="15234">
          <cell r="A15234">
            <v>708260286</v>
          </cell>
          <cell r="B15234" t="str">
            <v>CHAPA DAS TECLAS SEM RADIO</v>
          </cell>
          <cell r="C15234" t="str">
            <v>UM</v>
          </cell>
        </row>
        <row r="15235">
          <cell r="A15235" t="str">
            <v>70826051D</v>
          </cell>
          <cell r="B15235" t="str">
            <v>REVESTIMENTO EXTERNO DA LATERAL DIREITA</v>
          </cell>
          <cell r="C15235" t="str">
            <v>UM</v>
          </cell>
        </row>
        <row r="15236">
          <cell r="A15236" t="str">
            <v>70826051E</v>
          </cell>
          <cell r="B15236" t="str">
            <v>CHAPA DA LATERAL ESQUERDA</v>
          </cell>
          <cell r="C15236" t="str">
            <v>UM</v>
          </cell>
        </row>
        <row r="15237">
          <cell r="A15237" t="str">
            <v>70826052D</v>
          </cell>
          <cell r="B15237" t="str">
            <v>REVESTIMENTO EXTERNO DA LATERAL DIR</v>
          </cell>
          <cell r="C15237" t="str">
            <v>UM</v>
          </cell>
        </row>
        <row r="15238">
          <cell r="A15238" t="str">
            <v>70826052E</v>
          </cell>
          <cell r="B15238" t="str">
            <v>CHAPA DA LATERAL ESQUERDA</v>
          </cell>
          <cell r="C15238" t="str">
            <v>UM</v>
          </cell>
        </row>
        <row r="15239">
          <cell r="A15239" t="str">
            <v>70826053D</v>
          </cell>
          <cell r="B15239" t="str">
            <v>REVESTIMENTO EXTERNO DA LATERAL DIR</v>
          </cell>
          <cell r="C15239" t="str">
            <v>UM</v>
          </cell>
        </row>
        <row r="15240">
          <cell r="A15240" t="str">
            <v>70826053E</v>
          </cell>
          <cell r="B15240" t="str">
            <v>CHAPA DA LATERAL ESQUERDA</v>
          </cell>
          <cell r="C15240" t="str">
            <v>UM</v>
          </cell>
        </row>
        <row r="15241">
          <cell r="A15241">
            <v>707405112</v>
          </cell>
          <cell r="B15241" t="str">
            <v>TUBO UNIAO ESTRUTURA P/ BET. - 003.02.029</v>
          </cell>
          <cell r="C15241" t="str">
            <v>UM</v>
          </cell>
        </row>
        <row r="15242">
          <cell r="A15242" t="str">
            <v>70826054D</v>
          </cell>
          <cell r="B15242" t="str">
            <v>REVESTIMENTO EXTERNO DA LATERAL DIR</v>
          </cell>
          <cell r="C15242" t="str">
            <v>UM</v>
          </cell>
        </row>
        <row r="15243">
          <cell r="A15243" t="str">
            <v>70826054E</v>
          </cell>
          <cell r="B15243" t="str">
            <v>CHAPA DA LATERAL ESQUERDA</v>
          </cell>
          <cell r="C15243" t="str">
            <v>UM</v>
          </cell>
        </row>
        <row r="15244">
          <cell r="A15244" t="str">
            <v>70826055D</v>
          </cell>
          <cell r="B15244" t="str">
            <v>PERFIL CARTOLA ESTRUTURAL DA LATERAL TRASEIRA</v>
          </cell>
          <cell r="C15244" t="str">
            <v>UM</v>
          </cell>
        </row>
        <row r="15245">
          <cell r="A15245" t="str">
            <v>70826055E</v>
          </cell>
          <cell r="B15245" t="str">
            <v>PERFIL CARTOLA ESTRUTURAL DA LATERAL TRASEIRA</v>
          </cell>
          <cell r="C15245" t="str">
            <v>UM</v>
          </cell>
        </row>
        <row r="15246">
          <cell r="A15246" t="str">
            <v>70826056D</v>
          </cell>
          <cell r="B15246" t="str">
            <v>PERFIL CARTOLA ESTRUTURAL DA LATERAL TRASEIRA</v>
          </cell>
          <cell r="C15246" t="str">
            <v>UM</v>
          </cell>
        </row>
        <row r="15247">
          <cell r="A15247" t="str">
            <v>70826056E</v>
          </cell>
          <cell r="B15247" t="str">
            <v>PERFIL CARTOLA ESTRUTURAL DA LATERAL TRASEIRA</v>
          </cell>
          <cell r="C15247" t="str">
            <v>UM</v>
          </cell>
        </row>
        <row r="15248">
          <cell r="A15248" t="str">
            <v>70826057D</v>
          </cell>
          <cell r="B15248" t="str">
            <v>CHAPA DA SAIA LATERAL DIREITA FRONTAL</v>
          </cell>
          <cell r="C15248" t="str">
            <v>UM</v>
          </cell>
        </row>
        <row r="15249">
          <cell r="A15249" t="str">
            <v>70826057E</v>
          </cell>
          <cell r="B15249" t="str">
            <v>CHAPA DA LATERAL ESQUERDA</v>
          </cell>
          <cell r="C15249" t="str">
            <v>UM</v>
          </cell>
        </row>
        <row r="15250">
          <cell r="A15250">
            <v>708260581</v>
          </cell>
          <cell r="B15250" t="str">
            <v>PAINEL ATS</v>
          </cell>
          <cell r="C15250" t="str">
            <v>UM</v>
          </cell>
        </row>
        <row r="15251">
          <cell r="A15251">
            <v>708260588</v>
          </cell>
          <cell r="B15251" t="str">
            <v>PAINEL RADIO</v>
          </cell>
          <cell r="C15251" t="str">
            <v>UM</v>
          </cell>
        </row>
        <row r="15252">
          <cell r="A15252" t="str">
            <v>70826058D</v>
          </cell>
          <cell r="B15252" t="str">
            <v>CHAPA DA SAIA LATERAL DIREITA CENTRAL</v>
          </cell>
          <cell r="C15252" t="str">
            <v>UM</v>
          </cell>
        </row>
        <row r="15253">
          <cell r="A15253" t="str">
            <v>70826058E</v>
          </cell>
          <cell r="B15253" t="str">
            <v>CHAPA DA SAIA ESQUERDA</v>
          </cell>
          <cell r="C15253" t="str">
            <v>UM</v>
          </cell>
        </row>
        <row r="15254">
          <cell r="A15254" t="str">
            <v>70826059D</v>
          </cell>
          <cell r="B15254" t="str">
            <v>CHAPA DA SAIA DIREITA TRASEIRA</v>
          </cell>
          <cell r="C15254" t="str">
            <v>UM</v>
          </cell>
        </row>
        <row r="15255">
          <cell r="A15255" t="str">
            <v>70826059E</v>
          </cell>
          <cell r="B15255" t="str">
            <v>CHAPA DA SAIA ESQUERDA</v>
          </cell>
          <cell r="C15255" t="str">
            <v>UM</v>
          </cell>
        </row>
        <row r="15256">
          <cell r="A15256" t="str">
            <v>70826061D</v>
          </cell>
          <cell r="B15256" t="str">
            <v>REVESTIMENTO INTERNO DA LATERAL DIREITA</v>
          </cell>
          <cell r="C15256" t="str">
            <v>UM</v>
          </cell>
        </row>
        <row r="15257">
          <cell r="A15257" t="str">
            <v>70826061E</v>
          </cell>
          <cell r="B15257" t="str">
            <v>CHAPA DA LATERAL ESQUERDA</v>
          </cell>
          <cell r="C15257" t="str">
            <v>UM</v>
          </cell>
        </row>
        <row r="15258">
          <cell r="A15258" t="str">
            <v>70826062D</v>
          </cell>
          <cell r="B15258" t="str">
            <v>REVESTIMENTO INTERNO DA PORTA DIREITA</v>
          </cell>
          <cell r="C15258" t="str">
            <v>UM</v>
          </cell>
        </row>
        <row r="15259">
          <cell r="A15259" t="str">
            <v>70826062E</v>
          </cell>
          <cell r="B15259" t="str">
            <v>REVESTIMENTO INTERNO DA PORTA ESQ</v>
          </cell>
          <cell r="C15259" t="str">
            <v>UM</v>
          </cell>
        </row>
        <row r="15260">
          <cell r="A15260" t="str">
            <v>70826063D</v>
          </cell>
          <cell r="B15260" t="str">
            <v>REVESTIMENTO INTERNO DA LATERAL DIREITA</v>
          </cell>
          <cell r="C15260" t="str">
            <v>UM</v>
          </cell>
        </row>
        <row r="15261">
          <cell r="A15261" t="str">
            <v>70826063E</v>
          </cell>
          <cell r="B15261" t="str">
            <v>CHAPA DA LATERAL ESQUERDA</v>
          </cell>
          <cell r="C15261" t="str">
            <v>UM</v>
          </cell>
        </row>
        <row r="15262">
          <cell r="A15262" t="str">
            <v>70826075D</v>
          </cell>
          <cell r="B15262" t="str">
            <v>BLINDAGEM INTERNA DO EXAUSTOR DIREITO</v>
          </cell>
          <cell r="C15262" t="str">
            <v>UM</v>
          </cell>
        </row>
        <row r="15263">
          <cell r="A15263" t="str">
            <v>70826075E</v>
          </cell>
          <cell r="B15263" t="str">
            <v>BLINDAGEM INTERNA DO EXAUSTOR ESQ</v>
          </cell>
          <cell r="C15263" t="str">
            <v>UM</v>
          </cell>
        </row>
        <row r="15264">
          <cell r="A15264" t="str">
            <v>70826076D</v>
          </cell>
          <cell r="B15264" t="str">
            <v>BLINDAGEM EXTERNA DO EXAUSTOR DIREITO</v>
          </cell>
          <cell r="C15264" t="str">
            <v>UM</v>
          </cell>
        </row>
        <row r="15265">
          <cell r="A15265" t="str">
            <v>70826076E</v>
          </cell>
          <cell r="B15265" t="str">
            <v>BLINDAGEM EXTERNA DO EXAUSTOR ESQ</v>
          </cell>
          <cell r="C15265" t="str">
            <v>UM</v>
          </cell>
        </row>
        <row r="15266">
          <cell r="A15266" t="str">
            <v>70826077D</v>
          </cell>
          <cell r="B15266" t="str">
            <v>CHAPA DO PARA-LAMA DIREITO</v>
          </cell>
          <cell r="C15266" t="str">
            <v>UM</v>
          </cell>
        </row>
        <row r="15267">
          <cell r="A15267" t="str">
            <v>70826077E</v>
          </cell>
          <cell r="B15267" t="str">
            <v>CHAPA DO PARA-LAMA ESQUERDO</v>
          </cell>
          <cell r="C15267" t="str">
            <v>UM</v>
          </cell>
        </row>
        <row r="15268">
          <cell r="A15268" t="str">
            <v>70826078D</v>
          </cell>
          <cell r="B15268" t="str">
            <v>CHAPA FRONTAL DO PARA-LAMA DIR</v>
          </cell>
          <cell r="C15268" t="str">
            <v>UM</v>
          </cell>
        </row>
        <row r="15269">
          <cell r="A15269" t="str">
            <v>70826078E</v>
          </cell>
          <cell r="B15269" t="str">
            <v>CHAPA FRONTAL DO PARA-LAMA ESQ</v>
          </cell>
          <cell r="C15269" t="str">
            <v>UM</v>
          </cell>
        </row>
        <row r="15270">
          <cell r="A15270" t="str">
            <v>70826079D</v>
          </cell>
          <cell r="B15270" t="str">
            <v>SUPORTE DOS RETROVISORES FRONTAIS DIR</v>
          </cell>
          <cell r="C15270" t="str">
            <v>UM</v>
          </cell>
        </row>
        <row r="15271">
          <cell r="A15271" t="str">
            <v>70826079E</v>
          </cell>
          <cell r="B15271" t="str">
            <v>SUPORTE DOS RETROVISORES FRONTAIS ESQ</v>
          </cell>
          <cell r="C15271" t="str">
            <v>UM</v>
          </cell>
        </row>
        <row r="15272">
          <cell r="A15272" t="str">
            <v>70826080D</v>
          </cell>
          <cell r="B15272" t="str">
            <v>ENTRADA DE AR FRONTAL DIREITA</v>
          </cell>
          <cell r="C15272" t="str">
            <v>UM</v>
          </cell>
        </row>
        <row r="15273">
          <cell r="A15273" t="str">
            <v>70826080E</v>
          </cell>
          <cell r="B15273" t="str">
            <v>ENTRADA DE AR FRONTAL ESQUERDA</v>
          </cell>
          <cell r="C15273" t="str">
            <v>UM</v>
          </cell>
        </row>
        <row r="15274">
          <cell r="A15274" t="str">
            <v>70826081D</v>
          </cell>
          <cell r="B15274" t="str">
            <v>PARTE DA LATERAL DIR</v>
          </cell>
          <cell r="C15274" t="str">
            <v>UM</v>
          </cell>
        </row>
        <row r="15275">
          <cell r="A15275" t="str">
            <v>70826081E</v>
          </cell>
          <cell r="B15275" t="str">
            <v>PARTE DA LATERAL ESQ</v>
          </cell>
          <cell r="C15275" t="str">
            <v>UM</v>
          </cell>
        </row>
        <row r="15276">
          <cell r="A15276">
            <v>708260950</v>
          </cell>
          <cell r="B15276" t="str">
            <v>CONJUNTO REBOCADOR</v>
          </cell>
          <cell r="C15276" t="str">
            <v>UM</v>
          </cell>
        </row>
        <row r="15277">
          <cell r="A15277">
            <v>708261000</v>
          </cell>
          <cell r="B15277" t="str">
            <v>RESERVATORIO DE AR 37L</v>
          </cell>
          <cell r="C15277" t="str">
            <v>UM</v>
          </cell>
        </row>
        <row r="15278">
          <cell r="A15278">
            <v>708261010</v>
          </cell>
          <cell r="B15278" t="str">
            <v>CILINDRO DO RESERVATORIO DE AR</v>
          </cell>
          <cell r="C15278" t="str">
            <v>UM</v>
          </cell>
        </row>
        <row r="15279">
          <cell r="A15279">
            <v>708261030</v>
          </cell>
          <cell r="B15279" t="str">
            <v>CONJUNTO TAMPA DO RESERVATORIO</v>
          </cell>
          <cell r="C15279" t="str">
            <v>UM</v>
          </cell>
        </row>
        <row r="15280">
          <cell r="A15280">
            <v>708261040</v>
          </cell>
          <cell r="B15280" t="str">
            <v>SUPORTE</v>
          </cell>
          <cell r="C15280" t="str">
            <v>UM</v>
          </cell>
        </row>
        <row r="15281">
          <cell r="A15281">
            <v>708261050</v>
          </cell>
          <cell r="B15281" t="str">
            <v>SUPORTE (CORTE LASER)</v>
          </cell>
          <cell r="C15281" t="str">
            <v>UM</v>
          </cell>
        </row>
        <row r="15282">
          <cell r="A15282">
            <v>708261128</v>
          </cell>
          <cell r="B15282" t="str">
            <v>SUPORTE DA TRAVESSA PARA-CHOQUE DIANT. L.E</v>
          </cell>
          <cell r="C15282" t="str">
            <v>UM</v>
          </cell>
        </row>
        <row r="15283">
          <cell r="A15283">
            <v>708265000</v>
          </cell>
          <cell r="B15283" t="str">
            <v>RESERVATORIO DE AR 30L</v>
          </cell>
          <cell r="C15283" t="str">
            <v>UM</v>
          </cell>
        </row>
        <row r="15284">
          <cell r="A15284">
            <v>708265010</v>
          </cell>
          <cell r="B15284" t="str">
            <v>TAMPA COM CONEXAO</v>
          </cell>
          <cell r="C15284" t="str">
            <v>UM</v>
          </cell>
        </row>
        <row r="15285">
          <cell r="A15285">
            <v>708267000</v>
          </cell>
          <cell r="B15285" t="str">
            <v>MEIO PARA-LAMA FACCHINI ROD SIMPLES</v>
          </cell>
          <cell r="C15285" t="str">
            <v>UM</v>
          </cell>
        </row>
        <row r="15286">
          <cell r="A15286">
            <v>708269010</v>
          </cell>
          <cell r="B15286" t="str">
            <v>CORPO DO SILENCIOSO 8269</v>
          </cell>
          <cell r="C15286" t="str">
            <v>UM</v>
          </cell>
        </row>
        <row r="15287">
          <cell r="A15287">
            <v>708269020</v>
          </cell>
          <cell r="B15287" t="str">
            <v>DEFLETOR INTERNO</v>
          </cell>
          <cell r="C15287" t="str">
            <v>UM</v>
          </cell>
        </row>
        <row r="15288">
          <cell r="A15288">
            <v>708269030</v>
          </cell>
          <cell r="B15288" t="str">
            <v>TAMPA SILENCIOSO</v>
          </cell>
          <cell r="C15288" t="str">
            <v>UM</v>
          </cell>
        </row>
        <row r="15289">
          <cell r="A15289">
            <v>708269040</v>
          </cell>
          <cell r="B15289" t="str">
            <v>TUBO DE SAIDA DOS GASES</v>
          </cell>
          <cell r="C15289" t="str">
            <v>UM</v>
          </cell>
        </row>
        <row r="15290">
          <cell r="A15290">
            <v>708269050</v>
          </cell>
          <cell r="B15290" t="str">
            <v>DEFLETOR INTERNO 6 FUROS</v>
          </cell>
          <cell r="C15290" t="str">
            <v>UM</v>
          </cell>
        </row>
        <row r="15291">
          <cell r="A15291">
            <v>707405113</v>
          </cell>
          <cell r="B15291" t="str">
            <v>TUBO UNIAO ESTRUT. GERAL P/ BET. - 003.02.030</v>
          </cell>
          <cell r="C15291" t="str">
            <v>UM</v>
          </cell>
        </row>
        <row r="15292">
          <cell r="A15292">
            <v>708269070</v>
          </cell>
          <cell r="B15292" t="str">
            <v>TUBO DOS GASES ENTRADA</v>
          </cell>
          <cell r="C15292" t="str">
            <v>UM</v>
          </cell>
        </row>
        <row r="15293">
          <cell r="A15293">
            <v>708269090</v>
          </cell>
          <cell r="B15293" t="str">
            <v>BOCAL DE ENTRADA</v>
          </cell>
          <cell r="C15293" t="str">
            <v>UM</v>
          </cell>
        </row>
        <row r="15294">
          <cell r="A15294">
            <v>708269100</v>
          </cell>
          <cell r="B15294" t="str">
            <v>ABAFADOR DE SAIDA</v>
          </cell>
          <cell r="C15294" t="str">
            <v>UM</v>
          </cell>
        </row>
        <row r="15295">
          <cell r="A15295">
            <v>708269110</v>
          </cell>
          <cell r="B15295" t="str">
            <v>ABAFADOR DE ENTRADA</v>
          </cell>
          <cell r="C15295" t="str">
            <v>UM</v>
          </cell>
        </row>
        <row r="15296">
          <cell r="A15296">
            <v>708269130</v>
          </cell>
          <cell r="B15296" t="str">
            <v>TUBO DE DISTRIBUICAO DOS GASES</v>
          </cell>
          <cell r="C15296" t="str">
            <v>UM</v>
          </cell>
        </row>
        <row r="15297">
          <cell r="A15297">
            <v>708272000</v>
          </cell>
          <cell r="B15297" t="str">
            <v>MEIO PARA-LAMA NOMA 8271/8272</v>
          </cell>
          <cell r="C15297" t="str">
            <v>UM</v>
          </cell>
        </row>
        <row r="15298">
          <cell r="A15298">
            <v>708275000</v>
          </cell>
          <cell r="B15298" t="str">
            <v>RESERVATORIO DE AR 37L</v>
          </cell>
          <cell r="C15298" t="str">
            <v>UM</v>
          </cell>
        </row>
        <row r="15299">
          <cell r="A15299">
            <v>708275010</v>
          </cell>
          <cell r="B15299" t="str">
            <v>FIXACAO DO RESERVATORIO DE AR</v>
          </cell>
          <cell r="C15299" t="str">
            <v>UM</v>
          </cell>
        </row>
        <row r="15300">
          <cell r="A15300">
            <v>707405114</v>
          </cell>
          <cell r="B15300" t="str">
            <v>FLANGE UNIAO ESTRUT. P/ BET. - 003.02.031</v>
          </cell>
          <cell r="C15300" t="str">
            <v>UM</v>
          </cell>
        </row>
        <row r="15301">
          <cell r="A15301">
            <v>708275020</v>
          </cell>
          <cell r="B15301" t="str">
            <v>FIXACAO DO RESERVATORIO MAIOR C/ PORCA</v>
          </cell>
          <cell r="C15301" t="str">
            <v>UM</v>
          </cell>
        </row>
        <row r="15302">
          <cell r="A15302">
            <v>708275030</v>
          </cell>
          <cell r="B15302" t="str">
            <v>CILINDRO DO RESERVATORIO DE AR</v>
          </cell>
          <cell r="C15302" t="str">
            <v>UM</v>
          </cell>
        </row>
        <row r="15303">
          <cell r="A15303">
            <v>708275040</v>
          </cell>
          <cell r="B15303" t="str">
            <v>FIXACAO DO RESERVATORIO MENOR C/ PORCA</v>
          </cell>
          <cell r="C15303" t="str">
            <v>UM</v>
          </cell>
        </row>
        <row r="15304">
          <cell r="A15304">
            <v>708275050</v>
          </cell>
          <cell r="B15304" t="str">
            <v>FIXACAO DO RESERVATORIO MAIOR</v>
          </cell>
          <cell r="C15304" t="str">
            <v>UM</v>
          </cell>
        </row>
        <row r="15305">
          <cell r="A15305">
            <v>708275060</v>
          </cell>
          <cell r="B15305" t="str">
            <v>FIXACAO DO RESERVATORIO MENOR</v>
          </cell>
          <cell r="C15305" t="str">
            <v>UM</v>
          </cell>
        </row>
        <row r="15306">
          <cell r="A15306">
            <v>708277000</v>
          </cell>
          <cell r="B15306" t="str">
            <v>RESERVATORIO DE AR 30L - 6112.005.113.00.3</v>
          </cell>
          <cell r="C15306" t="str">
            <v>UM</v>
          </cell>
        </row>
        <row r="15307">
          <cell r="A15307">
            <v>708279010</v>
          </cell>
          <cell r="B15307" t="str">
            <v>TUBO DO SUPORTE DO PARA-LAMA</v>
          </cell>
          <cell r="C15307" t="str">
            <v>UM</v>
          </cell>
        </row>
        <row r="15308">
          <cell r="A15308">
            <v>708280000</v>
          </cell>
          <cell r="B15308" t="str">
            <v>CARRO-FORTE MB 710 S/ PINT</v>
          </cell>
          <cell r="C15308" t="str">
            <v>UM</v>
          </cell>
        </row>
        <row r="15309">
          <cell r="A15309">
            <v>708280021</v>
          </cell>
          <cell r="B15309" t="str">
            <v>REVESTIMENTO INTERNO DA PROTECAO DO MOTOR</v>
          </cell>
          <cell r="C15309" t="str">
            <v>UM</v>
          </cell>
        </row>
        <row r="15310">
          <cell r="A15310">
            <v>708280022</v>
          </cell>
          <cell r="B15310" t="str">
            <v>REVESTIMENTO EXTERNO DA PROTECAO DO MOTOR</v>
          </cell>
          <cell r="C15310" t="str">
            <v>UM</v>
          </cell>
        </row>
        <row r="15311">
          <cell r="A15311">
            <v>708280023</v>
          </cell>
          <cell r="B15311" t="str">
            <v>REVESTIMENTO EXTERNO DIR DA PROTECAO DO MOTOR</v>
          </cell>
          <cell r="C15311" t="str">
            <v>UM</v>
          </cell>
        </row>
        <row r="15312">
          <cell r="A15312">
            <v>708280024</v>
          </cell>
          <cell r="B15312" t="str">
            <v>REVESTIMENTO ESQ DA PROTECAO DO MOTOR</v>
          </cell>
          <cell r="C15312" t="str">
            <v>UM</v>
          </cell>
        </row>
        <row r="15313">
          <cell r="A15313">
            <v>708280025</v>
          </cell>
          <cell r="B15313" t="str">
            <v>BANDEJA DA TAMPA DE MANUTENCAO DO MOTOR</v>
          </cell>
          <cell r="C15313" t="str">
            <v>UM</v>
          </cell>
        </row>
        <row r="15314">
          <cell r="A15314">
            <v>708280026</v>
          </cell>
          <cell r="B15314" t="str">
            <v>TAMPA DE MANUTENCAO DO MOTOR</v>
          </cell>
          <cell r="C15314" t="str">
            <v>UM</v>
          </cell>
        </row>
        <row r="15315">
          <cell r="A15315">
            <v>708280027</v>
          </cell>
          <cell r="B15315" t="str">
            <v>REVESTIMENTO INTERNO DIR DA PROTECAO DO MOTOR</v>
          </cell>
          <cell r="C15315" t="str">
            <v>UM</v>
          </cell>
        </row>
        <row r="15316">
          <cell r="A15316">
            <v>707405115</v>
          </cell>
          <cell r="B15316" t="str">
            <v>BASE SUPORTE RODA TRAS. P/ BET. - 003.02.004</v>
          </cell>
          <cell r="C15316" t="str">
            <v>UM</v>
          </cell>
        </row>
        <row r="15317">
          <cell r="A15317">
            <v>708280042</v>
          </cell>
          <cell r="B15317" t="str">
            <v>FECHAMENTO DO PISO</v>
          </cell>
          <cell r="C15317" t="str">
            <v>UM</v>
          </cell>
        </row>
        <row r="15318">
          <cell r="A15318">
            <v>708280043</v>
          </cell>
          <cell r="B15318" t="str">
            <v>TAMPA ESPACADOR DAS PAREDES</v>
          </cell>
          <cell r="C15318" t="str">
            <v>UM</v>
          </cell>
        </row>
        <row r="15319">
          <cell r="A15319">
            <v>708280100</v>
          </cell>
          <cell r="B15319" t="str">
            <v>PISO CARRO-FORTE</v>
          </cell>
          <cell r="C15319" t="str">
            <v>UM</v>
          </cell>
        </row>
        <row r="15320">
          <cell r="A15320">
            <v>708280101</v>
          </cell>
          <cell r="B15320" t="str">
            <v>REVESTIMENTO INFERIOR DO PISO</v>
          </cell>
          <cell r="C15320" t="str">
            <v>UM</v>
          </cell>
        </row>
        <row r="15321">
          <cell r="A15321">
            <v>708280102</v>
          </cell>
          <cell r="B15321" t="str">
            <v>REVESTIMENTO SUPERIOR DO PISO</v>
          </cell>
          <cell r="C15321" t="str">
            <v>UM</v>
          </cell>
        </row>
        <row r="15322">
          <cell r="A15322">
            <v>708280103</v>
          </cell>
          <cell r="B15322" t="str">
            <v>REVESTIMENTO INFERIOR DO PISO</v>
          </cell>
          <cell r="C15322" t="str">
            <v>UM</v>
          </cell>
        </row>
        <row r="15323">
          <cell r="A15323">
            <v>708280104</v>
          </cell>
          <cell r="B15323" t="str">
            <v>REVESTIMENTO SUPERIOR DO PISO</v>
          </cell>
          <cell r="C15323" t="str">
            <v>UM</v>
          </cell>
        </row>
        <row r="15324">
          <cell r="A15324">
            <v>708280105</v>
          </cell>
          <cell r="B15324" t="str">
            <v>REVESTIMENTO SUPERIOR DO PISO</v>
          </cell>
          <cell r="C15324" t="str">
            <v>UM</v>
          </cell>
        </row>
        <row r="15325">
          <cell r="A15325">
            <v>708280106</v>
          </cell>
          <cell r="B15325" t="str">
            <v>REVESTIMENTO SUPERIOR DO PISO</v>
          </cell>
          <cell r="C15325" t="str">
            <v>UM</v>
          </cell>
        </row>
        <row r="15326">
          <cell r="A15326">
            <v>708280107</v>
          </cell>
          <cell r="B15326" t="str">
            <v>CAIXA DE RODAS TRASEIRA</v>
          </cell>
          <cell r="C15326" t="str">
            <v>UM</v>
          </cell>
        </row>
        <row r="15327">
          <cell r="A15327">
            <v>708280108</v>
          </cell>
          <cell r="B15327" t="str">
            <v>REV INT PAREDE CORTA-FOGO</v>
          </cell>
          <cell r="C15327" t="str">
            <v>UM</v>
          </cell>
        </row>
        <row r="15328">
          <cell r="A15328">
            <v>708280109</v>
          </cell>
          <cell r="B15328" t="str">
            <v>REV EXT PAREDE CORTA-FOGO</v>
          </cell>
          <cell r="C15328" t="str">
            <v>UM</v>
          </cell>
        </row>
        <row r="15329">
          <cell r="A15329">
            <v>708280110</v>
          </cell>
          <cell r="B15329" t="str">
            <v>BLINDAGEM PEDALEIRA</v>
          </cell>
          <cell r="C15329" t="str">
            <v>UM</v>
          </cell>
        </row>
        <row r="15330">
          <cell r="A15330">
            <v>708280111</v>
          </cell>
          <cell r="B15330" t="str">
            <v>REVESTIMENTO LATERAL INTERNO DA ESCADA</v>
          </cell>
          <cell r="C15330" t="str">
            <v>UM</v>
          </cell>
        </row>
        <row r="15331">
          <cell r="A15331">
            <v>708280112</v>
          </cell>
          <cell r="B15331" t="str">
            <v>REVESTIMENTO EXT CAIXA DE RODAS DIR</v>
          </cell>
          <cell r="C15331" t="str">
            <v>UM</v>
          </cell>
        </row>
        <row r="15332">
          <cell r="A15332">
            <v>708280113</v>
          </cell>
          <cell r="B15332" t="str">
            <v>REVESTIMENTO INT CAIXA DE RODAS DIR</v>
          </cell>
          <cell r="C15332" t="str">
            <v>UM</v>
          </cell>
        </row>
        <row r="15333">
          <cell r="A15333">
            <v>708280114</v>
          </cell>
          <cell r="B15333" t="str">
            <v>REVESTIMENTO INT CAIXA DE RODAS ESQ</v>
          </cell>
          <cell r="C15333" t="str">
            <v>UM</v>
          </cell>
        </row>
        <row r="15334">
          <cell r="A15334">
            <v>708280115</v>
          </cell>
          <cell r="B15334" t="str">
            <v>REVESTIMENTO EXT CAIXA DE RODAS ESQ</v>
          </cell>
          <cell r="C15334" t="str">
            <v>UM</v>
          </cell>
        </row>
        <row r="15335">
          <cell r="A15335">
            <v>708280116</v>
          </cell>
          <cell r="B15335" t="str">
            <v>PERFIL CARTOLA ESTRUTURAL DO PISO</v>
          </cell>
          <cell r="C15335" t="str">
            <v>UM</v>
          </cell>
        </row>
        <row r="15336">
          <cell r="A15336">
            <v>7082801160</v>
          </cell>
          <cell r="B15336" t="str">
            <v>CONJUNTO FRONTAL DO PISO</v>
          </cell>
          <cell r="C15336" t="str">
            <v>UM</v>
          </cell>
        </row>
        <row r="15337">
          <cell r="A15337">
            <v>708280117</v>
          </cell>
          <cell r="B15337" t="str">
            <v>PERFIL "U" ESTRUTURAL DO PISO</v>
          </cell>
          <cell r="C15337" t="str">
            <v>UM</v>
          </cell>
        </row>
        <row r="15338">
          <cell r="A15338">
            <v>708280118</v>
          </cell>
          <cell r="B15338" t="str">
            <v>PERFIL CARTOLA ESTRUTURAL DO PISO</v>
          </cell>
          <cell r="C15338" t="str">
            <v>UM</v>
          </cell>
        </row>
        <row r="15339">
          <cell r="A15339">
            <v>708280119</v>
          </cell>
          <cell r="B15339" t="str">
            <v>PERFIL CARTOLA ESTRUTURAL DO PISO</v>
          </cell>
          <cell r="C15339" t="str">
            <v>UM</v>
          </cell>
        </row>
        <row r="15340">
          <cell r="A15340">
            <v>708280120</v>
          </cell>
          <cell r="B15340" t="str">
            <v>PERFIL "U" ESTRUTURAL DO PISO</v>
          </cell>
          <cell r="C15340" t="str">
            <v>UM</v>
          </cell>
        </row>
        <row r="15341">
          <cell r="A15341">
            <v>708280121</v>
          </cell>
          <cell r="B15341" t="str">
            <v>PERFIL "U" ESTRUTURAL DO PISO</v>
          </cell>
          <cell r="C15341" t="str">
            <v>UM</v>
          </cell>
        </row>
        <row r="15342">
          <cell r="A15342">
            <v>708280122</v>
          </cell>
          <cell r="B15342" t="str">
            <v>PERFIL CARTOLA ESTRUTURAL DO PISO</v>
          </cell>
          <cell r="C15342" t="str">
            <v>UM</v>
          </cell>
        </row>
        <row r="15343">
          <cell r="A15343">
            <v>708280123</v>
          </cell>
          <cell r="B15343" t="str">
            <v>REVESTIMENTO LATERAL EXTERNO DA ESCADA</v>
          </cell>
          <cell r="C15343" t="str">
            <v>UM</v>
          </cell>
        </row>
        <row r="15344">
          <cell r="A15344">
            <v>708280124</v>
          </cell>
          <cell r="B15344" t="str">
            <v>REVESTIMENTO INTERNO DA ESCADA</v>
          </cell>
          <cell r="C15344" t="str">
            <v>UM</v>
          </cell>
        </row>
        <row r="15345">
          <cell r="A15345">
            <v>708280125</v>
          </cell>
          <cell r="B15345" t="str">
            <v>REVESTIMENTO EXTERNO DA ESCADA</v>
          </cell>
          <cell r="C15345" t="str">
            <v>UM</v>
          </cell>
        </row>
        <row r="15346">
          <cell r="A15346">
            <v>708280126</v>
          </cell>
          <cell r="B15346" t="str">
            <v>PERFIL ESTRUTURAL DA LATERAL</v>
          </cell>
          <cell r="C15346" t="str">
            <v>UM</v>
          </cell>
        </row>
        <row r="15347">
          <cell r="A15347">
            <v>708280127</v>
          </cell>
          <cell r="B15347" t="str">
            <v>SUPORTE DOS BANCOS DIANTEIROS</v>
          </cell>
          <cell r="C15347" t="str">
            <v>UM</v>
          </cell>
        </row>
        <row r="15348">
          <cell r="A15348">
            <v>708280128</v>
          </cell>
          <cell r="B15348" t="str">
            <v>SUPORTE DOS BANCOS TRASEIROS</v>
          </cell>
          <cell r="C15348" t="str">
            <v>UM</v>
          </cell>
        </row>
        <row r="15349">
          <cell r="A15349">
            <v>708280129</v>
          </cell>
          <cell r="B15349" t="str">
            <v>BLINDAGEM CENTRAL DO TANQUE DE COMBUSTIVEL</v>
          </cell>
          <cell r="C15349" t="str">
            <v>UM</v>
          </cell>
        </row>
        <row r="15350">
          <cell r="A15350">
            <v>708280130</v>
          </cell>
          <cell r="B15350" t="str">
            <v>CHAPA DAS TECLAS MB 710</v>
          </cell>
          <cell r="C15350" t="str">
            <v>UM</v>
          </cell>
        </row>
        <row r="15351">
          <cell r="A15351">
            <v>708280131</v>
          </cell>
          <cell r="B15351" t="str">
            <v>SUPORTE ESQ DO PARA-CHOQUE TRASEIRO</v>
          </cell>
          <cell r="C15351" t="str">
            <v>UM</v>
          </cell>
        </row>
        <row r="15352">
          <cell r="A15352">
            <v>708280132</v>
          </cell>
          <cell r="B15352" t="str">
            <v>BLINDAGEM TRASEIRA DO TANQUE DE COMBUSTIVEL</v>
          </cell>
          <cell r="C15352" t="str">
            <v>UM</v>
          </cell>
        </row>
        <row r="15353">
          <cell r="A15353">
            <v>708280133</v>
          </cell>
          <cell r="B15353" t="str">
            <v>SUPORTE DIR DO PARA-CHOQUE TRASEIRO</v>
          </cell>
          <cell r="C15353" t="str">
            <v>UM</v>
          </cell>
        </row>
        <row r="15354">
          <cell r="A15354">
            <v>708280136</v>
          </cell>
          <cell r="B15354" t="str">
            <v>SUPORTE DA CARROCERIA MB 710</v>
          </cell>
          <cell r="C15354" t="str">
            <v>UM</v>
          </cell>
        </row>
        <row r="15355">
          <cell r="A15355">
            <v>708280137</v>
          </cell>
          <cell r="B15355" t="str">
            <v>SUPORTE DA CARROCERIA MB 710</v>
          </cell>
          <cell r="C15355" t="str">
            <v>UM</v>
          </cell>
        </row>
        <row r="15356">
          <cell r="A15356">
            <v>708280138</v>
          </cell>
          <cell r="B15356" t="str">
            <v>PROLONGADOR DO REBOCADOR MB 710</v>
          </cell>
          <cell r="C15356" t="str">
            <v>UM</v>
          </cell>
        </row>
        <row r="15357">
          <cell r="A15357">
            <v>708280139</v>
          </cell>
          <cell r="B15357" t="str">
            <v>BASE DA PROTECAO DO RADIADOR MB 710/915</v>
          </cell>
          <cell r="C15357" t="str">
            <v>UM</v>
          </cell>
        </row>
        <row r="15358">
          <cell r="A15358" t="str">
            <v>70828013D</v>
          </cell>
          <cell r="B15358" t="str">
            <v>BLINDAGEM DIR DO TANQUE DE COMBUSTIVEL</v>
          </cell>
          <cell r="C15358" t="str">
            <v>UM</v>
          </cell>
        </row>
        <row r="15359">
          <cell r="A15359" t="str">
            <v>70828013E</v>
          </cell>
          <cell r="B15359" t="str">
            <v>BLINDAGEM ESQ DO TANQUE DE COMBUSTIVEL</v>
          </cell>
          <cell r="C15359" t="str">
            <v>UM</v>
          </cell>
        </row>
        <row r="15360">
          <cell r="A15360">
            <v>708280140</v>
          </cell>
          <cell r="B15360" t="str">
            <v>LATERAL ESQ DA PROTECAO DO RADIADOR MB 710/712</v>
          </cell>
          <cell r="C15360" t="str">
            <v>UM</v>
          </cell>
        </row>
        <row r="15361">
          <cell r="A15361">
            <v>708280141</v>
          </cell>
          <cell r="B15361" t="str">
            <v>ALETA DA PROTECAO DO RADIADOR MB 710/712</v>
          </cell>
          <cell r="C15361" t="str">
            <v>UM</v>
          </cell>
        </row>
        <row r="15362">
          <cell r="A15362">
            <v>708280142</v>
          </cell>
          <cell r="B15362" t="str">
            <v>LATERAL DIR DA PROTECAO DO RADIADOR MB 710/712</v>
          </cell>
          <cell r="C15362" t="str">
            <v>UM</v>
          </cell>
        </row>
        <row r="15363">
          <cell r="A15363">
            <v>708280143</v>
          </cell>
          <cell r="B15363" t="str">
            <v>ALETA SUPERIOR DA PROTECAO DO RADIADOR MB 710</v>
          </cell>
          <cell r="C15363" t="str">
            <v>UM</v>
          </cell>
        </row>
        <row r="15364">
          <cell r="A15364">
            <v>708280144</v>
          </cell>
          <cell r="B15364" t="str">
            <v>SUPORTE DA PROTECAO DO RADIADOR MB 710</v>
          </cell>
          <cell r="C15364" t="str">
            <v>UM</v>
          </cell>
        </row>
        <row r="15365">
          <cell r="A15365">
            <v>708280145</v>
          </cell>
          <cell r="B15365" t="str">
            <v>SUPORTE SUPERIOR DA PROTECAO DO RADIADOR MB 710</v>
          </cell>
          <cell r="C15365" t="str">
            <v>UM</v>
          </cell>
        </row>
        <row r="15366">
          <cell r="A15366">
            <v>708280146</v>
          </cell>
          <cell r="B15366" t="str">
            <v>SUPORTE DO FILTRO DE AR MB 710</v>
          </cell>
          <cell r="C15366" t="str">
            <v>UM</v>
          </cell>
        </row>
        <row r="15367">
          <cell r="A15367">
            <v>708280147</v>
          </cell>
          <cell r="B15367" t="str">
            <v>SUPORTE DA COLUNA DE DIRECAO MB 710</v>
          </cell>
          <cell r="C15367" t="str">
            <v>UM</v>
          </cell>
        </row>
        <row r="15368">
          <cell r="A15368">
            <v>708280148</v>
          </cell>
          <cell r="B15368" t="str">
            <v>REFORCO DO SUPORTE DA COLUNA DE DIRECAO MB 710</v>
          </cell>
          <cell r="C15368" t="str">
            <v>UM</v>
          </cell>
        </row>
        <row r="15369">
          <cell r="A15369">
            <v>708280149</v>
          </cell>
          <cell r="B15369" t="str">
            <v>BLINDAGEM INFERIOR DA COLUNA DE DIRECAO MB 710</v>
          </cell>
          <cell r="C15369" t="str">
            <v>UM</v>
          </cell>
        </row>
        <row r="15370">
          <cell r="A15370" t="str">
            <v>70828014D</v>
          </cell>
          <cell r="B15370" t="str">
            <v>SUPORTE DA CARROCERIA MB 710</v>
          </cell>
          <cell r="C15370" t="str">
            <v>UM</v>
          </cell>
        </row>
        <row r="15371">
          <cell r="A15371" t="str">
            <v>70828014E</v>
          </cell>
          <cell r="B15371" t="str">
            <v>SUPORTE DA CARROCERIA MB 710</v>
          </cell>
          <cell r="C15371" t="str">
            <v>UM</v>
          </cell>
        </row>
        <row r="15372">
          <cell r="A15372">
            <v>708280150</v>
          </cell>
          <cell r="B15372" t="str">
            <v>BLINDAGEM SUPERIOR DA COLUNA DE DIRECAO MB 710</v>
          </cell>
          <cell r="C15372" t="str">
            <v>UM</v>
          </cell>
        </row>
        <row r="15373">
          <cell r="A15373">
            <v>708280151</v>
          </cell>
          <cell r="B15373" t="str">
            <v>SUPORTE DO FREIO-DE-MAO MB 710</v>
          </cell>
          <cell r="C15373" t="str">
            <v>UM</v>
          </cell>
        </row>
        <row r="15374">
          <cell r="A15374">
            <v>708280152</v>
          </cell>
          <cell r="B15374" t="str">
            <v>SUPORTE DO TUBO DE PROTECAO DIANTEIRO MB 710</v>
          </cell>
          <cell r="C15374" t="str">
            <v>UM</v>
          </cell>
        </row>
        <row r="15375">
          <cell r="A15375">
            <v>708280153</v>
          </cell>
          <cell r="B15375" t="str">
            <v>CHAPA DE FIXACAO DO TUBO DIANTEIRO</v>
          </cell>
          <cell r="C15375" t="str">
            <v>UM</v>
          </cell>
        </row>
        <row r="15376">
          <cell r="A15376">
            <v>708280154</v>
          </cell>
          <cell r="B15376" t="str">
            <v>SUPORTE INFERIOR DO PARACHOQUE DIANTEIRO</v>
          </cell>
          <cell r="C15376" t="str">
            <v>UM</v>
          </cell>
        </row>
        <row r="15377">
          <cell r="A15377">
            <v>708280155</v>
          </cell>
          <cell r="B15377" t="str">
            <v>SUPORTE DO RESERVATORIO D'AGUA - LASER</v>
          </cell>
          <cell r="C15377" t="str">
            <v>UM</v>
          </cell>
        </row>
        <row r="15378">
          <cell r="A15378">
            <v>708280156</v>
          </cell>
          <cell r="B15378" t="str">
            <v>CHAPA DO LAMEIRO DIANTEIRO</v>
          </cell>
          <cell r="C15378" t="str">
            <v>UM</v>
          </cell>
        </row>
        <row r="15379">
          <cell r="A15379">
            <v>708280157</v>
          </cell>
          <cell r="B15379" t="str">
            <v>SUPORTE DA CHAPA DOS LAMEIROS DIANTEIROS</v>
          </cell>
          <cell r="C15379" t="str">
            <v>UM</v>
          </cell>
        </row>
        <row r="15380">
          <cell r="A15380">
            <v>708280158</v>
          </cell>
          <cell r="B15380" t="str">
            <v>SUPORTE DO RADIADOR</v>
          </cell>
          <cell r="C15380" t="str">
            <v>UM</v>
          </cell>
        </row>
        <row r="15381">
          <cell r="A15381">
            <v>708280159</v>
          </cell>
          <cell r="B15381" t="str">
            <v>BLINDAGEM DA CENTRAL ELETRICA</v>
          </cell>
          <cell r="C15381" t="str">
            <v>UM</v>
          </cell>
        </row>
        <row r="15382">
          <cell r="A15382" t="str">
            <v>70828015D</v>
          </cell>
          <cell r="B15382" t="str">
            <v>SUPORTE DA CARROCERIA DIR MB 710</v>
          </cell>
          <cell r="C15382" t="str">
            <v>UM</v>
          </cell>
        </row>
        <row r="15383">
          <cell r="A15383" t="str">
            <v>70828015E</v>
          </cell>
          <cell r="B15383" t="str">
            <v>SUPORTE DA CARROCERIA ESQ MB 710</v>
          </cell>
          <cell r="C15383" t="str">
            <v>UM</v>
          </cell>
        </row>
        <row r="15384">
          <cell r="A15384">
            <v>708280160</v>
          </cell>
          <cell r="B15384" t="str">
            <v>CONJUNTO FRONTAL DO PISO</v>
          </cell>
          <cell r="C15384" t="str">
            <v>UM</v>
          </cell>
        </row>
        <row r="15385">
          <cell r="A15385">
            <v>708280161</v>
          </cell>
          <cell r="B15385" t="str">
            <v>FLAMULA</v>
          </cell>
          <cell r="C15385" t="str">
            <v>UM</v>
          </cell>
        </row>
        <row r="15386">
          <cell r="A15386">
            <v>708280162</v>
          </cell>
          <cell r="B15386" t="str">
            <v>SUPORTE DO CONDENSADOR</v>
          </cell>
          <cell r="C15386" t="str">
            <v>UM</v>
          </cell>
        </row>
        <row r="15387">
          <cell r="A15387">
            <v>708280163</v>
          </cell>
          <cell r="B15387" t="str">
            <v>PROTECAO INTERNA DA CENTRAL ELETRICA</v>
          </cell>
          <cell r="C15387" t="str">
            <v>UM</v>
          </cell>
        </row>
        <row r="15388">
          <cell r="A15388">
            <v>708280164</v>
          </cell>
          <cell r="B15388" t="str">
            <v>BLINDAGEM INFERIOR DA TRAVA 4 PONTOS</v>
          </cell>
          <cell r="C15388" t="str">
            <v>UM</v>
          </cell>
        </row>
        <row r="15389">
          <cell r="A15389">
            <v>708280165</v>
          </cell>
          <cell r="B15389" t="str">
            <v>BLINDAGEM EXTERNA DA BARRA DE DIRECAO</v>
          </cell>
          <cell r="C15389" t="str">
            <v>UM</v>
          </cell>
        </row>
        <row r="15390">
          <cell r="A15390">
            <v>708280166</v>
          </cell>
          <cell r="B15390" t="str">
            <v>ABA DA BLINDAGEM DA BARRA DE DIRECAO</v>
          </cell>
          <cell r="C15390" t="str">
            <v>UM</v>
          </cell>
        </row>
        <row r="15391">
          <cell r="A15391">
            <v>708280167</v>
          </cell>
          <cell r="B15391" t="str">
            <v>PERFIL ESTRUTURAL DA LATERAL</v>
          </cell>
          <cell r="C15391" t="str">
            <v>UM</v>
          </cell>
        </row>
        <row r="15392">
          <cell r="A15392">
            <v>708280168</v>
          </cell>
          <cell r="B15392" t="str">
            <v>SUPORTE DA CAIXA EVAPORATIVA DO AR CANAL</v>
          </cell>
          <cell r="C15392" t="str">
            <v>UM</v>
          </cell>
        </row>
        <row r="15393">
          <cell r="A15393">
            <v>708280169</v>
          </cell>
          <cell r="B15393" t="str">
            <v>SUPORTE DO BALAO DE AR</v>
          </cell>
          <cell r="C15393" t="str">
            <v>UM</v>
          </cell>
        </row>
        <row r="15394">
          <cell r="A15394">
            <v>708280170</v>
          </cell>
          <cell r="B15394" t="str">
            <v>SUPORTE DO LAMEIRO TRASEIRO</v>
          </cell>
          <cell r="C15394" t="str">
            <v>UM</v>
          </cell>
        </row>
        <row r="15395">
          <cell r="A15395">
            <v>708280171</v>
          </cell>
          <cell r="B15395" t="str">
            <v>PERFIL DO SUPORTE DO ESTEPE</v>
          </cell>
          <cell r="C15395" t="str">
            <v>UM</v>
          </cell>
        </row>
        <row r="15396">
          <cell r="A15396">
            <v>708280172</v>
          </cell>
          <cell r="B15396" t="str">
            <v>APOIO DO ESTEPE</v>
          </cell>
          <cell r="C15396" t="str">
            <v>UM</v>
          </cell>
        </row>
        <row r="15397">
          <cell r="A15397">
            <v>708280173</v>
          </cell>
          <cell r="B15397" t="str">
            <v>SUPORTE DO MOTOR LIMPADOR DO PARA-BRISA</v>
          </cell>
          <cell r="C15397" t="str">
            <v>UM</v>
          </cell>
        </row>
        <row r="15398">
          <cell r="A15398">
            <v>708280174</v>
          </cell>
          <cell r="B15398" t="str">
            <v>CHAPA DE FIXACAO DA COLUNA DE DIRECAO</v>
          </cell>
          <cell r="C15398" t="str">
            <v>UM</v>
          </cell>
        </row>
        <row r="15399">
          <cell r="A15399">
            <v>708280175</v>
          </cell>
          <cell r="B15399" t="str">
            <v>SUPORTE DE FIXACAO DA BATERIA</v>
          </cell>
          <cell r="C15399" t="str">
            <v>UM</v>
          </cell>
        </row>
        <row r="15400">
          <cell r="A15400">
            <v>708280176</v>
          </cell>
          <cell r="B15400" t="str">
            <v>SUPORTE DO FILTRO DE AR INTERNO</v>
          </cell>
          <cell r="C15400" t="str">
            <v>UM</v>
          </cell>
        </row>
        <row r="15401">
          <cell r="A15401">
            <v>708280177</v>
          </cell>
          <cell r="B15401" t="str">
            <v>BLINDAGEM EXTERNA DA BARRA DE DIRECAO</v>
          </cell>
          <cell r="C15401" t="str">
            <v>UM</v>
          </cell>
        </row>
        <row r="15402">
          <cell r="A15402">
            <v>708280178</v>
          </cell>
          <cell r="B15402" t="str">
            <v>SUPORTE SUPERIOR ESQ DA BLINDAGEM DO RADIADOR</v>
          </cell>
          <cell r="C15402" t="str">
            <v>UM</v>
          </cell>
        </row>
        <row r="15403">
          <cell r="A15403">
            <v>708280179</v>
          </cell>
          <cell r="B15403" t="str">
            <v>SUPORTE DA CAIXA EVAPORATIVA DO AR CONDICIONADO</v>
          </cell>
          <cell r="C15403" t="str">
            <v>UM</v>
          </cell>
        </row>
        <row r="15404">
          <cell r="A15404">
            <v>708280180</v>
          </cell>
          <cell r="B15404" t="str">
            <v>SUPORTE SUPERIOR DA BLINDAGEM DO RADIADOR</v>
          </cell>
          <cell r="C15404" t="str">
            <v>UM</v>
          </cell>
        </row>
        <row r="15405">
          <cell r="A15405">
            <v>708280181</v>
          </cell>
          <cell r="B15405" t="str">
            <v>SUPORTE DO APOIO DO TUBO FRONTAL</v>
          </cell>
          <cell r="C15405" t="str">
            <v>UM</v>
          </cell>
        </row>
        <row r="15406">
          <cell r="A15406">
            <v>708280182</v>
          </cell>
          <cell r="B15406" t="str">
            <v>PARA-LAMAS INTERNO DIANTEIRO</v>
          </cell>
          <cell r="C15406" t="str">
            <v>UM</v>
          </cell>
        </row>
        <row r="15407">
          <cell r="A15407">
            <v>708280183</v>
          </cell>
          <cell r="B15407" t="str">
            <v>SUPORTE DA PROTECAO DIANT CONTRA COLISOES</v>
          </cell>
          <cell r="C15407" t="str">
            <v>UM</v>
          </cell>
        </row>
        <row r="15408">
          <cell r="A15408">
            <v>708280184</v>
          </cell>
          <cell r="B15408" t="str">
            <v>CORPO DA PROTECAO DO COMPRESSOR</v>
          </cell>
          <cell r="C15408" t="str">
            <v>UM</v>
          </cell>
        </row>
        <row r="15409">
          <cell r="A15409">
            <v>708280185</v>
          </cell>
          <cell r="B15409" t="str">
            <v>LATERAL DIR DA PROTECAO DO COMPRESSOR</v>
          </cell>
          <cell r="C15409" t="str">
            <v>UM</v>
          </cell>
        </row>
        <row r="15410">
          <cell r="A15410">
            <v>708280186</v>
          </cell>
          <cell r="B15410" t="str">
            <v>LATERAL ESQ DA PROTECAO DO COMPRESSOR</v>
          </cell>
          <cell r="C15410" t="str">
            <v>UM</v>
          </cell>
        </row>
        <row r="15411">
          <cell r="A15411">
            <v>708280190</v>
          </cell>
          <cell r="B15411" t="str">
            <v>PROTECAO DO COMPRESSOR</v>
          </cell>
          <cell r="C15411" t="str">
            <v>UM</v>
          </cell>
        </row>
        <row r="15412">
          <cell r="A15412">
            <v>708280200</v>
          </cell>
          <cell r="B15412" t="str">
            <v>LATERAL DIREITA CARRO-FORTE</v>
          </cell>
          <cell r="C15412" t="str">
            <v>UM</v>
          </cell>
        </row>
        <row r="15413">
          <cell r="A15413">
            <v>708280201</v>
          </cell>
          <cell r="B15413" t="str">
            <v>REVESTIMENTO EXT LATERAL DIANTEIRA DIR</v>
          </cell>
          <cell r="C15413" t="str">
            <v>UM</v>
          </cell>
        </row>
        <row r="15414">
          <cell r="A15414">
            <v>708280202</v>
          </cell>
          <cell r="B15414" t="str">
            <v>REVESTIMENTO INT LATERAL DIANTEIRA DIR</v>
          </cell>
          <cell r="C15414" t="str">
            <v>UM</v>
          </cell>
        </row>
        <row r="15415">
          <cell r="A15415">
            <v>708280203</v>
          </cell>
          <cell r="B15415" t="str">
            <v>REVESTIMENTO EXTERNO SOBRE PORTA DIR</v>
          </cell>
          <cell r="C15415" t="str">
            <v>UM</v>
          </cell>
        </row>
        <row r="15416">
          <cell r="A15416">
            <v>708280205</v>
          </cell>
          <cell r="B15416" t="str">
            <v>REVESTIMENTO EXTERNO DA LATERAL D</v>
          </cell>
          <cell r="C15416" t="str">
            <v>UM</v>
          </cell>
        </row>
        <row r="15417">
          <cell r="A15417">
            <v>708280206</v>
          </cell>
          <cell r="B15417" t="str">
            <v>FECHAMENTO LATERAL PORTA</v>
          </cell>
          <cell r="C15417" t="str">
            <v>UM</v>
          </cell>
        </row>
        <row r="15418">
          <cell r="A15418">
            <v>708280207</v>
          </cell>
          <cell r="B15418" t="str">
            <v>REVESTIMENTO EXTERNO DA PORTA</v>
          </cell>
          <cell r="C15418" t="str">
            <v>UM</v>
          </cell>
        </row>
        <row r="15419">
          <cell r="A15419">
            <v>708280208</v>
          </cell>
          <cell r="B15419" t="str">
            <v>REVESTIMENTO INTERNO DA PORTA DIR</v>
          </cell>
          <cell r="C15419" t="str">
            <v>UM</v>
          </cell>
        </row>
        <row r="15420">
          <cell r="A15420" t="str">
            <v>DD82032010</v>
          </cell>
          <cell r="B15420" t="str">
            <v>ALICATES DE METAIS COMUNS</v>
          </cell>
          <cell r="C15420" t="str">
            <v>UM</v>
          </cell>
        </row>
        <row r="15421">
          <cell r="A15421">
            <v>708280209</v>
          </cell>
          <cell r="B15421" t="str">
            <v>CHAPA DA SAIA LATERAL DIANTEIRA DIR</v>
          </cell>
          <cell r="C15421" t="str">
            <v>UM</v>
          </cell>
        </row>
        <row r="15422">
          <cell r="A15422">
            <v>708280210</v>
          </cell>
          <cell r="B15422" t="str">
            <v>CHAPA DA SAIA LATERAL DIR</v>
          </cell>
          <cell r="C15422" t="str">
            <v>UM</v>
          </cell>
        </row>
        <row r="15423">
          <cell r="A15423">
            <v>708280211</v>
          </cell>
          <cell r="B15423" t="str">
            <v>CHAPA DA SAIA LATERAL TRASEIRA DIR</v>
          </cell>
          <cell r="C15423" t="str">
            <v>UM</v>
          </cell>
        </row>
        <row r="15424">
          <cell r="A15424">
            <v>708280222</v>
          </cell>
          <cell r="B15424" t="str">
            <v>CARTOLA LATERAL DIR E ESQ</v>
          </cell>
          <cell r="C15424" t="str">
            <v>UM</v>
          </cell>
        </row>
        <row r="15425">
          <cell r="A15425">
            <v>708280225</v>
          </cell>
          <cell r="B15425" t="str">
            <v>PERFIL CARTOLA ESTRUTURAL DO COFRE</v>
          </cell>
          <cell r="C15425" t="str">
            <v>UM</v>
          </cell>
        </row>
        <row r="15426">
          <cell r="A15426">
            <v>708280226</v>
          </cell>
          <cell r="B15426" t="str">
            <v>CARTOLA LATERAL</v>
          </cell>
          <cell r="C15426" t="str">
            <v>UM</v>
          </cell>
        </row>
        <row r="15427">
          <cell r="A15427">
            <v>708280229</v>
          </cell>
          <cell r="B15427" t="str">
            <v>CHAPA DO SUPORTE DOS RETROVISORES TRASEIROS</v>
          </cell>
          <cell r="C15427" t="str">
            <v>UM</v>
          </cell>
        </row>
        <row r="15428">
          <cell r="A15428">
            <v>708280230</v>
          </cell>
          <cell r="B15428" t="str">
            <v>CHAPA DO SUPORTE RETROVISOR DIANTEIRO</v>
          </cell>
          <cell r="C15428" t="str">
            <v>UM</v>
          </cell>
        </row>
        <row r="15429">
          <cell r="A15429">
            <v>708280231</v>
          </cell>
          <cell r="B15429" t="str">
            <v>TUBO DO SUPORTE DO RETROVISOR DIANTEIRO</v>
          </cell>
          <cell r="C15429" t="str">
            <v>UM</v>
          </cell>
        </row>
        <row r="15430">
          <cell r="A15430">
            <v>708280232</v>
          </cell>
          <cell r="B15430" t="str">
            <v>TUBO DO SUPORTE DO RETROVISOR TRASEIRO</v>
          </cell>
          <cell r="C15430" t="str">
            <v>UM</v>
          </cell>
        </row>
        <row r="15431">
          <cell r="A15431">
            <v>708280233</v>
          </cell>
          <cell r="B15431" t="str">
            <v>PERFIL ESTRUTURAL DAS LATERAIS</v>
          </cell>
          <cell r="C15431" t="str">
            <v>UM</v>
          </cell>
        </row>
        <row r="15432">
          <cell r="A15432">
            <v>708280234</v>
          </cell>
          <cell r="B15432" t="str">
            <v>ENTRADA DE AR LATERAL DIR</v>
          </cell>
          <cell r="C15432" t="str">
            <v>UM</v>
          </cell>
        </row>
        <row r="15433">
          <cell r="A15433">
            <v>708280235</v>
          </cell>
          <cell r="B15433" t="str">
            <v>REBLINDAGEM INTERNA DAS PORTAS</v>
          </cell>
          <cell r="C15433" t="str">
            <v>UM</v>
          </cell>
        </row>
        <row r="15434">
          <cell r="A15434">
            <v>708280236</v>
          </cell>
          <cell r="B15434" t="str">
            <v>REBLINDAGEM INTERNA DAS PORTAS</v>
          </cell>
          <cell r="C15434" t="str">
            <v>UM</v>
          </cell>
        </row>
        <row r="15435">
          <cell r="A15435">
            <v>708280257</v>
          </cell>
          <cell r="B15435" t="str">
            <v>CHAPA DE FIXACAO DA DOBRADICA DO CAPO</v>
          </cell>
          <cell r="C15435" t="str">
            <v>UM</v>
          </cell>
        </row>
        <row r="15436">
          <cell r="A15436">
            <v>708280300</v>
          </cell>
          <cell r="B15436" t="str">
            <v>LATERAL ESQUERDA CARRO-FORTE</v>
          </cell>
          <cell r="C15436" t="str">
            <v>UM</v>
          </cell>
        </row>
        <row r="15437">
          <cell r="A15437">
            <v>708280301</v>
          </cell>
          <cell r="B15437" t="str">
            <v>REVESTIMENTO EXT LATERAL DIANTEIRA ESQ</v>
          </cell>
          <cell r="C15437" t="str">
            <v>UM</v>
          </cell>
        </row>
        <row r="15438">
          <cell r="A15438">
            <v>708280302</v>
          </cell>
          <cell r="B15438" t="str">
            <v>REVESTIMENTO INT LATERAL DIANTEIRA ESQ</v>
          </cell>
          <cell r="C15438" t="str">
            <v>UM</v>
          </cell>
        </row>
        <row r="15439">
          <cell r="A15439">
            <v>708280303</v>
          </cell>
          <cell r="B15439" t="str">
            <v>REVESTIMENTO EXT SOBRE PORTA</v>
          </cell>
          <cell r="C15439" t="str">
            <v>UM</v>
          </cell>
        </row>
        <row r="15440">
          <cell r="A15440">
            <v>708280304</v>
          </cell>
          <cell r="B15440" t="str">
            <v>REVESTIMENTO INT SOBRE PORTA</v>
          </cell>
          <cell r="C15440" t="str">
            <v>UM</v>
          </cell>
        </row>
        <row r="15441">
          <cell r="A15441">
            <v>708280305</v>
          </cell>
          <cell r="B15441" t="str">
            <v>REVESTIMENTO EXTERNO DA LATERAL ESQ</v>
          </cell>
          <cell r="C15441" t="str">
            <v>UM</v>
          </cell>
        </row>
        <row r="15442">
          <cell r="A15442">
            <v>708280306</v>
          </cell>
          <cell r="B15442" t="str">
            <v>REV INTERNO LATERAL TRASEIRA</v>
          </cell>
          <cell r="C15442" t="str">
            <v>UM</v>
          </cell>
        </row>
        <row r="15443">
          <cell r="A15443">
            <v>708280307</v>
          </cell>
          <cell r="B15443" t="str">
            <v>REVESTIMENTO EXTERNO DA PORTA</v>
          </cell>
          <cell r="C15443" t="str">
            <v>UM</v>
          </cell>
        </row>
        <row r="15444">
          <cell r="A15444">
            <v>708280308</v>
          </cell>
          <cell r="B15444" t="str">
            <v>REVESTIMENTO INTERNO DA PORTA ESQ</v>
          </cell>
          <cell r="C15444" t="str">
            <v>UM</v>
          </cell>
        </row>
        <row r="15445">
          <cell r="A15445">
            <v>708280309</v>
          </cell>
          <cell r="B15445" t="str">
            <v>SAIA SUPORTE DA CAIXA DE BATERIAS</v>
          </cell>
          <cell r="C15445" t="str">
            <v>UM</v>
          </cell>
        </row>
        <row r="15446">
          <cell r="A15446">
            <v>708280310</v>
          </cell>
          <cell r="B15446" t="str">
            <v>CHAPA DA SAIA LATERAL ESQ</v>
          </cell>
          <cell r="C15446" t="str">
            <v>UM</v>
          </cell>
        </row>
        <row r="15447">
          <cell r="A15447">
            <v>708280311</v>
          </cell>
          <cell r="B15447" t="str">
            <v>CHAPA DA SAIA LATERAL TRASEIRA ESQ</v>
          </cell>
          <cell r="C15447" t="str">
            <v>UM</v>
          </cell>
        </row>
        <row r="15448">
          <cell r="A15448">
            <v>708280312</v>
          </cell>
          <cell r="B15448" t="str">
            <v>PERFIL Z ESQUERDO DA PORTA</v>
          </cell>
          <cell r="C15448" t="str">
            <v>UM</v>
          </cell>
        </row>
        <row r="15449">
          <cell r="A15449">
            <v>708280313</v>
          </cell>
          <cell r="B15449" t="str">
            <v>PERFIL Z DIREITO DA PORTA</v>
          </cell>
          <cell r="C15449" t="str">
            <v>UM</v>
          </cell>
        </row>
        <row r="15450">
          <cell r="A15450">
            <v>708280314</v>
          </cell>
          <cell r="B15450" t="str">
            <v>PERFIL Z SUPERIOR DA PORTA</v>
          </cell>
          <cell r="C15450" t="str">
            <v>UM</v>
          </cell>
        </row>
        <row r="15451">
          <cell r="A15451">
            <v>708280315</v>
          </cell>
          <cell r="B15451" t="str">
            <v>PERFIL SUPORTE INF DO VIDRO LATERAL</v>
          </cell>
          <cell r="C15451" t="str">
            <v>UM</v>
          </cell>
        </row>
        <row r="15452">
          <cell r="A15452">
            <v>708280316</v>
          </cell>
          <cell r="B15452" t="str">
            <v>PERFIL SUPORTE INF DO VIDRO LATERAL</v>
          </cell>
          <cell r="C15452" t="str">
            <v>UM</v>
          </cell>
        </row>
        <row r="15453">
          <cell r="A15453">
            <v>708280317</v>
          </cell>
          <cell r="B15453" t="str">
            <v>PERFIL SUPORTE DO VIDRO DA PORTA</v>
          </cell>
          <cell r="C15453" t="str">
            <v>UM</v>
          </cell>
        </row>
        <row r="15454">
          <cell r="A15454">
            <v>708280318</v>
          </cell>
          <cell r="B15454" t="str">
            <v>OVERLAP INF DO VIDRO LATERAL</v>
          </cell>
          <cell r="C15454" t="str">
            <v>UM</v>
          </cell>
        </row>
        <row r="15455">
          <cell r="A15455">
            <v>708280319</v>
          </cell>
          <cell r="B15455" t="str">
            <v>OVERLAP SUP VIDRO LATERAL</v>
          </cell>
          <cell r="C15455" t="str">
            <v>UM</v>
          </cell>
        </row>
        <row r="15456">
          <cell r="A15456">
            <v>708280320</v>
          </cell>
          <cell r="B15456" t="str">
            <v>OVERLAP INF DO VIDRO DA PORTA</v>
          </cell>
          <cell r="C15456" t="str">
            <v>UM</v>
          </cell>
        </row>
        <row r="15457">
          <cell r="A15457">
            <v>708280321</v>
          </cell>
          <cell r="B15457" t="str">
            <v>OVERLAP SUP DO VIDRO DA PORTA</v>
          </cell>
          <cell r="C15457" t="str">
            <v>UM</v>
          </cell>
        </row>
        <row r="15458">
          <cell r="A15458">
            <v>708280322</v>
          </cell>
          <cell r="B15458" t="str">
            <v>PERFIL CARTOLA ESTRUTURAL DO COFRE</v>
          </cell>
          <cell r="C15458" t="str">
            <v>UM</v>
          </cell>
        </row>
        <row r="15459">
          <cell r="A15459">
            <v>708280323</v>
          </cell>
          <cell r="B15459" t="str">
            <v>PERFIL CARTOLA ESTRUTURAL DO COFRE</v>
          </cell>
          <cell r="C15459" t="str">
            <v>UM</v>
          </cell>
        </row>
        <row r="15460">
          <cell r="A15460">
            <v>708280324</v>
          </cell>
          <cell r="B15460" t="str">
            <v>PERFIL CARTOLA ESTRUTURAL DO COFRE</v>
          </cell>
          <cell r="C15460" t="str">
            <v>UM</v>
          </cell>
        </row>
        <row r="15461">
          <cell r="A15461">
            <v>708280325</v>
          </cell>
          <cell r="B15461" t="str">
            <v>PERFIL CARTOLA ESTRUTURAL DO COFRE</v>
          </cell>
          <cell r="C15461" t="str">
            <v>UM</v>
          </cell>
        </row>
        <row r="15462">
          <cell r="A15462">
            <v>708280326</v>
          </cell>
          <cell r="B15462" t="str">
            <v>PERFIL CARTOLA ESTRUTURAL DO COFRE</v>
          </cell>
          <cell r="C15462" t="str">
            <v>UM</v>
          </cell>
        </row>
        <row r="15463">
          <cell r="A15463">
            <v>708280327</v>
          </cell>
          <cell r="B15463" t="str">
            <v>OVERLAP SUP DO VIDRO LATERAL TRASEIRO</v>
          </cell>
          <cell r="C15463" t="str">
            <v>UM</v>
          </cell>
        </row>
        <row r="15464">
          <cell r="A15464">
            <v>708280328</v>
          </cell>
          <cell r="B15464" t="str">
            <v>OVERLAP INF DO VIDRO LATERAL TRASEIRO</v>
          </cell>
          <cell r="C15464" t="str">
            <v>UM</v>
          </cell>
        </row>
        <row r="15465">
          <cell r="A15465">
            <v>708280329</v>
          </cell>
          <cell r="B15465" t="str">
            <v>APOIO DOS VIDROS LATERAIS TRASEIROS</v>
          </cell>
          <cell r="C15465" t="str">
            <v>UM</v>
          </cell>
        </row>
        <row r="15466">
          <cell r="A15466">
            <v>708280330</v>
          </cell>
          <cell r="B15466" t="str">
            <v>ENTRADA DE AR LATERAL ESQ</v>
          </cell>
          <cell r="C15466" t="str">
            <v>UM</v>
          </cell>
        </row>
        <row r="15467">
          <cell r="A15467">
            <v>708280331</v>
          </cell>
          <cell r="B15467" t="str">
            <v>FECHAMENTO DA PORTA</v>
          </cell>
          <cell r="C15467" t="str">
            <v>UM</v>
          </cell>
        </row>
        <row r="15468">
          <cell r="A15468">
            <v>708280340</v>
          </cell>
          <cell r="B15468" t="str">
            <v>OVERLAP LATERAL  ( ESQ/DIR )</v>
          </cell>
          <cell r="C15468" t="str">
            <v>UM</v>
          </cell>
        </row>
        <row r="15469">
          <cell r="A15469">
            <v>708280341</v>
          </cell>
          <cell r="B15469" t="str">
            <v>OVERLAP DA PORTA  ( ESQ/DIR )</v>
          </cell>
          <cell r="C15469" t="str">
            <v>UM</v>
          </cell>
        </row>
        <row r="15470">
          <cell r="A15470">
            <v>708280342</v>
          </cell>
          <cell r="B15470" t="str">
            <v>OVERLAP LATERAL DIANTEIRO ( ESQ/DIR )</v>
          </cell>
          <cell r="C15470" t="str">
            <v>UM</v>
          </cell>
        </row>
        <row r="15471">
          <cell r="A15471">
            <v>708280355</v>
          </cell>
          <cell r="B15471" t="str">
            <v>REVESTIMENTO LATERAL EXTERNO DA ESCADA</v>
          </cell>
          <cell r="C15471" t="str">
            <v>UM</v>
          </cell>
        </row>
        <row r="15472">
          <cell r="A15472">
            <v>708280400</v>
          </cell>
          <cell r="B15472" t="str">
            <v>TETO CARRO-FORTE</v>
          </cell>
          <cell r="C15472" t="str">
            <v>UM</v>
          </cell>
        </row>
        <row r="15473">
          <cell r="A15473">
            <v>708280401</v>
          </cell>
          <cell r="B15473" t="str">
            <v>REVESTIMENTO EXTERNO DO TETO ESQ</v>
          </cell>
          <cell r="C15473" t="str">
            <v>UM</v>
          </cell>
        </row>
        <row r="15474">
          <cell r="A15474">
            <v>708280402</v>
          </cell>
          <cell r="B15474" t="str">
            <v>REVESTIMENTO EXTERNO DO TETO DIR</v>
          </cell>
          <cell r="C15474" t="str">
            <v>UM</v>
          </cell>
        </row>
        <row r="15475">
          <cell r="A15475">
            <v>708280403</v>
          </cell>
          <cell r="B15475" t="str">
            <v>REVESTIMENTO INTERNO DO TETO</v>
          </cell>
          <cell r="C15475" t="str">
            <v>UM</v>
          </cell>
        </row>
        <row r="15476">
          <cell r="A15476">
            <v>708280404</v>
          </cell>
          <cell r="B15476" t="str">
            <v>PROTECAO EXTERNA DO EXAUSTOR</v>
          </cell>
          <cell r="C15476" t="str">
            <v>UM</v>
          </cell>
        </row>
        <row r="15477">
          <cell r="A15477">
            <v>708280405</v>
          </cell>
          <cell r="B15477" t="str">
            <v>PROTECAO EXTERNA DO EXAUSTOR</v>
          </cell>
          <cell r="C15477" t="str">
            <v>UM</v>
          </cell>
        </row>
        <row r="15478">
          <cell r="A15478">
            <v>708280406</v>
          </cell>
          <cell r="B15478" t="str">
            <v>REV INT BLINDAGEM DO EXAUSTOR</v>
          </cell>
          <cell r="C15478" t="str">
            <v>UM</v>
          </cell>
        </row>
        <row r="15479">
          <cell r="A15479">
            <v>708280407</v>
          </cell>
          <cell r="B15479" t="str">
            <v>REV EXT BLINDAGEM DO EXAUSTOR</v>
          </cell>
          <cell r="C15479" t="str">
            <v>UM</v>
          </cell>
        </row>
        <row r="15480">
          <cell r="A15480">
            <v>708280408</v>
          </cell>
          <cell r="B15480" t="str">
            <v>SUPORTE EXT DOS RETROVISORES ESQ TRASEIRO</v>
          </cell>
          <cell r="C15480" t="str">
            <v>UM</v>
          </cell>
        </row>
        <row r="15481">
          <cell r="A15481">
            <v>708280409</v>
          </cell>
          <cell r="B15481" t="str">
            <v>SUPORTE EXT DO RETROVISOR DIR TRASEIRO</v>
          </cell>
          <cell r="C15481" t="str">
            <v>UM</v>
          </cell>
        </row>
        <row r="15482">
          <cell r="A15482">
            <v>708280410</v>
          </cell>
          <cell r="B15482" t="str">
            <v>CHAPA INF DO SUPORTE DOS RETROVISORES</v>
          </cell>
          <cell r="C15482" t="str">
            <v>UM</v>
          </cell>
        </row>
        <row r="15483">
          <cell r="A15483">
            <v>708280411</v>
          </cell>
          <cell r="B15483" t="str">
            <v>TAMPA DE MANUTENCAO ELETRICA</v>
          </cell>
          <cell r="C15483" t="str">
            <v>UM</v>
          </cell>
        </row>
        <row r="15484">
          <cell r="A15484">
            <v>707405014</v>
          </cell>
          <cell r="B15484" t="str">
            <v>CJ CANO DE ABASTECIMENTO P/ BET. - 003.03.066</v>
          </cell>
          <cell r="C15484" t="str">
            <v>UM</v>
          </cell>
        </row>
        <row r="15485">
          <cell r="A15485">
            <v>708280412</v>
          </cell>
          <cell r="B15485" t="str">
            <v>PERFIL CARTOLA ESTRUTURAL DO TETO</v>
          </cell>
          <cell r="C15485" t="str">
            <v>UM</v>
          </cell>
        </row>
        <row r="15486">
          <cell r="A15486">
            <v>708280413</v>
          </cell>
          <cell r="B15486" t="str">
            <v>PROTECAO EXTERNA DOS EXAUSTORES</v>
          </cell>
          <cell r="C15486" t="str">
            <v>UM</v>
          </cell>
        </row>
        <row r="15487">
          <cell r="A15487">
            <v>708280414</v>
          </cell>
          <cell r="B15487" t="str">
            <v>PERFIL CARTOLA ESTRUTURAL</v>
          </cell>
          <cell r="C15487" t="str">
            <v>UM</v>
          </cell>
        </row>
        <row r="15488">
          <cell r="A15488">
            <v>708280500</v>
          </cell>
          <cell r="B15488" t="str">
            <v>FRENTE CARRO-FORTE</v>
          </cell>
          <cell r="C15488" t="str">
            <v>UM</v>
          </cell>
        </row>
        <row r="15489">
          <cell r="A15489">
            <v>708280501</v>
          </cell>
          <cell r="B15489" t="str">
            <v>REVESTIMENTO EXTERNO FRONTAL</v>
          </cell>
          <cell r="C15489" t="str">
            <v>UM</v>
          </cell>
        </row>
        <row r="15490">
          <cell r="A15490">
            <v>708280502</v>
          </cell>
          <cell r="B15490" t="str">
            <v>REVESTIMENTO INTERNO SUPERIOR FRONTAL</v>
          </cell>
          <cell r="C15490" t="str">
            <v>UM</v>
          </cell>
        </row>
        <row r="15491">
          <cell r="A15491">
            <v>708280503</v>
          </cell>
          <cell r="B15491" t="str">
            <v>REVESTIMENTO INTERNO SUPERIOR DO PARA-BRISA</v>
          </cell>
          <cell r="C15491" t="str">
            <v>UM</v>
          </cell>
        </row>
        <row r="15492">
          <cell r="A15492">
            <v>708280504</v>
          </cell>
          <cell r="B15492" t="str">
            <v>REVESTIMENTO INTERNO CENTRAL FRONTAL</v>
          </cell>
          <cell r="C15492" t="str">
            <v>UM</v>
          </cell>
        </row>
        <row r="15493">
          <cell r="A15493">
            <v>708280505</v>
          </cell>
          <cell r="B15493" t="str">
            <v>REVESTIMENTO INTERNO FRONTAL DIR</v>
          </cell>
          <cell r="C15493" t="str">
            <v>UM</v>
          </cell>
        </row>
        <row r="15494">
          <cell r="A15494">
            <v>708280506</v>
          </cell>
          <cell r="B15494" t="str">
            <v>REVESTIMENTO INTERNO FRONTAL ESQ</v>
          </cell>
          <cell r="C15494" t="str">
            <v>UM</v>
          </cell>
        </row>
        <row r="15495">
          <cell r="A15495">
            <v>708280507</v>
          </cell>
          <cell r="B15495" t="str">
            <v>ESPACADOR DA FRENTE</v>
          </cell>
          <cell r="C15495" t="str">
            <v>UM</v>
          </cell>
        </row>
        <row r="15496">
          <cell r="A15496">
            <v>708280508</v>
          </cell>
          <cell r="B15496" t="str">
            <v>CAPO DO MOTOR DO CARRO FORTE</v>
          </cell>
          <cell r="C15496" t="str">
            <v>UM</v>
          </cell>
        </row>
        <row r="15497">
          <cell r="A15497">
            <v>708280509</v>
          </cell>
          <cell r="B15497" t="str">
            <v>ESPACADOR DA FRENTE</v>
          </cell>
          <cell r="C15497" t="str">
            <v>UM</v>
          </cell>
        </row>
        <row r="15498">
          <cell r="A15498">
            <v>708280510</v>
          </cell>
          <cell r="B15498" t="str">
            <v>ESPACADOR DA FRENTE</v>
          </cell>
          <cell r="C15498" t="str">
            <v>UM</v>
          </cell>
        </row>
        <row r="15499">
          <cell r="A15499">
            <v>708280511</v>
          </cell>
          <cell r="B15499" t="str">
            <v>ESPACADOR DA FRENTE</v>
          </cell>
          <cell r="C15499" t="str">
            <v>UM</v>
          </cell>
        </row>
        <row r="15500">
          <cell r="A15500">
            <v>708280512</v>
          </cell>
          <cell r="B15500" t="str">
            <v>OVERLAP SUP DOS VIDROS FRONTAIS</v>
          </cell>
          <cell r="C15500" t="str">
            <v>UM</v>
          </cell>
        </row>
        <row r="15501">
          <cell r="A15501">
            <v>708280513</v>
          </cell>
          <cell r="B15501" t="str">
            <v>OVERLAP DO VIDRO FRONTAL</v>
          </cell>
          <cell r="C15501" t="str">
            <v>UM</v>
          </cell>
        </row>
        <row r="15502">
          <cell r="A15502">
            <v>708280514</v>
          </cell>
          <cell r="B15502" t="str">
            <v>OVERLAP DO VIDRO FRONTAL</v>
          </cell>
          <cell r="C15502" t="str">
            <v>UM</v>
          </cell>
        </row>
        <row r="15503">
          <cell r="A15503">
            <v>708280516</v>
          </cell>
          <cell r="B15503" t="str">
            <v>OVERLAP DIR DO VIDRO FRONTAL</v>
          </cell>
          <cell r="C15503" t="str">
            <v>UM</v>
          </cell>
        </row>
        <row r="15504">
          <cell r="A15504">
            <v>708280517</v>
          </cell>
          <cell r="B15504" t="str">
            <v>OVERLAP DO VIDRO FRONTAL</v>
          </cell>
          <cell r="C15504" t="str">
            <v>UM</v>
          </cell>
        </row>
        <row r="15505">
          <cell r="A15505">
            <v>708280518</v>
          </cell>
          <cell r="B15505" t="str">
            <v>OVERLAP DO VIDRO FRONTAL</v>
          </cell>
          <cell r="C15505" t="str">
            <v>UM</v>
          </cell>
        </row>
        <row r="15506">
          <cell r="A15506">
            <v>708280519</v>
          </cell>
          <cell r="B15506" t="str">
            <v>BASE DO SUPORTE DOS RETROVISORES</v>
          </cell>
          <cell r="C15506" t="str">
            <v>UM</v>
          </cell>
        </row>
        <row r="15507">
          <cell r="A15507">
            <v>708280520</v>
          </cell>
          <cell r="B15507" t="str">
            <v>SUPORTE SUPERIOR DO RETROVISOR</v>
          </cell>
          <cell r="C15507" t="str">
            <v>UM</v>
          </cell>
        </row>
        <row r="15508">
          <cell r="A15508">
            <v>708280521</v>
          </cell>
          <cell r="B15508" t="str">
            <v>SUPORTE SUPERIOR DO RETROVISOR ESQ</v>
          </cell>
          <cell r="C15508" t="str">
            <v>UM</v>
          </cell>
        </row>
        <row r="15509">
          <cell r="A15509">
            <v>708280522</v>
          </cell>
          <cell r="B15509" t="str">
            <v>BASE INTERNA DAS SETEIRAS</v>
          </cell>
          <cell r="C15509" t="str">
            <v>UM</v>
          </cell>
        </row>
        <row r="15510">
          <cell r="A15510">
            <v>708280549</v>
          </cell>
          <cell r="B15510" t="str">
            <v>SUPORTE DO RETROVISOR L.D</v>
          </cell>
          <cell r="C15510" t="str">
            <v>UM</v>
          </cell>
        </row>
        <row r="15511">
          <cell r="A15511">
            <v>708280582</v>
          </cell>
          <cell r="B15511" t="str">
            <v>SUPORTE DO BANCO MOTORISTA</v>
          </cell>
          <cell r="C15511" t="str">
            <v>UM</v>
          </cell>
        </row>
        <row r="15512">
          <cell r="A15512">
            <v>708280583</v>
          </cell>
          <cell r="B15512" t="str">
            <v>SUPORTE DO BANCO TRASEIRO</v>
          </cell>
          <cell r="C15512" t="str">
            <v>UM</v>
          </cell>
        </row>
        <row r="15513">
          <cell r="A15513">
            <v>708280600</v>
          </cell>
          <cell r="B15513" t="str">
            <v>TRASEIRA CARRO-FORTE</v>
          </cell>
          <cell r="C15513" t="str">
            <v>UM</v>
          </cell>
        </row>
        <row r="15514">
          <cell r="A15514">
            <v>708280601</v>
          </cell>
          <cell r="B15514" t="str">
            <v>REVESTIMENTO EXTERNO DA TRASEIRA</v>
          </cell>
          <cell r="C15514" t="str">
            <v>UM</v>
          </cell>
        </row>
        <row r="15515">
          <cell r="A15515">
            <v>708280602</v>
          </cell>
          <cell r="B15515" t="str">
            <v>PORTA DO COMPARTIMENTO DO ESTEPE</v>
          </cell>
          <cell r="C15515" t="str">
            <v>UM</v>
          </cell>
        </row>
        <row r="15516">
          <cell r="A15516">
            <v>708280603</v>
          </cell>
          <cell r="B15516" t="str">
            <v>REVESTIMENTO INTERNO INF DA PORTA TRASEIRA</v>
          </cell>
          <cell r="C15516" t="str">
            <v>UM</v>
          </cell>
        </row>
        <row r="15517">
          <cell r="A15517">
            <v>708280604</v>
          </cell>
          <cell r="B15517" t="str">
            <v>BLINDAGEM INTERNA DAS SINALEIRAS DIR</v>
          </cell>
          <cell r="C15517" t="str">
            <v>UM</v>
          </cell>
        </row>
        <row r="15518">
          <cell r="A15518">
            <v>708280605</v>
          </cell>
          <cell r="B15518" t="str">
            <v>BLINDAGEM DA SINALEIRA TRASEIRA ESQUERDA</v>
          </cell>
          <cell r="C15518" t="str">
            <v>UM</v>
          </cell>
        </row>
        <row r="15519">
          <cell r="A15519">
            <v>708280606</v>
          </cell>
          <cell r="B15519" t="str">
            <v>REVESTIMENTO INTERNO SUP DA PORTA TRASEIRA</v>
          </cell>
          <cell r="C15519" t="str">
            <v>UM</v>
          </cell>
        </row>
        <row r="15520">
          <cell r="A15520">
            <v>708280607</v>
          </cell>
          <cell r="B15520" t="str">
            <v>BLINDAGEM INTERNA DA SINALEIRA TRASEIRA</v>
          </cell>
          <cell r="C15520" t="str">
            <v>UM</v>
          </cell>
        </row>
        <row r="15521">
          <cell r="A15521">
            <v>708280608</v>
          </cell>
          <cell r="B15521" t="str">
            <v>PERFIL CARTOLA ESTRUTURAL SUP DA TRASEIRA</v>
          </cell>
          <cell r="C15521" t="str">
            <v>UM</v>
          </cell>
        </row>
        <row r="15522">
          <cell r="A15522">
            <v>708280609</v>
          </cell>
          <cell r="B15522" t="str">
            <v>PERFIL CARTOLA ESTRUTURAL INF DA TRASEIRA</v>
          </cell>
          <cell r="C15522" t="str">
            <v>UM</v>
          </cell>
        </row>
        <row r="15523">
          <cell r="A15523">
            <v>708280610</v>
          </cell>
          <cell r="B15523" t="str">
            <v>BATENTE INTERNO DA PORTA TRASEIRA</v>
          </cell>
          <cell r="C15523" t="str">
            <v>UM</v>
          </cell>
        </row>
        <row r="15524">
          <cell r="A15524">
            <v>109632000</v>
          </cell>
          <cell r="B15524" t="str">
            <v>CANO ABASTECIMENTO TAMBOR</v>
          </cell>
          <cell r="C15524" t="str">
            <v>UM</v>
          </cell>
        </row>
        <row r="15525">
          <cell r="A15525">
            <v>708280611</v>
          </cell>
          <cell r="B15525" t="str">
            <v>BATENTE INTERNO DA PORTA TRASEIRA</v>
          </cell>
          <cell r="C15525" t="str">
            <v>UM</v>
          </cell>
        </row>
        <row r="15526">
          <cell r="A15526">
            <v>708280612</v>
          </cell>
          <cell r="B15526" t="str">
            <v>BATENTE INTERNO DA PORTA TRASEIRA</v>
          </cell>
          <cell r="C15526" t="str">
            <v>UM</v>
          </cell>
        </row>
        <row r="15527">
          <cell r="A15527">
            <v>708280613</v>
          </cell>
          <cell r="B15527" t="str">
            <v>BATENTE INTERNO DA PORTA TRASEIRA</v>
          </cell>
          <cell r="C15527" t="str">
            <v>UM</v>
          </cell>
        </row>
        <row r="15528">
          <cell r="A15528">
            <v>708280614</v>
          </cell>
          <cell r="B15528" t="str">
            <v>FECHAMENTO INT SUP DA PORTA TRASEIRA</v>
          </cell>
          <cell r="C15528" t="str">
            <v>UM</v>
          </cell>
        </row>
        <row r="15529">
          <cell r="A15529">
            <v>708280615</v>
          </cell>
          <cell r="B15529" t="str">
            <v>FECHAMENTO INT INF DA PORTA TRASEIRA</v>
          </cell>
          <cell r="C15529" t="str">
            <v>UM</v>
          </cell>
        </row>
        <row r="15530">
          <cell r="A15530">
            <v>708280616</v>
          </cell>
          <cell r="B15530" t="str">
            <v>CHAPA DE APOIO DO ESTEPE</v>
          </cell>
          <cell r="C15530" t="str">
            <v>UM</v>
          </cell>
        </row>
        <row r="15531">
          <cell r="A15531">
            <v>708280617</v>
          </cell>
          <cell r="B15531" t="str">
            <v>BLINDAGEM INT DA LANTERNA TRASEIRA DIR</v>
          </cell>
          <cell r="C15531" t="str">
            <v>UM</v>
          </cell>
        </row>
        <row r="15532">
          <cell r="A15532">
            <v>109633000</v>
          </cell>
          <cell r="B15532" t="str">
            <v>SUPORTE CANO ABASTECIMENTO</v>
          </cell>
          <cell r="C15532" t="str">
            <v>UM</v>
          </cell>
        </row>
        <row r="15533">
          <cell r="A15533">
            <v>708280618</v>
          </cell>
          <cell r="B15533" t="str">
            <v>BLINDAGEM INT DA LANTERNA TRASEIRA ESQ</v>
          </cell>
          <cell r="C15533" t="str">
            <v>UM</v>
          </cell>
        </row>
        <row r="15534">
          <cell r="A15534">
            <v>708280619</v>
          </cell>
          <cell r="B15534" t="str">
            <v>BLINDAGEM EXT DA PORTA DO ESTEPE</v>
          </cell>
          <cell r="C15534" t="str">
            <v>UM</v>
          </cell>
        </row>
        <row r="15535">
          <cell r="A15535">
            <v>708280620</v>
          </cell>
          <cell r="B15535" t="str">
            <v>BLINDAGEM EXT DA PORTA DO ESTEPE</v>
          </cell>
          <cell r="C15535" t="str">
            <v>UM</v>
          </cell>
        </row>
        <row r="15536">
          <cell r="A15536">
            <v>708280621</v>
          </cell>
          <cell r="B15536" t="str">
            <v>BLINDAGEM EXT DA PORTA DO ESTEPE</v>
          </cell>
          <cell r="C15536" t="str">
            <v>UM</v>
          </cell>
        </row>
        <row r="15537">
          <cell r="A15537">
            <v>708280622</v>
          </cell>
          <cell r="B15537" t="str">
            <v>FECHAMENTO INTERNO DA PORTA TRASEIRA</v>
          </cell>
          <cell r="C15537" t="str">
            <v>UM</v>
          </cell>
        </row>
        <row r="15538">
          <cell r="A15538">
            <v>708280623</v>
          </cell>
          <cell r="B15538" t="str">
            <v>FECHAMENTO INTERNO DA PORTA TRASEIRA</v>
          </cell>
          <cell r="C15538" t="str">
            <v>UM</v>
          </cell>
        </row>
        <row r="15539">
          <cell r="A15539">
            <v>708280624</v>
          </cell>
          <cell r="B15539" t="str">
            <v>PINGADEIRA DA PORTA DO ESTEPE</v>
          </cell>
          <cell r="C15539" t="str">
            <v>UM</v>
          </cell>
        </row>
        <row r="15540">
          <cell r="A15540">
            <v>707405009</v>
          </cell>
          <cell r="B15540" t="str">
            <v>CJ RESERVATORIO HIDR. P/ BET. - 003.07.002</v>
          </cell>
          <cell r="C15540" t="str">
            <v>UM</v>
          </cell>
        </row>
        <row r="15541">
          <cell r="A15541">
            <v>708280625</v>
          </cell>
          <cell r="B15541" t="str">
            <v>SUPORTE RETRATIL DA PLACA TRASEIRA</v>
          </cell>
          <cell r="C15541" t="str">
            <v>UM</v>
          </cell>
        </row>
        <row r="15542">
          <cell r="A15542">
            <v>708280631</v>
          </cell>
          <cell r="B15542" t="str">
            <v>SUPORTE DIR. DO PARA-CHOQUE TRASEIRO</v>
          </cell>
          <cell r="C15542" t="str">
            <v>UM</v>
          </cell>
        </row>
        <row r="15543">
          <cell r="A15543">
            <v>708280632</v>
          </cell>
          <cell r="B15543" t="str">
            <v>SUPORTE ESQ. DO PARA-CHOQUE TRASEIRO</v>
          </cell>
          <cell r="C15543" t="str">
            <v>UM</v>
          </cell>
        </row>
        <row r="15544">
          <cell r="A15544">
            <v>708280700</v>
          </cell>
          <cell r="B15544" t="str">
            <v>PAREDE INTERNA</v>
          </cell>
          <cell r="C15544" t="str">
            <v>UM</v>
          </cell>
        </row>
        <row r="15545">
          <cell r="A15545">
            <v>708280701</v>
          </cell>
          <cell r="B15545" t="str">
            <v>REVESTIMENTO DIR DA PAREDE DE SEPARACAO</v>
          </cell>
          <cell r="C15545" t="str">
            <v>UM</v>
          </cell>
        </row>
        <row r="15546">
          <cell r="A15546">
            <v>708280702</v>
          </cell>
          <cell r="B15546" t="str">
            <v>REVESTIMENTO ESQ DA PAREDE DE SEPARACAO</v>
          </cell>
          <cell r="C15546" t="str">
            <v>UM</v>
          </cell>
        </row>
        <row r="15547">
          <cell r="A15547">
            <v>708280703</v>
          </cell>
          <cell r="B15547" t="str">
            <v>REVESTIMENTO SUPERIOR DA PORTA DA PAREDE</v>
          </cell>
          <cell r="C15547" t="str">
            <v>UM</v>
          </cell>
        </row>
        <row r="15548">
          <cell r="A15548">
            <v>708280704</v>
          </cell>
          <cell r="B15548" t="str">
            <v>REVESTIMENTO EXTERNO DA PORTA DA PAREDE</v>
          </cell>
          <cell r="C15548" t="str">
            <v>UM</v>
          </cell>
        </row>
        <row r="15549">
          <cell r="A15549">
            <v>708280705</v>
          </cell>
          <cell r="B15549" t="str">
            <v>REVESTIMENTO INTERNO DA PORTA DA PAREDE</v>
          </cell>
          <cell r="C15549" t="str">
            <v>UM</v>
          </cell>
        </row>
        <row r="15550">
          <cell r="A15550">
            <v>708280706</v>
          </cell>
          <cell r="B15550" t="str">
            <v>ESPACADORES DA PORTA DA PAREDE</v>
          </cell>
          <cell r="C15550" t="str">
            <v>UM</v>
          </cell>
        </row>
        <row r="15551">
          <cell r="A15551">
            <v>708280707</v>
          </cell>
          <cell r="B15551" t="str">
            <v>BOCA DE LOBO</v>
          </cell>
          <cell r="C15551" t="str">
            <v>UM</v>
          </cell>
        </row>
        <row r="15552">
          <cell r="A15552">
            <v>708280708</v>
          </cell>
          <cell r="B15552" t="str">
            <v>TAMPA MOVEL DO COFRE</v>
          </cell>
          <cell r="C15552" t="str">
            <v>UM</v>
          </cell>
        </row>
        <row r="15553">
          <cell r="A15553">
            <v>708280709</v>
          </cell>
          <cell r="B15553" t="str">
            <v>REVESTIMENTO EXTERNO ESQ DO COFRE</v>
          </cell>
          <cell r="C15553" t="str">
            <v>UM</v>
          </cell>
        </row>
        <row r="15554">
          <cell r="A15554">
            <v>708280710</v>
          </cell>
          <cell r="B15554" t="str">
            <v>REVESTIMENTO SUPERIOR DO COFRE</v>
          </cell>
          <cell r="C15554" t="str">
            <v>UM</v>
          </cell>
        </row>
        <row r="15555">
          <cell r="A15555">
            <v>708280711</v>
          </cell>
          <cell r="B15555" t="str">
            <v>REVESTIMENTO SUPERIOR DA PORTA DO COFRE</v>
          </cell>
          <cell r="C15555" t="str">
            <v>UM</v>
          </cell>
        </row>
        <row r="15556">
          <cell r="A15556">
            <v>708280712</v>
          </cell>
          <cell r="B15556" t="str">
            <v>ESPACADOR PORTA DO COFRE</v>
          </cell>
          <cell r="C15556" t="str">
            <v>UM</v>
          </cell>
        </row>
        <row r="15557">
          <cell r="A15557">
            <v>708280713</v>
          </cell>
          <cell r="B15557" t="str">
            <v>REVESTIMENTO EXTERNO DA PORTA DO COFRE</v>
          </cell>
          <cell r="C15557" t="str">
            <v>UM</v>
          </cell>
        </row>
        <row r="15558">
          <cell r="A15558">
            <v>708280714</v>
          </cell>
          <cell r="B15558" t="str">
            <v>REVESTIMENTO INTERNO DA PORTA DO COFRE</v>
          </cell>
          <cell r="C15558" t="str">
            <v>UM</v>
          </cell>
        </row>
        <row r="15559">
          <cell r="A15559">
            <v>708280715</v>
          </cell>
          <cell r="B15559" t="str">
            <v>ESPACADORES DA PORTA DO COFRE</v>
          </cell>
          <cell r="C15559" t="str">
            <v>UM</v>
          </cell>
        </row>
        <row r="15560">
          <cell r="A15560">
            <v>708280716</v>
          </cell>
          <cell r="B15560" t="str">
            <v>SUPORTE DAS DOBRADICAS DO COFRE</v>
          </cell>
          <cell r="C15560" t="str">
            <v>UM</v>
          </cell>
        </row>
        <row r="15561">
          <cell r="A15561">
            <v>708280717</v>
          </cell>
          <cell r="B15561" t="str">
            <v>LIMITADORES DE ABERTURA DO COFRE</v>
          </cell>
          <cell r="C15561" t="str">
            <v>UM</v>
          </cell>
        </row>
        <row r="15562">
          <cell r="A15562">
            <v>708280718</v>
          </cell>
          <cell r="B15562" t="str">
            <v>REBLINDAGEM SUPERIOR DA TAMPA DO COFRE</v>
          </cell>
          <cell r="C15562" t="str">
            <v>UM</v>
          </cell>
        </row>
        <row r="15563">
          <cell r="A15563">
            <v>708280719</v>
          </cell>
          <cell r="B15563" t="str">
            <v>REBLINDAGEM DA TAMPA DO COFRE</v>
          </cell>
          <cell r="C15563" t="str">
            <v>UM</v>
          </cell>
        </row>
        <row r="15564">
          <cell r="A15564">
            <v>707405137</v>
          </cell>
          <cell r="B15564" t="str">
            <v>DEFLETOR RESERVATORIO HIDR. P/ BET. - 003.07.005</v>
          </cell>
          <cell r="C15564" t="str">
            <v>UM</v>
          </cell>
        </row>
        <row r="15565">
          <cell r="A15565">
            <v>708280720</v>
          </cell>
          <cell r="B15565" t="str">
            <v>REBLINDAGEM DA TAMPA DO COFRE</v>
          </cell>
          <cell r="C15565" t="str">
            <v>UM</v>
          </cell>
        </row>
        <row r="15566">
          <cell r="A15566">
            <v>708280721</v>
          </cell>
          <cell r="B15566" t="str">
            <v>LIMITADOR DIR DO COFRE</v>
          </cell>
          <cell r="C15566" t="str">
            <v>UM</v>
          </cell>
        </row>
        <row r="15567">
          <cell r="A15567">
            <v>708280722</v>
          </cell>
          <cell r="B15567" t="str">
            <v>LIMITADOR ESQ DO COFRE</v>
          </cell>
          <cell r="C15567" t="str">
            <v>UM</v>
          </cell>
        </row>
        <row r="15568">
          <cell r="A15568">
            <v>708280723</v>
          </cell>
          <cell r="B15568" t="str">
            <v>COMPARTIMENTO DO ESTEPE</v>
          </cell>
          <cell r="C15568" t="str">
            <v>UM</v>
          </cell>
        </row>
        <row r="15569">
          <cell r="A15569">
            <v>708280724</v>
          </cell>
          <cell r="B15569" t="str">
            <v>PROTECAO DA PORTA DO COFRE BL</v>
          </cell>
          <cell r="C15569" t="str">
            <v>UM</v>
          </cell>
        </row>
        <row r="15570">
          <cell r="A15570">
            <v>708280725</v>
          </cell>
          <cell r="B15570" t="str">
            <v>PERFIL CARTOLA INTERNO DO COFRE</v>
          </cell>
          <cell r="C15570" t="str">
            <v>UM</v>
          </cell>
        </row>
        <row r="15571">
          <cell r="A15571">
            <v>708280726</v>
          </cell>
          <cell r="B15571" t="str">
            <v>MOLDURA DA PORTA DE ACESSO AO COFRE</v>
          </cell>
          <cell r="C15571" t="str">
            <v>UM</v>
          </cell>
        </row>
        <row r="15572">
          <cell r="A15572">
            <v>707405138</v>
          </cell>
          <cell r="B15572" t="str">
            <v>FECHAMENTO INF. RESERVATORIO HIDR. P/ BET. - 003.07.004</v>
          </cell>
          <cell r="C15572" t="str">
            <v>UM</v>
          </cell>
        </row>
        <row r="15573">
          <cell r="A15573">
            <v>708280727</v>
          </cell>
          <cell r="B15573" t="str">
            <v>BLINDAGEM DA PORTA DE ACESSO AO COFRE</v>
          </cell>
          <cell r="C15573" t="str">
            <v>UM</v>
          </cell>
        </row>
        <row r="15574">
          <cell r="A15574">
            <v>708280728</v>
          </cell>
          <cell r="B15574" t="str">
            <v>SUPORTE DAS DOBRADICAS INTERNAS</v>
          </cell>
          <cell r="C15574" t="str">
            <v>UM</v>
          </cell>
        </row>
        <row r="15575">
          <cell r="A15575">
            <v>708280729</v>
          </cell>
          <cell r="B15575" t="str">
            <v>REFORCO DO SUPORTE DAS DOBRADICAS INTERNAS</v>
          </cell>
          <cell r="C15575" t="str">
            <v>UM</v>
          </cell>
        </row>
        <row r="15576">
          <cell r="A15576">
            <v>708280730</v>
          </cell>
          <cell r="B15576" t="str">
            <v>MOLDURA EXTERNA DA BOCA DE LOBO</v>
          </cell>
          <cell r="C15576" t="str">
            <v>UM</v>
          </cell>
        </row>
        <row r="15577">
          <cell r="A15577">
            <v>708280731</v>
          </cell>
          <cell r="B15577" t="str">
            <v>MOLDURA EXTERNA DA BOCA DE LOBO</v>
          </cell>
          <cell r="C15577" t="str">
            <v>UM</v>
          </cell>
        </row>
        <row r="15578">
          <cell r="A15578">
            <v>708280732</v>
          </cell>
          <cell r="B15578" t="str">
            <v>ACIONAMENTO HORIZONTAL DAS TRAVAS</v>
          </cell>
          <cell r="C15578" t="str">
            <v>UM</v>
          </cell>
        </row>
        <row r="15579">
          <cell r="A15579">
            <v>708280733</v>
          </cell>
          <cell r="B15579" t="str">
            <v>ACIONAMENTO VERTICAL DAS TRAVAS</v>
          </cell>
          <cell r="C15579" t="str">
            <v>UM</v>
          </cell>
        </row>
        <row r="15580">
          <cell r="A15580">
            <v>707405139</v>
          </cell>
          <cell r="B15580" t="str">
            <v>CONEXAO 1 SUCCAO P/ BET. - 003.07.010</v>
          </cell>
          <cell r="C15580" t="str">
            <v>UM</v>
          </cell>
        </row>
        <row r="15581">
          <cell r="A15581">
            <v>708280734</v>
          </cell>
          <cell r="B15581" t="str">
            <v>ENCOSTO DA PORTA DO CORE</v>
          </cell>
          <cell r="C15581" t="str">
            <v>UM</v>
          </cell>
        </row>
        <row r="15582">
          <cell r="A15582">
            <v>708280735</v>
          </cell>
          <cell r="B15582" t="str">
            <v>TAMPA DO COMPARTIMENTO DO ESTEPE</v>
          </cell>
          <cell r="C15582" t="str">
            <v>UM</v>
          </cell>
        </row>
        <row r="15583">
          <cell r="A15583">
            <v>708280736</v>
          </cell>
          <cell r="B15583" t="str">
            <v>CONJUNTO MOLDURA DA PORTA DO COFRE</v>
          </cell>
          <cell r="C15583" t="str">
            <v>UM</v>
          </cell>
        </row>
        <row r="15584">
          <cell r="A15584">
            <v>708280737</v>
          </cell>
          <cell r="B15584" t="str">
            <v>BLINDAGEM INTERNA DO COFRE</v>
          </cell>
          <cell r="C15584" t="str">
            <v>UM</v>
          </cell>
        </row>
        <row r="15585">
          <cell r="A15585">
            <v>708280738</v>
          </cell>
          <cell r="B15585" t="str">
            <v>CHAPA TRAVA DO MECANISMO</v>
          </cell>
          <cell r="C15585" t="str">
            <v>UM</v>
          </cell>
        </row>
        <row r="15586">
          <cell r="A15586">
            <v>708280739</v>
          </cell>
          <cell r="B15586" t="str">
            <v>DOBRADICA DA PORTA DO COFRE MONTADA</v>
          </cell>
          <cell r="C15586" t="str">
            <v>UM</v>
          </cell>
        </row>
        <row r="15587">
          <cell r="A15587">
            <v>708280740</v>
          </cell>
          <cell r="B15587" t="str">
            <v>MOLDURA BOCA DE LOBO MONTADA</v>
          </cell>
          <cell r="C15587" t="str">
            <v>UM</v>
          </cell>
        </row>
        <row r="15588">
          <cell r="A15588">
            <v>708280743</v>
          </cell>
          <cell r="B15588" t="str">
            <v>MOLDURA DA TAMPA DE INSPECAO</v>
          </cell>
          <cell r="C15588" t="str">
            <v>UM</v>
          </cell>
        </row>
        <row r="15589">
          <cell r="A15589">
            <v>708280744</v>
          </cell>
          <cell r="B15589" t="str">
            <v>MOLDURA TAMPA MANUTENCAO PORTA COFRE</v>
          </cell>
          <cell r="C15589" t="str">
            <v>UM</v>
          </cell>
        </row>
        <row r="15590">
          <cell r="A15590">
            <v>708280750</v>
          </cell>
          <cell r="B15590" t="str">
            <v>MOLDURA BOCA DE LOBO</v>
          </cell>
          <cell r="C15590" t="str">
            <v>UM</v>
          </cell>
        </row>
        <row r="15591">
          <cell r="A15591">
            <v>708280751</v>
          </cell>
          <cell r="B15591" t="str">
            <v>MOLDURA BOCA DE LOBO</v>
          </cell>
          <cell r="C15591" t="str">
            <v>UM</v>
          </cell>
        </row>
        <row r="15592">
          <cell r="A15592">
            <v>708280800</v>
          </cell>
          <cell r="B15592" t="str">
            <v>SETEIRA FRONTAL</v>
          </cell>
          <cell r="C15592" t="str">
            <v>UM</v>
          </cell>
        </row>
        <row r="15593">
          <cell r="A15593">
            <v>708280801</v>
          </cell>
          <cell r="B15593" t="str">
            <v>FECHAMENTO SUPERIOR DA SETEIRA FRONTAL CENTRAL</v>
          </cell>
          <cell r="C15593" t="str">
            <v>UM</v>
          </cell>
        </row>
        <row r="15594">
          <cell r="A15594">
            <v>708280802</v>
          </cell>
          <cell r="B15594" t="str">
            <v>BASE DA SETEIRA FRONTAL CENTRAL</v>
          </cell>
          <cell r="C15594" t="str">
            <v>UM</v>
          </cell>
        </row>
        <row r="15595">
          <cell r="A15595">
            <v>708280803</v>
          </cell>
          <cell r="B15595" t="str">
            <v>BASE INTERNA DA SETEIRA FRONTAL CENTRAL</v>
          </cell>
          <cell r="C15595" t="str">
            <v>UM</v>
          </cell>
        </row>
        <row r="15596">
          <cell r="A15596">
            <v>708280804</v>
          </cell>
          <cell r="B15596" t="str">
            <v>BATENTE DA TAMPA DA SETEIRA FRONTAL CENTRAL</v>
          </cell>
          <cell r="C15596" t="str">
            <v>UM</v>
          </cell>
        </row>
        <row r="15597">
          <cell r="A15597">
            <v>708280805</v>
          </cell>
          <cell r="B15597" t="str">
            <v>TAMPA EXERNA DA SETEIRA FRONTAL</v>
          </cell>
          <cell r="C15597" t="str">
            <v>UM</v>
          </cell>
        </row>
        <row r="15598">
          <cell r="A15598">
            <v>708280806</v>
          </cell>
          <cell r="B15598" t="str">
            <v>TAMPA INTERNA DA SETEIRA FRONTAL CENTRAL</v>
          </cell>
          <cell r="C15598" t="str">
            <v>UM</v>
          </cell>
        </row>
        <row r="15599">
          <cell r="A15599">
            <v>708280807</v>
          </cell>
          <cell r="B15599" t="str">
            <v>TAMPA INTERMEDIARIA DA SETEIRA FRONTAL CENTRAL</v>
          </cell>
          <cell r="C15599" t="str">
            <v>UM</v>
          </cell>
        </row>
        <row r="15600">
          <cell r="A15600">
            <v>708280808</v>
          </cell>
          <cell r="B15600" t="str">
            <v>TAMPA EXTERNA DA SETEIRA FRONTAL CENTRAL</v>
          </cell>
          <cell r="C15600" t="str">
            <v>UM</v>
          </cell>
        </row>
        <row r="15601">
          <cell r="A15601" t="str">
            <v>70828080D</v>
          </cell>
          <cell r="B15601" t="str">
            <v>BASE DIREITA DA SETEIRA FRONTAL</v>
          </cell>
          <cell r="C15601" t="str">
            <v>UM</v>
          </cell>
        </row>
        <row r="15602">
          <cell r="A15602" t="str">
            <v>70828080E</v>
          </cell>
          <cell r="B15602" t="str">
            <v>BASE ESQUERDA DA SETEIRA FRONTAL</v>
          </cell>
          <cell r="C15602" t="str">
            <v>UM</v>
          </cell>
        </row>
        <row r="15603">
          <cell r="A15603">
            <v>708280810</v>
          </cell>
          <cell r="B15603" t="str">
            <v>TAMPA EXTERNA DA SETEIRA FRONTAL</v>
          </cell>
          <cell r="C15603" t="str">
            <v>UM</v>
          </cell>
        </row>
        <row r="15604">
          <cell r="A15604">
            <v>708280820</v>
          </cell>
          <cell r="B15604" t="str">
            <v>SETEIRA FRONTAL DIR</v>
          </cell>
          <cell r="C15604" t="str">
            <v>UM</v>
          </cell>
        </row>
        <row r="15605">
          <cell r="A15605">
            <v>708280821</v>
          </cell>
          <cell r="B15605" t="str">
            <v>CORPO DA SETEIRA FRONTAL DIR</v>
          </cell>
          <cell r="C15605" t="str">
            <v>UM</v>
          </cell>
        </row>
        <row r="15606">
          <cell r="A15606">
            <v>708280822</v>
          </cell>
          <cell r="B15606" t="str">
            <v>BASE DA SETEIRA FRONTAL DIR</v>
          </cell>
          <cell r="C15606" t="str">
            <v>UM</v>
          </cell>
        </row>
        <row r="15607">
          <cell r="A15607">
            <v>708280823</v>
          </cell>
          <cell r="B15607" t="str">
            <v>SUPORTE INTERNO DA SETEIRA FRONTAL DIR</v>
          </cell>
          <cell r="C15607" t="str">
            <v>UM</v>
          </cell>
        </row>
        <row r="15608">
          <cell r="A15608">
            <v>708280824</v>
          </cell>
          <cell r="B15608" t="str">
            <v>FECHAMENTO DA ENTRADA DO PINO</v>
          </cell>
          <cell r="C15608" t="str">
            <v>UM</v>
          </cell>
        </row>
        <row r="15609">
          <cell r="A15609">
            <v>708280826</v>
          </cell>
          <cell r="B15609" t="str">
            <v>TAMPA INTERMEDIARIA DA SETEIRA FRONTAL DIR</v>
          </cell>
          <cell r="C15609" t="str">
            <v>UM</v>
          </cell>
        </row>
        <row r="15610">
          <cell r="A15610">
            <v>708280827</v>
          </cell>
          <cell r="B15610" t="str">
            <v>TAMPA INTERNA DA SETEIRA FRONTAL DIR</v>
          </cell>
          <cell r="C15610" t="str">
            <v>UM</v>
          </cell>
        </row>
        <row r="15611">
          <cell r="A15611">
            <v>708280828</v>
          </cell>
          <cell r="B15611" t="str">
            <v>TAMPA EXTERNA DA SETEIRA FRONTAL DIR</v>
          </cell>
          <cell r="C15611" t="str">
            <v>UM</v>
          </cell>
        </row>
        <row r="15612">
          <cell r="A15612">
            <v>708280829</v>
          </cell>
          <cell r="B15612" t="str">
            <v>TAMPA EXTERNA DA SETEIRA FRONTAL LATERAL</v>
          </cell>
          <cell r="C15612" t="str">
            <v>UM</v>
          </cell>
        </row>
        <row r="15613">
          <cell r="A15613">
            <v>707405140</v>
          </cell>
          <cell r="B15613" t="str">
            <v>FECHAMENTO SUP. RESERVATORIO HIDR. P/ BET. - 003.07.007</v>
          </cell>
          <cell r="C15613" t="str">
            <v>UM</v>
          </cell>
        </row>
        <row r="15614">
          <cell r="A15614">
            <v>708280850</v>
          </cell>
          <cell r="B15614" t="str">
            <v>SETEIRA LATERAL</v>
          </cell>
          <cell r="C15614" t="str">
            <v>UM</v>
          </cell>
        </row>
        <row r="15615">
          <cell r="A15615">
            <v>708280851</v>
          </cell>
          <cell r="B15615" t="str">
            <v>MOLDURA DA SETEIRA</v>
          </cell>
          <cell r="C15615" t="str">
            <v>UM</v>
          </cell>
        </row>
        <row r="15616">
          <cell r="A15616">
            <v>708280852</v>
          </cell>
          <cell r="B15616" t="str">
            <v>CORPO DA SETEIRA LATERAL</v>
          </cell>
          <cell r="C15616" t="str">
            <v>UM</v>
          </cell>
        </row>
        <row r="15617">
          <cell r="A15617">
            <v>708280853</v>
          </cell>
          <cell r="B15617" t="str">
            <v>BASE INFERIOR DA SETEIRA LATERAL</v>
          </cell>
          <cell r="C15617" t="str">
            <v>UM</v>
          </cell>
        </row>
        <row r="15618">
          <cell r="A15618">
            <v>708280854</v>
          </cell>
          <cell r="B15618" t="str">
            <v>TAMPA EXTERNA DA SETEIRA LATERAL</v>
          </cell>
          <cell r="C15618" t="str">
            <v>UM</v>
          </cell>
        </row>
        <row r="15619">
          <cell r="A15619">
            <v>708280855</v>
          </cell>
          <cell r="B15619" t="str">
            <v>TAMPA INTERMEDIARIA DA SETEIRA LATERAL</v>
          </cell>
          <cell r="C15619" t="str">
            <v>UM</v>
          </cell>
        </row>
        <row r="15620">
          <cell r="A15620">
            <v>708280856</v>
          </cell>
          <cell r="B15620" t="str">
            <v>TAMPA INTERNA DA SETEIRA LATERAL</v>
          </cell>
          <cell r="C15620" t="str">
            <v>UM</v>
          </cell>
        </row>
        <row r="15621">
          <cell r="A15621">
            <v>708280857</v>
          </cell>
          <cell r="B15621" t="str">
            <v>TRAVA DAS SETEIRAS - LASER</v>
          </cell>
          <cell r="C15621" t="str">
            <v>UM</v>
          </cell>
        </row>
        <row r="15622">
          <cell r="A15622">
            <v>708280858</v>
          </cell>
          <cell r="B15622" t="str">
            <v>TRAVA DAS SETEIRAS</v>
          </cell>
          <cell r="C15622" t="str">
            <v>UM</v>
          </cell>
        </row>
        <row r="15623">
          <cell r="A15623">
            <v>708281001</v>
          </cell>
          <cell r="B15623" t="str">
            <v>CHAPA DO PAINEL</v>
          </cell>
          <cell r="C15623" t="str">
            <v>UM</v>
          </cell>
        </row>
        <row r="15624">
          <cell r="A15624">
            <v>708281002</v>
          </cell>
          <cell r="B15624" t="str">
            <v>CHAPA DO PAINEL PEQUENA</v>
          </cell>
          <cell r="C15624" t="str">
            <v>UM</v>
          </cell>
        </row>
        <row r="15625">
          <cell r="A15625">
            <v>708281663</v>
          </cell>
          <cell r="B15625" t="str">
            <v>LATERAL D/E</v>
          </cell>
          <cell r="C15625" t="str">
            <v>UM</v>
          </cell>
        </row>
        <row r="15626">
          <cell r="A15626">
            <v>708284000</v>
          </cell>
          <cell r="B15626" t="str">
            <v>CARROCARIA BLINDADA BWH 4 PORTAS S/ PINT</v>
          </cell>
          <cell r="C15626" t="str">
            <v>UM</v>
          </cell>
        </row>
        <row r="15627">
          <cell r="A15627">
            <v>708284001</v>
          </cell>
          <cell r="B15627" t="str">
            <v>BLINDAGEM EXTERNA DO EXAUSTOR</v>
          </cell>
          <cell r="C15627" t="str">
            <v>UM</v>
          </cell>
        </row>
        <row r="15628">
          <cell r="A15628">
            <v>708284002</v>
          </cell>
          <cell r="B15628" t="str">
            <v>BLINDAGEN INTERNA DO EXAUSTOR</v>
          </cell>
          <cell r="C15628" t="str">
            <v>UM</v>
          </cell>
        </row>
        <row r="15629">
          <cell r="A15629">
            <v>708284003</v>
          </cell>
          <cell r="B15629" t="str">
            <v>FECHAMENTO INFERIOR BLINDAGEN EXAUSTOR</v>
          </cell>
          <cell r="C15629" t="str">
            <v>UM</v>
          </cell>
        </row>
        <row r="15630">
          <cell r="A15630">
            <v>708284004</v>
          </cell>
          <cell r="B15630" t="str">
            <v>CONJUNTO BLINDAGEM DO EXAUSTOR</v>
          </cell>
          <cell r="C15630" t="str">
            <v>UM</v>
          </cell>
        </row>
        <row r="15631">
          <cell r="A15631">
            <v>708284005</v>
          </cell>
          <cell r="B15631" t="str">
            <v>BLANCK ACABAMENTO DA CAIXA DO AR CONDICIONADO</v>
          </cell>
          <cell r="C15631" t="str">
            <v>UM</v>
          </cell>
        </row>
        <row r="15632">
          <cell r="A15632">
            <v>708284006</v>
          </cell>
          <cell r="B15632" t="str">
            <v>ACABAMENTO DA CAIXA DO AR CONDICIONADO</v>
          </cell>
          <cell r="C15632" t="str">
            <v>UM</v>
          </cell>
        </row>
        <row r="15633">
          <cell r="A15633">
            <v>708284010</v>
          </cell>
          <cell r="B15633" t="str">
            <v>CONJUNTO SUPORTE DA VALVULA DO FRIO</v>
          </cell>
          <cell r="C15633" t="str">
            <v>UM</v>
          </cell>
        </row>
        <row r="15634">
          <cell r="A15634">
            <v>708284019</v>
          </cell>
          <cell r="B15634" t="str">
            <v>TUBO DO SUPORTE VALVULA DO FREIO</v>
          </cell>
          <cell r="C15634" t="str">
            <v>UM</v>
          </cell>
        </row>
        <row r="15635">
          <cell r="A15635">
            <v>7082840207</v>
          </cell>
          <cell r="B15635" t="str">
            <v>REVESTIMENTO EXTERNO DIREITA</v>
          </cell>
          <cell r="C15635" t="str">
            <v>UM</v>
          </cell>
        </row>
        <row r="15636">
          <cell r="A15636">
            <v>7082840208</v>
          </cell>
          <cell r="B15636" t="str">
            <v>REVESTIMENTO INT PORTA DIREITA</v>
          </cell>
          <cell r="C15636" t="str">
            <v>UM</v>
          </cell>
        </row>
        <row r="15637">
          <cell r="A15637" t="str">
            <v>708284020D</v>
          </cell>
          <cell r="B15637" t="str">
            <v>PORTA LATERAL DIREITA</v>
          </cell>
          <cell r="C15637" t="str">
            <v>UM</v>
          </cell>
        </row>
        <row r="15638">
          <cell r="A15638">
            <v>707405141</v>
          </cell>
          <cell r="B15638" t="str">
            <v>FLANGE TAMPA DE INSPECAO P/ BET. - 003.07.012</v>
          </cell>
          <cell r="C15638" t="str">
            <v>UM</v>
          </cell>
        </row>
        <row r="15639">
          <cell r="A15639">
            <v>7082840225</v>
          </cell>
          <cell r="B15639" t="str">
            <v>CARTOLA LATERAL DIREITO</v>
          </cell>
          <cell r="C15639" t="str">
            <v>UM</v>
          </cell>
        </row>
        <row r="15640">
          <cell r="A15640">
            <v>708284027</v>
          </cell>
          <cell r="B15640" t="str">
            <v>PROLONGADOR DO PISO</v>
          </cell>
          <cell r="C15640" t="str">
            <v>UM</v>
          </cell>
        </row>
        <row r="15641">
          <cell r="A15641">
            <v>708284050</v>
          </cell>
          <cell r="B15641" t="str">
            <v>BLINDAGEM MANGUEIRA A/C</v>
          </cell>
          <cell r="C15641" t="str">
            <v>UM</v>
          </cell>
        </row>
        <row r="15642">
          <cell r="A15642">
            <v>708284051</v>
          </cell>
          <cell r="B15642" t="str">
            <v>BLINDAGEM EXTERNA MANGUEIRA DO A/C</v>
          </cell>
          <cell r="C15642" t="str">
            <v>UM</v>
          </cell>
        </row>
        <row r="15643">
          <cell r="A15643">
            <v>708284052</v>
          </cell>
          <cell r="B15643" t="str">
            <v>BLINDAGEM INTERNA MANGUEIRA DO A/C</v>
          </cell>
          <cell r="C15643" t="str">
            <v>UM</v>
          </cell>
        </row>
        <row r="15644">
          <cell r="A15644">
            <v>708284060</v>
          </cell>
          <cell r="B15644" t="str">
            <v>CONJUNTO ESTRIBO LATERAL</v>
          </cell>
          <cell r="C15644" t="str">
            <v>UM</v>
          </cell>
        </row>
        <row r="15645">
          <cell r="A15645">
            <v>708284090</v>
          </cell>
          <cell r="B15645" t="str">
            <v>CONJUNTO PARA-CHOQUE DIANTEIRO BWH</v>
          </cell>
          <cell r="C15645" t="str">
            <v>UM</v>
          </cell>
        </row>
        <row r="15646">
          <cell r="A15646">
            <v>708284100</v>
          </cell>
          <cell r="B15646" t="str">
            <v>CONJUNTO DO PISO</v>
          </cell>
          <cell r="C15646" t="str">
            <v>UM</v>
          </cell>
        </row>
        <row r="15647">
          <cell r="A15647">
            <v>708284101</v>
          </cell>
          <cell r="B15647" t="str">
            <v>REV INFERIOR DO PISO</v>
          </cell>
          <cell r="C15647" t="str">
            <v>UM</v>
          </cell>
        </row>
        <row r="15648">
          <cell r="A15648">
            <v>708284102</v>
          </cell>
          <cell r="B15648" t="str">
            <v>REVESTIMENTO SUPERIOR DO PISO</v>
          </cell>
          <cell r="C15648" t="str">
            <v>UM</v>
          </cell>
        </row>
        <row r="15649">
          <cell r="A15649">
            <v>708284103</v>
          </cell>
          <cell r="B15649" t="str">
            <v>BLINDAGEN DO PISO/ESCADA</v>
          </cell>
          <cell r="C15649" t="str">
            <v>UM</v>
          </cell>
        </row>
        <row r="15650">
          <cell r="A15650">
            <v>708284104</v>
          </cell>
          <cell r="B15650" t="str">
            <v>CHAPA CENTRAL DO PISO</v>
          </cell>
          <cell r="C15650" t="str">
            <v>UM</v>
          </cell>
        </row>
        <row r="15651">
          <cell r="A15651">
            <v>708284105</v>
          </cell>
          <cell r="B15651" t="str">
            <v>CHAPA DO PISO</v>
          </cell>
          <cell r="C15651" t="str">
            <v>UM</v>
          </cell>
        </row>
        <row r="15652">
          <cell r="A15652">
            <v>708284106</v>
          </cell>
          <cell r="B15652" t="str">
            <v>CHAPA  DO PISO</v>
          </cell>
          <cell r="C15652" t="str">
            <v>UM</v>
          </cell>
        </row>
        <row r="15653">
          <cell r="A15653">
            <v>708284107</v>
          </cell>
          <cell r="B15653" t="str">
            <v>CAIXA DE RODAS TRASEIRA</v>
          </cell>
          <cell r="C15653" t="str">
            <v>UM</v>
          </cell>
        </row>
        <row r="15654">
          <cell r="A15654">
            <v>708284108</v>
          </cell>
          <cell r="B15654" t="str">
            <v>REVEST INT PARAEDE CORTA FOGO</v>
          </cell>
          <cell r="C15654" t="str">
            <v>UM</v>
          </cell>
        </row>
        <row r="15655">
          <cell r="A15655">
            <v>708284109</v>
          </cell>
          <cell r="B15655" t="str">
            <v>REVST EXT PAREDE CORTA FOGO</v>
          </cell>
          <cell r="C15655" t="str">
            <v>UM</v>
          </cell>
        </row>
        <row r="15656">
          <cell r="A15656">
            <v>708284110</v>
          </cell>
          <cell r="B15656" t="str">
            <v>BLINDAGEM PEDALEIRA</v>
          </cell>
          <cell r="C15656" t="str">
            <v>UM</v>
          </cell>
        </row>
        <row r="15657">
          <cell r="A15657">
            <v>708284111</v>
          </cell>
          <cell r="B15657" t="str">
            <v>TAMPA DE CAMBIO</v>
          </cell>
          <cell r="C15657" t="str">
            <v>UM</v>
          </cell>
        </row>
        <row r="15658">
          <cell r="A15658">
            <v>708284112</v>
          </cell>
          <cell r="B15658" t="str">
            <v>BASE TAMPA DE CAMBIO</v>
          </cell>
          <cell r="C15658" t="str">
            <v>UM</v>
          </cell>
        </row>
        <row r="15659">
          <cell r="A15659">
            <v>708284116</v>
          </cell>
          <cell r="B15659" t="str">
            <v>PERFIL ESTRUTURAL DO PISO</v>
          </cell>
          <cell r="C15659" t="str">
            <v>UM</v>
          </cell>
        </row>
        <row r="15660">
          <cell r="A15660">
            <v>708284117</v>
          </cell>
          <cell r="B15660" t="str">
            <v>PERFIL" U" DO PISO</v>
          </cell>
          <cell r="C15660" t="str">
            <v>UM</v>
          </cell>
        </row>
        <row r="15661">
          <cell r="A15661">
            <v>708284120</v>
          </cell>
          <cell r="B15661" t="str">
            <v>PERFIL "U" DO PISO</v>
          </cell>
          <cell r="C15661" t="str">
            <v>UM</v>
          </cell>
        </row>
        <row r="15662">
          <cell r="A15662">
            <v>708284121</v>
          </cell>
          <cell r="B15662" t="str">
            <v>PERFIL "U" DO PISO</v>
          </cell>
          <cell r="C15662" t="str">
            <v>UM</v>
          </cell>
        </row>
        <row r="15663">
          <cell r="A15663">
            <v>708284122</v>
          </cell>
          <cell r="B15663" t="str">
            <v>PERFIL ESTRUTURAL DO PISO</v>
          </cell>
          <cell r="C15663" t="str">
            <v>UM</v>
          </cell>
        </row>
        <row r="15664">
          <cell r="A15664">
            <v>708284123</v>
          </cell>
          <cell r="B15664" t="str">
            <v>FECHAMENTO INTERNO DO MOTOR</v>
          </cell>
          <cell r="C15664" t="str">
            <v>UM</v>
          </cell>
        </row>
        <row r="15665">
          <cell r="A15665">
            <v>708284124</v>
          </cell>
          <cell r="B15665" t="str">
            <v>LATERAL ESQUERDA INTERNA</v>
          </cell>
          <cell r="C15665" t="str">
            <v>UM</v>
          </cell>
        </row>
        <row r="15666">
          <cell r="A15666">
            <v>708284125</v>
          </cell>
          <cell r="B15666" t="str">
            <v>CHAPA DE BLINDAGEM DO MOTOR</v>
          </cell>
          <cell r="C15666" t="str">
            <v>UM</v>
          </cell>
        </row>
        <row r="15667">
          <cell r="A15667">
            <v>708284126</v>
          </cell>
          <cell r="B15667" t="str">
            <v>LATERAL DIANTEIRA EXTERNA</v>
          </cell>
          <cell r="C15667" t="str">
            <v>UM</v>
          </cell>
        </row>
        <row r="15668">
          <cell r="A15668">
            <v>708284127</v>
          </cell>
          <cell r="B15668" t="str">
            <v>BLINDAGEN DO MOTOR</v>
          </cell>
          <cell r="C15668" t="str">
            <v>UM</v>
          </cell>
        </row>
        <row r="15669">
          <cell r="A15669">
            <v>708284129</v>
          </cell>
          <cell r="B15669" t="str">
            <v>BLINDAGEM INTERNA LD</v>
          </cell>
          <cell r="C15669" t="str">
            <v>UM</v>
          </cell>
        </row>
        <row r="15670">
          <cell r="A15670">
            <v>708284130</v>
          </cell>
          <cell r="B15670" t="str">
            <v>FECHAMENTO MOTOR EXTERNO</v>
          </cell>
          <cell r="C15670" t="str">
            <v>UM</v>
          </cell>
        </row>
        <row r="15671">
          <cell r="A15671">
            <v>708284132</v>
          </cell>
          <cell r="B15671" t="str">
            <v>BLINDAGEN TRASEIRA TANQUE COMBUSTIVEL</v>
          </cell>
          <cell r="C15671" t="str">
            <v>UM</v>
          </cell>
        </row>
        <row r="15672">
          <cell r="A15672">
            <v>708284133</v>
          </cell>
          <cell r="B15672" t="str">
            <v>BLINDAGEM DA PEDALEIRA</v>
          </cell>
          <cell r="C15672" t="str">
            <v>UM</v>
          </cell>
        </row>
        <row r="15673">
          <cell r="A15673">
            <v>708284136</v>
          </cell>
          <cell r="B15673" t="str">
            <v>FECHAMENTO FRONTAL DO PISO</v>
          </cell>
          <cell r="C15673" t="str">
            <v>UM</v>
          </cell>
        </row>
        <row r="15674">
          <cell r="A15674">
            <v>708284137</v>
          </cell>
          <cell r="B15674" t="str">
            <v>COMPLEMENTO FECHAMENTO DO PISO</v>
          </cell>
          <cell r="C15674" t="str">
            <v>UM</v>
          </cell>
        </row>
        <row r="15675">
          <cell r="A15675">
            <v>708284138</v>
          </cell>
          <cell r="B15675" t="str">
            <v>FECHAMENTO INFERIOR DA TAMPA DE INSPECAO</v>
          </cell>
          <cell r="C15675" t="str">
            <v>UM</v>
          </cell>
        </row>
        <row r="15676">
          <cell r="A15676">
            <v>708284139</v>
          </cell>
          <cell r="B15676" t="str">
            <v>FECHAMENTO SUP TAMPA INSPECAO</v>
          </cell>
          <cell r="C15676" t="str">
            <v>UM</v>
          </cell>
        </row>
        <row r="15677">
          <cell r="A15677">
            <v>708284141</v>
          </cell>
          <cell r="B15677" t="str">
            <v>FECH LATERAL TAMPA DE INSPECAO</v>
          </cell>
          <cell r="C15677" t="str">
            <v>UM</v>
          </cell>
        </row>
        <row r="15678">
          <cell r="A15678">
            <v>708284142</v>
          </cell>
          <cell r="B15678" t="str">
            <v>BLINDAGEM DA TAMPA DE INSPECAO</v>
          </cell>
          <cell r="C15678" t="str">
            <v>UM</v>
          </cell>
        </row>
        <row r="15679">
          <cell r="A15679">
            <v>708284143</v>
          </cell>
          <cell r="B15679" t="str">
            <v>CONJUNTO ESCADA MONTADA</v>
          </cell>
          <cell r="C15679" t="str">
            <v>UM</v>
          </cell>
        </row>
        <row r="15680">
          <cell r="A15680">
            <v>708284144</v>
          </cell>
          <cell r="B15680" t="str">
            <v>BLINDAGEM EXTERNA DA ESCADA</v>
          </cell>
          <cell r="C15680" t="str">
            <v>UM</v>
          </cell>
        </row>
        <row r="15681">
          <cell r="A15681">
            <v>708284145</v>
          </cell>
          <cell r="B15681" t="str">
            <v>BLINDAGEN INTERNA DA ESCADA</v>
          </cell>
          <cell r="C15681" t="str">
            <v>UM</v>
          </cell>
        </row>
        <row r="15682">
          <cell r="A15682">
            <v>708284146</v>
          </cell>
          <cell r="B15682" t="str">
            <v>FECHAMENTO ESCADA EXTERNO</v>
          </cell>
          <cell r="C15682" t="str">
            <v>UM</v>
          </cell>
        </row>
        <row r="15683">
          <cell r="A15683">
            <v>708284147</v>
          </cell>
          <cell r="B15683" t="str">
            <v>FECHAMENTO ESCADA</v>
          </cell>
          <cell r="C15683" t="str">
            <v>UM</v>
          </cell>
        </row>
        <row r="15684">
          <cell r="A15684">
            <v>708284148</v>
          </cell>
          <cell r="B15684" t="str">
            <v>REBLINDAGEM TAMPA CX DE CAMBIO</v>
          </cell>
          <cell r="C15684" t="str">
            <v>UM</v>
          </cell>
        </row>
        <row r="15685">
          <cell r="A15685">
            <v>708284150</v>
          </cell>
          <cell r="B15685" t="str">
            <v>CONJUNTO FRONTAL DO PISO</v>
          </cell>
          <cell r="C15685" t="str">
            <v>UM</v>
          </cell>
        </row>
        <row r="15686">
          <cell r="A15686">
            <v>708284153</v>
          </cell>
          <cell r="B15686" t="str">
            <v>SUPORTE TUBO PROTECAO DIANTEIRO INDOBRAS</v>
          </cell>
          <cell r="C15686" t="str">
            <v>UM</v>
          </cell>
        </row>
        <row r="15687">
          <cell r="A15687">
            <v>708284165</v>
          </cell>
          <cell r="B15687" t="str">
            <v>TAMPA DE MANUTENCAO DO MOTOR</v>
          </cell>
          <cell r="C15687" t="str">
            <v>UM</v>
          </cell>
        </row>
        <row r="15688">
          <cell r="A15688">
            <v>708284166</v>
          </cell>
          <cell r="B15688" t="str">
            <v>TAMPA DE MANUTENCAO DO MOTOR</v>
          </cell>
          <cell r="C15688" t="str">
            <v>UM</v>
          </cell>
        </row>
        <row r="15689">
          <cell r="A15689">
            <v>708284169</v>
          </cell>
          <cell r="B15689" t="str">
            <v>FECHAMENTO DA TAMPA DE CAMBIO</v>
          </cell>
          <cell r="C15689" t="str">
            <v>UM</v>
          </cell>
        </row>
        <row r="15690">
          <cell r="A15690">
            <v>708284175</v>
          </cell>
          <cell r="B15690" t="str">
            <v>CONJUNTO TRASEIRA DO PISO</v>
          </cell>
          <cell r="C15690" t="str">
            <v>UM</v>
          </cell>
        </row>
        <row r="15691">
          <cell r="A15691">
            <v>708284180</v>
          </cell>
          <cell r="B15691" t="str">
            <v>CONJUNTO TAMPA DO MOTOR</v>
          </cell>
          <cell r="C15691" t="str">
            <v>UM</v>
          </cell>
        </row>
        <row r="15692">
          <cell r="A15692">
            <v>708284190</v>
          </cell>
          <cell r="B15692" t="str">
            <v>CONJUNTO TAMPA DE CAMBIO</v>
          </cell>
          <cell r="C15692" t="str">
            <v>UM</v>
          </cell>
        </row>
        <row r="15693">
          <cell r="A15693">
            <v>708284195</v>
          </cell>
          <cell r="B15693" t="str">
            <v>CONJUNTO CENTRAL DO PISO</v>
          </cell>
          <cell r="C15693" t="str">
            <v>UM</v>
          </cell>
        </row>
        <row r="15694">
          <cell r="A15694">
            <v>708284200</v>
          </cell>
          <cell r="B15694" t="str">
            <v>CONJUNTO LATERAL DIREITA</v>
          </cell>
          <cell r="C15694" t="str">
            <v>UM</v>
          </cell>
        </row>
        <row r="15695">
          <cell r="A15695">
            <v>708284203</v>
          </cell>
          <cell r="B15695" t="str">
            <v>REVESTIMENTO EXTERNO SOBRE PORTA D</v>
          </cell>
          <cell r="C15695" t="str">
            <v>UM</v>
          </cell>
        </row>
        <row r="15696">
          <cell r="A15696">
            <v>708284205</v>
          </cell>
          <cell r="B15696" t="str">
            <v>LATERAL DIREITA</v>
          </cell>
          <cell r="C15696" t="str">
            <v>UM</v>
          </cell>
        </row>
        <row r="15697">
          <cell r="A15697">
            <v>708284206</v>
          </cell>
          <cell r="B15697" t="str">
            <v>BLINDAGEN LATERAL DIREITA</v>
          </cell>
          <cell r="C15697" t="str">
            <v>UM</v>
          </cell>
        </row>
        <row r="15698">
          <cell r="A15698">
            <v>708284207</v>
          </cell>
          <cell r="B15698" t="str">
            <v>REVESTIMENTO EXT PORTA DIR</v>
          </cell>
          <cell r="C15698" t="str">
            <v>UM</v>
          </cell>
        </row>
        <row r="15699">
          <cell r="A15699">
            <v>708284208</v>
          </cell>
          <cell r="B15699" t="str">
            <v>REVESTIMENTO INT PORTA DIR</v>
          </cell>
          <cell r="C15699" t="str">
            <v>UM</v>
          </cell>
        </row>
        <row r="15700">
          <cell r="A15700">
            <v>708284209</v>
          </cell>
          <cell r="B15700" t="str">
            <v>SAIA DIANTEIRA DIREITA</v>
          </cell>
          <cell r="C15700" t="str">
            <v>UM</v>
          </cell>
        </row>
        <row r="15701">
          <cell r="A15701" t="str">
            <v>70828420D</v>
          </cell>
          <cell r="B15701" t="str">
            <v>CONJUNTO PORTA DIREITA</v>
          </cell>
          <cell r="C15701" t="str">
            <v>UM</v>
          </cell>
        </row>
        <row r="15702">
          <cell r="A15702">
            <v>708284210</v>
          </cell>
          <cell r="B15702" t="str">
            <v>REVESTIMENTO EXT INF LAT DIR</v>
          </cell>
          <cell r="C15702" t="str">
            <v>UM</v>
          </cell>
        </row>
        <row r="15703">
          <cell r="A15703">
            <v>708284211</v>
          </cell>
          <cell r="B15703" t="str">
            <v>SAIA LATERAL TRASEIRA DIREITA</v>
          </cell>
          <cell r="C15703" t="str">
            <v>UM</v>
          </cell>
        </row>
        <row r="15704">
          <cell r="A15704">
            <v>708284221</v>
          </cell>
          <cell r="B15704" t="str">
            <v>CARTOLA DAS LATERAIS</v>
          </cell>
          <cell r="C15704" t="str">
            <v>UM</v>
          </cell>
        </row>
        <row r="15705">
          <cell r="A15705">
            <v>708284225</v>
          </cell>
          <cell r="B15705" t="str">
            <v>CARTOLA LATERAL DIREITO</v>
          </cell>
          <cell r="C15705" t="str">
            <v>UM</v>
          </cell>
        </row>
        <row r="15706">
          <cell r="A15706">
            <v>708284226</v>
          </cell>
          <cell r="B15706" t="str">
            <v>CARTOLA LATERAL</v>
          </cell>
          <cell r="C15706" t="str">
            <v>UM</v>
          </cell>
        </row>
        <row r="15707">
          <cell r="A15707">
            <v>708284227</v>
          </cell>
          <cell r="B15707" t="str">
            <v>CARTOLA LATERAL ESQUERDO</v>
          </cell>
          <cell r="C15707" t="str">
            <v>UM</v>
          </cell>
        </row>
        <row r="15708">
          <cell r="A15708">
            <v>708284229</v>
          </cell>
          <cell r="B15708" t="str">
            <v>CHAPA DO SUP RETRVISOR TRAS</v>
          </cell>
          <cell r="C15708" t="str">
            <v>UM</v>
          </cell>
        </row>
        <row r="15709">
          <cell r="A15709">
            <v>708284230</v>
          </cell>
          <cell r="B15709" t="str">
            <v>CHAPA DO SUP RETRVISOR DIANT</v>
          </cell>
          <cell r="C15709" t="str">
            <v>UM</v>
          </cell>
        </row>
        <row r="15710">
          <cell r="A15710">
            <v>708284233</v>
          </cell>
          <cell r="B15710" t="str">
            <v>PERFIL ESTRUTURAL DAS LATERAIS</v>
          </cell>
          <cell r="C15710" t="str">
            <v>UM</v>
          </cell>
        </row>
        <row r="15711">
          <cell r="A15711">
            <v>708284234</v>
          </cell>
          <cell r="B15711" t="str">
            <v>ENTRADA DE AR LATERAL DIREITA</v>
          </cell>
          <cell r="C15711" t="str">
            <v>UM</v>
          </cell>
        </row>
        <row r="15712">
          <cell r="A15712">
            <v>708284235</v>
          </cell>
          <cell r="B15712" t="str">
            <v>REBLINDAGEN INTERNA DAS PORTAS</v>
          </cell>
          <cell r="C15712" t="str">
            <v>UM</v>
          </cell>
        </row>
        <row r="15713">
          <cell r="A15713">
            <v>708284236</v>
          </cell>
          <cell r="B15713" t="str">
            <v>REBLINDAGEN INTERNA DAS PORTAS</v>
          </cell>
          <cell r="C15713" t="str">
            <v>UM</v>
          </cell>
        </row>
        <row r="15714">
          <cell r="A15714">
            <v>708284241</v>
          </cell>
          <cell r="B15714" t="str">
            <v>LATERAL DIANTEIRA ESQUERDA</v>
          </cell>
          <cell r="C15714" t="str">
            <v>UM</v>
          </cell>
        </row>
        <row r="15715">
          <cell r="A15715">
            <v>708284242</v>
          </cell>
          <cell r="B15715" t="str">
            <v>LATERAL INTERNA DIANTEIRA ESQUERDA</v>
          </cell>
          <cell r="C15715" t="str">
            <v>UM</v>
          </cell>
        </row>
        <row r="15716">
          <cell r="A15716">
            <v>708284243</v>
          </cell>
          <cell r="B15716" t="str">
            <v>PORTA DIANTEIRA</v>
          </cell>
          <cell r="C15716" t="str">
            <v>UM</v>
          </cell>
        </row>
        <row r="15717">
          <cell r="A15717">
            <v>708284244</v>
          </cell>
          <cell r="B15717" t="str">
            <v>PORTA LATERAL DIANT INTERNA ESQ</v>
          </cell>
          <cell r="C15717" t="str">
            <v>UM</v>
          </cell>
        </row>
        <row r="15718">
          <cell r="A15718">
            <v>708284245</v>
          </cell>
          <cell r="B15718" t="str">
            <v>PERFIL Z PORTA DIANTEIRA ESQUERDA</v>
          </cell>
          <cell r="C15718" t="str">
            <v>UM</v>
          </cell>
        </row>
        <row r="15719">
          <cell r="A15719">
            <v>708284246</v>
          </cell>
          <cell r="B15719" t="str">
            <v>PERFIL Z PORTA DIANTEIRA ESQUERDA</v>
          </cell>
          <cell r="C15719" t="str">
            <v>UM</v>
          </cell>
        </row>
        <row r="15720">
          <cell r="A15720">
            <v>708284247</v>
          </cell>
          <cell r="B15720" t="str">
            <v>PERFIL Z PORTA DIANTEIRA ESQUERDA</v>
          </cell>
          <cell r="C15720" t="str">
            <v>UM</v>
          </cell>
        </row>
        <row r="15721">
          <cell r="A15721">
            <v>708284248</v>
          </cell>
          <cell r="B15721" t="str">
            <v>OVERLAP</v>
          </cell>
          <cell r="C15721" t="str">
            <v>UM</v>
          </cell>
        </row>
        <row r="15722">
          <cell r="A15722">
            <v>708284249</v>
          </cell>
          <cell r="B15722" t="str">
            <v>LATERAL INTERNA DIANTEIRA DIREITA</v>
          </cell>
          <cell r="C15722" t="str">
            <v>UM</v>
          </cell>
        </row>
        <row r="15723">
          <cell r="A15723">
            <v>708284250</v>
          </cell>
          <cell r="B15723" t="str">
            <v>CONJUNTO TELA DO AR CONDICIONADO</v>
          </cell>
          <cell r="C15723" t="str">
            <v>UM</v>
          </cell>
        </row>
        <row r="15724">
          <cell r="A15724">
            <v>708284261</v>
          </cell>
          <cell r="B15724" t="str">
            <v>MOLDURA PORTA DIANTEIRA</v>
          </cell>
          <cell r="C15724" t="str">
            <v>UM</v>
          </cell>
        </row>
        <row r="15725">
          <cell r="A15725">
            <v>708284262</v>
          </cell>
          <cell r="B15725" t="str">
            <v>MOLDURA PORTA DIANTEIRA</v>
          </cell>
          <cell r="C15725" t="str">
            <v>UM</v>
          </cell>
        </row>
        <row r="15726">
          <cell r="A15726">
            <v>708284263</v>
          </cell>
          <cell r="B15726" t="str">
            <v>MOLDURA DA PORTA 4</v>
          </cell>
          <cell r="C15726" t="str">
            <v>UM</v>
          </cell>
        </row>
        <row r="15727">
          <cell r="A15727">
            <v>708284264</v>
          </cell>
          <cell r="B15727" t="str">
            <v>MOLDURA DA PORTA 2</v>
          </cell>
          <cell r="C15727" t="str">
            <v>UM</v>
          </cell>
        </row>
        <row r="15728">
          <cell r="A15728">
            <v>708284265</v>
          </cell>
          <cell r="B15728" t="str">
            <v>MOLDURA DA PORTA 5</v>
          </cell>
          <cell r="C15728" t="str">
            <v>UM</v>
          </cell>
        </row>
        <row r="15729">
          <cell r="A15729">
            <v>708284266</v>
          </cell>
          <cell r="B15729" t="str">
            <v>MOLDURA PORTA 3</v>
          </cell>
          <cell r="C15729" t="str">
            <v>UM</v>
          </cell>
        </row>
        <row r="15730">
          <cell r="A15730">
            <v>708284267</v>
          </cell>
          <cell r="B15730" t="str">
            <v>PERFIL U PORTA DIANTEIRA</v>
          </cell>
          <cell r="C15730" t="str">
            <v>UM</v>
          </cell>
        </row>
        <row r="15731">
          <cell r="A15731">
            <v>708284270</v>
          </cell>
          <cell r="B15731" t="str">
            <v>CONJUNTO CAIXA DE BATERIA</v>
          </cell>
          <cell r="C15731" t="str">
            <v>UM</v>
          </cell>
        </row>
        <row r="15732">
          <cell r="A15732">
            <v>708284271</v>
          </cell>
          <cell r="B15732" t="str">
            <v>"Z"INFERIOR DA PORTA DIANTEIRA ESQUERDA</v>
          </cell>
          <cell r="C15732" t="str">
            <v>UM</v>
          </cell>
        </row>
        <row r="15733">
          <cell r="A15733">
            <v>708284273</v>
          </cell>
          <cell r="B15733" t="str">
            <v>PINGADEIRA</v>
          </cell>
          <cell r="C15733" t="str">
            <v>UM</v>
          </cell>
        </row>
        <row r="15734">
          <cell r="A15734">
            <v>708284274</v>
          </cell>
          <cell r="B15734" t="str">
            <v>PERFIL Z VERTICAL DA CAIXA DE BATERIA</v>
          </cell>
          <cell r="C15734" t="str">
            <v>UM</v>
          </cell>
        </row>
        <row r="15735">
          <cell r="A15735">
            <v>708284275</v>
          </cell>
          <cell r="B15735" t="str">
            <v>TAMPA DA CAIXA DE BATERIA</v>
          </cell>
          <cell r="C15735" t="str">
            <v>UM</v>
          </cell>
        </row>
        <row r="15736">
          <cell r="A15736">
            <v>708284276</v>
          </cell>
          <cell r="B15736" t="str">
            <v>LATERAL DIANTEIRA DIREITA</v>
          </cell>
          <cell r="C15736" t="str">
            <v>UM</v>
          </cell>
        </row>
        <row r="15737">
          <cell r="A15737">
            <v>708284277</v>
          </cell>
          <cell r="B15737" t="str">
            <v>PORTA LATERAL DIANT INTERNA DIR</v>
          </cell>
          <cell r="C15737" t="str">
            <v>UM</v>
          </cell>
        </row>
        <row r="15738">
          <cell r="A15738">
            <v>708284278</v>
          </cell>
          <cell r="B15738" t="str">
            <v>PERFIL "Z" PORTA DIANT DIREITA</v>
          </cell>
          <cell r="C15738" t="str">
            <v>UM</v>
          </cell>
        </row>
        <row r="15739">
          <cell r="A15739">
            <v>708284279</v>
          </cell>
          <cell r="B15739" t="str">
            <v>PERFIL "Z" PORTA DIANT DIREITA</v>
          </cell>
          <cell r="C15739" t="str">
            <v>UM</v>
          </cell>
        </row>
        <row r="15740">
          <cell r="A15740">
            <v>708284280</v>
          </cell>
          <cell r="B15740" t="str">
            <v>CONJUNTO PORTA LATERAL DIANT ESQUERDA</v>
          </cell>
          <cell r="C15740" t="str">
            <v>UM</v>
          </cell>
        </row>
        <row r="15741">
          <cell r="A15741">
            <v>708284281</v>
          </cell>
          <cell r="B15741" t="str">
            <v>PERFIL "Z" PORTA DIANT DIREITA</v>
          </cell>
          <cell r="C15741" t="str">
            <v>UM</v>
          </cell>
        </row>
        <row r="15742">
          <cell r="A15742">
            <v>708284282</v>
          </cell>
          <cell r="B15742" t="str">
            <v>"Z" INFERIOR DA PORTA DIANT DIR</v>
          </cell>
          <cell r="C15742" t="str">
            <v>UM</v>
          </cell>
        </row>
        <row r="15743">
          <cell r="A15743">
            <v>708284290</v>
          </cell>
          <cell r="B15743" t="str">
            <v>CONJUNTO PORTA LATERAL DIANT DIREITA</v>
          </cell>
          <cell r="C15743" t="str">
            <v>UM</v>
          </cell>
        </row>
        <row r="15744">
          <cell r="A15744">
            <v>708284300</v>
          </cell>
          <cell r="B15744" t="str">
            <v>CONJUNTO LATERAL ESQUERDA</v>
          </cell>
          <cell r="C15744" t="str">
            <v>UM</v>
          </cell>
        </row>
        <row r="15745">
          <cell r="A15745">
            <v>708284303</v>
          </cell>
          <cell r="B15745" t="str">
            <v>REVESTIMENTO EXTERNO DA PORTA</v>
          </cell>
          <cell r="C15745" t="str">
            <v>UM</v>
          </cell>
        </row>
        <row r="15746">
          <cell r="A15746">
            <v>708284304</v>
          </cell>
          <cell r="B15746" t="str">
            <v>REVESTIMENTO INTERNO SOBRE A  PORTA</v>
          </cell>
          <cell r="C15746" t="str">
            <v>UM</v>
          </cell>
        </row>
        <row r="15747">
          <cell r="A15747">
            <v>708284305</v>
          </cell>
          <cell r="B15747" t="str">
            <v>REVESTIMENTO EXTERNO DA LATERAL ESQUERDA</v>
          </cell>
          <cell r="C15747" t="str">
            <v>UM</v>
          </cell>
        </row>
        <row r="15748">
          <cell r="A15748">
            <v>708284306</v>
          </cell>
          <cell r="B15748" t="str">
            <v>REVESTIMENTO INTERNO DA LATERAL TRAS</v>
          </cell>
          <cell r="C15748" t="str">
            <v>UM</v>
          </cell>
        </row>
        <row r="15749">
          <cell r="A15749">
            <v>708284307</v>
          </cell>
          <cell r="B15749" t="str">
            <v>REVESTIMENTO EXTERNO DA PORTA</v>
          </cell>
          <cell r="C15749" t="str">
            <v>UM</v>
          </cell>
        </row>
        <row r="15750">
          <cell r="A15750">
            <v>708284308</v>
          </cell>
          <cell r="B15750" t="str">
            <v>REVESTIMENTO INTERNO DA PORTA</v>
          </cell>
          <cell r="C15750" t="str">
            <v>UM</v>
          </cell>
        </row>
        <row r="15751">
          <cell r="A15751" t="str">
            <v>DD82090011</v>
          </cell>
          <cell r="B15751" t="str">
            <v>PLAQUETAS / PASTILHAS, INTERCAMB. DE CE</v>
          </cell>
          <cell r="C15751" t="str">
            <v>UM</v>
          </cell>
        </row>
        <row r="15752">
          <cell r="A15752">
            <v>708284309</v>
          </cell>
          <cell r="B15752" t="str">
            <v>SAIA LAT ESQUERDA DIANT</v>
          </cell>
          <cell r="C15752" t="str">
            <v>UM</v>
          </cell>
        </row>
        <row r="15753">
          <cell r="A15753" t="str">
            <v>70828430E</v>
          </cell>
          <cell r="B15753" t="str">
            <v>CONJUNTO PORTA ESQUERDA</v>
          </cell>
          <cell r="C15753" t="str">
            <v>UM</v>
          </cell>
        </row>
        <row r="15754">
          <cell r="A15754">
            <v>708284310</v>
          </cell>
          <cell r="B15754" t="str">
            <v>REVESTIMENTO EXT INF LAT ESQ</v>
          </cell>
          <cell r="C15754" t="str">
            <v>UM</v>
          </cell>
        </row>
        <row r="15755">
          <cell r="A15755">
            <v>708284311</v>
          </cell>
          <cell r="B15755" t="str">
            <v>CHAPA DA SAIA LAT TRA ESQ</v>
          </cell>
          <cell r="C15755" t="str">
            <v>UM</v>
          </cell>
        </row>
        <row r="15756">
          <cell r="A15756">
            <v>708284312</v>
          </cell>
          <cell r="B15756" t="str">
            <v>PERFIL Z ESQUERDO DA PORTA</v>
          </cell>
          <cell r="C15756" t="str">
            <v>UM</v>
          </cell>
        </row>
        <row r="15757">
          <cell r="A15757">
            <v>708284313</v>
          </cell>
          <cell r="B15757" t="str">
            <v>PERFIL Z DIREITO DA PORTA</v>
          </cell>
          <cell r="C15757" t="str">
            <v>UM</v>
          </cell>
        </row>
        <row r="15758">
          <cell r="A15758">
            <v>708284314</v>
          </cell>
          <cell r="B15758" t="str">
            <v>PERFIL Z SUPERIOR DA PORTA</v>
          </cell>
          <cell r="C15758" t="str">
            <v>UM</v>
          </cell>
        </row>
        <row r="15759">
          <cell r="A15759">
            <v>708284315</v>
          </cell>
          <cell r="B15759" t="str">
            <v xml:space="preserve"> SUPORTE INF VIDRO LAT DIANTEIRO</v>
          </cell>
          <cell r="C15759" t="str">
            <v>UM</v>
          </cell>
        </row>
        <row r="15760">
          <cell r="A15760">
            <v>707405142</v>
          </cell>
          <cell r="B15760" t="str">
            <v>CJ SUPORTE FECHAMENTO INF. P/ BET. - 003.07.017</v>
          </cell>
          <cell r="C15760" t="str">
            <v>UM</v>
          </cell>
        </row>
        <row r="15761">
          <cell r="A15761">
            <v>708284316</v>
          </cell>
          <cell r="B15761" t="str">
            <v>PERFIL SUPORTE INF VIDRO LAT</v>
          </cell>
          <cell r="C15761" t="str">
            <v>UM</v>
          </cell>
        </row>
        <row r="15762">
          <cell r="A15762">
            <v>708284317</v>
          </cell>
          <cell r="B15762" t="str">
            <v>SUPORTE DO VIDRO DAS PORTAS</v>
          </cell>
          <cell r="C15762" t="str">
            <v>UM</v>
          </cell>
        </row>
        <row r="15763">
          <cell r="A15763">
            <v>708284320</v>
          </cell>
          <cell r="B15763" t="str">
            <v>APIO DOS VIDROS LAT TRAS</v>
          </cell>
          <cell r="C15763" t="str">
            <v>UM</v>
          </cell>
        </row>
        <row r="15764">
          <cell r="A15764">
            <v>708284322</v>
          </cell>
          <cell r="B15764" t="str">
            <v>PERFIL CARTOLA ESTRUTURAL DO COFRE</v>
          </cell>
          <cell r="C15764" t="str">
            <v>UM</v>
          </cell>
        </row>
        <row r="15765">
          <cell r="A15765">
            <v>708284323</v>
          </cell>
          <cell r="B15765" t="str">
            <v>CARTOLA DAS LATERAIS</v>
          </cell>
          <cell r="C15765" t="str">
            <v>UM</v>
          </cell>
        </row>
        <row r="15766">
          <cell r="A15766">
            <v>708284324</v>
          </cell>
          <cell r="B15766" t="str">
            <v>PERFIL CARTOLA ESTRUTURAL DO COFRE</v>
          </cell>
          <cell r="C15766" t="str">
            <v>UM</v>
          </cell>
        </row>
        <row r="15767">
          <cell r="A15767">
            <v>708284329</v>
          </cell>
          <cell r="B15767" t="str">
            <v>APOIO DOS VIDROS LATERAIS TRASEIROS</v>
          </cell>
          <cell r="C15767" t="str">
            <v>UM</v>
          </cell>
        </row>
        <row r="15768">
          <cell r="A15768">
            <v>708284330</v>
          </cell>
          <cell r="B15768" t="str">
            <v>ENTRADA DE AR LAT ESQUERDA</v>
          </cell>
          <cell r="C15768" t="str">
            <v>UM</v>
          </cell>
        </row>
        <row r="15769">
          <cell r="A15769">
            <v>708284331</v>
          </cell>
          <cell r="B15769" t="str">
            <v>FECHAMENTO DA PORTA LATERAL</v>
          </cell>
          <cell r="C15769" t="str">
            <v>UM</v>
          </cell>
        </row>
        <row r="15770">
          <cell r="A15770">
            <v>708284340</v>
          </cell>
          <cell r="B15770" t="str">
            <v>OVERLAP LATERAL</v>
          </cell>
          <cell r="C15770" t="str">
            <v>UM</v>
          </cell>
        </row>
        <row r="15771">
          <cell r="A15771">
            <v>708284341</v>
          </cell>
          <cell r="B15771" t="str">
            <v>OVERLAP LATERAL DIREITO</v>
          </cell>
          <cell r="C15771" t="str">
            <v>UM</v>
          </cell>
        </row>
        <row r="15772">
          <cell r="A15772">
            <v>708284342</v>
          </cell>
          <cell r="B15772" t="str">
            <v>OVERLAP LATERAL ESQUERDO</v>
          </cell>
          <cell r="C15772" t="str">
            <v>UM</v>
          </cell>
        </row>
        <row r="15773">
          <cell r="A15773">
            <v>708284343</v>
          </cell>
          <cell r="B15773" t="str">
            <v>OVERLAP DA PORTA</v>
          </cell>
          <cell r="C15773" t="str">
            <v>UM</v>
          </cell>
        </row>
        <row r="15774">
          <cell r="A15774">
            <v>708284344</v>
          </cell>
          <cell r="B15774" t="str">
            <v>OVERLAP DA PORTA DIREITO</v>
          </cell>
          <cell r="C15774" t="str">
            <v>UM</v>
          </cell>
        </row>
        <row r="15775">
          <cell r="A15775">
            <v>708284345</v>
          </cell>
          <cell r="B15775" t="str">
            <v>OVERLAP DA PORTA ESQUERDO</v>
          </cell>
          <cell r="C15775" t="str">
            <v>UM</v>
          </cell>
        </row>
        <row r="15776">
          <cell r="A15776">
            <v>70828439</v>
          </cell>
          <cell r="B15776" t="str">
            <v>FECHAMENTO SUPERIOR DA TAMPA DE INSPECAO</v>
          </cell>
          <cell r="C15776" t="str">
            <v>UM</v>
          </cell>
        </row>
        <row r="15777">
          <cell r="A15777">
            <v>707405143</v>
          </cell>
          <cell r="B15777" t="str">
            <v>SUPORTE FECHAMENTO INF. P/ BET. - 003.07.018</v>
          </cell>
          <cell r="C15777" t="str">
            <v>UM</v>
          </cell>
        </row>
        <row r="15778">
          <cell r="A15778">
            <v>708284400</v>
          </cell>
          <cell r="B15778" t="str">
            <v>CONJUNTO DO TETO</v>
          </cell>
          <cell r="C15778" t="str">
            <v>UM</v>
          </cell>
        </row>
        <row r="15779">
          <cell r="A15779">
            <v>708284401</v>
          </cell>
          <cell r="B15779" t="str">
            <v>REVESTIMENTO EXTERNO DO TETO</v>
          </cell>
          <cell r="C15779" t="str">
            <v>UM</v>
          </cell>
        </row>
        <row r="15780">
          <cell r="A15780">
            <v>708284402</v>
          </cell>
          <cell r="B15780" t="str">
            <v>REVESTIMENTO EXTERNO DO TETO</v>
          </cell>
          <cell r="C15780" t="str">
            <v>UM</v>
          </cell>
        </row>
        <row r="15781">
          <cell r="A15781">
            <v>708284403</v>
          </cell>
          <cell r="B15781" t="str">
            <v>REVESTIMENTO INTERNO DO TETO</v>
          </cell>
          <cell r="C15781" t="str">
            <v>UM</v>
          </cell>
        </row>
        <row r="15782">
          <cell r="A15782">
            <v>708284404</v>
          </cell>
          <cell r="B15782" t="str">
            <v>PROTECAO DO EXAUSTOR</v>
          </cell>
          <cell r="C15782" t="str">
            <v>UM</v>
          </cell>
        </row>
        <row r="15783">
          <cell r="A15783">
            <v>708284406</v>
          </cell>
          <cell r="B15783" t="str">
            <v>BLINDAGEM EXTERNA DO EXAUSTOR</v>
          </cell>
          <cell r="C15783" t="str">
            <v>UM</v>
          </cell>
        </row>
        <row r="15784">
          <cell r="A15784">
            <v>708284407</v>
          </cell>
          <cell r="B15784" t="str">
            <v>REVESTIMENTO EXT BLIND DO EXAUSTOR</v>
          </cell>
          <cell r="C15784" t="str">
            <v>UM</v>
          </cell>
        </row>
        <row r="15785">
          <cell r="A15785">
            <v>708284408</v>
          </cell>
          <cell r="B15785" t="str">
            <v>SUPORTE EXT DOS RETROV ESQ TRSEIROS</v>
          </cell>
          <cell r="C15785" t="str">
            <v>UM</v>
          </cell>
        </row>
        <row r="15786">
          <cell r="A15786">
            <v>708284409</v>
          </cell>
          <cell r="B15786" t="str">
            <v>SUPORTE EXT DOS RETROV DIR TRSEIROS</v>
          </cell>
          <cell r="C15786" t="str">
            <v>UM</v>
          </cell>
        </row>
        <row r="15787">
          <cell r="A15787">
            <v>708284411</v>
          </cell>
          <cell r="B15787" t="str">
            <v>TAMPA DE MANUTENCAO ELETRICA</v>
          </cell>
          <cell r="C15787" t="str">
            <v>UM</v>
          </cell>
        </row>
        <row r="15788">
          <cell r="A15788">
            <v>708284412</v>
          </cell>
          <cell r="B15788" t="str">
            <v>CARTOLA DO TETO</v>
          </cell>
          <cell r="C15788" t="str">
            <v>UM</v>
          </cell>
        </row>
        <row r="15789">
          <cell r="A15789">
            <v>708284413</v>
          </cell>
          <cell r="B15789" t="str">
            <v>PROTECAO EXTERNA DOS EXAUSTORES</v>
          </cell>
          <cell r="C15789" t="str">
            <v>UM</v>
          </cell>
        </row>
        <row r="15790">
          <cell r="A15790">
            <v>708284414</v>
          </cell>
          <cell r="B15790" t="str">
            <v>PERFIL CARTOLA ESTRUTURAL DO TETO</v>
          </cell>
          <cell r="C15790" t="str">
            <v>UM</v>
          </cell>
        </row>
        <row r="15791">
          <cell r="A15791">
            <v>708284415</v>
          </cell>
          <cell r="B15791" t="str">
            <v>REVEST EXTERNO TRASEIRO DO TETO</v>
          </cell>
          <cell r="C15791" t="str">
            <v>UM</v>
          </cell>
        </row>
        <row r="15792">
          <cell r="A15792">
            <v>708284416</v>
          </cell>
          <cell r="B15792" t="str">
            <v>REVEST EXTERNO TRASEIRO DO TETO</v>
          </cell>
          <cell r="C15792" t="str">
            <v>UM</v>
          </cell>
        </row>
        <row r="15793">
          <cell r="A15793">
            <v>708284418</v>
          </cell>
          <cell r="B15793" t="str">
            <v>FECHAMENTO BLIND INTERNA DO TETO</v>
          </cell>
          <cell r="C15793" t="str">
            <v>UM</v>
          </cell>
        </row>
        <row r="15794">
          <cell r="A15794">
            <v>109750000</v>
          </cell>
          <cell r="B15794" t="str">
            <v>TELA TRICOTADA DE ACO GALVANIZADO</v>
          </cell>
          <cell r="C15794" t="str">
            <v>KG</v>
          </cell>
        </row>
        <row r="15795">
          <cell r="A15795">
            <v>708284419</v>
          </cell>
          <cell r="B15795" t="str">
            <v>OVERLAP PAREDE SEPARACAO</v>
          </cell>
          <cell r="C15795" t="str">
            <v>UM</v>
          </cell>
        </row>
        <row r="15796">
          <cell r="A15796">
            <v>708284420</v>
          </cell>
          <cell r="B15796" t="str">
            <v>BLINDAGEN DO EXAUSTOR</v>
          </cell>
          <cell r="C15796" t="str">
            <v>UM</v>
          </cell>
        </row>
        <row r="15797">
          <cell r="A15797">
            <v>708284423</v>
          </cell>
          <cell r="B15797" t="str">
            <v>BLINDAGEN INTERNA TETO TRAS DIR</v>
          </cell>
          <cell r="C15797" t="str">
            <v>UM</v>
          </cell>
        </row>
        <row r="15798">
          <cell r="A15798">
            <v>708284424</v>
          </cell>
          <cell r="B15798" t="str">
            <v>PAREDE DE SEPARACAO</v>
          </cell>
          <cell r="C15798" t="str">
            <v>UM</v>
          </cell>
        </row>
        <row r="15799">
          <cell r="A15799">
            <v>708284425</v>
          </cell>
          <cell r="B15799" t="str">
            <v>PAREDE DE SEPARACAO</v>
          </cell>
          <cell r="C15799" t="str">
            <v>UM</v>
          </cell>
        </row>
        <row r="15800">
          <cell r="A15800">
            <v>708284426</v>
          </cell>
          <cell r="B15800" t="str">
            <v>SEPARADOR DO INTERFONE</v>
          </cell>
          <cell r="C15800" t="str">
            <v>UM</v>
          </cell>
        </row>
        <row r="15801">
          <cell r="A15801">
            <v>708284427</v>
          </cell>
          <cell r="B15801" t="str">
            <v>FECHAMENTO DO INTERCOMUNICADOR</v>
          </cell>
          <cell r="C15801" t="str">
            <v>UM</v>
          </cell>
        </row>
        <row r="15802">
          <cell r="A15802">
            <v>708284450</v>
          </cell>
          <cell r="B15802" t="str">
            <v>BLINDAGEM INTERNA</v>
          </cell>
          <cell r="C15802" t="str">
            <v>UM</v>
          </cell>
        </row>
        <row r="15803">
          <cell r="A15803">
            <v>707405119</v>
          </cell>
          <cell r="B15803" t="str">
            <v>REFORCO BRACO ACIONAMENTO P/ BET. - 003.10.008</v>
          </cell>
          <cell r="C15803" t="str">
            <v>UM</v>
          </cell>
        </row>
        <row r="15804">
          <cell r="A15804">
            <v>708284490</v>
          </cell>
          <cell r="B15804" t="str">
            <v>CONJUNTO PAREDE DE SEPARACAO DIANT</v>
          </cell>
          <cell r="C15804" t="str">
            <v>UM</v>
          </cell>
        </row>
        <row r="15805">
          <cell r="A15805">
            <v>708284500</v>
          </cell>
          <cell r="B15805" t="str">
            <v>BANCO ARTICULADO ESTOFADO</v>
          </cell>
          <cell r="C15805" t="str">
            <v>UM</v>
          </cell>
        </row>
        <row r="15806">
          <cell r="A15806">
            <v>708284503</v>
          </cell>
          <cell r="B15806" t="str">
            <v>SUPORTE DA BUZINA</v>
          </cell>
          <cell r="C15806" t="str">
            <v>UM</v>
          </cell>
        </row>
        <row r="15807">
          <cell r="A15807">
            <v>708284509</v>
          </cell>
          <cell r="B15807" t="str">
            <v>REFORCO DO PARA CHOQUE DIANTERIO INDOBRAS</v>
          </cell>
          <cell r="C15807" t="str">
            <v>UM</v>
          </cell>
        </row>
        <row r="15808">
          <cell r="A15808">
            <v>708284519</v>
          </cell>
          <cell r="B15808" t="str">
            <v>SUPORTE DO RETROVISOR LE</v>
          </cell>
          <cell r="C15808" t="str">
            <v>UM</v>
          </cell>
        </row>
        <row r="15809">
          <cell r="A15809">
            <v>708284520</v>
          </cell>
          <cell r="B15809" t="str">
            <v>SUPORTE DO RETROVISOR LE</v>
          </cell>
          <cell r="C15809" t="str">
            <v>UM</v>
          </cell>
        </row>
        <row r="15810">
          <cell r="A15810">
            <v>708284521</v>
          </cell>
          <cell r="B15810" t="str">
            <v>SUPORTE DA CARROCERIA</v>
          </cell>
          <cell r="C15810" t="str">
            <v>UM</v>
          </cell>
        </row>
        <row r="15811">
          <cell r="A15811">
            <v>708284522</v>
          </cell>
          <cell r="B15811" t="str">
            <v>REFORCO DO LEVANTE</v>
          </cell>
          <cell r="C15811" t="str">
            <v>UM</v>
          </cell>
        </row>
        <row r="15812">
          <cell r="A15812">
            <v>708284523</v>
          </cell>
          <cell r="B15812" t="str">
            <v>SUPORTE DA CARROCERIA</v>
          </cell>
          <cell r="C15812" t="str">
            <v>UM</v>
          </cell>
        </row>
        <row r="15813">
          <cell r="A15813">
            <v>708284524</v>
          </cell>
          <cell r="B15813" t="str">
            <v>REFORCO DO LEVANTE</v>
          </cell>
          <cell r="C15813" t="str">
            <v>UM</v>
          </cell>
        </row>
        <row r="15814">
          <cell r="A15814">
            <v>708284525</v>
          </cell>
          <cell r="B15814" t="str">
            <v>SUPORTE DO TANQUE DE EXPANSAO</v>
          </cell>
          <cell r="C15814" t="str">
            <v>UM</v>
          </cell>
        </row>
        <row r="15815">
          <cell r="A15815">
            <v>708284528</v>
          </cell>
          <cell r="B15815" t="str">
            <v>FECHAMENTO DA TAMPA DE INSPECAO</v>
          </cell>
          <cell r="C15815" t="str">
            <v>UM</v>
          </cell>
        </row>
        <row r="15816">
          <cell r="A15816">
            <v>708284530</v>
          </cell>
          <cell r="B15816" t="str">
            <v>PISO DO ESTRIBO</v>
          </cell>
          <cell r="C15816" t="str">
            <v>UM</v>
          </cell>
        </row>
        <row r="15817">
          <cell r="A15817">
            <v>708284532</v>
          </cell>
          <cell r="B15817" t="str">
            <v>PISO DO ESTRIBO</v>
          </cell>
          <cell r="C15817" t="str">
            <v>UM</v>
          </cell>
        </row>
        <row r="15818">
          <cell r="A15818">
            <v>708284533</v>
          </cell>
          <cell r="B15818" t="str">
            <v>CAPA DO ESTRIBO</v>
          </cell>
          <cell r="C15818" t="str">
            <v>UM</v>
          </cell>
        </row>
        <row r="15819">
          <cell r="A15819">
            <v>708284534</v>
          </cell>
          <cell r="B15819" t="str">
            <v>SUPORTE DO FILTRO</v>
          </cell>
          <cell r="C15819" t="str">
            <v>UM</v>
          </cell>
        </row>
        <row r="15820">
          <cell r="A15820">
            <v>708284535</v>
          </cell>
          <cell r="B15820" t="str">
            <v>SUPORTE PARA-LAMA DIR.</v>
          </cell>
          <cell r="C15820" t="str">
            <v>UM</v>
          </cell>
        </row>
        <row r="15821">
          <cell r="A15821">
            <v>708284536</v>
          </cell>
          <cell r="B15821" t="str">
            <v>BLINDAGEM SUPERIOR VOLANTE</v>
          </cell>
          <cell r="C15821" t="str">
            <v>UM</v>
          </cell>
        </row>
        <row r="15822">
          <cell r="A15822">
            <v>708284537</v>
          </cell>
          <cell r="B15822" t="str">
            <v>SUPORTE PARALAMA DIR</v>
          </cell>
          <cell r="C15822" t="str">
            <v>UM</v>
          </cell>
        </row>
        <row r="15823">
          <cell r="A15823">
            <v>708284538</v>
          </cell>
          <cell r="B15823" t="str">
            <v>SUPORTE PARALAMA ESQ</v>
          </cell>
          <cell r="C15823" t="str">
            <v>UM</v>
          </cell>
        </row>
        <row r="15824">
          <cell r="A15824">
            <v>708284539</v>
          </cell>
          <cell r="B15824" t="str">
            <v>BLINDAGEM BARRA DE DIRECAO</v>
          </cell>
          <cell r="C15824" t="str">
            <v>UM</v>
          </cell>
        </row>
        <row r="15825">
          <cell r="A15825">
            <v>708284540</v>
          </cell>
          <cell r="B15825" t="str">
            <v>CONJUNTO SUPORTE DA CARROCERIA</v>
          </cell>
          <cell r="C15825" t="str">
            <v>UM</v>
          </cell>
        </row>
        <row r="15826">
          <cell r="A15826">
            <v>708284541</v>
          </cell>
          <cell r="B15826" t="str">
            <v>BASE APOIO DO DEGRAU</v>
          </cell>
          <cell r="C15826" t="str">
            <v>UM</v>
          </cell>
        </row>
        <row r="15827">
          <cell r="A15827">
            <v>708284542</v>
          </cell>
          <cell r="B15827" t="str">
            <v>FLAMULA DE APOIO DO DEGRAU</v>
          </cell>
          <cell r="C15827" t="str">
            <v>UM</v>
          </cell>
        </row>
        <row r="15828">
          <cell r="A15828">
            <v>707405120</v>
          </cell>
          <cell r="B15828" t="str">
            <v>BRACO ACION. SAPATA FREIO P/ BET. - 003.10.005</v>
          </cell>
          <cell r="C15828" t="str">
            <v>UM</v>
          </cell>
        </row>
        <row r="15829">
          <cell r="A15829">
            <v>708284546</v>
          </cell>
          <cell r="B15829" t="str">
            <v>SUPORTE DO AR COND DIR</v>
          </cell>
          <cell r="C15829" t="str">
            <v>UM</v>
          </cell>
        </row>
        <row r="15830">
          <cell r="A15830">
            <v>708284548</v>
          </cell>
          <cell r="B15830" t="str">
            <v>SUPORTE DO RETROVISOR L.D</v>
          </cell>
          <cell r="C15830" t="str">
            <v>UM</v>
          </cell>
        </row>
        <row r="15831">
          <cell r="A15831">
            <v>708284549</v>
          </cell>
          <cell r="B15831" t="str">
            <v>SUPORTE DO RETROVISOR L.D</v>
          </cell>
          <cell r="C15831" t="str">
            <v>UM</v>
          </cell>
        </row>
        <row r="15832">
          <cell r="A15832">
            <v>708284550</v>
          </cell>
          <cell r="B15832" t="str">
            <v>CONJUNTO SUPORTE DA CARROCERIA</v>
          </cell>
          <cell r="C15832" t="str">
            <v>UM</v>
          </cell>
        </row>
        <row r="15833">
          <cell r="A15833">
            <v>708284555</v>
          </cell>
          <cell r="B15833" t="str">
            <v>REVESTIMENTO ASSOALHO DIANTEIRO</v>
          </cell>
          <cell r="C15833" t="str">
            <v>UM</v>
          </cell>
        </row>
        <row r="15834">
          <cell r="A15834">
            <v>708284556</v>
          </cell>
          <cell r="B15834" t="str">
            <v>CHAPA ASSOALHO TRASEIRO</v>
          </cell>
          <cell r="C15834" t="str">
            <v>UM</v>
          </cell>
        </row>
        <row r="15835">
          <cell r="A15835">
            <v>708284557</v>
          </cell>
          <cell r="B15835" t="str">
            <v>REVESTIMENTO ASSOALHO DIANTEIRO</v>
          </cell>
          <cell r="C15835" t="str">
            <v>UM</v>
          </cell>
        </row>
        <row r="15836">
          <cell r="A15836">
            <v>708284558</v>
          </cell>
          <cell r="B15836" t="str">
            <v>CHAPA ASSOALHO TRASEIRO</v>
          </cell>
          <cell r="C15836" t="str">
            <v>UM</v>
          </cell>
        </row>
        <row r="15837">
          <cell r="A15837">
            <v>708284581</v>
          </cell>
          <cell r="B15837" t="str">
            <v>PREPARACAO DE TAPETES BWH</v>
          </cell>
          <cell r="C15837" t="str">
            <v>UM</v>
          </cell>
        </row>
        <row r="15838">
          <cell r="A15838">
            <v>708284600</v>
          </cell>
          <cell r="B15838" t="str">
            <v>CONJUNTO TRASEIRA</v>
          </cell>
          <cell r="C15838" t="str">
            <v>UM</v>
          </cell>
        </row>
        <row r="15839">
          <cell r="A15839">
            <v>708284601</v>
          </cell>
          <cell r="B15839" t="str">
            <v>BLINDAGEM DA TRASEIRA</v>
          </cell>
          <cell r="C15839" t="str">
            <v>UM</v>
          </cell>
        </row>
        <row r="15840">
          <cell r="A15840">
            <v>708284604</v>
          </cell>
          <cell r="B15840" t="str">
            <v>BLINDAGEM INTRNA DA SINAL DIANT</v>
          </cell>
          <cell r="C15840" t="str">
            <v>UM</v>
          </cell>
        </row>
        <row r="15841">
          <cell r="A15841">
            <v>708284607</v>
          </cell>
          <cell r="B15841" t="str">
            <v>BLINDAGEN INTERNA DA SINAL TRAS DIR</v>
          </cell>
          <cell r="C15841" t="str">
            <v>UM</v>
          </cell>
        </row>
        <row r="15842">
          <cell r="A15842">
            <v>708284608</v>
          </cell>
          <cell r="B15842" t="str">
            <v>PERFIL CARTOLA ESTRUTURAL SUPERIOR TRAS</v>
          </cell>
          <cell r="C15842" t="str">
            <v>UM</v>
          </cell>
        </row>
        <row r="15843">
          <cell r="A15843">
            <v>708284609</v>
          </cell>
          <cell r="B15843" t="str">
            <v>PERFIL CARTOLA ESTRUTURAL INFERIOR TRAS</v>
          </cell>
          <cell r="C15843" t="str">
            <v>UM</v>
          </cell>
        </row>
        <row r="15844">
          <cell r="A15844">
            <v>708284617</v>
          </cell>
          <cell r="B15844" t="str">
            <v>BLINDAGEM INTERNA DA LANT TRAS DIR</v>
          </cell>
          <cell r="C15844" t="str">
            <v>UM</v>
          </cell>
        </row>
        <row r="15845">
          <cell r="A15845">
            <v>708284618</v>
          </cell>
          <cell r="B15845" t="str">
            <v>BLINDAGEM INTERNA DA LANT TRAS  ESQ</v>
          </cell>
          <cell r="C15845" t="str">
            <v>UM</v>
          </cell>
        </row>
        <row r="15846">
          <cell r="A15846">
            <v>708284623</v>
          </cell>
          <cell r="B15846" t="str">
            <v>SUPORTE DA CAMERA EXTERNA</v>
          </cell>
          <cell r="C15846" t="str">
            <v>UM</v>
          </cell>
        </row>
        <row r="15847">
          <cell r="A15847">
            <v>708284624</v>
          </cell>
          <cell r="B15847" t="str">
            <v>SUPORTE RETRATIL DA PLACA TRAS</v>
          </cell>
          <cell r="C15847" t="str">
            <v>UM</v>
          </cell>
        </row>
        <row r="15848">
          <cell r="A15848">
            <v>708284625</v>
          </cell>
          <cell r="B15848" t="str">
            <v>SUPORTE RETRATIL DA PLACA TRAS</v>
          </cell>
          <cell r="C15848" t="str">
            <v>UM</v>
          </cell>
        </row>
        <row r="15849">
          <cell r="A15849">
            <v>708284626</v>
          </cell>
          <cell r="B15849" t="str">
            <v>CARTOLA TRASEIRA</v>
          </cell>
          <cell r="C15849" t="str">
            <v>UM</v>
          </cell>
        </row>
        <row r="15850">
          <cell r="A15850">
            <v>708284630</v>
          </cell>
          <cell r="B15850" t="str">
            <v>CONJ MONTAGEM TANQUE COMB</v>
          </cell>
          <cell r="C15850" t="str">
            <v>UM</v>
          </cell>
        </row>
        <row r="15851">
          <cell r="A15851">
            <v>708284631</v>
          </cell>
          <cell r="B15851" t="str">
            <v>SUPORTE ESQ PARACHOQUE TRAS</v>
          </cell>
          <cell r="C15851" t="str">
            <v>UM</v>
          </cell>
        </row>
        <row r="15852">
          <cell r="A15852">
            <v>708284632</v>
          </cell>
          <cell r="B15852" t="str">
            <v>SUPORTE DIR PARACHOQUE TRAS</v>
          </cell>
          <cell r="C15852" t="str">
            <v>UM</v>
          </cell>
        </row>
        <row r="15853">
          <cell r="A15853">
            <v>708284636</v>
          </cell>
          <cell r="B15853" t="str">
            <v>BLINDAGEM INTERNA TANQUE DE COMB</v>
          </cell>
          <cell r="C15853" t="str">
            <v>UM</v>
          </cell>
        </row>
        <row r="15854">
          <cell r="A15854">
            <v>708284637</v>
          </cell>
          <cell r="B15854" t="str">
            <v>PERFIL "U" ESPACADOR</v>
          </cell>
          <cell r="C15854" t="str">
            <v>UM</v>
          </cell>
        </row>
        <row r="15855">
          <cell r="A15855">
            <v>708284645</v>
          </cell>
          <cell r="B15855" t="str">
            <v>SUPORTE DO PARACHOQUE TRASEIRO L.E</v>
          </cell>
          <cell r="C15855" t="str">
            <v>UM</v>
          </cell>
        </row>
        <row r="15856">
          <cell r="A15856">
            <v>708284646</v>
          </cell>
          <cell r="B15856" t="str">
            <v>FECHAMENTO INF. LAT. PARACHOQUE L.D</v>
          </cell>
          <cell r="C15856" t="str">
            <v>UM</v>
          </cell>
        </row>
        <row r="15857">
          <cell r="A15857">
            <v>708284648</v>
          </cell>
          <cell r="B15857" t="str">
            <v>SUPORTE DO PARACHOQUE TRASEIRO L.D</v>
          </cell>
          <cell r="C15857" t="str">
            <v>UM</v>
          </cell>
        </row>
        <row r="15858">
          <cell r="A15858">
            <v>708284649</v>
          </cell>
          <cell r="B15858" t="str">
            <v>SUPORTE INFERIOR DA PLACA TRASEIRA</v>
          </cell>
          <cell r="C15858" t="str">
            <v>UM</v>
          </cell>
        </row>
        <row r="15859">
          <cell r="A15859">
            <v>708284651</v>
          </cell>
          <cell r="B15859" t="str">
            <v>PARA-CHOQUE TRASEIRO</v>
          </cell>
          <cell r="C15859" t="str">
            <v>UM</v>
          </cell>
        </row>
        <row r="15860">
          <cell r="A15860">
            <v>109647000</v>
          </cell>
          <cell r="B15860" t="str">
            <v>TUBO PVC Ø50 x PAR 3,0 x 6000</v>
          </cell>
          <cell r="C15860" t="str">
            <v>M</v>
          </cell>
        </row>
        <row r="15861">
          <cell r="A15861">
            <v>708284652</v>
          </cell>
          <cell r="B15861" t="str">
            <v xml:space="preserve"> LATERAL DO PARACHOQUE TRASEIRO L.E</v>
          </cell>
          <cell r="C15861" t="str">
            <v>UM</v>
          </cell>
        </row>
        <row r="15862">
          <cell r="A15862">
            <v>708284653</v>
          </cell>
          <cell r="B15862" t="str">
            <v>FECHAMENTO SUP. LAT. PARACHOQUE L.E</v>
          </cell>
          <cell r="C15862" t="str">
            <v>UM</v>
          </cell>
        </row>
        <row r="15863">
          <cell r="A15863">
            <v>708284654</v>
          </cell>
          <cell r="B15863" t="str">
            <v>FECHAMENTO INF. LAT. PARACHOQUE L.E</v>
          </cell>
          <cell r="C15863" t="str">
            <v>UM</v>
          </cell>
        </row>
        <row r="15864">
          <cell r="A15864">
            <v>708284655</v>
          </cell>
          <cell r="B15864" t="str">
            <v>CONJUNTO LATERAL DO PARACHOQUE TRASEIRO L.E</v>
          </cell>
          <cell r="C15864" t="str">
            <v>UM</v>
          </cell>
        </row>
        <row r="15865">
          <cell r="A15865">
            <v>708284656</v>
          </cell>
          <cell r="B15865" t="str">
            <v>FECHAMENTO SUPERIOR</v>
          </cell>
          <cell r="C15865" t="str">
            <v>UM</v>
          </cell>
        </row>
        <row r="15866">
          <cell r="A15866">
            <v>708284657</v>
          </cell>
          <cell r="B15866" t="str">
            <v>FECHAMENTO INFERIOR</v>
          </cell>
          <cell r="C15866" t="str">
            <v>UM</v>
          </cell>
        </row>
        <row r="15867">
          <cell r="A15867">
            <v>708284658</v>
          </cell>
          <cell r="B15867" t="str">
            <v>TUBO DE REFORCO 3 X 30 X 30 X 325</v>
          </cell>
          <cell r="C15867" t="str">
            <v>UM</v>
          </cell>
        </row>
        <row r="15868">
          <cell r="A15868" t="str">
            <v>DD97019000</v>
          </cell>
          <cell r="B15868" t="str">
            <v>COLAGENS E QUADROS DECORATIVOS</v>
          </cell>
          <cell r="C15868" t="str">
            <v>UM</v>
          </cell>
        </row>
        <row r="15869">
          <cell r="A15869">
            <v>708284659</v>
          </cell>
          <cell r="B15869" t="str">
            <v>SUPORTE DA PLACA SUPERIOR TRASEIRO</v>
          </cell>
          <cell r="C15869" t="str">
            <v>UM</v>
          </cell>
        </row>
        <row r="15870">
          <cell r="A15870">
            <v>708284660</v>
          </cell>
          <cell r="B15870" t="str">
            <v>CONJUNTO PARA-CHOQUE TRASEIRO</v>
          </cell>
          <cell r="C15870" t="str">
            <v>UM</v>
          </cell>
        </row>
        <row r="15871">
          <cell r="A15871">
            <v>708284661</v>
          </cell>
          <cell r="B15871" t="str">
            <v>FECHAMENTO CAIXA DE RODAS</v>
          </cell>
          <cell r="C15871" t="str">
            <v>UM</v>
          </cell>
        </row>
        <row r="15872">
          <cell r="A15872">
            <v>708284662</v>
          </cell>
          <cell r="B15872" t="str">
            <v>BLINDAGEM DA TRASEIRA</v>
          </cell>
          <cell r="C15872" t="str">
            <v>UM</v>
          </cell>
        </row>
        <row r="15873">
          <cell r="A15873">
            <v>708284663</v>
          </cell>
          <cell r="B15873" t="str">
            <v>LATERAL D/E</v>
          </cell>
          <cell r="C15873" t="str">
            <v>UM</v>
          </cell>
        </row>
        <row r="15874">
          <cell r="A15874">
            <v>708284664</v>
          </cell>
          <cell r="B15874" t="str">
            <v>BLINDAGEN DO PISO</v>
          </cell>
          <cell r="C15874" t="str">
            <v>UM</v>
          </cell>
        </row>
        <row r="15875">
          <cell r="A15875">
            <v>708284665</v>
          </cell>
          <cell r="B15875" t="str">
            <v>BLINDAGEN DO PISO</v>
          </cell>
          <cell r="C15875" t="str">
            <v>UM</v>
          </cell>
        </row>
        <row r="15876">
          <cell r="A15876">
            <v>708284666</v>
          </cell>
          <cell r="B15876" t="str">
            <v>LATERAL DO PARACHOQUE TRASEIRO L.D</v>
          </cell>
          <cell r="C15876" t="str">
            <v>UM</v>
          </cell>
        </row>
        <row r="15877">
          <cell r="A15877">
            <v>708284667</v>
          </cell>
          <cell r="B15877" t="str">
            <v>FECHAMENTO SUP. LAT. PARACHOQUE L.D</v>
          </cell>
          <cell r="C15877" t="str">
            <v>UM</v>
          </cell>
        </row>
        <row r="15878">
          <cell r="A15878">
            <v>708284668</v>
          </cell>
          <cell r="B15878" t="str">
            <v>BLINDAGEN DO TANQUE</v>
          </cell>
          <cell r="C15878" t="str">
            <v>UM</v>
          </cell>
        </row>
        <row r="15879">
          <cell r="A15879">
            <v>708284669</v>
          </cell>
          <cell r="B15879" t="str">
            <v>BLINDAGEN DA CAIXA DE RODAS DIR</v>
          </cell>
          <cell r="C15879" t="str">
            <v>UM</v>
          </cell>
        </row>
        <row r="15880">
          <cell r="A15880">
            <v>708284670</v>
          </cell>
          <cell r="B15880" t="str">
            <v>PARA-CHOQUE BAIXO</v>
          </cell>
          <cell r="C15880" t="str">
            <v>UM</v>
          </cell>
        </row>
        <row r="15881">
          <cell r="A15881">
            <v>708284671</v>
          </cell>
          <cell r="B15881" t="str">
            <v>BLINDAGEM DA CAIXA DE RODAS ESQ</v>
          </cell>
          <cell r="C15881" t="str">
            <v>UM</v>
          </cell>
        </row>
        <row r="15882">
          <cell r="A15882">
            <v>708284672</v>
          </cell>
          <cell r="B15882" t="str">
            <v>BLINDAGEM DA SINALEIRA</v>
          </cell>
          <cell r="C15882" t="str">
            <v>UM</v>
          </cell>
        </row>
        <row r="15883">
          <cell r="A15883">
            <v>708284673</v>
          </cell>
          <cell r="B15883" t="str">
            <v>BLINDAGEM DA SINALEIRA</v>
          </cell>
          <cell r="C15883" t="str">
            <v>UM</v>
          </cell>
        </row>
        <row r="15884">
          <cell r="A15884">
            <v>708284674</v>
          </cell>
          <cell r="B15884" t="str">
            <v>REBLINDAGEN DO COFRE</v>
          </cell>
          <cell r="C15884" t="str">
            <v>UM</v>
          </cell>
        </row>
        <row r="15885">
          <cell r="A15885">
            <v>708284675</v>
          </cell>
          <cell r="B15885" t="str">
            <v>REBLINDAGEN DO COFRE</v>
          </cell>
          <cell r="C15885" t="str">
            <v>UM</v>
          </cell>
        </row>
        <row r="15886">
          <cell r="A15886">
            <v>708284676</v>
          </cell>
          <cell r="B15886" t="str">
            <v>BLINDAGEN INTERNA TETO TRASEIRA</v>
          </cell>
          <cell r="C15886" t="str">
            <v>UM</v>
          </cell>
        </row>
        <row r="15887">
          <cell r="A15887">
            <v>708284677</v>
          </cell>
          <cell r="B15887" t="str">
            <v>BLINDAGEM DA CAMERA TRASEIRA</v>
          </cell>
          <cell r="C15887" t="str">
            <v>UM</v>
          </cell>
        </row>
        <row r="15888">
          <cell r="A15888">
            <v>708284678</v>
          </cell>
          <cell r="B15888" t="str">
            <v>BLINDAGEN DAS LATERAIS DO COFRE LD</v>
          </cell>
          <cell r="C15888" t="str">
            <v>UM</v>
          </cell>
        </row>
        <row r="15889">
          <cell r="A15889">
            <v>708284679</v>
          </cell>
          <cell r="B15889" t="str">
            <v>BLINDAGEN DAS LATERAIS DO COFRE LE</v>
          </cell>
          <cell r="C15889" t="str">
            <v>UM</v>
          </cell>
        </row>
        <row r="15890">
          <cell r="A15890">
            <v>708284680</v>
          </cell>
          <cell r="B15890" t="str">
            <v>CONJUNTO LATERAL DO PARACHOQUE TRASEIRO L.D</v>
          </cell>
          <cell r="C15890" t="str">
            <v>UM</v>
          </cell>
        </row>
        <row r="15891">
          <cell r="A15891">
            <v>708284681</v>
          </cell>
          <cell r="B15891" t="str">
            <v>CHAPA CENTRAL DO PARACHOQUE BAIXO</v>
          </cell>
          <cell r="C15891" t="str">
            <v>UM</v>
          </cell>
        </row>
        <row r="15892">
          <cell r="A15892">
            <v>708284682</v>
          </cell>
          <cell r="B15892" t="str">
            <v>LAT. DIR. FRONTAL DO PARACHOQUE BAIXO</v>
          </cell>
          <cell r="C15892" t="str">
            <v>UM</v>
          </cell>
        </row>
        <row r="15893">
          <cell r="A15893">
            <v>708284683</v>
          </cell>
          <cell r="B15893" t="str">
            <v>LAT. DIREITA DO PARACHOQUE BAIXO</v>
          </cell>
          <cell r="C15893" t="str">
            <v>UM</v>
          </cell>
        </row>
        <row r="15894">
          <cell r="A15894">
            <v>708284684</v>
          </cell>
          <cell r="B15894" t="str">
            <v>LAT. ESQUERDA DO PARACHOQUE BAIXO</v>
          </cell>
          <cell r="C15894" t="str">
            <v>UM</v>
          </cell>
        </row>
        <row r="15895">
          <cell r="A15895">
            <v>708284685</v>
          </cell>
          <cell r="B15895" t="str">
            <v>LAT. ESQ. FRONTAL DO PARACHOQUE BAIXO</v>
          </cell>
          <cell r="C15895" t="str">
            <v>UM</v>
          </cell>
        </row>
        <row r="15896">
          <cell r="A15896">
            <v>708284686</v>
          </cell>
          <cell r="B15896" t="str">
            <v>TELA DO PARACHOQUE BAIXO DE ACO DIANTEIRO</v>
          </cell>
          <cell r="C15896" t="str">
            <v>UM</v>
          </cell>
        </row>
        <row r="15897">
          <cell r="A15897">
            <v>708284687</v>
          </cell>
          <cell r="B15897" t="str">
            <v>TUBO MENOR DE FIXACAO DO PARACHOQUE DIANT.</v>
          </cell>
          <cell r="C15897" t="str">
            <v>UM</v>
          </cell>
        </row>
        <row r="15898">
          <cell r="A15898">
            <v>708284688</v>
          </cell>
          <cell r="B15898" t="str">
            <v>TUBO MAIOR FIXACAO DO PARACHOQUE DIANT.</v>
          </cell>
          <cell r="C15898" t="str">
            <v>UM</v>
          </cell>
        </row>
        <row r="15899">
          <cell r="A15899">
            <v>708284689</v>
          </cell>
          <cell r="B15899" t="str">
            <v>CHAPA SUPORTE 01 PARACHOQUE DIANT.</v>
          </cell>
          <cell r="C15899" t="str">
            <v>UM</v>
          </cell>
        </row>
        <row r="15900">
          <cell r="A15900">
            <v>707405165</v>
          </cell>
          <cell r="B15900" t="str">
            <v>ALIMENTACAO TUBULAR 1 P/ BET. - 003.08.019</v>
          </cell>
          <cell r="C15900" t="str">
            <v>UM</v>
          </cell>
        </row>
        <row r="15901">
          <cell r="A15901">
            <v>708284690</v>
          </cell>
          <cell r="B15901" t="str">
            <v>SUPORTE PARACHOQUE DIANT. DIREITO</v>
          </cell>
          <cell r="C15901" t="str">
            <v>UM</v>
          </cell>
        </row>
        <row r="15902">
          <cell r="A15902">
            <v>708284691</v>
          </cell>
          <cell r="B15902" t="str">
            <v>CHAPA SUPORTE DO PARACHOQUE DIANT.</v>
          </cell>
          <cell r="C15902" t="str">
            <v>UM</v>
          </cell>
        </row>
        <row r="15903">
          <cell r="A15903">
            <v>708284692</v>
          </cell>
          <cell r="B15903" t="str">
            <v>SUPORTE DO FAROL DE NEBLINA</v>
          </cell>
          <cell r="C15903" t="str">
            <v>UM</v>
          </cell>
        </row>
        <row r="15904">
          <cell r="A15904">
            <v>708284693</v>
          </cell>
          <cell r="B15904" t="str">
            <v>TUBO SUPORTE DO FAROL</v>
          </cell>
          <cell r="C15904" t="str">
            <v>UM</v>
          </cell>
        </row>
        <row r="15905">
          <cell r="A15905">
            <v>708284694</v>
          </cell>
          <cell r="B15905" t="str">
            <v>SUPORTE DO CABO DO CAPO - LASER</v>
          </cell>
          <cell r="C15905" t="str">
            <v>UM</v>
          </cell>
        </row>
        <row r="15906">
          <cell r="A15906">
            <v>708284695</v>
          </cell>
          <cell r="B15906" t="str">
            <v>SUPORTE DO CABO DO CAPO - LASER</v>
          </cell>
          <cell r="C15906" t="str">
            <v>UM</v>
          </cell>
        </row>
        <row r="15907">
          <cell r="A15907">
            <v>708284696</v>
          </cell>
          <cell r="B15907" t="str">
            <v>SUPORTE PARACHOQUE DIANT. ESQUERDO</v>
          </cell>
          <cell r="C15907" t="str">
            <v>UM</v>
          </cell>
        </row>
        <row r="15908">
          <cell r="A15908">
            <v>708284700</v>
          </cell>
          <cell r="B15908" t="str">
            <v>CONJUNTO PAREDE DO COFRE</v>
          </cell>
          <cell r="C15908" t="str">
            <v>UM</v>
          </cell>
        </row>
        <row r="15909">
          <cell r="A15909">
            <v>708284701</v>
          </cell>
          <cell r="B15909" t="str">
            <v>REV DIR PAREDE SEPARACAO</v>
          </cell>
          <cell r="C15909" t="str">
            <v>UM</v>
          </cell>
        </row>
        <row r="15910">
          <cell r="A15910">
            <v>708284702</v>
          </cell>
          <cell r="B15910" t="str">
            <v>REV ESQ PAREDE SEPARACAO</v>
          </cell>
          <cell r="C15910" t="str">
            <v>UM</v>
          </cell>
        </row>
        <row r="15911">
          <cell r="A15911">
            <v>708284703</v>
          </cell>
          <cell r="B15911" t="str">
            <v>REV SUP PORTA DA PAREDE</v>
          </cell>
          <cell r="C15911" t="str">
            <v>UM</v>
          </cell>
        </row>
        <row r="15912">
          <cell r="A15912">
            <v>708284721</v>
          </cell>
          <cell r="B15912" t="str">
            <v>BLINDAGEM DO AR CONDICIONADO</v>
          </cell>
          <cell r="C15912" t="str">
            <v>UM</v>
          </cell>
        </row>
        <row r="15913">
          <cell r="A15913">
            <v>708284722</v>
          </cell>
          <cell r="B15913" t="str">
            <v>BLINDAGEM EXTERNA DO AR ACONDICIONADO</v>
          </cell>
          <cell r="C15913" t="str">
            <v>UM</v>
          </cell>
        </row>
        <row r="15914">
          <cell r="A15914">
            <v>708284729</v>
          </cell>
          <cell r="B15914" t="str">
            <v>PERFIL U DA PAREDE DE SEPARACAO DIANT</v>
          </cell>
          <cell r="C15914" t="str">
            <v>UM</v>
          </cell>
        </row>
        <row r="15915">
          <cell r="A15915">
            <v>708284732</v>
          </cell>
          <cell r="B15915" t="str">
            <v>CHAPA DA PORTA DO COFRE</v>
          </cell>
          <cell r="C15915" t="str">
            <v>UM</v>
          </cell>
        </row>
        <row r="15916">
          <cell r="A15916">
            <v>708284733</v>
          </cell>
          <cell r="B15916" t="str">
            <v>CHAPA DA PORTA DO COFRE</v>
          </cell>
          <cell r="C15916" t="str">
            <v>UM</v>
          </cell>
        </row>
        <row r="15917">
          <cell r="A15917">
            <v>109645000</v>
          </cell>
          <cell r="B15917" t="str">
            <v>TUBO PVC Ø25 x PAR 1,7 x 6000</v>
          </cell>
          <cell r="C15917" t="str">
            <v>M</v>
          </cell>
        </row>
        <row r="15918">
          <cell r="A15918">
            <v>708284734</v>
          </cell>
          <cell r="B15918" t="str">
            <v>TAMPA DE INPECAO</v>
          </cell>
          <cell r="C15918" t="str">
            <v>UM</v>
          </cell>
        </row>
        <row r="15919">
          <cell r="A15919">
            <v>708284735</v>
          </cell>
          <cell r="B15919" t="str">
            <v>FECHAMENTO DA PORTA</v>
          </cell>
          <cell r="C15919" t="str">
            <v>UM</v>
          </cell>
        </row>
        <row r="15920">
          <cell r="A15920">
            <v>708284750</v>
          </cell>
          <cell r="B15920" t="str">
            <v>CONJUNTO PORTA ACESSO COFRE</v>
          </cell>
          <cell r="C15920" t="str">
            <v>UM</v>
          </cell>
        </row>
        <row r="15921">
          <cell r="A15921">
            <v>708284751</v>
          </cell>
          <cell r="B15921" t="str">
            <v>BLINDAGEM EXTERNA DO AR ACONDICIONADO</v>
          </cell>
          <cell r="C15921" t="str">
            <v>UM</v>
          </cell>
        </row>
        <row r="15922">
          <cell r="A15922">
            <v>708284752</v>
          </cell>
          <cell r="B15922" t="str">
            <v>BLINDAGEM DO AR CONDICIONADO</v>
          </cell>
          <cell r="C15922" t="str">
            <v>UM</v>
          </cell>
        </row>
        <row r="15923">
          <cell r="A15923">
            <v>708284800</v>
          </cell>
          <cell r="B15923" t="str">
            <v>CARTOLA DO PISO</v>
          </cell>
          <cell r="C15923" t="str">
            <v>UM</v>
          </cell>
        </row>
        <row r="15924">
          <cell r="A15924">
            <v>708284801</v>
          </cell>
          <cell r="B15924" t="str">
            <v>CARTOLA DO PISO</v>
          </cell>
          <cell r="C15924" t="str">
            <v>UM</v>
          </cell>
        </row>
        <row r="15925">
          <cell r="A15925">
            <v>708284802</v>
          </cell>
          <cell r="B15925" t="str">
            <v>PERFIL ESTRUTURAL DO PISO</v>
          </cell>
          <cell r="C15925" t="str">
            <v>UM</v>
          </cell>
        </row>
        <row r="15926">
          <cell r="A15926">
            <v>708284803</v>
          </cell>
          <cell r="B15926" t="str">
            <v>PERFIL "U" DO PISO</v>
          </cell>
          <cell r="C15926" t="str">
            <v>UM</v>
          </cell>
        </row>
        <row r="15927">
          <cell r="A15927">
            <v>708284804</v>
          </cell>
          <cell r="B15927" t="str">
            <v>PERFIL "U" DO PISO</v>
          </cell>
          <cell r="C15927" t="str">
            <v>UM</v>
          </cell>
        </row>
        <row r="15928">
          <cell r="A15928">
            <v>708284805</v>
          </cell>
          <cell r="B15928" t="str">
            <v>CARTOLA DA LATERAL</v>
          </cell>
          <cell r="C15928" t="str">
            <v>UM</v>
          </cell>
        </row>
        <row r="15929">
          <cell r="A15929">
            <v>708284811</v>
          </cell>
          <cell r="B15929" t="str">
            <v>SEPARADOR DO INTERFONE</v>
          </cell>
          <cell r="C15929" t="str">
            <v>UM</v>
          </cell>
        </row>
        <row r="15930">
          <cell r="A15930">
            <v>708284812</v>
          </cell>
          <cell r="B15930" t="str">
            <v>FECHAMENTO DO INTERCOMUNICADOR</v>
          </cell>
          <cell r="C15930" t="str">
            <v>UM</v>
          </cell>
        </row>
        <row r="15931">
          <cell r="A15931">
            <v>708284813</v>
          </cell>
          <cell r="B15931" t="str">
            <v>PERFIL U DA PAREDE DE SEPARACAO DIANT</v>
          </cell>
          <cell r="C15931" t="str">
            <v>UM</v>
          </cell>
        </row>
        <row r="15932">
          <cell r="A15932">
            <v>708284814</v>
          </cell>
          <cell r="B15932" t="str">
            <v>PERFIL ESTRUTURAL DAS LATERAIS</v>
          </cell>
          <cell r="C15932" t="str">
            <v>UM</v>
          </cell>
        </row>
        <row r="15933">
          <cell r="A15933">
            <v>708284817</v>
          </cell>
          <cell r="B15933" t="str">
            <v>CAPO DO MOTOR DO CARRO FORTE</v>
          </cell>
          <cell r="C15933" t="str">
            <v>UM</v>
          </cell>
        </row>
        <row r="15934">
          <cell r="A15934">
            <v>708284820</v>
          </cell>
          <cell r="B15934" t="str">
            <v>SUPORTE DO TRINCO DO CAPO</v>
          </cell>
          <cell r="C15934" t="str">
            <v>UM</v>
          </cell>
        </row>
        <row r="15935">
          <cell r="A15935">
            <v>708284821</v>
          </cell>
          <cell r="B15935" t="str">
            <v>BLINDAGEM EXTERNA DO EXAUSTOR</v>
          </cell>
          <cell r="C15935" t="str">
            <v>UM</v>
          </cell>
        </row>
        <row r="15936">
          <cell r="A15936">
            <v>708284822</v>
          </cell>
          <cell r="B15936" t="str">
            <v>BLINDAGEM EXTERNA DO EXAUSTOR</v>
          </cell>
          <cell r="C15936" t="str">
            <v>UM</v>
          </cell>
        </row>
        <row r="15937">
          <cell r="A15937">
            <v>708284823</v>
          </cell>
          <cell r="B15937" t="str">
            <v>PINGADEIRA</v>
          </cell>
          <cell r="C15937" t="str">
            <v>UM</v>
          </cell>
        </row>
        <row r="15938">
          <cell r="A15938">
            <v>708284824</v>
          </cell>
          <cell r="B15938" t="str">
            <v>PERFIL "L" BATENTE DAS PORTAS DIREITA</v>
          </cell>
          <cell r="C15938" t="str">
            <v>UM</v>
          </cell>
        </row>
        <row r="15939">
          <cell r="A15939">
            <v>708284825</v>
          </cell>
          <cell r="B15939" t="str">
            <v>PERFIL "L" BATENTE DAS PORTAS</v>
          </cell>
          <cell r="C15939" t="str">
            <v>UM</v>
          </cell>
        </row>
        <row r="15940">
          <cell r="A15940">
            <v>708284826</v>
          </cell>
          <cell r="B15940" t="str">
            <v>PERFIL "L" BATENTE DAS PORTAS ESQUERDA</v>
          </cell>
          <cell r="C15940" t="str">
            <v>UM</v>
          </cell>
        </row>
        <row r="15941">
          <cell r="A15941">
            <v>708284827</v>
          </cell>
          <cell r="B15941" t="str">
            <v>TELA DO CAPO ESQUERDO</v>
          </cell>
          <cell r="C15941" t="str">
            <v>UM</v>
          </cell>
        </row>
        <row r="15942">
          <cell r="A15942">
            <v>708284828</v>
          </cell>
          <cell r="B15942" t="str">
            <v>TELA DO CAPO DIREITO</v>
          </cell>
          <cell r="C15942" t="str">
            <v>UM</v>
          </cell>
        </row>
        <row r="15943">
          <cell r="A15943">
            <v>708284829</v>
          </cell>
          <cell r="B15943" t="str">
            <v>SUPORTE DIR PARACHOQUE TRAS</v>
          </cell>
          <cell r="C15943" t="str">
            <v>UM</v>
          </cell>
        </row>
        <row r="15944">
          <cell r="A15944">
            <v>708284830</v>
          </cell>
          <cell r="B15944" t="str">
            <v>SUPORTE ESQ PARACHOQUE TRAS</v>
          </cell>
          <cell r="C15944" t="str">
            <v>UM</v>
          </cell>
        </row>
        <row r="15945">
          <cell r="A15945">
            <v>708284831</v>
          </cell>
          <cell r="B15945" t="str">
            <v>REFORCO DO PARA CHOQUE DIANTEIRO INDOBRAS</v>
          </cell>
          <cell r="C15945" t="str">
            <v>UM</v>
          </cell>
        </row>
        <row r="15946">
          <cell r="A15946">
            <v>708284832</v>
          </cell>
          <cell r="B15946" t="str">
            <v>ENTRADA DE AR LATERAL ESQUERDA</v>
          </cell>
          <cell r="C15946" t="str">
            <v>UM</v>
          </cell>
        </row>
        <row r="15947">
          <cell r="A15947">
            <v>708284833</v>
          </cell>
          <cell r="B15947" t="str">
            <v>ENTRADA DE AR LATERAL DIREITA</v>
          </cell>
          <cell r="C15947" t="str">
            <v>UM</v>
          </cell>
        </row>
        <row r="15948">
          <cell r="A15948">
            <v>708284834</v>
          </cell>
          <cell r="B15948" t="str">
            <v>REBLINDAGEM INTERNA DAS PORTAS</v>
          </cell>
          <cell r="C15948" t="str">
            <v>UM</v>
          </cell>
        </row>
        <row r="15949">
          <cell r="A15949">
            <v>708284835</v>
          </cell>
          <cell r="B15949" t="str">
            <v>REBLINDAGEM INTERNA DAS PORTAS</v>
          </cell>
          <cell r="C15949" t="str">
            <v>UM</v>
          </cell>
        </row>
        <row r="15950">
          <cell r="A15950">
            <v>708284836</v>
          </cell>
          <cell r="B15950" t="str">
            <v>FECHAMENTO DA TAMPA DE CAMBIO</v>
          </cell>
          <cell r="C15950" t="str">
            <v>UM</v>
          </cell>
        </row>
        <row r="15951">
          <cell r="A15951">
            <v>708284837</v>
          </cell>
          <cell r="B15951" t="str">
            <v>PERFIL "Z" PORTA DIANT DIREITA</v>
          </cell>
          <cell r="C15951" t="str">
            <v>UM</v>
          </cell>
        </row>
        <row r="15952">
          <cell r="A15952">
            <v>708284838</v>
          </cell>
          <cell r="B15952" t="str">
            <v>PERFIL "Z" PORTA DIANT DIREITA</v>
          </cell>
          <cell r="C15952" t="str">
            <v>UM</v>
          </cell>
        </row>
        <row r="15953">
          <cell r="A15953">
            <v>708284839</v>
          </cell>
          <cell r="B15953" t="str">
            <v>PERFIL "Z" PORTA DIANT DIREITA</v>
          </cell>
          <cell r="C15953" t="str">
            <v>UM</v>
          </cell>
        </row>
        <row r="15954">
          <cell r="A15954">
            <v>708284840</v>
          </cell>
          <cell r="B15954" t="str">
            <v>Z INFERIOR DA PORTA DIANT DIR</v>
          </cell>
          <cell r="C15954" t="str">
            <v>UM</v>
          </cell>
        </row>
        <row r="15955">
          <cell r="A15955">
            <v>708284841</v>
          </cell>
          <cell r="B15955" t="str">
            <v>PERFIL Z PORTA DIANTEIRA ESQUERDA</v>
          </cell>
          <cell r="C15955" t="str">
            <v>UM</v>
          </cell>
        </row>
        <row r="15956">
          <cell r="A15956">
            <v>708284842</v>
          </cell>
          <cell r="B15956" t="str">
            <v>PERFIL Z PORTA DIANTEIRA ESQUERDA</v>
          </cell>
          <cell r="C15956" t="str">
            <v>UM</v>
          </cell>
        </row>
        <row r="15957">
          <cell r="A15957">
            <v>708284843</v>
          </cell>
          <cell r="B15957" t="str">
            <v>PERFIL Z PORTA DIANTEIRA ESQUERDA</v>
          </cell>
          <cell r="C15957" t="str">
            <v>UM</v>
          </cell>
        </row>
        <row r="15958">
          <cell r="A15958">
            <v>708284844</v>
          </cell>
          <cell r="B15958" t="str">
            <v>Z INFERIOR DA PORTA DIANTEIRA ESQUERDA</v>
          </cell>
          <cell r="C15958" t="str">
            <v>UM</v>
          </cell>
        </row>
        <row r="15959">
          <cell r="A15959">
            <v>708284845</v>
          </cell>
          <cell r="B15959" t="str">
            <v>PERFIL SUPORTE INF VIDRO LAT</v>
          </cell>
          <cell r="C15959" t="str">
            <v>UM</v>
          </cell>
        </row>
        <row r="15960">
          <cell r="A15960">
            <v>708284846</v>
          </cell>
          <cell r="B15960" t="str">
            <v>SUPORTE INF VIDRO LAT DIANTEIRO</v>
          </cell>
          <cell r="C15960" t="str">
            <v>UM</v>
          </cell>
        </row>
        <row r="15961">
          <cell r="A15961">
            <v>708284847</v>
          </cell>
          <cell r="B15961" t="str">
            <v>PERFIL U DA PORTA DIANTEIRA</v>
          </cell>
          <cell r="C15961" t="str">
            <v>UM</v>
          </cell>
        </row>
        <row r="15962">
          <cell r="A15962">
            <v>708284848</v>
          </cell>
          <cell r="B15962" t="str">
            <v>CHAPA DA PORTA DO COFRE</v>
          </cell>
          <cell r="C15962" t="str">
            <v>UM</v>
          </cell>
        </row>
        <row r="15963">
          <cell r="A15963">
            <v>708284849</v>
          </cell>
          <cell r="B15963" t="str">
            <v>CHAPA DA PORTA DO COFRE</v>
          </cell>
          <cell r="C15963" t="str">
            <v>UM</v>
          </cell>
        </row>
        <row r="15964">
          <cell r="A15964">
            <v>708284850</v>
          </cell>
          <cell r="B15964" t="str">
            <v>PREPARACAO DO PAINEL INDOBRAZ</v>
          </cell>
          <cell r="C15964" t="str">
            <v>UM</v>
          </cell>
        </row>
        <row r="15965">
          <cell r="A15965">
            <v>708284851</v>
          </cell>
          <cell r="B15965" t="str">
            <v>FECHAMENTO DA PORTA</v>
          </cell>
          <cell r="C15965" t="str">
            <v>UM</v>
          </cell>
        </row>
        <row r="15966">
          <cell r="A15966">
            <v>708284852</v>
          </cell>
          <cell r="B15966" t="str">
            <v>ESTRUTURA DA CAIXA DE FERRAMANTAS</v>
          </cell>
          <cell r="C15966" t="str">
            <v>UM</v>
          </cell>
        </row>
        <row r="15967">
          <cell r="A15967">
            <v>708284853</v>
          </cell>
          <cell r="B15967" t="str">
            <v>PISO DA CAIXA DE FERRAMENTAS</v>
          </cell>
          <cell r="C15967" t="str">
            <v>UM</v>
          </cell>
        </row>
        <row r="15968">
          <cell r="A15968">
            <v>708284854</v>
          </cell>
          <cell r="B15968" t="str">
            <v>SUPORTE DO VIDRO DAS PORTAS</v>
          </cell>
          <cell r="C15968" t="str">
            <v>UM</v>
          </cell>
        </row>
        <row r="15969">
          <cell r="A15969">
            <v>708284855</v>
          </cell>
          <cell r="B15969" t="str">
            <v>PERFIL Z DIREITO DA PORTA</v>
          </cell>
          <cell r="C15969" t="str">
            <v>UM</v>
          </cell>
        </row>
        <row r="15970">
          <cell r="A15970">
            <v>708284856</v>
          </cell>
          <cell r="B15970" t="str">
            <v>PERFIL Z ESQUERDO DA PORTA</v>
          </cell>
          <cell r="C15970" t="str">
            <v>UM</v>
          </cell>
        </row>
        <row r="15971">
          <cell r="A15971">
            <v>708284857</v>
          </cell>
          <cell r="B15971" t="str">
            <v>PERFIL Z SUPERIOR DA PORTA</v>
          </cell>
          <cell r="C15971" t="str">
            <v>UM</v>
          </cell>
        </row>
        <row r="15972">
          <cell r="A15972">
            <v>708284858</v>
          </cell>
          <cell r="B15972" t="str">
            <v>REVESTIMENTO INTERNO CENTRAL FRONTAL</v>
          </cell>
          <cell r="C15972" t="str">
            <v>UM</v>
          </cell>
        </row>
        <row r="15973">
          <cell r="A15973">
            <v>708284859</v>
          </cell>
          <cell r="B15973" t="str">
            <v>BASE DO SUPORTE DOS RETROVISORES</v>
          </cell>
          <cell r="C15973" t="str">
            <v>UM</v>
          </cell>
        </row>
        <row r="15974">
          <cell r="A15974">
            <v>708284860</v>
          </cell>
          <cell r="B15974" t="str">
            <v>ESPACADOR DA FRENTE</v>
          </cell>
          <cell r="C15974" t="str">
            <v>UM</v>
          </cell>
        </row>
        <row r="15975">
          <cell r="A15975">
            <v>708284861</v>
          </cell>
          <cell r="B15975" t="str">
            <v>ESPACADOR DA FRENTE</v>
          </cell>
          <cell r="C15975" t="str">
            <v>UM</v>
          </cell>
        </row>
        <row r="15976">
          <cell r="A15976">
            <v>708284862</v>
          </cell>
          <cell r="B15976" t="str">
            <v>ESPACADOR DA FRENTE</v>
          </cell>
          <cell r="C15976" t="str">
            <v>UM</v>
          </cell>
        </row>
        <row r="15977">
          <cell r="A15977">
            <v>708284863</v>
          </cell>
          <cell r="B15977" t="str">
            <v>BLINDAGEM INTERNA DA SINAL TRAS DIR</v>
          </cell>
          <cell r="C15977" t="str">
            <v>UM</v>
          </cell>
        </row>
        <row r="15978">
          <cell r="A15978">
            <v>708284864</v>
          </cell>
          <cell r="B15978" t="str">
            <v>BLINDAGEM DA SINALEIRA</v>
          </cell>
          <cell r="C15978" t="str">
            <v>UM</v>
          </cell>
        </row>
        <row r="15979">
          <cell r="A15979">
            <v>708284865</v>
          </cell>
          <cell r="B15979" t="str">
            <v>BLINDAGEM DA SINALEIRA</v>
          </cell>
          <cell r="C15979" t="str">
            <v>UM</v>
          </cell>
        </row>
        <row r="15980">
          <cell r="A15980">
            <v>708284866</v>
          </cell>
          <cell r="B15980" t="str">
            <v>CARTOLA TRASEIRA</v>
          </cell>
          <cell r="C15980" t="str">
            <v>UM</v>
          </cell>
        </row>
        <row r="15981">
          <cell r="A15981">
            <v>708284867</v>
          </cell>
          <cell r="B15981" t="str">
            <v>PERFIL CARTOLA ESTRUTURAL INFERIOR TRAS</v>
          </cell>
          <cell r="C15981" t="str">
            <v>UM</v>
          </cell>
        </row>
        <row r="15982">
          <cell r="A15982">
            <v>708284868</v>
          </cell>
          <cell r="B15982" t="str">
            <v>PERFIL CARTOLA ESTRUTURAL SUPERIOR TRAS</v>
          </cell>
          <cell r="C15982" t="str">
            <v>UM</v>
          </cell>
        </row>
        <row r="15983">
          <cell r="A15983">
            <v>708284869</v>
          </cell>
          <cell r="B15983" t="str">
            <v>BLINDAGEM INTERNA DA SINAL DIANT</v>
          </cell>
          <cell r="C15983" t="str">
            <v>UM</v>
          </cell>
        </row>
        <row r="15984">
          <cell r="A15984">
            <v>708284870</v>
          </cell>
          <cell r="B15984" t="str">
            <v>BLINDAGEM INTERNA DA LANT TRAS DIR</v>
          </cell>
          <cell r="C15984" t="str">
            <v>UM</v>
          </cell>
        </row>
        <row r="15985">
          <cell r="A15985">
            <v>708284871</v>
          </cell>
          <cell r="B15985" t="str">
            <v>BLINDAGEM INTERNA DA LANT TRAS ESQ</v>
          </cell>
          <cell r="C15985" t="str">
            <v>UM</v>
          </cell>
        </row>
        <row r="15986">
          <cell r="A15986">
            <v>708284872</v>
          </cell>
          <cell r="B15986" t="str">
            <v>SUPORTE DO ESTEPE</v>
          </cell>
          <cell r="C15986" t="str">
            <v>UM</v>
          </cell>
        </row>
        <row r="15987">
          <cell r="A15987">
            <v>708284873</v>
          </cell>
          <cell r="B15987" t="str">
            <v>PROTECAO DO EXAUSTOR</v>
          </cell>
          <cell r="C15987" t="str">
            <v>UM</v>
          </cell>
        </row>
        <row r="15988">
          <cell r="A15988">
            <v>708284875</v>
          </cell>
          <cell r="B15988" t="str">
            <v>PERFIL CARTOLA ESTRUTURAL DO TETO</v>
          </cell>
          <cell r="C15988" t="str">
            <v>UM</v>
          </cell>
        </row>
        <row r="15989">
          <cell r="A15989">
            <v>708284876</v>
          </cell>
          <cell r="B15989" t="str">
            <v>BLINDAGEM EXTERNA DO EXAUSTOR</v>
          </cell>
          <cell r="C15989" t="str">
            <v>UM</v>
          </cell>
        </row>
        <row r="15990">
          <cell r="A15990">
            <v>708284877</v>
          </cell>
          <cell r="B15990" t="str">
            <v>REVESTIMENTO EXT BLIND DO EXAUSTOR</v>
          </cell>
          <cell r="C15990" t="str">
            <v>UM</v>
          </cell>
        </row>
        <row r="15991">
          <cell r="A15991">
            <v>708284878</v>
          </cell>
          <cell r="B15991" t="str">
            <v>SUPORTE EXT DOS RETROV ESQ TRASEIROS</v>
          </cell>
          <cell r="C15991" t="str">
            <v>UM</v>
          </cell>
        </row>
        <row r="15992">
          <cell r="A15992">
            <v>708284879</v>
          </cell>
          <cell r="B15992" t="str">
            <v>SUPORTE EXT DOS RETROV DIR TRASEIROS</v>
          </cell>
          <cell r="C15992" t="str">
            <v>UM</v>
          </cell>
        </row>
        <row r="15993">
          <cell r="A15993">
            <v>708284880</v>
          </cell>
          <cell r="B15993" t="str">
            <v>TUBO SEPARADOR</v>
          </cell>
          <cell r="C15993" t="str">
            <v>UM</v>
          </cell>
        </row>
        <row r="15994">
          <cell r="A15994">
            <v>708284881</v>
          </cell>
          <cell r="B15994" t="str">
            <v>REVESTIMENTO INTERNO SOBRE A PORTA</v>
          </cell>
          <cell r="C15994" t="str">
            <v>UM</v>
          </cell>
        </row>
        <row r="15995">
          <cell r="A15995">
            <v>708284882</v>
          </cell>
          <cell r="B15995" t="str">
            <v>REVESTIMENTO EXTERNO DA PORTA</v>
          </cell>
          <cell r="C15995" t="str">
            <v>UM</v>
          </cell>
        </row>
        <row r="15996">
          <cell r="A15996">
            <v>708284883</v>
          </cell>
          <cell r="B15996" t="str">
            <v>REVESTIMENTO INTERNO DA LATERAL TRAS</v>
          </cell>
          <cell r="C15996" t="str">
            <v>UM</v>
          </cell>
        </row>
        <row r="15997">
          <cell r="A15997">
            <v>708284885</v>
          </cell>
          <cell r="B15997" t="str">
            <v>APOIO DOS VIDROS LATERAIS TRASEIROS</v>
          </cell>
          <cell r="C15997" t="str">
            <v>UM</v>
          </cell>
        </row>
        <row r="15998">
          <cell r="A15998">
            <v>708284886</v>
          </cell>
          <cell r="B15998" t="str">
            <v>SUPORTE ABASTECIMENTO OLEO DO MOTOR</v>
          </cell>
          <cell r="C15998" t="str">
            <v>UM</v>
          </cell>
        </row>
        <row r="15999">
          <cell r="A15999">
            <v>708284888</v>
          </cell>
          <cell r="B15999" t="str">
            <v>BLINDAGEM LATERAL DIREITA</v>
          </cell>
          <cell r="C15999" t="str">
            <v>UM</v>
          </cell>
        </row>
        <row r="16000">
          <cell r="A16000">
            <v>708284890</v>
          </cell>
          <cell r="B16000" t="str">
            <v>PERFIL CARTOLA ESTRUTURAL DO COFRE</v>
          </cell>
          <cell r="C16000" t="str">
            <v>UM</v>
          </cell>
        </row>
        <row r="16001">
          <cell r="A16001">
            <v>708284892</v>
          </cell>
          <cell r="B16001" t="str">
            <v>PERFIL CARTOLA ESTRUTURAL DO COFRE</v>
          </cell>
          <cell r="C16001" t="str">
            <v>UM</v>
          </cell>
        </row>
        <row r="16002">
          <cell r="A16002">
            <v>708284893</v>
          </cell>
          <cell r="B16002" t="str">
            <v>CARTOLA DAS LATERAIS</v>
          </cell>
          <cell r="C16002" t="str">
            <v>UM</v>
          </cell>
        </row>
        <row r="16003">
          <cell r="A16003">
            <v>708284894</v>
          </cell>
          <cell r="B16003" t="str">
            <v>CAIXA DE RODAS TRASEIRA</v>
          </cell>
          <cell r="C16003" t="str">
            <v>UM</v>
          </cell>
        </row>
        <row r="16004">
          <cell r="A16004">
            <v>708284895</v>
          </cell>
          <cell r="B16004" t="str">
            <v>BLINDAGEM PEDALEIRAS</v>
          </cell>
          <cell r="C16004" t="str">
            <v>UM</v>
          </cell>
        </row>
        <row r="16005">
          <cell r="A16005">
            <v>708284896</v>
          </cell>
          <cell r="B16005" t="str">
            <v>PERFIL ESTRUTURAL DO PISO</v>
          </cell>
          <cell r="C16005" t="str">
            <v>UM</v>
          </cell>
        </row>
        <row r="16006">
          <cell r="A16006">
            <v>708284897</v>
          </cell>
          <cell r="B16006" t="str">
            <v>PERFIL ESTRUTURAL DO PISO</v>
          </cell>
          <cell r="C16006" t="str">
            <v>UM</v>
          </cell>
        </row>
        <row r="16007">
          <cell r="A16007">
            <v>708284898</v>
          </cell>
          <cell r="B16007" t="str">
            <v>FECHAMENTO INTERNO DO MOTOR</v>
          </cell>
          <cell r="C16007" t="str">
            <v>UM</v>
          </cell>
        </row>
        <row r="16008">
          <cell r="A16008">
            <v>708284899</v>
          </cell>
          <cell r="B16008" t="str">
            <v>BLINDAGEM DO MOTOR</v>
          </cell>
          <cell r="C16008" t="str">
            <v>UM</v>
          </cell>
        </row>
        <row r="16009">
          <cell r="A16009">
            <v>708284900</v>
          </cell>
          <cell r="B16009" t="str">
            <v>BANCO ARTICULADO</v>
          </cell>
          <cell r="C16009" t="str">
            <v>UM</v>
          </cell>
        </row>
        <row r="16010">
          <cell r="A16010">
            <v>708284901</v>
          </cell>
          <cell r="B16010" t="str">
            <v>FIXACAO DO MATA CACHORRO</v>
          </cell>
          <cell r="C16010" t="str">
            <v>UM</v>
          </cell>
        </row>
        <row r="16011">
          <cell r="A16011">
            <v>708284902</v>
          </cell>
          <cell r="B16011" t="str">
            <v xml:space="preserve"> FECHAMENTO DO MATA CACHORRO TRASEIRO</v>
          </cell>
          <cell r="C16011" t="str">
            <v>UM</v>
          </cell>
        </row>
        <row r="16012">
          <cell r="A16012">
            <v>708284903</v>
          </cell>
          <cell r="B16012" t="str">
            <v>FECHAMENTO MOTOR EXTERNO</v>
          </cell>
          <cell r="C16012" t="str">
            <v>UM</v>
          </cell>
        </row>
        <row r="16013">
          <cell r="A16013">
            <v>708284904</v>
          </cell>
          <cell r="B16013" t="str">
            <v>FECHAMENTO CAIXA DE RODAS</v>
          </cell>
          <cell r="C16013" t="str">
            <v>UM</v>
          </cell>
        </row>
        <row r="16014">
          <cell r="A16014">
            <v>708284905</v>
          </cell>
          <cell r="B16014" t="str">
            <v>BLINDAGEM DO TANQUE</v>
          </cell>
          <cell r="C16014" t="str">
            <v>UM</v>
          </cell>
        </row>
        <row r="16015">
          <cell r="A16015">
            <v>708284906</v>
          </cell>
          <cell r="B16015" t="str">
            <v>BLINDAGEM DA CAIXA DE RODAS DIR</v>
          </cell>
          <cell r="C16015" t="str">
            <v>UM</v>
          </cell>
        </row>
        <row r="16016">
          <cell r="A16016">
            <v>708284907</v>
          </cell>
          <cell r="B16016" t="str">
            <v>BATENTE DA TAMPA DE INSPECAO</v>
          </cell>
          <cell r="C16016" t="str">
            <v>UM</v>
          </cell>
        </row>
        <row r="16017">
          <cell r="A16017">
            <v>708284908</v>
          </cell>
          <cell r="B16017" t="str">
            <v>TAMPA INSPECAO DA BOIA DO COMBUSTIVEL</v>
          </cell>
          <cell r="C16017" t="str">
            <v>UM</v>
          </cell>
        </row>
        <row r="16018">
          <cell r="A16018">
            <v>708284909</v>
          </cell>
          <cell r="B16018" t="str">
            <v>BLINDAGEM DA CAIXA DE RODAS ESQ</v>
          </cell>
          <cell r="C16018" t="str">
            <v>UM</v>
          </cell>
        </row>
        <row r="16019">
          <cell r="A16019">
            <v>708284911</v>
          </cell>
          <cell r="B16019" t="str">
            <v>BLINDAGEM EXTERNA DA ESCADA</v>
          </cell>
          <cell r="C16019" t="str">
            <v>UM</v>
          </cell>
        </row>
        <row r="16020">
          <cell r="A16020">
            <v>708284912</v>
          </cell>
          <cell r="B16020" t="str">
            <v>BLINDAGEM INTERNA DA ESCADA</v>
          </cell>
          <cell r="C16020" t="str">
            <v>UM</v>
          </cell>
        </row>
        <row r="16021">
          <cell r="A16021">
            <v>708284913</v>
          </cell>
          <cell r="B16021" t="str">
            <v>FECHAMENTO ESCADA</v>
          </cell>
          <cell r="C16021" t="str">
            <v>UM</v>
          </cell>
        </row>
        <row r="16022">
          <cell r="A16022">
            <v>708284914</v>
          </cell>
          <cell r="B16022" t="str">
            <v>FECHAMENTO ESCADA EXTERNO</v>
          </cell>
          <cell r="C16022" t="str">
            <v>UM</v>
          </cell>
        </row>
        <row r="16023">
          <cell r="A16023">
            <v>708284915</v>
          </cell>
          <cell r="B16023" t="str">
            <v>CONJUNTO CENTRAL DO PISO</v>
          </cell>
          <cell r="C16023" t="str">
            <v>UM</v>
          </cell>
        </row>
        <row r="16024">
          <cell r="A16024">
            <v>708284916</v>
          </cell>
          <cell r="B16024" t="str">
            <v>BASE TAMPA DE CAMBIO</v>
          </cell>
          <cell r="C16024" t="str">
            <v>UM</v>
          </cell>
        </row>
        <row r="16025">
          <cell r="A16025">
            <v>708284917</v>
          </cell>
          <cell r="B16025" t="str">
            <v>SUPORTE MATA CACHORRO DIANTEIRO</v>
          </cell>
          <cell r="C16025" t="str">
            <v>UM</v>
          </cell>
        </row>
        <row r="16026">
          <cell r="A16026">
            <v>708284918</v>
          </cell>
          <cell r="B16026" t="str">
            <v>MATA CACHORRO DIANTEIRO</v>
          </cell>
          <cell r="C16026" t="str">
            <v>UM</v>
          </cell>
        </row>
        <row r="16027">
          <cell r="A16027">
            <v>708284919</v>
          </cell>
          <cell r="B16027" t="str">
            <v>CONJUNTO MATA CACHORRO PRINCIPAL TRASEIRO</v>
          </cell>
          <cell r="C16027" t="str">
            <v>UM</v>
          </cell>
        </row>
        <row r="16028">
          <cell r="A16028">
            <v>708284920</v>
          </cell>
          <cell r="B16028" t="str">
            <v>TAMPA DE CAMBIO</v>
          </cell>
          <cell r="C16028" t="str">
            <v>UM</v>
          </cell>
        </row>
        <row r="16029">
          <cell r="A16029">
            <v>708284921</v>
          </cell>
          <cell r="B16029" t="str">
            <v>MATA CACHORRO DIANTEIRO</v>
          </cell>
          <cell r="C16029" t="str">
            <v>UM</v>
          </cell>
        </row>
        <row r="16030">
          <cell r="A16030">
            <v>708284922</v>
          </cell>
          <cell r="B16030" t="str">
            <v>CARTOLA DO PISO</v>
          </cell>
          <cell r="C16030" t="str">
            <v>UM</v>
          </cell>
        </row>
        <row r="16031">
          <cell r="A16031">
            <v>708284923</v>
          </cell>
          <cell r="B16031" t="str">
            <v>MATA CACHORRO TRASEIRO</v>
          </cell>
          <cell r="C16031" t="str">
            <v>UM</v>
          </cell>
        </row>
        <row r="16032">
          <cell r="A16032">
            <v>708284924</v>
          </cell>
          <cell r="B16032" t="str">
            <v>SUPORTE MATA CACHORRO TRASEIRO</v>
          </cell>
          <cell r="C16032" t="str">
            <v>UM</v>
          </cell>
        </row>
        <row r="16033">
          <cell r="A16033">
            <v>708284925</v>
          </cell>
          <cell r="B16033" t="str">
            <v>TUBO LAT. MT. CC. TRAS.</v>
          </cell>
          <cell r="C16033" t="str">
            <v>UM</v>
          </cell>
        </row>
        <row r="16034">
          <cell r="A16034">
            <v>708284926</v>
          </cell>
          <cell r="B16034" t="str">
            <v>SUPORTE DO MATA CACHORRO</v>
          </cell>
          <cell r="C16034" t="str">
            <v>UM</v>
          </cell>
        </row>
        <row r="16035">
          <cell r="A16035">
            <v>708284927</v>
          </cell>
          <cell r="B16035" t="str">
            <v>TAMPA DO SUPORTE MATA CACHORRO TRAS</v>
          </cell>
          <cell r="C16035" t="str">
            <v>UM</v>
          </cell>
        </row>
        <row r="16036">
          <cell r="A16036">
            <v>708284928</v>
          </cell>
          <cell r="B16036" t="str">
            <v>SUPORTE DO MATA CACHORRO TRASEIRO</v>
          </cell>
          <cell r="C16036" t="str">
            <v>UM</v>
          </cell>
        </row>
        <row r="16037">
          <cell r="A16037">
            <v>708284929</v>
          </cell>
          <cell r="B16037" t="str">
            <v>TAMPA DE MANUTENCAO DO MOTOR</v>
          </cell>
          <cell r="C16037" t="str">
            <v>UM</v>
          </cell>
        </row>
        <row r="16038">
          <cell r="A16038">
            <v>708284930</v>
          </cell>
          <cell r="B16038" t="str">
            <v>TAMPA DE MANUTENCAO DO MOTOR</v>
          </cell>
          <cell r="C16038" t="str">
            <v>UM</v>
          </cell>
        </row>
        <row r="16039">
          <cell r="A16039">
            <v>708284931</v>
          </cell>
          <cell r="B16039" t="str">
            <v>MOLDURA PORTA DIANTEIRA</v>
          </cell>
          <cell r="C16039" t="str">
            <v>UM</v>
          </cell>
        </row>
        <row r="16040">
          <cell r="A16040">
            <v>708284932</v>
          </cell>
          <cell r="B16040" t="str">
            <v>MOLDURA PORTA DIANTEIRA</v>
          </cell>
          <cell r="C16040" t="str">
            <v>UM</v>
          </cell>
        </row>
        <row r="16041">
          <cell r="A16041">
            <v>708284933</v>
          </cell>
          <cell r="B16041" t="str">
            <v>FIXAÇÃO DO MATA CACHORRO TRASEIRO</v>
          </cell>
          <cell r="C16041" t="str">
            <v>UM</v>
          </cell>
        </row>
        <row r="16042">
          <cell r="A16042">
            <v>708284934</v>
          </cell>
          <cell r="B16042" t="str">
            <v>SUPORTE DO MATA CACHORRO LATERAL</v>
          </cell>
          <cell r="C16042" t="str">
            <v>UM</v>
          </cell>
        </row>
        <row r="16043">
          <cell r="A16043">
            <v>708284935</v>
          </cell>
          <cell r="B16043" t="str">
            <v>CONJUNTO SUPORTE MATA CACHORRO DIAN</v>
          </cell>
          <cell r="C16043" t="str">
            <v>UM</v>
          </cell>
        </row>
        <row r="16044">
          <cell r="A16044">
            <v>708284936</v>
          </cell>
          <cell r="B16044" t="str">
            <v>PINGADEIRA</v>
          </cell>
          <cell r="C16044" t="str">
            <v>UM</v>
          </cell>
        </row>
        <row r="16045">
          <cell r="A16045">
            <v>708284937</v>
          </cell>
          <cell r="B16045" t="str">
            <v>CONJUNTO SUPORTE MATA CACHORRO LATERAL TRAS</v>
          </cell>
          <cell r="C16045" t="str">
            <v>UM</v>
          </cell>
        </row>
        <row r="16046">
          <cell r="A16046">
            <v>707405164</v>
          </cell>
          <cell r="B16046" t="str">
            <v>ALIMENTACAO TUBULAR 2 P/ BET. - 003.08.020</v>
          </cell>
          <cell r="C16046" t="str">
            <v>UM</v>
          </cell>
        </row>
        <row r="16047">
          <cell r="A16047">
            <v>708284938</v>
          </cell>
          <cell r="B16047" t="str">
            <v>CARTOLA DO PISO</v>
          </cell>
          <cell r="C16047" t="str">
            <v>UM</v>
          </cell>
        </row>
        <row r="16048">
          <cell r="A16048">
            <v>708284939</v>
          </cell>
          <cell r="B16048" t="str">
            <v>MOLDURA PORTA 3</v>
          </cell>
          <cell r="C16048" t="str">
            <v>UM</v>
          </cell>
        </row>
        <row r="16049">
          <cell r="A16049">
            <v>708284940</v>
          </cell>
          <cell r="B16049" t="str">
            <v>MOLDURA DA PORTA 5</v>
          </cell>
          <cell r="C16049" t="str">
            <v>UM</v>
          </cell>
        </row>
        <row r="16050">
          <cell r="A16050">
            <v>708284941</v>
          </cell>
          <cell r="B16050" t="str">
            <v>MOLDURA DA PORTA 2</v>
          </cell>
          <cell r="C16050" t="str">
            <v>UM</v>
          </cell>
        </row>
        <row r="16051">
          <cell r="A16051">
            <v>708284942</v>
          </cell>
          <cell r="B16051" t="str">
            <v>MOLDURA DA PORTA 4</v>
          </cell>
          <cell r="C16051" t="str">
            <v>UM</v>
          </cell>
        </row>
        <row r="16052">
          <cell r="A16052">
            <v>708284943</v>
          </cell>
          <cell r="B16052" t="str">
            <v>TAMPA DE INSPECAO</v>
          </cell>
          <cell r="C16052" t="str">
            <v>UM</v>
          </cell>
        </row>
        <row r="16053">
          <cell r="A16053">
            <v>708284944</v>
          </cell>
          <cell r="B16053" t="str">
            <v>TELA DO AR CONDICIONADO</v>
          </cell>
          <cell r="C16053" t="str">
            <v>UM</v>
          </cell>
        </row>
        <row r="16054">
          <cell r="A16054">
            <v>708284945</v>
          </cell>
          <cell r="B16054" t="str">
            <v>TELA DO AR CONDICIONADO CABINE TRASEIRA</v>
          </cell>
          <cell r="C16054" t="str">
            <v>UM</v>
          </cell>
        </row>
        <row r="16055">
          <cell r="A16055">
            <v>708284947</v>
          </cell>
          <cell r="B16055" t="str">
            <v>SUPORTE AR CONDICIONADO</v>
          </cell>
          <cell r="C16055" t="str">
            <v>UM</v>
          </cell>
        </row>
        <row r="16056">
          <cell r="A16056">
            <v>708284948</v>
          </cell>
          <cell r="B16056" t="str">
            <v>CONJUNTO SUPORTE CENTRAL MATA CACHORRO LATERAL TRAS</v>
          </cell>
          <cell r="C16056" t="str">
            <v>UM</v>
          </cell>
        </row>
        <row r="16057">
          <cell r="A16057">
            <v>708284949</v>
          </cell>
          <cell r="B16057" t="str">
            <v>SUPORTE PARA PRENDER CAMERA</v>
          </cell>
          <cell r="C16057" t="str">
            <v>UM</v>
          </cell>
        </row>
        <row r="16058">
          <cell r="A16058">
            <v>708284950</v>
          </cell>
          <cell r="B16058" t="str">
            <v>CONJUNTO CAIXA DE FERRAMENTAS INDOBRAS</v>
          </cell>
          <cell r="C16058" t="str">
            <v>UM</v>
          </cell>
        </row>
        <row r="16059">
          <cell r="A16059">
            <v>708284951</v>
          </cell>
          <cell r="B16059" t="str">
            <v>ESTRUTURA DA CAIXA DE FERRAMENTAS</v>
          </cell>
          <cell r="C16059" t="str">
            <v>UM</v>
          </cell>
        </row>
        <row r="16060">
          <cell r="A16060">
            <v>708284952</v>
          </cell>
          <cell r="B16060" t="str">
            <v>PISO DA CAIXA DE FERRAMENTAS</v>
          </cell>
          <cell r="C16060" t="str">
            <v>UM</v>
          </cell>
        </row>
        <row r="16061">
          <cell r="A16061">
            <v>708284953</v>
          </cell>
          <cell r="B16061" t="str">
            <v>CHAPA  DA MOLDURA DA CAIXA DE FERRAMENTAS</v>
          </cell>
          <cell r="C16061" t="str">
            <v>UM</v>
          </cell>
        </row>
        <row r="16062">
          <cell r="A16062">
            <v>708284954</v>
          </cell>
          <cell r="B16062" t="str">
            <v>CHAPA  DA MOLDURA DA CAIXA DE FERRAMENTAS</v>
          </cell>
          <cell r="C16062" t="str">
            <v>UM</v>
          </cell>
        </row>
        <row r="16063">
          <cell r="A16063">
            <v>109644000</v>
          </cell>
          <cell r="B16063" t="str">
            <v>TUBO PVC Ø32 x PAR 1,7 x 6000</v>
          </cell>
          <cell r="C16063" t="str">
            <v>M</v>
          </cell>
        </row>
        <row r="16064">
          <cell r="A16064">
            <v>708284955</v>
          </cell>
          <cell r="B16064" t="str">
            <v>TAMPA DA CAIXA DE FERAMENTAS</v>
          </cell>
          <cell r="C16064" t="str">
            <v>UM</v>
          </cell>
        </row>
        <row r="16065">
          <cell r="A16065">
            <v>708284956</v>
          </cell>
          <cell r="B16065" t="str">
            <v>CONJUNTO DE OVERLAPS BWH</v>
          </cell>
          <cell r="C16065" t="str">
            <v>UM</v>
          </cell>
        </row>
        <row r="16066">
          <cell r="A16066">
            <v>708284958</v>
          </cell>
          <cell r="B16066" t="str">
            <v>CONJUNTO MATA CACHORRO TRASEIRO</v>
          </cell>
          <cell r="C16066" t="str">
            <v>UM</v>
          </cell>
        </row>
        <row r="16067">
          <cell r="A16067">
            <v>708284959</v>
          </cell>
          <cell r="B16067" t="str">
            <v>REBAIXE BLINDAGEM TANQUE DE COMBUISTIVEL</v>
          </cell>
          <cell r="C16067" t="str">
            <v>UM</v>
          </cell>
        </row>
        <row r="16068">
          <cell r="A16068">
            <v>708284961</v>
          </cell>
          <cell r="B16068" t="str">
            <v>SUPORTE DA CAMERA EXTERNA</v>
          </cell>
          <cell r="C16068" t="str">
            <v>UM</v>
          </cell>
        </row>
        <row r="16069">
          <cell r="A16069">
            <v>708284962</v>
          </cell>
          <cell r="B16069" t="str">
            <v>TAMPA DO SUPORTE CAMERA EXTERNA</v>
          </cell>
          <cell r="C16069" t="str">
            <v>UM</v>
          </cell>
        </row>
        <row r="16070">
          <cell r="A16070">
            <v>708284963</v>
          </cell>
          <cell r="B16070" t="str">
            <v>TAMPA DO SUPORTE CAMERA EXTERNA</v>
          </cell>
          <cell r="C16070" t="str">
            <v>UM</v>
          </cell>
        </row>
        <row r="16071">
          <cell r="A16071">
            <v>708284965</v>
          </cell>
          <cell r="B16071" t="str">
            <v>SUPORTE PARALAMA DIREITO</v>
          </cell>
          <cell r="C16071" t="str">
            <v>UM</v>
          </cell>
        </row>
        <row r="16072">
          <cell r="A16072">
            <v>708284966</v>
          </cell>
          <cell r="B16072" t="str">
            <v>REFORCO PARACHOQUE</v>
          </cell>
          <cell r="C16072" t="str">
            <v>UM</v>
          </cell>
        </row>
        <row r="16073">
          <cell r="A16073">
            <v>708284967</v>
          </cell>
          <cell r="B16073" t="str">
            <v>PINO DE APERTO ESTEPE</v>
          </cell>
          <cell r="C16073" t="str">
            <v>UM</v>
          </cell>
        </row>
        <row r="16074">
          <cell r="A16074">
            <v>708284968</v>
          </cell>
          <cell r="B16074" t="str">
            <v>SUPORTE DO AR COND ESQ</v>
          </cell>
          <cell r="C16074" t="str">
            <v>UM</v>
          </cell>
        </row>
        <row r="16075">
          <cell r="A16075">
            <v>708284969</v>
          </cell>
          <cell r="B16075" t="str">
            <v>SUPORTE PARACHOQUE</v>
          </cell>
          <cell r="C16075" t="str">
            <v>UM</v>
          </cell>
        </row>
        <row r="16076">
          <cell r="A16076" t="str">
            <v>70828496D</v>
          </cell>
          <cell r="B16076" t="str">
            <v>SUPORTE INTERNO DIREITO DA CAMERA</v>
          </cell>
          <cell r="C16076" t="str">
            <v>UM</v>
          </cell>
        </row>
        <row r="16077">
          <cell r="A16077" t="str">
            <v>70828496E</v>
          </cell>
          <cell r="B16077" t="str">
            <v>SUPORTE INTERNO ESQUERDO DA CAMERA</v>
          </cell>
          <cell r="C16077" t="str">
            <v>UM</v>
          </cell>
        </row>
        <row r="16078">
          <cell r="A16078">
            <v>708284970</v>
          </cell>
          <cell r="B16078" t="str">
            <v>CONJUNTO SUPORTE DO ESTEPE</v>
          </cell>
          <cell r="C16078" t="str">
            <v>UM</v>
          </cell>
        </row>
        <row r="16079">
          <cell r="A16079">
            <v>708284971</v>
          </cell>
          <cell r="B16079" t="str">
            <v>SUPORTE DO ESTEPE</v>
          </cell>
          <cell r="C16079" t="str">
            <v>UM</v>
          </cell>
        </row>
        <row r="16080">
          <cell r="A16080">
            <v>707405162</v>
          </cell>
          <cell r="B16080" t="str">
            <v>TUBO ENCAIXE MANGUEIRA P/ BET. - 003.08.027</v>
          </cell>
          <cell r="C16080" t="str">
            <v>UM</v>
          </cell>
        </row>
        <row r="16081">
          <cell r="A16081">
            <v>708284972</v>
          </cell>
          <cell r="B16081" t="str">
            <v>BLINDAGEM DA SINALEIRA</v>
          </cell>
          <cell r="C16081" t="str">
            <v>UM</v>
          </cell>
        </row>
        <row r="16082">
          <cell r="A16082">
            <v>708284979</v>
          </cell>
          <cell r="B16082" t="str">
            <v>SUPORTE SENSOR AR CONDICIONADO</v>
          </cell>
          <cell r="C16082" t="str">
            <v>UM</v>
          </cell>
        </row>
        <row r="16083">
          <cell r="A16083">
            <v>708284980</v>
          </cell>
          <cell r="B16083" t="str">
            <v>PREPARACAO CHASSI BWH</v>
          </cell>
          <cell r="C16083" t="str">
            <v>UM</v>
          </cell>
        </row>
        <row r="16084">
          <cell r="A16084">
            <v>708284982</v>
          </cell>
          <cell r="B16084" t="str">
            <v>CONJUNTO DO RETROVISOR DIREITO</v>
          </cell>
          <cell r="C16084" t="str">
            <v>UM</v>
          </cell>
        </row>
        <row r="16085">
          <cell r="A16085">
            <v>708284983</v>
          </cell>
          <cell r="B16085" t="str">
            <v>APOIO DO BANCO</v>
          </cell>
          <cell r="C16085" t="str">
            <v>UM</v>
          </cell>
        </row>
        <row r="16086">
          <cell r="A16086">
            <v>708284984</v>
          </cell>
          <cell r="B16086" t="str">
            <v>LATERAL DO BANCO</v>
          </cell>
          <cell r="C16086" t="str">
            <v>UM</v>
          </cell>
        </row>
        <row r="16087">
          <cell r="A16087">
            <v>708284986</v>
          </cell>
          <cell r="B16087" t="str">
            <v>BASE DO SUPORTE VALVULA FREIO</v>
          </cell>
          <cell r="C16087" t="str">
            <v>UM</v>
          </cell>
        </row>
        <row r="16088">
          <cell r="A16088">
            <v>708284987</v>
          </cell>
          <cell r="B16088" t="str">
            <v>SUPORTE DO CABO DO CAPO</v>
          </cell>
          <cell r="C16088" t="str">
            <v>UM</v>
          </cell>
        </row>
        <row r="16089">
          <cell r="A16089">
            <v>708284991</v>
          </cell>
          <cell r="B16089" t="str">
            <v>CHAPA INFERIOR 01</v>
          </cell>
          <cell r="C16089" t="str">
            <v>UM</v>
          </cell>
        </row>
        <row r="16090">
          <cell r="A16090">
            <v>708284992</v>
          </cell>
          <cell r="B16090" t="str">
            <v>CHAPA INFERIOR 02</v>
          </cell>
          <cell r="C16090" t="str">
            <v>UM</v>
          </cell>
        </row>
        <row r="16091">
          <cell r="A16091">
            <v>708284993</v>
          </cell>
          <cell r="B16091" t="str">
            <v>ASSENTO DO BANCO</v>
          </cell>
          <cell r="C16091" t="str">
            <v>UM</v>
          </cell>
        </row>
        <row r="16092">
          <cell r="A16092">
            <v>708284994</v>
          </cell>
          <cell r="B16092" t="str">
            <v>FIXACAO DO RETROVISOR</v>
          </cell>
          <cell r="C16092" t="str">
            <v>UM</v>
          </cell>
        </row>
        <row r="16093">
          <cell r="A16093">
            <v>708284995</v>
          </cell>
          <cell r="B16093" t="str">
            <v>SUPORTE CAIXA DE BATERIA</v>
          </cell>
          <cell r="C16093" t="str">
            <v>UM</v>
          </cell>
        </row>
        <row r="16094">
          <cell r="A16094">
            <v>708284996</v>
          </cell>
          <cell r="B16094" t="str">
            <v>CONJUNTO DO RETROVISOR ESQUERDO</v>
          </cell>
          <cell r="C16094" t="str">
            <v>UM</v>
          </cell>
        </row>
        <row r="16095">
          <cell r="A16095">
            <v>708284997</v>
          </cell>
          <cell r="B16095" t="str">
            <v>APOIO</v>
          </cell>
          <cell r="C16095" t="str">
            <v>UM</v>
          </cell>
        </row>
        <row r="16096">
          <cell r="A16096">
            <v>708284998</v>
          </cell>
          <cell r="B16096" t="str">
            <v>ENCOSTO PARACHOQUE DIANTEIRO</v>
          </cell>
          <cell r="C16096" t="str">
            <v>UM</v>
          </cell>
        </row>
        <row r="16097">
          <cell r="A16097">
            <v>707405163</v>
          </cell>
          <cell r="B16097" t="str">
            <v>ALIMENTACAO TUBULAR 3 P/ BET. - 003.08.021</v>
          </cell>
          <cell r="C16097" t="str">
            <v>UM</v>
          </cell>
        </row>
        <row r="16098">
          <cell r="A16098">
            <v>708284999</v>
          </cell>
          <cell r="B16098" t="str">
            <v>APOIO</v>
          </cell>
          <cell r="C16098" t="str">
            <v>UM</v>
          </cell>
        </row>
        <row r="16099">
          <cell r="A16099">
            <v>708285000</v>
          </cell>
          <cell r="B16099" t="str">
            <v>CARRO-FORTE S/PINT MB 608</v>
          </cell>
          <cell r="C16099" t="str">
            <v>UM</v>
          </cell>
        </row>
        <row r="16100">
          <cell r="A16100">
            <v>708285100</v>
          </cell>
          <cell r="B16100" t="str">
            <v>ASSOALHO DO CARRO FORTE</v>
          </cell>
          <cell r="C16100" t="str">
            <v>UM</v>
          </cell>
        </row>
        <row r="16101">
          <cell r="A16101">
            <v>708285101</v>
          </cell>
          <cell r="B16101" t="str">
            <v>REVESTIMENTO INFERIOR DO PISO</v>
          </cell>
          <cell r="C16101" t="str">
            <v>UM</v>
          </cell>
        </row>
        <row r="16102">
          <cell r="A16102">
            <v>708285102</v>
          </cell>
          <cell r="B16102" t="str">
            <v>REVESTIMENTO INFERIOR DO PISO</v>
          </cell>
          <cell r="C16102" t="str">
            <v>UM</v>
          </cell>
        </row>
        <row r="16103">
          <cell r="A16103">
            <v>708285103</v>
          </cell>
          <cell r="B16103" t="str">
            <v>REVESTIMENTO UNICO TRASEIRO DO PISO</v>
          </cell>
          <cell r="C16103" t="str">
            <v>UM</v>
          </cell>
        </row>
        <row r="16104">
          <cell r="A16104">
            <v>708285104</v>
          </cell>
          <cell r="B16104" t="str">
            <v>REVESTIMENTO SUPERIOR CENTRAL DO PISO</v>
          </cell>
          <cell r="C16104" t="str">
            <v>UM</v>
          </cell>
        </row>
        <row r="16105">
          <cell r="A16105">
            <v>708285105</v>
          </cell>
          <cell r="B16105" t="str">
            <v>REVESTIMENTO SUPERIOR FRONTAL DO PISO</v>
          </cell>
          <cell r="C16105" t="str">
            <v>UM</v>
          </cell>
        </row>
        <row r="16106">
          <cell r="A16106">
            <v>708285106</v>
          </cell>
          <cell r="B16106" t="str">
            <v>REVESTIMENTO EXTERNO DA PAREDE DE FOGO</v>
          </cell>
          <cell r="C16106" t="str">
            <v>UM</v>
          </cell>
        </row>
        <row r="16107">
          <cell r="A16107">
            <v>708285107</v>
          </cell>
          <cell r="B16107" t="str">
            <v>REVESTIMENTO INTERNO DA PAREDE DE FOGO</v>
          </cell>
          <cell r="C16107" t="str">
            <v>UM</v>
          </cell>
        </row>
        <row r="16108">
          <cell r="A16108">
            <v>708285108</v>
          </cell>
          <cell r="B16108" t="str">
            <v>PERFIL ESTRUTURAL FRONTAL DO PISO</v>
          </cell>
          <cell r="C16108" t="str">
            <v>UM</v>
          </cell>
        </row>
        <row r="16109">
          <cell r="A16109">
            <v>708285109</v>
          </cell>
          <cell r="B16109" t="str">
            <v>PERFIL ESTRUTURAL CENTRAL DO PISO</v>
          </cell>
          <cell r="C16109" t="str">
            <v>UM</v>
          </cell>
        </row>
        <row r="16110">
          <cell r="A16110" t="str">
            <v>70828510D</v>
          </cell>
          <cell r="B16110" t="str">
            <v>SUPORTE DIR DO TANQUE</v>
          </cell>
          <cell r="C16110" t="str">
            <v>UM</v>
          </cell>
        </row>
        <row r="16111">
          <cell r="A16111" t="str">
            <v>70828510E</v>
          </cell>
          <cell r="B16111" t="str">
            <v>SUPORTE ESQ DO TANQUE</v>
          </cell>
          <cell r="C16111" t="str">
            <v>UM</v>
          </cell>
        </row>
        <row r="16112">
          <cell r="A16112">
            <v>708285110</v>
          </cell>
          <cell r="B16112" t="str">
            <v>PERFIL ESTRUTURAL TRASEIRO DO PISO</v>
          </cell>
          <cell r="C16112" t="str">
            <v>UM</v>
          </cell>
        </row>
        <row r="16113">
          <cell r="A16113">
            <v>708285111</v>
          </cell>
          <cell r="B16113" t="str">
            <v>PERFIL ESTRUTURAL TRASEIRO DO PISO</v>
          </cell>
          <cell r="C16113" t="str">
            <v>UM</v>
          </cell>
        </row>
        <row r="16114">
          <cell r="A16114">
            <v>707405155</v>
          </cell>
          <cell r="B16114" t="str">
            <v>BASE SUPORTE RESERV. DE AGUA P/ BET. - 003.08.008</v>
          </cell>
          <cell r="C16114" t="str">
            <v>UM</v>
          </cell>
        </row>
        <row r="16115">
          <cell r="A16115">
            <v>708285112</v>
          </cell>
          <cell r="B16115" t="str">
            <v>PERFIL ESTRUTURAL TRASEIRO DO PISO</v>
          </cell>
          <cell r="C16115" t="str">
            <v>UM</v>
          </cell>
        </row>
        <row r="16116">
          <cell r="A16116">
            <v>708285113</v>
          </cell>
          <cell r="B16116" t="str">
            <v>REVESTIMENTO INTERNO DA ESCADA</v>
          </cell>
          <cell r="C16116" t="str">
            <v>UM</v>
          </cell>
        </row>
        <row r="16117">
          <cell r="A16117">
            <v>708285114</v>
          </cell>
          <cell r="B16117" t="str">
            <v>REVESTIMENTO EXTERNO DA ESCADA</v>
          </cell>
          <cell r="C16117" t="str">
            <v>UM</v>
          </cell>
        </row>
        <row r="16118">
          <cell r="A16118">
            <v>708285115</v>
          </cell>
          <cell r="B16118" t="str">
            <v>REVESTIMENTO EXTERNO LATERAL DA ESCADA</v>
          </cell>
          <cell r="C16118" t="str">
            <v>UM</v>
          </cell>
        </row>
        <row r="16119">
          <cell r="A16119">
            <v>708285116</v>
          </cell>
          <cell r="B16119" t="str">
            <v>REVESTIMENTO INTERNO DA ESCADA</v>
          </cell>
          <cell r="C16119" t="str">
            <v>UM</v>
          </cell>
        </row>
        <row r="16120">
          <cell r="A16120">
            <v>708285117</v>
          </cell>
          <cell r="B16120" t="str">
            <v>PERFIL ESTRUTURAL TRASEIRO DO PISO</v>
          </cell>
          <cell r="C16120" t="str">
            <v>UM</v>
          </cell>
        </row>
        <row r="16121">
          <cell r="A16121">
            <v>708285118</v>
          </cell>
          <cell r="B16121" t="str">
            <v>FECHAMENTO DO PERFIL ESTRUTURAL DO PISO</v>
          </cell>
          <cell r="C16121" t="str">
            <v>UM</v>
          </cell>
        </row>
        <row r="16122">
          <cell r="A16122">
            <v>708285119</v>
          </cell>
          <cell r="B16122" t="str">
            <v>FECHAMENTO FRONTAL DO PISO</v>
          </cell>
          <cell r="C16122" t="str">
            <v>UM</v>
          </cell>
        </row>
        <row r="16123">
          <cell r="A16123" t="str">
            <v>70828511D</v>
          </cell>
          <cell r="B16123" t="str">
            <v>CAIXA DE RODAS TRASEIRA DIR</v>
          </cell>
          <cell r="C16123" t="str">
            <v>UM</v>
          </cell>
        </row>
        <row r="16124">
          <cell r="A16124" t="str">
            <v>70828511E</v>
          </cell>
          <cell r="B16124" t="str">
            <v>CAIXA DE RODAS TRASEIRA ESQ</v>
          </cell>
          <cell r="C16124" t="str">
            <v>UM</v>
          </cell>
        </row>
        <row r="16125">
          <cell r="A16125">
            <v>708285120</v>
          </cell>
          <cell r="B16125" t="str">
            <v>FECHAMENTO VERTICAL FRONTAL DO PISO</v>
          </cell>
          <cell r="C16125" t="str">
            <v>UM</v>
          </cell>
        </row>
        <row r="16126">
          <cell r="A16126">
            <v>708285121</v>
          </cell>
          <cell r="B16126" t="str">
            <v>REVESTIMENTO SUPERIOR DA TAMPA DE MANUTENCAO</v>
          </cell>
          <cell r="C16126" t="str">
            <v>UM</v>
          </cell>
        </row>
        <row r="16127">
          <cell r="A16127">
            <v>708285122</v>
          </cell>
          <cell r="B16127" t="str">
            <v>REVESTIMENTO EXTERNO DA TAMPA DE MANUTENCAO</v>
          </cell>
          <cell r="C16127" t="str">
            <v>UM</v>
          </cell>
        </row>
        <row r="16128">
          <cell r="A16128">
            <v>708285123</v>
          </cell>
          <cell r="B16128" t="str">
            <v>PERFIL ESTRUTURAL DA PAREDE DE FOGO</v>
          </cell>
          <cell r="C16128" t="str">
            <v>UM</v>
          </cell>
        </row>
        <row r="16129">
          <cell r="A16129">
            <v>708285124</v>
          </cell>
          <cell r="B16129" t="str">
            <v>BLINDAGEM EXTERNA DA ENTRADA DO CHICOTE</v>
          </cell>
          <cell r="C16129" t="str">
            <v>UM</v>
          </cell>
        </row>
        <row r="16130">
          <cell r="A16130">
            <v>708285125</v>
          </cell>
          <cell r="B16130" t="str">
            <v>BLINDAGEM INTERNA DA ENTRADA DO CHICOTE</v>
          </cell>
          <cell r="C16130" t="str">
            <v>UM</v>
          </cell>
        </row>
        <row r="16131">
          <cell r="A16131">
            <v>707405156</v>
          </cell>
          <cell r="B16131" t="str">
            <v>COLUNA RESERV. DE AGUA P/ BET. - 003.08.006</v>
          </cell>
          <cell r="C16131" t="str">
            <v>UM</v>
          </cell>
        </row>
        <row r="16132">
          <cell r="A16132">
            <v>708285126</v>
          </cell>
          <cell r="B16132" t="str">
            <v>BASE DO SUPORTE DA BATERIA</v>
          </cell>
          <cell r="C16132" t="str">
            <v>UM</v>
          </cell>
        </row>
        <row r="16133">
          <cell r="A16133">
            <v>708285127</v>
          </cell>
          <cell r="B16133" t="str">
            <v>REFORCO DA CAIXA DE BATERIA</v>
          </cell>
          <cell r="C16133" t="str">
            <v>UM</v>
          </cell>
        </row>
        <row r="16134">
          <cell r="A16134">
            <v>708285128</v>
          </cell>
          <cell r="B16134" t="str">
            <v>PRESILHA DA BATERIA</v>
          </cell>
          <cell r="C16134" t="str">
            <v>UM</v>
          </cell>
        </row>
        <row r="16135">
          <cell r="A16135">
            <v>708285129</v>
          </cell>
          <cell r="B16135" t="str">
            <v>PERFIL DE FIXACAO DO SUPORTE DA BATERIA</v>
          </cell>
          <cell r="C16135" t="str">
            <v>UM</v>
          </cell>
        </row>
        <row r="16136">
          <cell r="A16136" t="str">
            <v>70828512D</v>
          </cell>
          <cell r="B16136" t="str">
            <v>REV INTERNO DA CAIXA DE RODAS DIANTEIRA DIR</v>
          </cell>
          <cell r="C16136" t="str">
            <v>UM</v>
          </cell>
        </row>
        <row r="16137">
          <cell r="A16137" t="str">
            <v>70828512E</v>
          </cell>
          <cell r="B16137" t="str">
            <v>REV INTERNO DA CAIXA DE RODAS DIANTEIRA ESQ</v>
          </cell>
          <cell r="C16137" t="str">
            <v>UM</v>
          </cell>
        </row>
        <row r="16138">
          <cell r="A16138">
            <v>708285130</v>
          </cell>
          <cell r="B16138" t="str">
            <v>FIXADOR DA BATERIA</v>
          </cell>
          <cell r="C16138" t="str">
            <v>UM</v>
          </cell>
        </row>
        <row r="16139">
          <cell r="A16139">
            <v>708285131</v>
          </cell>
          <cell r="B16139" t="str">
            <v>REFORCO DO FIXADOR DA BATERIA</v>
          </cell>
          <cell r="C16139" t="str">
            <v>UM</v>
          </cell>
        </row>
        <row r="16140">
          <cell r="A16140">
            <v>708285132</v>
          </cell>
          <cell r="B16140" t="str">
            <v>SUPORTE DOS BANCOS DIANTEIROS MB 608</v>
          </cell>
          <cell r="C16140" t="str">
            <v>UM</v>
          </cell>
        </row>
        <row r="16141">
          <cell r="A16141">
            <v>708285133</v>
          </cell>
          <cell r="B16141" t="str">
            <v>FECHAMENTO LATERAL DE ENTRADA DO CAMBIO</v>
          </cell>
          <cell r="C16141" t="str">
            <v>UM</v>
          </cell>
        </row>
        <row r="16142">
          <cell r="A16142">
            <v>708285134</v>
          </cell>
          <cell r="B16142" t="str">
            <v>SUPORTE DO PISO</v>
          </cell>
          <cell r="C16142" t="str">
            <v>UM</v>
          </cell>
        </row>
        <row r="16143">
          <cell r="A16143">
            <v>708285135</v>
          </cell>
          <cell r="B16143" t="str">
            <v>REFORCO DO SUPORTE DO PISO</v>
          </cell>
          <cell r="C16143" t="str">
            <v>UM</v>
          </cell>
        </row>
        <row r="16144">
          <cell r="A16144">
            <v>708285136</v>
          </cell>
          <cell r="B16144" t="str">
            <v>SUPORTE DO PISO</v>
          </cell>
          <cell r="C16144" t="str">
            <v>UM</v>
          </cell>
        </row>
        <row r="16145">
          <cell r="A16145">
            <v>708285137</v>
          </cell>
          <cell r="B16145" t="str">
            <v>REFORCO  DO SUPORTE DO PISO</v>
          </cell>
          <cell r="C16145" t="str">
            <v>UM</v>
          </cell>
        </row>
        <row r="16146">
          <cell r="A16146">
            <v>708285138</v>
          </cell>
          <cell r="B16146" t="str">
            <v>REFORCO DO SUPORTE DO PISO</v>
          </cell>
          <cell r="C16146" t="str">
            <v>UM</v>
          </cell>
        </row>
        <row r="16147">
          <cell r="A16147">
            <v>708285139</v>
          </cell>
          <cell r="B16147" t="str">
            <v>REFORCO DO SUPORTE DO PISO</v>
          </cell>
          <cell r="C16147" t="str">
            <v>UM</v>
          </cell>
        </row>
        <row r="16148">
          <cell r="A16148">
            <v>109640000</v>
          </cell>
          <cell r="B16148" t="str">
            <v>PROLONGADOR CURVA</v>
          </cell>
          <cell r="C16148" t="str">
            <v>UM</v>
          </cell>
        </row>
        <row r="16149">
          <cell r="A16149" t="str">
            <v>70828513D</v>
          </cell>
          <cell r="B16149" t="str">
            <v>REV EXTERNO DA CAIXA DE RODAS DIANTEIRA DIR</v>
          </cell>
          <cell r="C16149" t="str">
            <v>UM</v>
          </cell>
        </row>
        <row r="16150">
          <cell r="A16150" t="str">
            <v>70828513E</v>
          </cell>
          <cell r="B16150" t="str">
            <v>REV EXTERNO DA CAIXA DE RODAS DIANTEIRA ESQ</v>
          </cell>
          <cell r="C16150" t="str">
            <v>UM</v>
          </cell>
        </row>
        <row r="16151">
          <cell r="A16151">
            <v>708285140</v>
          </cell>
          <cell r="B16151" t="str">
            <v>SUPORTE TRASEIRO DO PISO</v>
          </cell>
          <cell r="C16151" t="str">
            <v>UM</v>
          </cell>
        </row>
        <row r="16152">
          <cell r="A16152">
            <v>708285141</v>
          </cell>
          <cell r="B16152" t="str">
            <v>REFORCO DO SUPORTE TRASEIRO DO PISO</v>
          </cell>
          <cell r="C16152" t="str">
            <v>UM</v>
          </cell>
        </row>
        <row r="16153">
          <cell r="A16153" t="str">
            <v>70828514D</v>
          </cell>
          <cell r="B16153" t="str">
            <v>SUPORTE DO PISO DIR</v>
          </cell>
          <cell r="C16153" t="str">
            <v>UM</v>
          </cell>
        </row>
        <row r="16154">
          <cell r="A16154" t="str">
            <v>70828514E</v>
          </cell>
          <cell r="B16154" t="str">
            <v>SUPORTE DO PISO LADO ESQ</v>
          </cell>
          <cell r="C16154" t="str">
            <v>UM</v>
          </cell>
        </row>
        <row r="16155">
          <cell r="A16155">
            <v>708285151</v>
          </cell>
          <cell r="B16155" t="str">
            <v>PROTECAO TANQUE COMBUSTIVEL</v>
          </cell>
          <cell r="C16155" t="str">
            <v>UM</v>
          </cell>
        </row>
        <row r="16156">
          <cell r="A16156" t="str">
            <v>70828515D</v>
          </cell>
          <cell r="B16156" t="str">
            <v>SUPORTE DO PISO LADO DIR</v>
          </cell>
          <cell r="C16156" t="str">
            <v>UM</v>
          </cell>
        </row>
        <row r="16157">
          <cell r="A16157" t="str">
            <v>70828515E</v>
          </cell>
          <cell r="B16157" t="str">
            <v>SUPORTE DO PISO LADO ESQ</v>
          </cell>
          <cell r="C16157" t="str">
            <v>UM</v>
          </cell>
        </row>
        <row r="16158">
          <cell r="A16158">
            <v>708285201</v>
          </cell>
          <cell r="B16158" t="str">
            <v>REVESTIMENTO INTERNO SUPERIOR DAS LATERAIS</v>
          </cell>
          <cell r="C16158" t="str">
            <v>UM</v>
          </cell>
        </row>
        <row r="16159">
          <cell r="A16159">
            <v>708285202</v>
          </cell>
          <cell r="B16159" t="str">
            <v>APOIO SUPERIOR DOS VIDROS LATERAIS DIANTEIROS</v>
          </cell>
          <cell r="C16159" t="str">
            <v>UM</v>
          </cell>
        </row>
        <row r="16160">
          <cell r="A16160">
            <v>708285203</v>
          </cell>
          <cell r="B16160" t="str">
            <v>APOIO INFERIOR DOS VIDROS LATERAIS DIANTEIROS</v>
          </cell>
          <cell r="C16160" t="str">
            <v>UM</v>
          </cell>
        </row>
        <row r="16161">
          <cell r="A16161">
            <v>708285204</v>
          </cell>
          <cell r="B16161" t="str">
            <v>APOIO INFERIOR DOS VIDROS DAS PORTAS</v>
          </cell>
          <cell r="C16161" t="str">
            <v>UM</v>
          </cell>
        </row>
        <row r="16162">
          <cell r="A16162">
            <v>708285205</v>
          </cell>
          <cell r="B16162" t="str">
            <v>APOIO SUPERIOR DOS VIDROS LATERAIS TRASEIROS</v>
          </cell>
          <cell r="C16162" t="str">
            <v>UM</v>
          </cell>
        </row>
        <row r="16163">
          <cell r="A16163">
            <v>708285206</v>
          </cell>
          <cell r="B16163" t="str">
            <v>APOIO INFERIOR DOS VIDROS LATERAIS TRASEIROS</v>
          </cell>
          <cell r="C16163" t="str">
            <v>UM</v>
          </cell>
        </row>
        <row r="16164">
          <cell r="A16164">
            <v>708285207</v>
          </cell>
          <cell r="B16164" t="str">
            <v>PERFIL ESTRUTURAL DAS PAREDES LATERAIS DIANTEIRAS</v>
          </cell>
          <cell r="C16164" t="str">
            <v>UM</v>
          </cell>
        </row>
        <row r="16165">
          <cell r="A16165">
            <v>109641000</v>
          </cell>
          <cell r="B16165" t="str">
            <v>CONEXÃO 3/4" x 25 mm</v>
          </cell>
          <cell r="C16165" t="str">
            <v>UM</v>
          </cell>
        </row>
        <row r="16166">
          <cell r="A16166">
            <v>708285208</v>
          </cell>
          <cell r="B16166" t="str">
            <v>PERFIL ESTRUTURAL TRASEIRO DAS LATERAIS</v>
          </cell>
          <cell r="C16166" t="str">
            <v>UM</v>
          </cell>
        </row>
        <row r="16167">
          <cell r="A16167">
            <v>708285209</v>
          </cell>
          <cell r="B16167" t="str">
            <v>PERFIL ESTRUTURAL DAS PORTAS</v>
          </cell>
          <cell r="C16167" t="str">
            <v>UM</v>
          </cell>
        </row>
        <row r="16168">
          <cell r="A16168" t="str">
            <v>70828520D</v>
          </cell>
          <cell r="B16168" t="str">
            <v>LATERAL DIREITA CARRO-FORTE</v>
          </cell>
          <cell r="C16168" t="str">
            <v>UM</v>
          </cell>
        </row>
        <row r="16169">
          <cell r="A16169" t="str">
            <v>70828520E</v>
          </cell>
          <cell r="B16169" t="str">
            <v>LATERAL ESQUERDA CARRO-FORTE</v>
          </cell>
          <cell r="C16169" t="str">
            <v>UM</v>
          </cell>
        </row>
        <row r="16170">
          <cell r="A16170">
            <v>708285210</v>
          </cell>
          <cell r="B16170" t="str">
            <v>OVERLAP SUPERIOR DOS VIDROS LATERAIS DIANTEIROS</v>
          </cell>
          <cell r="C16170" t="str">
            <v>UM</v>
          </cell>
        </row>
        <row r="16171">
          <cell r="A16171">
            <v>708285211</v>
          </cell>
          <cell r="B16171" t="str">
            <v>OVERLAP INFERIOR DOS VIDROS LATERAIS DIANTEIROS</v>
          </cell>
          <cell r="C16171" t="str">
            <v>UM</v>
          </cell>
        </row>
        <row r="16172">
          <cell r="A16172">
            <v>708285212</v>
          </cell>
          <cell r="B16172" t="str">
            <v>OVERLAP DOS VIDROS DAS PORTAS</v>
          </cell>
          <cell r="C16172" t="str">
            <v>UM</v>
          </cell>
        </row>
        <row r="16173">
          <cell r="A16173">
            <v>708285213</v>
          </cell>
          <cell r="B16173" t="str">
            <v>OVERLAP DOS VIDROS LATERAIS TRASEIROS</v>
          </cell>
          <cell r="C16173" t="str">
            <v>UM</v>
          </cell>
        </row>
        <row r="16174">
          <cell r="A16174">
            <v>708285214</v>
          </cell>
          <cell r="B16174" t="str">
            <v>BLINDAGEM INTERNA SUPERIOR DAS PORTAS</v>
          </cell>
          <cell r="C16174" t="str">
            <v>UM</v>
          </cell>
        </row>
        <row r="16175">
          <cell r="A16175">
            <v>708285215</v>
          </cell>
          <cell r="B16175" t="str">
            <v>APOIO SUPERIOR DOS VIDROS DAS PORTAS</v>
          </cell>
          <cell r="C16175" t="str">
            <v>UM</v>
          </cell>
        </row>
        <row r="16176">
          <cell r="A16176">
            <v>708285216</v>
          </cell>
          <cell r="B16176" t="str">
            <v>PERFIL "Z" SUPERIOR DAS LATERAIS</v>
          </cell>
          <cell r="C16176" t="str">
            <v>UM</v>
          </cell>
        </row>
        <row r="16177">
          <cell r="A16177">
            <v>708285217</v>
          </cell>
          <cell r="B16177" t="str">
            <v>PERFIL ESTRUTURAL VERTICAL DAS LATERAIS</v>
          </cell>
          <cell r="C16177" t="str">
            <v>UM</v>
          </cell>
        </row>
        <row r="16178">
          <cell r="A16178">
            <v>708285218</v>
          </cell>
          <cell r="B16178" t="str">
            <v>FECHAMENTO SUPERIOR DAS PORTAS</v>
          </cell>
          <cell r="C16178" t="str">
            <v>UM</v>
          </cell>
        </row>
        <row r="16179">
          <cell r="A16179">
            <v>708285219</v>
          </cell>
          <cell r="B16179" t="str">
            <v>FECHAMENTO INFERIOR DAS PORTAS LATERAIS</v>
          </cell>
          <cell r="C16179" t="str">
            <v>UM</v>
          </cell>
        </row>
        <row r="16180">
          <cell r="A16180" t="str">
            <v>70828521D</v>
          </cell>
          <cell r="B16180" t="str">
            <v>REVESTIMENTO EXTERNO TRASEIRO DA LATERAL DIR</v>
          </cell>
          <cell r="C16180" t="str">
            <v>UM</v>
          </cell>
        </row>
        <row r="16181">
          <cell r="A16181" t="str">
            <v>70828521E</v>
          </cell>
          <cell r="B16181" t="str">
            <v>REVESTIMENTO EXTERNO TRASEIRO DA LATERAL ESQ</v>
          </cell>
          <cell r="C16181" t="str">
            <v>UM</v>
          </cell>
        </row>
        <row r="16182">
          <cell r="A16182">
            <v>109642000</v>
          </cell>
          <cell r="B16182" t="str">
            <v>CURVA METÁLICA 50 mm</v>
          </cell>
          <cell r="C16182" t="str">
            <v>UM</v>
          </cell>
        </row>
        <row r="16183">
          <cell r="A16183">
            <v>708285220</v>
          </cell>
          <cell r="B16183" t="str">
            <v>SUPORTE DAS FECHADURAS DAS PORTAS LATERAIS</v>
          </cell>
          <cell r="C16183" t="str">
            <v>UM</v>
          </cell>
        </row>
        <row r="16184">
          <cell r="A16184">
            <v>708285221</v>
          </cell>
          <cell r="B16184" t="str">
            <v>CALCO DAS FECHADURAS DAS PORTAS LATERAIS</v>
          </cell>
          <cell r="C16184" t="str">
            <v>UM</v>
          </cell>
        </row>
        <row r="16185">
          <cell r="A16185">
            <v>708285222</v>
          </cell>
          <cell r="B16185" t="str">
            <v>BATENTE DAS FECHADURAS DAS PORTAS LATERAIS</v>
          </cell>
          <cell r="C16185" t="str">
            <v>UM</v>
          </cell>
        </row>
        <row r="16186">
          <cell r="A16186">
            <v>708285223</v>
          </cell>
          <cell r="B16186" t="str">
            <v>SUPORTE DO ESTEPE MB 608</v>
          </cell>
          <cell r="C16186" t="str">
            <v>UM</v>
          </cell>
        </row>
        <row r="16187">
          <cell r="A16187">
            <v>708285225</v>
          </cell>
          <cell r="B16187" t="str">
            <v>SUPORTE FECHADURA DA PORTA</v>
          </cell>
          <cell r="C16187" t="str">
            <v>UM</v>
          </cell>
        </row>
        <row r="16188">
          <cell r="A16188" t="str">
            <v>70828522D</v>
          </cell>
          <cell r="B16188" t="str">
            <v>REVESTIMENTO INTERNO DA LATERAL DIANTERIA DIR</v>
          </cell>
          <cell r="C16188" t="str">
            <v>UM</v>
          </cell>
        </row>
        <row r="16189">
          <cell r="A16189" t="str">
            <v>70828522E</v>
          </cell>
          <cell r="B16189" t="str">
            <v>REVESTIMENTO EXTERNO DA LATERAL DIANTEIRA ESQ</v>
          </cell>
          <cell r="C16189" t="str">
            <v>UM</v>
          </cell>
        </row>
        <row r="16190">
          <cell r="A16190" t="str">
            <v>70828523D</v>
          </cell>
          <cell r="B16190" t="str">
            <v>SAIA DIANTEIRA DIR</v>
          </cell>
          <cell r="C16190" t="str">
            <v>UM</v>
          </cell>
        </row>
        <row r="16191">
          <cell r="A16191" t="str">
            <v>70828523E</v>
          </cell>
          <cell r="B16191" t="str">
            <v>SAIA DIANTEIRA ESQ</v>
          </cell>
          <cell r="C16191" t="str">
            <v>UM</v>
          </cell>
        </row>
        <row r="16192">
          <cell r="A16192" t="str">
            <v>70828524D</v>
          </cell>
          <cell r="B16192" t="str">
            <v>SAIA CENTRAL DIR</v>
          </cell>
          <cell r="C16192" t="str">
            <v>UM</v>
          </cell>
        </row>
        <row r="16193">
          <cell r="A16193" t="str">
            <v>70828524E</v>
          </cell>
          <cell r="B16193" t="str">
            <v>SAIA CENTRAL ESQ</v>
          </cell>
          <cell r="C16193" t="str">
            <v>UM</v>
          </cell>
        </row>
        <row r="16194">
          <cell r="A16194" t="str">
            <v>70828525D</v>
          </cell>
          <cell r="B16194" t="str">
            <v>SAIA TRASEIRA DIR</v>
          </cell>
          <cell r="C16194" t="str">
            <v>UM</v>
          </cell>
        </row>
        <row r="16195">
          <cell r="A16195" t="str">
            <v>70828525E</v>
          </cell>
          <cell r="B16195" t="str">
            <v>SAIA TRASEIRA ESQ</v>
          </cell>
          <cell r="C16195" t="str">
            <v>UM</v>
          </cell>
        </row>
        <row r="16196">
          <cell r="A16196" t="str">
            <v>70828526D</v>
          </cell>
          <cell r="B16196" t="str">
            <v>REVESTIMENTO INTERNO DA LATERAL DIANTEIRA DIR</v>
          </cell>
          <cell r="C16196" t="str">
            <v>UM</v>
          </cell>
        </row>
        <row r="16197">
          <cell r="A16197" t="str">
            <v>70828526E</v>
          </cell>
          <cell r="B16197" t="str">
            <v>REVESTIMENTO INTERNO DA LATERAL DIANTEIRA ESQ</v>
          </cell>
          <cell r="C16197" t="str">
            <v>UM</v>
          </cell>
        </row>
        <row r="16198">
          <cell r="A16198" t="str">
            <v>70828527D</v>
          </cell>
          <cell r="B16198" t="str">
            <v>REVESTIMENTO EXTERNO SUPERIOR DA LATERAL DIR</v>
          </cell>
          <cell r="C16198" t="str">
            <v>UM</v>
          </cell>
        </row>
        <row r="16199">
          <cell r="A16199">
            <v>109643000</v>
          </cell>
          <cell r="B16199" t="str">
            <v>CONEXÃO 32 x 32 mm</v>
          </cell>
          <cell r="C16199" t="str">
            <v>UM</v>
          </cell>
        </row>
        <row r="16200">
          <cell r="A16200" t="str">
            <v>70828527E</v>
          </cell>
          <cell r="B16200" t="str">
            <v>REVESTIMENTO EXTERNO SUPERIOR DA LATERAL ESQ</v>
          </cell>
          <cell r="C16200" t="str">
            <v>UM</v>
          </cell>
        </row>
        <row r="16201">
          <cell r="A16201" t="str">
            <v>70828528D</v>
          </cell>
          <cell r="B16201" t="str">
            <v>REVESTIMENTO INTERNO DA LATERAL DIR</v>
          </cell>
          <cell r="C16201" t="str">
            <v>UM</v>
          </cell>
        </row>
        <row r="16202">
          <cell r="A16202" t="str">
            <v>70828528E</v>
          </cell>
          <cell r="B16202" t="str">
            <v>REVESTIMENTO INTERNO DA LATERAL ESQ</v>
          </cell>
          <cell r="C16202" t="str">
            <v>UM</v>
          </cell>
        </row>
        <row r="16203">
          <cell r="A16203" t="str">
            <v>70828529D</v>
          </cell>
          <cell r="B16203" t="str">
            <v>PERFIL "Z" DIANTEIRO DA LATERAL DIR</v>
          </cell>
          <cell r="C16203" t="str">
            <v>UM</v>
          </cell>
        </row>
        <row r="16204">
          <cell r="A16204" t="str">
            <v>70828529E</v>
          </cell>
          <cell r="B16204" t="str">
            <v>PERFIL "Z" DIANTEIRO DA LATERAL ESQ</v>
          </cell>
          <cell r="C16204" t="str">
            <v>UM</v>
          </cell>
        </row>
        <row r="16205">
          <cell r="A16205">
            <v>708285300</v>
          </cell>
          <cell r="B16205" t="str">
            <v>PAREDE INTERNA CARRO-FORTE</v>
          </cell>
          <cell r="C16205" t="str">
            <v>UM</v>
          </cell>
        </row>
        <row r="16206">
          <cell r="A16206">
            <v>708285301</v>
          </cell>
          <cell r="B16206" t="str">
            <v>REVESTIMENTO DIR DA PAREDE DE SEPARACAO</v>
          </cell>
          <cell r="C16206" t="str">
            <v>UM</v>
          </cell>
        </row>
        <row r="16207">
          <cell r="A16207">
            <v>708285302</v>
          </cell>
          <cell r="B16207" t="str">
            <v>REVESTIMENTO ESQ DA PAREDE DE SEPARACAO</v>
          </cell>
          <cell r="C16207" t="str">
            <v>UM</v>
          </cell>
        </row>
        <row r="16208">
          <cell r="A16208">
            <v>708285303</v>
          </cell>
          <cell r="B16208" t="str">
            <v>REVESTIMENTO SUPERIOR DA PAREDE DE SEPARACAO</v>
          </cell>
          <cell r="C16208" t="str">
            <v>UM</v>
          </cell>
        </row>
        <row r="16209">
          <cell r="A16209">
            <v>708285304</v>
          </cell>
          <cell r="B16209" t="str">
            <v>REVESTIMENTO EXTERNO DA PORTA INTERNA</v>
          </cell>
          <cell r="C16209" t="str">
            <v>UM</v>
          </cell>
        </row>
        <row r="16210">
          <cell r="A16210">
            <v>708285305</v>
          </cell>
          <cell r="B16210" t="str">
            <v>REVESTIMENTO ESQ DA PAREDE DO COFRE</v>
          </cell>
          <cell r="C16210" t="str">
            <v>UM</v>
          </cell>
        </row>
        <row r="16211">
          <cell r="A16211">
            <v>708285306</v>
          </cell>
          <cell r="B16211" t="str">
            <v>REVESTIMENTO SUPERIOR DA PAREDE DO COFRE</v>
          </cell>
          <cell r="C16211" t="str">
            <v>UM</v>
          </cell>
        </row>
        <row r="16212">
          <cell r="A16212">
            <v>708285307</v>
          </cell>
          <cell r="B16212" t="str">
            <v>FECHAMENTO SUPERIOR DA PORTA INTERNA</v>
          </cell>
          <cell r="C16212" t="str">
            <v>UM</v>
          </cell>
        </row>
        <row r="16213">
          <cell r="A16213">
            <v>708285308</v>
          </cell>
          <cell r="B16213" t="str">
            <v>FECHAMENTO INFERIOR DA PORTA INTERNA</v>
          </cell>
          <cell r="C16213" t="str">
            <v>UM</v>
          </cell>
        </row>
        <row r="16214">
          <cell r="A16214">
            <v>708285309</v>
          </cell>
          <cell r="B16214" t="str">
            <v>REVESTIMENTO INTERNO DA PORTA INTERNA</v>
          </cell>
          <cell r="C16214" t="str">
            <v>UM</v>
          </cell>
        </row>
        <row r="16215">
          <cell r="A16215" t="str">
            <v>70828530D</v>
          </cell>
          <cell r="B16215" t="str">
            <v>PERFIL "Z" TRASEIRO DA LATERAL DIR</v>
          </cell>
          <cell r="C16215" t="str">
            <v>UM</v>
          </cell>
        </row>
        <row r="16216">
          <cell r="A16216">
            <v>707405157</v>
          </cell>
          <cell r="B16216" t="str">
            <v>TAMPA DO RESERV. DE AGUA (EXTERNO) P/ BET. - 003.08.016</v>
          </cell>
          <cell r="C16216" t="str">
            <v>UM</v>
          </cell>
        </row>
        <row r="16217">
          <cell r="A16217" t="str">
            <v>70828530E</v>
          </cell>
          <cell r="B16217" t="str">
            <v>PERFIL "Z" TRASEIRO DA LATERAL ESQ</v>
          </cell>
          <cell r="C16217" t="str">
            <v>UM</v>
          </cell>
        </row>
        <row r="16218">
          <cell r="A16218">
            <v>708285310</v>
          </cell>
          <cell r="B16218" t="str">
            <v>REBLINDAGEM SUPERIOR DA PORTA INTERNA</v>
          </cell>
          <cell r="C16218" t="str">
            <v>UM</v>
          </cell>
        </row>
        <row r="16219">
          <cell r="A16219">
            <v>708285311</v>
          </cell>
          <cell r="B16219" t="str">
            <v>FECHAMENTO INFERIOR DA PORTA DO COFRE</v>
          </cell>
          <cell r="C16219" t="str">
            <v>UM</v>
          </cell>
        </row>
        <row r="16220">
          <cell r="A16220">
            <v>708285312</v>
          </cell>
          <cell r="B16220" t="str">
            <v>REVESTIMENTO DIR DA PAREDE DO COFRE</v>
          </cell>
          <cell r="C16220" t="str">
            <v>UM</v>
          </cell>
        </row>
        <row r="16221">
          <cell r="A16221">
            <v>708285313</v>
          </cell>
          <cell r="B16221" t="str">
            <v>REVESTIMENTO INTERNO DA PORTA DO COFRE</v>
          </cell>
          <cell r="C16221" t="str">
            <v>UM</v>
          </cell>
        </row>
        <row r="16222">
          <cell r="A16222">
            <v>708285314</v>
          </cell>
          <cell r="B16222" t="str">
            <v>REVESTIMENTO EXTERNO DA PORTA DO COFRE</v>
          </cell>
          <cell r="C16222" t="str">
            <v>UM</v>
          </cell>
        </row>
        <row r="16223">
          <cell r="A16223">
            <v>708285315</v>
          </cell>
          <cell r="B16223" t="str">
            <v>FECHAMENTO SUPERIOR DA PORTA DO COFRE</v>
          </cell>
          <cell r="C16223" t="str">
            <v>UM</v>
          </cell>
        </row>
        <row r="16224">
          <cell r="A16224">
            <v>708285316</v>
          </cell>
          <cell r="B16224" t="str">
            <v>PERFIL ESTRUTURAL DO COFRE</v>
          </cell>
          <cell r="C16224" t="str">
            <v>UM</v>
          </cell>
        </row>
        <row r="16225">
          <cell r="A16225">
            <v>708285317</v>
          </cell>
          <cell r="B16225" t="str">
            <v>REVESTIMENTO SUPERIOR DO COFRE</v>
          </cell>
          <cell r="C16225" t="str">
            <v>UM</v>
          </cell>
        </row>
        <row r="16226">
          <cell r="A16226">
            <v>708285318</v>
          </cell>
          <cell r="B16226" t="str">
            <v>REVESTIMENTO SUPERIOR TRASEIRO DO COFRE</v>
          </cell>
          <cell r="C16226" t="str">
            <v>UM</v>
          </cell>
        </row>
        <row r="16227">
          <cell r="A16227">
            <v>708285319</v>
          </cell>
          <cell r="B16227" t="str">
            <v>FECHAMENTO SUPERIOR DO COFRE</v>
          </cell>
          <cell r="C16227" t="str">
            <v>UM</v>
          </cell>
        </row>
        <row r="16228">
          <cell r="A16228" t="str">
            <v>70828531D</v>
          </cell>
          <cell r="B16228" t="str">
            <v>BLINDAGEM INTERNA TRASEIRA DA PORTA DIR</v>
          </cell>
          <cell r="C16228" t="str">
            <v>UM</v>
          </cell>
        </row>
        <row r="16229">
          <cell r="A16229" t="str">
            <v>70828531E</v>
          </cell>
          <cell r="B16229" t="str">
            <v>BLINDAGEM INTERNA TRASEIRA DA PORTA ESQ</v>
          </cell>
          <cell r="C16229" t="str">
            <v>UM</v>
          </cell>
        </row>
        <row r="16230">
          <cell r="A16230">
            <v>708285320</v>
          </cell>
          <cell r="B16230" t="str">
            <v>FECHAMENTO INTERNO DA PORTA DO COFRE</v>
          </cell>
          <cell r="C16230" t="str">
            <v>UM</v>
          </cell>
        </row>
        <row r="16231">
          <cell r="A16231">
            <v>708285321</v>
          </cell>
          <cell r="B16231" t="str">
            <v>FECHAMENTO DA FECHADURA SUPERIOR DO COFRE</v>
          </cell>
          <cell r="C16231" t="str">
            <v>UM</v>
          </cell>
        </row>
        <row r="16232">
          <cell r="A16232">
            <v>708285322</v>
          </cell>
          <cell r="B16232" t="str">
            <v>REBLINDAGEM EXTERNA ESQ DA PORTA INTERNA</v>
          </cell>
          <cell r="C16232" t="str">
            <v>UM</v>
          </cell>
        </row>
        <row r="16233">
          <cell r="A16233">
            <v>707405158</v>
          </cell>
          <cell r="B16233" t="str">
            <v>TAMPA COLUNA RESERVATORIO (EXTERNO) P/ BET. - 003.08.007</v>
          </cell>
          <cell r="C16233" t="str">
            <v>UM</v>
          </cell>
        </row>
        <row r="16234">
          <cell r="A16234">
            <v>708285323</v>
          </cell>
          <cell r="B16234" t="str">
            <v>SUPORTE DAS DOBRADICAS INTERNAS</v>
          </cell>
          <cell r="C16234" t="str">
            <v>UM</v>
          </cell>
        </row>
        <row r="16235">
          <cell r="A16235">
            <v>708285324</v>
          </cell>
          <cell r="B16235" t="str">
            <v>REFORCO DO SUPORTE DAS DOBRADICAS</v>
          </cell>
          <cell r="C16235" t="str">
            <v>UM</v>
          </cell>
        </row>
        <row r="16236">
          <cell r="A16236">
            <v>708285325</v>
          </cell>
          <cell r="B16236" t="str">
            <v>REBLINDAGEM EXTERNA DIR DA PORTA INTERNA</v>
          </cell>
          <cell r="C16236" t="str">
            <v>UM</v>
          </cell>
        </row>
        <row r="16237">
          <cell r="A16237" t="str">
            <v>70828532D</v>
          </cell>
          <cell r="B16237" t="str">
            <v>BLINDAGEM INTERNA DIANTEIRA DA PORTA DIR</v>
          </cell>
          <cell r="C16237" t="str">
            <v>UM</v>
          </cell>
        </row>
        <row r="16238">
          <cell r="A16238" t="str">
            <v>70828532E</v>
          </cell>
          <cell r="B16238" t="str">
            <v>BLINDAGEM INTERNA DIANTEIRA DA PORTA ESQ</v>
          </cell>
          <cell r="C16238" t="str">
            <v>UM</v>
          </cell>
        </row>
        <row r="16239">
          <cell r="A16239" t="str">
            <v>70828533D</v>
          </cell>
          <cell r="B16239" t="str">
            <v>REVESTIMENTO EXTERNO DA PORTA DIR</v>
          </cell>
          <cell r="C16239" t="str">
            <v>UM</v>
          </cell>
        </row>
        <row r="16240">
          <cell r="A16240" t="str">
            <v>70828533E</v>
          </cell>
          <cell r="B16240" t="str">
            <v>REVESTIMENTO EXTERNO DA PORTA ESQ</v>
          </cell>
          <cell r="C16240" t="str">
            <v>UM</v>
          </cell>
        </row>
        <row r="16241">
          <cell r="A16241" t="str">
            <v>70828534D</v>
          </cell>
          <cell r="B16241" t="str">
            <v>REVESTIMENTO INTERNO DA PORTA DIR</v>
          </cell>
          <cell r="C16241" t="str">
            <v>UM</v>
          </cell>
        </row>
        <row r="16242">
          <cell r="A16242" t="str">
            <v>70828534E</v>
          </cell>
          <cell r="B16242" t="str">
            <v>REVESTIMENTO INTERNO DA PORTA ESQ</v>
          </cell>
          <cell r="C16242" t="str">
            <v>UM</v>
          </cell>
        </row>
        <row r="16243">
          <cell r="A16243" t="str">
            <v>70828535D</v>
          </cell>
          <cell r="B16243" t="str">
            <v>SAIDA DE AR DO MOTOR DA LATERAL DIR</v>
          </cell>
          <cell r="C16243" t="str">
            <v>UM</v>
          </cell>
        </row>
        <row r="16244">
          <cell r="A16244" t="str">
            <v>70828535E</v>
          </cell>
          <cell r="B16244" t="str">
            <v>SAIDA DE AR DO MOTOR DA LATERAL ESQ</v>
          </cell>
          <cell r="C16244" t="str">
            <v>UM</v>
          </cell>
        </row>
        <row r="16245">
          <cell r="A16245">
            <v>708285400</v>
          </cell>
          <cell r="B16245" t="str">
            <v>TETO DO CARRO-FORTE</v>
          </cell>
          <cell r="C16245" t="str">
            <v>UM</v>
          </cell>
        </row>
        <row r="16246">
          <cell r="A16246">
            <v>708285401</v>
          </cell>
          <cell r="B16246" t="str">
            <v>REVESTIMENTO INTERNO DIANTEIRO DO TETO</v>
          </cell>
          <cell r="C16246" t="str">
            <v>UM</v>
          </cell>
        </row>
        <row r="16247">
          <cell r="A16247">
            <v>708285402</v>
          </cell>
          <cell r="B16247" t="str">
            <v>PERFIL ESTRUTURAL DO TETO</v>
          </cell>
          <cell r="C16247" t="str">
            <v>UM</v>
          </cell>
        </row>
        <row r="16248">
          <cell r="A16248">
            <v>708285404</v>
          </cell>
          <cell r="B16248" t="str">
            <v>REVESTIMENTO EXTERNO TRASEIRO DO TETO</v>
          </cell>
          <cell r="C16248" t="str">
            <v>UM</v>
          </cell>
        </row>
        <row r="16249">
          <cell r="A16249">
            <v>708285405</v>
          </cell>
          <cell r="B16249" t="str">
            <v>FECHAMENTO DO PERFIL TRASEIRO DO TETO</v>
          </cell>
          <cell r="C16249" t="str">
            <v>UM</v>
          </cell>
        </row>
        <row r="16250">
          <cell r="A16250">
            <v>105083000</v>
          </cell>
          <cell r="B16250" t="str">
            <v>PARAF RS 5/16" x 45 ZB</v>
          </cell>
          <cell r="C16250" t="str">
            <v>UM</v>
          </cell>
        </row>
        <row r="16251">
          <cell r="A16251">
            <v>708285406</v>
          </cell>
          <cell r="B16251" t="str">
            <v>FECHAMENTO DIANTEIRO DO TETO</v>
          </cell>
          <cell r="C16251" t="str">
            <v>UM</v>
          </cell>
        </row>
        <row r="16252">
          <cell r="A16252" t="str">
            <v>70828540D</v>
          </cell>
          <cell r="B16252" t="str">
            <v>REVESTIMENTO EXTERNO DIR DO TETO</v>
          </cell>
          <cell r="C16252" t="str">
            <v>UM</v>
          </cell>
        </row>
        <row r="16253">
          <cell r="A16253" t="str">
            <v>70828540E</v>
          </cell>
          <cell r="B16253" t="str">
            <v>REVESTIMENTO EXTERNO ESQ DO TETO</v>
          </cell>
          <cell r="C16253" t="str">
            <v>UM</v>
          </cell>
        </row>
        <row r="16254">
          <cell r="A16254">
            <v>708285500</v>
          </cell>
          <cell r="B16254" t="str">
            <v>FRENTE DO CARRO-FORTE</v>
          </cell>
          <cell r="C16254" t="str">
            <v>UM</v>
          </cell>
        </row>
        <row r="16255">
          <cell r="A16255">
            <v>708285501</v>
          </cell>
          <cell r="B16255" t="str">
            <v>REVESTIMENTO EXTERNO DA FRENTE</v>
          </cell>
          <cell r="C16255" t="str">
            <v>UM</v>
          </cell>
        </row>
        <row r="16256">
          <cell r="A16256">
            <v>708285502</v>
          </cell>
          <cell r="B16256" t="str">
            <v>CAPO DO MOTOR</v>
          </cell>
          <cell r="C16256" t="str">
            <v>UM</v>
          </cell>
        </row>
        <row r="16257">
          <cell r="A16257">
            <v>708285503</v>
          </cell>
          <cell r="B16257" t="str">
            <v>REVESTIMENTO INTERNO DA FRENTE</v>
          </cell>
          <cell r="C16257" t="str">
            <v>UM</v>
          </cell>
        </row>
        <row r="16258">
          <cell r="A16258">
            <v>708285504</v>
          </cell>
          <cell r="B16258" t="str">
            <v>REVESTIMENTO INTERNO CENTRAL DA FRENTE</v>
          </cell>
          <cell r="C16258" t="str">
            <v>UM</v>
          </cell>
        </row>
        <row r="16259">
          <cell r="A16259">
            <v>708285505</v>
          </cell>
          <cell r="B16259" t="str">
            <v>REVESTIMENTO INTERNO DIR DA FRENTE</v>
          </cell>
          <cell r="C16259" t="str">
            <v>UM</v>
          </cell>
        </row>
        <row r="16260">
          <cell r="A16260">
            <v>708285506</v>
          </cell>
          <cell r="B16260" t="str">
            <v>REVESTIMENTO INTERNO ESQ DA FRENTE</v>
          </cell>
          <cell r="C16260" t="str">
            <v>UM</v>
          </cell>
        </row>
        <row r="16261">
          <cell r="A16261">
            <v>708285507</v>
          </cell>
          <cell r="B16261" t="str">
            <v>APOIO SUPERIOR DOS PARABRISAS</v>
          </cell>
          <cell r="C16261" t="str">
            <v>UM</v>
          </cell>
        </row>
        <row r="16262">
          <cell r="A16262">
            <v>708285508</v>
          </cell>
          <cell r="B16262" t="str">
            <v>APOIO LATERAL DO PARABRISA DIR</v>
          </cell>
          <cell r="C16262" t="str">
            <v>UM</v>
          </cell>
        </row>
        <row r="16263">
          <cell r="A16263">
            <v>708285509</v>
          </cell>
          <cell r="B16263" t="str">
            <v>APOIO LATERAL DO PARABRISA ESQ</v>
          </cell>
          <cell r="C16263" t="str">
            <v>UM</v>
          </cell>
        </row>
        <row r="16264">
          <cell r="A16264">
            <v>708285510</v>
          </cell>
          <cell r="B16264" t="str">
            <v>APOIO LATERAL CENTRAL DOS PARABRISAS</v>
          </cell>
          <cell r="C16264" t="str">
            <v>UM</v>
          </cell>
        </row>
        <row r="16265">
          <cell r="A16265">
            <v>708285511</v>
          </cell>
          <cell r="B16265" t="str">
            <v>OVERLAP SUPERIOR DOS PARABRISAS</v>
          </cell>
          <cell r="C16265" t="str">
            <v>UM</v>
          </cell>
        </row>
        <row r="16266">
          <cell r="A16266">
            <v>708285512</v>
          </cell>
          <cell r="B16266" t="str">
            <v>OVERLAP CENTRAL DOS PARABRISAS</v>
          </cell>
          <cell r="C16266" t="str">
            <v>UM</v>
          </cell>
        </row>
        <row r="16267">
          <cell r="A16267">
            <v>707405159</v>
          </cell>
          <cell r="B16267" t="str">
            <v>TOPO RESERV. DE AGUA ESQ. P/ BET. - 003.08.005</v>
          </cell>
          <cell r="C16267" t="str">
            <v>UM</v>
          </cell>
        </row>
        <row r="16268">
          <cell r="A16268">
            <v>708285513</v>
          </cell>
          <cell r="B16268" t="str">
            <v>OVERLAP LATERAL DO PARABRISA ESQ</v>
          </cell>
          <cell r="C16268" t="str">
            <v>UM</v>
          </cell>
        </row>
        <row r="16269">
          <cell r="A16269">
            <v>708285514</v>
          </cell>
          <cell r="B16269" t="str">
            <v>OVERLAP LATERAL DO PARABRISA DIR</v>
          </cell>
          <cell r="C16269" t="str">
            <v>UM</v>
          </cell>
        </row>
        <row r="16270">
          <cell r="A16270">
            <v>708285515</v>
          </cell>
          <cell r="B16270" t="str">
            <v>OVERLAP INFERIOR DO PARABRISA ESQ</v>
          </cell>
          <cell r="C16270" t="str">
            <v>UM</v>
          </cell>
        </row>
        <row r="16271">
          <cell r="A16271">
            <v>708285516</v>
          </cell>
          <cell r="B16271" t="str">
            <v>OVERLAP INFERIOR DO PARABRISA DIR</v>
          </cell>
          <cell r="C16271" t="str">
            <v>UM</v>
          </cell>
        </row>
        <row r="16272">
          <cell r="A16272">
            <v>708285517</v>
          </cell>
          <cell r="B16272" t="str">
            <v>TAMPA DE MANUTENCAO ELETRICA</v>
          </cell>
          <cell r="C16272" t="str">
            <v>UM</v>
          </cell>
        </row>
        <row r="16273">
          <cell r="A16273">
            <v>708285518</v>
          </cell>
          <cell r="B16273" t="str">
            <v>PERFIL ESTRUTURAL DO CAPO MB 608</v>
          </cell>
          <cell r="C16273" t="str">
            <v>UM</v>
          </cell>
        </row>
        <row r="16274">
          <cell r="A16274">
            <v>708285519</v>
          </cell>
          <cell r="B16274" t="str">
            <v>PERFIL ESTRUTURAL DO CAPO MB 608</v>
          </cell>
          <cell r="C16274" t="str">
            <v>UM</v>
          </cell>
        </row>
        <row r="16275">
          <cell r="A16275">
            <v>708285520</v>
          </cell>
          <cell r="B16275" t="str">
            <v>SUPORTE FRONTAL DO PARA-CHOQUE DIANTEIRO</v>
          </cell>
          <cell r="C16275" t="str">
            <v>UM</v>
          </cell>
        </row>
        <row r="16276">
          <cell r="A16276">
            <v>708285521</v>
          </cell>
          <cell r="B16276" t="str">
            <v>SUPORTE INFERIOR DA FECHADURA DO CAPO</v>
          </cell>
          <cell r="C16276" t="str">
            <v>UM</v>
          </cell>
        </row>
        <row r="16277">
          <cell r="A16277">
            <v>708285522</v>
          </cell>
          <cell r="B16277" t="str">
            <v>SUPORTE DOS AMORTECEDORES DO CAPO</v>
          </cell>
          <cell r="C16277" t="str">
            <v>UM</v>
          </cell>
        </row>
        <row r="16278">
          <cell r="A16278">
            <v>708285523</v>
          </cell>
          <cell r="B16278" t="str">
            <v>SUPORTE "L" DOS AMORTECEDORES DO CAPO</v>
          </cell>
          <cell r="C16278" t="str">
            <v>UM</v>
          </cell>
        </row>
        <row r="16279">
          <cell r="A16279">
            <v>708285524</v>
          </cell>
          <cell r="B16279" t="str">
            <v>SUPORTE LATERAL DOS PARA-LAMAS</v>
          </cell>
          <cell r="C16279" t="str">
            <v>UM</v>
          </cell>
        </row>
        <row r="16280">
          <cell r="A16280">
            <v>708285525</v>
          </cell>
          <cell r="B16280" t="str">
            <v>SUPORTE LATERAL DOS PARA-LAMAS DIANTEIROS</v>
          </cell>
          <cell r="C16280" t="str">
            <v>UM</v>
          </cell>
        </row>
        <row r="16281">
          <cell r="A16281">
            <v>708285526</v>
          </cell>
          <cell r="B16281" t="str">
            <v>COMPLEMENTO DO CAPO MB 608</v>
          </cell>
          <cell r="C16281" t="str">
            <v>UM</v>
          </cell>
        </row>
        <row r="16282">
          <cell r="A16282">
            <v>708285527</v>
          </cell>
          <cell r="B16282" t="str">
            <v>PERFIL "L" DE APOIO DO CAPO MB 608</v>
          </cell>
          <cell r="C16282" t="str">
            <v>UM</v>
          </cell>
        </row>
        <row r="16283">
          <cell r="A16283">
            <v>708285528</v>
          </cell>
          <cell r="B16283" t="str">
            <v>SUPORTE INTERNO DA SETEIRA DIR</v>
          </cell>
          <cell r="C16283" t="str">
            <v>UM</v>
          </cell>
        </row>
        <row r="16284">
          <cell r="A16284">
            <v>707405160</v>
          </cell>
          <cell r="B16284" t="str">
            <v>TOPO RESERV. DE AGUA DIR. P/ BET. - 003.08.004</v>
          </cell>
          <cell r="C16284" t="str">
            <v>UM</v>
          </cell>
        </row>
        <row r="16285">
          <cell r="A16285" t="str">
            <v>70828552D</v>
          </cell>
          <cell r="B16285" t="str">
            <v>ENTRADA DE AR DIR DA FRENTE</v>
          </cell>
          <cell r="C16285" t="str">
            <v>UM</v>
          </cell>
        </row>
        <row r="16286">
          <cell r="A16286" t="str">
            <v>70828552E</v>
          </cell>
          <cell r="B16286" t="str">
            <v>ENTRADA DE AR ESQ DA FRENTE</v>
          </cell>
          <cell r="C16286" t="str">
            <v>UM</v>
          </cell>
        </row>
        <row r="16287">
          <cell r="A16287">
            <v>708285600</v>
          </cell>
          <cell r="B16287" t="str">
            <v>PAREDE TRASEIRA</v>
          </cell>
          <cell r="C16287" t="str">
            <v>UM</v>
          </cell>
        </row>
        <row r="16288">
          <cell r="A16288">
            <v>708285601</v>
          </cell>
          <cell r="B16288" t="str">
            <v>REVESTIMENTO EXTERNO DA TRASEIRA</v>
          </cell>
          <cell r="C16288" t="str">
            <v>UM</v>
          </cell>
        </row>
        <row r="16289">
          <cell r="A16289">
            <v>708285602</v>
          </cell>
          <cell r="B16289" t="str">
            <v>PERFIL ESTRUTURAL DA TRASEIRA</v>
          </cell>
          <cell r="C16289" t="str">
            <v>UM</v>
          </cell>
        </row>
        <row r="16290">
          <cell r="A16290">
            <v>708285603</v>
          </cell>
          <cell r="B16290" t="str">
            <v>BLINDAGEM INTERNA DA CAMERA TRASEIRA</v>
          </cell>
          <cell r="C16290" t="str">
            <v>UM</v>
          </cell>
        </row>
        <row r="16291">
          <cell r="A16291" t="str">
            <v>70828560D</v>
          </cell>
          <cell r="B16291" t="str">
            <v>BLINDAGEM INTERNA DA LANTERNA DIR</v>
          </cell>
          <cell r="C16291" t="str">
            <v>UM</v>
          </cell>
        </row>
        <row r="16292">
          <cell r="A16292" t="str">
            <v>70828560E</v>
          </cell>
          <cell r="B16292" t="str">
            <v>BLINDAGEM INTERNA DA LANTERNA ESQ</v>
          </cell>
          <cell r="C16292" t="str">
            <v>UM</v>
          </cell>
        </row>
        <row r="16293">
          <cell r="A16293" t="str">
            <v>70828561D</v>
          </cell>
          <cell r="B16293" t="str">
            <v>BLINDAGEM INTERNA DA CAIXA DE SINALEIRA DIR</v>
          </cell>
          <cell r="C16293" t="str">
            <v>UM</v>
          </cell>
        </row>
        <row r="16294">
          <cell r="A16294" t="str">
            <v>70828561E</v>
          </cell>
          <cell r="B16294" t="str">
            <v>BLINDAGEM INTERNA DA CAIXA DE SINALEIRA ESQ</v>
          </cell>
          <cell r="C16294" t="str">
            <v>UM</v>
          </cell>
        </row>
        <row r="16295">
          <cell r="A16295">
            <v>708286000</v>
          </cell>
          <cell r="B16295" t="str">
            <v>CARRO FORTE S/ PORTA TRASEIRA S/ PINT</v>
          </cell>
          <cell r="C16295" t="str">
            <v>UM</v>
          </cell>
        </row>
        <row r="16296">
          <cell r="A16296">
            <v>708286057</v>
          </cell>
          <cell r="B16296" t="str">
            <v>OVERLAP DO VIDRO LATERAL TRASEIRO</v>
          </cell>
          <cell r="C16296" t="str">
            <v>UM</v>
          </cell>
        </row>
        <row r="16297">
          <cell r="A16297">
            <v>708286058</v>
          </cell>
          <cell r="B16297" t="str">
            <v>APOIO DO VIDRO LATERAL TRASEIRO</v>
          </cell>
          <cell r="C16297" t="str">
            <v>UM</v>
          </cell>
        </row>
        <row r="16298">
          <cell r="A16298">
            <v>708286059</v>
          </cell>
          <cell r="B16298" t="str">
            <v>REVESTIMENTO LATERAL INTERNO</v>
          </cell>
          <cell r="C16298" t="str">
            <v>UM</v>
          </cell>
        </row>
        <row r="16299">
          <cell r="A16299" t="str">
            <v>70828605D</v>
          </cell>
          <cell r="B16299" t="str">
            <v>LATERAL CARRO-FORTE DIR</v>
          </cell>
          <cell r="C16299" t="str">
            <v>UM</v>
          </cell>
        </row>
        <row r="16300">
          <cell r="A16300" t="str">
            <v>70828605E</v>
          </cell>
          <cell r="B16300" t="str">
            <v>LATERAL CARRO-FORTE ESQ</v>
          </cell>
          <cell r="C16300" t="str">
            <v>UM</v>
          </cell>
        </row>
        <row r="16301">
          <cell r="A16301">
            <v>708286080</v>
          </cell>
          <cell r="B16301" t="str">
            <v>TELA AR CONDICIONADO</v>
          </cell>
          <cell r="C16301" t="str">
            <v>UM</v>
          </cell>
        </row>
        <row r="16302">
          <cell r="A16302" t="str">
            <v>70828653D</v>
          </cell>
          <cell r="B16302" t="str">
            <v>REVESTIMENTO DA LATERAL DIR</v>
          </cell>
          <cell r="C16302" t="str">
            <v>UM</v>
          </cell>
        </row>
        <row r="16303">
          <cell r="A16303" t="str">
            <v>70828653E</v>
          </cell>
          <cell r="B16303" t="str">
            <v>REVESTIMENTO DA LATERAL ESQ</v>
          </cell>
          <cell r="C16303" t="str">
            <v>UM</v>
          </cell>
        </row>
        <row r="16304">
          <cell r="A16304">
            <v>708286600</v>
          </cell>
          <cell r="B16304" t="str">
            <v>TRASEIRA CARRO-FORTE</v>
          </cell>
          <cell r="C16304" t="str">
            <v>UM</v>
          </cell>
        </row>
        <row r="16305">
          <cell r="A16305">
            <v>708286601</v>
          </cell>
          <cell r="B16305" t="str">
            <v>REVESTIMENTO TRASEIRO COM VIDRO</v>
          </cell>
          <cell r="C16305" t="str">
            <v>UM</v>
          </cell>
        </row>
        <row r="16306">
          <cell r="A16306">
            <v>708286602</v>
          </cell>
          <cell r="B16306" t="str">
            <v>QUADRO HORIZONTAL DO VIDRO TRASEIRO</v>
          </cell>
          <cell r="C16306" t="str">
            <v>UM</v>
          </cell>
        </row>
        <row r="16307">
          <cell r="A16307">
            <v>708286603</v>
          </cell>
          <cell r="B16307" t="str">
            <v>QUADRO VERTICAL DO VIDRO TRASEIRO</v>
          </cell>
          <cell r="C16307" t="str">
            <v>UM</v>
          </cell>
        </row>
        <row r="16308">
          <cell r="A16308">
            <v>708286604</v>
          </cell>
          <cell r="B16308" t="str">
            <v>OVERLAP DO VIDRO TRASEIRO</v>
          </cell>
          <cell r="C16308" t="str">
            <v>UM</v>
          </cell>
        </row>
        <row r="16309">
          <cell r="A16309">
            <v>707405161</v>
          </cell>
          <cell r="B16309" t="str">
            <v>LATERAL RESERV. DE AGUA P/ BET. - 003.08.003</v>
          </cell>
          <cell r="C16309" t="str">
            <v>UM</v>
          </cell>
        </row>
        <row r="16310">
          <cell r="A16310">
            <v>708286700</v>
          </cell>
          <cell r="B16310" t="str">
            <v>PAREDE DE SEPARACAO</v>
          </cell>
          <cell r="C16310" t="str">
            <v>UM</v>
          </cell>
        </row>
        <row r="16311">
          <cell r="A16311">
            <v>708286701</v>
          </cell>
          <cell r="B16311" t="str">
            <v>REVESTIMENTO DA PAREDE DE SEPARACAO</v>
          </cell>
          <cell r="C16311" t="str">
            <v>UM</v>
          </cell>
        </row>
        <row r="16312">
          <cell r="A16312">
            <v>708286702</v>
          </cell>
          <cell r="B16312" t="str">
            <v>REVESTIMENTO DA PAREDE DE SEPARACAO</v>
          </cell>
          <cell r="C16312" t="str">
            <v>UM</v>
          </cell>
        </row>
        <row r="16313">
          <cell r="A16313">
            <v>708286703</v>
          </cell>
          <cell r="B16313" t="str">
            <v>REVESTIMENTO SUPERIOR DA PORTA DA PAREDE</v>
          </cell>
          <cell r="C16313" t="str">
            <v>UM</v>
          </cell>
        </row>
        <row r="16314">
          <cell r="A16314">
            <v>708286709</v>
          </cell>
          <cell r="B16314" t="str">
            <v>PAREDE INTERNA DO COFRE</v>
          </cell>
          <cell r="C16314" t="str">
            <v>UM</v>
          </cell>
        </row>
        <row r="16315">
          <cell r="A16315">
            <v>708286710</v>
          </cell>
          <cell r="B16315" t="str">
            <v>PAREDE INTERNA DO COFRE</v>
          </cell>
          <cell r="C16315" t="str">
            <v>UM</v>
          </cell>
        </row>
        <row r="16316">
          <cell r="A16316">
            <v>708286711</v>
          </cell>
          <cell r="B16316" t="str">
            <v>CHAPA SOBRE-PORTA DA PAREDE INTERNA</v>
          </cell>
          <cell r="C16316" t="str">
            <v>UM</v>
          </cell>
        </row>
        <row r="16317">
          <cell r="A16317">
            <v>708286723</v>
          </cell>
          <cell r="B16317" t="str">
            <v>COMPARTIMENTO DO ESTEPE</v>
          </cell>
          <cell r="C16317" t="str">
            <v>UM</v>
          </cell>
        </row>
        <row r="16318">
          <cell r="A16318">
            <v>708286735</v>
          </cell>
          <cell r="B16318" t="str">
            <v>TAMPA DO COMPARTIMENTO DO ESTEPE</v>
          </cell>
          <cell r="C16318" t="str">
            <v>UM</v>
          </cell>
        </row>
        <row r="16319">
          <cell r="A16319">
            <v>708286736</v>
          </cell>
          <cell r="B16319" t="str">
            <v>REVESTIMENTO SUPERIOR DO COFRE</v>
          </cell>
          <cell r="C16319" t="str">
            <v>UM</v>
          </cell>
        </row>
        <row r="16320">
          <cell r="A16320">
            <v>708286737</v>
          </cell>
          <cell r="B16320" t="str">
            <v>REBLINDAGEM DO ASSOALHO INTERNO</v>
          </cell>
          <cell r="C16320" t="str">
            <v>UM</v>
          </cell>
        </row>
        <row r="16321">
          <cell r="A16321">
            <v>708286739</v>
          </cell>
          <cell r="B16321" t="str">
            <v>PERFIL CARTOLA INTERNO DO COFRE</v>
          </cell>
          <cell r="C16321" t="str">
            <v>UM</v>
          </cell>
        </row>
        <row r="16322">
          <cell r="A16322">
            <v>708286750</v>
          </cell>
          <cell r="B16322" t="str">
            <v>TAMPA DO MODULO SUPERIOR</v>
          </cell>
          <cell r="C16322" t="str">
            <v>UM</v>
          </cell>
        </row>
        <row r="16323">
          <cell r="A16323">
            <v>708286751</v>
          </cell>
          <cell r="B16323" t="str">
            <v>TAMPA DO MODULO INFERIOR</v>
          </cell>
          <cell r="C16323" t="str">
            <v>UM</v>
          </cell>
        </row>
        <row r="16324">
          <cell r="A16324">
            <v>708286752</v>
          </cell>
          <cell r="B16324" t="str">
            <v>TAMPA DO MODULO SUPERIOR</v>
          </cell>
          <cell r="C16324" t="str">
            <v>UM</v>
          </cell>
        </row>
        <row r="16325">
          <cell r="A16325">
            <v>708286753</v>
          </cell>
          <cell r="B16325" t="str">
            <v>TAMPA DO MODULO INFERIOR</v>
          </cell>
          <cell r="C16325" t="str">
            <v>UM</v>
          </cell>
        </row>
        <row r="16326">
          <cell r="A16326">
            <v>707405154</v>
          </cell>
          <cell r="B16326" t="str">
            <v>GUIA DA HASTE (EXTERNO) P/ BET. - 003.08.009</v>
          </cell>
          <cell r="C16326" t="str">
            <v>UM</v>
          </cell>
        </row>
        <row r="16327">
          <cell r="A16327">
            <v>708286754</v>
          </cell>
          <cell r="B16327" t="str">
            <v>FECHAMENTO CX CAMBIO LATERAL DIR/ESQ</v>
          </cell>
          <cell r="C16327" t="str">
            <v>UM</v>
          </cell>
        </row>
        <row r="16328">
          <cell r="A16328">
            <v>708286755</v>
          </cell>
          <cell r="B16328" t="str">
            <v>FECHAMENTO INF TAMPA MODULO</v>
          </cell>
          <cell r="C16328" t="str">
            <v>UM</v>
          </cell>
        </row>
        <row r="16329">
          <cell r="A16329">
            <v>708286756</v>
          </cell>
          <cell r="B16329" t="str">
            <v>FECHAMENTO SUP TAMPA MODULO</v>
          </cell>
          <cell r="C16329" t="str">
            <v>UM</v>
          </cell>
        </row>
        <row r="16330">
          <cell r="A16330">
            <v>708286760</v>
          </cell>
          <cell r="B16330" t="str">
            <v>SUPORTE DO FILTRO SOLAR</v>
          </cell>
          <cell r="C16330" t="str">
            <v>UM</v>
          </cell>
        </row>
        <row r="16331">
          <cell r="A16331">
            <v>708286761</v>
          </cell>
          <cell r="B16331" t="str">
            <v>SUPORTE DO FILTRO SOLAR</v>
          </cell>
          <cell r="C16331" t="str">
            <v>UM</v>
          </cell>
        </row>
        <row r="16332">
          <cell r="A16332">
            <v>708287000</v>
          </cell>
          <cell r="B16332" t="str">
            <v>CARRO FORTE ALCATRAZ 2 PORTAS MB 915E</v>
          </cell>
          <cell r="C16332" t="str">
            <v>UM</v>
          </cell>
        </row>
        <row r="16333">
          <cell r="A16333">
            <v>708287501</v>
          </cell>
          <cell r="B16333" t="str">
            <v>SUPORTE DO TANQUE DE AR</v>
          </cell>
          <cell r="C16333" t="str">
            <v>UM</v>
          </cell>
        </row>
        <row r="16334">
          <cell r="A16334">
            <v>708287502</v>
          </cell>
          <cell r="B16334" t="str">
            <v>SUPORTE VALVULA DISTRIBUIDORA</v>
          </cell>
          <cell r="C16334" t="str">
            <v>UM</v>
          </cell>
        </row>
        <row r="16335">
          <cell r="A16335">
            <v>708287503</v>
          </cell>
          <cell r="B16335" t="str">
            <v>SUPORTE DO TANQUE DO AR</v>
          </cell>
          <cell r="C16335" t="str">
            <v>UM</v>
          </cell>
        </row>
        <row r="16336">
          <cell r="A16336">
            <v>708287601</v>
          </cell>
          <cell r="B16336" t="str">
            <v>REVESTIMENTO EXTERNO TRASEIRO</v>
          </cell>
          <cell r="C16336" t="str">
            <v>UM</v>
          </cell>
        </row>
        <row r="16337">
          <cell r="A16337">
            <v>708287602</v>
          </cell>
          <cell r="B16337" t="str">
            <v>COMPARTIMENTO TRASEIRO DO ESTEPE</v>
          </cell>
          <cell r="C16337" t="str">
            <v>UM</v>
          </cell>
        </row>
        <row r="16338">
          <cell r="A16338">
            <v>708287603</v>
          </cell>
          <cell r="B16338" t="str">
            <v>PORTA DO COMPARTIMENTO DO ESTEPE</v>
          </cell>
          <cell r="C16338" t="str">
            <v>UM</v>
          </cell>
        </row>
        <row r="16339">
          <cell r="A16339">
            <v>708287604</v>
          </cell>
          <cell r="B16339" t="str">
            <v>PERFIL CARTOLA ESTRUTURAL DA PORTA TRASEIRA</v>
          </cell>
          <cell r="C16339" t="str">
            <v>UM</v>
          </cell>
        </row>
        <row r="16340">
          <cell r="A16340">
            <v>708287605</v>
          </cell>
          <cell r="B16340" t="str">
            <v>PERFIL DA BORRACHA DA PORTA DO ESTEPE</v>
          </cell>
          <cell r="C16340" t="str">
            <v>UM</v>
          </cell>
        </row>
        <row r="16341">
          <cell r="A16341">
            <v>708287606</v>
          </cell>
          <cell r="B16341" t="str">
            <v>PERFIL DA BORRACHA DA PORTA DO ESTEPE</v>
          </cell>
          <cell r="C16341" t="str">
            <v>UM</v>
          </cell>
        </row>
        <row r="16342">
          <cell r="A16342">
            <v>707405152</v>
          </cell>
          <cell r="B16342" t="str">
            <v>CJ TAMBOR P/ BET. - 003.03.038</v>
          </cell>
          <cell r="C16342" t="str">
            <v>UM</v>
          </cell>
        </row>
        <row r="16343">
          <cell r="A16343">
            <v>708287609</v>
          </cell>
          <cell r="B16343" t="str">
            <v>PERFIL Z INFERIOR DA PORTA DO ESTEPE</v>
          </cell>
          <cell r="C16343" t="str">
            <v>UM</v>
          </cell>
        </row>
        <row r="16344">
          <cell r="A16344">
            <v>708287610</v>
          </cell>
          <cell r="B16344" t="str">
            <v>PERFIL Z DIREITO DA PORTA DO ESTEPE</v>
          </cell>
          <cell r="C16344" t="str">
            <v>UM</v>
          </cell>
        </row>
        <row r="16345">
          <cell r="A16345">
            <v>708287611</v>
          </cell>
          <cell r="B16345" t="str">
            <v>PERFIL CARTOLA ESTRUTURAL DA TRASEIRA</v>
          </cell>
          <cell r="C16345" t="str">
            <v>UM</v>
          </cell>
        </row>
        <row r="16346">
          <cell r="A16346">
            <v>708287612</v>
          </cell>
          <cell r="B16346" t="str">
            <v>PERFIL CARTOLA ESTRUTURAL DA TRASEIRA</v>
          </cell>
          <cell r="C16346" t="str">
            <v>UM</v>
          </cell>
        </row>
        <row r="16347">
          <cell r="A16347">
            <v>708287613</v>
          </cell>
          <cell r="B16347" t="str">
            <v>SUPORTE DA FECHADURA DA PORTA TRASEIRA</v>
          </cell>
          <cell r="C16347" t="str">
            <v>UM</v>
          </cell>
        </row>
        <row r="16348">
          <cell r="A16348">
            <v>708287614</v>
          </cell>
          <cell r="B16348" t="str">
            <v>SUPORTE TRAVA DA PORTA DO ESTEPE</v>
          </cell>
          <cell r="C16348" t="str">
            <v>UM</v>
          </cell>
        </row>
        <row r="16349">
          <cell r="A16349">
            <v>708287615</v>
          </cell>
          <cell r="B16349" t="str">
            <v>PERFIL Z ESQUERDO DA PORTA DO ESTEPE</v>
          </cell>
          <cell r="C16349" t="str">
            <v>UM</v>
          </cell>
        </row>
        <row r="16350">
          <cell r="A16350">
            <v>109636000</v>
          </cell>
          <cell r="B16350" t="str">
            <v>GUIA DO FLUTUADOR</v>
          </cell>
          <cell r="C16350" t="str">
            <v>UM</v>
          </cell>
        </row>
        <row r="16351">
          <cell r="A16351">
            <v>708287616</v>
          </cell>
          <cell r="B16351" t="str">
            <v>PERFIL Z SUPERIOR DA PORTA DO ESTEPE</v>
          </cell>
          <cell r="C16351" t="str">
            <v>UM</v>
          </cell>
        </row>
        <row r="16352">
          <cell r="A16352">
            <v>708287617</v>
          </cell>
          <cell r="B16352" t="str">
            <v>SUPORTE DO ESTEPE</v>
          </cell>
          <cell r="C16352" t="str">
            <v>UM</v>
          </cell>
        </row>
        <row r="16353">
          <cell r="A16353">
            <v>708287620</v>
          </cell>
          <cell r="B16353" t="str">
            <v>PARA-CHOQUE TRASEIRO</v>
          </cell>
          <cell r="C16353" t="str">
            <v>UM</v>
          </cell>
        </row>
        <row r="16354">
          <cell r="A16354">
            <v>708287621</v>
          </cell>
          <cell r="B16354" t="str">
            <v>PONTEIRA PARACHOQUE TRASEIRO</v>
          </cell>
          <cell r="C16354" t="str">
            <v>UM</v>
          </cell>
        </row>
        <row r="16355">
          <cell r="A16355">
            <v>708287622</v>
          </cell>
          <cell r="B16355" t="str">
            <v>CARTOLA PARACHOQUE TRASEIRO</v>
          </cell>
          <cell r="C16355" t="str">
            <v>UM</v>
          </cell>
        </row>
        <row r="16356">
          <cell r="A16356">
            <v>708287623</v>
          </cell>
          <cell r="B16356" t="str">
            <v>SUPORTE ACELERADOR 915</v>
          </cell>
          <cell r="C16356" t="str">
            <v>UM</v>
          </cell>
        </row>
        <row r="16357">
          <cell r="A16357">
            <v>708287624</v>
          </cell>
          <cell r="B16357" t="str">
            <v>TAMPA DO PARACHOQUE TRASEIRO</v>
          </cell>
          <cell r="C16357" t="str">
            <v>UM</v>
          </cell>
        </row>
        <row r="16358">
          <cell r="A16358">
            <v>708287625</v>
          </cell>
          <cell r="B16358" t="str">
            <v>MOLDURA TAMPA DO PARACHOQUE</v>
          </cell>
          <cell r="C16358" t="str">
            <v>UM</v>
          </cell>
        </row>
        <row r="16359">
          <cell r="A16359">
            <v>708287627</v>
          </cell>
          <cell r="B16359" t="str">
            <v>REFORCO PORTA ESTEPE</v>
          </cell>
          <cell r="C16359" t="str">
            <v>UM</v>
          </cell>
        </row>
        <row r="16360">
          <cell r="A16360">
            <v>708287628</v>
          </cell>
          <cell r="B16360" t="str">
            <v>SUPORTE DO PAINEL TRANSEGUR</v>
          </cell>
          <cell r="C16360" t="str">
            <v>UM</v>
          </cell>
        </row>
        <row r="16361">
          <cell r="A16361">
            <v>708288000</v>
          </cell>
          <cell r="B16361" t="str">
            <v>CARROCARIA BLINDADA MB 712 S/ PINT</v>
          </cell>
          <cell r="C16361" t="str">
            <v>UM</v>
          </cell>
        </row>
        <row r="16362">
          <cell r="A16362">
            <v>708288001</v>
          </cell>
          <cell r="B16362" t="str">
            <v>SUPORTE DO CHASSI</v>
          </cell>
          <cell r="C16362" t="str">
            <v>UM</v>
          </cell>
        </row>
        <row r="16363">
          <cell r="A16363">
            <v>708288002</v>
          </cell>
          <cell r="B16363" t="str">
            <v>SUPORTE DA CARROCERIA</v>
          </cell>
          <cell r="C16363" t="str">
            <v>UM</v>
          </cell>
        </row>
        <row r="16364">
          <cell r="A16364">
            <v>708288003</v>
          </cell>
          <cell r="B16364" t="str">
            <v>SUPORTE DA CARROCERIA</v>
          </cell>
          <cell r="C16364" t="str">
            <v>UM</v>
          </cell>
        </row>
        <row r="16365">
          <cell r="A16365">
            <v>708288004</v>
          </cell>
          <cell r="B16365" t="str">
            <v>LEVANTE DO CHASSI DIR</v>
          </cell>
          <cell r="C16365" t="str">
            <v>UM</v>
          </cell>
        </row>
        <row r="16366">
          <cell r="A16366">
            <v>708288005</v>
          </cell>
          <cell r="B16366" t="str">
            <v>LEVANTE DO CHASSI ESQ</v>
          </cell>
          <cell r="C16366" t="str">
            <v>UM</v>
          </cell>
        </row>
        <row r="16367">
          <cell r="A16367">
            <v>109637000</v>
          </cell>
          <cell r="B16367" t="str">
            <v>ARRUELA HASTE DO FLUTUADOR</v>
          </cell>
          <cell r="C16367" t="str">
            <v>UM</v>
          </cell>
        </row>
        <row r="16368">
          <cell r="A16368">
            <v>708288006</v>
          </cell>
          <cell r="B16368" t="str">
            <v>SUPORTE DA CARROCERIA</v>
          </cell>
          <cell r="C16368" t="str">
            <v>UM</v>
          </cell>
        </row>
        <row r="16369">
          <cell r="A16369">
            <v>708288007</v>
          </cell>
          <cell r="B16369" t="str">
            <v>SUPORTE DA CARROCERIA</v>
          </cell>
          <cell r="C16369" t="str">
            <v>UM</v>
          </cell>
        </row>
        <row r="16370">
          <cell r="A16370">
            <v>708288008</v>
          </cell>
          <cell r="B16370" t="str">
            <v>SUPORTE DO CHASSI</v>
          </cell>
          <cell r="C16370" t="str">
            <v>UM</v>
          </cell>
        </row>
        <row r="16371">
          <cell r="A16371">
            <v>708288009</v>
          </cell>
          <cell r="B16371" t="str">
            <v>SUPORTE DA CARROCERIA</v>
          </cell>
          <cell r="C16371" t="str">
            <v>UM</v>
          </cell>
        </row>
        <row r="16372">
          <cell r="A16372">
            <v>708288010</v>
          </cell>
          <cell r="B16372" t="str">
            <v>SUPORTE DA CARROCERIA</v>
          </cell>
          <cell r="C16372" t="str">
            <v>UM</v>
          </cell>
        </row>
        <row r="16373">
          <cell r="A16373">
            <v>708288011</v>
          </cell>
          <cell r="B16373" t="str">
            <v>REVESTIMENTO INTERNO FRONTAL DIR</v>
          </cell>
          <cell r="C16373" t="str">
            <v>UM</v>
          </cell>
        </row>
        <row r="16374">
          <cell r="A16374">
            <v>708288012</v>
          </cell>
          <cell r="B16374" t="str">
            <v>REVESTIMENTO INTERNO FRONTAL ESQ</v>
          </cell>
          <cell r="C16374" t="str">
            <v>UM</v>
          </cell>
        </row>
        <row r="16375">
          <cell r="A16375">
            <v>708288013</v>
          </cell>
          <cell r="B16375" t="str">
            <v>BLINDAGEM INTERNA DAS SINALEIRAS DIR</v>
          </cell>
          <cell r="C16375" t="str">
            <v>UM</v>
          </cell>
        </row>
        <row r="16376">
          <cell r="A16376">
            <v>708288014</v>
          </cell>
          <cell r="B16376" t="str">
            <v>TAMPA DO COMPARTIMENTO DO ESTEPE</v>
          </cell>
          <cell r="C16376" t="str">
            <v>UM</v>
          </cell>
        </row>
        <row r="16377">
          <cell r="A16377">
            <v>708288015</v>
          </cell>
          <cell r="B16377" t="str">
            <v>CHAPA DE APOIO DO ESTEPE</v>
          </cell>
          <cell r="C16377" t="str">
            <v>UM</v>
          </cell>
        </row>
        <row r="16378">
          <cell r="A16378">
            <v>708288016</v>
          </cell>
          <cell r="B16378" t="str">
            <v>PARAFUSO PROTECAO FAROIS</v>
          </cell>
          <cell r="C16378" t="str">
            <v>UM</v>
          </cell>
        </row>
        <row r="16379">
          <cell r="A16379">
            <v>708288017</v>
          </cell>
          <cell r="B16379" t="str">
            <v>PARAFUSO PROTECAO FAROIS</v>
          </cell>
          <cell r="C16379" t="str">
            <v>UM</v>
          </cell>
        </row>
        <row r="16380">
          <cell r="A16380">
            <v>708288018</v>
          </cell>
          <cell r="B16380" t="str">
            <v>PARA-LAMA DIANTEIRO ESQUERDO</v>
          </cell>
          <cell r="C16380" t="str">
            <v>UM</v>
          </cell>
        </row>
        <row r="16381">
          <cell r="A16381">
            <v>708288019</v>
          </cell>
          <cell r="B16381" t="str">
            <v>PARA-LAMA DIANTEIRO DIREITO</v>
          </cell>
          <cell r="C16381" t="str">
            <v>UM</v>
          </cell>
        </row>
        <row r="16382">
          <cell r="A16382" t="str">
            <v>70828801D</v>
          </cell>
          <cell r="B16382" t="str">
            <v>PARALAMA TRASEIRO DIR CARRO-FORTE</v>
          </cell>
          <cell r="C16382" t="str">
            <v>UM</v>
          </cell>
        </row>
        <row r="16383">
          <cell r="A16383" t="str">
            <v>70828801E</v>
          </cell>
          <cell r="B16383" t="str">
            <v>PARALAMA TRASEIRO ESQ CARRO-FORTE</v>
          </cell>
          <cell r="C16383" t="str">
            <v>UM</v>
          </cell>
        </row>
        <row r="16384">
          <cell r="A16384">
            <v>708288020</v>
          </cell>
          <cell r="B16384" t="str">
            <v>REFORCO PARACHOQUE TRASEIRO</v>
          </cell>
          <cell r="C16384" t="str">
            <v>UM</v>
          </cell>
        </row>
        <row r="16385">
          <cell r="A16385">
            <v>708288021</v>
          </cell>
          <cell r="B16385" t="str">
            <v>REBLINDAGEM INTERNA DAS PORTAS</v>
          </cell>
          <cell r="C16385" t="str">
            <v>UM</v>
          </cell>
        </row>
        <row r="16386">
          <cell r="A16386">
            <v>708288022</v>
          </cell>
          <cell r="B16386" t="str">
            <v>REBLINDAGEM INTERNA DAS PORTAS</v>
          </cell>
          <cell r="C16386" t="str">
            <v>UM</v>
          </cell>
        </row>
        <row r="16387">
          <cell r="A16387">
            <v>708288023</v>
          </cell>
          <cell r="B16387" t="str">
            <v>FECHAMENTO DO PISO</v>
          </cell>
          <cell r="C16387" t="str">
            <v>UM</v>
          </cell>
        </row>
        <row r="16388">
          <cell r="A16388">
            <v>708288024</v>
          </cell>
          <cell r="B16388" t="str">
            <v>REVESTIMENTO DIREITO DA PRETECAO DO MOTOR</v>
          </cell>
          <cell r="C16388" t="str">
            <v>UM</v>
          </cell>
        </row>
        <row r="16389">
          <cell r="A16389">
            <v>708288025</v>
          </cell>
          <cell r="B16389" t="str">
            <v>PROLONGADOR DO REBOCADOR MB 710/915</v>
          </cell>
          <cell r="C16389" t="str">
            <v>UM</v>
          </cell>
        </row>
        <row r="16390">
          <cell r="A16390">
            <v>708288026</v>
          </cell>
          <cell r="B16390" t="str">
            <v>SUPORTE DO TUBO DE PROTECAO DIANTEIRO MB 710</v>
          </cell>
          <cell r="C16390" t="str">
            <v>UM</v>
          </cell>
        </row>
        <row r="16391">
          <cell r="A16391">
            <v>708288027</v>
          </cell>
          <cell r="B16391" t="str">
            <v>REVESTIMENTO INTERNO DIR DA PROTECAO DO MOTOR</v>
          </cell>
          <cell r="C16391" t="str">
            <v>UM</v>
          </cell>
        </row>
        <row r="16392">
          <cell r="A16392">
            <v>708288028</v>
          </cell>
          <cell r="B16392" t="str">
            <v>REVESTIMENTO INTERNO DA PORTA DO COFRE</v>
          </cell>
          <cell r="C16392" t="str">
            <v>UM</v>
          </cell>
        </row>
        <row r="16393">
          <cell r="A16393">
            <v>708288029</v>
          </cell>
          <cell r="B16393" t="str">
            <v>REVESTIMENTO INTERNO DA PORTA DO COFRE</v>
          </cell>
          <cell r="C16393" t="str">
            <v>UM</v>
          </cell>
        </row>
        <row r="16394">
          <cell r="A16394">
            <v>708288030</v>
          </cell>
          <cell r="B16394" t="str">
            <v>REFORCO FIXACAO PARACHOQUE</v>
          </cell>
          <cell r="C16394" t="str">
            <v>UM</v>
          </cell>
        </row>
        <row r="16395">
          <cell r="A16395">
            <v>708288031</v>
          </cell>
          <cell r="B16395" t="str">
            <v>REVESTIMENTO EXTERNO DA PORTA DA PAREDE</v>
          </cell>
          <cell r="C16395" t="str">
            <v>UM</v>
          </cell>
        </row>
        <row r="16396">
          <cell r="A16396">
            <v>708288032</v>
          </cell>
          <cell r="B16396" t="str">
            <v>BLINDAGEM DE ACESSO DA PORTA DO COFRE</v>
          </cell>
          <cell r="C16396" t="str">
            <v>UM</v>
          </cell>
        </row>
        <row r="16397">
          <cell r="A16397">
            <v>708288033</v>
          </cell>
          <cell r="B16397" t="str">
            <v>BLINDAGEM DA PORTA DE ACESSO AO COFRE</v>
          </cell>
          <cell r="C16397" t="str">
            <v>UM</v>
          </cell>
        </row>
        <row r="16398">
          <cell r="A16398">
            <v>708288034</v>
          </cell>
          <cell r="B16398" t="str">
            <v>BLINDAGEM EXTERNA DA PORTA DO ESTEPE</v>
          </cell>
          <cell r="C16398" t="str">
            <v>UM</v>
          </cell>
        </row>
        <row r="16399">
          <cell r="A16399">
            <v>708288035</v>
          </cell>
          <cell r="B16399" t="str">
            <v>PINGADEIRA DA PORTA DO ESTEPE</v>
          </cell>
          <cell r="C16399" t="str">
            <v>UM</v>
          </cell>
        </row>
        <row r="16400">
          <cell r="A16400">
            <v>708288036</v>
          </cell>
          <cell r="B16400" t="str">
            <v>PERFIL DO SUPORTE DO ESTEPE</v>
          </cell>
          <cell r="C16400" t="str">
            <v>UM</v>
          </cell>
        </row>
        <row r="16401">
          <cell r="A16401">
            <v>708288037</v>
          </cell>
          <cell r="B16401" t="str">
            <v>APOIO DO ESTEPE</v>
          </cell>
          <cell r="C16401" t="str">
            <v>UM</v>
          </cell>
        </row>
        <row r="16402">
          <cell r="A16402">
            <v>708288038</v>
          </cell>
          <cell r="B16402" t="str">
            <v>ACIONAMENTO HORIZONTAL DAS TRAVAS</v>
          </cell>
          <cell r="C16402" t="str">
            <v>UM</v>
          </cell>
        </row>
        <row r="16403">
          <cell r="A16403">
            <v>708288039</v>
          </cell>
          <cell r="B16403" t="str">
            <v>ENCOSTO DA PORTA DO COFRE</v>
          </cell>
          <cell r="C16403" t="str">
            <v>UM</v>
          </cell>
        </row>
        <row r="16404">
          <cell r="A16404">
            <v>708288040</v>
          </cell>
          <cell r="B16404" t="str">
            <v>LAMINA PLASTICA PARACHOQUE TRAS.</v>
          </cell>
          <cell r="C16404" t="str">
            <v>UM</v>
          </cell>
        </row>
        <row r="16405">
          <cell r="A16405">
            <v>708288041</v>
          </cell>
          <cell r="B16405" t="str">
            <v>REFORCO DO SUPORTE DAS DOBRADICAS INTERNAS</v>
          </cell>
          <cell r="C16405" t="str">
            <v>UM</v>
          </cell>
        </row>
        <row r="16406">
          <cell r="A16406">
            <v>708288042</v>
          </cell>
          <cell r="B16406" t="str">
            <v>REVESTIMENTO INTERNO INF DA PORTA TRASEIRA</v>
          </cell>
          <cell r="C16406" t="str">
            <v>UM</v>
          </cell>
        </row>
        <row r="16407">
          <cell r="A16407">
            <v>708288043</v>
          </cell>
          <cell r="B16407" t="str">
            <v>BASE INFERIOR DA SETEIRA LATERAL</v>
          </cell>
          <cell r="C16407" t="str">
            <v>UM</v>
          </cell>
        </row>
        <row r="16408">
          <cell r="A16408">
            <v>708288044</v>
          </cell>
          <cell r="B16408" t="str">
            <v>TAMPA INTERMEDIARIA DA SETEIRA LATERAL</v>
          </cell>
          <cell r="C16408" t="str">
            <v>UM</v>
          </cell>
        </row>
        <row r="16409">
          <cell r="A16409">
            <v>708288045</v>
          </cell>
          <cell r="B16409" t="str">
            <v>FECHAMENTO SUPERIOR DA SETEIRA FRONTAL CENTRAL</v>
          </cell>
          <cell r="C16409" t="str">
            <v>UM</v>
          </cell>
        </row>
        <row r="16410">
          <cell r="A16410">
            <v>109646000</v>
          </cell>
          <cell r="B16410" t="str">
            <v>TUBO ACRÍLICO Ø40 x PAR 3,0 x 400</v>
          </cell>
          <cell r="C16410" t="str">
            <v>UM</v>
          </cell>
        </row>
        <row r="16411">
          <cell r="A16411">
            <v>708288046</v>
          </cell>
          <cell r="B16411" t="str">
            <v>TAMPA INTERNA DA SETEIRA LATERAL</v>
          </cell>
          <cell r="C16411" t="str">
            <v>UM</v>
          </cell>
        </row>
        <row r="16412">
          <cell r="A16412">
            <v>708288047</v>
          </cell>
          <cell r="B16412" t="str">
            <v>BATENTE DA TAMPA DA SETEIRA FRONTAL CENTRAL</v>
          </cell>
          <cell r="C16412" t="str">
            <v>UM</v>
          </cell>
        </row>
        <row r="16413">
          <cell r="A16413">
            <v>708288048</v>
          </cell>
          <cell r="B16413" t="str">
            <v>TAMPA EXTERNA DA SETEIRA FRONTAL</v>
          </cell>
          <cell r="C16413" t="str">
            <v>UM</v>
          </cell>
        </row>
        <row r="16414">
          <cell r="A16414">
            <v>708288049</v>
          </cell>
          <cell r="B16414" t="str">
            <v>BASE INTERNA DA SETEIRA FRONTAL CENTRAL</v>
          </cell>
          <cell r="C16414" t="str">
            <v>UM</v>
          </cell>
        </row>
        <row r="16415">
          <cell r="A16415">
            <v>708288050</v>
          </cell>
          <cell r="B16415" t="str">
            <v>SUPORTE LATERAL DIR/ESQ  PARACHOQUE</v>
          </cell>
          <cell r="C16415" t="str">
            <v>UM</v>
          </cell>
        </row>
        <row r="16416">
          <cell r="A16416">
            <v>708288051</v>
          </cell>
          <cell r="B16416" t="str">
            <v>FECHAMENTO INT INF DA PORTA TRASEIRA</v>
          </cell>
          <cell r="C16416" t="str">
            <v>UM</v>
          </cell>
        </row>
        <row r="16417">
          <cell r="A16417">
            <v>708288052</v>
          </cell>
          <cell r="B16417" t="str">
            <v>REVESTIMENTO INT CAIXA DE RODAS DIR</v>
          </cell>
          <cell r="C16417" t="str">
            <v>UM</v>
          </cell>
        </row>
        <row r="16418">
          <cell r="A16418">
            <v>109668000</v>
          </cell>
          <cell r="B16418" t="str">
            <v>ARRUELA M12 PRESSAO DIN127 ZA</v>
          </cell>
          <cell r="C16418" t="str">
            <v>UM</v>
          </cell>
        </row>
        <row r="16419">
          <cell r="A16419">
            <v>708288053</v>
          </cell>
          <cell r="B16419" t="str">
            <v>REVESTIMENTO INT CAIXA DE RODAS ESQ</v>
          </cell>
          <cell r="C16419" t="str">
            <v>UM</v>
          </cell>
        </row>
        <row r="16420">
          <cell r="A16420">
            <v>708288054</v>
          </cell>
          <cell r="B16420" t="str">
            <v>REVESTIMENTO EXT CAIXA DE RODAS ESQ</v>
          </cell>
          <cell r="C16420" t="str">
            <v>UM</v>
          </cell>
        </row>
        <row r="16421">
          <cell r="A16421">
            <v>708288055</v>
          </cell>
          <cell r="B16421" t="str">
            <v>REVESTIMENTO EXT CAIXA DE RODAS DIR</v>
          </cell>
          <cell r="C16421" t="str">
            <v>UM</v>
          </cell>
        </row>
        <row r="16422">
          <cell r="A16422">
            <v>708288056</v>
          </cell>
          <cell r="B16422" t="str">
            <v>SUPORTE ESQ DO PARA-CHOQUE TRASEIRO</v>
          </cell>
          <cell r="C16422" t="str">
            <v>UM</v>
          </cell>
        </row>
        <row r="16423">
          <cell r="A16423">
            <v>708288057</v>
          </cell>
          <cell r="B16423" t="str">
            <v>SUPORTE DAS DOBRADICAS INTERNAS</v>
          </cell>
          <cell r="C16423" t="str">
            <v>UM</v>
          </cell>
        </row>
        <row r="16424">
          <cell r="A16424">
            <v>708288058</v>
          </cell>
          <cell r="B16424" t="str">
            <v>BLINDAGEM INTERNA DAS SINALEIRAS INTERNAS</v>
          </cell>
          <cell r="C16424" t="str">
            <v>UM</v>
          </cell>
        </row>
        <row r="16425">
          <cell r="A16425">
            <v>708288059</v>
          </cell>
          <cell r="B16425" t="str">
            <v>ACIONAMENTO VERTICAL DAS TRAVAS</v>
          </cell>
          <cell r="C16425" t="str">
            <v>UM</v>
          </cell>
        </row>
        <row r="16426">
          <cell r="A16426">
            <v>109669000</v>
          </cell>
          <cell r="B16426" t="str">
            <v>PORCA M12 x 1,75 CLASSE 8 SEXTAVADA ZA</v>
          </cell>
          <cell r="C16426" t="str">
            <v>UM</v>
          </cell>
        </row>
        <row r="16427">
          <cell r="A16427" t="str">
            <v>70828805D</v>
          </cell>
          <cell r="B16427" t="str">
            <v>SUPORTE LATERAL DIR  PARACHOQUE</v>
          </cell>
          <cell r="C16427" t="str">
            <v>UM</v>
          </cell>
        </row>
        <row r="16428">
          <cell r="A16428" t="str">
            <v>70828805E</v>
          </cell>
          <cell r="B16428" t="str">
            <v>SUPORTE LATERAL ESQ  PARACHOQUE</v>
          </cell>
          <cell r="C16428" t="str">
            <v>UM</v>
          </cell>
        </row>
        <row r="16429">
          <cell r="A16429">
            <v>708288060</v>
          </cell>
          <cell r="B16429" t="str">
            <v>CONJUNTO DE OVERLAPS</v>
          </cell>
          <cell r="C16429" t="str">
            <v>UM</v>
          </cell>
        </row>
        <row r="16430">
          <cell r="A16430">
            <v>708288061</v>
          </cell>
          <cell r="B16430" t="str">
            <v>TAMPA DE MANUT PORTA COFRE</v>
          </cell>
          <cell r="C16430" t="str">
            <v>UM</v>
          </cell>
        </row>
        <row r="16431">
          <cell r="A16431">
            <v>708288062</v>
          </cell>
          <cell r="B16431" t="str">
            <v>MOLDUTA DA TAMPA DE MANUT PORTA COFRE</v>
          </cell>
          <cell r="C16431" t="str">
            <v>UM</v>
          </cell>
        </row>
        <row r="16432">
          <cell r="A16432">
            <v>708288063</v>
          </cell>
          <cell r="B16432" t="str">
            <v>BLINDAGEM INTERNA DA LANTERNA TRASEIRA DIR</v>
          </cell>
          <cell r="C16432" t="str">
            <v>UM</v>
          </cell>
        </row>
        <row r="16433">
          <cell r="A16433">
            <v>708288064</v>
          </cell>
          <cell r="B16433" t="str">
            <v>BLINDAGEM INTERNA DA LANTERNA TRASEIRA ESQ</v>
          </cell>
          <cell r="C16433" t="str">
            <v>UM</v>
          </cell>
        </row>
        <row r="16434">
          <cell r="A16434">
            <v>708288065</v>
          </cell>
          <cell r="B16434" t="str">
            <v>BLINDAGEM EXT DA PORTA DO ESTEPE</v>
          </cell>
          <cell r="C16434" t="str">
            <v>UM</v>
          </cell>
        </row>
        <row r="16435">
          <cell r="A16435">
            <v>708288067</v>
          </cell>
          <cell r="B16435" t="str">
            <v>MOLDURA BOCA DE LOBO</v>
          </cell>
          <cell r="C16435" t="str">
            <v>UM</v>
          </cell>
        </row>
        <row r="16436">
          <cell r="A16436">
            <v>708288068</v>
          </cell>
          <cell r="B16436" t="str">
            <v>MOLDURA BOCA DE LOBO</v>
          </cell>
          <cell r="C16436" t="str">
            <v>UM</v>
          </cell>
        </row>
        <row r="16437">
          <cell r="A16437">
            <v>708288069</v>
          </cell>
          <cell r="B16437" t="str">
            <v>MOLDURA EXTERNA DA BOCA DE LOBO</v>
          </cell>
          <cell r="C16437" t="str">
            <v>UM</v>
          </cell>
        </row>
        <row r="16438">
          <cell r="A16438">
            <v>708288070</v>
          </cell>
          <cell r="B16438" t="str">
            <v>CHAPA DA MOLDUTA DA CAIXA DE FERRAMENTAS</v>
          </cell>
          <cell r="C16438" t="str">
            <v>UM</v>
          </cell>
        </row>
        <row r="16439">
          <cell r="A16439">
            <v>708288071</v>
          </cell>
          <cell r="B16439" t="str">
            <v>FECHAMENTO LATERAL DIREITA</v>
          </cell>
          <cell r="C16439" t="str">
            <v>UM</v>
          </cell>
        </row>
        <row r="16440">
          <cell r="A16440">
            <v>708288072</v>
          </cell>
          <cell r="B16440" t="str">
            <v>FECHAMENTO LATERAL ESQUERDA</v>
          </cell>
          <cell r="C16440" t="str">
            <v>UM</v>
          </cell>
        </row>
        <row r="16441">
          <cell r="A16441">
            <v>708288073</v>
          </cell>
          <cell r="B16441" t="str">
            <v>CANTONEIRA DO CAPO</v>
          </cell>
          <cell r="C16441" t="str">
            <v>UM</v>
          </cell>
        </row>
        <row r="16442">
          <cell r="A16442">
            <v>708288074</v>
          </cell>
          <cell r="B16442" t="str">
            <v>CANTONEIRA DO CAPO</v>
          </cell>
          <cell r="C16442" t="str">
            <v>UM</v>
          </cell>
        </row>
        <row r="16443">
          <cell r="A16443">
            <v>708288075</v>
          </cell>
          <cell r="B16443" t="str">
            <v>PROTOTIPO DA SETEIRA LATERAL</v>
          </cell>
          <cell r="C16443" t="str">
            <v>UM</v>
          </cell>
        </row>
        <row r="16444">
          <cell r="A16444">
            <v>708288076</v>
          </cell>
          <cell r="B16444" t="str">
            <v>FECHAMENTO DA TAMPA DE INSPECAO</v>
          </cell>
          <cell r="C16444" t="str">
            <v>UM</v>
          </cell>
        </row>
        <row r="16445">
          <cell r="A16445">
            <v>708288077</v>
          </cell>
          <cell r="B16445" t="str">
            <v>CHAPA DE FIXACAO DA TRAVESSA</v>
          </cell>
          <cell r="C16445" t="str">
            <v>UM</v>
          </cell>
        </row>
        <row r="16446">
          <cell r="A16446">
            <v>708288078</v>
          </cell>
          <cell r="B16446" t="str">
            <v>CINTAS LIMITADORAS DAS PORTAS</v>
          </cell>
          <cell r="C16446" t="str">
            <v>UM</v>
          </cell>
        </row>
        <row r="16447">
          <cell r="A16447">
            <v>708288080</v>
          </cell>
          <cell r="B16447" t="str">
            <v>CONJUNTO CINTA LIMITADORAS DAS PORTAS</v>
          </cell>
          <cell r="C16447" t="str">
            <v>UM</v>
          </cell>
        </row>
        <row r="16448">
          <cell r="A16448">
            <v>708288090</v>
          </cell>
          <cell r="B16448" t="str">
            <v>CONJUNTO PARA-CHOQUE DIANTEIRO NORDESTE</v>
          </cell>
          <cell r="C16448" t="str">
            <v>UM</v>
          </cell>
        </row>
        <row r="16449">
          <cell r="A16449">
            <v>708288093</v>
          </cell>
          <cell r="B16449" t="str">
            <v>BASE SUPERIOR BLIN. RADIADOR</v>
          </cell>
          <cell r="C16449" t="str">
            <v>UM</v>
          </cell>
        </row>
        <row r="16450">
          <cell r="A16450" t="str">
            <v>70828809D</v>
          </cell>
          <cell r="B16450" t="str">
            <v>BLINDAGEM DO PARALAMA DIR.</v>
          </cell>
          <cell r="C16450" t="str">
            <v>UM</v>
          </cell>
        </row>
        <row r="16451">
          <cell r="A16451" t="str">
            <v>70828809E</v>
          </cell>
          <cell r="B16451" t="str">
            <v>BLINDAGEM DO PARALAMA ESQ.</v>
          </cell>
          <cell r="C16451" t="str">
            <v>UM</v>
          </cell>
        </row>
        <row r="16452">
          <cell r="A16452">
            <v>708288100</v>
          </cell>
          <cell r="B16452" t="str">
            <v>CONJUNTO DO PISO</v>
          </cell>
          <cell r="C16452" t="str">
            <v>UM</v>
          </cell>
        </row>
        <row r="16453">
          <cell r="A16453">
            <v>708288103</v>
          </cell>
          <cell r="B16453" t="str">
            <v>CHAPA DO PISO</v>
          </cell>
          <cell r="C16453" t="str">
            <v>UM</v>
          </cell>
        </row>
        <row r="16454">
          <cell r="A16454">
            <v>708288104</v>
          </cell>
          <cell r="B16454" t="str">
            <v>CABO DE ACO CORTADO</v>
          </cell>
          <cell r="C16454" t="str">
            <v>UM</v>
          </cell>
        </row>
        <row r="16455">
          <cell r="A16455">
            <v>708288105</v>
          </cell>
          <cell r="B16455" t="str">
            <v>REVESTIMENTO TRASEIRO DO PISO</v>
          </cell>
          <cell r="C16455" t="str">
            <v>UM</v>
          </cell>
        </row>
        <row r="16456">
          <cell r="A16456">
            <v>708288106</v>
          </cell>
          <cell r="B16456" t="str">
            <v>REVESTIMENTO TRASEIRO DO PISO</v>
          </cell>
          <cell r="C16456" t="str">
            <v>UM</v>
          </cell>
        </row>
        <row r="16457">
          <cell r="A16457" t="str">
            <v>70828810D</v>
          </cell>
          <cell r="B16457" t="str">
            <v>PARALAMA MB710 DIANTEIRO DIREITO (ALARGADOR)</v>
          </cell>
          <cell r="C16457" t="str">
            <v>UM</v>
          </cell>
        </row>
        <row r="16458">
          <cell r="A16458" t="str">
            <v>70828810E</v>
          </cell>
          <cell r="B16458" t="str">
            <v>PARALAMA MB710 DIANTEIRO ESQUERDO (ALARGADOR)</v>
          </cell>
          <cell r="C16458" t="str">
            <v>UM</v>
          </cell>
        </row>
        <row r="16459">
          <cell r="A16459">
            <v>708288110</v>
          </cell>
          <cell r="B16459" t="str">
            <v>CAPA INTERRUPTOR PORTA - MOLDADA</v>
          </cell>
          <cell r="C16459" t="str">
            <v>UM</v>
          </cell>
        </row>
        <row r="16460">
          <cell r="A16460">
            <v>708288111</v>
          </cell>
          <cell r="B16460" t="str">
            <v>SUPORTE DO TANQUE DO AR</v>
          </cell>
          <cell r="C16460" t="str">
            <v>UM</v>
          </cell>
        </row>
        <row r="16461">
          <cell r="A16461">
            <v>708288112</v>
          </cell>
          <cell r="B16461" t="str">
            <v>SUPORTE DO TANQUE DE AR</v>
          </cell>
          <cell r="C16461" t="str">
            <v>UM</v>
          </cell>
        </row>
        <row r="16462">
          <cell r="A16462">
            <v>708288113</v>
          </cell>
          <cell r="B16462" t="str">
            <v>SUPORTE DO TANQUE DE AR</v>
          </cell>
          <cell r="C16462" t="str">
            <v>UM</v>
          </cell>
        </row>
        <row r="16463">
          <cell r="A16463">
            <v>708288114</v>
          </cell>
          <cell r="B16463" t="str">
            <v>SUPORTE DO AR CONDICIONADO</v>
          </cell>
          <cell r="C16463" t="str">
            <v>UM</v>
          </cell>
        </row>
        <row r="16464">
          <cell r="A16464">
            <v>708288115</v>
          </cell>
          <cell r="B16464" t="str">
            <v>SUPORTE DA CAIXA EVAPORATIVA DO AR CANAL</v>
          </cell>
          <cell r="C16464" t="str">
            <v>UM</v>
          </cell>
        </row>
        <row r="16465">
          <cell r="A16465">
            <v>708288116</v>
          </cell>
          <cell r="B16465" t="str">
            <v>PERFIL ESTRUTURAL DO PISO</v>
          </cell>
          <cell r="C16465" t="str">
            <v>UM</v>
          </cell>
        </row>
        <row r="16466">
          <cell r="A16466">
            <v>708288117</v>
          </cell>
          <cell r="B16466" t="str">
            <v>SEPARADOR DA PORTA</v>
          </cell>
          <cell r="C16466" t="str">
            <v>UM</v>
          </cell>
        </row>
        <row r="16467">
          <cell r="A16467">
            <v>708288118</v>
          </cell>
          <cell r="B16467" t="str">
            <v>SUPORTE DO MOTOR LIMPADOR DO PARA-BRISA</v>
          </cell>
          <cell r="C16467" t="str">
            <v>UM</v>
          </cell>
        </row>
        <row r="16468">
          <cell r="A16468">
            <v>708288119</v>
          </cell>
          <cell r="B16468" t="str">
            <v>SUPORTE DA CAIXA EVAPORATIVA DO AR CONDICIONADO</v>
          </cell>
          <cell r="C16468" t="str">
            <v>UM</v>
          </cell>
        </row>
        <row r="16469">
          <cell r="A16469" t="str">
            <v>70828811D</v>
          </cell>
          <cell r="B16469" t="str">
            <v>CAPA INTERRUPTOR PORTA LATERAL DIREITA</v>
          </cell>
          <cell r="C16469" t="str">
            <v>UM</v>
          </cell>
        </row>
        <row r="16470">
          <cell r="A16470" t="str">
            <v>70828811E</v>
          </cell>
          <cell r="B16470" t="str">
            <v>CAPA INTERRUPTOR PORTA LATERAL ESQUERDA</v>
          </cell>
          <cell r="C16470" t="str">
            <v>UM</v>
          </cell>
        </row>
        <row r="16471">
          <cell r="A16471">
            <v>708288120</v>
          </cell>
          <cell r="B16471" t="str">
            <v>SUPORTE RETRATIL DA PLACA TRASEIRA</v>
          </cell>
          <cell r="C16471" t="str">
            <v>UM</v>
          </cell>
        </row>
        <row r="16472">
          <cell r="A16472">
            <v>708288121</v>
          </cell>
          <cell r="B16472" t="str">
            <v>TUBO SEPARADOR</v>
          </cell>
          <cell r="C16472" t="str">
            <v>UM</v>
          </cell>
        </row>
        <row r="16473">
          <cell r="A16473">
            <v>708288122</v>
          </cell>
          <cell r="B16473" t="str">
            <v>PERFIL ESTRUTURAL DO PISO</v>
          </cell>
          <cell r="C16473" t="str">
            <v>UM</v>
          </cell>
        </row>
        <row r="16474">
          <cell r="A16474">
            <v>708288124</v>
          </cell>
          <cell r="B16474" t="str">
            <v>REVESTIMENTO SUPERIOR DA ESCADA</v>
          </cell>
          <cell r="C16474" t="str">
            <v>UM</v>
          </cell>
        </row>
        <row r="16475">
          <cell r="A16475">
            <v>708288125</v>
          </cell>
          <cell r="B16475" t="str">
            <v>REVESTIMENTO INFERIOR DA ESCADA</v>
          </cell>
          <cell r="C16475" t="str">
            <v>UM</v>
          </cell>
        </row>
        <row r="16476">
          <cell r="A16476">
            <v>708288126</v>
          </cell>
          <cell r="B16476" t="str">
            <v>PERFIL ESTRUTURAL DA LATERAL</v>
          </cell>
          <cell r="C16476" t="str">
            <v>UM</v>
          </cell>
        </row>
        <row r="16477">
          <cell r="A16477">
            <v>708288127</v>
          </cell>
          <cell r="B16477" t="str">
            <v>BASE DIREITA DA SETEIRA FRONTAL</v>
          </cell>
          <cell r="C16477" t="str">
            <v>UM</v>
          </cell>
        </row>
        <row r="16478">
          <cell r="A16478">
            <v>708288128</v>
          </cell>
          <cell r="B16478" t="str">
            <v>BASE ESQUERDA DA SETEIRA FRONTAL</v>
          </cell>
          <cell r="C16478" t="str">
            <v>UM</v>
          </cell>
        </row>
        <row r="16479">
          <cell r="A16479">
            <v>708288129</v>
          </cell>
          <cell r="B16479" t="str">
            <v>ABA ESQUERDA DA SETEIRA LATERAL MB712</v>
          </cell>
          <cell r="C16479" t="str">
            <v>UM</v>
          </cell>
        </row>
        <row r="16480">
          <cell r="A16480">
            <v>708288130</v>
          </cell>
          <cell r="B16480" t="str">
            <v>ABA DIREITA DA SETEIRA LATERAL MB712</v>
          </cell>
          <cell r="C16480" t="str">
            <v>UM</v>
          </cell>
        </row>
        <row r="16481">
          <cell r="A16481">
            <v>708288131</v>
          </cell>
          <cell r="B16481" t="str">
            <v>REVESTIMENTO INTERNO SUP DA PORTA TRASEIRA</v>
          </cell>
          <cell r="C16481" t="str">
            <v>UM</v>
          </cell>
        </row>
        <row r="16482">
          <cell r="A16482">
            <v>708288132</v>
          </cell>
          <cell r="B16482" t="str">
            <v>PERFIL CARTOLA ESTRUTURAL SUP DA TRASEIRA</v>
          </cell>
          <cell r="C16482" t="str">
            <v>UM</v>
          </cell>
        </row>
        <row r="16483">
          <cell r="A16483">
            <v>708288133</v>
          </cell>
          <cell r="B16483" t="str">
            <v>PERFIL CARTOLA ESTRUTURAL INF DA TRASEIRA</v>
          </cell>
          <cell r="C16483" t="str">
            <v>UM</v>
          </cell>
        </row>
        <row r="16484">
          <cell r="A16484">
            <v>708288134</v>
          </cell>
          <cell r="B16484" t="str">
            <v>CARTOLA LATERAL</v>
          </cell>
          <cell r="C16484" t="str">
            <v>UM</v>
          </cell>
        </row>
        <row r="16485">
          <cell r="A16485">
            <v>708288135</v>
          </cell>
          <cell r="B16485" t="str">
            <v>CARTOLA LATERAL DIR E ESQ</v>
          </cell>
          <cell r="C16485" t="str">
            <v>UM</v>
          </cell>
        </row>
        <row r="16486">
          <cell r="A16486">
            <v>708288136</v>
          </cell>
          <cell r="B16486" t="str">
            <v>PERFIL CARTOLA ESTRUTURAL DO COFRE</v>
          </cell>
          <cell r="C16486" t="str">
            <v>UM</v>
          </cell>
        </row>
        <row r="16487">
          <cell r="A16487">
            <v>708288137</v>
          </cell>
          <cell r="B16487" t="str">
            <v>PERFIL CARTOLA ESTRUTURAL DO COFRE</v>
          </cell>
          <cell r="C16487" t="str">
            <v>UM</v>
          </cell>
        </row>
        <row r="16488">
          <cell r="A16488">
            <v>708288138</v>
          </cell>
          <cell r="B16488" t="str">
            <v>PERFIL CARTOLA ESTRUTURAL DO COFRE</v>
          </cell>
          <cell r="C16488" t="str">
            <v>UM</v>
          </cell>
        </row>
        <row r="16489">
          <cell r="A16489">
            <v>708288139</v>
          </cell>
          <cell r="B16489" t="str">
            <v>CARTOLA DOS LATERAIS DIR E ESQ</v>
          </cell>
          <cell r="C16489" t="str">
            <v>UM</v>
          </cell>
        </row>
        <row r="16490">
          <cell r="A16490">
            <v>708288140</v>
          </cell>
          <cell r="B16490" t="str">
            <v>SEPARADOR DA PORTA</v>
          </cell>
          <cell r="C16490" t="str">
            <v>UM</v>
          </cell>
        </row>
        <row r="16491">
          <cell r="A16491">
            <v>109670000</v>
          </cell>
          <cell r="B16491" t="str">
            <v>PARAF M12 x 35 SEXT DIN933 8.8 ZA</v>
          </cell>
          <cell r="C16491" t="str">
            <v>UM</v>
          </cell>
        </row>
        <row r="16492">
          <cell r="A16492">
            <v>708288141</v>
          </cell>
          <cell r="B16492" t="str">
            <v>PERFIL ESTRUTURAL DAS LATERAIS</v>
          </cell>
          <cell r="C16492" t="str">
            <v>UM</v>
          </cell>
        </row>
        <row r="16493">
          <cell r="A16493">
            <v>708288142</v>
          </cell>
          <cell r="B16493" t="str">
            <v>CARTOLA DO CAPO</v>
          </cell>
          <cell r="C16493" t="str">
            <v>UM</v>
          </cell>
        </row>
        <row r="16494">
          <cell r="A16494">
            <v>708288143</v>
          </cell>
          <cell r="B16494" t="str">
            <v>CARTOLA DO CAPO</v>
          </cell>
          <cell r="C16494" t="str">
            <v>UM</v>
          </cell>
        </row>
        <row r="16495">
          <cell r="A16495">
            <v>708288144</v>
          </cell>
          <cell r="B16495" t="str">
            <v>ESPACADOR DA FRENTE</v>
          </cell>
          <cell r="C16495" t="str">
            <v>UM</v>
          </cell>
        </row>
        <row r="16496">
          <cell r="A16496">
            <v>708288145</v>
          </cell>
          <cell r="B16496" t="str">
            <v>SUPORTE SUPERIOR DO RETROVISOR ESQ</v>
          </cell>
          <cell r="C16496" t="str">
            <v>UM</v>
          </cell>
        </row>
        <row r="16497">
          <cell r="A16497">
            <v>708288146</v>
          </cell>
          <cell r="B16497" t="str">
            <v>ESPACADOR DA FRENTE</v>
          </cell>
          <cell r="C16497" t="str">
            <v>UM</v>
          </cell>
        </row>
        <row r="16498">
          <cell r="A16498">
            <v>708288147</v>
          </cell>
          <cell r="B16498" t="str">
            <v>ESPACADOR DA FRENTE</v>
          </cell>
          <cell r="C16498" t="str">
            <v>UM</v>
          </cell>
        </row>
        <row r="16499">
          <cell r="A16499">
            <v>708288148</v>
          </cell>
          <cell r="B16499" t="str">
            <v>ENTRADA DE AR FRONTAL DIREITA</v>
          </cell>
          <cell r="C16499" t="str">
            <v>UM</v>
          </cell>
        </row>
        <row r="16500">
          <cell r="A16500">
            <v>708288149</v>
          </cell>
          <cell r="B16500" t="str">
            <v>ENTRADA DE AR FRONTAL ESQUERDA</v>
          </cell>
          <cell r="C16500" t="str">
            <v>UM</v>
          </cell>
        </row>
        <row r="16501">
          <cell r="A16501">
            <v>708288150</v>
          </cell>
          <cell r="B16501" t="str">
            <v>ESCADA MONTADA</v>
          </cell>
          <cell r="C16501" t="str">
            <v>UM</v>
          </cell>
        </row>
        <row r="16502">
          <cell r="A16502">
            <v>708288151</v>
          </cell>
          <cell r="B16502" t="str">
            <v>BOCA DE LOBO</v>
          </cell>
          <cell r="C16502" t="str">
            <v>UM</v>
          </cell>
        </row>
        <row r="16503">
          <cell r="A16503">
            <v>708288152</v>
          </cell>
          <cell r="B16503" t="str">
            <v>TAMPA MOVEL DO COFRE</v>
          </cell>
          <cell r="C16503" t="str">
            <v>UM</v>
          </cell>
        </row>
        <row r="16504">
          <cell r="A16504">
            <v>708288153</v>
          </cell>
          <cell r="B16504" t="str">
            <v>SUPORTE DAS DOBRADICAS DO COFRE</v>
          </cell>
          <cell r="C16504" t="str">
            <v>UM</v>
          </cell>
        </row>
        <row r="16505">
          <cell r="A16505">
            <v>708288154</v>
          </cell>
          <cell r="B16505" t="str">
            <v>LIMITADORES DE ABERTURA DO COFRE</v>
          </cell>
          <cell r="C16505" t="str">
            <v>UM</v>
          </cell>
        </row>
        <row r="16506">
          <cell r="A16506">
            <v>708288155</v>
          </cell>
          <cell r="B16506" t="str">
            <v>REBLINDAGEM SUPERIOR DA TAMPA DO COFRE</v>
          </cell>
          <cell r="C16506" t="str">
            <v>UM</v>
          </cell>
        </row>
        <row r="16507">
          <cell r="A16507">
            <v>708288156</v>
          </cell>
          <cell r="B16507" t="str">
            <v>LIMITADOR ESQ DO COFRE</v>
          </cell>
          <cell r="C16507" t="str">
            <v>UM</v>
          </cell>
        </row>
        <row r="16508">
          <cell r="A16508">
            <v>109672000</v>
          </cell>
          <cell r="B16508" t="str">
            <v>PARAF M16 x 30 SEXT DIN933 8.8 ZA</v>
          </cell>
          <cell r="C16508" t="str">
            <v>UM</v>
          </cell>
        </row>
        <row r="16509">
          <cell r="A16509">
            <v>708288157</v>
          </cell>
          <cell r="B16509" t="str">
            <v>REVESTIMENTO INTERNO DA PORTA DA PAREDE</v>
          </cell>
          <cell r="C16509" t="str">
            <v>UM</v>
          </cell>
        </row>
        <row r="16510">
          <cell r="A16510">
            <v>708288158</v>
          </cell>
          <cell r="B16510" t="str">
            <v>PROTECAO DA PORTA DO COFRE BL</v>
          </cell>
          <cell r="C16510" t="str">
            <v>UM</v>
          </cell>
        </row>
        <row r="16511">
          <cell r="A16511">
            <v>708288159</v>
          </cell>
          <cell r="B16511" t="str">
            <v>PERFIL CARTOLA INTERNO DO COFRE</v>
          </cell>
          <cell r="C16511" t="str">
            <v>UM</v>
          </cell>
        </row>
        <row r="16512">
          <cell r="A16512">
            <v>708288160</v>
          </cell>
          <cell r="B16512" t="str">
            <v>CHAPA DE FIXACAO DA COLUNA DE DIRECAO</v>
          </cell>
          <cell r="C16512" t="str">
            <v>UM</v>
          </cell>
        </row>
        <row r="16513">
          <cell r="A16513">
            <v>708288161</v>
          </cell>
          <cell r="B16513" t="str">
            <v>RETROVISOR TRASEIRO MONTADO</v>
          </cell>
          <cell r="C16513" t="str">
            <v>UM</v>
          </cell>
        </row>
        <row r="16514">
          <cell r="A16514">
            <v>708288162</v>
          </cell>
          <cell r="B16514" t="str">
            <v>RETROVISOR DIANTEIRO MONTADO</v>
          </cell>
          <cell r="C16514" t="str">
            <v>UM</v>
          </cell>
        </row>
        <row r="16515">
          <cell r="A16515">
            <v>708288163</v>
          </cell>
          <cell r="B16515" t="str">
            <v>REVESTIMENTO INTERNO DIR DA PROTECAO DO MOTOR</v>
          </cell>
          <cell r="C16515" t="str">
            <v>UM</v>
          </cell>
        </row>
        <row r="16516">
          <cell r="A16516">
            <v>708288164</v>
          </cell>
          <cell r="B16516" t="str">
            <v>REVESTIMENTO INFERIOR DA ESCADA</v>
          </cell>
          <cell r="C16516" t="str">
            <v>UM</v>
          </cell>
        </row>
        <row r="16517">
          <cell r="A16517">
            <v>708288165</v>
          </cell>
          <cell r="B16517" t="str">
            <v>REVESTIMENTO SUPERIOR DA ESCADA</v>
          </cell>
          <cell r="C16517" t="str">
            <v>UM</v>
          </cell>
        </row>
        <row r="16518">
          <cell r="A16518">
            <v>708288166</v>
          </cell>
          <cell r="B16518" t="str">
            <v>CAIXA DE RODAS TRASEIRA</v>
          </cell>
          <cell r="C16518" t="str">
            <v>UM</v>
          </cell>
        </row>
        <row r="16519">
          <cell r="A16519">
            <v>708288167</v>
          </cell>
          <cell r="B16519" t="str">
            <v>REVESTIMENTO DA TAMPA DO CAMBIO</v>
          </cell>
          <cell r="C16519" t="str">
            <v>UM</v>
          </cell>
        </row>
        <row r="16520">
          <cell r="A16520">
            <v>708288168</v>
          </cell>
          <cell r="B16520" t="str">
            <v>BANDEJA DA TAMPA DO CAMBIO</v>
          </cell>
          <cell r="C16520" t="str">
            <v>UM</v>
          </cell>
        </row>
        <row r="16521">
          <cell r="A16521">
            <v>708288169</v>
          </cell>
          <cell r="B16521" t="str">
            <v>CARTOLA DO PISO</v>
          </cell>
          <cell r="C16521" t="str">
            <v>UM</v>
          </cell>
        </row>
        <row r="16522">
          <cell r="A16522" t="str">
            <v>70828816D</v>
          </cell>
          <cell r="B16522" t="str">
            <v>RETROVISOR DIANTEIRO DIREITO MONTADO</v>
          </cell>
          <cell r="C16522" t="str">
            <v>UM</v>
          </cell>
        </row>
        <row r="16523">
          <cell r="A16523" t="str">
            <v>70828816E</v>
          </cell>
          <cell r="B16523" t="str">
            <v>RETROVISOR DIANTEIRO ESQUERDO MONTADO</v>
          </cell>
          <cell r="C16523" t="str">
            <v>UM</v>
          </cell>
        </row>
        <row r="16524">
          <cell r="A16524">
            <v>708288170</v>
          </cell>
          <cell r="B16524" t="str">
            <v>CONJ. TAMPA DO MOTOR</v>
          </cell>
          <cell r="C16524" t="str">
            <v>UM</v>
          </cell>
        </row>
        <row r="16525">
          <cell r="A16525">
            <v>708288171</v>
          </cell>
          <cell r="B16525" t="str">
            <v>GRADE DIANTEIRA (FIBRA) CARRO- FORTE</v>
          </cell>
          <cell r="C16525" t="str">
            <v>UM</v>
          </cell>
        </row>
        <row r="16526">
          <cell r="A16526">
            <v>708288172</v>
          </cell>
          <cell r="B16526" t="str">
            <v>PARA-CHOQUE DIANT (fibra) CARRO-FORTE</v>
          </cell>
          <cell r="C16526" t="str">
            <v>UM</v>
          </cell>
        </row>
        <row r="16527">
          <cell r="A16527">
            <v>708288173</v>
          </cell>
          <cell r="B16527" t="str">
            <v>PARA-CHOQUE DIANT (fibra) CARRO-FORTE BWH</v>
          </cell>
          <cell r="C16527" t="str">
            <v>UM</v>
          </cell>
        </row>
        <row r="16528">
          <cell r="A16528">
            <v>708288174</v>
          </cell>
          <cell r="B16528" t="str">
            <v>COLARINHO TAMPA DO CAMBIO</v>
          </cell>
          <cell r="C16528" t="str">
            <v>UM</v>
          </cell>
        </row>
        <row r="16529">
          <cell r="A16529">
            <v>708288175</v>
          </cell>
          <cell r="B16529" t="str">
            <v>CONJUNTO CENTRAL DO PISO</v>
          </cell>
          <cell r="C16529" t="str">
            <v>UM</v>
          </cell>
        </row>
        <row r="16530">
          <cell r="A16530">
            <v>708288180</v>
          </cell>
          <cell r="B16530" t="str">
            <v>PROTECAO DO RADIADOR MONTADO</v>
          </cell>
          <cell r="C16530" t="str">
            <v>UM</v>
          </cell>
        </row>
        <row r="16531">
          <cell r="A16531">
            <v>708288181</v>
          </cell>
          <cell r="B16531" t="str">
            <v>BLANCK  SUPORTE DA VALVULA DE AR</v>
          </cell>
          <cell r="C16531" t="str">
            <v>UM</v>
          </cell>
        </row>
        <row r="16532">
          <cell r="A16532">
            <v>708288182</v>
          </cell>
          <cell r="B16532" t="str">
            <v>SUPORTE DA VALVULA DE AR</v>
          </cell>
          <cell r="C16532" t="str">
            <v>UM</v>
          </cell>
        </row>
        <row r="16533">
          <cell r="A16533">
            <v>109675000</v>
          </cell>
          <cell r="B16533" t="str">
            <v>PARAF M12 x 70 SEXT DIN933 8.8 ZA</v>
          </cell>
          <cell r="C16533" t="str">
            <v>UM</v>
          </cell>
        </row>
        <row r="16534">
          <cell r="A16534">
            <v>708288183</v>
          </cell>
          <cell r="B16534" t="str">
            <v>SUPORTE DA PROTECAO DIANT CONTRA COLISOES</v>
          </cell>
          <cell r="C16534" t="str">
            <v>UM</v>
          </cell>
        </row>
        <row r="16535">
          <cell r="A16535">
            <v>708288184</v>
          </cell>
          <cell r="B16535" t="str">
            <v>REDUTOR DE RUIDO</v>
          </cell>
          <cell r="C16535" t="str">
            <v>UM</v>
          </cell>
        </row>
        <row r="16536">
          <cell r="A16536">
            <v>708288185</v>
          </cell>
          <cell r="B16536" t="str">
            <v>CONJ FIXACAO PARACHOQUE</v>
          </cell>
          <cell r="C16536" t="str">
            <v>UM</v>
          </cell>
        </row>
        <row r="16537">
          <cell r="A16537">
            <v>708288190</v>
          </cell>
          <cell r="B16537" t="str">
            <v>TAMPA DO CAMBIO MONTADA</v>
          </cell>
          <cell r="C16537" t="str">
            <v>UM</v>
          </cell>
        </row>
        <row r="16538">
          <cell r="A16538">
            <v>708288195</v>
          </cell>
          <cell r="B16538" t="str">
            <v>CONJ TRASEIRO DO PISO</v>
          </cell>
          <cell r="C16538" t="str">
            <v>UM</v>
          </cell>
        </row>
        <row r="16539">
          <cell r="A16539">
            <v>708288200</v>
          </cell>
          <cell r="B16539" t="str">
            <v>CONJ. LATERAL DIREITA</v>
          </cell>
          <cell r="C16539" t="str">
            <v>UM</v>
          </cell>
        </row>
        <row r="16540">
          <cell r="A16540">
            <v>708288205</v>
          </cell>
          <cell r="B16540" t="str">
            <v>REVESTIMENTO EXT DA LATERAL DIR</v>
          </cell>
          <cell r="C16540" t="str">
            <v>UM</v>
          </cell>
        </row>
        <row r="16541">
          <cell r="A16541" t="str">
            <v>70828820D</v>
          </cell>
          <cell r="B16541" t="str">
            <v>PORTA LATERAL DIREITA MONTADA</v>
          </cell>
          <cell r="C16541" t="str">
            <v>UM</v>
          </cell>
        </row>
        <row r="16542">
          <cell r="A16542">
            <v>701401200</v>
          </cell>
          <cell r="B16542" t="str">
            <v>REFORCO DO ARCO DA RODA D/E - 1620</v>
          </cell>
          <cell r="C16542" t="str">
            <v>UM</v>
          </cell>
        </row>
        <row r="16543">
          <cell r="A16543">
            <v>708288210</v>
          </cell>
          <cell r="B16543" t="str">
            <v>REVESTIMENTO EXT INF DA LATERAL DIR</v>
          </cell>
          <cell r="C16543" t="str">
            <v>UM</v>
          </cell>
        </row>
        <row r="16544">
          <cell r="A16544">
            <v>708288220</v>
          </cell>
          <cell r="B16544" t="str">
            <v>PERFIL CARTOLA ESTRUTURAL DO COFRE</v>
          </cell>
          <cell r="C16544" t="str">
            <v>UM</v>
          </cell>
        </row>
        <row r="16545">
          <cell r="A16545">
            <v>708288232</v>
          </cell>
          <cell r="B16545" t="str">
            <v>TUBO DE PASSAGEM DO CHICOTE</v>
          </cell>
          <cell r="C16545" t="str">
            <v>UM</v>
          </cell>
        </row>
        <row r="16546">
          <cell r="A16546">
            <v>708288233</v>
          </cell>
          <cell r="B16546" t="str">
            <v>TUBO CHICOTE DA CAMERA</v>
          </cell>
          <cell r="C16546" t="str">
            <v>UM</v>
          </cell>
        </row>
        <row r="16547">
          <cell r="A16547">
            <v>708288234</v>
          </cell>
          <cell r="B16547" t="str">
            <v>TUBO CHICOTE</v>
          </cell>
          <cell r="C16547" t="str">
            <v>UM</v>
          </cell>
        </row>
        <row r="16548">
          <cell r="A16548">
            <v>708288235</v>
          </cell>
          <cell r="B16548" t="str">
            <v>TUBO 1" 1/4 PAREDE 1,55 X 1235</v>
          </cell>
          <cell r="C16548" t="str">
            <v>UM</v>
          </cell>
        </row>
        <row r="16549">
          <cell r="A16549">
            <v>708288237</v>
          </cell>
          <cell r="B16549" t="str">
            <v>FECHAMENTO TAMPA DO CAMBIO</v>
          </cell>
          <cell r="C16549" t="str">
            <v>UM</v>
          </cell>
        </row>
        <row r="16550">
          <cell r="A16550">
            <v>708288259</v>
          </cell>
          <cell r="B16550" t="str">
            <v>FECHAMENTO DO PARALAMA</v>
          </cell>
          <cell r="C16550" t="str">
            <v>UM</v>
          </cell>
        </row>
        <row r="16551">
          <cell r="A16551">
            <v>708288270</v>
          </cell>
          <cell r="B16551" t="str">
            <v>CAIXA DE BATERIA MONTADA</v>
          </cell>
          <cell r="C16551" t="str">
            <v>UM</v>
          </cell>
        </row>
        <row r="16552">
          <cell r="A16552">
            <v>708288300</v>
          </cell>
          <cell r="B16552" t="str">
            <v>CONJ. LATERAL ESQUERDA</v>
          </cell>
          <cell r="C16552" t="str">
            <v>UM</v>
          </cell>
        </row>
        <row r="16553">
          <cell r="A16553">
            <v>708288305</v>
          </cell>
          <cell r="B16553" t="str">
            <v>REVESTIMENTO EXTERNO DA LATERAL ESQUERDA</v>
          </cell>
          <cell r="C16553" t="str">
            <v>UM</v>
          </cell>
        </row>
        <row r="16554">
          <cell r="A16554" t="str">
            <v>70828830E</v>
          </cell>
          <cell r="B16554" t="str">
            <v>PORTA LATERAL ESQUERDA MONTADA</v>
          </cell>
          <cell r="C16554" t="str">
            <v>UM</v>
          </cell>
        </row>
        <row r="16555">
          <cell r="A16555">
            <v>708288310</v>
          </cell>
          <cell r="B16555" t="str">
            <v>REVESTIMENTO EXT INF DA LATERAL ESQ</v>
          </cell>
          <cell r="C16555" t="str">
            <v>UM</v>
          </cell>
        </row>
        <row r="16556">
          <cell r="A16556">
            <v>708288317</v>
          </cell>
          <cell r="B16556" t="str">
            <v>PERFIL SUPORTE DO VIDRO DA PORTA</v>
          </cell>
          <cell r="C16556" t="str">
            <v>UM</v>
          </cell>
        </row>
        <row r="16557">
          <cell r="A16557">
            <v>708288320</v>
          </cell>
          <cell r="B16557" t="str">
            <v>PINGADEIRA</v>
          </cell>
          <cell r="C16557" t="str">
            <v>UM</v>
          </cell>
        </row>
        <row r="16558">
          <cell r="A16558">
            <v>708288323</v>
          </cell>
          <cell r="B16558" t="str">
            <v>CARTOLA DOS LATERAIS DIR E ESQ</v>
          </cell>
          <cell r="C16558" t="str">
            <v>UM</v>
          </cell>
        </row>
        <row r="16559">
          <cell r="A16559">
            <v>708288324</v>
          </cell>
          <cell r="B16559" t="str">
            <v>PROTECAO EXTERNA DO EXAUSTOR</v>
          </cell>
          <cell r="C16559" t="str">
            <v>UM</v>
          </cell>
        </row>
        <row r="16560">
          <cell r="A16560">
            <v>708288325</v>
          </cell>
          <cell r="B16560" t="str">
            <v>PROTECAO EXTERNA DO EXAUSTOR</v>
          </cell>
          <cell r="C16560" t="str">
            <v>UM</v>
          </cell>
        </row>
        <row r="16561">
          <cell r="A16561">
            <v>708288326</v>
          </cell>
          <cell r="B16561" t="str">
            <v>REV INT BLINDAGEM DO EXAUSTOR</v>
          </cell>
          <cell r="C16561" t="str">
            <v>UM</v>
          </cell>
        </row>
        <row r="16562">
          <cell r="A16562">
            <v>708288327</v>
          </cell>
          <cell r="B16562" t="str">
            <v>REV EXT BLINDAGEM DO EXAUSTOR</v>
          </cell>
          <cell r="C16562" t="str">
            <v>UM</v>
          </cell>
        </row>
        <row r="16563">
          <cell r="A16563">
            <v>708288328</v>
          </cell>
          <cell r="B16563" t="str">
            <v>TAMPA DE MANUTENCAO ELETRICA</v>
          </cell>
          <cell r="C16563" t="str">
            <v>UM</v>
          </cell>
        </row>
        <row r="16564">
          <cell r="A16564">
            <v>708288329</v>
          </cell>
          <cell r="B16564" t="str">
            <v>PROTECAO EXTERNA DOS EXAUSTORES</v>
          </cell>
          <cell r="C16564" t="str">
            <v>UM</v>
          </cell>
        </row>
        <row r="16565">
          <cell r="A16565">
            <v>708288330</v>
          </cell>
          <cell r="B16565" t="str">
            <v>PERFIL CARTOLA ESTRUTURAL</v>
          </cell>
          <cell r="C16565" t="str">
            <v>UM</v>
          </cell>
        </row>
        <row r="16566">
          <cell r="A16566">
            <v>708288331</v>
          </cell>
          <cell r="B16566" t="str">
            <v>PERFIL CARTOLA ESTRUTURAL DO TETO</v>
          </cell>
          <cell r="C16566" t="str">
            <v>UM</v>
          </cell>
        </row>
        <row r="16567">
          <cell r="A16567">
            <v>708288332</v>
          </cell>
          <cell r="B16567" t="str">
            <v>PERFIL Z SUPERIOR DA PORTA</v>
          </cell>
          <cell r="C16567" t="str">
            <v>UM</v>
          </cell>
        </row>
        <row r="16568">
          <cell r="A16568">
            <v>708288333</v>
          </cell>
          <cell r="B16568" t="str">
            <v>APOIO DOS VIDROS LATERAIS TRASEIROS</v>
          </cell>
          <cell r="C16568" t="str">
            <v>UM</v>
          </cell>
        </row>
        <row r="16569">
          <cell r="A16569">
            <v>708288334</v>
          </cell>
          <cell r="B16569" t="str">
            <v>PERFIL SUPORTE INF DO VIDRO LATERAL</v>
          </cell>
          <cell r="C16569" t="str">
            <v>UM</v>
          </cell>
        </row>
        <row r="16570">
          <cell r="A16570">
            <v>708288335</v>
          </cell>
          <cell r="B16570" t="str">
            <v>PERFIL SUPORTE INF DO VIDRO LATERAL</v>
          </cell>
          <cell r="C16570" t="str">
            <v>UM</v>
          </cell>
        </row>
        <row r="16571">
          <cell r="A16571">
            <v>708288336</v>
          </cell>
          <cell r="B16571" t="str">
            <v>PERFIL Z ESQUERDO DA PORTA</v>
          </cell>
          <cell r="C16571" t="str">
            <v>UM</v>
          </cell>
        </row>
        <row r="16572">
          <cell r="A16572">
            <v>708288337</v>
          </cell>
          <cell r="B16572" t="str">
            <v>PERFIL Z DIREITO DA PORTA</v>
          </cell>
          <cell r="C16572" t="str">
            <v>UM</v>
          </cell>
        </row>
        <row r="16573">
          <cell r="A16573">
            <v>708288338</v>
          </cell>
          <cell r="B16573" t="str">
            <v>PERFIL SUPORTE DO VIDRO DA PORTA</v>
          </cell>
          <cell r="C16573" t="str">
            <v>UM</v>
          </cell>
        </row>
        <row r="16574">
          <cell r="A16574">
            <v>708288339</v>
          </cell>
          <cell r="B16574" t="str">
            <v>TAMPA DA CX DE BATERIA</v>
          </cell>
          <cell r="C16574" t="str">
            <v>UM</v>
          </cell>
        </row>
        <row r="16575">
          <cell r="A16575">
            <v>109674000</v>
          </cell>
          <cell r="B16575" t="str">
            <v>ARRUELA M13 LISA DIN9021 ZA</v>
          </cell>
          <cell r="C16575" t="str">
            <v>UM</v>
          </cell>
        </row>
        <row r="16576">
          <cell r="A16576">
            <v>708288340</v>
          </cell>
          <cell r="B16576" t="str">
            <v>SUPORTE DAS DOBRADICAS DA CX DE BATERIA</v>
          </cell>
          <cell r="C16576" t="str">
            <v>UM</v>
          </cell>
        </row>
        <row r="16577">
          <cell r="A16577">
            <v>708288341</v>
          </cell>
          <cell r="B16577" t="str">
            <v>PERFIL Z VERTICAL DA CX DE BATERIA</v>
          </cell>
          <cell r="C16577" t="str">
            <v>UM</v>
          </cell>
        </row>
        <row r="16578">
          <cell r="A16578">
            <v>708288342</v>
          </cell>
          <cell r="B16578" t="str">
            <v>PERFIL Z HORIZONTAL DA CX DE BATERIA</v>
          </cell>
          <cell r="C16578" t="str">
            <v>UM</v>
          </cell>
        </row>
        <row r="16579">
          <cell r="A16579">
            <v>708288343</v>
          </cell>
          <cell r="B16579" t="str">
            <v>FUNDO DA CX DE BATERIA</v>
          </cell>
          <cell r="C16579" t="str">
            <v>UM</v>
          </cell>
        </row>
        <row r="16580">
          <cell r="A16580">
            <v>708288344</v>
          </cell>
          <cell r="B16580" t="str">
            <v>BASE DA CX DE BATERIA</v>
          </cell>
          <cell r="C16580" t="str">
            <v>UM</v>
          </cell>
        </row>
        <row r="16581">
          <cell r="A16581">
            <v>708288345</v>
          </cell>
          <cell r="B16581" t="str">
            <v>PERFIL Z VERTICAL COM SUPORTE DA CX DE BATERIA</v>
          </cell>
          <cell r="C16581" t="str">
            <v>UM</v>
          </cell>
        </row>
        <row r="16582">
          <cell r="A16582">
            <v>708288346</v>
          </cell>
          <cell r="B16582" t="str">
            <v>REVESTIMENTO ESQ DA PROTECAO DO MOTOR</v>
          </cell>
          <cell r="C16582" t="str">
            <v>UM</v>
          </cell>
        </row>
        <row r="16583">
          <cell r="A16583">
            <v>708288347</v>
          </cell>
          <cell r="B16583" t="str">
            <v>REVESTIMENTO EXTERNO DA PROTECAO DO MOTOR</v>
          </cell>
          <cell r="C16583" t="str">
            <v>UM</v>
          </cell>
        </row>
        <row r="16584">
          <cell r="A16584">
            <v>708288348</v>
          </cell>
          <cell r="B16584" t="str">
            <v>FECHAMENTO INFERIOR FRONTAL DO PISO</v>
          </cell>
          <cell r="C16584" t="str">
            <v>UM</v>
          </cell>
        </row>
        <row r="16585">
          <cell r="A16585">
            <v>708288349</v>
          </cell>
          <cell r="B16585" t="str">
            <v>PERFIL "U" ESTRUTURAL DO PISO</v>
          </cell>
          <cell r="C16585" t="str">
            <v>UM</v>
          </cell>
        </row>
        <row r="16586">
          <cell r="A16586">
            <v>708288350</v>
          </cell>
          <cell r="B16586" t="str">
            <v>PERFIL ESTRUTURAL DO PISO</v>
          </cell>
          <cell r="C16586" t="str">
            <v>UM</v>
          </cell>
        </row>
        <row r="16587">
          <cell r="A16587">
            <v>708288351</v>
          </cell>
          <cell r="B16587" t="str">
            <v>PERFIL ESTRUTURAL DO PISO</v>
          </cell>
          <cell r="C16587" t="str">
            <v>UM</v>
          </cell>
        </row>
        <row r="16588">
          <cell r="A16588">
            <v>708288352</v>
          </cell>
          <cell r="B16588" t="str">
            <v>PERFIL "U" ESTRUTURAL DO PISO</v>
          </cell>
          <cell r="C16588" t="str">
            <v>UM</v>
          </cell>
        </row>
        <row r="16589">
          <cell r="A16589">
            <v>708288353</v>
          </cell>
          <cell r="B16589" t="str">
            <v>CARTOLA DO PISO</v>
          </cell>
          <cell r="C16589" t="str">
            <v>UM</v>
          </cell>
        </row>
        <row r="16590">
          <cell r="A16590">
            <v>708288354</v>
          </cell>
          <cell r="B16590" t="str">
            <v>REVESTIMENTO LATERAL INTERNO DA ESCADA</v>
          </cell>
          <cell r="C16590" t="str">
            <v>UM</v>
          </cell>
        </row>
        <row r="16591">
          <cell r="A16591">
            <v>708288355</v>
          </cell>
          <cell r="B16591" t="str">
            <v>REVESTIMENTO LATERAL EXTERNO DA ESCADA</v>
          </cell>
          <cell r="C16591" t="str">
            <v>UM</v>
          </cell>
        </row>
        <row r="16592">
          <cell r="A16592">
            <v>109671000</v>
          </cell>
          <cell r="B16592" t="str">
            <v>GRAXEIRA M10 x 1 DIN71412</v>
          </cell>
          <cell r="C16592" t="str">
            <v>UM</v>
          </cell>
        </row>
        <row r="16593">
          <cell r="A16593">
            <v>708288356</v>
          </cell>
          <cell r="B16593" t="str">
            <v>PERFIL "U" ESTRUTURAL DO PISO</v>
          </cell>
          <cell r="C16593" t="str">
            <v>UM</v>
          </cell>
        </row>
        <row r="16594">
          <cell r="A16594">
            <v>708288357</v>
          </cell>
          <cell r="B16594" t="str">
            <v>TAMPA DE MANUTENCAO DO MOTOR</v>
          </cell>
          <cell r="C16594" t="str">
            <v>UM</v>
          </cell>
        </row>
        <row r="16595">
          <cell r="A16595">
            <v>708288358</v>
          </cell>
          <cell r="B16595" t="str">
            <v>BANDEJA DA TAMPA DE MANUTENCAO DO MOTOR</v>
          </cell>
          <cell r="C16595" t="str">
            <v>UM</v>
          </cell>
        </row>
        <row r="16596">
          <cell r="A16596">
            <v>708288359</v>
          </cell>
          <cell r="B16596" t="str">
            <v>REVESTIMENTO INTERNO DA PROTECAO DO MOTOR</v>
          </cell>
          <cell r="C16596" t="str">
            <v>UM</v>
          </cell>
        </row>
        <row r="16597">
          <cell r="A16597">
            <v>708288400</v>
          </cell>
          <cell r="B16597" t="str">
            <v>CONJUNTO DO REVESTIMENTO EXTERNO DO TETO</v>
          </cell>
          <cell r="C16597" t="str">
            <v>UM</v>
          </cell>
        </row>
        <row r="16598">
          <cell r="A16598">
            <v>708288401</v>
          </cell>
          <cell r="B16598" t="str">
            <v>REVESTIMENTO EXTERNO DO TETO</v>
          </cell>
          <cell r="C16598" t="str">
            <v>UM</v>
          </cell>
        </row>
        <row r="16599">
          <cell r="A16599">
            <v>708288402</v>
          </cell>
          <cell r="B16599" t="str">
            <v>REVESTIMENTO EXTERNO DO TETO</v>
          </cell>
          <cell r="C16599" t="str">
            <v>UM</v>
          </cell>
        </row>
        <row r="16600">
          <cell r="A16600">
            <v>708288403</v>
          </cell>
          <cell r="B16600" t="str">
            <v>SUPORTE INFERIOR DO PARACHOQUE DIANTEIRO</v>
          </cell>
          <cell r="C16600" t="str">
            <v>UM</v>
          </cell>
        </row>
        <row r="16601">
          <cell r="A16601">
            <v>708288404</v>
          </cell>
          <cell r="B16601" t="str">
            <v>BLINDAGEM TRASEIRA DO TANQUE DE COMBUSTIVEL</v>
          </cell>
          <cell r="C16601" t="str">
            <v>UM</v>
          </cell>
        </row>
        <row r="16602">
          <cell r="A16602">
            <v>708288406</v>
          </cell>
          <cell r="B16602" t="str">
            <v>FECHAMENTO EXAUSTOR DO TETO</v>
          </cell>
          <cell r="C16602" t="str">
            <v>UM</v>
          </cell>
        </row>
        <row r="16603">
          <cell r="A16603">
            <v>708288415</v>
          </cell>
          <cell r="B16603" t="str">
            <v>REVESTIMENTO EXT TRASEIRA DO TETO</v>
          </cell>
          <cell r="C16603" t="str">
            <v>UM</v>
          </cell>
        </row>
        <row r="16604">
          <cell r="A16604">
            <v>708288416</v>
          </cell>
          <cell r="B16604" t="str">
            <v>REVESTIMENTO EXT TRASEIRA DO TETO</v>
          </cell>
          <cell r="C16604" t="str">
            <v>UM</v>
          </cell>
        </row>
        <row r="16605">
          <cell r="A16605">
            <v>708288417</v>
          </cell>
          <cell r="B16605" t="str">
            <v>CARTOLA TETO</v>
          </cell>
          <cell r="C16605" t="str">
            <v>UM</v>
          </cell>
        </row>
        <row r="16606">
          <cell r="A16606">
            <v>708288418</v>
          </cell>
          <cell r="B16606" t="str">
            <v>CARTOLA TETO PINTADO</v>
          </cell>
          <cell r="C16606" t="str">
            <v>UM</v>
          </cell>
        </row>
        <row r="16607">
          <cell r="A16607">
            <v>708288420</v>
          </cell>
          <cell r="B16607" t="str">
            <v>BLINDAGEM DO EXAUSTOR</v>
          </cell>
          <cell r="C16607" t="str">
            <v>UM</v>
          </cell>
        </row>
        <row r="16608">
          <cell r="A16608">
            <v>708288450</v>
          </cell>
          <cell r="B16608" t="str">
            <v>CONJUNTO DO REVESTIMENTO INTERNO DO TETO</v>
          </cell>
          <cell r="C16608" t="str">
            <v>UM</v>
          </cell>
        </row>
        <row r="16609">
          <cell r="A16609">
            <v>708288501</v>
          </cell>
          <cell r="B16609" t="str">
            <v>SUPORTE DO TANQUE DE AR</v>
          </cell>
          <cell r="C16609" t="str">
            <v>UM</v>
          </cell>
        </row>
        <row r="16610">
          <cell r="A16610">
            <v>708288502</v>
          </cell>
          <cell r="B16610" t="str">
            <v>SUPORTE DA GRADE DIANTEIRA</v>
          </cell>
          <cell r="C16610" t="str">
            <v>UM</v>
          </cell>
        </row>
        <row r="16611">
          <cell r="A16611">
            <v>708288503</v>
          </cell>
          <cell r="B16611" t="str">
            <v>REFORCO DOS LEVANTES</v>
          </cell>
          <cell r="C16611" t="str">
            <v>UM</v>
          </cell>
        </row>
        <row r="16612">
          <cell r="A16612">
            <v>708288504</v>
          </cell>
          <cell r="B16612" t="str">
            <v>SUPORTE DO CHASSI</v>
          </cell>
          <cell r="C16612" t="str">
            <v>UM</v>
          </cell>
        </row>
        <row r="16613">
          <cell r="A16613">
            <v>708288505</v>
          </cell>
          <cell r="B16613" t="str">
            <v>PARA-BRISA MONTADO</v>
          </cell>
          <cell r="C16613" t="str">
            <v>UM</v>
          </cell>
        </row>
        <row r="16614">
          <cell r="A16614">
            <v>708288507</v>
          </cell>
          <cell r="B16614" t="str">
            <v>REFORCO DO PARACHOQUE DIANTEIRO</v>
          </cell>
          <cell r="C16614" t="str">
            <v>UM</v>
          </cell>
        </row>
        <row r="16615">
          <cell r="A16615">
            <v>708288508</v>
          </cell>
          <cell r="B16615" t="str">
            <v>REFORCO DO LEVANTE</v>
          </cell>
          <cell r="C16615" t="str">
            <v>UM</v>
          </cell>
        </row>
        <row r="16616">
          <cell r="A16616">
            <v>708288509</v>
          </cell>
          <cell r="B16616" t="str">
            <v>SUPORTE DO CHASSI</v>
          </cell>
          <cell r="C16616" t="str">
            <v>UM</v>
          </cell>
        </row>
        <row r="16617">
          <cell r="A16617" t="str">
            <v>70828850D</v>
          </cell>
          <cell r="B16617" t="str">
            <v>LEVANTE DO CHASSI DIR</v>
          </cell>
          <cell r="C16617" t="str">
            <v>UM</v>
          </cell>
        </row>
        <row r="16618">
          <cell r="A16618" t="str">
            <v>70828850E</v>
          </cell>
          <cell r="B16618" t="str">
            <v>LEVANTE DO CHASSI ESQ</v>
          </cell>
          <cell r="C16618" t="str">
            <v>UM</v>
          </cell>
        </row>
        <row r="16619">
          <cell r="A16619">
            <v>708288510</v>
          </cell>
          <cell r="B16619" t="str">
            <v>SUPORTE DO MATA CACHORRO</v>
          </cell>
          <cell r="C16619" t="str">
            <v>UM</v>
          </cell>
        </row>
        <row r="16620">
          <cell r="A16620">
            <v>708288511</v>
          </cell>
          <cell r="B16620" t="str">
            <v>REFORCO DO MATA CACHORRO</v>
          </cell>
          <cell r="C16620" t="str">
            <v>UM</v>
          </cell>
        </row>
        <row r="16621">
          <cell r="A16621">
            <v>7082885112</v>
          </cell>
          <cell r="B16621" t="str">
            <v>SUPORTE DO TANQUE DE AR</v>
          </cell>
          <cell r="C16621" t="str">
            <v>UM</v>
          </cell>
        </row>
        <row r="16622">
          <cell r="A16622">
            <v>708288518</v>
          </cell>
          <cell r="B16622" t="str">
            <v>CARTOLA DO CAPO</v>
          </cell>
          <cell r="C16622" t="str">
            <v>UM</v>
          </cell>
        </row>
        <row r="16623">
          <cell r="A16623">
            <v>708288519</v>
          </cell>
          <cell r="B16623" t="str">
            <v>CARTOLA DO CAPO</v>
          </cell>
          <cell r="C16623" t="str">
            <v>UM</v>
          </cell>
        </row>
        <row r="16624">
          <cell r="A16624">
            <v>708288520</v>
          </cell>
          <cell r="B16624" t="str">
            <v>CONJUNTOS LEVANTES</v>
          </cell>
          <cell r="C16624" t="str">
            <v>UM</v>
          </cell>
        </row>
        <row r="16625">
          <cell r="A16625">
            <v>708288521</v>
          </cell>
          <cell r="B16625" t="str">
            <v>CONJUNTOS LEVANTES MB 915</v>
          </cell>
          <cell r="C16625" t="str">
            <v>UM</v>
          </cell>
        </row>
        <row r="16626">
          <cell r="A16626">
            <v>708288533</v>
          </cell>
          <cell r="B16626" t="str">
            <v>OVERLAP DIANTEIRO DIREITO</v>
          </cell>
          <cell r="C16626" t="str">
            <v>UM</v>
          </cell>
        </row>
        <row r="16627">
          <cell r="A16627">
            <v>708288534</v>
          </cell>
          <cell r="B16627" t="str">
            <v>OVERLAP DIANTEIRO ESQUERDO</v>
          </cell>
          <cell r="C16627" t="str">
            <v>UM</v>
          </cell>
        </row>
        <row r="16628">
          <cell r="A16628">
            <v>708288550</v>
          </cell>
          <cell r="B16628" t="str">
            <v>CAPO MONTADO</v>
          </cell>
          <cell r="C16628" t="str">
            <v>UM</v>
          </cell>
        </row>
        <row r="16629">
          <cell r="A16629">
            <v>708288551</v>
          </cell>
          <cell r="B16629" t="str">
            <v>PARALAMA INT DIANT DIR CARRO-FORTE</v>
          </cell>
          <cell r="C16629" t="str">
            <v>UM</v>
          </cell>
        </row>
        <row r="16630">
          <cell r="A16630">
            <v>708288552</v>
          </cell>
          <cell r="B16630" t="str">
            <v>PORTA-ARMA PLASTICO CARRO-FORTE</v>
          </cell>
          <cell r="C16630" t="str">
            <v>UM</v>
          </cell>
        </row>
        <row r="16631">
          <cell r="A16631">
            <v>708288553</v>
          </cell>
          <cell r="B16631" t="str">
            <v>TELA PLASTICO EXAUSTOR DO AR CARRO-FORTE</v>
          </cell>
          <cell r="C16631" t="str">
            <v>UM</v>
          </cell>
        </row>
        <row r="16632">
          <cell r="A16632">
            <v>708288554</v>
          </cell>
          <cell r="B16632" t="str">
            <v>ACABAMENTO CHICOTE EM PLASTICO C-FORTE</v>
          </cell>
          <cell r="C16632" t="str">
            <v>UM</v>
          </cell>
        </row>
        <row r="16633">
          <cell r="A16633">
            <v>708288555</v>
          </cell>
          <cell r="B16633" t="str">
            <v>FIXADOR DO PAINEL</v>
          </cell>
          <cell r="C16633" t="str">
            <v>UM</v>
          </cell>
        </row>
        <row r="16634">
          <cell r="A16634">
            <v>708288556</v>
          </cell>
          <cell r="B16634" t="str">
            <v>CAIXA DA SINALEIRA TRAS DIR</v>
          </cell>
          <cell r="C16634" t="str">
            <v>UM</v>
          </cell>
        </row>
        <row r="16635">
          <cell r="A16635">
            <v>708288557</v>
          </cell>
          <cell r="B16635" t="str">
            <v>CAPA CILINDRO ABERTURA DA PORTA</v>
          </cell>
          <cell r="C16635" t="str">
            <v>UM</v>
          </cell>
        </row>
        <row r="16636">
          <cell r="A16636">
            <v>708288558</v>
          </cell>
          <cell r="B16636" t="str">
            <v>PARA-CHOQUE TRASEIRO</v>
          </cell>
          <cell r="C16636" t="str">
            <v>UM</v>
          </cell>
        </row>
        <row r="16637">
          <cell r="A16637">
            <v>708288559</v>
          </cell>
          <cell r="B16637" t="str">
            <v>PARALAMA INT DIANT ESQ CARRO-FORTE</v>
          </cell>
          <cell r="C16637" t="str">
            <v>UM</v>
          </cell>
        </row>
        <row r="16638">
          <cell r="A16638">
            <v>708288560</v>
          </cell>
          <cell r="B16638" t="str">
            <v>CAIXA DA SINALEIRA TRAS ESQ</v>
          </cell>
          <cell r="C16638" t="str">
            <v>UM</v>
          </cell>
        </row>
        <row r="16639">
          <cell r="A16639">
            <v>708288561</v>
          </cell>
          <cell r="B16639" t="str">
            <v>CHAPA TELA PLAST EXAUSTOR DO AR</v>
          </cell>
          <cell r="C16639" t="str">
            <v>UM</v>
          </cell>
        </row>
        <row r="16640">
          <cell r="A16640">
            <v>708288562</v>
          </cell>
          <cell r="B16640" t="str">
            <v>CHAPA MOLDADA CX SINALEIRA TRAS DIR/ESQ</v>
          </cell>
          <cell r="C16640" t="str">
            <v>UM</v>
          </cell>
        </row>
        <row r="16641">
          <cell r="A16641">
            <v>708288563</v>
          </cell>
          <cell r="B16641" t="str">
            <v>CHAPA MOLDADA P-ARMA PLAST CARRO-FORTE</v>
          </cell>
          <cell r="C16641" t="str">
            <v>UM</v>
          </cell>
        </row>
        <row r="16642">
          <cell r="A16642">
            <v>708288564</v>
          </cell>
          <cell r="B16642" t="str">
            <v>CHAPA ACAB CHICOTE EM PLASTICO C-FORTE</v>
          </cell>
          <cell r="C16642" t="str">
            <v>UM</v>
          </cell>
        </row>
        <row r="16643">
          <cell r="A16643">
            <v>708288565</v>
          </cell>
          <cell r="B16643" t="str">
            <v>CAIXA DA SINALEIRA TRAS ESQ</v>
          </cell>
          <cell r="C16643" t="str">
            <v>UM</v>
          </cell>
        </row>
        <row r="16644">
          <cell r="A16644">
            <v>708288566</v>
          </cell>
          <cell r="B16644" t="str">
            <v>CAIXA DA SINALEIRA TRAS DIR</v>
          </cell>
          <cell r="C16644" t="str">
            <v>UM</v>
          </cell>
        </row>
        <row r="16645">
          <cell r="A16645">
            <v>708288567</v>
          </cell>
          <cell r="B16645" t="str">
            <v>FECHAMENTO LATERAL DIREITA</v>
          </cell>
          <cell r="C16645" t="str">
            <v>UM</v>
          </cell>
        </row>
        <row r="16646">
          <cell r="A16646">
            <v>708288568</v>
          </cell>
          <cell r="B16646" t="str">
            <v>SUPORTE DO RESERVATORIO D'AGUA MB 712/710</v>
          </cell>
          <cell r="C16646" t="str">
            <v>UM</v>
          </cell>
        </row>
        <row r="16647">
          <cell r="A16647">
            <v>708288570</v>
          </cell>
          <cell r="B16647" t="str">
            <v>REFORCO  LATERAL DO PARA CHOQUE</v>
          </cell>
          <cell r="C16647" t="str">
            <v>UM</v>
          </cell>
        </row>
        <row r="16648">
          <cell r="A16648">
            <v>109673000</v>
          </cell>
          <cell r="B16648" t="str">
            <v>BUJÃO M8 x 12 DIN916</v>
          </cell>
          <cell r="C16648" t="str">
            <v>UM</v>
          </cell>
        </row>
        <row r="16649">
          <cell r="A16649">
            <v>708288571</v>
          </cell>
          <cell r="B16649" t="str">
            <v>REFORCO FRONTAL DO PARA CHOQUE</v>
          </cell>
          <cell r="C16649" t="str">
            <v>UM</v>
          </cell>
        </row>
        <row r="16650">
          <cell r="A16650">
            <v>708288572</v>
          </cell>
          <cell r="B16650" t="str">
            <v>REFORCO DA  GRADE</v>
          </cell>
          <cell r="C16650" t="str">
            <v>UM</v>
          </cell>
        </row>
        <row r="16651">
          <cell r="A16651">
            <v>708288580</v>
          </cell>
          <cell r="B16651" t="str">
            <v>MONTAGEM GRADE DIANTEIRA</v>
          </cell>
          <cell r="C16651" t="str">
            <v>UM</v>
          </cell>
        </row>
        <row r="16652">
          <cell r="A16652">
            <v>708288581</v>
          </cell>
          <cell r="B16652" t="str">
            <v>PREPARACAO DE TAPETES MB 712/915</v>
          </cell>
          <cell r="C16652" t="str">
            <v>UM</v>
          </cell>
        </row>
        <row r="16653">
          <cell r="A16653">
            <v>708288582</v>
          </cell>
          <cell r="B16653" t="str">
            <v>SUPORTE DOS BANCOS TRASEIROS</v>
          </cell>
          <cell r="C16653" t="str">
            <v>UM</v>
          </cell>
        </row>
        <row r="16654">
          <cell r="A16654">
            <v>708288583</v>
          </cell>
          <cell r="B16654" t="str">
            <v>PREPARACAO DO PAINEL</v>
          </cell>
          <cell r="C16654" t="str">
            <v>UM</v>
          </cell>
        </row>
        <row r="16655">
          <cell r="A16655">
            <v>708288584</v>
          </cell>
          <cell r="B16655" t="str">
            <v>REFORCO SUPORTE AMORTECEDOR DO CAPO</v>
          </cell>
          <cell r="C16655" t="str">
            <v>UM</v>
          </cell>
        </row>
        <row r="16656">
          <cell r="A16656">
            <v>708288585</v>
          </cell>
          <cell r="B16656" t="str">
            <v>CONJ FRONTAL LATERAL ESQUERDA</v>
          </cell>
          <cell r="C16656" t="str">
            <v>UM</v>
          </cell>
        </row>
        <row r="16657">
          <cell r="A16657">
            <v>708288590</v>
          </cell>
          <cell r="B16657" t="str">
            <v>DOBRADICA MENOR PORTA ESTEPE/CAPO</v>
          </cell>
          <cell r="C16657" t="str">
            <v>UM</v>
          </cell>
        </row>
        <row r="16658">
          <cell r="A16658">
            <v>708288595</v>
          </cell>
          <cell r="B16658" t="str">
            <v>CONJ FRONTAL LATERAL DIREITA</v>
          </cell>
          <cell r="C16658" t="str">
            <v>UM</v>
          </cell>
        </row>
        <row r="16659">
          <cell r="A16659">
            <v>708288600</v>
          </cell>
          <cell r="B16659" t="str">
            <v>TRASEIRA MONTADA</v>
          </cell>
          <cell r="C16659" t="str">
            <v>UM</v>
          </cell>
        </row>
        <row r="16660">
          <cell r="A16660" t="str">
            <v>70828861D</v>
          </cell>
          <cell r="B16660" t="str">
            <v>PORTA-ARMA PLASTICO CARRO-FORTE DIR</v>
          </cell>
          <cell r="C16660" t="str">
            <v>UM</v>
          </cell>
        </row>
        <row r="16661">
          <cell r="A16661" t="str">
            <v>70828861E</v>
          </cell>
          <cell r="B16661" t="str">
            <v>PORTA-ARMA PLASTICO CARRO-FORTE ESQ</v>
          </cell>
          <cell r="C16661" t="str">
            <v>UM</v>
          </cell>
        </row>
        <row r="16662">
          <cell r="A16662">
            <v>708288631</v>
          </cell>
          <cell r="B16662" t="str">
            <v>SUPORTE PORTA DO ESTEPE</v>
          </cell>
          <cell r="C16662" t="str">
            <v>UM</v>
          </cell>
        </row>
        <row r="16663">
          <cell r="A16663">
            <v>708288650</v>
          </cell>
          <cell r="B16663" t="str">
            <v>CONJUNTO PORTA ESTEPE</v>
          </cell>
          <cell r="C16663" t="str">
            <v>UM</v>
          </cell>
        </row>
        <row r="16664">
          <cell r="A16664">
            <v>708288666</v>
          </cell>
          <cell r="B16664" t="str">
            <v>PARA-LAMA-DIANTEIRO ESQUERDO</v>
          </cell>
          <cell r="C16664" t="str">
            <v>UM</v>
          </cell>
        </row>
        <row r="16665">
          <cell r="A16665">
            <v>708288667</v>
          </cell>
          <cell r="B16665" t="str">
            <v>PARA-LAMA-DIANTEIRO DIREITO</v>
          </cell>
          <cell r="C16665" t="str">
            <v>UM</v>
          </cell>
        </row>
        <row r="16666">
          <cell r="A16666">
            <v>708288680</v>
          </cell>
          <cell r="B16666" t="str">
            <v>CONJUNTO MOLDURA SINALEIRAS</v>
          </cell>
          <cell r="C16666" t="str">
            <v>UM</v>
          </cell>
        </row>
        <row r="16667">
          <cell r="A16667">
            <v>708288690</v>
          </cell>
          <cell r="B16667" t="str">
            <v>CONJUNTO PARA-CHOQUE TRASEIRO NORDESTE</v>
          </cell>
          <cell r="C16667" t="str">
            <v>UM</v>
          </cell>
        </row>
        <row r="16668">
          <cell r="A16668">
            <v>708288709</v>
          </cell>
          <cell r="B16668" t="str">
            <v>MOLDURA TAMPA DE INSPECAO</v>
          </cell>
          <cell r="C16668" t="str">
            <v>UM</v>
          </cell>
        </row>
        <row r="16669">
          <cell r="A16669">
            <v>708288710</v>
          </cell>
          <cell r="B16669" t="str">
            <v>REVESTIMENTO TRASEIRO DO COFRE</v>
          </cell>
          <cell r="C16669" t="str">
            <v>UM</v>
          </cell>
        </row>
        <row r="16670">
          <cell r="A16670">
            <v>708288711</v>
          </cell>
          <cell r="B16670" t="str">
            <v>FECHAMENTO SUPERIOR DA PORTA DO COFRE</v>
          </cell>
          <cell r="C16670" t="str">
            <v>UM</v>
          </cell>
        </row>
        <row r="16671">
          <cell r="A16671">
            <v>708288712</v>
          </cell>
          <cell r="B16671" t="str">
            <v>ESPACADOR PORTA DO COFRE</v>
          </cell>
          <cell r="C16671" t="str">
            <v>UM</v>
          </cell>
        </row>
        <row r="16672">
          <cell r="A16672">
            <v>708288720</v>
          </cell>
          <cell r="B16672" t="str">
            <v>CONJ PORTA INTERNA DO COFRE</v>
          </cell>
          <cell r="C16672" t="str">
            <v>UM</v>
          </cell>
        </row>
        <row r="16673">
          <cell r="A16673">
            <v>708288750</v>
          </cell>
          <cell r="B16673" t="str">
            <v>BOCA DE LOBO MONTADA</v>
          </cell>
          <cell r="C16673" t="str">
            <v>UM</v>
          </cell>
        </row>
        <row r="16674">
          <cell r="A16674">
            <v>708288770</v>
          </cell>
          <cell r="B16674" t="str">
            <v>PORTA DO COFRE MONTADA</v>
          </cell>
          <cell r="C16674" t="str">
            <v>UM</v>
          </cell>
        </row>
        <row r="16675">
          <cell r="A16675">
            <v>708288771</v>
          </cell>
          <cell r="B16675" t="str">
            <v>OVERLAP LATERAL ESQUERDO PRETO</v>
          </cell>
          <cell r="C16675" t="str">
            <v>UM</v>
          </cell>
        </row>
        <row r="16676">
          <cell r="A16676">
            <v>708288772</v>
          </cell>
          <cell r="B16676" t="str">
            <v>OVERLAP LATERAL DIREITO PRETO</v>
          </cell>
          <cell r="C16676" t="str">
            <v>UM</v>
          </cell>
        </row>
        <row r="16677">
          <cell r="A16677">
            <v>708288773</v>
          </cell>
          <cell r="B16677" t="str">
            <v>OVERLAP LATERAL ESQUERDO PRETO</v>
          </cell>
          <cell r="C16677" t="str">
            <v>UM</v>
          </cell>
        </row>
        <row r="16678">
          <cell r="A16678">
            <v>708288774</v>
          </cell>
          <cell r="B16678" t="str">
            <v>CONJUNTO DE OVERLAPS</v>
          </cell>
          <cell r="C16678" t="str">
            <v>UM</v>
          </cell>
        </row>
        <row r="16679">
          <cell r="A16679">
            <v>708288780</v>
          </cell>
          <cell r="B16679" t="str">
            <v>TAMPA DE MANUTENCAO DA PORTA DE ACESSO COFRE</v>
          </cell>
          <cell r="C16679" t="str">
            <v>UM</v>
          </cell>
        </row>
        <row r="16680">
          <cell r="A16680">
            <v>708288810</v>
          </cell>
          <cell r="B16680" t="str">
            <v>CONJUNTO SETEIRA FRONTAL</v>
          </cell>
          <cell r="C16680" t="str">
            <v>UM</v>
          </cell>
        </row>
        <row r="16681">
          <cell r="A16681">
            <v>708288814</v>
          </cell>
          <cell r="B16681" t="str">
            <v>CALCO SUPORTE MONITOR LCD - Laser</v>
          </cell>
          <cell r="C16681" t="str">
            <v>UM</v>
          </cell>
        </row>
        <row r="16682">
          <cell r="A16682">
            <v>708288815</v>
          </cell>
          <cell r="B16682" t="str">
            <v>CALCO SUPORTE MONITOR LCD</v>
          </cell>
          <cell r="C16682" t="str">
            <v>UM</v>
          </cell>
        </row>
        <row r="16683">
          <cell r="A16683">
            <v>708288850</v>
          </cell>
          <cell r="B16683" t="str">
            <v>SETEIRA LATERAL MONTADA</v>
          </cell>
          <cell r="C16683" t="str">
            <v>UM</v>
          </cell>
        </row>
        <row r="16684">
          <cell r="A16684">
            <v>708288852</v>
          </cell>
          <cell r="B16684" t="str">
            <v>ABA DIREITA DA SETEIRA LATERAL MB712</v>
          </cell>
          <cell r="C16684" t="str">
            <v>UM</v>
          </cell>
        </row>
        <row r="16685">
          <cell r="A16685">
            <v>708288858</v>
          </cell>
          <cell r="B16685" t="str">
            <v>ABA ESQUERDA DA SETEIRA LATERAL MB712</v>
          </cell>
          <cell r="C16685" t="str">
            <v>UM</v>
          </cell>
        </row>
        <row r="16686">
          <cell r="A16686">
            <v>708288879</v>
          </cell>
          <cell r="B16686" t="str">
            <v>CHAPA DE ACABAMENTO SETEIRA</v>
          </cell>
          <cell r="C16686" t="str">
            <v>UM</v>
          </cell>
        </row>
        <row r="16687">
          <cell r="A16687">
            <v>708288888</v>
          </cell>
          <cell r="B16687" t="str">
            <v>PROTOTIPO DE SETEIRA LATERAL</v>
          </cell>
          <cell r="C16687" t="str">
            <v>UM</v>
          </cell>
        </row>
        <row r="16688">
          <cell r="A16688">
            <v>708288900</v>
          </cell>
          <cell r="B16688" t="str">
            <v>PREPARACAO CHASSI MB 712</v>
          </cell>
          <cell r="C16688" t="str">
            <v>UM</v>
          </cell>
        </row>
        <row r="16689">
          <cell r="A16689">
            <v>708288901</v>
          </cell>
          <cell r="B16689" t="str">
            <v>TUBO SEPARADOR</v>
          </cell>
          <cell r="C16689" t="str">
            <v>UM</v>
          </cell>
        </row>
        <row r="16690">
          <cell r="A16690">
            <v>708288902</v>
          </cell>
          <cell r="B16690" t="str">
            <v>BLINDAGEM DA FECHADURA</v>
          </cell>
          <cell r="C16690" t="str">
            <v>UM</v>
          </cell>
        </row>
        <row r="16691">
          <cell r="A16691">
            <v>708288903</v>
          </cell>
          <cell r="B16691" t="str">
            <v>SUPORTE DO TRINCO</v>
          </cell>
          <cell r="C16691" t="str">
            <v>UM</v>
          </cell>
        </row>
        <row r="16692">
          <cell r="A16692">
            <v>708288904</v>
          </cell>
          <cell r="B16692" t="str">
            <v>BLINDAGEM PORTA DO COFRE</v>
          </cell>
          <cell r="C16692" t="str">
            <v>UM</v>
          </cell>
        </row>
        <row r="16693">
          <cell r="A16693">
            <v>708288906</v>
          </cell>
          <cell r="B16693" t="str">
            <v>FECHAMENTO PARACHOQUE DIANTEIRO</v>
          </cell>
          <cell r="C16693" t="str">
            <v>UM</v>
          </cell>
        </row>
        <row r="16694">
          <cell r="A16694">
            <v>708288907</v>
          </cell>
          <cell r="B16694" t="str">
            <v>BATENTE DA FECHADURA DA PORTA</v>
          </cell>
          <cell r="C16694" t="str">
            <v>UM</v>
          </cell>
        </row>
        <row r="16695">
          <cell r="A16695">
            <v>708288908</v>
          </cell>
          <cell r="B16695" t="str">
            <v>BASE DO SUPORTE COLUNA DE DIRECAO</v>
          </cell>
          <cell r="C16695" t="str">
            <v>UM</v>
          </cell>
        </row>
        <row r="16696">
          <cell r="A16696">
            <v>708288909</v>
          </cell>
          <cell r="B16696" t="str">
            <v>SUPORTE DA COLUNA DE DIRECAO</v>
          </cell>
          <cell r="C16696" t="str">
            <v>UM</v>
          </cell>
        </row>
        <row r="16697">
          <cell r="A16697">
            <v>708288910</v>
          </cell>
          <cell r="B16697" t="str">
            <v>SUPORTE DA COLUNA DE DIRECAO</v>
          </cell>
          <cell r="C16697" t="str">
            <v>UM</v>
          </cell>
        </row>
        <row r="16698">
          <cell r="A16698">
            <v>708288911</v>
          </cell>
          <cell r="B16698" t="str">
            <v>SUPORTE DO TRINCO CAPO</v>
          </cell>
          <cell r="C16698" t="str">
            <v>UM</v>
          </cell>
        </row>
        <row r="16699">
          <cell r="A16699">
            <v>708288912</v>
          </cell>
          <cell r="B16699" t="str">
            <v>SUPORTE DA SINALEIRA TRASEIRA</v>
          </cell>
          <cell r="C16699" t="str">
            <v>UM</v>
          </cell>
        </row>
        <row r="16700">
          <cell r="A16700">
            <v>708288913</v>
          </cell>
          <cell r="B16700" t="str">
            <v>REFORCO SINALEIRA</v>
          </cell>
          <cell r="C16700" t="str">
            <v>UM</v>
          </cell>
        </row>
        <row r="16701">
          <cell r="A16701">
            <v>708288915</v>
          </cell>
          <cell r="B16701" t="str">
            <v>PROTECAO DO TANQUE DE COMBUSTIVEL</v>
          </cell>
          <cell r="C16701" t="str">
            <v>UM</v>
          </cell>
        </row>
        <row r="16702">
          <cell r="A16702">
            <v>708288916</v>
          </cell>
          <cell r="B16702" t="str">
            <v>PORTA- PLANILHA</v>
          </cell>
          <cell r="C16702" t="str">
            <v>UM</v>
          </cell>
        </row>
        <row r="16703">
          <cell r="A16703">
            <v>708288917</v>
          </cell>
          <cell r="B16703" t="str">
            <v>CHAPA MOLDADA PORTA- PLANILHA</v>
          </cell>
          <cell r="C16703" t="str">
            <v>UM</v>
          </cell>
        </row>
        <row r="16704">
          <cell r="A16704">
            <v>708288918</v>
          </cell>
          <cell r="B16704" t="str">
            <v>PREPARACAO CHASSI MB 915</v>
          </cell>
          <cell r="C16704" t="str">
            <v>UM</v>
          </cell>
        </row>
        <row r="16705">
          <cell r="A16705">
            <v>708288920</v>
          </cell>
          <cell r="B16705" t="str">
            <v>BLINDAGEM COLUNA DE DIRECAO</v>
          </cell>
          <cell r="C16705" t="str">
            <v>UM</v>
          </cell>
        </row>
        <row r="16706">
          <cell r="A16706">
            <v>708288922</v>
          </cell>
          <cell r="B16706" t="str">
            <v>CARTOLA DO PISO</v>
          </cell>
          <cell r="C16706" t="str">
            <v>UM</v>
          </cell>
        </row>
        <row r="16707">
          <cell r="A16707">
            <v>708288925</v>
          </cell>
          <cell r="B16707" t="str">
            <v>CANTONEIRA DO CAPO</v>
          </cell>
          <cell r="C16707" t="str">
            <v>UM</v>
          </cell>
        </row>
        <row r="16708">
          <cell r="A16708">
            <v>708288926</v>
          </cell>
          <cell r="B16708" t="str">
            <v>CANTONEIRA DO CAPO</v>
          </cell>
          <cell r="C16708" t="str">
            <v>UM</v>
          </cell>
        </row>
        <row r="16709">
          <cell r="A16709">
            <v>708288927</v>
          </cell>
          <cell r="B16709" t="str">
            <v>FECHAMENTO LATERAL ESQUERDA</v>
          </cell>
          <cell r="C16709" t="str">
            <v>UM</v>
          </cell>
        </row>
        <row r="16710">
          <cell r="A16710">
            <v>708288928</v>
          </cell>
          <cell r="B16710" t="str">
            <v>OVERLAP DIANTEIRO DIANTEIRO</v>
          </cell>
          <cell r="C16710" t="str">
            <v>UM</v>
          </cell>
        </row>
        <row r="16711">
          <cell r="A16711">
            <v>708288929</v>
          </cell>
          <cell r="B16711" t="str">
            <v>TRAVESSA DO SUPORTE</v>
          </cell>
          <cell r="C16711" t="str">
            <v>UM</v>
          </cell>
        </row>
        <row r="16712">
          <cell r="A16712">
            <v>708288930</v>
          </cell>
          <cell r="B16712" t="str">
            <v>CHAPA DE APOIO</v>
          </cell>
          <cell r="C16712" t="str">
            <v>UM</v>
          </cell>
        </row>
        <row r="16713">
          <cell r="A16713">
            <v>708288931</v>
          </cell>
          <cell r="B16713" t="str">
            <v>SUPORTE PARALAMA DIR MONTADO</v>
          </cell>
          <cell r="C16713" t="str">
            <v>UM</v>
          </cell>
        </row>
        <row r="16714">
          <cell r="A16714">
            <v>708288932</v>
          </cell>
          <cell r="B16714" t="str">
            <v>SUPORTE PARALAMA ESQ MONTADO</v>
          </cell>
          <cell r="C16714" t="str">
            <v>UM</v>
          </cell>
        </row>
        <row r="16715">
          <cell r="A16715">
            <v>708288933</v>
          </cell>
          <cell r="B16715" t="str">
            <v>REBLINDAGEM DELIMITADORA SUPERIOR</v>
          </cell>
          <cell r="C16715" t="str">
            <v>UM</v>
          </cell>
        </row>
        <row r="16716">
          <cell r="A16716">
            <v>708288935</v>
          </cell>
          <cell r="B16716" t="str">
            <v>DOBRADICA</v>
          </cell>
          <cell r="C16716" t="str">
            <v>UM</v>
          </cell>
        </row>
        <row r="16717">
          <cell r="A16717">
            <v>708288936</v>
          </cell>
          <cell r="B16717" t="str">
            <v>DOBRADICA DO COFRE</v>
          </cell>
          <cell r="C16717" t="str">
            <v>UM</v>
          </cell>
        </row>
        <row r="16718">
          <cell r="A16718">
            <v>708288937</v>
          </cell>
          <cell r="B16718" t="str">
            <v>FIXACAO DO CHICOTE</v>
          </cell>
          <cell r="C16718" t="str">
            <v>UM</v>
          </cell>
        </row>
        <row r="16719">
          <cell r="A16719">
            <v>708288938</v>
          </cell>
          <cell r="B16719" t="str">
            <v>CARTOLA DO PISO</v>
          </cell>
          <cell r="C16719" t="str">
            <v>UM</v>
          </cell>
        </row>
        <row r="16720">
          <cell r="A16720">
            <v>708288939</v>
          </cell>
          <cell r="B16720" t="str">
            <v>TELA DO AR CONDICIONADO</v>
          </cell>
          <cell r="C16720" t="str">
            <v>UM</v>
          </cell>
        </row>
        <row r="16721">
          <cell r="A16721">
            <v>708288940</v>
          </cell>
          <cell r="B16721" t="str">
            <v>TUBO FRONTAL ESTRUTURA DO CAPO</v>
          </cell>
          <cell r="C16721" t="str">
            <v>UM</v>
          </cell>
        </row>
        <row r="16722">
          <cell r="A16722">
            <v>708288941</v>
          </cell>
          <cell r="B16722" t="str">
            <v>TUBO FRONTAL ESTRUTURA DO CAPO</v>
          </cell>
          <cell r="C16722" t="str">
            <v>UM</v>
          </cell>
        </row>
        <row r="16723">
          <cell r="A16723">
            <v>708288942</v>
          </cell>
          <cell r="B16723" t="str">
            <v>TUBO FRONTAL ESTRUTURA DO CAPO</v>
          </cell>
          <cell r="C16723" t="str">
            <v>UM</v>
          </cell>
        </row>
        <row r="16724">
          <cell r="A16724">
            <v>708288943</v>
          </cell>
          <cell r="B16724" t="str">
            <v>BASE DO SUPORTE DO PARACHOQUE</v>
          </cell>
          <cell r="C16724" t="str">
            <v>UM</v>
          </cell>
        </row>
        <row r="16725">
          <cell r="A16725">
            <v>708288944</v>
          </cell>
          <cell r="B16725" t="str">
            <v>TUBO PARA SUPORTE DO PARACHOQUE</v>
          </cell>
          <cell r="C16725" t="str">
            <v>UM</v>
          </cell>
        </row>
        <row r="16726">
          <cell r="A16726">
            <v>708288945</v>
          </cell>
          <cell r="B16726" t="str">
            <v>CHAPA BASE</v>
          </cell>
          <cell r="C16726" t="str">
            <v>UM</v>
          </cell>
        </row>
        <row r="16727">
          <cell r="A16727">
            <v>708288946</v>
          </cell>
          <cell r="B16727" t="str">
            <v>ABA DO SUPORTE DO PARA CHOQUE TRASEIRO</v>
          </cell>
          <cell r="C16727" t="str">
            <v>UM</v>
          </cell>
        </row>
        <row r="16728">
          <cell r="A16728">
            <v>708288947</v>
          </cell>
          <cell r="B16728" t="str">
            <v>TELA LATERAL</v>
          </cell>
          <cell r="C16728" t="str">
            <v>UM</v>
          </cell>
        </row>
        <row r="16729">
          <cell r="A16729">
            <v>708288948</v>
          </cell>
          <cell r="B16729" t="str">
            <v>TELA DO CAPO</v>
          </cell>
          <cell r="C16729" t="str">
            <v>UM</v>
          </cell>
        </row>
        <row r="16730">
          <cell r="A16730">
            <v>708288949</v>
          </cell>
          <cell r="B16730" t="str">
            <v>SUPORTE PARA PRENDER A CAMERA</v>
          </cell>
          <cell r="C16730" t="str">
            <v>UM</v>
          </cell>
        </row>
        <row r="16731">
          <cell r="A16731" t="str">
            <v>70828894D</v>
          </cell>
          <cell r="B16731" t="str">
            <v>TELA DO CAPO DIREITO</v>
          </cell>
          <cell r="C16731" t="str">
            <v>UM</v>
          </cell>
        </row>
        <row r="16732">
          <cell r="A16732" t="str">
            <v>70828894E</v>
          </cell>
          <cell r="B16732" t="str">
            <v>TELA DO CAPO ESQUERDO</v>
          </cell>
          <cell r="C16732" t="str">
            <v>UM</v>
          </cell>
        </row>
        <row r="16733">
          <cell r="A16733">
            <v>708288950</v>
          </cell>
          <cell r="B16733" t="str">
            <v>BASE SUPORTE AR CONDICIONADO</v>
          </cell>
          <cell r="C16733" t="str">
            <v>UM</v>
          </cell>
        </row>
        <row r="16734">
          <cell r="A16734">
            <v>708288951</v>
          </cell>
          <cell r="B16734" t="str">
            <v>SUPORTE AR CONDICIONADO</v>
          </cell>
          <cell r="C16734" t="str">
            <v>UM</v>
          </cell>
        </row>
        <row r="16735">
          <cell r="A16735">
            <v>708288952</v>
          </cell>
          <cell r="B16735" t="str">
            <v>ENCOSTO DO AR CONDICIONADO</v>
          </cell>
          <cell r="C16735" t="str">
            <v>UM</v>
          </cell>
        </row>
        <row r="16736">
          <cell r="A16736">
            <v>708288953</v>
          </cell>
          <cell r="B16736" t="str">
            <v>BASE DO ESTICADOR</v>
          </cell>
          <cell r="C16736" t="str">
            <v>UM</v>
          </cell>
        </row>
        <row r="16737">
          <cell r="A16737">
            <v>708288954</v>
          </cell>
          <cell r="B16737" t="str">
            <v>FIXACAO DO AR CONDICIONADO</v>
          </cell>
          <cell r="C16737" t="str">
            <v>UM</v>
          </cell>
        </row>
        <row r="16738">
          <cell r="A16738">
            <v>708288955</v>
          </cell>
          <cell r="B16738" t="str">
            <v>SUPORTE DO AR CONDICIONADO</v>
          </cell>
          <cell r="C16738" t="str">
            <v>UM</v>
          </cell>
        </row>
        <row r="16739">
          <cell r="A16739" t="str">
            <v>70828895D</v>
          </cell>
          <cell r="B16739" t="str">
            <v>TELA LATERAL DIREITA</v>
          </cell>
          <cell r="C16739" t="str">
            <v>UM</v>
          </cell>
        </row>
        <row r="16740">
          <cell r="A16740" t="str">
            <v>70828895e</v>
          </cell>
          <cell r="B16740" t="str">
            <v>TELA LATERAL ESQUERDA</v>
          </cell>
          <cell r="C16740" t="str">
            <v>UM</v>
          </cell>
        </row>
        <row r="16741">
          <cell r="A16741">
            <v>708288960</v>
          </cell>
          <cell r="B16741" t="str">
            <v>TUBO DO ESPACADOR TIRA FINO</v>
          </cell>
          <cell r="C16741" t="str">
            <v>UM</v>
          </cell>
        </row>
        <row r="16742">
          <cell r="A16742">
            <v>708288961</v>
          </cell>
          <cell r="B16742" t="str">
            <v>CHAPA DO TUBO ESPACADOR</v>
          </cell>
          <cell r="C16742" t="str">
            <v>UM</v>
          </cell>
        </row>
        <row r="16743">
          <cell r="A16743">
            <v>708288962</v>
          </cell>
          <cell r="B16743" t="str">
            <v>ESPACADOR TIRA FINO</v>
          </cell>
          <cell r="C16743" t="str">
            <v>UM</v>
          </cell>
        </row>
        <row r="16744">
          <cell r="A16744">
            <v>708288963</v>
          </cell>
          <cell r="B16744" t="str">
            <v>SUPORTE DO MATA CACHORRO</v>
          </cell>
          <cell r="C16744" t="str">
            <v>UM</v>
          </cell>
        </row>
        <row r="16745">
          <cell r="A16745">
            <v>109676000</v>
          </cell>
          <cell r="B16745" t="str">
            <v>JOELHO PCV 90° 50mm</v>
          </cell>
          <cell r="C16745" t="str">
            <v>UM</v>
          </cell>
        </row>
        <row r="16746">
          <cell r="A16746">
            <v>708288964</v>
          </cell>
          <cell r="B16746" t="str">
            <v>SUPORTE DO MATA CACHORRO</v>
          </cell>
          <cell r="C16746" t="str">
            <v>UM</v>
          </cell>
        </row>
        <row r="16747">
          <cell r="A16747">
            <v>708288965</v>
          </cell>
          <cell r="B16747" t="str">
            <v>SUPORTE DO MATA CACHORRO</v>
          </cell>
          <cell r="C16747" t="str">
            <v>UM</v>
          </cell>
        </row>
        <row r="16748">
          <cell r="A16748">
            <v>708288966</v>
          </cell>
          <cell r="B16748" t="str">
            <v>REFORCO PARACHOQUE</v>
          </cell>
          <cell r="C16748" t="str">
            <v>UM</v>
          </cell>
        </row>
        <row r="16749">
          <cell r="A16749">
            <v>708288967</v>
          </cell>
          <cell r="B16749" t="str">
            <v>SUPORTE DO AR CONDICIONADO CLIMA TRUCK DIREITO</v>
          </cell>
          <cell r="C16749" t="str">
            <v>UM</v>
          </cell>
        </row>
        <row r="16750">
          <cell r="A16750">
            <v>708288968</v>
          </cell>
          <cell r="B16750" t="str">
            <v>SUPORTE DO AR CONDICIONADO CLIMA TRUCK ESQUERDO</v>
          </cell>
          <cell r="C16750" t="str">
            <v>UM</v>
          </cell>
        </row>
        <row r="16751">
          <cell r="A16751">
            <v>708288970</v>
          </cell>
          <cell r="B16751" t="str">
            <v>CONJUNTO MONTADO ALARGADOR TRASEIRO</v>
          </cell>
          <cell r="C16751" t="str">
            <v>UM</v>
          </cell>
        </row>
        <row r="16752">
          <cell r="A16752">
            <v>708288980</v>
          </cell>
          <cell r="B16752" t="str">
            <v>MATA CACHORRO DIANTEIRO MONTADO</v>
          </cell>
          <cell r="C16752" t="str">
            <v>UM</v>
          </cell>
        </row>
        <row r="16753">
          <cell r="A16753">
            <v>708288981</v>
          </cell>
          <cell r="B16753" t="str">
            <v>MATA CACHORRO TRASEIRO MONTADO</v>
          </cell>
          <cell r="C16753" t="str">
            <v>UM</v>
          </cell>
        </row>
        <row r="16754">
          <cell r="A16754">
            <v>708288982</v>
          </cell>
          <cell r="B16754" t="str">
            <v>ALARGADOR PARALAMA TRASEIRO</v>
          </cell>
          <cell r="C16754" t="str">
            <v>UM</v>
          </cell>
        </row>
        <row r="16755">
          <cell r="A16755">
            <v>708288985</v>
          </cell>
          <cell r="B16755" t="str">
            <v>SUPORTE SENSOR AR CONDICIONADO COM MULTIPLEX</v>
          </cell>
          <cell r="C16755" t="str">
            <v>UM</v>
          </cell>
        </row>
        <row r="16756">
          <cell r="A16756">
            <v>708288987</v>
          </cell>
          <cell r="B16756" t="str">
            <v>FIXACAO DO CILINDRO PNEUMATICO DA PORTA</v>
          </cell>
          <cell r="C16756" t="str">
            <v>UM</v>
          </cell>
        </row>
        <row r="16757">
          <cell r="A16757">
            <v>708288988</v>
          </cell>
          <cell r="B16757" t="str">
            <v>SUPORTE PRENDER ESTEPE</v>
          </cell>
          <cell r="C16757" t="str">
            <v>UM</v>
          </cell>
        </row>
        <row r="16758">
          <cell r="A16758">
            <v>708288990</v>
          </cell>
          <cell r="B16758" t="str">
            <v>CALCO DO TRINCO DA PORTA</v>
          </cell>
          <cell r="C16758" t="str">
            <v>UM</v>
          </cell>
        </row>
        <row r="16759">
          <cell r="A16759">
            <v>708288991</v>
          </cell>
          <cell r="B16759" t="str">
            <v>OVERLAP VIDRO LAT DIANT ESQ PRETO</v>
          </cell>
          <cell r="C16759" t="str">
            <v>UM</v>
          </cell>
        </row>
        <row r="16760">
          <cell r="A16760">
            <v>708288992</v>
          </cell>
          <cell r="B16760" t="str">
            <v>OVERLAP VIDRO LAT DIANT DIR PRETO</v>
          </cell>
          <cell r="C16760" t="str">
            <v>UM</v>
          </cell>
        </row>
        <row r="16761">
          <cell r="A16761">
            <v>708288993</v>
          </cell>
          <cell r="B16761" t="str">
            <v>OVERLAP DO VIDRO DA PORTA ESQ PRETO</v>
          </cell>
          <cell r="C16761" t="str">
            <v>UM</v>
          </cell>
        </row>
        <row r="16762">
          <cell r="A16762">
            <v>708288994</v>
          </cell>
          <cell r="B16762" t="str">
            <v>OVERLAP DO VIDRO DA PORTA DIR PRETO</v>
          </cell>
          <cell r="C16762" t="str">
            <v>UM</v>
          </cell>
        </row>
        <row r="16763">
          <cell r="A16763">
            <v>708288995</v>
          </cell>
          <cell r="B16763" t="str">
            <v>OVERLAP DOS VIDROS FRONTAIS MONTADO</v>
          </cell>
          <cell r="C16763" t="str">
            <v>UM</v>
          </cell>
        </row>
        <row r="16764">
          <cell r="A16764">
            <v>708288996</v>
          </cell>
          <cell r="B16764" t="str">
            <v>OVERLAP DOS VIDROS FRONTAIS MONTADO</v>
          </cell>
          <cell r="C16764" t="str">
            <v>UM</v>
          </cell>
        </row>
        <row r="16765">
          <cell r="A16765">
            <v>708288997</v>
          </cell>
          <cell r="B16765" t="str">
            <v>SUPORTE DO LAMEIRO TRASEIRO</v>
          </cell>
          <cell r="C16765" t="str">
            <v>UM</v>
          </cell>
        </row>
        <row r="16766">
          <cell r="A16766">
            <v>708288998</v>
          </cell>
          <cell r="B16766" t="str">
            <v>SUPORTE DO MATA CACHORRO TRASEIRO</v>
          </cell>
          <cell r="C16766" t="str">
            <v>UM</v>
          </cell>
        </row>
        <row r="16767">
          <cell r="A16767">
            <v>708288999</v>
          </cell>
          <cell r="B16767" t="str">
            <v>CONJUNTO CABO DE ACO MONTADO</v>
          </cell>
          <cell r="C16767" t="str">
            <v>UM</v>
          </cell>
        </row>
        <row r="16768">
          <cell r="A16768">
            <v>708289668</v>
          </cell>
          <cell r="B16768" t="str">
            <v>SUPORTE CABO DO ACELERADOR</v>
          </cell>
          <cell r="C16768" t="str">
            <v>UM</v>
          </cell>
        </row>
        <row r="16769">
          <cell r="A16769">
            <v>708291001</v>
          </cell>
          <cell r="B16769" t="str">
            <v>REFORCO</v>
          </cell>
          <cell r="C16769" t="str">
            <v>UM</v>
          </cell>
        </row>
        <row r="16770">
          <cell r="A16770">
            <v>708291002</v>
          </cell>
          <cell r="B16770" t="str">
            <v>REFORCO</v>
          </cell>
          <cell r="C16770" t="str">
            <v>UM</v>
          </cell>
        </row>
        <row r="16771">
          <cell r="A16771">
            <v>708291003</v>
          </cell>
          <cell r="B16771" t="str">
            <v>REFORCO</v>
          </cell>
          <cell r="C16771" t="str">
            <v>UM</v>
          </cell>
        </row>
        <row r="16772">
          <cell r="A16772">
            <v>708291004</v>
          </cell>
          <cell r="B16772" t="str">
            <v>FECHAMENTO LATERAL</v>
          </cell>
          <cell r="C16772" t="str">
            <v>UM</v>
          </cell>
        </row>
        <row r="16773">
          <cell r="A16773">
            <v>708291005</v>
          </cell>
          <cell r="B16773" t="str">
            <v>CHAPA DO PISO</v>
          </cell>
          <cell r="C16773" t="str">
            <v>UM</v>
          </cell>
        </row>
        <row r="16774">
          <cell r="A16774">
            <v>708291006</v>
          </cell>
          <cell r="B16774" t="str">
            <v>COMPLEMENTO PE 2100 1200 kg</v>
          </cell>
          <cell r="C16774" t="str">
            <v>UM</v>
          </cell>
        </row>
        <row r="16775">
          <cell r="A16775">
            <v>708291007</v>
          </cell>
          <cell r="B16775" t="str">
            <v>REFORCO TRANSVERSAL</v>
          </cell>
          <cell r="C16775" t="str">
            <v>UM</v>
          </cell>
        </row>
        <row r="16776">
          <cell r="A16776">
            <v>708291008</v>
          </cell>
          <cell r="B16776" t="str">
            <v>FECHAMENTO DO TUBO</v>
          </cell>
          <cell r="C16776" t="str">
            <v>UM</v>
          </cell>
        </row>
        <row r="16777">
          <cell r="A16777">
            <v>708291009</v>
          </cell>
          <cell r="B16777" t="str">
            <v>FECHAMENTO LATERAL</v>
          </cell>
          <cell r="C16777" t="str">
            <v>UM</v>
          </cell>
        </row>
        <row r="16778">
          <cell r="A16778">
            <v>109677000</v>
          </cell>
          <cell r="B16778" t="str">
            <v>TAMPÃO PVC SOLDAVEL 40mm</v>
          </cell>
          <cell r="C16778" t="str">
            <v>UM</v>
          </cell>
        </row>
        <row r="16779">
          <cell r="A16779">
            <v>708291010</v>
          </cell>
          <cell r="B16779" t="str">
            <v>TUBO SUPORTE DOS BRACOS</v>
          </cell>
          <cell r="C16779" t="str">
            <v>UM</v>
          </cell>
        </row>
        <row r="16780">
          <cell r="A16780">
            <v>708291011</v>
          </cell>
          <cell r="B16780" t="str">
            <v>FIXACAO DO PISTAO INFERIOR</v>
          </cell>
          <cell r="C16780" t="str">
            <v>UM</v>
          </cell>
        </row>
        <row r="16781">
          <cell r="A16781">
            <v>708291013</v>
          </cell>
          <cell r="B16781" t="str">
            <v>REFORCO APOIO DOS CILINDROS</v>
          </cell>
          <cell r="C16781" t="str">
            <v>UM</v>
          </cell>
        </row>
        <row r="16782">
          <cell r="A16782">
            <v>708291016</v>
          </cell>
          <cell r="B16782" t="str">
            <v>CHAPA DE FIXACAO DO CHASSI</v>
          </cell>
          <cell r="C16782" t="str">
            <v>UM</v>
          </cell>
        </row>
        <row r="16783">
          <cell r="A16783">
            <v>708291017</v>
          </cell>
          <cell r="B16783" t="str">
            <v>SUPORTE TUBO DO CILINDRO</v>
          </cell>
          <cell r="C16783" t="str">
            <v>UM</v>
          </cell>
        </row>
        <row r="16784">
          <cell r="A16784">
            <v>708291018</v>
          </cell>
          <cell r="B16784" t="str">
            <v>CHAPA DO BRACO LE</v>
          </cell>
          <cell r="C16784" t="str">
            <v>UM</v>
          </cell>
        </row>
        <row r="16785">
          <cell r="A16785">
            <v>708291019</v>
          </cell>
          <cell r="B16785" t="str">
            <v>CHAPA DO BRACO LD</v>
          </cell>
          <cell r="C16785" t="str">
            <v>UM</v>
          </cell>
        </row>
        <row r="16786">
          <cell r="A16786">
            <v>708291020</v>
          </cell>
          <cell r="B16786" t="str">
            <v>FECHAMENTO DO BRACO</v>
          </cell>
          <cell r="C16786" t="str">
            <v>UM</v>
          </cell>
        </row>
        <row r="16787">
          <cell r="A16787">
            <v>109678000</v>
          </cell>
          <cell r="B16787" t="str">
            <v>MANGUEIRA FLEXIVEL Ø32mm</v>
          </cell>
          <cell r="C16787" t="str">
            <v>M</v>
          </cell>
        </row>
        <row r="16788">
          <cell r="A16788">
            <v>708291021</v>
          </cell>
          <cell r="B16788" t="str">
            <v>FECHAMENTO DA FIXAÇAO DO GANCHO</v>
          </cell>
          <cell r="C16788" t="str">
            <v>UM</v>
          </cell>
        </row>
        <row r="16789">
          <cell r="A16789">
            <v>708291023</v>
          </cell>
          <cell r="B16789" t="str">
            <v>FECHAMENTO FRONTAL DOS BRACOS</v>
          </cell>
          <cell r="C16789" t="str">
            <v>UM</v>
          </cell>
        </row>
        <row r="16790">
          <cell r="A16790">
            <v>708291025</v>
          </cell>
          <cell r="B16790" t="str">
            <v>TUBO GUIA</v>
          </cell>
          <cell r="C16790" t="str">
            <v>UM</v>
          </cell>
        </row>
        <row r="16791">
          <cell r="A16791">
            <v>708291026</v>
          </cell>
          <cell r="B16791" t="str">
            <v>SUPORTE TUBO DO CILINDRO</v>
          </cell>
          <cell r="C16791" t="str">
            <v>UM</v>
          </cell>
        </row>
        <row r="16792">
          <cell r="A16792">
            <v>708291027</v>
          </cell>
          <cell r="B16792" t="str">
            <v>EIXO MENOR</v>
          </cell>
          <cell r="C16792" t="str">
            <v>UM</v>
          </cell>
        </row>
        <row r="16793">
          <cell r="A16793">
            <v>708291028</v>
          </cell>
          <cell r="B16793" t="str">
            <v>SUPORTE DO GANCHO</v>
          </cell>
          <cell r="C16793" t="str">
            <v>UM</v>
          </cell>
        </row>
        <row r="16794">
          <cell r="A16794">
            <v>708291029</v>
          </cell>
          <cell r="B16794" t="str">
            <v>FIXACAO DOS PINOS</v>
          </cell>
          <cell r="C16794" t="str">
            <v>UM</v>
          </cell>
        </row>
        <row r="16795">
          <cell r="A16795">
            <v>708291030</v>
          </cell>
          <cell r="B16795" t="str">
            <v>CONJUNTO DOS BRACOS</v>
          </cell>
          <cell r="C16795" t="str">
            <v>UM</v>
          </cell>
        </row>
        <row r="16796">
          <cell r="A16796">
            <v>708291031</v>
          </cell>
          <cell r="B16796" t="str">
            <v>PAINEL CAIXA DE COMANDO ELETRICO</v>
          </cell>
          <cell r="C16796" t="str">
            <v>UM</v>
          </cell>
        </row>
        <row r="16797">
          <cell r="A16797">
            <v>708291032</v>
          </cell>
          <cell r="B16797" t="str">
            <v>FECHAMENTO DO BRACO</v>
          </cell>
          <cell r="C16797" t="str">
            <v>UM</v>
          </cell>
        </row>
        <row r="16798">
          <cell r="A16798">
            <v>708291033</v>
          </cell>
          <cell r="B16798" t="str">
            <v>REFORCO INTERNO ENTRE OS BRACOS</v>
          </cell>
          <cell r="C16798" t="str">
            <v>UM</v>
          </cell>
        </row>
        <row r="16799">
          <cell r="A16799">
            <v>708291034</v>
          </cell>
          <cell r="B16799" t="str">
            <v>MANCAL INFERIOR CILINDRO DOS BRACOS</v>
          </cell>
          <cell r="C16799" t="str">
            <v>UM</v>
          </cell>
        </row>
        <row r="16800">
          <cell r="A16800">
            <v>708291035</v>
          </cell>
          <cell r="B16800" t="str">
            <v>MANCAL INFERIOR CILINDRO DA RAMPA</v>
          </cell>
          <cell r="C16800" t="str">
            <v>UM</v>
          </cell>
        </row>
        <row r="16801">
          <cell r="A16801">
            <v>708291036</v>
          </cell>
          <cell r="B16801" t="str">
            <v>TAMPA CAIXA DE COMANDO ELETRICO</v>
          </cell>
          <cell r="C16801" t="str">
            <v>UM</v>
          </cell>
        </row>
        <row r="16802">
          <cell r="A16802">
            <v>708291037</v>
          </cell>
          <cell r="B16802" t="str">
            <v>BASE CAIXA DE COMANDO ELETRICO</v>
          </cell>
          <cell r="C16802" t="str">
            <v>UM</v>
          </cell>
        </row>
        <row r="16803">
          <cell r="A16803">
            <v>708291038</v>
          </cell>
          <cell r="B16803" t="str">
            <v>LATERAL CAIXA DE COMANDO ELETRICO</v>
          </cell>
          <cell r="C16803" t="str">
            <v>UM</v>
          </cell>
        </row>
        <row r="16804">
          <cell r="A16804">
            <v>109679000</v>
          </cell>
          <cell r="B16804" t="str">
            <v>TORNEIRA BOIA 1/2</v>
          </cell>
          <cell r="C16804" t="str">
            <v>UM</v>
          </cell>
        </row>
        <row r="16805">
          <cell r="A16805">
            <v>708291039</v>
          </cell>
          <cell r="B16805" t="str">
            <v>BASE DO GANCHO</v>
          </cell>
          <cell r="C16805" t="str">
            <v>UM</v>
          </cell>
        </row>
        <row r="16806">
          <cell r="A16806">
            <v>708291040</v>
          </cell>
          <cell r="B16806" t="str">
            <v>CONJUNTO DA RAMPA 2100</v>
          </cell>
          <cell r="C16806" t="str">
            <v>UM</v>
          </cell>
        </row>
        <row r="16807">
          <cell r="A16807">
            <v>708291041</v>
          </cell>
          <cell r="B16807" t="str">
            <v>CORPO DA CAIXA DA ELETROBOMBA</v>
          </cell>
          <cell r="C16807" t="str">
            <v>UM</v>
          </cell>
        </row>
        <row r="16808">
          <cell r="A16808">
            <v>708291042</v>
          </cell>
          <cell r="B16808" t="str">
            <v>FLAMULA DA CAIXA DA ELETROBOMBA</v>
          </cell>
          <cell r="C16808" t="str">
            <v>UM</v>
          </cell>
        </row>
        <row r="16809">
          <cell r="A16809">
            <v>708291043</v>
          </cell>
          <cell r="B16809" t="str">
            <v>SUPORTE DA TAMPA</v>
          </cell>
          <cell r="C16809" t="str">
            <v>UM</v>
          </cell>
        </row>
        <row r="16810">
          <cell r="A16810">
            <v>708291044</v>
          </cell>
          <cell r="B16810" t="str">
            <v>TAMPA DA CAIXA DA ELETROBOMBA</v>
          </cell>
          <cell r="C16810" t="str">
            <v>UM</v>
          </cell>
        </row>
        <row r="16811">
          <cell r="A16811">
            <v>708291045</v>
          </cell>
          <cell r="B16811" t="str">
            <v>CONJUNTO CAIXA ELETROBOMBA</v>
          </cell>
          <cell r="C16811" t="str">
            <v>UM</v>
          </cell>
        </row>
        <row r="16812">
          <cell r="A16812">
            <v>708291046</v>
          </cell>
          <cell r="B16812" t="str">
            <v>BUCHA DE ANCORAGEM</v>
          </cell>
          <cell r="C16812" t="str">
            <v>UM</v>
          </cell>
        </row>
        <row r="16813">
          <cell r="A16813">
            <v>708291047</v>
          </cell>
          <cell r="B16813" t="str">
            <v>GANCHO DA RAMPA</v>
          </cell>
          <cell r="C16813" t="str">
            <v>UM</v>
          </cell>
        </row>
        <row r="16814">
          <cell r="A16814">
            <v>708291048</v>
          </cell>
          <cell r="B16814" t="str">
            <v>REFORCO DA BUCHA DO BAÚ</v>
          </cell>
          <cell r="C16814" t="str">
            <v>UM</v>
          </cell>
        </row>
        <row r="16815">
          <cell r="A16815">
            <v>708291049</v>
          </cell>
          <cell r="B16815" t="str">
            <v>SUPORTE DA TAMPA</v>
          </cell>
          <cell r="C16815" t="str">
            <v>UM</v>
          </cell>
        </row>
        <row r="16816">
          <cell r="A16816">
            <v>708291050</v>
          </cell>
          <cell r="B16816" t="str">
            <v>CONJUNTO DO BRACO</v>
          </cell>
          <cell r="C16816" t="str">
            <v>UM</v>
          </cell>
        </row>
        <row r="16817">
          <cell r="A16817">
            <v>708291051</v>
          </cell>
          <cell r="B16817" t="str">
            <v>BASE DA CAIXA DA ELETROBOMBA</v>
          </cell>
          <cell r="C16817" t="str">
            <v>UM</v>
          </cell>
        </row>
        <row r="16818">
          <cell r="A16818">
            <v>708291052</v>
          </cell>
          <cell r="B16818" t="str">
            <v>REFORÇO DE ANCORAGEM NO BAÚ</v>
          </cell>
          <cell r="C16818" t="str">
            <v>UM</v>
          </cell>
        </row>
        <row r="16819">
          <cell r="A16819">
            <v>708291053</v>
          </cell>
          <cell r="B16819" t="str">
            <v>REFORCO INTERNO DA CALHA LE</v>
          </cell>
          <cell r="C16819" t="str">
            <v>UM</v>
          </cell>
        </row>
        <row r="16820">
          <cell r="A16820">
            <v>708291054</v>
          </cell>
          <cell r="B16820" t="str">
            <v>REFORCO INTERNO DA CALHA LD</v>
          </cell>
          <cell r="C16820" t="str">
            <v>UM</v>
          </cell>
        </row>
        <row r="16821">
          <cell r="A16821">
            <v>109680000</v>
          </cell>
          <cell r="B16821" t="str">
            <v>REGISTRO ESF. COMPACTO 50mm VIGUA</v>
          </cell>
          <cell r="C16821" t="str">
            <v>UM</v>
          </cell>
        </row>
        <row r="16822">
          <cell r="A16822">
            <v>708291056</v>
          </cell>
          <cell r="B16822" t="str">
            <v>CHAPA LOGO AMALCABURIO</v>
          </cell>
          <cell r="C16822" t="str">
            <v>UM</v>
          </cell>
        </row>
        <row r="16823">
          <cell r="A16823">
            <v>708291060</v>
          </cell>
          <cell r="B16823" t="str">
            <v>CONJUNTO SUPORTE DA RAMPA ELEVATORIA</v>
          </cell>
          <cell r="C16823" t="str">
            <v>UM</v>
          </cell>
        </row>
        <row r="16824">
          <cell r="A16824">
            <v>708291070</v>
          </cell>
          <cell r="B16824" t="str">
            <v>CONJUNTO OLHAL MENOR</v>
          </cell>
          <cell r="C16824" t="str">
            <v>UM</v>
          </cell>
        </row>
        <row r="16825">
          <cell r="A16825">
            <v>708291080</v>
          </cell>
          <cell r="B16825" t="str">
            <v>CONJUNTO DO PINO MAIOR</v>
          </cell>
          <cell r="C16825" t="str">
            <v>UM</v>
          </cell>
        </row>
        <row r="16826">
          <cell r="A16826">
            <v>708291090</v>
          </cell>
          <cell r="B16826" t="str">
            <v>CAIXA DE COMANDO ELETRICO</v>
          </cell>
          <cell r="C16826" t="str">
            <v>UM</v>
          </cell>
        </row>
        <row r="16827">
          <cell r="A16827">
            <v>708291100</v>
          </cell>
          <cell r="B16827" t="str">
            <v>CONJUNTO UNIDADE HIDRAULICA 600 kg 12v</v>
          </cell>
          <cell r="C16827" t="str">
            <v>UM</v>
          </cell>
        </row>
        <row r="16828">
          <cell r="A16828">
            <v>708291150</v>
          </cell>
          <cell r="B16828" t="str">
            <v>CONJUNTO UNIDADE HIDRAULICA 600 kg 24v</v>
          </cell>
          <cell r="C16828" t="str">
            <v>UM</v>
          </cell>
        </row>
        <row r="16829">
          <cell r="A16829">
            <v>708291200</v>
          </cell>
          <cell r="B16829" t="str">
            <v>CONJUNTO UNIDADE HIDRAULICA 1200 kg 12v</v>
          </cell>
          <cell r="C16829" t="str">
            <v>UM</v>
          </cell>
        </row>
        <row r="16830">
          <cell r="A16830">
            <v>708291250</v>
          </cell>
          <cell r="B16830" t="str">
            <v>CONJUNTO UNIDADE HIDRAULICA 1200 kg 24v</v>
          </cell>
          <cell r="C16830" t="str">
            <v>UM</v>
          </cell>
        </row>
        <row r="16831">
          <cell r="A16831">
            <v>708291300</v>
          </cell>
          <cell r="B16831" t="str">
            <v>CONJUNTO UNIDADE HIDRAULICA 2200 kg 12v</v>
          </cell>
          <cell r="C16831" t="str">
            <v>UM</v>
          </cell>
        </row>
        <row r="16832">
          <cell r="A16832">
            <v>708291350</v>
          </cell>
          <cell r="B16832" t="str">
            <v>CONJUNTO UNIDADE HIDRAULICA 2200 kg 24v</v>
          </cell>
          <cell r="C16832" t="str">
            <v>UM</v>
          </cell>
        </row>
        <row r="16833">
          <cell r="A16833">
            <v>708292000</v>
          </cell>
          <cell r="B16833" t="str">
            <v>CONJUNTO SUPORTE PLATAFORMA ELEVATORIA 1200</v>
          </cell>
          <cell r="C16833" t="str">
            <v>UM</v>
          </cell>
        </row>
        <row r="16834">
          <cell r="A16834">
            <v>708292001</v>
          </cell>
          <cell r="B16834" t="str">
            <v>TRAVESSA 03</v>
          </cell>
          <cell r="C16834" t="str">
            <v>UM</v>
          </cell>
        </row>
        <row r="16835">
          <cell r="A16835">
            <v>708292002</v>
          </cell>
          <cell r="B16835" t="str">
            <v>TRAVESSA 04</v>
          </cell>
          <cell r="C16835" t="str">
            <v>UM</v>
          </cell>
        </row>
        <row r="16836">
          <cell r="A16836">
            <v>708292003</v>
          </cell>
          <cell r="B16836" t="str">
            <v>TRAVESSA 01</v>
          </cell>
          <cell r="C16836" t="str">
            <v>UM</v>
          </cell>
        </row>
        <row r="16837">
          <cell r="A16837">
            <v>708292004</v>
          </cell>
          <cell r="B16837" t="str">
            <v>COMPLEMENTO DO PISO</v>
          </cell>
          <cell r="C16837" t="str">
            <v>UM</v>
          </cell>
        </row>
        <row r="16838">
          <cell r="A16838">
            <v>109690000</v>
          </cell>
          <cell r="B16838" t="str">
            <v>JOELHO PVC 90° 25mm</v>
          </cell>
          <cell r="C16838" t="str">
            <v>UM</v>
          </cell>
        </row>
        <row r="16839">
          <cell r="A16839">
            <v>708292005</v>
          </cell>
          <cell r="B16839" t="str">
            <v>PISO DA PLATAFORMA</v>
          </cell>
          <cell r="C16839" t="str">
            <v>UM</v>
          </cell>
        </row>
        <row r="16840">
          <cell r="A16840">
            <v>708292007</v>
          </cell>
          <cell r="B16840" t="str">
            <v>TRAVESSA 02</v>
          </cell>
          <cell r="C16840" t="str">
            <v>UM</v>
          </cell>
        </row>
        <row r="16841">
          <cell r="A16841">
            <v>708292008</v>
          </cell>
          <cell r="B16841" t="str">
            <v>CORPO DA CAIXA COMANDO HIDRAULICO</v>
          </cell>
          <cell r="C16841" t="str">
            <v>UM</v>
          </cell>
        </row>
        <row r="16842">
          <cell r="A16842">
            <v>708292009</v>
          </cell>
          <cell r="B16842" t="str">
            <v>TAMPA DA CAIXA COMANDO HIDRAULICO</v>
          </cell>
          <cell r="C16842" t="str">
            <v>UM</v>
          </cell>
        </row>
        <row r="16843">
          <cell r="A16843">
            <v>708292011</v>
          </cell>
          <cell r="B16843" t="str">
            <v>TAMPA FRONTAL DA CAIXA COMANDO HIDRAULICO</v>
          </cell>
          <cell r="C16843" t="str">
            <v>UM</v>
          </cell>
        </row>
        <row r="16844">
          <cell r="A16844">
            <v>708292012</v>
          </cell>
          <cell r="B16844" t="str">
            <v>TRINCO SPERIOR TAMPA</v>
          </cell>
          <cell r="C16844" t="str">
            <v>UM</v>
          </cell>
        </row>
        <row r="16845">
          <cell r="A16845">
            <v>708292013</v>
          </cell>
          <cell r="B16845" t="str">
            <v>TRINCO INFERIOR TAMPA</v>
          </cell>
          <cell r="C16845" t="str">
            <v>UM</v>
          </cell>
        </row>
        <row r="16846">
          <cell r="A16846">
            <v>708292014</v>
          </cell>
          <cell r="B16846" t="str">
            <v>SUPORTE DA CAIXA COMANDO HIDRAULICO</v>
          </cell>
          <cell r="C16846" t="str">
            <v>UM</v>
          </cell>
        </row>
        <row r="16847">
          <cell r="A16847">
            <v>708292015</v>
          </cell>
          <cell r="B16847" t="str">
            <v>SUPORTE MICROCHAVE</v>
          </cell>
          <cell r="C16847" t="str">
            <v>UM</v>
          </cell>
        </row>
        <row r="16848">
          <cell r="A16848">
            <v>708292040</v>
          </cell>
          <cell r="B16848" t="str">
            <v>CONJUNTO DA RAMPA 2400</v>
          </cell>
          <cell r="C16848" t="str">
            <v>UM</v>
          </cell>
        </row>
        <row r="16849">
          <cell r="A16849">
            <v>708292050</v>
          </cell>
          <cell r="B16849" t="str">
            <v>CONJUNTO CAIXA COMANDO HIDRAULICO</v>
          </cell>
          <cell r="C16849" t="str">
            <v>UM</v>
          </cell>
        </row>
        <row r="16850">
          <cell r="A16850">
            <v>708293000</v>
          </cell>
          <cell r="B16850" t="str">
            <v>CONJUNTO DOUBLE DECK</v>
          </cell>
          <cell r="C16850" t="str">
            <v>UM</v>
          </cell>
        </row>
        <row r="16851">
          <cell r="A16851">
            <v>708293001</v>
          </cell>
          <cell r="B16851" t="str">
            <v>MAO FRANCESA</v>
          </cell>
          <cell r="C16851" t="str">
            <v>UM</v>
          </cell>
        </row>
        <row r="16852">
          <cell r="A16852">
            <v>708293002</v>
          </cell>
          <cell r="B16852" t="str">
            <v>RAMPA AUXILIAR</v>
          </cell>
          <cell r="C16852" t="str">
            <v>UM</v>
          </cell>
        </row>
        <row r="16853">
          <cell r="A16853">
            <v>708293003</v>
          </cell>
          <cell r="B16853" t="str">
            <v>LATERAL TRASEIRA</v>
          </cell>
          <cell r="C16853" t="str">
            <v>UM</v>
          </cell>
        </row>
        <row r="16854">
          <cell r="A16854">
            <v>708293004</v>
          </cell>
          <cell r="B16854" t="str">
            <v>LATERAL TRASEIRA ESQUERDA</v>
          </cell>
          <cell r="C16854" t="str">
            <v>UM</v>
          </cell>
        </row>
        <row r="16855">
          <cell r="A16855">
            <v>109689000</v>
          </cell>
          <cell r="B16855" t="str">
            <v>JOELHO PVC 90° 25mm x 3/4</v>
          </cell>
          <cell r="C16855" t="str">
            <v>UM</v>
          </cell>
        </row>
        <row r="16856">
          <cell r="A16856">
            <v>708293005</v>
          </cell>
          <cell r="B16856" t="str">
            <v>LATERAL FRENTE DIREITA</v>
          </cell>
          <cell r="C16856" t="str">
            <v>UM</v>
          </cell>
        </row>
        <row r="16857">
          <cell r="A16857">
            <v>708293006</v>
          </cell>
          <cell r="B16857" t="str">
            <v>LATERAL FRENTE ESQUERDA</v>
          </cell>
          <cell r="C16857" t="str">
            <v>UM</v>
          </cell>
        </row>
        <row r="16858">
          <cell r="A16858">
            <v>708293007</v>
          </cell>
          <cell r="B16858" t="str">
            <v>RAMPA MAIOR</v>
          </cell>
          <cell r="C16858" t="str">
            <v>UM</v>
          </cell>
        </row>
        <row r="16859">
          <cell r="A16859">
            <v>708293008</v>
          </cell>
          <cell r="B16859" t="str">
            <v>RAMPA MENOR</v>
          </cell>
          <cell r="C16859" t="str">
            <v>UM</v>
          </cell>
        </row>
        <row r="16860">
          <cell r="A16860">
            <v>708293009</v>
          </cell>
          <cell r="B16860" t="str">
            <v>REFORCO RAMPA DIREITA</v>
          </cell>
          <cell r="C16860" t="str">
            <v>UM</v>
          </cell>
        </row>
        <row r="16861">
          <cell r="A16861">
            <v>708293010</v>
          </cell>
          <cell r="B16861" t="str">
            <v>REFORCO RAMPA ESQUERDO</v>
          </cell>
          <cell r="C16861" t="str">
            <v>UM</v>
          </cell>
        </row>
        <row r="16862">
          <cell r="A16862">
            <v>708293011</v>
          </cell>
          <cell r="B16862" t="str">
            <v>REFORCO RAMPA ESQUERDO</v>
          </cell>
          <cell r="C16862" t="str">
            <v>UM</v>
          </cell>
        </row>
        <row r="16863">
          <cell r="A16863">
            <v>708293012</v>
          </cell>
          <cell r="B16863" t="str">
            <v>REFORCO RAMPA ESQUERDO</v>
          </cell>
          <cell r="C16863" t="str">
            <v>UM</v>
          </cell>
        </row>
        <row r="16864">
          <cell r="A16864">
            <v>109688000</v>
          </cell>
          <cell r="B16864" t="str">
            <v>JOELHO PVC 90° 25mm x 1/2</v>
          </cell>
          <cell r="C16864" t="str">
            <v>UM</v>
          </cell>
        </row>
        <row r="16865">
          <cell r="A16865">
            <v>708293013</v>
          </cell>
          <cell r="B16865" t="str">
            <v>TUBO EIXO MANCAL</v>
          </cell>
          <cell r="C16865" t="str">
            <v>UM</v>
          </cell>
        </row>
        <row r="16866">
          <cell r="A16866">
            <v>708293014</v>
          </cell>
          <cell r="B16866" t="str">
            <v>CHAPA BASE MANCAL</v>
          </cell>
          <cell r="C16866" t="str">
            <v>UM</v>
          </cell>
        </row>
        <row r="16867">
          <cell r="A16867">
            <v>708293015</v>
          </cell>
          <cell r="B16867" t="str">
            <v>TUBO MANCAL CILINDROS</v>
          </cell>
          <cell r="C16867" t="str">
            <v>UM</v>
          </cell>
        </row>
        <row r="16868">
          <cell r="A16868">
            <v>708293016</v>
          </cell>
          <cell r="B16868" t="str">
            <v>EIXO MANCAL CILINDROS</v>
          </cell>
          <cell r="C16868" t="str">
            <v>UM</v>
          </cell>
        </row>
        <row r="16869">
          <cell r="A16869">
            <v>708293017</v>
          </cell>
          <cell r="B16869" t="str">
            <v>TUBO DE APOIO DA RAMPA</v>
          </cell>
          <cell r="C16869" t="str">
            <v>UM</v>
          </cell>
        </row>
        <row r="16870">
          <cell r="A16870">
            <v>708293018</v>
          </cell>
          <cell r="B16870" t="str">
            <v>EIXO DO MANCAL DA RAMPA</v>
          </cell>
          <cell r="C16870" t="str">
            <v>UM</v>
          </cell>
        </row>
        <row r="16871">
          <cell r="A16871">
            <v>708293019</v>
          </cell>
          <cell r="B16871" t="str">
            <v>EIXO DO MANCAL CILINDDRO</v>
          </cell>
          <cell r="C16871" t="str">
            <v>UM</v>
          </cell>
        </row>
        <row r="16872">
          <cell r="A16872">
            <v>708293020</v>
          </cell>
          <cell r="B16872" t="str">
            <v>MAO FRANCESA</v>
          </cell>
          <cell r="C16872" t="str">
            <v>UM</v>
          </cell>
        </row>
        <row r="16873">
          <cell r="A16873">
            <v>708293021</v>
          </cell>
          <cell r="B16873" t="str">
            <v>TUBO MANCAL PES DE APOIO</v>
          </cell>
          <cell r="C16873" t="str">
            <v>UM</v>
          </cell>
        </row>
        <row r="16874">
          <cell r="A16874">
            <v>708293022</v>
          </cell>
          <cell r="B16874" t="str">
            <v>TUBO DE APOIO DA RAMPA</v>
          </cell>
          <cell r="C16874" t="str">
            <v>UM</v>
          </cell>
        </row>
        <row r="16875">
          <cell r="A16875">
            <v>708293023</v>
          </cell>
          <cell r="B16875" t="str">
            <v>REGULAGEM DO APOIO DA RAMPA</v>
          </cell>
          <cell r="C16875" t="str">
            <v>UM</v>
          </cell>
        </row>
        <row r="16876">
          <cell r="A16876">
            <v>708293024</v>
          </cell>
          <cell r="B16876" t="str">
            <v>ARRUELA DE BLOQUEIO</v>
          </cell>
          <cell r="C16876" t="str">
            <v>UM</v>
          </cell>
        </row>
        <row r="16877">
          <cell r="A16877">
            <v>708293025</v>
          </cell>
          <cell r="B16877" t="str">
            <v>REGULAGEM DO APOIO DA RAMPA</v>
          </cell>
          <cell r="C16877" t="str">
            <v>UM</v>
          </cell>
        </row>
        <row r="16878">
          <cell r="A16878">
            <v>708293030</v>
          </cell>
          <cell r="B16878" t="str">
            <v>CHAPA DO ASSOALHO LE</v>
          </cell>
          <cell r="C16878" t="str">
            <v>UM</v>
          </cell>
        </row>
        <row r="16879">
          <cell r="A16879">
            <v>708293031</v>
          </cell>
          <cell r="B16879" t="str">
            <v>CHAPA DO ASSOALHO LD</v>
          </cell>
          <cell r="C16879" t="str">
            <v>UM</v>
          </cell>
        </row>
        <row r="16880">
          <cell r="A16880">
            <v>708293036</v>
          </cell>
          <cell r="B16880" t="str">
            <v xml:space="preserve"> RAMPA DIREITA</v>
          </cell>
          <cell r="C16880" t="str">
            <v>UM</v>
          </cell>
        </row>
        <row r="16881">
          <cell r="A16881">
            <v>708293037</v>
          </cell>
          <cell r="B16881" t="str">
            <v xml:space="preserve"> RAMPA DIREITA</v>
          </cell>
          <cell r="C16881" t="str">
            <v>UM</v>
          </cell>
        </row>
        <row r="16882">
          <cell r="A16882" t="str">
            <v>70829303D</v>
          </cell>
          <cell r="B16882" t="str">
            <v>CONJUNTO RAMPA DIREITA</v>
          </cell>
          <cell r="C16882" t="str">
            <v>UM</v>
          </cell>
        </row>
        <row r="16883">
          <cell r="A16883" t="str">
            <v>70829303E</v>
          </cell>
          <cell r="B16883" t="str">
            <v>CONJUNTO RAMPA ESQUERDA</v>
          </cell>
          <cell r="C16883" t="str">
            <v>UM</v>
          </cell>
        </row>
        <row r="16884">
          <cell r="A16884">
            <v>708293041</v>
          </cell>
          <cell r="B16884" t="str">
            <v>REGULAGEM DO APOIO DA RAMPA</v>
          </cell>
          <cell r="C16884" t="str">
            <v>UM</v>
          </cell>
        </row>
        <row r="16885">
          <cell r="A16885">
            <v>708293042</v>
          </cell>
          <cell r="B16885" t="str">
            <v>LATERAL TRASEIRA DIREITA</v>
          </cell>
          <cell r="C16885" t="str">
            <v>UM</v>
          </cell>
        </row>
        <row r="16886">
          <cell r="A16886">
            <v>708293043</v>
          </cell>
          <cell r="B16886" t="str">
            <v>LATERAL TRASEIRA ESDQUERDA</v>
          </cell>
          <cell r="C16886" t="str">
            <v>UM</v>
          </cell>
        </row>
        <row r="16887">
          <cell r="A16887">
            <v>708293044</v>
          </cell>
          <cell r="B16887" t="str">
            <v>LATERAL FRENTE DIREITA</v>
          </cell>
          <cell r="C16887" t="str">
            <v>UM</v>
          </cell>
        </row>
        <row r="16888">
          <cell r="A16888">
            <v>708293045</v>
          </cell>
          <cell r="B16888" t="str">
            <v>LATERAL FRENTE ESQUERDA</v>
          </cell>
          <cell r="C16888" t="str">
            <v>UM</v>
          </cell>
        </row>
        <row r="16889">
          <cell r="A16889">
            <v>708293046</v>
          </cell>
          <cell r="B16889" t="str">
            <v>REFORCO RAMPA ESQUERDA</v>
          </cell>
          <cell r="C16889" t="str">
            <v>UM</v>
          </cell>
        </row>
        <row r="16890">
          <cell r="A16890">
            <v>109687000</v>
          </cell>
          <cell r="B16890" t="str">
            <v>CJ ADAPTADOR AUTO AJUST. 40 x 1 1/4 KRONA</v>
          </cell>
          <cell r="C16890" t="str">
            <v>UM</v>
          </cell>
        </row>
        <row r="16891">
          <cell r="A16891">
            <v>708293047</v>
          </cell>
          <cell r="B16891" t="str">
            <v>REFORCO RAMPA TRASEIRA</v>
          </cell>
          <cell r="C16891" t="str">
            <v>UM</v>
          </cell>
        </row>
        <row r="16892">
          <cell r="A16892">
            <v>708293048</v>
          </cell>
          <cell r="B16892" t="str">
            <v>REFORCO RAMPA DIREITA</v>
          </cell>
          <cell r="C16892" t="str">
            <v>UM</v>
          </cell>
        </row>
        <row r="16893">
          <cell r="A16893">
            <v>708293049</v>
          </cell>
          <cell r="B16893" t="str">
            <v>REFORCO RAMPA ESQUERDA</v>
          </cell>
          <cell r="C16893" t="str">
            <v>UM</v>
          </cell>
        </row>
        <row r="16894">
          <cell r="A16894">
            <v>708293051</v>
          </cell>
          <cell r="B16894" t="str">
            <v>APOIO INTERMEDIARIO</v>
          </cell>
          <cell r="C16894" t="str">
            <v>UM</v>
          </cell>
        </row>
        <row r="16895">
          <cell r="A16895">
            <v>708293052</v>
          </cell>
          <cell r="B16895" t="str">
            <v>BASE APOIO INTERMEDIARIO</v>
          </cell>
          <cell r="C16895" t="str">
            <v>UM</v>
          </cell>
        </row>
        <row r="16896">
          <cell r="A16896">
            <v>708293053</v>
          </cell>
          <cell r="B16896" t="str">
            <v>TUBO FRONTAL</v>
          </cell>
          <cell r="C16896" t="str">
            <v>UM</v>
          </cell>
        </row>
        <row r="16897">
          <cell r="A16897">
            <v>708293054</v>
          </cell>
          <cell r="B16897" t="str">
            <v>BASE DO TUBO FRONTAL</v>
          </cell>
          <cell r="C16897" t="str">
            <v>UM</v>
          </cell>
        </row>
        <row r="16898">
          <cell r="A16898">
            <v>708293055</v>
          </cell>
          <cell r="B16898" t="str">
            <v>RAMPA FRONTAL ESQUERDA</v>
          </cell>
          <cell r="C16898" t="str">
            <v>UM</v>
          </cell>
        </row>
        <row r="16899">
          <cell r="A16899">
            <v>109686000</v>
          </cell>
          <cell r="B16899" t="str">
            <v>CJ ADAPTADOR AUTO AJUST. 25 x 3/4</v>
          </cell>
          <cell r="C16899" t="str">
            <v>UM</v>
          </cell>
        </row>
        <row r="16900">
          <cell r="A16900">
            <v>708293056</v>
          </cell>
          <cell r="B16900" t="str">
            <v>RAMPA TRASEIRA ESQUERDA</v>
          </cell>
          <cell r="C16900" t="str">
            <v>UM</v>
          </cell>
        </row>
        <row r="16901">
          <cell r="A16901">
            <v>708293057</v>
          </cell>
          <cell r="B16901" t="str">
            <v>RAMPA FRONTAL DIREITA</v>
          </cell>
          <cell r="C16901" t="str">
            <v>UM</v>
          </cell>
        </row>
        <row r="16902">
          <cell r="A16902">
            <v>708293058</v>
          </cell>
          <cell r="B16902" t="str">
            <v>REFORCO RAMPA DIREITA</v>
          </cell>
          <cell r="C16902" t="str">
            <v>UM</v>
          </cell>
        </row>
        <row r="16903">
          <cell r="A16903">
            <v>708293059</v>
          </cell>
          <cell r="B16903" t="str">
            <v>TUBO EIXO MANCAL</v>
          </cell>
          <cell r="C16903" t="str">
            <v>UM</v>
          </cell>
        </row>
        <row r="16904">
          <cell r="A16904">
            <v>708293061</v>
          </cell>
          <cell r="B16904" t="str">
            <v>EIXO DO MANCAL DA RAMPA</v>
          </cell>
          <cell r="C16904" t="str">
            <v>UM</v>
          </cell>
        </row>
        <row r="16905">
          <cell r="A16905">
            <v>708293062</v>
          </cell>
          <cell r="B16905" t="str">
            <v>TRAVESSA</v>
          </cell>
          <cell r="C16905" t="str">
            <v>UM</v>
          </cell>
        </row>
        <row r="16906">
          <cell r="A16906">
            <v>708293063</v>
          </cell>
          <cell r="B16906" t="str">
            <v>FECHAMENTO TRASEIRO DA RAMPA DIREITA</v>
          </cell>
          <cell r="C16906" t="str">
            <v>UM</v>
          </cell>
        </row>
        <row r="16907">
          <cell r="A16907">
            <v>708293064</v>
          </cell>
          <cell r="B16907" t="str">
            <v>FECHAMENTO TRASEIRO DA RAMPA DIREITA</v>
          </cell>
          <cell r="C16907" t="str">
            <v>UM</v>
          </cell>
        </row>
        <row r="16908">
          <cell r="A16908">
            <v>708293065</v>
          </cell>
          <cell r="B16908" t="str">
            <v>SEGUNDA TRAVESSA</v>
          </cell>
          <cell r="C16908" t="str">
            <v>UM</v>
          </cell>
        </row>
        <row r="16909">
          <cell r="A16909">
            <v>708293066</v>
          </cell>
          <cell r="B16909" t="str">
            <v>REFORCO DA LATERAL</v>
          </cell>
          <cell r="C16909" t="str">
            <v>UM</v>
          </cell>
        </row>
        <row r="16910">
          <cell r="A16910">
            <v>708293067</v>
          </cell>
          <cell r="B16910" t="str">
            <v>FLAMULA DAS LATERAIS</v>
          </cell>
          <cell r="C16910" t="str">
            <v>UM</v>
          </cell>
        </row>
        <row r="16911">
          <cell r="A16911">
            <v>708293068</v>
          </cell>
          <cell r="B16911" t="str">
            <v>MANCAL MENOR DA TRAVA</v>
          </cell>
          <cell r="C16911" t="str">
            <v>UM</v>
          </cell>
        </row>
        <row r="16912">
          <cell r="A16912">
            <v>708293069</v>
          </cell>
          <cell r="B16912" t="str">
            <v>CHAPA BASE MANCAL DA TRAVA</v>
          </cell>
          <cell r="C16912" t="str">
            <v>UM</v>
          </cell>
        </row>
        <row r="16913">
          <cell r="A16913">
            <v>708293071</v>
          </cell>
          <cell r="B16913" t="str">
            <v>FECHAMENTO DA LATERAL</v>
          </cell>
          <cell r="C16913" t="str">
            <v>UM</v>
          </cell>
        </row>
        <row r="16914">
          <cell r="A16914">
            <v>708293072</v>
          </cell>
          <cell r="B16914" t="str">
            <v>TUBO DO APOIO DA RAMPA</v>
          </cell>
          <cell r="C16914" t="str">
            <v>UM</v>
          </cell>
        </row>
        <row r="16915">
          <cell r="A16915">
            <v>708293073</v>
          </cell>
          <cell r="B16915" t="str">
            <v>REGULAGEM DO APOIO DA RAMPA</v>
          </cell>
          <cell r="C16915" t="str">
            <v>UM</v>
          </cell>
        </row>
        <row r="16916">
          <cell r="A16916">
            <v>708293074</v>
          </cell>
          <cell r="B16916" t="str">
            <v>ACABAMENTO DO CORTE NO PISO</v>
          </cell>
          <cell r="C16916" t="str">
            <v>UM</v>
          </cell>
        </row>
        <row r="16917">
          <cell r="A16917">
            <v>708293075</v>
          </cell>
          <cell r="B16917" t="str">
            <v>REGULAGEM DO APOIO DA RAMPA</v>
          </cell>
          <cell r="C16917" t="str">
            <v>UM</v>
          </cell>
        </row>
        <row r="16918">
          <cell r="A16918">
            <v>708293076</v>
          </cell>
          <cell r="B16918" t="str">
            <v>TUBO DO APOIO DA RAMPA</v>
          </cell>
          <cell r="C16918" t="str">
            <v>UM</v>
          </cell>
        </row>
        <row r="16919">
          <cell r="A16919">
            <v>708293077</v>
          </cell>
          <cell r="B16919" t="str">
            <v>REFORCO FRONTAL DA RAMPA</v>
          </cell>
          <cell r="C16919" t="str">
            <v>UM</v>
          </cell>
        </row>
        <row r="16920">
          <cell r="A16920">
            <v>708293078</v>
          </cell>
          <cell r="B16920" t="str">
            <v>CHAPA BASE MANCAL</v>
          </cell>
          <cell r="C16920" t="str">
            <v>UM</v>
          </cell>
        </row>
        <row r="16921">
          <cell r="A16921">
            <v>708293079</v>
          </cell>
          <cell r="B16921" t="str">
            <v>BASE DO CALCO LD DD</v>
          </cell>
          <cell r="C16921" t="str">
            <v>UM</v>
          </cell>
        </row>
        <row r="16922">
          <cell r="A16922">
            <v>708293081</v>
          </cell>
          <cell r="B16922" t="str">
            <v>APOIO DOS CALCO DD</v>
          </cell>
          <cell r="C16922" t="str">
            <v>UM</v>
          </cell>
        </row>
        <row r="16923">
          <cell r="A16923">
            <v>708293082</v>
          </cell>
          <cell r="B16923" t="str">
            <v>BASE DO CALCO LE DD</v>
          </cell>
          <cell r="C16923" t="str">
            <v>UM</v>
          </cell>
        </row>
        <row r="16924">
          <cell r="A16924" t="str">
            <v>DD85071090</v>
          </cell>
          <cell r="B16924" t="str">
            <v>OUTROS ACUMULADORES ELETRICOS</v>
          </cell>
          <cell r="C16924" t="str">
            <v>UM</v>
          </cell>
        </row>
        <row r="16925">
          <cell r="A16925">
            <v>708293085</v>
          </cell>
          <cell r="B16925" t="str">
            <v>CALCO DOS PNEUS CONCAVO LD DD</v>
          </cell>
          <cell r="C16925" t="str">
            <v>UM</v>
          </cell>
        </row>
        <row r="16926">
          <cell r="A16926">
            <v>708293095</v>
          </cell>
          <cell r="B16926" t="str">
            <v>CALCO DOS PNEUS CONCAVO LE DD</v>
          </cell>
          <cell r="C16926" t="str">
            <v>UM</v>
          </cell>
        </row>
        <row r="16927">
          <cell r="A16927">
            <v>708293100</v>
          </cell>
          <cell r="B16927" t="str">
            <v>CONJUNTO MANGUEIRAS PLATAFORMA ELEVACAO</v>
          </cell>
          <cell r="C16927" t="str">
            <v>UM</v>
          </cell>
        </row>
        <row r="16928">
          <cell r="A16928">
            <v>708293200</v>
          </cell>
          <cell r="B16928" t="str">
            <v>CONJUNTO MONTAGEM PLAT ELEVACAO</v>
          </cell>
          <cell r="C16928" t="str">
            <v>UM</v>
          </cell>
        </row>
        <row r="16929">
          <cell r="A16929">
            <v>708293300</v>
          </cell>
          <cell r="B16929" t="str">
            <v>CONJUNTO DE MANGUEIRAS DOUBLE DECK</v>
          </cell>
          <cell r="C16929" t="str">
            <v>UM</v>
          </cell>
        </row>
        <row r="16930">
          <cell r="A16930">
            <v>708293301</v>
          </cell>
          <cell r="B16930" t="str">
            <v>MANGUEIRA DE LINHA 1700MM TERM.LONGO DOUBLE</v>
          </cell>
          <cell r="C16930" t="str">
            <v>UM</v>
          </cell>
        </row>
        <row r="16931">
          <cell r="A16931">
            <v>708293302</v>
          </cell>
          <cell r="B16931" t="str">
            <v>MANGUEIRA DE LINHA 1700MM TERM.SIMPLES DOUBLE</v>
          </cell>
          <cell r="C16931" t="str">
            <v>UM</v>
          </cell>
        </row>
        <row r="16932">
          <cell r="A16932">
            <v>708293303</v>
          </cell>
          <cell r="B16932" t="str">
            <v>MANGUEIRA DE LINHA 8200MM TERM.SIMPLES DOUBLE</v>
          </cell>
          <cell r="C16932" t="str">
            <v>UM</v>
          </cell>
        </row>
        <row r="16933">
          <cell r="A16933">
            <v>708293304</v>
          </cell>
          <cell r="B16933" t="str">
            <v>MANGUEIRA DE LINHA 8200MM TERM.LONGO DOUBLE</v>
          </cell>
          <cell r="C16933" t="str">
            <v>UM</v>
          </cell>
        </row>
        <row r="16934">
          <cell r="A16934">
            <v>708294000</v>
          </cell>
          <cell r="B16934" t="str">
            <v>CARROCARIA BLIND ALCATRAZ MA 712-2950EE</v>
          </cell>
          <cell r="C16934" t="str">
            <v>UM</v>
          </cell>
        </row>
        <row r="16935">
          <cell r="A16935">
            <v>708294100</v>
          </cell>
          <cell r="B16935" t="str">
            <v>CONJUNTO DO PISO</v>
          </cell>
          <cell r="C16935" t="str">
            <v>UM</v>
          </cell>
        </row>
        <row r="16936">
          <cell r="A16936">
            <v>708294101</v>
          </cell>
          <cell r="B16936" t="str">
            <v>REVESTIMENTO INFERIOR DO PISO</v>
          </cell>
          <cell r="C16936" t="str">
            <v>UM</v>
          </cell>
        </row>
        <row r="16937">
          <cell r="A16937">
            <v>708294102</v>
          </cell>
          <cell r="B16937" t="str">
            <v>REVESTIMENTO SUPERIOR DO PISO</v>
          </cell>
          <cell r="C16937" t="str">
            <v>UM</v>
          </cell>
        </row>
        <row r="16938">
          <cell r="A16938">
            <v>708294103</v>
          </cell>
          <cell r="B16938" t="str">
            <v>CHAPA DO PISO</v>
          </cell>
          <cell r="C16938" t="str">
            <v>UM</v>
          </cell>
        </row>
        <row r="16939">
          <cell r="A16939">
            <v>708294104</v>
          </cell>
          <cell r="B16939" t="str">
            <v>REVESTIMENTO SUPERIOR DO PISO</v>
          </cell>
          <cell r="C16939" t="str">
            <v>UM</v>
          </cell>
        </row>
        <row r="16940">
          <cell r="A16940">
            <v>708294105</v>
          </cell>
          <cell r="B16940" t="str">
            <v>REVESTIMENTO TRASEIRO DO PISO</v>
          </cell>
          <cell r="C16940" t="str">
            <v>UM</v>
          </cell>
        </row>
        <row r="16941">
          <cell r="A16941">
            <v>708294106</v>
          </cell>
          <cell r="B16941" t="str">
            <v>REVESTIMENTO TRASEIRO DO PISO</v>
          </cell>
          <cell r="C16941" t="str">
            <v>UM</v>
          </cell>
        </row>
        <row r="16942">
          <cell r="A16942">
            <v>708294107</v>
          </cell>
          <cell r="B16942" t="str">
            <v>CAIXA DE RODAS TRASEIRA</v>
          </cell>
          <cell r="C16942" t="str">
            <v>UM</v>
          </cell>
        </row>
        <row r="16943">
          <cell r="A16943">
            <v>708294108</v>
          </cell>
          <cell r="B16943" t="str">
            <v>REV INT PAREDE CORTA-FOGO</v>
          </cell>
          <cell r="C16943" t="str">
            <v>UM</v>
          </cell>
        </row>
        <row r="16944">
          <cell r="A16944">
            <v>708294109</v>
          </cell>
          <cell r="B16944" t="str">
            <v>REV EXT PAREDE CORTA-FOGO</v>
          </cell>
          <cell r="C16944" t="str">
            <v>UM</v>
          </cell>
        </row>
        <row r="16945">
          <cell r="A16945">
            <v>708294110</v>
          </cell>
          <cell r="B16945" t="str">
            <v>BLINDAGEM PEDALEIRA</v>
          </cell>
          <cell r="C16945" t="str">
            <v>UM</v>
          </cell>
        </row>
        <row r="16946">
          <cell r="A16946">
            <v>708294111</v>
          </cell>
          <cell r="B16946" t="str">
            <v>BLINDAGEM EXTERNA TAMPA DO CAMBIO</v>
          </cell>
          <cell r="C16946" t="str">
            <v>UM</v>
          </cell>
        </row>
        <row r="16947">
          <cell r="A16947">
            <v>708294113</v>
          </cell>
          <cell r="B16947" t="str">
            <v>FECHAMENTO TAMPA DE INSPECAO DA CAIXA</v>
          </cell>
          <cell r="C16947" t="str">
            <v>UM</v>
          </cell>
        </row>
        <row r="16948">
          <cell r="A16948">
            <v>708294126</v>
          </cell>
          <cell r="B16948" t="str">
            <v>REVESTIMENTO DIREITO DA PRETECAO DO MOTOR</v>
          </cell>
          <cell r="C16948" t="str">
            <v>UM</v>
          </cell>
        </row>
        <row r="16949">
          <cell r="A16949">
            <v>708294127</v>
          </cell>
          <cell r="B16949" t="str">
            <v>REVESTIMENTO INTERNO DIR DA PROTECAO DO MOTOR</v>
          </cell>
          <cell r="C16949" t="str">
            <v>UM</v>
          </cell>
        </row>
        <row r="16950">
          <cell r="A16950">
            <v>708294129</v>
          </cell>
          <cell r="B16950" t="str">
            <v>REVESTIMENTO ESQ DA PROTECAO DO MOTOR</v>
          </cell>
          <cell r="C16950" t="str">
            <v>UM</v>
          </cell>
        </row>
        <row r="16951">
          <cell r="A16951">
            <v>708294130</v>
          </cell>
          <cell r="B16951" t="str">
            <v>REVESTIMENTO EXTERNO DA PROTECAO DO MOTOR</v>
          </cell>
          <cell r="C16951" t="str">
            <v>UM</v>
          </cell>
        </row>
        <row r="16952">
          <cell r="A16952">
            <v>708294131</v>
          </cell>
          <cell r="B16952" t="str">
            <v>REVESTIMENTO EXTERNO DIR DA PROTECAO DO MOTOR</v>
          </cell>
          <cell r="C16952" t="str">
            <v>UM</v>
          </cell>
        </row>
        <row r="16953">
          <cell r="A16953">
            <v>708294170</v>
          </cell>
          <cell r="B16953" t="str">
            <v>TAMPA DO CAMBIO MONTADA</v>
          </cell>
          <cell r="C16953" t="str">
            <v>UM</v>
          </cell>
        </row>
        <row r="16954">
          <cell r="A16954">
            <v>708294190</v>
          </cell>
          <cell r="B16954" t="str">
            <v>TAMPA DO MOTOR MONTADA</v>
          </cell>
          <cell r="C16954" t="str">
            <v>UM</v>
          </cell>
        </row>
        <row r="16955">
          <cell r="A16955">
            <v>708294200</v>
          </cell>
          <cell r="B16955" t="str">
            <v>LATERAL DIREITA MONTADA</v>
          </cell>
          <cell r="C16955" t="str">
            <v>UM</v>
          </cell>
        </row>
        <row r="16956">
          <cell r="A16956">
            <v>708294205</v>
          </cell>
          <cell r="B16956" t="str">
            <v>REVESTIMENTO EXT DA LATERAL DIR</v>
          </cell>
          <cell r="C16956" t="str">
            <v>UM</v>
          </cell>
        </row>
        <row r="16957">
          <cell r="A16957">
            <v>708294210</v>
          </cell>
          <cell r="B16957" t="str">
            <v>REVESTIMENTO EXT INF DA LATERAL DIR</v>
          </cell>
          <cell r="C16957" t="str">
            <v>UM</v>
          </cell>
        </row>
        <row r="16958">
          <cell r="A16958">
            <v>708294226</v>
          </cell>
          <cell r="B16958" t="str">
            <v>CARTOLA LATERAL</v>
          </cell>
          <cell r="C16958" t="str">
            <v>UM</v>
          </cell>
        </row>
        <row r="16959">
          <cell r="A16959">
            <v>708294300</v>
          </cell>
          <cell r="B16959" t="str">
            <v>LATERAL ESQUERDA MONTADA</v>
          </cell>
          <cell r="C16959" t="str">
            <v>UM</v>
          </cell>
        </row>
        <row r="16960">
          <cell r="A16960">
            <v>708294305</v>
          </cell>
          <cell r="B16960" t="str">
            <v>REVESTIMENTO EXTERNO DA LATERAL ESQUERDA</v>
          </cell>
          <cell r="C16960" t="str">
            <v>UM</v>
          </cell>
        </row>
        <row r="16961">
          <cell r="A16961">
            <v>708294310</v>
          </cell>
          <cell r="B16961" t="str">
            <v>REVESTIMENTO EXT INF DA LATERAL ESQ</v>
          </cell>
          <cell r="C16961" t="str">
            <v>UM</v>
          </cell>
        </row>
        <row r="16962">
          <cell r="A16962">
            <v>708294324</v>
          </cell>
          <cell r="B16962" t="str">
            <v>PERFIL CARTOLA ESTRUTURAL DO COFRE</v>
          </cell>
          <cell r="C16962" t="str">
            <v>UM</v>
          </cell>
        </row>
        <row r="16963">
          <cell r="A16963">
            <v>708294400</v>
          </cell>
          <cell r="B16963" t="str">
            <v>CONJUNTO DO REVESTIMENTO EXTERNO DO TETO</v>
          </cell>
          <cell r="C16963" t="str">
            <v>UM</v>
          </cell>
        </row>
        <row r="16964">
          <cell r="A16964">
            <v>708294415</v>
          </cell>
          <cell r="B16964" t="str">
            <v>REVESTIMENTO EXT TRASEIRA DO TETO</v>
          </cell>
          <cell r="C16964" t="str">
            <v>UM</v>
          </cell>
        </row>
        <row r="16965">
          <cell r="A16965">
            <v>708294416</v>
          </cell>
          <cell r="B16965" t="str">
            <v>REVESTIMENTO EXT TRASEIRA DO TETO</v>
          </cell>
          <cell r="C16965" t="str">
            <v>UM</v>
          </cell>
        </row>
        <row r="16966">
          <cell r="A16966">
            <v>708294524</v>
          </cell>
          <cell r="B16966" t="str">
            <v>FECHAMENTO LATERAL DIANTEIRO</v>
          </cell>
          <cell r="C16966" t="str">
            <v>UM</v>
          </cell>
        </row>
        <row r="16967">
          <cell r="A16967">
            <v>708294529</v>
          </cell>
          <cell r="B16967" t="str">
            <v>FECHAMENTO LATERAL DIANTEIRO</v>
          </cell>
          <cell r="C16967" t="str">
            <v>UM</v>
          </cell>
        </row>
        <row r="16968">
          <cell r="A16968">
            <v>708294547</v>
          </cell>
          <cell r="B16968" t="str">
            <v>FECHAMENTO LATERAL DIANTEIRO SUPERIOR</v>
          </cell>
          <cell r="C16968" t="str">
            <v>UM</v>
          </cell>
        </row>
        <row r="16969">
          <cell r="A16969">
            <v>708294548</v>
          </cell>
          <cell r="B16969" t="str">
            <v>REVESTIMENTO DA TAMPA DO CAMBIO</v>
          </cell>
          <cell r="C16969" t="str">
            <v>UM</v>
          </cell>
        </row>
        <row r="16970">
          <cell r="A16970">
            <v>708294549</v>
          </cell>
          <cell r="B16970" t="str">
            <v>BANDEJA DA TAMPA DO CAMBIO</v>
          </cell>
          <cell r="C16970" t="str">
            <v>UM</v>
          </cell>
        </row>
        <row r="16971">
          <cell r="A16971">
            <v>708294550</v>
          </cell>
          <cell r="B16971" t="str">
            <v>TAMPA DE MANUTENCAO DO MOTOR</v>
          </cell>
          <cell r="C16971" t="str">
            <v>UM</v>
          </cell>
        </row>
        <row r="16972">
          <cell r="A16972">
            <v>708294551</v>
          </cell>
          <cell r="B16972" t="str">
            <v>BANDEJA DA TAMPA DE MANUTENCAO DO MOTOR</v>
          </cell>
          <cell r="C16972" t="str">
            <v>UM</v>
          </cell>
        </row>
        <row r="16973">
          <cell r="A16973">
            <v>708294552</v>
          </cell>
          <cell r="B16973" t="str">
            <v>FECHAMENTO PISO TAMPA MOTOR E CAMBIO</v>
          </cell>
          <cell r="C16973" t="str">
            <v>UM</v>
          </cell>
        </row>
        <row r="16974">
          <cell r="A16974">
            <v>708294645</v>
          </cell>
          <cell r="B16974" t="str">
            <v>PORTA DO COMPARTIMENTO DO ESTEPE</v>
          </cell>
          <cell r="C16974" t="str">
            <v>UM</v>
          </cell>
        </row>
        <row r="16975">
          <cell r="A16975">
            <v>708294650</v>
          </cell>
          <cell r="B16975" t="str">
            <v>CONJUNTO PORTA ESTEPE</v>
          </cell>
          <cell r="C16975" t="str">
            <v>UM</v>
          </cell>
        </row>
        <row r="16976">
          <cell r="A16976">
            <v>708294709</v>
          </cell>
          <cell r="B16976" t="str">
            <v>REVESTIMENTO EXTERNO ESQ DO COFRE</v>
          </cell>
          <cell r="C16976" t="str">
            <v>UM</v>
          </cell>
        </row>
        <row r="16977">
          <cell r="A16977">
            <v>708294725</v>
          </cell>
          <cell r="B16977" t="str">
            <v>PERFIL CARTOLA INTERNO DO COFRE</v>
          </cell>
          <cell r="C16977" t="str">
            <v>UM</v>
          </cell>
        </row>
        <row r="16978">
          <cell r="A16978">
            <v>708294904</v>
          </cell>
          <cell r="B16978" t="str">
            <v>PAINEL 02</v>
          </cell>
          <cell r="C16978" t="str">
            <v>UM</v>
          </cell>
        </row>
        <row r="16979">
          <cell r="A16979">
            <v>708294905</v>
          </cell>
          <cell r="B16979" t="str">
            <v>PAINEL 01</v>
          </cell>
          <cell r="C16979" t="str">
            <v>UM</v>
          </cell>
        </row>
        <row r="16980">
          <cell r="A16980">
            <v>708294906</v>
          </cell>
          <cell r="B16980" t="str">
            <v>PAINEL 03</v>
          </cell>
          <cell r="C16980" t="str">
            <v>UM</v>
          </cell>
        </row>
        <row r="16981">
          <cell r="A16981">
            <v>708295511</v>
          </cell>
          <cell r="B16981" t="str">
            <v>CHAPA FIXACAO DO CAPO</v>
          </cell>
          <cell r="C16981" t="str">
            <v>UM</v>
          </cell>
        </row>
        <row r="16982">
          <cell r="A16982" t="str">
            <v>DD40111000</v>
          </cell>
          <cell r="B16982" t="str">
            <v>PNEUS NOVOS PARA AUTOMOVEIS DE PASS</v>
          </cell>
          <cell r="C16982" t="str">
            <v>UM</v>
          </cell>
        </row>
        <row r="16983">
          <cell r="A16983">
            <v>708295520</v>
          </cell>
          <cell r="B16983" t="str">
            <v>SUPORTE FIXACAO DO CAPO</v>
          </cell>
          <cell r="C16983" t="str">
            <v>UM</v>
          </cell>
        </row>
        <row r="16984">
          <cell r="A16984">
            <v>708295627</v>
          </cell>
          <cell r="B16984" t="str">
            <v>BLINDAGEM DA CAMARA TRASEIRA</v>
          </cell>
          <cell r="C16984" t="str">
            <v>UM</v>
          </cell>
        </row>
        <row r="16985">
          <cell r="A16985">
            <v>708298000</v>
          </cell>
          <cell r="B16985" t="str">
            <v>CONJUNTO PLATAFORMA  10000 mm</v>
          </cell>
          <cell r="C16985" t="str">
            <v>UM</v>
          </cell>
        </row>
        <row r="16986">
          <cell r="A16986">
            <v>708298031</v>
          </cell>
          <cell r="B16986" t="str">
            <v>TRAVESSA CORREDICA</v>
          </cell>
          <cell r="C16986" t="str">
            <v>UM</v>
          </cell>
        </row>
        <row r="16987">
          <cell r="A16987">
            <v>708298032</v>
          </cell>
          <cell r="B16987" t="str">
            <v>LAMINA DO PARACHOQUE 2400mm</v>
          </cell>
          <cell r="C16987" t="str">
            <v>UM</v>
          </cell>
        </row>
        <row r="16988">
          <cell r="A16988">
            <v>708298075</v>
          </cell>
          <cell r="B16988" t="str">
            <v>CONJUNTO ROLDANA</v>
          </cell>
          <cell r="C16988" t="str">
            <v>UM</v>
          </cell>
        </row>
        <row r="16989">
          <cell r="A16989">
            <v>708298076</v>
          </cell>
          <cell r="B16989" t="str">
            <v>PINO SUPORTE SINALEIRA</v>
          </cell>
          <cell r="C16989" t="str">
            <v>UM</v>
          </cell>
        </row>
        <row r="16990">
          <cell r="A16990">
            <v>708298077</v>
          </cell>
          <cell r="B16990" t="str">
            <v>SUB CONJ SUPORTE SINALEIRAS</v>
          </cell>
          <cell r="C16990" t="str">
            <v>UM</v>
          </cell>
        </row>
        <row r="16991">
          <cell r="A16991">
            <v>708298078</v>
          </cell>
          <cell r="B16991" t="str">
            <v>CONJUNTO SUPORTE SINALEIRAS LE</v>
          </cell>
          <cell r="C16991" t="str">
            <v>UM</v>
          </cell>
        </row>
        <row r="16992">
          <cell r="A16992">
            <v>708298079</v>
          </cell>
          <cell r="B16992" t="str">
            <v>SUPORTE DAS SINALEIRAS</v>
          </cell>
          <cell r="C16992" t="str">
            <v>UM</v>
          </cell>
        </row>
        <row r="16993">
          <cell r="A16993">
            <v>708298100</v>
          </cell>
          <cell r="B16993" t="str">
            <v>CONJUNTO MANGUEIRAS PLATAFORMA 10000mm MALHAL FIXO</v>
          </cell>
          <cell r="C16993" t="str">
            <v>UM</v>
          </cell>
        </row>
        <row r="16994">
          <cell r="A16994">
            <v>708298101</v>
          </cell>
          <cell r="B16994" t="str">
            <v>TRAVA</v>
          </cell>
          <cell r="C16994" t="str">
            <v>UM</v>
          </cell>
        </row>
        <row r="16995">
          <cell r="A16995">
            <v>708298102</v>
          </cell>
          <cell r="B16995" t="str">
            <v>COMPLEMENTO LATERAL LE</v>
          </cell>
          <cell r="C16995" t="str">
            <v>UM</v>
          </cell>
        </row>
        <row r="16996">
          <cell r="A16996">
            <v>708298103</v>
          </cell>
          <cell r="B16996" t="str">
            <v>COMPLEMENTO LATERAL LD</v>
          </cell>
          <cell r="C16996" t="str">
            <v>UM</v>
          </cell>
        </row>
        <row r="16997">
          <cell r="A16997">
            <v>708298104</v>
          </cell>
          <cell r="B16997" t="str">
            <v>LATERAL PLATAFORMA</v>
          </cell>
          <cell r="C16997" t="str">
            <v>UM</v>
          </cell>
        </row>
        <row r="16998">
          <cell r="A16998">
            <v>708298105</v>
          </cell>
          <cell r="B16998" t="str">
            <v>LATERAL PLATAFORMA LE</v>
          </cell>
          <cell r="C16998" t="str">
            <v>UM</v>
          </cell>
        </row>
        <row r="16999">
          <cell r="A16999">
            <v>109692000</v>
          </cell>
          <cell r="B16999" t="str">
            <v>PARAF M8 x 30 SEXT DIN933 8.8 ZA</v>
          </cell>
          <cell r="C16999" t="str">
            <v>UM</v>
          </cell>
        </row>
        <row r="17000">
          <cell r="A17000">
            <v>708298106</v>
          </cell>
          <cell r="B17000" t="str">
            <v>LATERAL PLATAFORMA 10000mm</v>
          </cell>
          <cell r="C17000" t="str">
            <v>UM</v>
          </cell>
        </row>
        <row r="17001">
          <cell r="A17001">
            <v>708298110</v>
          </cell>
          <cell r="B17001" t="str">
            <v>FECHAMENTO DIANTEIRO</v>
          </cell>
          <cell r="C17001" t="str">
            <v>UM</v>
          </cell>
        </row>
        <row r="17002">
          <cell r="A17002">
            <v>708298115</v>
          </cell>
          <cell r="B17002" t="str">
            <v>FECHAMENTO TRASEIRO</v>
          </cell>
          <cell r="C17002" t="str">
            <v>UM</v>
          </cell>
        </row>
        <row r="17003">
          <cell r="A17003">
            <v>708298120</v>
          </cell>
          <cell r="B17003" t="str">
            <v>VIGA "I" CORTADA</v>
          </cell>
          <cell r="C17003" t="str">
            <v>UM</v>
          </cell>
        </row>
        <row r="17004">
          <cell r="A17004">
            <v>708298125</v>
          </cell>
          <cell r="B17004" t="str">
            <v>MAO FRANCESA</v>
          </cell>
          <cell r="C17004" t="str">
            <v>UM</v>
          </cell>
        </row>
        <row r="17005">
          <cell r="A17005">
            <v>708298126</v>
          </cell>
          <cell r="B17005" t="str">
            <v>SUPORTE SINALEIRA DO MALHAL</v>
          </cell>
          <cell r="C17005" t="str">
            <v>UM</v>
          </cell>
        </row>
        <row r="17006">
          <cell r="A17006">
            <v>708298130</v>
          </cell>
          <cell r="B17006" t="str">
            <v>TUBO SOBRE CHASSI</v>
          </cell>
          <cell r="C17006" t="str">
            <v>UM</v>
          </cell>
        </row>
        <row r="17007">
          <cell r="A17007">
            <v>708298131</v>
          </cell>
          <cell r="B17007" t="str">
            <v>FECHAMENTO VIGA "I"</v>
          </cell>
          <cell r="C17007" t="str">
            <v>UM</v>
          </cell>
        </row>
        <row r="17008">
          <cell r="A17008">
            <v>109693000</v>
          </cell>
          <cell r="B17008" t="str">
            <v>PARAF M8 x 40 SEXT DIN933 8.8 ZA</v>
          </cell>
          <cell r="C17008" t="str">
            <v>UM</v>
          </cell>
        </row>
        <row r="17009">
          <cell r="A17009">
            <v>708298134</v>
          </cell>
          <cell r="B17009" t="str">
            <v>FECHAMENTO VIGA "I"</v>
          </cell>
          <cell r="C17009" t="str">
            <v>UM</v>
          </cell>
        </row>
        <row r="17010">
          <cell r="A17010">
            <v>708298135</v>
          </cell>
          <cell r="B17010" t="str">
            <v>FECHAMENTO VIGA "I"</v>
          </cell>
          <cell r="C17010" t="str">
            <v>UM</v>
          </cell>
        </row>
        <row r="17011">
          <cell r="A17011">
            <v>708298136</v>
          </cell>
          <cell r="B17011" t="str">
            <v>FECHAMENTO VIGA "I"</v>
          </cell>
          <cell r="C17011" t="str">
            <v>UM</v>
          </cell>
        </row>
        <row r="17012">
          <cell r="A17012">
            <v>708298137</v>
          </cell>
          <cell r="B17012" t="str">
            <v>FECHAMENTO VIGA "I" PINTADA</v>
          </cell>
          <cell r="C17012" t="str">
            <v>UM</v>
          </cell>
        </row>
        <row r="17013">
          <cell r="A17013">
            <v>708298138</v>
          </cell>
          <cell r="B17013" t="str">
            <v>FECHAMENTO VIGA "I" PINTADA</v>
          </cell>
          <cell r="C17013" t="str">
            <v>UM</v>
          </cell>
        </row>
        <row r="17014">
          <cell r="A17014">
            <v>708298139</v>
          </cell>
          <cell r="B17014" t="str">
            <v>TUBO TRAVA</v>
          </cell>
          <cell r="C17014" t="str">
            <v>UM</v>
          </cell>
        </row>
        <row r="17015">
          <cell r="A17015">
            <v>708298140</v>
          </cell>
          <cell r="B17015" t="str">
            <v>CHAPA EMBLEMA AMALCABURIO</v>
          </cell>
          <cell r="C17015" t="str">
            <v>UM</v>
          </cell>
        </row>
        <row r="17016">
          <cell r="A17016">
            <v>708298141</v>
          </cell>
          <cell r="B17016" t="str">
            <v>CORREDICA</v>
          </cell>
          <cell r="C17016" t="str">
            <v>UM</v>
          </cell>
        </row>
        <row r="17017">
          <cell r="A17017">
            <v>708298142</v>
          </cell>
          <cell r="B17017" t="str">
            <v>COMPLEMENTO DA CORREDICA</v>
          </cell>
          <cell r="C17017" t="str">
            <v>UM</v>
          </cell>
        </row>
        <row r="17018">
          <cell r="A17018">
            <v>708298150</v>
          </cell>
          <cell r="B17018" t="str">
            <v>TRAVESSA DO CHASSI</v>
          </cell>
          <cell r="C17018" t="str">
            <v>UM</v>
          </cell>
        </row>
        <row r="17019">
          <cell r="A17019">
            <v>708298160</v>
          </cell>
          <cell r="B17019" t="str">
            <v>PLACA FIXAÇAO TRAVESSA</v>
          </cell>
          <cell r="C17019" t="str">
            <v>UM</v>
          </cell>
        </row>
        <row r="17020">
          <cell r="A17020">
            <v>708298161</v>
          </cell>
          <cell r="B17020" t="str">
            <v>FIXACAO MANCAL DE GIRO</v>
          </cell>
          <cell r="C17020" t="str">
            <v>UM</v>
          </cell>
        </row>
        <row r="17021">
          <cell r="A17021">
            <v>708298162</v>
          </cell>
          <cell r="B17021" t="str">
            <v>REFORCO TRAVESSA CIL. LEVANTE</v>
          </cell>
          <cell r="C17021" t="str">
            <v>UM</v>
          </cell>
        </row>
        <row r="17022">
          <cell r="A17022">
            <v>708298170</v>
          </cell>
          <cell r="B17022" t="str">
            <v>TRAVESSA MAIOR DO CHASSI</v>
          </cell>
          <cell r="C17022" t="str">
            <v>UM</v>
          </cell>
        </row>
        <row r="17023">
          <cell r="A17023">
            <v>708298171</v>
          </cell>
          <cell r="B17023" t="str">
            <v>TUBO DA TRAVESSA</v>
          </cell>
          <cell r="C17023" t="str">
            <v>UM</v>
          </cell>
        </row>
        <row r="17024">
          <cell r="A17024">
            <v>708298172</v>
          </cell>
          <cell r="B17024" t="str">
            <v>TUBO DA TRAVESSA</v>
          </cell>
          <cell r="C17024" t="str">
            <v>UM</v>
          </cell>
        </row>
        <row r="17025">
          <cell r="A17025">
            <v>707405182</v>
          </cell>
          <cell r="B17025" t="str">
            <v>CJ MONT. MOTOR WEG P/ BET. - 003.01.004</v>
          </cell>
          <cell r="C17025" t="str">
            <v>UM</v>
          </cell>
        </row>
        <row r="17026">
          <cell r="A17026">
            <v>708298174</v>
          </cell>
          <cell r="B17026" t="str">
            <v>BASE DO CALCO LD</v>
          </cell>
          <cell r="C17026" t="str">
            <v>UM</v>
          </cell>
        </row>
        <row r="17027">
          <cell r="A17027">
            <v>708298175</v>
          </cell>
          <cell r="B17027" t="str">
            <v>APOIO DO CALCO</v>
          </cell>
          <cell r="C17027" t="str">
            <v>UM</v>
          </cell>
        </row>
        <row r="17028">
          <cell r="A17028">
            <v>708298176</v>
          </cell>
          <cell r="B17028" t="str">
            <v>BASO DO CALCO LE</v>
          </cell>
          <cell r="C17028" t="str">
            <v>UM</v>
          </cell>
        </row>
        <row r="17029">
          <cell r="A17029">
            <v>708298200</v>
          </cell>
          <cell r="B17029" t="str">
            <v>CONJUNTO MANGUEIRAS PLATAFORMA 10000mm MALHAL MOVEL</v>
          </cell>
          <cell r="C17029" t="str">
            <v>UM</v>
          </cell>
        </row>
        <row r="17030">
          <cell r="A17030">
            <v>708298210</v>
          </cell>
          <cell r="B17030" t="str">
            <v>CONJUNTO CALCO PNEUS LD</v>
          </cell>
          <cell r="C17030" t="str">
            <v>UM</v>
          </cell>
        </row>
        <row r="17031">
          <cell r="A17031">
            <v>708298220</v>
          </cell>
          <cell r="B17031" t="str">
            <v>TUBO REFORCO MANCAL ARRASTE</v>
          </cell>
          <cell r="C17031" t="str">
            <v>UM</v>
          </cell>
        </row>
        <row r="17032">
          <cell r="A17032">
            <v>708298221</v>
          </cell>
          <cell r="B17032" t="str">
            <v>TRAVESSA DO ASSOLALHO</v>
          </cell>
          <cell r="C17032" t="str">
            <v>UM</v>
          </cell>
        </row>
        <row r="17033">
          <cell r="A17033">
            <v>708298230</v>
          </cell>
          <cell r="B17033" t="str">
            <v>CONJUNTO CALCO PNEUS LE</v>
          </cell>
          <cell r="C17033" t="str">
            <v>UM</v>
          </cell>
        </row>
        <row r="17034">
          <cell r="A17034">
            <v>708298240</v>
          </cell>
          <cell r="B17034" t="str">
            <v>ASSOALHO DO MALHAL</v>
          </cell>
          <cell r="C17034" t="str">
            <v>UM</v>
          </cell>
        </row>
        <row r="17035">
          <cell r="A17035">
            <v>708298245</v>
          </cell>
          <cell r="B17035" t="str">
            <v>SUPORTE SINALEIRAS VOLVO</v>
          </cell>
          <cell r="C17035" t="str">
            <v>UM</v>
          </cell>
        </row>
        <row r="17036">
          <cell r="A17036">
            <v>708298250</v>
          </cell>
          <cell r="B17036" t="str">
            <v>TRAVESSA DO MALHAL GRANDE</v>
          </cell>
          <cell r="C17036" t="str">
            <v>UM</v>
          </cell>
        </row>
        <row r="17037">
          <cell r="A17037">
            <v>708298251</v>
          </cell>
          <cell r="B17037" t="str">
            <v>CHAPA SUPERIOR CALCO PNEUS</v>
          </cell>
          <cell r="C17037" t="str">
            <v>UM</v>
          </cell>
        </row>
        <row r="17038">
          <cell r="A17038">
            <v>708298252</v>
          </cell>
          <cell r="B17038" t="str">
            <v>BASE</v>
          </cell>
          <cell r="C17038" t="str">
            <v>UM</v>
          </cell>
        </row>
        <row r="17039">
          <cell r="A17039">
            <v>708298253</v>
          </cell>
          <cell r="B17039" t="str">
            <v>SUPORTE SINALEIRAS VW</v>
          </cell>
          <cell r="C17039" t="str">
            <v>UM</v>
          </cell>
        </row>
        <row r="17040">
          <cell r="A17040">
            <v>708298254</v>
          </cell>
          <cell r="B17040" t="str">
            <v>SUPORTE SINALEIRA MERCEDES</v>
          </cell>
          <cell r="C17040" t="str">
            <v>UM</v>
          </cell>
        </row>
        <row r="17041">
          <cell r="A17041">
            <v>708298255</v>
          </cell>
          <cell r="B17041" t="str">
            <v>SUPORTE DAS SINALEIRAS AMALCABURIO 2400</v>
          </cell>
          <cell r="C17041" t="str">
            <v>UM</v>
          </cell>
        </row>
        <row r="17042">
          <cell r="A17042" t="str">
            <v>DD73181500</v>
          </cell>
          <cell r="B17042" t="str">
            <v>PARAFUSO/ESPIGAO/PINOS</v>
          </cell>
          <cell r="C17042" t="str">
            <v>UM</v>
          </cell>
        </row>
        <row r="17043">
          <cell r="A17043">
            <v>708298260</v>
          </cell>
          <cell r="B17043" t="str">
            <v>CALCO DOS PNEUS</v>
          </cell>
          <cell r="C17043" t="str">
            <v>UM</v>
          </cell>
        </row>
        <row r="17044">
          <cell r="A17044">
            <v>708298270</v>
          </cell>
          <cell r="B17044" t="str">
            <v>FECHAMENTO DIANTEIRO</v>
          </cell>
          <cell r="C17044" t="str">
            <v>UM</v>
          </cell>
        </row>
        <row r="17045">
          <cell r="A17045">
            <v>708298280</v>
          </cell>
          <cell r="B17045" t="str">
            <v>LATERAL DO MALHAL</v>
          </cell>
          <cell r="C17045" t="str">
            <v>UM</v>
          </cell>
        </row>
        <row r="17046">
          <cell r="A17046">
            <v>708298290</v>
          </cell>
          <cell r="B17046" t="str">
            <v>CONJUNTO SUPORTE PARALAMA</v>
          </cell>
          <cell r="C17046" t="str">
            <v>UM</v>
          </cell>
        </row>
        <row r="17047">
          <cell r="A17047">
            <v>708298291</v>
          </cell>
          <cell r="B17047" t="str">
            <v>TUBO SUPORTE PARALAMA</v>
          </cell>
          <cell r="C17047" t="str">
            <v>UM</v>
          </cell>
        </row>
        <row r="17048">
          <cell r="A17048">
            <v>708298292</v>
          </cell>
          <cell r="B17048" t="str">
            <v>REFORCO SUPORTE PARALAMA</v>
          </cell>
          <cell r="C17048" t="str">
            <v>UM</v>
          </cell>
        </row>
        <row r="17049">
          <cell r="A17049">
            <v>708298293</v>
          </cell>
          <cell r="B17049" t="str">
            <v>CHAPA FIXACAO PARALAMA</v>
          </cell>
          <cell r="C17049" t="str">
            <v>UM</v>
          </cell>
        </row>
        <row r="17050">
          <cell r="A17050">
            <v>708298300</v>
          </cell>
          <cell r="B17050" t="str">
            <v>CONJUNTO CAIXA PE GRANDE CAP. 70kg</v>
          </cell>
          <cell r="C17050" t="str">
            <v>UM</v>
          </cell>
        </row>
        <row r="17051">
          <cell r="A17051" t="str">
            <v>DD85015120</v>
          </cell>
          <cell r="B17051" t="str">
            <v>MOTOR ELETR. CORR. ALTERN. TRIF. 37,5W&lt;</v>
          </cell>
          <cell r="C17051" t="str">
            <v>UM</v>
          </cell>
        </row>
        <row r="17052">
          <cell r="A17052">
            <v>708298301</v>
          </cell>
          <cell r="B17052" t="str">
            <v>SUPORTE DA CAIXA PE LE</v>
          </cell>
          <cell r="C17052" t="str">
            <v>UM</v>
          </cell>
        </row>
        <row r="17053">
          <cell r="A17053">
            <v>708298302</v>
          </cell>
          <cell r="B17053" t="str">
            <v>SUPORTE DA CAIXA PE LD</v>
          </cell>
          <cell r="C17053" t="str">
            <v>UM</v>
          </cell>
        </row>
        <row r="17054">
          <cell r="A17054">
            <v>708298303</v>
          </cell>
          <cell r="B17054" t="str">
            <v>SUPORTE LATERAL CAIXA PE GRANDE</v>
          </cell>
          <cell r="C17054" t="str">
            <v>UM</v>
          </cell>
        </row>
        <row r="17055">
          <cell r="A17055">
            <v>708298304</v>
          </cell>
          <cell r="B17055" t="str">
            <v>SUPORTE BASE CAIXA PE GRANDE</v>
          </cell>
          <cell r="C17055" t="str">
            <v>UM</v>
          </cell>
        </row>
        <row r="17056">
          <cell r="A17056">
            <v>708298316</v>
          </cell>
          <cell r="B17056" t="str">
            <v>NYLON DA CORREDICA MENOR</v>
          </cell>
          <cell r="C17056" t="str">
            <v>UM</v>
          </cell>
        </row>
        <row r="17057">
          <cell r="A17057">
            <v>708298331</v>
          </cell>
          <cell r="B17057" t="str">
            <v>PARTE SUPERIOR TANQUE</v>
          </cell>
          <cell r="C17057" t="str">
            <v>UM</v>
          </cell>
        </row>
        <row r="17058">
          <cell r="A17058">
            <v>708298332</v>
          </cell>
          <cell r="B17058" t="str">
            <v>FUNDO DO TANQUE</v>
          </cell>
          <cell r="C17058" t="str">
            <v>UM</v>
          </cell>
        </row>
        <row r="17059">
          <cell r="A17059">
            <v>708298333</v>
          </cell>
          <cell r="B17059" t="str">
            <v>CORPO TANQUE DE OLEO</v>
          </cell>
          <cell r="C17059" t="str">
            <v>UM</v>
          </cell>
        </row>
        <row r="17060">
          <cell r="A17060">
            <v>190109000</v>
          </cell>
          <cell r="B17060" t="str">
            <v>MOTOR WEG 7,5 CV (23010238)</v>
          </cell>
          <cell r="C17060" t="str">
            <v>UM</v>
          </cell>
        </row>
        <row r="17061">
          <cell r="A17061">
            <v>708298340</v>
          </cell>
          <cell r="B17061" t="str">
            <v>TANQUE DE OLEO HIDRAULICO - 120l</v>
          </cell>
          <cell r="C17061" t="str">
            <v>UM</v>
          </cell>
        </row>
        <row r="17062">
          <cell r="A17062">
            <v>708298353</v>
          </cell>
          <cell r="B17062" t="str">
            <v>ASSOALHO DIANTEIRO LE</v>
          </cell>
          <cell r="C17062" t="str">
            <v>UM</v>
          </cell>
        </row>
        <row r="17063">
          <cell r="A17063">
            <v>708298354</v>
          </cell>
          <cell r="B17063" t="str">
            <v>FECHAMENTO CENTRA ASSOALHO</v>
          </cell>
          <cell r="C17063" t="str">
            <v>UM</v>
          </cell>
        </row>
        <row r="17064">
          <cell r="A17064">
            <v>708298355</v>
          </cell>
          <cell r="B17064" t="str">
            <v>ASSOALHO DIANTEIRO LD</v>
          </cell>
          <cell r="C17064" t="str">
            <v>UM</v>
          </cell>
        </row>
        <row r="17065">
          <cell r="A17065">
            <v>708298356</v>
          </cell>
          <cell r="B17065" t="str">
            <v>CHAPA CENTRAL DO ASSOALHO</v>
          </cell>
          <cell r="C17065" t="str">
            <v>UM</v>
          </cell>
        </row>
        <row r="17066">
          <cell r="A17066">
            <v>708298357</v>
          </cell>
          <cell r="B17066" t="str">
            <v>ASSOALHO TRASEIRO LE</v>
          </cell>
          <cell r="C17066" t="str">
            <v>UM</v>
          </cell>
        </row>
        <row r="17067">
          <cell r="A17067">
            <v>708298358</v>
          </cell>
          <cell r="B17067" t="str">
            <v>COMPLEMENTO CENTRAL DO ASSOALHO</v>
          </cell>
          <cell r="C17067" t="str">
            <v>UM</v>
          </cell>
        </row>
        <row r="17068">
          <cell r="A17068">
            <v>708298359</v>
          </cell>
          <cell r="B17068" t="str">
            <v>ASSOALHO TRASEIRO LD</v>
          </cell>
          <cell r="C17068" t="str">
            <v>UM</v>
          </cell>
        </row>
        <row r="17069">
          <cell r="A17069">
            <v>708298360</v>
          </cell>
          <cell r="B17069" t="str">
            <v>CHAPA CENTRAL</v>
          </cell>
          <cell r="C17069" t="str">
            <v>UM</v>
          </cell>
        </row>
        <row r="17070">
          <cell r="A17070">
            <v>708298365</v>
          </cell>
          <cell r="B17070" t="str">
            <v>TRAVESSA</v>
          </cell>
          <cell r="C17070" t="str">
            <v>UM</v>
          </cell>
        </row>
        <row r="17071">
          <cell r="A17071">
            <v>708298380</v>
          </cell>
          <cell r="B17071" t="str">
            <v>NYLON DA CORREDICA</v>
          </cell>
          <cell r="C17071" t="str">
            <v>UM</v>
          </cell>
        </row>
        <row r="17072">
          <cell r="A17072">
            <v>708298390</v>
          </cell>
          <cell r="B17072" t="str">
            <v>FECHAMENTO</v>
          </cell>
          <cell r="C17072" t="str">
            <v>UM</v>
          </cell>
        </row>
        <row r="17073">
          <cell r="A17073">
            <v>708298391</v>
          </cell>
          <cell r="B17073" t="str">
            <v>FUNDO TANQUE DO OLEO LD</v>
          </cell>
          <cell r="C17073" t="str">
            <v>UM</v>
          </cell>
        </row>
        <row r="17074">
          <cell r="A17074">
            <v>708298392</v>
          </cell>
          <cell r="B17074" t="str">
            <v>TAMPA DA TRAVA</v>
          </cell>
          <cell r="C17074" t="str">
            <v>UM</v>
          </cell>
        </row>
        <row r="17075">
          <cell r="A17075">
            <v>708298400</v>
          </cell>
          <cell r="B17075" t="str">
            <v>TUBO TRAVESSA</v>
          </cell>
          <cell r="C17075" t="str">
            <v>UM</v>
          </cell>
        </row>
        <row r="17076">
          <cell r="A17076">
            <v>708298401</v>
          </cell>
          <cell r="B17076" t="str">
            <v>CHAPA INFERIOR TANQUE OLEO</v>
          </cell>
          <cell r="C17076" t="str">
            <v>UM</v>
          </cell>
        </row>
        <row r="17077">
          <cell r="A17077">
            <v>190110000</v>
          </cell>
          <cell r="B17077" t="str">
            <v>FLANGE ACOPLAMENTO MOTOR WEG (29750014)</v>
          </cell>
          <cell r="C17077" t="str">
            <v>UM</v>
          </cell>
        </row>
        <row r="17078">
          <cell r="A17078">
            <v>708298402</v>
          </cell>
          <cell r="B17078" t="str">
            <v>CHAPA SUPERIOR TANQUE OLEO</v>
          </cell>
          <cell r="C17078" t="str">
            <v>UM</v>
          </cell>
        </row>
        <row r="17079">
          <cell r="A17079">
            <v>708298403</v>
          </cell>
          <cell r="B17079" t="str">
            <v>FECHAMENTO LATERAL TRAS.</v>
          </cell>
          <cell r="C17079" t="str">
            <v>UM</v>
          </cell>
        </row>
        <row r="17080">
          <cell r="A17080">
            <v>708298404</v>
          </cell>
          <cell r="B17080" t="str">
            <v>FECHAMENTO TRAS. VIGA "I"</v>
          </cell>
          <cell r="C17080" t="str">
            <v>UM</v>
          </cell>
        </row>
        <row r="17081">
          <cell r="A17081">
            <v>708298405</v>
          </cell>
          <cell r="B17081" t="str">
            <v>MAO FRANCESA</v>
          </cell>
          <cell r="C17081" t="str">
            <v>UM</v>
          </cell>
        </row>
        <row r="17082">
          <cell r="A17082">
            <v>708298406</v>
          </cell>
          <cell r="B17082" t="str">
            <v>REFORCO SUPORTE PARA CHOQUE</v>
          </cell>
          <cell r="C17082" t="str">
            <v>UM</v>
          </cell>
        </row>
        <row r="17083">
          <cell r="A17083">
            <v>708298407</v>
          </cell>
          <cell r="B17083" t="str">
            <v>SUPORTE PARACHOQUE INTERNO</v>
          </cell>
          <cell r="C17083" t="str">
            <v>UM</v>
          </cell>
        </row>
        <row r="17084">
          <cell r="A17084">
            <v>708298408</v>
          </cell>
          <cell r="B17084" t="str">
            <v>SUPORTE PARACHOQUE EXTERNO</v>
          </cell>
          <cell r="C17084" t="str">
            <v>UM</v>
          </cell>
        </row>
        <row r="17085">
          <cell r="A17085">
            <v>708298409</v>
          </cell>
          <cell r="B17085" t="str">
            <v>PINO SUPORTE PARA CHOQUE</v>
          </cell>
          <cell r="C17085" t="str">
            <v>UM</v>
          </cell>
        </row>
        <row r="17086">
          <cell r="A17086" t="str">
            <v>DD84312019</v>
          </cell>
          <cell r="B17086" t="str">
            <v>PARTES DE OUTRAS EMPILHADEIRAS</v>
          </cell>
          <cell r="C17086" t="str">
            <v>UM</v>
          </cell>
        </row>
        <row r="17087">
          <cell r="A17087">
            <v>708298410</v>
          </cell>
          <cell r="B17087" t="str">
            <v>CORREDIÇA DA TRAVA</v>
          </cell>
          <cell r="C17087" t="str">
            <v>UM</v>
          </cell>
        </row>
        <row r="17088">
          <cell r="A17088">
            <v>708298411</v>
          </cell>
          <cell r="B17088" t="str">
            <v>DEGRAU DA ESCADA</v>
          </cell>
          <cell r="C17088" t="str">
            <v>UM</v>
          </cell>
        </row>
        <row r="17089">
          <cell r="A17089">
            <v>708298412</v>
          </cell>
          <cell r="B17089" t="str">
            <v>CORREDICA DA TRAVA LD</v>
          </cell>
          <cell r="C17089" t="str">
            <v>UM</v>
          </cell>
        </row>
        <row r="17090">
          <cell r="A17090">
            <v>708298413</v>
          </cell>
          <cell r="B17090" t="str">
            <v>TUBO DA ESCADA</v>
          </cell>
          <cell r="C17090" t="str">
            <v>UM</v>
          </cell>
        </row>
        <row r="17091">
          <cell r="A17091">
            <v>708298414</v>
          </cell>
          <cell r="B17091" t="str">
            <v>FIXACAO ASA DELTA</v>
          </cell>
          <cell r="C17091" t="str">
            <v>UM</v>
          </cell>
        </row>
        <row r="17092">
          <cell r="A17092">
            <v>708298415</v>
          </cell>
          <cell r="B17092" t="str">
            <v>TANQUE DO OLEO HIDRAULICO</v>
          </cell>
          <cell r="C17092" t="str">
            <v>UM</v>
          </cell>
        </row>
        <row r="17093">
          <cell r="A17093">
            <v>708298416</v>
          </cell>
          <cell r="B17093" t="str">
            <v>CORREDIÇA DA TRAVA LE</v>
          </cell>
          <cell r="C17093" t="str">
            <v>UM</v>
          </cell>
        </row>
        <row r="17094">
          <cell r="A17094">
            <v>708298417</v>
          </cell>
          <cell r="B17094" t="str">
            <v>CONJUNTO ESCADA</v>
          </cell>
          <cell r="C17094" t="str">
            <v>UM</v>
          </cell>
        </row>
        <row r="17095">
          <cell r="A17095">
            <v>190111000</v>
          </cell>
          <cell r="B17095" t="str">
            <v>CJ ACOPLAMENTO ELÉTRICO (29750109)</v>
          </cell>
          <cell r="C17095" t="str">
            <v>UM</v>
          </cell>
        </row>
        <row r="17096">
          <cell r="A17096">
            <v>708298418</v>
          </cell>
          <cell r="B17096" t="str">
            <v>TAMPA TUBO DA ESCADA</v>
          </cell>
          <cell r="C17096" t="str">
            <v>UM</v>
          </cell>
        </row>
        <row r="17097">
          <cell r="A17097">
            <v>708298419</v>
          </cell>
          <cell r="B17097" t="str">
            <v>CHAPA FICAXAO GUINCHO</v>
          </cell>
          <cell r="C17097" t="str">
            <v>UM</v>
          </cell>
        </row>
        <row r="17098">
          <cell r="A17098">
            <v>708298420</v>
          </cell>
          <cell r="B17098" t="str">
            <v>PINO DA HASTE DO CIL ARRASTE</v>
          </cell>
          <cell r="C17098" t="str">
            <v>UM</v>
          </cell>
        </row>
        <row r="17099">
          <cell r="A17099">
            <v>708298423</v>
          </cell>
          <cell r="B17099" t="str">
            <v>PINO DE ARRASTE</v>
          </cell>
          <cell r="C17099" t="str">
            <v>UM</v>
          </cell>
        </row>
        <row r="17100">
          <cell r="A17100">
            <v>708298424</v>
          </cell>
          <cell r="B17100" t="str">
            <v>SUPORTE ILUMINAÇÃO</v>
          </cell>
          <cell r="C17100" t="str">
            <v>UM</v>
          </cell>
        </row>
        <row r="17101">
          <cell r="A17101">
            <v>708298425</v>
          </cell>
          <cell r="B17101" t="str">
            <v>SAPATA SUPORTE PARACHOQUE</v>
          </cell>
          <cell r="C17101" t="str">
            <v>UM</v>
          </cell>
        </row>
        <row r="17102">
          <cell r="A17102">
            <v>708298427</v>
          </cell>
          <cell r="B17102" t="str">
            <v>CHAPA SUPERIOR CALCO PNEUS</v>
          </cell>
          <cell r="C17102" t="str">
            <v>UM</v>
          </cell>
        </row>
        <row r="17103">
          <cell r="A17103">
            <v>708298428</v>
          </cell>
          <cell r="B17103" t="str">
            <v>BASE</v>
          </cell>
          <cell r="C17103" t="str">
            <v>UM</v>
          </cell>
        </row>
        <row r="17104">
          <cell r="A17104">
            <v>708298429</v>
          </cell>
          <cell r="B17104" t="str">
            <v>MONTAGEM KIT SOLENOID</v>
          </cell>
          <cell r="C17104" t="str">
            <v>UM</v>
          </cell>
        </row>
        <row r="17105">
          <cell r="A17105">
            <v>708298439</v>
          </cell>
          <cell r="B17105" t="str">
            <v>CORREDIÇA</v>
          </cell>
          <cell r="C17105" t="str">
            <v>UM</v>
          </cell>
        </row>
        <row r="17106">
          <cell r="A17106">
            <v>708298440</v>
          </cell>
          <cell r="B17106" t="str">
            <v>FECHAMENTO DA VIGA "I"</v>
          </cell>
          <cell r="C17106" t="str">
            <v>UM</v>
          </cell>
        </row>
        <row r="17107">
          <cell r="A17107">
            <v>708298445</v>
          </cell>
          <cell r="B17107" t="str">
            <v>CORREDIÇA DA TRAVA</v>
          </cell>
          <cell r="C17107" t="str">
            <v>UM</v>
          </cell>
        </row>
        <row r="17108">
          <cell r="A17108">
            <v>708298450</v>
          </cell>
          <cell r="B17108" t="str">
            <v>REFORCO INFERIOR TRASEIRO</v>
          </cell>
          <cell r="C17108" t="str">
            <v>UM</v>
          </cell>
        </row>
        <row r="17109">
          <cell r="A17109">
            <v>708298451</v>
          </cell>
          <cell r="B17109" t="str">
            <v>REFORCO INF. TRASEIRO</v>
          </cell>
          <cell r="C17109" t="str">
            <v>UM</v>
          </cell>
        </row>
        <row r="17110">
          <cell r="A17110">
            <v>708298455</v>
          </cell>
          <cell r="B17110" t="str">
            <v>TUBO SUPORTE PISTAO</v>
          </cell>
          <cell r="C17110" t="str">
            <v>UM</v>
          </cell>
        </row>
        <row r="17111">
          <cell r="A17111">
            <v>708298456</v>
          </cell>
          <cell r="B17111" t="str">
            <v>ACABAMENTO SUPORTE PISTAO</v>
          </cell>
          <cell r="C17111" t="str">
            <v>UM</v>
          </cell>
        </row>
        <row r="17112">
          <cell r="A17112">
            <v>190112000</v>
          </cell>
          <cell r="B17112" t="str">
            <v>BOMBA HIDR. 11 + 4 (29750001)</v>
          </cell>
          <cell r="C17112" t="str">
            <v>UM</v>
          </cell>
        </row>
        <row r="17113">
          <cell r="A17113">
            <v>708298457</v>
          </cell>
          <cell r="B17113" t="str">
            <v>CONJUNTO SUPORTE PISTAO</v>
          </cell>
          <cell r="C17113" t="str">
            <v>UM</v>
          </cell>
        </row>
        <row r="17114">
          <cell r="A17114">
            <v>708298475</v>
          </cell>
          <cell r="B17114" t="str">
            <v>TRASEIRA CAVA ASSENTO PNEU</v>
          </cell>
          <cell r="C17114" t="str">
            <v>UM</v>
          </cell>
        </row>
        <row r="17115">
          <cell r="A17115">
            <v>708298476</v>
          </cell>
          <cell r="B17115" t="str">
            <v>LATERAL CAVA ASSENTO PNEU LD</v>
          </cell>
          <cell r="C17115" t="str">
            <v>UM</v>
          </cell>
        </row>
        <row r="17116">
          <cell r="A17116">
            <v>708298477</v>
          </cell>
          <cell r="B17116" t="str">
            <v>PISO DA CAVA ASSENTO PNEU</v>
          </cell>
          <cell r="C17116" t="str">
            <v>UM</v>
          </cell>
        </row>
        <row r="17117">
          <cell r="A17117">
            <v>708298478</v>
          </cell>
          <cell r="B17117" t="str">
            <v>CONJUNTO REBAIXO PARA PNEUS P15000</v>
          </cell>
          <cell r="C17117" t="str">
            <v>UM</v>
          </cell>
        </row>
        <row r="17118">
          <cell r="A17118">
            <v>708298482</v>
          </cell>
          <cell r="B17118" t="str">
            <v>FRENTE CAVA ASSENTO PNEU</v>
          </cell>
          <cell r="C17118" t="str">
            <v>UM</v>
          </cell>
        </row>
        <row r="17119">
          <cell r="A17119">
            <v>708298491</v>
          </cell>
          <cell r="B17119" t="str">
            <v>TAMPA</v>
          </cell>
          <cell r="C17119" t="str">
            <v>UM</v>
          </cell>
        </row>
        <row r="17120">
          <cell r="A17120">
            <v>708298492</v>
          </cell>
          <cell r="B17120" t="str">
            <v>TAMPA LATERAL MALHAL</v>
          </cell>
          <cell r="C17120" t="str">
            <v>UM</v>
          </cell>
        </row>
        <row r="17121">
          <cell r="A17121" t="str">
            <v>80708300D</v>
          </cell>
          <cell r="B17121" t="str">
            <v>EXTENSAO DO PARALAMA DIREITO VOLVO/FH 2004 -</v>
          </cell>
          <cell r="C17121" t="str">
            <v>UM</v>
          </cell>
        </row>
        <row r="17122">
          <cell r="A17122">
            <v>708298493</v>
          </cell>
          <cell r="B17122" t="str">
            <v>TAMPA MALHAL</v>
          </cell>
          <cell r="C17122" t="str">
            <v>UM</v>
          </cell>
        </row>
        <row r="17123">
          <cell r="A17123">
            <v>708298495</v>
          </cell>
          <cell r="B17123" t="str">
            <v>NYLON CORREDIÇA</v>
          </cell>
          <cell r="C17123" t="str">
            <v>UM</v>
          </cell>
        </row>
        <row r="17124">
          <cell r="A17124">
            <v>708298500</v>
          </cell>
          <cell r="B17124" t="str">
            <v>RESERVATORIO DE OLEO PEQUENO</v>
          </cell>
          <cell r="C17124" t="str">
            <v>UM</v>
          </cell>
        </row>
        <row r="17125">
          <cell r="A17125">
            <v>708298501</v>
          </cell>
          <cell r="B17125" t="str">
            <v>RESERVATORIO DE OLEO GRANDE</v>
          </cell>
          <cell r="C17125" t="str">
            <v>UM</v>
          </cell>
        </row>
        <row r="17126">
          <cell r="A17126">
            <v>708298510</v>
          </cell>
          <cell r="B17126" t="str">
            <v>CHAPA REFORCO MANCAL DE ARRASTE</v>
          </cell>
          <cell r="C17126" t="str">
            <v>UM</v>
          </cell>
        </row>
        <row r="17127">
          <cell r="A17127">
            <v>708298517</v>
          </cell>
          <cell r="B17127" t="str">
            <v>REFORCO LATERAL PLATAFORMA</v>
          </cell>
          <cell r="C17127" t="str">
            <v>UM</v>
          </cell>
        </row>
        <row r="17128">
          <cell r="A17128">
            <v>708298520</v>
          </cell>
          <cell r="B17128" t="str">
            <v>MANCAL DE ARRASTE</v>
          </cell>
          <cell r="C17128" t="str">
            <v>UM</v>
          </cell>
        </row>
        <row r="17129">
          <cell r="A17129">
            <v>708298521</v>
          </cell>
          <cell r="B17129" t="str">
            <v>FECHAMENTO TRASEIRO DA LATERAL</v>
          </cell>
          <cell r="C17129" t="str">
            <v>UM</v>
          </cell>
        </row>
        <row r="17130">
          <cell r="A17130">
            <v>708298522</v>
          </cell>
          <cell r="B17130" t="str">
            <v>FECHAMENTO SUPERIOR LATERAL TRASEIRO</v>
          </cell>
          <cell r="C17130" t="str">
            <v>UM</v>
          </cell>
        </row>
        <row r="17131">
          <cell r="A17131">
            <v>708298523</v>
          </cell>
          <cell r="B17131" t="str">
            <v>PINO DA BASE</v>
          </cell>
          <cell r="C17131" t="str">
            <v>UM</v>
          </cell>
        </row>
        <row r="17132">
          <cell r="A17132">
            <v>708298524</v>
          </cell>
          <cell r="B17132" t="str">
            <v>PINO LUBRIFICADO DA ROLDANA</v>
          </cell>
          <cell r="C17132" t="str">
            <v>UM</v>
          </cell>
        </row>
        <row r="17133">
          <cell r="A17133">
            <v>708298540</v>
          </cell>
          <cell r="B17133" t="str">
            <v>MALHAL FIXO</v>
          </cell>
          <cell r="C17133" t="str">
            <v>UM</v>
          </cell>
        </row>
        <row r="17134">
          <cell r="A17134">
            <v>708298550</v>
          </cell>
          <cell r="B17134" t="str">
            <v>MANCAL</v>
          </cell>
          <cell r="C17134" t="str">
            <v>UM</v>
          </cell>
        </row>
        <row r="17135">
          <cell r="A17135">
            <v>708298553</v>
          </cell>
          <cell r="B17135" t="str">
            <v>REFORCO DO CHASSI</v>
          </cell>
          <cell r="C17135" t="str">
            <v>UM</v>
          </cell>
        </row>
        <row r="17136">
          <cell r="A17136">
            <v>708298560</v>
          </cell>
          <cell r="B17136" t="str">
            <v>MANCAL</v>
          </cell>
          <cell r="C17136" t="str">
            <v>UM</v>
          </cell>
        </row>
        <row r="17137">
          <cell r="A17137">
            <v>708298561</v>
          </cell>
          <cell r="B17137" t="str">
            <v>FECHAMENTO DA TRASEIRA</v>
          </cell>
          <cell r="C17137" t="str">
            <v>UM</v>
          </cell>
        </row>
        <row r="17138">
          <cell r="A17138" t="str">
            <v>80708300E</v>
          </cell>
          <cell r="B17138" t="str">
            <v>EXTENSAO DO PARALAMA ESQUERDO VOLVO/FH 2004 -</v>
          </cell>
          <cell r="C17138" t="str">
            <v>UM</v>
          </cell>
        </row>
        <row r="17139">
          <cell r="A17139">
            <v>708298562</v>
          </cell>
          <cell r="B17139" t="str">
            <v>REFORCO DA TRASEIRA</v>
          </cell>
          <cell r="C17139" t="str">
            <v>UM</v>
          </cell>
        </row>
        <row r="17140">
          <cell r="A17140">
            <v>708298582</v>
          </cell>
          <cell r="B17140" t="str">
            <v>FIXACAO REFORCO NO CHASSI</v>
          </cell>
          <cell r="C17140" t="str">
            <v>UM</v>
          </cell>
        </row>
        <row r="17141">
          <cell r="A17141">
            <v>708298584</v>
          </cell>
          <cell r="B17141" t="str">
            <v>REFORÇO MANCAL DE ARRASTE</v>
          </cell>
          <cell r="C17141" t="str">
            <v>UM</v>
          </cell>
        </row>
        <row r="17142">
          <cell r="A17142">
            <v>708298592</v>
          </cell>
          <cell r="B17142" t="str">
            <v>SUPORTE FIXACAO SINALEIRA</v>
          </cell>
          <cell r="C17142" t="str">
            <v>UM</v>
          </cell>
        </row>
        <row r="17143">
          <cell r="A17143">
            <v>708298593</v>
          </cell>
          <cell r="B17143" t="str">
            <v>REFORÇO DO CHASSI</v>
          </cell>
          <cell r="C17143" t="str">
            <v>UM</v>
          </cell>
        </row>
        <row r="17144">
          <cell r="A17144">
            <v>708298594</v>
          </cell>
          <cell r="B17144" t="str">
            <v>CALHA DA ESTEIRA</v>
          </cell>
          <cell r="C17144" t="str">
            <v>UM</v>
          </cell>
        </row>
        <row r="17145">
          <cell r="A17145">
            <v>708298596</v>
          </cell>
          <cell r="B17145" t="str">
            <v>SUPORTE DA PLACA</v>
          </cell>
          <cell r="C17145" t="str">
            <v>UM</v>
          </cell>
        </row>
        <row r="17146">
          <cell r="A17146">
            <v>708298597</v>
          </cell>
          <cell r="B17146" t="str">
            <v>SUPORTE FIX. REFORCO CHASSI</v>
          </cell>
          <cell r="C17146" t="str">
            <v>UM</v>
          </cell>
        </row>
        <row r="17147">
          <cell r="A17147">
            <v>708298598</v>
          </cell>
          <cell r="B17147" t="str">
            <v>FIXAÇAO SINALEIRA MERCEDES</v>
          </cell>
          <cell r="C17147" t="str">
            <v>UM</v>
          </cell>
        </row>
        <row r="17148">
          <cell r="A17148">
            <v>708298599</v>
          </cell>
          <cell r="B17148" t="str">
            <v>REFORCO DO ASSOALHO</v>
          </cell>
          <cell r="C17148" t="str">
            <v>UM</v>
          </cell>
        </row>
        <row r="17149">
          <cell r="A17149">
            <v>708298600</v>
          </cell>
          <cell r="B17149" t="str">
            <v>MAO FRANCESA</v>
          </cell>
          <cell r="C17149" t="str">
            <v>UM</v>
          </cell>
        </row>
        <row r="17150">
          <cell r="A17150">
            <v>708298601</v>
          </cell>
          <cell r="B17150" t="str">
            <v>LATERAL DO MALHAL GRANDE LD</v>
          </cell>
          <cell r="C17150" t="str">
            <v>UM</v>
          </cell>
        </row>
        <row r="17151">
          <cell r="A17151">
            <v>708298602</v>
          </cell>
          <cell r="B17151" t="str">
            <v>LATERAL DO MALHAL L.E</v>
          </cell>
          <cell r="C17151" t="str">
            <v>UM</v>
          </cell>
        </row>
        <row r="17152">
          <cell r="A17152">
            <v>708298603</v>
          </cell>
          <cell r="B17152" t="str">
            <v>TRAVESSA SUPERIOR DO MALHAL</v>
          </cell>
          <cell r="C17152" t="str">
            <v>UM</v>
          </cell>
        </row>
        <row r="17153">
          <cell r="A17153">
            <v>708298605</v>
          </cell>
          <cell r="B17153" t="str">
            <v>MAO FRANCESA PINTADA</v>
          </cell>
          <cell r="C17153" t="str">
            <v>UM</v>
          </cell>
        </row>
        <row r="17154">
          <cell r="A17154">
            <v>708298610</v>
          </cell>
          <cell r="B17154" t="str">
            <v>TRAV FIXCAO DO MANCAL</v>
          </cell>
          <cell r="C17154" t="str">
            <v>UM</v>
          </cell>
        </row>
        <row r="17155">
          <cell r="A17155">
            <v>708298611</v>
          </cell>
          <cell r="B17155" t="str">
            <v>CONJUNTO SUPORTE DO LEVANTE</v>
          </cell>
          <cell r="C17155" t="str">
            <v>UM</v>
          </cell>
        </row>
        <row r="17156">
          <cell r="A17156" t="str">
            <v>11710000D</v>
          </cell>
          <cell r="B17156" t="str">
            <v>EXTENSAO DO PARALAMA DIREITO VOLVO/FH 2004 -</v>
          </cell>
          <cell r="C17156" t="str">
            <v>UM</v>
          </cell>
        </row>
        <row r="17157">
          <cell r="A17157">
            <v>708298612</v>
          </cell>
          <cell r="B17157" t="str">
            <v>CONJUNTO CHASSI PLATAFORMA 10000 mm MALHAL MOVEL</v>
          </cell>
          <cell r="C17157" t="str">
            <v>UM</v>
          </cell>
        </row>
        <row r="17158">
          <cell r="A17158">
            <v>708298613</v>
          </cell>
          <cell r="B17158" t="str">
            <v>CONJUNTO CHASSI PLATAFORMA 10000 mm MALHAL FIXO</v>
          </cell>
          <cell r="C17158" t="str">
            <v>UM</v>
          </cell>
        </row>
        <row r="17159">
          <cell r="A17159">
            <v>708298620</v>
          </cell>
          <cell r="B17159" t="str">
            <v>CONJUNTO MALHAL</v>
          </cell>
          <cell r="C17159" t="str">
            <v>UM</v>
          </cell>
        </row>
        <row r="17160">
          <cell r="A17160">
            <v>708298625</v>
          </cell>
          <cell r="B17160" t="str">
            <v>CALCO DOS PNEUS</v>
          </cell>
          <cell r="C17160" t="str">
            <v>UM</v>
          </cell>
        </row>
        <row r="17161">
          <cell r="A17161">
            <v>708298630</v>
          </cell>
          <cell r="B17161" t="str">
            <v>SUB CONJUNTO LEVANTE</v>
          </cell>
          <cell r="C17161" t="str">
            <v>UM</v>
          </cell>
        </row>
        <row r="17162">
          <cell r="A17162">
            <v>708298700</v>
          </cell>
          <cell r="B17162" t="str">
            <v>CONJUNTO PLATAFORMA 10000mm MALHAL MOVEL</v>
          </cell>
          <cell r="C17162" t="str">
            <v>UM</v>
          </cell>
        </row>
        <row r="17163">
          <cell r="A17163">
            <v>708298721</v>
          </cell>
          <cell r="B17163" t="str">
            <v>PINO DE ARRASTE</v>
          </cell>
          <cell r="C17163" t="str">
            <v>UM</v>
          </cell>
        </row>
        <row r="17164">
          <cell r="A17164">
            <v>708298722</v>
          </cell>
          <cell r="B17164" t="str">
            <v>MANCAL CIL. DE LEVANTE</v>
          </cell>
          <cell r="C17164" t="str">
            <v>UM</v>
          </cell>
        </row>
        <row r="17165">
          <cell r="A17165">
            <v>708298733</v>
          </cell>
          <cell r="B17165" t="str">
            <v>TAMPA</v>
          </cell>
          <cell r="C17165" t="str">
            <v>UM</v>
          </cell>
        </row>
        <row r="17166">
          <cell r="A17166">
            <v>708298778</v>
          </cell>
          <cell r="B17166" t="str">
            <v>CORPO DO TANQUE LD</v>
          </cell>
          <cell r="C17166" t="str">
            <v>UM</v>
          </cell>
        </row>
        <row r="17167">
          <cell r="A17167">
            <v>708298779</v>
          </cell>
          <cell r="B17167" t="str">
            <v>FRONTAL DO TANQUE</v>
          </cell>
          <cell r="C17167" t="str">
            <v>UM</v>
          </cell>
        </row>
        <row r="17168">
          <cell r="A17168">
            <v>708298780</v>
          </cell>
          <cell r="B17168" t="str">
            <v>TANQUE DE OLEO HIDRAULICO - 66l LD</v>
          </cell>
          <cell r="C17168" t="str">
            <v>UM</v>
          </cell>
        </row>
        <row r="17169">
          <cell r="A17169">
            <v>708298781</v>
          </cell>
          <cell r="B17169" t="str">
            <v>FUNDO DO TANQUE</v>
          </cell>
          <cell r="C17169" t="str">
            <v>UM</v>
          </cell>
        </row>
        <row r="17170">
          <cell r="A17170">
            <v>708298782</v>
          </cell>
          <cell r="B17170" t="str">
            <v>QUEBRA ONDAS</v>
          </cell>
          <cell r="C17170" t="str">
            <v>UM</v>
          </cell>
        </row>
        <row r="17171">
          <cell r="A17171">
            <v>708298783</v>
          </cell>
          <cell r="B17171" t="str">
            <v>CORPO TANQUE OLEO LE</v>
          </cell>
          <cell r="C17171" t="str">
            <v>UM</v>
          </cell>
        </row>
        <row r="17172">
          <cell r="A17172">
            <v>708298785</v>
          </cell>
          <cell r="B17172" t="str">
            <v>TANQUE DE OLEO HIDRAULICO - 66l LE</v>
          </cell>
          <cell r="C17172" t="str">
            <v>UM</v>
          </cell>
        </row>
        <row r="17173">
          <cell r="A17173" t="str">
            <v>11710000E</v>
          </cell>
          <cell r="B17173" t="str">
            <v>EXTENSAO DO PARALAMA ESQUERDO VOLVO/FH 2004 -</v>
          </cell>
          <cell r="C17173" t="str">
            <v>UM</v>
          </cell>
        </row>
        <row r="17174">
          <cell r="A17174">
            <v>708298825</v>
          </cell>
          <cell r="B17174" t="str">
            <v>TRAVESSA CENTRAL MALHAL CENTRAL</v>
          </cell>
          <cell r="C17174" t="str">
            <v>UM</v>
          </cell>
        </row>
        <row r="17175">
          <cell r="A17175">
            <v>708298831</v>
          </cell>
          <cell r="B17175" t="str">
            <v>FIXACAO DO PINOS</v>
          </cell>
          <cell r="C17175" t="str">
            <v>UM</v>
          </cell>
        </row>
        <row r="17176">
          <cell r="A17176">
            <v>708298832</v>
          </cell>
          <cell r="B17176" t="str">
            <v>CONJUNTO PINO DE GIRO</v>
          </cell>
          <cell r="C17176" t="str">
            <v>UM</v>
          </cell>
        </row>
        <row r="17177">
          <cell r="A17177">
            <v>708298835</v>
          </cell>
          <cell r="B17177" t="str">
            <v>CONJUNTO PINO LEVANTE</v>
          </cell>
          <cell r="C17177" t="str">
            <v>UM</v>
          </cell>
        </row>
        <row r="17178">
          <cell r="A17178">
            <v>708298841</v>
          </cell>
          <cell r="B17178" t="str">
            <v>CONJUNTO TRAVA MALHAL FIXO</v>
          </cell>
          <cell r="C17178" t="str">
            <v>UM</v>
          </cell>
        </row>
        <row r="17179">
          <cell r="A17179">
            <v>708298845</v>
          </cell>
          <cell r="B17179" t="str">
            <v>CONJUNTO PINO DE GIRO</v>
          </cell>
          <cell r="C17179" t="str">
            <v>UM</v>
          </cell>
        </row>
        <row r="17180">
          <cell r="A17180">
            <v>708298856</v>
          </cell>
          <cell r="B17180" t="str">
            <v>TUBO REFORCO MANCAL</v>
          </cell>
          <cell r="C17180" t="str">
            <v>UM</v>
          </cell>
        </row>
        <row r="17181">
          <cell r="A17181">
            <v>708298865</v>
          </cell>
          <cell r="B17181" t="str">
            <v>SUPORTE TANQUE OLEO LD</v>
          </cell>
          <cell r="C17181" t="str">
            <v>UM</v>
          </cell>
        </row>
        <row r="17182">
          <cell r="A17182" t="str">
            <v>DD90258000</v>
          </cell>
          <cell r="B17182" t="str">
            <v>DENSIMETROS, AREOMETROS, HIDROMETROS</v>
          </cell>
          <cell r="C17182" t="str">
            <v>UM</v>
          </cell>
        </row>
        <row r="17183">
          <cell r="A17183">
            <v>708298867</v>
          </cell>
          <cell r="B17183" t="str">
            <v>SUPORTE TANQUE OLEO LE</v>
          </cell>
          <cell r="C17183" t="str">
            <v>UM</v>
          </cell>
        </row>
        <row r="17184">
          <cell r="A17184">
            <v>708298878</v>
          </cell>
          <cell r="B17184" t="str">
            <v>SUPORTE CAIXA FERRAMENTAS LD</v>
          </cell>
          <cell r="C17184" t="str">
            <v>UM</v>
          </cell>
        </row>
        <row r="17185">
          <cell r="A17185">
            <v>708298879</v>
          </cell>
          <cell r="B17185" t="str">
            <v>SUPORTE CAIXA FERRAMENTAS LE</v>
          </cell>
          <cell r="C17185" t="str">
            <v>UM</v>
          </cell>
        </row>
        <row r="17186">
          <cell r="A17186">
            <v>708298880</v>
          </cell>
          <cell r="B17186" t="str">
            <v>CONJUNTO CAIXA DE FERRAMENTAS COM SUPORTE</v>
          </cell>
          <cell r="C17186" t="str">
            <v>UM</v>
          </cell>
        </row>
        <row r="17187">
          <cell r="A17187">
            <v>708298881</v>
          </cell>
          <cell r="B17187" t="str">
            <v>FECHAMENTO ENTRE CHASSI CAMINHAO</v>
          </cell>
          <cell r="C17187" t="str">
            <v>UM</v>
          </cell>
        </row>
        <row r="17188">
          <cell r="A17188">
            <v>708298882</v>
          </cell>
          <cell r="B17188" t="str">
            <v>ACABAMENTO TRASEIRO CHASSI CAMINHAO</v>
          </cell>
          <cell r="C17188" t="str">
            <v>UM</v>
          </cell>
        </row>
        <row r="17189">
          <cell r="A17189">
            <v>708298883</v>
          </cell>
          <cell r="B17189" t="str">
            <v>REFORCO BASE LATERAL</v>
          </cell>
          <cell r="C17189" t="str">
            <v>UM</v>
          </cell>
        </row>
        <row r="17190">
          <cell r="A17190">
            <v>708298884</v>
          </cell>
          <cell r="B17190" t="str">
            <v>SUPORTE DO TANQUE DE OLEO LE</v>
          </cell>
          <cell r="C17190" t="str">
            <v>UM</v>
          </cell>
        </row>
        <row r="17191">
          <cell r="A17191">
            <v>708298885</v>
          </cell>
          <cell r="B17191" t="str">
            <v>SUPORTE DO TANQUE DE OLEO LD</v>
          </cell>
          <cell r="C17191" t="str">
            <v>UM</v>
          </cell>
        </row>
        <row r="17192">
          <cell r="A17192">
            <v>708298886</v>
          </cell>
          <cell r="B17192" t="str">
            <v>QUEBRA ONDA</v>
          </cell>
          <cell r="C17192" t="str">
            <v>UM</v>
          </cell>
        </row>
        <row r="17193">
          <cell r="A17193">
            <v>708298890</v>
          </cell>
          <cell r="B17193" t="str">
            <v>SUPORTE CAMBAO</v>
          </cell>
          <cell r="C17193" t="str">
            <v>UM</v>
          </cell>
        </row>
        <row r="17194">
          <cell r="A17194">
            <v>708299000</v>
          </cell>
          <cell r="B17194" t="str">
            <v>CONJUNTO PLATAFORMA 5500mm</v>
          </cell>
          <cell r="C17194" t="str">
            <v>UM</v>
          </cell>
        </row>
        <row r="17195">
          <cell r="A17195">
            <v>708299005</v>
          </cell>
          <cell r="B17195" t="str">
            <v>CONJUNTO DO CHASSI 5500mm MALHAL FIXO</v>
          </cell>
          <cell r="C17195" t="str">
            <v>UM</v>
          </cell>
        </row>
        <row r="17196">
          <cell r="A17196">
            <v>708299010</v>
          </cell>
          <cell r="B17196" t="str">
            <v>CONJUNTO CAIXA DE COMANDO</v>
          </cell>
          <cell r="C17196" t="str">
            <v>UM</v>
          </cell>
        </row>
        <row r="17197">
          <cell r="A17197">
            <v>708299011</v>
          </cell>
          <cell r="B17197" t="str">
            <v>REFORCO INFERIOR CX. COMANDO</v>
          </cell>
          <cell r="C17197" t="str">
            <v>UM</v>
          </cell>
        </row>
        <row r="17198">
          <cell r="A17198">
            <v>708299012</v>
          </cell>
          <cell r="B17198" t="str">
            <v>CAIXA DE COMANDO</v>
          </cell>
          <cell r="C17198" t="str">
            <v>UM</v>
          </cell>
        </row>
        <row r="17199">
          <cell r="A17199" t="str">
            <v>DD90173020</v>
          </cell>
          <cell r="B17199" t="str">
            <v>PAQUIMETROS (INSTRUMENTOS DE MEDICAO)</v>
          </cell>
          <cell r="C17199" t="str">
            <v>UM</v>
          </cell>
        </row>
        <row r="17200">
          <cell r="A17200">
            <v>708299017</v>
          </cell>
          <cell r="B17200" t="str">
            <v>TUBO REFORCO CAIXA COMANDO</v>
          </cell>
          <cell r="C17200" t="str">
            <v>UM</v>
          </cell>
        </row>
        <row r="17201">
          <cell r="A17201">
            <v>708299018</v>
          </cell>
          <cell r="B17201" t="str">
            <v>TUBO REFORCO CAIXA COMANDO</v>
          </cell>
          <cell r="C17201" t="str">
            <v>UM</v>
          </cell>
        </row>
        <row r="17202">
          <cell r="A17202">
            <v>708299019</v>
          </cell>
          <cell r="B17202" t="str">
            <v>SUPORTE FIXACAO DAS MANGUEIRAS</v>
          </cell>
          <cell r="C17202" t="str">
            <v>UM</v>
          </cell>
        </row>
        <row r="17203">
          <cell r="A17203">
            <v>708299020</v>
          </cell>
          <cell r="B17203" t="str">
            <v>TRINCO CAIXA DE COMANDO</v>
          </cell>
          <cell r="C17203" t="str">
            <v>UM</v>
          </cell>
        </row>
        <row r="17204">
          <cell r="A17204">
            <v>708299021</v>
          </cell>
          <cell r="B17204" t="str">
            <v>CORPO DO TRINCO</v>
          </cell>
          <cell r="C17204" t="str">
            <v>UM</v>
          </cell>
        </row>
        <row r="17205">
          <cell r="A17205">
            <v>708299022</v>
          </cell>
          <cell r="B17205" t="str">
            <v>EIXO DO TRINCO</v>
          </cell>
          <cell r="C17205" t="str">
            <v>UM</v>
          </cell>
        </row>
        <row r="17206">
          <cell r="A17206">
            <v>708299023</v>
          </cell>
          <cell r="B17206" t="str">
            <v>TRAVA DO TRINCO</v>
          </cell>
          <cell r="C17206" t="str">
            <v>UM</v>
          </cell>
        </row>
        <row r="17207">
          <cell r="A17207">
            <v>708299024</v>
          </cell>
          <cell r="B17207" t="str">
            <v>LINGUETA DO TRINCO</v>
          </cell>
          <cell r="C17207" t="str">
            <v>UM</v>
          </cell>
        </row>
        <row r="17208">
          <cell r="A17208">
            <v>109694000</v>
          </cell>
          <cell r="B17208" t="str">
            <v>PINO TRAVA SAPATA</v>
          </cell>
          <cell r="C17208" t="str">
            <v>UM</v>
          </cell>
        </row>
        <row r="17209">
          <cell r="A17209">
            <v>708299025</v>
          </cell>
          <cell r="B17209" t="str">
            <v>CHAVETA DO TRINCO</v>
          </cell>
          <cell r="C17209" t="str">
            <v>UM</v>
          </cell>
        </row>
        <row r="17210">
          <cell r="A17210">
            <v>708299030</v>
          </cell>
          <cell r="B17210" t="str">
            <v>SUPORTE CAIXA COMANDO</v>
          </cell>
          <cell r="C17210" t="str">
            <v>UM</v>
          </cell>
        </row>
        <row r="17211">
          <cell r="A17211">
            <v>708299031</v>
          </cell>
          <cell r="B17211" t="str">
            <v>TRAVESSA DO CHASSI</v>
          </cell>
          <cell r="C17211" t="str">
            <v>UM</v>
          </cell>
        </row>
        <row r="17212">
          <cell r="A17212">
            <v>708299033</v>
          </cell>
          <cell r="B17212" t="str">
            <v>CORPO DA CAIXA COMANDO</v>
          </cell>
          <cell r="C17212" t="str">
            <v>UM</v>
          </cell>
        </row>
        <row r="17213">
          <cell r="A17213">
            <v>708299040</v>
          </cell>
          <cell r="B17213" t="str">
            <v>TAMPA TRASEIRA CAIXA DE COMANDO</v>
          </cell>
          <cell r="C17213" t="str">
            <v>UM</v>
          </cell>
        </row>
        <row r="17214">
          <cell r="A17214">
            <v>708299041</v>
          </cell>
          <cell r="B17214" t="str">
            <v>REFORCO CENTRAL</v>
          </cell>
          <cell r="C17214" t="str">
            <v>UM</v>
          </cell>
        </row>
        <row r="17215">
          <cell r="A17215">
            <v>708299042</v>
          </cell>
          <cell r="B17215" t="str">
            <v>REFORCO CENTRAL</v>
          </cell>
          <cell r="C17215" t="str">
            <v>UM</v>
          </cell>
        </row>
        <row r="17216">
          <cell r="A17216">
            <v>708299043</v>
          </cell>
          <cell r="B17216" t="str">
            <v>REFORCO LATERAL</v>
          </cell>
          <cell r="C17216" t="str">
            <v>UM</v>
          </cell>
        </row>
        <row r="17217">
          <cell r="A17217">
            <v>109695000</v>
          </cell>
          <cell r="B17217" t="str">
            <v>ARRUELA M17 LISA DIN125 ZA</v>
          </cell>
          <cell r="C17217" t="str">
            <v>UM</v>
          </cell>
        </row>
        <row r="17218">
          <cell r="A17218">
            <v>708299044</v>
          </cell>
          <cell r="B17218" t="str">
            <v>MAO FRANCESA</v>
          </cell>
          <cell r="C17218" t="str">
            <v>UM</v>
          </cell>
        </row>
        <row r="17219">
          <cell r="A17219">
            <v>708299050</v>
          </cell>
          <cell r="B17219" t="str">
            <v>PARTE SUPERIOR CAIXA COMANDO</v>
          </cell>
          <cell r="C17219" t="str">
            <v>UM</v>
          </cell>
        </row>
        <row r="17220">
          <cell r="A17220">
            <v>708299060</v>
          </cell>
          <cell r="B17220" t="str">
            <v>PROTETOR DAS MANGUEIRAS CX DE COMANDO</v>
          </cell>
          <cell r="C17220" t="str">
            <v>UM</v>
          </cell>
        </row>
        <row r="17221">
          <cell r="A17221">
            <v>708299070</v>
          </cell>
          <cell r="B17221" t="str">
            <v>TAMPA CAIXA DE COMANDO</v>
          </cell>
          <cell r="C17221" t="str">
            <v>UM</v>
          </cell>
        </row>
        <row r="17222">
          <cell r="A17222">
            <v>708299071</v>
          </cell>
          <cell r="B17222" t="str">
            <v>TAMPA CAIXA DE COMANDO</v>
          </cell>
          <cell r="C17222" t="str">
            <v>UM</v>
          </cell>
        </row>
        <row r="17223">
          <cell r="A17223">
            <v>708299072</v>
          </cell>
          <cell r="B17223" t="str">
            <v xml:space="preserve"> ENGATE DO TRINCO</v>
          </cell>
          <cell r="C17223" t="str">
            <v>UM</v>
          </cell>
        </row>
        <row r="17224">
          <cell r="A17224">
            <v>708299073</v>
          </cell>
          <cell r="B17224" t="str">
            <v>TUBO DA TRAVESSA</v>
          </cell>
          <cell r="C17224" t="str">
            <v>UM</v>
          </cell>
        </row>
        <row r="17225">
          <cell r="A17225">
            <v>708299075</v>
          </cell>
          <cell r="B17225" t="str">
            <v>CONJUNTO CALCO PNEUS LD</v>
          </cell>
          <cell r="C17225" t="str">
            <v>UM</v>
          </cell>
        </row>
        <row r="17226">
          <cell r="A17226">
            <v>708299079</v>
          </cell>
          <cell r="B17226" t="str">
            <v>CONJUNTO SUPORTE SINALEIRA E PARACHOQUE</v>
          </cell>
          <cell r="C17226" t="str">
            <v>UM</v>
          </cell>
        </row>
        <row r="17227">
          <cell r="A17227">
            <v>708299080</v>
          </cell>
          <cell r="B17227" t="str">
            <v>CHAPA DO ASSOALHO LD</v>
          </cell>
          <cell r="C17227" t="str">
            <v>UM</v>
          </cell>
        </row>
        <row r="17228">
          <cell r="A17228">
            <v>708299081</v>
          </cell>
          <cell r="B17228" t="str">
            <v>FECHAMENTO DA BACIA</v>
          </cell>
          <cell r="C17228" t="str">
            <v>UM</v>
          </cell>
        </row>
        <row r="17229">
          <cell r="A17229">
            <v>708299082</v>
          </cell>
          <cell r="B17229" t="str">
            <v>BACIA TRASEIRA</v>
          </cell>
          <cell r="C17229" t="str">
            <v>UM</v>
          </cell>
        </row>
        <row r="17230">
          <cell r="A17230">
            <v>708299083</v>
          </cell>
          <cell r="B17230" t="str">
            <v>FECHAMENTO DA BACIA LE</v>
          </cell>
          <cell r="C17230" t="str">
            <v>UM</v>
          </cell>
        </row>
        <row r="17231">
          <cell r="A17231">
            <v>708299085</v>
          </cell>
          <cell r="B17231" t="str">
            <v>FECHAMENTO DA BACIA</v>
          </cell>
          <cell r="C17231" t="str">
            <v>UM</v>
          </cell>
        </row>
        <row r="17232">
          <cell r="A17232">
            <v>708299090</v>
          </cell>
          <cell r="B17232" t="str">
            <v>CHAPA DO ASSOALHO LE</v>
          </cell>
          <cell r="C17232" t="str">
            <v>UM</v>
          </cell>
        </row>
        <row r="17233">
          <cell r="A17233">
            <v>708299091</v>
          </cell>
          <cell r="B17233" t="str">
            <v>BASE DO CALCO LE</v>
          </cell>
          <cell r="C17233" t="str">
            <v>UM</v>
          </cell>
        </row>
        <row r="17234">
          <cell r="A17234">
            <v>109696000</v>
          </cell>
          <cell r="B17234" t="str">
            <v>ARRUELA M16 PRESSAO DIN127 ZA</v>
          </cell>
          <cell r="C17234" t="str">
            <v>UM</v>
          </cell>
        </row>
        <row r="17235">
          <cell r="A17235">
            <v>708299092</v>
          </cell>
          <cell r="B17235" t="str">
            <v>APOIO DO CALCO</v>
          </cell>
          <cell r="C17235" t="str">
            <v>UM</v>
          </cell>
        </row>
        <row r="17236">
          <cell r="A17236">
            <v>708299093</v>
          </cell>
          <cell r="B17236" t="str">
            <v>BASE DO CALCO LD</v>
          </cell>
          <cell r="C17236" t="str">
            <v>UM</v>
          </cell>
        </row>
        <row r="17237">
          <cell r="A17237">
            <v>708299095</v>
          </cell>
          <cell r="B17237" t="str">
            <v>CONJUNTO CALCO PNEUS LE</v>
          </cell>
          <cell r="C17237" t="str">
            <v>UM</v>
          </cell>
        </row>
        <row r="17238">
          <cell r="A17238">
            <v>708299100</v>
          </cell>
          <cell r="B17238" t="str">
            <v>CONJUNTO MANGUEIRAS PLATAFORMA 5500mm MALHAL MOVEL</v>
          </cell>
          <cell r="C17238" t="str">
            <v>UM</v>
          </cell>
        </row>
        <row r="17239">
          <cell r="A17239">
            <v>708299110</v>
          </cell>
          <cell r="B17239" t="str">
            <v>CONJUNTO SUPORTE SINALEIRA ASA DELTA</v>
          </cell>
          <cell r="C17239" t="str">
            <v>UM</v>
          </cell>
        </row>
        <row r="17240">
          <cell r="A17240">
            <v>708299111</v>
          </cell>
          <cell r="B17240" t="str">
            <v>TUBO DA TRAVA</v>
          </cell>
          <cell r="C17240" t="str">
            <v>UM</v>
          </cell>
        </row>
        <row r="17241">
          <cell r="A17241">
            <v>708299112</v>
          </cell>
          <cell r="B17241" t="str">
            <v>TUBO LEVANTE DO CHASSI</v>
          </cell>
          <cell r="C17241" t="str">
            <v>UM</v>
          </cell>
        </row>
        <row r="17242">
          <cell r="A17242">
            <v>708299113</v>
          </cell>
          <cell r="B17242" t="str">
            <v>TUBO SOBRE CHASSI</v>
          </cell>
          <cell r="C17242" t="str">
            <v>UM</v>
          </cell>
        </row>
        <row r="17243">
          <cell r="A17243">
            <v>109697000</v>
          </cell>
          <cell r="B17243" t="str">
            <v>PORCA M16 x 2,00 CLASSE 8 SEXTAVADA ZA</v>
          </cell>
          <cell r="C17243" t="str">
            <v>UM</v>
          </cell>
        </row>
        <row r="17244">
          <cell r="A17244">
            <v>708299114</v>
          </cell>
          <cell r="B17244" t="str">
            <v>CORREDICA</v>
          </cell>
          <cell r="C17244" t="str">
            <v>UM</v>
          </cell>
        </row>
        <row r="17245">
          <cell r="A17245">
            <v>708299115</v>
          </cell>
          <cell r="B17245" t="str">
            <v>CORREDICA MENOR</v>
          </cell>
          <cell r="C17245" t="str">
            <v>UM</v>
          </cell>
        </row>
        <row r="17246">
          <cell r="A17246">
            <v>708299116</v>
          </cell>
          <cell r="B17246" t="str">
            <v>NYLON DA CORREDICA MENOR</v>
          </cell>
          <cell r="C17246" t="str">
            <v>UM</v>
          </cell>
        </row>
        <row r="17247">
          <cell r="A17247">
            <v>708299117</v>
          </cell>
          <cell r="B17247" t="str">
            <v>NYLON DA CORREDICA</v>
          </cell>
          <cell r="C17247" t="str">
            <v>UM</v>
          </cell>
        </row>
        <row r="17248">
          <cell r="A17248">
            <v>708299118</v>
          </cell>
          <cell r="B17248" t="str">
            <v>CORREDICA DA TRAVA</v>
          </cell>
          <cell r="C17248" t="str">
            <v>UM</v>
          </cell>
        </row>
        <row r="17249">
          <cell r="A17249">
            <v>708299119</v>
          </cell>
          <cell r="B17249" t="str">
            <v>CORREDICA DA TRAVA</v>
          </cell>
          <cell r="C17249" t="str">
            <v>UM</v>
          </cell>
        </row>
        <row r="17250">
          <cell r="A17250">
            <v>708299120</v>
          </cell>
          <cell r="B17250" t="str">
            <v>CONJUNTO MANGUEIRAS PLATAFORMA 5500mm MALHAL FIXO</v>
          </cell>
          <cell r="C17250" t="str">
            <v>UM</v>
          </cell>
        </row>
        <row r="17251">
          <cell r="A17251">
            <v>708299121</v>
          </cell>
          <cell r="B17251" t="str">
            <v>LATERAL MALHAL LD</v>
          </cell>
          <cell r="C17251" t="str">
            <v>UM</v>
          </cell>
        </row>
        <row r="17252">
          <cell r="A17252">
            <v>708299122</v>
          </cell>
          <cell r="B17252" t="str">
            <v>LATERAL MALHAL LE</v>
          </cell>
          <cell r="C17252" t="str">
            <v>UM</v>
          </cell>
        </row>
        <row r="17253">
          <cell r="A17253">
            <v>708299123</v>
          </cell>
          <cell r="B17253" t="str">
            <v>TRAVESSA SUPERIOR MALHAL</v>
          </cell>
          <cell r="C17253" t="str">
            <v>UM</v>
          </cell>
        </row>
        <row r="17254">
          <cell r="A17254">
            <v>708299124</v>
          </cell>
          <cell r="B17254" t="str">
            <v>TRAVESSA CENTRAL DO MALHAL E SUP DAS SINALEIRAS</v>
          </cell>
          <cell r="C17254" t="str">
            <v>UM</v>
          </cell>
        </row>
        <row r="17255">
          <cell r="A17255">
            <v>708299125</v>
          </cell>
          <cell r="B17255" t="str">
            <v>REFORCO MALHAL</v>
          </cell>
          <cell r="C17255" t="str">
            <v>UM</v>
          </cell>
        </row>
        <row r="17256">
          <cell r="A17256">
            <v>708299126</v>
          </cell>
          <cell r="B17256" t="str">
            <v>SUPORTE SINALEIRA DO MALHAL</v>
          </cell>
          <cell r="C17256" t="str">
            <v>UM</v>
          </cell>
        </row>
        <row r="17257">
          <cell r="A17257">
            <v>708299127</v>
          </cell>
          <cell r="B17257" t="str">
            <v>SUPORTE LUZ DE TRABALHO</v>
          </cell>
          <cell r="C17257" t="str">
            <v>UM</v>
          </cell>
        </row>
        <row r="17258">
          <cell r="A17258">
            <v>708299128</v>
          </cell>
          <cell r="B17258" t="str">
            <v>REFORCO INFERIOR DO MALHAL</v>
          </cell>
          <cell r="C17258" t="str">
            <v>UM</v>
          </cell>
        </row>
        <row r="17259">
          <cell r="A17259">
            <v>708299129</v>
          </cell>
          <cell r="B17259" t="str">
            <v>SUPORTE DO GIROFLEX</v>
          </cell>
          <cell r="C17259" t="str">
            <v>UM</v>
          </cell>
        </row>
        <row r="17260">
          <cell r="A17260">
            <v>109698000</v>
          </cell>
          <cell r="B17260" t="str">
            <v>PARAF M16 x 45 SEXT DIN933 8.8 ZA</v>
          </cell>
          <cell r="C17260" t="str">
            <v>UM</v>
          </cell>
        </row>
        <row r="17261">
          <cell r="A17261">
            <v>708299130</v>
          </cell>
          <cell r="B17261" t="str">
            <v>CONJUNTO CALCO PNEUS</v>
          </cell>
          <cell r="C17261" t="str">
            <v>UM</v>
          </cell>
        </row>
        <row r="17262">
          <cell r="A17262">
            <v>708299131</v>
          </cell>
          <cell r="B17262" t="str">
            <v>CALCO DOS PNEUS</v>
          </cell>
          <cell r="C17262" t="str">
            <v>UM</v>
          </cell>
        </row>
        <row r="17263">
          <cell r="A17263">
            <v>708299132</v>
          </cell>
          <cell r="B17263" t="str">
            <v>PINO</v>
          </cell>
          <cell r="C17263" t="str">
            <v>UM</v>
          </cell>
        </row>
        <row r="17264">
          <cell r="A17264">
            <v>708299133</v>
          </cell>
          <cell r="B17264" t="str">
            <v>BASE DO CALCO DOS PNEUS</v>
          </cell>
          <cell r="C17264" t="str">
            <v>UM</v>
          </cell>
        </row>
        <row r="17265">
          <cell r="A17265">
            <v>708299141</v>
          </cell>
          <cell r="B17265" t="str">
            <v>CHAPA "U" DA TRAVESSA</v>
          </cell>
          <cell r="C17265" t="str">
            <v>UM</v>
          </cell>
        </row>
        <row r="17266">
          <cell r="A17266">
            <v>708299142</v>
          </cell>
          <cell r="B17266" t="str">
            <v>PERFIL "U" DA TRAVESSA</v>
          </cell>
          <cell r="C17266" t="str">
            <v>UM</v>
          </cell>
        </row>
        <row r="17267">
          <cell r="A17267">
            <v>708299143</v>
          </cell>
          <cell r="B17267" t="str">
            <v>MANCAL DE ARRASTE E LEVANTE</v>
          </cell>
          <cell r="C17267" t="str">
            <v>UM</v>
          </cell>
        </row>
        <row r="17268">
          <cell r="A17268">
            <v>708299144</v>
          </cell>
          <cell r="B17268" t="str">
            <v>MANCAL CILINDRO DE LEVANTE</v>
          </cell>
          <cell r="C17268" t="str">
            <v>UM</v>
          </cell>
        </row>
        <row r="17269">
          <cell r="A17269">
            <v>109699000</v>
          </cell>
          <cell r="B17269" t="str">
            <v>PARAF M12 x 110 SEXT DIN931 8.8 ZA</v>
          </cell>
          <cell r="C17269" t="str">
            <v>UM</v>
          </cell>
        </row>
        <row r="17270">
          <cell r="A17270">
            <v>708299145</v>
          </cell>
          <cell r="B17270" t="str">
            <v>TAMPA TUBO SOBRE CHASSI</v>
          </cell>
          <cell r="C17270" t="str">
            <v>UM</v>
          </cell>
        </row>
        <row r="17271">
          <cell r="A17271">
            <v>708299146</v>
          </cell>
          <cell r="B17271" t="str">
            <v>TAMPA TUBO E CORREDICA</v>
          </cell>
          <cell r="C17271" t="str">
            <v>UM</v>
          </cell>
        </row>
        <row r="17272">
          <cell r="A17272">
            <v>708299148</v>
          </cell>
          <cell r="B17272" t="str">
            <v>REFOCO SUPORTE DE SINALEIRA</v>
          </cell>
          <cell r="C17272" t="str">
            <v>UM</v>
          </cell>
        </row>
        <row r="17273">
          <cell r="A17273">
            <v>708299162</v>
          </cell>
          <cell r="B17273" t="str">
            <v>PINO DA BASE</v>
          </cell>
          <cell r="C17273" t="str">
            <v>UM</v>
          </cell>
        </row>
        <row r="17274">
          <cell r="A17274">
            <v>708299163</v>
          </cell>
          <cell r="B17274" t="str">
            <v>PINO LUBRIFICADO DA ROLDANA</v>
          </cell>
          <cell r="C17274" t="str">
            <v>UM</v>
          </cell>
        </row>
        <row r="17275">
          <cell r="A17275">
            <v>708299164</v>
          </cell>
          <cell r="B17275" t="str">
            <v>BUCHA DE GIRO</v>
          </cell>
          <cell r="C17275" t="str">
            <v>UM</v>
          </cell>
        </row>
        <row r="17276">
          <cell r="A17276">
            <v>708299165</v>
          </cell>
          <cell r="B17276" t="str">
            <v>CALHA DA ESTEIRA</v>
          </cell>
          <cell r="C17276" t="str">
            <v>UM</v>
          </cell>
        </row>
        <row r="17277">
          <cell r="A17277">
            <v>708299166</v>
          </cell>
          <cell r="B17277" t="str">
            <v>SUPORTE MANGUEIRAS</v>
          </cell>
          <cell r="C17277" t="str">
            <v>UM</v>
          </cell>
        </row>
        <row r="17278">
          <cell r="A17278">
            <v>708299168</v>
          </cell>
          <cell r="B17278" t="str">
            <v>FIXACAO SUPORTE DO COROTE</v>
          </cell>
          <cell r="C17278" t="str">
            <v>UM</v>
          </cell>
        </row>
        <row r="17279">
          <cell r="A17279">
            <v>708299169</v>
          </cell>
          <cell r="B17279" t="str">
            <v>MAO FRANCESA</v>
          </cell>
          <cell r="C17279" t="str">
            <v>UM</v>
          </cell>
        </row>
        <row r="17280">
          <cell r="A17280">
            <v>708299170</v>
          </cell>
          <cell r="B17280" t="str">
            <v>SUPORTE COROTE D'AGUA</v>
          </cell>
          <cell r="C17280" t="str">
            <v>UM</v>
          </cell>
        </row>
        <row r="17281">
          <cell r="A17281">
            <v>708299171</v>
          </cell>
          <cell r="B17281" t="str">
            <v>TAMPA DO TUBO - 40x60</v>
          </cell>
          <cell r="C17281" t="str">
            <v>UM</v>
          </cell>
        </row>
        <row r="17282">
          <cell r="A17282">
            <v>708299172</v>
          </cell>
          <cell r="B17282" t="str">
            <v>TRAVESSA DO ASSOALHO</v>
          </cell>
          <cell r="C17282" t="str">
            <v>UM</v>
          </cell>
        </row>
        <row r="17283">
          <cell r="A17283">
            <v>708299173</v>
          </cell>
          <cell r="B17283" t="str">
            <v>CHAPA SUPERIOR TANQUE OLEO</v>
          </cell>
          <cell r="C17283" t="str">
            <v>UM</v>
          </cell>
        </row>
        <row r="17284">
          <cell r="A17284">
            <v>708299174</v>
          </cell>
          <cell r="B17284" t="str">
            <v>CHAPA INFERIOR TANQUE OLEO</v>
          </cell>
          <cell r="C17284" t="str">
            <v>UM</v>
          </cell>
        </row>
        <row r="17285">
          <cell r="A17285">
            <v>708299175</v>
          </cell>
          <cell r="B17285" t="str">
            <v>TUBO SAIDA DE OLEO</v>
          </cell>
          <cell r="C17285" t="str">
            <v>UM</v>
          </cell>
        </row>
        <row r="17286">
          <cell r="A17286" t="str">
            <v>DD73231000</v>
          </cell>
          <cell r="B17286" t="str">
            <v>PALHAS, ESPONJAS, ETC. DE FERRO / ACO</v>
          </cell>
          <cell r="C17286" t="str">
            <v>UM</v>
          </cell>
        </row>
        <row r="17287">
          <cell r="A17287">
            <v>708299176</v>
          </cell>
          <cell r="B17287" t="str">
            <v>REFORCO FIXACAO GUINCHO</v>
          </cell>
          <cell r="C17287" t="str">
            <v>UM</v>
          </cell>
        </row>
        <row r="17288">
          <cell r="A17288">
            <v>708299177</v>
          </cell>
          <cell r="B17288" t="str">
            <v>REFORCO TRAVESSA ASSOALHO</v>
          </cell>
          <cell r="C17288" t="str">
            <v>UM</v>
          </cell>
        </row>
        <row r="17289">
          <cell r="A17289">
            <v>708299178</v>
          </cell>
          <cell r="B17289" t="str">
            <v>FECHAMENTO VIGA "I"</v>
          </cell>
          <cell r="C17289" t="str">
            <v>UM</v>
          </cell>
        </row>
        <row r="17290">
          <cell r="A17290">
            <v>708299179</v>
          </cell>
          <cell r="B17290" t="str">
            <v>TRAVESSA TRASEIRA DO CHASSI</v>
          </cell>
          <cell r="C17290" t="str">
            <v>UM</v>
          </cell>
        </row>
        <row r="17291">
          <cell r="A17291">
            <v>708299180</v>
          </cell>
          <cell r="B17291" t="str">
            <v>VIGA "I"</v>
          </cell>
          <cell r="C17291" t="str">
            <v>UM</v>
          </cell>
        </row>
        <row r="17292">
          <cell r="A17292">
            <v>708299181</v>
          </cell>
          <cell r="B17292" t="str">
            <v>MAO FRANCESA LE</v>
          </cell>
          <cell r="C17292" t="str">
            <v>UM</v>
          </cell>
        </row>
        <row r="17293">
          <cell r="A17293">
            <v>708299182</v>
          </cell>
          <cell r="B17293" t="str">
            <v>MAO FRANCESA LD</v>
          </cell>
          <cell r="C17293" t="str">
            <v>UM</v>
          </cell>
        </row>
        <row r="17294">
          <cell r="A17294">
            <v>708299183</v>
          </cell>
          <cell r="B17294" t="str">
            <v>ANEL DE REFORCO</v>
          </cell>
          <cell r="C17294" t="str">
            <v>UM</v>
          </cell>
        </row>
        <row r="17295">
          <cell r="A17295">
            <v>707405183</v>
          </cell>
          <cell r="B17295" t="str">
            <v>CJ TRAVA SEGURANCA CACAMBA P/ BET. - 003.04.026</v>
          </cell>
          <cell r="C17295" t="str">
            <v>UM</v>
          </cell>
        </row>
        <row r="17296">
          <cell r="A17296">
            <v>708299184</v>
          </cell>
          <cell r="B17296" t="str">
            <v>CHAPA INF. TANQUE OLEO LE</v>
          </cell>
          <cell r="C17296" t="str">
            <v>UM</v>
          </cell>
        </row>
        <row r="17297">
          <cell r="A17297">
            <v>708299186</v>
          </cell>
          <cell r="B17297" t="str">
            <v>SUPORTE FIXACAO SOLENOIDE</v>
          </cell>
          <cell r="C17297" t="str">
            <v>UM</v>
          </cell>
        </row>
        <row r="17298">
          <cell r="A17298">
            <v>708299187</v>
          </cell>
          <cell r="B17298" t="str">
            <v>TUBO SUPORTE DO PISTAO</v>
          </cell>
          <cell r="C17298" t="str">
            <v>UM</v>
          </cell>
        </row>
        <row r="17299">
          <cell r="A17299">
            <v>708299188</v>
          </cell>
          <cell r="B17299" t="str">
            <v>ACABAMENTO SUPORTE CILINDRO</v>
          </cell>
          <cell r="C17299" t="str">
            <v>UM</v>
          </cell>
        </row>
        <row r="17300">
          <cell r="A17300">
            <v>708299190</v>
          </cell>
          <cell r="B17300" t="str">
            <v>FIXACAO TANQUE OLEO HIDR.</v>
          </cell>
          <cell r="C17300" t="str">
            <v>UM</v>
          </cell>
        </row>
        <row r="17301">
          <cell r="A17301">
            <v>708299191</v>
          </cell>
          <cell r="B17301" t="str">
            <v>LATERAL DA PLATAFORMA LD</v>
          </cell>
          <cell r="C17301" t="str">
            <v>UM</v>
          </cell>
        </row>
        <row r="17302">
          <cell r="A17302">
            <v>708299192</v>
          </cell>
          <cell r="B17302" t="str">
            <v>LATERAL DA PLATAFORMA LE</v>
          </cell>
          <cell r="C17302" t="str">
            <v>UM</v>
          </cell>
        </row>
        <row r="17303">
          <cell r="A17303">
            <v>708299193</v>
          </cell>
          <cell r="B17303" t="str">
            <v>REFORCO INFERIOR TRASEIRO</v>
          </cell>
          <cell r="C17303" t="str">
            <v>UM</v>
          </cell>
        </row>
        <row r="17304">
          <cell r="A17304">
            <v>709673260</v>
          </cell>
          <cell r="B17304" t="str">
            <v>NOMEX DEFLETOR FILTRO DE PARTICULAS</v>
          </cell>
          <cell r="C17304" t="str">
            <v>UM</v>
          </cell>
        </row>
        <row r="17305">
          <cell r="A17305">
            <v>708299194</v>
          </cell>
          <cell r="B17305" t="str">
            <v>REFORCO FIX GUINCHO E MANCAL DE ARRASTE</v>
          </cell>
          <cell r="C17305" t="str">
            <v>UM</v>
          </cell>
        </row>
        <row r="17306">
          <cell r="A17306">
            <v>708299195</v>
          </cell>
          <cell r="B17306" t="str">
            <v>PINO DOS MANCAIS DE GIRO</v>
          </cell>
          <cell r="C17306" t="str">
            <v>UM</v>
          </cell>
        </row>
        <row r="17307">
          <cell r="A17307">
            <v>708299196</v>
          </cell>
          <cell r="B17307" t="str">
            <v>PINO DA HASTE DO CIL DA ARRASTE</v>
          </cell>
          <cell r="C17307" t="str">
            <v>UM</v>
          </cell>
        </row>
        <row r="17308">
          <cell r="A17308">
            <v>708299197</v>
          </cell>
          <cell r="B17308" t="str">
            <v>REFORCO INF. TRASEIRO</v>
          </cell>
          <cell r="C17308" t="str">
            <v>UM</v>
          </cell>
        </row>
        <row r="17309">
          <cell r="A17309">
            <v>708299200</v>
          </cell>
          <cell r="B17309" t="str">
            <v>CONJUNTO TANQUE OLEO HIDRAULICO 34l</v>
          </cell>
          <cell r="C17309" t="str">
            <v>UM</v>
          </cell>
        </row>
        <row r="17310">
          <cell r="A17310">
            <v>708299202</v>
          </cell>
          <cell r="B17310" t="str">
            <v>FECHAMENTO MALHAL LE</v>
          </cell>
          <cell r="C17310" t="str">
            <v>UM</v>
          </cell>
        </row>
        <row r="17311">
          <cell r="A17311">
            <v>708299203</v>
          </cell>
          <cell r="B17311" t="str">
            <v>FECHAMENTO REF. VIGA "I"</v>
          </cell>
          <cell r="C17311" t="str">
            <v>UM</v>
          </cell>
        </row>
        <row r="17312">
          <cell r="A17312">
            <v>708299204</v>
          </cell>
          <cell r="B17312" t="str">
            <v>FECHAMENTO INF VIGA I</v>
          </cell>
          <cell r="C17312" t="str">
            <v>UM</v>
          </cell>
        </row>
        <row r="17313">
          <cell r="A17313">
            <v>709673250</v>
          </cell>
          <cell r="B17313" t="str">
            <v>NOMEX COIFA FILTRO DE PARTICULAS</v>
          </cell>
          <cell r="C17313" t="str">
            <v>UM</v>
          </cell>
        </row>
        <row r="17314">
          <cell r="A17314">
            <v>708299205</v>
          </cell>
          <cell r="B17314" t="str">
            <v>FECHAMENTO LATERAL VIGA "I"</v>
          </cell>
          <cell r="C17314" t="str">
            <v>UM</v>
          </cell>
        </row>
        <row r="17315">
          <cell r="A17315">
            <v>708299206</v>
          </cell>
          <cell r="B17315" t="str">
            <v>TAMPA FRENTE DO TUBO</v>
          </cell>
          <cell r="C17315" t="str">
            <v>UM</v>
          </cell>
        </row>
        <row r="17316">
          <cell r="A17316">
            <v>708299207</v>
          </cell>
          <cell r="B17316" t="str">
            <v>TAMPA DA TRAVA</v>
          </cell>
          <cell r="C17316" t="str">
            <v>UM</v>
          </cell>
        </row>
        <row r="17317">
          <cell r="A17317">
            <v>708299208</v>
          </cell>
          <cell r="B17317" t="str">
            <v>LATERAL DA PLATAFORMA</v>
          </cell>
          <cell r="C17317" t="str">
            <v>UM</v>
          </cell>
        </row>
        <row r="17318">
          <cell r="A17318">
            <v>708299209</v>
          </cell>
          <cell r="B17318" t="str">
            <v>REFORCO CHAPA DA BACIA</v>
          </cell>
          <cell r="C17318" t="str">
            <v>UM</v>
          </cell>
        </row>
        <row r="17319">
          <cell r="A17319">
            <v>708299210</v>
          </cell>
          <cell r="B17319" t="str">
            <v>FECHAMENTO FRONTAL</v>
          </cell>
          <cell r="C17319" t="str">
            <v>UM</v>
          </cell>
        </row>
        <row r="17320">
          <cell r="A17320">
            <v>708299211</v>
          </cell>
          <cell r="B17320" t="str">
            <v>MANCAL DE GIRO E ARRASTE</v>
          </cell>
          <cell r="C17320" t="str">
            <v>UM</v>
          </cell>
        </row>
        <row r="17321">
          <cell r="A17321">
            <v>708299212</v>
          </cell>
          <cell r="B17321" t="str">
            <v>CHAPA SUPERIOR TANQUE OLEO</v>
          </cell>
          <cell r="C17321" t="str">
            <v>UM</v>
          </cell>
        </row>
        <row r="17322">
          <cell r="A17322">
            <v>708299213</v>
          </cell>
          <cell r="B17322" t="str">
            <v>FIXACAO DA ESTEIRA</v>
          </cell>
          <cell r="C17322" t="str">
            <v>UM</v>
          </cell>
        </row>
        <row r="17323">
          <cell r="A17323">
            <v>708299214</v>
          </cell>
          <cell r="B17323" t="str">
            <v>FECHAMENTO DA TRASEIRA</v>
          </cell>
          <cell r="C17323" t="str">
            <v>UM</v>
          </cell>
        </row>
        <row r="17324">
          <cell r="A17324">
            <v>708299215</v>
          </cell>
          <cell r="B17324" t="str">
            <v>REFORCO DA TRASEIRA</v>
          </cell>
          <cell r="C17324" t="str">
            <v>UM</v>
          </cell>
        </row>
        <row r="17325">
          <cell r="A17325">
            <v>708299216</v>
          </cell>
          <cell r="B17325" t="str">
            <v>FECHAMENTO LATERAL VIGA "I"</v>
          </cell>
          <cell r="C17325" t="str">
            <v>UM</v>
          </cell>
        </row>
        <row r="17326">
          <cell r="A17326">
            <v>708299219</v>
          </cell>
          <cell r="B17326" t="str">
            <v>SUPORTE TANQUE OLEO E CAIXA FERRAMENTAS</v>
          </cell>
          <cell r="C17326" t="str">
            <v>UM</v>
          </cell>
        </row>
        <row r="17327">
          <cell r="A17327">
            <v>708299220</v>
          </cell>
          <cell r="B17327" t="str">
            <v>SUPORTE TANQUE OLEO E CAIXA FERRAMENTAS</v>
          </cell>
          <cell r="C17327" t="str">
            <v>UM</v>
          </cell>
        </row>
        <row r="17328">
          <cell r="A17328">
            <v>708299221</v>
          </cell>
          <cell r="B17328" t="str">
            <v>BASE DA ROLDANA</v>
          </cell>
          <cell r="C17328" t="str">
            <v>UM</v>
          </cell>
        </row>
        <row r="17329">
          <cell r="A17329">
            <v>708299222</v>
          </cell>
          <cell r="B17329" t="str">
            <v>MAO FRANCESA LD</v>
          </cell>
          <cell r="C17329" t="str">
            <v>UM</v>
          </cell>
        </row>
        <row r="17330">
          <cell r="A17330">
            <v>707405186</v>
          </cell>
          <cell r="B17330" t="str">
            <v>BATENTE TRAVA SEGURANCA P/ BET. - 003.04.028</v>
          </cell>
          <cell r="C17330" t="str">
            <v>UM</v>
          </cell>
        </row>
        <row r="17331">
          <cell r="A17331">
            <v>708299223</v>
          </cell>
          <cell r="B17331" t="str">
            <v>MAO FRANCESA LE</v>
          </cell>
          <cell r="C17331" t="str">
            <v>UM</v>
          </cell>
        </row>
        <row r="17332">
          <cell r="A17332">
            <v>708299224</v>
          </cell>
          <cell r="B17332" t="str">
            <v>FIXACAO PLATAFORMA NO CHASSI</v>
          </cell>
          <cell r="C17332" t="str">
            <v>UM</v>
          </cell>
        </row>
        <row r="17333">
          <cell r="A17333">
            <v>708299225</v>
          </cell>
          <cell r="B17333" t="str">
            <v>REFORCO DO ASSOALHO</v>
          </cell>
          <cell r="C17333" t="str">
            <v>UM</v>
          </cell>
        </row>
        <row r="17334">
          <cell r="A17334">
            <v>708299226</v>
          </cell>
          <cell r="B17334" t="str">
            <v>SUPORTE SINALEIRAS VW</v>
          </cell>
          <cell r="C17334" t="str">
            <v>UM</v>
          </cell>
        </row>
        <row r="17335">
          <cell r="A17335">
            <v>708299227</v>
          </cell>
          <cell r="B17335" t="str">
            <v>FIXACAO DO SUPORTE</v>
          </cell>
          <cell r="C17335" t="str">
            <v>UM</v>
          </cell>
        </row>
        <row r="17336">
          <cell r="A17336">
            <v>708299228</v>
          </cell>
          <cell r="B17336" t="str">
            <v>REFORCO FIXADOR DO GUINCHO</v>
          </cell>
          <cell r="C17336" t="str">
            <v>UM</v>
          </cell>
        </row>
        <row r="17337">
          <cell r="A17337">
            <v>708299229</v>
          </cell>
          <cell r="B17337" t="str">
            <v>REFORCO DO ASSOALHO</v>
          </cell>
          <cell r="C17337" t="str">
            <v>UM</v>
          </cell>
        </row>
        <row r="17338">
          <cell r="A17338">
            <v>708299231</v>
          </cell>
          <cell r="B17338" t="str">
            <v>FECHAMENTO DIANTEIRO</v>
          </cell>
          <cell r="C17338" t="str">
            <v>UM</v>
          </cell>
        </row>
        <row r="17339">
          <cell r="A17339">
            <v>709673270</v>
          </cell>
          <cell r="B17339" t="str">
            <v>TECIDO INOX FILTRO DE PARTICULAS</v>
          </cell>
          <cell r="C17339" t="str">
            <v>UM</v>
          </cell>
        </row>
        <row r="17340">
          <cell r="A17340">
            <v>708299232</v>
          </cell>
          <cell r="B17340" t="str">
            <v>FECHAMENTO DA LATERAL</v>
          </cell>
          <cell r="C17340" t="str">
            <v>UM</v>
          </cell>
        </row>
        <row r="17341">
          <cell r="A17341">
            <v>708299233</v>
          </cell>
          <cell r="B17341" t="str">
            <v>FECHAMENTO LATERAL</v>
          </cell>
          <cell r="C17341" t="str">
            <v>UM</v>
          </cell>
        </row>
        <row r="17342">
          <cell r="A17342">
            <v>708299236</v>
          </cell>
          <cell r="B17342" t="str">
            <v>TAMPA DO TUBO</v>
          </cell>
          <cell r="C17342" t="str">
            <v>UM</v>
          </cell>
        </row>
        <row r="17343">
          <cell r="A17343">
            <v>708299238</v>
          </cell>
          <cell r="B17343" t="str">
            <v>SUPORTE SINALEIRA MB</v>
          </cell>
          <cell r="C17343" t="str">
            <v>UM</v>
          </cell>
        </row>
        <row r="17344">
          <cell r="A17344">
            <v>708299239</v>
          </cell>
          <cell r="B17344" t="str">
            <v>FECHAMENTO LATERAL</v>
          </cell>
          <cell r="C17344" t="str">
            <v>UM</v>
          </cell>
        </row>
        <row r="17345">
          <cell r="A17345">
            <v>708299244</v>
          </cell>
          <cell r="B17345" t="str">
            <v>FECHAMENTO TRASEIRO DO CHASSI</v>
          </cell>
          <cell r="C17345" t="str">
            <v>UM</v>
          </cell>
        </row>
        <row r="17346">
          <cell r="A17346">
            <v>708299245</v>
          </cell>
          <cell r="B17346" t="str">
            <v>SUPORTE SINALEIRA VW</v>
          </cell>
          <cell r="C17346" t="str">
            <v>UM</v>
          </cell>
        </row>
        <row r="17347">
          <cell r="A17347">
            <v>708299246</v>
          </cell>
          <cell r="B17347" t="str">
            <v>LAMINA DO PARACHOQUE</v>
          </cell>
          <cell r="C17347" t="str">
            <v>UM</v>
          </cell>
        </row>
        <row r="17348">
          <cell r="A17348">
            <v>707405184</v>
          </cell>
          <cell r="B17348" t="str">
            <v>TRAVA SEGURANCA ESQ. P/ BET. - 003.04.029</v>
          </cell>
          <cell r="C17348" t="str">
            <v>UM</v>
          </cell>
        </row>
        <row r="17349">
          <cell r="A17349">
            <v>708299250</v>
          </cell>
          <cell r="B17349" t="str">
            <v>SUBCONJUNTO DO SOBRE CHASSI</v>
          </cell>
          <cell r="C17349" t="str">
            <v>UM</v>
          </cell>
        </row>
        <row r="17350">
          <cell r="A17350">
            <v>708299251</v>
          </cell>
          <cell r="B17350" t="str">
            <v>CONJUNTO SOBRE CHASSI 5500mm</v>
          </cell>
          <cell r="C17350" t="str">
            <v>UM</v>
          </cell>
        </row>
        <row r="17351">
          <cell r="A17351">
            <v>708299252</v>
          </cell>
          <cell r="B17351" t="str">
            <v>TRAVESSA DO CHASSI</v>
          </cell>
          <cell r="C17351" t="str">
            <v>UM</v>
          </cell>
        </row>
        <row r="17352">
          <cell r="A17352">
            <v>708299253</v>
          </cell>
          <cell r="B17352" t="str">
            <v>CONJUNTO DO CHASSI 5500mm</v>
          </cell>
          <cell r="C17352" t="str">
            <v>UM</v>
          </cell>
        </row>
        <row r="17353">
          <cell r="A17353">
            <v>708299254</v>
          </cell>
          <cell r="B17353" t="str">
            <v>TRAVA</v>
          </cell>
          <cell r="C17353" t="str">
            <v>UM</v>
          </cell>
        </row>
        <row r="17354">
          <cell r="A17354">
            <v>708299255</v>
          </cell>
          <cell r="B17354" t="str">
            <v>SUBCONJUNTO DO LEVANTE 5500mm</v>
          </cell>
          <cell r="C17354" t="str">
            <v>UM</v>
          </cell>
        </row>
        <row r="17355">
          <cell r="A17355">
            <v>708299256</v>
          </cell>
          <cell r="B17355" t="str">
            <v>TRAVESSA DO CHASSI</v>
          </cell>
          <cell r="C17355" t="str">
            <v>UM</v>
          </cell>
        </row>
        <row r="17356">
          <cell r="A17356">
            <v>708299257</v>
          </cell>
          <cell r="B17356" t="str">
            <v>CORREDICA</v>
          </cell>
          <cell r="C17356" t="str">
            <v>UM</v>
          </cell>
        </row>
        <row r="17357">
          <cell r="A17357">
            <v>707405185</v>
          </cell>
          <cell r="B17357" t="str">
            <v>TRAVA SEGURANCA DIR. P/ BET. - 003.04.027</v>
          </cell>
          <cell r="C17357" t="str">
            <v>UM</v>
          </cell>
        </row>
        <row r="17358">
          <cell r="A17358">
            <v>708299258</v>
          </cell>
          <cell r="B17358" t="str">
            <v>TUBO SOBRE CHASSI</v>
          </cell>
          <cell r="C17358" t="str">
            <v>UM</v>
          </cell>
        </row>
        <row r="17359">
          <cell r="A17359">
            <v>708299262</v>
          </cell>
          <cell r="B17359" t="str">
            <v>CONJUNTO DO MALHAL</v>
          </cell>
          <cell r="C17359" t="str">
            <v>UM</v>
          </cell>
        </row>
        <row r="17360">
          <cell r="A17360">
            <v>708299265</v>
          </cell>
          <cell r="B17360" t="str">
            <v>GUIA DO LEVANTE</v>
          </cell>
          <cell r="C17360" t="str">
            <v>UM</v>
          </cell>
        </row>
        <row r="17361">
          <cell r="A17361">
            <v>708299270</v>
          </cell>
          <cell r="B17361" t="str">
            <v>FIXACAO CAIXA DE COMANDO</v>
          </cell>
          <cell r="C17361" t="str">
            <v>UM</v>
          </cell>
        </row>
        <row r="17362">
          <cell r="A17362">
            <v>708299272</v>
          </cell>
          <cell r="B17362" t="str">
            <v>SUPORTE DO COROTE</v>
          </cell>
          <cell r="C17362" t="str">
            <v>UM</v>
          </cell>
        </row>
        <row r="17363">
          <cell r="A17363">
            <v>708299273</v>
          </cell>
          <cell r="B17363" t="str">
            <v>CONJUNTO ROLDANA</v>
          </cell>
          <cell r="C17363" t="str">
            <v>UM</v>
          </cell>
        </row>
        <row r="17364">
          <cell r="A17364">
            <v>708299277</v>
          </cell>
          <cell r="B17364" t="str">
            <v>CONJUNTO SUPORTE SINALEIRA MERCEDES</v>
          </cell>
          <cell r="C17364" t="str">
            <v>UM</v>
          </cell>
        </row>
        <row r="17365">
          <cell r="A17365">
            <v>708299278</v>
          </cell>
          <cell r="B17365" t="str">
            <v>FECHAMENTO RETO DIANTEIRO</v>
          </cell>
          <cell r="C17365" t="str">
            <v>UM</v>
          </cell>
        </row>
        <row r="17366">
          <cell r="A17366">
            <v>190113000</v>
          </cell>
          <cell r="B17366" t="str">
            <v>RODA ARO 13 MONTADO (31260050)</v>
          </cell>
          <cell r="C17366" t="str">
            <v>UM</v>
          </cell>
        </row>
        <row r="17367">
          <cell r="A17367">
            <v>708299279</v>
          </cell>
          <cell r="B17367" t="str">
            <v>REFORCO FIXACAO GUINCHO</v>
          </cell>
          <cell r="C17367" t="str">
            <v>UM</v>
          </cell>
        </row>
        <row r="17368">
          <cell r="A17368">
            <v>708299281</v>
          </cell>
          <cell r="B17368" t="str">
            <v>TUBO DA ESCADA</v>
          </cell>
          <cell r="C17368" t="str">
            <v>UM</v>
          </cell>
        </row>
        <row r="17369">
          <cell r="A17369">
            <v>708299290</v>
          </cell>
          <cell r="B17369" t="str">
            <v>CONJUNTO ESCADA 01 DEGRAU</v>
          </cell>
          <cell r="C17369" t="str">
            <v>UM</v>
          </cell>
        </row>
        <row r="17370">
          <cell r="A17370">
            <v>708299292</v>
          </cell>
          <cell r="B17370" t="str">
            <v>SUPORTE BASE CAIXA PP MEDIA</v>
          </cell>
          <cell r="C17370" t="str">
            <v>UM</v>
          </cell>
        </row>
        <row r="17371">
          <cell r="A17371">
            <v>708299293</v>
          </cell>
          <cell r="B17371" t="str">
            <v>SUPORTE LATERAL CAIXA PP MEDIA</v>
          </cell>
          <cell r="C17371" t="str">
            <v>UM</v>
          </cell>
        </row>
        <row r="17372">
          <cell r="A17372">
            <v>708299294</v>
          </cell>
          <cell r="B17372" t="str">
            <v>SUPORTE DA CAIXA PP MEDIA LE</v>
          </cell>
          <cell r="C17372" t="str">
            <v>UM</v>
          </cell>
        </row>
        <row r="17373">
          <cell r="A17373">
            <v>708299295</v>
          </cell>
          <cell r="B17373" t="str">
            <v>SUPORTE DO PISTAO</v>
          </cell>
          <cell r="C17373" t="str">
            <v>UM</v>
          </cell>
        </row>
        <row r="17374">
          <cell r="A17374">
            <v>708299296</v>
          </cell>
          <cell r="B17374" t="str">
            <v>SUPORTE DA CAIXA PP MEDIA LD</v>
          </cell>
          <cell r="C17374" t="str">
            <v>UM</v>
          </cell>
        </row>
        <row r="17375">
          <cell r="A17375">
            <v>708299297</v>
          </cell>
          <cell r="B17375" t="str">
            <v>SUPORTE BASE CAIXA PEQUENA</v>
          </cell>
          <cell r="C17375" t="str">
            <v>UM</v>
          </cell>
        </row>
        <row r="17376">
          <cell r="A17376">
            <v>708299298</v>
          </cell>
          <cell r="B17376" t="str">
            <v>SUPORTE BASE LATERAL CAIXA PP PEQUENA</v>
          </cell>
          <cell r="C17376" t="str">
            <v>UM</v>
          </cell>
        </row>
        <row r="17377">
          <cell r="A17377">
            <v>708299300</v>
          </cell>
          <cell r="B17377" t="str">
            <v>ASSOALHO PLATAFORMA</v>
          </cell>
          <cell r="C17377" t="str">
            <v>UM</v>
          </cell>
        </row>
        <row r="17378">
          <cell r="A17378">
            <v>708299310</v>
          </cell>
          <cell r="B17378" t="str">
            <v>CONJUNTO CAIXA PP MEDIA CAP. 65kg</v>
          </cell>
          <cell r="C17378" t="str">
            <v>UM</v>
          </cell>
        </row>
        <row r="17379">
          <cell r="A17379">
            <v>708299320</v>
          </cell>
          <cell r="B17379" t="str">
            <v>CONJUNTO CAIXA PP PEQUENA CAP. 55kg</v>
          </cell>
          <cell r="C17379" t="str">
            <v>UM</v>
          </cell>
        </row>
        <row r="17380">
          <cell r="A17380">
            <v>708299330</v>
          </cell>
          <cell r="B17380" t="str">
            <v>REFORCO ASSOALHO</v>
          </cell>
          <cell r="C17380" t="str">
            <v>UM</v>
          </cell>
        </row>
        <row r="17381">
          <cell r="A17381">
            <v>708299331</v>
          </cell>
          <cell r="B17381" t="str">
            <v>FRONTAL DO TANQUE</v>
          </cell>
          <cell r="C17381" t="str">
            <v>UM</v>
          </cell>
        </row>
        <row r="17382">
          <cell r="A17382">
            <v>708299332</v>
          </cell>
          <cell r="B17382" t="str">
            <v>FUNDO DO TANQUE</v>
          </cell>
          <cell r="C17382" t="str">
            <v>UM</v>
          </cell>
        </row>
        <row r="17383">
          <cell r="A17383">
            <v>190114000</v>
          </cell>
          <cell r="B17383" t="str">
            <v>PARAF. MB 12 x 20 SEXT. DIN933 8.8 (21015320)</v>
          </cell>
          <cell r="C17383" t="str">
            <v>UM</v>
          </cell>
        </row>
        <row r="17384">
          <cell r="A17384">
            <v>708299333</v>
          </cell>
          <cell r="B17384" t="str">
            <v>CORPO TANQUE OLEO</v>
          </cell>
          <cell r="C17384" t="str">
            <v>UM</v>
          </cell>
        </row>
        <row r="17385">
          <cell r="A17385">
            <v>708299334</v>
          </cell>
          <cell r="B17385" t="str">
            <v>QUEBRA ONDAS</v>
          </cell>
          <cell r="C17385" t="str">
            <v>UM</v>
          </cell>
        </row>
        <row r="17386">
          <cell r="A17386">
            <v>708299335</v>
          </cell>
          <cell r="B17386" t="str">
            <v>CORPO TANQUE OLEO LD</v>
          </cell>
          <cell r="C17386" t="str">
            <v>UM</v>
          </cell>
        </row>
        <row r="17387">
          <cell r="A17387">
            <v>708299337</v>
          </cell>
          <cell r="B17387" t="str">
            <v>FIXACAO DO PINOS</v>
          </cell>
          <cell r="C17387" t="str">
            <v>UM</v>
          </cell>
        </row>
        <row r="17388">
          <cell r="A17388">
            <v>708299340</v>
          </cell>
          <cell r="B17388" t="str">
            <v>TANQUE DE OLEO HIDRAULICO - 66l</v>
          </cell>
          <cell r="C17388" t="str">
            <v>UM</v>
          </cell>
        </row>
        <row r="17389">
          <cell r="A17389">
            <v>708299341</v>
          </cell>
          <cell r="B17389" t="str">
            <v>TANQUE DE OLEO HIDRAULICO - 66l LD</v>
          </cell>
          <cell r="C17389" t="str">
            <v>UM</v>
          </cell>
        </row>
        <row r="17390">
          <cell r="A17390">
            <v>708299400</v>
          </cell>
          <cell r="B17390" t="str">
            <v>CONJUNTO MALHAL FIXO</v>
          </cell>
          <cell r="C17390" t="str">
            <v>UM</v>
          </cell>
        </row>
        <row r="17391">
          <cell r="A17391">
            <v>708299401</v>
          </cell>
          <cell r="B17391" t="str">
            <v>ASSOALHO MALHAL FIXO</v>
          </cell>
          <cell r="C17391" t="str">
            <v>UM</v>
          </cell>
        </row>
        <row r="17392">
          <cell r="A17392">
            <v>708299402</v>
          </cell>
          <cell r="B17392" t="str">
            <v>LATERAL MALHAL FIXO</v>
          </cell>
          <cell r="C17392" t="str">
            <v>UM</v>
          </cell>
        </row>
        <row r="17393">
          <cell r="A17393">
            <v>708299403</v>
          </cell>
          <cell r="B17393" t="str">
            <v>TUBO DA TRAVESSA</v>
          </cell>
          <cell r="C17393" t="str">
            <v>UM</v>
          </cell>
        </row>
        <row r="17394">
          <cell r="A17394">
            <v>708299404</v>
          </cell>
          <cell r="B17394" t="str">
            <v>CORREDICA</v>
          </cell>
          <cell r="C17394" t="str">
            <v>UM</v>
          </cell>
        </row>
        <row r="17395">
          <cell r="A17395">
            <v>708299405</v>
          </cell>
          <cell r="B17395" t="str">
            <v>FECHAMENTO TRASEIRO</v>
          </cell>
          <cell r="C17395" t="str">
            <v>UM</v>
          </cell>
        </row>
        <row r="17396">
          <cell r="A17396">
            <v>708299407</v>
          </cell>
          <cell r="B17396" t="str">
            <v>FECHAMENTO INTERNO  MALHAL</v>
          </cell>
          <cell r="C17396" t="str">
            <v>UM</v>
          </cell>
        </row>
        <row r="17397">
          <cell r="A17397">
            <v>708299410</v>
          </cell>
          <cell r="B17397" t="str">
            <v>CONJUNTO DA TRAVA</v>
          </cell>
          <cell r="C17397" t="str">
            <v>UM</v>
          </cell>
        </row>
        <row r="17398">
          <cell r="A17398">
            <v>708299421</v>
          </cell>
          <cell r="B17398" t="str">
            <v>CONJUNTO SUPORTE SINALEIRAS</v>
          </cell>
          <cell r="C17398" t="str">
            <v>UM</v>
          </cell>
        </row>
        <row r="17399">
          <cell r="A17399">
            <v>708299431</v>
          </cell>
          <cell r="B17399" t="str">
            <v>PREPARACAO DO CHASSI</v>
          </cell>
          <cell r="C17399" t="str">
            <v>UM</v>
          </cell>
        </row>
        <row r="17400">
          <cell r="A17400" t="str">
            <v>DD84669319</v>
          </cell>
          <cell r="B17400" t="str">
            <v>PARTES E ACESS. DE MAQUINAS FERRAM. O</v>
          </cell>
          <cell r="C17400" t="str">
            <v>UM</v>
          </cell>
        </row>
        <row r="17401">
          <cell r="A17401">
            <v>708299440</v>
          </cell>
          <cell r="B17401" t="str">
            <v>KIT CHICOTE SINALIZACAO ASA DELTA 12v</v>
          </cell>
          <cell r="C17401" t="str">
            <v>UM</v>
          </cell>
        </row>
        <row r="17402">
          <cell r="A17402">
            <v>708299450</v>
          </cell>
          <cell r="B17402" t="str">
            <v>KIT CHICOTE SINALIZACAO ASA DELTA 24v</v>
          </cell>
          <cell r="C17402" t="str">
            <v>UM</v>
          </cell>
        </row>
        <row r="17403">
          <cell r="A17403">
            <v>708299560</v>
          </cell>
          <cell r="B17403" t="str">
            <v>CJ SUPORTE DE CONES</v>
          </cell>
          <cell r="C17403" t="str">
            <v>UM</v>
          </cell>
        </row>
        <row r="17404">
          <cell r="A17404">
            <v>708299561</v>
          </cell>
          <cell r="B17404" t="str">
            <v>SUPORTE BASE 01 DO SUPORTE DE CONE</v>
          </cell>
          <cell r="C17404" t="str">
            <v>UM</v>
          </cell>
        </row>
        <row r="17405">
          <cell r="A17405">
            <v>708299562</v>
          </cell>
          <cell r="B17405" t="str">
            <v>SUPORTE BASE 02 DO SUPORTE DE CONE</v>
          </cell>
          <cell r="C17405" t="str">
            <v>UM</v>
          </cell>
        </row>
        <row r="17406">
          <cell r="A17406">
            <v>708299563</v>
          </cell>
          <cell r="B17406" t="str">
            <v>CHAPA DE PORCA DE FIXACAO DOS CONES</v>
          </cell>
          <cell r="C17406" t="str">
            <v>UM</v>
          </cell>
        </row>
        <row r="17407">
          <cell r="A17407">
            <v>708299564</v>
          </cell>
          <cell r="B17407" t="str">
            <v>FLAMULA DO SUPORTE DE CONES</v>
          </cell>
          <cell r="C17407" t="str">
            <v>UM</v>
          </cell>
        </row>
        <row r="17408">
          <cell r="A17408">
            <v>708299565</v>
          </cell>
          <cell r="B17408" t="str">
            <v>TUBO LEVANTE DO CHASSI</v>
          </cell>
          <cell r="C17408" t="str">
            <v>UM</v>
          </cell>
        </row>
        <row r="17409">
          <cell r="A17409">
            <v>708299567</v>
          </cell>
          <cell r="B17409" t="str">
            <v>SUPORTE DO TANQUE DE OLEO LE</v>
          </cell>
          <cell r="C17409" t="str">
            <v>UM</v>
          </cell>
        </row>
        <row r="17410">
          <cell r="A17410">
            <v>708299568</v>
          </cell>
          <cell r="B17410" t="str">
            <v>SUPORTE DO TANQUE DE OLEO LD</v>
          </cell>
          <cell r="C17410" t="str">
            <v>UM</v>
          </cell>
        </row>
        <row r="17411">
          <cell r="A17411">
            <v>708299600</v>
          </cell>
          <cell r="B17411" t="str">
            <v>CONJUNTO PLATAFORMA 5500mm MALHAL MOVEL E ESCADA</v>
          </cell>
          <cell r="C17411" t="str">
            <v>UM</v>
          </cell>
        </row>
        <row r="17412">
          <cell r="A17412">
            <v>7082998075</v>
          </cell>
          <cell r="B17412" t="str">
            <v>CONJUNTO ROLDANA</v>
          </cell>
          <cell r="C17412" t="str">
            <v>UM</v>
          </cell>
        </row>
        <row r="17413">
          <cell r="A17413">
            <v>7082998260</v>
          </cell>
          <cell r="B17413" t="str">
            <v>CALCO DOS PNEUS</v>
          </cell>
          <cell r="C17413" t="str">
            <v>UM</v>
          </cell>
        </row>
        <row r="17414">
          <cell r="A17414">
            <v>708300023</v>
          </cell>
          <cell r="B17414" t="str">
            <v>SUPORTE ASA DELTA NO CHASSI</v>
          </cell>
          <cell r="C17414" t="str">
            <v>UM</v>
          </cell>
        </row>
        <row r="17415">
          <cell r="A17415" t="str">
            <v>70830400D</v>
          </cell>
          <cell r="B17415" t="str">
            <v>PARA-LAMA DIR (AGCO)</v>
          </cell>
          <cell r="C17415" t="str">
            <v>UM</v>
          </cell>
        </row>
        <row r="17416">
          <cell r="A17416" t="str">
            <v>70830400E</v>
          </cell>
          <cell r="B17416" t="str">
            <v>PARA-LAMA ESQ. ( AGCO)</v>
          </cell>
          <cell r="C17416" t="str">
            <v>UM</v>
          </cell>
        </row>
        <row r="17417">
          <cell r="A17417">
            <v>109700000</v>
          </cell>
          <cell r="B17417" t="str">
            <v>PINO EIXO DIANTEIRO</v>
          </cell>
          <cell r="C17417" t="str">
            <v>UM</v>
          </cell>
        </row>
        <row r="17418">
          <cell r="A17418" t="str">
            <v>70830401D</v>
          </cell>
          <cell r="B17418" t="str">
            <v>CHAPA DO PARA-LAMA DIREITO</v>
          </cell>
          <cell r="C17418" t="str">
            <v>UM</v>
          </cell>
        </row>
        <row r="17419">
          <cell r="A17419" t="str">
            <v>70830401E</v>
          </cell>
          <cell r="B17419" t="str">
            <v>CHAPA DO PARA-LAMA ESQUERDO</v>
          </cell>
          <cell r="C17419" t="str">
            <v>UM</v>
          </cell>
        </row>
        <row r="17420">
          <cell r="A17420" t="str">
            <v>70830402D</v>
          </cell>
          <cell r="B17420" t="str">
            <v>REFORCO DIREITO</v>
          </cell>
          <cell r="C17420" t="str">
            <v>UM</v>
          </cell>
        </row>
        <row r="17421">
          <cell r="A17421" t="str">
            <v>70830402E</v>
          </cell>
          <cell r="B17421" t="str">
            <v>REFORCO ESQUERDO</v>
          </cell>
          <cell r="C17421" t="str">
            <v>UM</v>
          </cell>
        </row>
        <row r="17422">
          <cell r="A17422">
            <v>708304030</v>
          </cell>
          <cell r="B17422" t="str">
            <v>REFORCO INTERNO ABA</v>
          </cell>
          <cell r="C17422" t="str">
            <v>UM</v>
          </cell>
        </row>
        <row r="17423">
          <cell r="A17423" t="str">
            <v>70830403E</v>
          </cell>
          <cell r="B17423" t="str">
            <v>REFORCO INTERNO ABA ESQ</v>
          </cell>
          <cell r="C17423" t="str">
            <v>UM</v>
          </cell>
        </row>
        <row r="17424">
          <cell r="A17424" t="str">
            <v>70830404D</v>
          </cell>
          <cell r="B17424" t="str">
            <v>PARA-LAMA DIREITO</v>
          </cell>
          <cell r="C17424" t="str">
            <v>UM</v>
          </cell>
        </row>
        <row r="17425">
          <cell r="A17425" t="str">
            <v>70830404E</v>
          </cell>
          <cell r="B17425" t="str">
            <v>PARA-LAMA ESQUERDO</v>
          </cell>
          <cell r="C17425" t="str">
            <v>UM</v>
          </cell>
        </row>
        <row r="17426">
          <cell r="A17426">
            <v>708304050</v>
          </cell>
          <cell r="B17426" t="str">
            <v>BLANCK DO REFORCO</v>
          </cell>
          <cell r="C17426" t="str">
            <v>UM</v>
          </cell>
        </row>
        <row r="17427">
          <cell r="A17427">
            <v>708305010</v>
          </cell>
          <cell r="B17427" t="str">
            <v>BLANCK DO PERFIL INFERIOR - 8305</v>
          </cell>
          <cell r="C17427" t="str">
            <v>UM</v>
          </cell>
        </row>
        <row r="17428">
          <cell r="A17428">
            <v>708306010</v>
          </cell>
          <cell r="B17428" t="str">
            <v>BLANCK DO PERFIL INFERIOR - 8306</v>
          </cell>
          <cell r="C17428" t="str">
            <v>UM</v>
          </cell>
        </row>
        <row r="17429">
          <cell r="A17429">
            <v>708307010</v>
          </cell>
          <cell r="B17429" t="str">
            <v>BLANCK DO PERFIL INFERIOR - 8307</v>
          </cell>
          <cell r="C17429" t="str">
            <v>UM</v>
          </cell>
        </row>
        <row r="17430">
          <cell r="A17430">
            <v>708308010</v>
          </cell>
          <cell r="B17430" t="str">
            <v>BLANCK DO PERFIL U - 8308</v>
          </cell>
          <cell r="C17430" t="str">
            <v>UM</v>
          </cell>
        </row>
        <row r="17431">
          <cell r="A17431">
            <v>708309010</v>
          </cell>
          <cell r="B17431" t="str">
            <v>BLANCK DO PERFIL U - 8309</v>
          </cell>
          <cell r="C17431" t="str">
            <v>UM</v>
          </cell>
        </row>
        <row r="17432">
          <cell r="A17432">
            <v>708310010</v>
          </cell>
          <cell r="B17432" t="str">
            <v>BLANCK DO PERFIL U - 8310</v>
          </cell>
          <cell r="C17432" t="str">
            <v>UM</v>
          </cell>
        </row>
        <row r="17433">
          <cell r="A17433">
            <v>708311010</v>
          </cell>
          <cell r="B17433" t="str">
            <v>BLANCK DO PERFIL U - 8311</v>
          </cell>
          <cell r="C17433" t="str">
            <v>UM</v>
          </cell>
        </row>
        <row r="17434">
          <cell r="A17434">
            <v>708312010</v>
          </cell>
          <cell r="B17434" t="str">
            <v>BLANCK DA CHAPA 3318984M1PI</v>
          </cell>
          <cell r="C17434" t="str">
            <v>UM</v>
          </cell>
        </row>
        <row r="17435">
          <cell r="A17435">
            <v>109701000</v>
          </cell>
          <cell r="B17435" t="str">
            <v>ARRUELA M33 LISA DIN125 ZA</v>
          </cell>
          <cell r="C17435" t="str">
            <v>UM</v>
          </cell>
        </row>
        <row r="17436">
          <cell r="A17436">
            <v>708312020</v>
          </cell>
          <cell r="B17436" t="str">
            <v>CHAPA</v>
          </cell>
          <cell r="C17436" t="str">
            <v>UM</v>
          </cell>
        </row>
        <row r="17437">
          <cell r="A17437">
            <v>708314000</v>
          </cell>
          <cell r="B17437" t="str">
            <v>SUPORTE</v>
          </cell>
          <cell r="C17437" t="str">
            <v>UM</v>
          </cell>
        </row>
        <row r="17438">
          <cell r="A17438">
            <v>708314010</v>
          </cell>
          <cell r="B17438" t="str">
            <v>CHAPA SAE 1010 12,5 X 145 X 397mm cfe. des</v>
          </cell>
          <cell r="C17438" t="str">
            <v>UM</v>
          </cell>
        </row>
        <row r="17439">
          <cell r="A17439">
            <v>708314020</v>
          </cell>
          <cell r="B17439" t="str">
            <v>SUPORTE (USINADO)</v>
          </cell>
          <cell r="C17439" t="str">
            <v>UM</v>
          </cell>
        </row>
        <row r="17440">
          <cell r="A17440">
            <v>708316010</v>
          </cell>
          <cell r="B17440" t="str">
            <v>CHAPA DE ACO NBR 6650 CF 21  5mm x 152 x 4189</v>
          </cell>
          <cell r="C17440" t="str">
            <v>UM</v>
          </cell>
        </row>
        <row r="17441">
          <cell r="A17441">
            <v>708317010</v>
          </cell>
          <cell r="B17441" t="str">
            <v>CJ SD PERFIL SUPERIOR LATERAL DIR. 041140S1</v>
          </cell>
          <cell r="C17441" t="str">
            <v>UM</v>
          </cell>
        </row>
        <row r="17442">
          <cell r="A17442">
            <v>708317020</v>
          </cell>
          <cell r="B17442" t="str">
            <v>PERFIL SUPERIOR LATERAL DIR. 041134P1</v>
          </cell>
          <cell r="C17442" t="str">
            <v>UM</v>
          </cell>
        </row>
        <row r="17443">
          <cell r="A17443">
            <v>708317030</v>
          </cell>
          <cell r="B17443" t="str">
            <v>PERFIL SUPERIOR LATERAL ESQ. 041133P1</v>
          </cell>
          <cell r="C17443" t="str">
            <v>UM</v>
          </cell>
        </row>
        <row r="17444">
          <cell r="A17444">
            <v>708317040</v>
          </cell>
          <cell r="B17444" t="str">
            <v>PERFIL INFERIOR LATERAL DIR. 041132P1</v>
          </cell>
          <cell r="C17444" t="str">
            <v>UM</v>
          </cell>
        </row>
        <row r="17445">
          <cell r="A17445">
            <v>708317050</v>
          </cell>
          <cell r="B17445" t="str">
            <v>CJ SD PERFIL INFERIOR LATERAL DIR. 041143S1</v>
          </cell>
          <cell r="C17445" t="str">
            <v>UM</v>
          </cell>
        </row>
        <row r="17446">
          <cell r="A17446">
            <v>708317060</v>
          </cell>
          <cell r="B17446" t="str">
            <v>CJ SD PERFIL INFERIOR LATERAL ESQ. 041142S1</v>
          </cell>
          <cell r="C17446" t="str">
            <v>UM</v>
          </cell>
        </row>
        <row r="17447">
          <cell r="A17447">
            <v>708317070</v>
          </cell>
          <cell r="B17447" t="str">
            <v>PERFIL INFERIOR LATERAL ESQ. 041131P1</v>
          </cell>
          <cell r="C17447" t="str">
            <v>UM</v>
          </cell>
        </row>
        <row r="17448">
          <cell r="A17448">
            <v>708317080</v>
          </cell>
          <cell r="B17448" t="str">
            <v>CHAPA DE ACO NTU SAC 50 3,17 x 306 x 3542</v>
          </cell>
          <cell r="C17448" t="str">
            <v>UM</v>
          </cell>
        </row>
        <row r="17449">
          <cell r="A17449">
            <v>708317090</v>
          </cell>
          <cell r="B17449" t="str">
            <v>CHAPA DE ACO NTU SAC 50 3,17 x 371 x 3542</v>
          </cell>
          <cell r="C17449" t="str">
            <v>UM</v>
          </cell>
        </row>
        <row r="17450">
          <cell r="A17450">
            <v>708318010</v>
          </cell>
          <cell r="B17450" t="str">
            <v>CJ. SD. PERFIL SUPERIOR LATERAL DIR. 044218S1</v>
          </cell>
          <cell r="C17450" t="str">
            <v>UM</v>
          </cell>
        </row>
        <row r="17451">
          <cell r="A17451">
            <v>708318020</v>
          </cell>
          <cell r="B17451" t="str">
            <v>PERFIL SUPERIOR LATERAL DIR. 044224P1</v>
          </cell>
          <cell r="C17451" t="str">
            <v>UM</v>
          </cell>
        </row>
        <row r="17452">
          <cell r="A17452">
            <v>708318030</v>
          </cell>
          <cell r="B17452" t="str">
            <v>PERFIL SUPERIOR LATERAL ESQ. 044306P1</v>
          </cell>
          <cell r="C17452" t="str">
            <v>UM</v>
          </cell>
        </row>
        <row r="17453">
          <cell r="A17453">
            <v>708318040</v>
          </cell>
          <cell r="B17453" t="str">
            <v>PERFIL INFERIOR LATERAL DIR. 044316P1</v>
          </cell>
          <cell r="C17453" t="str">
            <v>UM</v>
          </cell>
        </row>
        <row r="17454">
          <cell r="A17454">
            <v>708318050</v>
          </cell>
          <cell r="B17454" t="str">
            <v>CJ. SD. PERFIL INF. LATERAL DIR. 044236S1</v>
          </cell>
          <cell r="C17454" t="str">
            <v>UM</v>
          </cell>
        </row>
        <row r="17455">
          <cell r="A17455">
            <v>708318060</v>
          </cell>
          <cell r="B17455" t="str">
            <v>CJ. SD. PERFIL INFERIOR LATERAL ESQ. 044311P1</v>
          </cell>
          <cell r="C17455" t="str">
            <v>UM</v>
          </cell>
        </row>
        <row r="17456">
          <cell r="A17456">
            <v>708318070</v>
          </cell>
          <cell r="B17456" t="str">
            <v>PERFIL INFERIOR LATERAL ESQ. 044230S1</v>
          </cell>
          <cell r="C17456" t="str">
            <v>UM</v>
          </cell>
        </row>
        <row r="17457">
          <cell r="A17457">
            <v>708318080</v>
          </cell>
          <cell r="B17457" t="str">
            <v>SUPORTE CENTRAL 041127P1</v>
          </cell>
          <cell r="C17457" t="str">
            <v>UM</v>
          </cell>
        </row>
        <row r="17458">
          <cell r="A17458">
            <v>708318090</v>
          </cell>
          <cell r="B17458" t="str">
            <v>SUPORTE LATERAL DIREITO 041129P1</v>
          </cell>
          <cell r="C17458" t="str">
            <v>UM</v>
          </cell>
        </row>
        <row r="17459">
          <cell r="A17459">
            <v>708318100</v>
          </cell>
          <cell r="B17459" t="str">
            <v>SUPORTE LATERAL ESQUERDO 041128P1</v>
          </cell>
          <cell r="C17459" t="str">
            <v>UM</v>
          </cell>
        </row>
        <row r="17460">
          <cell r="A17460">
            <v>708318110</v>
          </cell>
          <cell r="B17460" t="str">
            <v>SUPORTE LATERAL ( laser)</v>
          </cell>
          <cell r="C17460" t="str">
            <v>UM</v>
          </cell>
        </row>
        <row r="17461">
          <cell r="A17461">
            <v>708318120</v>
          </cell>
          <cell r="B17461" t="str">
            <v>SUPORTE LATERAL DIR. SIMETRICO OPOSTO 043864P1</v>
          </cell>
          <cell r="C17461" t="str">
            <v>UM</v>
          </cell>
        </row>
        <row r="17462">
          <cell r="A17462">
            <v>708318130</v>
          </cell>
          <cell r="B17462" t="str">
            <v>SUPORTE 041130P1</v>
          </cell>
          <cell r="C17462" t="str">
            <v>UM</v>
          </cell>
        </row>
        <row r="17463">
          <cell r="A17463">
            <v>708318140</v>
          </cell>
          <cell r="B17463" t="str">
            <v>REFORÇO 112367414900</v>
          </cell>
          <cell r="C17463" t="str">
            <v>UM</v>
          </cell>
        </row>
        <row r="17464">
          <cell r="A17464">
            <v>708320020</v>
          </cell>
          <cell r="B17464" t="str">
            <v>PERFIL SUPERIOR LATERAL DIR. 044226P1</v>
          </cell>
          <cell r="C17464" t="str">
            <v>UM</v>
          </cell>
        </row>
        <row r="17465">
          <cell r="A17465">
            <v>708320030</v>
          </cell>
          <cell r="B17465" t="str">
            <v>PERFIL SUPERIOR LATERAL ESQ. 044307P1</v>
          </cell>
          <cell r="C17465" t="str">
            <v>UM</v>
          </cell>
        </row>
        <row r="17466">
          <cell r="A17466">
            <v>708320040</v>
          </cell>
          <cell r="B17466" t="str">
            <v>PERFIL INFERIOR LAT. DIR. 044318P1</v>
          </cell>
          <cell r="C17466" t="str">
            <v>UM</v>
          </cell>
        </row>
        <row r="17467">
          <cell r="A17467">
            <v>708320050</v>
          </cell>
          <cell r="B17467" t="str">
            <v>CJ. SD. PERFIL INFERIOR LATERAL DIR. 044238S1</v>
          </cell>
          <cell r="C17467" t="str">
            <v>UM</v>
          </cell>
        </row>
        <row r="17468">
          <cell r="A17468">
            <v>708320060</v>
          </cell>
          <cell r="B17468" t="str">
            <v>CJ. SD. PERFIL INF. LATERAL ESQ. 044232S1</v>
          </cell>
          <cell r="C17468" t="str">
            <v>UM</v>
          </cell>
        </row>
        <row r="17469">
          <cell r="A17469">
            <v>708320070</v>
          </cell>
          <cell r="B17469" t="str">
            <v>PERFIL INF. LATERAL ESQ. 044232S1</v>
          </cell>
          <cell r="C17469" t="str">
            <v>UM</v>
          </cell>
        </row>
        <row r="17470">
          <cell r="A17470">
            <v>708320080</v>
          </cell>
          <cell r="B17470" t="str">
            <v>PERFIL SUPERIOR LATERAL DIR. 044226P1 (1°OP GUILHOTINA)</v>
          </cell>
          <cell r="C17470" t="str">
            <v>UM</v>
          </cell>
        </row>
        <row r="17471">
          <cell r="A17471">
            <v>708320090</v>
          </cell>
          <cell r="B17471" t="str">
            <v>PERFIL SUPERIOR LATERAL DIR. 044226P1 (2°OP PUNCIONAR)</v>
          </cell>
          <cell r="C17471" t="str">
            <v>UM</v>
          </cell>
        </row>
        <row r="17472">
          <cell r="A17472">
            <v>708320100</v>
          </cell>
          <cell r="B17472" t="str">
            <v>PERFIL SUPERIOR LATERAL DIR. 044226P1 (3°OP PUNCIONAR)</v>
          </cell>
          <cell r="C17472" t="str">
            <v>UM</v>
          </cell>
        </row>
        <row r="17473">
          <cell r="A17473" t="str">
            <v>70758204P</v>
          </cell>
          <cell r="B17473" t="str">
            <v>CONJUNTO REFORCO METALICO PARALAMA PINTADO - 3226</v>
          </cell>
          <cell r="C17473" t="str">
            <v>UM</v>
          </cell>
        </row>
        <row r="17474">
          <cell r="A17474">
            <v>708320110</v>
          </cell>
          <cell r="B17474" t="str">
            <v>PERFIL SUPERIOR LATERAL DIR. 044226P1 (4°OP DOBRAR)</v>
          </cell>
          <cell r="C17474" t="str">
            <v>UM</v>
          </cell>
        </row>
        <row r="17475">
          <cell r="A17475">
            <v>708320120</v>
          </cell>
          <cell r="B17475" t="str">
            <v>PERFIL SUPERIOR LATERAL DIR. 044226P1 (5°OP DOBRAR)</v>
          </cell>
          <cell r="C17475" t="str">
            <v>UM</v>
          </cell>
        </row>
        <row r="17476">
          <cell r="A17476">
            <v>708321010</v>
          </cell>
          <cell r="B17476" t="str">
            <v>CJ SD PERFIL SUPERIOR LATERAL DIR. 044221S1</v>
          </cell>
          <cell r="C17476" t="str">
            <v>UM</v>
          </cell>
        </row>
        <row r="17477">
          <cell r="A17477">
            <v>708321020</v>
          </cell>
          <cell r="B17477" t="str">
            <v>PERFIL SUPERIOR LATERAL DIR. 044227P1</v>
          </cell>
          <cell r="C17477" t="str">
            <v>UM</v>
          </cell>
        </row>
        <row r="17478">
          <cell r="A17478">
            <v>708321030</v>
          </cell>
          <cell r="B17478" t="str">
            <v>PERFIL SUPERIOR LATERAL ESQ. 044309P1</v>
          </cell>
          <cell r="C17478" t="str">
            <v>UM</v>
          </cell>
        </row>
        <row r="17479">
          <cell r="A17479">
            <v>708321040</v>
          </cell>
          <cell r="B17479" t="str">
            <v>PERFIL INFERIOR LATERAL DIR. 044319P1</v>
          </cell>
          <cell r="C17479" t="str">
            <v>UM</v>
          </cell>
        </row>
        <row r="17480">
          <cell r="A17480">
            <v>708321050</v>
          </cell>
          <cell r="B17480" t="str">
            <v>CJ SD PERFIL INFERIOR LATERAL DIR. 044239S1</v>
          </cell>
          <cell r="C17480" t="str">
            <v>UM</v>
          </cell>
        </row>
        <row r="17481">
          <cell r="A17481">
            <v>708321060</v>
          </cell>
          <cell r="B17481" t="str">
            <v>CJ SD PERFIL INFERIOR LATERAL ESQ. 044233S1</v>
          </cell>
          <cell r="C17481" t="str">
            <v>UM</v>
          </cell>
        </row>
        <row r="17482">
          <cell r="A17482">
            <v>708321070</v>
          </cell>
          <cell r="B17482" t="str">
            <v>PERFIL INFERIOR LATERAL ESQ. 044233S1</v>
          </cell>
          <cell r="C17482" t="str">
            <v>UM</v>
          </cell>
        </row>
        <row r="17483">
          <cell r="A17483">
            <v>708322010</v>
          </cell>
          <cell r="B17483" t="str">
            <v>CJ SD PERFIL SUPERIOR LATERAL DIR. 044222S1</v>
          </cell>
          <cell r="C17483" t="str">
            <v>UM</v>
          </cell>
        </row>
        <row r="17484">
          <cell r="A17484">
            <v>708322020</v>
          </cell>
          <cell r="B17484" t="str">
            <v>PERFIL SUPERIOR LATERAL DIR. 044228P1</v>
          </cell>
          <cell r="C17484" t="str">
            <v>UM</v>
          </cell>
        </row>
        <row r="17485">
          <cell r="A17485">
            <v>708322030</v>
          </cell>
          <cell r="B17485" t="str">
            <v>PERFIL SUPERIOR LATERAL ESQ. 044310P1</v>
          </cell>
          <cell r="C17485" t="str">
            <v>UM</v>
          </cell>
        </row>
        <row r="17486">
          <cell r="A17486">
            <v>708322040</v>
          </cell>
          <cell r="B17486" t="str">
            <v>PERFIL INFERIOR LATERAL DIR. 044320P1</v>
          </cell>
          <cell r="C17486" t="str">
            <v>UM</v>
          </cell>
        </row>
        <row r="17487">
          <cell r="A17487">
            <v>708322050</v>
          </cell>
          <cell r="B17487" t="str">
            <v>CJ SD PERFIL INFERIOR LATERAL DIR. 044240S1</v>
          </cell>
          <cell r="C17487" t="str">
            <v>UM</v>
          </cell>
        </row>
        <row r="17488">
          <cell r="A17488">
            <v>708322060</v>
          </cell>
          <cell r="B17488" t="str">
            <v>CJ SD PERFIL INFERIOR LATERAL ESQ. 044234S1</v>
          </cell>
          <cell r="C17488" t="str">
            <v>UM</v>
          </cell>
        </row>
        <row r="17489">
          <cell r="A17489">
            <v>708322070</v>
          </cell>
          <cell r="B17489" t="str">
            <v>PERFIL INFERIOR LATERAL ESQ. 044234S1</v>
          </cell>
          <cell r="C17489" t="str">
            <v>UM</v>
          </cell>
        </row>
        <row r="17490">
          <cell r="A17490">
            <v>708323010</v>
          </cell>
          <cell r="B17490" t="str">
            <v>LIMITADOR</v>
          </cell>
          <cell r="C17490" t="str">
            <v>UM</v>
          </cell>
        </row>
        <row r="17491">
          <cell r="A17491">
            <v>708323020</v>
          </cell>
          <cell r="B17491" t="str">
            <v>BASE DO SUPORTE ( laser)</v>
          </cell>
          <cell r="C17491" t="str">
            <v>UM</v>
          </cell>
        </row>
        <row r="17492">
          <cell r="A17492">
            <v>708323030</v>
          </cell>
          <cell r="B17492" t="str">
            <v>FLANGE TRASEIRO</v>
          </cell>
          <cell r="C17492" t="str">
            <v>UM</v>
          </cell>
        </row>
        <row r="17493">
          <cell r="A17493">
            <v>708323040</v>
          </cell>
          <cell r="B17493" t="str">
            <v>FECHAMENTO</v>
          </cell>
          <cell r="C17493" t="str">
            <v>UM</v>
          </cell>
        </row>
        <row r="17494">
          <cell r="A17494">
            <v>708323050</v>
          </cell>
          <cell r="B17494" t="str">
            <v>TRAVESSA</v>
          </cell>
          <cell r="C17494" t="str">
            <v>UM</v>
          </cell>
        </row>
        <row r="17495">
          <cell r="A17495">
            <v>708323060</v>
          </cell>
          <cell r="B17495" t="str">
            <v>SUPORTE DOS PESOS</v>
          </cell>
          <cell r="C17495" t="str">
            <v>UM</v>
          </cell>
        </row>
        <row r="17496">
          <cell r="A17496">
            <v>708323070</v>
          </cell>
          <cell r="B17496" t="str">
            <v>LONGARINA ( laser)</v>
          </cell>
          <cell r="C17496" t="str">
            <v>UM</v>
          </cell>
        </row>
        <row r="17497">
          <cell r="A17497">
            <v>708323080</v>
          </cell>
          <cell r="B17497" t="str">
            <v>LONGARINA</v>
          </cell>
          <cell r="C17497" t="str">
            <v>UM</v>
          </cell>
        </row>
        <row r="17498">
          <cell r="A17498">
            <v>708323090</v>
          </cell>
          <cell r="B17498" t="str">
            <v>LONGARINA</v>
          </cell>
          <cell r="C17498" t="str">
            <v>UM</v>
          </cell>
        </row>
        <row r="17499">
          <cell r="A17499">
            <v>708323100</v>
          </cell>
          <cell r="B17499" t="str">
            <v>BASE DO SUPORTE</v>
          </cell>
          <cell r="C17499" t="str">
            <v>UM</v>
          </cell>
        </row>
        <row r="17500">
          <cell r="A17500">
            <v>708323110</v>
          </cell>
          <cell r="B17500" t="str">
            <v>SUPORTE DOS PESOS (laser)</v>
          </cell>
          <cell r="C17500" t="str">
            <v>UM</v>
          </cell>
        </row>
        <row r="17501">
          <cell r="A17501">
            <v>708324010</v>
          </cell>
          <cell r="B17501" t="str">
            <v>FLANGE TRASEIRO</v>
          </cell>
          <cell r="C17501" t="str">
            <v>UM</v>
          </cell>
        </row>
        <row r="17502">
          <cell r="A17502">
            <v>708325010</v>
          </cell>
          <cell r="B17502" t="str">
            <v>SUPORTE FIXACAO</v>
          </cell>
          <cell r="C17502" t="str">
            <v>UM</v>
          </cell>
        </row>
        <row r="17503">
          <cell r="A17503">
            <v>708325020</v>
          </cell>
          <cell r="B17503" t="str">
            <v>SUPORTE FIXACAO</v>
          </cell>
          <cell r="C17503" t="str">
            <v>UM</v>
          </cell>
        </row>
        <row r="17504">
          <cell r="A17504">
            <v>708325030</v>
          </cell>
          <cell r="B17504" t="str">
            <v>REFORÇO DA VIGA</v>
          </cell>
          <cell r="C17504" t="str">
            <v>UM</v>
          </cell>
        </row>
        <row r="17505">
          <cell r="A17505">
            <v>708325040</v>
          </cell>
          <cell r="B17505" t="str">
            <v>VIGA SUPORTE DO ESCAPAMENTO</v>
          </cell>
          <cell r="C17505" t="str">
            <v>UM</v>
          </cell>
        </row>
        <row r="17506">
          <cell r="A17506">
            <v>708326010</v>
          </cell>
          <cell r="B17506" t="str">
            <v>FECHAMENTO SUP. DO CILINDRO</v>
          </cell>
          <cell r="C17506" t="str">
            <v>UM</v>
          </cell>
        </row>
        <row r="17507">
          <cell r="A17507">
            <v>708326020</v>
          </cell>
          <cell r="B17507" t="str">
            <v>CHAPA FECHAMENTO DO SUPORTE</v>
          </cell>
          <cell r="C17507" t="str">
            <v>UM</v>
          </cell>
        </row>
        <row r="17508">
          <cell r="A17508">
            <v>708326030</v>
          </cell>
          <cell r="B17508" t="str">
            <v>CILINDRO BASE</v>
          </cell>
          <cell r="C17508" t="str">
            <v>UM</v>
          </cell>
        </row>
        <row r="17509">
          <cell r="A17509">
            <v>708326040</v>
          </cell>
          <cell r="B17509" t="str">
            <v>CHAPA SUPORTE L. DIREITO</v>
          </cell>
          <cell r="C17509" t="str">
            <v>UM</v>
          </cell>
        </row>
        <row r="17510">
          <cell r="A17510">
            <v>708326050</v>
          </cell>
          <cell r="B17510" t="str">
            <v>CHAPA SUPORTE MAIOR L. ESQUERDO</v>
          </cell>
          <cell r="C17510" t="str">
            <v>UM</v>
          </cell>
        </row>
        <row r="17511">
          <cell r="A17511">
            <v>708326060</v>
          </cell>
          <cell r="B17511" t="str">
            <v>CHAPA FECHAMENTO DO SUPORTE ( laser)</v>
          </cell>
          <cell r="C17511" t="str">
            <v>UM</v>
          </cell>
        </row>
        <row r="17512">
          <cell r="A17512">
            <v>708326070</v>
          </cell>
          <cell r="B17512" t="str">
            <v>CILINDRO BASE (laser)</v>
          </cell>
          <cell r="C17512" t="str">
            <v>UM</v>
          </cell>
        </row>
        <row r="17513">
          <cell r="A17513">
            <v>708327000</v>
          </cell>
          <cell r="B17513" t="str">
            <v>SUP. DIAN.TANQUE COMBUS. LE</v>
          </cell>
          <cell r="C17513" t="str">
            <v>UM</v>
          </cell>
        </row>
        <row r="17514">
          <cell r="A17514">
            <v>708328000</v>
          </cell>
          <cell r="B17514" t="str">
            <v>SUP.TRAS.TANQUE COMBUS.LE</v>
          </cell>
          <cell r="C17514" t="str">
            <v>UM</v>
          </cell>
        </row>
        <row r="17515">
          <cell r="A17515">
            <v>708329010</v>
          </cell>
          <cell r="B17515" t="str">
            <v>REFORCO DO SUPORTE COXIM TRASEIRO</v>
          </cell>
          <cell r="C17515" t="str">
            <v>UM</v>
          </cell>
        </row>
        <row r="17516">
          <cell r="A17516">
            <v>708329020</v>
          </cell>
          <cell r="B17516" t="str">
            <v>BASE SUPORTE COXIM TRASEIRO</v>
          </cell>
          <cell r="C17516" t="str">
            <v>UM</v>
          </cell>
        </row>
        <row r="17517">
          <cell r="A17517">
            <v>708329030</v>
          </cell>
          <cell r="B17517" t="str">
            <v>BASE COXIM TRASEIRO</v>
          </cell>
          <cell r="C17517" t="str">
            <v>UM</v>
          </cell>
        </row>
        <row r="17518">
          <cell r="A17518">
            <v>708329040</v>
          </cell>
          <cell r="B17518" t="str">
            <v>REFORCO DO SUPORTE COXIM ( laser)</v>
          </cell>
          <cell r="C17518" t="str">
            <v>UM</v>
          </cell>
        </row>
        <row r="17519">
          <cell r="A17519">
            <v>708330010</v>
          </cell>
          <cell r="B17519" t="str">
            <v>REFORÇO SUPORTE COXIM TRASEIRO</v>
          </cell>
          <cell r="C17519" t="str">
            <v>UM</v>
          </cell>
        </row>
        <row r="17520">
          <cell r="A17520">
            <v>708330020</v>
          </cell>
          <cell r="B17520" t="str">
            <v>BASE SUPORTE COXIM TRASEIRO</v>
          </cell>
          <cell r="C17520" t="str">
            <v>UM</v>
          </cell>
        </row>
        <row r="17521">
          <cell r="A17521">
            <v>708330030</v>
          </cell>
          <cell r="B17521" t="str">
            <v>BASE COXIM TRASEIRO</v>
          </cell>
          <cell r="C17521" t="str">
            <v>UM</v>
          </cell>
        </row>
        <row r="17522">
          <cell r="A17522">
            <v>708331010</v>
          </cell>
          <cell r="B17522" t="str">
            <v>PROTECAO MANGUEIRA</v>
          </cell>
          <cell r="C17522" t="str">
            <v>UM</v>
          </cell>
        </row>
        <row r="17523">
          <cell r="A17523">
            <v>708331020</v>
          </cell>
          <cell r="B17523" t="str">
            <v>CHAPA PROTECAO MANGUEIRA</v>
          </cell>
          <cell r="C17523" t="str">
            <v>UM</v>
          </cell>
        </row>
        <row r="17524">
          <cell r="A17524">
            <v>708332000</v>
          </cell>
          <cell r="B17524" t="str">
            <v>SUP. DIAN. TANQUE COMBUS.</v>
          </cell>
          <cell r="C17524" t="str">
            <v>UM</v>
          </cell>
        </row>
        <row r="17525">
          <cell r="A17525">
            <v>708333010</v>
          </cell>
          <cell r="B17525" t="str">
            <v>SUPORTE SUPERIOR</v>
          </cell>
          <cell r="C17525" t="str">
            <v>UM</v>
          </cell>
        </row>
        <row r="17526">
          <cell r="A17526">
            <v>708333020</v>
          </cell>
          <cell r="B17526" t="str">
            <v>REFORÇO</v>
          </cell>
          <cell r="C17526" t="str">
            <v>UM</v>
          </cell>
        </row>
        <row r="17527">
          <cell r="A17527" t="str">
            <v>DD38111900</v>
          </cell>
          <cell r="B17527" t="str">
            <v>OUTRAS PREPARACOES ANTIDETONANTES</v>
          </cell>
          <cell r="C17527" t="str">
            <v>UM</v>
          </cell>
        </row>
        <row r="17528">
          <cell r="A17528">
            <v>708333030</v>
          </cell>
          <cell r="B17528" t="str">
            <v>SUPORTE</v>
          </cell>
          <cell r="C17528" t="str">
            <v>UM</v>
          </cell>
        </row>
        <row r="17529">
          <cell r="A17529">
            <v>708333040</v>
          </cell>
          <cell r="B17529" t="str">
            <v>SUPORTE SUPERIOR (laser)</v>
          </cell>
          <cell r="C17529" t="str">
            <v>UM</v>
          </cell>
        </row>
        <row r="17530">
          <cell r="A17530">
            <v>708333050</v>
          </cell>
          <cell r="B17530" t="str">
            <v>SUPORTE (laser)</v>
          </cell>
          <cell r="C17530" t="str">
            <v>UM</v>
          </cell>
        </row>
        <row r="17531">
          <cell r="A17531">
            <v>708334000</v>
          </cell>
          <cell r="B17531" t="str">
            <v>CONTRA PLACA</v>
          </cell>
          <cell r="C17531" t="str">
            <v>UM</v>
          </cell>
        </row>
        <row r="17532">
          <cell r="A17532">
            <v>708335010</v>
          </cell>
          <cell r="B17532" t="str">
            <v>REFORCO 28880483</v>
          </cell>
          <cell r="C17532" t="str">
            <v>UM</v>
          </cell>
        </row>
        <row r="17533">
          <cell r="A17533">
            <v>708336010</v>
          </cell>
          <cell r="B17533" t="str">
            <v>CHAPA GUIA 28880481</v>
          </cell>
          <cell r="C17533" t="str">
            <v>UM</v>
          </cell>
        </row>
        <row r="17534">
          <cell r="A17534">
            <v>708337010</v>
          </cell>
          <cell r="B17534" t="str">
            <v>CHAPA DE ACO NBR 6650 CF 21  5mm x 152 x 3899</v>
          </cell>
          <cell r="C17534" t="str">
            <v>UM</v>
          </cell>
        </row>
        <row r="17535">
          <cell r="A17535">
            <v>708338010</v>
          </cell>
          <cell r="B17535" t="str">
            <v>SUPORTE DOS PESOS</v>
          </cell>
          <cell r="C17535" t="str">
            <v>UM</v>
          </cell>
        </row>
        <row r="17536">
          <cell r="A17536">
            <v>708338020</v>
          </cell>
          <cell r="B17536" t="str">
            <v>LONGARINA ( laser)</v>
          </cell>
          <cell r="C17536" t="str">
            <v>UM</v>
          </cell>
        </row>
        <row r="17537">
          <cell r="A17537">
            <v>708338030</v>
          </cell>
          <cell r="B17537" t="str">
            <v>SUPORTE DOS PESOS (plasma)</v>
          </cell>
          <cell r="C17537" t="str">
            <v>UM</v>
          </cell>
        </row>
        <row r="17538">
          <cell r="A17538">
            <v>807583000</v>
          </cell>
          <cell r="B17538" t="str">
            <v>PARALAMA DIANTEIRO JOST - AD00833J00</v>
          </cell>
          <cell r="C17538" t="str">
            <v>UM</v>
          </cell>
        </row>
        <row r="17539">
          <cell r="A17539">
            <v>708338040</v>
          </cell>
          <cell r="B17539" t="str">
            <v>LONGARINA</v>
          </cell>
          <cell r="C17539" t="str">
            <v>UM</v>
          </cell>
        </row>
        <row r="17540">
          <cell r="A17540">
            <v>708338050</v>
          </cell>
          <cell r="B17540" t="str">
            <v>LONGARINA</v>
          </cell>
          <cell r="C17540" t="str">
            <v>UM</v>
          </cell>
        </row>
        <row r="17541">
          <cell r="A17541">
            <v>708339010</v>
          </cell>
          <cell r="B17541" t="str">
            <v>REFORÇO 053258P1</v>
          </cell>
          <cell r="C17541" t="str">
            <v>UM</v>
          </cell>
        </row>
        <row r="17542">
          <cell r="A17542">
            <v>708339020</v>
          </cell>
          <cell r="B17542" t="str">
            <v>LATERAL 053256P1</v>
          </cell>
          <cell r="C17542" t="str">
            <v>UM</v>
          </cell>
        </row>
        <row r="17543">
          <cell r="A17543">
            <v>708339030</v>
          </cell>
          <cell r="B17543" t="str">
            <v>LIMITADOR 053257P1</v>
          </cell>
          <cell r="C17543" t="str">
            <v>UM</v>
          </cell>
        </row>
        <row r="17544">
          <cell r="A17544">
            <v>708339040</v>
          </cell>
          <cell r="B17544" t="str">
            <v>BATENTE 053259P1</v>
          </cell>
          <cell r="C17544" t="str">
            <v>UM</v>
          </cell>
        </row>
        <row r="17545">
          <cell r="A17545">
            <v>708339050</v>
          </cell>
          <cell r="B17545" t="str">
            <v>SUPORTE FRONTAL 053263P1</v>
          </cell>
          <cell r="C17545" t="str">
            <v>UM</v>
          </cell>
        </row>
        <row r="17546">
          <cell r="A17546">
            <v>708339060</v>
          </cell>
          <cell r="B17546" t="str">
            <v>REFORÇO 053809P1</v>
          </cell>
          <cell r="C17546" t="str">
            <v>UM</v>
          </cell>
        </row>
        <row r="17547">
          <cell r="A17547">
            <v>708340010</v>
          </cell>
          <cell r="B17547" t="str">
            <v>SUP. COMPRESSOR</v>
          </cell>
          <cell r="C17547" t="str">
            <v>UM</v>
          </cell>
        </row>
        <row r="17548">
          <cell r="A17548">
            <v>708341010</v>
          </cell>
          <cell r="B17548" t="str">
            <v>SUPORTE 3810690M92</v>
          </cell>
          <cell r="C17548" t="str">
            <v>UM</v>
          </cell>
        </row>
        <row r="17549">
          <cell r="A17549" t="str">
            <v>80115200G</v>
          </cell>
          <cell r="B17549" t="str">
            <v>RESERVATORIO AR 1618/935/41 40L</v>
          </cell>
          <cell r="C17549" t="str">
            <v>UM</v>
          </cell>
        </row>
        <row r="17550">
          <cell r="A17550">
            <v>708341020</v>
          </cell>
          <cell r="B17550" t="str">
            <v>SUPORTE (laser)</v>
          </cell>
          <cell r="C17550" t="str">
            <v>UM</v>
          </cell>
        </row>
        <row r="17551">
          <cell r="A17551">
            <v>708342010</v>
          </cell>
          <cell r="B17551" t="str">
            <v>SUPORTE DO COMANDO 6200926M1</v>
          </cell>
          <cell r="C17551" t="str">
            <v>UM</v>
          </cell>
        </row>
        <row r="17552">
          <cell r="A17552">
            <v>708342020</v>
          </cell>
          <cell r="B17552" t="str">
            <v>SUPORTE 6200927M91</v>
          </cell>
          <cell r="C17552" t="str">
            <v>UM</v>
          </cell>
        </row>
        <row r="17553">
          <cell r="A17553">
            <v>708342030</v>
          </cell>
          <cell r="B17553" t="str">
            <v>SUPORTE DO COMANDO ( laser)</v>
          </cell>
          <cell r="C17553" t="str">
            <v>UM</v>
          </cell>
        </row>
        <row r="17554">
          <cell r="A17554">
            <v>708343010</v>
          </cell>
          <cell r="B17554" t="str">
            <v>REFORÇO FRONTAL 038806P1</v>
          </cell>
          <cell r="C17554" t="str">
            <v>UM</v>
          </cell>
        </row>
        <row r="17555">
          <cell r="A17555">
            <v>708343020</v>
          </cell>
          <cell r="B17555" t="str">
            <v>FLANGE TRASEIRO 038807P1 (laser)</v>
          </cell>
          <cell r="C17555" t="str">
            <v>UM</v>
          </cell>
        </row>
        <row r="17556">
          <cell r="A17556">
            <v>708343030</v>
          </cell>
          <cell r="B17556" t="str">
            <v>REFORÇO HORIZONTAL 038809P1 (laser)</v>
          </cell>
          <cell r="C17556" t="str">
            <v>UM</v>
          </cell>
        </row>
        <row r="17557">
          <cell r="A17557">
            <v>708343040</v>
          </cell>
          <cell r="B17557" t="str">
            <v>NERVURA 038808P1</v>
          </cell>
          <cell r="C17557" t="str">
            <v>UM</v>
          </cell>
        </row>
        <row r="17558">
          <cell r="A17558">
            <v>708343050</v>
          </cell>
          <cell r="B17558" t="str">
            <v>PERFIL 038805P1</v>
          </cell>
          <cell r="C17558" t="str">
            <v>UM</v>
          </cell>
        </row>
        <row r="17559">
          <cell r="A17559" t="str">
            <v>DD38190000</v>
          </cell>
          <cell r="B17559" t="str">
            <v>LIQUIDOS P/FREIOS HIDRAULICOS</v>
          </cell>
          <cell r="C17559" t="str">
            <v>UM</v>
          </cell>
        </row>
        <row r="17560">
          <cell r="A17560">
            <v>708343060</v>
          </cell>
          <cell r="B17560" t="str">
            <v>PERFIL 038805P1 (laser)</v>
          </cell>
          <cell r="C17560" t="str">
            <v>UM</v>
          </cell>
        </row>
        <row r="17561">
          <cell r="A17561">
            <v>708343070</v>
          </cell>
          <cell r="B17561" t="str">
            <v>REFORÇO HORIZONTAL 038809P1</v>
          </cell>
          <cell r="C17561" t="str">
            <v>UM</v>
          </cell>
        </row>
        <row r="17562">
          <cell r="A17562">
            <v>708343080</v>
          </cell>
          <cell r="B17562" t="str">
            <v>FLANGE TRASEIRO 038807P1</v>
          </cell>
          <cell r="C17562" t="str">
            <v>UM</v>
          </cell>
        </row>
        <row r="17563">
          <cell r="A17563">
            <v>708344010</v>
          </cell>
          <cell r="B17563" t="str">
            <v>SOLEIRA CENTRAL 027349P1</v>
          </cell>
          <cell r="C17563" t="str">
            <v>UM</v>
          </cell>
        </row>
        <row r="17564">
          <cell r="A17564">
            <v>708344020</v>
          </cell>
          <cell r="B17564" t="str">
            <v>SOLEIRA CENTRAL 027349P1 ( laser)</v>
          </cell>
          <cell r="C17564" t="str">
            <v>UM</v>
          </cell>
        </row>
        <row r="17565">
          <cell r="A17565">
            <v>708344030</v>
          </cell>
          <cell r="B17565" t="str">
            <v>SUBCONJUNTO SUPORTE SOLEIRA 064641P1</v>
          </cell>
          <cell r="C17565" t="str">
            <v>UM</v>
          </cell>
        </row>
        <row r="17566">
          <cell r="A17566">
            <v>708344040</v>
          </cell>
          <cell r="B17566" t="str">
            <v>SUPORTE SOLEIRA 064641P1</v>
          </cell>
          <cell r="C17566" t="str">
            <v>UM</v>
          </cell>
        </row>
        <row r="17567">
          <cell r="A17567">
            <v>708345010</v>
          </cell>
          <cell r="B17567" t="str">
            <v>CHAPA SUPORTE 064424P1</v>
          </cell>
          <cell r="C17567" t="str">
            <v>UM</v>
          </cell>
        </row>
        <row r="17568">
          <cell r="A17568">
            <v>708345020</v>
          </cell>
          <cell r="B17568" t="str">
            <v>BASE SUPORTE LD 064425P1</v>
          </cell>
          <cell r="C17568" t="str">
            <v>UM</v>
          </cell>
        </row>
        <row r="17569">
          <cell r="A17569">
            <v>708345040</v>
          </cell>
          <cell r="B17569" t="str">
            <v>COLUNA 064572P1</v>
          </cell>
          <cell r="C17569" t="str">
            <v>UM</v>
          </cell>
        </row>
        <row r="17570">
          <cell r="A17570">
            <v>708345060</v>
          </cell>
          <cell r="B17570" t="str">
            <v>SUPORTE LD 064578P1</v>
          </cell>
          <cell r="C17570" t="str">
            <v>UM</v>
          </cell>
        </row>
        <row r="17571">
          <cell r="A17571">
            <v>708345070</v>
          </cell>
          <cell r="B17571" t="str">
            <v>SUPORTE LD (laser)</v>
          </cell>
          <cell r="C17571" t="str">
            <v>UM</v>
          </cell>
        </row>
        <row r="17572">
          <cell r="A17572">
            <v>708345080</v>
          </cell>
          <cell r="B17572" t="str">
            <v>PRESILHA 064622P1</v>
          </cell>
          <cell r="C17572" t="str">
            <v>UM</v>
          </cell>
        </row>
        <row r="17573">
          <cell r="A17573">
            <v>708345090</v>
          </cell>
          <cell r="B17573" t="str">
            <v>SUPORTE CABO LD 065340P1</v>
          </cell>
          <cell r="C17573" t="str">
            <v>UM</v>
          </cell>
        </row>
        <row r="17574">
          <cell r="A17574">
            <v>708345100</v>
          </cell>
          <cell r="B17574" t="str">
            <v>SUPORTE CABO LD ( laser)</v>
          </cell>
          <cell r="C17574" t="str">
            <v>UM</v>
          </cell>
        </row>
        <row r="17575">
          <cell r="A17575">
            <v>708345110</v>
          </cell>
          <cell r="B17575" t="str">
            <v>BASE SUPORTE LD 6201280M1</v>
          </cell>
          <cell r="C17575" t="str">
            <v>UM</v>
          </cell>
        </row>
        <row r="17576">
          <cell r="A17576">
            <v>708345120</v>
          </cell>
          <cell r="B17576" t="str">
            <v>REFORCO 6205050M1</v>
          </cell>
          <cell r="C17576" t="str">
            <v>UM</v>
          </cell>
        </row>
        <row r="17577">
          <cell r="A17577">
            <v>708345130</v>
          </cell>
          <cell r="B17577" t="str">
            <v>CONJ. SUPORTE LD 064578P1</v>
          </cell>
          <cell r="C17577" t="str">
            <v>UM</v>
          </cell>
        </row>
        <row r="17578">
          <cell r="A17578">
            <v>708346010</v>
          </cell>
          <cell r="B17578" t="str">
            <v>EXTENSAO SOLEIRA LD 6200337M1</v>
          </cell>
          <cell r="C17578" t="str">
            <v>UM</v>
          </cell>
        </row>
        <row r="17579">
          <cell r="A17579">
            <v>708346020</v>
          </cell>
          <cell r="B17579" t="str">
            <v>REFORCO LD 6200460M1</v>
          </cell>
          <cell r="C17579" t="str">
            <v>UM</v>
          </cell>
        </row>
        <row r="17580">
          <cell r="A17580">
            <v>807582000</v>
          </cell>
          <cell r="B17580" t="str">
            <v>PARALAMA TRASEIRO JOST - AD00834J00</v>
          </cell>
          <cell r="C17580" t="str">
            <v>UM</v>
          </cell>
        </row>
        <row r="17581">
          <cell r="A17581">
            <v>708347010</v>
          </cell>
          <cell r="B17581" t="str">
            <v>COLUNA 065864P1</v>
          </cell>
          <cell r="C17581" t="str">
            <v>UM</v>
          </cell>
        </row>
        <row r="17582">
          <cell r="A17582">
            <v>708347020</v>
          </cell>
          <cell r="B17582" t="str">
            <v>COLUNA ( laser)</v>
          </cell>
          <cell r="C17582" t="str">
            <v>UM</v>
          </cell>
        </row>
        <row r="17583">
          <cell r="A17583">
            <v>708347030</v>
          </cell>
          <cell r="B17583" t="str">
            <v>SUPORTE LE 065917P1</v>
          </cell>
          <cell r="C17583" t="str">
            <v>UM</v>
          </cell>
        </row>
        <row r="17584">
          <cell r="A17584">
            <v>708347040</v>
          </cell>
          <cell r="B17584" t="str">
            <v>SUPORTE LE ( laser)</v>
          </cell>
          <cell r="C17584" t="str">
            <v>UM</v>
          </cell>
        </row>
        <row r="17585">
          <cell r="A17585">
            <v>708347050</v>
          </cell>
          <cell r="B17585" t="str">
            <v>REFORCO 065920P1</v>
          </cell>
          <cell r="C17585" t="str">
            <v>UM</v>
          </cell>
        </row>
        <row r="17586">
          <cell r="A17586">
            <v>708347060</v>
          </cell>
          <cell r="B17586" t="str">
            <v>BASE SUPORTE COXIM 065926P1</v>
          </cell>
          <cell r="C17586" t="str">
            <v>UM</v>
          </cell>
        </row>
        <row r="17587">
          <cell r="A17587">
            <v>708347070</v>
          </cell>
          <cell r="B17587" t="str">
            <v>REFORCO 065927P1</v>
          </cell>
          <cell r="C17587" t="str">
            <v>UM</v>
          </cell>
        </row>
        <row r="17588">
          <cell r="A17588">
            <v>708347080</v>
          </cell>
          <cell r="B17588" t="str">
            <v>SUPORTE DO CABO 068446P1</v>
          </cell>
          <cell r="C17588" t="str">
            <v>UM</v>
          </cell>
        </row>
        <row r="17589">
          <cell r="A17589">
            <v>708347090</v>
          </cell>
          <cell r="B17589" t="str">
            <v>SUPORTE DO CABO ( laser)</v>
          </cell>
          <cell r="C17589" t="str">
            <v>UM</v>
          </cell>
        </row>
        <row r="17590">
          <cell r="A17590">
            <v>708347100</v>
          </cell>
          <cell r="B17590" t="str">
            <v>REFORCO 068447P1</v>
          </cell>
          <cell r="C17590" t="str">
            <v>UM</v>
          </cell>
        </row>
        <row r="17591">
          <cell r="A17591">
            <v>708347110</v>
          </cell>
          <cell r="B17591" t="str">
            <v>REFORCO 070273P1</v>
          </cell>
          <cell r="C17591" t="str">
            <v>UM</v>
          </cell>
        </row>
        <row r="17592">
          <cell r="A17592">
            <v>708347120</v>
          </cell>
          <cell r="B17592" t="str">
            <v>REFORCO 070274P1</v>
          </cell>
          <cell r="C17592" t="str">
            <v>UM</v>
          </cell>
        </row>
        <row r="17593">
          <cell r="A17593">
            <v>708347130</v>
          </cell>
          <cell r="B17593" t="str">
            <v>REFORCO 070906P1</v>
          </cell>
          <cell r="C17593" t="str">
            <v>UM</v>
          </cell>
        </row>
        <row r="17594">
          <cell r="A17594">
            <v>708347140</v>
          </cell>
          <cell r="B17594" t="str">
            <v>CONJ. REFORCO COM PORCAS</v>
          </cell>
          <cell r="C17594" t="str">
            <v>UM</v>
          </cell>
        </row>
        <row r="17595">
          <cell r="A17595">
            <v>708348020</v>
          </cell>
          <cell r="B17595" t="str">
            <v>BATENTE DO CONJUNTO SOLDADO ALAVANCA 059505P1</v>
          </cell>
          <cell r="C17595" t="str">
            <v>UM</v>
          </cell>
        </row>
        <row r="17596">
          <cell r="A17596">
            <v>708348030</v>
          </cell>
          <cell r="B17596" t="str">
            <v>ALAVANCA DO CONJUNTO SOLDADO 068988P1</v>
          </cell>
          <cell r="C17596" t="str">
            <v>UM</v>
          </cell>
        </row>
        <row r="17597">
          <cell r="A17597">
            <v>708348040</v>
          </cell>
          <cell r="B17597" t="str">
            <v>CHAPA DA ALAVANCA (LASER)</v>
          </cell>
          <cell r="C17597" t="str">
            <v>UM</v>
          </cell>
        </row>
        <row r="17598">
          <cell r="A17598">
            <v>708348050</v>
          </cell>
          <cell r="B17598" t="str">
            <v>ALAVANCA DO CONJUNTO SOLDADO 068988P1 - LASER</v>
          </cell>
          <cell r="C17598" t="str">
            <v>UM</v>
          </cell>
        </row>
        <row r="17599">
          <cell r="A17599">
            <v>708349010</v>
          </cell>
          <cell r="B17599" t="str">
            <v>FECHAMENTO ( laser) 068234P1a</v>
          </cell>
          <cell r="C17599" t="str">
            <v>UM</v>
          </cell>
        </row>
        <row r="17600">
          <cell r="A17600">
            <v>708350010</v>
          </cell>
          <cell r="B17600" t="str">
            <v>TUBO SUSTENTACAO 054829P1</v>
          </cell>
          <cell r="C17600" t="str">
            <v>UM</v>
          </cell>
        </row>
        <row r="17601">
          <cell r="A17601">
            <v>708350020</v>
          </cell>
          <cell r="B17601" t="str">
            <v>TUBO INFERIOR 054831P1</v>
          </cell>
          <cell r="C17601" t="str">
            <v>UM</v>
          </cell>
        </row>
        <row r="17602">
          <cell r="A17602">
            <v>708350030</v>
          </cell>
          <cell r="B17602" t="str">
            <v>TUBO MEIO 054828S1</v>
          </cell>
          <cell r="C17602" t="str">
            <v>UM</v>
          </cell>
        </row>
        <row r="17603">
          <cell r="A17603">
            <v>708350040</v>
          </cell>
          <cell r="B17603" t="str">
            <v>TUBO TRAVESSA 054833P1</v>
          </cell>
          <cell r="C17603" t="str">
            <v>UM</v>
          </cell>
        </row>
        <row r="17604">
          <cell r="A17604">
            <v>708350050</v>
          </cell>
          <cell r="B17604" t="str">
            <v>CHAPA DE FIXACAO 054835P1</v>
          </cell>
          <cell r="C17604" t="str">
            <v>UM</v>
          </cell>
        </row>
        <row r="17605">
          <cell r="A17605">
            <v>708350060</v>
          </cell>
          <cell r="B17605" t="str">
            <v>PINO 6200924M1</v>
          </cell>
          <cell r="C17605" t="str">
            <v>UM</v>
          </cell>
        </row>
        <row r="17606">
          <cell r="A17606">
            <v>708350070</v>
          </cell>
          <cell r="B17606" t="str">
            <v>REFORCO INFERIOR 6201017M1</v>
          </cell>
          <cell r="C17606" t="str">
            <v>UM</v>
          </cell>
        </row>
        <row r="17607">
          <cell r="A17607">
            <v>708350080</v>
          </cell>
          <cell r="B17607" t="str">
            <v>REFORCO 6201019M1</v>
          </cell>
          <cell r="C17607" t="str">
            <v>UM</v>
          </cell>
        </row>
        <row r="17608">
          <cell r="A17608">
            <v>708350090</v>
          </cell>
          <cell r="B17608" t="str">
            <v>SUBCONJ TUBO DE SUSTENT MENOR</v>
          </cell>
          <cell r="C17608" t="str">
            <v>UM</v>
          </cell>
        </row>
        <row r="17609">
          <cell r="A17609">
            <v>708350100</v>
          </cell>
          <cell r="B17609" t="str">
            <v>REFORCO INFERIOR 6201017M1 (laser)</v>
          </cell>
          <cell r="C17609" t="str">
            <v>UM</v>
          </cell>
        </row>
        <row r="17610">
          <cell r="A17610">
            <v>708350120</v>
          </cell>
          <cell r="B17610" t="str">
            <v>SUBCONJUNTO TUBO INFERIOR</v>
          </cell>
          <cell r="C17610" t="str">
            <v>UM</v>
          </cell>
        </row>
        <row r="17611">
          <cell r="A17611">
            <v>708350130</v>
          </cell>
          <cell r="B17611" t="str">
            <v>SUBCONJUNTO TUBO SUSTENTACAO</v>
          </cell>
          <cell r="C17611" t="str">
            <v>UM</v>
          </cell>
        </row>
        <row r="17612">
          <cell r="A17612">
            <v>708350140</v>
          </cell>
          <cell r="B17612" t="str">
            <v>SUBCONJUNTO REFORCO INFERIOR</v>
          </cell>
          <cell r="C17612" t="str">
            <v>UM</v>
          </cell>
        </row>
        <row r="17613">
          <cell r="A17613">
            <v>708350150</v>
          </cell>
          <cell r="B17613" t="str">
            <v>SUBCONJUNTO TUBO INFERIOR</v>
          </cell>
          <cell r="C17613" t="str">
            <v>UM</v>
          </cell>
        </row>
        <row r="17614">
          <cell r="A17614">
            <v>708350160</v>
          </cell>
          <cell r="B17614" t="str">
            <v>TUBO SUSTENTACAO 054829P1</v>
          </cell>
          <cell r="C17614" t="str">
            <v>UM</v>
          </cell>
        </row>
        <row r="17615">
          <cell r="A17615">
            <v>708350170</v>
          </cell>
          <cell r="B17615" t="str">
            <v>TUBO INFERIOR 054831P1</v>
          </cell>
          <cell r="C17615" t="str">
            <v>UM</v>
          </cell>
        </row>
        <row r="17616">
          <cell r="A17616">
            <v>708351010</v>
          </cell>
          <cell r="B17616" t="str">
            <v>TAMPA ADMISSAO 3599677M1</v>
          </cell>
          <cell r="C17616" t="str">
            <v>UM</v>
          </cell>
        </row>
        <row r="17617">
          <cell r="A17617">
            <v>708352010</v>
          </cell>
          <cell r="B17617" t="str">
            <v>SUPORTE 053141P1</v>
          </cell>
          <cell r="C17617" t="str">
            <v>UM</v>
          </cell>
        </row>
        <row r="17618">
          <cell r="A17618">
            <v>708352020</v>
          </cell>
          <cell r="B17618" t="str">
            <v>CANTONEIRA LE C/ PORCAS</v>
          </cell>
          <cell r="C17618" t="str">
            <v>UM</v>
          </cell>
        </row>
        <row r="17619">
          <cell r="A17619">
            <v>708352030</v>
          </cell>
          <cell r="B17619" t="str">
            <v>CHAPA SUPORTE 058893P1</v>
          </cell>
          <cell r="C17619" t="str">
            <v>UM</v>
          </cell>
        </row>
        <row r="17620">
          <cell r="A17620">
            <v>708352040</v>
          </cell>
          <cell r="B17620" t="str">
            <v>PERFIL U   058894P1</v>
          </cell>
          <cell r="C17620" t="str">
            <v>UM</v>
          </cell>
        </row>
        <row r="17621">
          <cell r="A17621">
            <v>708352060</v>
          </cell>
          <cell r="B17621" t="str">
            <v>CANTONEIRA LE 6200316M1</v>
          </cell>
          <cell r="C17621" t="str">
            <v>UM</v>
          </cell>
        </row>
        <row r="17622">
          <cell r="A17622">
            <v>708352070</v>
          </cell>
          <cell r="B17622" t="str">
            <v>CANTONEIRA LE ( laser)</v>
          </cell>
          <cell r="C17622" t="str">
            <v>UM</v>
          </cell>
        </row>
        <row r="17623">
          <cell r="A17623">
            <v>708352080</v>
          </cell>
          <cell r="B17623" t="str">
            <v>CANTONEIRA LE 6200316M1- LASER</v>
          </cell>
          <cell r="C17623" t="str">
            <v>UM</v>
          </cell>
        </row>
        <row r="17624">
          <cell r="A17624">
            <v>708353010</v>
          </cell>
          <cell r="B17624" t="str">
            <v>SUBCONJ TUBO DE SUSTENT MENOR 054830P1</v>
          </cell>
          <cell r="C17624" t="str">
            <v>UM</v>
          </cell>
        </row>
        <row r="17625">
          <cell r="A17625">
            <v>708353020</v>
          </cell>
          <cell r="B17625" t="str">
            <v>TUBO INFERIOR 054834P1</v>
          </cell>
          <cell r="C17625" t="str">
            <v>UM</v>
          </cell>
        </row>
        <row r="17626">
          <cell r="A17626">
            <v>708353030</v>
          </cell>
          <cell r="B17626" t="str">
            <v>TUBO ESPACADOR 054836P1</v>
          </cell>
          <cell r="C17626" t="str">
            <v>UM</v>
          </cell>
        </row>
        <row r="17627">
          <cell r="A17627">
            <v>708353040</v>
          </cell>
          <cell r="B17627" t="str">
            <v>SUBCONJ TUBO DE SUSTENT MAIOR 054972P1</v>
          </cell>
          <cell r="C17627" t="str">
            <v>UM</v>
          </cell>
        </row>
        <row r="17628">
          <cell r="A17628">
            <v>708353050</v>
          </cell>
          <cell r="B17628" t="str">
            <v>TUBO TRAVESSA 055001P1</v>
          </cell>
          <cell r="C17628" t="str">
            <v>UM</v>
          </cell>
        </row>
        <row r="17629">
          <cell r="A17629">
            <v>708353060</v>
          </cell>
          <cell r="B17629" t="str">
            <v>SUPORTE FIXACAO (laser)</v>
          </cell>
          <cell r="C17629" t="str">
            <v>UM</v>
          </cell>
        </row>
        <row r="17630">
          <cell r="A17630">
            <v>708353070</v>
          </cell>
          <cell r="B17630" t="str">
            <v>SUPORTE FIXACAO INTERNO 6200615M1</v>
          </cell>
          <cell r="C17630" t="str">
            <v>UM</v>
          </cell>
        </row>
        <row r="17631">
          <cell r="A17631">
            <v>708353080</v>
          </cell>
          <cell r="B17631" t="str">
            <v>SUPORTE COM FURO 6202607M1</v>
          </cell>
          <cell r="C17631" t="str">
            <v>UM</v>
          </cell>
        </row>
        <row r="17632">
          <cell r="A17632">
            <v>708353090</v>
          </cell>
          <cell r="B17632" t="str">
            <v>SUPORTE PLANO 6202608M1</v>
          </cell>
          <cell r="C17632" t="str">
            <v>UM</v>
          </cell>
        </row>
        <row r="17633">
          <cell r="A17633">
            <v>708353100</v>
          </cell>
          <cell r="B17633" t="str">
            <v>SUPORTE FIXACAO 062057P1</v>
          </cell>
          <cell r="C17633" t="str">
            <v>UM</v>
          </cell>
        </row>
        <row r="17634">
          <cell r="A17634">
            <v>708353110</v>
          </cell>
          <cell r="B17634" t="str">
            <v>SUPORTE COM FURO</v>
          </cell>
          <cell r="C17634" t="str">
            <v>UM</v>
          </cell>
        </row>
        <row r="17635">
          <cell r="A17635">
            <v>708353120</v>
          </cell>
          <cell r="B17635" t="str">
            <v>SUPORTE FIXACAO</v>
          </cell>
          <cell r="C17635" t="str">
            <v>UM</v>
          </cell>
        </row>
        <row r="17636">
          <cell r="A17636">
            <v>708353130</v>
          </cell>
          <cell r="B17636" t="str">
            <v>TUBO DE SUSTENTACAO MENOR (laser)</v>
          </cell>
          <cell r="C17636" t="str">
            <v>UM</v>
          </cell>
        </row>
        <row r="17637">
          <cell r="A17637">
            <v>708353140</v>
          </cell>
          <cell r="B17637" t="str">
            <v>TUBO DE SUSTENTACAO MAIOR (laser)</v>
          </cell>
          <cell r="C17637" t="str">
            <v>UM</v>
          </cell>
        </row>
        <row r="17638">
          <cell r="A17638">
            <v>708353150</v>
          </cell>
          <cell r="B17638" t="str">
            <v>TUBO DE SUSTENTACAO MENOR</v>
          </cell>
          <cell r="C17638" t="str">
            <v>UM</v>
          </cell>
        </row>
        <row r="17639">
          <cell r="A17639">
            <v>708353160</v>
          </cell>
          <cell r="B17639" t="str">
            <v>TUBO INFERIOR 054834P1</v>
          </cell>
          <cell r="C17639" t="str">
            <v>UM</v>
          </cell>
        </row>
        <row r="17640">
          <cell r="A17640">
            <v>708353170</v>
          </cell>
          <cell r="B17640" t="str">
            <v>TUBO DE SUSTENTACAO MAIOR</v>
          </cell>
          <cell r="C17640" t="str">
            <v>UM</v>
          </cell>
        </row>
        <row r="17641">
          <cell r="A17641">
            <v>708353180</v>
          </cell>
          <cell r="B17641" t="str">
            <v>SUPORTE FIXACAO - LASER</v>
          </cell>
          <cell r="C17641" t="str">
            <v>UM</v>
          </cell>
        </row>
        <row r="17642">
          <cell r="A17642">
            <v>708354000</v>
          </cell>
          <cell r="B17642" t="str">
            <v>ALAVANCA MONTADA</v>
          </cell>
          <cell r="C17642" t="str">
            <v>UM</v>
          </cell>
        </row>
        <row r="17643">
          <cell r="A17643">
            <v>708354010</v>
          </cell>
          <cell r="B17643" t="str">
            <v>HASTE DO CONJUNTO DA ALAVANCA 070594P1</v>
          </cell>
          <cell r="C17643" t="str">
            <v>UM</v>
          </cell>
        </row>
        <row r="17644">
          <cell r="A17644">
            <v>708354020</v>
          </cell>
          <cell r="B17644" t="str">
            <v>ALAVANCA 070595P1</v>
          </cell>
          <cell r="C17644" t="str">
            <v>UM</v>
          </cell>
        </row>
        <row r="17645">
          <cell r="A17645">
            <v>708354040</v>
          </cell>
          <cell r="B17645" t="str">
            <v>ALAVANCA 070595P1 ( laser)</v>
          </cell>
          <cell r="C17645" t="str">
            <v>UM</v>
          </cell>
        </row>
        <row r="17646">
          <cell r="A17646">
            <v>708355010</v>
          </cell>
          <cell r="B17646" t="str">
            <v>EXTENSAO SOLEIRA LE 6200331M1</v>
          </cell>
          <cell r="C17646" t="str">
            <v>UM</v>
          </cell>
        </row>
        <row r="17647">
          <cell r="A17647">
            <v>708355020</v>
          </cell>
          <cell r="B17647" t="str">
            <v>REFORCO LE 6200332M1</v>
          </cell>
          <cell r="C17647" t="str">
            <v>UM</v>
          </cell>
        </row>
        <row r="17648">
          <cell r="A17648">
            <v>708355030</v>
          </cell>
          <cell r="B17648" t="str">
            <v>REFORCO DA DOBRA 6201285M1</v>
          </cell>
          <cell r="C17648" t="str">
            <v>UM</v>
          </cell>
        </row>
        <row r="17649">
          <cell r="A17649">
            <v>708355040</v>
          </cell>
          <cell r="B17649" t="str">
            <v>REFORCO 6201674M1</v>
          </cell>
          <cell r="C17649" t="str">
            <v>UM</v>
          </cell>
        </row>
        <row r="17650">
          <cell r="A17650">
            <v>708355050</v>
          </cell>
          <cell r="B17650" t="str">
            <v>EXTENSAO SOLEIRA  ( laser)</v>
          </cell>
          <cell r="C17650" t="str">
            <v>UM</v>
          </cell>
        </row>
        <row r="17651">
          <cell r="A17651">
            <v>708355060</v>
          </cell>
          <cell r="B17651" t="str">
            <v>REFORCO (laser)</v>
          </cell>
          <cell r="C17651" t="str">
            <v>UM</v>
          </cell>
        </row>
        <row r="17652">
          <cell r="A17652">
            <v>708356010</v>
          </cell>
          <cell r="B17652" t="str">
            <v>BASE 065880P1 C/ PORCA</v>
          </cell>
          <cell r="C17652" t="str">
            <v>UM</v>
          </cell>
        </row>
        <row r="17653">
          <cell r="A17653">
            <v>708356020</v>
          </cell>
          <cell r="B17653" t="str">
            <v>BASE 065880P1</v>
          </cell>
          <cell r="C17653" t="str">
            <v>UM</v>
          </cell>
        </row>
        <row r="17654">
          <cell r="A17654">
            <v>708356030</v>
          </cell>
          <cell r="B17654" t="str">
            <v>BATENTE 066963P1 C/ PORCA</v>
          </cell>
          <cell r="C17654" t="str">
            <v>UM</v>
          </cell>
        </row>
        <row r="17655">
          <cell r="A17655">
            <v>708356040</v>
          </cell>
          <cell r="B17655" t="str">
            <v>CHAPA LATERAL LD  065882P1</v>
          </cell>
          <cell r="C17655" t="str">
            <v>UM</v>
          </cell>
        </row>
        <row r="17656">
          <cell r="A17656">
            <v>708356060</v>
          </cell>
          <cell r="B17656" t="str">
            <v>SUPORTE 065883P1</v>
          </cell>
          <cell r="C17656" t="str">
            <v>UM</v>
          </cell>
        </row>
        <row r="17657">
          <cell r="A17657">
            <v>708356070</v>
          </cell>
          <cell r="B17657" t="str">
            <v>REFORCO 065894P1</v>
          </cell>
          <cell r="C17657" t="str">
            <v>UM</v>
          </cell>
        </row>
        <row r="17658">
          <cell r="A17658">
            <v>708356090</v>
          </cell>
          <cell r="B17658" t="str">
            <v>REFORCO 065955P1</v>
          </cell>
          <cell r="C17658" t="str">
            <v>UM</v>
          </cell>
        </row>
        <row r="17659">
          <cell r="A17659">
            <v>708356100</v>
          </cell>
          <cell r="B17659" t="str">
            <v>CANTONEIRA 066962P1</v>
          </cell>
          <cell r="C17659" t="str">
            <v>UM</v>
          </cell>
        </row>
        <row r="17660">
          <cell r="A17660">
            <v>708356110</v>
          </cell>
          <cell r="B17660" t="str">
            <v>BATENTE 066963P1</v>
          </cell>
          <cell r="C17660" t="str">
            <v>UM</v>
          </cell>
        </row>
        <row r="17661">
          <cell r="A17661">
            <v>708356120</v>
          </cell>
          <cell r="B17661" t="str">
            <v>SUPORTE LE 066965P1</v>
          </cell>
          <cell r="C17661" t="str">
            <v>UM</v>
          </cell>
        </row>
        <row r="17662">
          <cell r="A17662">
            <v>708356130</v>
          </cell>
          <cell r="B17662" t="str">
            <v>SUPORTE LE ( laser)</v>
          </cell>
          <cell r="C17662" t="str">
            <v>UM</v>
          </cell>
        </row>
        <row r="17663">
          <cell r="A17663">
            <v>708356140</v>
          </cell>
          <cell r="B17663" t="str">
            <v>CHAPA LATERAL LE 066966P1</v>
          </cell>
          <cell r="C17663" t="str">
            <v>UM</v>
          </cell>
        </row>
        <row r="17664">
          <cell r="A17664" t="str">
            <v>70835701D</v>
          </cell>
          <cell r="B17664" t="str">
            <v>SUPORTE DIREITO</v>
          </cell>
          <cell r="C17664" t="str">
            <v>UM</v>
          </cell>
        </row>
        <row r="17665">
          <cell r="A17665" t="str">
            <v>70835701E</v>
          </cell>
          <cell r="B17665" t="str">
            <v>SUPORTE ESQUERDO</v>
          </cell>
          <cell r="C17665" t="str">
            <v>UM</v>
          </cell>
        </row>
        <row r="17666">
          <cell r="A17666">
            <v>708357020</v>
          </cell>
          <cell r="B17666" t="str">
            <v>SUPORTE (laser)</v>
          </cell>
          <cell r="C17666" t="str">
            <v>UM</v>
          </cell>
        </row>
        <row r="17667">
          <cell r="A17667">
            <v>708357030</v>
          </cell>
          <cell r="B17667" t="str">
            <v>REFORCO</v>
          </cell>
          <cell r="C17667" t="str">
            <v>UM</v>
          </cell>
        </row>
        <row r="17668">
          <cell r="A17668">
            <v>708357040</v>
          </cell>
          <cell r="B17668" t="str">
            <v>REFORCO</v>
          </cell>
          <cell r="C17668" t="str">
            <v>UM</v>
          </cell>
        </row>
        <row r="17669">
          <cell r="A17669">
            <v>708362010</v>
          </cell>
          <cell r="B17669" t="str">
            <v>SUPORTE 6202495M1 ( laser)</v>
          </cell>
          <cell r="C17669" t="str">
            <v>UM</v>
          </cell>
        </row>
        <row r="17670">
          <cell r="A17670">
            <v>708362020</v>
          </cell>
          <cell r="B17670" t="str">
            <v>REFORCO 3411879M1 ( laser)</v>
          </cell>
          <cell r="C17670" t="str">
            <v>UM</v>
          </cell>
        </row>
        <row r="17671">
          <cell r="A17671">
            <v>190158000</v>
          </cell>
          <cell r="B17671" t="str">
            <v>ANEL O'RING Nº1 A30 - 123 (38 x 7)</v>
          </cell>
          <cell r="C17671" t="str">
            <v>UM</v>
          </cell>
        </row>
        <row r="17672">
          <cell r="A17672">
            <v>708362030</v>
          </cell>
          <cell r="B17672" t="str">
            <v>BASE 3411877M1 ( laser)</v>
          </cell>
          <cell r="C17672" t="str">
            <v>UM</v>
          </cell>
        </row>
        <row r="17673">
          <cell r="A17673">
            <v>708363010</v>
          </cell>
          <cell r="B17673" t="str">
            <v>SUPORTE LATERAL (laser)</v>
          </cell>
          <cell r="C17673" t="str">
            <v>UM</v>
          </cell>
        </row>
        <row r="17674">
          <cell r="A17674" t="str">
            <v>70836301D</v>
          </cell>
          <cell r="B17674" t="str">
            <v>SUPORTE LATERAL LD 048487P2</v>
          </cell>
          <cell r="C17674" t="str">
            <v>UM</v>
          </cell>
        </row>
        <row r="17675">
          <cell r="A17675" t="str">
            <v>70836301E</v>
          </cell>
          <cell r="B17675" t="str">
            <v>SUPORTE LATERAL LE 048487P2</v>
          </cell>
          <cell r="C17675" t="str">
            <v>UM</v>
          </cell>
        </row>
        <row r="17676">
          <cell r="A17676">
            <v>708363020</v>
          </cell>
          <cell r="B17676" t="str">
            <v>SUPORTE CENTRAL 048488P1</v>
          </cell>
          <cell r="C17676" t="str">
            <v>UM</v>
          </cell>
        </row>
        <row r="17677">
          <cell r="A17677">
            <v>708363030</v>
          </cell>
          <cell r="B17677" t="str">
            <v>SUPORTE CENTRAL (laser)</v>
          </cell>
          <cell r="C17677" t="str">
            <v>UM</v>
          </cell>
        </row>
        <row r="17678">
          <cell r="A17678">
            <v>708365010</v>
          </cell>
          <cell r="B17678" t="str">
            <v>PLACA TRASEIRA SUPORTE LE</v>
          </cell>
          <cell r="C17678" t="str">
            <v>UM</v>
          </cell>
        </row>
        <row r="17679">
          <cell r="A17679">
            <v>708365020</v>
          </cell>
          <cell r="B17679" t="str">
            <v>ROLO DE ESPACO 71374658</v>
          </cell>
          <cell r="C17679" t="str">
            <v>UM</v>
          </cell>
        </row>
        <row r="17680">
          <cell r="A17680">
            <v>708365030</v>
          </cell>
          <cell r="B17680" t="str">
            <v>ESCORA DO REFORCO EXTERIOR 71374659</v>
          </cell>
          <cell r="C17680" t="str">
            <v>UM</v>
          </cell>
        </row>
        <row r="17681">
          <cell r="A17681">
            <v>708365040</v>
          </cell>
          <cell r="B17681" t="str">
            <v>PLACA DE MONTAGEM SUP LE 71374661</v>
          </cell>
          <cell r="C17681" t="str">
            <v>UM</v>
          </cell>
        </row>
        <row r="17682">
          <cell r="A17682">
            <v>708365050</v>
          </cell>
          <cell r="B17682" t="str">
            <v>PARTE DIANTEIRA DA PLACA 71374655</v>
          </cell>
          <cell r="C17682" t="str">
            <v>UM</v>
          </cell>
        </row>
        <row r="17683">
          <cell r="A17683">
            <v>708365060</v>
          </cell>
          <cell r="B17683" t="str">
            <v>ESCORA DO REFORCO INTERNO 71374660</v>
          </cell>
          <cell r="C17683" t="str">
            <v>UM</v>
          </cell>
        </row>
        <row r="17684">
          <cell r="A17684">
            <v>708365070</v>
          </cell>
          <cell r="B17684" t="str">
            <v>PLACA TRASEIRA SUPORTE LE 71374657</v>
          </cell>
          <cell r="C17684" t="str">
            <v>UM</v>
          </cell>
        </row>
        <row r="17685">
          <cell r="A17685">
            <v>708365080</v>
          </cell>
          <cell r="B17685" t="str">
            <v>PLACA DE MONTAGEM SUP LE</v>
          </cell>
          <cell r="C17685" t="str">
            <v>UM</v>
          </cell>
        </row>
        <row r="17686">
          <cell r="A17686">
            <v>708365090</v>
          </cell>
          <cell r="B17686" t="str">
            <v>PARTE DIANTEIRA DA PLACA</v>
          </cell>
          <cell r="C17686" t="str">
            <v>UM</v>
          </cell>
        </row>
        <row r="17687">
          <cell r="A17687">
            <v>708365100</v>
          </cell>
          <cell r="B17687" t="str">
            <v>PLACA TRASEIRA SUPORTE LE C/ ROLO</v>
          </cell>
          <cell r="C17687" t="str">
            <v>UM</v>
          </cell>
        </row>
        <row r="17688">
          <cell r="A17688">
            <v>708366010</v>
          </cell>
          <cell r="B17688" t="str">
            <v>SUPORTE ANGULAR DO CANTO 71391959</v>
          </cell>
          <cell r="C17688" t="str">
            <v>UM</v>
          </cell>
        </row>
        <row r="17689">
          <cell r="A17689">
            <v>708366020</v>
          </cell>
          <cell r="B17689" t="str">
            <v>PARTE SUPERIOR DA PLACA 71390147</v>
          </cell>
          <cell r="C17689" t="str">
            <v>UM</v>
          </cell>
        </row>
        <row r="17690">
          <cell r="A17690">
            <v>708366030</v>
          </cell>
          <cell r="B17690" t="str">
            <v>PLACA DE SUSTENTACAO 71390146</v>
          </cell>
          <cell r="C17690" t="str">
            <v>UM</v>
          </cell>
        </row>
        <row r="17691">
          <cell r="A17691">
            <v>708366040</v>
          </cell>
          <cell r="B17691" t="str">
            <v>SUPORTE DA CANALETA 71380145</v>
          </cell>
          <cell r="C17691" t="str">
            <v>UM</v>
          </cell>
        </row>
        <row r="17692">
          <cell r="A17692">
            <v>708366050</v>
          </cell>
          <cell r="B17692" t="str">
            <v>CHAPA DE SUSTENTACAO ANGULO 71390144</v>
          </cell>
          <cell r="C17692" t="str">
            <v>UM</v>
          </cell>
        </row>
        <row r="17693">
          <cell r="A17693">
            <v>708366060</v>
          </cell>
          <cell r="B17693" t="str">
            <v>PLACA DE SUSTENTACAO VERTICAL 71380143</v>
          </cell>
          <cell r="C17693" t="str">
            <v>UM</v>
          </cell>
        </row>
        <row r="17694">
          <cell r="A17694">
            <v>708366070</v>
          </cell>
          <cell r="B17694" t="str">
            <v>CANALETA DO SUPORTE 71391958</v>
          </cell>
          <cell r="C17694" t="str">
            <v>UM</v>
          </cell>
        </row>
        <row r="17695">
          <cell r="A17695">
            <v>708366080</v>
          </cell>
          <cell r="B17695" t="str">
            <v>SUPORTE ANGULAR DO CANTO (laser)</v>
          </cell>
          <cell r="C17695" t="str">
            <v>UM</v>
          </cell>
        </row>
        <row r="17696">
          <cell r="A17696">
            <v>708366090</v>
          </cell>
          <cell r="B17696" t="str">
            <v>SUPORTE DA CANALETA (laser)</v>
          </cell>
          <cell r="C17696" t="str">
            <v>UM</v>
          </cell>
        </row>
        <row r="17697">
          <cell r="A17697">
            <v>708366100</v>
          </cell>
          <cell r="B17697" t="str">
            <v>CHAPA DE SUSTENTACAO ANGULO (laser)</v>
          </cell>
          <cell r="C17697" t="str">
            <v>UM</v>
          </cell>
        </row>
        <row r="17698">
          <cell r="A17698">
            <v>708366110</v>
          </cell>
          <cell r="B17698" t="str">
            <v>PLACA DE SUSTENTACAO VERTICAL (laser)</v>
          </cell>
          <cell r="C17698" t="str">
            <v>UM</v>
          </cell>
        </row>
        <row r="17699">
          <cell r="A17699">
            <v>708366120</v>
          </cell>
          <cell r="B17699" t="str">
            <v>SUPORTE DA CANALETA COM PARTE SUP SOLDADA</v>
          </cell>
          <cell r="C17699" t="str">
            <v>UM</v>
          </cell>
        </row>
        <row r="17700">
          <cell r="A17700">
            <v>708366130</v>
          </cell>
          <cell r="B17700" t="str">
            <v>CANALETA SUPORTE COM PLACA SUST SOLDADA</v>
          </cell>
          <cell r="C17700" t="str">
            <v>UM</v>
          </cell>
        </row>
        <row r="17701">
          <cell r="A17701">
            <v>708366140</v>
          </cell>
          <cell r="B17701" t="str">
            <v>PLACA SUSTENTACAO VERTICAL SOLDADA</v>
          </cell>
          <cell r="C17701" t="str">
            <v>UM</v>
          </cell>
        </row>
        <row r="17702">
          <cell r="A17702">
            <v>708367010</v>
          </cell>
          <cell r="B17702" t="str">
            <v>REFORCO DE SUSTENTACAO 71395371</v>
          </cell>
          <cell r="C17702" t="str">
            <v>UM</v>
          </cell>
        </row>
        <row r="17703">
          <cell r="A17703">
            <v>708367020</v>
          </cell>
          <cell r="B17703" t="str">
            <v>REFORCO DE SUSTENTACAO TRASEIRO 71387961</v>
          </cell>
          <cell r="C17703" t="str">
            <v>UM</v>
          </cell>
        </row>
        <row r="17704">
          <cell r="A17704">
            <v>708367030</v>
          </cell>
          <cell r="B17704" t="str">
            <v>PLACA DE SUSTENTACAO 71387960</v>
          </cell>
          <cell r="C17704" t="str">
            <v>UM</v>
          </cell>
        </row>
        <row r="17705">
          <cell r="A17705">
            <v>708367040</v>
          </cell>
          <cell r="B17705" t="str">
            <v>PLACA DE SUSTENTACAO (laser)</v>
          </cell>
          <cell r="C17705" t="str">
            <v>UM</v>
          </cell>
        </row>
        <row r="17706">
          <cell r="A17706">
            <v>708367050</v>
          </cell>
          <cell r="B17706" t="str">
            <v>REFORCO DE SUSTENTACAO (laser)</v>
          </cell>
          <cell r="C17706" t="str">
            <v>UM</v>
          </cell>
        </row>
        <row r="17707">
          <cell r="A17707">
            <v>708367060</v>
          </cell>
          <cell r="B17707" t="str">
            <v>PLACA DE SUSTENTACAO 71387960 - LASER</v>
          </cell>
          <cell r="C17707" t="str">
            <v>UM</v>
          </cell>
        </row>
        <row r="17708">
          <cell r="A17708">
            <v>708368010</v>
          </cell>
          <cell r="B17708" t="str">
            <v>PEDAL TRAVA DO ASSOALHO</v>
          </cell>
          <cell r="C17708" t="str">
            <v>UM</v>
          </cell>
        </row>
        <row r="17709">
          <cell r="A17709">
            <v>708369000</v>
          </cell>
          <cell r="B17709" t="str">
            <v>TENSOR DE SUSTENTACAO - Laser</v>
          </cell>
          <cell r="C17709" t="str">
            <v>UM</v>
          </cell>
        </row>
        <row r="17710">
          <cell r="A17710">
            <v>708369010</v>
          </cell>
          <cell r="B17710" t="str">
            <v>TENSOR DE SUSTENTACAO (laser)</v>
          </cell>
          <cell r="C17710" t="str">
            <v>UM</v>
          </cell>
        </row>
        <row r="17711">
          <cell r="A17711">
            <v>708370010</v>
          </cell>
          <cell r="B17711" t="str">
            <v>SUPORTE DE EXTENSAO 700168086</v>
          </cell>
          <cell r="C17711" t="str">
            <v>UM</v>
          </cell>
        </row>
        <row r="17712">
          <cell r="A17712">
            <v>708370020</v>
          </cell>
          <cell r="B17712" t="str">
            <v>PLACA DE MONTAGEM 71399438</v>
          </cell>
          <cell r="C17712" t="str">
            <v>UM</v>
          </cell>
        </row>
        <row r="17713">
          <cell r="A17713">
            <v>708370030</v>
          </cell>
          <cell r="B17713" t="str">
            <v>PLACA SUPORTE 71399450</v>
          </cell>
          <cell r="C17713" t="str">
            <v>UM</v>
          </cell>
        </row>
        <row r="17714">
          <cell r="A17714">
            <v>708370040</v>
          </cell>
          <cell r="B17714" t="str">
            <v>PLACA DE MONTAGEM MAIOR 71399449</v>
          </cell>
          <cell r="C17714" t="str">
            <v>UM</v>
          </cell>
        </row>
        <row r="17715">
          <cell r="A17715">
            <v>708370050</v>
          </cell>
          <cell r="B17715" t="str">
            <v>EXTENSAO DA PLACA 71399448</v>
          </cell>
          <cell r="C17715" t="str">
            <v>UM</v>
          </cell>
        </row>
        <row r="17716">
          <cell r="A17716">
            <v>708370060</v>
          </cell>
          <cell r="B17716" t="str">
            <v>PLACA DA PLATAFORMA 71399439</v>
          </cell>
          <cell r="C17716" t="str">
            <v>UM</v>
          </cell>
        </row>
        <row r="17717">
          <cell r="A17717">
            <v>708370070</v>
          </cell>
          <cell r="B17717" t="str">
            <v>PLACA SUPORTE (laser)</v>
          </cell>
          <cell r="C17717" t="str">
            <v>UM</v>
          </cell>
        </row>
        <row r="17718">
          <cell r="A17718">
            <v>708370080</v>
          </cell>
          <cell r="B17718" t="str">
            <v>EXTENSAO DA PLACA (laser)</v>
          </cell>
          <cell r="C17718" t="str">
            <v>UM</v>
          </cell>
        </row>
        <row r="17719">
          <cell r="A17719">
            <v>708371010</v>
          </cell>
          <cell r="B17719" t="str">
            <v>TENSOR DO CARRINHO 71406370</v>
          </cell>
          <cell r="C17719" t="str">
            <v>UM</v>
          </cell>
        </row>
        <row r="17720">
          <cell r="A17720">
            <v>708371020</v>
          </cell>
          <cell r="B17720" t="str">
            <v>BASE CARRINHO TENSOR 71406369</v>
          </cell>
          <cell r="C17720" t="str">
            <v>UM</v>
          </cell>
        </row>
        <row r="17721">
          <cell r="A17721">
            <v>708371030</v>
          </cell>
          <cell r="B17721" t="str">
            <v>BASE CARRINHO TENSOR C/ PORCAS SD</v>
          </cell>
          <cell r="C17721" t="str">
            <v>UM</v>
          </cell>
        </row>
        <row r="17722">
          <cell r="A17722">
            <v>708371040</v>
          </cell>
          <cell r="B17722" t="str">
            <v>BASE CARRINHO TENSOR 2630060W1</v>
          </cell>
          <cell r="C17722" t="str">
            <v>UM</v>
          </cell>
        </row>
        <row r="17723">
          <cell r="A17723">
            <v>708371050</v>
          </cell>
          <cell r="B17723" t="str">
            <v>CHAPA BASE DO CARRINHO 2630040W1</v>
          </cell>
          <cell r="C17723" t="str">
            <v>UM</v>
          </cell>
        </row>
        <row r="17724">
          <cell r="A17724">
            <v>708371060</v>
          </cell>
          <cell r="B17724" t="str">
            <v>TENSOR DO CARRINHO (laser)</v>
          </cell>
          <cell r="C17724" t="str">
            <v>UM</v>
          </cell>
        </row>
        <row r="17725">
          <cell r="A17725">
            <v>708371070</v>
          </cell>
          <cell r="B17725" t="str">
            <v>BASE CARRINHO TENSOR 71406369</v>
          </cell>
          <cell r="C17725" t="str">
            <v>UM</v>
          </cell>
        </row>
        <row r="17726">
          <cell r="A17726">
            <v>708371080</v>
          </cell>
          <cell r="B17726" t="str">
            <v>BASE CARRINHO TENSOR (laser)</v>
          </cell>
          <cell r="C17726" t="str">
            <v>UM</v>
          </cell>
        </row>
        <row r="17727">
          <cell r="A17727">
            <v>708371090</v>
          </cell>
          <cell r="B17727" t="str">
            <v>CHAPA BASE DO CARRINHO (laser)</v>
          </cell>
          <cell r="C17727" t="str">
            <v>UM</v>
          </cell>
        </row>
        <row r="17728">
          <cell r="A17728">
            <v>708371100</v>
          </cell>
          <cell r="B17728" t="str">
            <v>TENSOR DO CARRINHO C/ PORCA SD</v>
          </cell>
          <cell r="C17728" t="str">
            <v>UM</v>
          </cell>
        </row>
        <row r="17729">
          <cell r="A17729">
            <v>708372010</v>
          </cell>
          <cell r="B17729" t="str">
            <v>TAMPA DIR DA PLATAFORMA 71407678</v>
          </cell>
          <cell r="C17729" t="str">
            <v>UM</v>
          </cell>
        </row>
        <row r="17730">
          <cell r="A17730">
            <v>708372020</v>
          </cell>
          <cell r="B17730" t="str">
            <v>PLACA PART DIANTEIRA DA PLATAFORMA 71396507</v>
          </cell>
          <cell r="C17730" t="str">
            <v>UM</v>
          </cell>
        </row>
        <row r="17731">
          <cell r="A17731">
            <v>708372030</v>
          </cell>
          <cell r="B17731" t="str">
            <v>PLACA DO CENTRO DO PAINEL 71396506</v>
          </cell>
          <cell r="C17731" t="str">
            <v>UM</v>
          </cell>
        </row>
        <row r="17732">
          <cell r="A17732">
            <v>708372040</v>
          </cell>
          <cell r="B17732" t="str">
            <v>EXTREMIDADE DO PAINEL 71396505</v>
          </cell>
          <cell r="C17732" t="str">
            <v>UM</v>
          </cell>
        </row>
        <row r="17733">
          <cell r="A17733">
            <v>708372050</v>
          </cell>
          <cell r="B17733" t="str">
            <v>PLACA DE MONTAGEM 71393896</v>
          </cell>
          <cell r="C17733" t="str">
            <v>UM</v>
          </cell>
        </row>
        <row r="17734">
          <cell r="A17734">
            <v>708372060</v>
          </cell>
          <cell r="B17734" t="str">
            <v>TUBO 71396508</v>
          </cell>
          <cell r="C17734" t="str">
            <v>UM</v>
          </cell>
        </row>
        <row r="17735">
          <cell r="A17735">
            <v>708372070</v>
          </cell>
          <cell r="B17735" t="str">
            <v>CHAPA ANGULAR 71396509</v>
          </cell>
          <cell r="C17735" t="str">
            <v>UM</v>
          </cell>
        </row>
        <row r="17736">
          <cell r="A17736">
            <v>708372080</v>
          </cell>
          <cell r="B17736" t="str">
            <v>PARTE DIANTEIRA DIR DA CANALETA 71407680</v>
          </cell>
          <cell r="C17736" t="str">
            <v>UM</v>
          </cell>
        </row>
        <row r="17737">
          <cell r="A17737">
            <v>708372090</v>
          </cell>
          <cell r="B17737" t="str">
            <v>PARTE TRASEIRA DIR DA CANALETA 71407711</v>
          </cell>
          <cell r="C17737" t="str">
            <v>UM</v>
          </cell>
        </row>
        <row r="17738">
          <cell r="A17738">
            <v>708372100</v>
          </cell>
          <cell r="B17738" t="str">
            <v>EXTREMIDADE DO PAINEL (laser)</v>
          </cell>
          <cell r="C17738" t="str">
            <v>UM</v>
          </cell>
        </row>
        <row r="17739">
          <cell r="A17739">
            <v>708372110</v>
          </cell>
          <cell r="B17739" t="str">
            <v>CHAPA ANGULAR (laser)</v>
          </cell>
          <cell r="C17739" t="str">
            <v>UM</v>
          </cell>
        </row>
        <row r="17740">
          <cell r="A17740">
            <v>708372120</v>
          </cell>
          <cell r="B17740" t="str">
            <v>PARTE DIANTEIRA DIR DA CANALETA (laser)</v>
          </cell>
          <cell r="C17740" t="str">
            <v>UM</v>
          </cell>
        </row>
        <row r="17741">
          <cell r="A17741">
            <v>708372130</v>
          </cell>
          <cell r="B17741" t="str">
            <v>TAMPA DIR DA PLATAFORMA (laser)</v>
          </cell>
          <cell r="C17741" t="str">
            <v>UM</v>
          </cell>
        </row>
        <row r="17742">
          <cell r="A17742">
            <v>708372140</v>
          </cell>
          <cell r="B17742" t="str">
            <v>PARTE TRASEIRA DIR DA CANALETA (laser)</v>
          </cell>
          <cell r="C17742" t="str">
            <v>UM</v>
          </cell>
        </row>
        <row r="17743">
          <cell r="A17743">
            <v>708373010</v>
          </cell>
          <cell r="B17743" t="str">
            <v>PLACA BASE 71410542</v>
          </cell>
          <cell r="C17743" t="str">
            <v>UM</v>
          </cell>
        </row>
        <row r="17744">
          <cell r="A17744">
            <v>708373020</v>
          </cell>
          <cell r="B17744" t="str">
            <v>TUBO DE MONTAGEM 71410541</v>
          </cell>
          <cell r="C17744" t="str">
            <v>UM</v>
          </cell>
        </row>
        <row r="17745">
          <cell r="A17745">
            <v>708373030</v>
          </cell>
          <cell r="B17745" t="str">
            <v>PLACA DE MONTAGEM 71412115</v>
          </cell>
          <cell r="C17745" t="str">
            <v>UM</v>
          </cell>
        </row>
        <row r="17746">
          <cell r="A17746">
            <v>708375010</v>
          </cell>
          <cell r="B17746" t="str">
            <v>ESCORA TRASEIRA DA PLACA</v>
          </cell>
          <cell r="C17746" t="str">
            <v>UM</v>
          </cell>
        </row>
        <row r="17747">
          <cell r="A17747">
            <v>708375020</v>
          </cell>
          <cell r="B17747" t="str">
            <v>ESCORA DIANTEIRA DA PLACA 71374450</v>
          </cell>
          <cell r="C17747" t="str">
            <v>UM</v>
          </cell>
        </row>
        <row r="17748">
          <cell r="A17748">
            <v>708375030</v>
          </cell>
          <cell r="B17748" t="str">
            <v>PLACA DE MONTAGEM SUPORTE LD 71374662</v>
          </cell>
          <cell r="C17748" t="str">
            <v>UM</v>
          </cell>
        </row>
        <row r="17749">
          <cell r="A17749">
            <v>708375040</v>
          </cell>
          <cell r="B17749" t="str">
            <v>ESCORA TRASEIRA DA PLACA 71374656</v>
          </cell>
          <cell r="C17749" t="str">
            <v>UM</v>
          </cell>
        </row>
        <row r="17750">
          <cell r="A17750">
            <v>708375050</v>
          </cell>
          <cell r="B17750" t="str">
            <v>ESCORA DIANTEIRA DA PLACA</v>
          </cell>
          <cell r="C17750" t="str">
            <v>UM</v>
          </cell>
        </row>
        <row r="17751">
          <cell r="A17751">
            <v>200747000</v>
          </cell>
          <cell r="B17751" t="str">
            <v>SACO PLASTICO LISO 870x2000x0,25 MM REC AZUL S/IMP ANTI-UV</v>
          </cell>
          <cell r="C17751" t="str">
            <v>UM</v>
          </cell>
        </row>
        <row r="17752">
          <cell r="A17752">
            <v>708375060</v>
          </cell>
          <cell r="B17752" t="str">
            <v>PLACA DE MONTAGEM SUPORTE LD</v>
          </cell>
          <cell r="C17752" t="str">
            <v>UM</v>
          </cell>
        </row>
        <row r="17753">
          <cell r="A17753">
            <v>708375070</v>
          </cell>
          <cell r="B17753" t="str">
            <v>SDSD</v>
          </cell>
          <cell r="C17753" t="str">
            <v>UM</v>
          </cell>
        </row>
        <row r="17754">
          <cell r="A17754">
            <v>708375080</v>
          </cell>
          <cell r="B17754" t="str">
            <v>ESCORA TRASEIRA DA PLACA C/ ROLO DE ESPACO</v>
          </cell>
          <cell r="C17754" t="str">
            <v>UM</v>
          </cell>
        </row>
        <row r="17755">
          <cell r="A17755">
            <v>708376010</v>
          </cell>
          <cell r="B17755" t="str">
            <v>CHAPA DE ACO ASTM 242 GR 2  9,5mm x 280 x 2000</v>
          </cell>
          <cell r="C17755" t="str">
            <v>UM</v>
          </cell>
        </row>
        <row r="17756">
          <cell r="A17756">
            <v>708377000</v>
          </cell>
          <cell r="B17756" t="str">
            <v>MEIO P.LAMA UNIV CARRETA/BI-TREM</v>
          </cell>
          <cell r="C17756" t="str">
            <v>UM</v>
          </cell>
        </row>
        <row r="17757">
          <cell r="A17757">
            <v>708502000</v>
          </cell>
          <cell r="B17757" t="str">
            <v>ESTRIBO  INFERIOR POLIDO</v>
          </cell>
          <cell r="C17757" t="str">
            <v>UM</v>
          </cell>
        </row>
        <row r="17758">
          <cell r="A17758" t="str">
            <v>70850300D</v>
          </cell>
          <cell r="B17758" t="str">
            <v>CHAPA DO ESTRIBO  POLIDO DIREITO</v>
          </cell>
          <cell r="C17758" t="str">
            <v>UM</v>
          </cell>
        </row>
        <row r="17759">
          <cell r="A17759" t="str">
            <v>70850300E</v>
          </cell>
          <cell r="B17759" t="str">
            <v>CHAPA DO ESTRIBO  POLIDO ESQUERDO</v>
          </cell>
          <cell r="C17759" t="str">
            <v>UM</v>
          </cell>
        </row>
        <row r="17760">
          <cell r="A17760">
            <v>708504010</v>
          </cell>
          <cell r="B17760" t="str">
            <v>CILINDRO DO RESERVATORIO DE AR</v>
          </cell>
          <cell r="C17760" t="str">
            <v>UM</v>
          </cell>
        </row>
        <row r="17761">
          <cell r="A17761">
            <v>708508000</v>
          </cell>
          <cell r="B17761" t="str">
            <v xml:space="preserve">SUPORTE DO TANQUE DO OLEO           </v>
          </cell>
          <cell r="C17761" t="str">
            <v>UM</v>
          </cell>
        </row>
        <row r="17762">
          <cell r="A17762">
            <v>708508010</v>
          </cell>
          <cell r="B17762" t="str">
            <v xml:space="preserve">CINTA DO TANQUE DO OLEO             </v>
          </cell>
          <cell r="C17762" t="str">
            <v>UM</v>
          </cell>
        </row>
        <row r="17763">
          <cell r="A17763">
            <v>708508020</v>
          </cell>
          <cell r="B17763" t="str">
            <v xml:space="preserve">CINTA                               </v>
          </cell>
          <cell r="C17763" t="str">
            <v>UM</v>
          </cell>
        </row>
        <row r="17764">
          <cell r="A17764">
            <v>708509010</v>
          </cell>
          <cell r="B17764" t="str">
            <v xml:space="preserve">SUPORTE DO TANQUE DO OLEO           </v>
          </cell>
          <cell r="C17764" t="str">
            <v>UM</v>
          </cell>
        </row>
        <row r="17765">
          <cell r="A17765">
            <v>708509020</v>
          </cell>
          <cell r="B17765" t="str">
            <v>CINTA DO TANQUE DO OLEO</v>
          </cell>
          <cell r="C17765" t="str">
            <v>UM</v>
          </cell>
        </row>
        <row r="17766">
          <cell r="A17766">
            <v>708509030</v>
          </cell>
          <cell r="B17766" t="str">
            <v>CINTA</v>
          </cell>
          <cell r="C17766" t="str">
            <v>UM</v>
          </cell>
        </row>
        <row r="17767">
          <cell r="A17767">
            <v>708512000</v>
          </cell>
          <cell r="B17767" t="str">
            <v xml:space="preserve">SUPORTE DO TANQUE DO OLEO           </v>
          </cell>
          <cell r="C17767" t="str">
            <v>UM</v>
          </cell>
        </row>
        <row r="17768">
          <cell r="A17768" t="str">
            <v>DD30049062</v>
          </cell>
          <cell r="B17768" t="str">
            <v>MEDICAMENTO CONT. NIFEDIPINA/NITREND</v>
          </cell>
          <cell r="C17768" t="str">
            <v>UM</v>
          </cell>
        </row>
        <row r="17769">
          <cell r="A17769">
            <v>708514010</v>
          </cell>
          <cell r="B17769" t="str">
            <v>TAMPA DO RESERVATORIO DO AR</v>
          </cell>
          <cell r="C17769" t="str">
            <v>UM</v>
          </cell>
        </row>
        <row r="17770">
          <cell r="A17770">
            <v>708514020</v>
          </cell>
          <cell r="B17770" t="str">
            <v>TAMPA DO RESERVATORIO DO AR</v>
          </cell>
          <cell r="C17770" t="str">
            <v>UM</v>
          </cell>
        </row>
        <row r="17771">
          <cell r="A17771">
            <v>708515000</v>
          </cell>
          <cell r="B17771" t="str">
            <v xml:space="preserve">SUPORTE MONTADO                     </v>
          </cell>
          <cell r="C17771" t="str">
            <v>UM</v>
          </cell>
        </row>
        <row r="17772">
          <cell r="A17772">
            <v>708515020</v>
          </cell>
          <cell r="B17772" t="str">
            <v xml:space="preserve">CINTA DO TANQUE                     </v>
          </cell>
          <cell r="C17772" t="str">
            <v>UM</v>
          </cell>
        </row>
        <row r="17773">
          <cell r="A17773">
            <v>708515030</v>
          </cell>
          <cell r="B17773" t="str">
            <v xml:space="preserve">CINTA DO TANQUE                     </v>
          </cell>
          <cell r="C17773" t="str">
            <v>UM</v>
          </cell>
        </row>
        <row r="17774">
          <cell r="A17774">
            <v>708515040</v>
          </cell>
          <cell r="B17774" t="str">
            <v xml:space="preserve">CALCO                               </v>
          </cell>
          <cell r="C17774" t="str">
            <v>UM</v>
          </cell>
        </row>
        <row r="17775">
          <cell r="A17775">
            <v>708516010</v>
          </cell>
          <cell r="B17775" t="str">
            <v>CILINDRO DO RESERVATORIO DE AR</v>
          </cell>
          <cell r="C17775" t="str">
            <v>UM</v>
          </cell>
        </row>
        <row r="17776">
          <cell r="A17776">
            <v>708517000</v>
          </cell>
          <cell r="B17776" t="str">
            <v xml:space="preserve">SUPORTE  DO RESERVATORIO DE AGUA    </v>
          </cell>
          <cell r="C17776" t="str">
            <v>UM</v>
          </cell>
        </row>
        <row r="17777">
          <cell r="A17777">
            <v>190161000</v>
          </cell>
          <cell r="B17777" t="str">
            <v>FILTRO HIDRÁULICO DE RETORNO (29750114)</v>
          </cell>
          <cell r="C17777" t="str">
            <v>UM</v>
          </cell>
        </row>
        <row r="17778">
          <cell r="A17778">
            <v>708517010</v>
          </cell>
          <cell r="B17778" t="str">
            <v xml:space="preserve">SUPORTE                             </v>
          </cell>
          <cell r="C17778" t="str">
            <v>UM</v>
          </cell>
        </row>
        <row r="17779">
          <cell r="A17779">
            <v>708517020</v>
          </cell>
          <cell r="B17779" t="str">
            <v xml:space="preserve">CINTA                               </v>
          </cell>
          <cell r="C17779" t="str">
            <v>UM</v>
          </cell>
        </row>
        <row r="17780">
          <cell r="A17780">
            <v>708517030</v>
          </cell>
          <cell r="B17780" t="str">
            <v xml:space="preserve">REFORCO                             </v>
          </cell>
          <cell r="C17780" t="str">
            <v>UM</v>
          </cell>
        </row>
        <row r="17781">
          <cell r="A17781">
            <v>708520000</v>
          </cell>
          <cell r="B17781" t="str">
            <v xml:space="preserve">BASE DO SUPORTE SOLDADA             </v>
          </cell>
          <cell r="C17781" t="str">
            <v>UM</v>
          </cell>
        </row>
        <row r="17782">
          <cell r="A17782" t="str">
            <v>70852000Z</v>
          </cell>
          <cell r="B17782" t="str">
            <v>BASE DO SUPORTE SOLDADA ZINCADA</v>
          </cell>
          <cell r="C17782" t="str">
            <v>UM</v>
          </cell>
        </row>
        <row r="17783">
          <cell r="A17783">
            <v>708520010</v>
          </cell>
          <cell r="B17783" t="str">
            <v xml:space="preserve">BASE DO SUPORTE                     </v>
          </cell>
          <cell r="C17783" t="str">
            <v>UM</v>
          </cell>
        </row>
        <row r="17784">
          <cell r="A17784">
            <v>708520020</v>
          </cell>
          <cell r="B17784" t="str">
            <v xml:space="preserve">FIXACAO DA ABRACADEIRA              </v>
          </cell>
          <cell r="C17784" t="str">
            <v>UM</v>
          </cell>
        </row>
        <row r="17785">
          <cell r="A17785">
            <v>708520030</v>
          </cell>
          <cell r="B17785" t="str">
            <v xml:space="preserve">ABRACADEIRA                         </v>
          </cell>
          <cell r="C17785" t="str">
            <v>UM</v>
          </cell>
        </row>
        <row r="17786">
          <cell r="A17786" t="str">
            <v>DD39206299</v>
          </cell>
          <cell r="B17786" t="str">
            <v>OUTRAS CHAPAS</v>
          </cell>
          <cell r="C17786" t="str">
            <v>UM</v>
          </cell>
        </row>
        <row r="17787">
          <cell r="A17787" t="str">
            <v>70852003Z</v>
          </cell>
          <cell r="B17787" t="str">
            <v>ABRACADEIRA ZINCADA AMARELA</v>
          </cell>
          <cell r="C17787" t="str">
            <v>UM</v>
          </cell>
        </row>
        <row r="17788">
          <cell r="A17788">
            <v>708520040</v>
          </cell>
          <cell r="B17788" t="str">
            <v xml:space="preserve">ABRACADEIRA                         </v>
          </cell>
          <cell r="C17788" t="str">
            <v>UM</v>
          </cell>
        </row>
        <row r="17789">
          <cell r="A17789">
            <v>708520050</v>
          </cell>
          <cell r="B17789" t="str">
            <v xml:space="preserve">REFORCO                             </v>
          </cell>
          <cell r="C17789" t="str">
            <v>UM</v>
          </cell>
        </row>
        <row r="17790">
          <cell r="A17790">
            <v>708520060</v>
          </cell>
          <cell r="B17790" t="str">
            <v xml:space="preserve">ENCOSTO DO CILINDRO                 </v>
          </cell>
          <cell r="C17790" t="str">
            <v>UM</v>
          </cell>
        </row>
        <row r="17791">
          <cell r="A17791">
            <v>708521010</v>
          </cell>
          <cell r="B17791" t="str">
            <v xml:space="preserve">ABRACADEIRA MENOR                   </v>
          </cell>
          <cell r="C17791" t="str">
            <v>UM</v>
          </cell>
        </row>
        <row r="17792">
          <cell r="A17792" t="str">
            <v>70852101Z</v>
          </cell>
          <cell r="B17792" t="str">
            <v>ABRACADEIRA MENOR ZINCADA AMARELO</v>
          </cell>
          <cell r="C17792" t="str">
            <v>UM</v>
          </cell>
        </row>
        <row r="17793">
          <cell r="A17793">
            <v>708521020</v>
          </cell>
          <cell r="B17793" t="str">
            <v xml:space="preserve">ABRACADEIRA                         </v>
          </cell>
          <cell r="C17793" t="str">
            <v>UM</v>
          </cell>
        </row>
        <row r="17794">
          <cell r="A17794" t="str">
            <v>70852102Z</v>
          </cell>
          <cell r="B17794" t="str">
            <v xml:space="preserve">ABRACADEIRA ZINCADA                 </v>
          </cell>
          <cell r="C17794" t="str">
            <v>UM</v>
          </cell>
        </row>
        <row r="17795">
          <cell r="A17795">
            <v>708525010</v>
          </cell>
          <cell r="B17795" t="str">
            <v xml:space="preserve">ABRACADEIRA                         </v>
          </cell>
          <cell r="C17795" t="str">
            <v>UM</v>
          </cell>
        </row>
        <row r="17796">
          <cell r="A17796" t="str">
            <v>70852501Z</v>
          </cell>
          <cell r="B17796" t="str">
            <v>ABRACADEIRA ZINCADA</v>
          </cell>
          <cell r="C17796" t="str">
            <v>UM</v>
          </cell>
        </row>
        <row r="17797">
          <cell r="A17797">
            <v>708525020</v>
          </cell>
          <cell r="B17797" t="str">
            <v xml:space="preserve">BASE DO SUPORTE                     </v>
          </cell>
          <cell r="C17797" t="str">
            <v>UM</v>
          </cell>
        </row>
        <row r="17798">
          <cell r="A17798" t="str">
            <v>70852502Z</v>
          </cell>
          <cell r="B17798" t="str">
            <v>BASE DO SUPORTE ZINCADA</v>
          </cell>
          <cell r="C17798" t="str">
            <v>UM</v>
          </cell>
        </row>
        <row r="17799">
          <cell r="A17799">
            <v>708525030</v>
          </cell>
          <cell r="B17799" t="str">
            <v xml:space="preserve">ENCOSTO DO CILINDRO                 </v>
          </cell>
          <cell r="C17799" t="str">
            <v>UM</v>
          </cell>
        </row>
        <row r="17800">
          <cell r="A17800" t="str">
            <v>70852503Z</v>
          </cell>
          <cell r="B17800" t="str">
            <v>ENCOSTO DO CILINDRO ZINCADO</v>
          </cell>
          <cell r="C17800" t="str">
            <v>UM</v>
          </cell>
        </row>
        <row r="17801">
          <cell r="A17801">
            <v>708525040</v>
          </cell>
          <cell r="B17801" t="str">
            <v xml:space="preserve">FECHAMENTO DA ABRACADEIRA           </v>
          </cell>
          <cell r="C17801" t="str">
            <v>UM</v>
          </cell>
        </row>
        <row r="17802">
          <cell r="A17802" t="str">
            <v>70852504Z</v>
          </cell>
          <cell r="B17802" t="str">
            <v>FECHAMENTO DA ABRACADEIRA ZINCADA</v>
          </cell>
          <cell r="C17802" t="str">
            <v>UM</v>
          </cell>
        </row>
        <row r="17803">
          <cell r="A17803">
            <v>708525050</v>
          </cell>
          <cell r="B17803" t="str">
            <v>CHAPA DO ENCOSTO DO CILINDRO</v>
          </cell>
          <cell r="C17803" t="str">
            <v>UM</v>
          </cell>
        </row>
        <row r="17804">
          <cell r="A17804">
            <v>708530000</v>
          </cell>
          <cell r="B17804" t="str">
            <v>SUPORTE DO TANQUE DO OLEO       8530</v>
          </cell>
          <cell r="C17804" t="str">
            <v>UM</v>
          </cell>
        </row>
        <row r="17805">
          <cell r="A17805">
            <v>708530095</v>
          </cell>
          <cell r="B17805" t="str">
            <v>REFORÇO EXTERNO VIGA "I"</v>
          </cell>
          <cell r="C17805" t="str">
            <v>UM</v>
          </cell>
        </row>
        <row r="17806">
          <cell r="A17806">
            <v>708534000</v>
          </cell>
          <cell r="B17806" t="str">
            <v>SUPORTE CAIXA DOS FUZIVEIS PARA TRATOR</v>
          </cell>
          <cell r="C17806" t="str">
            <v>UM</v>
          </cell>
        </row>
        <row r="17807">
          <cell r="A17807">
            <v>708535000</v>
          </cell>
          <cell r="B17807" t="str">
            <v>CHAPA PAINEL LINHA LEVE  PARA TRATOR</v>
          </cell>
          <cell r="C17807" t="str">
            <v>UM</v>
          </cell>
        </row>
        <row r="17808">
          <cell r="A17808">
            <v>708535010</v>
          </cell>
          <cell r="B17808" t="str">
            <v>CHAPA PAINEL ( LASER )</v>
          </cell>
          <cell r="C17808" t="str">
            <v>UM</v>
          </cell>
        </row>
        <row r="17809">
          <cell r="A17809">
            <v>708536010</v>
          </cell>
          <cell r="B17809" t="str">
            <v>CAIXA</v>
          </cell>
          <cell r="C17809" t="str">
            <v>UM</v>
          </cell>
        </row>
        <row r="17810">
          <cell r="A17810">
            <v>708536020</v>
          </cell>
          <cell r="B17810" t="str">
            <v>FUNDO DA CAIXA</v>
          </cell>
          <cell r="C17810" t="str">
            <v>UM</v>
          </cell>
        </row>
        <row r="17811">
          <cell r="A17811">
            <v>190162000</v>
          </cell>
          <cell r="B17811" t="str">
            <v>TUBO HIDRÁULICO PRESSÃO 16x3 (29750186)</v>
          </cell>
          <cell r="C17811" t="str">
            <v>UM</v>
          </cell>
        </row>
        <row r="17812">
          <cell r="A17812">
            <v>708536030</v>
          </cell>
          <cell r="B17812" t="str">
            <v>LATERAL MENOR DA CAIXA</v>
          </cell>
          <cell r="C17812" t="str">
            <v>UM</v>
          </cell>
        </row>
        <row r="17813">
          <cell r="A17813">
            <v>708536040</v>
          </cell>
          <cell r="B17813" t="str">
            <v>LATERAL MAIOR DA CAIXA</v>
          </cell>
          <cell r="C17813" t="str">
            <v>UM</v>
          </cell>
        </row>
        <row r="17814">
          <cell r="A17814">
            <v>708536050</v>
          </cell>
          <cell r="B17814" t="str">
            <v>ENCOSTO MAIOR DA CAIXA</v>
          </cell>
          <cell r="C17814" t="str">
            <v>UM</v>
          </cell>
        </row>
        <row r="17815">
          <cell r="A17815">
            <v>708536060</v>
          </cell>
          <cell r="B17815" t="str">
            <v>ENCOSTO MENOR DA CAIXA</v>
          </cell>
          <cell r="C17815" t="str">
            <v>UM</v>
          </cell>
        </row>
        <row r="17816">
          <cell r="A17816">
            <v>708536080</v>
          </cell>
          <cell r="B17816" t="str">
            <v>FECHAMENTO DA CAIXA</v>
          </cell>
          <cell r="C17816" t="str">
            <v>UM</v>
          </cell>
        </row>
        <row r="17817">
          <cell r="A17817">
            <v>708536090</v>
          </cell>
          <cell r="B17817" t="str">
            <v>FECHAMENTO DA CAIXA</v>
          </cell>
          <cell r="C17817" t="str">
            <v>UM</v>
          </cell>
        </row>
        <row r="17818">
          <cell r="A17818">
            <v>708536100</v>
          </cell>
          <cell r="B17818" t="str">
            <v>TAMPA</v>
          </cell>
          <cell r="C17818" t="str">
            <v>UM</v>
          </cell>
        </row>
        <row r="17819">
          <cell r="A17819">
            <v>708536110</v>
          </cell>
          <cell r="B17819" t="str">
            <v>TAMPA DA CAIXA</v>
          </cell>
          <cell r="C17819" t="str">
            <v>UM</v>
          </cell>
        </row>
        <row r="17820">
          <cell r="A17820">
            <v>190163000</v>
          </cell>
          <cell r="B17820" t="str">
            <v>TUBO HIDRÁULICO RETORNO 16x13 (29750169)</v>
          </cell>
          <cell r="C17820" t="str">
            <v>UM</v>
          </cell>
        </row>
        <row r="17821">
          <cell r="A17821">
            <v>708536120</v>
          </cell>
          <cell r="B17821" t="str">
            <v>ALCA DA TAMPA</v>
          </cell>
          <cell r="C17821" t="str">
            <v>UM</v>
          </cell>
        </row>
        <row r="17822">
          <cell r="A17822">
            <v>708536130</v>
          </cell>
          <cell r="B17822" t="str">
            <v>BORBOLETA</v>
          </cell>
          <cell r="C17822" t="str">
            <v>UM</v>
          </cell>
        </row>
        <row r="17823">
          <cell r="A17823">
            <v>708536140</v>
          </cell>
          <cell r="B17823" t="str">
            <v>ENCOSTO DA TAMPA</v>
          </cell>
          <cell r="C17823" t="str">
            <v>UM</v>
          </cell>
        </row>
        <row r="17824">
          <cell r="A17824">
            <v>708536150</v>
          </cell>
          <cell r="B17824" t="str">
            <v>QUADRO</v>
          </cell>
          <cell r="C17824" t="str">
            <v>UM</v>
          </cell>
        </row>
        <row r="17825">
          <cell r="A17825">
            <v>708536160</v>
          </cell>
          <cell r="B17825" t="str">
            <v>TIRA MAIOR</v>
          </cell>
          <cell r="C17825" t="str">
            <v>UM</v>
          </cell>
        </row>
        <row r="17826">
          <cell r="A17826">
            <v>708536170</v>
          </cell>
          <cell r="B17826" t="str">
            <v>TIRA MENOR</v>
          </cell>
          <cell r="C17826" t="str">
            <v>UM</v>
          </cell>
        </row>
        <row r="17827">
          <cell r="A17827">
            <v>708536180</v>
          </cell>
          <cell r="B17827" t="str">
            <v>CAIXA DE MADEIRA</v>
          </cell>
          <cell r="C17827" t="str">
            <v>UM</v>
          </cell>
        </row>
        <row r="17828">
          <cell r="A17828">
            <v>708536190</v>
          </cell>
          <cell r="B17828" t="str">
            <v>FUNDO DA CAIXA DE MADEIRA</v>
          </cell>
          <cell r="C17828" t="str">
            <v>UM</v>
          </cell>
        </row>
        <row r="17829">
          <cell r="A17829">
            <v>190164000</v>
          </cell>
          <cell r="B17829" t="str">
            <v>COMANDO HIDRÁULICO (29750005)</v>
          </cell>
          <cell r="C17829" t="str">
            <v>UM</v>
          </cell>
        </row>
        <row r="17830">
          <cell r="A17830">
            <v>708536200</v>
          </cell>
          <cell r="B17830" t="str">
            <v>LATERAL MAIOR CAIXA DE MADEIRA</v>
          </cell>
          <cell r="C17830" t="str">
            <v>UM</v>
          </cell>
        </row>
        <row r="17831">
          <cell r="A17831">
            <v>708536210</v>
          </cell>
          <cell r="B17831" t="str">
            <v>LATERAL MENOR CAIXA DE MADEIRA</v>
          </cell>
          <cell r="C17831" t="str">
            <v>UM</v>
          </cell>
        </row>
        <row r="17832">
          <cell r="A17832">
            <v>708536220</v>
          </cell>
          <cell r="B17832" t="str">
            <v>CHAPA DO FECHAMENTO DA CAIXA</v>
          </cell>
          <cell r="C17832" t="str">
            <v>UM</v>
          </cell>
        </row>
        <row r="17833">
          <cell r="A17833">
            <v>708537000</v>
          </cell>
          <cell r="B17833" t="str">
            <v>CABINE P/TRANSPORTE PASSAGEIROS (c/COXIM)</v>
          </cell>
          <cell r="C17833" t="str">
            <v>UM</v>
          </cell>
        </row>
        <row r="17834">
          <cell r="A17834" t="str">
            <v>70853700M</v>
          </cell>
          <cell r="B17834" t="str">
            <v>CABINE P/TRANSP PASSAGEIROS MODELO NOVO</v>
          </cell>
          <cell r="C17834" t="str">
            <v>UM</v>
          </cell>
        </row>
        <row r="17835">
          <cell r="A17835">
            <v>708537010</v>
          </cell>
          <cell r="B17835" t="str">
            <v>CONJUNTO DO ASSOALHO</v>
          </cell>
          <cell r="C17835" t="str">
            <v>UM</v>
          </cell>
        </row>
        <row r="17836">
          <cell r="A17836">
            <v>708537011</v>
          </cell>
          <cell r="B17836" t="str">
            <v>PLACA DE FECHAMENTO DO TUBO DO ASSOALHO</v>
          </cell>
          <cell r="C17836" t="str">
            <v>UM</v>
          </cell>
        </row>
        <row r="17837">
          <cell r="A17837">
            <v>708537012</v>
          </cell>
          <cell r="B17837" t="str">
            <v>CHAPA "L" FECHAMENTO DO ASSOALHO</v>
          </cell>
          <cell r="C17837" t="str">
            <v>UM</v>
          </cell>
        </row>
        <row r="17838">
          <cell r="A17838">
            <v>708537013</v>
          </cell>
          <cell r="B17838" t="str">
            <v>FECHAMENTO DOS CANTOS TAMPAO DO TETO</v>
          </cell>
          <cell r="C17838" t="str">
            <v>UM</v>
          </cell>
        </row>
        <row r="17839">
          <cell r="A17839">
            <v>708537015</v>
          </cell>
          <cell r="B17839" t="str">
            <v>CHAPA DO BANCO</v>
          </cell>
          <cell r="C17839" t="str">
            <v>UM</v>
          </cell>
        </row>
        <row r="17840">
          <cell r="A17840">
            <v>708537016</v>
          </cell>
          <cell r="B17840" t="str">
            <v>FOLHA DA PORTA EXTERNA MONTADA DIREITA</v>
          </cell>
          <cell r="C17840" t="str">
            <v>UM</v>
          </cell>
        </row>
        <row r="17841">
          <cell r="A17841">
            <v>708537017</v>
          </cell>
          <cell r="B17841" t="str">
            <v>FOLHA DA PORTA EXTERNA MONTADA ESQUERDA</v>
          </cell>
          <cell r="C17841" t="str">
            <v>UM</v>
          </cell>
        </row>
        <row r="17842">
          <cell r="A17842">
            <v>708537018</v>
          </cell>
          <cell r="B17842" t="str">
            <v>FOLHA DA PORTA INTERNA MONTADA DIREITA</v>
          </cell>
          <cell r="C17842" t="str">
            <v>UM</v>
          </cell>
        </row>
        <row r="17843">
          <cell r="A17843">
            <v>708537019</v>
          </cell>
          <cell r="B17843" t="str">
            <v>FOLHA DA PORTA INTERNA MONTADA ESQUERDA</v>
          </cell>
          <cell r="C17843" t="str">
            <v>UM</v>
          </cell>
        </row>
        <row r="17844">
          <cell r="A17844">
            <v>708537020</v>
          </cell>
          <cell r="B17844" t="str">
            <v>CHAPA PISO</v>
          </cell>
          <cell r="C17844" t="str">
            <v>UM</v>
          </cell>
        </row>
        <row r="17845">
          <cell r="A17845">
            <v>708537025</v>
          </cell>
          <cell r="B17845" t="str">
            <v>SUPORTE CINTO DE SEGURANCA</v>
          </cell>
          <cell r="C17845" t="str">
            <v>UM</v>
          </cell>
        </row>
        <row r="17846">
          <cell r="A17846">
            <v>190165000</v>
          </cell>
          <cell r="B17846" t="str">
            <v>MANGUEIRA HIDRÁULICA 1/2" x1450mm (29750175)</v>
          </cell>
          <cell r="C17846" t="str">
            <v>UM</v>
          </cell>
        </row>
        <row r="17847">
          <cell r="A17847">
            <v>708537030</v>
          </cell>
          <cell r="B17847" t="str">
            <v>LATERAL MAIOR DO ASSOALHO</v>
          </cell>
          <cell r="C17847" t="str">
            <v>UM</v>
          </cell>
        </row>
        <row r="17848">
          <cell r="A17848">
            <v>708537035</v>
          </cell>
          <cell r="B17848" t="str">
            <v>REFORCO CENTRAL DO BANCO</v>
          </cell>
          <cell r="C17848" t="str">
            <v>UM</v>
          </cell>
        </row>
        <row r="17849">
          <cell r="A17849">
            <v>708537040</v>
          </cell>
          <cell r="B17849" t="str">
            <v>LATERAL MENOR DO ASSOALHO</v>
          </cell>
          <cell r="C17849" t="str">
            <v>UM</v>
          </cell>
        </row>
        <row r="17850">
          <cell r="A17850">
            <v>708537045</v>
          </cell>
          <cell r="B17850" t="str">
            <v>PERFIL "Z" DA BORRACHA DA PORTA</v>
          </cell>
          <cell r="C17850" t="str">
            <v>UM</v>
          </cell>
        </row>
        <row r="17851">
          <cell r="A17851">
            <v>708537050</v>
          </cell>
          <cell r="B17851" t="str">
            <v>TRAVESSA DO ASSOALHO</v>
          </cell>
          <cell r="C17851" t="str">
            <v>UM</v>
          </cell>
        </row>
        <row r="17852">
          <cell r="A17852">
            <v>708537055</v>
          </cell>
          <cell r="B17852" t="str">
            <v>CANTONEIRA DA BORRACHA DA PORTA</v>
          </cell>
          <cell r="C17852" t="str">
            <v>UM</v>
          </cell>
        </row>
        <row r="17853">
          <cell r="A17853">
            <v>708537060</v>
          </cell>
          <cell r="B17853" t="str">
            <v>FIXACAO DO SUPORTE DA CABINE</v>
          </cell>
          <cell r="C17853" t="str">
            <v>UM</v>
          </cell>
        </row>
        <row r="17854">
          <cell r="A17854">
            <v>708537065</v>
          </cell>
          <cell r="B17854" t="str">
            <v>CHAPA LATERAL</v>
          </cell>
          <cell r="C17854" t="str">
            <v>UM</v>
          </cell>
        </row>
        <row r="17855">
          <cell r="A17855">
            <v>708537070</v>
          </cell>
          <cell r="B17855" t="str">
            <v>ESTRUTURA DA CABINE</v>
          </cell>
          <cell r="C17855" t="str">
            <v>UM</v>
          </cell>
        </row>
        <row r="17856">
          <cell r="A17856">
            <v>708537075</v>
          </cell>
          <cell r="B17856" t="str">
            <v>SUPORTE DA CAMPAINHA</v>
          </cell>
          <cell r="C17856" t="str">
            <v>UM</v>
          </cell>
        </row>
        <row r="17857">
          <cell r="A17857">
            <v>708537080</v>
          </cell>
          <cell r="B17857" t="str">
            <v>ESTRUTURA LATERAL DA CABINE</v>
          </cell>
          <cell r="C17857" t="str">
            <v>UM</v>
          </cell>
        </row>
        <row r="17858">
          <cell r="A17858">
            <v>708537085</v>
          </cell>
          <cell r="B17858" t="str">
            <v>PERFIL INFERIOR E SUPERIOR JANELA</v>
          </cell>
          <cell r="C17858" t="str">
            <v>UM</v>
          </cell>
        </row>
        <row r="17859">
          <cell r="A17859">
            <v>708537090</v>
          </cell>
          <cell r="B17859" t="str">
            <v>TUBO SUPERIOR HORIZONTAL LATERAL</v>
          </cell>
          <cell r="C17859" t="str">
            <v>UM</v>
          </cell>
        </row>
        <row r="17860">
          <cell r="A17860">
            <v>708537095</v>
          </cell>
          <cell r="B17860" t="str">
            <v>PERFIL LATERAL DA JANELA</v>
          </cell>
          <cell r="C17860" t="str">
            <v>UM</v>
          </cell>
        </row>
        <row r="17861">
          <cell r="A17861">
            <v>708537100</v>
          </cell>
          <cell r="B17861" t="str">
            <v>TUBO MAIOR VERTICAL</v>
          </cell>
          <cell r="C17861" t="str">
            <v>UM</v>
          </cell>
        </row>
        <row r="17862">
          <cell r="A17862">
            <v>708537105</v>
          </cell>
          <cell r="B17862" t="str">
            <v>FECHAMENTO EXT SUPERIOR DA PORTA</v>
          </cell>
          <cell r="C17862" t="str">
            <v>UM</v>
          </cell>
        </row>
        <row r="17863">
          <cell r="A17863">
            <v>190166000</v>
          </cell>
          <cell r="B17863" t="str">
            <v>MANGUEIRA HIDRÁULICA 3/8" x 1300mm SIMPL. (29750176)</v>
          </cell>
          <cell r="C17863" t="str">
            <v>UM</v>
          </cell>
        </row>
        <row r="17864">
          <cell r="A17864">
            <v>708537110</v>
          </cell>
          <cell r="B17864" t="str">
            <v>TUBO DE APOIO DA JANELA</v>
          </cell>
          <cell r="C17864" t="str">
            <v>UM</v>
          </cell>
        </row>
        <row r="17865">
          <cell r="A17865">
            <v>708537115</v>
          </cell>
          <cell r="B17865" t="str">
            <v>REFORCO INTERNO DA PORTA</v>
          </cell>
          <cell r="C17865" t="str">
            <v>UM</v>
          </cell>
        </row>
        <row r="17866">
          <cell r="A17866">
            <v>708537120</v>
          </cell>
          <cell r="B17866" t="str">
            <v>TUBO VERTICAL INFERIOR CENTRAL</v>
          </cell>
          <cell r="C17866" t="str">
            <v>UM</v>
          </cell>
        </row>
        <row r="17867">
          <cell r="A17867">
            <v>708537125</v>
          </cell>
          <cell r="B17867" t="str">
            <v>CHAPA INTERNA PORTA ESQUERDA</v>
          </cell>
          <cell r="C17867" t="str">
            <v>UM</v>
          </cell>
        </row>
        <row r="17868">
          <cell r="A17868">
            <v>708537130</v>
          </cell>
          <cell r="B17868" t="str">
            <v>TUBO MENOR HORIZONTAL</v>
          </cell>
          <cell r="C17868" t="str">
            <v>UM</v>
          </cell>
        </row>
        <row r="17869">
          <cell r="A17869">
            <v>708537135</v>
          </cell>
          <cell r="B17869" t="str">
            <v>REFORCO INT PORTA</v>
          </cell>
          <cell r="C17869" t="str">
            <v>UM</v>
          </cell>
        </row>
        <row r="17870">
          <cell r="A17870">
            <v>708537140</v>
          </cell>
          <cell r="B17870" t="str">
            <v>UNIAO DAS ESTRUTURAS LATERAIS</v>
          </cell>
          <cell r="C17870" t="str">
            <v>UM</v>
          </cell>
        </row>
        <row r="17871">
          <cell r="A17871">
            <v>708537145</v>
          </cell>
          <cell r="B17871" t="str">
            <v>CHAPA EXTERNA DA PORTA DIREITA</v>
          </cell>
          <cell r="C17871" t="str">
            <v>UM</v>
          </cell>
        </row>
        <row r="17872">
          <cell r="A17872">
            <v>708537150</v>
          </cell>
          <cell r="B17872" t="str">
            <v>REFORCO DO TETO</v>
          </cell>
          <cell r="C17872" t="str">
            <v>UM</v>
          </cell>
        </row>
        <row r="17873">
          <cell r="A17873">
            <v>708537155</v>
          </cell>
          <cell r="B17873" t="str">
            <v>CHAPA INTERNA PORTA DIREITA</v>
          </cell>
          <cell r="C17873" t="str">
            <v>UM</v>
          </cell>
        </row>
        <row r="17874">
          <cell r="A17874">
            <v>708537160</v>
          </cell>
          <cell r="B17874" t="str">
            <v>TRAVESSA DO TAMPAO DO TETO</v>
          </cell>
          <cell r="C17874" t="str">
            <v>UM</v>
          </cell>
        </row>
        <row r="17875">
          <cell r="A17875">
            <v>708537165</v>
          </cell>
          <cell r="B17875" t="str">
            <v>DEGRAU ESCADA</v>
          </cell>
          <cell r="C17875" t="str">
            <v>UM</v>
          </cell>
        </row>
        <row r="17876">
          <cell r="A17876">
            <v>708537170</v>
          </cell>
          <cell r="B17876" t="str">
            <v>FIXACAO DO PEGA MAO INTERNO</v>
          </cell>
          <cell r="C17876" t="str">
            <v>UM</v>
          </cell>
        </row>
        <row r="17877">
          <cell r="A17877">
            <v>708537175</v>
          </cell>
          <cell r="B17877" t="str">
            <v>TUBO ASSOALHO FRONTAL</v>
          </cell>
          <cell r="C17877" t="str">
            <v>UM</v>
          </cell>
        </row>
        <row r="17878">
          <cell r="A17878">
            <v>708537180</v>
          </cell>
          <cell r="B17878" t="str">
            <v>FIXACAO DA DOBRADICA DA PORTA</v>
          </cell>
          <cell r="C17878" t="str">
            <v>UM</v>
          </cell>
        </row>
        <row r="17879">
          <cell r="A17879">
            <v>708537185</v>
          </cell>
          <cell r="B17879" t="str">
            <v>TUBO LATERAL ASSOALHO</v>
          </cell>
          <cell r="C17879" t="str">
            <v>UM</v>
          </cell>
        </row>
        <row r="17880">
          <cell r="A17880">
            <v>190167000</v>
          </cell>
          <cell r="B17880" t="str">
            <v>MANGUEIRA HIDRÁULICA 1/4" x 450mm DUPLA AÇÃO (29750178)</v>
          </cell>
          <cell r="C17880" t="str">
            <v>UM</v>
          </cell>
        </row>
        <row r="17881">
          <cell r="A17881">
            <v>708537190</v>
          </cell>
          <cell r="B17881" t="str">
            <v>FIXACAO DO BATENTE DA PORTA</v>
          </cell>
          <cell r="C17881" t="str">
            <v>UM</v>
          </cell>
        </row>
        <row r="17882">
          <cell r="A17882">
            <v>708537195</v>
          </cell>
          <cell r="B17882" t="str">
            <v>FECHAMENTO ASSOALHO E PORTA</v>
          </cell>
          <cell r="C17882" t="str">
            <v>UM</v>
          </cell>
        </row>
        <row r="17883">
          <cell r="A17883">
            <v>708537200</v>
          </cell>
          <cell r="B17883" t="str">
            <v>FIXACAO DO PEGA MAO EXTERNO</v>
          </cell>
          <cell r="C17883" t="str">
            <v>UM</v>
          </cell>
        </row>
        <row r="17884">
          <cell r="A17884">
            <v>708537205</v>
          </cell>
          <cell r="B17884" t="str">
            <v>SUPORTE DE FIXACAO DA ESCADA</v>
          </cell>
          <cell r="C17884" t="str">
            <v>UM</v>
          </cell>
        </row>
        <row r="17885">
          <cell r="A17885">
            <v>708537210</v>
          </cell>
          <cell r="B17885" t="str">
            <v>CAIXA DO ACENTO</v>
          </cell>
          <cell r="C17885" t="str">
            <v>UM</v>
          </cell>
        </row>
        <row r="17886">
          <cell r="A17886">
            <v>708537215</v>
          </cell>
          <cell r="B17886" t="str">
            <v>TUBO DA ESCADA</v>
          </cell>
          <cell r="C17886" t="str">
            <v>UM</v>
          </cell>
        </row>
        <row r="17887">
          <cell r="A17887">
            <v>708537225</v>
          </cell>
          <cell r="B17887" t="str">
            <v>CHAPA EXTERNA DA PORTA ESQUERDA</v>
          </cell>
          <cell r="C17887" t="str">
            <v>UM</v>
          </cell>
        </row>
        <row r="17888">
          <cell r="A17888" t="str">
            <v>70853722D</v>
          </cell>
          <cell r="B17888" t="str">
            <v>LATERAL DIR DA CAIXA</v>
          </cell>
          <cell r="C17888" t="str">
            <v>UM</v>
          </cell>
        </row>
        <row r="17889">
          <cell r="A17889" t="str">
            <v>70853722E</v>
          </cell>
          <cell r="B17889" t="str">
            <v>LATERAL ESQ DA CAIXA</v>
          </cell>
          <cell r="C17889" t="str">
            <v>UM</v>
          </cell>
        </row>
        <row r="17890">
          <cell r="A17890">
            <v>708537230</v>
          </cell>
          <cell r="B17890" t="str">
            <v>FECHAMENTO TRASEIRO DA CAIXA DO ACENTO</v>
          </cell>
          <cell r="C17890" t="str">
            <v>UM</v>
          </cell>
        </row>
        <row r="17891">
          <cell r="A17891">
            <v>708537235</v>
          </cell>
          <cell r="B17891" t="str">
            <v>FECHAMENTO INTERNO PORTA ESQUERDA</v>
          </cell>
          <cell r="C17891" t="str">
            <v>UM</v>
          </cell>
        </row>
        <row r="17892">
          <cell r="A17892">
            <v>708537240</v>
          </cell>
          <cell r="B17892" t="str">
            <v>REFORCO CENTRAL DA CAIXA</v>
          </cell>
          <cell r="C17892" t="str">
            <v>UM</v>
          </cell>
        </row>
        <row r="17893">
          <cell r="A17893">
            <v>708537245</v>
          </cell>
          <cell r="B17893" t="str">
            <v>TUBO CENTRAL DO ASSOALHO</v>
          </cell>
          <cell r="C17893" t="str">
            <v>UM</v>
          </cell>
        </row>
        <row r="17894">
          <cell r="A17894">
            <v>708537250</v>
          </cell>
          <cell r="B17894" t="str">
            <v>FECHAMENTO FRONTAL DA CAIXA DO ACENTO</v>
          </cell>
          <cell r="C17894" t="str">
            <v>UM</v>
          </cell>
        </row>
        <row r="17895">
          <cell r="A17895">
            <v>708537260</v>
          </cell>
          <cell r="B17895" t="str">
            <v>FECHAMENTO LATERAL DA CABINE</v>
          </cell>
          <cell r="C17895" t="str">
            <v>UM</v>
          </cell>
        </row>
        <row r="17896">
          <cell r="A17896">
            <v>708537265</v>
          </cell>
          <cell r="B17896" t="str">
            <v>TETO CABINE 8537</v>
          </cell>
          <cell r="C17896" t="str">
            <v>UM</v>
          </cell>
        </row>
        <row r="17897">
          <cell r="A17897">
            <v>190168000</v>
          </cell>
          <cell r="B17897" t="str">
            <v>MANGUEIRA HIDRÁULICA 1/4" x 500mm DUPLA AÇÃO (29750179)</v>
          </cell>
          <cell r="C17897" t="str">
            <v>UM</v>
          </cell>
        </row>
        <row r="17898">
          <cell r="A17898">
            <v>708537270</v>
          </cell>
          <cell r="B17898" t="str">
            <v>FECHAMENTO LATERAL DA CABINE</v>
          </cell>
          <cell r="C17898" t="str">
            <v>UM</v>
          </cell>
        </row>
        <row r="17899">
          <cell r="A17899">
            <v>708537275</v>
          </cell>
          <cell r="B17899" t="str">
            <v>CHAPA INTERNA ACABAMENTO</v>
          </cell>
          <cell r="C17899" t="str">
            <v>UM</v>
          </cell>
        </row>
        <row r="17900">
          <cell r="A17900">
            <v>708537280</v>
          </cell>
          <cell r="B17900" t="str">
            <v>FECHAMENTO SUPERIOR DA PORTA</v>
          </cell>
          <cell r="C17900" t="str">
            <v>UM</v>
          </cell>
        </row>
        <row r="17901">
          <cell r="A17901">
            <v>708537285</v>
          </cell>
          <cell r="B17901" t="str">
            <v>SUPORTE PEGA-MAO EST</v>
          </cell>
          <cell r="C17901" t="str">
            <v>UM</v>
          </cell>
        </row>
        <row r="17902">
          <cell r="A17902">
            <v>708537290</v>
          </cell>
          <cell r="B17902" t="str">
            <v>SUPORTE DA BORRACHA DA PORTA</v>
          </cell>
          <cell r="C17902" t="str">
            <v>UM</v>
          </cell>
        </row>
        <row r="17903">
          <cell r="A17903">
            <v>708537295</v>
          </cell>
          <cell r="B17903" t="str">
            <v>SUPORTE BATENTE DA PORTA</v>
          </cell>
          <cell r="C17903" t="str">
            <v>UM</v>
          </cell>
        </row>
        <row r="17904">
          <cell r="A17904">
            <v>708537300</v>
          </cell>
          <cell r="B17904" t="str">
            <v>FECHAMENTO INTERNO SUPERIOR</v>
          </cell>
          <cell r="C17904" t="str">
            <v>UM</v>
          </cell>
        </row>
        <row r="17905">
          <cell r="A17905">
            <v>708537305</v>
          </cell>
          <cell r="B17905" t="str">
            <v>FECHAMENTO INTERNO PORTA DIREITO</v>
          </cell>
          <cell r="C17905" t="str">
            <v>UM</v>
          </cell>
        </row>
        <row r="17906">
          <cell r="A17906">
            <v>708537310</v>
          </cell>
          <cell r="B17906" t="str">
            <v>FECHAMENTO INTERNO LATERAL</v>
          </cell>
          <cell r="C17906" t="str">
            <v>UM</v>
          </cell>
        </row>
        <row r="17907">
          <cell r="A17907">
            <v>708537315</v>
          </cell>
          <cell r="B17907" t="str">
            <v>FECHAMENTO SUP PORTA INTERNA</v>
          </cell>
          <cell r="C17907" t="str">
            <v>UM</v>
          </cell>
        </row>
        <row r="17908">
          <cell r="A17908">
            <v>708537320</v>
          </cell>
          <cell r="B17908" t="str">
            <v>FECHAMENTO INTERNO LATERAL</v>
          </cell>
          <cell r="C17908" t="str">
            <v>UM</v>
          </cell>
        </row>
        <row r="17909">
          <cell r="A17909">
            <v>708537325</v>
          </cell>
          <cell r="B17909" t="str">
            <v>CHAPA SUPORTE PEGA-MAO</v>
          </cell>
          <cell r="C17909" t="str">
            <v>UM</v>
          </cell>
        </row>
        <row r="17910">
          <cell r="A17910">
            <v>708537335</v>
          </cell>
          <cell r="B17910" t="str">
            <v>SUPORTE EM "L" PEGA-MAO</v>
          </cell>
          <cell r="C17910" t="str">
            <v>UM</v>
          </cell>
        </row>
        <row r="17911">
          <cell r="A17911" t="str">
            <v>70853733D</v>
          </cell>
          <cell r="B17911" t="str">
            <v>PORTA DIREITA</v>
          </cell>
          <cell r="C17911" t="str">
            <v>UM</v>
          </cell>
        </row>
        <row r="17912">
          <cell r="A17912" t="str">
            <v>70853733E</v>
          </cell>
          <cell r="B17912" t="str">
            <v>PORTA ESQUERDA</v>
          </cell>
          <cell r="C17912" t="str">
            <v>UM</v>
          </cell>
        </row>
        <row r="17913">
          <cell r="A17913">
            <v>708537345</v>
          </cell>
          <cell r="B17913" t="str">
            <v>SUPORTE INTERNO PEGA-MAO</v>
          </cell>
          <cell r="C17913" t="str">
            <v>UM</v>
          </cell>
        </row>
        <row r="17914">
          <cell r="A17914">
            <v>190169000</v>
          </cell>
          <cell r="B17914" t="str">
            <v>MANGUEIRA HIDRÁULICA 1/2" x 2000mm (29750180)</v>
          </cell>
          <cell r="C17914" t="str">
            <v>UM</v>
          </cell>
        </row>
        <row r="17915">
          <cell r="A17915" t="str">
            <v>70853734D</v>
          </cell>
          <cell r="B17915" t="str">
            <v>FOLHA EXTERNA DA PORTA</v>
          </cell>
          <cell r="C17915" t="str">
            <v>UM</v>
          </cell>
        </row>
        <row r="17916">
          <cell r="A17916" t="str">
            <v>70853734E</v>
          </cell>
          <cell r="B17916" t="str">
            <v>FOLHA EXTERNA DA PORTA</v>
          </cell>
          <cell r="C17916" t="str">
            <v>UM</v>
          </cell>
        </row>
        <row r="17917">
          <cell r="A17917">
            <v>708537355</v>
          </cell>
          <cell r="B17917" t="str">
            <v>PERFIL LATERAL DA JANELA ESQUERDA</v>
          </cell>
          <cell r="C17917" t="str">
            <v>UM</v>
          </cell>
        </row>
        <row r="17918">
          <cell r="A17918" t="str">
            <v>70853735D</v>
          </cell>
          <cell r="B17918" t="str">
            <v>FOLHA INTERNA DA PORTA</v>
          </cell>
          <cell r="C17918" t="str">
            <v>UM</v>
          </cell>
        </row>
        <row r="17919">
          <cell r="A17919" t="str">
            <v>70853735E</v>
          </cell>
          <cell r="B17919" t="str">
            <v>FOLHA INTERNA DA PORTA</v>
          </cell>
          <cell r="C17919" t="str">
            <v>UM</v>
          </cell>
        </row>
        <row r="17920">
          <cell r="A17920">
            <v>708537360</v>
          </cell>
          <cell r="B17920" t="str">
            <v>FOLHA INTERNA DA PORTA</v>
          </cell>
          <cell r="C17920" t="str">
            <v>UM</v>
          </cell>
        </row>
        <row r="17921">
          <cell r="A17921">
            <v>708537365</v>
          </cell>
          <cell r="B17921" t="str">
            <v>CANTONEIRA MAIOR</v>
          </cell>
          <cell r="C17921" t="str">
            <v>UM</v>
          </cell>
        </row>
        <row r="17922">
          <cell r="A17922">
            <v>708537366</v>
          </cell>
          <cell r="B17922" t="str">
            <v>CANTONEIRA MENOR</v>
          </cell>
          <cell r="C17922" t="str">
            <v>UM</v>
          </cell>
        </row>
        <row r="17923">
          <cell r="A17923">
            <v>708537370</v>
          </cell>
          <cell r="B17923" t="str">
            <v>TUBO CABINE PASSAGEIRO ( 74 mm)</v>
          </cell>
          <cell r="C17923" t="str">
            <v>UM</v>
          </cell>
        </row>
        <row r="17924">
          <cell r="A17924">
            <v>708537375</v>
          </cell>
          <cell r="B17924" t="str">
            <v>CANTONEIRA MAIOR</v>
          </cell>
          <cell r="C17924" t="str">
            <v>UM</v>
          </cell>
        </row>
        <row r="17925">
          <cell r="A17925">
            <v>708537380</v>
          </cell>
          <cell r="B17925" t="str">
            <v>TUBO CABINE PASSAGEIRO ( 194 mm)</v>
          </cell>
          <cell r="C17925" t="str">
            <v>UM</v>
          </cell>
        </row>
        <row r="17926">
          <cell r="A17926">
            <v>708537385</v>
          </cell>
          <cell r="B17926" t="str">
            <v>CANTONEIRA</v>
          </cell>
          <cell r="C17926" t="str">
            <v>UM</v>
          </cell>
        </row>
        <row r="17927">
          <cell r="A17927">
            <v>708537390</v>
          </cell>
          <cell r="B17927" t="str">
            <v>TUBO CABINE PASSAGEIRO ( 293 mm)</v>
          </cell>
          <cell r="C17927" t="str">
            <v>UM</v>
          </cell>
        </row>
        <row r="17928">
          <cell r="A17928">
            <v>708537395</v>
          </cell>
          <cell r="B17928" t="str">
            <v>CHAPA INTERNA ACABAMENTO DOS PES</v>
          </cell>
          <cell r="C17928" t="str">
            <v>UM</v>
          </cell>
        </row>
        <row r="17929">
          <cell r="A17929">
            <v>708537400</v>
          </cell>
          <cell r="B17929" t="str">
            <v>TUBO CABINE PASSAGEIRO ( 339 mm)</v>
          </cell>
          <cell r="C17929" t="str">
            <v>UM</v>
          </cell>
        </row>
        <row r="17930">
          <cell r="A17930">
            <v>708537405</v>
          </cell>
          <cell r="B17930" t="str">
            <v>SUPORTE DA LAMPADA</v>
          </cell>
          <cell r="C17930" t="str">
            <v>UM</v>
          </cell>
        </row>
        <row r="17931">
          <cell r="A17931">
            <v>190170000</v>
          </cell>
          <cell r="B17931" t="str">
            <v>MANGUEIRA HIDRÁULICA 3/8" x 1300mm (29750182)</v>
          </cell>
          <cell r="C17931" t="str">
            <v>UM</v>
          </cell>
        </row>
        <row r="17932">
          <cell r="A17932">
            <v>708537410</v>
          </cell>
          <cell r="B17932" t="str">
            <v>TUBO CABINE PASSAGEIRO ( 356 mm)</v>
          </cell>
          <cell r="C17932" t="str">
            <v>UM</v>
          </cell>
        </row>
        <row r="17933">
          <cell r="A17933">
            <v>708537420</v>
          </cell>
          <cell r="B17933" t="str">
            <v>TUBO CABINE PASSAGEIRO ( 440 mm)</v>
          </cell>
          <cell r="C17933" t="str">
            <v>UM</v>
          </cell>
        </row>
        <row r="17934">
          <cell r="A17934">
            <v>708537430</v>
          </cell>
          <cell r="B17934" t="str">
            <v>TUBO CABINE PASSAGEIRO ( 498 mm)</v>
          </cell>
          <cell r="C17934" t="str">
            <v>UM</v>
          </cell>
        </row>
        <row r="17935">
          <cell r="A17935">
            <v>708537440</v>
          </cell>
          <cell r="B17935" t="str">
            <v>TUBO CABINE PASSAGEIRO ( 540 mm)</v>
          </cell>
          <cell r="C17935" t="str">
            <v>UM</v>
          </cell>
        </row>
        <row r="17936">
          <cell r="A17936">
            <v>708537450</v>
          </cell>
          <cell r="B17936" t="str">
            <v>TUBO CABINE PASSAGEIRO ( 675 mm)</v>
          </cell>
          <cell r="C17936" t="str">
            <v>UM</v>
          </cell>
        </row>
        <row r="17937">
          <cell r="A17937">
            <v>708537460</v>
          </cell>
          <cell r="B17937" t="str">
            <v>TUBO CABINE PASSAGEIRO ( 764 mm)</v>
          </cell>
          <cell r="C17937" t="str">
            <v>UM</v>
          </cell>
        </row>
        <row r="17938">
          <cell r="A17938">
            <v>708537470</v>
          </cell>
          <cell r="B17938" t="str">
            <v>SUPORTE DA DOBRADICA</v>
          </cell>
          <cell r="C17938" t="str">
            <v>UM</v>
          </cell>
        </row>
        <row r="17939">
          <cell r="A17939" t="str">
            <v>70853748D</v>
          </cell>
          <cell r="B17939" t="str">
            <v>FIXACAO DA FECHADURA DIR</v>
          </cell>
          <cell r="C17939" t="str">
            <v>UM</v>
          </cell>
        </row>
        <row r="17940">
          <cell r="A17940" t="str">
            <v>70853748E</v>
          </cell>
          <cell r="B17940" t="str">
            <v>FIXACAO DA FECHADURA ESQ</v>
          </cell>
          <cell r="C17940" t="str">
            <v>UM</v>
          </cell>
        </row>
        <row r="17941">
          <cell r="A17941" t="str">
            <v>70853749D</v>
          </cell>
          <cell r="B17941" t="str">
            <v>CAIXA DE MANUTENCAO DA FECHADURA DIREITA</v>
          </cell>
          <cell r="C17941" t="str">
            <v>UM</v>
          </cell>
        </row>
        <row r="17942">
          <cell r="A17942" t="str">
            <v>70853749E</v>
          </cell>
          <cell r="B17942" t="str">
            <v>CAIXA DE MANUTENCAO DA FECHADURA ESQUERDA</v>
          </cell>
          <cell r="C17942" t="str">
            <v>UM</v>
          </cell>
        </row>
        <row r="17943">
          <cell r="A17943">
            <v>708537500</v>
          </cell>
          <cell r="B17943" t="str">
            <v>CHAPA DA CAIXA DE MANUTENCAO  ( LASER )</v>
          </cell>
          <cell r="C17943" t="str">
            <v>UM</v>
          </cell>
        </row>
        <row r="17944">
          <cell r="A17944" t="str">
            <v>70853750D</v>
          </cell>
          <cell r="B17944" t="str">
            <v>CAIXA DE MANUTENCAO DA FECHADURA DIREITA</v>
          </cell>
          <cell r="C17944" t="str">
            <v>UM</v>
          </cell>
        </row>
        <row r="17945">
          <cell r="A17945" t="str">
            <v>70853750E</v>
          </cell>
          <cell r="B17945" t="str">
            <v>CAIXA DE MANUTENCAO DA FECHADURA ESQUERDA</v>
          </cell>
          <cell r="C17945" t="str">
            <v>UM</v>
          </cell>
        </row>
        <row r="17946">
          <cell r="A17946">
            <v>708537510</v>
          </cell>
          <cell r="B17946" t="str">
            <v>REFORCO DO PUXADOR DA PORTA</v>
          </cell>
          <cell r="C17946" t="str">
            <v>UM</v>
          </cell>
        </row>
        <row r="17947">
          <cell r="A17947">
            <v>708537520</v>
          </cell>
          <cell r="B17947" t="str">
            <v>ESCADA</v>
          </cell>
          <cell r="C17947" t="str">
            <v>UM</v>
          </cell>
        </row>
        <row r="17948">
          <cell r="A17948">
            <v>190171000</v>
          </cell>
          <cell r="B17948" t="str">
            <v>MANGUEIRA HIDRÁULICA 1" x 690mm (29750184)</v>
          </cell>
          <cell r="C17948" t="str">
            <v>UM</v>
          </cell>
        </row>
        <row r="17949">
          <cell r="A17949">
            <v>708537530</v>
          </cell>
          <cell r="B17949" t="str">
            <v>DEGRAU MENOR</v>
          </cell>
          <cell r="C17949" t="str">
            <v>UM</v>
          </cell>
        </row>
        <row r="17950">
          <cell r="A17950">
            <v>708537540</v>
          </cell>
          <cell r="B17950" t="str">
            <v>LATERAL DA ESCADA</v>
          </cell>
          <cell r="C17950" t="str">
            <v>UM</v>
          </cell>
        </row>
        <row r="17951">
          <cell r="A17951">
            <v>708537550</v>
          </cell>
          <cell r="B17951" t="str">
            <v>DEGRAU MAIOR</v>
          </cell>
          <cell r="C17951" t="str">
            <v>UM</v>
          </cell>
        </row>
        <row r="17952">
          <cell r="A17952">
            <v>708537560</v>
          </cell>
          <cell r="B17952" t="str">
            <v>COBERTURA DO DEGRAU</v>
          </cell>
          <cell r="C17952" t="str">
            <v>UM</v>
          </cell>
        </row>
        <row r="17953">
          <cell r="A17953">
            <v>708537570</v>
          </cell>
          <cell r="B17953" t="str">
            <v>COBERTURA DA ESCADA</v>
          </cell>
          <cell r="C17953" t="str">
            <v>UM</v>
          </cell>
        </row>
        <row r="17954">
          <cell r="A17954">
            <v>708537580</v>
          </cell>
          <cell r="B17954" t="str">
            <v>FIXACAO DA ESCADA</v>
          </cell>
          <cell r="C17954" t="str">
            <v>UM</v>
          </cell>
        </row>
        <row r="17955">
          <cell r="A17955">
            <v>708537590</v>
          </cell>
          <cell r="B17955" t="str">
            <v>PEGA MAO INTERNO</v>
          </cell>
          <cell r="C17955" t="str">
            <v>UM</v>
          </cell>
        </row>
        <row r="17956">
          <cell r="A17956">
            <v>708537600</v>
          </cell>
          <cell r="B17956" t="str">
            <v>TETO</v>
          </cell>
          <cell r="C17956" t="str">
            <v>UM</v>
          </cell>
        </row>
        <row r="17957">
          <cell r="A17957">
            <v>708537610</v>
          </cell>
          <cell r="B17957" t="str">
            <v>TRAVESSA DE FIXACAO DA CABINE NO CHASSI</v>
          </cell>
          <cell r="C17957" t="str">
            <v>UM</v>
          </cell>
        </row>
        <row r="17958">
          <cell r="A17958">
            <v>708537620</v>
          </cell>
          <cell r="B17958" t="str">
            <v>TRAVESSA</v>
          </cell>
          <cell r="C17958" t="str">
            <v>UM</v>
          </cell>
        </row>
        <row r="17959">
          <cell r="A17959">
            <v>708537630</v>
          </cell>
          <cell r="B17959" t="str">
            <v>FIXACAO</v>
          </cell>
          <cell r="C17959" t="str">
            <v>UM</v>
          </cell>
        </row>
        <row r="17960">
          <cell r="A17960">
            <v>708537640</v>
          </cell>
          <cell r="B17960" t="str">
            <v>TAMPA DA TRAVESSA</v>
          </cell>
          <cell r="C17960" t="str">
            <v>UM</v>
          </cell>
        </row>
        <row r="17961">
          <cell r="A17961">
            <v>708537650</v>
          </cell>
          <cell r="B17961" t="str">
            <v>PEGA MAO EXTERNO DA CABINE</v>
          </cell>
          <cell r="C17961" t="str">
            <v>UM</v>
          </cell>
        </row>
        <row r="17962">
          <cell r="A17962">
            <v>708537660</v>
          </cell>
          <cell r="B17962" t="str">
            <v>FIXACAO INFERIOR DO FORRO</v>
          </cell>
          <cell r="C17962" t="str">
            <v>UM</v>
          </cell>
        </row>
        <row r="17963">
          <cell r="A17963">
            <v>708537670</v>
          </cell>
          <cell r="B17963" t="str">
            <v>CONJUNTO DO TETO</v>
          </cell>
          <cell r="C17963" t="str">
            <v>UM</v>
          </cell>
        </row>
        <row r="17964">
          <cell r="A17964">
            <v>708537680</v>
          </cell>
          <cell r="B17964" t="str">
            <v>DOBRADICA MONTADA</v>
          </cell>
          <cell r="C17964" t="str">
            <v>UM</v>
          </cell>
        </row>
        <row r="17965">
          <cell r="A17965">
            <v>708537690</v>
          </cell>
          <cell r="B17965" t="str">
            <v>ABA MENOR DA DOBRADICA</v>
          </cell>
          <cell r="C17965" t="str">
            <v>UM</v>
          </cell>
        </row>
        <row r="17966">
          <cell r="A17966">
            <v>708537700</v>
          </cell>
          <cell r="B17966" t="str">
            <v>ABA MAIOR DA DOBRADICA</v>
          </cell>
          <cell r="C17966" t="str">
            <v>UM</v>
          </cell>
        </row>
        <row r="17967">
          <cell r="A17967">
            <v>708537710</v>
          </cell>
          <cell r="B17967" t="str">
            <v>BUCHA MENOR DA DOBRADICA</v>
          </cell>
          <cell r="C17967" t="str">
            <v>UM</v>
          </cell>
        </row>
        <row r="17968">
          <cell r="A17968">
            <v>708537720</v>
          </cell>
          <cell r="B17968" t="str">
            <v>BUCHA MAIOR DA DOBRADICA</v>
          </cell>
          <cell r="C17968" t="str">
            <v>UM</v>
          </cell>
        </row>
        <row r="17969">
          <cell r="A17969">
            <v>708537730</v>
          </cell>
          <cell r="B17969" t="str">
            <v>LIMITADOR DA PORTA</v>
          </cell>
          <cell r="C17969" t="str">
            <v>UM</v>
          </cell>
        </row>
        <row r="17970">
          <cell r="A17970">
            <v>708537740</v>
          </cell>
          <cell r="B17970" t="str">
            <v>FIXACAO DO LIMITADOR DA PORTA</v>
          </cell>
          <cell r="C17970" t="str">
            <v>UM</v>
          </cell>
        </row>
        <row r="17971">
          <cell r="A17971">
            <v>708537750</v>
          </cell>
          <cell r="B17971" t="str">
            <v>CAIXA DE PROTECAO DO LIMITADOR</v>
          </cell>
          <cell r="C17971" t="str">
            <v>UM</v>
          </cell>
        </row>
        <row r="17972">
          <cell r="A17972">
            <v>708537755</v>
          </cell>
          <cell r="B17972" t="str">
            <v>CAIXA DE PROTECAO DO LIMITADOR - LASER</v>
          </cell>
          <cell r="C17972" t="str">
            <v>UM</v>
          </cell>
        </row>
        <row r="17973">
          <cell r="A17973">
            <v>708537760</v>
          </cell>
          <cell r="B17973" t="str">
            <v>CHAPA DA FIXACAO</v>
          </cell>
          <cell r="C17973" t="str">
            <v>UM</v>
          </cell>
        </row>
        <row r="17974">
          <cell r="A17974">
            <v>708537770</v>
          </cell>
          <cell r="B17974" t="str">
            <v>APOIO DO FORRO DO TETO CENTRAL</v>
          </cell>
          <cell r="C17974" t="str">
            <v>UM</v>
          </cell>
        </row>
        <row r="17975">
          <cell r="A17975">
            <v>190172000</v>
          </cell>
          <cell r="B17975" t="str">
            <v>MANGUEIRA HIDRÁULICA 1" x 590mm (29750185)</v>
          </cell>
          <cell r="C17975" t="str">
            <v>UM</v>
          </cell>
        </row>
        <row r="17976">
          <cell r="A17976">
            <v>708537780</v>
          </cell>
          <cell r="B17976" t="str">
            <v>APOIO DO FORRO DO TETO LATERAL</v>
          </cell>
          <cell r="C17976" t="str">
            <v>UM</v>
          </cell>
        </row>
        <row r="17977">
          <cell r="A17977">
            <v>708537790</v>
          </cell>
          <cell r="B17977" t="str">
            <v>FIXACAO DO PEGA MAO CENTRAL</v>
          </cell>
          <cell r="C17977" t="str">
            <v>UM</v>
          </cell>
        </row>
        <row r="17978">
          <cell r="A17978">
            <v>708537800</v>
          </cell>
          <cell r="B17978" t="str">
            <v>FIXACAO DO LIMITADOR DA PORTA</v>
          </cell>
          <cell r="C17978" t="str">
            <v>UM</v>
          </cell>
        </row>
        <row r="17979">
          <cell r="A17979">
            <v>708537810</v>
          </cell>
          <cell r="B17979" t="str">
            <v>REFORCO DA FIXACAO DA ESCADA</v>
          </cell>
          <cell r="C17979" t="str">
            <v>UM</v>
          </cell>
        </row>
        <row r="17980">
          <cell r="A17980">
            <v>708537820</v>
          </cell>
          <cell r="B17980" t="str">
            <v>GRAMPO DE FIXACAO DA CABINE</v>
          </cell>
          <cell r="C17980" t="str">
            <v>UM</v>
          </cell>
        </row>
        <row r="17981">
          <cell r="A17981">
            <v>708537830</v>
          </cell>
          <cell r="B17981" t="str">
            <v>FIXACAO DO GRAMPO</v>
          </cell>
          <cell r="C17981" t="str">
            <v>UM</v>
          </cell>
        </row>
        <row r="17982">
          <cell r="A17982">
            <v>708537840</v>
          </cell>
          <cell r="B17982" t="str">
            <v>GRAMPO MONTADO</v>
          </cell>
          <cell r="C17982" t="str">
            <v>UM</v>
          </cell>
        </row>
        <row r="17983">
          <cell r="A17983">
            <v>708537850</v>
          </cell>
          <cell r="B17983" t="str">
            <v>CANTONEIRA DE 900mm</v>
          </cell>
          <cell r="C17983" t="str">
            <v>UM</v>
          </cell>
        </row>
        <row r="17984">
          <cell r="A17984">
            <v>190173000</v>
          </cell>
          <cell r="B17984" t="str">
            <v>ABRAÇADEIRA INT. 36,9mm (29750150)</v>
          </cell>
          <cell r="C17984" t="str">
            <v>UM</v>
          </cell>
        </row>
        <row r="17985">
          <cell r="A17985">
            <v>708537860</v>
          </cell>
          <cell r="B17985" t="str">
            <v>CANTONEIRA DE 1460mm</v>
          </cell>
          <cell r="C17985" t="str">
            <v>UM</v>
          </cell>
        </row>
        <row r="17986">
          <cell r="A17986">
            <v>708537870</v>
          </cell>
          <cell r="B17986" t="str">
            <v>CANTONEIRA DE 2190mm</v>
          </cell>
          <cell r="C17986" t="str">
            <v>UM</v>
          </cell>
        </row>
        <row r="17987">
          <cell r="A17987">
            <v>708537880</v>
          </cell>
          <cell r="B17987" t="str">
            <v>SUPORTE DA MACANETA</v>
          </cell>
          <cell r="C17987" t="str">
            <v>UM</v>
          </cell>
        </row>
        <row r="17988">
          <cell r="A17988">
            <v>708537890</v>
          </cell>
          <cell r="B17988" t="str">
            <v>ESTRUTURA DA CABINE COM SUPORTE DO COXIM</v>
          </cell>
          <cell r="C17988" t="str">
            <v>UM</v>
          </cell>
        </row>
        <row r="17989">
          <cell r="A17989">
            <v>708537900</v>
          </cell>
          <cell r="B17989" t="str">
            <v>CONJUNTO DO ASSOALHO</v>
          </cell>
          <cell r="C17989" t="str">
            <v>UM</v>
          </cell>
        </row>
        <row r="17990">
          <cell r="A17990">
            <v>708537910</v>
          </cell>
          <cell r="B17990" t="str">
            <v>LATERAL MAIOR DO ASSOALHO</v>
          </cell>
          <cell r="C17990" t="str">
            <v>UM</v>
          </cell>
        </row>
        <row r="17991">
          <cell r="A17991">
            <v>708537920</v>
          </cell>
          <cell r="B17991" t="str">
            <v>FIXACAO DO SUPORTE DA CABINE</v>
          </cell>
          <cell r="C17991" t="str">
            <v>UM</v>
          </cell>
        </row>
        <row r="17992">
          <cell r="A17992">
            <v>708537930</v>
          </cell>
          <cell r="B17992" t="str">
            <v>FIXACAO DO FORRO</v>
          </cell>
          <cell r="C17992" t="str">
            <v>UM</v>
          </cell>
        </row>
        <row r="17993">
          <cell r="A17993">
            <v>708537940</v>
          </cell>
          <cell r="B17993" t="str">
            <v>CANTONEIRA CX MANUTENCAO FECHADURA</v>
          </cell>
          <cell r="C17993" t="str">
            <v>UM</v>
          </cell>
        </row>
        <row r="17994">
          <cell r="A17994">
            <v>708537950</v>
          </cell>
          <cell r="B17994" t="str">
            <v>SUPORTE FIXACAO DA CABINE</v>
          </cell>
          <cell r="C17994" t="str">
            <v>UM</v>
          </cell>
        </row>
        <row r="17995">
          <cell r="A17995">
            <v>708537955</v>
          </cell>
          <cell r="B17995" t="str">
            <v>REFORCO DA FIXACAO DA ESCADA ESTAMPADA</v>
          </cell>
          <cell r="C17995" t="str">
            <v>UM</v>
          </cell>
        </row>
        <row r="17996">
          <cell r="A17996">
            <v>708537960</v>
          </cell>
          <cell r="B17996" t="str">
            <v>CHAPA DO ASSOALHO</v>
          </cell>
          <cell r="C17996" t="str">
            <v>UM</v>
          </cell>
        </row>
        <row r="17997">
          <cell r="A17997">
            <v>708537975</v>
          </cell>
          <cell r="B17997" t="str">
            <v>TETO MONTADO</v>
          </cell>
          <cell r="C17997" t="str">
            <v>UM</v>
          </cell>
        </row>
        <row r="17998">
          <cell r="A17998">
            <v>708537977</v>
          </cell>
          <cell r="B17998" t="str">
            <v>SUPORTE FIXACAO DA CABINE - LASER</v>
          </cell>
          <cell r="C17998" t="str">
            <v>UM</v>
          </cell>
        </row>
        <row r="17999">
          <cell r="A17999" t="str">
            <v>70853797D</v>
          </cell>
          <cell r="B17999" t="str">
            <v>PORTA DIREITA MONTADA</v>
          </cell>
          <cell r="C17999" t="str">
            <v>UM</v>
          </cell>
        </row>
        <row r="18000">
          <cell r="A18000" t="str">
            <v>70853797E</v>
          </cell>
          <cell r="B18000" t="str">
            <v>PORTA ESQUERDA MONTADA</v>
          </cell>
          <cell r="C18000" t="str">
            <v>UM</v>
          </cell>
        </row>
        <row r="18001">
          <cell r="A18001">
            <v>810663000</v>
          </cell>
          <cell r="B18001" t="str">
            <v>M.O RODA PÉ LATERAL MARCOPOLO - 10310348</v>
          </cell>
          <cell r="C18001" t="str">
            <v>UM</v>
          </cell>
        </row>
        <row r="18002">
          <cell r="A18002">
            <v>708537980</v>
          </cell>
          <cell r="B18002" t="str">
            <v>CAIXA ACENTO MONTADO</v>
          </cell>
          <cell r="C18002" t="str">
            <v>UM</v>
          </cell>
        </row>
        <row r="18003">
          <cell r="A18003">
            <v>708537985</v>
          </cell>
          <cell r="B18003" t="str">
            <v>ESCADA MONTADA</v>
          </cell>
          <cell r="C18003" t="str">
            <v>UM</v>
          </cell>
        </row>
        <row r="18004">
          <cell r="A18004">
            <v>708537990</v>
          </cell>
          <cell r="B18004" t="str">
            <v>ASSOALHO MONTADO</v>
          </cell>
          <cell r="C18004" t="str">
            <v>UM</v>
          </cell>
        </row>
        <row r="18005">
          <cell r="A18005">
            <v>708537995</v>
          </cell>
          <cell r="B18005" t="str">
            <v>SUPORTE PEGA-MAO INTERNO MONTADO</v>
          </cell>
          <cell r="C18005" t="str">
            <v>UM</v>
          </cell>
        </row>
        <row r="18006">
          <cell r="A18006">
            <v>708538000</v>
          </cell>
          <cell r="B18006" t="str">
            <v>CONJUNTO SUPORTE PLATAFORMA ELEVATORIA 2200</v>
          </cell>
          <cell r="C18006" t="str">
            <v>UM</v>
          </cell>
        </row>
        <row r="18007">
          <cell r="A18007">
            <v>708538001</v>
          </cell>
          <cell r="B18007" t="str">
            <v>MANCAL INFERIOR INTERNO</v>
          </cell>
          <cell r="C18007" t="str">
            <v>UM</v>
          </cell>
        </row>
        <row r="18008">
          <cell r="A18008">
            <v>708538002</v>
          </cell>
          <cell r="B18008" t="str">
            <v>REFORCO TUBO SUPERIOR DOS BRACOS</v>
          </cell>
          <cell r="C18008" t="str">
            <v>UM</v>
          </cell>
        </row>
        <row r="18009">
          <cell r="A18009">
            <v>708538003</v>
          </cell>
          <cell r="B18009" t="str">
            <v>CHAPA DE FIXACAO</v>
          </cell>
          <cell r="C18009" t="str">
            <v>UM</v>
          </cell>
        </row>
        <row r="18010">
          <cell r="A18010" t="str">
            <v>DD84659390</v>
          </cell>
          <cell r="B18010" t="str">
            <v>OUTROS MAQS. FERRAM. P/ESMERILHAR P/POLIR</v>
          </cell>
          <cell r="C18010" t="str">
            <v>UM</v>
          </cell>
        </row>
        <row r="18011">
          <cell r="A18011">
            <v>708538004</v>
          </cell>
          <cell r="B18011" t="str">
            <v>TRAVESSA CENTRAL POSTERIOR</v>
          </cell>
          <cell r="C18011" t="str">
            <v>UM</v>
          </cell>
        </row>
        <row r="18012">
          <cell r="A18012">
            <v>708538005</v>
          </cell>
          <cell r="B18012" t="str">
            <v>TRAVESSA LATERAL POSTERIOR</v>
          </cell>
          <cell r="C18012" t="str">
            <v>UM</v>
          </cell>
        </row>
        <row r="18013">
          <cell r="A18013">
            <v>708538006</v>
          </cell>
          <cell r="B18013" t="str">
            <v>COMPLEMENTO</v>
          </cell>
          <cell r="C18013" t="str">
            <v>UM</v>
          </cell>
        </row>
        <row r="18014">
          <cell r="A18014">
            <v>708538007</v>
          </cell>
          <cell r="B18014" t="str">
            <v>TRAVESSA DO MANCAL</v>
          </cell>
          <cell r="C18014" t="str">
            <v>UM</v>
          </cell>
        </row>
        <row r="18015">
          <cell r="A18015">
            <v>708538008</v>
          </cell>
          <cell r="B18015" t="str">
            <v>TRAVESSA CENTRAL MAIOR</v>
          </cell>
          <cell r="C18015" t="str">
            <v>UM</v>
          </cell>
        </row>
        <row r="18016">
          <cell r="A18016">
            <v>708538009</v>
          </cell>
          <cell r="B18016" t="str">
            <v>FECHAMENTO LATERAL</v>
          </cell>
          <cell r="C18016" t="str">
            <v>UM</v>
          </cell>
        </row>
        <row r="18017">
          <cell r="A18017">
            <v>708538010</v>
          </cell>
          <cell r="B18017" t="str">
            <v>CONJUNTO DO TUBO SUPORTE DOS BRACOS</v>
          </cell>
          <cell r="C18017" t="str">
            <v>UM</v>
          </cell>
        </row>
        <row r="18018">
          <cell r="A18018">
            <v>708538011</v>
          </cell>
          <cell r="B18018" t="str">
            <v>TUBO SUPORTE DOS BRAÇOS</v>
          </cell>
          <cell r="C18018" t="str">
            <v>UM</v>
          </cell>
        </row>
        <row r="18019">
          <cell r="A18019">
            <v>708538012</v>
          </cell>
          <cell r="B18019" t="str">
            <v>TRAVESSA FRONTAL</v>
          </cell>
          <cell r="C18019" t="str">
            <v>UM</v>
          </cell>
        </row>
        <row r="18020">
          <cell r="A18020">
            <v>708538013</v>
          </cell>
          <cell r="B18020" t="str">
            <v>REFORCO DO MANCAL</v>
          </cell>
          <cell r="C18020" t="str">
            <v>UM</v>
          </cell>
        </row>
        <row r="18021">
          <cell r="A18021">
            <v>708538014</v>
          </cell>
          <cell r="B18021" t="str">
            <v>TRAVESSA CENTRAL ANTERIOR</v>
          </cell>
          <cell r="C18021" t="str">
            <v>UM</v>
          </cell>
        </row>
        <row r="18022">
          <cell r="A18022">
            <v>708538015</v>
          </cell>
          <cell r="B18022" t="str">
            <v>TRAVESSA LATERAL ANTERIOR</v>
          </cell>
          <cell r="C18022" t="str">
            <v>UM</v>
          </cell>
        </row>
        <row r="18023">
          <cell r="A18023">
            <v>708538016</v>
          </cell>
          <cell r="B18023" t="str">
            <v>CHAPA XADREZ DO PISO</v>
          </cell>
          <cell r="C18023" t="str">
            <v>UM</v>
          </cell>
        </row>
        <row r="18024">
          <cell r="A18024">
            <v>708538017</v>
          </cell>
          <cell r="B18024" t="str">
            <v>MANCAL SUPERIOR CILINDRO BRACOS INTERNOS</v>
          </cell>
          <cell r="C18024" t="str">
            <v>UM</v>
          </cell>
        </row>
        <row r="18025">
          <cell r="A18025">
            <v>708538018</v>
          </cell>
          <cell r="B18025" t="str">
            <v>LE DO BRACO</v>
          </cell>
          <cell r="C18025" t="str">
            <v>UM</v>
          </cell>
        </row>
        <row r="18026">
          <cell r="A18026">
            <v>708538019</v>
          </cell>
          <cell r="B18026" t="str">
            <v>LD DO BRACO</v>
          </cell>
          <cell r="C18026" t="str">
            <v>UM</v>
          </cell>
        </row>
        <row r="18027">
          <cell r="A18027">
            <v>708538020</v>
          </cell>
          <cell r="B18027" t="str">
            <v>FECHAMENTO INFERIOR DO BRACO</v>
          </cell>
          <cell r="C18027" t="str">
            <v>UM</v>
          </cell>
        </row>
        <row r="18028">
          <cell r="A18028">
            <v>708538021</v>
          </cell>
          <cell r="B18028" t="str">
            <v>REFORCO INTERNO DA CALHA LE</v>
          </cell>
          <cell r="C18028" t="str">
            <v>UM</v>
          </cell>
        </row>
        <row r="18029">
          <cell r="A18029">
            <v>708538023</v>
          </cell>
          <cell r="B18029" t="str">
            <v>FECHAMENTO DO BRACO</v>
          </cell>
          <cell r="C18029" t="str">
            <v>UM</v>
          </cell>
        </row>
        <row r="18030">
          <cell r="A18030">
            <v>708538024</v>
          </cell>
          <cell r="B18030" t="str">
            <v>REFORCO INTERNO DA CALHA LD</v>
          </cell>
          <cell r="C18030" t="str">
            <v>UM</v>
          </cell>
        </row>
        <row r="18031">
          <cell r="A18031">
            <v>708538025</v>
          </cell>
          <cell r="B18031" t="str">
            <v>TUBO SUPERIOR DOS BRACOS</v>
          </cell>
          <cell r="C18031" t="str">
            <v>UM</v>
          </cell>
        </row>
        <row r="18032">
          <cell r="A18032">
            <v>708538026</v>
          </cell>
          <cell r="B18032" t="str">
            <v>MANCAL SUPERIRO CILINDRO BRACOS EXTERNOS</v>
          </cell>
          <cell r="C18032" t="str">
            <v>UM</v>
          </cell>
        </row>
        <row r="18033">
          <cell r="A18033">
            <v>708538027</v>
          </cell>
          <cell r="B18033" t="str">
            <v>TAMPA TUBO SUPORTE DOS BRACOS</v>
          </cell>
          <cell r="C18033" t="str">
            <v>UM</v>
          </cell>
        </row>
        <row r="18034">
          <cell r="A18034">
            <v>708538029</v>
          </cell>
          <cell r="B18034" t="str">
            <v>CHAPA XADREZ DO PISO</v>
          </cell>
          <cell r="C18034" t="str">
            <v>UM</v>
          </cell>
        </row>
        <row r="18035">
          <cell r="A18035">
            <v>708538030</v>
          </cell>
          <cell r="B18035" t="str">
            <v>CONJUNTO DOS BRACOS</v>
          </cell>
          <cell r="C18035" t="str">
            <v>UM</v>
          </cell>
        </row>
        <row r="18036">
          <cell r="A18036">
            <v>708538031</v>
          </cell>
          <cell r="B18036" t="str">
            <v>TRAVESSA DO MANCAL</v>
          </cell>
          <cell r="C18036" t="str">
            <v>UM</v>
          </cell>
        </row>
        <row r="18037">
          <cell r="A18037">
            <v>708538032</v>
          </cell>
          <cell r="B18037" t="str">
            <v>TRAVESSA FRONTAL</v>
          </cell>
          <cell r="C18037" t="str">
            <v>UM</v>
          </cell>
        </row>
        <row r="18038">
          <cell r="A18038">
            <v>190663000</v>
          </cell>
          <cell r="B18038" t="str">
            <v>CHAPA DE AÇO GALVANIZADO 1,95 X 367 X 3000mm -10278618</v>
          </cell>
          <cell r="C18038" t="str">
            <v>UM</v>
          </cell>
        </row>
        <row r="18039">
          <cell r="A18039">
            <v>708538033</v>
          </cell>
          <cell r="B18039" t="str">
            <v>TRAVESSA CENTRAL MAIOR</v>
          </cell>
          <cell r="C18039" t="str">
            <v>UM</v>
          </cell>
        </row>
        <row r="18040">
          <cell r="A18040">
            <v>708538034</v>
          </cell>
          <cell r="B18040" t="str">
            <v>TRAVESSA LATERAL POSTERIOR</v>
          </cell>
          <cell r="C18040" t="str">
            <v>UM</v>
          </cell>
        </row>
        <row r="18041">
          <cell r="A18041">
            <v>708538035</v>
          </cell>
          <cell r="B18041" t="str">
            <v>MANCAL CILINDRO DA RAMPA</v>
          </cell>
          <cell r="C18041" t="str">
            <v>UM</v>
          </cell>
        </row>
        <row r="18042">
          <cell r="A18042">
            <v>708538036</v>
          </cell>
          <cell r="B18042" t="str">
            <v>FECHAMENTO LATERAL</v>
          </cell>
          <cell r="C18042" t="str">
            <v>UM</v>
          </cell>
        </row>
        <row r="18043">
          <cell r="A18043">
            <v>708538037</v>
          </cell>
          <cell r="B18043" t="str">
            <v>TRAVESSA LATERAL ANTERIOR</v>
          </cell>
          <cell r="C18043" t="str">
            <v>UM</v>
          </cell>
        </row>
        <row r="18044">
          <cell r="A18044">
            <v>708538038</v>
          </cell>
          <cell r="B18044" t="str">
            <v>TRAVESSA LATERAL ANTERIOR</v>
          </cell>
          <cell r="C18044" t="str">
            <v>UM</v>
          </cell>
        </row>
        <row r="18045">
          <cell r="A18045">
            <v>708538039</v>
          </cell>
          <cell r="B18045" t="str">
            <v>TRAVESSA CENTRAL ANTERIOR</v>
          </cell>
          <cell r="C18045" t="str">
            <v>UM</v>
          </cell>
        </row>
        <row r="18046">
          <cell r="A18046">
            <v>708538040</v>
          </cell>
          <cell r="B18046" t="str">
            <v>CONJUNTO DA RAMPA 2400x1800</v>
          </cell>
          <cell r="C18046" t="str">
            <v>UM</v>
          </cell>
        </row>
        <row r="18047">
          <cell r="A18047">
            <v>190174000</v>
          </cell>
          <cell r="B18047" t="str">
            <v>ABRAÇADEIRA D20 (29750173)</v>
          </cell>
          <cell r="C18047" t="str">
            <v>UM</v>
          </cell>
        </row>
        <row r="18048">
          <cell r="A18048">
            <v>708538041</v>
          </cell>
          <cell r="B18048" t="str">
            <v>TRAVESSA CENTRAL ANTERIOR</v>
          </cell>
          <cell r="C18048" t="str">
            <v>UM</v>
          </cell>
        </row>
        <row r="18049">
          <cell r="A18049">
            <v>708538042</v>
          </cell>
          <cell r="B18049" t="str">
            <v>MANGUEIRA DE LINHA 1700MM</v>
          </cell>
          <cell r="C18049" t="str">
            <v>UM</v>
          </cell>
        </row>
        <row r="18050">
          <cell r="A18050">
            <v>708538043</v>
          </cell>
          <cell r="B18050" t="str">
            <v>MANGUEIRA DE LINHA 1850MM</v>
          </cell>
          <cell r="C18050" t="str">
            <v>UM</v>
          </cell>
        </row>
        <row r="18051">
          <cell r="A18051">
            <v>708538044</v>
          </cell>
          <cell r="B18051" t="str">
            <v>MANGUEIRA DE LINHA 1200MM</v>
          </cell>
          <cell r="C18051" t="str">
            <v>UM</v>
          </cell>
        </row>
        <row r="18052">
          <cell r="A18052">
            <v>708538045</v>
          </cell>
          <cell r="B18052" t="str">
            <v>PINO DE ARTICULACAO DO LEVANTE DA PLATAFORMA</v>
          </cell>
          <cell r="C18052" t="str">
            <v>UM</v>
          </cell>
        </row>
        <row r="18053">
          <cell r="A18053">
            <v>708538046</v>
          </cell>
          <cell r="B18053" t="str">
            <v>MANGUEIRA DE LINHA 850MM</v>
          </cell>
          <cell r="C18053" t="str">
            <v>UM</v>
          </cell>
        </row>
        <row r="18054">
          <cell r="A18054">
            <v>708538047</v>
          </cell>
          <cell r="B18054" t="str">
            <v>MANGUEIRA DE LINHA 1850MM RETA</v>
          </cell>
          <cell r="C18054" t="str">
            <v>UM</v>
          </cell>
        </row>
        <row r="18055">
          <cell r="A18055">
            <v>708538050</v>
          </cell>
          <cell r="B18055" t="str">
            <v>CONJUNTO DO BRACO</v>
          </cell>
          <cell r="C18055" t="str">
            <v>UM</v>
          </cell>
        </row>
        <row r="18056">
          <cell r="A18056">
            <v>708538055</v>
          </cell>
          <cell r="B18056" t="str">
            <v>PINO HASTE CIL. ARRASTE</v>
          </cell>
          <cell r="C18056" t="str">
            <v>UM</v>
          </cell>
        </row>
        <row r="18057">
          <cell r="A18057">
            <v>708538060</v>
          </cell>
          <cell r="B18057" t="str">
            <v>REFORCO TRASEIRO</v>
          </cell>
          <cell r="C18057" t="str">
            <v>UM</v>
          </cell>
        </row>
        <row r="18058">
          <cell r="A18058">
            <v>708538065</v>
          </cell>
          <cell r="B18058" t="str">
            <v>FECHAMENTO LATERAL</v>
          </cell>
          <cell r="C18058" t="str">
            <v>UM</v>
          </cell>
        </row>
        <row r="18059">
          <cell r="A18059">
            <v>708538070</v>
          </cell>
          <cell r="B18059" t="str">
            <v>REFORCO INFERIOR DO ASSOALHO</v>
          </cell>
          <cell r="C18059" t="str">
            <v>UM</v>
          </cell>
        </row>
        <row r="18060">
          <cell r="A18060">
            <v>708538075</v>
          </cell>
          <cell r="B18060" t="str">
            <v>GUIA MAIOR TUBO INTERNO ASA DELTA</v>
          </cell>
          <cell r="C18060" t="str">
            <v>UM</v>
          </cell>
        </row>
        <row r="18061">
          <cell r="A18061">
            <v>708538080</v>
          </cell>
          <cell r="B18061" t="str">
            <v>CHAPA DO ASSOALHO</v>
          </cell>
          <cell r="C18061" t="str">
            <v>UM</v>
          </cell>
        </row>
        <row r="18062">
          <cell r="A18062">
            <v>708538085</v>
          </cell>
          <cell r="B18062" t="str">
            <v>CHAPA REFORÇO INFERIOR DO ASSOALHO</v>
          </cell>
          <cell r="C18062" t="str">
            <v>UM</v>
          </cell>
        </row>
        <row r="18063">
          <cell r="A18063">
            <v>708538090</v>
          </cell>
          <cell r="B18063" t="str">
            <v>CHAPA DO ASSOALHO FRONTAL</v>
          </cell>
          <cell r="C18063" t="str">
            <v>UM</v>
          </cell>
        </row>
        <row r="18064">
          <cell r="A18064">
            <v>708538095</v>
          </cell>
          <cell r="B18064" t="str">
            <v>FECHAMENTO DA VIGA</v>
          </cell>
          <cell r="C18064" t="str">
            <v>UM</v>
          </cell>
        </row>
        <row r="18065">
          <cell r="A18065">
            <v>708538100</v>
          </cell>
          <cell r="B18065" t="str">
            <v>CONJUNTO DA RAMPA 2100x2000 (ESPECIAL)</v>
          </cell>
          <cell r="C18065" t="str">
            <v>UM</v>
          </cell>
        </row>
        <row r="18066">
          <cell r="A18066">
            <v>708538105</v>
          </cell>
          <cell r="B18066" t="str">
            <v>REFORCO TRASEIRO</v>
          </cell>
          <cell r="C18066" t="str">
            <v>UM</v>
          </cell>
        </row>
        <row r="18067">
          <cell r="A18067">
            <v>708538110</v>
          </cell>
          <cell r="B18067" t="str">
            <v>TRILHO DO ASSOALHO</v>
          </cell>
          <cell r="C18067" t="str">
            <v>UM</v>
          </cell>
        </row>
        <row r="18068">
          <cell r="A18068">
            <v>708538115</v>
          </cell>
          <cell r="B18068" t="str">
            <v>FECHAMENTO INFERIOR TRASEIRO</v>
          </cell>
          <cell r="C18068" t="str">
            <v>UM</v>
          </cell>
        </row>
        <row r="18069">
          <cell r="A18069">
            <v>708538120</v>
          </cell>
          <cell r="B18069" t="str">
            <v>FECHAMENTO FRONTAL</v>
          </cell>
          <cell r="C18069" t="str">
            <v>UM</v>
          </cell>
        </row>
        <row r="18070">
          <cell r="A18070">
            <v>708538125</v>
          </cell>
          <cell r="B18070" t="str">
            <v>TRAVESSA SUPERIOR DO MALHAL</v>
          </cell>
          <cell r="C18070" t="str">
            <v>UM</v>
          </cell>
        </row>
        <row r="18071">
          <cell r="A18071">
            <v>708538130</v>
          </cell>
          <cell r="B18071" t="str">
            <v>MANCAL CILINDRO DE LEVANTE</v>
          </cell>
          <cell r="C18071" t="str">
            <v>UM</v>
          </cell>
        </row>
        <row r="18072">
          <cell r="A18072">
            <v>708538135</v>
          </cell>
          <cell r="B18072" t="str">
            <v>BUCHA MENOR DO MANCAL DE GIRO</v>
          </cell>
          <cell r="C18072" t="str">
            <v>UM</v>
          </cell>
        </row>
        <row r="18073">
          <cell r="A18073" t="str">
            <v>70853813D</v>
          </cell>
          <cell r="B18073" t="str">
            <v>MAO FRANCESA DIR</v>
          </cell>
          <cell r="C18073" t="str">
            <v>UM</v>
          </cell>
        </row>
        <row r="18074">
          <cell r="A18074" t="str">
            <v>70853813E</v>
          </cell>
          <cell r="B18074" t="str">
            <v>MAO FRANCESA ESQ</v>
          </cell>
          <cell r="C18074" t="str">
            <v>UM</v>
          </cell>
        </row>
        <row r="18075">
          <cell r="A18075">
            <v>708538140</v>
          </cell>
          <cell r="B18075" t="str">
            <v>CHAPA REFORCO TRASEIRO</v>
          </cell>
          <cell r="C18075" t="str">
            <v>UM</v>
          </cell>
        </row>
        <row r="18076">
          <cell r="A18076">
            <v>708538150</v>
          </cell>
          <cell r="B18076" t="str">
            <v>BACIA TRASEIRA</v>
          </cell>
          <cell r="C18076" t="str">
            <v>UM</v>
          </cell>
        </row>
        <row r="18077">
          <cell r="A18077" t="str">
            <v>70853815D</v>
          </cell>
          <cell r="B18077" t="str">
            <v>LATERAL DO MALHAL DIREITA</v>
          </cell>
          <cell r="C18077" t="str">
            <v>UM</v>
          </cell>
        </row>
        <row r="18078">
          <cell r="A18078" t="str">
            <v>70853815E</v>
          </cell>
          <cell r="B18078" t="str">
            <v>LATERAL DO MALHAL ESQUERDA</v>
          </cell>
          <cell r="C18078" t="str">
            <v>UM</v>
          </cell>
        </row>
        <row r="18079">
          <cell r="A18079">
            <v>708538160</v>
          </cell>
          <cell r="B18079" t="str">
            <v>CONJUNTO CALCO DOS PNEUS</v>
          </cell>
          <cell r="C18079" t="str">
            <v>UM</v>
          </cell>
        </row>
        <row r="18080">
          <cell r="A18080">
            <v>708538165</v>
          </cell>
          <cell r="B18080" t="str">
            <v>MANCAL DE ARRASTE E LEVANTE</v>
          </cell>
          <cell r="C18080" t="str">
            <v>UM</v>
          </cell>
        </row>
        <row r="18081">
          <cell r="A18081" t="str">
            <v>70853816D</v>
          </cell>
          <cell r="B18081" t="str">
            <v>MANCAL DE GIRO INTERNO DIREITO</v>
          </cell>
          <cell r="C18081" t="str">
            <v>UM</v>
          </cell>
        </row>
        <row r="18082">
          <cell r="A18082" t="str">
            <v>70853816E</v>
          </cell>
          <cell r="B18082" t="str">
            <v>MANCAL DE GIRO INTERNO ESQUERDO</v>
          </cell>
          <cell r="C18082" t="str">
            <v>UM</v>
          </cell>
        </row>
        <row r="18083">
          <cell r="A18083">
            <v>708538170</v>
          </cell>
          <cell r="B18083" t="str">
            <v>ASSOALHO DO MALHAL</v>
          </cell>
          <cell r="C18083" t="str">
            <v>UM</v>
          </cell>
        </row>
        <row r="18084">
          <cell r="A18084">
            <v>708538175</v>
          </cell>
          <cell r="B18084" t="str">
            <v>PINO DE SEGURANCA BUCHA DO BATENTE</v>
          </cell>
          <cell r="C18084" t="str">
            <v>UM</v>
          </cell>
        </row>
        <row r="18085">
          <cell r="A18085">
            <v>708538180</v>
          </cell>
          <cell r="B18085" t="str">
            <v>SUPORTE INFERIOR DO CALCO DOS PNEUS</v>
          </cell>
          <cell r="C18085" t="str">
            <v>UM</v>
          </cell>
        </row>
        <row r="18086">
          <cell r="A18086">
            <v>708538185</v>
          </cell>
          <cell r="B18086" t="str">
            <v>SUPORTE</v>
          </cell>
          <cell r="C18086" t="str">
            <v>UM</v>
          </cell>
        </row>
        <row r="18087">
          <cell r="A18087">
            <v>708538190</v>
          </cell>
          <cell r="B18087" t="str">
            <v>CHAPA FRONTAL DO MALHAL</v>
          </cell>
          <cell r="C18087" t="str">
            <v>UM</v>
          </cell>
        </row>
        <row r="18088">
          <cell r="A18088">
            <v>708538195</v>
          </cell>
          <cell r="B18088" t="str">
            <v>MANCAL CILINDRO ARASTE</v>
          </cell>
          <cell r="C18088" t="str">
            <v>UM</v>
          </cell>
        </row>
        <row r="18089">
          <cell r="A18089">
            <v>708538200</v>
          </cell>
          <cell r="B18089" t="str">
            <v>CHAPA DO MALHAL</v>
          </cell>
          <cell r="C18089" t="str">
            <v>UM</v>
          </cell>
        </row>
        <row r="18090">
          <cell r="A18090">
            <v>708538205</v>
          </cell>
          <cell r="B18090" t="str">
            <v>MANCAL</v>
          </cell>
          <cell r="C18090" t="str">
            <v>UM</v>
          </cell>
        </row>
        <row r="18091">
          <cell r="A18091">
            <v>708538210</v>
          </cell>
          <cell r="B18091" t="str">
            <v>VIGA DO CHASSI FIXO</v>
          </cell>
          <cell r="C18091" t="str">
            <v>UM</v>
          </cell>
        </row>
        <row r="18092">
          <cell r="A18092">
            <v>708538220</v>
          </cell>
          <cell r="B18092" t="str">
            <v>BUCHA (CHASSI FIXO, BATENTE, ASA DELTA)</v>
          </cell>
          <cell r="C18092" t="str">
            <v>UM</v>
          </cell>
        </row>
        <row r="18093">
          <cell r="A18093">
            <v>708538225</v>
          </cell>
          <cell r="B18093" t="str">
            <v>CHAPA SUSTEN. MANCAL CIL. DE ARRASTE/ GUINCHO</v>
          </cell>
          <cell r="C18093" t="str">
            <v>UM</v>
          </cell>
        </row>
        <row r="18094">
          <cell r="A18094" t="str">
            <v>80436400E</v>
          </cell>
          <cell r="B18094" t="str">
            <v>ESTRIBO ESQUERDO - CONSTELLATION</v>
          </cell>
          <cell r="C18094" t="str">
            <v>UM</v>
          </cell>
        </row>
        <row r="18095">
          <cell r="A18095">
            <v>708538230</v>
          </cell>
          <cell r="B18095" t="str">
            <v>FECHAMENTO DA VIGA</v>
          </cell>
          <cell r="C18095" t="str">
            <v>UM</v>
          </cell>
        </row>
        <row r="18096">
          <cell r="A18096">
            <v>708538240</v>
          </cell>
          <cell r="B18096" t="str">
            <v>TRAVESSA TRASEIRA</v>
          </cell>
          <cell r="C18096" t="str">
            <v>UM</v>
          </cell>
        </row>
        <row r="18097">
          <cell r="A18097">
            <v>708538245</v>
          </cell>
          <cell r="B18097" t="str">
            <v>REFORÇO DA ASA DELTA</v>
          </cell>
          <cell r="C18097" t="str">
            <v>UM</v>
          </cell>
        </row>
        <row r="18098">
          <cell r="A18098">
            <v>708538250</v>
          </cell>
          <cell r="B18098" t="str">
            <v>TRAVESSA DIANTEIRA</v>
          </cell>
          <cell r="C18098" t="str">
            <v>UM</v>
          </cell>
        </row>
        <row r="18099">
          <cell r="A18099">
            <v>708538255</v>
          </cell>
          <cell r="B18099" t="str">
            <v>ARRUELA DOS PINOS DE ARTICULAÇÃO</v>
          </cell>
          <cell r="C18099" t="str">
            <v>UM</v>
          </cell>
        </row>
        <row r="18100">
          <cell r="A18100">
            <v>708538260</v>
          </cell>
          <cell r="B18100" t="str">
            <v>BARRA DE APOIO</v>
          </cell>
          <cell r="C18100" t="str">
            <v>UM</v>
          </cell>
        </row>
        <row r="18101">
          <cell r="A18101">
            <v>708538265</v>
          </cell>
          <cell r="B18101" t="str">
            <v>REFORCO ASSOALHO ENTRE MAO FRANCESA</v>
          </cell>
          <cell r="C18101" t="str">
            <v>UM</v>
          </cell>
        </row>
        <row r="18102">
          <cell r="A18102">
            <v>708538270</v>
          </cell>
          <cell r="B18102" t="str">
            <v>SUPORTE DO CILINDRO DE LEVANTE</v>
          </cell>
          <cell r="C18102" t="str">
            <v>UM</v>
          </cell>
        </row>
        <row r="18103">
          <cell r="A18103">
            <v>708538275</v>
          </cell>
          <cell r="B18103" t="str">
            <v>CHAPA SUSTENTAÇAO CX COMANDO</v>
          </cell>
          <cell r="C18103" t="str">
            <v>UM</v>
          </cell>
        </row>
        <row r="18104">
          <cell r="A18104">
            <v>109708000</v>
          </cell>
          <cell r="B18104" t="str">
            <v>ARRUELA M10 PRESSAO DIN127 ZA</v>
          </cell>
          <cell r="C18104" t="str">
            <v>UM</v>
          </cell>
        </row>
        <row r="18105">
          <cell r="A18105">
            <v>708538280</v>
          </cell>
          <cell r="B18105" t="str">
            <v>TUBO RETANGULAR</v>
          </cell>
          <cell r="C18105" t="str">
            <v>UM</v>
          </cell>
        </row>
        <row r="18106">
          <cell r="A18106">
            <v>708538290</v>
          </cell>
          <cell r="B18106" t="str">
            <v>TAMPA DA TRAVESSA</v>
          </cell>
          <cell r="C18106" t="str">
            <v>UM</v>
          </cell>
        </row>
        <row r="18107">
          <cell r="A18107">
            <v>708538295</v>
          </cell>
          <cell r="B18107" t="str">
            <v>TUBO DE SUSTENTAÇAO INFERIOR</v>
          </cell>
          <cell r="C18107" t="str">
            <v>UM</v>
          </cell>
        </row>
        <row r="18108">
          <cell r="A18108">
            <v>708538300</v>
          </cell>
          <cell r="B18108" t="str">
            <v>GUIA DO CHASSI MOVEL</v>
          </cell>
          <cell r="C18108" t="str">
            <v>UM</v>
          </cell>
        </row>
        <row r="18109">
          <cell r="A18109">
            <v>708538305</v>
          </cell>
          <cell r="B18109" t="str">
            <v>TUBO DE SUSTENTAÇAO TRASEIRO</v>
          </cell>
          <cell r="C18109" t="str">
            <v>UM</v>
          </cell>
        </row>
        <row r="18110">
          <cell r="A18110">
            <v>708538310</v>
          </cell>
          <cell r="B18110" t="str">
            <v>MAO FRANCESA DO MANCAL</v>
          </cell>
          <cell r="C18110" t="str">
            <v>UM</v>
          </cell>
        </row>
        <row r="18111">
          <cell r="A18111">
            <v>708538315</v>
          </cell>
          <cell r="B18111" t="str">
            <v>RESERV. DE AGUA 32 lts C/ TORNEIRA</v>
          </cell>
          <cell r="C18111" t="str">
            <v>UM</v>
          </cell>
        </row>
        <row r="18112">
          <cell r="A18112">
            <v>708538320</v>
          </cell>
          <cell r="B18112" t="str">
            <v>SUPORTE DO GRAMPO DO CHASSI</v>
          </cell>
          <cell r="C18112" t="str">
            <v>UM</v>
          </cell>
        </row>
        <row r="18113">
          <cell r="A18113">
            <v>708538325</v>
          </cell>
          <cell r="B18113" t="str">
            <v>MANCAL DE GIRO EXTERNO</v>
          </cell>
          <cell r="C18113" t="str">
            <v>UM</v>
          </cell>
        </row>
        <row r="18114">
          <cell r="A18114" t="str">
            <v>PREST SERVICO</v>
          </cell>
          <cell r="B18114" t="str">
            <v>PRESTACAO DE SERVICO</v>
          </cell>
          <cell r="C18114" t="str">
            <v>UM</v>
          </cell>
        </row>
        <row r="18115">
          <cell r="A18115">
            <v>708538330</v>
          </cell>
          <cell r="B18115" t="str">
            <v>LEITO DA ESTEIRA</v>
          </cell>
          <cell r="C18115" t="str">
            <v>UM</v>
          </cell>
        </row>
        <row r="18116">
          <cell r="A18116" t="str">
            <v>70853833D</v>
          </cell>
          <cell r="B18116" t="str">
            <v>LATERAL DIREITA</v>
          </cell>
          <cell r="C18116" t="str">
            <v>UM</v>
          </cell>
        </row>
        <row r="18117">
          <cell r="A18117" t="str">
            <v>70853833E</v>
          </cell>
          <cell r="B18117" t="str">
            <v>LATERAL ESQUERDA</v>
          </cell>
          <cell r="C18117" t="str">
            <v>UM</v>
          </cell>
        </row>
        <row r="18118">
          <cell r="A18118">
            <v>708538340</v>
          </cell>
          <cell r="B18118" t="str">
            <v>SUPORTE DO LEITO DA ESTEIRA</v>
          </cell>
          <cell r="C18118" t="str">
            <v>UM</v>
          </cell>
        </row>
        <row r="18119">
          <cell r="A18119">
            <v>708538345</v>
          </cell>
          <cell r="B18119" t="str">
            <v>CANTONEIRA TRASEIRA</v>
          </cell>
          <cell r="C18119" t="str">
            <v>UM</v>
          </cell>
        </row>
        <row r="18120">
          <cell r="A18120">
            <v>708538350</v>
          </cell>
          <cell r="B18120" t="str">
            <v>CHAPA DE FIXACAO DA ABRAÇADEIRA</v>
          </cell>
          <cell r="C18120" t="str">
            <v>UM</v>
          </cell>
        </row>
        <row r="18121">
          <cell r="A18121">
            <v>708538360</v>
          </cell>
          <cell r="B18121" t="str">
            <v>CHASSI MOVEL 5500mm</v>
          </cell>
          <cell r="C18121" t="str">
            <v>UM</v>
          </cell>
        </row>
        <row r="18122">
          <cell r="A18122">
            <v>708538370</v>
          </cell>
          <cell r="B18122" t="str">
            <v>TAMPA DA VIGA</v>
          </cell>
          <cell r="C18122" t="str">
            <v>UM</v>
          </cell>
        </row>
        <row r="18123">
          <cell r="A18123" t="str">
            <v>70853837D</v>
          </cell>
          <cell r="B18123" t="str">
            <v>LATERAL DIREITA DO MALHAL</v>
          </cell>
          <cell r="C18123" t="str">
            <v>UM</v>
          </cell>
        </row>
        <row r="18124">
          <cell r="A18124" t="str">
            <v>70853837E</v>
          </cell>
          <cell r="B18124" t="str">
            <v>LATERAL ESQUERDA DO MALHAL</v>
          </cell>
          <cell r="C18124" t="str">
            <v>UM</v>
          </cell>
        </row>
        <row r="18125">
          <cell r="A18125">
            <v>708538380</v>
          </cell>
          <cell r="B18125" t="str">
            <v>CORREDIÇA DO CHASSI</v>
          </cell>
          <cell r="C18125" t="str">
            <v>UM</v>
          </cell>
        </row>
        <row r="18126">
          <cell r="A18126">
            <v>708538390</v>
          </cell>
          <cell r="B18126" t="str">
            <v>REFORCO DA VIGA DO CHASSI MOVEL</v>
          </cell>
          <cell r="C18126" t="str">
            <v>UM</v>
          </cell>
        </row>
        <row r="18127">
          <cell r="A18127">
            <v>708538400</v>
          </cell>
          <cell r="B18127" t="str">
            <v>BATENTE</v>
          </cell>
          <cell r="C18127" t="str">
            <v>UM</v>
          </cell>
        </row>
        <row r="18128">
          <cell r="A18128">
            <v>708538410</v>
          </cell>
          <cell r="B18128" t="str">
            <v>TRAVESSA FIXACAO CIL. ARRASTE E LEVANTE</v>
          </cell>
          <cell r="C18128" t="str">
            <v>UM</v>
          </cell>
        </row>
        <row r="18129">
          <cell r="A18129" t="str">
            <v>70853842D</v>
          </cell>
          <cell r="B18129" t="str">
            <v>MANCAL DE GIRO DIREITO MONTADO</v>
          </cell>
          <cell r="C18129" t="str">
            <v>UM</v>
          </cell>
        </row>
        <row r="18130">
          <cell r="A18130" t="str">
            <v>70853842E</v>
          </cell>
          <cell r="B18130" t="str">
            <v>MANCAL DE GIRO ESQUERDO MONTADO</v>
          </cell>
          <cell r="C18130" t="str">
            <v>UM</v>
          </cell>
        </row>
        <row r="18131">
          <cell r="A18131">
            <v>708538430</v>
          </cell>
          <cell r="B18131" t="str">
            <v>CAIXA DE FERRAMENTA</v>
          </cell>
          <cell r="C18131" t="str">
            <v>UM</v>
          </cell>
        </row>
        <row r="18132">
          <cell r="A18132">
            <v>708538440</v>
          </cell>
          <cell r="B18132" t="str">
            <v>PARA-LAMA - PLATAFORMA</v>
          </cell>
          <cell r="C18132" t="str">
            <v>UM</v>
          </cell>
        </row>
        <row r="18133">
          <cell r="A18133">
            <v>109709000</v>
          </cell>
          <cell r="B18133" t="str">
            <v>PORCA M10 x 1,50 CLASSE 8 SEXTAVADA ZA</v>
          </cell>
          <cell r="C18133" t="str">
            <v>UM</v>
          </cell>
        </row>
        <row r="18134">
          <cell r="A18134">
            <v>708538450</v>
          </cell>
          <cell r="B18134" t="str">
            <v>SUPORTE DO PARA-LAMA</v>
          </cell>
          <cell r="C18134" t="str">
            <v>UM</v>
          </cell>
        </row>
        <row r="18135">
          <cell r="A18135">
            <v>708538460</v>
          </cell>
          <cell r="B18135" t="str">
            <v>REFORCO DO PARA-LAMA</v>
          </cell>
          <cell r="C18135" t="str">
            <v>UM</v>
          </cell>
        </row>
        <row r="18136">
          <cell r="A18136">
            <v>708538470</v>
          </cell>
          <cell r="B18136" t="str">
            <v>CONJ. CAIXA COMANDO/ FERRAMENTA</v>
          </cell>
          <cell r="C18136" t="str">
            <v>UM</v>
          </cell>
        </row>
        <row r="18137">
          <cell r="A18137">
            <v>708538480</v>
          </cell>
          <cell r="B18137" t="str">
            <v>CORPO DA CAIXA DO COMANDO HIDR.</v>
          </cell>
          <cell r="C18137" t="str">
            <v>UM</v>
          </cell>
        </row>
        <row r="18138">
          <cell r="A18138">
            <v>708538490</v>
          </cell>
          <cell r="B18138" t="str">
            <v>TAMPA DA CAIXA</v>
          </cell>
          <cell r="C18138" t="str">
            <v>UM</v>
          </cell>
        </row>
        <row r="18139">
          <cell r="A18139">
            <v>708538500</v>
          </cell>
          <cell r="B18139" t="str">
            <v>FUNDO DA CAIXA</v>
          </cell>
          <cell r="C18139" t="str">
            <v>UM</v>
          </cell>
        </row>
        <row r="18140">
          <cell r="A18140">
            <v>708538510</v>
          </cell>
          <cell r="B18140" t="str">
            <v>ROLDANA MONTADA</v>
          </cell>
          <cell r="C18140" t="str">
            <v>UM</v>
          </cell>
        </row>
        <row r="18141">
          <cell r="A18141">
            <v>708538520</v>
          </cell>
          <cell r="B18141" t="str">
            <v>ROLDANA</v>
          </cell>
          <cell r="C18141" t="str">
            <v>UM</v>
          </cell>
        </row>
        <row r="18142">
          <cell r="A18142">
            <v>708538530</v>
          </cell>
          <cell r="B18142" t="str">
            <v>PINO DA CHAPA BASE DA ROLDANA</v>
          </cell>
          <cell r="C18142" t="str">
            <v>UM</v>
          </cell>
        </row>
        <row r="18143">
          <cell r="A18143">
            <v>708538540</v>
          </cell>
          <cell r="B18143" t="str">
            <v>PINO LUBRIFICADO DA ROLDANA</v>
          </cell>
          <cell r="C18143" t="str">
            <v>UM</v>
          </cell>
        </row>
        <row r="18144">
          <cell r="A18144">
            <v>708538550</v>
          </cell>
          <cell r="B18144" t="str">
            <v>SUPORTE VALVULA DE SEGURANCA/CILINDRO</v>
          </cell>
          <cell r="C18144" t="str">
            <v>UM</v>
          </cell>
        </row>
        <row r="18145">
          <cell r="A18145">
            <v>708538560</v>
          </cell>
          <cell r="B18145" t="str">
            <v>FIXACAO DA VALVULA DE SEGURANCA</v>
          </cell>
          <cell r="C18145" t="str">
            <v>UM</v>
          </cell>
        </row>
        <row r="18146">
          <cell r="A18146">
            <v>708538570</v>
          </cell>
          <cell r="B18146" t="str">
            <v>ABRACADEIRA</v>
          </cell>
          <cell r="C18146" t="str">
            <v>UM</v>
          </cell>
        </row>
        <row r="18147">
          <cell r="A18147">
            <v>708538580</v>
          </cell>
          <cell r="B18147" t="str">
            <v>SUPORTE ASA DELTA DO CHASSI</v>
          </cell>
          <cell r="C18147" t="str">
            <v>UM</v>
          </cell>
        </row>
        <row r="18148">
          <cell r="A18148">
            <v>708538590</v>
          </cell>
          <cell r="B18148" t="str">
            <v>REFORCO PARA PARACHOQUE</v>
          </cell>
          <cell r="C18148" t="str">
            <v>UM</v>
          </cell>
        </row>
        <row r="18149">
          <cell r="A18149">
            <v>708538600</v>
          </cell>
          <cell r="B18149" t="str">
            <v>TRAVESSA TRASEIRA</v>
          </cell>
          <cell r="C18149" t="str">
            <v>UM</v>
          </cell>
        </row>
        <row r="18150">
          <cell r="A18150">
            <v>708538610</v>
          </cell>
          <cell r="B18150" t="str">
            <v>VIGA DO CHASSI MOVEL</v>
          </cell>
          <cell r="C18150" t="str">
            <v>UM</v>
          </cell>
        </row>
        <row r="18151">
          <cell r="A18151">
            <v>708538620</v>
          </cell>
          <cell r="B18151" t="str">
            <v>NYLON DA CORREDICA 5500mm</v>
          </cell>
          <cell r="C18151" t="str">
            <v>UM</v>
          </cell>
        </row>
        <row r="18152">
          <cell r="A18152">
            <v>708538630</v>
          </cell>
          <cell r="B18152" t="str">
            <v>ASA DELTA MONTADA</v>
          </cell>
          <cell r="C18152" t="str">
            <v>UM</v>
          </cell>
        </row>
        <row r="18153">
          <cell r="A18153">
            <v>708538640</v>
          </cell>
          <cell r="B18153" t="str">
            <v>CONJUNTO TUBO EXTERNO DA ASA DELTA</v>
          </cell>
          <cell r="C18153" t="str">
            <v>UM</v>
          </cell>
        </row>
        <row r="18154">
          <cell r="A18154">
            <v>708538650</v>
          </cell>
          <cell r="B18154" t="str">
            <v>CONJUNTO TUBO INTERNO DA ASA DELTA</v>
          </cell>
          <cell r="C18154" t="str">
            <v>UM</v>
          </cell>
        </row>
        <row r="18155">
          <cell r="A18155">
            <v>708538660</v>
          </cell>
          <cell r="B18155" t="str">
            <v>CONJUNTO CAMBAO C/SUPORTE DOS PNEUS</v>
          </cell>
          <cell r="C18155" t="str">
            <v>UM</v>
          </cell>
        </row>
        <row r="18156">
          <cell r="A18156">
            <v>708538670</v>
          </cell>
          <cell r="B18156" t="str">
            <v>CONJUNTO CAMBAO</v>
          </cell>
          <cell r="C18156" t="str">
            <v>UM</v>
          </cell>
        </row>
        <row r="18157">
          <cell r="A18157">
            <v>708538680</v>
          </cell>
          <cell r="B18157" t="str">
            <v>SUPORTE DOS PNEUS</v>
          </cell>
          <cell r="C18157" t="str">
            <v>UM</v>
          </cell>
        </row>
        <row r="18158">
          <cell r="A18158">
            <v>708538690</v>
          </cell>
          <cell r="B18158" t="str">
            <v>CONJUNTO MONTAGEM TUBO EXTERNO</v>
          </cell>
          <cell r="C18158" t="str">
            <v>UM</v>
          </cell>
        </row>
        <row r="18159">
          <cell r="A18159">
            <v>708538700</v>
          </cell>
          <cell r="B18159" t="str">
            <v>EIXO DE ARTICULACAO DA ASA DELTA</v>
          </cell>
          <cell r="C18159" t="str">
            <v>UM</v>
          </cell>
        </row>
        <row r="18160">
          <cell r="A18160">
            <v>708538710</v>
          </cell>
          <cell r="B18160" t="str">
            <v>EIXO DA ASA DELTA</v>
          </cell>
          <cell r="C18160" t="str">
            <v>UM</v>
          </cell>
        </row>
        <row r="18161">
          <cell r="A18161">
            <v>708538720</v>
          </cell>
          <cell r="B18161" t="str">
            <v>SUPORTE CILINDRO DE EXTENCAO</v>
          </cell>
          <cell r="C18161" t="str">
            <v>UM</v>
          </cell>
        </row>
        <row r="18162">
          <cell r="A18162">
            <v>109710000</v>
          </cell>
          <cell r="B18162" t="str">
            <v>ARRUELA M10,5 LISA DIN125 ZA</v>
          </cell>
          <cell r="C18162" t="str">
            <v>UM</v>
          </cell>
        </row>
        <row r="18163">
          <cell r="A18163">
            <v>708538730</v>
          </cell>
          <cell r="B18163" t="str">
            <v>MAO FRANCESA EIXO ASA DELTA</v>
          </cell>
          <cell r="C18163" t="str">
            <v>UM</v>
          </cell>
        </row>
        <row r="18164">
          <cell r="A18164">
            <v>708538740</v>
          </cell>
          <cell r="B18164" t="str">
            <v>PERFIL EXTERNO ASA DELTA</v>
          </cell>
          <cell r="C18164" t="str">
            <v>UM</v>
          </cell>
        </row>
        <row r="18165">
          <cell r="A18165">
            <v>708538750</v>
          </cell>
          <cell r="B18165" t="str">
            <v>PERFIL INTERNO ASA DELTA</v>
          </cell>
          <cell r="C18165" t="str">
            <v>UM</v>
          </cell>
        </row>
        <row r="18166">
          <cell r="A18166">
            <v>708538760</v>
          </cell>
          <cell r="B18166" t="str">
            <v>FECHAMENTO DO TUBO INTERNO</v>
          </cell>
          <cell r="C18166" t="str">
            <v>UM</v>
          </cell>
        </row>
        <row r="18167">
          <cell r="A18167">
            <v>708538770</v>
          </cell>
          <cell r="B18167" t="str">
            <v>BUCHA ARTICULACAO ASA DELTA</v>
          </cell>
          <cell r="C18167" t="str">
            <v>UM</v>
          </cell>
        </row>
        <row r="18168">
          <cell r="A18168">
            <v>708538780</v>
          </cell>
          <cell r="B18168" t="str">
            <v>ENCAIXE DO TUBO INTERNO</v>
          </cell>
          <cell r="C18168" t="str">
            <v>UM</v>
          </cell>
        </row>
        <row r="18169">
          <cell r="A18169">
            <v>708538790</v>
          </cell>
          <cell r="B18169" t="str">
            <v>TAMPA DO TUBO</v>
          </cell>
          <cell r="C18169" t="str">
            <v>UM</v>
          </cell>
        </row>
        <row r="18170">
          <cell r="A18170">
            <v>708538800</v>
          </cell>
          <cell r="B18170" t="str">
            <v>GANCHO</v>
          </cell>
          <cell r="C18170" t="str">
            <v>UM</v>
          </cell>
        </row>
        <row r="18171">
          <cell r="A18171">
            <v>708538810</v>
          </cell>
          <cell r="B18171" t="str">
            <v>CAMBAO</v>
          </cell>
          <cell r="C18171" t="str">
            <v>UM</v>
          </cell>
        </row>
        <row r="18172">
          <cell r="A18172">
            <v>708538820</v>
          </cell>
          <cell r="B18172" t="str">
            <v>CHAPA INFERIOR DO CAMBAO</v>
          </cell>
          <cell r="C18172" t="str">
            <v>UM</v>
          </cell>
        </row>
        <row r="18173">
          <cell r="A18173">
            <v>708538830</v>
          </cell>
          <cell r="B18173" t="str">
            <v>ARRUELA DE REFORCO</v>
          </cell>
          <cell r="C18173" t="str">
            <v>UM</v>
          </cell>
        </row>
        <row r="18174">
          <cell r="A18174">
            <v>708538840</v>
          </cell>
          <cell r="B18174" t="str">
            <v>SUPORTE DOS PNEUS</v>
          </cell>
          <cell r="C18174" t="str">
            <v>UM</v>
          </cell>
        </row>
        <row r="18175">
          <cell r="A18175">
            <v>708538850</v>
          </cell>
          <cell r="B18175" t="str">
            <v>SUPORTE CALCO DOS PNEUS</v>
          </cell>
          <cell r="C18175" t="str">
            <v>UM</v>
          </cell>
        </row>
        <row r="18176">
          <cell r="A18176">
            <v>708538860</v>
          </cell>
          <cell r="B18176" t="str">
            <v>REFORCO DA ASA DELTA</v>
          </cell>
          <cell r="C18176" t="str">
            <v>UM</v>
          </cell>
        </row>
        <row r="18177">
          <cell r="A18177">
            <v>708538870</v>
          </cell>
          <cell r="B18177" t="str">
            <v>TUBO DE ARTICULACAO</v>
          </cell>
          <cell r="C18177" t="str">
            <v>UM</v>
          </cell>
        </row>
        <row r="18178">
          <cell r="A18178">
            <v>708538880</v>
          </cell>
          <cell r="B18178" t="str">
            <v>PONTEIRA DO SUPORTE</v>
          </cell>
          <cell r="C18178" t="str">
            <v>UM</v>
          </cell>
        </row>
        <row r="18179">
          <cell r="A18179">
            <v>708538890</v>
          </cell>
          <cell r="B18179" t="str">
            <v>FECHAMENTO DO SUPORTE</v>
          </cell>
          <cell r="C18179" t="str">
            <v>UM</v>
          </cell>
        </row>
        <row r="18180">
          <cell r="A18180">
            <v>708538900</v>
          </cell>
          <cell r="B18180" t="str">
            <v>GANCHO</v>
          </cell>
          <cell r="C18180" t="str">
            <v>UM</v>
          </cell>
        </row>
        <row r="18181">
          <cell r="A18181">
            <v>708538910</v>
          </cell>
          <cell r="B18181" t="str">
            <v>CONJUNTO PINO DOS PNEUS</v>
          </cell>
          <cell r="C18181" t="str">
            <v>UM</v>
          </cell>
        </row>
        <row r="18182">
          <cell r="A18182">
            <v>109711000</v>
          </cell>
          <cell r="B18182" t="str">
            <v>PARAF M10 x 40 SEXT DIN933 8.8 ZA</v>
          </cell>
          <cell r="C18182" t="str">
            <v>UM</v>
          </cell>
        </row>
        <row r="18183">
          <cell r="A18183">
            <v>708538920</v>
          </cell>
          <cell r="B18183" t="str">
            <v>PINO DOS PNEUS</v>
          </cell>
          <cell r="C18183" t="str">
            <v>UM</v>
          </cell>
        </row>
        <row r="18184">
          <cell r="A18184">
            <v>708538930</v>
          </cell>
          <cell r="B18184" t="str">
            <v>CABECA DO PINO</v>
          </cell>
          <cell r="C18184" t="str">
            <v>UM</v>
          </cell>
        </row>
        <row r="18185">
          <cell r="A18185">
            <v>708538940</v>
          </cell>
          <cell r="B18185" t="str">
            <v>PUXADOR PINO DOS PNEUS</v>
          </cell>
          <cell r="C18185" t="str">
            <v>UM</v>
          </cell>
        </row>
        <row r="18186">
          <cell r="A18186">
            <v>708538950</v>
          </cell>
          <cell r="B18186" t="str">
            <v>CALCO SUPORTE PNEUS</v>
          </cell>
          <cell r="C18186" t="str">
            <v>UM</v>
          </cell>
        </row>
        <row r="18187">
          <cell r="A18187">
            <v>708538960</v>
          </cell>
          <cell r="B18187" t="str">
            <v>VIGA I (5100)</v>
          </cell>
          <cell r="C18187" t="str">
            <v>UM</v>
          </cell>
        </row>
        <row r="18188">
          <cell r="A18188">
            <v>708538970</v>
          </cell>
          <cell r="B18188" t="str">
            <v>PINO DE ARTICULACAO ASA DELTA</v>
          </cell>
          <cell r="C18188" t="str">
            <v>UM</v>
          </cell>
        </row>
        <row r="18189">
          <cell r="A18189">
            <v>708538980</v>
          </cell>
          <cell r="B18189" t="str">
            <v>TRAVESSA CENTRAL DO MALHAL</v>
          </cell>
          <cell r="C18189" t="str">
            <v>UM</v>
          </cell>
        </row>
        <row r="18190">
          <cell r="A18190">
            <v>708538990</v>
          </cell>
          <cell r="B18190" t="str">
            <v>CANTONEIRA REFORCO CHASSI MOVEL</v>
          </cell>
          <cell r="C18190" t="str">
            <v>UM</v>
          </cell>
        </row>
        <row r="18191">
          <cell r="A18191">
            <v>109712000</v>
          </cell>
          <cell r="B18191" t="str">
            <v>ARRUELA M6,4 LISA DIN125 ZA</v>
          </cell>
          <cell r="C18191" t="str">
            <v>UM</v>
          </cell>
        </row>
        <row r="18192">
          <cell r="A18192">
            <v>708539000</v>
          </cell>
          <cell r="B18192" t="str">
            <v>CHAPA BLINDAGEM</v>
          </cell>
          <cell r="C18192" t="str">
            <v>UM</v>
          </cell>
        </row>
        <row r="18193">
          <cell r="A18193">
            <v>708539010</v>
          </cell>
          <cell r="B18193" t="str">
            <v>ENTRADA DE AR</v>
          </cell>
          <cell r="C18193" t="str">
            <v>UM</v>
          </cell>
        </row>
        <row r="18194">
          <cell r="A18194">
            <v>708539020</v>
          </cell>
          <cell r="B18194" t="str">
            <v>FECHAMENTO TRASVERSAL</v>
          </cell>
          <cell r="C18194" t="str">
            <v>UM</v>
          </cell>
        </row>
        <row r="18195">
          <cell r="A18195">
            <v>708539030</v>
          </cell>
          <cell r="B18195" t="str">
            <v>LATERAL</v>
          </cell>
          <cell r="C18195" t="str">
            <v>UM</v>
          </cell>
        </row>
        <row r="18196">
          <cell r="A18196">
            <v>708539040</v>
          </cell>
          <cell r="B18196" t="str">
            <v>DIVISORIA</v>
          </cell>
          <cell r="C18196" t="str">
            <v>UM</v>
          </cell>
        </row>
        <row r="18197">
          <cell r="A18197">
            <v>708539050</v>
          </cell>
          <cell r="B18197" t="str">
            <v>FECHAMENTO SUPERIOR/INFERIOR</v>
          </cell>
          <cell r="C18197" t="str">
            <v>UM</v>
          </cell>
        </row>
        <row r="18198">
          <cell r="A18198">
            <v>708539060</v>
          </cell>
          <cell r="B18198" t="str">
            <v>PERFIL CONDUTOR DA FIACAO ELETRICA</v>
          </cell>
          <cell r="C18198" t="str">
            <v>UM</v>
          </cell>
        </row>
        <row r="18199">
          <cell r="A18199">
            <v>708543000</v>
          </cell>
          <cell r="B18199" t="str">
            <v>RESERVATORIO DE AR 9L</v>
          </cell>
          <cell r="C18199" t="str">
            <v>UM</v>
          </cell>
        </row>
        <row r="18200">
          <cell r="A18200">
            <v>708543010</v>
          </cell>
          <cell r="B18200" t="str">
            <v>TAMPA DO RESERVATORIO 9L</v>
          </cell>
          <cell r="C18200" t="str">
            <v>UM</v>
          </cell>
        </row>
        <row r="18201">
          <cell r="A18201">
            <v>708543020</v>
          </cell>
          <cell r="B18201" t="str">
            <v>FIXACAO LATERAL</v>
          </cell>
          <cell r="C18201" t="str">
            <v>UM</v>
          </cell>
        </row>
        <row r="18202">
          <cell r="A18202">
            <v>708543030</v>
          </cell>
          <cell r="B18202" t="str">
            <v>FIXACAO</v>
          </cell>
          <cell r="C18202" t="str">
            <v>UM</v>
          </cell>
        </row>
        <row r="18203">
          <cell r="A18203">
            <v>708543040</v>
          </cell>
          <cell r="B18203" t="str">
            <v>CILINDRO DO RESERVATORIO DO AR</v>
          </cell>
          <cell r="C18203" t="str">
            <v>UM</v>
          </cell>
        </row>
        <row r="18204">
          <cell r="A18204">
            <v>708543050</v>
          </cell>
          <cell r="B18204" t="str">
            <v>MANGUEIRA PROTETORA 5/16" x 25mm</v>
          </cell>
          <cell r="C18204" t="str">
            <v>UM</v>
          </cell>
        </row>
        <row r="18205">
          <cell r="A18205">
            <v>708543060</v>
          </cell>
          <cell r="B18205" t="str">
            <v>CONJUNTO TAMPA C/ CONEXAO</v>
          </cell>
          <cell r="C18205" t="str">
            <v>UM</v>
          </cell>
        </row>
        <row r="18206">
          <cell r="A18206">
            <v>708544000</v>
          </cell>
          <cell r="B18206" t="str">
            <v>CARRO-FORTE S/ PINT</v>
          </cell>
          <cell r="C18206" t="str">
            <v>UM</v>
          </cell>
        </row>
        <row r="18207">
          <cell r="A18207">
            <v>708544160</v>
          </cell>
          <cell r="B18207" t="str">
            <v>REVESTIMENTO INTERNO CAIXA MOTOR</v>
          </cell>
          <cell r="C18207" t="str">
            <v>UM</v>
          </cell>
        </row>
        <row r="18208">
          <cell r="A18208">
            <v>109713000</v>
          </cell>
          <cell r="B18208" t="str">
            <v>PORCA M6 x 1,0 CLASSE 8 SEXTAVADA ZA</v>
          </cell>
          <cell r="C18208" t="str">
            <v>UM</v>
          </cell>
        </row>
        <row r="18209">
          <cell r="A18209">
            <v>708544162</v>
          </cell>
          <cell r="B18209" t="str">
            <v>REVESTIMENTO EXTERNO CAIXA MOTOR</v>
          </cell>
          <cell r="C18209" t="str">
            <v>UM</v>
          </cell>
        </row>
        <row r="18210">
          <cell r="A18210">
            <v>708544201</v>
          </cell>
          <cell r="B18210" t="str">
            <v>OVERLAP DO VIDRO LATERAL</v>
          </cell>
          <cell r="C18210" t="str">
            <v>UM</v>
          </cell>
        </row>
        <row r="18211">
          <cell r="A18211">
            <v>708544202</v>
          </cell>
          <cell r="B18211" t="str">
            <v>OVERLAP DA LATERAL</v>
          </cell>
          <cell r="C18211" t="str">
            <v>UM</v>
          </cell>
        </row>
        <row r="18212">
          <cell r="A18212">
            <v>708544203</v>
          </cell>
          <cell r="B18212" t="str">
            <v>OVERLAP DO VIDRO LATERAL</v>
          </cell>
          <cell r="C18212" t="str">
            <v>UM</v>
          </cell>
        </row>
        <row r="18213">
          <cell r="A18213">
            <v>708544204</v>
          </cell>
          <cell r="B18213" t="str">
            <v>OVERLAP DO VIDRO LATERAL</v>
          </cell>
          <cell r="C18213" t="str">
            <v>UM</v>
          </cell>
        </row>
        <row r="18214">
          <cell r="A18214">
            <v>708544205</v>
          </cell>
          <cell r="B18214" t="str">
            <v>OVERLAP DO VIDRO DA PORTA</v>
          </cell>
          <cell r="C18214" t="str">
            <v>UM</v>
          </cell>
        </row>
        <row r="18215">
          <cell r="A18215">
            <v>708544206</v>
          </cell>
          <cell r="B18215" t="str">
            <v>BLINDAGEN EXTERNA DO EXAUSTOR</v>
          </cell>
          <cell r="C18215" t="str">
            <v>UM</v>
          </cell>
        </row>
        <row r="18216">
          <cell r="A18216">
            <v>708544207</v>
          </cell>
          <cell r="B18216" t="str">
            <v>BLINDAGEN INTERNA DO EXAUSTOR</v>
          </cell>
          <cell r="C18216" t="str">
            <v>UM</v>
          </cell>
        </row>
        <row r="18217">
          <cell r="A18217" t="str">
            <v>DD85049090</v>
          </cell>
          <cell r="B18217" t="str">
            <v>OUTRAS PARTES DE OUTRAS TRANSFORMAD</v>
          </cell>
          <cell r="C18217" t="str">
            <v>UM</v>
          </cell>
        </row>
        <row r="18218">
          <cell r="A18218">
            <v>708544208</v>
          </cell>
          <cell r="B18218" t="str">
            <v>FECHAMENTO INFERIOR BLINDAGEN EXAUSTOR</v>
          </cell>
          <cell r="C18218" t="str">
            <v>UM</v>
          </cell>
        </row>
        <row r="18219">
          <cell r="A18219">
            <v>708544209</v>
          </cell>
          <cell r="B18219" t="str">
            <v>PARALAMA TRASEIRO PROSEGUR</v>
          </cell>
          <cell r="C18219" t="str">
            <v>UM</v>
          </cell>
        </row>
        <row r="18220">
          <cell r="A18220">
            <v>708544210</v>
          </cell>
          <cell r="B18220" t="str">
            <v>ABAS DO PARALAMAS TRASEIRO</v>
          </cell>
          <cell r="C18220" t="str">
            <v>UM</v>
          </cell>
        </row>
        <row r="18221">
          <cell r="A18221">
            <v>708544220</v>
          </cell>
          <cell r="B18221" t="str">
            <v>CONJUNTO BLINDAGEM DO EXAUSTOR</v>
          </cell>
          <cell r="C18221" t="str">
            <v>UM</v>
          </cell>
        </row>
        <row r="18222">
          <cell r="A18222" t="str">
            <v>70854424D</v>
          </cell>
          <cell r="B18222" t="str">
            <v>CHAPA DA SAIA LATERAL DIREITA</v>
          </cell>
          <cell r="C18222" t="str">
            <v>UM</v>
          </cell>
        </row>
        <row r="18223">
          <cell r="A18223">
            <v>708544309</v>
          </cell>
          <cell r="B18223" t="str">
            <v>PROTECAO DA BOCA-DE-LOBO</v>
          </cell>
          <cell r="C18223" t="str">
            <v>UM</v>
          </cell>
        </row>
        <row r="18224">
          <cell r="A18224">
            <v>708544310</v>
          </cell>
          <cell r="B18224" t="str">
            <v>REVESTIMENTO DO COFRE PROSEGUR</v>
          </cell>
          <cell r="C18224" t="str">
            <v>UM</v>
          </cell>
        </row>
        <row r="18225">
          <cell r="A18225">
            <v>708544311</v>
          </cell>
          <cell r="B18225" t="str">
            <v>REVESTIMENTO DO COFRE PROSEGUR</v>
          </cell>
          <cell r="C18225" t="str">
            <v>UM</v>
          </cell>
        </row>
        <row r="18226">
          <cell r="A18226">
            <v>708544312</v>
          </cell>
          <cell r="B18226" t="str">
            <v>REVESTIMENTO DO COFRE PROSEGUR</v>
          </cell>
          <cell r="C18226" t="str">
            <v>UM</v>
          </cell>
        </row>
        <row r="18227">
          <cell r="A18227">
            <v>708544313</v>
          </cell>
          <cell r="B18227" t="str">
            <v>REVESTIMENTO SUPERIOR DO COFRE PROSEGUR</v>
          </cell>
          <cell r="C18227" t="str">
            <v>UM</v>
          </cell>
        </row>
        <row r="18228">
          <cell r="A18228">
            <v>708544314</v>
          </cell>
          <cell r="B18228" t="str">
            <v>REVESTIMENTO EXTERNO DA PORTA DO COFRE</v>
          </cell>
          <cell r="C18228" t="str">
            <v>UM</v>
          </cell>
        </row>
        <row r="18229">
          <cell r="A18229">
            <v>708544315</v>
          </cell>
          <cell r="B18229" t="str">
            <v>REVESTIMENTO DO COFRE PROSEGUR</v>
          </cell>
          <cell r="C18229" t="str">
            <v>UM</v>
          </cell>
        </row>
        <row r="18230">
          <cell r="A18230">
            <v>708544316</v>
          </cell>
          <cell r="B18230" t="str">
            <v>FECHAMENTO SUPERIOR DA PORTA DO COFRE PROSEGUR</v>
          </cell>
          <cell r="C18230" t="str">
            <v>UM</v>
          </cell>
        </row>
        <row r="18231">
          <cell r="A18231">
            <v>708544317</v>
          </cell>
          <cell r="B18231" t="str">
            <v>PROTECAO INTERNA DA FECHADURA DO COFRE</v>
          </cell>
          <cell r="C18231" t="str">
            <v>UM</v>
          </cell>
        </row>
        <row r="18232">
          <cell r="A18232">
            <v>708544318</v>
          </cell>
          <cell r="B18232" t="str">
            <v>FECHAMENTO INFERIOR DA PORTA DO COFRE PROSEGUR</v>
          </cell>
          <cell r="C18232" t="str">
            <v>UM</v>
          </cell>
        </row>
        <row r="18233">
          <cell r="A18233">
            <v>708544502</v>
          </cell>
          <cell r="B18233" t="str">
            <v>REVESTIMENTO INTERNO DA FRENTE PROSEGUR</v>
          </cell>
          <cell r="C18233" t="str">
            <v>UM</v>
          </cell>
        </row>
        <row r="18234">
          <cell r="A18234" t="str">
            <v>DD34054000</v>
          </cell>
          <cell r="B18234" t="str">
            <v>PASTAS/CREMES P/AREAR</v>
          </cell>
          <cell r="C18234" t="str">
            <v>UM</v>
          </cell>
        </row>
        <row r="18235">
          <cell r="A18235">
            <v>708544503</v>
          </cell>
          <cell r="B18235" t="str">
            <v>REVESTIMENTO EXTERNO DA FRENTE PROSEGUR</v>
          </cell>
          <cell r="C18235" t="str">
            <v>UM</v>
          </cell>
        </row>
        <row r="18236">
          <cell r="A18236">
            <v>708544504</v>
          </cell>
          <cell r="B18236" t="str">
            <v>PERFIL DE APOIO DO PARA-BRISA ESQ</v>
          </cell>
          <cell r="C18236" t="str">
            <v>UM</v>
          </cell>
        </row>
        <row r="18237">
          <cell r="A18237">
            <v>708544505</v>
          </cell>
          <cell r="B18237" t="str">
            <v>PERFIL DE APOIO DO PARA-BRISA ESQ</v>
          </cell>
          <cell r="C18237" t="str">
            <v>UM</v>
          </cell>
        </row>
        <row r="18238">
          <cell r="A18238">
            <v>708544506</v>
          </cell>
          <cell r="B18238" t="str">
            <v>PERFIL DE APOIO DO PARA-BRISA DIR</v>
          </cell>
          <cell r="C18238" t="str">
            <v>UM</v>
          </cell>
        </row>
        <row r="18239">
          <cell r="A18239">
            <v>708544507</v>
          </cell>
          <cell r="B18239" t="str">
            <v>PERFIL DE APOIO DO PARA-BRISA DIR</v>
          </cell>
          <cell r="C18239" t="str">
            <v>UM</v>
          </cell>
        </row>
        <row r="18240">
          <cell r="A18240">
            <v>708544509</v>
          </cell>
          <cell r="B18240" t="str">
            <v>COMPLEMENTO DO CAPO DA FRENTE PROSEGUR</v>
          </cell>
          <cell r="C18240" t="str">
            <v>UM</v>
          </cell>
        </row>
        <row r="18241">
          <cell r="A18241" t="str">
            <v>70854450D</v>
          </cell>
          <cell r="B18241" t="str">
            <v>PARA-LAMA DIR PROSEGUR</v>
          </cell>
          <cell r="C18241" t="str">
            <v>UM</v>
          </cell>
        </row>
        <row r="18242">
          <cell r="A18242" t="str">
            <v>70854450E</v>
          </cell>
          <cell r="B18242" t="str">
            <v>PARA-LAMA ESQ PROSEGUR</v>
          </cell>
          <cell r="C18242" t="str">
            <v>UM</v>
          </cell>
        </row>
        <row r="18243">
          <cell r="A18243">
            <v>708544510</v>
          </cell>
          <cell r="B18243" t="str">
            <v>CAPO DA FRENTE PROSEGUR</v>
          </cell>
          <cell r="C18243" t="str">
            <v>UM</v>
          </cell>
        </row>
        <row r="18244">
          <cell r="A18244">
            <v>708544511</v>
          </cell>
          <cell r="B18244" t="str">
            <v>OVERLAP DA FRENTE</v>
          </cell>
          <cell r="C18244" t="str">
            <v>UM</v>
          </cell>
        </row>
        <row r="18245">
          <cell r="A18245">
            <v>708544512</v>
          </cell>
          <cell r="B18245" t="str">
            <v>OVERLAP DA FRENTE</v>
          </cell>
          <cell r="C18245" t="str">
            <v>UM</v>
          </cell>
        </row>
        <row r="18246">
          <cell r="A18246">
            <v>708544513</v>
          </cell>
          <cell r="B18246" t="str">
            <v>OVERLAP DA FRENTE</v>
          </cell>
          <cell r="C18246" t="str">
            <v>UM</v>
          </cell>
        </row>
        <row r="18247">
          <cell r="A18247">
            <v>708544514</v>
          </cell>
          <cell r="B18247" t="str">
            <v>OVERLAP DA FRENTE</v>
          </cell>
          <cell r="C18247" t="str">
            <v>UM</v>
          </cell>
        </row>
        <row r="18248">
          <cell r="A18248">
            <v>708544515</v>
          </cell>
          <cell r="B18248" t="str">
            <v>OVERLAP DA FRENTE</v>
          </cell>
          <cell r="C18248" t="str">
            <v>UM</v>
          </cell>
        </row>
        <row r="18249">
          <cell r="A18249">
            <v>708544516</v>
          </cell>
          <cell r="B18249" t="str">
            <v>OVERLAP DA FRENTE</v>
          </cell>
          <cell r="C18249" t="str">
            <v>UM</v>
          </cell>
        </row>
        <row r="18250">
          <cell r="A18250">
            <v>708544517</v>
          </cell>
          <cell r="B18250" t="str">
            <v>PERFIL DO PARA CHOQUE DIANTEIRO</v>
          </cell>
          <cell r="C18250" t="str">
            <v>UM</v>
          </cell>
        </row>
        <row r="18251">
          <cell r="A18251" t="str">
            <v>DD85061010</v>
          </cell>
          <cell r="B18251" t="str">
            <v>PILHAS ELETRICAS, DE BIOXIDO DE MANG</v>
          </cell>
          <cell r="C18251" t="str">
            <v>KG</v>
          </cell>
        </row>
        <row r="18252">
          <cell r="A18252">
            <v>708544518</v>
          </cell>
          <cell r="B18252" t="str">
            <v>PERFIL DA BORRACHA DO CAPO</v>
          </cell>
          <cell r="C18252" t="str">
            <v>UM</v>
          </cell>
        </row>
        <row r="18253">
          <cell r="A18253">
            <v>708544519</v>
          </cell>
          <cell r="B18253" t="str">
            <v>REFORÇO DO PARA CHOQUE DIANTEIRO</v>
          </cell>
          <cell r="C18253" t="str">
            <v>UM</v>
          </cell>
        </row>
        <row r="18254">
          <cell r="A18254">
            <v>708544520</v>
          </cell>
          <cell r="B18254" t="str">
            <v>SAIA FRONTAL DA PROSEGUR</v>
          </cell>
          <cell r="C18254" t="str">
            <v>UM</v>
          </cell>
        </row>
        <row r="18255">
          <cell r="A18255">
            <v>708544521</v>
          </cell>
          <cell r="B18255" t="str">
            <v>FECHAMENTO LATERAL DO PARA-CHOQUE DIANTEIRO</v>
          </cell>
          <cell r="C18255" t="str">
            <v>UM</v>
          </cell>
        </row>
        <row r="18256">
          <cell r="A18256">
            <v>708544522</v>
          </cell>
          <cell r="B18256" t="str">
            <v>SUPORTE DO PARA-CHOQUE DIANTEIRO</v>
          </cell>
          <cell r="C18256" t="str">
            <v>UM</v>
          </cell>
        </row>
        <row r="18257">
          <cell r="A18257">
            <v>708544524</v>
          </cell>
          <cell r="B18257" t="str">
            <v>PARA-CHOQUE CENTRAL PROSEGUR</v>
          </cell>
          <cell r="C18257" t="str">
            <v>UM</v>
          </cell>
        </row>
        <row r="18258">
          <cell r="A18258" t="str">
            <v>70854452D</v>
          </cell>
          <cell r="B18258" t="str">
            <v>PROTECAO DIREITA DO MOTOR</v>
          </cell>
          <cell r="C18258" t="str">
            <v>UM</v>
          </cell>
        </row>
        <row r="18259">
          <cell r="A18259" t="str">
            <v>70854452E</v>
          </cell>
          <cell r="B18259" t="str">
            <v>PROTECAO ESQUERDA DO MOTOR</v>
          </cell>
          <cell r="C18259" t="str">
            <v>UM</v>
          </cell>
        </row>
        <row r="18260">
          <cell r="A18260" t="str">
            <v>DD85171991</v>
          </cell>
          <cell r="B18260" t="str">
            <v>OUTROS APARELHOS TELEFONICOS</v>
          </cell>
          <cell r="C18260" t="str">
            <v>UM</v>
          </cell>
        </row>
        <row r="18261">
          <cell r="A18261" t="str">
            <v>70854456D</v>
          </cell>
          <cell r="B18261" t="str">
            <v>PONTEIRA DIREITA DO PARACHOQUE PROSEGUR</v>
          </cell>
          <cell r="C18261" t="str">
            <v>UM</v>
          </cell>
        </row>
        <row r="18262">
          <cell r="A18262" t="str">
            <v>70854456E</v>
          </cell>
          <cell r="B18262" t="str">
            <v>PONTEIRA ESQUERDA DO PARACHOQUE PROSEGUR</v>
          </cell>
          <cell r="C18262" t="str">
            <v>UM</v>
          </cell>
        </row>
        <row r="18263">
          <cell r="A18263">
            <v>708544602</v>
          </cell>
          <cell r="B18263" t="str">
            <v>PARA-CHOQUE TRASEIRO PROSEGUR</v>
          </cell>
          <cell r="C18263" t="str">
            <v>UM</v>
          </cell>
        </row>
        <row r="18264">
          <cell r="A18264">
            <v>708544603</v>
          </cell>
          <cell r="B18264" t="str">
            <v>FECHAMENTO LATERAL DO PARA-CHOQUE TRASEIRO</v>
          </cell>
          <cell r="C18264" t="str">
            <v>UM</v>
          </cell>
        </row>
        <row r="18265">
          <cell r="A18265">
            <v>708544604</v>
          </cell>
          <cell r="B18265" t="str">
            <v>PERFIL ESTRUTURAL DO PARA-CHOQUE TRASEIRO</v>
          </cell>
          <cell r="C18265" t="str">
            <v>UM</v>
          </cell>
        </row>
        <row r="18266">
          <cell r="A18266">
            <v>708544605</v>
          </cell>
          <cell r="B18266" t="str">
            <v>APOIO DA TAMPA DO ABASTECIMENTO</v>
          </cell>
          <cell r="C18266" t="str">
            <v>UM</v>
          </cell>
        </row>
        <row r="18267">
          <cell r="A18267">
            <v>708544606</v>
          </cell>
          <cell r="B18267" t="str">
            <v>TAMPA DE ABASTECIMENTO TRASEIRA</v>
          </cell>
          <cell r="C18267" t="str">
            <v>UM</v>
          </cell>
        </row>
        <row r="18268">
          <cell r="A18268">
            <v>708544801</v>
          </cell>
          <cell r="B18268" t="str">
            <v>SETEIRA FRONTAL</v>
          </cell>
          <cell r="C18268" t="str">
            <v>UM</v>
          </cell>
        </row>
        <row r="18269">
          <cell r="A18269">
            <v>708544802</v>
          </cell>
          <cell r="B18269" t="str">
            <v>SETEIRA FRONTAL</v>
          </cell>
          <cell r="C18269" t="str">
            <v>UM</v>
          </cell>
        </row>
        <row r="18270">
          <cell r="A18270">
            <v>708544803</v>
          </cell>
          <cell r="B18270" t="str">
            <v>SETEIRA FRONTAL</v>
          </cell>
          <cell r="C18270" t="str">
            <v>UM</v>
          </cell>
        </row>
        <row r="18271">
          <cell r="A18271">
            <v>708544804</v>
          </cell>
          <cell r="B18271" t="str">
            <v>SETEIRA FRONTAL</v>
          </cell>
          <cell r="C18271" t="str">
            <v>UM</v>
          </cell>
        </row>
        <row r="18272">
          <cell r="A18272">
            <v>708544805</v>
          </cell>
          <cell r="B18272" t="str">
            <v>SETEIRA FRONTAL</v>
          </cell>
          <cell r="C18272" t="str">
            <v>UM</v>
          </cell>
        </row>
        <row r="18273">
          <cell r="A18273">
            <v>708544806</v>
          </cell>
          <cell r="B18273" t="str">
            <v>SETEIRA FRONTAL</v>
          </cell>
          <cell r="C18273" t="str">
            <v>UM</v>
          </cell>
        </row>
        <row r="18274">
          <cell r="A18274">
            <v>708544821</v>
          </cell>
          <cell r="B18274" t="str">
            <v>SETEIRA FRONTAL DIREITA</v>
          </cell>
          <cell r="C18274" t="str">
            <v>UM</v>
          </cell>
        </row>
        <row r="18275">
          <cell r="A18275">
            <v>708544822</v>
          </cell>
          <cell r="B18275" t="str">
            <v>SETEIRA FRONTAL DIREITA</v>
          </cell>
          <cell r="C18275" t="str">
            <v>UM</v>
          </cell>
        </row>
        <row r="18276">
          <cell r="A18276">
            <v>708544823</v>
          </cell>
          <cell r="B18276" t="str">
            <v>SETEIRA FRONTAL DIREITA</v>
          </cell>
          <cell r="C18276" t="str">
            <v>UM</v>
          </cell>
        </row>
        <row r="18277">
          <cell r="A18277">
            <v>708544824</v>
          </cell>
          <cell r="B18277" t="str">
            <v>SETEIRA FRONTAL DIREITA</v>
          </cell>
          <cell r="C18277" t="str">
            <v>UM</v>
          </cell>
        </row>
        <row r="18278">
          <cell r="A18278">
            <v>708544825</v>
          </cell>
          <cell r="B18278" t="str">
            <v>SETEIRA FRONTAL DIREITA</v>
          </cell>
          <cell r="C18278" t="str">
            <v>UM</v>
          </cell>
        </row>
        <row r="18279">
          <cell r="A18279">
            <v>708544826</v>
          </cell>
          <cell r="B18279" t="str">
            <v>SETEIRA FRONTAL DIREITA</v>
          </cell>
          <cell r="C18279" t="str">
            <v>UM</v>
          </cell>
        </row>
        <row r="18280">
          <cell r="A18280">
            <v>708544880</v>
          </cell>
          <cell r="B18280" t="str">
            <v>SUPORTE TELA DIANTEIRA</v>
          </cell>
          <cell r="C18280" t="str">
            <v>UM</v>
          </cell>
        </row>
        <row r="18281">
          <cell r="A18281">
            <v>708544881</v>
          </cell>
          <cell r="B18281" t="str">
            <v>REFORCO SUPORTE TELA DIANTEIRA</v>
          </cell>
          <cell r="C18281" t="str">
            <v>UM</v>
          </cell>
        </row>
        <row r="18282">
          <cell r="A18282">
            <v>708544882</v>
          </cell>
          <cell r="B18282" t="str">
            <v>TELA ENTRADA DE AR</v>
          </cell>
          <cell r="C18282" t="str">
            <v>UM</v>
          </cell>
        </row>
        <row r="18283">
          <cell r="A18283">
            <v>708544883</v>
          </cell>
          <cell r="B18283" t="str">
            <v>REFORCO SUPORTE DA TELA</v>
          </cell>
          <cell r="C18283" t="str">
            <v>UM</v>
          </cell>
        </row>
        <row r="18284">
          <cell r="A18284">
            <v>708544885</v>
          </cell>
          <cell r="B18284" t="str">
            <v>MOLDURA DA TELA PARACHOQUE DIAN</v>
          </cell>
          <cell r="C18284" t="str">
            <v>UM</v>
          </cell>
        </row>
        <row r="18285">
          <cell r="A18285">
            <v>708544886</v>
          </cell>
          <cell r="B18285" t="str">
            <v>TELA DE MOLDURA DO PARACHOQUE</v>
          </cell>
          <cell r="C18285" t="str">
            <v>UM</v>
          </cell>
        </row>
        <row r="18286">
          <cell r="A18286" t="str">
            <v>DD91149030</v>
          </cell>
          <cell r="B18286" t="str">
            <v>HASTES PARA APARELHOS DE RELOJOARIA</v>
          </cell>
          <cell r="C18286" t="str">
            <v>UM</v>
          </cell>
        </row>
        <row r="18287">
          <cell r="A18287">
            <v>708544900</v>
          </cell>
          <cell r="B18287" t="str">
            <v>PROTECAO FAROL</v>
          </cell>
          <cell r="C18287" t="str">
            <v>UM</v>
          </cell>
        </row>
        <row r="18288">
          <cell r="A18288">
            <v>708544901</v>
          </cell>
          <cell r="B18288" t="str">
            <v>PROTECAO FAROL</v>
          </cell>
          <cell r="C18288" t="str">
            <v>UM</v>
          </cell>
        </row>
        <row r="18289">
          <cell r="A18289">
            <v>708544903</v>
          </cell>
          <cell r="B18289" t="str">
            <v>SUPORTE BANCO MOTORISTA (PROSEGUR)</v>
          </cell>
          <cell r="C18289" t="str">
            <v>UM</v>
          </cell>
        </row>
        <row r="18290">
          <cell r="A18290">
            <v>708544904</v>
          </cell>
          <cell r="B18290" t="str">
            <v>BLINDAGEM DO CLIMATIZADOR</v>
          </cell>
          <cell r="C18290" t="str">
            <v>UM</v>
          </cell>
        </row>
        <row r="18291">
          <cell r="A18291">
            <v>708544905</v>
          </cell>
          <cell r="B18291" t="str">
            <v>BLINDAGEM DO CLIMATIZADOR</v>
          </cell>
          <cell r="C18291" t="str">
            <v>UM</v>
          </cell>
        </row>
        <row r="18292">
          <cell r="A18292">
            <v>708544906</v>
          </cell>
          <cell r="B18292" t="str">
            <v>FECHAMENTO EXT BLINDAGEM DO CLIMATIZADOR</v>
          </cell>
          <cell r="C18292" t="str">
            <v>UM</v>
          </cell>
        </row>
        <row r="18293">
          <cell r="A18293">
            <v>708544907</v>
          </cell>
          <cell r="B18293" t="str">
            <v>FECHAMENTO BLINDAGEM DO CLIMATIZADOR</v>
          </cell>
          <cell r="C18293" t="str">
            <v>UM</v>
          </cell>
        </row>
        <row r="18294">
          <cell r="A18294">
            <v>708544908</v>
          </cell>
          <cell r="B18294" t="str">
            <v>TAMPA BLINDAGEM DO CLIMATIZADOR</v>
          </cell>
          <cell r="C18294" t="str">
            <v>UM</v>
          </cell>
        </row>
        <row r="18295">
          <cell r="A18295" t="str">
            <v>DD40103200</v>
          </cell>
          <cell r="B18295" t="str">
            <v>CORREIA TRANSMISSAO SEM FIO</v>
          </cell>
          <cell r="C18295" t="str">
            <v>UM</v>
          </cell>
        </row>
        <row r="18296">
          <cell r="A18296">
            <v>708544910</v>
          </cell>
          <cell r="B18296" t="str">
            <v>TAMPA BLINDAGEM DO CLIMATIZADOR SUPERIOR</v>
          </cell>
          <cell r="C18296" t="str">
            <v>UM</v>
          </cell>
        </row>
        <row r="18297">
          <cell r="A18297">
            <v>708544912</v>
          </cell>
          <cell r="B18297" t="str">
            <v>DESCANSO DO PE LADO DIREITO</v>
          </cell>
          <cell r="C18297" t="str">
            <v>UM</v>
          </cell>
        </row>
        <row r="18298">
          <cell r="A18298">
            <v>708544913</v>
          </cell>
          <cell r="B18298" t="str">
            <v>DESCANSO DO PE LADO ESQUERDO</v>
          </cell>
          <cell r="C18298" t="str">
            <v>UM</v>
          </cell>
        </row>
        <row r="18299">
          <cell r="A18299">
            <v>708545000</v>
          </cell>
          <cell r="B18299" t="str">
            <v>CONJUNTO DO BAU MONTADO</v>
          </cell>
          <cell r="C18299" t="str">
            <v>UM</v>
          </cell>
        </row>
        <row r="18300">
          <cell r="A18300">
            <v>708545100</v>
          </cell>
          <cell r="B18300" t="str">
            <v>CONJUNTO DO BAU</v>
          </cell>
          <cell r="C18300" t="str">
            <v>UM</v>
          </cell>
        </row>
        <row r="18301">
          <cell r="A18301">
            <v>708545101</v>
          </cell>
          <cell r="B18301" t="str">
            <v>BLINDAGEM LATERAL</v>
          </cell>
          <cell r="C18301" t="str">
            <v>UM</v>
          </cell>
        </row>
        <row r="18302">
          <cell r="A18302">
            <v>708545102</v>
          </cell>
          <cell r="B18302" t="str">
            <v>BLINDAGEM LATERAL INFERIOR</v>
          </cell>
          <cell r="C18302" t="str">
            <v>UM</v>
          </cell>
        </row>
        <row r="18303">
          <cell r="A18303">
            <v>708545103</v>
          </cell>
          <cell r="B18303" t="str">
            <v>MOLDURA PORTA DO BAU</v>
          </cell>
          <cell r="C18303" t="str">
            <v>UM</v>
          </cell>
        </row>
        <row r="18304">
          <cell r="A18304" t="str">
            <v>DD85364100</v>
          </cell>
          <cell r="B18304" t="str">
            <v>RELES P/TENSAO &lt;=60 VOLTS</v>
          </cell>
          <cell r="C18304" t="str">
            <v>UM</v>
          </cell>
        </row>
        <row r="18305">
          <cell r="A18305">
            <v>708545104</v>
          </cell>
          <cell r="B18305" t="str">
            <v>BLINDAGEM FRONTAL DO TETO LE</v>
          </cell>
          <cell r="C18305" t="str">
            <v>UM</v>
          </cell>
        </row>
        <row r="18306">
          <cell r="A18306">
            <v>708545105</v>
          </cell>
          <cell r="B18306" t="str">
            <v>BLINDAGEM DO TETO/FRENTE</v>
          </cell>
          <cell r="C18306" t="str">
            <v>UM</v>
          </cell>
        </row>
        <row r="18307">
          <cell r="A18307">
            <v>708545106</v>
          </cell>
          <cell r="B18307" t="str">
            <v>BLINDAGEM TRASEIRA DO TETO</v>
          </cell>
          <cell r="C18307" t="str">
            <v>UM</v>
          </cell>
        </row>
        <row r="18308">
          <cell r="A18308">
            <v>708545107</v>
          </cell>
          <cell r="B18308" t="str">
            <v>Z DA PORTA DO BAU LE</v>
          </cell>
          <cell r="C18308" t="str">
            <v>UM</v>
          </cell>
        </row>
        <row r="18309">
          <cell r="A18309">
            <v>708545108</v>
          </cell>
          <cell r="B18309" t="str">
            <v>SAIA DO TANQUE DE COMBUSTIVEL LD</v>
          </cell>
          <cell r="C18309" t="str">
            <v>UM</v>
          </cell>
        </row>
        <row r="18310">
          <cell r="A18310">
            <v>708545110</v>
          </cell>
          <cell r="B18310" t="str">
            <v>CONJUNTO PORTA DO BAU LE</v>
          </cell>
          <cell r="C18310" t="str">
            <v>UM</v>
          </cell>
        </row>
        <row r="18311">
          <cell r="A18311">
            <v>708545112</v>
          </cell>
          <cell r="B18311" t="str">
            <v>BLINDAGEM DO PISO DIANTEIRA</v>
          </cell>
          <cell r="C18311" t="str">
            <v>UM</v>
          </cell>
        </row>
        <row r="18312">
          <cell r="A18312">
            <v>708545113</v>
          </cell>
          <cell r="B18312" t="str">
            <v>BLINDAGEM LATERAL</v>
          </cell>
          <cell r="C18312" t="str">
            <v>UM</v>
          </cell>
        </row>
        <row r="18313">
          <cell r="A18313">
            <v>708545114</v>
          </cell>
          <cell r="B18313" t="str">
            <v>BLINDAGEM FRONTAL DO TETO LD</v>
          </cell>
          <cell r="C18313" t="str">
            <v>UM</v>
          </cell>
        </row>
        <row r="18314">
          <cell r="A18314">
            <v>708545115</v>
          </cell>
          <cell r="B18314" t="str">
            <v>BLINDAGEN FRONTAL DO BAU</v>
          </cell>
          <cell r="C18314" t="str">
            <v>UM</v>
          </cell>
        </row>
        <row r="18315">
          <cell r="A18315">
            <v>708545116</v>
          </cell>
          <cell r="B18315" t="str">
            <v>BLINDAGEM SUPERIOR LATERAL</v>
          </cell>
          <cell r="C18315" t="str">
            <v>UM</v>
          </cell>
        </row>
        <row r="18316">
          <cell r="A18316">
            <v>708545117</v>
          </cell>
          <cell r="B18316" t="str">
            <v>BLINDAGEM TRASEIRA DO PISO</v>
          </cell>
          <cell r="C18316" t="str">
            <v>UM</v>
          </cell>
        </row>
        <row r="18317">
          <cell r="A18317">
            <v>708545118</v>
          </cell>
          <cell r="B18317" t="str">
            <v>CONJUNTO LATERAL DIREITA DO BAU</v>
          </cell>
          <cell r="C18317" t="str">
            <v>UM</v>
          </cell>
        </row>
        <row r="18318">
          <cell r="A18318">
            <v>708545120</v>
          </cell>
          <cell r="B18318" t="str">
            <v>CONJUNTO PORTA DO BAU LD</v>
          </cell>
          <cell r="C18318" t="str">
            <v>UM</v>
          </cell>
        </row>
        <row r="18319">
          <cell r="A18319">
            <v>708545124</v>
          </cell>
          <cell r="B18319" t="str">
            <v>PORTA DO BAU LD</v>
          </cell>
          <cell r="C18319" t="str">
            <v>UM</v>
          </cell>
        </row>
        <row r="18320">
          <cell r="A18320">
            <v>708545126</v>
          </cell>
          <cell r="B18320" t="str">
            <v>PORTA LE</v>
          </cell>
          <cell r="C18320" t="str">
            <v>UM</v>
          </cell>
        </row>
        <row r="18321">
          <cell r="A18321">
            <v>109714000</v>
          </cell>
          <cell r="B18321" t="str">
            <v>PARAF M6 x 20 ISO7380 ZP</v>
          </cell>
          <cell r="C18321" t="str">
            <v>UM</v>
          </cell>
        </row>
        <row r="18322">
          <cell r="A18322">
            <v>708545128</v>
          </cell>
          <cell r="B18322" t="str">
            <v>CARTOLA LATERAL</v>
          </cell>
          <cell r="C18322" t="str">
            <v>UM</v>
          </cell>
        </row>
        <row r="18323">
          <cell r="A18323">
            <v>708545129</v>
          </cell>
          <cell r="B18323" t="str">
            <v>CARTOLA LATERAL ESQUERDO</v>
          </cell>
          <cell r="C18323" t="str">
            <v>UM</v>
          </cell>
        </row>
        <row r="18324">
          <cell r="A18324">
            <v>708545130</v>
          </cell>
          <cell r="B18324" t="str">
            <v>TETO DO BAU</v>
          </cell>
          <cell r="C18324" t="str">
            <v>UM</v>
          </cell>
        </row>
        <row r="18325">
          <cell r="A18325">
            <v>708545131</v>
          </cell>
          <cell r="B18325" t="str">
            <v>CARTOLA DO TETO</v>
          </cell>
          <cell r="C18325" t="str">
            <v>UM</v>
          </cell>
        </row>
        <row r="18326">
          <cell r="A18326">
            <v>708545132</v>
          </cell>
          <cell r="B18326" t="str">
            <v>SUPORTE DA DOBRADICA</v>
          </cell>
          <cell r="C18326" t="str">
            <v>UM</v>
          </cell>
        </row>
        <row r="18327">
          <cell r="A18327">
            <v>708545133</v>
          </cell>
          <cell r="B18327" t="str">
            <v>SUPORTE DA DOBRADICA</v>
          </cell>
          <cell r="C18327" t="str">
            <v>UM</v>
          </cell>
        </row>
        <row r="18328">
          <cell r="A18328">
            <v>708545134</v>
          </cell>
          <cell r="B18328" t="str">
            <v>MAO FRANCESA LE</v>
          </cell>
          <cell r="C18328" t="str">
            <v>UM</v>
          </cell>
        </row>
        <row r="18329">
          <cell r="A18329">
            <v>708545135</v>
          </cell>
          <cell r="B18329" t="str">
            <v>MAO FRANCESA LD</v>
          </cell>
          <cell r="C18329" t="str">
            <v>UM</v>
          </cell>
        </row>
        <row r="18330">
          <cell r="A18330">
            <v>109715000</v>
          </cell>
          <cell r="B18330" t="str">
            <v>PARAF M8 x 20 ALLEN SI DIN912 12.9 POLIDO</v>
          </cell>
          <cell r="C18330" t="str">
            <v>UM</v>
          </cell>
        </row>
        <row r="18331">
          <cell r="A18331">
            <v>708545140</v>
          </cell>
          <cell r="B18331" t="str">
            <v>CONJUNTO LATERAL ESQUERDA DO BAU</v>
          </cell>
          <cell r="C18331" t="str">
            <v>UM</v>
          </cell>
        </row>
        <row r="18332">
          <cell r="A18332">
            <v>708545142</v>
          </cell>
          <cell r="B18332" t="str">
            <v>TAMPA DE MANUTENCAO PORTA BAU SUP</v>
          </cell>
          <cell r="C18332" t="str">
            <v>UM</v>
          </cell>
        </row>
        <row r="18333">
          <cell r="A18333">
            <v>708545143</v>
          </cell>
          <cell r="B18333" t="str">
            <v>BARRA DA PORTA</v>
          </cell>
          <cell r="C18333" t="str">
            <v>UM</v>
          </cell>
        </row>
        <row r="18334">
          <cell r="A18334">
            <v>708545144</v>
          </cell>
          <cell r="B18334" t="str">
            <v>BRACO MENOR</v>
          </cell>
          <cell r="C18334" t="str">
            <v>UM</v>
          </cell>
        </row>
        <row r="18335">
          <cell r="A18335">
            <v>708545145</v>
          </cell>
          <cell r="B18335" t="str">
            <v>TUBO APOIO DA CABINE</v>
          </cell>
          <cell r="C18335" t="str">
            <v>UM</v>
          </cell>
        </row>
        <row r="18336">
          <cell r="A18336">
            <v>708545146</v>
          </cell>
          <cell r="B18336" t="str">
            <v>SAIA TRASEIRA DO BAU</v>
          </cell>
          <cell r="C18336" t="str">
            <v>UM</v>
          </cell>
        </row>
        <row r="18337">
          <cell r="A18337">
            <v>708545147</v>
          </cell>
          <cell r="B18337" t="str">
            <v>BRACO INTARMEDIARIO</v>
          </cell>
          <cell r="C18337" t="str">
            <v>UM</v>
          </cell>
        </row>
        <row r="18338">
          <cell r="A18338">
            <v>708545148</v>
          </cell>
          <cell r="B18338" t="str">
            <v>BRACO MAIOR</v>
          </cell>
          <cell r="C18338" t="str">
            <v>UM</v>
          </cell>
        </row>
        <row r="18339">
          <cell r="A18339">
            <v>708545149</v>
          </cell>
          <cell r="B18339" t="str">
            <v>SAIA DE TRACAO LD</v>
          </cell>
          <cell r="C18339" t="str">
            <v>UM</v>
          </cell>
        </row>
        <row r="18340">
          <cell r="A18340">
            <v>708545150</v>
          </cell>
          <cell r="B18340" t="str">
            <v>CONJUNTO LATERAL DIREITA DO BAU</v>
          </cell>
          <cell r="C18340" t="str">
            <v>UM</v>
          </cell>
        </row>
        <row r="18341">
          <cell r="A18341">
            <v>708545151</v>
          </cell>
          <cell r="B18341" t="str">
            <v>CHAPA DA DOBRADIÇA</v>
          </cell>
          <cell r="C18341" t="str">
            <v>UM</v>
          </cell>
        </row>
        <row r="18342">
          <cell r="A18342">
            <v>708545152</v>
          </cell>
          <cell r="B18342" t="str">
            <v>SAIA DO FILTRA DE AR LD</v>
          </cell>
          <cell r="C18342" t="str">
            <v>UM</v>
          </cell>
        </row>
        <row r="18343">
          <cell r="A18343">
            <v>708545154</v>
          </cell>
          <cell r="B18343" t="str">
            <v>CHAPA PISO TRASEIRA</v>
          </cell>
          <cell r="C18343" t="str">
            <v>UM</v>
          </cell>
        </row>
        <row r="18344">
          <cell r="A18344">
            <v>708545155</v>
          </cell>
          <cell r="B18344" t="str">
            <v>BANDEJA INTERNA PORTA BAU LE</v>
          </cell>
          <cell r="C18344" t="str">
            <v>UM</v>
          </cell>
        </row>
        <row r="18345">
          <cell r="A18345">
            <v>708545156</v>
          </cell>
          <cell r="B18345" t="str">
            <v>BANDEJA INTERNA PORTA BAU LD</v>
          </cell>
          <cell r="C18345" t="str">
            <v>UM</v>
          </cell>
        </row>
        <row r="18346">
          <cell r="A18346">
            <v>708545157</v>
          </cell>
          <cell r="B18346" t="str">
            <v>SUPORTE DO ESTRIBO LE</v>
          </cell>
          <cell r="C18346" t="str">
            <v>UM</v>
          </cell>
        </row>
        <row r="18347">
          <cell r="A18347">
            <v>708545158</v>
          </cell>
          <cell r="B18347" t="str">
            <v>FECHAMENTO BANDEJA PORTA DO BAU LD</v>
          </cell>
          <cell r="C18347" t="str">
            <v>UM</v>
          </cell>
        </row>
        <row r="18348">
          <cell r="A18348">
            <v>708545159</v>
          </cell>
          <cell r="B18348" t="str">
            <v>SAIA DE TRACAO LE</v>
          </cell>
          <cell r="C18348" t="str">
            <v>UM</v>
          </cell>
        </row>
        <row r="18349">
          <cell r="A18349">
            <v>708545160</v>
          </cell>
          <cell r="B18349" t="str">
            <v>FECHAMENTO FRONTAL DO BAU</v>
          </cell>
          <cell r="C18349" t="str">
            <v>UM</v>
          </cell>
        </row>
        <row r="18350">
          <cell r="A18350">
            <v>708545162</v>
          </cell>
          <cell r="B18350" t="str">
            <v>TRAVESS MENOR</v>
          </cell>
          <cell r="C18350" t="str">
            <v>UM</v>
          </cell>
        </row>
        <row r="18351">
          <cell r="A18351">
            <v>708545163</v>
          </cell>
          <cell r="B18351" t="str">
            <v>TRAVESSA SOBRE PEUS</v>
          </cell>
          <cell r="C18351" t="str">
            <v>UM</v>
          </cell>
        </row>
        <row r="18352">
          <cell r="A18352">
            <v>708545165</v>
          </cell>
          <cell r="B18352" t="str">
            <v>TUBO TRAVESSA</v>
          </cell>
          <cell r="C18352" t="str">
            <v>UM</v>
          </cell>
        </row>
        <row r="18353">
          <cell r="A18353">
            <v>708545169</v>
          </cell>
          <cell r="B18353" t="str">
            <v>SUPORTE DO ESTRIBO LD</v>
          </cell>
          <cell r="C18353" t="str">
            <v>UM</v>
          </cell>
        </row>
        <row r="18354">
          <cell r="A18354">
            <v>708545170</v>
          </cell>
          <cell r="B18354" t="str">
            <v>CONJUNTO PISO DO BAU 1620</v>
          </cell>
          <cell r="C18354" t="str">
            <v>UM</v>
          </cell>
        </row>
        <row r="18355">
          <cell r="A18355">
            <v>708545172</v>
          </cell>
          <cell r="B18355" t="str">
            <v>ACABAMENTO DA CABINE LE</v>
          </cell>
          <cell r="C18355" t="str">
            <v>UM</v>
          </cell>
        </row>
        <row r="18356">
          <cell r="A18356">
            <v>708545173</v>
          </cell>
          <cell r="B18356" t="str">
            <v>SAIA FECHAMENTO FRONTAL DOS CANTOS</v>
          </cell>
          <cell r="C18356" t="str">
            <v>UM</v>
          </cell>
        </row>
        <row r="18357">
          <cell r="A18357">
            <v>109716000</v>
          </cell>
          <cell r="B18357" t="str">
            <v>PARAF M6 x 16 SEXT DIN933 8.8 ZA</v>
          </cell>
          <cell r="C18357" t="str">
            <v>UM</v>
          </cell>
        </row>
        <row r="18358">
          <cell r="A18358">
            <v>708545175</v>
          </cell>
          <cell r="B18358" t="str">
            <v>FIXACAO DA LUMINARIA DO BAU</v>
          </cell>
          <cell r="C18358" t="str">
            <v>UM</v>
          </cell>
        </row>
        <row r="18359">
          <cell r="A18359">
            <v>708545176</v>
          </cell>
          <cell r="B18359" t="str">
            <v>SUPORTE DA LUMINARIA DO BAU</v>
          </cell>
          <cell r="C18359" t="str">
            <v>UM</v>
          </cell>
        </row>
        <row r="18360">
          <cell r="A18360">
            <v>708545177</v>
          </cell>
          <cell r="B18360" t="str">
            <v>TAMPA DO BOCAL DO PRE FILTRO</v>
          </cell>
          <cell r="C18360" t="str">
            <v>UM</v>
          </cell>
        </row>
        <row r="18361">
          <cell r="A18361">
            <v>708545178</v>
          </cell>
          <cell r="B18361" t="str">
            <v>BASE INFERIOR DO BOCAL DO PRE FILTRO</v>
          </cell>
          <cell r="C18361" t="str">
            <v>UM</v>
          </cell>
        </row>
        <row r="18362">
          <cell r="A18362">
            <v>708545179</v>
          </cell>
          <cell r="B18362" t="str">
            <v>TUBO SAIDA DE AGUA</v>
          </cell>
          <cell r="C18362" t="str">
            <v>UM</v>
          </cell>
        </row>
        <row r="18363">
          <cell r="A18363">
            <v>708545180</v>
          </cell>
          <cell r="B18363" t="str">
            <v>CONJUNTO TAMPA DO MOTOR</v>
          </cell>
          <cell r="C18363" t="str">
            <v>UM</v>
          </cell>
        </row>
        <row r="18364">
          <cell r="A18364">
            <v>708545182</v>
          </cell>
          <cell r="B18364" t="str">
            <v>MOLDURA HORIZONTAL DA SAIA LE</v>
          </cell>
          <cell r="C18364" t="str">
            <v>UM</v>
          </cell>
        </row>
        <row r="18365">
          <cell r="A18365">
            <v>708545183</v>
          </cell>
          <cell r="B18365" t="str">
            <v>MOLDURA NA SAIA VERTICAL LE</v>
          </cell>
          <cell r="C18365" t="str">
            <v>UM</v>
          </cell>
        </row>
        <row r="18366">
          <cell r="A18366">
            <v>708545186</v>
          </cell>
          <cell r="B18366" t="str">
            <v>MOLDURA HORIZONTAL ENT DO TANQUE</v>
          </cell>
          <cell r="C18366" t="str">
            <v>UM</v>
          </cell>
        </row>
        <row r="18367">
          <cell r="A18367">
            <v>708545188</v>
          </cell>
          <cell r="B18367" t="str">
            <v>MOLDURA VERTICAL ENT DO TANQUE</v>
          </cell>
          <cell r="C18367" t="str">
            <v>UM</v>
          </cell>
        </row>
        <row r="18368">
          <cell r="A18368">
            <v>708545189</v>
          </cell>
          <cell r="B18368" t="str">
            <v>PORTILHOLA DO TANQUE</v>
          </cell>
          <cell r="C18368" t="str">
            <v>UM</v>
          </cell>
        </row>
        <row r="18369">
          <cell r="A18369">
            <v>708545190</v>
          </cell>
          <cell r="B18369" t="str">
            <v>CONJUNTO DOBRADICA</v>
          </cell>
          <cell r="C18369" t="str">
            <v>UM</v>
          </cell>
        </row>
        <row r="18370">
          <cell r="A18370">
            <v>708545191</v>
          </cell>
          <cell r="B18370" t="str">
            <v>PORTILHOLA DAS SAIAS LE</v>
          </cell>
          <cell r="C18370" t="str">
            <v>UM</v>
          </cell>
        </row>
        <row r="18371">
          <cell r="A18371">
            <v>708545192</v>
          </cell>
          <cell r="B18371" t="str">
            <v>FECHAMENTO FRONTAL DA SAIA LE</v>
          </cell>
          <cell r="C18371" t="str">
            <v>UM</v>
          </cell>
        </row>
        <row r="18372">
          <cell r="A18372">
            <v>708545193</v>
          </cell>
          <cell r="B18372" t="str">
            <v>SAIA DA CABINE</v>
          </cell>
          <cell r="C18372" t="str">
            <v>UM</v>
          </cell>
        </row>
        <row r="18373">
          <cell r="A18373">
            <v>708545194</v>
          </cell>
          <cell r="B18373" t="str">
            <v>SUPORTE DA SINALEIRA TRASEIRA</v>
          </cell>
          <cell r="C18373" t="str">
            <v>UM</v>
          </cell>
        </row>
        <row r="18374">
          <cell r="A18374">
            <v>708545195</v>
          </cell>
          <cell r="B18374" t="str">
            <v>SUPORTE DA BORRACHA PARALAMA BAU</v>
          </cell>
          <cell r="C18374" t="str">
            <v>UM</v>
          </cell>
        </row>
        <row r="18375">
          <cell r="A18375">
            <v>708545200</v>
          </cell>
          <cell r="B18375" t="str">
            <v>CONJUNTO DO BOCAL DO PRE FILTRO</v>
          </cell>
          <cell r="C18375" t="str">
            <v>UM</v>
          </cell>
        </row>
        <row r="18376">
          <cell r="A18376">
            <v>708545203</v>
          </cell>
          <cell r="B18376" t="str">
            <v>MOLDURA PORTA DO BAU</v>
          </cell>
          <cell r="C18376" t="str">
            <v>UM</v>
          </cell>
        </row>
        <row r="18377">
          <cell r="A18377">
            <v>708545210</v>
          </cell>
          <cell r="B18377" t="str">
            <v>CONJUNTO DO CAPO CAMNHAO 1620</v>
          </cell>
          <cell r="C18377" t="str">
            <v>UM</v>
          </cell>
        </row>
        <row r="18378">
          <cell r="A18378">
            <v>708545211</v>
          </cell>
          <cell r="B18378" t="str">
            <v>SUPORTE DA BORRACHA LATERAL</v>
          </cell>
          <cell r="C18378" t="str">
            <v>UM</v>
          </cell>
        </row>
        <row r="18379">
          <cell r="A18379">
            <v>708545212</v>
          </cell>
          <cell r="B18379" t="str">
            <v>SUP CENTRAL SUP BORRACHA BAU</v>
          </cell>
          <cell r="C18379" t="str">
            <v>UM</v>
          </cell>
        </row>
        <row r="18380">
          <cell r="A18380">
            <v>708545213</v>
          </cell>
          <cell r="B18380" t="str">
            <v>FECHAMENTO BANDEJA PORTA DO BAU LE</v>
          </cell>
          <cell r="C18380" t="str">
            <v>UM</v>
          </cell>
        </row>
        <row r="18381">
          <cell r="A18381">
            <v>708545214</v>
          </cell>
          <cell r="B18381" t="str">
            <v>TELA ENT DE AR SAIA LD</v>
          </cell>
          <cell r="C18381" t="str">
            <v>UM</v>
          </cell>
        </row>
        <row r="18382">
          <cell r="A18382">
            <v>708545215</v>
          </cell>
          <cell r="B18382" t="str">
            <v>SUPORTE RESERVATORIO DE AR TRUCK</v>
          </cell>
          <cell r="C18382" t="str">
            <v>UM</v>
          </cell>
        </row>
        <row r="18383">
          <cell r="A18383">
            <v>708545216</v>
          </cell>
          <cell r="B18383" t="str">
            <v>SUPORTE DO FILTRO DO AR MOTOR</v>
          </cell>
          <cell r="C18383" t="str">
            <v>UM</v>
          </cell>
        </row>
        <row r="18384">
          <cell r="A18384">
            <v>109717000</v>
          </cell>
          <cell r="B18384" t="str">
            <v>ARRUELA M6 PRESSAO DIN127 ZA</v>
          </cell>
          <cell r="C18384" t="str">
            <v>UM</v>
          </cell>
        </row>
        <row r="18385">
          <cell r="A18385">
            <v>708545217</v>
          </cell>
          <cell r="B18385" t="str">
            <v>REFORCO DO SUPORTE DO FILTRO DE AR</v>
          </cell>
          <cell r="C18385" t="str">
            <v>UM</v>
          </cell>
        </row>
        <row r="18386">
          <cell r="A18386">
            <v>708545218</v>
          </cell>
          <cell r="B18386" t="str">
            <v>TAMPA DE MANUTENCAO PORTA BAU INF</v>
          </cell>
          <cell r="C18386" t="str">
            <v>UM</v>
          </cell>
        </row>
        <row r="18387">
          <cell r="A18387">
            <v>708545219</v>
          </cell>
          <cell r="B18387" t="str">
            <v>REFORCO DO SUPORTE DO FILTRO AR</v>
          </cell>
          <cell r="C18387" t="str">
            <v>UM</v>
          </cell>
        </row>
        <row r="18388">
          <cell r="A18388">
            <v>708545220</v>
          </cell>
          <cell r="B18388" t="str">
            <v>CONJUNTO SUPORTE FILTRO AR DO  MOTOR</v>
          </cell>
          <cell r="C18388" t="str">
            <v>UM</v>
          </cell>
        </row>
        <row r="18389">
          <cell r="A18389">
            <v>708545221</v>
          </cell>
          <cell r="B18389" t="str">
            <v>TELA INFERIOR GRADE DIANTEIRA</v>
          </cell>
          <cell r="C18389" t="str">
            <v>UM</v>
          </cell>
        </row>
        <row r="18390">
          <cell r="A18390">
            <v>708545222</v>
          </cell>
          <cell r="B18390" t="str">
            <v>TELA INFERIOR DO PARA-CHOQUE DIANTEIRO</v>
          </cell>
          <cell r="C18390" t="str">
            <v>UM</v>
          </cell>
        </row>
        <row r="18391">
          <cell r="A18391">
            <v>708545223</v>
          </cell>
          <cell r="B18391" t="str">
            <v>TELA SUPERIOR DA GRADE</v>
          </cell>
          <cell r="C18391" t="str">
            <v>UM</v>
          </cell>
        </row>
        <row r="18392">
          <cell r="A18392">
            <v>708545224</v>
          </cell>
          <cell r="B18392" t="str">
            <v>TELA L.D E L.E GRADE FRONTAL</v>
          </cell>
          <cell r="C18392" t="str">
            <v>UM</v>
          </cell>
        </row>
        <row r="18393">
          <cell r="A18393">
            <v>708545225</v>
          </cell>
          <cell r="B18393" t="str">
            <v>TELA L.D E L.E DO PARA-CHOQUE</v>
          </cell>
          <cell r="C18393" t="str">
            <v>UM</v>
          </cell>
        </row>
        <row r="18394">
          <cell r="A18394">
            <v>70854530</v>
          </cell>
          <cell r="B18394" t="str">
            <v>CONJUNTO LEVANTE MAIOR LD</v>
          </cell>
          <cell r="C18394" t="str">
            <v>UM</v>
          </cell>
        </row>
        <row r="18395">
          <cell r="A18395">
            <v>708545500</v>
          </cell>
          <cell r="B18395" t="str">
            <v>CONJUNTO LATERAL ESQUERDA</v>
          </cell>
          <cell r="C18395" t="str">
            <v>UM</v>
          </cell>
        </row>
        <row r="18396">
          <cell r="A18396">
            <v>708545501</v>
          </cell>
          <cell r="B18396" t="str">
            <v>BLINDAGEM INFERIOR INTERNA DA CABINE</v>
          </cell>
          <cell r="C18396" t="str">
            <v>UM</v>
          </cell>
        </row>
        <row r="18397">
          <cell r="A18397">
            <v>708545502</v>
          </cell>
          <cell r="B18397" t="str">
            <v>BLINDAGEM EXTERNO DO TETO</v>
          </cell>
          <cell r="C18397" t="str">
            <v>UM</v>
          </cell>
        </row>
        <row r="18398">
          <cell r="A18398">
            <v>708545503</v>
          </cell>
          <cell r="B18398" t="str">
            <v>LATERAL DO CAPO ESQUERDA</v>
          </cell>
          <cell r="C18398" t="str">
            <v>UM</v>
          </cell>
        </row>
        <row r="18399">
          <cell r="A18399">
            <v>708545504</v>
          </cell>
          <cell r="B18399" t="str">
            <v>BANDEJA DA PORTA</v>
          </cell>
          <cell r="C18399" t="str">
            <v>UM</v>
          </cell>
        </row>
        <row r="18400">
          <cell r="A18400">
            <v>708545505</v>
          </cell>
          <cell r="B18400" t="str">
            <v>BLINDAGEM DO PISO</v>
          </cell>
          <cell r="C18400" t="str">
            <v>UM</v>
          </cell>
        </row>
        <row r="18401">
          <cell r="A18401">
            <v>109718000</v>
          </cell>
          <cell r="B18401" t="str">
            <v>PARAF M6 x 12 ISO7380 ZP</v>
          </cell>
          <cell r="C18401" t="str">
            <v>UM</v>
          </cell>
        </row>
        <row r="18402">
          <cell r="A18402">
            <v>708545506</v>
          </cell>
          <cell r="B18402" t="str">
            <v>PISO DA CABINE BLINDADA</v>
          </cell>
          <cell r="C18402" t="str">
            <v>UM</v>
          </cell>
        </row>
        <row r="18403">
          <cell r="A18403">
            <v>708545507</v>
          </cell>
          <cell r="B18403" t="str">
            <v>BLINDAGEM FRONTAL</v>
          </cell>
          <cell r="C18403" t="str">
            <v>UM</v>
          </cell>
        </row>
        <row r="18404">
          <cell r="A18404">
            <v>708545508</v>
          </cell>
          <cell r="B18404" t="str">
            <v>PERFIL Z DA PORTA DIANTEIRA LE</v>
          </cell>
          <cell r="C18404" t="str">
            <v>UM</v>
          </cell>
        </row>
        <row r="18405">
          <cell r="A18405">
            <v>708545509</v>
          </cell>
          <cell r="B18405" t="str">
            <v>BLINDAGEM DA LATERAL</v>
          </cell>
          <cell r="C18405" t="str">
            <v>UM</v>
          </cell>
        </row>
        <row r="18406">
          <cell r="A18406">
            <v>708545510</v>
          </cell>
          <cell r="B18406" t="str">
            <v>CONJUNTO PISO DA CABINE</v>
          </cell>
          <cell r="C18406" t="str">
            <v>UM</v>
          </cell>
        </row>
        <row r="18407">
          <cell r="A18407">
            <v>708545511</v>
          </cell>
          <cell r="B18407" t="str">
            <v>PERFIL Z DAPORTA DIANTEIRA LE</v>
          </cell>
          <cell r="C18407" t="str">
            <v>UM</v>
          </cell>
        </row>
        <row r="18408">
          <cell r="A18408">
            <v>708545512</v>
          </cell>
          <cell r="B18408" t="str">
            <v>PERFIL Z DAPORTA DIANTEIRA LE</v>
          </cell>
          <cell r="C18408" t="str">
            <v>UM</v>
          </cell>
        </row>
        <row r="18409">
          <cell r="A18409">
            <v>708545513</v>
          </cell>
          <cell r="B18409" t="str">
            <v>PERFIL Z DAPORTA DIANTEIRA LE</v>
          </cell>
          <cell r="C18409" t="str">
            <v>UM</v>
          </cell>
        </row>
        <row r="18410">
          <cell r="A18410">
            <v>708545514</v>
          </cell>
          <cell r="B18410" t="str">
            <v>PAREDE DE FOGO</v>
          </cell>
          <cell r="C18410" t="str">
            <v>UM</v>
          </cell>
        </row>
        <row r="18411">
          <cell r="A18411">
            <v>7085455140</v>
          </cell>
          <cell r="B18411" t="str">
            <v>CNJUNTO MONTAGEM BLINDAGEM DO FREIO</v>
          </cell>
          <cell r="C18411" t="str">
            <v>UM</v>
          </cell>
        </row>
        <row r="18412">
          <cell r="A18412">
            <v>708545515</v>
          </cell>
          <cell r="B18412" t="str">
            <v>BANDEJA DA PORTA</v>
          </cell>
          <cell r="C18412" t="str">
            <v>UM</v>
          </cell>
        </row>
        <row r="18413">
          <cell r="A18413">
            <v>708545517</v>
          </cell>
          <cell r="B18413" t="str">
            <v>CAPO</v>
          </cell>
          <cell r="C18413" t="str">
            <v>UM</v>
          </cell>
        </row>
        <row r="18414">
          <cell r="A18414">
            <v>708545518</v>
          </cell>
          <cell r="B18414" t="str">
            <v>CHAPA LATERAL DO CAPO LE</v>
          </cell>
          <cell r="C18414" t="str">
            <v>UM</v>
          </cell>
        </row>
        <row r="18415">
          <cell r="A18415">
            <v>708545519</v>
          </cell>
          <cell r="B18415" t="str">
            <v>BLINDAGEM INTERNA DA CABINE</v>
          </cell>
          <cell r="C18415" t="str">
            <v>UM</v>
          </cell>
        </row>
        <row r="18416">
          <cell r="A18416">
            <v>708545520</v>
          </cell>
          <cell r="B18416" t="str">
            <v>CONJUNTO TETO DA CABINE</v>
          </cell>
          <cell r="C18416" t="str">
            <v>UM</v>
          </cell>
        </row>
        <row r="18417">
          <cell r="A18417">
            <v>708545521</v>
          </cell>
          <cell r="B18417" t="str">
            <v>LATERAL INTERNA DIANTEIRA</v>
          </cell>
          <cell r="C18417" t="str">
            <v>UM</v>
          </cell>
        </row>
        <row r="18418">
          <cell r="A18418">
            <v>707403000</v>
          </cell>
          <cell r="B18418" t="str">
            <v>PAINEL INTERNO</v>
          </cell>
          <cell r="C18418" t="str">
            <v>UM</v>
          </cell>
        </row>
        <row r="18419">
          <cell r="A18419">
            <v>708545522</v>
          </cell>
          <cell r="B18419" t="str">
            <v>BLINDAGEM INTERNA DIR FRONTAL</v>
          </cell>
          <cell r="C18419" t="str">
            <v>UM</v>
          </cell>
        </row>
        <row r="18420">
          <cell r="A18420">
            <v>708545523</v>
          </cell>
          <cell r="B18420" t="str">
            <v>BLINDAGEM INTERNA  FRONTAL</v>
          </cell>
          <cell r="C18420" t="str">
            <v>UM</v>
          </cell>
        </row>
        <row r="18421">
          <cell r="A18421">
            <v>708545524</v>
          </cell>
          <cell r="B18421" t="str">
            <v>PAREDE DE FOGO</v>
          </cell>
          <cell r="C18421" t="str">
            <v>UM</v>
          </cell>
        </row>
        <row r="18422">
          <cell r="A18422">
            <v>708545526</v>
          </cell>
          <cell r="B18422" t="str">
            <v>OVERLAPS DAS PORTAS</v>
          </cell>
          <cell r="C18422" t="str">
            <v>UM</v>
          </cell>
        </row>
        <row r="18423">
          <cell r="A18423">
            <v>708545527</v>
          </cell>
          <cell r="B18423" t="str">
            <v>BLINDAGEM DO PARABRISA LE</v>
          </cell>
          <cell r="C18423" t="str">
            <v>UM</v>
          </cell>
        </row>
        <row r="18424">
          <cell r="A18424">
            <v>708545528</v>
          </cell>
          <cell r="B18424" t="str">
            <v>OVERLAP DIANTEIRO LE</v>
          </cell>
          <cell r="C18424" t="str">
            <v>UM</v>
          </cell>
        </row>
        <row r="18425">
          <cell r="A18425">
            <v>708545529</v>
          </cell>
          <cell r="B18425" t="str">
            <v>BLINDAGEM SUPERIOR INTERNA DA CABINE</v>
          </cell>
          <cell r="C18425" t="str">
            <v>UM</v>
          </cell>
        </row>
        <row r="18426">
          <cell r="A18426">
            <v>708545530</v>
          </cell>
          <cell r="B18426" t="str">
            <v>CONJUNTO LEVANTE DA CABINE LE</v>
          </cell>
          <cell r="C18426" t="str">
            <v>UM</v>
          </cell>
        </row>
        <row r="18427">
          <cell r="A18427">
            <v>707403010</v>
          </cell>
          <cell r="B18427" t="str">
            <v>PAINEL EXTERNO</v>
          </cell>
          <cell r="C18427" t="str">
            <v>UM</v>
          </cell>
        </row>
        <row r="18428">
          <cell r="A18428">
            <v>708545531</v>
          </cell>
          <cell r="B18428" t="str">
            <v>OVERLAP DIANTEIRO LD</v>
          </cell>
          <cell r="C18428" t="str">
            <v>UM</v>
          </cell>
        </row>
        <row r="18429">
          <cell r="A18429">
            <v>708545532</v>
          </cell>
          <cell r="B18429" t="str">
            <v>EMENDA DA BLINDAGEM</v>
          </cell>
          <cell r="C18429" t="str">
            <v>UM</v>
          </cell>
        </row>
        <row r="18430">
          <cell r="A18430">
            <v>708545533</v>
          </cell>
          <cell r="B18430" t="str">
            <v xml:space="preserve"> EMENDA DO PISO</v>
          </cell>
          <cell r="C18430" t="str">
            <v>UM</v>
          </cell>
        </row>
        <row r="18431">
          <cell r="A18431">
            <v>708545534</v>
          </cell>
          <cell r="B18431" t="str">
            <v>BLINDAGEM EMEMNDA DO PISO</v>
          </cell>
          <cell r="C18431" t="str">
            <v>UM</v>
          </cell>
        </row>
        <row r="18432">
          <cell r="A18432">
            <v>708545536</v>
          </cell>
          <cell r="B18432" t="str">
            <v>TAMPA DO MOTOR</v>
          </cell>
          <cell r="C18432" t="str">
            <v>UM</v>
          </cell>
        </row>
        <row r="18433">
          <cell r="A18433">
            <v>708545537</v>
          </cell>
          <cell r="B18433" t="str">
            <v>BLINDAGEM TAMPA TAMPA DO MOTOR</v>
          </cell>
          <cell r="C18433" t="str">
            <v>UM</v>
          </cell>
        </row>
        <row r="18434">
          <cell r="A18434">
            <v>708545538</v>
          </cell>
          <cell r="B18434" t="str">
            <v>BANDEJA PORTA LATERAL DIREITA</v>
          </cell>
          <cell r="C18434" t="str">
            <v>UM</v>
          </cell>
        </row>
        <row r="18435">
          <cell r="A18435">
            <v>708545539</v>
          </cell>
          <cell r="B18435" t="str">
            <v>SUPORTE DO COXIM</v>
          </cell>
          <cell r="C18435" t="str">
            <v>UM</v>
          </cell>
        </row>
        <row r="18436">
          <cell r="A18436">
            <v>708545540</v>
          </cell>
          <cell r="B18436" t="str">
            <v>CONJUNTO BLINDAGEM DO FREIO</v>
          </cell>
          <cell r="C18436" t="str">
            <v>UM</v>
          </cell>
        </row>
        <row r="18437">
          <cell r="A18437">
            <v>708545541</v>
          </cell>
          <cell r="B18437" t="str">
            <v>FLAMULA LEVANTE CABINE</v>
          </cell>
          <cell r="C18437" t="str">
            <v>UM</v>
          </cell>
        </row>
        <row r="18438">
          <cell r="A18438">
            <v>708545542</v>
          </cell>
          <cell r="B18438" t="str">
            <v>SUPORTE FIXACAO DO BAU</v>
          </cell>
          <cell r="C18438" t="str">
            <v>UM</v>
          </cell>
        </row>
        <row r="18439">
          <cell r="A18439">
            <v>708545543</v>
          </cell>
          <cell r="B18439" t="str">
            <v>EMENDA LATERAL</v>
          </cell>
          <cell r="C18439" t="str">
            <v>UM</v>
          </cell>
        </row>
        <row r="18440">
          <cell r="A18440">
            <v>708545544</v>
          </cell>
          <cell r="B18440" t="str">
            <v>MOLDURA VERTICAL MAIOR</v>
          </cell>
          <cell r="C18440" t="str">
            <v>UM</v>
          </cell>
        </row>
        <row r="18441">
          <cell r="A18441">
            <v>708545545</v>
          </cell>
          <cell r="B18441" t="str">
            <v>MOLDURA SOBRE A PORTA</v>
          </cell>
          <cell r="C18441" t="str">
            <v>UM</v>
          </cell>
        </row>
        <row r="18442">
          <cell r="A18442">
            <v>708545547</v>
          </cell>
          <cell r="B18442" t="str">
            <v>MODURA VERTICAL MENOR</v>
          </cell>
          <cell r="C18442" t="str">
            <v>UM</v>
          </cell>
        </row>
        <row r="18443">
          <cell r="A18443">
            <v>708545549</v>
          </cell>
          <cell r="B18443" t="str">
            <v>MOLDURA DIAGONAL</v>
          </cell>
          <cell r="C18443" t="str">
            <v>UM</v>
          </cell>
        </row>
        <row r="18444">
          <cell r="A18444">
            <v>707403020</v>
          </cell>
          <cell r="B18444" t="str">
            <v>SUPORTE DE SUSTENTACAO</v>
          </cell>
          <cell r="C18444" t="str">
            <v>UM</v>
          </cell>
        </row>
        <row r="18445">
          <cell r="A18445">
            <v>708545550</v>
          </cell>
          <cell r="B18445" t="str">
            <v>PREPARACAO DO CHASSI</v>
          </cell>
          <cell r="C18445" t="str">
            <v>UM</v>
          </cell>
        </row>
        <row r="18446">
          <cell r="A18446">
            <v>708545551</v>
          </cell>
          <cell r="B18446" t="str">
            <v>SUPORTE DO PAINEL</v>
          </cell>
          <cell r="C18446" t="str">
            <v>UM</v>
          </cell>
        </row>
        <row r="18447">
          <cell r="A18447">
            <v>708545552</v>
          </cell>
          <cell r="B18447" t="str">
            <v>SUPORTE DO PAINEL</v>
          </cell>
          <cell r="C18447" t="str">
            <v>UM</v>
          </cell>
        </row>
        <row r="18448">
          <cell r="A18448">
            <v>708545554</v>
          </cell>
          <cell r="B18448" t="str">
            <v>BLINDAGEM INTERNA COLUNA DE DIRECAO</v>
          </cell>
          <cell r="C18448" t="str">
            <v>UM</v>
          </cell>
        </row>
        <row r="18449">
          <cell r="A18449">
            <v>708545555</v>
          </cell>
          <cell r="B18449" t="str">
            <v>BLINDAGEM EXTERNA COLUNA DE DIRECAO</v>
          </cell>
          <cell r="C18449" t="str">
            <v>UM</v>
          </cell>
        </row>
        <row r="18450">
          <cell r="A18450">
            <v>708545561</v>
          </cell>
          <cell r="B18450" t="str">
            <v>BLINDAGEM DO PEDAL DA EMBREAGEM</v>
          </cell>
          <cell r="C18450" t="str">
            <v>UM</v>
          </cell>
        </row>
        <row r="18451">
          <cell r="A18451">
            <v>708545563</v>
          </cell>
          <cell r="B18451" t="str">
            <v>SUPORTE BANCO DO MOTORISTA FF</v>
          </cell>
          <cell r="C18451" t="str">
            <v>UM</v>
          </cell>
        </row>
        <row r="18452">
          <cell r="A18452">
            <v>708545565</v>
          </cell>
          <cell r="B18452" t="str">
            <v>LATERAL DO CAPO DIREITA</v>
          </cell>
          <cell r="C18452" t="str">
            <v>UM</v>
          </cell>
        </row>
        <row r="18453">
          <cell r="A18453">
            <v>708545566</v>
          </cell>
          <cell r="B18453" t="str">
            <v>CARTOLA DO CAPO NA FECHADURA</v>
          </cell>
          <cell r="C18453" t="str">
            <v>UM</v>
          </cell>
        </row>
        <row r="18454">
          <cell r="A18454">
            <v>708545567</v>
          </cell>
          <cell r="B18454" t="str">
            <v>CARTOLA MAIOR DO CAPO</v>
          </cell>
          <cell r="C18454" t="str">
            <v>UM</v>
          </cell>
        </row>
        <row r="18455">
          <cell r="A18455">
            <v>708545568</v>
          </cell>
          <cell r="B18455" t="str">
            <v>SUPORTE DA POLTRONA DO CARONA</v>
          </cell>
          <cell r="C18455" t="str">
            <v>UM</v>
          </cell>
        </row>
        <row r="18456">
          <cell r="A18456">
            <v>708545570</v>
          </cell>
          <cell r="B18456" t="str">
            <v>CONJUNTO PORTA DA CABINE LE</v>
          </cell>
          <cell r="C18456" t="str">
            <v>UM</v>
          </cell>
        </row>
        <row r="18457">
          <cell r="A18457">
            <v>708545574</v>
          </cell>
          <cell r="B18457" t="str">
            <v>BLINDAGEM AR CONDICIONADO</v>
          </cell>
          <cell r="C18457" t="str">
            <v>UM</v>
          </cell>
        </row>
        <row r="18458">
          <cell r="A18458">
            <v>708545575</v>
          </cell>
          <cell r="B18458" t="str">
            <v>ACABAMENTO DA CABINE LE</v>
          </cell>
          <cell r="C18458" t="str">
            <v>UM</v>
          </cell>
        </row>
        <row r="18459">
          <cell r="A18459">
            <v>708545583</v>
          </cell>
          <cell r="B18459" t="str">
            <v>TAMPA SUPORTE DAS POLTONAS</v>
          </cell>
          <cell r="C18459" t="str">
            <v>UM</v>
          </cell>
        </row>
        <row r="18460">
          <cell r="A18460">
            <v>708545584</v>
          </cell>
          <cell r="B18460" t="str">
            <v>TUBO DIAGONAL DO CAPO</v>
          </cell>
          <cell r="C18460" t="str">
            <v>UM</v>
          </cell>
        </row>
        <row r="18461">
          <cell r="A18461">
            <v>707405198</v>
          </cell>
          <cell r="B18461" t="str">
            <v>ARRUELA EIXO DIR. TAMBOR (EXT.) P/ BET. - 003.03.033</v>
          </cell>
          <cell r="C18461" t="str">
            <v>UM</v>
          </cell>
        </row>
        <row r="18462">
          <cell r="A18462">
            <v>708545585</v>
          </cell>
          <cell r="B18462" t="str">
            <v>TUBO CENTRAL DO CAPO</v>
          </cell>
          <cell r="C18462" t="str">
            <v>UM</v>
          </cell>
        </row>
        <row r="18463">
          <cell r="A18463">
            <v>708545586</v>
          </cell>
          <cell r="B18463" t="str">
            <v>TUBO LATERAL DO CAPO</v>
          </cell>
          <cell r="C18463" t="str">
            <v>UM</v>
          </cell>
        </row>
        <row r="18464">
          <cell r="A18464">
            <v>708545587</v>
          </cell>
          <cell r="B18464" t="str">
            <v>LATERAL DIREITA BANCO PASSAGEIRO</v>
          </cell>
          <cell r="C18464" t="str">
            <v>UM</v>
          </cell>
        </row>
        <row r="18465">
          <cell r="A18465">
            <v>708545588</v>
          </cell>
          <cell r="B18465" t="str">
            <v>LATERAL ESQUERDA BANCO PASSAGEIRO</v>
          </cell>
          <cell r="C18465" t="str">
            <v>UM</v>
          </cell>
        </row>
        <row r="18466">
          <cell r="A18466">
            <v>708545589</v>
          </cell>
          <cell r="B18466" t="str">
            <v>CHAPA LATERAL DO CAPO LD</v>
          </cell>
          <cell r="C18466" t="str">
            <v>UM</v>
          </cell>
        </row>
        <row r="18467">
          <cell r="A18467">
            <v>708545591</v>
          </cell>
          <cell r="B18467" t="str">
            <v>APOIO DO VIDRO ESQUERDO</v>
          </cell>
          <cell r="C18467" t="str">
            <v>UM</v>
          </cell>
        </row>
        <row r="18468">
          <cell r="A18468">
            <v>708545592</v>
          </cell>
          <cell r="B18468" t="str">
            <v>APOIO OVERLAP</v>
          </cell>
          <cell r="C18468" t="str">
            <v>UM</v>
          </cell>
        </row>
        <row r="18469">
          <cell r="A18469">
            <v>708545593</v>
          </cell>
          <cell r="B18469" t="str">
            <v>LEVANTE MENOR DA CABINE LD</v>
          </cell>
          <cell r="C18469" t="str">
            <v>UM</v>
          </cell>
        </row>
        <row r="18470">
          <cell r="A18470">
            <v>707405197</v>
          </cell>
          <cell r="B18470" t="str">
            <v>SETA INDICADORA P/ BET. - 003.03.041</v>
          </cell>
          <cell r="C18470" t="str">
            <v>UM</v>
          </cell>
        </row>
        <row r="18471">
          <cell r="A18471">
            <v>708545594</v>
          </cell>
          <cell r="B18471" t="str">
            <v>CONJUNTO LEVANTE LD</v>
          </cell>
          <cell r="C18471" t="str">
            <v>UM</v>
          </cell>
        </row>
        <row r="18472">
          <cell r="A18472">
            <v>708545595</v>
          </cell>
          <cell r="B18472" t="str">
            <v>CONJUNTO LEVANTE LD</v>
          </cell>
          <cell r="C18472" t="str">
            <v>UM</v>
          </cell>
        </row>
        <row r="18473">
          <cell r="A18473">
            <v>708545596</v>
          </cell>
          <cell r="B18473" t="str">
            <v>FECHAMENTO ALAVANCA DE MARCHAS</v>
          </cell>
          <cell r="C18473" t="str">
            <v>UM</v>
          </cell>
        </row>
        <row r="18474">
          <cell r="A18474">
            <v>708545597</v>
          </cell>
          <cell r="B18474" t="str">
            <v>PINGADEIRA DAS PORTAS DA CABINE</v>
          </cell>
          <cell r="C18474" t="str">
            <v>UM</v>
          </cell>
        </row>
        <row r="18475">
          <cell r="A18475">
            <v>708545598</v>
          </cell>
          <cell r="B18475" t="str">
            <v>SUPORTE DA DOBRADICA PORTA DA CABINE</v>
          </cell>
          <cell r="C18475" t="str">
            <v>UM</v>
          </cell>
        </row>
        <row r="18476">
          <cell r="A18476">
            <v>708545601</v>
          </cell>
          <cell r="B18476" t="str">
            <v>BLINDAGEM DO CHICOTE ELETRICO CABINE LD</v>
          </cell>
          <cell r="C18476" t="str">
            <v>UM</v>
          </cell>
        </row>
        <row r="18477">
          <cell r="A18477">
            <v>708545602</v>
          </cell>
          <cell r="B18477" t="str">
            <v>SUPORTE HORIZONTAL BORRACHA DA PORTA</v>
          </cell>
          <cell r="C18477" t="str">
            <v>UM</v>
          </cell>
        </row>
        <row r="18478">
          <cell r="A18478">
            <v>708545603</v>
          </cell>
          <cell r="B18478" t="str">
            <v>SUPORTE SUPERIOR BORRACHA LE</v>
          </cell>
          <cell r="C18478" t="str">
            <v>UM</v>
          </cell>
        </row>
        <row r="18479">
          <cell r="A18479">
            <v>708545604</v>
          </cell>
          <cell r="B18479" t="str">
            <v>REFORCO LEVANTE</v>
          </cell>
          <cell r="C18479" t="str">
            <v>UM</v>
          </cell>
        </row>
        <row r="18480">
          <cell r="A18480">
            <v>708545605</v>
          </cell>
          <cell r="B18480" t="str">
            <v>SUPORTE SUPERIOR BORRACHA LD</v>
          </cell>
          <cell r="C18480" t="str">
            <v>UM</v>
          </cell>
        </row>
        <row r="18481">
          <cell r="A18481">
            <v>708545606</v>
          </cell>
          <cell r="B18481" t="str">
            <v>LEVANTE MAIOR LE</v>
          </cell>
          <cell r="C18481" t="str">
            <v>UM</v>
          </cell>
        </row>
        <row r="18482">
          <cell r="A18482">
            <v>708545607</v>
          </cell>
          <cell r="B18482" t="str">
            <v>BLINDAGEM DO CHICOTE ELETRICO CABINE LE</v>
          </cell>
          <cell r="C18482" t="str">
            <v>UM</v>
          </cell>
        </row>
        <row r="18483">
          <cell r="A18483">
            <v>708545608</v>
          </cell>
          <cell r="B18483" t="str">
            <v>PERFIL Z DA PORTA DIANTEIRA LD</v>
          </cell>
          <cell r="C18483" t="str">
            <v>UM</v>
          </cell>
        </row>
        <row r="18484">
          <cell r="A18484">
            <v>708545609</v>
          </cell>
          <cell r="B18484" t="str">
            <v>PERFIL Z DA PORTA DIANTEIRA LD</v>
          </cell>
          <cell r="C18484" t="str">
            <v>UM</v>
          </cell>
        </row>
        <row r="18485">
          <cell r="A18485">
            <v>708545610</v>
          </cell>
          <cell r="B18485" t="str">
            <v>CONJUNTO SUPORTE DAS POLTRONAS DO PASSAGEIRO</v>
          </cell>
          <cell r="C18485" t="str">
            <v>UM</v>
          </cell>
        </row>
        <row r="18486">
          <cell r="A18486">
            <v>708545611</v>
          </cell>
          <cell r="B18486" t="str">
            <v>PERFIL Z DA PORTA DIANTEIRA LD</v>
          </cell>
          <cell r="C18486" t="str">
            <v>UM</v>
          </cell>
        </row>
        <row r="18487">
          <cell r="A18487">
            <v>707405196</v>
          </cell>
          <cell r="B18487" t="str">
            <v>SETA INDICADORA (EXTERNO) P/ BET. - 003.03.041</v>
          </cell>
          <cell r="C18487" t="str">
            <v>UM</v>
          </cell>
        </row>
        <row r="18488">
          <cell r="A18488">
            <v>708545613</v>
          </cell>
          <cell r="B18488" t="str">
            <v>FECHAMENTO ALAVANCA DE MARCHAS</v>
          </cell>
          <cell r="C18488" t="str">
            <v>UM</v>
          </cell>
        </row>
        <row r="18489">
          <cell r="A18489">
            <v>708545615</v>
          </cell>
          <cell r="B18489" t="str">
            <v>SUPORTE MENOR DA BORRACHA</v>
          </cell>
          <cell r="C18489" t="str">
            <v>UM</v>
          </cell>
        </row>
        <row r="18490">
          <cell r="A18490">
            <v>708545616</v>
          </cell>
          <cell r="B18490" t="str">
            <v>SUPORTE DO BANCO MOTORISTA PHENIX</v>
          </cell>
          <cell r="C18490" t="str">
            <v>UM</v>
          </cell>
        </row>
        <row r="18491">
          <cell r="A18491">
            <v>708545617</v>
          </cell>
          <cell r="B18491" t="str">
            <v>CARTOLA MENOR DO PISO</v>
          </cell>
          <cell r="C18491" t="str">
            <v>UM</v>
          </cell>
        </row>
        <row r="18492">
          <cell r="A18492">
            <v>708545618</v>
          </cell>
          <cell r="B18492" t="str">
            <v xml:space="preserve"> BLINDAGEM SUPORTE DO ACELERADOR</v>
          </cell>
          <cell r="C18492" t="str">
            <v>UM</v>
          </cell>
        </row>
        <row r="18493">
          <cell r="A18493">
            <v>708545619</v>
          </cell>
          <cell r="B18493" t="str">
            <v xml:space="preserve"> SUPORTE DO ACELERADOR</v>
          </cell>
          <cell r="C18493" t="str">
            <v>UM</v>
          </cell>
        </row>
        <row r="18494">
          <cell r="A18494">
            <v>708545620</v>
          </cell>
          <cell r="B18494" t="str">
            <v>CONJUNTO SUPORTE DO ACELERADOR</v>
          </cell>
          <cell r="C18494" t="str">
            <v>UM</v>
          </cell>
        </row>
        <row r="18495">
          <cell r="A18495">
            <v>708545623</v>
          </cell>
          <cell r="B18495" t="str">
            <v>PERFIL Z DA PORTA DIANTEIRA LD</v>
          </cell>
          <cell r="C18495" t="str">
            <v>UM</v>
          </cell>
        </row>
        <row r="18496">
          <cell r="A18496">
            <v>708545624</v>
          </cell>
          <cell r="B18496" t="str">
            <v>SUPORTE SUPERIOR BORRACHA DA PORTA LD</v>
          </cell>
          <cell r="C18496" t="str">
            <v>UM</v>
          </cell>
        </row>
        <row r="18497">
          <cell r="A18497">
            <v>708545625</v>
          </cell>
          <cell r="B18497" t="str">
            <v>SUPORTE INFERIOR BORRACHA DA PORTA LD</v>
          </cell>
          <cell r="C18497" t="str">
            <v>UM</v>
          </cell>
        </row>
        <row r="18498">
          <cell r="A18498">
            <v>708545626</v>
          </cell>
          <cell r="B18498" t="str">
            <v>PINGADEIRA DA PORTA CABINE LD</v>
          </cell>
          <cell r="C18498" t="str">
            <v>UM</v>
          </cell>
        </row>
        <row r="18499">
          <cell r="A18499">
            <v>708545627</v>
          </cell>
          <cell r="B18499" t="str">
            <v>CONJUNTO OVERLAPS</v>
          </cell>
          <cell r="C18499" t="str">
            <v>UM</v>
          </cell>
        </row>
        <row r="18500">
          <cell r="A18500">
            <v>708545628</v>
          </cell>
          <cell r="B18500" t="str">
            <v>SUPORTE MENOR DA BORRACHA LE</v>
          </cell>
          <cell r="C18500" t="str">
            <v>UM</v>
          </cell>
        </row>
        <row r="18501">
          <cell r="A18501">
            <v>708545629</v>
          </cell>
          <cell r="B18501" t="str">
            <v>LEVANTE MENOR DA CABINE LE</v>
          </cell>
          <cell r="C18501" t="str">
            <v>UM</v>
          </cell>
        </row>
        <row r="18502">
          <cell r="A18502">
            <v>708545630</v>
          </cell>
          <cell r="B18502" t="str">
            <v>CONJUNTO LATERAL ESQUERDA</v>
          </cell>
          <cell r="C18502" t="str">
            <v>UM</v>
          </cell>
        </row>
        <row r="18503">
          <cell r="A18503">
            <v>708545631</v>
          </cell>
          <cell r="B18503" t="str">
            <v>REFORCO DO LEVANTE</v>
          </cell>
          <cell r="C18503" t="str">
            <v>UM</v>
          </cell>
        </row>
        <row r="18504">
          <cell r="A18504">
            <v>707405195</v>
          </cell>
          <cell r="B18504" t="str">
            <v>ARRUELA CILINDRO BASC. P/ BET. - 003.03.035</v>
          </cell>
          <cell r="C18504" t="str">
            <v>UM</v>
          </cell>
        </row>
        <row r="18505">
          <cell r="A18505">
            <v>708545635</v>
          </cell>
          <cell r="B18505" t="str">
            <v>CONJUNTO LEVANTE LD</v>
          </cell>
          <cell r="C18505" t="str">
            <v>UM</v>
          </cell>
        </row>
        <row r="18506">
          <cell r="A18506">
            <v>708545636</v>
          </cell>
          <cell r="B18506" t="str">
            <v>FECHAMENTO PAREDE CORTA FOGO</v>
          </cell>
          <cell r="C18506" t="str">
            <v>UM</v>
          </cell>
        </row>
        <row r="18507">
          <cell r="A18507">
            <v>708545640</v>
          </cell>
          <cell r="B18507" t="str">
            <v>CONJUNTO PORTA LATERAL ESQUERDA</v>
          </cell>
          <cell r="C18507" t="str">
            <v>UM</v>
          </cell>
        </row>
        <row r="18508">
          <cell r="A18508">
            <v>708545645</v>
          </cell>
          <cell r="B18508" t="str">
            <v>CONJUNTO LEVANTE DA CABINE LE</v>
          </cell>
          <cell r="C18508" t="str">
            <v>UM</v>
          </cell>
        </row>
        <row r="18509">
          <cell r="A18509">
            <v>708545722</v>
          </cell>
          <cell r="B18509" t="str">
            <v>FECHAMENTO ENTRADA DE MANGUEIRAS</v>
          </cell>
          <cell r="C18509" t="str">
            <v>UM</v>
          </cell>
        </row>
        <row r="18510">
          <cell r="A18510">
            <v>708545723</v>
          </cell>
          <cell r="B18510" t="str">
            <v>ALETA ENTRADA DE AR</v>
          </cell>
          <cell r="C18510" t="str">
            <v>UM</v>
          </cell>
        </row>
        <row r="18511">
          <cell r="A18511">
            <v>708545727</v>
          </cell>
          <cell r="B18511" t="str">
            <v>BLINDAGEM ENTRAD DE AR</v>
          </cell>
          <cell r="C18511" t="str">
            <v>UM</v>
          </cell>
        </row>
        <row r="18512">
          <cell r="A18512">
            <v>708545776</v>
          </cell>
          <cell r="B18512" t="str">
            <v>BLINDAGEM DO AR CONDICIONADO</v>
          </cell>
          <cell r="C18512" t="str">
            <v>UM</v>
          </cell>
        </row>
        <row r="18513">
          <cell r="A18513">
            <v>109719000</v>
          </cell>
          <cell r="B18513" t="str">
            <v>CHAPA ACAB. COMANDO</v>
          </cell>
          <cell r="C18513" t="str">
            <v>UM</v>
          </cell>
        </row>
        <row r="18514">
          <cell r="A18514">
            <v>708545777</v>
          </cell>
          <cell r="B18514" t="str">
            <v>REBLINDAGEM AR CONDICIONADO</v>
          </cell>
          <cell r="C18514" t="str">
            <v>UM</v>
          </cell>
        </row>
        <row r="18515">
          <cell r="A18515">
            <v>708545778</v>
          </cell>
          <cell r="B18515" t="str">
            <v>BASE DEFLETOR AR CONDICIONADO</v>
          </cell>
          <cell r="C18515" t="str">
            <v>UM</v>
          </cell>
        </row>
        <row r="18516">
          <cell r="A18516">
            <v>708545779</v>
          </cell>
          <cell r="B18516" t="str">
            <v>CHAPA LATERAL AR COND</v>
          </cell>
          <cell r="C18516" t="str">
            <v>UM</v>
          </cell>
        </row>
        <row r="18517">
          <cell r="A18517">
            <v>708545780</v>
          </cell>
          <cell r="B18517" t="str">
            <v>DEFLETOR AR CONDICIONADO</v>
          </cell>
          <cell r="C18517" t="str">
            <v>UM</v>
          </cell>
        </row>
        <row r="18518">
          <cell r="A18518">
            <v>708545781</v>
          </cell>
          <cell r="B18518" t="str">
            <v>CHAPA SUPERIOR DEFLETOR AR</v>
          </cell>
          <cell r="C18518" t="str">
            <v>UM</v>
          </cell>
        </row>
        <row r="18519">
          <cell r="A18519">
            <v>708545782</v>
          </cell>
          <cell r="B18519" t="str">
            <v>FRONTAL DEFLETOR AR</v>
          </cell>
          <cell r="C18519" t="str">
            <v>UM</v>
          </cell>
        </row>
        <row r="18520">
          <cell r="A18520">
            <v>708545783</v>
          </cell>
          <cell r="B18520" t="str">
            <v>LATERAL INFERIOR DEFLETOR</v>
          </cell>
          <cell r="C18520" t="str">
            <v>UM</v>
          </cell>
        </row>
        <row r="18521">
          <cell r="A18521">
            <v>708545787</v>
          </cell>
          <cell r="B18521" t="str">
            <v>ACABAMENTO DEFLETOR AR</v>
          </cell>
          <cell r="C18521" t="str">
            <v>UM</v>
          </cell>
        </row>
        <row r="18522">
          <cell r="A18522">
            <v>708545788</v>
          </cell>
          <cell r="B18522" t="str">
            <v>LATERAL INFERIOR DEFLETOR LE</v>
          </cell>
          <cell r="C18522" t="str">
            <v>UM</v>
          </cell>
        </row>
        <row r="18523">
          <cell r="A18523">
            <v>708545797</v>
          </cell>
          <cell r="B18523" t="str">
            <v>SUPORTE DEFLETOR AR</v>
          </cell>
          <cell r="C18523" t="str">
            <v>UM</v>
          </cell>
        </row>
        <row r="18524">
          <cell r="A18524">
            <v>708545799</v>
          </cell>
          <cell r="B18524" t="str">
            <v>SUPORTE DO BANCO MOTORISTA PHENIX</v>
          </cell>
          <cell r="C18524" t="str">
            <v>UM</v>
          </cell>
        </row>
        <row r="18525">
          <cell r="A18525">
            <v>708547000</v>
          </cell>
          <cell r="B18525" t="str">
            <v>CABINE P/TRANSPORTE PASSAGEIROS ( JAN. MÓVEL)</v>
          </cell>
          <cell r="C18525" t="str">
            <v>UM</v>
          </cell>
        </row>
        <row r="18526">
          <cell r="A18526">
            <v>708547010</v>
          </cell>
          <cell r="B18526" t="str">
            <v>ESTRUTURA DA CABINE</v>
          </cell>
          <cell r="C18526" t="str">
            <v>UM</v>
          </cell>
        </row>
        <row r="18527">
          <cell r="A18527">
            <v>708547020</v>
          </cell>
          <cell r="B18527" t="str">
            <v>ESTRUTURA LATERAL DA CABINE</v>
          </cell>
          <cell r="C18527" t="str">
            <v>UM</v>
          </cell>
        </row>
        <row r="18528">
          <cell r="A18528">
            <v>708547030</v>
          </cell>
          <cell r="B18528" t="str">
            <v>TUBO DE APOIO DA JANELA</v>
          </cell>
          <cell r="C18528" t="str">
            <v>UM</v>
          </cell>
        </row>
        <row r="18529">
          <cell r="A18529">
            <v>708547040</v>
          </cell>
          <cell r="B18529" t="str">
            <v>TUBO CENTRAL VERTICAL INFERIOR</v>
          </cell>
          <cell r="C18529" t="str">
            <v>UM</v>
          </cell>
        </row>
        <row r="18530">
          <cell r="A18530">
            <v>708547050</v>
          </cell>
          <cell r="B18530" t="str">
            <v>TUBO MENOR HORIZONTAL</v>
          </cell>
          <cell r="C18530" t="str">
            <v>UM</v>
          </cell>
        </row>
        <row r="18531">
          <cell r="A18531">
            <v>105085000</v>
          </cell>
          <cell r="B18531" t="str">
            <v>CHAPA ABS PRETO 4,50 x 1280 x 2850 mm</v>
          </cell>
          <cell r="C18531" t="str">
            <v>UM</v>
          </cell>
        </row>
        <row r="18532">
          <cell r="A18532">
            <v>708548000</v>
          </cell>
          <cell r="B18532" t="str">
            <v>RESERVATORIO DE AR 37L - 6008.005.725.00.4</v>
          </cell>
          <cell r="C18532" t="str">
            <v>UM</v>
          </cell>
        </row>
        <row r="18533">
          <cell r="A18533">
            <v>708548010</v>
          </cell>
          <cell r="B18533" t="str">
            <v>CILINDRO DO RESERVATORIO DE AR</v>
          </cell>
          <cell r="C18533" t="str">
            <v>UM</v>
          </cell>
        </row>
        <row r="18534">
          <cell r="A18534">
            <v>708548020</v>
          </cell>
          <cell r="B18534" t="str">
            <v>TAMPA DO RESERVATORIO</v>
          </cell>
          <cell r="C18534" t="str">
            <v>UM</v>
          </cell>
        </row>
        <row r="18535">
          <cell r="A18535">
            <v>708548030</v>
          </cell>
          <cell r="B18535" t="str">
            <v>CONJUNTO TAMPA DO RESERVATORIO</v>
          </cell>
          <cell r="C18535" t="str">
            <v>UM</v>
          </cell>
        </row>
        <row r="18536">
          <cell r="A18536">
            <v>708548040</v>
          </cell>
          <cell r="B18536" t="str">
            <v>FIXACAO DO RESERVATORIO</v>
          </cell>
          <cell r="C18536" t="str">
            <v>UM</v>
          </cell>
        </row>
        <row r="18537">
          <cell r="A18537">
            <v>708548050</v>
          </cell>
          <cell r="B18537" t="str">
            <v>REFORCO</v>
          </cell>
          <cell r="C18537" t="str">
            <v>UM</v>
          </cell>
        </row>
        <row r="18538">
          <cell r="A18538">
            <v>708549000</v>
          </cell>
          <cell r="B18538" t="str">
            <v>CABINE DUPLA P/TRANSPORTE (C/ TRAVESSA REG.)</v>
          </cell>
          <cell r="C18538" t="str">
            <v>UM</v>
          </cell>
        </row>
        <row r="18539">
          <cell r="A18539" t="str">
            <v>70854900C</v>
          </cell>
          <cell r="B18539" t="str">
            <v>CABINE DUPLA P/TRANSPORTE (C/ COXIM)</v>
          </cell>
          <cell r="C18539" t="str">
            <v>UM</v>
          </cell>
        </row>
        <row r="18540">
          <cell r="A18540">
            <v>708549010</v>
          </cell>
          <cell r="B18540" t="str">
            <v>CONJUNTO DO ASSOALHO</v>
          </cell>
          <cell r="C18540" t="str">
            <v>UM</v>
          </cell>
        </row>
        <row r="18541">
          <cell r="A18541">
            <v>708549020</v>
          </cell>
          <cell r="B18541" t="str">
            <v>ASSOALHO</v>
          </cell>
          <cell r="C18541" t="str">
            <v>UM</v>
          </cell>
        </row>
        <row r="18542">
          <cell r="A18542">
            <v>708549030</v>
          </cell>
          <cell r="B18542" t="str">
            <v>LATERAL MENOR DO ASSOALHO</v>
          </cell>
          <cell r="C18542" t="str">
            <v>UM</v>
          </cell>
        </row>
        <row r="18543">
          <cell r="A18543">
            <v>708549040</v>
          </cell>
          <cell r="B18543" t="str">
            <v>TRAVESSA DO ASSOALHO</v>
          </cell>
          <cell r="C18543" t="str">
            <v>UM</v>
          </cell>
        </row>
        <row r="18544">
          <cell r="A18544">
            <v>708549050</v>
          </cell>
          <cell r="B18544" t="str">
            <v>COMPLEMENTO DO ASSOALHO</v>
          </cell>
          <cell r="C18544" t="str">
            <v>UM</v>
          </cell>
        </row>
        <row r="18545">
          <cell r="A18545">
            <v>708549060</v>
          </cell>
          <cell r="B18545" t="str">
            <v>TRAVESSA DE FIXACAO DA CABINE NO CHASSI</v>
          </cell>
          <cell r="C18545" t="str">
            <v>UM</v>
          </cell>
        </row>
        <row r="18546">
          <cell r="A18546">
            <v>708549070</v>
          </cell>
          <cell r="B18546" t="str">
            <v>TRAVESSA</v>
          </cell>
          <cell r="C18546" t="str">
            <v>UM</v>
          </cell>
        </row>
        <row r="18547">
          <cell r="A18547">
            <v>708549080</v>
          </cell>
          <cell r="B18547" t="str">
            <v>FECHAMENTO LATERAL DA CABINE</v>
          </cell>
          <cell r="C18547" t="str">
            <v>UM</v>
          </cell>
        </row>
        <row r="18548">
          <cell r="A18548">
            <v>105084000</v>
          </cell>
          <cell r="B18548" t="str">
            <v>CHAPA ABS PRETO 4,00 x 1280 x 2850 mm</v>
          </cell>
          <cell r="C18548" t="str">
            <v>UM</v>
          </cell>
        </row>
        <row r="18549">
          <cell r="A18549">
            <v>708549090</v>
          </cell>
          <cell r="B18549" t="str">
            <v>FECHAMENTO LATERAL DA CABINE</v>
          </cell>
          <cell r="C18549" t="str">
            <v>UM</v>
          </cell>
        </row>
        <row r="18550">
          <cell r="A18550">
            <v>708549100</v>
          </cell>
          <cell r="B18550" t="str">
            <v>FECHAMENTO SUPERIOR DA PORTA</v>
          </cell>
          <cell r="C18550" t="str">
            <v>UM</v>
          </cell>
        </row>
        <row r="18551">
          <cell r="A18551">
            <v>708549110</v>
          </cell>
          <cell r="B18551" t="str">
            <v>TETO</v>
          </cell>
          <cell r="C18551" t="str">
            <v>UM</v>
          </cell>
        </row>
        <row r="18552">
          <cell r="A18552">
            <v>708549120</v>
          </cell>
          <cell r="B18552" t="str">
            <v>ESTRUTURA DA CABINE</v>
          </cell>
          <cell r="C18552" t="str">
            <v>UM</v>
          </cell>
        </row>
        <row r="18553">
          <cell r="A18553">
            <v>708549130</v>
          </cell>
          <cell r="B18553" t="str">
            <v>ESTRUTURA LATERAL DA CABINE</v>
          </cell>
          <cell r="C18553" t="str">
            <v>UM</v>
          </cell>
        </row>
        <row r="18554">
          <cell r="A18554">
            <v>708549140</v>
          </cell>
          <cell r="B18554" t="str">
            <v>TUBO MAIOR VERTICAL</v>
          </cell>
          <cell r="C18554" t="str">
            <v>UM</v>
          </cell>
        </row>
        <row r="18555">
          <cell r="A18555">
            <v>708549150</v>
          </cell>
          <cell r="B18555" t="str">
            <v>TUBO VERTICAL INFERIOR CENTRAL</v>
          </cell>
          <cell r="C18555" t="str">
            <v>UM</v>
          </cell>
        </row>
        <row r="18556">
          <cell r="A18556">
            <v>708549160</v>
          </cell>
          <cell r="B18556" t="str">
            <v>TRAVESSA DO TAMPAO DO TETO</v>
          </cell>
          <cell r="C18556" t="str">
            <v>UM</v>
          </cell>
        </row>
        <row r="18557">
          <cell r="A18557">
            <v>708549170</v>
          </cell>
          <cell r="B18557" t="str">
            <v>CONJUNTO DO TETO</v>
          </cell>
          <cell r="C18557" t="str">
            <v>UM</v>
          </cell>
        </row>
        <row r="18558">
          <cell r="A18558">
            <v>708549180</v>
          </cell>
          <cell r="B18558" t="str">
            <v>UNIAO DAS ESTRUTURAS LATERAIS</v>
          </cell>
          <cell r="C18558" t="str">
            <v>UM</v>
          </cell>
        </row>
        <row r="18559">
          <cell r="A18559" t="str">
            <v>70854919D</v>
          </cell>
          <cell r="B18559" t="str">
            <v>CANTONEIRA DIREITA</v>
          </cell>
          <cell r="C18559" t="str">
            <v>UM</v>
          </cell>
        </row>
        <row r="18560">
          <cell r="A18560" t="str">
            <v>70854919E</v>
          </cell>
          <cell r="B18560" t="str">
            <v>CANTONEIRA ESQUERDA</v>
          </cell>
          <cell r="C18560" t="str">
            <v>UM</v>
          </cell>
        </row>
        <row r="18561">
          <cell r="A18561">
            <v>708549200</v>
          </cell>
          <cell r="B18561" t="str">
            <v>CANTONEIRA SUPERIOR</v>
          </cell>
          <cell r="C18561" t="str">
            <v>UM</v>
          </cell>
        </row>
        <row r="18562">
          <cell r="A18562">
            <v>708549210</v>
          </cell>
          <cell r="B18562" t="str">
            <v>APOIO DA PORTA</v>
          </cell>
          <cell r="C18562" t="str">
            <v>UM</v>
          </cell>
        </row>
        <row r="18563">
          <cell r="A18563">
            <v>708549220</v>
          </cell>
          <cell r="B18563" t="str">
            <v>REFORCO DIANTEIRO</v>
          </cell>
          <cell r="C18563" t="str">
            <v>UM</v>
          </cell>
        </row>
        <row r="18564">
          <cell r="A18564">
            <v>708549230</v>
          </cell>
          <cell r="B18564" t="str">
            <v>CANTONEIRA DIANTEIRA</v>
          </cell>
          <cell r="C18564" t="str">
            <v>UM</v>
          </cell>
        </row>
        <row r="18565">
          <cell r="A18565">
            <v>109720000</v>
          </cell>
          <cell r="B18565" t="str">
            <v>ARRUELA M18 PRESSAO DIN127 ZA</v>
          </cell>
          <cell r="C18565" t="str">
            <v>UM</v>
          </cell>
        </row>
        <row r="18566">
          <cell r="A18566">
            <v>708549240</v>
          </cell>
          <cell r="B18566" t="str">
            <v>REFORCO DO TETO</v>
          </cell>
          <cell r="C18566" t="str">
            <v>UM</v>
          </cell>
        </row>
        <row r="18567">
          <cell r="A18567" t="str">
            <v>70854925D</v>
          </cell>
          <cell r="B18567" t="str">
            <v>FECHAMENTO INFERIOR INTERNO DIR</v>
          </cell>
          <cell r="C18567" t="str">
            <v>UM</v>
          </cell>
        </row>
        <row r="18568">
          <cell r="A18568" t="str">
            <v>70854925E</v>
          </cell>
          <cell r="B18568" t="str">
            <v>FECHAMENTO INFERIOR INTERNO ESQ</v>
          </cell>
          <cell r="C18568" t="str">
            <v>UM</v>
          </cell>
        </row>
        <row r="18569">
          <cell r="A18569">
            <v>708549260</v>
          </cell>
          <cell r="B18569" t="str">
            <v>FIXACAO DO PEGA MAO</v>
          </cell>
          <cell r="C18569" t="str">
            <v>UM</v>
          </cell>
        </row>
        <row r="18570">
          <cell r="A18570">
            <v>708549270</v>
          </cell>
          <cell r="B18570" t="str">
            <v>BASE DO SUPORTE</v>
          </cell>
          <cell r="C18570" t="str">
            <v>UM</v>
          </cell>
        </row>
        <row r="18571">
          <cell r="A18571">
            <v>708549280</v>
          </cell>
          <cell r="B18571" t="str">
            <v>EXTENCAO DO PEGA MAO</v>
          </cell>
          <cell r="C18571" t="str">
            <v>UM</v>
          </cell>
        </row>
        <row r="18572">
          <cell r="A18572">
            <v>708549290</v>
          </cell>
          <cell r="B18572" t="str">
            <v>FIXACAO DO SUPORTE DO PEGA MAO (C/PORCA)</v>
          </cell>
          <cell r="C18572" t="str">
            <v>UM</v>
          </cell>
        </row>
        <row r="18573">
          <cell r="A18573">
            <v>708549300</v>
          </cell>
          <cell r="B18573" t="str">
            <v>FIXACAO DO SUPORTE DO PEGA MAO</v>
          </cell>
          <cell r="C18573" t="str">
            <v>UM</v>
          </cell>
        </row>
        <row r="18574">
          <cell r="A18574" t="str">
            <v>DD87082992</v>
          </cell>
          <cell r="B18574" t="str">
            <v>GRADES DE RADIADORES PARA VEICULOS AUT</v>
          </cell>
          <cell r="C18574" t="str">
            <v>UM</v>
          </cell>
        </row>
        <row r="18575">
          <cell r="A18575">
            <v>708549310</v>
          </cell>
          <cell r="B18575" t="str">
            <v>BASE DO SUPORTE</v>
          </cell>
          <cell r="C18575" t="str">
            <v>UM</v>
          </cell>
        </row>
        <row r="18576">
          <cell r="A18576">
            <v>708549320</v>
          </cell>
          <cell r="B18576" t="str">
            <v>TUBO CENTRAL HORIZONTAL</v>
          </cell>
          <cell r="C18576" t="str">
            <v>UM</v>
          </cell>
        </row>
        <row r="18577">
          <cell r="A18577">
            <v>708549330</v>
          </cell>
          <cell r="B18577" t="str">
            <v>PEGA MAO</v>
          </cell>
          <cell r="C18577" t="str">
            <v>UM</v>
          </cell>
        </row>
        <row r="18578">
          <cell r="A18578">
            <v>708549340</v>
          </cell>
          <cell r="B18578" t="str">
            <v>TUBO DO PEGA MAO</v>
          </cell>
          <cell r="C18578" t="str">
            <v>UM</v>
          </cell>
        </row>
        <row r="18579">
          <cell r="A18579">
            <v>708549350</v>
          </cell>
          <cell r="B18579" t="str">
            <v>CANTONEIRA DE 2110mm</v>
          </cell>
          <cell r="C18579" t="str">
            <v>UM</v>
          </cell>
        </row>
        <row r="18580">
          <cell r="A18580">
            <v>708549360</v>
          </cell>
          <cell r="B18580" t="str">
            <v>CANTONEIRA DE 1390mm</v>
          </cell>
          <cell r="C18580" t="str">
            <v>UM</v>
          </cell>
        </row>
        <row r="18581">
          <cell r="A18581">
            <v>708549370</v>
          </cell>
          <cell r="B18581" t="str">
            <v>CANTONEIRA DE 1620mm</v>
          </cell>
          <cell r="C18581" t="str">
            <v>UM</v>
          </cell>
        </row>
        <row r="18582">
          <cell r="A18582">
            <v>708549380</v>
          </cell>
          <cell r="B18582" t="str">
            <v>ESTRUTURA DA CABINE C/SUPORTE COXIM</v>
          </cell>
          <cell r="C18582" t="str">
            <v>UM</v>
          </cell>
        </row>
        <row r="18583">
          <cell r="A18583">
            <v>109721000</v>
          </cell>
          <cell r="B18583" t="str">
            <v>PARAF M16 x 50 SEXT DIN933 8.8 ZA</v>
          </cell>
          <cell r="C18583" t="str">
            <v>UM</v>
          </cell>
        </row>
        <row r="18584">
          <cell r="A18584">
            <v>708549390</v>
          </cell>
          <cell r="B18584" t="str">
            <v>CONJUNTO DO ASSOALHO</v>
          </cell>
          <cell r="C18584" t="str">
            <v>UM</v>
          </cell>
        </row>
        <row r="18585">
          <cell r="A18585">
            <v>708555560</v>
          </cell>
          <cell r="B18585" t="str">
            <v>SUPORTE SINALEIRA (PADRAO AMALCABURIO)</v>
          </cell>
          <cell r="C18585" t="str">
            <v>UM</v>
          </cell>
        </row>
        <row r="18586">
          <cell r="A18586">
            <v>708578000</v>
          </cell>
          <cell r="B18586" t="str">
            <v>CABINE DORMITORIO</v>
          </cell>
          <cell r="C18586" t="str">
            <v>UM</v>
          </cell>
        </row>
        <row r="18587">
          <cell r="A18587">
            <v>708580010</v>
          </cell>
          <cell r="B18587" t="str">
            <v>ESTRUTURA INTERNA</v>
          </cell>
          <cell r="C18587" t="str">
            <v>UM</v>
          </cell>
        </row>
        <row r="18588">
          <cell r="A18588">
            <v>708580020</v>
          </cell>
          <cell r="B18588" t="str">
            <v>ENCAIXE DO PERFIL</v>
          </cell>
          <cell r="C18588" t="str">
            <v>UM</v>
          </cell>
        </row>
        <row r="18589">
          <cell r="A18589">
            <v>708580030</v>
          </cell>
          <cell r="B18589" t="str">
            <v>TRAVESSA DA CAIXA INFERIOR</v>
          </cell>
          <cell r="C18589" t="str">
            <v>UM</v>
          </cell>
        </row>
        <row r="18590">
          <cell r="A18590">
            <v>708580040</v>
          </cell>
          <cell r="B18590" t="str">
            <v>TRAVESSA INFERIOR</v>
          </cell>
          <cell r="C18590" t="str">
            <v>UM</v>
          </cell>
        </row>
        <row r="18591">
          <cell r="A18591">
            <v>708580050</v>
          </cell>
          <cell r="B18591" t="str">
            <v>CHAPA TAMPA EXTERNA CX 680</v>
          </cell>
          <cell r="C18591" t="str">
            <v>UM</v>
          </cell>
        </row>
        <row r="18592">
          <cell r="A18592">
            <v>109722000</v>
          </cell>
          <cell r="B18592" t="str">
            <v>PARAF M18 x 1,5 x 60 SEXT DIN961 8.8 ZA</v>
          </cell>
          <cell r="C18592" t="str">
            <v>UM</v>
          </cell>
        </row>
        <row r="18593">
          <cell r="A18593">
            <v>708580060</v>
          </cell>
          <cell r="B18593" t="str">
            <v>CHAPA PLASTICA PEAD PRETO 2,00mm x 492 x 572</v>
          </cell>
          <cell r="C18593" t="str">
            <v>UM</v>
          </cell>
        </row>
        <row r="18594">
          <cell r="A18594">
            <v>708580070</v>
          </cell>
          <cell r="B18594" t="str">
            <v>CHAPA PLASTICA PEAD PRETO 2,00mm x 492 x 552</v>
          </cell>
          <cell r="C18594" t="str">
            <v>UM</v>
          </cell>
        </row>
        <row r="18595">
          <cell r="A18595">
            <v>708580080</v>
          </cell>
          <cell r="B18595" t="str">
            <v>SUPORTE DA CAIXA</v>
          </cell>
          <cell r="C18595" t="str">
            <v>UM</v>
          </cell>
        </row>
        <row r="18596">
          <cell r="A18596">
            <v>708580090</v>
          </cell>
          <cell r="B18596" t="str">
            <v>TRAVESSA DA CAIXA SUPERIOR</v>
          </cell>
          <cell r="C18596" t="str">
            <v>UM</v>
          </cell>
        </row>
        <row r="18597">
          <cell r="A18597">
            <v>70858010</v>
          </cell>
          <cell r="B18597" t="str">
            <v>TAMPA</v>
          </cell>
          <cell r="C18597" t="str">
            <v>UM</v>
          </cell>
        </row>
        <row r="18598">
          <cell r="A18598">
            <v>708580100</v>
          </cell>
          <cell r="B18598" t="str">
            <v>TRAVESSA SUPERIOR</v>
          </cell>
          <cell r="C18598" t="str">
            <v>UM</v>
          </cell>
        </row>
        <row r="18599">
          <cell r="A18599">
            <v>708580110</v>
          </cell>
          <cell r="B18599" t="str">
            <v>ENCOSTO DA TRAVESSA</v>
          </cell>
          <cell r="C18599" t="str">
            <v>UM</v>
          </cell>
        </row>
        <row r="18600">
          <cell r="A18600">
            <v>708580120</v>
          </cell>
          <cell r="B18600" t="str">
            <v>CONJUNTO DA TRAVA DA PORTA</v>
          </cell>
          <cell r="C18600" t="str">
            <v>UM</v>
          </cell>
        </row>
        <row r="18601">
          <cell r="A18601">
            <v>708580130</v>
          </cell>
          <cell r="B18601" t="str">
            <v>FIXACAO DA MACANETA</v>
          </cell>
          <cell r="C18601" t="str">
            <v>UM</v>
          </cell>
        </row>
        <row r="18602">
          <cell r="A18602">
            <v>708580140</v>
          </cell>
          <cell r="B18602" t="str">
            <v>TRAVA DA PORTA</v>
          </cell>
          <cell r="C18602" t="str">
            <v>UM</v>
          </cell>
        </row>
        <row r="18603">
          <cell r="A18603">
            <v>708580150</v>
          </cell>
          <cell r="B18603" t="str">
            <v>HASTE DE TRAVAMENTO DA TAMPA</v>
          </cell>
          <cell r="C18603" t="str">
            <v>UM</v>
          </cell>
        </row>
        <row r="18604">
          <cell r="A18604" t="str">
            <v>70858015Z</v>
          </cell>
          <cell r="B18604" t="str">
            <v>HASTE TRAVAMENTO DA TAMPA ZINCADO BRANCO</v>
          </cell>
          <cell r="C18604" t="str">
            <v>UM</v>
          </cell>
        </row>
        <row r="18605">
          <cell r="A18605">
            <v>708580160</v>
          </cell>
          <cell r="B18605" t="str">
            <v>CONJ. FIXACAO DO GUIA DA HASTE</v>
          </cell>
          <cell r="C18605" t="str">
            <v>UM</v>
          </cell>
        </row>
        <row r="18606">
          <cell r="A18606">
            <v>708580170</v>
          </cell>
          <cell r="B18606" t="str">
            <v>FIXACAO DO GUIA DA HASTE</v>
          </cell>
          <cell r="C18606" t="str">
            <v>UM</v>
          </cell>
        </row>
        <row r="18607">
          <cell r="A18607">
            <v>708580180</v>
          </cell>
          <cell r="B18607" t="str">
            <v>GUIA</v>
          </cell>
          <cell r="C18607" t="str">
            <v>UM</v>
          </cell>
        </row>
        <row r="18608">
          <cell r="A18608" t="str">
            <v>70858019D</v>
          </cell>
          <cell r="B18608" t="str">
            <v>FIXACAO DA CORRENTE DIREITA</v>
          </cell>
          <cell r="C18608" t="str">
            <v>UM</v>
          </cell>
        </row>
        <row r="18609">
          <cell r="A18609" t="str">
            <v>70858019E</v>
          </cell>
          <cell r="B18609" t="str">
            <v>FIXACAO DA CORRENTE ESQUERDA</v>
          </cell>
          <cell r="C18609" t="str">
            <v>UM</v>
          </cell>
        </row>
        <row r="18610">
          <cell r="A18610">
            <v>708580200</v>
          </cell>
          <cell r="B18610" t="str">
            <v>REFORCO DO TRINCO</v>
          </cell>
          <cell r="C18610" t="str">
            <v>UM</v>
          </cell>
        </row>
        <row r="18611">
          <cell r="A18611">
            <v>109723000</v>
          </cell>
          <cell r="B18611" t="str">
            <v>PARAF M16 x 1,5 x 80 SEXT DIN961 8.8 ZA</v>
          </cell>
          <cell r="C18611" t="str">
            <v>UM</v>
          </cell>
        </row>
        <row r="18612">
          <cell r="A18612" t="str">
            <v>70858020Z</v>
          </cell>
          <cell r="B18612" t="str">
            <v>REFORCO DO TRINCO ZINCADO BRANCO</v>
          </cell>
          <cell r="C18612" t="str">
            <v>UM</v>
          </cell>
        </row>
        <row r="18613">
          <cell r="A18613">
            <v>708580210</v>
          </cell>
          <cell r="B18613" t="str">
            <v>FIXACAO DA DOBRADICA</v>
          </cell>
          <cell r="C18613" t="str">
            <v>UM</v>
          </cell>
        </row>
        <row r="18614">
          <cell r="A18614" t="str">
            <v>70858021Z</v>
          </cell>
          <cell r="B18614" t="str">
            <v>FIXACAO DA DOBRADICA ZINCADO BRANCO</v>
          </cell>
          <cell r="C18614" t="str">
            <v>UM</v>
          </cell>
        </row>
        <row r="18615">
          <cell r="A18615">
            <v>708580220</v>
          </cell>
          <cell r="B18615" t="str">
            <v>FIXACAO DA CAIXA</v>
          </cell>
          <cell r="C18615" t="str">
            <v>UM</v>
          </cell>
        </row>
        <row r="18616">
          <cell r="A18616" t="str">
            <v>70858022Z</v>
          </cell>
          <cell r="B18616" t="str">
            <v>FIXACAO DA CAIXA ZINCADO BRANCO</v>
          </cell>
          <cell r="C18616" t="str">
            <v>UM</v>
          </cell>
        </row>
        <row r="18617">
          <cell r="A18617">
            <v>708580230</v>
          </cell>
          <cell r="B18617" t="str">
            <v>CHAPA DO ENCOSTO</v>
          </cell>
          <cell r="C18617" t="str">
            <v>UM</v>
          </cell>
        </row>
        <row r="18618">
          <cell r="A18618">
            <v>708580240</v>
          </cell>
          <cell r="B18618" t="str">
            <v>FIXACAO DA CAIXA DE RANCHO</v>
          </cell>
          <cell r="C18618" t="str">
            <v>UM</v>
          </cell>
        </row>
        <row r="18619">
          <cell r="A18619">
            <v>708580250</v>
          </cell>
          <cell r="B18619" t="str">
            <v>FIXACAO</v>
          </cell>
          <cell r="C18619" t="str">
            <v>UM</v>
          </cell>
        </row>
        <row r="18620">
          <cell r="A18620">
            <v>708580260</v>
          </cell>
          <cell r="B18620" t="str">
            <v>ENCOSTO DA TRAVESSA</v>
          </cell>
          <cell r="C18620" t="str">
            <v>UM</v>
          </cell>
        </row>
        <row r="18621">
          <cell r="A18621">
            <v>708580280</v>
          </cell>
          <cell r="B18621" t="str">
            <v>CHAPA PLASTICA PEAD PRETO 2,00mm x 552 x 572</v>
          </cell>
          <cell r="C18621" t="str">
            <v>UM</v>
          </cell>
        </row>
        <row r="18622">
          <cell r="A18622">
            <v>708580290</v>
          </cell>
          <cell r="B18622" t="str">
            <v>SUPORTE DA CAIXA C/REGULAGEM</v>
          </cell>
          <cell r="C18622" t="str">
            <v>UM</v>
          </cell>
        </row>
        <row r="18623">
          <cell r="A18623" t="str">
            <v>70858030D</v>
          </cell>
          <cell r="B18623" t="str">
            <v>FIXACAO DA CORRENTE LADO DIREITO</v>
          </cell>
          <cell r="C18623" t="str">
            <v>UM</v>
          </cell>
        </row>
        <row r="18624">
          <cell r="A18624" t="str">
            <v>70858030E</v>
          </cell>
          <cell r="B18624" t="str">
            <v>FIXACAO DA CORRENTE LADO ESQUERDO</v>
          </cell>
          <cell r="C18624" t="str">
            <v>UM</v>
          </cell>
        </row>
        <row r="18625">
          <cell r="A18625">
            <v>708580310</v>
          </cell>
          <cell r="B18625" t="str">
            <v>CALCO DA FIXACAO DA CORRENTE</v>
          </cell>
          <cell r="C18625" t="str">
            <v>UM</v>
          </cell>
        </row>
        <row r="18626">
          <cell r="A18626">
            <v>708580320</v>
          </cell>
          <cell r="B18626" t="str">
            <v>ENCOSTO</v>
          </cell>
          <cell r="C18626" t="str">
            <v>UM</v>
          </cell>
        </row>
        <row r="18627">
          <cell r="A18627">
            <v>708580330</v>
          </cell>
          <cell r="B18627" t="str">
            <v>CALCO DO ENCOSTO</v>
          </cell>
          <cell r="C18627" t="str">
            <v>UM</v>
          </cell>
        </row>
        <row r="18628">
          <cell r="A18628">
            <v>708580340</v>
          </cell>
          <cell r="B18628" t="str">
            <v>REFORCO INTERNO</v>
          </cell>
          <cell r="C18628" t="str">
            <v>UM</v>
          </cell>
        </row>
        <row r="18629">
          <cell r="A18629">
            <v>708580350</v>
          </cell>
          <cell r="B18629" t="str">
            <v>BORRACHA PROT. FOGAO 2,4 X 400 X 450</v>
          </cell>
          <cell r="C18629" t="str">
            <v>UM</v>
          </cell>
        </row>
        <row r="18630">
          <cell r="A18630">
            <v>708580360</v>
          </cell>
          <cell r="B18630" t="str">
            <v>FIXACAO DA CAIXA ESTAMPADA</v>
          </cell>
          <cell r="C18630" t="str">
            <v>UM</v>
          </cell>
        </row>
        <row r="18631">
          <cell r="A18631">
            <v>708581010</v>
          </cell>
          <cell r="B18631" t="str">
            <v>CHAPA PLASTICA PEAD PRETO 2,00mm x 492 x 692</v>
          </cell>
          <cell r="C18631" t="str">
            <v>UM</v>
          </cell>
        </row>
        <row r="18632">
          <cell r="A18632">
            <v>708581020</v>
          </cell>
          <cell r="B18632" t="str">
            <v>CHAPA PLASTICA PEAD PRETO 2,00mm x 552 x 692</v>
          </cell>
          <cell r="C18632" t="str">
            <v>UM</v>
          </cell>
        </row>
        <row r="18633">
          <cell r="A18633">
            <v>708581030</v>
          </cell>
          <cell r="B18633" t="str">
            <v>TRAVESSA DA CAIXA SUPERIOR</v>
          </cell>
          <cell r="C18633" t="str">
            <v>UM</v>
          </cell>
        </row>
        <row r="18634">
          <cell r="A18634">
            <v>708581040</v>
          </cell>
          <cell r="B18634" t="str">
            <v>TRAVESSA SUPERIOR</v>
          </cell>
          <cell r="C18634" t="str">
            <v>UM</v>
          </cell>
        </row>
        <row r="18635">
          <cell r="A18635">
            <v>708581050</v>
          </cell>
          <cell r="B18635" t="str">
            <v>CHAPA TAMPA EXTERNA CX 800</v>
          </cell>
          <cell r="C18635" t="str">
            <v>UM</v>
          </cell>
        </row>
        <row r="18636">
          <cell r="A18636">
            <v>708581060</v>
          </cell>
          <cell r="B18636" t="str">
            <v>HASTE DE TRAVAMENTO DA TAMPA</v>
          </cell>
          <cell r="C18636" t="str">
            <v>UM</v>
          </cell>
        </row>
        <row r="18637">
          <cell r="A18637" t="str">
            <v>70858106Z</v>
          </cell>
          <cell r="B18637" t="str">
            <v>HASTE DE TRAVAMENTO TAMPA ZINC. BRANCA</v>
          </cell>
          <cell r="C18637" t="str">
            <v>UM</v>
          </cell>
        </row>
        <row r="18638">
          <cell r="A18638">
            <v>708581070</v>
          </cell>
          <cell r="B18638" t="str">
            <v>TRAVESSA DA CAIXA INFERIOR</v>
          </cell>
          <cell r="C18638" t="str">
            <v>UM</v>
          </cell>
        </row>
        <row r="18639">
          <cell r="A18639">
            <v>708581080</v>
          </cell>
          <cell r="B18639" t="str">
            <v>TRAVESSA INFERIOR</v>
          </cell>
          <cell r="C18639" t="str">
            <v>UM</v>
          </cell>
        </row>
        <row r="18640">
          <cell r="A18640">
            <v>708581090</v>
          </cell>
          <cell r="B18640" t="str">
            <v>ESTRUTURA INTERNA</v>
          </cell>
          <cell r="C18640" t="str">
            <v>UM</v>
          </cell>
        </row>
        <row r="18641">
          <cell r="A18641">
            <v>708582010</v>
          </cell>
          <cell r="B18641" t="str">
            <v>CHAPA PLASTICA PEAD PRETO 2,00mm x 492 x 892</v>
          </cell>
          <cell r="C18641" t="str">
            <v>UM</v>
          </cell>
        </row>
        <row r="18642">
          <cell r="A18642">
            <v>708582020</v>
          </cell>
          <cell r="B18642" t="str">
            <v>CHAPA PLASTICA PEAD PRETO 2,00mm x 552 x 892</v>
          </cell>
          <cell r="C18642" t="str">
            <v>UM</v>
          </cell>
        </row>
        <row r="18643">
          <cell r="A18643">
            <v>708582030</v>
          </cell>
          <cell r="B18643" t="str">
            <v>TRAVESSA DA CAIXA SUPERIOR</v>
          </cell>
          <cell r="C18643" t="str">
            <v>UM</v>
          </cell>
        </row>
        <row r="18644">
          <cell r="A18644">
            <v>708582040</v>
          </cell>
          <cell r="B18644" t="str">
            <v>TRAVESSA SUPERIOR</v>
          </cell>
          <cell r="C18644" t="str">
            <v>UM</v>
          </cell>
        </row>
        <row r="18645">
          <cell r="A18645">
            <v>708582050</v>
          </cell>
          <cell r="B18645" t="str">
            <v>CHAPA TAMPA EXTERNA CX 1000</v>
          </cell>
          <cell r="C18645" t="str">
            <v>UM</v>
          </cell>
        </row>
        <row r="18646">
          <cell r="A18646">
            <v>708582060</v>
          </cell>
          <cell r="B18646" t="str">
            <v>HASTE DE TRAVAMENTO DA TAMPA</v>
          </cell>
          <cell r="C18646" t="str">
            <v>UM</v>
          </cell>
        </row>
        <row r="18647">
          <cell r="A18647" t="str">
            <v>70858206Z</v>
          </cell>
          <cell r="B18647" t="str">
            <v>HASTE DE TRAVAMENTO DA TAMPA ZINC. BRANCA</v>
          </cell>
          <cell r="C18647" t="str">
            <v>UM</v>
          </cell>
        </row>
        <row r="18648">
          <cell r="A18648">
            <v>708582070</v>
          </cell>
          <cell r="B18648" t="str">
            <v>TRAVESSA DA CAIXA INFERIOR</v>
          </cell>
          <cell r="C18648" t="str">
            <v>UM</v>
          </cell>
        </row>
        <row r="18649">
          <cell r="A18649">
            <v>708582080</v>
          </cell>
          <cell r="B18649" t="str">
            <v>TRAVESSA INFERIOR</v>
          </cell>
          <cell r="C18649" t="str">
            <v>UM</v>
          </cell>
        </row>
        <row r="18650">
          <cell r="A18650">
            <v>708582090</v>
          </cell>
          <cell r="B18650" t="str">
            <v>ESTRUTURA INTERNA</v>
          </cell>
          <cell r="C18650" t="str">
            <v>UM</v>
          </cell>
        </row>
        <row r="18651">
          <cell r="A18651">
            <v>708583010</v>
          </cell>
          <cell r="B18651" t="str">
            <v>CHAPA PLASTICA PEAD PRETO 2,00mm x 492 x 1092</v>
          </cell>
          <cell r="C18651" t="str">
            <v>UM</v>
          </cell>
        </row>
        <row r="18652">
          <cell r="A18652">
            <v>708583020</v>
          </cell>
          <cell r="B18652" t="str">
            <v>CHAPA PLASTICA PEAD PRETO 2,00mm x 552 x 1092</v>
          </cell>
          <cell r="C18652" t="str">
            <v>UM</v>
          </cell>
        </row>
        <row r="18653">
          <cell r="A18653">
            <v>708583030</v>
          </cell>
          <cell r="B18653" t="str">
            <v>TRAVESSA DA CAIXA SUPERIOR</v>
          </cell>
          <cell r="C18653" t="str">
            <v>UM</v>
          </cell>
        </row>
        <row r="18654">
          <cell r="A18654">
            <v>708583040</v>
          </cell>
          <cell r="B18654" t="str">
            <v>TRAVESSA SUPERIOR</v>
          </cell>
          <cell r="C18654" t="str">
            <v>UM</v>
          </cell>
        </row>
        <row r="18655">
          <cell r="A18655">
            <v>708583050</v>
          </cell>
          <cell r="B18655" t="str">
            <v>CHAPA TAMPA EXTERNA CX 1200</v>
          </cell>
          <cell r="C18655" t="str">
            <v>UM</v>
          </cell>
        </row>
        <row r="18656">
          <cell r="A18656">
            <v>708583060</v>
          </cell>
          <cell r="B18656" t="str">
            <v>HASTE DE TRAVAMENTO DA TAMPA</v>
          </cell>
          <cell r="C18656" t="str">
            <v>UM</v>
          </cell>
        </row>
        <row r="18657">
          <cell r="A18657" t="str">
            <v>70858306Z</v>
          </cell>
          <cell r="B18657" t="str">
            <v>HASTE DE TRAVAMENTO DA TAMPA ZINC. BRANCA</v>
          </cell>
          <cell r="C18657" t="str">
            <v>UM</v>
          </cell>
        </row>
        <row r="18658">
          <cell r="A18658">
            <v>708583070</v>
          </cell>
          <cell r="B18658" t="str">
            <v>TRAVESSA DA CAIXA INFERIOR</v>
          </cell>
          <cell r="C18658" t="str">
            <v>UM</v>
          </cell>
        </row>
        <row r="18659">
          <cell r="A18659">
            <v>708583080</v>
          </cell>
          <cell r="B18659" t="str">
            <v>TRAVESSA INFERIOR</v>
          </cell>
          <cell r="C18659" t="str">
            <v>UM</v>
          </cell>
        </row>
        <row r="18660">
          <cell r="A18660">
            <v>708583090</v>
          </cell>
          <cell r="B18660" t="str">
            <v>EXTRUTURA INTERNA</v>
          </cell>
          <cell r="C18660" t="str">
            <v>UM</v>
          </cell>
        </row>
        <row r="18661">
          <cell r="A18661">
            <v>708584000</v>
          </cell>
          <cell r="B18661" t="str">
            <v>RESERVATORIO DE AR 80 LITROS</v>
          </cell>
          <cell r="C18661" t="str">
            <v>UM</v>
          </cell>
        </row>
        <row r="18662">
          <cell r="A18662">
            <v>708584010</v>
          </cell>
          <cell r="B18662" t="str">
            <v>CILINDRO DO RESERVATORIO DE AR</v>
          </cell>
          <cell r="C18662" t="str">
            <v>UM</v>
          </cell>
        </row>
        <row r="18663">
          <cell r="A18663">
            <v>708584020</v>
          </cell>
          <cell r="B18663" t="str">
            <v>TAMPA DO RESERVATORIO DE AR</v>
          </cell>
          <cell r="C18663" t="str">
            <v>UM</v>
          </cell>
        </row>
        <row r="18664">
          <cell r="A18664">
            <v>109733000</v>
          </cell>
          <cell r="B18664" t="str">
            <v>PARAF M12 x 45 SEXT DIN933 8.8 ZA</v>
          </cell>
          <cell r="C18664" t="str">
            <v>UM</v>
          </cell>
        </row>
        <row r="18665">
          <cell r="A18665">
            <v>708584030</v>
          </cell>
          <cell r="B18665" t="str">
            <v>TAMPA DO RESERVATORIO DE AR</v>
          </cell>
          <cell r="C18665" t="str">
            <v>UM</v>
          </cell>
        </row>
        <row r="18666">
          <cell r="A18666">
            <v>708584040</v>
          </cell>
          <cell r="B18666" t="str">
            <v>TAMPA DO RESERVATORIO ( laser)</v>
          </cell>
          <cell r="C18666" t="str">
            <v>UM</v>
          </cell>
        </row>
        <row r="18667">
          <cell r="A18667">
            <v>708584050</v>
          </cell>
          <cell r="B18667" t="str">
            <v>PLACA DE IDENTIFICACAO</v>
          </cell>
          <cell r="C18667" t="str">
            <v>UM</v>
          </cell>
        </row>
        <row r="18668">
          <cell r="A18668">
            <v>708586000</v>
          </cell>
          <cell r="B18668" t="str">
            <v>RESERVATORIO DE AR AGRALE</v>
          </cell>
          <cell r="C18668" t="str">
            <v>UM</v>
          </cell>
        </row>
        <row r="18669">
          <cell r="A18669">
            <v>708586010</v>
          </cell>
          <cell r="B18669" t="str">
            <v>CILINDRO DO RESERVATORIO DE AR</v>
          </cell>
          <cell r="C18669" t="str">
            <v>UM</v>
          </cell>
        </row>
        <row r="18670">
          <cell r="A18670">
            <v>708591010</v>
          </cell>
          <cell r="B18670" t="str">
            <v>CILINDRO DO RESERVATORIO DE AR</v>
          </cell>
          <cell r="C18670" t="str">
            <v>UM</v>
          </cell>
        </row>
        <row r="18671">
          <cell r="A18671">
            <v>708591020</v>
          </cell>
          <cell r="B18671" t="str">
            <v>ALCA DO SUPORTE</v>
          </cell>
          <cell r="C18671" t="str">
            <v>UM</v>
          </cell>
        </row>
        <row r="18672">
          <cell r="A18672">
            <v>708594000</v>
          </cell>
          <cell r="B18672" t="str">
            <v>SUPORTE DO CARDAN ( laser)</v>
          </cell>
          <cell r="C18672" t="str">
            <v>UM</v>
          </cell>
        </row>
        <row r="18673">
          <cell r="A18673">
            <v>708596000</v>
          </cell>
          <cell r="B18673" t="str">
            <v>RESERVATORIO DE AR 20 LITROS</v>
          </cell>
          <cell r="C18673" t="str">
            <v>UM</v>
          </cell>
        </row>
        <row r="18674">
          <cell r="A18674">
            <v>708596010</v>
          </cell>
          <cell r="B18674" t="str">
            <v>FIXACAO DO RESERVATORIO 20 L</v>
          </cell>
          <cell r="C18674" t="str">
            <v>UM</v>
          </cell>
        </row>
        <row r="18675">
          <cell r="A18675">
            <v>708596020</v>
          </cell>
          <cell r="B18675" t="str">
            <v>TAMPA DO RESERVATORIO 4 FUROS 20 L</v>
          </cell>
          <cell r="C18675" t="str">
            <v>UM</v>
          </cell>
        </row>
        <row r="18676">
          <cell r="A18676">
            <v>708596030</v>
          </cell>
          <cell r="B18676" t="str">
            <v>TAMPA DO RESERVATORIO 4 FUROS 20 L</v>
          </cell>
          <cell r="C18676" t="str">
            <v>UM</v>
          </cell>
        </row>
        <row r="18677">
          <cell r="A18677">
            <v>708597000</v>
          </cell>
          <cell r="B18677" t="str">
            <v>RESERVATORIO DE AR 40 LITROS</v>
          </cell>
          <cell r="C18677" t="str">
            <v>UM</v>
          </cell>
        </row>
        <row r="18678">
          <cell r="A18678">
            <v>708597010</v>
          </cell>
          <cell r="B18678" t="str">
            <v>TAMPA RESERVATORIO 4 FUROS 40L</v>
          </cell>
          <cell r="C18678" t="str">
            <v>UM</v>
          </cell>
        </row>
        <row r="18679">
          <cell r="A18679">
            <v>708597020</v>
          </cell>
          <cell r="B18679" t="str">
            <v>FIXACAO DO RESERVATORIO 40 L</v>
          </cell>
          <cell r="C18679" t="str">
            <v>UM</v>
          </cell>
        </row>
        <row r="18680">
          <cell r="A18680">
            <v>708597030</v>
          </cell>
          <cell r="B18680" t="str">
            <v>TAMPA RESERVATORIO 4 FUROS 40L</v>
          </cell>
          <cell r="C18680" t="str">
            <v>UM</v>
          </cell>
        </row>
        <row r="18681">
          <cell r="A18681">
            <v>109734000</v>
          </cell>
          <cell r="B18681" t="str">
            <v>PINO TRAVA CIL. HID.</v>
          </cell>
          <cell r="C18681" t="str">
            <v>UM</v>
          </cell>
        </row>
        <row r="18682">
          <cell r="A18682">
            <v>708599010</v>
          </cell>
          <cell r="B18682" t="str">
            <v>CILINDRO RESERVATORIO DE AR</v>
          </cell>
          <cell r="C18682" t="str">
            <v>UM</v>
          </cell>
        </row>
        <row r="18683">
          <cell r="A18683">
            <v>708599020</v>
          </cell>
          <cell r="B18683" t="str">
            <v>FIXACAO DO RESERVATORIO DE AR</v>
          </cell>
          <cell r="C18683" t="str">
            <v>UM</v>
          </cell>
        </row>
        <row r="18684">
          <cell r="A18684">
            <v>708599030</v>
          </cell>
          <cell r="B18684" t="str">
            <v>TAMPA COM CONEXOES SOLDADAS</v>
          </cell>
          <cell r="C18684" t="str">
            <v>UM</v>
          </cell>
        </row>
        <row r="18685">
          <cell r="A18685">
            <v>708599040</v>
          </cell>
          <cell r="B18685" t="str">
            <v>FIXACAO DO RESERVATORIO DE AR - Laser</v>
          </cell>
          <cell r="C18685" t="str">
            <v>UM</v>
          </cell>
        </row>
        <row r="18686">
          <cell r="A18686">
            <v>708600010</v>
          </cell>
          <cell r="B18686" t="str">
            <v>CJ PAREDE INTERMEDIARIA MONTADA</v>
          </cell>
          <cell r="C18686" t="str">
            <v>UM</v>
          </cell>
        </row>
        <row r="18687">
          <cell r="A18687">
            <v>708600020</v>
          </cell>
          <cell r="B18687" t="str">
            <v>PAREDE INTERMEDIARIA 0,8X476X1064</v>
          </cell>
          <cell r="C18687" t="str">
            <v>UM</v>
          </cell>
        </row>
        <row r="18688">
          <cell r="A18688">
            <v>708600030</v>
          </cell>
          <cell r="B18688" t="str">
            <v>CJ CARACOL MONTADO</v>
          </cell>
          <cell r="C18688" t="str">
            <v>UM</v>
          </cell>
        </row>
        <row r="18689">
          <cell r="A18689">
            <v>708600040</v>
          </cell>
          <cell r="B18689" t="str">
            <v>ANTEPARO 0,80 X 368 X 450</v>
          </cell>
          <cell r="C18689" t="str">
            <v>UM</v>
          </cell>
        </row>
        <row r="18690">
          <cell r="A18690">
            <v>708600050</v>
          </cell>
          <cell r="B18690" t="str">
            <v>TIRA DA CAMARA 0,65 X 164 X 876</v>
          </cell>
          <cell r="C18690" t="str">
            <v>UM</v>
          </cell>
        </row>
        <row r="18691">
          <cell r="A18691">
            <v>708600060</v>
          </cell>
          <cell r="B18691" t="str">
            <v>CJ PEDESTAL DO MOTOR</v>
          </cell>
          <cell r="C18691" t="str">
            <v>UM</v>
          </cell>
        </row>
        <row r="18692">
          <cell r="A18692">
            <v>708600070</v>
          </cell>
          <cell r="B18692" t="str">
            <v>BASE 2 X 712 X 871</v>
          </cell>
          <cell r="C18692" t="str">
            <v>UM</v>
          </cell>
        </row>
        <row r="18693">
          <cell r="A18693">
            <v>708601010</v>
          </cell>
          <cell r="B18693" t="str">
            <v>BASE 1,5 X 520 X 534</v>
          </cell>
          <cell r="C18693" t="str">
            <v>UM</v>
          </cell>
        </row>
        <row r="18694">
          <cell r="A18694">
            <v>708601020</v>
          </cell>
          <cell r="B18694" t="str">
            <v>CJ BARRAGEM PONTEADA (05808010)</v>
          </cell>
          <cell r="C18694" t="str">
            <v>UM</v>
          </cell>
        </row>
        <row r="18695">
          <cell r="A18695">
            <v>708601030</v>
          </cell>
          <cell r="B18695" t="str">
            <v>BARRAGEM 0,8 X 357 X 534</v>
          </cell>
          <cell r="C18695" t="str">
            <v>UM</v>
          </cell>
        </row>
        <row r="18696">
          <cell r="A18696">
            <v>708601040</v>
          </cell>
          <cell r="B18696" t="str">
            <v>ANEL DA BARRAGEM 0,8 X 56 X 930</v>
          </cell>
          <cell r="C18696" t="str">
            <v>UM</v>
          </cell>
        </row>
        <row r="18697">
          <cell r="A18697">
            <v>708601050</v>
          </cell>
          <cell r="B18697" t="str">
            <v>UNIAO ANEL BARRAGEM 0,80 X 30 X 30</v>
          </cell>
          <cell r="C18697" t="str">
            <v>UM</v>
          </cell>
        </row>
        <row r="18698">
          <cell r="A18698">
            <v>708601060</v>
          </cell>
          <cell r="B18698" t="str">
            <v>CJ PAREDE INT MONTADA</v>
          </cell>
          <cell r="C18698" t="str">
            <v>UM</v>
          </cell>
        </row>
        <row r="18699">
          <cell r="A18699">
            <v>708601070</v>
          </cell>
          <cell r="B18699" t="str">
            <v>PAREDE INTERMEDIARIA 0,8 X 364 X 872</v>
          </cell>
          <cell r="C18699" t="str">
            <v>UM</v>
          </cell>
        </row>
        <row r="18700">
          <cell r="A18700">
            <v>708601080</v>
          </cell>
          <cell r="B18700" t="str">
            <v>CJ CARACOL MONTADO</v>
          </cell>
          <cell r="C18700" t="str">
            <v>UM</v>
          </cell>
        </row>
        <row r="18701">
          <cell r="A18701">
            <v>708601090</v>
          </cell>
          <cell r="B18701" t="str">
            <v>ANTEPARO 0,80 X 260 X 320</v>
          </cell>
          <cell r="C18701" t="str">
            <v>UM</v>
          </cell>
        </row>
        <row r="18702">
          <cell r="A18702">
            <v>708601100</v>
          </cell>
          <cell r="B18702" t="str">
            <v>TIRA DA CAMARA 0,8 X 80 X 570</v>
          </cell>
          <cell r="C18702" t="str">
            <v>UM</v>
          </cell>
        </row>
        <row r="18703">
          <cell r="A18703">
            <v>708601110</v>
          </cell>
          <cell r="B18703" t="str">
            <v>PEDESTAL DO MOTOR 1,5 X 100 X 282</v>
          </cell>
          <cell r="C18703" t="str">
            <v>UM</v>
          </cell>
        </row>
        <row r="18704">
          <cell r="A18704">
            <v>708601120</v>
          </cell>
          <cell r="B18704" t="str">
            <v>PUXADOR DA BASE TIRA 1,50 X 43</v>
          </cell>
          <cell r="C18704" t="str">
            <v>UM</v>
          </cell>
        </row>
        <row r="18705">
          <cell r="A18705">
            <v>708602000</v>
          </cell>
          <cell r="B18705" t="str">
            <v>CONJUNTO PLATAFORMA 8,0 MTS</v>
          </cell>
          <cell r="C18705" t="str">
            <v>UM</v>
          </cell>
        </row>
        <row r="18706">
          <cell r="A18706">
            <v>707405202</v>
          </cell>
          <cell r="B18706" t="str">
            <v>SUPORTE COMANDO HIDRAULICO (EXT.) P/ BET. - 003.07.014</v>
          </cell>
          <cell r="C18706" t="str">
            <v>UM</v>
          </cell>
        </row>
        <row r="18707">
          <cell r="A18707">
            <v>708602010</v>
          </cell>
          <cell r="B18707" t="str">
            <v>BASE 1,50 X 665 X 707</v>
          </cell>
          <cell r="C18707" t="str">
            <v>UM</v>
          </cell>
        </row>
        <row r="18708">
          <cell r="A18708">
            <v>708602020</v>
          </cell>
          <cell r="B18708" t="str">
            <v>CJ BARRAGEM PONTEADA (05808009)</v>
          </cell>
          <cell r="C18708" t="str">
            <v>UM</v>
          </cell>
        </row>
        <row r="18709">
          <cell r="A18709">
            <v>708602030</v>
          </cell>
          <cell r="B18709" t="str">
            <v>BARRAGEM 0,80 X 415 X 629</v>
          </cell>
          <cell r="C18709" t="str">
            <v>UM</v>
          </cell>
        </row>
        <row r="18710">
          <cell r="A18710">
            <v>708602040</v>
          </cell>
          <cell r="B18710" t="str">
            <v>ANEL DA BARRAGEM 0,80 X 54 X 1065</v>
          </cell>
          <cell r="C18710" t="str">
            <v>UM</v>
          </cell>
        </row>
        <row r="18711">
          <cell r="A18711">
            <v>708602050</v>
          </cell>
          <cell r="B18711" t="str">
            <v>CJ PAREDE INTERMEDIARIA</v>
          </cell>
          <cell r="C18711" t="str">
            <v>UM</v>
          </cell>
        </row>
        <row r="18712">
          <cell r="A18712">
            <v>708602060</v>
          </cell>
          <cell r="B18712" t="str">
            <v>PAR.  INTERMED. 0,80 x415 x 858</v>
          </cell>
          <cell r="C18712" t="str">
            <v>UM</v>
          </cell>
        </row>
        <row r="18713">
          <cell r="A18713">
            <v>708602070</v>
          </cell>
          <cell r="B18713" t="str">
            <v>CJ CARACOL MONTADO</v>
          </cell>
          <cell r="C18713" t="str">
            <v>UM</v>
          </cell>
        </row>
        <row r="18714">
          <cell r="A18714">
            <v>708602080</v>
          </cell>
          <cell r="B18714" t="str">
            <v>ANTEPARO 0,80 X 335 X 492</v>
          </cell>
          <cell r="C18714" t="str">
            <v>UM</v>
          </cell>
        </row>
        <row r="18715">
          <cell r="A18715">
            <v>708602090</v>
          </cell>
          <cell r="B18715" t="str">
            <v>TIRA DA CAMARA 0,65 X 159 X 844</v>
          </cell>
          <cell r="C18715" t="str">
            <v>UM</v>
          </cell>
        </row>
        <row r="18716">
          <cell r="A18716">
            <v>708602100</v>
          </cell>
          <cell r="B18716" t="str">
            <v>CHASSI PLAT 8 METROS</v>
          </cell>
          <cell r="C18716" t="str">
            <v>UM</v>
          </cell>
        </row>
        <row r="18717">
          <cell r="A18717">
            <v>708602105</v>
          </cell>
          <cell r="B18717" t="str">
            <v>LATERAL PLATAFORMA LE</v>
          </cell>
          <cell r="C18717" t="str">
            <v>UM</v>
          </cell>
        </row>
        <row r="18718">
          <cell r="A18718">
            <v>708602106</v>
          </cell>
          <cell r="B18718" t="str">
            <v>LATERAL PLATAFORMA LD</v>
          </cell>
          <cell r="C18718" t="str">
            <v>UM</v>
          </cell>
        </row>
        <row r="18719">
          <cell r="A18719">
            <v>708602107</v>
          </cell>
          <cell r="B18719" t="str">
            <v>LATERAL PLATAFORMA</v>
          </cell>
          <cell r="C18719" t="str">
            <v>UM</v>
          </cell>
        </row>
        <row r="18720">
          <cell r="A18720">
            <v>708602120</v>
          </cell>
          <cell r="B18720" t="str">
            <v>VIGA I</v>
          </cell>
          <cell r="C18720" t="str">
            <v>UM</v>
          </cell>
        </row>
        <row r="18721">
          <cell r="A18721">
            <v>708602130</v>
          </cell>
          <cell r="B18721" t="str">
            <v>TUBO LEVANTE</v>
          </cell>
          <cell r="C18721" t="str">
            <v>UM</v>
          </cell>
        </row>
        <row r="18722">
          <cell r="A18722">
            <v>708602142</v>
          </cell>
          <cell r="B18722" t="str">
            <v>COMPLEMENTO CORREDICA</v>
          </cell>
          <cell r="C18722" t="str">
            <v>UM</v>
          </cell>
        </row>
        <row r="18723">
          <cell r="A18723">
            <v>708602172</v>
          </cell>
          <cell r="B18723" t="str">
            <v>TUBO TRAVESSA DIANTEIRA DO LEVANTE</v>
          </cell>
          <cell r="C18723" t="str">
            <v>UM</v>
          </cell>
        </row>
        <row r="18724">
          <cell r="A18724">
            <v>708602173</v>
          </cell>
          <cell r="B18724" t="str">
            <v>TUBO TRAVESSA DO LEVANTE</v>
          </cell>
          <cell r="C18724" t="str">
            <v>UM</v>
          </cell>
        </row>
        <row r="18725">
          <cell r="A18725">
            <v>708602201</v>
          </cell>
          <cell r="B18725" t="str">
            <v>SUB CONJUNTO DO LEVANTE</v>
          </cell>
          <cell r="C18725" t="str">
            <v>UM</v>
          </cell>
        </row>
        <row r="18726">
          <cell r="A18726">
            <v>708602202</v>
          </cell>
          <cell r="B18726" t="str">
            <v>TRAVESSA ARRASTE E LEVANTE</v>
          </cell>
          <cell r="C18726" t="str">
            <v>UM</v>
          </cell>
        </row>
        <row r="18727">
          <cell r="A18727">
            <v>708602203</v>
          </cell>
          <cell r="B18727" t="str">
            <v>TRAVESSA DO LAVANTE</v>
          </cell>
          <cell r="C18727" t="str">
            <v>UM</v>
          </cell>
        </row>
        <row r="18728">
          <cell r="A18728">
            <v>708602204</v>
          </cell>
          <cell r="B18728" t="str">
            <v>FECHAMENTO ENTRE CHASSI</v>
          </cell>
          <cell r="C18728" t="str">
            <v>UM</v>
          </cell>
        </row>
        <row r="18729">
          <cell r="A18729">
            <v>708602220</v>
          </cell>
          <cell r="B18729" t="str">
            <v>REFORCO FIXACAO DO GUINCHO</v>
          </cell>
          <cell r="C18729" t="str">
            <v>UM</v>
          </cell>
        </row>
        <row r="18730">
          <cell r="A18730">
            <v>708602221</v>
          </cell>
          <cell r="B18730" t="str">
            <v>REFORCO FIXACAO DO MANCAL</v>
          </cell>
          <cell r="C18730" t="str">
            <v>UM</v>
          </cell>
        </row>
        <row r="18731">
          <cell r="A18731">
            <v>708602353</v>
          </cell>
          <cell r="B18731" t="str">
            <v>ASSOALHO DIANTEIRO LD</v>
          </cell>
          <cell r="C18731" t="str">
            <v>UM</v>
          </cell>
        </row>
        <row r="18732">
          <cell r="A18732">
            <v>707405201</v>
          </cell>
          <cell r="B18732" t="str">
            <v>CJ CACAMBA P/ BET. - 003.04.001</v>
          </cell>
          <cell r="C18732" t="str">
            <v>UM</v>
          </cell>
        </row>
        <row r="18733">
          <cell r="A18733">
            <v>708602355</v>
          </cell>
          <cell r="B18733" t="str">
            <v>ASSOALHO DIANTEIRO LE</v>
          </cell>
          <cell r="C18733" t="str">
            <v>UM</v>
          </cell>
        </row>
        <row r="18734">
          <cell r="A18734">
            <v>708602356</v>
          </cell>
          <cell r="B18734" t="str">
            <v>COMPLEMENTO CHAPA CENTRAL</v>
          </cell>
          <cell r="C18734" t="str">
            <v>UM</v>
          </cell>
        </row>
        <row r="18735">
          <cell r="A18735">
            <v>708602381</v>
          </cell>
          <cell r="B18735" t="str">
            <v>ACABAMENTO DA LATERAL</v>
          </cell>
          <cell r="C18735" t="str">
            <v>UM</v>
          </cell>
        </row>
        <row r="18736">
          <cell r="A18736">
            <v>708602382</v>
          </cell>
          <cell r="B18736" t="str">
            <v>ACABAMENTO INTERNO DA LATERAL</v>
          </cell>
          <cell r="C18736" t="str">
            <v>UM</v>
          </cell>
        </row>
        <row r="18737">
          <cell r="A18737">
            <v>708602399</v>
          </cell>
          <cell r="B18737" t="str">
            <v>BASE DO MALHAL FIXO</v>
          </cell>
          <cell r="C18737" t="str">
            <v>UM</v>
          </cell>
        </row>
        <row r="18738">
          <cell r="A18738">
            <v>708602401</v>
          </cell>
          <cell r="B18738" t="str">
            <v>LATERAL DO MALHAL FIXO</v>
          </cell>
          <cell r="C18738" t="str">
            <v>UM</v>
          </cell>
        </row>
        <row r="18739">
          <cell r="A18739">
            <v>708602500</v>
          </cell>
          <cell r="B18739" t="str">
            <v>CONJUNTO MALHAL FIXO PLATAFORMA 10000mm</v>
          </cell>
          <cell r="C18739" t="str">
            <v>UM</v>
          </cell>
        </row>
        <row r="18740">
          <cell r="A18740">
            <v>708602600</v>
          </cell>
          <cell r="B18740" t="str">
            <v>MAO FRANCESA</v>
          </cell>
          <cell r="C18740" t="str">
            <v>UM</v>
          </cell>
        </row>
        <row r="18741">
          <cell r="A18741" t="str">
            <v>DD84563019</v>
          </cell>
          <cell r="B18741" t="str">
            <v>OUTRAS MAQUINAS FERRAM. A ELETRO-EROSAO</v>
          </cell>
          <cell r="C18741" t="str">
            <v>UM</v>
          </cell>
        </row>
        <row r="18742">
          <cell r="A18742">
            <v>708602601</v>
          </cell>
          <cell r="B18742" t="str">
            <v>FECHAMENTO TRASEIRO</v>
          </cell>
          <cell r="C18742" t="str">
            <v>UM</v>
          </cell>
        </row>
        <row r="18743">
          <cell r="A18743">
            <v>708602607</v>
          </cell>
          <cell r="B18743" t="str">
            <v>LATERAL PLATAFORMA</v>
          </cell>
          <cell r="C18743" t="str">
            <v>UM</v>
          </cell>
        </row>
        <row r="18744">
          <cell r="A18744">
            <v>708602620</v>
          </cell>
          <cell r="B18744" t="str">
            <v>CONJUNTO DO MALHAL FIXO</v>
          </cell>
          <cell r="C18744" t="str">
            <v>UM</v>
          </cell>
        </row>
        <row r="18745">
          <cell r="A18745">
            <v>708602653</v>
          </cell>
          <cell r="B18745" t="str">
            <v>ASSOALHO DIANTEIRO LD</v>
          </cell>
          <cell r="C18745" t="str">
            <v>UM</v>
          </cell>
        </row>
        <row r="18746">
          <cell r="A18746">
            <v>708602655</v>
          </cell>
          <cell r="B18746" t="str">
            <v>ASSOALHO DIANTEIRO LE</v>
          </cell>
          <cell r="C18746" t="str">
            <v>UM</v>
          </cell>
        </row>
        <row r="18747">
          <cell r="A18747">
            <v>708602656</v>
          </cell>
          <cell r="B18747" t="str">
            <v>COMPLEMENTO CHAPA CENTRAL</v>
          </cell>
          <cell r="C18747" t="str">
            <v>UM</v>
          </cell>
        </row>
        <row r="18748">
          <cell r="A18748">
            <v>708602657</v>
          </cell>
          <cell r="B18748" t="str">
            <v>REFORCO ASSOALHO</v>
          </cell>
          <cell r="C18748" t="str">
            <v>UM</v>
          </cell>
        </row>
        <row r="18749">
          <cell r="A18749">
            <v>708602658</v>
          </cell>
          <cell r="B18749" t="str">
            <v>TUBO LEVANTE</v>
          </cell>
          <cell r="C18749" t="str">
            <v>UM</v>
          </cell>
        </row>
        <row r="18750">
          <cell r="A18750">
            <v>708602659</v>
          </cell>
          <cell r="B18750" t="str">
            <v>COMPLEMENTO CORREDICA</v>
          </cell>
          <cell r="C18750" t="str">
            <v>UM</v>
          </cell>
        </row>
        <row r="18751">
          <cell r="A18751">
            <v>708602700</v>
          </cell>
          <cell r="B18751" t="str">
            <v>CONJUNTO PLATAFORMA 8,5 MTS</v>
          </cell>
          <cell r="C18751" t="str">
            <v>UM</v>
          </cell>
        </row>
        <row r="18752">
          <cell r="A18752">
            <v>708602710</v>
          </cell>
          <cell r="B18752" t="str">
            <v>CHASSI PLAT 8,5 METROS</v>
          </cell>
          <cell r="C18752" t="str">
            <v>UM</v>
          </cell>
        </row>
        <row r="18753">
          <cell r="A18753">
            <v>708602800</v>
          </cell>
          <cell r="B18753" t="str">
            <v>709493000</v>
          </cell>
          <cell r="C18753" t="str">
            <v>UM</v>
          </cell>
        </row>
        <row r="18754">
          <cell r="A18754">
            <v>708603010</v>
          </cell>
          <cell r="B18754" t="str">
            <v>BASE 4 PINOS 1,5 X 517 X 707</v>
          </cell>
          <cell r="C18754" t="str">
            <v>UM</v>
          </cell>
        </row>
        <row r="18755">
          <cell r="A18755">
            <v>708603020</v>
          </cell>
          <cell r="B18755" t="str">
            <v>CJ PAREDE INTERMEDIARIA MONTADA</v>
          </cell>
          <cell r="C18755" t="str">
            <v>UM</v>
          </cell>
        </row>
        <row r="18756">
          <cell r="A18756">
            <v>708603030</v>
          </cell>
          <cell r="B18756" t="str">
            <v>PAREDE INTERMEDIARIA 0,80 X 415 X 794</v>
          </cell>
          <cell r="C18756" t="str">
            <v>UM</v>
          </cell>
        </row>
        <row r="18757">
          <cell r="A18757">
            <v>708603040</v>
          </cell>
          <cell r="B18757" t="str">
            <v>CALHA REDE ELETRICA 0,80 X 35 X 1000</v>
          </cell>
          <cell r="C18757" t="str">
            <v>UM</v>
          </cell>
        </row>
        <row r="18758">
          <cell r="A18758">
            <v>708603050</v>
          </cell>
          <cell r="B18758" t="str">
            <v>CJ CARACOL MONTADO</v>
          </cell>
          <cell r="C18758" t="str">
            <v>UM</v>
          </cell>
        </row>
        <row r="18759">
          <cell r="A18759" t="str">
            <v>70740303D</v>
          </cell>
          <cell r="B18759" t="str">
            <v>SUPORTE DE SUSTENTACAO SOLDADO DIREITO</v>
          </cell>
          <cell r="C18759" t="str">
            <v>UM</v>
          </cell>
        </row>
        <row r="18760">
          <cell r="A18760">
            <v>708603060</v>
          </cell>
          <cell r="B18760" t="str">
            <v>ANTEPARO 0,80 X 370 X 475</v>
          </cell>
          <cell r="C18760" t="str">
            <v>UM</v>
          </cell>
        </row>
        <row r="18761">
          <cell r="A18761">
            <v>708603070</v>
          </cell>
          <cell r="B18761" t="str">
            <v>TIRA DA CAMARA 0,80 X 132 X 844</v>
          </cell>
          <cell r="C18761" t="str">
            <v>UM</v>
          </cell>
        </row>
        <row r="18762">
          <cell r="A18762">
            <v>708603080</v>
          </cell>
          <cell r="B18762" t="str">
            <v>PAREDE LATERAL DIREITA 0,8 X 182 X 281</v>
          </cell>
          <cell r="C18762" t="str">
            <v>UM</v>
          </cell>
        </row>
        <row r="18763">
          <cell r="A18763">
            <v>708603090</v>
          </cell>
          <cell r="B18763" t="str">
            <v>PUXADOR DA BASE 1,2 X 11 X 184    32502002</v>
          </cell>
          <cell r="C18763" t="str">
            <v>UM</v>
          </cell>
        </row>
        <row r="18764">
          <cell r="A18764">
            <v>708603108</v>
          </cell>
          <cell r="B18764" t="str">
            <v>TUBO DA TRAVE</v>
          </cell>
          <cell r="C18764" t="str">
            <v>UM</v>
          </cell>
        </row>
        <row r="18765">
          <cell r="A18765">
            <v>708603109</v>
          </cell>
          <cell r="B18765" t="str">
            <v>CORREDICA</v>
          </cell>
          <cell r="C18765" t="str">
            <v>UM</v>
          </cell>
        </row>
        <row r="18766">
          <cell r="A18766">
            <v>708603110</v>
          </cell>
          <cell r="B18766" t="str">
            <v>SUPORTE CAIXA DE FERRAMENTAS LD</v>
          </cell>
          <cell r="C18766" t="str">
            <v>UM</v>
          </cell>
        </row>
        <row r="18767">
          <cell r="A18767">
            <v>708603111</v>
          </cell>
          <cell r="B18767" t="str">
            <v>SUPORTE CAIXA DE FERRAMENTAS LE</v>
          </cell>
          <cell r="C18767" t="str">
            <v>UM</v>
          </cell>
        </row>
        <row r="18768">
          <cell r="A18768">
            <v>708604010</v>
          </cell>
          <cell r="B18768" t="str">
            <v>CORPO GABINETE 0,80X521X1312</v>
          </cell>
          <cell r="C18768" t="str">
            <v>UM</v>
          </cell>
        </row>
        <row r="18769">
          <cell r="A18769">
            <v>708604020</v>
          </cell>
          <cell r="B18769" t="str">
            <v>CANTONEIRA TRAS GABINETE 0,8X128X498</v>
          </cell>
          <cell r="C18769" t="str">
            <v>UM</v>
          </cell>
        </row>
        <row r="18770">
          <cell r="A18770">
            <v>708605010</v>
          </cell>
          <cell r="B18770" t="str">
            <v>CORPO GABINETE 0,80X500X1585</v>
          </cell>
          <cell r="C18770" t="str">
            <v>UM</v>
          </cell>
        </row>
        <row r="18771">
          <cell r="A18771">
            <v>708605020</v>
          </cell>
          <cell r="B18771" t="str">
            <v>CANTONEIRA TRAS GABINETE 0,9X128X663         07001080</v>
          </cell>
          <cell r="C18771" t="str">
            <v>UM</v>
          </cell>
        </row>
        <row r="18772">
          <cell r="A18772">
            <v>708606010</v>
          </cell>
          <cell r="B18772" t="str">
            <v>CORPO GABINETE 0,90X652X1585          05837075</v>
          </cell>
          <cell r="C18772" t="str">
            <v>UM</v>
          </cell>
        </row>
        <row r="18773">
          <cell r="A18773">
            <v>708607010</v>
          </cell>
          <cell r="B18773" t="str">
            <v>CORPO GABINETE 0,90X670X1712         07303017</v>
          </cell>
          <cell r="C18773" t="str">
            <v>UM</v>
          </cell>
        </row>
        <row r="18774">
          <cell r="A18774">
            <v>708608010</v>
          </cell>
          <cell r="B18774" t="str">
            <v>CORPO GABINETE 0,80X862X1712          07303018</v>
          </cell>
          <cell r="C18774" t="str">
            <v>UM</v>
          </cell>
        </row>
        <row r="18775">
          <cell r="A18775">
            <v>708608020</v>
          </cell>
          <cell r="B18775" t="str">
            <v>CANTONEIRA TRASEIRA 0,80X127X665         07001044</v>
          </cell>
          <cell r="C18775" t="str">
            <v>UM</v>
          </cell>
        </row>
        <row r="18776">
          <cell r="A18776">
            <v>708614000</v>
          </cell>
          <cell r="B18776" t="str">
            <v>CONJ BARRAGEM   PONT     05808005</v>
          </cell>
          <cell r="C18776" t="str">
            <v>UM</v>
          </cell>
        </row>
        <row r="18777">
          <cell r="A18777">
            <v>708615000</v>
          </cell>
          <cell r="B18777" t="str">
            <v>CJ DA BARRAGEM PONTEADA  05808007</v>
          </cell>
          <cell r="C18777" t="str">
            <v>UM</v>
          </cell>
        </row>
        <row r="18778">
          <cell r="A18778">
            <v>708615010</v>
          </cell>
          <cell r="B18778" t="str">
            <v>BARRAGEM 0,8X481X747        02801032</v>
          </cell>
          <cell r="C18778" t="str">
            <v>UM</v>
          </cell>
        </row>
        <row r="18779">
          <cell r="A18779">
            <v>708615020</v>
          </cell>
          <cell r="B18779" t="str">
            <v>ANEL DA BARRAGEM 0,80X55X1313     00501032</v>
          </cell>
          <cell r="C18779" t="str">
            <v>UM</v>
          </cell>
        </row>
        <row r="18780">
          <cell r="A18780">
            <v>708615030</v>
          </cell>
          <cell r="B18780" t="str">
            <v>UNIAO ANEL BARRAGEM 0,80X30X55   07240001</v>
          </cell>
          <cell r="C18780" t="str">
            <v>UM</v>
          </cell>
        </row>
        <row r="18781">
          <cell r="A18781">
            <v>708618000</v>
          </cell>
          <cell r="B18781" t="str">
            <v>CJ BARRAGEM PONTEADA (05808012)</v>
          </cell>
          <cell r="C18781" t="str">
            <v>UM</v>
          </cell>
        </row>
        <row r="18782">
          <cell r="A18782">
            <v>708618010</v>
          </cell>
          <cell r="B18782" t="str">
            <v xml:space="preserve">BARRAGEM 0,80X409X528 (02801038)    </v>
          </cell>
          <cell r="C18782" t="str">
            <v>UM</v>
          </cell>
        </row>
        <row r="18783">
          <cell r="A18783">
            <v>708618020</v>
          </cell>
          <cell r="B18783" t="str">
            <v>ANEL DA BARRAGEM   0,80X46X1068         00501001</v>
          </cell>
          <cell r="C18783" t="str">
            <v>UM</v>
          </cell>
        </row>
        <row r="18784">
          <cell r="A18784">
            <v>708618030</v>
          </cell>
          <cell r="B18784" t="str">
            <v>REFORCO DA BARRAGEM 0,90X35X167      35603014</v>
          </cell>
          <cell r="C18784" t="str">
            <v>UM</v>
          </cell>
        </row>
        <row r="18785">
          <cell r="A18785">
            <v>708618040</v>
          </cell>
          <cell r="B18785" t="str">
            <v>UNIAO DO ANEL DA BARRAGEM 0,80X30X46    07240009</v>
          </cell>
          <cell r="C18785" t="str">
            <v>UM</v>
          </cell>
        </row>
        <row r="18786">
          <cell r="A18786">
            <v>708621010</v>
          </cell>
          <cell r="B18786" t="str">
            <v>BASE          1,90 X 717 X 876   03001033</v>
          </cell>
          <cell r="C18786" t="str">
            <v>UM</v>
          </cell>
        </row>
        <row r="18787">
          <cell r="A18787">
            <v>708621020</v>
          </cell>
          <cell r="B18787" t="str">
            <v>PAREDE INTERMEDIARIA</v>
          </cell>
          <cell r="C18787" t="str">
            <v>UM</v>
          </cell>
        </row>
        <row r="18788">
          <cell r="A18788">
            <v>708621030</v>
          </cell>
          <cell r="B18788" t="str">
            <v>CONJUNTO CARACOL</v>
          </cell>
          <cell r="C18788" t="str">
            <v>UM</v>
          </cell>
        </row>
        <row r="18789">
          <cell r="A18789">
            <v>708621040</v>
          </cell>
          <cell r="B18789" t="str">
            <v>ANTEPARO</v>
          </cell>
          <cell r="C18789" t="str">
            <v>UM</v>
          </cell>
        </row>
        <row r="18790">
          <cell r="A18790">
            <v>708621050</v>
          </cell>
          <cell r="B18790" t="str">
            <v>TIRA DA CAMARA</v>
          </cell>
          <cell r="C18790" t="str">
            <v>UM</v>
          </cell>
        </row>
        <row r="18791">
          <cell r="A18791">
            <v>708622010</v>
          </cell>
          <cell r="B18791" t="str">
            <v>BASE              03001061</v>
          </cell>
          <cell r="C18791" t="str">
            <v>UM</v>
          </cell>
        </row>
        <row r="18792">
          <cell r="A18792" t="str">
            <v>70740303E</v>
          </cell>
          <cell r="B18792" t="str">
            <v>SUPORTE DE SUSTENTACAO SOLDADO ESQUERDO</v>
          </cell>
          <cell r="C18792" t="str">
            <v>UM</v>
          </cell>
        </row>
        <row r="18793">
          <cell r="A18793">
            <v>708622020</v>
          </cell>
          <cell r="B18793" t="str">
            <v>CONJ BARRAGEM PONTEADA  05808005</v>
          </cell>
          <cell r="C18793" t="str">
            <v>UM</v>
          </cell>
        </row>
        <row r="18794">
          <cell r="A18794">
            <v>708622030</v>
          </cell>
          <cell r="B18794" t="str">
            <v>BARRAGEM CHASSI    "L"  02801030</v>
          </cell>
          <cell r="C18794" t="str">
            <v>UM</v>
          </cell>
        </row>
        <row r="18795">
          <cell r="A18795">
            <v>708622040</v>
          </cell>
          <cell r="B18795" t="str">
            <v>CJ PAR INTERMEDIARIA MONT 05834020</v>
          </cell>
          <cell r="C18795" t="str">
            <v>UM</v>
          </cell>
        </row>
        <row r="18796">
          <cell r="A18796">
            <v>708622050</v>
          </cell>
          <cell r="B18796" t="str">
            <v xml:space="preserve">CJ CARACOL MONTADO 05812016         </v>
          </cell>
          <cell r="C18796" t="str">
            <v>UM</v>
          </cell>
        </row>
        <row r="18797">
          <cell r="A18797">
            <v>708622060</v>
          </cell>
          <cell r="B18797" t="str">
            <v xml:space="preserve">PAREDE INTERMEDIARIA 32203044       </v>
          </cell>
          <cell r="C18797" t="str">
            <v>UM</v>
          </cell>
        </row>
        <row r="18798">
          <cell r="A18798">
            <v>708622070</v>
          </cell>
          <cell r="B18798" t="str">
            <v xml:space="preserve">TIRA DA CAMARA    42401016          </v>
          </cell>
          <cell r="C18798" t="str">
            <v>UM</v>
          </cell>
        </row>
        <row r="18799">
          <cell r="A18799">
            <v>708625000</v>
          </cell>
          <cell r="B18799" t="str">
            <v>CONJUNTO PISO DA PLATAFORM</v>
          </cell>
          <cell r="C18799" t="str">
            <v>UM</v>
          </cell>
        </row>
        <row r="18800">
          <cell r="A18800">
            <v>708625001</v>
          </cell>
          <cell r="B18800" t="str">
            <v>CHAPA DO ASSOALHO LD</v>
          </cell>
          <cell r="C18800" t="str">
            <v>UM</v>
          </cell>
        </row>
        <row r="18801">
          <cell r="A18801">
            <v>708625002</v>
          </cell>
          <cell r="B18801" t="str">
            <v>CHAPA DO ASSOALHO LE</v>
          </cell>
          <cell r="C18801" t="str">
            <v>UM</v>
          </cell>
        </row>
        <row r="18802">
          <cell r="A18802">
            <v>708625003</v>
          </cell>
          <cell r="B18802" t="str">
            <v>CHAPA CENTRAL DO PISO</v>
          </cell>
          <cell r="C18802" t="str">
            <v>UM</v>
          </cell>
        </row>
        <row r="18803">
          <cell r="A18803">
            <v>708625004</v>
          </cell>
          <cell r="B18803" t="str">
            <v>CHAPA CENTRAL DO PISO 01</v>
          </cell>
          <cell r="C18803" t="str">
            <v>UM</v>
          </cell>
        </row>
        <row r="18804">
          <cell r="A18804">
            <v>708625005</v>
          </cell>
          <cell r="B18804" t="str">
            <v>CHAPA DO PISO LD 01</v>
          </cell>
          <cell r="C18804" t="str">
            <v>UM</v>
          </cell>
        </row>
        <row r="18805">
          <cell r="A18805">
            <v>708625006</v>
          </cell>
          <cell r="B18805" t="str">
            <v>CHAPA DO PISO LE 01</v>
          </cell>
          <cell r="C18805" t="str">
            <v>UM</v>
          </cell>
        </row>
        <row r="18806">
          <cell r="A18806">
            <v>708625007</v>
          </cell>
          <cell r="B18806" t="str">
            <v>LATERAL</v>
          </cell>
          <cell r="C18806" t="str">
            <v>UM</v>
          </cell>
        </row>
        <row r="18807">
          <cell r="A18807">
            <v>708625008</v>
          </cell>
          <cell r="B18807" t="str">
            <v>LATERAL DIREITA INCLINADA LD</v>
          </cell>
          <cell r="C18807" t="str">
            <v>UM</v>
          </cell>
        </row>
        <row r="18808">
          <cell r="A18808">
            <v>708625009</v>
          </cell>
          <cell r="B18808" t="str">
            <v>LATERAL DIREITA INCLINADA LE</v>
          </cell>
          <cell r="C18808" t="str">
            <v>UM</v>
          </cell>
        </row>
        <row r="18809">
          <cell r="A18809">
            <v>109735000</v>
          </cell>
          <cell r="B18809" t="str">
            <v>PARAF M10 x 25 SEXT DIN933 8.8 ZA</v>
          </cell>
          <cell r="C18809" t="str">
            <v>UM</v>
          </cell>
        </row>
        <row r="18810">
          <cell r="A18810">
            <v>708625010</v>
          </cell>
          <cell r="B18810" t="str">
            <v>PARA-CHOQUE PLATAFORMA FIXA 2600x9000</v>
          </cell>
          <cell r="C18810" t="str">
            <v>UM</v>
          </cell>
        </row>
        <row r="18811">
          <cell r="A18811">
            <v>708625011</v>
          </cell>
          <cell r="B18811" t="str">
            <v>LATERAL</v>
          </cell>
          <cell r="C18811" t="str">
            <v>UM</v>
          </cell>
        </row>
        <row r="18812">
          <cell r="A18812">
            <v>708625012</v>
          </cell>
          <cell r="B18812" t="str">
            <v>CHAPA DO PISO LD 01</v>
          </cell>
          <cell r="C18812" t="str">
            <v>UM</v>
          </cell>
        </row>
        <row r="18813">
          <cell r="A18813">
            <v>708625013</v>
          </cell>
          <cell r="B18813" t="str">
            <v>SUPORTE DA TRAVA</v>
          </cell>
          <cell r="C18813" t="str">
            <v>UM</v>
          </cell>
        </row>
        <row r="18814">
          <cell r="A18814">
            <v>708625014</v>
          </cell>
          <cell r="B18814" t="str">
            <v>FECHAMENTO FRONTAL</v>
          </cell>
          <cell r="C18814" t="str">
            <v>UM</v>
          </cell>
        </row>
        <row r="18815">
          <cell r="A18815">
            <v>708625015</v>
          </cell>
          <cell r="B18815" t="str">
            <v>CHAPA CENTRAL DE PISO 01</v>
          </cell>
          <cell r="C18815" t="str">
            <v>UM</v>
          </cell>
        </row>
        <row r="18816">
          <cell r="A18816">
            <v>708625016</v>
          </cell>
          <cell r="B18816" t="str">
            <v>TUBO TRAVESSA</v>
          </cell>
          <cell r="C18816" t="str">
            <v>UM</v>
          </cell>
        </row>
        <row r="18817">
          <cell r="A18817">
            <v>708625017</v>
          </cell>
          <cell r="B18817" t="str">
            <v>MAO FRANCESA EM "U"</v>
          </cell>
          <cell r="C18817" t="str">
            <v>UM</v>
          </cell>
        </row>
        <row r="18818">
          <cell r="A18818">
            <v>708625018</v>
          </cell>
          <cell r="B18818" t="str">
            <v>TUBO LONGITUDINAL</v>
          </cell>
          <cell r="C18818" t="str">
            <v>UM</v>
          </cell>
        </row>
        <row r="18819">
          <cell r="A18819">
            <v>708625019</v>
          </cell>
          <cell r="B18819" t="str">
            <v>TUBO TRAVESSA</v>
          </cell>
          <cell r="C18819" t="str">
            <v>UM</v>
          </cell>
        </row>
        <row r="18820">
          <cell r="A18820">
            <v>708625020</v>
          </cell>
          <cell r="B18820" t="str">
            <v>CONJUNTO TAMPA LATERAL 200x3500</v>
          </cell>
          <cell r="C18820" t="str">
            <v>UM</v>
          </cell>
        </row>
        <row r="18821">
          <cell r="A18821">
            <v>708625021</v>
          </cell>
          <cell r="B18821" t="str">
            <v>TUBO LONGITUDINAL (C)</v>
          </cell>
          <cell r="C18821" t="str">
            <v>UM</v>
          </cell>
        </row>
        <row r="18822">
          <cell r="A18822">
            <v>708625022</v>
          </cell>
          <cell r="B18822" t="str">
            <v>TUBO LONGITUDINAL (B)</v>
          </cell>
          <cell r="C18822" t="str">
            <v>UM</v>
          </cell>
        </row>
        <row r="18823">
          <cell r="A18823">
            <v>708625023</v>
          </cell>
          <cell r="B18823" t="str">
            <v>TUBO TRAVESSA</v>
          </cell>
          <cell r="C18823" t="str">
            <v>UM</v>
          </cell>
        </row>
        <row r="18824">
          <cell r="A18824">
            <v>708625024</v>
          </cell>
          <cell r="B18824" t="str">
            <v>TUBO TRAVESSA</v>
          </cell>
          <cell r="C18824" t="str">
            <v>UM</v>
          </cell>
        </row>
        <row r="18825">
          <cell r="A18825">
            <v>708625025</v>
          </cell>
          <cell r="B18825" t="str">
            <v>REFORCO DA RAMPA</v>
          </cell>
          <cell r="C18825" t="str">
            <v>UM</v>
          </cell>
        </row>
        <row r="18826">
          <cell r="A18826">
            <v>190180000</v>
          </cell>
          <cell r="B18826" t="str">
            <v>CONEXÃO RETA 1 1/16" UNF - 7/8" JIC (29750195)</v>
          </cell>
          <cell r="C18826" t="str">
            <v>UM</v>
          </cell>
        </row>
        <row r="18827">
          <cell r="A18827">
            <v>708625026</v>
          </cell>
          <cell r="B18827" t="str">
            <v>REFORCO ENTRE TRAVESSA 350</v>
          </cell>
          <cell r="C18827" t="str">
            <v>UM</v>
          </cell>
        </row>
        <row r="18828">
          <cell r="A18828">
            <v>708625027</v>
          </cell>
          <cell r="B18828" t="str">
            <v>REFORCO ENTRE TRAVESSA 3xx</v>
          </cell>
          <cell r="C18828" t="str">
            <v>UM</v>
          </cell>
        </row>
        <row r="18829">
          <cell r="A18829">
            <v>708625028</v>
          </cell>
          <cell r="B18829" t="str">
            <v>REFORCO ENTRE TRAVESSA 295</v>
          </cell>
          <cell r="C18829" t="str">
            <v>UM</v>
          </cell>
        </row>
        <row r="18830">
          <cell r="A18830">
            <v>708625029</v>
          </cell>
          <cell r="B18830" t="str">
            <v>REFORCO ENTRE TRAVESSA 270</v>
          </cell>
          <cell r="C18830" t="str">
            <v>UM</v>
          </cell>
        </row>
        <row r="18831">
          <cell r="A18831">
            <v>708625030</v>
          </cell>
          <cell r="B18831" t="str">
            <v>TRAVA DA TAMPA LATERAL DE 200mm</v>
          </cell>
          <cell r="C18831" t="str">
            <v>UM</v>
          </cell>
        </row>
        <row r="18832">
          <cell r="A18832">
            <v>708625031</v>
          </cell>
          <cell r="B18832" t="str">
            <v>REFORCO ENTRE TRAVESSA 335</v>
          </cell>
          <cell r="C18832" t="str">
            <v>UM</v>
          </cell>
        </row>
        <row r="18833">
          <cell r="A18833">
            <v>708625032</v>
          </cell>
          <cell r="B18833" t="str">
            <v>LEVANTE ACOPLAMENTO</v>
          </cell>
          <cell r="C18833" t="str">
            <v>UM</v>
          </cell>
        </row>
        <row r="18834">
          <cell r="A18834">
            <v>708625033</v>
          </cell>
          <cell r="B18834" t="str">
            <v>TUBO SUPERIOR TRAVESSA DO MALHAL</v>
          </cell>
          <cell r="C18834" t="str">
            <v>UM</v>
          </cell>
        </row>
        <row r="18835">
          <cell r="A18835">
            <v>708625034</v>
          </cell>
          <cell r="B18835" t="str">
            <v>TUBO LATERAL DO MALHAL</v>
          </cell>
          <cell r="C18835" t="str">
            <v>UM</v>
          </cell>
        </row>
        <row r="18836">
          <cell r="A18836">
            <v>708625035</v>
          </cell>
          <cell r="B18836" t="str">
            <v>SUPORTE DO PARACHOQUE INTERNO</v>
          </cell>
          <cell r="C18836" t="str">
            <v>UM</v>
          </cell>
        </row>
        <row r="18837">
          <cell r="A18837">
            <v>708625036</v>
          </cell>
          <cell r="B18837" t="str">
            <v>SUPORTE DO PARACHOQUE EXTERNO</v>
          </cell>
          <cell r="C18837" t="str">
            <v>UM</v>
          </cell>
        </row>
        <row r="18838">
          <cell r="A18838">
            <v>708625037</v>
          </cell>
          <cell r="B18838" t="str">
            <v>TAMPA LATERAL 200</v>
          </cell>
          <cell r="C18838" t="str">
            <v>UM</v>
          </cell>
        </row>
        <row r="18839">
          <cell r="A18839">
            <v>708625038</v>
          </cell>
          <cell r="B18839" t="str">
            <v>FECHAMENTO DA LATERAL</v>
          </cell>
          <cell r="C18839" t="str">
            <v>UM</v>
          </cell>
        </row>
        <row r="18840">
          <cell r="A18840">
            <v>708625039</v>
          </cell>
          <cell r="B18840" t="str">
            <v>TRAVA DA TAMPA FRONTAL LE</v>
          </cell>
          <cell r="C18840" t="str">
            <v>UM</v>
          </cell>
        </row>
        <row r="18841">
          <cell r="A18841">
            <v>708625040</v>
          </cell>
          <cell r="B18841" t="str">
            <v>TRAVA TRASEIRA LE</v>
          </cell>
          <cell r="C18841" t="str">
            <v>UM</v>
          </cell>
        </row>
        <row r="18842">
          <cell r="A18842">
            <v>708625041</v>
          </cell>
          <cell r="B18842" t="str">
            <v>PERFIL "U" DA TRAVA DE 200mm</v>
          </cell>
          <cell r="C18842" t="str">
            <v>UM</v>
          </cell>
        </row>
        <row r="18843">
          <cell r="A18843">
            <v>109736000</v>
          </cell>
          <cell r="B18843" t="str">
            <v>PARAF M8 x 55 SEXT DIN933 8.8 ZA</v>
          </cell>
          <cell r="C18843" t="str">
            <v>UM</v>
          </cell>
        </row>
        <row r="18844">
          <cell r="A18844">
            <v>708625042</v>
          </cell>
          <cell r="B18844" t="str">
            <v>BATENTE DA TRAVA MOVEL</v>
          </cell>
          <cell r="C18844" t="str">
            <v>UM</v>
          </cell>
        </row>
        <row r="18845">
          <cell r="A18845">
            <v>708625043</v>
          </cell>
          <cell r="B18845" t="str">
            <v>TUBO FIXO DA TRAVA</v>
          </cell>
          <cell r="C18845" t="str">
            <v>UM</v>
          </cell>
        </row>
        <row r="18846">
          <cell r="A18846">
            <v>708625044</v>
          </cell>
          <cell r="B18846" t="str">
            <v>TRAVA DA TAMPA FRONTAL LD</v>
          </cell>
          <cell r="C18846" t="str">
            <v>UM</v>
          </cell>
        </row>
        <row r="18847">
          <cell r="A18847">
            <v>708625046</v>
          </cell>
          <cell r="B18847" t="str">
            <v>PERFIL DA TRAVA</v>
          </cell>
          <cell r="C18847" t="str">
            <v>UM</v>
          </cell>
        </row>
        <row r="18848">
          <cell r="A18848">
            <v>708625047</v>
          </cell>
          <cell r="B18848" t="str">
            <v>BATENTE DA TRAVA TRASEIRA</v>
          </cell>
          <cell r="C18848" t="str">
            <v>UM</v>
          </cell>
        </row>
        <row r="18849">
          <cell r="A18849">
            <v>708625048</v>
          </cell>
          <cell r="B18849" t="str">
            <v>TAMPA LATERAL 200</v>
          </cell>
          <cell r="C18849" t="str">
            <v>UM</v>
          </cell>
        </row>
        <row r="18850">
          <cell r="A18850">
            <v>708625049</v>
          </cell>
          <cell r="B18850" t="str">
            <v>PILAR DA ESCADA</v>
          </cell>
          <cell r="C18850" t="str">
            <v>UM</v>
          </cell>
        </row>
        <row r="18851">
          <cell r="A18851">
            <v>708625050</v>
          </cell>
          <cell r="B18851" t="str">
            <v>TRAVA TRASEIRA LD</v>
          </cell>
          <cell r="C18851" t="str">
            <v>UM</v>
          </cell>
        </row>
        <row r="18852">
          <cell r="A18852">
            <v>620000008</v>
          </cell>
          <cell r="B18852" t="str">
            <v>ROLAMENTO LINEAR LBE 40 UU - IKO / KB / IJK</v>
          </cell>
          <cell r="C18852" t="str">
            <v>UM</v>
          </cell>
        </row>
        <row r="18853">
          <cell r="A18853">
            <v>708625051</v>
          </cell>
          <cell r="B18853" t="str">
            <v>TUBO DEGRAU ESCADA</v>
          </cell>
          <cell r="C18853" t="str">
            <v>UM</v>
          </cell>
        </row>
        <row r="18854">
          <cell r="A18854">
            <v>708625052</v>
          </cell>
          <cell r="B18854" t="str">
            <v>SUPORTE TRAVA DAS LATERAIS</v>
          </cell>
          <cell r="C18854" t="str">
            <v>UM</v>
          </cell>
        </row>
        <row r="18855">
          <cell r="A18855">
            <v>708625053</v>
          </cell>
          <cell r="B18855" t="str">
            <v>TAMPA DO SUPORTE DA TRAVA LATERAL</v>
          </cell>
          <cell r="C18855" t="str">
            <v>UM</v>
          </cell>
        </row>
        <row r="18856">
          <cell r="A18856">
            <v>708625054</v>
          </cell>
          <cell r="B18856" t="str">
            <v>MAO FRANCESA EM "U"</v>
          </cell>
          <cell r="C18856" t="str">
            <v>UM</v>
          </cell>
        </row>
        <row r="18857">
          <cell r="A18857">
            <v>708625060</v>
          </cell>
          <cell r="B18857" t="str">
            <v>CONJUNTO MALHAL BAIXO 860x2600</v>
          </cell>
          <cell r="C18857" t="str">
            <v>UM</v>
          </cell>
        </row>
        <row r="18858">
          <cell r="A18858">
            <v>708625070</v>
          </cell>
          <cell r="B18858" t="str">
            <v>CONJUNTO ESCADA 3 DEGRAUS</v>
          </cell>
          <cell r="C18858" t="str">
            <v>UM</v>
          </cell>
        </row>
        <row r="18859">
          <cell r="A18859">
            <v>708625080</v>
          </cell>
          <cell r="B18859" t="str">
            <v>CONJUNTO DE TRAVAS DA TAMPA LATERAL</v>
          </cell>
          <cell r="C18859" t="str">
            <v>UM</v>
          </cell>
        </row>
        <row r="18860">
          <cell r="A18860">
            <v>708625090</v>
          </cell>
          <cell r="B18860" t="str">
            <v>KIT FIXACAO PLATAFORMA 9000</v>
          </cell>
          <cell r="C18860" t="str">
            <v>UM</v>
          </cell>
        </row>
        <row r="18861">
          <cell r="A18861" t="str">
            <v>DD85183000</v>
          </cell>
          <cell r="B18861" t="str">
            <v>FONES DE OUVIDO</v>
          </cell>
          <cell r="C18861" t="str">
            <v>UM</v>
          </cell>
        </row>
        <row r="18862">
          <cell r="A18862">
            <v>708625501</v>
          </cell>
          <cell r="B18862" t="str">
            <v>VIGA "I"</v>
          </cell>
          <cell r="C18862" t="str">
            <v>UM</v>
          </cell>
        </row>
        <row r="18863">
          <cell r="A18863">
            <v>708625502</v>
          </cell>
          <cell r="B18863" t="str">
            <v>TUBO SUPORTE CILINDRO</v>
          </cell>
          <cell r="C18863" t="str">
            <v>UM</v>
          </cell>
        </row>
        <row r="18864">
          <cell r="A18864">
            <v>708625503</v>
          </cell>
          <cell r="B18864" t="str">
            <v>TRAVESSA SUPERIOR DA RAMPA</v>
          </cell>
          <cell r="C18864" t="str">
            <v>UM</v>
          </cell>
        </row>
        <row r="18865">
          <cell r="A18865">
            <v>708625504</v>
          </cell>
          <cell r="B18865" t="str">
            <v>CHAPA FECHAMENTO INFERIOR</v>
          </cell>
          <cell r="C18865" t="str">
            <v>UM</v>
          </cell>
        </row>
        <row r="18866">
          <cell r="A18866">
            <v>708625505</v>
          </cell>
          <cell r="B18866" t="str">
            <v>FECHAMENTO ENTRE VIGAS</v>
          </cell>
          <cell r="C18866" t="str">
            <v>UM</v>
          </cell>
        </row>
        <row r="18867">
          <cell r="A18867">
            <v>708625508</v>
          </cell>
          <cell r="B18867" t="str">
            <v>BUCHA DE GIRO DA RAMPA</v>
          </cell>
          <cell r="C18867" t="str">
            <v>UM</v>
          </cell>
        </row>
        <row r="18868">
          <cell r="A18868">
            <v>708625510</v>
          </cell>
          <cell r="B18868" t="str">
            <v>CONJUNTO RAMPA DE ACESSO 15TON</v>
          </cell>
          <cell r="C18868" t="str">
            <v>UM</v>
          </cell>
        </row>
        <row r="18869">
          <cell r="A18869">
            <v>708625511</v>
          </cell>
          <cell r="B18869" t="str">
            <v>FECHAMENTO LATERAL DA RAMPA</v>
          </cell>
          <cell r="C18869" t="str">
            <v>UM</v>
          </cell>
        </row>
        <row r="18870">
          <cell r="A18870">
            <v>109738000</v>
          </cell>
          <cell r="B18870" t="str">
            <v>OLEO ZIRIUM HIDRA</v>
          </cell>
          <cell r="C18870" t="str">
            <v>L</v>
          </cell>
        </row>
        <row r="18871">
          <cell r="A18871">
            <v>708625517</v>
          </cell>
          <cell r="B18871" t="str">
            <v>FECHAMENTO TRASEIRO</v>
          </cell>
          <cell r="C18871" t="str">
            <v>UM</v>
          </cell>
        </row>
        <row r="18872">
          <cell r="A18872">
            <v>708625518</v>
          </cell>
          <cell r="B18872" t="str">
            <v>FECHAMENTO FRONTAL DA RAMPA</v>
          </cell>
          <cell r="C18872" t="str">
            <v>UM</v>
          </cell>
        </row>
        <row r="18873">
          <cell r="A18873">
            <v>708625519</v>
          </cell>
          <cell r="B18873" t="str">
            <v>SUPORTE SINALEIRA</v>
          </cell>
          <cell r="C18873" t="str">
            <v>UM</v>
          </cell>
        </row>
        <row r="18874">
          <cell r="A18874">
            <v>708626000</v>
          </cell>
          <cell r="B18874" t="str">
            <v>CEGONHEIRA 03 CARROS</v>
          </cell>
          <cell r="C18874" t="str">
            <v>UM</v>
          </cell>
        </row>
        <row r="18875">
          <cell r="A18875">
            <v>708626001</v>
          </cell>
          <cell r="B18875" t="str">
            <v>LATERAL INCLINADA LD</v>
          </cell>
          <cell r="C18875" t="str">
            <v>UM</v>
          </cell>
        </row>
        <row r="18876">
          <cell r="A18876">
            <v>708626002</v>
          </cell>
          <cell r="B18876" t="str">
            <v>LATERAL INCLINADA LE</v>
          </cell>
          <cell r="C18876" t="str">
            <v>UM</v>
          </cell>
        </row>
        <row r="18877">
          <cell r="A18877">
            <v>708626003</v>
          </cell>
          <cell r="B18877" t="str">
            <v>TRILHO SUPERIOR LD</v>
          </cell>
          <cell r="C18877" t="str">
            <v>UM</v>
          </cell>
        </row>
        <row r="18878">
          <cell r="A18878">
            <v>708626004</v>
          </cell>
          <cell r="B18878" t="str">
            <v>TRILHO SUPERIOR LE</v>
          </cell>
          <cell r="C18878" t="str">
            <v>UM</v>
          </cell>
        </row>
        <row r="18879">
          <cell r="A18879" t="str">
            <v>DD84672992</v>
          </cell>
          <cell r="B18879" t="str">
            <v>PARAFUSADEIRA E ROSQUEADEIRAS</v>
          </cell>
          <cell r="C18879" t="str">
            <v>UM</v>
          </cell>
        </row>
        <row r="18880">
          <cell r="A18880">
            <v>708626005</v>
          </cell>
          <cell r="B18880" t="str">
            <v>PISO DA INCLINACAO LD</v>
          </cell>
          <cell r="C18880" t="str">
            <v>UM</v>
          </cell>
        </row>
        <row r="18881">
          <cell r="A18881">
            <v>708626006</v>
          </cell>
          <cell r="B18881" t="str">
            <v>PISO DA INCLINACAO LE</v>
          </cell>
          <cell r="C18881" t="str">
            <v>UM</v>
          </cell>
        </row>
        <row r="18882">
          <cell r="A18882">
            <v>708626007</v>
          </cell>
          <cell r="B18882" t="str">
            <v>COLUNA FRONTAL</v>
          </cell>
          <cell r="C18882" t="str">
            <v>UM</v>
          </cell>
        </row>
        <row r="18883">
          <cell r="A18883">
            <v>708626008</v>
          </cell>
          <cell r="B18883" t="str">
            <v>TRAVESSA</v>
          </cell>
          <cell r="C18883" t="str">
            <v>UM</v>
          </cell>
        </row>
        <row r="18884">
          <cell r="A18884">
            <v>708626009</v>
          </cell>
          <cell r="B18884" t="str">
            <v>LATERAL</v>
          </cell>
          <cell r="C18884" t="str">
            <v>UM</v>
          </cell>
        </row>
        <row r="18885">
          <cell r="A18885">
            <v>708626010</v>
          </cell>
          <cell r="B18885" t="str">
            <v>CONJUNTO LEVANTE MOVEL CEGONHEIRA 03 CARROS</v>
          </cell>
          <cell r="C18885" t="str">
            <v>UM</v>
          </cell>
        </row>
        <row r="18886">
          <cell r="A18886">
            <v>708626011</v>
          </cell>
          <cell r="B18886" t="str">
            <v>COLUNA TRASEIRA</v>
          </cell>
          <cell r="C18886" t="str">
            <v>UM</v>
          </cell>
        </row>
        <row r="18887">
          <cell r="A18887">
            <v>708626012</v>
          </cell>
          <cell r="B18887" t="str">
            <v>TUBO REFORCO RAMPA SUPERIOR</v>
          </cell>
          <cell r="C18887" t="str">
            <v>UM</v>
          </cell>
        </row>
        <row r="18888">
          <cell r="A18888">
            <v>708626013</v>
          </cell>
          <cell r="B18888" t="str">
            <v>PISO INFERIOR</v>
          </cell>
          <cell r="C18888" t="str">
            <v>UM</v>
          </cell>
        </row>
        <row r="18889">
          <cell r="A18889">
            <v>708626014</v>
          </cell>
          <cell r="B18889" t="str">
            <v>2º TRILHO SUPERIOR</v>
          </cell>
          <cell r="C18889" t="str">
            <v>UM</v>
          </cell>
        </row>
        <row r="18890">
          <cell r="A18890">
            <v>708626015</v>
          </cell>
          <cell r="B18890" t="str">
            <v>TRILHO SUPERIOR</v>
          </cell>
          <cell r="C18890" t="str">
            <v>UM</v>
          </cell>
        </row>
        <row r="18891">
          <cell r="A18891">
            <v>708626016</v>
          </cell>
          <cell r="B18891" t="str">
            <v>TRILHO SUPERIOR LD</v>
          </cell>
          <cell r="C18891" t="str">
            <v>UM</v>
          </cell>
        </row>
        <row r="18892">
          <cell r="A18892">
            <v>708626017</v>
          </cell>
          <cell r="B18892" t="str">
            <v>TRILHO SUPERIOR LE</v>
          </cell>
          <cell r="C18892" t="str">
            <v>UM</v>
          </cell>
        </row>
        <row r="18893">
          <cell r="A18893">
            <v>708626018</v>
          </cell>
          <cell r="B18893" t="str">
            <v>REFORCO COLUNA TRASEIRA</v>
          </cell>
          <cell r="C18893" t="str">
            <v>UM</v>
          </cell>
        </row>
        <row r="18894">
          <cell r="A18894">
            <v>708626019</v>
          </cell>
          <cell r="B18894" t="str">
            <v>CAVALETE TRASEIRO</v>
          </cell>
          <cell r="C18894" t="str">
            <v>UM</v>
          </cell>
        </row>
        <row r="18895">
          <cell r="A18895">
            <v>708626020</v>
          </cell>
          <cell r="B18895" t="str">
            <v>CONJUNTO RAMPA DE CARREGAMENTO CEGONHEIRA 3 CARROS</v>
          </cell>
          <cell r="C18895" t="str">
            <v>UM</v>
          </cell>
        </row>
        <row r="18896">
          <cell r="A18896" t="str">
            <v>DD85177099</v>
          </cell>
          <cell r="B18896" t="str">
            <v>OUTROS REGISTRADORES E SELETORES</v>
          </cell>
          <cell r="C18896" t="str">
            <v>UM</v>
          </cell>
        </row>
        <row r="18897">
          <cell r="A18897">
            <v>708626021</v>
          </cell>
          <cell r="B18897" t="str">
            <v>FECHAMENTO TRASEIRO COM SINALEIRAS</v>
          </cell>
          <cell r="C18897" t="str">
            <v>UM</v>
          </cell>
        </row>
        <row r="18898">
          <cell r="A18898">
            <v>708626022</v>
          </cell>
          <cell r="B18898" t="str">
            <v>REFORCO TRILHO SUPERIOR</v>
          </cell>
          <cell r="C18898" t="str">
            <v>UM</v>
          </cell>
        </row>
        <row r="18899">
          <cell r="A18899">
            <v>708626023</v>
          </cell>
          <cell r="B18899" t="str">
            <v>REFORCO TRILHO SUPERIOR</v>
          </cell>
          <cell r="C18899" t="str">
            <v>UM</v>
          </cell>
        </row>
        <row r="18900">
          <cell r="A18900">
            <v>708626024</v>
          </cell>
          <cell r="B18900" t="str">
            <v>REFORCO TRILHO SUPERIOR LE</v>
          </cell>
          <cell r="C18900" t="str">
            <v>UM</v>
          </cell>
        </row>
        <row r="18901">
          <cell r="A18901">
            <v>708626025</v>
          </cell>
          <cell r="B18901" t="str">
            <v>TUBO CAVALETE DIANTEIRO</v>
          </cell>
          <cell r="C18901" t="str">
            <v>UM</v>
          </cell>
        </row>
        <row r="18902">
          <cell r="A18902">
            <v>708626026</v>
          </cell>
          <cell r="B18902" t="str">
            <v>TRAVESSA DO PISO INCLINADO</v>
          </cell>
          <cell r="C18902" t="str">
            <v>UM</v>
          </cell>
        </row>
        <row r="18903">
          <cell r="A18903">
            <v>708626027</v>
          </cell>
          <cell r="B18903" t="str">
            <v>CHAPA FRISADA SUPERIOR</v>
          </cell>
          <cell r="C18903" t="str">
            <v>UM</v>
          </cell>
        </row>
        <row r="18904">
          <cell r="A18904">
            <v>708626028</v>
          </cell>
          <cell r="B18904" t="str">
            <v>CHAPA FRISADA INFERIOR</v>
          </cell>
          <cell r="C18904" t="str">
            <v>UM</v>
          </cell>
        </row>
        <row r="18905">
          <cell r="A18905" t="str">
            <v>DD32061120</v>
          </cell>
          <cell r="B18905" t="str">
            <v>OUTROS PIGMENTOS CONTENDO DIOXIDO D</v>
          </cell>
          <cell r="C18905" t="str">
            <v>UM</v>
          </cell>
        </row>
        <row r="18906">
          <cell r="A18906">
            <v>708626029</v>
          </cell>
          <cell r="B18906" t="str">
            <v>CHAPA FRISADA DA INCLINACAO INFERIOR</v>
          </cell>
          <cell r="C18906" t="str">
            <v>UM</v>
          </cell>
        </row>
        <row r="18907">
          <cell r="A18907" t="str">
            <v>70862602G</v>
          </cell>
          <cell r="B18907" t="str">
            <v>CONJUNTO RAMPA DE CARREGAMENTO GALVANIZADA A FOGO</v>
          </cell>
          <cell r="C18907" t="str">
            <v>UM</v>
          </cell>
        </row>
        <row r="18908">
          <cell r="A18908">
            <v>708626030</v>
          </cell>
          <cell r="B18908" t="str">
            <v>CONJUNTO EXTENSAO RAMPA</v>
          </cell>
          <cell r="C18908" t="str">
            <v>UM</v>
          </cell>
        </row>
        <row r="18909">
          <cell r="A18909">
            <v>708626031</v>
          </cell>
          <cell r="B18909" t="str">
            <v>RAMPA DE CARREGAMENTO CEGONHEIRA 03 CARROS</v>
          </cell>
          <cell r="C18909" t="str">
            <v>UM</v>
          </cell>
        </row>
        <row r="18910">
          <cell r="A18910">
            <v>708626032</v>
          </cell>
          <cell r="B18910" t="str">
            <v>REFORCO DA RAMPA</v>
          </cell>
          <cell r="C18910" t="str">
            <v>UM</v>
          </cell>
        </row>
        <row r="18911">
          <cell r="A18911">
            <v>708626033</v>
          </cell>
          <cell r="B18911" t="str">
            <v>REFORCO DA RAMPA</v>
          </cell>
          <cell r="C18911" t="str">
            <v>UM</v>
          </cell>
        </row>
        <row r="18912">
          <cell r="A18912">
            <v>708626034</v>
          </cell>
          <cell r="B18912" t="str">
            <v>REFORCO DA RAMPA LE</v>
          </cell>
          <cell r="C18912" t="str">
            <v>UM</v>
          </cell>
        </row>
        <row r="18913">
          <cell r="A18913">
            <v>708626035</v>
          </cell>
          <cell r="B18913" t="str">
            <v>TRILHO DA RAMPA DE ACESSO</v>
          </cell>
          <cell r="C18913" t="str">
            <v>UM</v>
          </cell>
        </row>
        <row r="18914">
          <cell r="A18914">
            <v>708626036</v>
          </cell>
          <cell r="B18914" t="str">
            <v>TRILHO RAMPA</v>
          </cell>
          <cell r="C18914" t="str">
            <v>UM</v>
          </cell>
        </row>
        <row r="18915">
          <cell r="A18915">
            <v>708626037</v>
          </cell>
          <cell r="B18915" t="str">
            <v>TUBO ESTRUTURA</v>
          </cell>
          <cell r="C18915" t="str">
            <v>UM</v>
          </cell>
        </row>
        <row r="18916">
          <cell r="A18916">
            <v>708626038</v>
          </cell>
          <cell r="B18916" t="str">
            <v>CHAPA FRISADA SUPERIOR</v>
          </cell>
          <cell r="C18916" t="str">
            <v>UM</v>
          </cell>
        </row>
        <row r="18917">
          <cell r="A18917">
            <v>708626039</v>
          </cell>
          <cell r="B18917" t="str">
            <v>MANCAL FRONTAL RAMPA SUPERIOR</v>
          </cell>
          <cell r="C18917" t="str">
            <v>UM</v>
          </cell>
        </row>
        <row r="18918">
          <cell r="A18918" t="str">
            <v>70862603G</v>
          </cell>
          <cell r="B18918" t="str">
            <v>CONJUNTO EXTENSAO RAMPA GALVANIZADA A FOGO</v>
          </cell>
          <cell r="C18918" t="str">
            <v>UM</v>
          </cell>
        </row>
        <row r="18919">
          <cell r="A18919">
            <v>708626040</v>
          </cell>
          <cell r="B18919" t="str">
            <v>CONJUNTO PLACA TRASEIRA CEGONHEIRA 03 CARROS</v>
          </cell>
          <cell r="C18919" t="str">
            <v>UM</v>
          </cell>
        </row>
        <row r="18920">
          <cell r="A18920">
            <v>708626041</v>
          </cell>
          <cell r="B18920" t="str">
            <v>CORREDICA COLUNA TRASEIRA</v>
          </cell>
          <cell r="C18920" t="str">
            <v>UM</v>
          </cell>
        </row>
        <row r="18921">
          <cell r="A18921">
            <v>708626042</v>
          </cell>
          <cell r="B18921" t="str">
            <v>REFORCO DA ESTRUTURA FRONTAL</v>
          </cell>
          <cell r="C18921" t="str">
            <v>UM</v>
          </cell>
        </row>
        <row r="18922">
          <cell r="A18922" t="str">
            <v>DD82023100</v>
          </cell>
          <cell r="B18922" t="str">
            <v>FOLHAS DE SERRAS CIRC. DE METAIS COMUNS</v>
          </cell>
          <cell r="C18922" t="str">
            <v>UM</v>
          </cell>
        </row>
        <row r="18923">
          <cell r="A18923">
            <v>708626043</v>
          </cell>
          <cell r="B18923" t="str">
            <v>SUPORTE DOS TRILHOS</v>
          </cell>
          <cell r="C18923" t="str">
            <v>UM</v>
          </cell>
        </row>
        <row r="18924">
          <cell r="A18924">
            <v>708626044</v>
          </cell>
          <cell r="B18924" t="str">
            <v>TRAVESSA REFORCO</v>
          </cell>
          <cell r="C18924" t="str">
            <v>UM</v>
          </cell>
        </row>
        <row r="18925">
          <cell r="A18925">
            <v>708626045</v>
          </cell>
          <cell r="B18925" t="str">
            <v>FIXACAO TRASEIRA RAMPA SUPERIOR</v>
          </cell>
          <cell r="C18925" t="str">
            <v>UM</v>
          </cell>
        </row>
        <row r="18926">
          <cell r="A18926">
            <v>708626046</v>
          </cell>
          <cell r="B18926" t="str">
            <v>REFORCO DA FIXACAO DA RAMPA</v>
          </cell>
          <cell r="C18926" t="str">
            <v>UM</v>
          </cell>
        </row>
        <row r="18927">
          <cell r="A18927">
            <v>708626047</v>
          </cell>
          <cell r="B18927" t="str">
            <v>PLACA</v>
          </cell>
          <cell r="C18927" t="str">
            <v>UM</v>
          </cell>
        </row>
        <row r="18928">
          <cell r="A18928">
            <v>708626048</v>
          </cell>
          <cell r="B18928" t="str">
            <v>TUBO ESTRUTURA PLACA DE SEGURANCA PRINCIPAL</v>
          </cell>
          <cell r="C18928" t="str">
            <v>UM</v>
          </cell>
        </row>
        <row r="18929">
          <cell r="A18929">
            <v>708626049</v>
          </cell>
          <cell r="B18929" t="str">
            <v>TUBO DA PLACA TRASEIRA</v>
          </cell>
          <cell r="C18929" t="str">
            <v>UM</v>
          </cell>
        </row>
        <row r="18930">
          <cell r="A18930">
            <v>708626050</v>
          </cell>
          <cell r="B18930" t="str">
            <v>CONJUNTO PISO SUPEROR CEGONHEIRA 03 CARROS</v>
          </cell>
          <cell r="C18930" t="str">
            <v>UM</v>
          </cell>
        </row>
        <row r="18931">
          <cell r="A18931">
            <v>708626051</v>
          </cell>
          <cell r="B18931" t="str">
            <v>TUBO GUIA DA PLACA</v>
          </cell>
          <cell r="C18931" t="str">
            <v>UM</v>
          </cell>
        </row>
        <row r="18932">
          <cell r="A18932">
            <v>708626052</v>
          </cell>
          <cell r="B18932" t="str">
            <v>DEGRAU DA ESCADA</v>
          </cell>
          <cell r="C18932" t="str">
            <v>UM</v>
          </cell>
        </row>
        <row r="18933">
          <cell r="A18933">
            <v>708626053</v>
          </cell>
          <cell r="B18933" t="str">
            <v>PISO DA INCLINACAO LD GALVANIZADA A FOGO</v>
          </cell>
          <cell r="C18933" t="str">
            <v>UM</v>
          </cell>
        </row>
        <row r="18934">
          <cell r="A18934">
            <v>708626054</v>
          </cell>
          <cell r="B18934" t="str">
            <v>PISO INFERIOR GALVANIZADA A FOGO</v>
          </cell>
          <cell r="C18934" t="str">
            <v>UM</v>
          </cell>
        </row>
        <row r="18935">
          <cell r="A18935">
            <v>708626055</v>
          </cell>
          <cell r="B18935" t="str">
            <v>CHAPA FRISADA INFERIOR GALVANIZADA A FOGO</v>
          </cell>
          <cell r="C18935" t="str">
            <v>UM</v>
          </cell>
        </row>
        <row r="18936">
          <cell r="A18936">
            <v>708626056</v>
          </cell>
          <cell r="B18936" t="str">
            <v>CHAPA FRISADA DA INCLINACAO INFERIOR GALVANIZADA A FOGO</v>
          </cell>
          <cell r="C18936" t="str">
            <v>UM</v>
          </cell>
        </row>
        <row r="18937">
          <cell r="A18937">
            <v>708626057</v>
          </cell>
          <cell r="B18937" t="str">
            <v>PISO DA INCLINACAO LE GALVANIZADA A FOGO</v>
          </cell>
          <cell r="C18937" t="str">
            <v>UM</v>
          </cell>
        </row>
        <row r="18938">
          <cell r="A18938">
            <v>708626058</v>
          </cell>
          <cell r="B18938" t="str">
            <v>CHAPA FRISADA SUPERIOR GALVANIZADA A FOGO</v>
          </cell>
          <cell r="C18938" t="str">
            <v>UM</v>
          </cell>
        </row>
        <row r="18939">
          <cell r="A18939" t="str">
            <v>DD72149990</v>
          </cell>
          <cell r="B18939" t="str">
            <v>OUTRAS BARRAS ACO</v>
          </cell>
          <cell r="C18939" t="str">
            <v>UM</v>
          </cell>
        </row>
        <row r="18940">
          <cell r="A18940">
            <v>708626059</v>
          </cell>
          <cell r="B18940" t="str">
            <v>CHAPA FRISADA SUPERIOR GALVANIZADA A FOGO</v>
          </cell>
          <cell r="C18940" t="str">
            <v>UM</v>
          </cell>
        </row>
        <row r="18941">
          <cell r="A18941">
            <v>708626061</v>
          </cell>
          <cell r="B18941" t="str">
            <v>MANCAL ROLDANA GUINCHO</v>
          </cell>
          <cell r="C18941" t="str">
            <v>UM</v>
          </cell>
        </row>
        <row r="18942">
          <cell r="A18942">
            <v>708626062</v>
          </cell>
          <cell r="B18942" t="str">
            <v>TUBO INFERIOR CHICOTE</v>
          </cell>
          <cell r="C18942" t="str">
            <v>UM</v>
          </cell>
        </row>
        <row r="18943">
          <cell r="A18943">
            <v>708626100</v>
          </cell>
          <cell r="B18943" t="str">
            <v>CONJUNTO RAMPA SUPERIOR CEGONHEIRA 03 CARROS</v>
          </cell>
          <cell r="C18943" t="str">
            <v>UM</v>
          </cell>
        </row>
        <row r="18944">
          <cell r="A18944" t="str">
            <v>70862610G</v>
          </cell>
          <cell r="B18944" t="str">
            <v>CONJUNTO RAMPA SUPERIOR GALVANIZADA A FOGO</v>
          </cell>
          <cell r="C18944" t="str">
            <v>UM</v>
          </cell>
        </row>
        <row r="18945">
          <cell r="A18945">
            <v>708626200</v>
          </cell>
          <cell r="B18945" t="str">
            <v>ESTRUTURA TUBULAR CEGONHEIRA 03 CARROS</v>
          </cell>
          <cell r="C18945" t="str">
            <v>UM</v>
          </cell>
        </row>
        <row r="18946">
          <cell r="A18946">
            <v>708627000</v>
          </cell>
          <cell r="B18946" t="str">
            <v>PLATAFORMA AUTO SOCORRO 2300x6000 4500 kg</v>
          </cell>
          <cell r="C18946" t="str">
            <v>UM</v>
          </cell>
        </row>
        <row r="18947">
          <cell r="A18947">
            <v>708627001</v>
          </cell>
          <cell r="B18947" t="str">
            <v>CHAPA ASSOALHO LE</v>
          </cell>
          <cell r="C18947" t="str">
            <v>UM</v>
          </cell>
        </row>
        <row r="18948">
          <cell r="A18948">
            <v>708627002</v>
          </cell>
          <cell r="B18948" t="str">
            <v>CHAPA DO ASSOALHO LD</v>
          </cell>
          <cell r="C18948" t="str">
            <v>UM</v>
          </cell>
        </row>
        <row r="18949">
          <cell r="A18949">
            <v>708627003</v>
          </cell>
          <cell r="B18949" t="str">
            <v>COMPLEMENTO DO PISO LE</v>
          </cell>
          <cell r="C18949" t="str">
            <v>UM</v>
          </cell>
        </row>
        <row r="18950">
          <cell r="A18950">
            <v>708627004</v>
          </cell>
          <cell r="B18950" t="str">
            <v>COMPLEMENTO DO PISO LD</v>
          </cell>
          <cell r="C18950" t="str">
            <v>UM</v>
          </cell>
        </row>
        <row r="18951">
          <cell r="A18951">
            <v>708627005</v>
          </cell>
          <cell r="B18951" t="str">
            <v>FECHAMENTO DIANTEIRO</v>
          </cell>
          <cell r="C18951" t="str">
            <v>UM</v>
          </cell>
        </row>
        <row r="18952">
          <cell r="A18952">
            <v>708627006</v>
          </cell>
          <cell r="B18952" t="str">
            <v>BACIA TRASEIRA</v>
          </cell>
          <cell r="C18952" t="str">
            <v>UM</v>
          </cell>
        </row>
        <row r="18953">
          <cell r="A18953">
            <v>708627007</v>
          </cell>
          <cell r="B18953" t="str">
            <v>REFORCO INFERIOR TRASEIRO</v>
          </cell>
          <cell r="C18953" t="str">
            <v>UM</v>
          </cell>
        </row>
        <row r="18954">
          <cell r="A18954">
            <v>708627008</v>
          </cell>
          <cell r="B18954" t="str">
            <v>REFORCO DA TRASEIRA</v>
          </cell>
          <cell r="C18954" t="str">
            <v>UM</v>
          </cell>
        </row>
        <row r="18955">
          <cell r="A18955">
            <v>708627009</v>
          </cell>
          <cell r="B18955" t="str">
            <v>TUBO TRAVESSA</v>
          </cell>
          <cell r="C18955" t="str">
            <v>UM</v>
          </cell>
        </row>
        <row r="18956">
          <cell r="A18956">
            <v>810684000</v>
          </cell>
          <cell r="B18956" t="str">
            <v>M.O TAMPA FECH LATERAL SUP.- L.A</v>
          </cell>
          <cell r="C18956" t="str">
            <v>UM</v>
          </cell>
        </row>
        <row r="18957">
          <cell r="A18957">
            <v>708627011</v>
          </cell>
          <cell r="B18957" t="str">
            <v>MAO FRANCESA LD</v>
          </cell>
          <cell r="C18957" t="str">
            <v>UM</v>
          </cell>
        </row>
        <row r="18958">
          <cell r="A18958">
            <v>708627012</v>
          </cell>
          <cell r="B18958" t="str">
            <v>MAO FRANCESA LE</v>
          </cell>
          <cell r="C18958" t="str">
            <v>UM</v>
          </cell>
        </row>
        <row r="18959">
          <cell r="A18959">
            <v>708627013</v>
          </cell>
          <cell r="B18959" t="str">
            <v>FECHAMENTO DA TRASEIRA</v>
          </cell>
          <cell r="C18959" t="str">
            <v>UM</v>
          </cell>
        </row>
        <row r="18960">
          <cell r="A18960">
            <v>708627014</v>
          </cell>
          <cell r="B18960" t="str">
            <v>TRAVESSA SUPERIOR DO MALHAL</v>
          </cell>
          <cell r="C18960" t="str">
            <v>UM</v>
          </cell>
        </row>
        <row r="18961">
          <cell r="A18961">
            <v>708627015</v>
          </cell>
          <cell r="B18961" t="str">
            <v>TRAVESSA CENTRAL DO MALHAL</v>
          </cell>
          <cell r="C18961" t="str">
            <v>UM</v>
          </cell>
        </row>
        <row r="18962">
          <cell r="A18962">
            <v>708627016</v>
          </cell>
          <cell r="B18962" t="str">
            <v>TUBO REFORCO DO GUINCHO</v>
          </cell>
          <cell r="C18962" t="str">
            <v>UM</v>
          </cell>
        </row>
        <row r="18963">
          <cell r="A18963">
            <v>708627200</v>
          </cell>
          <cell r="B18963" t="str">
            <v>CONJUNTO MALHAL 2300</v>
          </cell>
          <cell r="C18963" t="str">
            <v>UM</v>
          </cell>
        </row>
        <row r="18964">
          <cell r="A18964">
            <v>708630010</v>
          </cell>
          <cell r="B18964" t="str">
            <v>SUPORTE DO MOTOR  1,25X174X213         38815013</v>
          </cell>
          <cell r="C18964" t="str">
            <v>UM</v>
          </cell>
        </row>
        <row r="18965">
          <cell r="A18965">
            <v>708642010</v>
          </cell>
          <cell r="B18965" t="str">
            <v>BASE 102 3 FUROS  (03001015-49)</v>
          </cell>
          <cell r="C18965" t="str">
            <v>UM</v>
          </cell>
        </row>
        <row r="18966">
          <cell r="A18966">
            <v>708643010</v>
          </cell>
          <cell r="B18966" t="str">
            <v>BASE 102 4 FUROS  (03001016-45)</v>
          </cell>
          <cell r="C18966" t="str">
            <v>UM</v>
          </cell>
        </row>
        <row r="18967">
          <cell r="A18967">
            <v>708644010</v>
          </cell>
          <cell r="B18967" t="str">
            <v>BASE 102 3 FUROS  (03001109)</v>
          </cell>
          <cell r="C18967" t="str">
            <v>UM</v>
          </cell>
        </row>
        <row r="18968">
          <cell r="A18968">
            <v>708645010</v>
          </cell>
          <cell r="B18968" t="str">
            <v>BASE 102 4 FUROS  (03001072)</v>
          </cell>
          <cell r="C18968" t="str">
            <v>UM</v>
          </cell>
        </row>
        <row r="18969">
          <cell r="A18969">
            <v>708648010</v>
          </cell>
          <cell r="B18969" t="str">
            <v>BASE     03001004</v>
          </cell>
          <cell r="C18969" t="str">
            <v>UM</v>
          </cell>
        </row>
        <row r="18970">
          <cell r="A18970">
            <v>708648020</v>
          </cell>
          <cell r="B18970" t="str">
            <v>PEDESTAL DO MOTOR   34001009</v>
          </cell>
          <cell r="C18970" t="str">
            <v>UM</v>
          </cell>
        </row>
        <row r="18971">
          <cell r="A18971">
            <v>708648030</v>
          </cell>
          <cell r="B18971" t="str">
            <v>SUPORTE PEDESTAL DO MOTOR   38861001</v>
          </cell>
          <cell r="C18971" t="str">
            <v>UM</v>
          </cell>
        </row>
        <row r="18972">
          <cell r="A18972">
            <v>708648040</v>
          </cell>
          <cell r="B18972" t="str">
            <v>PAREDE INTERMEDIARIA   32203001</v>
          </cell>
          <cell r="C18972" t="str">
            <v>UM</v>
          </cell>
        </row>
        <row r="18973">
          <cell r="A18973">
            <v>810685000</v>
          </cell>
          <cell r="B18973" t="str">
            <v>M.O PAINEL SUPERIOR - L.A</v>
          </cell>
          <cell r="C18973" t="str">
            <v>UM</v>
          </cell>
        </row>
        <row r="18974">
          <cell r="A18974">
            <v>708648050</v>
          </cell>
          <cell r="B18974" t="str">
            <v>CHAPA DE FIXACAO CX CONDUTORA DÀGUA     06002013</v>
          </cell>
          <cell r="C18974" t="str">
            <v>UM</v>
          </cell>
        </row>
        <row r="18975">
          <cell r="A18975">
            <v>708660000</v>
          </cell>
          <cell r="B18975" t="str">
            <v>CANO DE DESCARGA - PARTE TUBO - 10335462</v>
          </cell>
          <cell r="C18975" t="str">
            <v>UM</v>
          </cell>
        </row>
        <row r="18976">
          <cell r="A18976">
            <v>708660010</v>
          </cell>
          <cell r="B18976" t="str">
            <v>SUPORTE CANO DE DESCARGA - 10335462</v>
          </cell>
          <cell r="C18976" t="str">
            <v>UM</v>
          </cell>
        </row>
        <row r="18977">
          <cell r="A18977">
            <v>708670010</v>
          </cell>
          <cell r="B18977" t="str">
            <v>BASE</v>
          </cell>
          <cell r="C18977" t="str">
            <v>UM</v>
          </cell>
        </row>
        <row r="18978">
          <cell r="A18978">
            <v>708670020</v>
          </cell>
          <cell r="B18978" t="str">
            <v>REFORCO</v>
          </cell>
          <cell r="C18978" t="str">
            <v>UM</v>
          </cell>
        </row>
        <row r="18979">
          <cell r="A18979" t="str">
            <v>70867003D</v>
          </cell>
          <cell r="B18979" t="str">
            <v>SUPORTE LD</v>
          </cell>
          <cell r="C18979" t="str">
            <v>UM</v>
          </cell>
        </row>
        <row r="18980">
          <cell r="A18980" t="str">
            <v>70867003E</v>
          </cell>
          <cell r="B18980" t="str">
            <v>SUPORTE LE</v>
          </cell>
          <cell r="C18980" t="str">
            <v>UM</v>
          </cell>
        </row>
        <row r="18981">
          <cell r="A18981">
            <v>708670040</v>
          </cell>
          <cell r="B18981" t="str">
            <v>CHAPA DE FIXACAO</v>
          </cell>
          <cell r="C18981" t="str">
            <v>UM</v>
          </cell>
        </row>
        <row r="18982">
          <cell r="A18982">
            <v>708670050</v>
          </cell>
          <cell r="B18982" t="str">
            <v>BASE SUPERIOR</v>
          </cell>
          <cell r="C18982" t="str">
            <v>UM</v>
          </cell>
        </row>
        <row r="18983">
          <cell r="A18983">
            <v>708670060</v>
          </cell>
          <cell r="B18983" t="str">
            <v>BASE SUPERIOR MONTADA</v>
          </cell>
          <cell r="C18983" t="str">
            <v>UM</v>
          </cell>
        </row>
        <row r="18984">
          <cell r="A18984">
            <v>708670070</v>
          </cell>
          <cell r="B18984" t="str">
            <v>BASE - Laser</v>
          </cell>
          <cell r="C18984" t="str">
            <v>UM</v>
          </cell>
        </row>
        <row r="18985">
          <cell r="A18985">
            <v>708670080</v>
          </cell>
          <cell r="B18985" t="str">
            <v>BASE SUPERIOR - LASER</v>
          </cell>
          <cell r="C18985" t="str">
            <v>UM</v>
          </cell>
        </row>
        <row r="18986">
          <cell r="A18986" t="str">
            <v>70867009D</v>
          </cell>
          <cell r="B18986" t="str">
            <v>SUPORTE LD - LASER</v>
          </cell>
          <cell r="C18986" t="str">
            <v>UM</v>
          </cell>
        </row>
        <row r="18987">
          <cell r="A18987" t="str">
            <v>70867009E</v>
          </cell>
          <cell r="B18987" t="str">
            <v>SUPORTE LE - LASER</v>
          </cell>
          <cell r="C18987" t="str">
            <v>UM</v>
          </cell>
        </row>
        <row r="18988">
          <cell r="A18988">
            <v>708670100</v>
          </cell>
          <cell r="B18988" t="str">
            <v>CHAPA DE FIXACAO - LASER</v>
          </cell>
          <cell r="C18988" t="str">
            <v>UM</v>
          </cell>
        </row>
        <row r="18989">
          <cell r="A18989">
            <v>708671010</v>
          </cell>
          <cell r="B18989" t="str">
            <v>BLANCK DO SUPORTE L.DIR/L.ESQ</v>
          </cell>
          <cell r="C18989" t="str">
            <v>UM</v>
          </cell>
        </row>
        <row r="18990">
          <cell r="A18990">
            <v>190181000</v>
          </cell>
          <cell r="B18990" t="str">
            <v>CHAPA TAMPA DE FECHAMENTO LAT. - 119.0132</v>
          </cell>
          <cell r="C18990" t="str">
            <v>UM</v>
          </cell>
        </row>
        <row r="18991">
          <cell r="A18991" t="str">
            <v>70867101D</v>
          </cell>
          <cell r="B18991" t="str">
            <v>SUPORTE LD MAIOR</v>
          </cell>
          <cell r="C18991" t="str">
            <v>UM</v>
          </cell>
        </row>
        <row r="18992">
          <cell r="A18992" t="str">
            <v>70867101E</v>
          </cell>
          <cell r="B18992" t="str">
            <v>SUPORTE LE MENOR</v>
          </cell>
          <cell r="C18992" t="str">
            <v>UM</v>
          </cell>
        </row>
        <row r="18993">
          <cell r="A18993">
            <v>708672000</v>
          </cell>
          <cell r="B18993" t="str">
            <v>BLANCK MEIO PARALAMA (MODELO LIBRELATO)</v>
          </cell>
          <cell r="C18993" t="str">
            <v>UM</v>
          </cell>
        </row>
        <row r="18994">
          <cell r="A18994">
            <v>708674010</v>
          </cell>
          <cell r="B18994" t="str">
            <v>CANTO TRASEIRO     (07001055)</v>
          </cell>
          <cell r="C18994" t="str">
            <v>UM</v>
          </cell>
        </row>
        <row r="18995">
          <cell r="A18995">
            <v>708674020</v>
          </cell>
          <cell r="B18995" t="str">
            <v>CANTONEIRA FIX CAB (07001003)</v>
          </cell>
          <cell r="C18995" t="str">
            <v>UM</v>
          </cell>
        </row>
        <row r="18996">
          <cell r="A18996">
            <v>708674030</v>
          </cell>
          <cell r="B18996" t="str">
            <v>CORREDICA LAT GABIET (05407002)</v>
          </cell>
          <cell r="C18996" t="str">
            <v>UM</v>
          </cell>
        </row>
        <row r="18997">
          <cell r="A18997">
            <v>708674040</v>
          </cell>
          <cell r="B18997" t="str">
            <v>CORPO DO GABINETE  07303019</v>
          </cell>
          <cell r="C18997" t="str">
            <v>UM</v>
          </cell>
        </row>
        <row r="18998">
          <cell r="A18998">
            <v>708692010</v>
          </cell>
          <cell r="B18998" t="str">
            <v>BASE 304 4 FUROS  (03001062)</v>
          </cell>
          <cell r="C18998" t="str">
            <v>UM</v>
          </cell>
        </row>
        <row r="18999">
          <cell r="A18999">
            <v>708707010</v>
          </cell>
          <cell r="B18999" t="str">
            <v>CORPO GABINETE    (07303027)</v>
          </cell>
          <cell r="C18999" t="str">
            <v>UM</v>
          </cell>
        </row>
        <row r="19000">
          <cell r="A19000">
            <v>708707020</v>
          </cell>
          <cell r="B19000" t="str">
            <v>REFORCO GABINETE</v>
          </cell>
          <cell r="C19000" t="str">
            <v>UM</v>
          </cell>
        </row>
        <row r="19001">
          <cell r="A19001">
            <v>708710010</v>
          </cell>
          <cell r="B19001" t="str">
            <v>BASE  GALVANIZADA (03001069)</v>
          </cell>
          <cell r="C19001" t="str">
            <v>UM</v>
          </cell>
        </row>
        <row r="19002">
          <cell r="A19002">
            <v>708710011</v>
          </cell>
          <cell r="B19002" t="str">
            <v>BASE  PINTADA     (03001069)</v>
          </cell>
          <cell r="C19002" t="str">
            <v>UM</v>
          </cell>
        </row>
        <row r="19003">
          <cell r="A19003">
            <v>708710020</v>
          </cell>
          <cell r="B19003" t="str">
            <v>BARRAGEM(028,01.004) GALVANIZADA</v>
          </cell>
          <cell r="C19003" t="str">
            <v>UM</v>
          </cell>
        </row>
        <row r="19004">
          <cell r="A19004">
            <v>708710021</v>
          </cell>
          <cell r="B19004" t="str">
            <v>BARRAGEM(028,01.004) PINTADA</v>
          </cell>
          <cell r="C19004" t="str">
            <v>UM</v>
          </cell>
        </row>
        <row r="19005">
          <cell r="A19005">
            <v>708710030</v>
          </cell>
          <cell r="B19005" t="str">
            <v>ANEL DA BARRAGEM  (00501005)GALVANIZ</v>
          </cell>
          <cell r="C19005" t="str">
            <v>UM</v>
          </cell>
        </row>
        <row r="19006">
          <cell r="A19006">
            <v>708710031</v>
          </cell>
          <cell r="B19006" t="str">
            <v>ANEL DA BARRAGEM  (00501005)PINTADA</v>
          </cell>
          <cell r="C19006" t="str">
            <v>UM</v>
          </cell>
        </row>
        <row r="19007">
          <cell r="A19007">
            <v>190182000</v>
          </cell>
          <cell r="B19007" t="str">
            <v>CHAPA PAINEL SUPERIOR - 119.0485</v>
          </cell>
          <cell r="C19007" t="str">
            <v>UM</v>
          </cell>
        </row>
        <row r="19008">
          <cell r="A19008">
            <v>708710040</v>
          </cell>
          <cell r="B19008" t="str">
            <v>PAREDE GALVANIZADA (32203041)</v>
          </cell>
          <cell r="C19008" t="str">
            <v>UM</v>
          </cell>
        </row>
        <row r="19009">
          <cell r="A19009">
            <v>708710041</v>
          </cell>
          <cell r="B19009" t="str">
            <v>PAREDE PINTADA     (32203041)</v>
          </cell>
          <cell r="C19009" t="str">
            <v>UM</v>
          </cell>
        </row>
        <row r="19010">
          <cell r="A19010">
            <v>708710050</v>
          </cell>
          <cell r="B19010" t="str">
            <v>PAREDE LAT DIR     (32204002)GALVANI</v>
          </cell>
          <cell r="C19010" t="str">
            <v>UM</v>
          </cell>
        </row>
        <row r="19011">
          <cell r="A19011">
            <v>708710051</v>
          </cell>
          <cell r="B19011" t="str">
            <v>PAREDE LAT DIR     (32204002)PINTADA</v>
          </cell>
          <cell r="C19011" t="str">
            <v>UM</v>
          </cell>
        </row>
        <row r="19012">
          <cell r="A19012">
            <v>708710060</v>
          </cell>
          <cell r="B19012" t="str">
            <v>APOIO DA BASE     (01401014)GALVANIZ</v>
          </cell>
          <cell r="C19012" t="str">
            <v>UM</v>
          </cell>
        </row>
        <row r="19013">
          <cell r="A19013">
            <v>708710061</v>
          </cell>
          <cell r="B19013" t="str">
            <v>APOIO DA BASE     (01401014)PINTADA</v>
          </cell>
          <cell r="C19013" t="str">
            <v>UM</v>
          </cell>
        </row>
        <row r="19014">
          <cell r="A19014">
            <v>708710070</v>
          </cell>
          <cell r="B19014" t="str">
            <v>EXTREMA ESQ        (12603002)GALVANI</v>
          </cell>
          <cell r="C19014" t="str">
            <v>UM</v>
          </cell>
        </row>
        <row r="19015">
          <cell r="A19015">
            <v>708710071</v>
          </cell>
          <cell r="B19015" t="str">
            <v>EXTREMA ESQ        (12603002)PINTADA</v>
          </cell>
          <cell r="C19015" t="str">
            <v>UM</v>
          </cell>
        </row>
        <row r="19016">
          <cell r="A19016">
            <v>807534000</v>
          </cell>
          <cell r="B19016" t="str">
            <v>CANO DE DESCARGA - 10425520</v>
          </cell>
          <cell r="C19016" t="str">
            <v>UM</v>
          </cell>
        </row>
        <row r="19017">
          <cell r="A19017">
            <v>708710080</v>
          </cell>
          <cell r="B19017" t="str">
            <v>PEDESTAL MOTOR     (34001012)GALVANI</v>
          </cell>
          <cell r="C19017" t="str">
            <v>UM</v>
          </cell>
        </row>
        <row r="19018">
          <cell r="A19018">
            <v>708710081</v>
          </cell>
          <cell r="B19018" t="str">
            <v>PEDESTAL MOTOR     (34001012)PINTADA</v>
          </cell>
          <cell r="C19018" t="str">
            <v>UM</v>
          </cell>
        </row>
        <row r="19019">
          <cell r="A19019">
            <v>708710090</v>
          </cell>
          <cell r="B19019" t="str">
            <v>REF BARRAGEM       (35603005)GALVANI</v>
          </cell>
          <cell r="C19019" t="str">
            <v>UM</v>
          </cell>
        </row>
        <row r="19020">
          <cell r="A19020">
            <v>708710091</v>
          </cell>
          <cell r="B19020" t="str">
            <v>REF BARRAGEM       (35603005)PINTADA</v>
          </cell>
          <cell r="C19020" t="str">
            <v>UM</v>
          </cell>
        </row>
        <row r="19021">
          <cell r="A19021">
            <v>708710100</v>
          </cell>
          <cell r="B19021" t="str">
            <v>CALHA R ELETRICA   (06701012)GALVANI</v>
          </cell>
          <cell r="C19021" t="str">
            <v>UM</v>
          </cell>
        </row>
        <row r="19022">
          <cell r="A19022">
            <v>708710101</v>
          </cell>
          <cell r="B19022" t="str">
            <v>CALHA R ELETRICA   (06701012)PINTADA</v>
          </cell>
          <cell r="C19022" t="str">
            <v>UM</v>
          </cell>
        </row>
        <row r="19023">
          <cell r="A19023">
            <v>708710110</v>
          </cell>
          <cell r="B19023" t="str">
            <v>APOIO GABINETE    (01401012)GALVANIZ</v>
          </cell>
          <cell r="C19023" t="str">
            <v>UM</v>
          </cell>
        </row>
        <row r="19024">
          <cell r="A19024">
            <v>708710111</v>
          </cell>
          <cell r="B19024" t="str">
            <v>APOIO GABINETE    (01401012)PINTADA</v>
          </cell>
          <cell r="C19024" t="str">
            <v>UM</v>
          </cell>
        </row>
        <row r="19025">
          <cell r="A19025">
            <v>708710120</v>
          </cell>
          <cell r="B19025" t="str">
            <v>TIR CAMARA         (42401012)GALVANI</v>
          </cell>
          <cell r="C19025" t="str">
            <v>UM</v>
          </cell>
        </row>
        <row r="19026">
          <cell r="A19026">
            <v>708710121</v>
          </cell>
          <cell r="B19026" t="str">
            <v>TIR CAMARA         (42401012)PINTADA</v>
          </cell>
          <cell r="C19026" t="str">
            <v>UM</v>
          </cell>
        </row>
        <row r="19027">
          <cell r="A19027">
            <v>708710130</v>
          </cell>
          <cell r="B19027" t="str">
            <v>ANTEPARO(0,8x379x460mm)00801008 GALV</v>
          </cell>
          <cell r="C19027" t="str">
            <v>UM</v>
          </cell>
        </row>
        <row r="19028">
          <cell r="A19028">
            <v>708710131</v>
          </cell>
          <cell r="B19028" t="str">
            <v>ANTEPARO(0,8x379x460mm)00801008 PINT</v>
          </cell>
          <cell r="C19028" t="str">
            <v>UM</v>
          </cell>
        </row>
        <row r="19029">
          <cell r="A19029">
            <v>708711010</v>
          </cell>
          <cell r="B19029" t="str">
            <v>PAREDE INTERM 302 (32203039)</v>
          </cell>
          <cell r="C19029" t="str">
            <v>UM</v>
          </cell>
        </row>
        <row r="19030">
          <cell r="A19030">
            <v>708711020</v>
          </cell>
          <cell r="B19030" t="str">
            <v>PAREDE LAT. DIREITA (32204008) GALVANIZADO</v>
          </cell>
          <cell r="C19030" t="str">
            <v>UM</v>
          </cell>
        </row>
        <row r="19031">
          <cell r="A19031">
            <v>708711021</v>
          </cell>
          <cell r="B19031" t="str">
            <v>PAREDE LAT. DIREITA (32204008)</v>
          </cell>
          <cell r="C19031" t="str">
            <v>UM</v>
          </cell>
        </row>
        <row r="19032">
          <cell r="A19032">
            <v>708711030</v>
          </cell>
          <cell r="B19032" t="str">
            <v>CONJUNTO PEDESTAL  05844014</v>
          </cell>
          <cell r="C19032" t="str">
            <v>UM</v>
          </cell>
        </row>
        <row r="19033">
          <cell r="A19033">
            <v>708711040</v>
          </cell>
          <cell r="B19033" t="str">
            <v>PUXADOR BASE GALVANIZADO      (32502002)                8711</v>
          </cell>
          <cell r="C19033" t="str">
            <v>UM</v>
          </cell>
        </row>
        <row r="19034">
          <cell r="A19034">
            <v>708711050</v>
          </cell>
          <cell r="B19034" t="str">
            <v>TIRA CAM.(065x185x1081(42401012)8705</v>
          </cell>
          <cell r="C19034" t="str">
            <v>UM</v>
          </cell>
        </row>
        <row r="19035">
          <cell r="A19035">
            <v>708711060</v>
          </cell>
          <cell r="B19035" t="str">
            <v>BARRAGEM  0281036</v>
          </cell>
          <cell r="C19035" t="str">
            <v>UM</v>
          </cell>
        </row>
        <row r="19036">
          <cell r="A19036">
            <v>708711070</v>
          </cell>
          <cell r="B19036" t="str">
            <v>SUPORTE DO MOTOR   38815015</v>
          </cell>
          <cell r="C19036" t="str">
            <v>UM</v>
          </cell>
        </row>
        <row r="19037">
          <cell r="A19037">
            <v>708711071</v>
          </cell>
          <cell r="B19037" t="str">
            <v>SUPORTE DO MOTOR   38815015</v>
          </cell>
          <cell r="C19037" t="str">
            <v>UM</v>
          </cell>
        </row>
        <row r="19038">
          <cell r="A19038">
            <v>708713010</v>
          </cell>
          <cell r="B19038" t="str">
            <v>REFORCO LATERAL   04936016</v>
          </cell>
          <cell r="C19038" t="str">
            <v>UM</v>
          </cell>
        </row>
        <row r="19039">
          <cell r="A19039">
            <v>708713020</v>
          </cell>
          <cell r="B19039" t="str">
            <v>REFORCO CENTRAL   04936017</v>
          </cell>
          <cell r="C19039" t="str">
            <v>UM</v>
          </cell>
        </row>
        <row r="19040">
          <cell r="A19040">
            <v>708713030</v>
          </cell>
          <cell r="B19040" t="str">
            <v>BASE MOTOR SEPARADOR PAINEL 03001137</v>
          </cell>
          <cell r="C19040" t="str">
            <v>UM</v>
          </cell>
        </row>
        <row r="19041">
          <cell r="A19041">
            <v>708713040</v>
          </cell>
          <cell r="B19041" t="str">
            <v>BASE               04936221</v>
          </cell>
          <cell r="C19041" t="str">
            <v>UM</v>
          </cell>
        </row>
        <row r="19042">
          <cell r="A19042">
            <v>708713050</v>
          </cell>
          <cell r="B19042" t="str">
            <v xml:space="preserve">BARRAGEM              02801004-2/2  </v>
          </cell>
          <cell r="C19042" t="str">
            <v>UM</v>
          </cell>
        </row>
        <row r="19043">
          <cell r="A19043">
            <v>708713060</v>
          </cell>
          <cell r="B19043" t="str">
            <v xml:space="preserve">BARRAGEM PRODUTO   02801004         </v>
          </cell>
          <cell r="C19043" t="str">
            <v>UM</v>
          </cell>
        </row>
        <row r="19044">
          <cell r="A19044">
            <v>708713070</v>
          </cell>
          <cell r="B19044" t="str">
            <v>BASE              04936214</v>
          </cell>
          <cell r="C19044" t="str">
            <v>UM</v>
          </cell>
        </row>
        <row r="19045">
          <cell r="A19045">
            <v>708714010</v>
          </cell>
          <cell r="B19045" t="str">
            <v>BASE              (04936214)</v>
          </cell>
          <cell r="C19045" t="str">
            <v>UM</v>
          </cell>
        </row>
        <row r="19046">
          <cell r="A19046">
            <v>708715010</v>
          </cell>
          <cell r="B19046" t="str">
            <v>BASE QUADRO ELET SEPARADOR 04936006</v>
          </cell>
          <cell r="C19046" t="str">
            <v>UM</v>
          </cell>
        </row>
        <row r="19047">
          <cell r="A19047">
            <v>708715020</v>
          </cell>
          <cell r="B19047" t="str">
            <v>CONJUNTO DIVISORIO</v>
          </cell>
          <cell r="C19047" t="str">
            <v>UM</v>
          </cell>
        </row>
        <row r="19048">
          <cell r="A19048">
            <v>708715030</v>
          </cell>
          <cell r="B19048" t="str">
            <v>BANDEJA (04936001)              8697</v>
          </cell>
          <cell r="C19048" t="str">
            <v>UM</v>
          </cell>
        </row>
        <row r="19049">
          <cell r="A19049">
            <v>708715040</v>
          </cell>
          <cell r="B19049" t="str">
            <v>DIVISIA 38P       (049.36.007)  8693</v>
          </cell>
          <cell r="C19049" t="str">
            <v>UM</v>
          </cell>
        </row>
        <row r="19050">
          <cell r="A19050">
            <v>708725010</v>
          </cell>
          <cell r="B19050" t="str">
            <v>TRAVESSA TUBULAR MAIOR</v>
          </cell>
          <cell r="C19050" t="str">
            <v>UM</v>
          </cell>
        </row>
        <row r="19051">
          <cell r="A19051">
            <v>708725020</v>
          </cell>
          <cell r="B19051" t="str">
            <v>TRAVESSA TUBULAR MEIO</v>
          </cell>
          <cell r="C19051" t="str">
            <v>UM</v>
          </cell>
        </row>
        <row r="19052">
          <cell r="A19052">
            <v>708725030</v>
          </cell>
          <cell r="B19052" t="str">
            <v>PONTEIRA TUBULAR SUP.</v>
          </cell>
          <cell r="C19052" t="str">
            <v>UM</v>
          </cell>
        </row>
        <row r="19053">
          <cell r="A19053">
            <v>708725040</v>
          </cell>
          <cell r="B19053" t="str">
            <v>SUPORTE INFERIOR CAIXA RANCHO</v>
          </cell>
          <cell r="C19053" t="str">
            <v>UM</v>
          </cell>
        </row>
        <row r="19054">
          <cell r="A19054">
            <v>708725050</v>
          </cell>
          <cell r="B19054" t="str">
            <v>PONTEIRA MAIOR INF.</v>
          </cell>
          <cell r="C19054" t="str">
            <v>UM</v>
          </cell>
        </row>
        <row r="19055">
          <cell r="A19055">
            <v>708725060</v>
          </cell>
          <cell r="B19055" t="str">
            <v>ENGATE MEIO SUPORTE</v>
          </cell>
          <cell r="C19055" t="str">
            <v>UM</v>
          </cell>
        </row>
        <row r="19056">
          <cell r="A19056">
            <v>708725070</v>
          </cell>
          <cell r="B19056" t="str">
            <v>REFORCO "L" INFERIOR</v>
          </cell>
          <cell r="C19056" t="str">
            <v>UM</v>
          </cell>
        </row>
        <row r="19057">
          <cell r="A19057" t="str">
            <v>DD85043119</v>
          </cell>
          <cell r="B19057" t="str">
            <v>OUTROS TRANSFORMADORES ELETR POT &lt;= 1</v>
          </cell>
          <cell r="C19057" t="str">
            <v>UM</v>
          </cell>
        </row>
        <row r="19058">
          <cell r="A19058">
            <v>708725080</v>
          </cell>
          <cell r="B19058" t="str">
            <v>ENCOSTO ANTIDERRAPANTE</v>
          </cell>
          <cell r="C19058" t="str">
            <v>UM</v>
          </cell>
        </row>
        <row r="19059">
          <cell r="A19059">
            <v>708725090</v>
          </cell>
          <cell r="B19059" t="str">
            <v>SUPORTE INFERIOR  CAIXA RANCHO</v>
          </cell>
          <cell r="C19059" t="str">
            <v>UM</v>
          </cell>
        </row>
        <row r="19060">
          <cell r="A19060">
            <v>708725100</v>
          </cell>
          <cell r="B19060" t="str">
            <v>SUPORTE INFERIOR C/ ENCOSTO</v>
          </cell>
          <cell r="C19060" t="str">
            <v>UM</v>
          </cell>
        </row>
        <row r="19061">
          <cell r="A19061">
            <v>708725110</v>
          </cell>
          <cell r="B19061" t="str">
            <v>CHAPA DO ENGATE DO FECHO</v>
          </cell>
          <cell r="C19061" t="str">
            <v>UM</v>
          </cell>
        </row>
        <row r="19062">
          <cell r="A19062">
            <v>708725120</v>
          </cell>
          <cell r="B19062" t="str">
            <v>CHAPA BASE DO FECHO DO ENGATE</v>
          </cell>
          <cell r="C19062" t="str">
            <v>UM</v>
          </cell>
        </row>
        <row r="19063">
          <cell r="A19063">
            <v>708725130</v>
          </cell>
          <cell r="B19063" t="str">
            <v>CONJUNTO DO ENGATE DO FECHO</v>
          </cell>
          <cell r="C19063" t="str">
            <v>UM</v>
          </cell>
        </row>
        <row r="19064">
          <cell r="A19064">
            <v>708725140</v>
          </cell>
          <cell r="B19064" t="str">
            <v>REFORCO SUPERIOR DA CAIXA</v>
          </cell>
          <cell r="C19064" t="str">
            <v>UM</v>
          </cell>
        </row>
        <row r="19065">
          <cell r="A19065">
            <v>708731010</v>
          </cell>
          <cell r="B19065" t="str">
            <v>BLANCK DA PORTA DA CAIXA MANUAL</v>
          </cell>
          <cell r="C19065" t="str">
            <v>UM</v>
          </cell>
        </row>
        <row r="19066">
          <cell r="A19066">
            <v>817405000</v>
          </cell>
          <cell r="B19066" t="str">
            <v>M.O. BETONEIRA</v>
          </cell>
          <cell r="C19066" t="str">
            <v>UM</v>
          </cell>
        </row>
        <row r="19067">
          <cell r="A19067">
            <v>708732010</v>
          </cell>
          <cell r="B19067" t="str">
            <v>CHAPA DA CAIXA MANUAL</v>
          </cell>
          <cell r="C19067" t="str">
            <v>UM</v>
          </cell>
        </row>
        <row r="19068">
          <cell r="A19068">
            <v>708733010</v>
          </cell>
          <cell r="B19068" t="str">
            <v>CHAPA ACABAMENTO DO ASSENTO</v>
          </cell>
          <cell r="C19068" t="str">
            <v>UM</v>
          </cell>
        </row>
        <row r="19069">
          <cell r="A19069">
            <v>708734010</v>
          </cell>
          <cell r="B19069" t="str">
            <v>CHAPA FECHAMENTO PILAR LE - 71398808</v>
          </cell>
          <cell r="C19069" t="str">
            <v>UM</v>
          </cell>
        </row>
        <row r="19070">
          <cell r="A19070">
            <v>708735000</v>
          </cell>
          <cell r="B19070" t="str">
            <v>FECHAMENTO DO PILAR LD</v>
          </cell>
          <cell r="C19070" t="str">
            <v>UM</v>
          </cell>
        </row>
        <row r="19071">
          <cell r="A19071">
            <v>708735010</v>
          </cell>
          <cell r="B19071" t="str">
            <v>REFORCO INFERIOR MAIOR DO PILAR</v>
          </cell>
          <cell r="C19071" t="str">
            <v>UM</v>
          </cell>
        </row>
        <row r="19072">
          <cell r="A19072">
            <v>708735020</v>
          </cell>
          <cell r="B19072" t="str">
            <v>REFORCO INFERIOR MENOR DO PILAR</v>
          </cell>
          <cell r="C19072" t="str">
            <v>UM</v>
          </cell>
        </row>
        <row r="19073">
          <cell r="A19073">
            <v>708735030</v>
          </cell>
          <cell r="B19073" t="str">
            <v>CHAPA MOLDADA REF INF MAIOR-MENOR DO PILAR</v>
          </cell>
          <cell r="C19073" t="str">
            <v>UM</v>
          </cell>
        </row>
        <row r="19074">
          <cell r="A19074">
            <v>708735040</v>
          </cell>
          <cell r="B19074" t="str">
            <v>CHAPA FECHAMENTO DO PILAR LD</v>
          </cell>
          <cell r="C19074" t="str">
            <v>UM</v>
          </cell>
        </row>
        <row r="19075">
          <cell r="A19075">
            <v>708736010</v>
          </cell>
          <cell r="B19075" t="str">
            <v>CHAPA DA VEDACAO</v>
          </cell>
          <cell r="C19075" t="str">
            <v>UM</v>
          </cell>
        </row>
        <row r="19076">
          <cell r="A19076">
            <v>708737000</v>
          </cell>
          <cell r="B19076" t="str">
            <v>MOLDURA PAINEL INSTRUMENTAL</v>
          </cell>
          <cell r="C19076" t="str">
            <v>UM</v>
          </cell>
        </row>
        <row r="19077">
          <cell r="A19077">
            <v>708737010</v>
          </cell>
          <cell r="B19077" t="str">
            <v>REFORCO INTERNO DO PAINEL</v>
          </cell>
          <cell r="C19077" t="str">
            <v>UM</v>
          </cell>
        </row>
        <row r="19078">
          <cell r="A19078">
            <v>708737020</v>
          </cell>
          <cell r="B19078" t="str">
            <v>CHAPA MOLDURA PAINEL INSTRUMENTAL</v>
          </cell>
          <cell r="C19078" t="str">
            <v>UM</v>
          </cell>
        </row>
        <row r="19079">
          <cell r="A19079">
            <v>708738000</v>
          </cell>
          <cell r="B19079" t="str">
            <v>CHAPA CARCACA</v>
          </cell>
          <cell r="C19079" t="str">
            <v>UM</v>
          </cell>
        </row>
        <row r="19080">
          <cell r="A19080">
            <v>708738010</v>
          </cell>
          <cell r="B19080" t="str">
            <v>CHAPA MOLDURA PAINEL INSTRUMENTAL</v>
          </cell>
          <cell r="C19080" t="str">
            <v>UM</v>
          </cell>
        </row>
        <row r="19081">
          <cell r="A19081">
            <v>708740010</v>
          </cell>
          <cell r="B19081" t="str">
            <v>CHAPA FECHAMENTO SUPERIOR</v>
          </cell>
          <cell r="C19081" t="str">
            <v>UM</v>
          </cell>
        </row>
        <row r="19082">
          <cell r="A19082">
            <v>708741000</v>
          </cell>
          <cell r="B19082" t="str">
            <v>RESERVATORIO DE AR 9,5L</v>
          </cell>
          <cell r="C19082" t="str">
            <v>UM</v>
          </cell>
        </row>
        <row r="19083">
          <cell r="A19083">
            <v>708741010</v>
          </cell>
          <cell r="B19083" t="str">
            <v>FIXACAO DO RESERVATORIO</v>
          </cell>
          <cell r="C19083" t="str">
            <v>UM</v>
          </cell>
        </row>
        <row r="19084">
          <cell r="A19084">
            <v>708741020</v>
          </cell>
          <cell r="B19084" t="str">
            <v>FIXACAO DO RESERVATORIO (CORTE LASER)</v>
          </cell>
          <cell r="C19084" t="str">
            <v>UM</v>
          </cell>
        </row>
        <row r="19085">
          <cell r="A19085">
            <v>708751000</v>
          </cell>
          <cell r="B19085" t="str">
            <v>CABINE FREZADORA MONTADA E JATEADA</v>
          </cell>
          <cell r="C19085" t="str">
            <v>UM</v>
          </cell>
        </row>
        <row r="19086">
          <cell r="A19086">
            <v>708751001</v>
          </cell>
          <cell r="B19086" t="str">
            <v>CABINE FREZADORA PECAS BICROMATIZADAS</v>
          </cell>
          <cell r="C19086" t="str">
            <v>UM</v>
          </cell>
        </row>
        <row r="19087">
          <cell r="A19087">
            <v>708751002</v>
          </cell>
          <cell r="B19087" t="str">
            <v>CABINE FREZADORA SUBCONJUNTO JATEADO</v>
          </cell>
          <cell r="C19087" t="str">
            <v>UM</v>
          </cell>
        </row>
        <row r="19088">
          <cell r="A19088">
            <v>708751003</v>
          </cell>
          <cell r="B19088" t="str">
            <v>CABINE FREZADORA PEÇAS INDIVIDUAIS</v>
          </cell>
          <cell r="C19088" t="str">
            <v>UM</v>
          </cell>
        </row>
        <row r="19089">
          <cell r="A19089">
            <v>708751005</v>
          </cell>
          <cell r="B19089" t="str">
            <v>CABINE FREZADORA SUBCONJUNTO MONTADO</v>
          </cell>
          <cell r="C19089" t="str">
            <v>UM</v>
          </cell>
        </row>
        <row r="19090">
          <cell r="A19090">
            <v>708751015</v>
          </cell>
          <cell r="B19090" t="str">
            <v>SUPORTE DA BASE INTERNA</v>
          </cell>
          <cell r="C19090" t="str">
            <v>UM</v>
          </cell>
        </row>
        <row r="19091">
          <cell r="A19091">
            <v>708751020</v>
          </cell>
          <cell r="B19091" t="str">
            <v>ARMARIO MONTADO</v>
          </cell>
          <cell r="C19091" t="str">
            <v>UM</v>
          </cell>
        </row>
        <row r="19092">
          <cell r="A19092">
            <v>708751025</v>
          </cell>
          <cell r="B19092" t="str">
            <v>TAMPA SUPORTE</v>
          </cell>
          <cell r="C19092" t="str">
            <v>UM</v>
          </cell>
        </row>
        <row r="19093">
          <cell r="A19093">
            <v>708751030</v>
          </cell>
          <cell r="B19093" t="str">
            <v>A149</v>
          </cell>
          <cell r="C19093" t="str">
            <v>UM</v>
          </cell>
        </row>
        <row r="19094">
          <cell r="A19094">
            <v>708751035</v>
          </cell>
          <cell r="B19094" t="str">
            <v>APOIO PAINEL DE CONTROLE</v>
          </cell>
          <cell r="C19094" t="str">
            <v>UM</v>
          </cell>
        </row>
        <row r="19095">
          <cell r="A19095">
            <v>708751040</v>
          </cell>
          <cell r="B19095" t="str">
            <v>CAIXA RELOGIO MONTADA</v>
          </cell>
          <cell r="C19095" t="str">
            <v>UM</v>
          </cell>
        </row>
        <row r="19096">
          <cell r="A19096">
            <v>708751045</v>
          </cell>
          <cell r="B19096" t="str">
            <v>APOIO DA BASE</v>
          </cell>
          <cell r="C19096" t="str">
            <v>UM</v>
          </cell>
        </row>
        <row r="19097">
          <cell r="A19097">
            <v>708751050</v>
          </cell>
          <cell r="B19097" t="str">
            <v>A150</v>
          </cell>
          <cell r="C19097" t="str">
            <v>UM</v>
          </cell>
        </row>
        <row r="19098">
          <cell r="A19098">
            <v>708751055</v>
          </cell>
          <cell r="B19098" t="str">
            <v>SUPORTE INTERNO</v>
          </cell>
          <cell r="C19098" t="str">
            <v>UM</v>
          </cell>
        </row>
        <row r="19099">
          <cell r="A19099">
            <v>109737000</v>
          </cell>
          <cell r="B19099" t="str">
            <v>GRAXA LITIO</v>
          </cell>
          <cell r="C19099" t="str">
            <v>KG</v>
          </cell>
        </row>
        <row r="19100">
          <cell r="A19100">
            <v>708751060</v>
          </cell>
          <cell r="B19100" t="str">
            <v>A151</v>
          </cell>
          <cell r="C19100" t="str">
            <v>UM</v>
          </cell>
        </row>
        <row r="19101">
          <cell r="A19101">
            <v>708751065</v>
          </cell>
          <cell r="B19101" t="str">
            <v>CANTONEIRA DA BASE</v>
          </cell>
          <cell r="C19101" t="str">
            <v>UM</v>
          </cell>
        </row>
        <row r="19102">
          <cell r="A19102">
            <v>708751070</v>
          </cell>
          <cell r="B19102" t="str">
            <v>A152</v>
          </cell>
          <cell r="C19102" t="str">
            <v>UM</v>
          </cell>
        </row>
        <row r="19103">
          <cell r="A19103">
            <v>708751075</v>
          </cell>
          <cell r="B19103" t="str">
            <v>CANTO CAIXA ALAVANCA</v>
          </cell>
          <cell r="C19103" t="str">
            <v>UM</v>
          </cell>
        </row>
        <row r="19104">
          <cell r="A19104">
            <v>708751085</v>
          </cell>
          <cell r="B19104" t="str">
            <v>PERFIL LATERAL LD CAIXA ALAVANCA</v>
          </cell>
          <cell r="C19104" t="str">
            <v>UM</v>
          </cell>
        </row>
        <row r="19105">
          <cell r="A19105">
            <v>708751095</v>
          </cell>
          <cell r="B19105" t="str">
            <v>SUPORTE MOLA GAS</v>
          </cell>
          <cell r="C19105" t="str">
            <v>UM</v>
          </cell>
        </row>
        <row r="19106">
          <cell r="A19106">
            <v>708751105</v>
          </cell>
          <cell r="B19106" t="str">
            <v>FOLHA SUPERIOR PAINEL DE CONTROLE</v>
          </cell>
          <cell r="C19106" t="str">
            <v>UM</v>
          </cell>
        </row>
        <row r="19107">
          <cell r="A19107">
            <v>708751110</v>
          </cell>
          <cell r="B19107" t="str">
            <v>A146</v>
          </cell>
          <cell r="C19107" t="str">
            <v>UM</v>
          </cell>
        </row>
        <row r="19108">
          <cell r="A19108" t="str">
            <v>DD82023900</v>
          </cell>
          <cell r="B19108" t="str">
            <v>OUTROS FOLHAS DE SERRAS CIR DE METAI</v>
          </cell>
          <cell r="C19108" t="str">
            <v>UM</v>
          </cell>
        </row>
        <row r="19109">
          <cell r="A19109">
            <v>708751115</v>
          </cell>
          <cell r="B19109" t="str">
            <v>CALHA</v>
          </cell>
          <cell r="C19109" t="str">
            <v>UM</v>
          </cell>
        </row>
        <row r="19110">
          <cell r="A19110">
            <v>708751120</v>
          </cell>
          <cell r="B19110" t="str">
            <v>A002</v>
          </cell>
          <cell r="C19110" t="str">
            <v>UM</v>
          </cell>
        </row>
        <row r="19111">
          <cell r="A19111">
            <v>708751125</v>
          </cell>
          <cell r="B19111" t="str">
            <v>LATERAL LD</v>
          </cell>
          <cell r="C19111" t="str">
            <v>UM</v>
          </cell>
        </row>
        <row r="19112">
          <cell r="A19112">
            <v>708751130</v>
          </cell>
          <cell r="B19112" t="str">
            <v>ARRUELA</v>
          </cell>
          <cell r="C19112" t="str">
            <v>UM</v>
          </cell>
        </row>
        <row r="19113">
          <cell r="A19113">
            <v>708751135</v>
          </cell>
          <cell r="B19113" t="str">
            <v>LATERAL LE</v>
          </cell>
          <cell r="C19113" t="str">
            <v>UM</v>
          </cell>
        </row>
        <row r="19114">
          <cell r="A19114">
            <v>708751140</v>
          </cell>
          <cell r="B19114" t="str">
            <v>A001</v>
          </cell>
          <cell r="C19114" t="str">
            <v>UM</v>
          </cell>
        </row>
        <row r="19115">
          <cell r="A19115">
            <v>708751145</v>
          </cell>
          <cell r="B19115" t="str">
            <v>PERFIL TRASEIRO CAIXA PAINEL DE CONTROLE</v>
          </cell>
          <cell r="C19115" t="str">
            <v>UM</v>
          </cell>
        </row>
        <row r="19116">
          <cell r="A19116">
            <v>708751150</v>
          </cell>
          <cell r="B19116" t="str">
            <v>A143</v>
          </cell>
          <cell r="C19116" t="str">
            <v>UM</v>
          </cell>
        </row>
        <row r="19117">
          <cell r="A19117" t="str">
            <v>DD84669340</v>
          </cell>
          <cell r="B19117" t="str">
            <v>PARTES E ACESS. DE MAQS. FERRAM. P/FUR</v>
          </cell>
          <cell r="C19117" t="str">
            <v>UM</v>
          </cell>
        </row>
        <row r="19118">
          <cell r="A19118">
            <v>708751155</v>
          </cell>
          <cell r="B19118" t="str">
            <v>CONTROLE LD PAINEL DE COMANDO</v>
          </cell>
          <cell r="C19118" t="str">
            <v>UM</v>
          </cell>
        </row>
        <row r="19119">
          <cell r="A19119">
            <v>708751160</v>
          </cell>
          <cell r="B19119" t="str">
            <v>A144</v>
          </cell>
          <cell r="C19119" t="str">
            <v>UM</v>
          </cell>
        </row>
        <row r="19120">
          <cell r="A19120">
            <v>708751165</v>
          </cell>
          <cell r="B19120" t="str">
            <v>CANTO LE PAINEL DE COMANDO</v>
          </cell>
          <cell r="C19120" t="str">
            <v>UM</v>
          </cell>
        </row>
        <row r="19121">
          <cell r="A19121">
            <v>708751170</v>
          </cell>
          <cell r="B19121" t="str">
            <v>CHAPA DOBRADICA - MODELO A</v>
          </cell>
          <cell r="C19121" t="str">
            <v>UM</v>
          </cell>
        </row>
        <row r="19122">
          <cell r="A19122">
            <v>708751175</v>
          </cell>
          <cell r="B19122" t="str">
            <v>CHAPA FIXACAO SANTO ANTONIO</v>
          </cell>
          <cell r="C19122" t="str">
            <v>UM</v>
          </cell>
        </row>
        <row r="19123">
          <cell r="A19123">
            <v>708751180</v>
          </cell>
          <cell r="B19123" t="str">
            <v>CHAPA DA DOBRADIÇA - MODELO B</v>
          </cell>
          <cell r="C19123" t="str">
            <v>UM</v>
          </cell>
        </row>
        <row r="19124">
          <cell r="A19124">
            <v>708751185</v>
          </cell>
          <cell r="B19124" t="str">
            <v>SUPORTE SANTO ANTONIO LE</v>
          </cell>
          <cell r="C19124" t="str">
            <v>UM</v>
          </cell>
        </row>
        <row r="19125">
          <cell r="A19125">
            <v>708751190</v>
          </cell>
          <cell r="B19125" t="str">
            <v>A145</v>
          </cell>
          <cell r="C19125" t="str">
            <v>UM</v>
          </cell>
        </row>
        <row r="19126">
          <cell r="A19126" t="str">
            <v>DD82029990</v>
          </cell>
          <cell r="B19126" t="str">
            <v>OUTRAS FOLHAS DE SERRAS, DE METAIS C</v>
          </cell>
          <cell r="C19126" t="str">
            <v>UM</v>
          </cell>
        </row>
        <row r="19127">
          <cell r="A19127">
            <v>708751195</v>
          </cell>
          <cell r="B19127" t="str">
            <v>SUPORTE SANTO ANTONIO LD</v>
          </cell>
          <cell r="C19127" t="str">
            <v>UM</v>
          </cell>
        </row>
        <row r="19128">
          <cell r="A19128">
            <v>708751200</v>
          </cell>
          <cell r="B19128" t="str">
            <v>A003</v>
          </cell>
          <cell r="C19128" t="str">
            <v>UM</v>
          </cell>
        </row>
        <row r="19129">
          <cell r="A19129">
            <v>708751205</v>
          </cell>
          <cell r="B19129" t="str">
            <v>QUADRO DO PAINEL</v>
          </cell>
          <cell r="C19129" t="str">
            <v>UM</v>
          </cell>
        </row>
        <row r="19130">
          <cell r="A19130">
            <v>708751210</v>
          </cell>
          <cell r="B19130" t="str">
            <v>TRAVA TAMPA PAINEL</v>
          </cell>
          <cell r="C19130" t="str">
            <v>UM</v>
          </cell>
        </row>
        <row r="19131">
          <cell r="A19131">
            <v>708751215</v>
          </cell>
          <cell r="B19131" t="str">
            <v>BASE PAINEL DE CONTROLE</v>
          </cell>
          <cell r="C19131" t="str">
            <v>UM</v>
          </cell>
        </row>
        <row r="19132">
          <cell r="A19132">
            <v>708751220</v>
          </cell>
          <cell r="B19132" t="str">
            <v>TAMPA</v>
          </cell>
          <cell r="C19132" t="str">
            <v>UM</v>
          </cell>
        </row>
        <row r="19133">
          <cell r="A19133">
            <v>708751225</v>
          </cell>
          <cell r="B19133" t="str">
            <v>QUADRO PORTA FRONTAL</v>
          </cell>
          <cell r="C19133" t="str">
            <v>UM</v>
          </cell>
        </row>
        <row r="19134">
          <cell r="A19134">
            <v>708751230</v>
          </cell>
          <cell r="B19134" t="str">
            <v>TAMPA CENTRAL DO PAINEL</v>
          </cell>
          <cell r="C19134" t="str">
            <v>UM</v>
          </cell>
        </row>
        <row r="19135">
          <cell r="A19135" t="str">
            <v>DD85065090</v>
          </cell>
          <cell r="B19135" t="str">
            <v>OUTRAS PILHAS / BATERIAS ELETR DE LIT</v>
          </cell>
          <cell r="C19135" t="str">
            <v>UM</v>
          </cell>
        </row>
        <row r="19136">
          <cell r="A19136">
            <v>708751235</v>
          </cell>
          <cell r="B19136" t="str">
            <v>PERFIL LATERAL</v>
          </cell>
          <cell r="C19136" t="str">
            <v>UM</v>
          </cell>
        </row>
        <row r="19137">
          <cell r="A19137">
            <v>708751240</v>
          </cell>
          <cell r="B19137" t="str">
            <v>TAMPA SUPERIOR</v>
          </cell>
          <cell r="C19137" t="str">
            <v>UM</v>
          </cell>
        </row>
        <row r="19138">
          <cell r="A19138">
            <v>708751245</v>
          </cell>
          <cell r="B19138" t="str">
            <v>ENCAIXE DA VIGA</v>
          </cell>
          <cell r="C19138" t="str">
            <v>UM</v>
          </cell>
        </row>
        <row r="19139">
          <cell r="A19139">
            <v>708751250</v>
          </cell>
          <cell r="B19139" t="str">
            <v>ALCA DO CADEADO</v>
          </cell>
          <cell r="C19139" t="str">
            <v>UM</v>
          </cell>
        </row>
        <row r="19140">
          <cell r="A19140">
            <v>708751255</v>
          </cell>
          <cell r="B19140" t="str">
            <v>CHAPA SUSTENTACAO PAINEL</v>
          </cell>
          <cell r="C19140" t="str">
            <v>UM</v>
          </cell>
        </row>
        <row r="19141">
          <cell r="A19141">
            <v>708751260</v>
          </cell>
          <cell r="B19141" t="str">
            <v>PUXADOR DO PAINEL</v>
          </cell>
          <cell r="C19141" t="str">
            <v>UM</v>
          </cell>
        </row>
        <row r="19142">
          <cell r="A19142">
            <v>708751265</v>
          </cell>
          <cell r="B19142" t="str">
            <v>ENCAIXE DA COLUNA</v>
          </cell>
          <cell r="C19142" t="str">
            <v>UM</v>
          </cell>
        </row>
        <row r="19143">
          <cell r="A19143">
            <v>708751270</v>
          </cell>
          <cell r="B19143" t="str">
            <v>BASE CAIXA DO RELOGIO</v>
          </cell>
          <cell r="C19143" t="str">
            <v>UM</v>
          </cell>
        </row>
        <row r="19144">
          <cell r="A19144" t="str">
            <v>8051620EF</v>
          </cell>
          <cell r="B19144" t="str">
            <v>PORTA ESQUERDA NEW STRALIS 2007</v>
          </cell>
          <cell r="C19144" t="str">
            <v>UM</v>
          </cell>
        </row>
        <row r="19145">
          <cell r="A19145">
            <v>708751275</v>
          </cell>
          <cell r="B19145" t="str">
            <v>PLACA FIXACAO SANTO ANTONIO</v>
          </cell>
          <cell r="C19145" t="str">
            <v>UM</v>
          </cell>
        </row>
        <row r="19146">
          <cell r="A19146">
            <v>708751280</v>
          </cell>
          <cell r="B19146" t="str">
            <v>SUPORTE CAIXA DE RELOGIO</v>
          </cell>
          <cell r="C19146" t="str">
            <v>UM</v>
          </cell>
        </row>
        <row r="19147">
          <cell r="A19147">
            <v>708751285</v>
          </cell>
          <cell r="B19147" t="str">
            <v>BASE APOIO</v>
          </cell>
          <cell r="C19147" t="str">
            <v>UM</v>
          </cell>
        </row>
        <row r="19148">
          <cell r="A19148">
            <v>708751290</v>
          </cell>
          <cell r="B19148" t="str">
            <v>TAMPA CAIXA DE COMANDO RELOGIOS</v>
          </cell>
          <cell r="C19148" t="str">
            <v>UM</v>
          </cell>
        </row>
        <row r="19149">
          <cell r="A19149">
            <v>708751295</v>
          </cell>
          <cell r="B19149" t="str">
            <v>TAMPA TRASEIRA PAINEL</v>
          </cell>
          <cell r="C19149" t="str">
            <v>UM</v>
          </cell>
        </row>
        <row r="19150">
          <cell r="A19150">
            <v>708751300</v>
          </cell>
          <cell r="B19150" t="str">
            <v>BASE DA CAIXA RELOGIO</v>
          </cell>
          <cell r="C19150" t="str">
            <v>UM</v>
          </cell>
        </row>
        <row r="19151">
          <cell r="A19151">
            <v>708751305</v>
          </cell>
          <cell r="B19151" t="str">
            <v>TRAVA SANTO ANTONIO</v>
          </cell>
          <cell r="C19151" t="str">
            <v>UM</v>
          </cell>
        </row>
        <row r="19152">
          <cell r="A19152">
            <v>708751310</v>
          </cell>
          <cell r="B19152" t="str">
            <v>TAMPA CAIXA RELOGIO</v>
          </cell>
          <cell r="C19152" t="str">
            <v>UM</v>
          </cell>
        </row>
        <row r="19153">
          <cell r="A19153" t="str">
            <v>8051620DF</v>
          </cell>
          <cell r="B19153" t="str">
            <v>PORTA DIREITA NEW STRALIS 2007</v>
          </cell>
          <cell r="C19153" t="str">
            <v>UM</v>
          </cell>
        </row>
        <row r="19154">
          <cell r="A19154">
            <v>708751315</v>
          </cell>
          <cell r="B19154" t="str">
            <v>PERFIL SUPERIOR LE PAINEL</v>
          </cell>
          <cell r="C19154" t="str">
            <v>UM</v>
          </cell>
        </row>
        <row r="19155">
          <cell r="A19155">
            <v>708751320</v>
          </cell>
          <cell r="B19155" t="str">
            <v>A142</v>
          </cell>
          <cell r="C19155" t="str">
            <v>UM</v>
          </cell>
        </row>
        <row r="19156">
          <cell r="A19156">
            <v>708751325</v>
          </cell>
          <cell r="B19156" t="str">
            <v>PERFIL SUPERIOR LD PAINEL</v>
          </cell>
          <cell r="C19156" t="str">
            <v>UM</v>
          </cell>
        </row>
        <row r="19157">
          <cell r="A19157">
            <v>708751330</v>
          </cell>
          <cell r="B19157" t="str">
            <v>TUBO SUSTENTACAO PORTA ARMARIO</v>
          </cell>
          <cell r="C19157" t="str">
            <v>UM</v>
          </cell>
        </row>
        <row r="19158">
          <cell r="A19158">
            <v>708751335</v>
          </cell>
          <cell r="B19158" t="str">
            <v>COMPLEMENTO DA VIGA</v>
          </cell>
          <cell r="C19158" t="str">
            <v>UM</v>
          </cell>
        </row>
        <row r="19159">
          <cell r="A19159">
            <v>708751340</v>
          </cell>
          <cell r="B19159" t="str">
            <v>TUBO MENOR SUSTENTACAO PORTA ARMARIO</v>
          </cell>
          <cell r="C19159" t="str">
            <v>UM</v>
          </cell>
        </row>
        <row r="19160">
          <cell r="A19160">
            <v>708751345</v>
          </cell>
          <cell r="B19160" t="str">
            <v>CHAPA DOBRADA</v>
          </cell>
          <cell r="C19160" t="str">
            <v>UM</v>
          </cell>
        </row>
        <row r="19161">
          <cell r="A19161">
            <v>708751350</v>
          </cell>
          <cell r="B19161" t="str">
            <v>SUPORTE FIXACAO</v>
          </cell>
          <cell r="C19161" t="str">
            <v>UM</v>
          </cell>
        </row>
        <row r="19162">
          <cell r="A19162">
            <v>708751355</v>
          </cell>
          <cell r="B19162" t="str">
            <v>FECHAMENTO LATERAL</v>
          </cell>
          <cell r="C19162" t="str">
            <v>UM</v>
          </cell>
        </row>
        <row r="19163">
          <cell r="A19163">
            <v>708751360</v>
          </cell>
          <cell r="B19163" t="str">
            <v>DIVISORIA ARMARIO</v>
          </cell>
          <cell r="C19163" t="str">
            <v>UM</v>
          </cell>
        </row>
        <row r="19164">
          <cell r="A19164">
            <v>708751365</v>
          </cell>
          <cell r="B19164" t="str">
            <v>ENCAIXE LATERAL</v>
          </cell>
          <cell r="C19164" t="str">
            <v>UM</v>
          </cell>
        </row>
        <row r="19165">
          <cell r="A19165">
            <v>708751370</v>
          </cell>
          <cell r="B19165" t="str">
            <v>BASE SUPERIOR ARMARIO</v>
          </cell>
          <cell r="C19165" t="str">
            <v>UM</v>
          </cell>
        </row>
        <row r="19166">
          <cell r="A19166">
            <v>708751375</v>
          </cell>
          <cell r="B19166" t="str">
            <v>CAIXA ALAVANCA</v>
          </cell>
          <cell r="C19166" t="str">
            <v>UM</v>
          </cell>
        </row>
        <row r="19167">
          <cell r="A19167">
            <v>708751380</v>
          </cell>
          <cell r="B19167" t="str">
            <v>PRATELEIRA DO ARMARIO</v>
          </cell>
          <cell r="C19167" t="str">
            <v>UM</v>
          </cell>
        </row>
        <row r="19168">
          <cell r="A19168">
            <v>708751385</v>
          </cell>
          <cell r="B19168" t="str">
            <v>LATERAL INFERIOR CABINE</v>
          </cell>
          <cell r="C19168" t="str">
            <v>UM</v>
          </cell>
        </row>
        <row r="19169">
          <cell r="A19169">
            <v>708751390</v>
          </cell>
          <cell r="B19169" t="str">
            <v>LATERAL LD ARMARIO</v>
          </cell>
          <cell r="C19169" t="str">
            <v>UM</v>
          </cell>
        </row>
        <row r="19170">
          <cell r="A19170" t="str">
            <v>8051640DF</v>
          </cell>
          <cell r="B19170" t="str">
            <v>PORTA DIREITA NEW DAILY 2006</v>
          </cell>
          <cell r="C19170" t="str">
            <v>UM</v>
          </cell>
        </row>
        <row r="19171">
          <cell r="A19171">
            <v>708751395</v>
          </cell>
          <cell r="B19171" t="str">
            <v>CANTO INFERIOR</v>
          </cell>
          <cell r="C19171" t="str">
            <v>UM</v>
          </cell>
        </row>
        <row r="19172">
          <cell r="A19172">
            <v>708751400</v>
          </cell>
          <cell r="B19172" t="str">
            <v>LATERAL LE ARMARIO</v>
          </cell>
          <cell r="C19172" t="str">
            <v>UM</v>
          </cell>
        </row>
        <row r="19173">
          <cell r="A19173">
            <v>708751405</v>
          </cell>
          <cell r="B19173" t="str">
            <v>ASSOALHO MENOR</v>
          </cell>
          <cell r="C19173" t="str">
            <v>UM</v>
          </cell>
        </row>
        <row r="19174">
          <cell r="A19174">
            <v>708751410</v>
          </cell>
          <cell r="B19174" t="str">
            <v>PORTA LD ARMARIO</v>
          </cell>
          <cell r="C19174" t="str">
            <v>UM</v>
          </cell>
        </row>
        <row r="19175">
          <cell r="A19175">
            <v>708751415</v>
          </cell>
          <cell r="B19175" t="str">
            <v>QUADRO PORTA FRONTAL</v>
          </cell>
          <cell r="C19175" t="str">
            <v>UM</v>
          </cell>
        </row>
        <row r="19176">
          <cell r="A19176">
            <v>708751420</v>
          </cell>
          <cell r="B19176" t="str">
            <v>PORTA LE ARMARIO</v>
          </cell>
          <cell r="C19176" t="str">
            <v>UM</v>
          </cell>
        </row>
        <row r="19177">
          <cell r="A19177">
            <v>708751425</v>
          </cell>
          <cell r="B19177" t="str">
            <v>TAMPA INTERMEDIARIO INFERIOR PAINEL</v>
          </cell>
          <cell r="C19177" t="str">
            <v>UM</v>
          </cell>
        </row>
        <row r="19178">
          <cell r="A19178">
            <v>708751430</v>
          </cell>
          <cell r="B19178" t="str">
            <v>PUXADOR PORTA ARMARIO</v>
          </cell>
          <cell r="C19178" t="str">
            <v>UM</v>
          </cell>
        </row>
        <row r="19179">
          <cell r="A19179" t="str">
            <v>IMOB84193900</v>
          </cell>
          <cell r="B19179" t="str">
            <v>OUTROS SECADORES DE AR</v>
          </cell>
          <cell r="C19179" t="str">
            <v>UM</v>
          </cell>
        </row>
        <row r="19180">
          <cell r="A19180">
            <v>708751435</v>
          </cell>
          <cell r="B19180" t="str">
            <v>TAMPA LE INFERIOR PAINEL</v>
          </cell>
          <cell r="C19180" t="str">
            <v>UM</v>
          </cell>
        </row>
        <row r="19181">
          <cell r="A19181">
            <v>708751440</v>
          </cell>
          <cell r="B19181" t="str">
            <v>CORREDICA MAIOR PORTA ARMARIO</v>
          </cell>
          <cell r="C19181" t="str">
            <v>UM</v>
          </cell>
        </row>
        <row r="19182">
          <cell r="A19182">
            <v>708751445</v>
          </cell>
          <cell r="B19182" t="str">
            <v>TAMPA LD INFERIOR PAINEL</v>
          </cell>
          <cell r="C19182" t="str">
            <v>UM</v>
          </cell>
        </row>
        <row r="19183">
          <cell r="A19183">
            <v>708751450</v>
          </cell>
          <cell r="B19183" t="str">
            <v>CORREDICA MENOR PORTA ARMARIO</v>
          </cell>
          <cell r="C19183" t="str">
            <v>UM</v>
          </cell>
        </row>
        <row r="19184">
          <cell r="A19184">
            <v>708751455</v>
          </cell>
          <cell r="B19184" t="str">
            <v>SUPORTE MENOR TAMPA LE ENFERIOR PAINEL</v>
          </cell>
          <cell r="C19184" t="str">
            <v>UM</v>
          </cell>
        </row>
        <row r="19185">
          <cell r="A19185">
            <v>708751460</v>
          </cell>
          <cell r="B19185" t="str">
            <v>SUPORTE HASTE DO TOLDO</v>
          </cell>
          <cell r="C19185" t="str">
            <v>UM</v>
          </cell>
        </row>
        <row r="19186">
          <cell r="A19186">
            <v>708751465</v>
          </cell>
          <cell r="B19186" t="str">
            <v>SUPORTE MAIOR TAMPA LE INFERIOR PAINEL</v>
          </cell>
          <cell r="C19186" t="str">
            <v>UM</v>
          </cell>
        </row>
        <row r="19187">
          <cell r="A19187">
            <v>708751470</v>
          </cell>
          <cell r="B19187" t="str">
            <v>TUBO SUSTENTACAO TOLDO</v>
          </cell>
          <cell r="C19187" t="str">
            <v>UM</v>
          </cell>
        </row>
        <row r="19188">
          <cell r="A19188" t="str">
            <v>DD85366990</v>
          </cell>
          <cell r="B19188" t="str">
            <v>OUTRAS TOMADAS DE CORRENTE</v>
          </cell>
          <cell r="C19188" t="str">
            <v>UM</v>
          </cell>
        </row>
        <row r="19189">
          <cell r="A19189">
            <v>708751475</v>
          </cell>
          <cell r="B19189" t="str">
            <v>SUPORTE MENOR PORTA INTERM. INFERIOR PAINEL</v>
          </cell>
          <cell r="C19189" t="str">
            <v>UM</v>
          </cell>
        </row>
        <row r="19190">
          <cell r="A19190">
            <v>708751480</v>
          </cell>
          <cell r="B19190" t="str">
            <v>SUPORTE FIXACAO HASTE TOLDO</v>
          </cell>
          <cell r="C19190" t="str">
            <v>UM</v>
          </cell>
        </row>
        <row r="19191">
          <cell r="A19191">
            <v>708751485</v>
          </cell>
          <cell r="B19191" t="str">
            <v>SUPORTE MAIOR PORTA INTERM. INFERIOR PAINEL</v>
          </cell>
          <cell r="C19191" t="str">
            <v>UM</v>
          </cell>
        </row>
        <row r="19192">
          <cell r="A19192">
            <v>708751490</v>
          </cell>
          <cell r="B19192" t="str">
            <v>ENGATE TOLDO</v>
          </cell>
          <cell r="C19192" t="str">
            <v>UM</v>
          </cell>
        </row>
        <row r="19193">
          <cell r="A19193">
            <v>708751495</v>
          </cell>
          <cell r="B19193" t="str">
            <v>SUPORTE MENOR PORTA LD INFERIOR PAINEL</v>
          </cell>
          <cell r="C19193" t="str">
            <v>UM</v>
          </cell>
        </row>
        <row r="19194">
          <cell r="A19194">
            <v>708751500</v>
          </cell>
          <cell r="B19194" t="str">
            <v>FIXACAO "L" DO TOLDO</v>
          </cell>
          <cell r="C19194" t="str">
            <v>UM</v>
          </cell>
        </row>
        <row r="19195">
          <cell r="A19195">
            <v>708751505</v>
          </cell>
          <cell r="B19195" t="str">
            <v>SUPORTE MAIOR PORTA LD INFERIOR PAINEL</v>
          </cell>
          <cell r="C19195" t="str">
            <v>UM</v>
          </cell>
        </row>
        <row r="19196">
          <cell r="A19196">
            <v>708751510</v>
          </cell>
          <cell r="B19196" t="str">
            <v>A112</v>
          </cell>
          <cell r="C19196" t="str">
            <v>UM</v>
          </cell>
        </row>
        <row r="19197">
          <cell r="A19197">
            <v>708751515</v>
          </cell>
          <cell r="B19197" t="str">
            <v>QUADRO TAMPA LE INFERIOR PAINEL</v>
          </cell>
          <cell r="C19197" t="str">
            <v>UM</v>
          </cell>
        </row>
        <row r="19198">
          <cell r="A19198">
            <v>708751520</v>
          </cell>
          <cell r="B19198" t="str">
            <v>A111</v>
          </cell>
          <cell r="C19198" t="str">
            <v>UM</v>
          </cell>
        </row>
        <row r="19199">
          <cell r="A19199">
            <v>708751525</v>
          </cell>
          <cell r="B19199" t="str">
            <v>FECHAMENTO FRONTAL</v>
          </cell>
          <cell r="C19199" t="str">
            <v>UM</v>
          </cell>
        </row>
        <row r="19200">
          <cell r="A19200">
            <v>708751530</v>
          </cell>
          <cell r="B19200" t="str">
            <v>ARRUELA</v>
          </cell>
          <cell r="C19200" t="str">
            <v>UM</v>
          </cell>
        </row>
        <row r="19201">
          <cell r="A19201">
            <v>708751535</v>
          </cell>
          <cell r="B19201" t="str">
            <v>CORRIMAO DA ESCADA</v>
          </cell>
          <cell r="C19201" t="str">
            <v>UM</v>
          </cell>
        </row>
        <row r="19202">
          <cell r="A19202">
            <v>708751540</v>
          </cell>
          <cell r="B19202" t="str">
            <v>CHAPA FIXACAO TOLDO</v>
          </cell>
          <cell r="C19202" t="str">
            <v>UM</v>
          </cell>
        </row>
        <row r="19203">
          <cell r="A19203">
            <v>708751545</v>
          </cell>
          <cell r="B19203" t="str">
            <v>A030</v>
          </cell>
          <cell r="C19203" t="str">
            <v>UM</v>
          </cell>
        </row>
        <row r="19204">
          <cell r="A19204">
            <v>708751550</v>
          </cell>
          <cell r="B19204" t="str">
            <v>TUBO BASE ASSOALHO</v>
          </cell>
          <cell r="C19204" t="str">
            <v>UM</v>
          </cell>
        </row>
        <row r="19205">
          <cell r="A19205" t="str">
            <v>DD40092290</v>
          </cell>
          <cell r="B19205" t="str">
            <v>OUTROS TUBOS DE BORRACHA VULCANIZADA</v>
          </cell>
          <cell r="C19205" t="str">
            <v>UM</v>
          </cell>
        </row>
        <row r="19206">
          <cell r="A19206">
            <v>708751555</v>
          </cell>
          <cell r="B19206" t="str">
            <v>CHAPA PROTECAO SANTO ANTONIO</v>
          </cell>
          <cell r="C19206" t="str">
            <v>UM</v>
          </cell>
        </row>
        <row r="19207">
          <cell r="A19207">
            <v>708751560</v>
          </cell>
          <cell r="B19207" t="str">
            <v>TUBO SUSTENTACAO ASSOALHO</v>
          </cell>
          <cell r="C19207" t="str">
            <v>UM</v>
          </cell>
        </row>
        <row r="19208">
          <cell r="A19208">
            <v>708751570</v>
          </cell>
          <cell r="B19208" t="str">
            <v>TUBO BASE ASSOALHO</v>
          </cell>
          <cell r="C19208" t="str">
            <v>UM</v>
          </cell>
        </row>
        <row r="19209">
          <cell r="A19209">
            <v>708751580</v>
          </cell>
          <cell r="B19209" t="str">
            <v>TUBO BASE ASSOALHO</v>
          </cell>
          <cell r="C19209" t="str">
            <v>UM</v>
          </cell>
        </row>
        <row r="19210">
          <cell r="A19210">
            <v>708751585</v>
          </cell>
          <cell r="B19210" t="str">
            <v>FIXACAO HASTE MOVEL BICROMATIZADO</v>
          </cell>
          <cell r="C19210" t="str">
            <v>UM</v>
          </cell>
        </row>
        <row r="19211">
          <cell r="A19211">
            <v>708751590</v>
          </cell>
          <cell r="B19211" t="str">
            <v>TUBO BASE ASSOALHO</v>
          </cell>
          <cell r="C19211" t="str">
            <v>UM</v>
          </cell>
        </row>
        <row r="19212">
          <cell r="A19212">
            <v>708751595</v>
          </cell>
          <cell r="B19212" t="str">
            <v>SUPORTE CAIXA DE RELOGIO BICROMATIZADO</v>
          </cell>
          <cell r="C19212" t="str">
            <v>UM</v>
          </cell>
        </row>
        <row r="19213">
          <cell r="A19213">
            <v>708751600</v>
          </cell>
          <cell r="B19213" t="str">
            <v>TUBO SUSTENTACAO ASSOALHO</v>
          </cell>
          <cell r="C19213" t="str">
            <v>UM</v>
          </cell>
        </row>
        <row r="19214">
          <cell r="A19214" t="str">
            <v>DD40169990</v>
          </cell>
          <cell r="B19214" t="str">
            <v>OBRAS BORRACHA P/VEICULO</v>
          </cell>
          <cell r="C19214" t="str">
            <v>UM</v>
          </cell>
        </row>
        <row r="19215">
          <cell r="A19215">
            <v>708751605</v>
          </cell>
          <cell r="B19215" t="str">
            <v>TUBO HASTE MOVEL BICROMATIZADO</v>
          </cell>
          <cell r="C19215" t="str">
            <v>UM</v>
          </cell>
        </row>
        <row r="19216">
          <cell r="A19216">
            <v>708751610</v>
          </cell>
          <cell r="B19216" t="str">
            <v>TUBO SUSTENTACAO ASSOALHO</v>
          </cell>
          <cell r="C19216" t="str">
            <v>UM</v>
          </cell>
        </row>
        <row r="19217">
          <cell r="A19217">
            <v>708751620</v>
          </cell>
          <cell r="B19217" t="str">
            <v>BASE DO PE</v>
          </cell>
          <cell r="C19217" t="str">
            <v>UM</v>
          </cell>
        </row>
        <row r="19218">
          <cell r="A19218">
            <v>708751630</v>
          </cell>
          <cell r="B19218" t="str">
            <v>PE DO ASSOALHO</v>
          </cell>
          <cell r="C19218" t="str">
            <v>UM</v>
          </cell>
        </row>
        <row r="19219">
          <cell r="A19219">
            <v>708751640</v>
          </cell>
          <cell r="B19219" t="str">
            <v>BASE SUSTENTACAO ASSOALHO</v>
          </cell>
          <cell r="C19219" t="str">
            <v>UM</v>
          </cell>
        </row>
        <row r="19220">
          <cell r="A19220">
            <v>708751650</v>
          </cell>
          <cell r="B19220" t="str">
            <v>BASE DO PE</v>
          </cell>
          <cell r="C19220" t="str">
            <v>UM</v>
          </cell>
        </row>
        <row r="19221">
          <cell r="A19221">
            <v>708751660</v>
          </cell>
          <cell r="B19221" t="str">
            <v>BASE DO PE</v>
          </cell>
          <cell r="C19221" t="str">
            <v>UM</v>
          </cell>
        </row>
        <row r="19222">
          <cell r="A19222">
            <v>708751670</v>
          </cell>
          <cell r="B19222" t="str">
            <v>TUBO SUSTENTATAO ASSOALHO</v>
          </cell>
          <cell r="C19222" t="str">
            <v>UM</v>
          </cell>
        </row>
        <row r="19223">
          <cell r="A19223">
            <v>708751680</v>
          </cell>
          <cell r="B19223" t="str">
            <v>TUBO SUSTENTACAO ARMARIO</v>
          </cell>
          <cell r="C19223" t="str">
            <v>UM</v>
          </cell>
        </row>
        <row r="19224">
          <cell r="A19224">
            <v>708751690</v>
          </cell>
          <cell r="B19224" t="str">
            <v>BASE DO PE</v>
          </cell>
          <cell r="C19224" t="str">
            <v>UM</v>
          </cell>
        </row>
        <row r="19225">
          <cell r="A19225">
            <v>708751700</v>
          </cell>
          <cell r="B19225" t="str">
            <v>TUBO BASE ASSOALHO</v>
          </cell>
          <cell r="C19225" t="str">
            <v>UM</v>
          </cell>
        </row>
        <row r="19226">
          <cell r="A19226">
            <v>708751710</v>
          </cell>
          <cell r="B19226" t="str">
            <v>TUBO BASE ASSOALHO</v>
          </cell>
          <cell r="C19226" t="str">
            <v>UM</v>
          </cell>
        </row>
        <row r="19227">
          <cell r="A19227">
            <v>708751720</v>
          </cell>
          <cell r="B19227" t="str">
            <v>TUBO BASE ASSOALHO</v>
          </cell>
          <cell r="C19227" t="str">
            <v>UM</v>
          </cell>
        </row>
        <row r="19228">
          <cell r="A19228">
            <v>708751730</v>
          </cell>
          <cell r="B19228" t="str">
            <v>TUBO BASE ASSOALHO</v>
          </cell>
          <cell r="C19228" t="str">
            <v>UM</v>
          </cell>
        </row>
        <row r="19229">
          <cell r="A19229">
            <v>708751740</v>
          </cell>
          <cell r="B19229" t="str">
            <v>ASSOALHO</v>
          </cell>
          <cell r="C19229" t="str">
            <v>UM</v>
          </cell>
        </row>
        <row r="19230">
          <cell r="A19230">
            <v>708751750</v>
          </cell>
          <cell r="B19230" t="str">
            <v>TUBO COM RASGO</v>
          </cell>
          <cell r="C19230" t="str">
            <v>UM</v>
          </cell>
        </row>
        <row r="19231">
          <cell r="A19231" t="str">
            <v>DD40161010</v>
          </cell>
          <cell r="B19231" t="str">
            <v>PECAS BORRACHA P/VEICULO</v>
          </cell>
          <cell r="C19231" t="str">
            <v>UM</v>
          </cell>
        </row>
        <row r="19232">
          <cell r="A19232">
            <v>708751760</v>
          </cell>
          <cell r="B19232" t="str">
            <v>TUBO LATERAL COM RASGO</v>
          </cell>
          <cell r="C19232" t="str">
            <v>UM</v>
          </cell>
        </row>
        <row r="19233">
          <cell r="A19233">
            <v>708751770</v>
          </cell>
          <cell r="B19233" t="str">
            <v>TAMPA MENOR TUBO BASE</v>
          </cell>
          <cell r="C19233" t="str">
            <v>UM</v>
          </cell>
        </row>
        <row r="19234">
          <cell r="A19234">
            <v>708751780</v>
          </cell>
          <cell r="B19234" t="str">
            <v>TAMPA MAIOR TUBO BASE</v>
          </cell>
          <cell r="C19234" t="str">
            <v>UM</v>
          </cell>
        </row>
        <row r="19235">
          <cell r="A19235">
            <v>708751790</v>
          </cell>
          <cell r="B19235" t="str">
            <v>TUBO APOIO</v>
          </cell>
          <cell r="C19235" t="str">
            <v>UM</v>
          </cell>
        </row>
        <row r="19236">
          <cell r="A19236">
            <v>708751800</v>
          </cell>
          <cell r="B19236" t="str">
            <v>LATERAL APOIO GIROFLEX</v>
          </cell>
          <cell r="C19236" t="str">
            <v>UM</v>
          </cell>
        </row>
        <row r="19237">
          <cell r="A19237">
            <v>708751810</v>
          </cell>
          <cell r="B19237" t="str">
            <v>BASE INFERIOR SANTO ANTONIO</v>
          </cell>
          <cell r="C19237" t="str">
            <v>UM</v>
          </cell>
        </row>
        <row r="19238">
          <cell r="A19238">
            <v>708751820</v>
          </cell>
          <cell r="B19238" t="str">
            <v>BASE GIROFLEX</v>
          </cell>
          <cell r="C19238" t="str">
            <v>UM</v>
          </cell>
        </row>
        <row r="19239">
          <cell r="A19239">
            <v>708751830</v>
          </cell>
          <cell r="B19239" t="str">
            <v>FECHAMENTO BASE SANTO ANTONIO</v>
          </cell>
          <cell r="C19239" t="str">
            <v>UM</v>
          </cell>
        </row>
        <row r="19240">
          <cell r="A19240" t="str">
            <v>DD85122011</v>
          </cell>
          <cell r="B19240" t="str">
            <v>FAROIS P/AUTOMOVEIS E OUTROS CICLOS</v>
          </cell>
          <cell r="C19240" t="str">
            <v>UM</v>
          </cell>
        </row>
        <row r="19241">
          <cell r="A19241">
            <v>708751840</v>
          </cell>
          <cell r="B19241" t="str">
            <v>BASE BANCO</v>
          </cell>
          <cell r="C19241" t="str">
            <v>UM</v>
          </cell>
        </row>
        <row r="19242">
          <cell r="A19242">
            <v>708751850</v>
          </cell>
          <cell r="B19242" t="str">
            <v>TUBO ARMARIO</v>
          </cell>
          <cell r="C19242" t="str">
            <v>UM</v>
          </cell>
        </row>
        <row r="19243">
          <cell r="A19243">
            <v>708751860</v>
          </cell>
          <cell r="B19243" t="str">
            <v>OLHAL</v>
          </cell>
          <cell r="C19243" t="str">
            <v>UM</v>
          </cell>
        </row>
        <row r="19244">
          <cell r="A19244">
            <v>708751870</v>
          </cell>
          <cell r="B19244" t="str">
            <v>CORRIMAO ESCADA</v>
          </cell>
          <cell r="C19244" t="str">
            <v>UM</v>
          </cell>
        </row>
        <row r="19245">
          <cell r="A19245">
            <v>708751880</v>
          </cell>
          <cell r="B19245" t="str">
            <v>TUBO HASTE MOVEL</v>
          </cell>
          <cell r="C19245" t="str">
            <v>UM</v>
          </cell>
        </row>
        <row r="19246">
          <cell r="A19246">
            <v>708751890</v>
          </cell>
          <cell r="B19246" t="str">
            <v>TUBO BASE ASSOALHO</v>
          </cell>
          <cell r="C19246" t="str">
            <v>UM</v>
          </cell>
        </row>
        <row r="19247">
          <cell r="A19247">
            <v>708751900</v>
          </cell>
          <cell r="B19247" t="str">
            <v>HASTE MOVEL</v>
          </cell>
          <cell r="C19247" t="str">
            <v>UM</v>
          </cell>
        </row>
        <row r="19248">
          <cell r="A19248">
            <v>708751910</v>
          </cell>
          <cell r="B19248" t="str">
            <v>FIXACAO HASTE MOVEL</v>
          </cell>
          <cell r="C19248" t="str">
            <v>UM</v>
          </cell>
        </row>
        <row r="19249">
          <cell r="A19249" t="str">
            <v>DD84829119</v>
          </cell>
          <cell r="B19249" t="str">
            <v>OUTRAS ESFERAS DE ACO CALIBRADAS</v>
          </cell>
          <cell r="C19249" t="str">
            <v>UM</v>
          </cell>
        </row>
        <row r="19250">
          <cell r="A19250">
            <v>708751920</v>
          </cell>
          <cell r="B19250" t="str">
            <v>A141</v>
          </cell>
          <cell r="C19250" t="str">
            <v>UM</v>
          </cell>
        </row>
        <row r="19251">
          <cell r="A19251">
            <v>708751930</v>
          </cell>
          <cell r="B19251" t="str">
            <v>TAMPA SUPERIOR PAINEL</v>
          </cell>
          <cell r="C19251" t="str">
            <v>UM</v>
          </cell>
        </row>
        <row r="19252">
          <cell r="A19252">
            <v>708751940</v>
          </cell>
          <cell r="B19252" t="str">
            <v>TAMPA INTERNA PAINEL</v>
          </cell>
          <cell r="C19252" t="str">
            <v>UM</v>
          </cell>
        </row>
        <row r="19253">
          <cell r="A19253">
            <v>708751950</v>
          </cell>
          <cell r="B19253" t="str">
            <v>TAMPA BASE INFERIOR PAINEL</v>
          </cell>
          <cell r="C19253" t="str">
            <v>UM</v>
          </cell>
        </row>
        <row r="19254">
          <cell r="A19254">
            <v>708751960</v>
          </cell>
          <cell r="B19254" t="str">
            <v>CHAPA FIXACAO INFERIOR PAINEL</v>
          </cell>
          <cell r="C19254" t="str">
            <v>UM</v>
          </cell>
        </row>
        <row r="19255">
          <cell r="A19255">
            <v>708751970</v>
          </cell>
          <cell r="B19255" t="str">
            <v>CHAPA FIXACAO ALAVANCA</v>
          </cell>
          <cell r="C19255" t="str">
            <v>UM</v>
          </cell>
        </row>
        <row r="19256">
          <cell r="A19256">
            <v>708751980</v>
          </cell>
          <cell r="B19256" t="str">
            <v>QUADRO ALAVANCA PDUPLA</v>
          </cell>
          <cell r="C19256" t="str">
            <v>UM</v>
          </cell>
        </row>
        <row r="19257">
          <cell r="A19257">
            <v>708751990</v>
          </cell>
          <cell r="B19257" t="str">
            <v>SUPORTE DAS ALAVANCAS</v>
          </cell>
          <cell r="C19257" t="str">
            <v>UM</v>
          </cell>
        </row>
        <row r="19258">
          <cell r="A19258">
            <v>708760010</v>
          </cell>
          <cell r="B19258" t="str">
            <v>PLACA AMALCABURIO ALUMINIO</v>
          </cell>
          <cell r="C19258" t="str">
            <v>UM</v>
          </cell>
        </row>
        <row r="19259">
          <cell r="A19259">
            <v>708760020</v>
          </cell>
          <cell r="B19259" t="str">
            <v>PLACA AMALCABURIO ALUMINIO PINTADA</v>
          </cell>
          <cell r="C19259" t="str">
            <v>UM</v>
          </cell>
        </row>
        <row r="19260">
          <cell r="A19260">
            <v>708761000</v>
          </cell>
          <cell r="B19260" t="str">
            <v>CARROCARIA BLINDADA MB 915</v>
          </cell>
          <cell r="C19260" t="str">
            <v>UM</v>
          </cell>
        </row>
        <row r="19261">
          <cell r="A19261">
            <v>708761001</v>
          </cell>
          <cell r="B19261" t="str">
            <v>CHAPA DO PAINEL- LASER</v>
          </cell>
          <cell r="C19261" t="str">
            <v>UM</v>
          </cell>
        </row>
        <row r="19262">
          <cell r="A19262">
            <v>708761002</v>
          </cell>
          <cell r="B19262" t="str">
            <v>CHAPA DO PAINEL PEQUENA-LASER</v>
          </cell>
          <cell r="C19262" t="str">
            <v>UM</v>
          </cell>
        </row>
        <row r="19263">
          <cell r="A19263">
            <v>708761003</v>
          </cell>
          <cell r="B19263" t="str">
            <v>CHAPA DO PAINEL PINTADA</v>
          </cell>
          <cell r="C19263" t="str">
            <v>UM</v>
          </cell>
        </row>
        <row r="19264">
          <cell r="A19264">
            <v>708761004</v>
          </cell>
          <cell r="B19264" t="str">
            <v>CHAPA DO PAINEL PEQ. PINTADA</v>
          </cell>
          <cell r="C19264" t="str">
            <v>UM</v>
          </cell>
        </row>
        <row r="19265">
          <cell r="A19265">
            <v>708761009</v>
          </cell>
          <cell r="B19265" t="str">
            <v>REBOCADOR PINTADO</v>
          </cell>
          <cell r="C19265" t="str">
            <v>UM</v>
          </cell>
        </row>
        <row r="19266">
          <cell r="A19266" t="str">
            <v>DD39209200</v>
          </cell>
          <cell r="B19266" t="str">
            <v>CHAPAS, ETC. DE POLIAMIDAS, S / SUPORTE</v>
          </cell>
          <cell r="C19266" t="str">
            <v>UM</v>
          </cell>
        </row>
        <row r="19267">
          <cell r="A19267">
            <v>708761011</v>
          </cell>
          <cell r="B19267" t="str">
            <v>SUPORTE DO MATA CACHORRO FRONTAL</v>
          </cell>
          <cell r="C19267" t="str">
            <v>UM</v>
          </cell>
        </row>
        <row r="19268">
          <cell r="A19268">
            <v>708761012</v>
          </cell>
          <cell r="B19268" t="str">
            <v>SUPORTE VALVULA DISTRIBUIDORA PINTADA</v>
          </cell>
          <cell r="C19268" t="str">
            <v>UM</v>
          </cell>
        </row>
        <row r="19269">
          <cell r="A19269">
            <v>708761013</v>
          </cell>
          <cell r="B19269" t="str">
            <v>SUPORTE DO TANQUE DE AR DIR.</v>
          </cell>
          <cell r="C19269" t="str">
            <v>UM</v>
          </cell>
        </row>
        <row r="19270">
          <cell r="A19270">
            <v>708761014</v>
          </cell>
          <cell r="B19270" t="str">
            <v>SUPORTE BALAO DE AR ESQ.</v>
          </cell>
          <cell r="C19270" t="str">
            <v>UM</v>
          </cell>
        </row>
        <row r="19271">
          <cell r="A19271">
            <v>708761015</v>
          </cell>
          <cell r="B19271" t="str">
            <v>BLINDAGEM EXTERNA TANQUE DE COMBUSTIVEL PINTADA</v>
          </cell>
          <cell r="C19271" t="str">
            <v>UM</v>
          </cell>
        </row>
        <row r="19272">
          <cell r="A19272">
            <v>708761017</v>
          </cell>
          <cell r="B19272" t="str">
            <v>BLINDAGEM 2 DA TAMPA DO CAMBIO</v>
          </cell>
          <cell r="C19272" t="str">
            <v>UM</v>
          </cell>
        </row>
        <row r="19273">
          <cell r="A19273">
            <v>708761018</v>
          </cell>
          <cell r="B19273" t="str">
            <v>CHAPA DA TAMPA DO CAMBIO</v>
          </cell>
          <cell r="C19273" t="str">
            <v>UM</v>
          </cell>
        </row>
        <row r="19274">
          <cell r="A19274">
            <v>707565370</v>
          </cell>
          <cell r="B19274" t="str">
            <v>TUBO AMARRACAO RACK STARA - DA0097P42</v>
          </cell>
          <cell r="C19274" t="str">
            <v>UM</v>
          </cell>
        </row>
        <row r="19275">
          <cell r="A19275">
            <v>708761019</v>
          </cell>
          <cell r="B19275" t="str">
            <v>BLINDAGEM DA TAMPA DO CAMBIO</v>
          </cell>
          <cell r="C19275" t="str">
            <v>UM</v>
          </cell>
        </row>
        <row r="19276">
          <cell r="A19276">
            <v>708761090</v>
          </cell>
          <cell r="B19276" t="str">
            <v>CONJUNTO PARA-CHOQUE DIANTEIRO MBB 915</v>
          </cell>
          <cell r="C19276" t="str">
            <v>UM</v>
          </cell>
        </row>
        <row r="19277">
          <cell r="A19277">
            <v>708761100</v>
          </cell>
          <cell r="B19277" t="str">
            <v>CONJUNTO DO PISO</v>
          </cell>
          <cell r="C19277" t="str">
            <v>UM</v>
          </cell>
        </row>
        <row r="19278">
          <cell r="A19278">
            <v>708761101</v>
          </cell>
          <cell r="B19278" t="str">
            <v>REVESTIMENTO INFERIOR DO PISO</v>
          </cell>
          <cell r="C19278" t="str">
            <v>UM</v>
          </cell>
        </row>
        <row r="19279">
          <cell r="A19279">
            <v>708761102</v>
          </cell>
          <cell r="B19279" t="str">
            <v>REVESTIMENTO SUPERIOR DO PISO</v>
          </cell>
          <cell r="C19279" t="str">
            <v>UM</v>
          </cell>
        </row>
        <row r="19280">
          <cell r="A19280">
            <v>708761103</v>
          </cell>
          <cell r="B19280" t="str">
            <v>BLINDAGEM DO PISO EXTERNA CENTRAL</v>
          </cell>
          <cell r="C19280" t="str">
            <v>UM</v>
          </cell>
        </row>
        <row r="19281">
          <cell r="A19281">
            <v>708761104</v>
          </cell>
          <cell r="B19281" t="str">
            <v>BLINDAGEM DO PISO INTERNA CENTRAL</v>
          </cell>
          <cell r="C19281" t="str">
            <v>UM</v>
          </cell>
        </row>
        <row r="19282">
          <cell r="A19282">
            <v>708761105</v>
          </cell>
          <cell r="B19282" t="str">
            <v>BLINDAGEM DO PISO EXTERNA</v>
          </cell>
          <cell r="C19282" t="str">
            <v>UM</v>
          </cell>
        </row>
        <row r="19283">
          <cell r="A19283">
            <v>708761106</v>
          </cell>
          <cell r="B19283" t="str">
            <v>CHAPA TRASEIRA DO PISO</v>
          </cell>
          <cell r="C19283" t="str">
            <v>UM</v>
          </cell>
        </row>
        <row r="19284">
          <cell r="A19284">
            <v>708761108</v>
          </cell>
          <cell r="B19284" t="str">
            <v>CHAPA DA PAREDE DE FOGO</v>
          </cell>
          <cell r="C19284" t="str">
            <v>UM</v>
          </cell>
        </row>
        <row r="19285">
          <cell r="A19285">
            <v>708761109</v>
          </cell>
          <cell r="B19285" t="str">
            <v>BLINDAGEM DA PAREDE DE FOGO</v>
          </cell>
          <cell r="C19285" t="str">
            <v>UM</v>
          </cell>
        </row>
        <row r="19286">
          <cell r="A19286">
            <v>708761110</v>
          </cell>
          <cell r="B19286" t="str">
            <v>CONJ. TAMPA LATERAL DO MOTOR</v>
          </cell>
          <cell r="C19286" t="str">
            <v>UM</v>
          </cell>
        </row>
        <row r="19287">
          <cell r="A19287">
            <v>708761111</v>
          </cell>
          <cell r="B19287" t="str">
            <v xml:space="preserve"> TAMPA LATERAL</v>
          </cell>
          <cell r="C19287" t="str">
            <v>UM</v>
          </cell>
        </row>
        <row r="19288">
          <cell r="A19288">
            <v>708761112</v>
          </cell>
          <cell r="B19288" t="str">
            <v>FECHAMENTO TAMPA DE INSPECAO</v>
          </cell>
          <cell r="C19288" t="str">
            <v>UM</v>
          </cell>
        </row>
        <row r="19289">
          <cell r="A19289">
            <v>708761113</v>
          </cell>
          <cell r="B19289" t="str">
            <v>FECHAMENTO TAMPA DE INSPECAO DA CAIXA</v>
          </cell>
          <cell r="C19289" t="str">
            <v>UM</v>
          </cell>
        </row>
        <row r="19290">
          <cell r="A19290">
            <v>708761114</v>
          </cell>
          <cell r="B19290" t="str">
            <v>FECHAMENTO TAMPA DE INSPECAO DO MOTOR</v>
          </cell>
          <cell r="C19290" t="str">
            <v>UM</v>
          </cell>
        </row>
        <row r="19291">
          <cell r="A19291">
            <v>707565380</v>
          </cell>
          <cell r="B19291" t="str">
            <v>TUBO PRINCIPAL RACK STARA - DA0097P01</v>
          </cell>
          <cell r="C19291" t="str">
            <v>UM</v>
          </cell>
        </row>
        <row r="19292">
          <cell r="A19292">
            <v>708761120</v>
          </cell>
          <cell r="B19292" t="str">
            <v>CONJ. CABO MOTOR DE PARTIDA</v>
          </cell>
          <cell r="C19292" t="str">
            <v>UM</v>
          </cell>
        </row>
        <row r="19293">
          <cell r="A19293">
            <v>708761123</v>
          </cell>
          <cell r="B19293" t="str">
            <v>CHAPA SUPERIOR DO MOTOR</v>
          </cell>
          <cell r="C19293" t="str">
            <v>UM</v>
          </cell>
        </row>
        <row r="19294">
          <cell r="A19294">
            <v>708761124</v>
          </cell>
          <cell r="B19294" t="str">
            <v>BLINDAGEM LATERAL ESQ. DO MOTOR</v>
          </cell>
          <cell r="C19294" t="str">
            <v>UM</v>
          </cell>
        </row>
        <row r="19295">
          <cell r="A19295">
            <v>708761126</v>
          </cell>
          <cell r="B19295" t="str">
            <v>BLINDAGEM LATERAL DIR. DO MOTOR</v>
          </cell>
          <cell r="C19295" t="str">
            <v>UM</v>
          </cell>
        </row>
        <row r="19296">
          <cell r="A19296">
            <v>708761127</v>
          </cell>
          <cell r="B19296" t="str">
            <v>CHAPA LATERAL ESQ. DO MOTOR</v>
          </cell>
          <cell r="C19296" t="str">
            <v>UM</v>
          </cell>
        </row>
        <row r="19297">
          <cell r="A19297">
            <v>708761129</v>
          </cell>
          <cell r="B19297" t="str">
            <v>CHAPA LATERAL DIR. DO MOTOR</v>
          </cell>
          <cell r="C19297" t="str">
            <v>UM</v>
          </cell>
        </row>
        <row r="19298">
          <cell r="A19298">
            <v>708761130</v>
          </cell>
          <cell r="B19298" t="str">
            <v>CONJ. LEVANTE TRASEIRO DIREITO</v>
          </cell>
          <cell r="C19298" t="str">
            <v>UM</v>
          </cell>
        </row>
        <row r="19299">
          <cell r="A19299">
            <v>708761135</v>
          </cell>
          <cell r="B19299" t="str">
            <v>CONJ. LEVANTE TRASEIRO ESQ.</v>
          </cell>
          <cell r="C19299" t="str">
            <v>UM</v>
          </cell>
        </row>
        <row r="19300">
          <cell r="A19300">
            <v>708761140</v>
          </cell>
          <cell r="B19300" t="str">
            <v>CONJ. LEVANTE DIANTEIRO ESQ.</v>
          </cell>
          <cell r="C19300" t="str">
            <v>UM</v>
          </cell>
        </row>
        <row r="19301">
          <cell r="A19301">
            <v>708761141</v>
          </cell>
          <cell r="B19301" t="str">
            <v>LEVANTE DIANTEIRO ESQ.</v>
          </cell>
          <cell r="C19301" t="str">
            <v>UM</v>
          </cell>
        </row>
        <row r="19302">
          <cell r="A19302">
            <v>708761142</v>
          </cell>
          <cell r="B19302" t="str">
            <v>REBLINDAGEM TAMPA DE INSPECAO</v>
          </cell>
          <cell r="C19302" t="str">
            <v>UM</v>
          </cell>
        </row>
        <row r="19303">
          <cell r="A19303">
            <v>708761148</v>
          </cell>
          <cell r="B19303" t="str">
            <v>BLINDAGEM TAMPA CAIXA DO CAMBIO</v>
          </cell>
          <cell r="C19303" t="str">
            <v>UM</v>
          </cell>
        </row>
        <row r="19304">
          <cell r="A19304">
            <v>708761150</v>
          </cell>
          <cell r="B19304" t="str">
            <v>CONJUNTO FRONTAL DO PISO</v>
          </cell>
          <cell r="C19304" t="str">
            <v>UM</v>
          </cell>
        </row>
        <row r="19305">
          <cell r="A19305">
            <v>708761151</v>
          </cell>
          <cell r="B19305" t="str">
            <v>CARTOLA MEDIA DO PISO</v>
          </cell>
          <cell r="C19305" t="str">
            <v>UM</v>
          </cell>
        </row>
        <row r="19306">
          <cell r="A19306">
            <v>708761152</v>
          </cell>
          <cell r="B19306" t="str">
            <v>CARTOLA TRANSVERSAL DO PISO</v>
          </cell>
          <cell r="C19306" t="str">
            <v>UM</v>
          </cell>
        </row>
        <row r="19307">
          <cell r="A19307">
            <v>708761154</v>
          </cell>
          <cell r="B19307" t="str">
            <v>CARTOLA MENOR DO PISO</v>
          </cell>
          <cell r="C19307" t="str">
            <v>UM</v>
          </cell>
        </row>
        <row r="19308">
          <cell r="A19308">
            <v>106048000</v>
          </cell>
          <cell r="B19308" t="str">
            <v>TINTA IMRON PU MARFIM 1195 1989</v>
          </cell>
          <cell r="C19308" t="str">
            <v>L</v>
          </cell>
        </row>
        <row r="19309">
          <cell r="A19309">
            <v>708761155</v>
          </cell>
          <cell r="B19309" t="str">
            <v>CONJ. LEVANTE DIANTEIRO DIR.</v>
          </cell>
          <cell r="C19309" t="str">
            <v>UM</v>
          </cell>
        </row>
        <row r="19310">
          <cell r="A19310">
            <v>708761156</v>
          </cell>
          <cell r="B19310" t="str">
            <v>CARTOLA MAIOR DO PISO</v>
          </cell>
          <cell r="C19310" t="str">
            <v>UM</v>
          </cell>
        </row>
        <row r="19311">
          <cell r="A19311">
            <v>708761157</v>
          </cell>
          <cell r="B19311" t="str">
            <v>BLINDAGEM SUPERIOR DO MOTOR</v>
          </cell>
          <cell r="C19311" t="str">
            <v>UM</v>
          </cell>
        </row>
        <row r="19312">
          <cell r="A19312">
            <v>708761158</v>
          </cell>
          <cell r="B19312" t="str">
            <v>CHAPA DE FIXACAO DAS MANGUEIRAS DO AR CONDICIONADO</v>
          </cell>
          <cell r="C19312" t="str">
            <v>UM</v>
          </cell>
        </row>
        <row r="19313">
          <cell r="A19313">
            <v>708761160</v>
          </cell>
          <cell r="B19313" t="str">
            <v>CONJUNTO LEVANTE INTERMEDIARIO</v>
          </cell>
          <cell r="C19313" t="str">
            <v>UM</v>
          </cell>
        </row>
        <row r="19314">
          <cell r="A19314">
            <v>708761161</v>
          </cell>
          <cell r="B19314" t="str">
            <v>FLAMULA LEVANTE DIANTEIRO</v>
          </cell>
          <cell r="C19314" t="str">
            <v>UM</v>
          </cell>
        </row>
        <row r="19315">
          <cell r="A19315">
            <v>708761162</v>
          </cell>
          <cell r="B19315" t="str">
            <v>FLAMULA LEVANTE INTERMEDIARIO</v>
          </cell>
          <cell r="C19315" t="str">
            <v>UM</v>
          </cell>
        </row>
        <row r="19316">
          <cell r="A19316">
            <v>708761163</v>
          </cell>
          <cell r="B19316" t="str">
            <v>FLAMULA LEVANTE CENTRAL</v>
          </cell>
          <cell r="C19316" t="str">
            <v>UM</v>
          </cell>
        </row>
        <row r="19317">
          <cell r="A19317">
            <v>708761164</v>
          </cell>
          <cell r="B19317" t="str">
            <v>FLAMULA LEVANTE TRASEIRO</v>
          </cell>
          <cell r="C19317" t="str">
            <v>UM</v>
          </cell>
        </row>
        <row r="19318">
          <cell r="A19318">
            <v>708761166</v>
          </cell>
          <cell r="B19318" t="str">
            <v>LEVANTE TRASEIRO ESQ.</v>
          </cell>
          <cell r="C19318" t="str">
            <v>UM</v>
          </cell>
        </row>
        <row r="19319">
          <cell r="A19319">
            <v>708761168</v>
          </cell>
          <cell r="B19319" t="str">
            <v>LEVANTE DIANTEIRO DIR.</v>
          </cell>
          <cell r="C19319" t="str">
            <v>UM</v>
          </cell>
        </row>
        <row r="19320">
          <cell r="A19320">
            <v>708761170</v>
          </cell>
          <cell r="B19320" t="str">
            <v>CONJUNTO LEVANTE CENTRAL</v>
          </cell>
          <cell r="C19320" t="str">
            <v>UM</v>
          </cell>
        </row>
        <row r="19321">
          <cell r="A19321">
            <v>708761175</v>
          </cell>
          <cell r="B19321" t="str">
            <v>CONJ. DO PISO TRASEIRO</v>
          </cell>
          <cell r="C19321" t="str">
            <v>UM</v>
          </cell>
        </row>
        <row r="19322">
          <cell r="A19322">
            <v>708761180</v>
          </cell>
          <cell r="B19322" t="str">
            <v>SUPORTE DO PARALAMA DIR. MONTADO</v>
          </cell>
          <cell r="C19322" t="str">
            <v>UM</v>
          </cell>
        </row>
        <row r="19323">
          <cell r="A19323">
            <v>708761190</v>
          </cell>
          <cell r="B19323" t="str">
            <v>CONJ. TAMPA DE INSPECAO DA CAIXA</v>
          </cell>
          <cell r="C19323" t="str">
            <v>UM</v>
          </cell>
        </row>
        <row r="19324">
          <cell r="A19324">
            <v>708761195</v>
          </cell>
          <cell r="B19324" t="str">
            <v>CONJUNTO PISO CENTRAL</v>
          </cell>
          <cell r="C19324" t="str">
            <v>UM</v>
          </cell>
        </row>
        <row r="19325">
          <cell r="A19325">
            <v>708761501</v>
          </cell>
          <cell r="B19325" t="str">
            <v>SUPORTE DO TANQUE DE AR DIR.</v>
          </cell>
          <cell r="C19325" t="str">
            <v>UM</v>
          </cell>
        </row>
        <row r="19326">
          <cell r="A19326">
            <v>708761502</v>
          </cell>
          <cell r="B19326" t="str">
            <v>LEVANTE TRASEIRO DIREITO</v>
          </cell>
          <cell r="C19326" t="str">
            <v>UM</v>
          </cell>
        </row>
        <row r="19327">
          <cell r="A19327">
            <v>708761504</v>
          </cell>
          <cell r="B19327" t="str">
            <v>LEVANTE INTERMEDIARIO</v>
          </cell>
          <cell r="C19327" t="str">
            <v>UM</v>
          </cell>
        </row>
        <row r="19328">
          <cell r="A19328">
            <v>708761505</v>
          </cell>
          <cell r="B19328" t="str">
            <v>SUPORTE BALAO DE AR ESQ.</v>
          </cell>
          <cell r="C19328" t="str">
            <v>UM</v>
          </cell>
        </row>
        <row r="19329">
          <cell r="A19329">
            <v>708761506</v>
          </cell>
          <cell r="B19329" t="str">
            <v>SUPORTE DO MATA CACHORRO FRONTAL</v>
          </cell>
          <cell r="C19329" t="str">
            <v>UM</v>
          </cell>
        </row>
        <row r="19330">
          <cell r="A19330">
            <v>708761507</v>
          </cell>
          <cell r="B19330" t="str">
            <v>REBOCADOR</v>
          </cell>
          <cell r="C19330" t="str">
            <v>UM</v>
          </cell>
        </row>
        <row r="19331">
          <cell r="A19331">
            <v>708761508</v>
          </cell>
          <cell r="B19331" t="str">
            <v>BLINDAGEM DO TANQUE DE COMBUSTIVEL - LASER</v>
          </cell>
          <cell r="C19331" t="str">
            <v>UM</v>
          </cell>
        </row>
        <row r="19332">
          <cell r="A19332">
            <v>708761509</v>
          </cell>
          <cell r="B19332" t="str">
            <v>BLINDAGEM EXTERNA TANQUE DE COMBUSTIVEL</v>
          </cell>
          <cell r="C19332" t="str">
            <v>UM</v>
          </cell>
        </row>
        <row r="19333">
          <cell r="A19333">
            <v>708761511</v>
          </cell>
          <cell r="B19333" t="str">
            <v>BLINDAGEM DO TANQUE DE COMBUSTIVEL</v>
          </cell>
          <cell r="C19333" t="str">
            <v>UM</v>
          </cell>
        </row>
        <row r="19334">
          <cell r="A19334">
            <v>708761580</v>
          </cell>
          <cell r="B19334" t="str">
            <v>PREPARACAO DO PAINEL 915</v>
          </cell>
          <cell r="C19334" t="str">
            <v>UM</v>
          </cell>
        </row>
        <row r="19335">
          <cell r="A19335">
            <v>708761611</v>
          </cell>
          <cell r="B19335" t="str">
            <v>LEVANTE CENTRAL</v>
          </cell>
          <cell r="C19335" t="str">
            <v>UM</v>
          </cell>
        </row>
        <row r="19336">
          <cell r="A19336">
            <v>708761612</v>
          </cell>
          <cell r="B19336" t="str">
            <v>SUPORTE VALVULA DISTRIBUIDORA</v>
          </cell>
          <cell r="C19336" t="str">
            <v>UM</v>
          </cell>
        </row>
        <row r="19337">
          <cell r="A19337">
            <v>708761613</v>
          </cell>
          <cell r="B19337" t="str">
            <v>FIXACAO DA BATERIA</v>
          </cell>
          <cell r="C19337" t="str">
            <v>UM</v>
          </cell>
        </row>
        <row r="19338">
          <cell r="A19338">
            <v>708761614</v>
          </cell>
          <cell r="B19338" t="str">
            <v>SUPORTE DA BATERIA</v>
          </cell>
          <cell r="C19338" t="str">
            <v>UM</v>
          </cell>
        </row>
        <row r="19339">
          <cell r="A19339">
            <v>708761616</v>
          </cell>
          <cell r="B19339" t="str">
            <v>SUPORTE DO COXIM FRONTAL</v>
          </cell>
          <cell r="C19339" t="str">
            <v>UM</v>
          </cell>
        </row>
        <row r="19340">
          <cell r="A19340">
            <v>708761617</v>
          </cell>
          <cell r="B19340" t="str">
            <v>SUPORTE DO CANECO HIDRAULICO</v>
          </cell>
          <cell r="C19340" t="str">
            <v>UM</v>
          </cell>
        </row>
        <row r="19341">
          <cell r="A19341">
            <v>708761618</v>
          </cell>
          <cell r="B19341" t="str">
            <v>TUBO PARA CONEXAO VALVULA DE AR</v>
          </cell>
          <cell r="C19341" t="str">
            <v>UM</v>
          </cell>
        </row>
        <row r="19342">
          <cell r="A19342">
            <v>708761620</v>
          </cell>
          <cell r="B19342" t="str">
            <v>CONJUNTO SUPORTE DO FILTRO DE AR</v>
          </cell>
          <cell r="C19342" t="str">
            <v>UM</v>
          </cell>
        </row>
        <row r="19343">
          <cell r="A19343">
            <v>708761621</v>
          </cell>
          <cell r="B19343" t="str">
            <v>FIXACAO DO SUPORTE DO FILTRO DE AR</v>
          </cell>
          <cell r="C19343" t="str">
            <v>UM</v>
          </cell>
        </row>
        <row r="19344">
          <cell r="A19344">
            <v>708761622</v>
          </cell>
          <cell r="B19344" t="str">
            <v>SUPORTE DO FILTRO DE AR</v>
          </cell>
          <cell r="C19344" t="str">
            <v>UM</v>
          </cell>
        </row>
        <row r="19345">
          <cell r="A19345">
            <v>708761690</v>
          </cell>
          <cell r="B19345" t="str">
            <v>CONJUNTO PARA-CHOQUE TRASEIRO MBB 915/710</v>
          </cell>
          <cell r="C19345" t="str">
            <v>UM</v>
          </cell>
        </row>
        <row r="19346">
          <cell r="A19346">
            <v>708761761</v>
          </cell>
          <cell r="B19346" t="str">
            <v>REBLINDAGEM SUPERIOR DA PORTA DO COFRE</v>
          </cell>
          <cell r="C19346" t="str">
            <v>UM</v>
          </cell>
        </row>
        <row r="19347">
          <cell r="A19347">
            <v>708761762</v>
          </cell>
          <cell r="B19347" t="str">
            <v>BLINDAGEM DO COFRE</v>
          </cell>
          <cell r="C19347" t="str">
            <v>UM</v>
          </cell>
        </row>
        <row r="19348">
          <cell r="A19348">
            <v>707565870</v>
          </cell>
          <cell r="B19348" t="str">
            <v>BORRACHA BASE MENOR CAIXA 9 RACK STARA</v>
          </cell>
          <cell r="C19348" t="str">
            <v>UM</v>
          </cell>
        </row>
        <row r="19349">
          <cell r="A19349">
            <v>708761763</v>
          </cell>
          <cell r="B19349" t="str">
            <v>REBLINDAGEM ABAIXO DA BOCA DE LOBO</v>
          </cell>
          <cell r="C19349" t="str">
            <v>UM</v>
          </cell>
        </row>
        <row r="19350">
          <cell r="A19350">
            <v>708761764</v>
          </cell>
          <cell r="B19350" t="str">
            <v>REBLINDAGEM SUPERIOR DA BOCA DE LOBO</v>
          </cell>
          <cell r="C19350" t="str">
            <v>UM</v>
          </cell>
        </row>
        <row r="19351">
          <cell r="A19351">
            <v>708761900</v>
          </cell>
          <cell r="B19351" t="str">
            <v>PREPARACAO CHASSI MB 915</v>
          </cell>
          <cell r="C19351" t="str">
            <v>UM</v>
          </cell>
        </row>
        <row r="19352">
          <cell r="A19352">
            <v>708761901</v>
          </cell>
          <cell r="B19352" t="str">
            <v>SUPORTE MODULO ADM 915</v>
          </cell>
          <cell r="C19352" t="str">
            <v>UM</v>
          </cell>
        </row>
        <row r="19353">
          <cell r="A19353">
            <v>708761902</v>
          </cell>
          <cell r="B19353" t="str">
            <v>PRESILHA</v>
          </cell>
          <cell r="C19353" t="str">
            <v>UM</v>
          </cell>
        </row>
        <row r="19354">
          <cell r="A19354">
            <v>708761910</v>
          </cell>
          <cell r="B19354" t="str">
            <v>CONJUNTO DO SUPORTE DO MODULO ADM</v>
          </cell>
          <cell r="C19354" t="str">
            <v>UM</v>
          </cell>
        </row>
        <row r="19355">
          <cell r="A19355">
            <v>708761950</v>
          </cell>
          <cell r="B19355" t="str">
            <v>BLINDAGEM MANGUEIRAS A/C</v>
          </cell>
          <cell r="C19355" t="str">
            <v>UM</v>
          </cell>
        </row>
        <row r="19356">
          <cell r="A19356">
            <v>708761951</v>
          </cell>
          <cell r="B19356" t="str">
            <v>BLINDAGEM EXTERNA MANGUEIRA A/C</v>
          </cell>
          <cell r="C19356" t="str">
            <v>UM</v>
          </cell>
        </row>
        <row r="19357">
          <cell r="A19357">
            <v>708761952</v>
          </cell>
          <cell r="B19357" t="str">
            <v>BLINDAGEM INTERNA MANGUEIRA A/C</v>
          </cell>
          <cell r="C19357" t="str">
            <v>UM</v>
          </cell>
        </row>
        <row r="19358">
          <cell r="A19358">
            <v>708762000</v>
          </cell>
          <cell r="B19358" t="str">
            <v>CARROCARIA BLINDADA MB 710 2 PORTAS</v>
          </cell>
          <cell r="C19358" t="str">
            <v>UM</v>
          </cell>
        </row>
        <row r="19359">
          <cell r="A19359">
            <v>708762090</v>
          </cell>
          <cell r="B19359" t="str">
            <v>CONJUNTO PARA-CHOQUE DIANTEIRO 710 GLOBAL</v>
          </cell>
          <cell r="C19359" t="str">
            <v>UM</v>
          </cell>
        </row>
        <row r="19360">
          <cell r="A19360">
            <v>708762100</v>
          </cell>
          <cell r="B19360" t="str">
            <v>CONJUNTO DO PISO</v>
          </cell>
          <cell r="C19360" t="str">
            <v>UM</v>
          </cell>
        </row>
        <row r="19361">
          <cell r="A19361">
            <v>708762101</v>
          </cell>
          <cell r="B19361" t="str">
            <v>BLINDAGEM DO PISO INFERIOR</v>
          </cell>
          <cell r="C19361" t="str">
            <v>UM</v>
          </cell>
        </row>
        <row r="19362">
          <cell r="A19362">
            <v>708762102</v>
          </cell>
          <cell r="B19362" t="str">
            <v>PISO FRONTAL INTERNO</v>
          </cell>
          <cell r="C19362" t="str">
            <v>UM</v>
          </cell>
        </row>
        <row r="19363">
          <cell r="A19363">
            <v>708762104</v>
          </cell>
          <cell r="B19363" t="str">
            <v>PAREDE DE FOGO</v>
          </cell>
          <cell r="C19363" t="str">
            <v>UM</v>
          </cell>
        </row>
        <row r="19364">
          <cell r="A19364">
            <v>708762105</v>
          </cell>
          <cell r="B19364" t="str">
            <v>REVESTIMENTO TRASEIRO DO PISO</v>
          </cell>
          <cell r="C19364" t="str">
            <v>UM</v>
          </cell>
        </row>
        <row r="19365">
          <cell r="A19365">
            <v>708762109</v>
          </cell>
          <cell r="B19365" t="str">
            <v>CHAPA DE FOGO EXTERNA</v>
          </cell>
          <cell r="C19365" t="str">
            <v>UM</v>
          </cell>
        </row>
        <row r="19366">
          <cell r="A19366">
            <v>708762111</v>
          </cell>
          <cell r="B19366" t="str">
            <v>CARTOLA PRINCIPAL DO PISO</v>
          </cell>
          <cell r="C19366" t="str">
            <v>UM</v>
          </cell>
        </row>
        <row r="19367">
          <cell r="A19367">
            <v>708762160</v>
          </cell>
          <cell r="B19367" t="str">
            <v>CONJUNTO DA FIXACAO DA ALAVANCA DO FREIO ESTACIONARIO</v>
          </cell>
          <cell r="C19367" t="str">
            <v>UM</v>
          </cell>
        </row>
        <row r="19368">
          <cell r="A19368">
            <v>708762170</v>
          </cell>
          <cell r="B19368" t="str">
            <v>CONJ. SUPORTE DO RADIADOR DIR.</v>
          </cell>
          <cell r="C19368" t="str">
            <v>UM</v>
          </cell>
        </row>
        <row r="19369">
          <cell r="A19369">
            <v>708762171</v>
          </cell>
          <cell r="B19369" t="str">
            <v>BASE FILTRO DO AR</v>
          </cell>
          <cell r="C19369" t="str">
            <v>UM</v>
          </cell>
        </row>
        <row r="19370">
          <cell r="A19370">
            <v>708762172</v>
          </cell>
          <cell r="B19370" t="str">
            <v>BUCHA SUPORTE DO RADIADOR</v>
          </cell>
          <cell r="C19370" t="str">
            <v>UM</v>
          </cell>
        </row>
        <row r="19371">
          <cell r="A19371">
            <v>708762173</v>
          </cell>
          <cell r="B19371" t="str">
            <v>TUBO SUPORTE DO RADIADOR DIREITO</v>
          </cell>
          <cell r="C19371" t="str">
            <v>UM</v>
          </cell>
        </row>
        <row r="19372">
          <cell r="A19372">
            <v>708762174</v>
          </cell>
          <cell r="B19372" t="str">
            <v>TUBO SUPORTE RADIADOR ESQUERDO</v>
          </cell>
          <cell r="C19372" t="str">
            <v>UM</v>
          </cell>
        </row>
        <row r="19373">
          <cell r="A19373">
            <v>708762175</v>
          </cell>
          <cell r="B19373" t="str">
            <v>SUPORTE DO RADIADOR</v>
          </cell>
          <cell r="C19373" t="str">
            <v>UM</v>
          </cell>
        </row>
        <row r="19374">
          <cell r="A19374">
            <v>708762176</v>
          </cell>
          <cell r="B19374" t="str">
            <v>BASE DO SUPORTE RADIADOR ESQUERDO</v>
          </cell>
          <cell r="C19374" t="str">
            <v>UM</v>
          </cell>
        </row>
        <row r="19375">
          <cell r="A19375">
            <v>708762177</v>
          </cell>
          <cell r="B19375" t="str">
            <v>SUPORTE CONEXAO CHICOTE INFERIOR ORIGINAL</v>
          </cell>
          <cell r="C19375" t="str">
            <v>UM</v>
          </cell>
        </row>
        <row r="19376">
          <cell r="A19376">
            <v>708762178</v>
          </cell>
          <cell r="B19376" t="str">
            <v>BASE DO RADIADOR DIREITO</v>
          </cell>
          <cell r="C19376" t="str">
            <v>UM</v>
          </cell>
        </row>
        <row r="19377">
          <cell r="A19377">
            <v>708762179</v>
          </cell>
          <cell r="B19377" t="str">
            <v>SUPORTE ABASTECIMENTO OLEO DO MOTOR</v>
          </cell>
          <cell r="C19377" t="str">
            <v>UM</v>
          </cell>
        </row>
        <row r="19378">
          <cell r="A19378">
            <v>708762180</v>
          </cell>
          <cell r="B19378" t="str">
            <v>CONJ. SUPORTE DO RADIADOR ESQ.</v>
          </cell>
          <cell r="C19378" t="str">
            <v>UM</v>
          </cell>
        </row>
        <row r="19379">
          <cell r="A19379">
            <v>708762181</v>
          </cell>
          <cell r="B19379" t="str">
            <v>SUPORTE SUPERIOR RADIADOR ESQUERDO</v>
          </cell>
          <cell r="C19379" t="str">
            <v>UM</v>
          </cell>
        </row>
        <row r="19380">
          <cell r="A19380">
            <v>708762182</v>
          </cell>
          <cell r="B19380" t="str">
            <v>FECHAMENTO TUBO SUP. RADIADOR</v>
          </cell>
          <cell r="C19380" t="str">
            <v>UM</v>
          </cell>
        </row>
        <row r="19381">
          <cell r="A19381">
            <v>708762183</v>
          </cell>
          <cell r="B19381" t="str">
            <v>FLAMULA SUPORTE DO RADIADOR</v>
          </cell>
          <cell r="C19381" t="str">
            <v>UM</v>
          </cell>
        </row>
        <row r="19382">
          <cell r="A19382">
            <v>708762184</v>
          </cell>
          <cell r="B19382" t="str">
            <v>BASE SUPORTE FILTRO DO AR</v>
          </cell>
          <cell r="C19382" t="str">
            <v>UM</v>
          </cell>
        </row>
        <row r="19383">
          <cell r="A19383">
            <v>708762185</v>
          </cell>
          <cell r="B19383" t="str">
            <v>REFORCO SUPORTE FILTRO DO AR</v>
          </cell>
          <cell r="C19383" t="str">
            <v>UM</v>
          </cell>
        </row>
        <row r="19384">
          <cell r="A19384">
            <v>708762186</v>
          </cell>
          <cell r="B19384" t="str">
            <v>BASE DA LAVANCA DO FREIO ESTACIONARIO</v>
          </cell>
          <cell r="C19384" t="str">
            <v>UM</v>
          </cell>
        </row>
        <row r="19385">
          <cell r="A19385">
            <v>708762187</v>
          </cell>
          <cell r="B19385" t="str">
            <v>BASE DA FIXACAO</v>
          </cell>
          <cell r="C19385" t="str">
            <v>UM</v>
          </cell>
        </row>
        <row r="19386">
          <cell r="A19386">
            <v>708762190</v>
          </cell>
          <cell r="B19386" t="str">
            <v>CONJ. SUPORTE FILTRO DE AR</v>
          </cell>
          <cell r="C19386" t="str">
            <v>UM</v>
          </cell>
        </row>
        <row r="19387">
          <cell r="A19387">
            <v>708762200</v>
          </cell>
          <cell r="B19387" t="str">
            <v>CONJ. LATERAL DIREITA</v>
          </cell>
          <cell r="C19387" t="str">
            <v>UM</v>
          </cell>
        </row>
        <row r="19388">
          <cell r="A19388">
            <v>708762205</v>
          </cell>
          <cell r="B19388" t="str">
            <v>REVESTIMENTO EXTERNO DA LAT. DIREITA</v>
          </cell>
          <cell r="C19388" t="str">
            <v>UM</v>
          </cell>
        </row>
        <row r="19389">
          <cell r="A19389">
            <v>708762210</v>
          </cell>
          <cell r="B19389" t="str">
            <v>SAI DIANTEIRA LAT. DIREITA</v>
          </cell>
          <cell r="C19389" t="str">
            <v>UM</v>
          </cell>
        </row>
        <row r="19390">
          <cell r="A19390">
            <v>708762300</v>
          </cell>
          <cell r="B19390" t="str">
            <v>CONJ. LATERAL ESQUERDA</v>
          </cell>
          <cell r="C19390" t="str">
            <v>UM</v>
          </cell>
        </row>
        <row r="19391">
          <cell r="A19391">
            <v>708762305</v>
          </cell>
          <cell r="B19391" t="str">
            <v>REVESTIMENTO EXTERNO DA LATERAL ESQUERDA</v>
          </cell>
          <cell r="C19391" t="str">
            <v>UM</v>
          </cell>
        </row>
        <row r="19392">
          <cell r="A19392">
            <v>708762310</v>
          </cell>
          <cell r="B19392" t="str">
            <v>REVESTIMENTO EXT INF DA LATERAL ESQ</v>
          </cell>
          <cell r="C19392" t="str">
            <v>UM</v>
          </cell>
        </row>
        <row r="19393">
          <cell r="A19393">
            <v>708762400</v>
          </cell>
          <cell r="B19393" t="str">
            <v>CONJUNTO DO TETO</v>
          </cell>
          <cell r="C19393" t="str">
            <v>UM</v>
          </cell>
        </row>
        <row r="19394">
          <cell r="A19394">
            <v>708762401</v>
          </cell>
          <cell r="B19394" t="str">
            <v>BLINDAGEM DO TETO FRONTAL ESQ.</v>
          </cell>
          <cell r="C19394" t="str">
            <v>UM</v>
          </cell>
        </row>
        <row r="19395">
          <cell r="A19395">
            <v>708762402</v>
          </cell>
          <cell r="B19395" t="str">
            <v>BLINDAGEM EXTERNA DO TETO DIR.</v>
          </cell>
          <cell r="C19395" t="str">
            <v>UM</v>
          </cell>
        </row>
        <row r="19396">
          <cell r="A19396">
            <v>708762403</v>
          </cell>
          <cell r="B19396" t="str">
            <v>BLINDAGEM INTERNA DO TETO</v>
          </cell>
          <cell r="C19396" t="str">
            <v>UM</v>
          </cell>
        </row>
        <row r="19397">
          <cell r="A19397">
            <v>707565880</v>
          </cell>
          <cell r="B19397" t="str">
            <v>BORRACHA BASE CAIXA 9 RACK STARA</v>
          </cell>
          <cell r="C19397" t="str">
            <v>UM</v>
          </cell>
        </row>
        <row r="19398">
          <cell r="A19398">
            <v>708762415</v>
          </cell>
          <cell r="B19398" t="str">
            <v>REVESTIMENTO EXT. TRASEIRA DO TETO L.D</v>
          </cell>
          <cell r="C19398" t="str">
            <v>UM</v>
          </cell>
        </row>
        <row r="19399">
          <cell r="A19399">
            <v>708762416</v>
          </cell>
          <cell r="B19399" t="str">
            <v>REVESTIMENTO TRASEIRA DO TETO L.E</v>
          </cell>
          <cell r="C19399" t="str">
            <v>UM</v>
          </cell>
        </row>
        <row r="19400">
          <cell r="A19400">
            <v>708762450</v>
          </cell>
          <cell r="B19400" t="str">
            <v>CONJ.BLINDAGEM INTERNA DO TETO</v>
          </cell>
          <cell r="C19400" t="str">
            <v>UM</v>
          </cell>
        </row>
        <row r="19401">
          <cell r="A19401">
            <v>708762501</v>
          </cell>
          <cell r="B19401" t="str">
            <v>BLINDAGEM EXTERNA FRONTAL</v>
          </cell>
          <cell r="C19401" t="str">
            <v>UM</v>
          </cell>
        </row>
        <row r="19402">
          <cell r="A19402">
            <v>708762709</v>
          </cell>
          <cell r="B19402" t="str">
            <v>PAREDE INTERNA DO COFRE</v>
          </cell>
          <cell r="C19402" t="str">
            <v>UM</v>
          </cell>
        </row>
        <row r="19403">
          <cell r="A19403">
            <v>708762710</v>
          </cell>
          <cell r="B19403" t="str">
            <v>REVESTIMENTO TRASEIRO DO COFRE</v>
          </cell>
          <cell r="C19403" t="str">
            <v>UM</v>
          </cell>
        </row>
        <row r="19404">
          <cell r="A19404">
            <v>708762711</v>
          </cell>
          <cell r="B19404" t="str">
            <v>FECHAMENTO SUPERIOR DA PORTA DO COFRE</v>
          </cell>
          <cell r="C19404" t="str">
            <v>UM</v>
          </cell>
        </row>
        <row r="19405">
          <cell r="A19405">
            <v>708762725</v>
          </cell>
          <cell r="B19405" t="str">
            <v>CARTOLA DO COFRE</v>
          </cell>
          <cell r="C19405" t="str">
            <v>UM</v>
          </cell>
        </row>
        <row r="19406">
          <cell r="A19406">
            <v>708762900</v>
          </cell>
          <cell r="B19406" t="str">
            <v>PREPARACAO CHASSI MB 710</v>
          </cell>
          <cell r="C19406" t="str">
            <v>UM</v>
          </cell>
        </row>
        <row r="19407">
          <cell r="A19407">
            <v>708762901</v>
          </cell>
          <cell r="B19407" t="str">
            <v>CARTOLA PRINCIPAL DO PISO PINTADO</v>
          </cell>
          <cell r="C19407" t="str">
            <v>UM</v>
          </cell>
        </row>
        <row r="19408">
          <cell r="A19408">
            <v>708763000</v>
          </cell>
          <cell r="B19408" t="str">
            <v>CARROCARIA BLINDADA MB 915</v>
          </cell>
          <cell r="C19408" t="str">
            <v>UM</v>
          </cell>
        </row>
        <row r="19409">
          <cell r="A19409">
            <v>708763001</v>
          </cell>
          <cell r="B19409" t="str">
            <v>BANDEJA DA TAMPA DO CAMBIO</v>
          </cell>
          <cell r="C19409" t="str">
            <v>UM</v>
          </cell>
        </row>
        <row r="19410">
          <cell r="A19410">
            <v>708763002</v>
          </cell>
          <cell r="B19410" t="str">
            <v>REVESTIMENTO DA TAMPA DO CAMBIO</v>
          </cell>
          <cell r="C19410" t="str">
            <v>UM</v>
          </cell>
        </row>
        <row r="19411">
          <cell r="A19411">
            <v>708763003</v>
          </cell>
          <cell r="B19411" t="str">
            <v>BLINDAGEM DA TAMPA DO MOTOR</v>
          </cell>
          <cell r="C19411" t="str">
            <v>UM</v>
          </cell>
        </row>
        <row r="19412">
          <cell r="A19412">
            <v>708763004</v>
          </cell>
          <cell r="B19412" t="str">
            <v>BLINDAGEM DA TAMPA DO MOTOR</v>
          </cell>
          <cell r="C19412" t="str">
            <v>UM</v>
          </cell>
        </row>
        <row r="19413">
          <cell r="A19413">
            <v>708763005</v>
          </cell>
          <cell r="B19413" t="str">
            <v>PERFIL " L"  BATENTE DAS PORTAS DIREITA</v>
          </cell>
          <cell r="C19413" t="str">
            <v>UM</v>
          </cell>
        </row>
        <row r="19414">
          <cell r="A19414">
            <v>708763006</v>
          </cell>
          <cell r="B19414" t="str">
            <v>PERFIL L BATENTE DAS PORTAS</v>
          </cell>
          <cell r="C19414" t="str">
            <v>UM</v>
          </cell>
        </row>
        <row r="19415">
          <cell r="A19415">
            <v>708763007</v>
          </cell>
          <cell r="B19415" t="str">
            <v>PERFIL L BATENTE DAS PORTAS ESQUERDA</v>
          </cell>
          <cell r="C19415" t="str">
            <v>UM</v>
          </cell>
        </row>
        <row r="19416">
          <cell r="A19416">
            <v>708763008</v>
          </cell>
          <cell r="B19416" t="str">
            <v>SUPORTE DOS AMORTECEDORES DO CAPO</v>
          </cell>
          <cell r="C19416" t="str">
            <v>UM</v>
          </cell>
        </row>
        <row r="19417">
          <cell r="A19417">
            <v>708763009</v>
          </cell>
          <cell r="B19417" t="str">
            <v>SUPORTE L DOS AMORTECEDORES DO CAPO</v>
          </cell>
          <cell r="C19417" t="str">
            <v>UM</v>
          </cell>
        </row>
        <row r="19418">
          <cell r="A19418">
            <v>708763010</v>
          </cell>
          <cell r="B19418" t="str">
            <v>SUPORTE LATERAL DOS PARA-LAMAS</v>
          </cell>
          <cell r="C19418" t="str">
            <v>UM</v>
          </cell>
        </row>
        <row r="19419">
          <cell r="A19419">
            <v>708763011</v>
          </cell>
          <cell r="B19419" t="str">
            <v>SUPORTE LATERAL DOS PARA-LAMAS DIANTEIROS</v>
          </cell>
          <cell r="C19419" t="str">
            <v>UM</v>
          </cell>
        </row>
        <row r="19420">
          <cell r="A19420">
            <v>708763012</v>
          </cell>
          <cell r="B19420" t="str">
            <v>SUPORTE FRONTAL DO PARACHOQUE DIANTEIRO</v>
          </cell>
          <cell r="C19420" t="str">
            <v>UM</v>
          </cell>
        </row>
        <row r="19421">
          <cell r="A19421">
            <v>708763013</v>
          </cell>
          <cell r="B19421" t="str">
            <v>SUPORTE INFERIOR DA FECHADURA DO CAPO</v>
          </cell>
          <cell r="C19421" t="str">
            <v>UM</v>
          </cell>
        </row>
        <row r="19422">
          <cell r="A19422">
            <v>708763014</v>
          </cell>
          <cell r="B19422" t="str">
            <v>SUPORTE DO LIMITADOR DAS PORTAS</v>
          </cell>
          <cell r="C19422" t="str">
            <v>UM</v>
          </cell>
        </row>
        <row r="19423">
          <cell r="A19423">
            <v>708763015</v>
          </cell>
          <cell r="B19423" t="str">
            <v>SUPORTE DA DOBRADIÇA</v>
          </cell>
          <cell r="C19423" t="str">
            <v>UM</v>
          </cell>
        </row>
        <row r="19424">
          <cell r="A19424">
            <v>708763016</v>
          </cell>
          <cell r="B19424" t="str">
            <v>CHAPA DE FIXACAO DA DOBRADICA DO CAPO</v>
          </cell>
          <cell r="C19424" t="str">
            <v>UM</v>
          </cell>
        </row>
        <row r="19425">
          <cell r="A19425">
            <v>708763017</v>
          </cell>
          <cell r="B19425" t="str">
            <v>BASE DA CX DE BATERIA</v>
          </cell>
          <cell r="C19425" t="str">
            <v>UM</v>
          </cell>
        </row>
        <row r="19426">
          <cell r="A19426">
            <v>708763018</v>
          </cell>
          <cell r="B19426" t="str">
            <v>FUNDO DA CX DE BATERIA</v>
          </cell>
          <cell r="C19426" t="str">
            <v>UM</v>
          </cell>
        </row>
        <row r="19427">
          <cell r="A19427">
            <v>708763019</v>
          </cell>
          <cell r="B19427" t="str">
            <v>PERFIL Z HORIZONTAL DA CX DE BATERIA</v>
          </cell>
          <cell r="C19427" t="str">
            <v>UM</v>
          </cell>
        </row>
        <row r="19428">
          <cell r="A19428">
            <v>708763020</v>
          </cell>
          <cell r="B19428" t="str">
            <v>PERFIL Z VERTICAL DA CX DE BATERIA</v>
          </cell>
          <cell r="C19428" t="str">
            <v>UM</v>
          </cell>
        </row>
        <row r="19429">
          <cell r="A19429">
            <v>708763021</v>
          </cell>
          <cell r="B19429" t="str">
            <v>TAMPA DA CX DE BATERIA</v>
          </cell>
          <cell r="C19429" t="str">
            <v>UM</v>
          </cell>
        </row>
        <row r="19430">
          <cell r="A19430">
            <v>708763022</v>
          </cell>
          <cell r="B19430" t="str">
            <v>SUPORTE DAS DOBRADICAS DA CX DE BATERIA</v>
          </cell>
          <cell r="C19430" t="str">
            <v>UM</v>
          </cell>
        </row>
        <row r="19431">
          <cell r="A19431">
            <v>708763023</v>
          </cell>
          <cell r="B19431" t="str">
            <v>ENTRADA DE AR FRONTAL DIREITA</v>
          </cell>
          <cell r="C19431" t="str">
            <v>UM</v>
          </cell>
        </row>
        <row r="19432">
          <cell r="A19432">
            <v>708763024</v>
          </cell>
          <cell r="B19432" t="str">
            <v>ENTRADA DE AR FRONTAL ESQUERDA</v>
          </cell>
          <cell r="C19432" t="str">
            <v>UM</v>
          </cell>
        </row>
        <row r="19433">
          <cell r="A19433">
            <v>708763025</v>
          </cell>
          <cell r="B19433" t="str">
            <v>SUPORTE DO TANQUE DE AR</v>
          </cell>
          <cell r="C19433" t="str">
            <v>UM</v>
          </cell>
        </row>
        <row r="19434">
          <cell r="A19434">
            <v>708763060</v>
          </cell>
          <cell r="B19434" t="str">
            <v>CONJUNTO DE OVERLAPS</v>
          </cell>
          <cell r="C19434" t="str">
            <v>UM</v>
          </cell>
        </row>
        <row r="19435">
          <cell r="A19435">
            <v>708763090</v>
          </cell>
          <cell r="B19435" t="str">
            <v>CONJUNTO PARA-CHOQUE DIANTEIRO MBB 915</v>
          </cell>
          <cell r="C19435" t="str">
            <v>UM</v>
          </cell>
        </row>
        <row r="19436">
          <cell r="A19436">
            <v>708763100</v>
          </cell>
          <cell r="B19436" t="str">
            <v>CONJUNTO DO PISO</v>
          </cell>
          <cell r="C19436" t="str">
            <v>UM</v>
          </cell>
        </row>
        <row r="19437">
          <cell r="A19437">
            <v>708763102</v>
          </cell>
          <cell r="B19437" t="str">
            <v>BLINDAGEM CENTRAL DO PISO</v>
          </cell>
          <cell r="C19437" t="str">
            <v>UM</v>
          </cell>
        </row>
        <row r="19438">
          <cell r="A19438">
            <v>708763103</v>
          </cell>
          <cell r="B19438" t="str">
            <v>COMPLEMENTO BLIND PISO EXT. CENTRAL DA PECA 708761103</v>
          </cell>
          <cell r="C19438" t="str">
            <v>UM</v>
          </cell>
        </row>
        <row r="19439">
          <cell r="A19439">
            <v>708763104</v>
          </cell>
          <cell r="B19439" t="str">
            <v>COMPL. LAT. CHAPA PAREDE DE FOGO 708761108</v>
          </cell>
          <cell r="C19439" t="str">
            <v>UM</v>
          </cell>
        </row>
        <row r="19440">
          <cell r="A19440">
            <v>708763105</v>
          </cell>
          <cell r="B19440" t="str">
            <v>COMPLEMENTO CENTRAL PAREDE DE FOGO 708761108</v>
          </cell>
          <cell r="C19440" t="str">
            <v>UM</v>
          </cell>
        </row>
        <row r="19441">
          <cell r="A19441">
            <v>708763106</v>
          </cell>
          <cell r="B19441" t="str">
            <v>COMPLEM. CENTRAL PAR. DE FOGO COD 708761109</v>
          </cell>
          <cell r="C19441" t="str">
            <v>UM</v>
          </cell>
        </row>
        <row r="19442">
          <cell r="A19442">
            <v>708763107</v>
          </cell>
          <cell r="B19442" t="str">
            <v>COMPLEM. LATERAL PAR. DE FOGO COD 708761109</v>
          </cell>
          <cell r="C19442" t="str">
            <v>UM</v>
          </cell>
        </row>
        <row r="19443">
          <cell r="A19443">
            <v>708763156</v>
          </cell>
          <cell r="B19443" t="str">
            <v>CARTOLA PRINCIPAL DO PISO</v>
          </cell>
          <cell r="C19443" t="str">
            <v>UM</v>
          </cell>
        </row>
        <row r="19444">
          <cell r="A19444">
            <v>708763157</v>
          </cell>
          <cell r="B19444" t="str">
            <v>BLINDAGEM TRASEIRA DO PISO</v>
          </cell>
          <cell r="C19444" t="str">
            <v>UM</v>
          </cell>
        </row>
        <row r="19445">
          <cell r="A19445">
            <v>708763200</v>
          </cell>
          <cell r="B19445" t="str">
            <v>CONJ. LATERAL DIREITA</v>
          </cell>
          <cell r="C19445" t="str">
            <v>UM</v>
          </cell>
        </row>
        <row r="19446">
          <cell r="A19446">
            <v>708763201</v>
          </cell>
          <cell r="B19446" t="str">
            <v>REVESTIMENTO EXT. DIANTEIRA DIR.</v>
          </cell>
          <cell r="C19446" t="str">
            <v>UM</v>
          </cell>
        </row>
        <row r="19447">
          <cell r="A19447">
            <v>708763202</v>
          </cell>
          <cell r="B19447" t="str">
            <v>REVESTIMENTO INT. LATERAL DIR.</v>
          </cell>
          <cell r="C19447" t="str">
            <v>UM</v>
          </cell>
        </row>
        <row r="19448">
          <cell r="A19448">
            <v>708763205</v>
          </cell>
          <cell r="B19448" t="str">
            <v>LATERAL TRASEIRA</v>
          </cell>
          <cell r="C19448" t="str">
            <v>UM</v>
          </cell>
        </row>
        <row r="19449">
          <cell r="A19449">
            <v>708763206</v>
          </cell>
          <cell r="B19449" t="str">
            <v>LATERAL INTERNA TRASEIRA</v>
          </cell>
          <cell r="C19449" t="str">
            <v>UM</v>
          </cell>
        </row>
        <row r="19450">
          <cell r="A19450">
            <v>708763207</v>
          </cell>
          <cell r="B19450" t="str">
            <v>REVESTIMENTO EXTERNO DA PORTA</v>
          </cell>
          <cell r="C19450" t="str">
            <v>UM</v>
          </cell>
        </row>
        <row r="19451">
          <cell r="A19451">
            <v>708763208</v>
          </cell>
          <cell r="B19451" t="str">
            <v>PORTA LATERAL DIREITA</v>
          </cell>
          <cell r="C19451" t="str">
            <v>UM</v>
          </cell>
        </row>
        <row r="19452">
          <cell r="A19452" t="str">
            <v>70876320D</v>
          </cell>
          <cell r="B19452" t="str">
            <v>PORTA LATERAL DIREITA MONTADA</v>
          </cell>
          <cell r="C19452" t="str">
            <v>UM</v>
          </cell>
        </row>
        <row r="19453">
          <cell r="A19453">
            <v>708763211</v>
          </cell>
          <cell r="B19453" t="str">
            <v>SAIA LATERAL TRASEIRA DIR.</v>
          </cell>
          <cell r="C19453" t="str">
            <v>UM</v>
          </cell>
        </row>
        <row r="19454">
          <cell r="A19454">
            <v>708763300</v>
          </cell>
          <cell r="B19454" t="str">
            <v>CONJ. LATERAL ESQUERDA</v>
          </cell>
          <cell r="C19454" t="str">
            <v>UM</v>
          </cell>
        </row>
        <row r="19455">
          <cell r="A19455">
            <v>708763301</v>
          </cell>
          <cell r="B19455" t="str">
            <v>LATERAL DIANTEIRA ESQUERDA</v>
          </cell>
          <cell r="C19455" t="str">
            <v>UM</v>
          </cell>
        </row>
        <row r="19456">
          <cell r="A19456">
            <v>708763302</v>
          </cell>
          <cell r="B19456" t="str">
            <v>REVESTIMENTO INT LATERAL DA DIANTEIRA ESQ.</v>
          </cell>
          <cell r="C19456" t="str">
            <v>UM</v>
          </cell>
        </row>
        <row r="19457">
          <cell r="A19457">
            <v>708763305</v>
          </cell>
          <cell r="B19457" t="str">
            <v>LATERAL ESQUERDA</v>
          </cell>
          <cell r="C19457" t="str">
            <v>UM</v>
          </cell>
        </row>
        <row r="19458">
          <cell r="A19458">
            <v>708763306</v>
          </cell>
          <cell r="B19458" t="str">
            <v>LATERAL ESQUERDDA INTERNA</v>
          </cell>
          <cell r="C19458" t="str">
            <v>UM</v>
          </cell>
        </row>
        <row r="19459">
          <cell r="A19459">
            <v>708763307</v>
          </cell>
          <cell r="B19459" t="str">
            <v>APOIO DOS VIDROS LATERAIS TRASEIROS</v>
          </cell>
          <cell r="C19459" t="str">
            <v>UM</v>
          </cell>
        </row>
        <row r="19460">
          <cell r="A19460">
            <v>708763308</v>
          </cell>
          <cell r="B19460" t="str">
            <v>CARTOLA LAT. ESQ/DIR.</v>
          </cell>
          <cell r="C19460" t="str">
            <v>UM</v>
          </cell>
        </row>
        <row r="19461">
          <cell r="A19461" t="str">
            <v>70876330E</v>
          </cell>
          <cell r="B19461" t="str">
            <v>PORTA LATERAL ESQ. MONTADA</v>
          </cell>
          <cell r="C19461" t="str">
            <v>UM</v>
          </cell>
        </row>
        <row r="19462">
          <cell r="A19462">
            <v>708763311</v>
          </cell>
          <cell r="B19462" t="str">
            <v>SAIA LATERAL TRASEIRA ESQ.</v>
          </cell>
          <cell r="C19462" t="str">
            <v>UM</v>
          </cell>
        </row>
        <row r="19463">
          <cell r="A19463">
            <v>708763312</v>
          </cell>
          <cell r="B19463" t="str">
            <v>REVESTIMENTO EXTERNO DA PORTA ESQ.</v>
          </cell>
          <cell r="C19463" t="str">
            <v>UM</v>
          </cell>
        </row>
        <row r="19464">
          <cell r="A19464">
            <v>708763313</v>
          </cell>
          <cell r="B19464" t="str">
            <v>BANDEJA DA PORTA LATERAL ESQ.</v>
          </cell>
          <cell r="C19464" t="str">
            <v>UM</v>
          </cell>
        </row>
        <row r="19465">
          <cell r="A19465">
            <v>708763315</v>
          </cell>
          <cell r="B19465" t="str">
            <v>PERFIL SUPORTE INF. DO VIDRO LATERAL</v>
          </cell>
          <cell r="C19465" t="str">
            <v>UM</v>
          </cell>
        </row>
        <row r="19466">
          <cell r="A19466">
            <v>708763316</v>
          </cell>
          <cell r="B19466" t="str">
            <v>PERFIL SUPORTE INF DO VIDRO LATERAL</v>
          </cell>
          <cell r="C19466" t="str">
            <v>UM</v>
          </cell>
        </row>
        <row r="19467">
          <cell r="A19467">
            <v>708763329</v>
          </cell>
          <cell r="B19467" t="str">
            <v>APOIO DOS VIDROS LATERAIS TRASEIROS</v>
          </cell>
          <cell r="C19467" t="str">
            <v>UM</v>
          </cell>
        </row>
        <row r="19468">
          <cell r="A19468">
            <v>708763341</v>
          </cell>
          <cell r="B19468" t="str">
            <v>OVERLAP DA PORTA DIR/ESQ.</v>
          </cell>
          <cell r="C19468" t="str">
            <v>UM</v>
          </cell>
        </row>
        <row r="19469">
          <cell r="A19469">
            <v>708763342</v>
          </cell>
          <cell r="B19469" t="str">
            <v>OVERLAP LATERAL DIANTEIRO</v>
          </cell>
          <cell r="C19469" t="str">
            <v>UM</v>
          </cell>
        </row>
        <row r="19470">
          <cell r="A19470">
            <v>708763600</v>
          </cell>
          <cell r="B19470" t="str">
            <v>CONJ. TRASEIRA MONTADA</v>
          </cell>
          <cell r="C19470" t="str">
            <v>UM</v>
          </cell>
        </row>
        <row r="19471">
          <cell r="A19471">
            <v>708763601</v>
          </cell>
          <cell r="B19471" t="str">
            <v>REVESTIMENTO EXTERNO DA TRASEIRA</v>
          </cell>
          <cell r="C19471" t="str">
            <v>UM</v>
          </cell>
        </row>
        <row r="19472">
          <cell r="A19472">
            <v>708763602</v>
          </cell>
          <cell r="B19472" t="str">
            <v>PERFIL "L" DE REFORCO DO PARACHOQUE TRASEIRO</v>
          </cell>
          <cell r="C19472" t="str">
            <v>UM</v>
          </cell>
        </row>
        <row r="19473">
          <cell r="A19473">
            <v>708763604</v>
          </cell>
          <cell r="B19473" t="str">
            <v>BLINDAGEM INTERNA DA SINALEIRA DIR/ESQ.</v>
          </cell>
          <cell r="C19473" t="str">
            <v>UM</v>
          </cell>
        </row>
        <row r="19474">
          <cell r="A19474">
            <v>708763605</v>
          </cell>
          <cell r="B19474" t="str">
            <v>SUPORTE PLACA TRASEIRA</v>
          </cell>
          <cell r="C19474" t="str">
            <v>UM</v>
          </cell>
        </row>
        <row r="19475">
          <cell r="A19475">
            <v>708763606</v>
          </cell>
          <cell r="B19475" t="str">
            <v>BLINDAGEM SUPERIOR CX SINALEIRA</v>
          </cell>
          <cell r="C19475" t="str">
            <v>UM</v>
          </cell>
        </row>
        <row r="19476">
          <cell r="A19476">
            <v>708763607</v>
          </cell>
          <cell r="B19476" t="str">
            <v>BLINDAGEM INFERIOR CX SINALEIRA</v>
          </cell>
          <cell r="C19476" t="str">
            <v>UM</v>
          </cell>
        </row>
        <row r="19477">
          <cell r="A19477">
            <v>708763608</v>
          </cell>
          <cell r="B19477" t="str">
            <v>CARTOLA CONJ. DA TRASEIRA</v>
          </cell>
          <cell r="C19477" t="str">
            <v>UM</v>
          </cell>
        </row>
        <row r="19478">
          <cell r="A19478">
            <v>708763651</v>
          </cell>
          <cell r="B19478" t="str">
            <v>SUPORTE PLACA TRASEIRA PINTADA</v>
          </cell>
          <cell r="C19478" t="str">
            <v>UM</v>
          </cell>
        </row>
        <row r="19479">
          <cell r="A19479">
            <v>708763690</v>
          </cell>
          <cell r="B19479" t="str">
            <v>CONJUNTO PARA-CHOQUE TRASEIRO MBB 915</v>
          </cell>
          <cell r="C19479" t="str">
            <v>UM</v>
          </cell>
        </row>
        <row r="19480">
          <cell r="A19480">
            <v>708763709</v>
          </cell>
          <cell r="B19480" t="str">
            <v>PAREDE DO COFRE</v>
          </cell>
          <cell r="C19480" t="str">
            <v>UM</v>
          </cell>
        </row>
        <row r="19481">
          <cell r="A19481">
            <v>708763710</v>
          </cell>
          <cell r="B19481" t="str">
            <v>FECHAMENTO SUP. PORTA INTERNA DO COFRE</v>
          </cell>
          <cell r="C19481" t="str">
            <v>UM</v>
          </cell>
        </row>
        <row r="19482">
          <cell r="A19482">
            <v>708763711</v>
          </cell>
          <cell r="B19482" t="str">
            <v>PAREDE DO COFRE TRASEIRA</v>
          </cell>
          <cell r="C19482" t="str">
            <v>UM</v>
          </cell>
        </row>
        <row r="19483">
          <cell r="A19483">
            <v>708763712</v>
          </cell>
          <cell r="B19483" t="str">
            <v>BLINDAGEM DO COFRE</v>
          </cell>
          <cell r="C19483" t="str">
            <v>UM</v>
          </cell>
        </row>
        <row r="19484">
          <cell r="A19484">
            <v>708763802</v>
          </cell>
          <cell r="B19484" t="str">
            <v>MOLDURA DA SETEIRA FRONTAL</v>
          </cell>
          <cell r="C19484" t="str">
            <v>UM</v>
          </cell>
        </row>
        <row r="19485">
          <cell r="A19485">
            <v>708763851</v>
          </cell>
          <cell r="B19485" t="str">
            <v>OVERLAP SETEIRA LATERAL</v>
          </cell>
          <cell r="C19485" t="str">
            <v>UM</v>
          </cell>
        </row>
        <row r="19486">
          <cell r="A19486">
            <v>708763857</v>
          </cell>
          <cell r="B19486" t="str">
            <v>TRAVA DAS SETEIRAS - LASER</v>
          </cell>
          <cell r="C19486" t="str">
            <v>UM</v>
          </cell>
        </row>
        <row r="19487">
          <cell r="A19487">
            <v>708763858</v>
          </cell>
          <cell r="B19487" t="str">
            <v>TRAVA DAS SETEIRAS</v>
          </cell>
          <cell r="C19487" t="str">
            <v>UM</v>
          </cell>
        </row>
        <row r="19488">
          <cell r="A19488">
            <v>708763900</v>
          </cell>
          <cell r="B19488" t="str">
            <v>PREPARACAO CHASSI MB 915</v>
          </cell>
          <cell r="C19488" t="str">
            <v>UM</v>
          </cell>
        </row>
        <row r="19489">
          <cell r="A19489">
            <v>708763901</v>
          </cell>
          <cell r="B19489" t="str">
            <v>FECHAMENTO BOCA ABASTECIMENTO</v>
          </cell>
          <cell r="C19489" t="str">
            <v>UM</v>
          </cell>
        </row>
        <row r="19490">
          <cell r="A19490">
            <v>708763902</v>
          </cell>
          <cell r="B19490" t="str">
            <v>TAMPA INSPECAO DA BOIA</v>
          </cell>
          <cell r="C19490" t="str">
            <v>UM</v>
          </cell>
        </row>
        <row r="19491">
          <cell r="A19491">
            <v>708763904</v>
          </cell>
          <cell r="B19491" t="str">
            <v>SUPORTE DA VALVULA</v>
          </cell>
          <cell r="C19491" t="str">
            <v>UM</v>
          </cell>
        </row>
        <row r="19492">
          <cell r="A19492">
            <v>708763906</v>
          </cell>
          <cell r="B19492" t="str">
            <v>BLINDAGEM DO TANQUE DE COMBUSTIVEL</v>
          </cell>
          <cell r="C19492" t="str">
            <v>UM</v>
          </cell>
        </row>
        <row r="19493">
          <cell r="A19493">
            <v>708763907</v>
          </cell>
          <cell r="B19493" t="str">
            <v>BATENTE TAMPA DE ABASTECIMENTO</v>
          </cell>
          <cell r="C19493" t="str">
            <v>UM</v>
          </cell>
        </row>
        <row r="19494">
          <cell r="A19494">
            <v>708763908</v>
          </cell>
          <cell r="B19494" t="str">
            <v>TAMPA ABASTECIMENTO COMBUSTIVEL</v>
          </cell>
          <cell r="C19494" t="str">
            <v>UM</v>
          </cell>
        </row>
        <row r="19495">
          <cell r="A19495">
            <v>708763910</v>
          </cell>
          <cell r="B19495" t="str">
            <v>TUBO SUPORTE COLUNA DE DIRECAO</v>
          </cell>
          <cell r="C19495" t="str">
            <v>UM</v>
          </cell>
        </row>
        <row r="19496">
          <cell r="A19496">
            <v>708763911</v>
          </cell>
          <cell r="B19496" t="str">
            <v>BASE SUPORTE RETROVISOR DIANT.</v>
          </cell>
          <cell r="C19496" t="str">
            <v>UM</v>
          </cell>
        </row>
        <row r="19497">
          <cell r="A19497">
            <v>708763912</v>
          </cell>
          <cell r="B19497" t="str">
            <v>CONJ. RETROVISOR DIANT. DIREITO</v>
          </cell>
          <cell r="C19497" t="str">
            <v>UM</v>
          </cell>
        </row>
        <row r="19498">
          <cell r="A19498">
            <v>708763913</v>
          </cell>
          <cell r="B19498" t="str">
            <v>CONJ. RETROVISOR DIANT. ESQUERDO</v>
          </cell>
          <cell r="C19498" t="str">
            <v>UM</v>
          </cell>
        </row>
        <row r="19499">
          <cell r="A19499">
            <v>708763950</v>
          </cell>
          <cell r="B19499" t="str">
            <v>CONJ. SUPORTE COLUNA DE DIRECAO</v>
          </cell>
          <cell r="C19499" t="str">
            <v>UM</v>
          </cell>
        </row>
        <row r="19500">
          <cell r="A19500">
            <v>708763960</v>
          </cell>
          <cell r="B19500" t="str">
            <v>CONJ. COLUNA DE DIRECÃO</v>
          </cell>
          <cell r="C19500" t="str">
            <v>UM</v>
          </cell>
        </row>
        <row r="19501">
          <cell r="A19501">
            <v>708765010</v>
          </cell>
          <cell r="B19501" t="str">
            <v>TAMPA DO RESERVATORIO C/ CONEXAO</v>
          </cell>
          <cell r="C19501" t="str">
            <v>UM</v>
          </cell>
        </row>
        <row r="19502">
          <cell r="A19502">
            <v>708781010</v>
          </cell>
          <cell r="B19502" t="str">
            <v>CILINDRO DO RESERVATORIO</v>
          </cell>
          <cell r="C19502" t="str">
            <v>UM</v>
          </cell>
        </row>
        <row r="19503">
          <cell r="A19503">
            <v>708781020</v>
          </cell>
          <cell r="B19503" t="str">
            <v>SUPORTE DO RESERVATORIO DE AR</v>
          </cell>
          <cell r="C19503" t="str">
            <v>UM</v>
          </cell>
        </row>
        <row r="19504">
          <cell r="A19504">
            <v>708782010</v>
          </cell>
          <cell r="B19504" t="str">
            <v>CILINDRO DO RESERVATORIO</v>
          </cell>
          <cell r="C19504" t="str">
            <v>UM</v>
          </cell>
        </row>
        <row r="19505">
          <cell r="A19505">
            <v>708783000</v>
          </cell>
          <cell r="B19505" t="str">
            <v>CANO DE DESCARGA VOLARE - OBSOLETO - 10271623</v>
          </cell>
          <cell r="C19505" t="str">
            <v>UM</v>
          </cell>
        </row>
        <row r="19506">
          <cell r="A19506">
            <v>708783010</v>
          </cell>
          <cell r="B19506" t="str">
            <v>TUBO CANO DE DESCARGA VOLARE - PARTE 1 - OBSOLETO</v>
          </cell>
          <cell r="C19506" t="str">
            <v>UM</v>
          </cell>
        </row>
        <row r="19507">
          <cell r="A19507">
            <v>708783020</v>
          </cell>
          <cell r="B19507" t="str">
            <v>TUBO CANO DE DESCARGA VOLARE - PARTE 2 - OBSOLETO</v>
          </cell>
          <cell r="C19507" t="str">
            <v>UM</v>
          </cell>
        </row>
        <row r="19508">
          <cell r="A19508">
            <v>708784010</v>
          </cell>
          <cell r="B19508" t="str">
            <v>CANO DE DESCARGA - PARTE 1 - 26052443</v>
          </cell>
          <cell r="C19508" t="str">
            <v>UM</v>
          </cell>
        </row>
        <row r="19509">
          <cell r="A19509">
            <v>708784020</v>
          </cell>
          <cell r="B19509" t="str">
            <v>CANO DE DESCARGA - PARTE 2 - 26052443</v>
          </cell>
          <cell r="C19509" t="str">
            <v>UM</v>
          </cell>
        </row>
        <row r="19510">
          <cell r="A19510">
            <v>708785000</v>
          </cell>
          <cell r="B19510" t="str">
            <v>CHAMINE TRASEIRA INTERNA - MONTAGEM - 12050341/10328858</v>
          </cell>
          <cell r="C19510" t="str">
            <v>UM</v>
          </cell>
        </row>
        <row r="19511">
          <cell r="A19511">
            <v>708785010</v>
          </cell>
          <cell r="B19511" t="str">
            <v>CHAMINE TRASEIRA INTERNA - TUBO - 12050341</v>
          </cell>
          <cell r="C19511" t="str">
            <v>UM</v>
          </cell>
        </row>
        <row r="19512">
          <cell r="A19512">
            <v>708785020</v>
          </cell>
          <cell r="B19512" t="str">
            <v>SUPORTE TUBO CHAMINE - 12050341/10328858</v>
          </cell>
          <cell r="C19512" t="str">
            <v>UM</v>
          </cell>
        </row>
        <row r="19513">
          <cell r="A19513">
            <v>708785030</v>
          </cell>
          <cell r="B19513" t="str">
            <v>CHAMINE TRASEIRA INTERNA - PINTURA EXT. - 10328858</v>
          </cell>
          <cell r="C19513" t="str">
            <v>UM</v>
          </cell>
        </row>
        <row r="19514">
          <cell r="A19514">
            <v>708786000</v>
          </cell>
          <cell r="B19514" t="str">
            <v>CINTA</v>
          </cell>
          <cell r="C19514" t="str">
            <v>UM</v>
          </cell>
        </row>
        <row r="19515">
          <cell r="A19515">
            <v>708787010</v>
          </cell>
          <cell r="B19515" t="str">
            <v>BLANK DA LONGARINA CURVA MA8000 L</v>
          </cell>
          <cell r="C19515" t="str">
            <v>UM</v>
          </cell>
        </row>
        <row r="19516">
          <cell r="A19516">
            <v>708790000</v>
          </cell>
          <cell r="B19516" t="str">
            <v>BLANCK MEIO P.LAMA UNIV CARRETA/BI-TREM</v>
          </cell>
          <cell r="C19516" t="str">
            <v>UM</v>
          </cell>
        </row>
        <row r="19517">
          <cell r="A19517">
            <v>708793000</v>
          </cell>
          <cell r="B19517" t="str">
            <v>CANO DE DESCARGA VOLARE - OBSOLETO - 10271623</v>
          </cell>
          <cell r="C19517" t="str">
            <v>UM</v>
          </cell>
        </row>
        <row r="19518">
          <cell r="A19518">
            <v>708793010</v>
          </cell>
          <cell r="B19518" t="str">
            <v>CANO DE DESCARGA - PARTE 1 - 10271623</v>
          </cell>
          <cell r="C19518" t="str">
            <v>UM</v>
          </cell>
        </row>
        <row r="19519">
          <cell r="A19519">
            <v>708793020</v>
          </cell>
          <cell r="B19519" t="str">
            <v>CANO DE DESCARGA - PARTE 2 - 10271623</v>
          </cell>
          <cell r="C19519" t="str">
            <v>UM</v>
          </cell>
        </row>
        <row r="19520">
          <cell r="A19520">
            <v>708804000</v>
          </cell>
          <cell r="B19520" t="str">
            <v>RESERVATORIO DE AR 115 lts</v>
          </cell>
          <cell r="C19520" t="str">
            <v>UM</v>
          </cell>
        </row>
        <row r="19521">
          <cell r="A19521">
            <v>708804010</v>
          </cell>
          <cell r="B19521" t="str">
            <v>CILINDRO DO RESERVATORIO DE AR</v>
          </cell>
          <cell r="C19521" t="str">
            <v>UM</v>
          </cell>
        </row>
        <row r="19522">
          <cell r="A19522">
            <v>708804020</v>
          </cell>
          <cell r="B19522" t="str">
            <v>SUPORTE DE FIXACAO DO RESERVATORIO DE AR</v>
          </cell>
          <cell r="C19522" t="str">
            <v>UM</v>
          </cell>
        </row>
        <row r="19523">
          <cell r="A19523">
            <v>708804030</v>
          </cell>
          <cell r="B19523" t="str">
            <v>SUPORTE DA VALVULA DO RELE</v>
          </cell>
          <cell r="C19523" t="str">
            <v>UM</v>
          </cell>
        </row>
        <row r="19524">
          <cell r="A19524">
            <v>708804040</v>
          </cell>
          <cell r="B19524" t="str">
            <v>TUBO CONDUTOR DO AR</v>
          </cell>
          <cell r="C19524" t="str">
            <v>UM</v>
          </cell>
        </row>
        <row r="19525">
          <cell r="A19525">
            <v>708804050</v>
          </cell>
          <cell r="B19525" t="str">
            <v>FLANGE DO SUPORTE DA VALVULA</v>
          </cell>
          <cell r="C19525" t="str">
            <v>UM</v>
          </cell>
        </row>
        <row r="19526">
          <cell r="A19526">
            <v>708804060</v>
          </cell>
          <cell r="B19526" t="str">
            <v>TAMPA DO RESERVATORIO DE AR DIAM 454mm</v>
          </cell>
          <cell r="C19526" t="str">
            <v>UM</v>
          </cell>
        </row>
        <row r="19527">
          <cell r="A19527">
            <v>708804070</v>
          </cell>
          <cell r="B19527" t="str">
            <v>SUPORTE DE FIXACAO DO RESERVATORIO DE AR</v>
          </cell>
          <cell r="C19527" t="str">
            <v>UM</v>
          </cell>
        </row>
        <row r="19528">
          <cell r="A19528">
            <v>708805000</v>
          </cell>
          <cell r="B19528" t="str">
            <v>RESERVATORIO DE AR 75 lts</v>
          </cell>
          <cell r="C19528" t="str">
            <v>UM</v>
          </cell>
        </row>
        <row r="19529">
          <cell r="A19529">
            <v>708805010</v>
          </cell>
          <cell r="B19529" t="str">
            <v>CILINDRO DO RESERVATORIO DE AR</v>
          </cell>
          <cell r="C19529" t="str">
            <v>UM</v>
          </cell>
        </row>
        <row r="19530">
          <cell r="A19530">
            <v>708805020</v>
          </cell>
          <cell r="B19530" t="str">
            <v>SUPORTE DE FIXACAO DO RESERVATORIO DE AR-LASER</v>
          </cell>
          <cell r="C19530" t="str">
            <v>UM</v>
          </cell>
        </row>
        <row r="19531">
          <cell r="A19531">
            <v>708805030</v>
          </cell>
          <cell r="B19531" t="str">
            <v>SUPORTE DA VALVULA</v>
          </cell>
          <cell r="C19531" t="str">
            <v>UM</v>
          </cell>
        </row>
        <row r="19532">
          <cell r="A19532">
            <v>708805040</v>
          </cell>
          <cell r="B19532" t="str">
            <v>TUBO CONDUTOR DO AR</v>
          </cell>
          <cell r="C19532" t="str">
            <v>UM</v>
          </cell>
        </row>
        <row r="19533">
          <cell r="A19533">
            <v>708805050</v>
          </cell>
          <cell r="B19533" t="str">
            <v>FLANGE DO SUPORTE DA VALVULA</v>
          </cell>
          <cell r="C19533" t="str">
            <v>UM</v>
          </cell>
        </row>
        <row r="19534">
          <cell r="A19534">
            <v>708805060</v>
          </cell>
          <cell r="B19534" t="str">
            <v>TAMPA DO RESERVATORIO DE AR DIAM 396mm</v>
          </cell>
          <cell r="C19534" t="str">
            <v>UM</v>
          </cell>
        </row>
        <row r="19535">
          <cell r="A19535">
            <v>708805070</v>
          </cell>
          <cell r="B19535" t="str">
            <v>SUPORTE DE FIXACAO DO RESERVATORIO DE AR</v>
          </cell>
          <cell r="C19535" t="str">
            <v>UM</v>
          </cell>
        </row>
        <row r="19536">
          <cell r="A19536">
            <v>707565890</v>
          </cell>
          <cell r="B19536" t="str">
            <v>BORRACHA BASE LAT. CAIXA 9 RACK STARA</v>
          </cell>
          <cell r="C19536" t="str">
            <v>UM</v>
          </cell>
        </row>
        <row r="19537">
          <cell r="A19537">
            <v>708811000</v>
          </cell>
          <cell r="B19537" t="str">
            <v>CHAPA MOLDADA MEIO P-LAMA MENOR HCHORNBURG</v>
          </cell>
          <cell r="C19537" t="str">
            <v>UM</v>
          </cell>
        </row>
        <row r="19538">
          <cell r="A19538">
            <v>708812000</v>
          </cell>
          <cell r="B19538" t="str">
            <v>CHAPA MOLDADA MEIO P-LAMA MAIOR HCHORNBURG</v>
          </cell>
          <cell r="C19538" t="str">
            <v>UM</v>
          </cell>
        </row>
        <row r="19539">
          <cell r="A19539">
            <v>708814010</v>
          </cell>
          <cell r="B19539" t="str">
            <v>FIXACAO DO SUPORTE</v>
          </cell>
          <cell r="C19539" t="str">
            <v>UM</v>
          </cell>
        </row>
        <row r="19540">
          <cell r="A19540">
            <v>708814020</v>
          </cell>
          <cell r="B19540" t="str">
            <v>REFORCO DO SUPORTE</v>
          </cell>
          <cell r="C19540" t="str">
            <v>UM</v>
          </cell>
        </row>
        <row r="19541">
          <cell r="A19541">
            <v>708814030</v>
          </cell>
          <cell r="B19541" t="str">
            <v>SUPORTE DO PARALAMA</v>
          </cell>
          <cell r="C19541" t="str">
            <v>UM</v>
          </cell>
        </row>
        <row r="19542">
          <cell r="A19542">
            <v>708821000</v>
          </cell>
          <cell r="B19542" t="str">
            <v>MEIO P.LAMA CARRETA/BI-TREM LIBRELATO</v>
          </cell>
          <cell r="C19542" t="str">
            <v>UM</v>
          </cell>
        </row>
        <row r="19543">
          <cell r="A19543">
            <v>708824000</v>
          </cell>
          <cell r="B19543" t="str">
            <v>RESERVATORIO DE AR 37L - 6008.005.725.22.8</v>
          </cell>
          <cell r="C19543" t="str">
            <v>UM</v>
          </cell>
        </row>
        <row r="19544">
          <cell r="A19544">
            <v>708832010</v>
          </cell>
          <cell r="B19544" t="str">
            <v>TUBO DE ENTRADA</v>
          </cell>
          <cell r="C19544" t="str">
            <v>UM</v>
          </cell>
        </row>
        <row r="19545">
          <cell r="A19545">
            <v>708832030</v>
          </cell>
          <cell r="B19545" t="str">
            <v>TUBO INTERNO DE ENTRADA</v>
          </cell>
          <cell r="C19545" t="str">
            <v>UM</v>
          </cell>
        </row>
        <row r="19546">
          <cell r="A19546">
            <v>708832040</v>
          </cell>
          <cell r="B19546" t="str">
            <v>ABAFADOR DE ENTRADA</v>
          </cell>
          <cell r="C19546" t="str">
            <v>UM</v>
          </cell>
        </row>
        <row r="19547">
          <cell r="A19547">
            <v>708833000</v>
          </cell>
          <cell r="B19547" t="str">
            <v>MEIO P.LAMA BI-TREM FREEWAYS</v>
          </cell>
          <cell r="C19547" t="str">
            <v>UM</v>
          </cell>
        </row>
        <row r="19548">
          <cell r="A19548">
            <v>708839010</v>
          </cell>
          <cell r="B19548" t="str">
            <v>REFORCO DO SUPORTE</v>
          </cell>
          <cell r="C19548" t="str">
            <v>UM</v>
          </cell>
        </row>
        <row r="19549">
          <cell r="A19549">
            <v>708839020</v>
          </cell>
          <cell r="B19549" t="str">
            <v>TUBO DO SUPORTE</v>
          </cell>
          <cell r="C19549" t="str">
            <v>UM</v>
          </cell>
        </row>
        <row r="19550">
          <cell r="A19550">
            <v>708839030</v>
          </cell>
          <cell r="B19550" t="str">
            <v>REFORCO DO SUPORTE (Laser)</v>
          </cell>
          <cell r="C19550" t="str">
            <v>UM</v>
          </cell>
        </row>
        <row r="19551">
          <cell r="A19551">
            <v>708840000</v>
          </cell>
          <cell r="B19551" t="str">
            <v>CEGONHEIRA 05 CARROS</v>
          </cell>
          <cell r="C19551" t="str">
            <v>UM</v>
          </cell>
        </row>
        <row r="19552">
          <cell r="A19552">
            <v>708840001</v>
          </cell>
          <cell r="B19552" t="str">
            <v>COLUNA PRINCIPAL</v>
          </cell>
          <cell r="C19552" t="str">
            <v>UM</v>
          </cell>
        </row>
        <row r="19553">
          <cell r="A19553">
            <v>707565900</v>
          </cell>
          <cell r="B19553" t="str">
            <v>BORRACHA BASE MAIOR CAIXA 9 RACK STARA</v>
          </cell>
          <cell r="C19553" t="str">
            <v>UM</v>
          </cell>
        </row>
        <row r="19554">
          <cell r="A19554">
            <v>708840002</v>
          </cell>
          <cell r="B19554" t="str">
            <v>TRAVESSA</v>
          </cell>
          <cell r="C19554" t="str">
            <v>UM</v>
          </cell>
        </row>
        <row r="19555">
          <cell r="A19555">
            <v>708840003</v>
          </cell>
          <cell r="B19555" t="str">
            <v>PLACA</v>
          </cell>
          <cell r="C19555" t="str">
            <v>UM</v>
          </cell>
        </row>
        <row r="19556">
          <cell r="A19556">
            <v>708840004</v>
          </cell>
          <cell r="B19556" t="str">
            <v>TUBO LATERAL INFERIOR</v>
          </cell>
          <cell r="C19556" t="str">
            <v>UM</v>
          </cell>
        </row>
        <row r="19557">
          <cell r="A19557">
            <v>708840005</v>
          </cell>
          <cell r="B19557" t="str">
            <v>COLUNA DA ESCADA</v>
          </cell>
          <cell r="C19557" t="str">
            <v>UM</v>
          </cell>
        </row>
        <row r="19558">
          <cell r="A19558">
            <v>708840006</v>
          </cell>
          <cell r="B19558" t="str">
            <v>TUBO LATERAL GUIA DA PLACA</v>
          </cell>
          <cell r="C19558" t="str">
            <v>UM</v>
          </cell>
        </row>
        <row r="19559">
          <cell r="A19559">
            <v>708840007</v>
          </cell>
          <cell r="B19559" t="str">
            <v>TUBO DA PLACA TRASEIRA</v>
          </cell>
          <cell r="C19559" t="str">
            <v>UM</v>
          </cell>
        </row>
        <row r="19560">
          <cell r="A19560">
            <v>708840011</v>
          </cell>
          <cell r="B19560" t="str">
            <v>CONJUNTO DOBRADICA</v>
          </cell>
          <cell r="C19560" t="str">
            <v>UM</v>
          </cell>
        </row>
        <row r="19561">
          <cell r="A19561">
            <v>708840012</v>
          </cell>
          <cell r="B19561" t="str">
            <v>DEGRAU DA ESCADA</v>
          </cell>
          <cell r="C19561" t="str">
            <v>UM</v>
          </cell>
        </row>
        <row r="19562">
          <cell r="A19562">
            <v>190186000</v>
          </cell>
          <cell r="B19562" t="str">
            <v>CHAPA PP PRETO 7,00mm X 1100 X 2000 - AGRALE (OBSOLETO)</v>
          </cell>
          <cell r="C19562" t="str">
            <v>KG</v>
          </cell>
        </row>
        <row r="19563">
          <cell r="A19563">
            <v>708840013</v>
          </cell>
          <cell r="B19563" t="str">
            <v>REFORCO DOS TUBOS CAVALETE</v>
          </cell>
          <cell r="C19563" t="str">
            <v>UM</v>
          </cell>
        </row>
        <row r="19564">
          <cell r="A19564">
            <v>708840014</v>
          </cell>
          <cell r="B19564" t="str">
            <v>COLUNA DO CILINDRO TRASEIRO</v>
          </cell>
          <cell r="C19564" t="str">
            <v>UM</v>
          </cell>
        </row>
        <row r="19565">
          <cell r="A19565">
            <v>708840017</v>
          </cell>
          <cell r="B19565" t="str">
            <v>PINO DOBRADICA</v>
          </cell>
          <cell r="C19565" t="str">
            <v>UM</v>
          </cell>
        </row>
        <row r="19566">
          <cell r="A19566">
            <v>708840019</v>
          </cell>
          <cell r="B19566" t="str">
            <v>REFORCO ESTABILIZADOR</v>
          </cell>
          <cell r="C19566" t="str">
            <v>UM</v>
          </cell>
        </row>
        <row r="19567">
          <cell r="A19567" t="str">
            <v>70884001D</v>
          </cell>
          <cell r="B19567" t="str">
            <v>TUBO INCLINADO LD</v>
          </cell>
          <cell r="C19567" t="str">
            <v>UM</v>
          </cell>
        </row>
        <row r="19568">
          <cell r="A19568" t="str">
            <v>70884001E</v>
          </cell>
          <cell r="B19568" t="str">
            <v>TUBO INCLINADO LE</v>
          </cell>
          <cell r="C19568" t="str">
            <v>UM</v>
          </cell>
        </row>
        <row r="19569">
          <cell r="A19569">
            <v>708840020</v>
          </cell>
          <cell r="B19569" t="str">
            <v>BASE CILINDRO DIANTEIRO</v>
          </cell>
          <cell r="C19569" t="str">
            <v>UM</v>
          </cell>
        </row>
        <row r="19570">
          <cell r="A19570">
            <v>708840021</v>
          </cell>
          <cell r="B19570" t="str">
            <v>RAMPA DE CARREGAMENTO</v>
          </cell>
          <cell r="C19570" t="str">
            <v>UM</v>
          </cell>
        </row>
        <row r="19571">
          <cell r="A19571">
            <v>708840022</v>
          </cell>
          <cell r="B19571" t="str">
            <v>REFORCO DA RAMPA</v>
          </cell>
          <cell r="C19571" t="str">
            <v>UM</v>
          </cell>
        </row>
        <row r="19572">
          <cell r="A19572">
            <v>708840024</v>
          </cell>
          <cell r="B19572" t="str">
            <v>FIXACAO SUPERIOR CILINDRO DIANTEIRO</v>
          </cell>
          <cell r="C19572" t="str">
            <v>UM</v>
          </cell>
        </row>
        <row r="19573">
          <cell r="A19573">
            <v>708840025</v>
          </cell>
          <cell r="B19573" t="str">
            <v>FIXACAO SUPERIOR CILINDRO DIANTEIRO</v>
          </cell>
          <cell r="C19573" t="str">
            <v>UM</v>
          </cell>
        </row>
        <row r="19574">
          <cell r="A19574">
            <v>708840026</v>
          </cell>
          <cell r="B19574" t="str">
            <v>TRILHO DA RAMPA</v>
          </cell>
          <cell r="C19574" t="str">
            <v>UM</v>
          </cell>
        </row>
        <row r="19575">
          <cell r="A19575">
            <v>708840027</v>
          </cell>
          <cell r="B19575" t="str">
            <v>PERFIL U TRAVA RAMPA ARTICULADA</v>
          </cell>
          <cell r="C19575" t="str">
            <v>UM</v>
          </cell>
        </row>
        <row r="19576">
          <cell r="A19576">
            <v>708840028</v>
          </cell>
          <cell r="B19576" t="str">
            <v>TUBO SUSTENTACAO DA RAMPA</v>
          </cell>
          <cell r="C19576" t="str">
            <v>UM</v>
          </cell>
        </row>
        <row r="19577">
          <cell r="A19577">
            <v>708840029</v>
          </cell>
          <cell r="B19577" t="str">
            <v>FIXACAO HASTE DO CILNRO DIANTEIRO</v>
          </cell>
          <cell r="C19577" t="str">
            <v>UM</v>
          </cell>
        </row>
        <row r="19578">
          <cell r="A19578" t="str">
            <v>70884002D</v>
          </cell>
          <cell r="B19578" t="str">
            <v>REFORCO DA RAMPA</v>
          </cell>
          <cell r="C19578" t="str">
            <v>UM</v>
          </cell>
        </row>
        <row r="19579">
          <cell r="A19579" t="str">
            <v>70884002E</v>
          </cell>
          <cell r="B19579" t="str">
            <v>REFORCO DA RAMPA</v>
          </cell>
          <cell r="C19579" t="str">
            <v>UM</v>
          </cell>
        </row>
        <row r="19580">
          <cell r="A19580">
            <v>708840030</v>
          </cell>
          <cell r="B19580" t="str">
            <v>PERFIL C SUSTENTACAO</v>
          </cell>
          <cell r="C19580" t="str">
            <v>UM</v>
          </cell>
        </row>
        <row r="19581">
          <cell r="A19581">
            <v>708840031</v>
          </cell>
          <cell r="B19581" t="str">
            <v>COLUNA DE SUSTENTACAO DIANTEIRA</v>
          </cell>
          <cell r="C19581" t="str">
            <v>UM</v>
          </cell>
        </row>
        <row r="19582">
          <cell r="A19582">
            <v>708840032</v>
          </cell>
          <cell r="B19582" t="str">
            <v>BATENTE DO PNEU</v>
          </cell>
          <cell r="C19582" t="str">
            <v>UM</v>
          </cell>
        </row>
        <row r="19583">
          <cell r="A19583">
            <v>708840033</v>
          </cell>
          <cell r="B19583" t="str">
            <v>TUBO REFORCO RAMPA SUPERIOR</v>
          </cell>
          <cell r="C19583" t="str">
            <v>UM</v>
          </cell>
        </row>
        <row r="19584">
          <cell r="A19584">
            <v>708840036</v>
          </cell>
          <cell r="B19584" t="str">
            <v>TUBO TRILHO DA RAMPA</v>
          </cell>
          <cell r="C19584" t="str">
            <v>UM</v>
          </cell>
        </row>
        <row r="19585">
          <cell r="A19585">
            <v>708840037</v>
          </cell>
          <cell r="B19585" t="str">
            <v>CANTONEIRA TRILHO DA RAMPA</v>
          </cell>
          <cell r="C19585" t="str">
            <v>UM</v>
          </cell>
        </row>
        <row r="19586">
          <cell r="A19586">
            <v>708840038</v>
          </cell>
          <cell r="B19586" t="str">
            <v>TRILHO INFERIOR</v>
          </cell>
          <cell r="C19586" t="str">
            <v>UM</v>
          </cell>
        </row>
        <row r="19587">
          <cell r="A19587" t="str">
            <v>70884003D</v>
          </cell>
          <cell r="B19587" t="str">
            <v>TRILHO SUPERIOR LD</v>
          </cell>
          <cell r="C19587" t="str">
            <v>UM</v>
          </cell>
        </row>
        <row r="19588">
          <cell r="A19588" t="str">
            <v>70884003E</v>
          </cell>
          <cell r="B19588" t="str">
            <v>TRILHO SUPERIOR ESQUERDO</v>
          </cell>
          <cell r="C19588" t="str">
            <v>UM</v>
          </cell>
        </row>
        <row r="19589">
          <cell r="A19589" t="str">
            <v>70884003G</v>
          </cell>
          <cell r="B19589" t="str">
            <v>TRILHO INFERIOR</v>
          </cell>
          <cell r="C19589" t="str">
            <v>UM</v>
          </cell>
        </row>
        <row r="19590">
          <cell r="A19590">
            <v>708840041</v>
          </cell>
          <cell r="B19590" t="str">
            <v>TRILHO SUPERIOR LD</v>
          </cell>
          <cell r="C19590" t="str">
            <v>UM</v>
          </cell>
        </row>
        <row r="19591">
          <cell r="A19591">
            <v>708840042</v>
          </cell>
          <cell r="B19591" t="str">
            <v>TRAVA DA RAMPA</v>
          </cell>
          <cell r="C19591" t="str">
            <v>UM</v>
          </cell>
        </row>
        <row r="19592">
          <cell r="A19592">
            <v>708840043</v>
          </cell>
          <cell r="B19592" t="str">
            <v>APOIO TUBO CAVALETE</v>
          </cell>
          <cell r="C19592" t="str">
            <v>UM</v>
          </cell>
        </row>
        <row r="19593">
          <cell r="A19593">
            <v>708840046</v>
          </cell>
          <cell r="B19593" t="str">
            <v>SUPORTE DO GUINCHO ELETRICO WORK 9000</v>
          </cell>
          <cell r="C19593" t="str">
            <v>UM</v>
          </cell>
        </row>
        <row r="19594">
          <cell r="A19594">
            <v>708840047</v>
          </cell>
          <cell r="B19594" t="str">
            <v>TUBO PLACA DE SEGURANCA PRINCIPAL</v>
          </cell>
          <cell r="C19594" t="str">
            <v>UM</v>
          </cell>
        </row>
        <row r="19595">
          <cell r="A19595">
            <v>708840049</v>
          </cell>
          <cell r="B19595" t="str">
            <v>TUBO DE FIXACAO DA CATRACA</v>
          </cell>
          <cell r="C19595" t="str">
            <v>UM</v>
          </cell>
        </row>
        <row r="19596">
          <cell r="A19596" t="str">
            <v>70884004D</v>
          </cell>
          <cell r="B19596" t="str">
            <v>REFORÇO TRILHO SUPERIOR</v>
          </cell>
          <cell r="C19596" t="str">
            <v>UM</v>
          </cell>
        </row>
        <row r="19597">
          <cell r="A19597" t="str">
            <v>70884004E</v>
          </cell>
          <cell r="B19597" t="str">
            <v>REFORÇO TRILHO SUPERIOR</v>
          </cell>
          <cell r="C19597" t="str">
            <v>UM</v>
          </cell>
        </row>
        <row r="19598">
          <cell r="A19598">
            <v>708840050</v>
          </cell>
          <cell r="B19598" t="str">
            <v>PINO ENCAIXE PLACA</v>
          </cell>
          <cell r="C19598" t="str">
            <v>UM</v>
          </cell>
        </row>
        <row r="19599">
          <cell r="A19599">
            <v>708840052</v>
          </cell>
          <cell r="B19599" t="str">
            <v>BASE CAIXA DE FERRAMENTAS</v>
          </cell>
          <cell r="C19599" t="str">
            <v>UM</v>
          </cell>
        </row>
        <row r="19600">
          <cell r="A19600">
            <v>708840053</v>
          </cell>
          <cell r="B19600" t="str">
            <v>LATERAL CAIXA DE FERRAMENTAS</v>
          </cell>
          <cell r="C19600" t="str">
            <v>UM</v>
          </cell>
        </row>
        <row r="19601">
          <cell r="A19601">
            <v>708840054</v>
          </cell>
          <cell r="B19601" t="str">
            <v>TAMPA CAIXA</v>
          </cell>
          <cell r="C19601" t="str">
            <v>UM</v>
          </cell>
        </row>
        <row r="19602">
          <cell r="A19602">
            <v>708840055</v>
          </cell>
          <cell r="B19602" t="str">
            <v>TUBO ENCAIXE PLACA</v>
          </cell>
          <cell r="C19602" t="str">
            <v>UM</v>
          </cell>
        </row>
        <row r="19603">
          <cell r="A19603">
            <v>708840056</v>
          </cell>
          <cell r="B19603" t="str">
            <v>PINO SUPERIOR CILINDRO DIANTEIRO</v>
          </cell>
          <cell r="C19603" t="str">
            <v>UM</v>
          </cell>
        </row>
        <row r="19604">
          <cell r="A19604">
            <v>708840058</v>
          </cell>
          <cell r="B19604" t="str">
            <v>MAO FRANCESA CHAPA GUINCHO</v>
          </cell>
          <cell r="C19604" t="str">
            <v>UM</v>
          </cell>
        </row>
        <row r="19605">
          <cell r="A19605">
            <v>708840059</v>
          </cell>
          <cell r="B19605" t="str">
            <v>REFORCO DAS COLUNAS</v>
          </cell>
          <cell r="C19605" t="str">
            <v>UM</v>
          </cell>
        </row>
        <row r="19606">
          <cell r="A19606" t="str">
            <v>70884005D</v>
          </cell>
          <cell r="B19606" t="str">
            <v>TRILHO SUPERIOR LD</v>
          </cell>
          <cell r="C19606" t="str">
            <v>UM</v>
          </cell>
        </row>
        <row r="19607">
          <cell r="A19607" t="str">
            <v>70884005E</v>
          </cell>
          <cell r="B19607" t="str">
            <v>TRILHO SUPERIOR LE</v>
          </cell>
          <cell r="C19607" t="str">
            <v>UM</v>
          </cell>
        </row>
        <row r="19608">
          <cell r="A19608">
            <v>708840060</v>
          </cell>
          <cell r="B19608" t="str">
            <v>TUBO ESTR. PLACA DE SEGURANCA LATERAL</v>
          </cell>
          <cell r="C19608" t="str">
            <v>UM</v>
          </cell>
        </row>
        <row r="19609">
          <cell r="A19609">
            <v>708840061</v>
          </cell>
          <cell r="B19609" t="str">
            <v>REFORCO COLUNA TRASEIRA</v>
          </cell>
          <cell r="C19609" t="str">
            <v>UM</v>
          </cell>
        </row>
        <row r="19610">
          <cell r="A19610">
            <v>708840062</v>
          </cell>
          <cell r="B19610" t="str">
            <v>TUBO ESTR. PLACA DE SEGURANCA CENTRAL</v>
          </cell>
          <cell r="C19610" t="str">
            <v>UM</v>
          </cell>
        </row>
        <row r="19611">
          <cell r="A19611">
            <v>708840063</v>
          </cell>
          <cell r="B19611" t="str">
            <v>CORREDICA COLUNA TRASEIRA</v>
          </cell>
          <cell r="C19611" t="str">
            <v>UM</v>
          </cell>
        </row>
        <row r="19612">
          <cell r="A19612">
            <v>708840064</v>
          </cell>
          <cell r="B19612" t="str">
            <v>CAVALETE TRASEIRO</v>
          </cell>
          <cell r="C19612" t="str">
            <v>UM</v>
          </cell>
        </row>
        <row r="19613">
          <cell r="A19613">
            <v>708840065</v>
          </cell>
          <cell r="B19613" t="str">
            <v>TRILHO INFERIOR</v>
          </cell>
          <cell r="C19613" t="str">
            <v>UM</v>
          </cell>
        </row>
        <row r="19614">
          <cell r="A19614">
            <v>708840066</v>
          </cell>
          <cell r="B19614" t="str">
            <v>TRILHO SUPERIOR</v>
          </cell>
          <cell r="C19614" t="str">
            <v>UM</v>
          </cell>
        </row>
        <row r="19615">
          <cell r="A19615">
            <v>708840067</v>
          </cell>
          <cell r="B19615" t="str">
            <v>FECHAMENTO TRASEIRO COM SINALEIRAS</v>
          </cell>
          <cell r="C19615" t="str">
            <v>UM</v>
          </cell>
        </row>
        <row r="19616">
          <cell r="A19616">
            <v>708840068</v>
          </cell>
          <cell r="B19616" t="str">
            <v>REFORCO TRILHO SUPERIOR</v>
          </cell>
          <cell r="C19616" t="str">
            <v>UM</v>
          </cell>
        </row>
        <row r="19617">
          <cell r="A19617">
            <v>708840069</v>
          </cell>
          <cell r="B19617" t="str">
            <v>TUBO LATERAL INFERIOR TRASEIRO</v>
          </cell>
          <cell r="C19617" t="str">
            <v>UM</v>
          </cell>
        </row>
        <row r="19618">
          <cell r="A19618" t="str">
            <v>70884006D</v>
          </cell>
          <cell r="B19618" t="str">
            <v>REFORCO TRILHO SUPERIOR LD</v>
          </cell>
          <cell r="C19618" t="str">
            <v>UM</v>
          </cell>
        </row>
        <row r="19619">
          <cell r="A19619" t="str">
            <v>70884006E</v>
          </cell>
          <cell r="B19619" t="str">
            <v>REFORCO TRILHO SUPERIOR LE</v>
          </cell>
          <cell r="C19619" t="str">
            <v>UM</v>
          </cell>
        </row>
        <row r="19620">
          <cell r="A19620" t="str">
            <v>70884006G</v>
          </cell>
          <cell r="B19620" t="str">
            <v>TRILHO INFERIOR</v>
          </cell>
          <cell r="C19620" t="str">
            <v>UM</v>
          </cell>
        </row>
        <row r="19621">
          <cell r="A19621">
            <v>708840070</v>
          </cell>
          <cell r="B19621" t="str">
            <v>TUBO LATERAL SUPERIOR TRASEIRO</v>
          </cell>
          <cell r="C19621" t="str">
            <v>UM</v>
          </cell>
        </row>
        <row r="19622">
          <cell r="A19622">
            <v>708840071</v>
          </cell>
          <cell r="B19622" t="str">
            <v>TUBO REFORCO SUPERIOR 02</v>
          </cell>
          <cell r="C19622" t="str">
            <v>UM</v>
          </cell>
        </row>
        <row r="19623">
          <cell r="A19623">
            <v>707565840</v>
          </cell>
          <cell r="B19623" t="str">
            <v>BORRACHA FUNDO CAIXA 9 RACK STARA - DA0097B16</v>
          </cell>
          <cell r="C19623" t="str">
            <v>UM</v>
          </cell>
        </row>
        <row r="19624">
          <cell r="A19624">
            <v>708840072</v>
          </cell>
          <cell r="B19624" t="str">
            <v>REFORCO DA BASE DA ESTRUTURA</v>
          </cell>
          <cell r="C19624" t="str">
            <v>UM</v>
          </cell>
        </row>
        <row r="19625">
          <cell r="A19625">
            <v>708840073</v>
          </cell>
          <cell r="B19625" t="str">
            <v>TUBO REFORCO SUPERIOR</v>
          </cell>
          <cell r="C19625" t="str">
            <v>UM</v>
          </cell>
        </row>
        <row r="19626">
          <cell r="A19626">
            <v>708840074</v>
          </cell>
          <cell r="B19626" t="str">
            <v>REFORCO DAS COLUNAS</v>
          </cell>
          <cell r="C19626" t="str">
            <v>UM</v>
          </cell>
        </row>
        <row r="19627">
          <cell r="A19627">
            <v>708840075</v>
          </cell>
          <cell r="B19627" t="str">
            <v>TRAVESSA DO REFORCO</v>
          </cell>
          <cell r="C19627" t="str">
            <v>UM</v>
          </cell>
        </row>
        <row r="19628">
          <cell r="A19628">
            <v>708840076</v>
          </cell>
          <cell r="B19628" t="str">
            <v>REFORCO DO ESTBILIZADOR</v>
          </cell>
          <cell r="C19628" t="str">
            <v>UM</v>
          </cell>
        </row>
        <row r="19629">
          <cell r="A19629">
            <v>708840077</v>
          </cell>
          <cell r="B19629" t="str">
            <v>CORREDICA COLUNA DIANTEIRA</v>
          </cell>
          <cell r="C19629" t="str">
            <v>UM</v>
          </cell>
        </row>
        <row r="19630">
          <cell r="A19630">
            <v>708840078</v>
          </cell>
          <cell r="B19630" t="str">
            <v>REFORCO DIAGONAL SUPERIOR 02</v>
          </cell>
          <cell r="C19630" t="str">
            <v>UM</v>
          </cell>
        </row>
        <row r="19631">
          <cell r="A19631">
            <v>708840079</v>
          </cell>
          <cell r="B19631" t="str">
            <v>REFORCO DIAGONAL SUPERIOR</v>
          </cell>
          <cell r="C19631" t="str">
            <v>UM</v>
          </cell>
        </row>
        <row r="19632">
          <cell r="A19632">
            <v>707565850</v>
          </cell>
          <cell r="B19632" t="str">
            <v>BORRACHA LAT. MENOR CAIXA 9 RACK STARA - DA0097B09</v>
          </cell>
          <cell r="C19632" t="str">
            <v>UM</v>
          </cell>
        </row>
        <row r="19633">
          <cell r="A19633" t="str">
            <v>70884007D</v>
          </cell>
          <cell r="B19633" t="str">
            <v>TRILHO SUPERIOR LD</v>
          </cell>
          <cell r="C19633" t="str">
            <v>UM</v>
          </cell>
        </row>
        <row r="19634">
          <cell r="A19634" t="str">
            <v>70884007E</v>
          </cell>
          <cell r="B19634" t="str">
            <v>TRILHO SUPERIOR LE</v>
          </cell>
          <cell r="C19634" t="str">
            <v>UM</v>
          </cell>
        </row>
        <row r="19635">
          <cell r="A19635">
            <v>708840080</v>
          </cell>
          <cell r="B19635" t="str">
            <v>ACABAMENTO LATERAL</v>
          </cell>
          <cell r="C19635" t="str">
            <v>UM</v>
          </cell>
        </row>
        <row r="19636">
          <cell r="A19636">
            <v>708840081</v>
          </cell>
          <cell r="B19636" t="str">
            <v>RAMPA DE CIMA DO GUINCHO</v>
          </cell>
          <cell r="C19636" t="str">
            <v>UM</v>
          </cell>
        </row>
        <row r="19637">
          <cell r="A19637">
            <v>708840082</v>
          </cell>
          <cell r="B19637" t="str">
            <v>LEVANTE</v>
          </cell>
          <cell r="C19637" t="str">
            <v>UM</v>
          </cell>
        </row>
        <row r="19638">
          <cell r="A19638">
            <v>708840084</v>
          </cell>
          <cell r="B19638" t="str">
            <v>MANCAL ROLDANA GUINCHO</v>
          </cell>
          <cell r="C19638" t="str">
            <v>UM</v>
          </cell>
        </row>
        <row r="19639">
          <cell r="A19639">
            <v>708840087</v>
          </cell>
          <cell r="B19639" t="str">
            <v>REFORÇO DO LEVANTE</v>
          </cell>
          <cell r="C19639" t="str">
            <v>UM</v>
          </cell>
        </row>
        <row r="19640">
          <cell r="A19640">
            <v>708840088</v>
          </cell>
          <cell r="B19640" t="str">
            <v>LEVANTE FRONTAL</v>
          </cell>
          <cell r="C19640" t="str">
            <v>UM</v>
          </cell>
        </row>
        <row r="19641">
          <cell r="A19641" t="str">
            <v>70884008D</v>
          </cell>
          <cell r="B19641" t="str">
            <v>REFORCO TRILHO SUPERIOR LD</v>
          </cell>
          <cell r="C19641" t="str">
            <v>UM</v>
          </cell>
        </row>
        <row r="19642">
          <cell r="A19642" t="str">
            <v>70884008E</v>
          </cell>
          <cell r="B19642" t="str">
            <v>REFORCO TRILHO SUPERIOR LE</v>
          </cell>
          <cell r="C19642" t="str">
            <v>UM</v>
          </cell>
        </row>
        <row r="19643">
          <cell r="A19643">
            <v>708840090</v>
          </cell>
          <cell r="B19643" t="str">
            <v>COLUNA DE APOIO</v>
          </cell>
          <cell r="C19643" t="str">
            <v>UM</v>
          </cell>
        </row>
        <row r="19644">
          <cell r="A19644">
            <v>708840091</v>
          </cell>
          <cell r="B19644" t="str">
            <v>TUBO DE APOIO DA RAMPA SUPERIOR</v>
          </cell>
          <cell r="C19644" t="str">
            <v>UM</v>
          </cell>
        </row>
        <row r="19645">
          <cell r="A19645">
            <v>708840093</v>
          </cell>
          <cell r="B19645" t="str">
            <v>REFORCO DO LEVANTE FRONTAL</v>
          </cell>
          <cell r="C19645" t="str">
            <v>UM</v>
          </cell>
        </row>
        <row r="19646">
          <cell r="A19646">
            <v>708840094</v>
          </cell>
          <cell r="B19646" t="str">
            <v>LATERAL RAMPA AUXILIAR</v>
          </cell>
          <cell r="C19646" t="str">
            <v>UM</v>
          </cell>
        </row>
        <row r="19647">
          <cell r="A19647">
            <v>708840095</v>
          </cell>
          <cell r="B19647" t="str">
            <v>TRAVESSA RAMPA AUXILIAR</v>
          </cell>
          <cell r="C19647" t="str">
            <v>UM</v>
          </cell>
        </row>
        <row r="19648">
          <cell r="A19648">
            <v>708840096</v>
          </cell>
          <cell r="B19648" t="str">
            <v>BUCHA ESP SUPERIOR CIL TRASEIRO</v>
          </cell>
          <cell r="C19648" t="str">
            <v>UM</v>
          </cell>
        </row>
        <row r="19649">
          <cell r="A19649">
            <v>708840097</v>
          </cell>
          <cell r="B19649" t="str">
            <v>BUCHA ESP INFERIOR CIL TRASEIRO</v>
          </cell>
          <cell r="C19649" t="str">
            <v>UM</v>
          </cell>
        </row>
        <row r="19650">
          <cell r="A19650">
            <v>708840098</v>
          </cell>
          <cell r="B19650" t="str">
            <v>BUCHA ESP INFERIOR CIL DIANTEIRO</v>
          </cell>
          <cell r="C19650" t="str">
            <v>UM</v>
          </cell>
        </row>
        <row r="19651">
          <cell r="A19651">
            <v>708840099</v>
          </cell>
          <cell r="B19651" t="str">
            <v>TUBO CAVALETE DIANTEIRO</v>
          </cell>
          <cell r="C19651" t="str">
            <v>UM</v>
          </cell>
        </row>
        <row r="19652">
          <cell r="A19652">
            <v>708840100</v>
          </cell>
          <cell r="B19652" t="str">
            <v>CONJUNTO SUPORTE DA PLACA</v>
          </cell>
          <cell r="C19652" t="str">
            <v>UM</v>
          </cell>
        </row>
        <row r="19653">
          <cell r="A19653">
            <v>708840101</v>
          </cell>
          <cell r="B19653" t="str">
            <v>LATERAL ESCADA</v>
          </cell>
          <cell r="C19653" t="str">
            <v>UM</v>
          </cell>
        </row>
        <row r="19654">
          <cell r="A19654">
            <v>708840102</v>
          </cell>
          <cell r="B19654" t="str">
            <v>BASE ESCADA</v>
          </cell>
          <cell r="C19654" t="str">
            <v>UM</v>
          </cell>
        </row>
        <row r="19655">
          <cell r="A19655">
            <v>708840103</v>
          </cell>
          <cell r="B19655" t="str">
            <v>CONJUNTO ESCADA</v>
          </cell>
          <cell r="C19655" t="str">
            <v>UM</v>
          </cell>
        </row>
        <row r="19656">
          <cell r="A19656">
            <v>708840104</v>
          </cell>
          <cell r="B19656" t="str">
            <v>CONJUNTO DA RAMPA DE CARREGAMENTO</v>
          </cell>
          <cell r="C19656" t="str">
            <v>UM</v>
          </cell>
        </row>
        <row r="19657">
          <cell r="A19657">
            <v>708840106</v>
          </cell>
          <cell r="B19657" t="str">
            <v>COMPENSADOR DE ALTURA</v>
          </cell>
          <cell r="C19657" t="str">
            <v>UM</v>
          </cell>
        </row>
        <row r="19658">
          <cell r="A19658">
            <v>708840107</v>
          </cell>
          <cell r="B19658" t="str">
            <v>TRAVA DA RAMPA</v>
          </cell>
          <cell r="C19658" t="str">
            <v>UM</v>
          </cell>
        </row>
        <row r="19659">
          <cell r="A19659">
            <v>707565860</v>
          </cell>
          <cell r="B19659" t="str">
            <v>BORRACHA VERTIVAL CAIXA 9 RACK STARA - DA0097B17</v>
          </cell>
          <cell r="C19659" t="str">
            <v>UM</v>
          </cell>
        </row>
        <row r="19660">
          <cell r="A19660">
            <v>708840108</v>
          </cell>
          <cell r="B19660" t="str">
            <v>REFORCO PISO PARTE INCLINADA</v>
          </cell>
          <cell r="C19660" t="str">
            <v>UM</v>
          </cell>
        </row>
        <row r="19661">
          <cell r="A19661">
            <v>708840109</v>
          </cell>
          <cell r="B19661" t="str">
            <v>TUBO CERCA GUARDA CORPO</v>
          </cell>
          <cell r="C19661" t="str">
            <v>UM</v>
          </cell>
        </row>
        <row r="19662">
          <cell r="A19662" t="str">
            <v>70884010D</v>
          </cell>
          <cell r="B19662" t="str">
            <v>TRILHO INFERIOR LD</v>
          </cell>
          <cell r="C19662" t="str">
            <v>UM</v>
          </cell>
        </row>
        <row r="19663">
          <cell r="A19663" t="str">
            <v>70884010E</v>
          </cell>
          <cell r="B19663" t="str">
            <v>TRILHO INFERIOR LE</v>
          </cell>
          <cell r="C19663" t="str">
            <v>UM</v>
          </cell>
        </row>
        <row r="19664">
          <cell r="A19664" t="str">
            <v>70884010G</v>
          </cell>
          <cell r="B19664" t="str">
            <v>TRILHO INFERIOR LADO DIREITO</v>
          </cell>
          <cell r="C19664" t="str">
            <v>UM</v>
          </cell>
        </row>
        <row r="19665">
          <cell r="A19665">
            <v>708840110</v>
          </cell>
          <cell r="B19665" t="str">
            <v>TUBO CERCA GUARDA CORPO</v>
          </cell>
          <cell r="C19665" t="str">
            <v>UM</v>
          </cell>
        </row>
        <row r="19666">
          <cell r="A19666">
            <v>708840114</v>
          </cell>
          <cell r="B19666" t="str">
            <v>CHAPA FRISADA SUPERIOR</v>
          </cell>
          <cell r="C19666" t="str">
            <v>UM</v>
          </cell>
        </row>
        <row r="19667">
          <cell r="A19667">
            <v>708840115</v>
          </cell>
          <cell r="B19667" t="str">
            <v>CHAPA FRISADA SUPERIOR 01</v>
          </cell>
          <cell r="C19667" t="str">
            <v>UM</v>
          </cell>
        </row>
        <row r="19668">
          <cell r="A19668">
            <v>708840116</v>
          </cell>
          <cell r="B19668" t="str">
            <v>CHAPA FRISADA INFERIOR</v>
          </cell>
          <cell r="C19668" t="str">
            <v>UM</v>
          </cell>
        </row>
        <row r="19669">
          <cell r="A19669">
            <v>708840117</v>
          </cell>
          <cell r="B19669" t="str">
            <v>ARRUELA DE APOIO DA PLACA</v>
          </cell>
          <cell r="C19669" t="str">
            <v>UM</v>
          </cell>
        </row>
        <row r="19670">
          <cell r="A19670">
            <v>708840118</v>
          </cell>
          <cell r="B19670" t="str">
            <v>TUBO GUIA DA PLACA</v>
          </cell>
          <cell r="C19670" t="str">
            <v>UM</v>
          </cell>
        </row>
        <row r="19671">
          <cell r="A19671">
            <v>708840120</v>
          </cell>
          <cell r="B19671" t="str">
            <v>CONJUNTO SUPORTE DO PARACHOQUE</v>
          </cell>
          <cell r="C19671" t="str">
            <v>UM</v>
          </cell>
        </row>
        <row r="19672">
          <cell r="A19672">
            <v>708840121</v>
          </cell>
          <cell r="B19672" t="str">
            <v>ABA PARACHOQUE TRASEIRO</v>
          </cell>
          <cell r="C19672" t="str">
            <v>UM</v>
          </cell>
        </row>
        <row r="19673">
          <cell r="A19673">
            <v>708840122</v>
          </cell>
          <cell r="B19673" t="str">
            <v>SUPORTE DO BALANCO DO PARACHOQUE</v>
          </cell>
          <cell r="C19673" t="str">
            <v>UM</v>
          </cell>
        </row>
        <row r="19674">
          <cell r="A19674">
            <v>708840123</v>
          </cell>
          <cell r="B19674" t="str">
            <v>ABA PARACHOQUE TRASEIRO</v>
          </cell>
          <cell r="C19674" t="str">
            <v>UM</v>
          </cell>
        </row>
        <row r="19675">
          <cell r="A19675">
            <v>708840124</v>
          </cell>
          <cell r="B19675" t="str">
            <v>SUPORTE DA SINALEIRA TRASEIRA</v>
          </cell>
          <cell r="C19675" t="str">
            <v>UM</v>
          </cell>
        </row>
        <row r="19676">
          <cell r="A19676">
            <v>708840125</v>
          </cell>
          <cell r="B19676" t="str">
            <v>CHAPA DA ESCADA</v>
          </cell>
          <cell r="C19676" t="str">
            <v>UM</v>
          </cell>
        </row>
        <row r="19677">
          <cell r="A19677">
            <v>708840127</v>
          </cell>
          <cell r="B19677" t="str">
            <v>TRILHO SUPERIOR</v>
          </cell>
          <cell r="C19677" t="str">
            <v>UM</v>
          </cell>
        </row>
        <row r="19678">
          <cell r="A19678">
            <v>708840128</v>
          </cell>
          <cell r="B19678" t="str">
            <v>BASE RAMPA AUXILIAR</v>
          </cell>
          <cell r="C19678" t="str">
            <v>UM</v>
          </cell>
        </row>
        <row r="19679">
          <cell r="A19679">
            <v>708840129</v>
          </cell>
          <cell r="B19679" t="str">
            <v>TRAVESSA SUPERIOR RAMPA AUXILIAR</v>
          </cell>
          <cell r="C19679" t="str">
            <v>UM</v>
          </cell>
        </row>
        <row r="19680">
          <cell r="A19680">
            <v>708840130</v>
          </cell>
          <cell r="B19680" t="str">
            <v>CONJUNTO PARA-CHOQUE TRASEIRO</v>
          </cell>
          <cell r="C19680" t="str">
            <v>UM</v>
          </cell>
        </row>
        <row r="19681">
          <cell r="A19681">
            <v>708840131</v>
          </cell>
          <cell r="B19681" t="str">
            <v>BARRA DE ARTICULACAO DA EXTENSAO DA RAMPA</v>
          </cell>
          <cell r="C19681" t="str">
            <v>UM</v>
          </cell>
        </row>
        <row r="19682">
          <cell r="A19682">
            <v>708840132</v>
          </cell>
          <cell r="B19682" t="str">
            <v>TRAVA SUPORTE PLACA LE</v>
          </cell>
          <cell r="C19682" t="str">
            <v>UM</v>
          </cell>
        </row>
        <row r="19683">
          <cell r="A19683">
            <v>708840133</v>
          </cell>
          <cell r="B19683" t="str">
            <v>TUBO COLUNA</v>
          </cell>
          <cell r="C19683" t="str">
            <v>UM</v>
          </cell>
        </row>
        <row r="19684">
          <cell r="A19684">
            <v>708840135</v>
          </cell>
          <cell r="B19684" t="str">
            <v>TUBO REFORCO SUPERIOR 01</v>
          </cell>
          <cell r="C19684" t="str">
            <v>UM</v>
          </cell>
        </row>
        <row r="19685">
          <cell r="A19685">
            <v>708840136</v>
          </cell>
          <cell r="B19685" t="str">
            <v>REFORCO DIAGONAL SUPERIOR 01</v>
          </cell>
          <cell r="C19685" t="str">
            <v>UM</v>
          </cell>
        </row>
        <row r="19686">
          <cell r="A19686">
            <v>708840139</v>
          </cell>
          <cell r="B19686" t="str">
            <v>TRAVA SUPORTE PLACA LD</v>
          </cell>
          <cell r="C19686" t="str">
            <v>UM</v>
          </cell>
        </row>
        <row r="19687">
          <cell r="A19687">
            <v>708840140</v>
          </cell>
          <cell r="B19687" t="str">
            <v>CONJUNTO EXTENSAO DA RAMPA</v>
          </cell>
          <cell r="C19687" t="str">
            <v>UM</v>
          </cell>
        </row>
        <row r="19688">
          <cell r="A19688">
            <v>708840141</v>
          </cell>
          <cell r="B19688" t="str">
            <v>TUBO LATERAL SUPERIOR</v>
          </cell>
          <cell r="C19688" t="str">
            <v>UM</v>
          </cell>
        </row>
        <row r="19689">
          <cell r="A19689">
            <v>708840142</v>
          </cell>
          <cell r="B19689" t="str">
            <v>TRILHO SUPERIOR LE</v>
          </cell>
          <cell r="C19689" t="str">
            <v>UM</v>
          </cell>
        </row>
        <row r="19690">
          <cell r="A19690">
            <v>708840143</v>
          </cell>
          <cell r="B19690" t="str">
            <v>PUXADOR DA RAMPA</v>
          </cell>
          <cell r="C19690" t="str">
            <v>UM</v>
          </cell>
        </row>
        <row r="19691">
          <cell r="A19691">
            <v>708840144</v>
          </cell>
          <cell r="B19691" t="str">
            <v>SUPORTE CAIXA DE FERRAMENTAS</v>
          </cell>
          <cell r="C19691" t="str">
            <v>UM</v>
          </cell>
        </row>
        <row r="19692">
          <cell r="A19692">
            <v>708840145</v>
          </cell>
          <cell r="B19692" t="str">
            <v>TUBO SUPORTE DA CAIXA DE FERRAMENTAS</v>
          </cell>
          <cell r="C19692" t="str">
            <v>UM</v>
          </cell>
        </row>
        <row r="19693">
          <cell r="A19693">
            <v>708840146</v>
          </cell>
          <cell r="B19693" t="str">
            <v>REFORCO DO LEVANTE</v>
          </cell>
          <cell r="C19693" t="str">
            <v>UM</v>
          </cell>
        </row>
        <row r="19694">
          <cell r="A19694" t="str">
            <v>DD73069090</v>
          </cell>
          <cell r="B19694" t="str">
            <v>OUTROS TUBOS E PERFIS OCOS, DE FERRO</v>
          </cell>
          <cell r="C19694" t="str">
            <v>UM</v>
          </cell>
        </row>
        <row r="19695">
          <cell r="A19695">
            <v>708840147</v>
          </cell>
          <cell r="B19695" t="str">
            <v>REFORCO LEVANTE DIANTEIRO</v>
          </cell>
          <cell r="C19695" t="str">
            <v>UM</v>
          </cell>
        </row>
        <row r="19696">
          <cell r="A19696">
            <v>708840148</v>
          </cell>
          <cell r="B19696" t="str">
            <v>TUBO INFERIOR CHICOTE</v>
          </cell>
          <cell r="C19696" t="str">
            <v>UM</v>
          </cell>
        </row>
        <row r="19697">
          <cell r="A19697">
            <v>708840149</v>
          </cell>
          <cell r="B19697" t="str">
            <v>TUBO SUPERIOR CHICOTE</v>
          </cell>
          <cell r="C19697" t="str">
            <v>UM</v>
          </cell>
        </row>
        <row r="19698">
          <cell r="A19698">
            <v>708840150</v>
          </cell>
          <cell r="B19698" t="str">
            <v>CONJUNTO CAIXA DE FERRAMENTAS</v>
          </cell>
          <cell r="C19698" t="str">
            <v>UM</v>
          </cell>
        </row>
        <row r="19699">
          <cell r="A19699">
            <v>708840151</v>
          </cell>
          <cell r="B19699" t="str">
            <v>SUPORTE DELIMITADORA</v>
          </cell>
          <cell r="C19699" t="str">
            <v>UM</v>
          </cell>
        </row>
        <row r="19700">
          <cell r="A19700">
            <v>708840152</v>
          </cell>
          <cell r="B19700" t="str">
            <v>REFORCO BASE GUINCHO HIDRAULICO</v>
          </cell>
          <cell r="C19700" t="str">
            <v>UM</v>
          </cell>
        </row>
        <row r="19701">
          <cell r="A19701">
            <v>708840160</v>
          </cell>
          <cell r="B19701" t="str">
            <v>CONJUNTO LEVANTE</v>
          </cell>
          <cell r="C19701" t="str">
            <v>UM</v>
          </cell>
        </row>
        <row r="19702">
          <cell r="A19702">
            <v>708840170</v>
          </cell>
          <cell r="B19702" t="str">
            <v>CONJUNTO CAVALETE DO MEIO</v>
          </cell>
          <cell r="C19702" t="str">
            <v>UM</v>
          </cell>
        </row>
        <row r="19703">
          <cell r="A19703">
            <v>708840180</v>
          </cell>
          <cell r="B19703" t="str">
            <v>ESTRUTURA TUBULAR</v>
          </cell>
          <cell r="C19703" t="str">
            <v>UM</v>
          </cell>
        </row>
        <row r="19704">
          <cell r="A19704">
            <v>708840190</v>
          </cell>
          <cell r="B19704" t="str">
            <v>CONJUNTO CAVALETE TRASEIRO</v>
          </cell>
          <cell r="C19704" t="str">
            <v>UM</v>
          </cell>
        </row>
        <row r="19705">
          <cell r="A19705" t="str">
            <v>7088401EG</v>
          </cell>
          <cell r="B19705" t="str">
            <v>TRILHO INFERIOR LADO ESQUERDO</v>
          </cell>
          <cell r="C19705" t="str">
            <v>UM</v>
          </cell>
        </row>
        <row r="19706">
          <cell r="A19706" t="str">
            <v>7088401GA</v>
          </cell>
          <cell r="B19706" t="str">
            <v>CONJUNTO DA RAMPA DE CARREGAMENTO</v>
          </cell>
          <cell r="C19706" t="str">
            <v>UM</v>
          </cell>
        </row>
        <row r="19707">
          <cell r="A19707">
            <v>708840210</v>
          </cell>
          <cell r="B19707" t="str">
            <v>CONJUNTO MONTAGEM PISO INFERIOR</v>
          </cell>
          <cell r="C19707" t="str">
            <v>UM</v>
          </cell>
        </row>
        <row r="19708">
          <cell r="A19708">
            <v>708840220</v>
          </cell>
          <cell r="B19708" t="str">
            <v>CONJUNTO RAMPA SUPERIOR DIANTEIRA</v>
          </cell>
          <cell r="C19708" t="str">
            <v>UM</v>
          </cell>
        </row>
        <row r="19709">
          <cell r="A19709">
            <v>708840230</v>
          </cell>
          <cell r="B19709" t="str">
            <v>CONJUNTO RAMPA SUPERIOR TRASEIRA</v>
          </cell>
          <cell r="C19709" t="str">
            <v>UM</v>
          </cell>
        </row>
        <row r="19710">
          <cell r="A19710">
            <v>708840240</v>
          </cell>
          <cell r="B19710" t="str">
            <v>CONJUNTO CAVALETE FRONTAL</v>
          </cell>
          <cell r="C19710" t="str">
            <v>UM</v>
          </cell>
        </row>
        <row r="19711">
          <cell r="A19711">
            <v>708840300</v>
          </cell>
          <cell r="B19711" t="str">
            <v>CONJ PLACA TRASEIRA</v>
          </cell>
          <cell r="C19711" t="str">
            <v>UM</v>
          </cell>
        </row>
        <row r="19712">
          <cell r="A19712" t="str">
            <v>DD84145990</v>
          </cell>
          <cell r="B19712" t="str">
            <v>OUTROS VENTILADORES</v>
          </cell>
          <cell r="C19712" t="str">
            <v>UM</v>
          </cell>
        </row>
        <row r="19713">
          <cell r="A19713" t="str">
            <v>70884040G</v>
          </cell>
          <cell r="B19713" t="str">
            <v>CONJUNTO RAMPA SUPERIOR</v>
          </cell>
          <cell r="C19713" t="str">
            <v>UM</v>
          </cell>
        </row>
        <row r="19714">
          <cell r="A19714">
            <v>708840500</v>
          </cell>
          <cell r="B19714" t="str">
            <v>CONJUNTO MANGUEIRAS CEGONHEIRA 05 CARROS</v>
          </cell>
          <cell r="C19714" t="str">
            <v>UM</v>
          </cell>
        </row>
        <row r="19715">
          <cell r="A19715">
            <v>708841000</v>
          </cell>
          <cell r="B19715" t="str">
            <v>BLANCK MEIO PARALAMA TEXTURIZADO NOMA</v>
          </cell>
          <cell r="C19715" t="str">
            <v>UM</v>
          </cell>
        </row>
        <row r="19716">
          <cell r="A19716">
            <v>708841010</v>
          </cell>
          <cell r="B19716" t="str">
            <v>BLANCK DO REFORCO</v>
          </cell>
          <cell r="C19716" t="str">
            <v>UM</v>
          </cell>
        </row>
        <row r="19717">
          <cell r="A19717">
            <v>708841020</v>
          </cell>
          <cell r="B19717" t="str">
            <v>REFORCO</v>
          </cell>
          <cell r="C19717" t="str">
            <v>UM</v>
          </cell>
        </row>
        <row r="19718">
          <cell r="A19718">
            <v>708848000</v>
          </cell>
          <cell r="B19718" t="str">
            <v>RESERVATORIO DE AR 37L</v>
          </cell>
          <cell r="C19718" t="str">
            <v>UM</v>
          </cell>
        </row>
        <row r="19719">
          <cell r="A19719">
            <v>708848040</v>
          </cell>
          <cell r="B19719" t="str">
            <v>SUPORTE</v>
          </cell>
          <cell r="C19719" t="str">
            <v>UM</v>
          </cell>
        </row>
        <row r="19720">
          <cell r="A19720">
            <v>708848050</v>
          </cell>
          <cell r="B19720" t="str">
            <v>CONJUNTO SUPORTE</v>
          </cell>
          <cell r="C19720" t="str">
            <v>UM</v>
          </cell>
        </row>
        <row r="19721">
          <cell r="A19721">
            <v>105099000</v>
          </cell>
          <cell r="B19721" t="str">
            <v>CILINDRO ISO Ø80X150mm D/AM-PU-MAG-HTE 1045</v>
          </cell>
          <cell r="C19721" t="str">
            <v>UM</v>
          </cell>
        </row>
        <row r="19722">
          <cell r="A19722">
            <v>708850000</v>
          </cell>
          <cell r="B19722" t="str">
            <v>CONJUNTO ESTRUTURA ASA DELTA</v>
          </cell>
          <cell r="C19722" t="str">
            <v>UM</v>
          </cell>
        </row>
        <row r="19723">
          <cell r="A19723">
            <v>708850001</v>
          </cell>
          <cell r="B19723" t="str">
            <v>CONJUNTO FIXACAO ASA DELTA NA PLATAFORMA</v>
          </cell>
          <cell r="C19723" t="str">
            <v>UM</v>
          </cell>
        </row>
        <row r="19724">
          <cell r="A19724">
            <v>708850002</v>
          </cell>
          <cell r="B19724" t="str">
            <v>CONJUNTO ESTRUTURA INTERNA ASA DELTA</v>
          </cell>
          <cell r="C19724" t="str">
            <v>UM</v>
          </cell>
        </row>
        <row r="19725">
          <cell r="A19725">
            <v>708850003</v>
          </cell>
          <cell r="B19725" t="str">
            <v>FIXACAO NO CHASSI</v>
          </cell>
          <cell r="C19725" t="str">
            <v>UM</v>
          </cell>
        </row>
        <row r="19726">
          <cell r="A19726">
            <v>708850004</v>
          </cell>
          <cell r="B19726" t="str">
            <v>SUBCONJUNTO GARFO ASA DELTA</v>
          </cell>
          <cell r="C19726" t="str">
            <v>UM</v>
          </cell>
        </row>
        <row r="19727">
          <cell r="A19727">
            <v>708850005</v>
          </cell>
          <cell r="B19727" t="str">
            <v>PINO SUPORTE PNEUS</v>
          </cell>
          <cell r="C19727" t="str">
            <v>UM</v>
          </cell>
        </row>
        <row r="19728">
          <cell r="A19728">
            <v>708850006</v>
          </cell>
          <cell r="B19728" t="str">
            <v>CONJUNTO CAMBAO ASA DELTA</v>
          </cell>
          <cell r="C19728" t="str">
            <v>UM</v>
          </cell>
        </row>
        <row r="19729">
          <cell r="A19729">
            <v>708850007</v>
          </cell>
          <cell r="B19729" t="str">
            <v>SUBCONJUNTO GARFO ASA DELTA</v>
          </cell>
          <cell r="C19729" t="str">
            <v>UM</v>
          </cell>
        </row>
        <row r="19730">
          <cell r="A19730">
            <v>708850009</v>
          </cell>
          <cell r="B19730" t="str">
            <v>GARFO ASA DELTA</v>
          </cell>
          <cell r="C19730" t="str">
            <v>UM</v>
          </cell>
        </row>
        <row r="19731">
          <cell r="A19731">
            <v>708850010</v>
          </cell>
          <cell r="B19731" t="str">
            <v>TUBO EXTERNO ASA DELTA</v>
          </cell>
          <cell r="C19731" t="str">
            <v>UM</v>
          </cell>
        </row>
        <row r="19732">
          <cell r="A19732">
            <v>708850012</v>
          </cell>
          <cell r="B19732" t="str">
            <v>REFORCO DO TUBO EXT</v>
          </cell>
          <cell r="C19732" t="str">
            <v>UM</v>
          </cell>
        </row>
        <row r="19733">
          <cell r="A19733">
            <v>708850013</v>
          </cell>
          <cell r="B19733" t="str">
            <v>MAO FRANCESA MENOR</v>
          </cell>
          <cell r="C19733" t="str">
            <v>UM</v>
          </cell>
        </row>
        <row r="19734">
          <cell r="A19734">
            <v>708850014</v>
          </cell>
          <cell r="B19734" t="str">
            <v>REFORCO FIXACAO ASA DELTA</v>
          </cell>
          <cell r="C19734" t="str">
            <v>UM</v>
          </cell>
        </row>
        <row r="19735">
          <cell r="A19735">
            <v>708850015</v>
          </cell>
          <cell r="B19735" t="str">
            <v>REFORCO SUPORTE ASA DELTA</v>
          </cell>
          <cell r="C19735" t="str">
            <v>UM</v>
          </cell>
        </row>
        <row r="19736">
          <cell r="A19736">
            <v>708850016</v>
          </cell>
          <cell r="B19736" t="str">
            <v>MAO FRANCESA MAIOR</v>
          </cell>
          <cell r="C19736" t="str">
            <v>UM</v>
          </cell>
        </row>
        <row r="19737">
          <cell r="A19737">
            <v>708850020</v>
          </cell>
          <cell r="B19737" t="str">
            <v>CONJUNTO MANGUEIRAS ASA DELTA</v>
          </cell>
          <cell r="C19737" t="str">
            <v>UM</v>
          </cell>
        </row>
        <row r="19738">
          <cell r="A19738">
            <v>105100000</v>
          </cell>
          <cell r="B19738" t="str">
            <v>CILINDRO ISO Ø80X300mm D/AM-PU-MAG-HTE 1045</v>
          </cell>
          <cell r="C19738" t="str">
            <v>UM</v>
          </cell>
        </row>
        <row r="19739">
          <cell r="A19739">
            <v>708850021</v>
          </cell>
          <cell r="B19739" t="str">
            <v>PINO DE GIRO DA ASA DELTA</v>
          </cell>
          <cell r="C19739" t="str">
            <v>UM</v>
          </cell>
        </row>
        <row r="19740">
          <cell r="A19740">
            <v>708850022</v>
          </cell>
          <cell r="B19740" t="str">
            <v>SUPORTE DO CIL. ASA DELTA</v>
          </cell>
          <cell r="C19740" t="str">
            <v>UM</v>
          </cell>
        </row>
        <row r="19741">
          <cell r="A19741">
            <v>708850023</v>
          </cell>
          <cell r="B19741" t="str">
            <v>SUPORTE ASA DELTA NO CHASSI</v>
          </cell>
          <cell r="C19741" t="str">
            <v>UM</v>
          </cell>
        </row>
        <row r="19742">
          <cell r="A19742">
            <v>708850024</v>
          </cell>
          <cell r="B19742" t="str">
            <v>TUBO FIXACAO ASA DELTA</v>
          </cell>
          <cell r="C19742" t="str">
            <v>UM</v>
          </cell>
        </row>
        <row r="19743">
          <cell r="A19743">
            <v>708850025</v>
          </cell>
          <cell r="B19743" t="str">
            <v>REFORCO SUPORTE ASA DELTA</v>
          </cell>
          <cell r="C19743" t="str">
            <v>UM</v>
          </cell>
        </row>
        <row r="19744">
          <cell r="A19744">
            <v>708850026</v>
          </cell>
          <cell r="B19744" t="str">
            <v>TRAVA DA ASA INFERIOR LE</v>
          </cell>
          <cell r="C19744" t="str">
            <v>UM</v>
          </cell>
        </row>
        <row r="19745">
          <cell r="A19745">
            <v>708850027</v>
          </cell>
          <cell r="B19745" t="str">
            <v>TRAVA DA ASA DELTA LD</v>
          </cell>
          <cell r="C19745" t="str">
            <v>UM</v>
          </cell>
        </row>
        <row r="19746">
          <cell r="A19746">
            <v>708850032</v>
          </cell>
          <cell r="B19746" t="str">
            <v>TAMPA DO CAMBAO</v>
          </cell>
          <cell r="C19746" t="str">
            <v>UM</v>
          </cell>
        </row>
        <row r="19747">
          <cell r="A19747">
            <v>105101000</v>
          </cell>
          <cell r="B19747" t="str">
            <v>TUBO PU AZUL 5,5X8mm</v>
          </cell>
          <cell r="C19747" t="str">
            <v>M</v>
          </cell>
        </row>
        <row r="19748">
          <cell r="A19748">
            <v>708850033</v>
          </cell>
          <cell r="B19748" t="str">
            <v>FECHAMENTO DO CAMBAO</v>
          </cell>
          <cell r="C19748" t="str">
            <v>UM</v>
          </cell>
        </row>
        <row r="19749">
          <cell r="A19749">
            <v>708850034</v>
          </cell>
          <cell r="B19749" t="str">
            <v>TRAVA SUPORTE PNEUS ASA DELTA</v>
          </cell>
          <cell r="C19749" t="str">
            <v>UM</v>
          </cell>
        </row>
        <row r="19750">
          <cell r="A19750">
            <v>708850035</v>
          </cell>
          <cell r="B19750" t="str">
            <v>CAMBAO</v>
          </cell>
          <cell r="C19750" t="str">
            <v>UM</v>
          </cell>
        </row>
        <row r="19751">
          <cell r="A19751">
            <v>708850036</v>
          </cell>
          <cell r="B19751" t="str">
            <v>CHAPA INF. DO CAMBAO</v>
          </cell>
          <cell r="C19751" t="str">
            <v>UM</v>
          </cell>
        </row>
        <row r="19752">
          <cell r="A19752">
            <v>708850037</v>
          </cell>
          <cell r="B19752" t="str">
            <v>CHAPA SUP. DO CAMBAO</v>
          </cell>
          <cell r="C19752" t="str">
            <v>UM</v>
          </cell>
        </row>
        <row r="19753">
          <cell r="A19753">
            <v>708850038</v>
          </cell>
          <cell r="B19753" t="str">
            <v>SUPORTE DOS PNEUS</v>
          </cell>
          <cell r="C19753" t="str">
            <v>UM</v>
          </cell>
        </row>
        <row r="19754">
          <cell r="A19754">
            <v>708850039</v>
          </cell>
          <cell r="B19754" t="str">
            <v>CALCO DOS PNEUS</v>
          </cell>
          <cell r="C19754" t="str">
            <v>UM</v>
          </cell>
        </row>
        <row r="19755">
          <cell r="A19755">
            <v>708850040</v>
          </cell>
          <cell r="B19755" t="str">
            <v>PEGA MAO SUP. PNEUS</v>
          </cell>
          <cell r="C19755" t="str">
            <v>UM</v>
          </cell>
        </row>
        <row r="19756">
          <cell r="A19756">
            <v>708850042</v>
          </cell>
          <cell r="B19756" t="str">
            <v>SUP LATERAL ASA DELTA</v>
          </cell>
          <cell r="C19756" t="str">
            <v>UM</v>
          </cell>
        </row>
        <row r="19757">
          <cell r="A19757">
            <v>708850043</v>
          </cell>
          <cell r="B19757" t="str">
            <v>FIXADOR DO GANCHO DA CINTA</v>
          </cell>
          <cell r="C19757" t="str">
            <v>UM</v>
          </cell>
        </row>
        <row r="19758">
          <cell r="A19758">
            <v>708850045</v>
          </cell>
          <cell r="B19758" t="str">
            <v>REFORCO CALCO PNEUS</v>
          </cell>
          <cell r="C19758" t="str">
            <v>UM</v>
          </cell>
        </row>
        <row r="19759">
          <cell r="A19759">
            <v>708850046</v>
          </cell>
          <cell r="B19759" t="str">
            <v>TUBO INT ASA DELTA</v>
          </cell>
          <cell r="C19759" t="str">
            <v>UM</v>
          </cell>
        </row>
        <row r="19760">
          <cell r="A19760">
            <v>708850049</v>
          </cell>
          <cell r="B19760" t="str">
            <v>FECHAMENTO TUBO INTERNO ASA DELTA</v>
          </cell>
          <cell r="C19760" t="str">
            <v>UM</v>
          </cell>
        </row>
        <row r="19761">
          <cell r="A19761">
            <v>708850052</v>
          </cell>
          <cell r="B19761" t="str">
            <v>FIXACAO DO TUBO ASA DELTA</v>
          </cell>
          <cell r="C19761" t="str">
            <v>UM</v>
          </cell>
        </row>
        <row r="19762">
          <cell r="A19762">
            <v>708850053</v>
          </cell>
          <cell r="B19762" t="str">
            <v>REFORCO FIX. SUP. ASA DELTA</v>
          </cell>
          <cell r="C19762" t="str">
            <v>UM</v>
          </cell>
        </row>
        <row r="19763">
          <cell r="A19763">
            <v>708850055</v>
          </cell>
          <cell r="B19763" t="str">
            <v>REFORCO TUBO ASA DELTA</v>
          </cell>
          <cell r="C19763" t="str">
            <v>UM</v>
          </cell>
        </row>
        <row r="19764">
          <cell r="A19764" t="str">
            <v>DD85365090</v>
          </cell>
          <cell r="B19764" t="str">
            <v>OUTROS INTERRUPTORES, ETC. DE CIRCUITOS</v>
          </cell>
          <cell r="C19764" t="str">
            <v>UM</v>
          </cell>
        </row>
        <row r="19765">
          <cell r="A19765">
            <v>708850060</v>
          </cell>
          <cell r="B19765" t="str">
            <v>REGULAGEM POSICAO GARFO</v>
          </cell>
          <cell r="C19765" t="str">
            <v>UM</v>
          </cell>
        </row>
        <row r="19766">
          <cell r="A19766">
            <v>708850062</v>
          </cell>
          <cell r="B19766" t="str">
            <v>TAMPA SUPORTE ASA DELTA</v>
          </cell>
          <cell r="C19766" t="str">
            <v>UM</v>
          </cell>
        </row>
        <row r="19767">
          <cell r="A19767">
            <v>708850064</v>
          </cell>
          <cell r="B19767" t="str">
            <v>TUBO CONJ DE GIRO</v>
          </cell>
          <cell r="C19767" t="str">
            <v>UM</v>
          </cell>
        </row>
        <row r="19768">
          <cell r="A19768">
            <v>708850065</v>
          </cell>
          <cell r="B19768" t="str">
            <v>CONJUNTO TUBO EXTERNO ASA DELTA</v>
          </cell>
          <cell r="C19768" t="str">
            <v>UM</v>
          </cell>
        </row>
        <row r="19769">
          <cell r="A19769">
            <v>708850066</v>
          </cell>
          <cell r="B19769" t="str">
            <v>REFORÇO ASA DELTA</v>
          </cell>
          <cell r="C19769" t="str">
            <v>UM</v>
          </cell>
        </row>
        <row r="19770">
          <cell r="A19770">
            <v>708850079</v>
          </cell>
          <cell r="B19770" t="str">
            <v>CAMBAO</v>
          </cell>
          <cell r="C19770" t="str">
            <v>UM</v>
          </cell>
        </row>
        <row r="19771">
          <cell r="A19771">
            <v>708850080</v>
          </cell>
          <cell r="B19771" t="str">
            <v>TUBO DO CAMBAO</v>
          </cell>
          <cell r="C19771" t="str">
            <v>UM</v>
          </cell>
        </row>
        <row r="19772">
          <cell r="A19772">
            <v>708850084</v>
          </cell>
          <cell r="B19772" t="str">
            <v>MAO FRANCESA DO REBOCADOR</v>
          </cell>
          <cell r="C19772" t="str">
            <v>UM</v>
          </cell>
        </row>
        <row r="19773">
          <cell r="A19773">
            <v>708850086</v>
          </cell>
          <cell r="B19773" t="str">
            <v>SUPORTE CAMBAO E MANGUEIRAS</v>
          </cell>
          <cell r="C19773" t="str">
            <v>UM</v>
          </cell>
        </row>
        <row r="19774">
          <cell r="A19774">
            <v>708850087</v>
          </cell>
          <cell r="B19774" t="str">
            <v>SUPORTE DO CAMBAO</v>
          </cell>
          <cell r="C19774" t="str">
            <v>UM</v>
          </cell>
        </row>
        <row r="19775">
          <cell r="A19775">
            <v>708850089</v>
          </cell>
          <cell r="B19775" t="str">
            <v>CONJUNTO FIXACAO DO CAMBAO</v>
          </cell>
          <cell r="C19775" t="str">
            <v>UM</v>
          </cell>
        </row>
        <row r="19776">
          <cell r="A19776">
            <v>708850095</v>
          </cell>
          <cell r="B19776" t="str">
            <v>CJ ENGATE DO REBOCADOR</v>
          </cell>
          <cell r="C19776" t="str">
            <v>UM</v>
          </cell>
        </row>
        <row r="19777">
          <cell r="A19777">
            <v>708850096</v>
          </cell>
          <cell r="B19777" t="str">
            <v>CONJUNTO FIXACAO DO CAMBAO</v>
          </cell>
          <cell r="C19777" t="str">
            <v>UM</v>
          </cell>
        </row>
        <row r="19778">
          <cell r="A19778">
            <v>708850102</v>
          </cell>
          <cell r="B19778" t="str">
            <v>SUPORTE DA TRAVA</v>
          </cell>
          <cell r="C19778" t="str">
            <v>UM</v>
          </cell>
        </row>
        <row r="19779">
          <cell r="A19779">
            <v>708850103</v>
          </cell>
          <cell r="B19779" t="str">
            <v>TRAVA ASA DELTA SUPERIOR</v>
          </cell>
          <cell r="C19779" t="str">
            <v>UM</v>
          </cell>
        </row>
        <row r="19780">
          <cell r="A19780">
            <v>708850104</v>
          </cell>
          <cell r="B19780" t="str">
            <v>TRAVA ASA DELTA INFERIOR</v>
          </cell>
          <cell r="C19780" t="str">
            <v>UM</v>
          </cell>
        </row>
        <row r="19781">
          <cell r="A19781">
            <v>105102000</v>
          </cell>
          <cell r="B19781" t="str">
            <v>VALVULA SERIE 3000 1/4" 3566 5V ALAV/ALAV</v>
          </cell>
          <cell r="C19781" t="str">
            <v>KG</v>
          </cell>
        </row>
        <row r="19782">
          <cell r="A19782">
            <v>708850105</v>
          </cell>
          <cell r="B19782" t="str">
            <v>TRAVA DA LANCA DA ASA</v>
          </cell>
          <cell r="C19782" t="str">
            <v>UM</v>
          </cell>
        </row>
        <row r="19783">
          <cell r="A19783">
            <v>708850106</v>
          </cell>
          <cell r="B19783" t="str">
            <v>FLAMULA DA TRAVA</v>
          </cell>
          <cell r="C19783" t="str">
            <v>UM</v>
          </cell>
        </row>
        <row r="19784">
          <cell r="A19784">
            <v>708850357</v>
          </cell>
          <cell r="B19784" t="str">
            <v>REFORCO SUPORTE DE FIXACAO</v>
          </cell>
          <cell r="C19784" t="str">
            <v>UM</v>
          </cell>
        </row>
        <row r="19785">
          <cell r="A19785">
            <v>708850380</v>
          </cell>
          <cell r="B19785" t="str">
            <v>CONJUNTO TRAVA FIXA ASA DELTA FIXA</v>
          </cell>
          <cell r="C19785" t="str">
            <v>UM</v>
          </cell>
        </row>
        <row r="19786">
          <cell r="A19786">
            <v>708852000</v>
          </cell>
          <cell r="B19786" t="str">
            <v>CANO DE DESCARGA VOLARE - CONFORMACAO - 10316289</v>
          </cell>
          <cell r="C19786" t="str">
            <v>UM</v>
          </cell>
        </row>
        <row r="19787">
          <cell r="A19787">
            <v>708852010</v>
          </cell>
          <cell r="B19787" t="str">
            <v>CANO DE DESCARGA VOLARE - PINTURA EXT. - 10316289</v>
          </cell>
          <cell r="C19787" t="str">
            <v>UM</v>
          </cell>
        </row>
        <row r="19788">
          <cell r="A19788">
            <v>708854000</v>
          </cell>
          <cell r="B19788" t="str">
            <v>CANO DE DESCARGA VOLARE - CONFORMACAO - 10315866</v>
          </cell>
          <cell r="C19788" t="str">
            <v>UM</v>
          </cell>
        </row>
        <row r="19789">
          <cell r="A19789">
            <v>708854010</v>
          </cell>
          <cell r="B19789" t="str">
            <v>CANO DE DESCARGA VOLARE - PINTURA - 10315866</v>
          </cell>
          <cell r="C19789" t="str">
            <v>UM</v>
          </cell>
        </row>
        <row r="19790">
          <cell r="A19790">
            <v>708855000</v>
          </cell>
          <cell r="B19790" t="str">
            <v>CONJUNTO PLATAFORMA 6000mm</v>
          </cell>
          <cell r="C19790" t="str">
            <v>UM</v>
          </cell>
        </row>
        <row r="19791">
          <cell r="A19791">
            <v>708855010</v>
          </cell>
          <cell r="B19791" t="str">
            <v>COMPLEMENTO DO ASSOALHO LD</v>
          </cell>
          <cell r="C19791" t="str">
            <v>UM</v>
          </cell>
        </row>
        <row r="19792">
          <cell r="A19792">
            <v>708855011</v>
          </cell>
          <cell r="B19792" t="str">
            <v>COMPLEMENTO DO ASSOALHO LE</v>
          </cell>
          <cell r="C19792" t="str">
            <v>UM</v>
          </cell>
        </row>
        <row r="19793">
          <cell r="A19793">
            <v>708855013</v>
          </cell>
          <cell r="B19793" t="str">
            <v>TUBO SOBRE CHASSI</v>
          </cell>
          <cell r="C19793" t="str">
            <v>UM</v>
          </cell>
        </row>
        <row r="19794">
          <cell r="A19794">
            <v>708855016</v>
          </cell>
          <cell r="B19794" t="str">
            <v>TUBO LEVANTE DO CHASSI</v>
          </cell>
          <cell r="C19794" t="str">
            <v>UM</v>
          </cell>
        </row>
        <row r="19795">
          <cell r="A19795">
            <v>708855017</v>
          </cell>
          <cell r="B19795" t="str">
            <v>VIGA "I"</v>
          </cell>
          <cell r="C19795" t="str">
            <v>UM</v>
          </cell>
        </row>
        <row r="19796">
          <cell r="A19796">
            <v>708855018</v>
          </cell>
          <cell r="B19796" t="str">
            <v>LATERAL LD</v>
          </cell>
          <cell r="C19796" t="str">
            <v>UM</v>
          </cell>
        </row>
        <row r="19797">
          <cell r="A19797">
            <v>708855019</v>
          </cell>
          <cell r="B19797" t="str">
            <v>LATERAL DA PLATAFORMA</v>
          </cell>
          <cell r="C19797" t="str">
            <v>UM</v>
          </cell>
        </row>
        <row r="19798">
          <cell r="A19798" t="str">
            <v>DD84679900</v>
          </cell>
          <cell r="B19798" t="str">
            <v>PARTES DE FERRAMENTAS HIDRAUL/ DE MO</v>
          </cell>
          <cell r="C19798" t="str">
            <v>UM</v>
          </cell>
        </row>
        <row r="19799">
          <cell r="A19799">
            <v>708855020</v>
          </cell>
          <cell r="B19799" t="str">
            <v>CORPO CAIXA DE COMANDO</v>
          </cell>
          <cell r="C19799" t="str">
            <v>UM</v>
          </cell>
        </row>
        <row r="19800">
          <cell r="A19800">
            <v>708855021</v>
          </cell>
          <cell r="B19800" t="str">
            <v>TRASEIRA DA CAIXA DE COMANDO</v>
          </cell>
          <cell r="C19800" t="str">
            <v>UM</v>
          </cell>
        </row>
        <row r="19801">
          <cell r="A19801">
            <v>708855025</v>
          </cell>
          <cell r="B19801" t="str">
            <v>REFORCO FIXACAO GUINCHO</v>
          </cell>
          <cell r="C19801" t="str">
            <v>UM</v>
          </cell>
        </row>
        <row r="19802">
          <cell r="A19802">
            <v>708855026</v>
          </cell>
          <cell r="B19802" t="str">
            <v>REFORCO DO ASSOALHO</v>
          </cell>
          <cell r="C19802" t="str">
            <v>UM</v>
          </cell>
        </row>
        <row r="19803">
          <cell r="A19803">
            <v>708855027</v>
          </cell>
          <cell r="B19803" t="str">
            <v>REFORCO DO ASSOALHO</v>
          </cell>
          <cell r="C19803" t="str">
            <v>UM</v>
          </cell>
        </row>
        <row r="19804">
          <cell r="A19804">
            <v>708855030</v>
          </cell>
          <cell r="B19804" t="str">
            <v>CORREDICA</v>
          </cell>
          <cell r="C19804" t="str">
            <v>UM</v>
          </cell>
        </row>
        <row r="19805">
          <cell r="A19805">
            <v>708855040</v>
          </cell>
          <cell r="B19805" t="str">
            <v>CONJUNTO MANGUEIRAS PLATAFORMA 6000mm MALHAL FIXO</v>
          </cell>
          <cell r="C19805" t="str">
            <v>UM</v>
          </cell>
        </row>
        <row r="19806">
          <cell r="A19806">
            <v>708855050</v>
          </cell>
          <cell r="B19806" t="str">
            <v>CONJUNTO MANGUEIRAS PLATAFORMA 6000mm MALHAL MOVEL</v>
          </cell>
          <cell r="C19806" t="str">
            <v>UM</v>
          </cell>
        </row>
        <row r="19807">
          <cell r="A19807">
            <v>105103000</v>
          </cell>
          <cell r="B19807" t="str">
            <v>BUJÃO 1/4" BSP CBS14</v>
          </cell>
          <cell r="C19807" t="str">
            <v>UM</v>
          </cell>
        </row>
        <row r="19808">
          <cell r="A19808">
            <v>708855061</v>
          </cell>
          <cell r="B19808" t="str">
            <v>FECHAMENTO MALHAL LD</v>
          </cell>
          <cell r="C19808" t="str">
            <v>UM</v>
          </cell>
        </row>
        <row r="19809">
          <cell r="A19809">
            <v>708855062</v>
          </cell>
          <cell r="B19809" t="str">
            <v>REFORCO SUPORTE FIXACAO</v>
          </cell>
          <cell r="C19809" t="str">
            <v>UM</v>
          </cell>
        </row>
        <row r="19810">
          <cell r="A19810">
            <v>708855063</v>
          </cell>
          <cell r="B19810" t="str">
            <v>FECHAMENTO TUBO CAMBÃO</v>
          </cell>
          <cell r="C19810" t="str">
            <v>UM</v>
          </cell>
        </row>
        <row r="19811">
          <cell r="A19811">
            <v>708855064</v>
          </cell>
          <cell r="B19811" t="str">
            <v>QUEBRA ONDAS</v>
          </cell>
          <cell r="C19811" t="str">
            <v>UM</v>
          </cell>
        </row>
        <row r="19812">
          <cell r="A19812">
            <v>708855066</v>
          </cell>
          <cell r="B19812" t="str">
            <v>TRAVA FIXAÇÃO DO CAMBÃO</v>
          </cell>
          <cell r="C19812" t="str">
            <v>UM</v>
          </cell>
        </row>
        <row r="19813">
          <cell r="A19813">
            <v>708855068</v>
          </cell>
          <cell r="B19813" t="str">
            <v>FECHAMENTO LATERAL</v>
          </cell>
          <cell r="C19813" t="str">
            <v>UM</v>
          </cell>
        </row>
        <row r="19814">
          <cell r="A19814">
            <v>708855069</v>
          </cell>
          <cell r="B19814" t="str">
            <v>FECHAMENTO SINALEIRA</v>
          </cell>
          <cell r="C19814" t="str">
            <v>UM</v>
          </cell>
        </row>
        <row r="19815">
          <cell r="A19815">
            <v>708855070</v>
          </cell>
          <cell r="B19815" t="str">
            <v>TAMPA FECHAMENTO SINALEIRA</v>
          </cell>
          <cell r="C19815" t="str">
            <v>UM</v>
          </cell>
        </row>
        <row r="19816">
          <cell r="A19816">
            <v>708855100</v>
          </cell>
          <cell r="B19816" t="str">
            <v>CONJUNTO DO CHASSI 6000mm MALHAL MOVEL</v>
          </cell>
          <cell r="C19816" t="str">
            <v>UM</v>
          </cell>
        </row>
        <row r="19817">
          <cell r="A19817">
            <v>708855200</v>
          </cell>
          <cell r="B19817" t="str">
            <v>CONJUNTO DO CHASSI 6000mm MALHAL FIXO</v>
          </cell>
          <cell r="C19817" t="str">
            <v>UM</v>
          </cell>
        </row>
        <row r="19818">
          <cell r="A19818">
            <v>708855251</v>
          </cell>
          <cell r="B19818" t="str">
            <v>CONJUNTO SOBRE CHASSI 6,0 MTS</v>
          </cell>
          <cell r="C19818" t="str">
            <v>UM</v>
          </cell>
        </row>
        <row r="19819">
          <cell r="A19819">
            <v>708855255</v>
          </cell>
          <cell r="B19819" t="str">
            <v>SUBCONJUNTO DO LEVANTE 6,0 MTS</v>
          </cell>
          <cell r="C19819" t="str">
            <v>UM</v>
          </cell>
        </row>
        <row r="19820">
          <cell r="A19820">
            <v>708855260</v>
          </cell>
          <cell r="B19820" t="str">
            <v>CONJUNTO TUBO LEVANTE DO CHASSI</v>
          </cell>
          <cell r="C19820" t="str">
            <v>UM</v>
          </cell>
        </row>
        <row r="19821">
          <cell r="A19821">
            <v>708855270</v>
          </cell>
          <cell r="B19821" t="str">
            <v>TUBO SOBRE CHASSI</v>
          </cell>
          <cell r="C19821" t="str">
            <v>UM</v>
          </cell>
        </row>
        <row r="19822">
          <cell r="A19822">
            <v>708855400</v>
          </cell>
          <cell r="B19822" t="str">
            <v>CONJUNTO TAMPAS DE 400mm P/ PLTAFORMA 6000mm</v>
          </cell>
          <cell r="C19822" t="str">
            <v>UM</v>
          </cell>
        </row>
        <row r="19823">
          <cell r="A19823">
            <v>708855401</v>
          </cell>
          <cell r="B19823" t="str">
            <v>SUPORTE FRONTAL LE</v>
          </cell>
          <cell r="C19823" t="str">
            <v>UM</v>
          </cell>
        </row>
        <row r="19824">
          <cell r="A19824">
            <v>105104000</v>
          </cell>
          <cell r="B19824" t="str">
            <v>VALVULA SERIE 3000 AU - 1/4" 3566-CFE 5V ALAV/ALAV 3P CFE</v>
          </cell>
          <cell r="C19824" t="str">
            <v>UM</v>
          </cell>
        </row>
        <row r="19825">
          <cell r="A19825">
            <v>708855402</v>
          </cell>
          <cell r="B19825" t="str">
            <v>FECHAMENTO SUPORTE LATERAL</v>
          </cell>
          <cell r="C19825" t="str">
            <v>UM</v>
          </cell>
        </row>
        <row r="19826">
          <cell r="A19826">
            <v>708855403</v>
          </cell>
          <cell r="B19826" t="str">
            <v>TAMPA LATERAL</v>
          </cell>
          <cell r="C19826" t="str">
            <v>UM</v>
          </cell>
        </row>
        <row r="19827">
          <cell r="A19827">
            <v>708855404</v>
          </cell>
          <cell r="B19827" t="str">
            <v>FECHAMENTO DA TAMPA LATERAL</v>
          </cell>
          <cell r="C19827" t="str">
            <v>UM</v>
          </cell>
        </row>
        <row r="19828">
          <cell r="A19828">
            <v>708855405</v>
          </cell>
          <cell r="B19828" t="str">
            <v>REFORCO DA TAMPA LATERAL</v>
          </cell>
          <cell r="C19828" t="str">
            <v>UM</v>
          </cell>
        </row>
        <row r="19829">
          <cell r="A19829">
            <v>708855406</v>
          </cell>
          <cell r="B19829" t="str">
            <v>TRAVA DA TAMPA LATERAL</v>
          </cell>
          <cell r="C19829" t="str">
            <v>UM</v>
          </cell>
        </row>
        <row r="19830">
          <cell r="A19830">
            <v>708855407</v>
          </cell>
          <cell r="B19830" t="str">
            <v>TAMPA TRASEIRA</v>
          </cell>
          <cell r="C19830" t="str">
            <v>UM</v>
          </cell>
        </row>
        <row r="19831">
          <cell r="A19831">
            <v>708855408</v>
          </cell>
          <cell r="B19831" t="str">
            <v>FECHAMENTO DA TRAVA LATERAL</v>
          </cell>
          <cell r="C19831" t="str">
            <v>UM</v>
          </cell>
        </row>
        <row r="19832">
          <cell r="A19832">
            <v>708855409</v>
          </cell>
          <cell r="B19832" t="str">
            <v>FECHAMENTO DA TAMPA TRASEIRA</v>
          </cell>
          <cell r="C19832" t="str">
            <v>UM</v>
          </cell>
        </row>
        <row r="19833">
          <cell r="A19833">
            <v>708855410</v>
          </cell>
          <cell r="B19833" t="str">
            <v>CONJUNTO TAMPA LATERAL</v>
          </cell>
          <cell r="C19833" t="str">
            <v>UM</v>
          </cell>
        </row>
        <row r="19834">
          <cell r="A19834">
            <v>708855411</v>
          </cell>
          <cell r="B19834" t="str">
            <v>REFORCO DA TAMPA TRASEIRA</v>
          </cell>
          <cell r="C19834" t="str">
            <v>UM</v>
          </cell>
        </row>
        <row r="19835">
          <cell r="A19835">
            <v>708855412</v>
          </cell>
          <cell r="B19835" t="str">
            <v>TRAVA FRONTAL LD</v>
          </cell>
          <cell r="C19835" t="str">
            <v>UM</v>
          </cell>
        </row>
        <row r="19836">
          <cell r="A19836">
            <v>708855413</v>
          </cell>
          <cell r="B19836" t="str">
            <v>TAMPA FRONTAL</v>
          </cell>
          <cell r="C19836" t="str">
            <v>UM</v>
          </cell>
        </row>
        <row r="19837">
          <cell r="A19837">
            <v>708855414</v>
          </cell>
          <cell r="B19837" t="str">
            <v>REFORCO PERFIL "U" TRAVA CENTRAL</v>
          </cell>
          <cell r="C19837" t="str">
            <v>UM</v>
          </cell>
        </row>
        <row r="19838">
          <cell r="A19838">
            <v>708855420</v>
          </cell>
          <cell r="B19838" t="str">
            <v>CONJUNTO TRAVA LATERAL</v>
          </cell>
          <cell r="C19838" t="str">
            <v>UM</v>
          </cell>
        </row>
        <row r="19839">
          <cell r="A19839">
            <v>708855430</v>
          </cell>
          <cell r="B19839" t="str">
            <v>CONJUNTO TAMPA TRASEIRA</v>
          </cell>
          <cell r="C19839" t="str">
            <v>UM</v>
          </cell>
        </row>
        <row r="19840">
          <cell r="A19840">
            <v>708855500</v>
          </cell>
          <cell r="B19840" t="str">
            <v>CONJUNTO TAMPA LATERAL 500</v>
          </cell>
          <cell r="C19840" t="str">
            <v>UM</v>
          </cell>
        </row>
        <row r="19841">
          <cell r="A19841">
            <v>105105000</v>
          </cell>
          <cell r="B19841" t="str">
            <v>CONEXAO RETA 3/8" BSPX8MM CFRED08G38</v>
          </cell>
          <cell r="C19841" t="str">
            <v>UM</v>
          </cell>
        </row>
        <row r="19842">
          <cell r="A19842">
            <v>708855501</v>
          </cell>
          <cell r="B19842" t="str">
            <v>TAMPA FRONTAL 500x2160</v>
          </cell>
          <cell r="C19842" t="str">
            <v>UM</v>
          </cell>
        </row>
        <row r="19843">
          <cell r="A19843">
            <v>708855502</v>
          </cell>
          <cell r="B19843" t="str">
            <v>TAMPA LATERAL 500</v>
          </cell>
          <cell r="C19843" t="str">
            <v>UM</v>
          </cell>
        </row>
        <row r="19844">
          <cell r="A19844">
            <v>708855503</v>
          </cell>
          <cell r="B19844" t="str">
            <v>TAMPA LATERAL 560</v>
          </cell>
          <cell r="C19844" t="str">
            <v>UM</v>
          </cell>
        </row>
        <row r="19845">
          <cell r="A19845">
            <v>708855505</v>
          </cell>
          <cell r="B19845" t="str">
            <v>PERFIL "U" DO SUPORTE DAS TAMPAS</v>
          </cell>
          <cell r="C19845" t="str">
            <v>UM</v>
          </cell>
        </row>
        <row r="19846">
          <cell r="A19846">
            <v>708855506</v>
          </cell>
          <cell r="B19846" t="str">
            <v>FECHAMENTO DA LATERAL</v>
          </cell>
          <cell r="C19846" t="str">
            <v>UM</v>
          </cell>
        </row>
        <row r="19847">
          <cell r="A19847">
            <v>708855507</v>
          </cell>
          <cell r="B19847" t="str">
            <v>FECHAMENTO DA LATERAL</v>
          </cell>
          <cell r="C19847" t="str">
            <v>UM</v>
          </cell>
        </row>
        <row r="19848">
          <cell r="A19848">
            <v>708855508</v>
          </cell>
          <cell r="B19848" t="str">
            <v>FECHAMENTO DO PERFIL "U"</v>
          </cell>
          <cell r="C19848" t="str">
            <v>UM</v>
          </cell>
        </row>
        <row r="19849">
          <cell r="A19849">
            <v>708855509</v>
          </cell>
          <cell r="B19849" t="str">
            <v>PINO GUIA DA TAMPA TRASEIRA</v>
          </cell>
          <cell r="C19849" t="str">
            <v>UM</v>
          </cell>
        </row>
        <row r="19850">
          <cell r="A19850">
            <v>105106000</v>
          </cell>
          <cell r="B19850" t="str">
            <v>ACO TIRA</v>
          </cell>
          <cell r="C19850" t="str">
            <v>KG</v>
          </cell>
        </row>
        <row r="19851">
          <cell r="A19851">
            <v>708855510</v>
          </cell>
          <cell r="B19851" t="str">
            <v>CONJUNTO TAMPA LATERAL 500x2551</v>
          </cell>
          <cell r="C19851" t="str">
            <v>UM</v>
          </cell>
        </row>
        <row r="19852">
          <cell r="A19852">
            <v>708855511</v>
          </cell>
          <cell r="B19852" t="str">
            <v>SUPORTE FRONTAL LD</v>
          </cell>
          <cell r="C19852" t="str">
            <v>UM</v>
          </cell>
        </row>
        <row r="19853">
          <cell r="A19853">
            <v>708855514</v>
          </cell>
          <cell r="B19853" t="str">
            <v>FECHAMENTO DO SUPORTE DAS TAMPAS</v>
          </cell>
          <cell r="C19853" t="str">
            <v>UM</v>
          </cell>
        </row>
        <row r="19854">
          <cell r="A19854">
            <v>708855515</v>
          </cell>
          <cell r="B19854" t="str">
            <v>REFORCO DA LATERAL 500</v>
          </cell>
          <cell r="C19854" t="str">
            <v>UM</v>
          </cell>
        </row>
        <row r="19855">
          <cell r="A19855">
            <v>708855516</v>
          </cell>
          <cell r="B19855" t="str">
            <v>REFORCO DA TAMPA TRASEIRA</v>
          </cell>
          <cell r="C19855" t="str">
            <v>UM</v>
          </cell>
        </row>
        <row r="19856">
          <cell r="A19856">
            <v>708855517</v>
          </cell>
          <cell r="B19856" t="str">
            <v>SUPORTE DO PINO GUIA</v>
          </cell>
          <cell r="C19856" t="str">
            <v>UM</v>
          </cell>
        </row>
        <row r="19857">
          <cell r="A19857">
            <v>708855518</v>
          </cell>
          <cell r="B19857" t="str">
            <v>FECHAMENTO SUPORTE FRONTAL TAMPA 500</v>
          </cell>
          <cell r="C19857" t="str">
            <v>UM</v>
          </cell>
        </row>
        <row r="19858">
          <cell r="A19858">
            <v>708855520</v>
          </cell>
          <cell r="B19858" t="str">
            <v>CONJUNTO TAMPA TRASEIRA 560x2305</v>
          </cell>
          <cell r="C19858" t="str">
            <v>UM</v>
          </cell>
        </row>
        <row r="19859">
          <cell r="A19859">
            <v>708855522</v>
          </cell>
          <cell r="B19859" t="str">
            <v>TRAVA DO SUPORTE LE/LD</v>
          </cell>
          <cell r="C19859" t="str">
            <v>UM</v>
          </cell>
        </row>
        <row r="19860">
          <cell r="A19860">
            <v>708855523</v>
          </cell>
          <cell r="B19860" t="str">
            <v>PERFIL "U" TRAVA CENTRAL</v>
          </cell>
          <cell r="C19860" t="str">
            <v>UM</v>
          </cell>
        </row>
        <row r="19861">
          <cell r="A19861">
            <v>708855524</v>
          </cell>
          <cell r="B19861" t="str">
            <v>SUPORTE FRONTAL LD</v>
          </cell>
          <cell r="C19861" t="str">
            <v>UM</v>
          </cell>
        </row>
        <row r="19862">
          <cell r="A19862">
            <v>708855530</v>
          </cell>
          <cell r="B19862" t="str">
            <v>CONJUNTO TRAVA TAMPA 500</v>
          </cell>
          <cell r="C19862" t="str">
            <v>UM</v>
          </cell>
        </row>
        <row r="19863">
          <cell r="A19863">
            <v>708855540</v>
          </cell>
          <cell r="B19863" t="str">
            <v>CONJUNTO SUPORTE FRONTAL LE TAMPA 500</v>
          </cell>
          <cell r="C19863" t="str">
            <v>UM</v>
          </cell>
        </row>
        <row r="19864">
          <cell r="A19864">
            <v>708855550</v>
          </cell>
          <cell r="B19864" t="str">
            <v>CONJUNTO SUPORTE FRONTAL LD TAMPA 500</v>
          </cell>
          <cell r="C19864" t="str">
            <v>UM</v>
          </cell>
        </row>
        <row r="19865">
          <cell r="A19865">
            <v>708855558</v>
          </cell>
          <cell r="B19865" t="str">
            <v>FIXACAO DAS SINALEIRAS</v>
          </cell>
          <cell r="C19865" t="str">
            <v>UM</v>
          </cell>
        </row>
        <row r="19866">
          <cell r="A19866">
            <v>708855559</v>
          </cell>
          <cell r="B19866" t="str">
            <v>SUPORTE DAS SINALEIRAS</v>
          </cell>
          <cell r="C19866" t="str">
            <v>UM</v>
          </cell>
        </row>
        <row r="19867">
          <cell r="A19867" t="str">
            <v>DD85030090</v>
          </cell>
          <cell r="B19867" t="str">
            <v>PARTES DE OUTROS MOTORES/GERADORES</v>
          </cell>
          <cell r="C19867" t="str">
            <v>UM</v>
          </cell>
        </row>
        <row r="19868">
          <cell r="A19868">
            <v>708855561</v>
          </cell>
          <cell r="B19868" t="str">
            <v>TAMPA SUPORTE SINALEIRA</v>
          </cell>
          <cell r="C19868" t="str">
            <v>UM</v>
          </cell>
        </row>
        <row r="19869">
          <cell r="A19869">
            <v>708855562</v>
          </cell>
          <cell r="B19869" t="str">
            <v>FIXAÇAO DAS SINALEIRAS</v>
          </cell>
          <cell r="C19869" t="str">
            <v>UM</v>
          </cell>
        </row>
        <row r="19870">
          <cell r="A19870">
            <v>708855566</v>
          </cell>
          <cell r="B19870" t="str">
            <v>SUPORTE SINALEIRA</v>
          </cell>
          <cell r="C19870" t="str">
            <v>UM</v>
          </cell>
        </row>
        <row r="19871">
          <cell r="A19871">
            <v>708855567</v>
          </cell>
          <cell r="B19871" t="str">
            <v>SUPORTE SINALEIRA</v>
          </cell>
          <cell r="C19871" t="str">
            <v>UM</v>
          </cell>
        </row>
        <row r="19872">
          <cell r="A19872">
            <v>708855570</v>
          </cell>
          <cell r="B19872" t="str">
            <v>KIT FIXACAO PLATAFORMA 5500</v>
          </cell>
          <cell r="C19872" t="str">
            <v>UM</v>
          </cell>
        </row>
        <row r="19873">
          <cell r="A19873">
            <v>708855590</v>
          </cell>
          <cell r="B19873" t="str">
            <v>CONJUNTO SINALEIRA MALHAL</v>
          </cell>
          <cell r="C19873" t="str">
            <v>UM</v>
          </cell>
        </row>
        <row r="19874">
          <cell r="A19874">
            <v>708855591</v>
          </cell>
          <cell r="B19874" t="str">
            <v>TUBO SOBRE CHASSI</v>
          </cell>
          <cell r="C19874" t="str">
            <v>UM</v>
          </cell>
        </row>
        <row r="19875">
          <cell r="A19875">
            <v>708855592</v>
          </cell>
          <cell r="B19875" t="str">
            <v>REFORCO DO ASSOALHO</v>
          </cell>
          <cell r="C19875" t="str">
            <v>UM</v>
          </cell>
        </row>
        <row r="19876">
          <cell r="A19876" t="str">
            <v>8009290EX</v>
          </cell>
          <cell r="B19876" t="str">
            <v>TANQUE DE AR 1113</v>
          </cell>
          <cell r="C19876" t="str">
            <v>UM</v>
          </cell>
        </row>
        <row r="19877">
          <cell r="A19877">
            <v>708855593</v>
          </cell>
          <cell r="B19877" t="str">
            <v>REFORCO DO ASSOALHO</v>
          </cell>
          <cell r="C19877" t="str">
            <v>UM</v>
          </cell>
        </row>
        <row r="19878">
          <cell r="A19878">
            <v>708855594</v>
          </cell>
          <cell r="B19878" t="str">
            <v>TUBO LEVANTE DO CHASSI</v>
          </cell>
          <cell r="C19878" t="str">
            <v>UM</v>
          </cell>
        </row>
        <row r="19879">
          <cell r="A19879">
            <v>708855600</v>
          </cell>
          <cell r="B19879" t="str">
            <v>CONJUNTO PLATAFORMA 6000mm MALHAL MOVEL</v>
          </cell>
          <cell r="C19879" t="str">
            <v>UM</v>
          </cell>
        </row>
        <row r="19880">
          <cell r="A19880">
            <v>708857000</v>
          </cell>
          <cell r="B19880" t="str">
            <v>CONJUNTO PLATAFORMA 6500mm</v>
          </cell>
          <cell r="C19880" t="str">
            <v>UM</v>
          </cell>
        </row>
        <row r="19881">
          <cell r="A19881">
            <v>708857011</v>
          </cell>
          <cell r="B19881" t="str">
            <v>COMPLEMENTO CORREDICA</v>
          </cell>
          <cell r="C19881" t="str">
            <v>UM</v>
          </cell>
        </row>
        <row r="19882">
          <cell r="A19882">
            <v>708857012</v>
          </cell>
          <cell r="B19882" t="str">
            <v>COMPLEMENTO TUBO DO LEVANTE</v>
          </cell>
          <cell r="C19882" t="str">
            <v>UM</v>
          </cell>
        </row>
        <row r="19883">
          <cell r="A19883">
            <v>708857013</v>
          </cell>
          <cell r="B19883" t="str">
            <v>COMPLEMENTO ASSOALHO LD</v>
          </cell>
          <cell r="C19883" t="str">
            <v>UM</v>
          </cell>
        </row>
        <row r="19884">
          <cell r="A19884">
            <v>708857014</v>
          </cell>
          <cell r="B19884" t="str">
            <v>COMPLEMENTO ASSOALHO LE</v>
          </cell>
          <cell r="C19884" t="str">
            <v>UM</v>
          </cell>
        </row>
        <row r="19885">
          <cell r="A19885">
            <v>708857015</v>
          </cell>
          <cell r="B19885" t="str">
            <v>COMPLEMENTO DA LAT PLATAFORMA</v>
          </cell>
          <cell r="C19885" t="str">
            <v>UM</v>
          </cell>
        </row>
        <row r="19886">
          <cell r="A19886">
            <v>708857016</v>
          </cell>
          <cell r="B19886" t="str">
            <v>VIGA "I"</v>
          </cell>
          <cell r="C19886" t="str">
            <v>UM</v>
          </cell>
        </row>
        <row r="19887">
          <cell r="A19887">
            <v>708857017</v>
          </cell>
          <cell r="B19887" t="str">
            <v>COMPLEMENTO VIGA "I"</v>
          </cell>
          <cell r="C19887" t="str">
            <v>UM</v>
          </cell>
        </row>
        <row r="19888">
          <cell r="A19888">
            <v>708857018</v>
          </cell>
          <cell r="B19888" t="str">
            <v>REFORCO DO ASSOALHO</v>
          </cell>
          <cell r="C19888" t="str">
            <v>UM</v>
          </cell>
        </row>
        <row r="19889">
          <cell r="A19889">
            <v>708857019</v>
          </cell>
          <cell r="B19889" t="str">
            <v>REFORCO FIXACAO DO GUINCHO</v>
          </cell>
          <cell r="C19889" t="str">
            <v>UM</v>
          </cell>
        </row>
        <row r="19890">
          <cell r="A19890">
            <v>708857020</v>
          </cell>
          <cell r="B19890" t="str">
            <v>TUBO SOBRE CHASSI</v>
          </cell>
          <cell r="C19890" t="str">
            <v>UM</v>
          </cell>
        </row>
        <row r="19891">
          <cell r="A19891">
            <v>708857021</v>
          </cell>
          <cell r="B19891" t="str">
            <v>LATERAL LD</v>
          </cell>
          <cell r="C19891" t="str">
            <v>UM</v>
          </cell>
        </row>
        <row r="19892">
          <cell r="A19892">
            <v>708857022</v>
          </cell>
          <cell r="B19892" t="str">
            <v>LATERAL LE</v>
          </cell>
          <cell r="C19892" t="str">
            <v>UM</v>
          </cell>
        </row>
        <row r="19893">
          <cell r="A19893" t="str">
            <v>8009870EX</v>
          </cell>
          <cell r="B19893" t="str">
            <v>TANQUE DE AR 608</v>
          </cell>
          <cell r="C19893" t="str">
            <v>UM</v>
          </cell>
        </row>
        <row r="19894">
          <cell r="A19894">
            <v>708857025</v>
          </cell>
          <cell r="B19894" t="str">
            <v>COMPLEMENTO LATERAL DA PLATAFROMA</v>
          </cell>
          <cell r="C19894" t="str">
            <v>UM</v>
          </cell>
        </row>
        <row r="19895">
          <cell r="A19895">
            <v>708857026</v>
          </cell>
          <cell r="B19895" t="str">
            <v>TUBO REFORCO BASE GHUINCHO</v>
          </cell>
          <cell r="C19895" t="str">
            <v>UM</v>
          </cell>
        </row>
        <row r="19896">
          <cell r="A19896">
            <v>708857027</v>
          </cell>
          <cell r="B19896" t="str">
            <v>VIGA "I"</v>
          </cell>
          <cell r="C19896" t="str">
            <v>UM</v>
          </cell>
        </row>
        <row r="19897">
          <cell r="A19897">
            <v>708857030</v>
          </cell>
          <cell r="B19897" t="str">
            <v>TUBO REFORCO BASE GUINCHO</v>
          </cell>
          <cell r="C19897" t="str">
            <v>UM</v>
          </cell>
        </row>
        <row r="19898">
          <cell r="A19898">
            <v>708857031</v>
          </cell>
          <cell r="B19898" t="str">
            <v>TUBO REFORCO CAIXA DE FERRAMENTAS</v>
          </cell>
          <cell r="C19898" t="str">
            <v>UM</v>
          </cell>
        </row>
        <row r="19899">
          <cell r="A19899">
            <v>708857032</v>
          </cell>
          <cell r="B19899" t="str">
            <v>TUBO SUPORTE CAMBAO</v>
          </cell>
          <cell r="C19899" t="str">
            <v>UM</v>
          </cell>
        </row>
        <row r="19900">
          <cell r="A19900">
            <v>708857044</v>
          </cell>
          <cell r="B19900" t="str">
            <v>TUBO SOBRE CHASSI</v>
          </cell>
          <cell r="C19900" t="str">
            <v>UM</v>
          </cell>
        </row>
        <row r="19901">
          <cell r="A19901">
            <v>708857045</v>
          </cell>
          <cell r="B19901" t="str">
            <v>REFORCO EXTERNO VIGA "I"</v>
          </cell>
          <cell r="C19901" t="str">
            <v>UM</v>
          </cell>
        </row>
        <row r="19902">
          <cell r="A19902" t="str">
            <v>MATRIZ201</v>
          </cell>
          <cell r="B19902" t="str">
            <v>FERRAMENTA DE ESTAMPAGEM MB A6968877101 - (REFORMA)</v>
          </cell>
          <cell r="C19902" t="str">
            <v>UM</v>
          </cell>
        </row>
        <row r="19903">
          <cell r="A19903">
            <v>708857046</v>
          </cell>
          <cell r="B19903" t="str">
            <v>REFORCO DO ASSOALHO</v>
          </cell>
          <cell r="C19903" t="str">
            <v>UM</v>
          </cell>
        </row>
        <row r="19904">
          <cell r="A19904">
            <v>708857047</v>
          </cell>
          <cell r="B19904" t="str">
            <v>COMPLEMENTO TUBO SOBRE CHASSI</v>
          </cell>
          <cell r="C19904" t="str">
            <v>UM</v>
          </cell>
        </row>
        <row r="19905">
          <cell r="A19905">
            <v>708857050</v>
          </cell>
          <cell r="B19905" t="str">
            <v>SUBCONJUNTO DO LEVANTE</v>
          </cell>
          <cell r="C19905" t="str">
            <v>UM</v>
          </cell>
        </row>
        <row r="19906">
          <cell r="A19906">
            <v>708857060</v>
          </cell>
          <cell r="B19906" t="str">
            <v>CONJUNTO MANGUEIRAS PLATAFORMA 6500mm MALHAL FIXO</v>
          </cell>
          <cell r="C19906" t="str">
            <v>UM</v>
          </cell>
        </row>
        <row r="19907">
          <cell r="A19907">
            <v>708857070</v>
          </cell>
          <cell r="B19907" t="str">
            <v>CONJUNTO MANGUEIRAS PLATAFORMA 6500mm MALHAL MOVEL</v>
          </cell>
          <cell r="C19907" t="str">
            <v>UM</v>
          </cell>
        </row>
        <row r="19908">
          <cell r="A19908">
            <v>708857100</v>
          </cell>
          <cell r="B19908" t="str">
            <v>CONJUNTO DO CHASSI 6500mm MALHAL MOVEL</v>
          </cell>
          <cell r="C19908" t="str">
            <v>UM</v>
          </cell>
        </row>
        <row r="19909">
          <cell r="A19909">
            <v>708857251</v>
          </cell>
          <cell r="B19909" t="str">
            <v>CONJUNTO SOBRE CHASSI 6,5 MTS</v>
          </cell>
          <cell r="C19909" t="str">
            <v>UM</v>
          </cell>
        </row>
        <row r="19910">
          <cell r="A19910">
            <v>708857255</v>
          </cell>
          <cell r="B19910" t="str">
            <v>SUBCONJUNTO DO LEVANTE 6,5 MTS</v>
          </cell>
          <cell r="C19910" t="str">
            <v>UM</v>
          </cell>
        </row>
        <row r="19911">
          <cell r="A19911">
            <v>708857300</v>
          </cell>
          <cell r="B19911" t="str">
            <v>CONJUNTO DO CHASSI 6500mm MALHAL FIXO</v>
          </cell>
          <cell r="C19911" t="str">
            <v>UM</v>
          </cell>
        </row>
        <row r="19912">
          <cell r="A19912">
            <v>708857600</v>
          </cell>
          <cell r="B19912" t="str">
            <v>CONJUNTO PLATAFORMA 6500mm MALHAL MOVEL</v>
          </cell>
          <cell r="C19912" t="str">
            <v>UM</v>
          </cell>
        </row>
        <row r="19913">
          <cell r="A19913">
            <v>708862010</v>
          </cell>
          <cell r="B19913" t="str">
            <v>PROTETOR ESTEPE INFERIOR MOLDADO NISSAN</v>
          </cell>
          <cell r="C19913" t="str">
            <v>UM</v>
          </cell>
        </row>
        <row r="19914">
          <cell r="A19914">
            <v>708862020</v>
          </cell>
          <cell r="B19914" t="str">
            <v>TUBO REFORCO PROTETOR INFERIOR ESTEPE</v>
          </cell>
          <cell r="C19914" t="str">
            <v>UM</v>
          </cell>
        </row>
        <row r="19915">
          <cell r="A19915">
            <v>708862030</v>
          </cell>
          <cell r="B19915" t="str">
            <v>ENGATE DO TUBO</v>
          </cell>
          <cell r="C19915" t="str">
            <v>UM</v>
          </cell>
        </row>
        <row r="19916">
          <cell r="A19916">
            <v>708862040</v>
          </cell>
          <cell r="B19916" t="str">
            <v>CORPO DO PROTETOR</v>
          </cell>
          <cell r="C19916" t="str">
            <v>UM</v>
          </cell>
        </row>
        <row r="19917">
          <cell r="A19917">
            <v>708862050</v>
          </cell>
          <cell r="B19917" t="str">
            <v>CHAPA DO SUPORTE</v>
          </cell>
          <cell r="C19917" t="str">
            <v>UM</v>
          </cell>
        </row>
        <row r="19918">
          <cell r="A19918">
            <v>708862060</v>
          </cell>
          <cell r="B19918" t="str">
            <v>CONJUNTO CENTRAL PORTA ESTEPE</v>
          </cell>
          <cell r="C19918" t="str">
            <v>UM</v>
          </cell>
        </row>
        <row r="19919">
          <cell r="A19919">
            <v>708863010</v>
          </cell>
          <cell r="B19919" t="str">
            <v>ENGATE TUBO PORTA ESTEPE</v>
          </cell>
          <cell r="C19919" t="str">
            <v>UM</v>
          </cell>
        </row>
        <row r="19920">
          <cell r="A19920">
            <v>708863020</v>
          </cell>
          <cell r="B19920" t="str">
            <v>SUPORTE DO PROTETOR DO ESTEPE "P"</v>
          </cell>
          <cell r="C19920" t="str">
            <v>UM</v>
          </cell>
        </row>
        <row r="19921">
          <cell r="A19921">
            <v>708865000</v>
          </cell>
          <cell r="B19921" t="str">
            <v>MEIO P.LAMA SERVIPIEZAS (MOLDADO)</v>
          </cell>
          <cell r="C19921" t="str">
            <v>UM</v>
          </cell>
        </row>
        <row r="19922">
          <cell r="A19922">
            <v>708867010</v>
          </cell>
          <cell r="B19922" t="str">
            <v>TUBO DE DISTRIBUICAO DOS GASES ENTR.</v>
          </cell>
          <cell r="C19922" t="str">
            <v>UM</v>
          </cell>
        </row>
        <row r="19923">
          <cell r="A19923">
            <v>708867020</v>
          </cell>
          <cell r="B19923" t="str">
            <v>ABAFADOR DE ENTRADA</v>
          </cell>
          <cell r="C19923" t="str">
            <v>UM</v>
          </cell>
        </row>
        <row r="19924">
          <cell r="A19924">
            <v>708868010</v>
          </cell>
          <cell r="B19924" t="str">
            <v>TUBO DE SAIDA DOS GASES</v>
          </cell>
          <cell r="C19924" t="str">
            <v>UM</v>
          </cell>
        </row>
        <row r="19925">
          <cell r="A19925">
            <v>708868020</v>
          </cell>
          <cell r="B19925" t="str">
            <v>ABAFADOR DE SAIDA</v>
          </cell>
          <cell r="C19925" t="str">
            <v>UM</v>
          </cell>
        </row>
        <row r="19926">
          <cell r="A19926">
            <v>708869010</v>
          </cell>
          <cell r="B19926" t="str">
            <v>CILINDRO DO RESERVATORIO DO AR</v>
          </cell>
          <cell r="C19926" t="str">
            <v>UM</v>
          </cell>
        </row>
        <row r="19927">
          <cell r="A19927">
            <v>708869020</v>
          </cell>
          <cell r="B19927" t="str">
            <v>SUPORTE DE FIXACAO DO RESERVATORIO DE AR</v>
          </cell>
          <cell r="C19927" t="str">
            <v>UM</v>
          </cell>
        </row>
        <row r="19928">
          <cell r="A19928" t="str">
            <v>DD84825090</v>
          </cell>
          <cell r="B19928" t="str">
            <v>OUTROS ROLAMENTOS DE ROLETES CILIND</v>
          </cell>
          <cell r="C19928" t="str">
            <v>UM</v>
          </cell>
        </row>
        <row r="19929">
          <cell r="A19929">
            <v>708869030</v>
          </cell>
          <cell r="B19929" t="str">
            <v>CONJUNTO SUPORTE DA VALVULA DO RELE</v>
          </cell>
          <cell r="C19929" t="str">
            <v>UM</v>
          </cell>
        </row>
        <row r="19930">
          <cell r="A19930">
            <v>708869040</v>
          </cell>
          <cell r="B19930" t="str">
            <v>TUBO CONDUTOR DO AR</v>
          </cell>
          <cell r="C19930" t="str">
            <v>UM</v>
          </cell>
        </row>
        <row r="19931">
          <cell r="A19931">
            <v>708869050</v>
          </cell>
          <cell r="B19931" t="str">
            <v>FLANGE DO SUPORTE DA VALVULA</v>
          </cell>
          <cell r="C19931" t="str">
            <v>UM</v>
          </cell>
        </row>
        <row r="19932">
          <cell r="A19932">
            <v>708869060</v>
          </cell>
          <cell r="B19932" t="str">
            <v>SUPORTE DE FIXACAO DO RESERVATORIO DE AR (Plasma/Laser)</v>
          </cell>
          <cell r="C19932" t="str">
            <v>UM</v>
          </cell>
        </row>
        <row r="19933">
          <cell r="A19933">
            <v>708870010</v>
          </cell>
          <cell r="B19933" t="str">
            <v>TUBO DO EXPOSITOR PORTA ESTEPE</v>
          </cell>
          <cell r="C19933" t="str">
            <v>UM</v>
          </cell>
        </row>
        <row r="19934">
          <cell r="A19934">
            <v>708870020</v>
          </cell>
          <cell r="B19934" t="str">
            <v>BASE DO EXPOSITOR PORTA ESTEPE</v>
          </cell>
          <cell r="C19934" t="str">
            <v>UM</v>
          </cell>
        </row>
        <row r="19935">
          <cell r="A19935">
            <v>708872000</v>
          </cell>
          <cell r="B19935" t="str">
            <v>BLANCK DO MEIO PARA-LAMA UNIV NOVO CARRETA/BI-TREM</v>
          </cell>
          <cell r="C19935" t="str">
            <v>UM</v>
          </cell>
        </row>
        <row r="19936">
          <cell r="A19936">
            <v>708872010</v>
          </cell>
          <cell r="B19936" t="str">
            <v>BLANCK DO MEIO PARA-LAMA ENVOLV. RANDON</v>
          </cell>
          <cell r="C19936" t="str">
            <v>UM</v>
          </cell>
        </row>
        <row r="19937">
          <cell r="A19937">
            <v>708876000</v>
          </cell>
          <cell r="B19937" t="str">
            <v>MEIO PARA-LAMA CARRETA/BI-TREM ROD DUPLO- RECRUSUL</v>
          </cell>
          <cell r="C19937" t="str">
            <v>UM</v>
          </cell>
        </row>
        <row r="19938">
          <cell r="A19938">
            <v>708880000</v>
          </cell>
          <cell r="B19938" t="str">
            <v>BLANCK DO MEIO P-LAMA UNIV NOVO CARRETA/BI-TREM - ORO VERDE</v>
          </cell>
          <cell r="C19938" t="str">
            <v>UM</v>
          </cell>
        </row>
        <row r="19939">
          <cell r="A19939">
            <v>708886000</v>
          </cell>
          <cell r="B19939" t="str">
            <v>BLANCK DO MEIO P-LAMA UNIV NOVO CARRETA/BI-TREM LIBRELATO</v>
          </cell>
          <cell r="C19939" t="str">
            <v>UM</v>
          </cell>
        </row>
        <row r="19940">
          <cell r="A19940">
            <v>708985010</v>
          </cell>
          <cell r="B19940" t="str">
            <v>FLANGE TUBO ANTERIOR ESCAPE</v>
          </cell>
          <cell r="C19940" t="str">
            <v>UM</v>
          </cell>
        </row>
        <row r="19941">
          <cell r="A19941">
            <v>708985020</v>
          </cell>
          <cell r="B19941" t="str">
            <v>TUBO INTERMEDIARIO FREIO MOTOR</v>
          </cell>
          <cell r="C19941" t="str">
            <v>UM</v>
          </cell>
        </row>
        <row r="19942">
          <cell r="A19942">
            <v>708985030</v>
          </cell>
          <cell r="B19942" t="str">
            <v>CJ TUBO INTERMEDIARIO FREIO MOTOR</v>
          </cell>
          <cell r="C19942" t="str">
            <v>UM</v>
          </cell>
        </row>
        <row r="19943">
          <cell r="A19943">
            <v>708997010</v>
          </cell>
          <cell r="B19943" t="str">
            <v>BLANK DA TRAVESSA DIANTEIRA</v>
          </cell>
          <cell r="C19943" t="str">
            <v>UM</v>
          </cell>
        </row>
        <row r="19944">
          <cell r="A19944">
            <v>708999010</v>
          </cell>
          <cell r="B19944" t="str">
            <v>TUBO EVACUACAO SANITARIO - PARTE 1 - 10309992</v>
          </cell>
          <cell r="C19944" t="str">
            <v>UM</v>
          </cell>
        </row>
        <row r="19945">
          <cell r="A19945">
            <v>708999020</v>
          </cell>
          <cell r="B19945" t="str">
            <v>TUBO EVACUACAO SANITARIO - PARTE 2 - 10309992</v>
          </cell>
          <cell r="C19945" t="str">
            <v>UM</v>
          </cell>
        </row>
        <row r="19946">
          <cell r="A19946">
            <v>708999030</v>
          </cell>
          <cell r="B19946" t="str">
            <v>TUBO EVACUACAO SANITARIO - PARTE 3 - 10309992</v>
          </cell>
          <cell r="C19946" t="str">
            <v>UM</v>
          </cell>
        </row>
        <row r="19947">
          <cell r="A19947">
            <v>709001010</v>
          </cell>
          <cell r="B19947" t="str">
            <v>FLANGE TUBO DIANT 3" DIAM INT  86mm</v>
          </cell>
          <cell r="C19947" t="str">
            <v>UM</v>
          </cell>
        </row>
        <row r="19948">
          <cell r="A19948">
            <v>709002010</v>
          </cell>
          <cell r="B19948" t="str">
            <v>CILINDRO DO SIL MB 608/708 D/E</v>
          </cell>
          <cell r="C19948" t="str">
            <v>UM</v>
          </cell>
        </row>
        <row r="19949">
          <cell r="A19949">
            <v>709002020</v>
          </cell>
          <cell r="B19949" t="str">
            <v>CONJ ABAFADOR DIAM 2" ENTRADA MB 608/708D/E</v>
          </cell>
          <cell r="C19949" t="str">
            <v>UM</v>
          </cell>
        </row>
        <row r="19950">
          <cell r="A19950">
            <v>709002030</v>
          </cell>
          <cell r="B19950" t="str">
            <v>CONJ ABAFADOR DIAM 2" SAIDA MB 608/708 D/E</v>
          </cell>
          <cell r="C19950" t="str">
            <v>UM</v>
          </cell>
        </row>
        <row r="19951">
          <cell r="A19951">
            <v>709002040</v>
          </cell>
          <cell r="B19951" t="str">
            <v>TUBO ABAFADOR PERF D 2"MB 608/708 D/E</v>
          </cell>
          <cell r="C19951" t="str">
            <v>UM</v>
          </cell>
        </row>
        <row r="19952">
          <cell r="A19952">
            <v>709002050</v>
          </cell>
          <cell r="B19952" t="str">
            <v>DEFL MACICO SIL DIAM 2"MB608/708 D/E</v>
          </cell>
          <cell r="C19952" t="str">
            <v>UM</v>
          </cell>
        </row>
        <row r="19953">
          <cell r="A19953" t="str">
            <v>DD85441100</v>
          </cell>
          <cell r="B19953" t="str">
            <v>FIOS DE COBRE P/BOBINAR, ISOLADOS P/</v>
          </cell>
          <cell r="C19953" t="str">
            <v>UM</v>
          </cell>
        </row>
        <row r="19954">
          <cell r="A19954">
            <v>709002060</v>
          </cell>
          <cell r="B19954" t="str">
            <v>TAMPA FECH. LAT SIL D2"MB608/708 D/E</v>
          </cell>
          <cell r="C19954" t="str">
            <v>UM</v>
          </cell>
        </row>
        <row r="19955">
          <cell r="A19955">
            <v>709002070</v>
          </cell>
          <cell r="B19955" t="str">
            <v>TAMPA FECHAMENTO TUBO DIAM 2"</v>
          </cell>
          <cell r="C19955" t="str">
            <v>UM</v>
          </cell>
        </row>
        <row r="19956">
          <cell r="A19956">
            <v>709002080</v>
          </cell>
          <cell r="B19956" t="str">
            <v>SUPORTE SIL DIAM 2" MB 608/708 D/E</v>
          </cell>
          <cell r="C19956" t="str">
            <v>UM</v>
          </cell>
        </row>
        <row r="19957">
          <cell r="A19957">
            <v>709002090</v>
          </cell>
          <cell r="B19957" t="str">
            <v>DEFLETOR</v>
          </cell>
          <cell r="C19957" t="str">
            <v>UM</v>
          </cell>
        </row>
        <row r="19958">
          <cell r="A19958">
            <v>709003010</v>
          </cell>
          <cell r="B19958" t="str">
            <v>TUBO TRASEIRO DIAM 2"</v>
          </cell>
          <cell r="C19958" t="str">
            <v>UM</v>
          </cell>
        </row>
        <row r="19959">
          <cell r="A19959">
            <v>709003020</v>
          </cell>
          <cell r="B19959" t="str">
            <v>SUP SUST TUBO TRAS 2" MB 608/708 D/E</v>
          </cell>
          <cell r="C19959" t="str">
            <v>UM</v>
          </cell>
        </row>
        <row r="19960">
          <cell r="A19960">
            <v>709003030</v>
          </cell>
          <cell r="B19960" t="str">
            <v>TUBO GALV DIAM 2 " x 1,2 PAR x 1105mm</v>
          </cell>
          <cell r="C19960" t="str">
            <v>UM</v>
          </cell>
        </row>
        <row r="19961">
          <cell r="A19961">
            <v>709005010</v>
          </cell>
          <cell r="B19961" t="str">
            <v>TUBO DIAN DIAM 2" MB 608/708 D/E</v>
          </cell>
          <cell r="C19961" t="str">
            <v>UM</v>
          </cell>
        </row>
        <row r="19962">
          <cell r="A19962">
            <v>709005020</v>
          </cell>
          <cell r="B19962" t="str">
            <v>FLANGE SIL DIAM 2"608/708 D/E</v>
          </cell>
          <cell r="C19962" t="str">
            <v>UM</v>
          </cell>
        </row>
        <row r="19963">
          <cell r="A19963">
            <v>709005030</v>
          </cell>
          <cell r="B19963" t="str">
            <v>TUBO GALV DIAM 2 " x 1,25 PAR x 915mm</v>
          </cell>
          <cell r="C19963" t="str">
            <v>UM</v>
          </cell>
        </row>
        <row r="19964">
          <cell r="A19964">
            <v>709005040</v>
          </cell>
          <cell r="B19964" t="str">
            <v>REFORCO DO TUBO DIANTEIRO</v>
          </cell>
          <cell r="C19964" t="str">
            <v>UM</v>
          </cell>
        </row>
        <row r="19965">
          <cell r="A19965">
            <v>709006010</v>
          </cell>
          <cell r="B19965" t="str">
            <v>TUBO SIL DIAM 2"MB 608/708 D/E</v>
          </cell>
          <cell r="C19965" t="str">
            <v>UM</v>
          </cell>
        </row>
        <row r="19966">
          <cell r="A19966">
            <v>709006020</v>
          </cell>
          <cell r="B19966" t="str">
            <v>CONJ. SIL. C/TP. DUPLA S/MIOLO MB 608/708D/E</v>
          </cell>
          <cell r="C19966" t="str">
            <v>UM</v>
          </cell>
        </row>
        <row r="19967">
          <cell r="A19967">
            <v>709007010</v>
          </cell>
          <cell r="B19967" t="str">
            <v xml:space="preserve">TUBO TRAS D 2" LONGO MB 608/708 D/E </v>
          </cell>
          <cell r="C19967" t="str">
            <v>UM</v>
          </cell>
        </row>
        <row r="19968">
          <cell r="A19968">
            <v>709007020</v>
          </cell>
          <cell r="B19968" t="str">
            <v>TUBO GALV DIAM 2 " x 1,2 PAR x 1305mm</v>
          </cell>
          <cell r="C19968" t="str">
            <v>UM</v>
          </cell>
        </row>
        <row r="19969">
          <cell r="A19969">
            <v>709007070</v>
          </cell>
          <cell r="B19969" t="str">
            <v>TUBO DO SILENCIADOR DIAM 2.1/2"MB AGL ASPIRADO</v>
          </cell>
          <cell r="C19969" t="str">
            <v>UM</v>
          </cell>
        </row>
        <row r="19970">
          <cell r="A19970">
            <v>709008010</v>
          </cell>
          <cell r="B19970" t="str">
            <v>CHAPA PROTETORA DO SILENCIOSO</v>
          </cell>
          <cell r="C19970" t="str">
            <v>UM</v>
          </cell>
        </row>
        <row r="19971">
          <cell r="A19971">
            <v>709009010</v>
          </cell>
          <cell r="B19971" t="str">
            <v>CILINDRO DO SILENCIOSO MB AGL ASPIRADO</v>
          </cell>
          <cell r="C19971" t="str">
            <v>UM</v>
          </cell>
        </row>
        <row r="19972">
          <cell r="A19972">
            <v>709009020</v>
          </cell>
          <cell r="B19972" t="str">
            <v>CONJ ABAFADOR ENTRADA DIAM. 2.1/2" MB AGL ASPIRADO</v>
          </cell>
          <cell r="C19972" t="str">
            <v>UM</v>
          </cell>
        </row>
        <row r="19973">
          <cell r="A19973">
            <v>709009030</v>
          </cell>
          <cell r="B19973" t="str">
            <v>TUBO ABAFADOR DIAM 2.1/2 " MB AGL ASPIRADO</v>
          </cell>
          <cell r="C19973" t="str">
            <v>UM</v>
          </cell>
        </row>
        <row r="19974">
          <cell r="A19974">
            <v>709009040</v>
          </cell>
          <cell r="B19974" t="str">
            <v>DEFLETOR MACICO MB AGL ASPIRADO</v>
          </cell>
          <cell r="C19974" t="str">
            <v>UM</v>
          </cell>
        </row>
        <row r="19975">
          <cell r="A19975">
            <v>709009050</v>
          </cell>
          <cell r="B19975" t="str">
            <v>TAMPA FECHAMENTO TUBO 2.1/2"MB AGL ASPIRADO</v>
          </cell>
          <cell r="C19975" t="str">
            <v>UM</v>
          </cell>
        </row>
        <row r="19976">
          <cell r="A19976">
            <v>709009060</v>
          </cell>
          <cell r="B19976" t="str">
            <v>TAMPA FECHAMENTO SILENCIOSO DIAM 2.1/2" MB AGL ASPIRADO</v>
          </cell>
          <cell r="C19976" t="str">
            <v>UM</v>
          </cell>
        </row>
        <row r="19977">
          <cell r="A19977">
            <v>709009070</v>
          </cell>
          <cell r="B19977" t="str">
            <v>TUBO ABAFADOR DIAM 2.1/2 " MB AGL ASPIRADO</v>
          </cell>
          <cell r="C19977" t="str">
            <v>UM</v>
          </cell>
        </row>
        <row r="19978">
          <cell r="A19978">
            <v>709009080</v>
          </cell>
          <cell r="B19978" t="str">
            <v>CONJUNTO ABAFADOR SAÍDA DIAM 2.1/2"MB AGL ASPIRADO</v>
          </cell>
          <cell r="C19978" t="str">
            <v>UM</v>
          </cell>
        </row>
        <row r="19979">
          <cell r="A19979">
            <v>709010010</v>
          </cell>
          <cell r="B19979" t="str">
            <v>TUBO GALV DIAM 2. 1/2 " x 1,2 PAR x 1715mm</v>
          </cell>
          <cell r="C19979" t="str">
            <v>UM</v>
          </cell>
        </row>
        <row r="19980">
          <cell r="A19980">
            <v>709012010</v>
          </cell>
          <cell r="B19980" t="str">
            <v>TUBO DIANTEIRO MB AGL ASPIRADO</v>
          </cell>
          <cell r="C19980" t="str">
            <v>UM</v>
          </cell>
        </row>
        <row r="19981">
          <cell r="A19981">
            <v>709012020</v>
          </cell>
          <cell r="B19981" t="str">
            <v>FLANGE DO TUBO DIANTEIRO MB AGL ASPIRADO</v>
          </cell>
          <cell r="C19981" t="str">
            <v>UM</v>
          </cell>
        </row>
        <row r="19982">
          <cell r="A19982">
            <v>709012030</v>
          </cell>
          <cell r="B19982" t="str">
            <v>FLANGE DO TUBO DIANTEIRO MB AGL ASPIRADO</v>
          </cell>
          <cell r="C19982" t="str">
            <v>UM</v>
          </cell>
        </row>
        <row r="19983">
          <cell r="A19983">
            <v>709012040</v>
          </cell>
          <cell r="B19983" t="str">
            <v>TUBO GALV DIAM 2. 1/2" x 1,55 PAR x 1245mm</v>
          </cell>
          <cell r="C19983" t="str">
            <v>UM</v>
          </cell>
        </row>
        <row r="19984">
          <cell r="A19984">
            <v>709012050</v>
          </cell>
          <cell r="B19984" t="str">
            <v>TUBO GALV DIAM 2 .1/2" x 1,55 PAR x 1245mm</v>
          </cell>
          <cell r="C19984" t="str">
            <v>UM</v>
          </cell>
        </row>
        <row r="19985">
          <cell r="A19985">
            <v>709013010</v>
          </cell>
          <cell r="B19985" t="str">
            <v>DEFLETOR PERFURADO ASPIRADO</v>
          </cell>
          <cell r="C19985" t="str">
            <v>UM</v>
          </cell>
        </row>
        <row r="19986">
          <cell r="A19986">
            <v>709013020</v>
          </cell>
          <cell r="B19986" t="str">
            <v>TUBO CJ. TAMPA DUPLA MENOR ESQ MB AGL ASPIRADO</v>
          </cell>
          <cell r="C19986" t="str">
            <v>UM</v>
          </cell>
        </row>
        <row r="19987">
          <cell r="A19987">
            <v>709013030</v>
          </cell>
          <cell r="B19987" t="str">
            <v>TUBO CJ TAMPA DUPLA MENOR DIR  MB AGL ASPIRADO</v>
          </cell>
          <cell r="C19987" t="str">
            <v>UM</v>
          </cell>
        </row>
        <row r="19988">
          <cell r="A19988">
            <v>709013040</v>
          </cell>
          <cell r="B19988" t="str">
            <v>CONJUNTO TAMPA DUPLA ESQUERDO EXPANDIDO</v>
          </cell>
          <cell r="C19988" t="str">
            <v>UM</v>
          </cell>
        </row>
        <row r="19989">
          <cell r="A19989">
            <v>709013050</v>
          </cell>
          <cell r="B19989" t="str">
            <v>CONJUNTO TAMPA DUPLA DIREITO REDUZIDO</v>
          </cell>
          <cell r="C19989" t="str">
            <v>UM</v>
          </cell>
        </row>
        <row r="19990">
          <cell r="A19990">
            <v>709014010</v>
          </cell>
          <cell r="B19990" t="str">
            <v>TUBO GALV DIAM 2. 1/2 " x 1,2 PAR x 865mm</v>
          </cell>
          <cell r="C19990" t="str">
            <v>UM</v>
          </cell>
        </row>
        <row r="19991">
          <cell r="A19991">
            <v>709017010</v>
          </cell>
          <cell r="B19991" t="str">
            <v>TUBO GALV DIAM 2. 1/2 " x 1,2 PAR x 2380mm</v>
          </cell>
          <cell r="C19991" t="str">
            <v>UM</v>
          </cell>
        </row>
        <row r="19992">
          <cell r="A19992">
            <v>709018010</v>
          </cell>
          <cell r="B19992" t="str">
            <v>TUBO GALV DIAM 2. 1/2 " x 1,2 PAR x 535mm</v>
          </cell>
          <cell r="C19992" t="str">
            <v>UM</v>
          </cell>
        </row>
        <row r="19993">
          <cell r="A19993">
            <v>709018020</v>
          </cell>
          <cell r="B19993" t="str">
            <v>BLANCK DO TUBO INTERMEDIARIO</v>
          </cell>
          <cell r="C19993" t="str">
            <v>UM</v>
          </cell>
        </row>
        <row r="19994">
          <cell r="A19994">
            <v>709019010</v>
          </cell>
          <cell r="B19994" t="str">
            <v>CILINDRO SILENCIOSO CURTO RONCADOR MB AGL ASPIRADO</v>
          </cell>
          <cell r="C19994" t="str">
            <v>UM</v>
          </cell>
        </row>
        <row r="19995">
          <cell r="A19995">
            <v>709021010</v>
          </cell>
          <cell r="B19995" t="str">
            <v>TUBO SAIDA LATERAL 4" MB AGL ASPIRADO</v>
          </cell>
          <cell r="C19995" t="str">
            <v>UM</v>
          </cell>
        </row>
        <row r="19996">
          <cell r="A19996">
            <v>709021020</v>
          </cell>
          <cell r="B19996" t="str">
            <v>CILINDRO DO SILENCIOSO MB AGL ASPIRADO</v>
          </cell>
          <cell r="C19996" t="str">
            <v>UM</v>
          </cell>
        </row>
        <row r="19997">
          <cell r="A19997">
            <v>709021030</v>
          </cell>
          <cell r="B19997" t="str">
            <v>SUPORTE TUBO LATERAL MB AGL ASPIRADO</v>
          </cell>
          <cell r="C19997" t="str">
            <v>UM</v>
          </cell>
        </row>
        <row r="19998">
          <cell r="A19998">
            <v>709021040</v>
          </cell>
          <cell r="B19998" t="str">
            <v>FIXACAO DO SILENCIOSO MB AGL ASPIRADO</v>
          </cell>
          <cell r="C19998" t="str">
            <v>UM</v>
          </cell>
        </row>
        <row r="19999">
          <cell r="A19999">
            <v>709021050</v>
          </cell>
          <cell r="B19999" t="str">
            <v>TAMPA TRASEIRA SILENCIOSO MB AGL ASPIRADO</v>
          </cell>
          <cell r="C19999" t="str">
            <v>UM</v>
          </cell>
        </row>
        <row r="20000">
          <cell r="A20000">
            <v>709021060</v>
          </cell>
          <cell r="B20000" t="str">
            <v>TAMPA TRASEIRA SILENCIOSO MB AGL ASPIRADO (EMS)</v>
          </cell>
          <cell r="C20000" t="str">
            <v>UM</v>
          </cell>
        </row>
        <row r="20001">
          <cell r="A20001">
            <v>709023010</v>
          </cell>
          <cell r="B20001" t="str">
            <v>TUBO DIANTEIRO ONIBUS MOTOR REBAIXADO</v>
          </cell>
          <cell r="C20001" t="str">
            <v>UM</v>
          </cell>
        </row>
        <row r="20002">
          <cell r="A20002">
            <v>709023020</v>
          </cell>
          <cell r="B20002" t="str">
            <v>TUBO GALV DIAM 2.1/2" x 1,55 PAR x 1290mm</v>
          </cell>
          <cell r="C20002" t="str">
            <v>UM</v>
          </cell>
        </row>
        <row r="20003">
          <cell r="A20003">
            <v>709025010</v>
          </cell>
          <cell r="B20003" t="str">
            <v>CONJ ABAFADOR DIAM 3" ENTRADA MB AGL TURB</v>
          </cell>
          <cell r="C20003" t="str">
            <v>UM</v>
          </cell>
        </row>
        <row r="20004">
          <cell r="A20004">
            <v>709025020</v>
          </cell>
          <cell r="B20004" t="str">
            <v>TUBO ABAFADOR DIAM 3"MB AGL TURBINADO</v>
          </cell>
          <cell r="C20004" t="str">
            <v>UM</v>
          </cell>
        </row>
        <row r="20005">
          <cell r="A20005">
            <v>709025030</v>
          </cell>
          <cell r="B20005" t="str">
            <v>TAMPA FECHAMENTO DO SILENCIOSO</v>
          </cell>
          <cell r="C20005" t="str">
            <v>UM</v>
          </cell>
        </row>
        <row r="20006">
          <cell r="A20006">
            <v>709025040</v>
          </cell>
          <cell r="B20006" t="str">
            <v>DEFLETOR MACIÇO SILENCIOSO DIAM 3"</v>
          </cell>
          <cell r="C20006" t="str">
            <v>UM</v>
          </cell>
        </row>
        <row r="20007">
          <cell r="A20007">
            <v>709025050</v>
          </cell>
          <cell r="B20007" t="str">
            <v>TAMPA DE FECHAMENTO ABAFADOR 3" MB AGL TURB.</v>
          </cell>
          <cell r="C20007" t="str">
            <v>UM</v>
          </cell>
        </row>
        <row r="20008">
          <cell r="A20008">
            <v>709025060</v>
          </cell>
          <cell r="B20008" t="str">
            <v>CJ ABAFADOR SAIDA MB AGL TURBINADO</v>
          </cell>
          <cell r="C20008" t="str">
            <v>UM</v>
          </cell>
        </row>
        <row r="20009">
          <cell r="A20009">
            <v>709025070</v>
          </cell>
          <cell r="B20009" t="str">
            <v>TUBO PROLONG. SAIDA  DIAM 3"MB AGL TURBINADO</v>
          </cell>
          <cell r="C20009" t="str">
            <v>UM</v>
          </cell>
        </row>
        <row r="20010">
          <cell r="A20010">
            <v>709025080</v>
          </cell>
          <cell r="B20010" t="str">
            <v>CJ ABAFADOR DIAM 3" -SAIDA MB AGL TURBINADO</v>
          </cell>
          <cell r="C20010" t="str">
            <v>UM</v>
          </cell>
        </row>
        <row r="20011">
          <cell r="A20011">
            <v>709026010</v>
          </cell>
          <cell r="B20011" t="str">
            <v>TUBO DIANTEIRO DIAM 3"</v>
          </cell>
          <cell r="C20011" t="str">
            <v>UM</v>
          </cell>
        </row>
        <row r="20012">
          <cell r="A20012">
            <v>709026020</v>
          </cell>
          <cell r="B20012" t="str">
            <v>FLANGE SILENCIOSO DIAM 3" MB AGL TURB 1113/2217</v>
          </cell>
          <cell r="C20012" t="str">
            <v>UM</v>
          </cell>
        </row>
        <row r="20013">
          <cell r="A20013">
            <v>709026030</v>
          </cell>
          <cell r="B20013" t="str">
            <v>FLANGE SILENCIOSO DIAM 3"</v>
          </cell>
          <cell r="C20013" t="str">
            <v>UM</v>
          </cell>
        </row>
        <row r="20014">
          <cell r="A20014">
            <v>709026040</v>
          </cell>
          <cell r="B20014" t="str">
            <v>REFORCO DO TUBO DIANTEIRO</v>
          </cell>
          <cell r="C20014" t="str">
            <v>UM</v>
          </cell>
        </row>
        <row r="20015">
          <cell r="A20015">
            <v>709028010</v>
          </cell>
          <cell r="B20015" t="str">
            <v>CONJUNTO TAMPA DUPLA</v>
          </cell>
          <cell r="C20015" t="str">
            <v>UM</v>
          </cell>
        </row>
        <row r="20016">
          <cell r="A20016">
            <v>709028020</v>
          </cell>
          <cell r="B20016" t="str">
            <v>TUBO CENTRAL CURTO DIAM 3" MB AGL TURBINADO</v>
          </cell>
          <cell r="C20016" t="str">
            <v>UM</v>
          </cell>
        </row>
        <row r="20017">
          <cell r="A20017">
            <v>709028030</v>
          </cell>
          <cell r="B20017" t="str">
            <v>TUBO PROLONGADOR DIAM 3" MB AGL TURBINADO</v>
          </cell>
          <cell r="C20017" t="str">
            <v>UM</v>
          </cell>
        </row>
        <row r="20018">
          <cell r="A20018">
            <v>709028040</v>
          </cell>
          <cell r="B20018" t="str">
            <v>TUBO PROLONGADOR DIAM 3" MB AGL TURBINADO</v>
          </cell>
          <cell r="C20018" t="str">
            <v>UM</v>
          </cell>
        </row>
        <row r="20019">
          <cell r="A20019">
            <v>709028050</v>
          </cell>
          <cell r="B20019" t="str">
            <v>TUBO GALV DIAM 3" MB AGL</v>
          </cell>
          <cell r="C20019" t="str">
            <v>UM</v>
          </cell>
        </row>
        <row r="20020">
          <cell r="A20020">
            <v>709028060</v>
          </cell>
          <cell r="B20020" t="str">
            <v>TUBO GALV DIAM 3" MB AGL TURBINADO</v>
          </cell>
          <cell r="C20020" t="str">
            <v>UM</v>
          </cell>
        </row>
        <row r="20021">
          <cell r="A20021">
            <v>709029010</v>
          </cell>
          <cell r="B20021" t="str">
            <v>CONJUNTO TUBO ABAFADOR SAIDA DIAM 3" TURBINADO</v>
          </cell>
          <cell r="C20021" t="str">
            <v>UM</v>
          </cell>
        </row>
        <row r="20022">
          <cell r="A20022">
            <v>709029020</v>
          </cell>
          <cell r="B20022" t="str">
            <v>CJ ABAFADOR DIAM 3" ENTRADA MB AGL TURBINADO</v>
          </cell>
          <cell r="C20022" t="str">
            <v>UM</v>
          </cell>
        </row>
        <row r="20023">
          <cell r="A20023">
            <v>709029030</v>
          </cell>
          <cell r="B20023" t="str">
            <v>TUBO ABAFADOR DIAM 3"MB AGL TURBINADO</v>
          </cell>
          <cell r="C20023" t="str">
            <v>UM</v>
          </cell>
        </row>
        <row r="20024">
          <cell r="A20024">
            <v>709030000</v>
          </cell>
          <cell r="B20024" t="str">
            <v>TUBO TRASEIRO MB AGL (C/EXPANSAO)</v>
          </cell>
          <cell r="C20024" t="str">
            <v>UM</v>
          </cell>
        </row>
        <row r="20025">
          <cell r="A20025">
            <v>709030010</v>
          </cell>
          <cell r="B20025" t="str">
            <v>TUBO PROLONGADOR DIAM 3"(S/EXPANSAO)</v>
          </cell>
          <cell r="C20025" t="str">
            <v>UM</v>
          </cell>
        </row>
        <row r="20026">
          <cell r="A20026">
            <v>709030020</v>
          </cell>
          <cell r="B20026" t="str">
            <v>TUBO GALV DIAM 3" x 1,2 PAR x 1250mm</v>
          </cell>
          <cell r="C20026" t="str">
            <v>UM</v>
          </cell>
        </row>
        <row r="20027">
          <cell r="A20027">
            <v>709031010</v>
          </cell>
          <cell r="B20027" t="str">
            <v>TUBO DIANTEIRO DIAM 3"MB AGL TURBINADO</v>
          </cell>
          <cell r="C20027" t="str">
            <v>UM</v>
          </cell>
        </row>
        <row r="20028">
          <cell r="A20028">
            <v>709031020</v>
          </cell>
          <cell r="B20028" t="str">
            <v>TUBO DIANTEIRO DIAM 3" X PAR 1,2 X 1135</v>
          </cell>
          <cell r="C20028" t="str">
            <v>UM</v>
          </cell>
        </row>
        <row r="20029">
          <cell r="A20029">
            <v>709032000</v>
          </cell>
          <cell r="B20029" t="str">
            <v>TUBO INTERMEDIARIO (2 LADOS EXPANDIDOS)</v>
          </cell>
          <cell r="C20029" t="str">
            <v>UM</v>
          </cell>
        </row>
        <row r="20030">
          <cell r="A20030">
            <v>709032010</v>
          </cell>
          <cell r="B20030" t="str">
            <v>TUBO INTERMEDIARIO</v>
          </cell>
          <cell r="C20030" t="str">
            <v>UM</v>
          </cell>
        </row>
        <row r="20031">
          <cell r="A20031">
            <v>709032020</v>
          </cell>
          <cell r="B20031" t="str">
            <v>TUBO GALV DIAM 3" x 1,2 PAR x 745mm</v>
          </cell>
          <cell r="C20031" t="str">
            <v>UM</v>
          </cell>
        </row>
        <row r="20032">
          <cell r="A20032">
            <v>709033010</v>
          </cell>
          <cell r="B20032" t="str">
            <v>CONJUNTO TAMPA DUPLA</v>
          </cell>
          <cell r="C20032" t="str">
            <v>UM</v>
          </cell>
        </row>
        <row r="20033">
          <cell r="A20033">
            <v>709033020</v>
          </cell>
          <cell r="B20033" t="str">
            <v>TUBO CENTRAL CURTO DIAM 3" MB AGL TURBINADO</v>
          </cell>
          <cell r="C20033" t="str">
            <v>UM</v>
          </cell>
        </row>
        <row r="20034">
          <cell r="A20034">
            <v>709034000</v>
          </cell>
          <cell r="B20034" t="str">
            <v>TUBO GALV DIAM 3" x 1,2 PAR x 1740mm</v>
          </cell>
          <cell r="C20034" t="str">
            <v>UM</v>
          </cell>
        </row>
        <row r="20035">
          <cell r="A20035">
            <v>709035000</v>
          </cell>
          <cell r="B20035" t="str">
            <v>TUBO GALV DIAM 3" x 1,2 PAR x 850mm   F3025A</v>
          </cell>
          <cell r="C20035" t="str">
            <v>UM</v>
          </cell>
        </row>
        <row r="20036">
          <cell r="A20036">
            <v>709036010</v>
          </cell>
          <cell r="B20036" t="str">
            <v>CILINDRO DO SILENCIOSO MB AGL TURBINADO</v>
          </cell>
          <cell r="C20036" t="str">
            <v>UM</v>
          </cell>
        </row>
        <row r="20037">
          <cell r="A20037">
            <v>709037010</v>
          </cell>
          <cell r="B20037" t="str">
            <v>TUBO DIANTEIRO DIAM 3"MB AGL TURB. 1317/1318</v>
          </cell>
          <cell r="C20037" t="str">
            <v>UM</v>
          </cell>
        </row>
        <row r="20038">
          <cell r="A20038">
            <v>709037020</v>
          </cell>
          <cell r="B20038" t="str">
            <v>FLANGE  3"</v>
          </cell>
          <cell r="C20038" t="str">
            <v>UM</v>
          </cell>
        </row>
        <row r="20039">
          <cell r="A20039">
            <v>709037030</v>
          </cell>
          <cell r="B20039" t="str">
            <v>TUBO GALV DIAM 3" x 1,2 PAR x 1570mm</v>
          </cell>
          <cell r="C20039" t="str">
            <v>UM</v>
          </cell>
        </row>
        <row r="20040">
          <cell r="A20040">
            <v>709038000</v>
          </cell>
          <cell r="B20040" t="str">
            <v>TUBO GALV DIAM 4" x 1,55 PAR x 3000mm   ( F3041)</v>
          </cell>
          <cell r="C20040" t="str">
            <v>UM</v>
          </cell>
        </row>
        <row r="20041">
          <cell r="A20041">
            <v>709039010</v>
          </cell>
          <cell r="B20041" t="str">
            <v>CILINDRO DO SILENCIOSO VOLVO</v>
          </cell>
          <cell r="C20041" t="str">
            <v>UM</v>
          </cell>
        </row>
        <row r="20042">
          <cell r="A20042">
            <v>709039020</v>
          </cell>
          <cell r="B20042" t="str">
            <v>ABAFADOR VOLVO LADO SAIDA</v>
          </cell>
          <cell r="C20042" t="str">
            <v>UM</v>
          </cell>
        </row>
        <row r="20043">
          <cell r="A20043">
            <v>709039030</v>
          </cell>
          <cell r="B20043" t="str">
            <v>TAMPA FECHAMENTO SILENCIOSO VOLVO</v>
          </cell>
          <cell r="C20043" t="str">
            <v>UM</v>
          </cell>
        </row>
        <row r="20044">
          <cell r="A20044">
            <v>709039040</v>
          </cell>
          <cell r="B20044" t="str">
            <v>TUBO CENTRAL ABAFADOR VOLVO-LADO SAIDA</v>
          </cell>
          <cell r="C20044" t="str">
            <v>UM</v>
          </cell>
        </row>
        <row r="20045">
          <cell r="A20045">
            <v>709039050</v>
          </cell>
          <cell r="B20045" t="str">
            <v>DEFLETOR DO SILENCIOSO VOLVO</v>
          </cell>
          <cell r="C20045" t="str">
            <v>UM</v>
          </cell>
        </row>
        <row r="20046">
          <cell r="A20046">
            <v>709039060</v>
          </cell>
          <cell r="B20046" t="str">
            <v>ABAFADOR VOLVO-ENTRADA SIL. ORIGINAL VOLVO</v>
          </cell>
          <cell r="C20046" t="str">
            <v>UM</v>
          </cell>
        </row>
        <row r="20047">
          <cell r="A20047">
            <v>709039070</v>
          </cell>
          <cell r="B20047" t="str">
            <v>TUBO CENTRAL ABAFADOR VOLVO-LADO ENTRADA</v>
          </cell>
          <cell r="C20047" t="str">
            <v>UM</v>
          </cell>
        </row>
        <row r="20048">
          <cell r="A20048">
            <v>709039080</v>
          </cell>
          <cell r="B20048" t="str">
            <v>FLANGE DO SILENCIOSO VOLVO-LADO ENTRADA</v>
          </cell>
          <cell r="C20048" t="str">
            <v>UM</v>
          </cell>
        </row>
        <row r="20049">
          <cell r="A20049">
            <v>709039090</v>
          </cell>
          <cell r="B20049" t="str">
            <v>TAMPA DO ABAFADOR</v>
          </cell>
          <cell r="C20049" t="str">
            <v>UM</v>
          </cell>
        </row>
        <row r="20050">
          <cell r="A20050">
            <v>709039100</v>
          </cell>
          <cell r="B20050" t="str">
            <v>TAMPA FECHAMENTO SILENCIOSO VOLVO (C/ Furo)</v>
          </cell>
          <cell r="C20050" t="str">
            <v>UM</v>
          </cell>
        </row>
        <row r="20051">
          <cell r="A20051">
            <v>709039110</v>
          </cell>
          <cell r="B20051" t="str">
            <v>DEFLETOR DO SILENCIOSO VOLVO (C/ Furo)</v>
          </cell>
          <cell r="C20051" t="str">
            <v>UM</v>
          </cell>
        </row>
        <row r="20052">
          <cell r="A20052">
            <v>709040020</v>
          </cell>
          <cell r="B20052" t="str">
            <v>FLANGE DO SILENCIOSO VOLVO C/TB INTERM. TRAS</v>
          </cell>
          <cell r="C20052" t="str">
            <v>UM</v>
          </cell>
        </row>
        <row r="20053">
          <cell r="A20053">
            <v>709041000</v>
          </cell>
          <cell r="B20053" t="str">
            <v>TUBO GALV DIAM 4" x 1,55 PAR x 1200mm</v>
          </cell>
          <cell r="C20053" t="str">
            <v>UM</v>
          </cell>
        </row>
        <row r="20054">
          <cell r="A20054">
            <v>709044010</v>
          </cell>
          <cell r="B20054" t="str">
            <v>TUBO INTERMEDIARIO TRASEIRO VOLVO</v>
          </cell>
          <cell r="C20054" t="str">
            <v>UM</v>
          </cell>
        </row>
        <row r="20055">
          <cell r="A20055">
            <v>709044020</v>
          </cell>
          <cell r="B20055" t="str">
            <v>TUBO GALV DIAM 4" x 1,5 PAR x 1100mm</v>
          </cell>
          <cell r="C20055" t="str">
            <v>UM</v>
          </cell>
        </row>
        <row r="20056">
          <cell r="A20056">
            <v>709045000</v>
          </cell>
          <cell r="B20056" t="str">
            <v>TUBO COST. FF DIAM 4" X PAR 1,9 X 1030</v>
          </cell>
          <cell r="C20056" t="str">
            <v>UM</v>
          </cell>
        </row>
        <row r="20057">
          <cell r="A20057">
            <v>709046010</v>
          </cell>
          <cell r="B20057" t="str">
            <v>TUBO INTERMEDIARIO ESQUERDO</v>
          </cell>
          <cell r="C20057" t="str">
            <v>UM</v>
          </cell>
        </row>
        <row r="20058">
          <cell r="A20058">
            <v>709046020</v>
          </cell>
          <cell r="B20058" t="str">
            <v>TUBO INTERMEDIARIO DIREITO</v>
          </cell>
          <cell r="C20058" t="str">
            <v>UM</v>
          </cell>
        </row>
        <row r="20059">
          <cell r="A20059">
            <v>709046030</v>
          </cell>
          <cell r="B20059" t="str">
            <v>TUBO GALV DIAM 4" x 1,5 PAR x 1300mm</v>
          </cell>
          <cell r="C20059" t="str">
            <v>UM</v>
          </cell>
        </row>
        <row r="20060">
          <cell r="A20060">
            <v>709046040</v>
          </cell>
          <cell r="B20060" t="str">
            <v>TUBO COST. FF DIAM 4" X PAR 1,9 X 800</v>
          </cell>
          <cell r="C20060" t="str">
            <v>UM</v>
          </cell>
        </row>
        <row r="20061">
          <cell r="A20061">
            <v>709047000</v>
          </cell>
          <cell r="B20061" t="str">
            <v>TUBO COST. FF DIAM 4" X PAR 1,9 X 1250</v>
          </cell>
          <cell r="C20061" t="str">
            <v>UM</v>
          </cell>
        </row>
        <row r="20062">
          <cell r="A20062">
            <v>709048010</v>
          </cell>
          <cell r="B20062" t="str">
            <v>ABAFADOR VOLVO ENTRADA C/MIOLO METALICO</v>
          </cell>
          <cell r="C20062" t="str">
            <v>UM</v>
          </cell>
        </row>
        <row r="20063">
          <cell r="A20063">
            <v>709048020</v>
          </cell>
          <cell r="B20063" t="str">
            <v>TUBO CENTRAL ABAFADOR VOLVO - LADO ENTRADA</v>
          </cell>
          <cell r="C20063" t="str">
            <v>UM</v>
          </cell>
        </row>
        <row r="20064">
          <cell r="A20064">
            <v>709049010</v>
          </cell>
          <cell r="B20064" t="str">
            <v>ABAFADOR VOLVO ENTRADAQ S/FURACAO</v>
          </cell>
          <cell r="C20064" t="str">
            <v>UM</v>
          </cell>
        </row>
        <row r="20065">
          <cell r="A20065">
            <v>709049020</v>
          </cell>
          <cell r="B20065" t="str">
            <v>ABAFADOR VOLVO SAIDA SEM FURACAO</v>
          </cell>
          <cell r="C20065" t="str">
            <v>UM</v>
          </cell>
        </row>
        <row r="20066">
          <cell r="A20066">
            <v>709049030</v>
          </cell>
          <cell r="B20066" t="str">
            <v>TUBO CENTRAL ABAFADOR VOLVO-ENT.S/FURACAO</v>
          </cell>
          <cell r="C20066" t="str">
            <v>UM</v>
          </cell>
        </row>
        <row r="20067">
          <cell r="A20067">
            <v>709049040</v>
          </cell>
          <cell r="B20067" t="str">
            <v>TUBO CENTRAL ABAFADOR VOLVO-SAIDA S/FURACAO</v>
          </cell>
          <cell r="C20067" t="str">
            <v>UM</v>
          </cell>
        </row>
        <row r="20068">
          <cell r="A20068">
            <v>709050010</v>
          </cell>
          <cell r="B20068" t="str">
            <v>CILINDRO DO SILENCIOSO SCANIA</v>
          </cell>
          <cell r="C20068" t="str">
            <v>UM</v>
          </cell>
        </row>
        <row r="20069">
          <cell r="A20069">
            <v>709050020</v>
          </cell>
          <cell r="B20069" t="str">
            <v>ABAFADOR SCANIA</v>
          </cell>
          <cell r="C20069" t="str">
            <v>UM</v>
          </cell>
        </row>
        <row r="20070">
          <cell r="A20070">
            <v>709050030</v>
          </cell>
          <cell r="B20070" t="str">
            <v>TUBO PERFURADO ABAFADOR SCANIA</v>
          </cell>
          <cell r="C20070" t="str">
            <v>UM</v>
          </cell>
        </row>
        <row r="20071">
          <cell r="A20071">
            <v>709050040</v>
          </cell>
          <cell r="B20071" t="str">
            <v>TAMPA DO FECHAMENTO SILENCIOSO SCANIA</v>
          </cell>
          <cell r="C20071" t="str">
            <v>UM</v>
          </cell>
        </row>
        <row r="20072">
          <cell r="A20072">
            <v>709050050</v>
          </cell>
          <cell r="B20072" t="str">
            <v>DEFLETOR DO SILENCIOSO SCANIA</v>
          </cell>
          <cell r="C20072" t="str">
            <v>UM</v>
          </cell>
        </row>
        <row r="20073">
          <cell r="A20073">
            <v>709050060</v>
          </cell>
          <cell r="B20073" t="str">
            <v>TAMPA DO FECHAMENTO SILENCIOSO SCANIA (C/ Furo)</v>
          </cell>
          <cell r="C20073" t="str">
            <v>UM</v>
          </cell>
        </row>
        <row r="20074">
          <cell r="A20074">
            <v>709051010</v>
          </cell>
          <cell r="B20074" t="str">
            <v>TUBO DIANTEIRO MOTOR ORIGINAL 142</v>
          </cell>
          <cell r="C20074" t="str">
            <v>UM</v>
          </cell>
        </row>
        <row r="20075">
          <cell r="A20075">
            <v>709051020</v>
          </cell>
          <cell r="B20075" t="str">
            <v>FLANGE DO TUBO DIANTEIRO MOTOR ORIGINAL 142</v>
          </cell>
          <cell r="C20075" t="str">
            <v>UM</v>
          </cell>
        </row>
        <row r="20076">
          <cell r="A20076">
            <v>709051030</v>
          </cell>
          <cell r="B20076" t="str">
            <v>TUBO ADAPTADOR DO TB DIANT. MOTOR ORIGINAL</v>
          </cell>
          <cell r="C20076" t="str">
            <v>UM</v>
          </cell>
        </row>
        <row r="20077">
          <cell r="A20077">
            <v>709051040</v>
          </cell>
          <cell r="B20077" t="str">
            <v>TUBO GALV DIAM 1.1/2" x 1,55 PAR x 1110mm</v>
          </cell>
          <cell r="C20077" t="str">
            <v>UM</v>
          </cell>
        </row>
        <row r="20078">
          <cell r="A20078">
            <v>709052010</v>
          </cell>
          <cell r="B20078" t="str">
            <v>TUBO TRASEIRO S/SUCCIONADOR</v>
          </cell>
          <cell r="C20078" t="str">
            <v>UM</v>
          </cell>
        </row>
        <row r="20079">
          <cell r="A20079">
            <v>709052020</v>
          </cell>
          <cell r="B20079" t="str">
            <v>TUBO GALV DIAM 4.1/2" x 1,55 PAR x 1370mm  ( F1112)</v>
          </cell>
          <cell r="C20079" t="str">
            <v>UM</v>
          </cell>
        </row>
        <row r="20080">
          <cell r="A20080">
            <v>709053010</v>
          </cell>
          <cell r="B20080" t="str">
            <v>TUBO TRASEIRO COM SUCCIONADOR</v>
          </cell>
          <cell r="C20080" t="str">
            <v>UM</v>
          </cell>
        </row>
        <row r="20081">
          <cell r="A20081">
            <v>709053020</v>
          </cell>
          <cell r="B20081" t="str">
            <v>TUBO LATERAL</v>
          </cell>
          <cell r="C20081" t="str">
            <v>UM</v>
          </cell>
        </row>
        <row r="20082">
          <cell r="A20082">
            <v>707565820</v>
          </cell>
          <cell r="B20082" t="str">
            <v>BORRACHA LAT. CAIXA 9 RACK STARA - DA0097B15</v>
          </cell>
          <cell r="C20082" t="str">
            <v>UM</v>
          </cell>
        </row>
        <row r="20083">
          <cell r="A20083">
            <v>709053030</v>
          </cell>
          <cell r="B20083" t="str">
            <v>TUBO GALV DIAM 4.1/2 " x 1,55 PAR x 2200mm</v>
          </cell>
          <cell r="C20083" t="str">
            <v>UM</v>
          </cell>
        </row>
        <row r="20084">
          <cell r="A20084">
            <v>709054010</v>
          </cell>
          <cell r="B20084" t="str">
            <v>ABAFADOR SCANIA</v>
          </cell>
          <cell r="C20084" t="str">
            <v>UM</v>
          </cell>
        </row>
        <row r="20085">
          <cell r="A20085">
            <v>709054020</v>
          </cell>
          <cell r="B20085" t="str">
            <v>LA DE ROCHA ABAFADOR SCANIA</v>
          </cell>
          <cell r="C20085" t="str">
            <v>UM</v>
          </cell>
        </row>
        <row r="20086">
          <cell r="A20086">
            <v>709054030</v>
          </cell>
          <cell r="B20086" t="str">
            <v>ABAFADOR SCANIA</v>
          </cell>
          <cell r="C20086" t="str">
            <v>UM</v>
          </cell>
        </row>
        <row r="20087">
          <cell r="A20087">
            <v>709055010</v>
          </cell>
          <cell r="B20087" t="str">
            <v>TUBO DIANTEIRO</v>
          </cell>
          <cell r="C20087" t="str">
            <v>UM</v>
          </cell>
        </row>
        <row r="20088">
          <cell r="A20088">
            <v>709055020</v>
          </cell>
          <cell r="B20088" t="str">
            <v>FLANGE DO TUBO DIANTEIRO</v>
          </cell>
          <cell r="C20088" t="str">
            <v>UM</v>
          </cell>
        </row>
        <row r="20089">
          <cell r="A20089">
            <v>709055030</v>
          </cell>
          <cell r="B20089" t="str">
            <v>ADAPTADOR DO TUBO DIANTEIRO</v>
          </cell>
          <cell r="C20089" t="str">
            <v>UM</v>
          </cell>
        </row>
        <row r="20090">
          <cell r="A20090">
            <v>709055040</v>
          </cell>
          <cell r="B20090" t="str">
            <v>TUBO GALV DIAM 3. 1/2" x 1,55 PAR x 1520mm   ( F2240)</v>
          </cell>
          <cell r="C20090" t="str">
            <v>UM</v>
          </cell>
        </row>
        <row r="20091">
          <cell r="A20091">
            <v>709056010</v>
          </cell>
          <cell r="B20091" t="str">
            <v>TUBO TRASEIRO C/SUCCIONADOR</v>
          </cell>
          <cell r="C20091" t="str">
            <v>UM</v>
          </cell>
        </row>
        <row r="20092">
          <cell r="A20092">
            <v>709056020</v>
          </cell>
          <cell r="B20092" t="str">
            <v>TUBO LATERAL</v>
          </cell>
          <cell r="C20092" t="str">
            <v>UM</v>
          </cell>
        </row>
        <row r="20093">
          <cell r="A20093">
            <v>709056030</v>
          </cell>
          <cell r="B20093" t="str">
            <v>TUBO GALV DIAM 4.1/2" x 1,55 PAR</v>
          </cell>
          <cell r="C20093" t="str">
            <v>UM</v>
          </cell>
        </row>
        <row r="20094">
          <cell r="A20094">
            <v>709057010</v>
          </cell>
          <cell r="B20094" t="str">
            <v>TUBO DIANTEIRO</v>
          </cell>
          <cell r="C20094" t="str">
            <v>UM</v>
          </cell>
        </row>
        <row r="20095">
          <cell r="A20095">
            <v>709057020</v>
          </cell>
          <cell r="B20095" t="str">
            <v>TUBO GALV DIAM 4.1/2" x 1,55 PAR x 1550mm</v>
          </cell>
          <cell r="C20095" t="str">
            <v>UM</v>
          </cell>
        </row>
        <row r="20096">
          <cell r="A20096">
            <v>709058010</v>
          </cell>
          <cell r="B20096" t="str">
            <v>TUBO TRASEIRO LONGO C/SUCCIONADOR</v>
          </cell>
          <cell r="C20096" t="str">
            <v>UM</v>
          </cell>
        </row>
        <row r="20097">
          <cell r="A20097">
            <v>709058020</v>
          </cell>
          <cell r="B20097" t="str">
            <v>TUBO LATERAL</v>
          </cell>
          <cell r="C20097" t="str">
            <v>UM</v>
          </cell>
        </row>
        <row r="20098">
          <cell r="A20098">
            <v>709058030</v>
          </cell>
          <cell r="B20098" t="str">
            <v>TUBO GALV DIAM 4.1/2" x 1,55 PAR x 2200mm</v>
          </cell>
          <cell r="C20098" t="str">
            <v>UM</v>
          </cell>
        </row>
        <row r="20099">
          <cell r="A20099">
            <v>709059000</v>
          </cell>
          <cell r="B20099" t="str">
            <v>TUBO GALV DIAM 4.1/2" x 1,55 PAR x 2200mm</v>
          </cell>
          <cell r="C20099" t="str">
            <v>UM</v>
          </cell>
        </row>
        <row r="20100">
          <cell r="A20100">
            <v>709060010</v>
          </cell>
          <cell r="B20100" t="str">
            <v>CHAPA PROTETORA DO SILENCIOSO</v>
          </cell>
          <cell r="C20100" t="str">
            <v>UM</v>
          </cell>
        </row>
        <row r="20101">
          <cell r="A20101">
            <v>709060020</v>
          </cell>
          <cell r="B20101" t="str">
            <v>SUPORTE DA CHAPA  PROTETORA</v>
          </cell>
          <cell r="C20101" t="str">
            <v>UM</v>
          </cell>
        </row>
        <row r="20102">
          <cell r="A20102">
            <v>709061010</v>
          </cell>
          <cell r="B20102" t="str">
            <v>TUBO TRASEIRO CURTO C/SUCCIONADOR</v>
          </cell>
          <cell r="C20102" t="str">
            <v>UM</v>
          </cell>
        </row>
        <row r="20103">
          <cell r="A20103">
            <v>709061020</v>
          </cell>
          <cell r="B20103" t="str">
            <v>TUBO GALV DIAM 4.1/2" x 1,55 PAR x 1680mm</v>
          </cell>
          <cell r="C20103" t="str">
            <v>UM</v>
          </cell>
        </row>
        <row r="20104">
          <cell r="A20104">
            <v>709062000</v>
          </cell>
          <cell r="B20104" t="str">
            <v>TUBO GALV DIAM 4.1/2" x 1,55 PAR x 1680mm</v>
          </cell>
          <cell r="C20104" t="str">
            <v>UM</v>
          </cell>
        </row>
        <row r="20105">
          <cell r="A20105">
            <v>709063010</v>
          </cell>
          <cell r="B20105" t="str">
            <v>CILINDRO DO SILENCIOSO SCANIA</v>
          </cell>
          <cell r="C20105" t="str">
            <v>UM</v>
          </cell>
        </row>
        <row r="20106">
          <cell r="A20106">
            <v>709063020</v>
          </cell>
          <cell r="B20106" t="str">
            <v>ABAFADOR SCANIA LADO ENTRADA</v>
          </cell>
          <cell r="C20106" t="str">
            <v>UM</v>
          </cell>
        </row>
        <row r="20107">
          <cell r="A20107">
            <v>707565830</v>
          </cell>
          <cell r="B20107" t="str">
            <v>BORRACHA LAT. CAIXA 9 RACK STARA - DA0097B18</v>
          </cell>
          <cell r="C20107" t="str">
            <v>UM</v>
          </cell>
        </row>
        <row r="20108">
          <cell r="A20108">
            <v>709063030</v>
          </cell>
          <cell r="B20108" t="str">
            <v>TUBO PERFURADO ABAFADOR 4.1/2"</v>
          </cell>
          <cell r="C20108" t="str">
            <v>UM</v>
          </cell>
        </row>
        <row r="20109">
          <cell r="A20109">
            <v>709063040</v>
          </cell>
          <cell r="B20109" t="str">
            <v>SUPORTE FIXADOR SILENCIOSO</v>
          </cell>
          <cell r="C20109" t="str">
            <v>UM</v>
          </cell>
        </row>
        <row r="20110">
          <cell r="A20110">
            <v>709063050</v>
          </cell>
          <cell r="B20110" t="str">
            <v>ABAFADOR SCANIA LADO SAIDA</v>
          </cell>
          <cell r="C20110" t="str">
            <v>UM</v>
          </cell>
        </row>
        <row r="20111">
          <cell r="A20111">
            <v>709063060</v>
          </cell>
          <cell r="B20111" t="str">
            <v>DEFLETOR DO SILENCIOSO SCANIA</v>
          </cell>
          <cell r="C20111" t="str">
            <v>UM</v>
          </cell>
        </row>
        <row r="20112">
          <cell r="A20112">
            <v>709063070</v>
          </cell>
          <cell r="B20112" t="str">
            <v>TAMPA FECHAMENTO SILENCIOSO SCANIA</v>
          </cell>
          <cell r="C20112" t="str">
            <v>UM</v>
          </cell>
        </row>
        <row r="20113">
          <cell r="A20113">
            <v>709064010</v>
          </cell>
          <cell r="B20113" t="str">
            <v>TUBO DIANTEIRO LK/LKS-140/141'</v>
          </cell>
          <cell r="C20113" t="str">
            <v>UM</v>
          </cell>
        </row>
        <row r="20114">
          <cell r="A20114">
            <v>709064020</v>
          </cell>
          <cell r="B20114" t="str">
            <v>TUBO GALV DIAM 4.1/2" x 1,55 PAR x 1000mm</v>
          </cell>
          <cell r="C20114" t="str">
            <v>UM</v>
          </cell>
        </row>
        <row r="20115">
          <cell r="A20115">
            <v>709065000</v>
          </cell>
          <cell r="B20115" t="str">
            <v>TUBO GALV DIAM 4" x 1,55 PAR x 1200mm</v>
          </cell>
          <cell r="C20115" t="str">
            <v>UM</v>
          </cell>
        </row>
        <row r="20116">
          <cell r="A20116" t="str">
            <v>DD84842000</v>
          </cell>
          <cell r="B20116" t="str">
            <v>JUNTAS DE VEDACAO, MECANICA</v>
          </cell>
          <cell r="C20116" t="str">
            <v>UM</v>
          </cell>
        </row>
        <row r="20117">
          <cell r="A20117">
            <v>709068010</v>
          </cell>
          <cell r="B20117" t="str">
            <v>CILINDRO DO SILENCIOSO OVAL SPRINTER</v>
          </cell>
          <cell r="C20117" t="str">
            <v>UM</v>
          </cell>
        </row>
        <row r="20118">
          <cell r="A20118">
            <v>709068020</v>
          </cell>
          <cell r="B20118" t="str">
            <v>TAMPA FECHAMENTO SILENCIOSO OVAL</v>
          </cell>
          <cell r="C20118" t="str">
            <v>UM</v>
          </cell>
        </row>
        <row r="20119">
          <cell r="A20119">
            <v>709068030</v>
          </cell>
          <cell r="B20119" t="str">
            <v>DEFLETOR DO SILENCIOSO OVAL SPRINTER</v>
          </cell>
          <cell r="C20119" t="str">
            <v>UM</v>
          </cell>
        </row>
        <row r="20120">
          <cell r="A20120">
            <v>709068040</v>
          </cell>
          <cell r="B20120" t="str">
            <v>TUBO ABAFADOR PERFURADO SPRINTER</v>
          </cell>
          <cell r="C20120" t="str">
            <v>UM</v>
          </cell>
        </row>
        <row r="20121">
          <cell r="A20121">
            <v>709068050</v>
          </cell>
          <cell r="B20121" t="str">
            <v>CONJ ABAFADOR ENTRADA SPRINTER</v>
          </cell>
          <cell r="C20121" t="str">
            <v>UM</v>
          </cell>
        </row>
        <row r="20122">
          <cell r="A20122">
            <v>709068060</v>
          </cell>
          <cell r="B20122" t="str">
            <v>TUBO DE SAIDA SILENCIOSO OVAL SPRINTER</v>
          </cell>
          <cell r="C20122" t="str">
            <v>UM</v>
          </cell>
        </row>
        <row r="20123">
          <cell r="A20123">
            <v>709068070</v>
          </cell>
          <cell r="B20123" t="str">
            <v>TUBO ENTRADA SILENCIOSO OVAL SPRINTER</v>
          </cell>
          <cell r="C20123" t="str">
            <v>UM</v>
          </cell>
        </row>
        <row r="20124">
          <cell r="A20124">
            <v>709068080</v>
          </cell>
          <cell r="B20124" t="str">
            <v>CONJUNTO ABAFADOR SAIDA</v>
          </cell>
          <cell r="C20124" t="str">
            <v>UM</v>
          </cell>
        </row>
        <row r="20125">
          <cell r="A20125">
            <v>709068090</v>
          </cell>
          <cell r="B20125" t="str">
            <v>TUBO MAIOR ABAFADOR</v>
          </cell>
          <cell r="C20125" t="str">
            <v>UM</v>
          </cell>
        </row>
        <row r="20126">
          <cell r="A20126">
            <v>709068100</v>
          </cell>
          <cell r="B20126" t="str">
            <v>SUPORTE MENOR SILENCIOSO</v>
          </cell>
          <cell r="C20126" t="str">
            <v>UM</v>
          </cell>
        </row>
        <row r="20127">
          <cell r="A20127">
            <v>709068110</v>
          </cell>
          <cell r="B20127" t="str">
            <v>SUPORTE MAIOR SILENCIOSO</v>
          </cell>
          <cell r="C20127" t="str">
            <v>UM</v>
          </cell>
        </row>
        <row r="20128">
          <cell r="A20128">
            <v>709068120</v>
          </cell>
          <cell r="B20128" t="str">
            <v>DEFLETOR DO SILENCIOSO OVAL SPRINTER</v>
          </cell>
          <cell r="C20128" t="str">
            <v>UM</v>
          </cell>
        </row>
        <row r="20129">
          <cell r="A20129">
            <v>709068130</v>
          </cell>
          <cell r="B20129" t="str">
            <v>DEFLETOR DO SILENCIOSO OVAL SPRINTER</v>
          </cell>
          <cell r="C20129" t="str">
            <v>UM</v>
          </cell>
        </row>
        <row r="20130">
          <cell r="A20130">
            <v>709068140</v>
          </cell>
          <cell r="B20130" t="str">
            <v>TUBO ABAFADOR PERFURADO</v>
          </cell>
          <cell r="C20130" t="str">
            <v>UM</v>
          </cell>
        </row>
        <row r="20131">
          <cell r="A20131">
            <v>709068150</v>
          </cell>
          <cell r="B20131" t="str">
            <v>DEFLETOR DO SILENCIOSO OVAL SPRINTER</v>
          </cell>
          <cell r="C20131" t="str">
            <v>UM</v>
          </cell>
        </row>
        <row r="20132">
          <cell r="A20132">
            <v>709068160</v>
          </cell>
          <cell r="B20132" t="str">
            <v>DEFLETOR DO SILENCIOSO OVAL</v>
          </cell>
          <cell r="C20132" t="str">
            <v>UM</v>
          </cell>
        </row>
        <row r="20133">
          <cell r="A20133" t="str">
            <v>DD40021110</v>
          </cell>
          <cell r="B20133" t="str">
            <v>LATEX DE BORRACHA DE ESTIRENO-BUTAD</v>
          </cell>
          <cell r="C20133" t="str">
            <v>UM</v>
          </cell>
        </row>
        <row r="20134">
          <cell r="A20134">
            <v>709069010</v>
          </cell>
          <cell r="B20134" t="str">
            <v>TUBO TRASEIRO (CAM MB 97...SPRINTER 310 D)</v>
          </cell>
          <cell r="C20134" t="str">
            <v>UM</v>
          </cell>
        </row>
        <row r="20135">
          <cell r="A20135">
            <v>709069020</v>
          </cell>
          <cell r="B20135" t="str">
            <v>SUPORTE TUBO TRASEIRO</v>
          </cell>
          <cell r="C20135" t="str">
            <v>UM</v>
          </cell>
        </row>
        <row r="20136">
          <cell r="A20136">
            <v>709069030</v>
          </cell>
          <cell r="B20136" t="str">
            <v>TUBO SUSTENTACAO COXINHO</v>
          </cell>
          <cell r="C20136" t="str">
            <v>UM</v>
          </cell>
        </row>
        <row r="20137">
          <cell r="A20137">
            <v>709069040</v>
          </cell>
          <cell r="B20137" t="str">
            <v>TUBO GALV DIAM 2 .1/2" x 1,55 PAR x 2100mm</v>
          </cell>
          <cell r="C20137" t="str">
            <v>UM</v>
          </cell>
        </row>
        <row r="20138">
          <cell r="A20138">
            <v>709070010</v>
          </cell>
          <cell r="B20138" t="str">
            <v>TUBO DIANT S/FREIO MOTOR DIAM 3"</v>
          </cell>
          <cell r="C20138" t="str">
            <v>UM</v>
          </cell>
        </row>
        <row r="20139">
          <cell r="A20139">
            <v>709070020</v>
          </cell>
          <cell r="B20139" t="str">
            <v>FLANGE</v>
          </cell>
          <cell r="C20139" t="str">
            <v>UM</v>
          </cell>
        </row>
        <row r="20140">
          <cell r="A20140">
            <v>709070030</v>
          </cell>
          <cell r="B20140" t="str">
            <v>TUBO GALV DIAM 3" x 1,55 PAR x 1860mm</v>
          </cell>
          <cell r="C20140" t="str">
            <v>UM</v>
          </cell>
        </row>
        <row r="20141">
          <cell r="A20141">
            <v>709071010</v>
          </cell>
          <cell r="B20141" t="str">
            <v>CILINDRO DO SILENCIOSO MB 709</v>
          </cell>
          <cell r="C20141" t="str">
            <v>UM</v>
          </cell>
        </row>
        <row r="20142">
          <cell r="A20142">
            <v>709071020</v>
          </cell>
          <cell r="B20142" t="str">
            <v>CONJUNTO ABAFADOR</v>
          </cell>
          <cell r="C20142" t="str">
            <v>UM</v>
          </cell>
        </row>
        <row r="20143">
          <cell r="A20143">
            <v>709071030</v>
          </cell>
          <cell r="B20143" t="str">
            <v>TUBO DO ABAFADOR</v>
          </cell>
          <cell r="C20143" t="str">
            <v>UM</v>
          </cell>
        </row>
        <row r="20144">
          <cell r="A20144">
            <v>709071040</v>
          </cell>
          <cell r="B20144" t="str">
            <v>TAMPA DO FECHAMENTO DO SILENCIOSO</v>
          </cell>
          <cell r="C20144" t="str">
            <v>UM</v>
          </cell>
        </row>
        <row r="20145">
          <cell r="A20145">
            <v>709071050</v>
          </cell>
          <cell r="B20145" t="str">
            <v>DEFLETOR MACICO SILENCIOSO</v>
          </cell>
          <cell r="C20145" t="str">
            <v>UM</v>
          </cell>
        </row>
        <row r="20146">
          <cell r="A20146">
            <v>709071060</v>
          </cell>
          <cell r="B20146" t="str">
            <v>CONJUNTO ABAFADOR</v>
          </cell>
          <cell r="C20146" t="str">
            <v>UM</v>
          </cell>
        </row>
        <row r="20147">
          <cell r="A20147">
            <v>709072000</v>
          </cell>
          <cell r="B20147" t="str">
            <v>TUBO GALV DIAM 3" x 1,25 PAR x 1020mm   F3044</v>
          </cell>
          <cell r="C20147" t="str">
            <v>UM</v>
          </cell>
        </row>
        <row r="20148">
          <cell r="A20148">
            <v>709073010</v>
          </cell>
          <cell r="B20148" t="str">
            <v>TUBO DIANT C/FREIO MOTOR DIAM 3"</v>
          </cell>
          <cell r="C20148" t="str">
            <v>UM</v>
          </cell>
        </row>
        <row r="20149">
          <cell r="A20149">
            <v>709073020</v>
          </cell>
          <cell r="B20149" t="str">
            <v>REFORCO TUBO DIANTEIRO</v>
          </cell>
          <cell r="C20149" t="str">
            <v>UM</v>
          </cell>
        </row>
        <row r="20150">
          <cell r="A20150">
            <v>105107000</v>
          </cell>
          <cell r="B20150" t="str">
            <v>CHAPA OXICORTADA SAE 1020 12,7x720x1200mm</v>
          </cell>
          <cell r="C20150" t="str">
            <v>um</v>
          </cell>
        </row>
        <row r="20151">
          <cell r="A20151">
            <v>709074010</v>
          </cell>
          <cell r="B20151" t="str">
            <v>CONJUNTO ABAFADOR TAMPA DUPLA</v>
          </cell>
          <cell r="C20151" t="str">
            <v>UM</v>
          </cell>
        </row>
        <row r="20152">
          <cell r="A20152">
            <v>709074020</v>
          </cell>
          <cell r="B20152" t="str">
            <v>TUBO DO ABAFADOR TAMPA DUPLA</v>
          </cell>
          <cell r="C20152" t="str">
            <v>UM</v>
          </cell>
        </row>
        <row r="20153">
          <cell r="A20153">
            <v>709075010</v>
          </cell>
          <cell r="B20153" t="str">
            <v>TUBO DIANT DIAM 3 "</v>
          </cell>
          <cell r="C20153" t="str">
            <v>UM</v>
          </cell>
        </row>
        <row r="20154">
          <cell r="A20154">
            <v>709075020</v>
          </cell>
          <cell r="B20154" t="str">
            <v>FLANGE</v>
          </cell>
          <cell r="C20154" t="str">
            <v>UM</v>
          </cell>
        </row>
        <row r="20155">
          <cell r="A20155">
            <v>709075030</v>
          </cell>
          <cell r="B20155" t="str">
            <v>TUBO DIANTEIRO</v>
          </cell>
          <cell r="C20155" t="str">
            <v>UM</v>
          </cell>
        </row>
        <row r="20156">
          <cell r="A20156">
            <v>709075040</v>
          </cell>
          <cell r="B20156" t="str">
            <v>TUBO GALV DIAM 3" x 1,55 PAR x 920mm</v>
          </cell>
          <cell r="C20156" t="str">
            <v>UM</v>
          </cell>
        </row>
        <row r="20157">
          <cell r="A20157">
            <v>709075050</v>
          </cell>
          <cell r="B20157" t="str">
            <v>TUBO GALV DIAM 2.1/2" x 1,55 PAR x 600mm</v>
          </cell>
          <cell r="C20157" t="str">
            <v>UM</v>
          </cell>
        </row>
        <row r="20158">
          <cell r="A20158">
            <v>709076010</v>
          </cell>
          <cell r="B20158" t="str">
            <v>CILINDRO DO SILENCIOSO</v>
          </cell>
          <cell r="C20158" t="str">
            <v>UM</v>
          </cell>
        </row>
        <row r="20159">
          <cell r="A20159">
            <v>709076020</v>
          </cell>
          <cell r="B20159" t="str">
            <v>CONJUNTO ABAFADOR DE SAIDA</v>
          </cell>
          <cell r="C20159" t="str">
            <v>UM</v>
          </cell>
        </row>
        <row r="20160">
          <cell r="A20160">
            <v>709076030</v>
          </cell>
          <cell r="B20160" t="str">
            <v>TAMPA FECHAMENTO DO SILENCIOSO</v>
          </cell>
          <cell r="C20160" t="str">
            <v>UM</v>
          </cell>
        </row>
        <row r="20161">
          <cell r="A20161">
            <v>709076040</v>
          </cell>
          <cell r="B20161" t="str">
            <v>CONJUNTO ABAFADOR DE ENTRADA</v>
          </cell>
          <cell r="C20161" t="str">
            <v>UM</v>
          </cell>
        </row>
        <row r="20162">
          <cell r="A20162">
            <v>709076050</v>
          </cell>
          <cell r="B20162" t="str">
            <v>TUBO DO ABAFADOR</v>
          </cell>
          <cell r="C20162" t="str">
            <v>UM</v>
          </cell>
        </row>
        <row r="20163">
          <cell r="A20163">
            <v>709077000</v>
          </cell>
          <cell r="B20163" t="str">
            <v>TUBO GALV DIAM 3" x 1,25 PAR x 1600mm</v>
          </cell>
          <cell r="C20163" t="str">
            <v>UM</v>
          </cell>
        </row>
        <row r="20164">
          <cell r="A20164">
            <v>709079010</v>
          </cell>
          <cell r="B20164" t="str">
            <v>TUBO COMPLEMENTAR DO TUBO DIANTEIRO</v>
          </cell>
          <cell r="C20164" t="str">
            <v>UM</v>
          </cell>
        </row>
        <row r="20165">
          <cell r="A20165">
            <v>709079020</v>
          </cell>
          <cell r="B20165" t="str">
            <v>FLANGE TUBO INTERMEDIARIO</v>
          </cell>
          <cell r="C20165" t="str">
            <v>UM</v>
          </cell>
        </row>
        <row r="20166">
          <cell r="A20166">
            <v>709079030</v>
          </cell>
          <cell r="B20166" t="str">
            <v>TUBO FRONTAL DO TUBO DIANTEIRO</v>
          </cell>
          <cell r="C20166" t="str">
            <v>UM</v>
          </cell>
        </row>
        <row r="20167">
          <cell r="A20167">
            <v>105108000</v>
          </cell>
          <cell r="B20167" t="str">
            <v>CHAPA OXICORTADA SAE 1020 12,7x700x850mm</v>
          </cell>
          <cell r="C20167" t="str">
            <v>UM</v>
          </cell>
        </row>
        <row r="20168">
          <cell r="A20168">
            <v>709079040</v>
          </cell>
          <cell r="B20168" t="str">
            <v>FLANGE DUPLA</v>
          </cell>
          <cell r="C20168" t="str">
            <v>UM</v>
          </cell>
        </row>
        <row r="20169">
          <cell r="A20169">
            <v>709079050</v>
          </cell>
          <cell r="B20169" t="str">
            <v>TUBO GALV DIAM 3.1/2 " x 1,55 PAR x 850mm</v>
          </cell>
          <cell r="C20169" t="str">
            <v>UM</v>
          </cell>
        </row>
        <row r="20170">
          <cell r="A20170">
            <v>709079060</v>
          </cell>
          <cell r="B20170" t="str">
            <v>TUBO GALV DIAM 2" x 1,2 PAR x 385mm</v>
          </cell>
          <cell r="C20170" t="str">
            <v>UM</v>
          </cell>
        </row>
        <row r="20171">
          <cell r="A20171">
            <v>709080010</v>
          </cell>
          <cell r="B20171" t="str">
            <v>TUBO INTERMEDIARIO</v>
          </cell>
          <cell r="C20171" t="str">
            <v>UM</v>
          </cell>
        </row>
        <row r="20172">
          <cell r="A20172">
            <v>709081010</v>
          </cell>
          <cell r="B20172" t="str">
            <v>CILINDRO DO SILENCIOSO MERCEDES</v>
          </cell>
          <cell r="C20172" t="str">
            <v>UM</v>
          </cell>
        </row>
        <row r="20173">
          <cell r="A20173">
            <v>709081020</v>
          </cell>
          <cell r="B20173" t="str">
            <v>CONJUNTO ABAFADOR DIAM 4" SAIDA</v>
          </cell>
          <cell r="C20173" t="str">
            <v>UM</v>
          </cell>
        </row>
        <row r="20174">
          <cell r="A20174">
            <v>709081030</v>
          </cell>
          <cell r="B20174" t="str">
            <v>CONJUNTO ABAFADOR DIAM 4" ENTRADA</v>
          </cell>
          <cell r="C20174" t="str">
            <v>UM</v>
          </cell>
        </row>
        <row r="20175">
          <cell r="A20175">
            <v>709081040</v>
          </cell>
          <cell r="B20175" t="str">
            <v>TUBO ABAFADOR DIAM 4" ENTRADA</v>
          </cell>
          <cell r="C20175" t="str">
            <v>UM</v>
          </cell>
        </row>
        <row r="20176">
          <cell r="A20176">
            <v>709081050</v>
          </cell>
          <cell r="B20176" t="str">
            <v>TAMPA DE FECHAMENTO DO SILENCIOSO</v>
          </cell>
          <cell r="C20176" t="str">
            <v>UM</v>
          </cell>
        </row>
        <row r="20177">
          <cell r="A20177">
            <v>709081060</v>
          </cell>
          <cell r="B20177" t="str">
            <v>DEFLETOR</v>
          </cell>
          <cell r="C20177" t="str">
            <v>UM</v>
          </cell>
        </row>
        <row r="20178">
          <cell r="A20178">
            <v>709081070</v>
          </cell>
          <cell r="B20178" t="str">
            <v>TAMPA DO ABAFADOR</v>
          </cell>
          <cell r="C20178" t="str">
            <v>UM</v>
          </cell>
        </row>
        <row r="20179">
          <cell r="A20179">
            <v>709081080</v>
          </cell>
          <cell r="B20179" t="str">
            <v>TUBO ABAFADOR DIAM 4" SAIDA</v>
          </cell>
          <cell r="C20179" t="str">
            <v>UM</v>
          </cell>
        </row>
        <row r="20180">
          <cell r="A20180">
            <v>709082000</v>
          </cell>
          <cell r="B20180" t="str">
            <v>TUBO GALV DIAM 4" x 1,5 PAR x 800mm  F3080</v>
          </cell>
          <cell r="C20180" t="str">
            <v>UM</v>
          </cell>
        </row>
        <row r="20181">
          <cell r="A20181">
            <v>709082010</v>
          </cell>
          <cell r="B20181" t="str">
            <v>BLANCK DO TUBO TRASEIRO</v>
          </cell>
          <cell r="C20181" t="str">
            <v>UM</v>
          </cell>
        </row>
        <row r="20182">
          <cell r="A20182">
            <v>709083010</v>
          </cell>
          <cell r="B20182" t="str">
            <v>TUBO TRASEIRO DO TUBO DIANTEIRO</v>
          </cell>
          <cell r="C20182" t="str">
            <v>UM</v>
          </cell>
        </row>
        <row r="20183">
          <cell r="A20183">
            <v>709083020</v>
          </cell>
          <cell r="B20183" t="str">
            <v>TUBO GALV DIAM 3.1/2" x 1,55 PAR x 994mm</v>
          </cell>
          <cell r="C20183" t="str">
            <v>UM</v>
          </cell>
        </row>
        <row r="20184">
          <cell r="A20184">
            <v>105109000</v>
          </cell>
          <cell r="B20184" t="str">
            <v>CHAPA OXICORTADA SAE 1020 12,7x150x250mm</v>
          </cell>
          <cell r="C20184" t="str">
            <v>UM</v>
          </cell>
        </row>
        <row r="20185">
          <cell r="A20185">
            <v>709084010</v>
          </cell>
          <cell r="B20185" t="str">
            <v>CONJUNTO ABAFADOR TAMPA DUPLA</v>
          </cell>
          <cell r="C20185" t="str">
            <v>UM</v>
          </cell>
        </row>
        <row r="20186">
          <cell r="A20186">
            <v>709084020</v>
          </cell>
          <cell r="B20186" t="str">
            <v>TUBO ABAFADOR CURTO</v>
          </cell>
          <cell r="C20186" t="str">
            <v>UM</v>
          </cell>
        </row>
        <row r="20187">
          <cell r="A20187">
            <v>709084030</v>
          </cell>
          <cell r="B20187" t="str">
            <v>CONJUNTO ABAFADOR TAMPA DUPLA</v>
          </cell>
          <cell r="C20187" t="str">
            <v>UM</v>
          </cell>
        </row>
        <row r="20188">
          <cell r="A20188">
            <v>709084040</v>
          </cell>
          <cell r="B20188" t="str">
            <v>TUBO ABAFADOR CURTO</v>
          </cell>
          <cell r="C20188" t="str">
            <v>UM</v>
          </cell>
        </row>
        <row r="20189">
          <cell r="A20189">
            <v>709085000</v>
          </cell>
          <cell r="B20189" t="str">
            <v>TUBO GALV DIAM 4" x 1,5 PAR x 1430mm  ( F3085)</v>
          </cell>
          <cell r="C20189" t="str">
            <v>UM</v>
          </cell>
        </row>
        <row r="20190">
          <cell r="A20190">
            <v>709086000</v>
          </cell>
          <cell r="B20190" t="str">
            <v>TUBO DO SUPORTE</v>
          </cell>
          <cell r="C20190" t="str">
            <v>UM</v>
          </cell>
        </row>
        <row r="20191">
          <cell r="A20191">
            <v>709086010</v>
          </cell>
          <cell r="B20191" t="str">
            <v>TUBO DIANTEIRO DIAM 3 1/2"</v>
          </cell>
          <cell r="C20191" t="str">
            <v>UM</v>
          </cell>
        </row>
        <row r="20192">
          <cell r="A20192">
            <v>709086020</v>
          </cell>
          <cell r="B20192" t="str">
            <v>TUBO GALV DIAM 3.1/2" x 1,55 PAR x 1810mm  ( F3070)</v>
          </cell>
          <cell r="C20192" t="str">
            <v>UM</v>
          </cell>
        </row>
        <row r="20193">
          <cell r="A20193">
            <v>709089010</v>
          </cell>
          <cell r="B20193" t="str">
            <v>TUBO DIANTEIRO CABINA AVANCADA</v>
          </cell>
          <cell r="C20193" t="str">
            <v>UM</v>
          </cell>
        </row>
        <row r="20194">
          <cell r="A20194">
            <v>709089030</v>
          </cell>
          <cell r="B20194" t="str">
            <v>TUBO GALV DIAM 3.1/2" x 1,55 PAR x 1550mm</v>
          </cell>
          <cell r="C20194" t="str">
            <v>UM</v>
          </cell>
        </row>
        <row r="20195">
          <cell r="A20195">
            <v>709090010</v>
          </cell>
          <cell r="B20195" t="str">
            <v>DEFLETOR DO SILENCIOSO OVAL</v>
          </cell>
          <cell r="C20195" t="str">
            <v>UM</v>
          </cell>
        </row>
        <row r="20196">
          <cell r="A20196">
            <v>709090020</v>
          </cell>
          <cell r="B20196" t="str">
            <v>LA DE ROCHA SILENCIOSO MERCEDES</v>
          </cell>
          <cell r="C20196" t="str">
            <v>UM</v>
          </cell>
        </row>
        <row r="20197">
          <cell r="A20197">
            <v>709090030</v>
          </cell>
          <cell r="B20197" t="str">
            <v>CILINDRO SILENCIOSO OVAL</v>
          </cell>
          <cell r="C20197" t="str">
            <v>UM</v>
          </cell>
        </row>
        <row r="20198">
          <cell r="A20198">
            <v>709090040</v>
          </cell>
          <cell r="B20198" t="str">
            <v>TUBO LONGO SAIDA SIL OVAL</v>
          </cell>
          <cell r="C20198" t="str">
            <v>UM</v>
          </cell>
        </row>
        <row r="20199">
          <cell r="A20199">
            <v>709090050</v>
          </cell>
          <cell r="B20199" t="str">
            <v>ABRACADEIRA</v>
          </cell>
          <cell r="C20199" t="str">
            <v>UM</v>
          </cell>
        </row>
        <row r="20200">
          <cell r="A20200">
            <v>709090060</v>
          </cell>
          <cell r="B20200" t="str">
            <v>ABRACADEIRA</v>
          </cell>
          <cell r="C20200" t="str">
            <v>UM</v>
          </cell>
        </row>
        <row r="20201">
          <cell r="A20201">
            <v>105110000</v>
          </cell>
          <cell r="B20201" t="str">
            <v>CHAPA OXICORTADA SAE 1020 12,7x250x500mm</v>
          </cell>
          <cell r="C20201" t="str">
            <v>UM</v>
          </cell>
        </row>
        <row r="20202">
          <cell r="A20202">
            <v>709090070</v>
          </cell>
          <cell r="B20202" t="str">
            <v>TUBO GALV DIAM 4" x 1,55 PAR x 1200mm</v>
          </cell>
          <cell r="C20202" t="str">
            <v>UM</v>
          </cell>
        </row>
        <row r="20203">
          <cell r="A20203">
            <v>709092010</v>
          </cell>
          <cell r="B20203" t="str">
            <v>TUBO DIANTEIRO SIL MERCEDEZ</v>
          </cell>
          <cell r="C20203" t="str">
            <v>UM</v>
          </cell>
        </row>
        <row r="20204">
          <cell r="A20204">
            <v>709092020</v>
          </cell>
          <cell r="B20204" t="str">
            <v>FLANGE DO TUBO DIANTEIRO CILINDRO OVAL</v>
          </cell>
          <cell r="C20204" t="str">
            <v>UM</v>
          </cell>
        </row>
        <row r="20205">
          <cell r="A20205">
            <v>709092030</v>
          </cell>
          <cell r="B20205" t="str">
            <v>TUBO GALV DIAM 3" x 1,55 PAR x 1500mm</v>
          </cell>
          <cell r="C20205" t="str">
            <v>UM</v>
          </cell>
        </row>
        <row r="20206">
          <cell r="A20206">
            <v>709093010</v>
          </cell>
          <cell r="B20206" t="str">
            <v>CILINDRO SILENCIOSO OVAL</v>
          </cell>
          <cell r="C20206" t="str">
            <v>UM</v>
          </cell>
        </row>
        <row r="20207">
          <cell r="A20207">
            <v>709093020</v>
          </cell>
          <cell r="B20207" t="str">
            <v>CONJ SUPORTE FIX SAIDA SIL OVAL</v>
          </cell>
          <cell r="C20207" t="str">
            <v>UM</v>
          </cell>
        </row>
        <row r="20208">
          <cell r="A20208">
            <v>709093030</v>
          </cell>
          <cell r="B20208" t="str">
            <v>SUPORTE FIX SAIDA SIL OVAL</v>
          </cell>
          <cell r="C20208" t="str">
            <v>UM</v>
          </cell>
        </row>
        <row r="20209">
          <cell r="A20209">
            <v>709093040</v>
          </cell>
          <cell r="B20209" t="str">
            <v>TUBO DO SUPORTE FIXADOR SAIDA LATERAL</v>
          </cell>
          <cell r="C20209" t="str">
            <v>UM</v>
          </cell>
        </row>
        <row r="20210">
          <cell r="A20210">
            <v>709093060</v>
          </cell>
          <cell r="B20210" t="str">
            <v>CONJUNTO ABAFADOR OVAL</v>
          </cell>
          <cell r="C20210" t="str">
            <v>UM</v>
          </cell>
        </row>
        <row r="20211">
          <cell r="A20211">
            <v>709093070</v>
          </cell>
          <cell r="B20211" t="str">
            <v>TUBO SAIDA SILENCIOSO</v>
          </cell>
          <cell r="C20211" t="str">
            <v>UM</v>
          </cell>
        </row>
        <row r="20212">
          <cell r="A20212">
            <v>709093080</v>
          </cell>
          <cell r="B20212" t="str">
            <v>TUBO ABAFADOR PERFURADO LONGO</v>
          </cell>
          <cell r="C20212" t="str">
            <v>UM</v>
          </cell>
        </row>
        <row r="20213">
          <cell r="A20213">
            <v>709093090</v>
          </cell>
          <cell r="B20213" t="str">
            <v>DEFLETOR DO SILENCIOSO OVAL</v>
          </cell>
          <cell r="C20213" t="str">
            <v>UM</v>
          </cell>
        </row>
        <row r="20214">
          <cell r="A20214">
            <v>709093100</v>
          </cell>
          <cell r="B20214" t="str">
            <v>TUBO ABAFADOR PERFURADO CURTO</v>
          </cell>
          <cell r="C20214" t="str">
            <v>UM</v>
          </cell>
        </row>
        <row r="20215">
          <cell r="A20215">
            <v>709093110</v>
          </cell>
          <cell r="B20215" t="str">
            <v>SUPORTE CENTRAL</v>
          </cell>
          <cell r="C20215" t="str">
            <v>UM</v>
          </cell>
        </row>
        <row r="20216">
          <cell r="A20216">
            <v>709094020</v>
          </cell>
          <cell r="B20216" t="str">
            <v>ABRACADEIRA</v>
          </cell>
          <cell r="C20216" t="str">
            <v>UM</v>
          </cell>
        </row>
        <row r="20217">
          <cell r="A20217">
            <v>709094030</v>
          </cell>
          <cell r="B20217" t="str">
            <v>CILINDRO DO SIL OVAL</v>
          </cell>
          <cell r="C20217" t="str">
            <v>UM</v>
          </cell>
        </row>
        <row r="20218">
          <cell r="A20218">
            <v>105111000</v>
          </cell>
          <cell r="B20218" t="str">
            <v>CHAPA OXICORTADA SAE 1020 12,7x500x800mm</v>
          </cell>
          <cell r="C20218" t="str">
            <v>UM</v>
          </cell>
        </row>
        <row r="20219">
          <cell r="A20219">
            <v>709094040</v>
          </cell>
          <cell r="B20219" t="str">
            <v>CONJ SUPORTE FIX SAIDA SIL OVAL</v>
          </cell>
          <cell r="C20219" t="str">
            <v>UM</v>
          </cell>
        </row>
        <row r="20220">
          <cell r="A20220">
            <v>709094050</v>
          </cell>
          <cell r="B20220" t="str">
            <v>TUBO DO SUP FIXADOR SAIDA LATERAL</v>
          </cell>
          <cell r="C20220" t="str">
            <v>UM</v>
          </cell>
        </row>
        <row r="20221">
          <cell r="A20221">
            <v>709095010</v>
          </cell>
          <cell r="B20221" t="str">
            <v>TUBO DIANTEIRO</v>
          </cell>
          <cell r="C20221" t="str">
            <v>UM</v>
          </cell>
        </row>
        <row r="20222">
          <cell r="A20222">
            <v>709095020</v>
          </cell>
          <cell r="B20222" t="str">
            <v>FLANGE DO TUBO DIANTEIRO DIAM 4" MB HPN</v>
          </cell>
          <cell r="C20222" t="str">
            <v>UM</v>
          </cell>
        </row>
        <row r="20223">
          <cell r="A20223">
            <v>709095030</v>
          </cell>
          <cell r="B20223" t="str">
            <v>TUBO GALV DIAM 4" x 1,55 PAR x 1800mm</v>
          </cell>
          <cell r="C20223" t="str">
            <v>UM</v>
          </cell>
        </row>
        <row r="20224">
          <cell r="A20224">
            <v>709097010</v>
          </cell>
          <cell r="B20224" t="str">
            <v>CILINDRO DO SILENCIOSO DIAM 260</v>
          </cell>
          <cell r="C20224" t="str">
            <v>UM</v>
          </cell>
        </row>
        <row r="20225">
          <cell r="A20225">
            <v>709097020</v>
          </cell>
          <cell r="B20225" t="str">
            <v>ABAFADOR LADO ENTRADA</v>
          </cell>
          <cell r="C20225" t="str">
            <v>UM</v>
          </cell>
        </row>
        <row r="20226">
          <cell r="A20226">
            <v>709097030</v>
          </cell>
          <cell r="B20226" t="str">
            <v>ABAFADOR LADO SAIDA</v>
          </cell>
          <cell r="C20226" t="str">
            <v>UM</v>
          </cell>
        </row>
        <row r="20227">
          <cell r="A20227">
            <v>709097040</v>
          </cell>
          <cell r="B20227" t="str">
            <v>TUBO ABAFADOR</v>
          </cell>
          <cell r="C20227" t="str">
            <v>UM</v>
          </cell>
        </row>
        <row r="20228">
          <cell r="A20228">
            <v>709097050</v>
          </cell>
          <cell r="B20228" t="str">
            <v>PROLONGADOR DO TUBO ABAFADOR</v>
          </cell>
          <cell r="C20228" t="str">
            <v>UM</v>
          </cell>
        </row>
        <row r="20229">
          <cell r="A20229">
            <v>709097060</v>
          </cell>
          <cell r="B20229" t="str">
            <v>TUBO ABAFADOR</v>
          </cell>
          <cell r="C20229" t="str">
            <v>UM</v>
          </cell>
        </row>
        <row r="20230">
          <cell r="A20230">
            <v>709098000</v>
          </cell>
          <cell r="B20230" t="str">
            <v>TUBO GALV DIAM 4" x 1,6 PAR</v>
          </cell>
          <cell r="C20230" t="str">
            <v>UM</v>
          </cell>
        </row>
        <row r="20231">
          <cell r="A20231">
            <v>709099010</v>
          </cell>
          <cell r="B20231" t="str">
            <v>TUBO DE SAIDA</v>
          </cell>
          <cell r="C20231" t="str">
            <v>UM</v>
          </cell>
        </row>
        <row r="20232">
          <cell r="A20232">
            <v>709100010</v>
          </cell>
          <cell r="B20232" t="str">
            <v>ABAFADOR LADO ENTRADA</v>
          </cell>
          <cell r="C20232" t="str">
            <v>UM</v>
          </cell>
        </row>
        <row r="20233">
          <cell r="A20233">
            <v>709100020</v>
          </cell>
          <cell r="B20233" t="str">
            <v>TUBO ABAFADOR</v>
          </cell>
          <cell r="C20233" t="str">
            <v>UM</v>
          </cell>
        </row>
        <row r="20234">
          <cell r="A20234">
            <v>709101010</v>
          </cell>
          <cell r="B20234" t="str">
            <v>TUBO DIANTEIRO</v>
          </cell>
          <cell r="C20234" t="str">
            <v>UM</v>
          </cell>
        </row>
        <row r="20235">
          <cell r="A20235">
            <v>105112000</v>
          </cell>
          <cell r="B20235" t="str">
            <v>CHAPA OXICORTADA SAE 1020 12,7x200x1000mm</v>
          </cell>
          <cell r="C20235" t="str">
            <v>UM</v>
          </cell>
        </row>
        <row r="20236">
          <cell r="A20236">
            <v>709101030</v>
          </cell>
          <cell r="B20236" t="str">
            <v>TUBO GALV DIAM 4" x 1,55 PAR</v>
          </cell>
          <cell r="C20236" t="str">
            <v>UM</v>
          </cell>
        </row>
        <row r="20237">
          <cell r="A20237">
            <v>709103000</v>
          </cell>
          <cell r="B20237" t="str">
            <v>TUBO GALV DIAM 4" x 1,55 PAR x 2000mm ( F2250)</v>
          </cell>
          <cell r="C20237" t="str">
            <v>UM</v>
          </cell>
        </row>
        <row r="20238">
          <cell r="A20238">
            <v>709109010</v>
          </cell>
          <cell r="B20238" t="str">
            <v>TUBO DIANTEIRO</v>
          </cell>
          <cell r="C20238" t="str">
            <v>UM</v>
          </cell>
        </row>
        <row r="20239">
          <cell r="A20239">
            <v>709109020</v>
          </cell>
          <cell r="B20239" t="str">
            <v>TUBO GALV DIAM 4" x 1,55 PAR x 1060mm  ( F30258)</v>
          </cell>
          <cell r="C20239" t="str">
            <v>UM</v>
          </cell>
        </row>
        <row r="20240">
          <cell r="A20240">
            <v>709110000</v>
          </cell>
          <cell r="B20240" t="str">
            <v>TUBO GALV DIAM 4" x 1,55 PAR x 1830mm   ( F3030)</v>
          </cell>
          <cell r="C20240" t="str">
            <v>UM</v>
          </cell>
        </row>
        <row r="20241">
          <cell r="A20241">
            <v>709112010</v>
          </cell>
          <cell r="B20241" t="str">
            <v>TUBO DIANTEIRO</v>
          </cell>
          <cell r="C20241" t="str">
            <v>UM</v>
          </cell>
        </row>
        <row r="20242">
          <cell r="A20242">
            <v>709112020</v>
          </cell>
          <cell r="B20242" t="str">
            <v>TUBO GALV DIAM 4" x 1,55 PAR x 1670mm   ( F3025)</v>
          </cell>
          <cell r="C20242" t="str">
            <v>UM</v>
          </cell>
        </row>
        <row r="20243">
          <cell r="A20243">
            <v>709113010</v>
          </cell>
          <cell r="B20243" t="str">
            <v>CILINDRO SIL CAMINHAO MB 1935/41</v>
          </cell>
          <cell r="C20243" t="str">
            <v>UM</v>
          </cell>
        </row>
        <row r="20244">
          <cell r="A20244">
            <v>709113020</v>
          </cell>
          <cell r="B20244" t="str">
            <v>CONJ ABAFADOR CAMINHAO MB 1935/41</v>
          </cell>
          <cell r="C20244" t="str">
            <v>UM</v>
          </cell>
        </row>
        <row r="20245">
          <cell r="A20245">
            <v>709113030</v>
          </cell>
          <cell r="B20245" t="str">
            <v>TUBO DE ENTRADA SILENCIOSO MB 1935/41</v>
          </cell>
          <cell r="C20245" t="str">
            <v>UM</v>
          </cell>
        </row>
        <row r="20246">
          <cell r="A20246">
            <v>709113040</v>
          </cell>
          <cell r="B20246" t="str">
            <v>TUBO PERFURADO CAM MB 1935/41</v>
          </cell>
          <cell r="C20246" t="str">
            <v>UM</v>
          </cell>
        </row>
        <row r="20247">
          <cell r="A20247">
            <v>709113050</v>
          </cell>
          <cell r="B20247" t="str">
            <v>DEFLETOR MB</v>
          </cell>
          <cell r="C20247" t="str">
            <v>UM</v>
          </cell>
        </row>
        <row r="20248">
          <cell r="A20248">
            <v>709113060</v>
          </cell>
          <cell r="B20248" t="str">
            <v>CONJ SUP FIXADOR SAIDA LATERAL</v>
          </cell>
          <cell r="C20248" t="str">
            <v>UM</v>
          </cell>
        </row>
        <row r="20249">
          <cell r="A20249">
            <v>709113070</v>
          </cell>
          <cell r="B20249" t="str">
            <v>TUBO SAIDA LATERAL</v>
          </cell>
          <cell r="C20249" t="str">
            <v>UM</v>
          </cell>
        </row>
        <row r="20250">
          <cell r="A20250">
            <v>709113080</v>
          </cell>
          <cell r="B20250" t="str">
            <v>TAMPA DE FECHAMENTO DO SILENCIOSO</v>
          </cell>
          <cell r="C20250" t="str">
            <v>UM</v>
          </cell>
        </row>
        <row r="20251">
          <cell r="A20251">
            <v>709114000</v>
          </cell>
          <cell r="B20251" t="str">
            <v>TUBO GALV DIAM 4" x 1,55 PAR x 600mm</v>
          </cell>
          <cell r="C20251" t="str">
            <v>UM</v>
          </cell>
        </row>
        <row r="20252">
          <cell r="A20252">
            <v>105113000</v>
          </cell>
          <cell r="B20252" t="str">
            <v>CHAPA OXICORTADA SAE 1020 12,7x200x400mm</v>
          </cell>
          <cell r="C20252" t="str">
            <v>UM</v>
          </cell>
        </row>
        <row r="20253">
          <cell r="A20253">
            <v>709115010</v>
          </cell>
          <cell r="B20253" t="str">
            <v>TUBO DE ESCAPAMENTO DIANT</v>
          </cell>
          <cell r="C20253" t="str">
            <v>UM</v>
          </cell>
        </row>
        <row r="20254">
          <cell r="A20254">
            <v>709115020</v>
          </cell>
          <cell r="B20254" t="str">
            <v>FLANGE A3884927045</v>
          </cell>
          <cell r="C20254" t="str">
            <v>UM</v>
          </cell>
        </row>
        <row r="20255">
          <cell r="A20255">
            <v>709115030</v>
          </cell>
          <cell r="B20255" t="str">
            <v>FLANGE</v>
          </cell>
          <cell r="C20255" t="str">
            <v>UM</v>
          </cell>
        </row>
        <row r="20256">
          <cell r="A20256">
            <v>709115040</v>
          </cell>
          <cell r="B20256" t="str">
            <v>BLANCK DO TUBO DE ESCAPAMENTO DIANT</v>
          </cell>
          <cell r="C20256" t="str">
            <v>UM</v>
          </cell>
        </row>
        <row r="20257">
          <cell r="A20257">
            <v>709116010</v>
          </cell>
          <cell r="B20257" t="str">
            <v>TUBO DE ESCAPAMENTO INTERMEDIARIO</v>
          </cell>
          <cell r="C20257" t="str">
            <v>UM</v>
          </cell>
        </row>
        <row r="20258">
          <cell r="A20258">
            <v>709116020</v>
          </cell>
          <cell r="B20258" t="str">
            <v>SUPORTE FIXACAO</v>
          </cell>
          <cell r="C20258" t="str">
            <v>UM</v>
          </cell>
        </row>
        <row r="20259">
          <cell r="A20259">
            <v>709116030</v>
          </cell>
          <cell r="B20259" t="str">
            <v>SUPORTE FIXACAO (LASER)</v>
          </cell>
          <cell r="C20259" t="str">
            <v>UM</v>
          </cell>
        </row>
        <row r="20260">
          <cell r="A20260">
            <v>709117010</v>
          </cell>
          <cell r="B20260" t="str">
            <v>CORPO SILENCIOSO</v>
          </cell>
          <cell r="C20260" t="str">
            <v>UM</v>
          </cell>
        </row>
        <row r="20261">
          <cell r="A20261">
            <v>709117020</v>
          </cell>
          <cell r="B20261" t="str">
            <v>TAMPA SILENCIOSO</v>
          </cell>
          <cell r="C20261" t="str">
            <v>UM</v>
          </cell>
        </row>
        <row r="20262">
          <cell r="A20262">
            <v>709117030</v>
          </cell>
          <cell r="B20262" t="str">
            <v>DEFLETOR PERFURADO SILENCIOSO</v>
          </cell>
          <cell r="C20262" t="str">
            <v>UM</v>
          </cell>
        </row>
        <row r="20263">
          <cell r="A20263">
            <v>709117040</v>
          </cell>
          <cell r="B20263" t="str">
            <v>DEFLETOR QUATRO FUROS COM ALIVIO</v>
          </cell>
          <cell r="C20263" t="str">
            <v>UM</v>
          </cell>
        </row>
        <row r="20264">
          <cell r="A20264">
            <v>709117050</v>
          </cell>
          <cell r="B20264" t="str">
            <v>TUBO PERFURADO DE ENTRADA</v>
          </cell>
          <cell r="C20264" t="str">
            <v>UM</v>
          </cell>
        </row>
        <row r="20265">
          <cell r="A20265">
            <v>709117060</v>
          </cell>
          <cell r="B20265" t="str">
            <v>TAMPA FECHAMENTO SIL OVAL</v>
          </cell>
          <cell r="C20265" t="str">
            <v>UM</v>
          </cell>
        </row>
        <row r="20266">
          <cell r="A20266">
            <v>709117070</v>
          </cell>
          <cell r="B20266" t="str">
            <v>TUBO ENTRADA</v>
          </cell>
          <cell r="C20266" t="str">
            <v>UM</v>
          </cell>
        </row>
        <row r="20267">
          <cell r="A20267">
            <v>709117080</v>
          </cell>
          <cell r="B20267" t="str">
            <v>TUBO TRANSFERENCIA DOS GASES</v>
          </cell>
          <cell r="C20267" t="str">
            <v>UM</v>
          </cell>
        </row>
        <row r="20268">
          <cell r="A20268">
            <v>709117090</v>
          </cell>
          <cell r="B20268" t="str">
            <v>TUBO PERFURADO SILENCIOSO</v>
          </cell>
          <cell r="C20268" t="str">
            <v>UM</v>
          </cell>
        </row>
        <row r="20269">
          <cell r="A20269">
            <v>105125000</v>
          </cell>
          <cell r="B20269" t="str">
            <v>CHAPA OXICORTADA SAE 1020 12,7x500x650mm</v>
          </cell>
          <cell r="C20269" t="str">
            <v>UM</v>
          </cell>
        </row>
        <row r="20270">
          <cell r="A20270">
            <v>709117100</v>
          </cell>
          <cell r="B20270" t="str">
            <v>SEPARADOR DOS GASES DE COMBUSTAO</v>
          </cell>
          <cell r="C20270" t="str">
            <v>UM</v>
          </cell>
        </row>
        <row r="20271">
          <cell r="A20271">
            <v>709117110</v>
          </cell>
          <cell r="B20271" t="str">
            <v>TUBO DE SAIDA SILENCIOSO</v>
          </cell>
          <cell r="C20271" t="str">
            <v>UM</v>
          </cell>
        </row>
        <row r="20272">
          <cell r="A20272">
            <v>709117120</v>
          </cell>
          <cell r="B20272" t="str">
            <v>SUPORTE FIXACAO</v>
          </cell>
          <cell r="C20272" t="str">
            <v>UM</v>
          </cell>
        </row>
        <row r="20273">
          <cell r="A20273">
            <v>709117130</v>
          </cell>
          <cell r="B20273" t="str">
            <v>SUPORTE FIXACAO COM PORCA</v>
          </cell>
          <cell r="C20273" t="str">
            <v>UM</v>
          </cell>
        </row>
        <row r="20274">
          <cell r="A20274">
            <v>709117140</v>
          </cell>
          <cell r="B20274" t="str">
            <v>SUPORTE FIXACAO MAIOR COM PORCA</v>
          </cell>
          <cell r="C20274" t="str">
            <v>UM</v>
          </cell>
        </row>
        <row r="20275">
          <cell r="A20275">
            <v>709117150</v>
          </cell>
          <cell r="B20275" t="str">
            <v>ABAFADOR CENTRAL</v>
          </cell>
          <cell r="C20275" t="str">
            <v>UM</v>
          </cell>
        </row>
        <row r="20276">
          <cell r="A20276">
            <v>709117160</v>
          </cell>
          <cell r="B20276" t="str">
            <v>SUPORTE FIXACAO MAIOR</v>
          </cell>
          <cell r="C20276" t="str">
            <v>UM</v>
          </cell>
        </row>
        <row r="20277">
          <cell r="A20277">
            <v>709117170</v>
          </cell>
          <cell r="B20277" t="str">
            <v>TUBO INTERMEDIARIO DE SAIDA</v>
          </cell>
          <cell r="C20277" t="str">
            <v>UM</v>
          </cell>
        </row>
        <row r="20278">
          <cell r="A20278">
            <v>709117180</v>
          </cell>
          <cell r="B20278" t="str">
            <v>TUBO ENTRADA MONTADO</v>
          </cell>
          <cell r="C20278" t="str">
            <v>UM</v>
          </cell>
        </row>
        <row r="20279">
          <cell r="A20279">
            <v>709117190</v>
          </cell>
          <cell r="B20279" t="str">
            <v>TAMPA (laser)</v>
          </cell>
          <cell r="C20279" t="str">
            <v>UM</v>
          </cell>
        </row>
        <row r="20280">
          <cell r="A20280">
            <v>709117200</v>
          </cell>
          <cell r="B20280" t="str">
            <v>DEFLETOR (laser)</v>
          </cell>
          <cell r="C20280" t="str">
            <v>UM</v>
          </cell>
        </row>
        <row r="20281">
          <cell r="A20281">
            <v>709117210</v>
          </cell>
          <cell r="B20281" t="str">
            <v>SEPARADOR (laser)</v>
          </cell>
          <cell r="C20281" t="str">
            <v>UM</v>
          </cell>
        </row>
        <row r="20282">
          <cell r="A20282">
            <v>709117220</v>
          </cell>
          <cell r="B20282" t="str">
            <v>POSICIONADOR DA CINTA</v>
          </cell>
          <cell r="C20282" t="str">
            <v>UM</v>
          </cell>
        </row>
        <row r="20283">
          <cell r="A20283">
            <v>709117230</v>
          </cell>
          <cell r="B20283" t="str">
            <v>DEFLETOR DOIS FUROS</v>
          </cell>
          <cell r="C20283" t="str">
            <v>UM</v>
          </cell>
        </row>
        <row r="20284">
          <cell r="A20284">
            <v>709117260</v>
          </cell>
          <cell r="B20284" t="str">
            <v>DEFLETOR (laser)</v>
          </cell>
          <cell r="C20284" t="str">
            <v>UM</v>
          </cell>
        </row>
        <row r="20285">
          <cell r="A20285">
            <v>709117270</v>
          </cell>
          <cell r="B20285" t="str">
            <v>DEFLETOR (laser)</v>
          </cell>
          <cell r="C20285" t="str">
            <v>UM</v>
          </cell>
        </row>
        <row r="20286">
          <cell r="A20286">
            <v>105126000</v>
          </cell>
          <cell r="B20286" t="str">
            <v>CHAPA OXICORTADA SAE 1020 12,7x360x470mm</v>
          </cell>
          <cell r="C20286" t="str">
            <v>UM</v>
          </cell>
        </row>
        <row r="20287">
          <cell r="A20287">
            <v>709117280</v>
          </cell>
          <cell r="B20287" t="str">
            <v>TAMPA DO TUBO DE ENTRADA</v>
          </cell>
          <cell r="C20287" t="str">
            <v>UM</v>
          </cell>
        </row>
        <row r="20288">
          <cell r="A20288">
            <v>709117290</v>
          </cell>
          <cell r="B20288" t="str">
            <v>TAMPA DO TUBO DE ENTRADA (laser)</v>
          </cell>
          <cell r="C20288" t="str">
            <v>UM</v>
          </cell>
        </row>
        <row r="20289">
          <cell r="A20289">
            <v>709118010</v>
          </cell>
          <cell r="B20289" t="str">
            <v>TUBO DIANTEIRO</v>
          </cell>
          <cell r="C20289" t="str">
            <v>UM</v>
          </cell>
        </row>
        <row r="20290">
          <cell r="A20290">
            <v>709118020</v>
          </cell>
          <cell r="B20290" t="str">
            <v>FLANGE</v>
          </cell>
          <cell r="C20290" t="str">
            <v>UM</v>
          </cell>
        </row>
        <row r="20291">
          <cell r="A20291">
            <v>709118030</v>
          </cell>
          <cell r="B20291" t="str">
            <v>TUBO GALV DIAM 3.1/2 " x 1,55 PAR x 1430mm  ( F110)</v>
          </cell>
          <cell r="C20291" t="str">
            <v>UM</v>
          </cell>
        </row>
        <row r="20292">
          <cell r="A20292">
            <v>709119010</v>
          </cell>
          <cell r="B20292" t="str">
            <v>CILINDRO DO SILENCIOSO DIAM 220</v>
          </cell>
          <cell r="C20292" t="str">
            <v>UM</v>
          </cell>
        </row>
        <row r="20293">
          <cell r="A20293">
            <v>709119020</v>
          </cell>
          <cell r="B20293" t="str">
            <v>CONJUNTO ABAFADOR</v>
          </cell>
          <cell r="C20293" t="str">
            <v>UM</v>
          </cell>
        </row>
        <row r="20294">
          <cell r="A20294">
            <v>709119030</v>
          </cell>
          <cell r="B20294" t="str">
            <v>CONJUNTO FECHAMENTO DO SILENCIOSO</v>
          </cell>
          <cell r="C20294" t="str">
            <v>UM</v>
          </cell>
        </row>
        <row r="20295">
          <cell r="A20295">
            <v>105128000</v>
          </cell>
          <cell r="B20295" t="str">
            <v>CHAPA OXICORTADA SAE 1020 12,7x450x800mm</v>
          </cell>
          <cell r="C20295" t="str">
            <v>UM</v>
          </cell>
        </row>
        <row r="20296">
          <cell r="A20296">
            <v>709119040</v>
          </cell>
          <cell r="B20296" t="str">
            <v>DEFLETOR VAZADO SILENCIOSO DIAM 220</v>
          </cell>
          <cell r="C20296" t="str">
            <v>UM</v>
          </cell>
        </row>
        <row r="20297">
          <cell r="A20297">
            <v>709119050</v>
          </cell>
          <cell r="B20297" t="str">
            <v>TUBO ABAFADOR PERFURADO LONGO</v>
          </cell>
          <cell r="C20297" t="str">
            <v>UM</v>
          </cell>
        </row>
        <row r="20298">
          <cell r="A20298">
            <v>709119060</v>
          </cell>
          <cell r="B20298" t="str">
            <v>TUBO ABAFADOR PERFURADO CURTO</v>
          </cell>
          <cell r="C20298" t="str">
            <v>UM</v>
          </cell>
        </row>
        <row r="20299">
          <cell r="A20299">
            <v>709119070</v>
          </cell>
          <cell r="B20299" t="str">
            <v>TAMPA FECHAMENTO SILENCIOSO DIAM 220</v>
          </cell>
          <cell r="C20299" t="str">
            <v>UM</v>
          </cell>
        </row>
        <row r="20300">
          <cell r="A20300">
            <v>709119080</v>
          </cell>
          <cell r="B20300" t="str">
            <v>TUBO DE LIGACAO COM ABAFADOR</v>
          </cell>
          <cell r="C20300" t="str">
            <v>UM</v>
          </cell>
        </row>
        <row r="20301">
          <cell r="A20301">
            <v>709120000</v>
          </cell>
          <cell r="B20301" t="str">
            <v>TUBO GALV DIAM 3.1/2" x 1,55 PAR x 1955mm</v>
          </cell>
          <cell r="C20301" t="str">
            <v>UM</v>
          </cell>
        </row>
        <row r="20302">
          <cell r="A20302">
            <v>709122000</v>
          </cell>
          <cell r="B20302" t="str">
            <v>TUBO GALV DIAM 4" x 1,55 PAR x 1200mm</v>
          </cell>
          <cell r="C20302" t="str">
            <v>UM</v>
          </cell>
        </row>
        <row r="20303">
          <cell r="A20303">
            <v>709123010</v>
          </cell>
          <cell r="B20303" t="str">
            <v>TUBO DIANTEIRO DIAM 3. 1/2"</v>
          </cell>
          <cell r="C20303" t="str">
            <v>UM</v>
          </cell>
        </row>
        <row r="20304">
          <cell r="A20304">
            <v>709123020</v>
          </cell>
          <cell r="B20304" t="str">
            <v>FLANGE TUBO DIANTEIRO</v>
          </cell>
          <cell r="C20304" t="str">
            <v>UM</v>
          </cell>
        </row>
        <row r="20305">
          <cell r="A20305">
            <v>709123030</v>
          </cell>
          <cell r="B20305" t="str">
            <v>TUBO GALV DIAM 3. 1/2" x 1,55 PAR x 2170mm</v>
          </cell>
          <cell r="C20305" t="str">
            <v>UM</v>
          </cell>
        </row>
        <row r="20306">
          <cell r="A20306">
            <v>709124010</v>
          </cell>
          <cell r="B20306" t="str">
            <v>CILINDRO DO SIL SCANIA DIAM 260</v>
          </cell>
          <cell r="C20306" t="str">
            <v>UM</v>
          </cell>
        </row>
        <row r="20307">
          <cell r="A20307">
            <v>709124020</v>
          </cell>
          <cell r="B20307" t="str">
            <v>ABAFADOR SIL SCANIA</v>
          </cell>
          <cell r="C20307" t="str">
            <v>UM</v>
          </cell>
        </row>
        <row r="20308">
          <cell r="A20308">
            <v>709124030</v>
          </cell>
          <cell r="B20308" t="str">
            <v>TAMPA FECHAMENTO DO SILENCIOSO</v>
          </cell>
          <cell r="C20308" t="str">
            <v>UM</v>
          </cell>
        </row>
        <row r="20309">
          <cell r="A20309">
            <v>709124040</v>
          </cell>
          <cell r="B20309" t="str">
            <v>CJ SUPORTE FIXADOR SAIDA LATERAL</v>
          </cell>
          <cell r="C20309" t="str">
            <v>UM</v>
          </cell>
        </row>
        <row r="20310">
          <cell r="A20310">
            <v>709124050</v>
          </cell>
          <cell r="B20310" t="str">
            <v>TUBO PERFURADO ABAFADOR</v>
          </cell>
          <cell r="C20310" t="str">
            <v>UM</v>
          </cell>
        </row>
        <row r="20311">
          <cell r="A20311">
            <v>709124060</v>
          </cell>
          <cell r="B20311" t="str">
            <v>DEFLETOR</v>
          </cell>
          <cell r="C20311" t="str">
            <v>UM</v>
          </cell>
        </row>
        <row r="20312">
          <cell r="A20312">
            <v>105129000</v>
          </cell>
          <cell r="B20312" t="str">
            <v>CHAPA OXICORTADA SAE 1020 12,7x250x300mm</v>
          </cell>
          <cell r="C20312" t="str">
            <v>UM</v>
          </cell>
        </row>
        <row r="20313">
          <cell r="A20313">
            <v>709124070</v>
          </cell>
          <cell r="B20313" t="str">
            <v>TUBO DO ABAFADOR</v>
          </cell>
          <cell r="C20313" t="str">
            <v>UM</v>
          </cell>
        </row>
        <row r="20314">
          <cell r="A20314">
            <v>709124080</v>
          </cell>
          <cell r="B20314" t="str">
            <v>TUBO SAIDA LATERAL</v>
          </cell>
          <cell r="C20314" t="str">
            <v>UM</v>
          </cell>
        </row>
        <row r="20315">
          <cell r="A20315">
            <v>709124090</v>
          </cell>
          <cell r="B20315" t="str">
            <v>SUPORTE FIXADOR SAIDA LATERAL</v>
          </cell>
          <cell r="C20315" t="str">
            <v>UM</v>
          </cell>
        </row>
        <row r="20316">
          <cell r="A20316">
            <v>709125010</v>
          </cell>
          <cell r="B20316" t="str">
            <v>ABAFADOR SCANIA</v>
          </cell>
          <cell r="C20316" t="str">
            <v>UM</v>
          </cell>
        </row>
        <row r="20317">
          <cell r="A20317">
            <v>709125020</v>
          </cell>
          <cell r="B20317" t="str">
            <v>TUBO ABAFADOR CURTO</v>
          </cell>
          <cell r="C20317" t="str">
            <v>UM</v>
          </cell>
        </row>
        <row r="20318">
          <cell r="A20318">
            <v>709125030</v>
          </cell>
          <cell r="B20318" t="str">
            <v>DEFLETOR PERFURADO</v>
          </cell>
          <cell r="C20318" t="str">
            <v>UM</v>
          </cell>
        </row>
        <row r="20319">
          <cell r="A20319">
            <v>709126010</v>
          </cell>
          <cell r="B20319" t="str">
            <v>TUBO DIANTEIRO</v>
          </cell>
          <cell r="C20319" t="str">
            <v>UM</v>
          </cell>
        </row>
        <row r="20320">
          <cell r="A20320">
            <v>709126020</v>
          </cell>
          <cell r="B20320" t="str">
            <v>FLANGE DO TUBO DIANTEIRO</v>
          </cell>
          <cell r="C20320" t="str">
            <v>UM</v>
          </cell>
        </row>
        <row r="20321">
          <cell r="A20321">
            <v>709126030</v>
          </cell>
          <cell r="B20321" t="str">
            <v>FLANGE ( Laser)</v>
          </cell>
          <cell r="C20321" t="str">
            <v>UM</v>
          </cell>
        </row>
        <row r="20322">
          <cell r="A20322">
            <v>709127010</v>
          </cell>
          <cell r="B20322" t="str">
            <v>CONJ ABAFADOR CURTO</v>
          </cell>
          <cell r="C20322" t="str">
            <v>UM</v>
          </cell>
        </row>
        <row r="20323">
          <cell r="A20323">
            <v>709127020</v>
          </cell>
          <cell r="B20323" t="str">
            <v>TUBO ABAFADOR CURTO</v>
          </cell>
          <cell r="C20323" t="str">
            <v>UM</v>
          </cell>
        </row>
        <row r="20324">
          <cell r="A20324">
            <v>709127030</v>
          </cell>
          <cell r="B20324" t="str">
            <v>CONJ ABAFADOR CURTO</v>
          </cell>
          <cell r="C20324" t="str">
            <v>UM</v>
          </cell>
        </row>
        <row r="20325">
          <cell r="A20325">
            <v>709133010</v>
          </cell>
          <cell r="B20325" t="str">
            <v>CORPO SILENCIOSO INTERMEDIARIO VOLVO</v>
          </cell>
          <cell r="C20325" t="str">
            <v>UM</v>
          </cell>
        </row>
        <row r="20326">
          <cell r="A20326">
            <v>709133020</v>
          </cell>
          <cell r="B20326" t="str">
            <v>TAMPA PERFURADA SILENCIOSO VOLVO</v>
          </cell>
          <cell r="C20326" t="str">
            <v>UM</v>
          </cell>
        </row>
        <row r="20327">
          <cell r="A20327">
            <v>709133030</v>
          </cell>
          <cell r="B20327" t="str">
            <v>DEFLETOR SILENCIOSO INTERMED VOLVO</v>
          </cell>
          <cell r="C20327" t="str">
            <v>UM</v>
          </cell>
        </row>
        <row r="20328">
          <cell r="A20328">
            <v>709133040</v>
          </cell>
          <cell r="B20328" t="str">
            <v>DEFLETOR 2 FUROS SILENCIOSO INTERMED. VOLVO</v>
          </cell>
          <cell r="C20328" t="str">
            <v>UM</v>
          </cell>
        </row>
        <row r="20329">
          <cell r="A20329">
            <v>105130000</v>
          </cell>
          <cell r="B20329" t="str">
            <v>CHAPA OXICORTADA SAE 1020 12,7x300x500mm</v>
          </cell>
          <cell r="C20329" t="str">
            <v>UM</v>
          </cell>
        </row>
        <row r="20330">
          <cell r="A20330">
            <v>709133050</v>
          </cell>
          <cell r="B20330" t="str">
            <v>TUBO PERFURADO SILENCIOSO VOLVO</v>
          </cell>
          <cell r="C20330" t="str">
            <v>UM</v>
          </cell>
        </row>
        <row r="20331">
          <cell r="A20331">
            <v>709133060</v>
          </cell>
          <cell r="B20331" t="str">
            <v>TUBO DE SAIDA</v>
          </cell>
          <cell r="C20331" t="str">
            <v>UM</v>
          </cell>
        </row>
        <row r="20332">
          <cell r="A20332">
            <v>709133070</v>
          </cell>
          <cell r="B20332" t="str">
            <v>ABAFADOR SILENCIOSO VOLVO</v>
          </cell>
          <cell r="C20332" t="str">
            <v>UM</v>
          </cell>
        </row>
        <row r="20333">
          <cell r="A20333">
            <v>709133080</v>
          </cell>
          <cell r="B20333" t="str">
            <v>TAMPA PERF SILENCIOSO VOLVO (laser)</v>
          </cell>
          <cell r="C20333" t="str">
            <v>UM</v>
          </cell>
        </row>
        <row r="20334">
          <cell r="A20334">
            <v>709133090</v>
          </cell>
          <cell r="B20334" t="str">
            <v>DEFLETOR SILENCIOSO INTERMED VOLVO (laser)</v>
          </cell>
          <cell r="C20334" t="str">
            <v>UM</v>
          </cell>
        </row>
        <row r="20335">
          <cell r="A20335">
            <v>709133100</v>
          </cell>
          <cell r="B20335" t="str">
            <v>DEFLETOR 2 FUROS SILENCIOSO VOLVO (laser)</v>
          </cell>
          <cell r="C20335" t="str">
            <v>UM</v>
          </cell>
        </row>
        <row r="20336">
          <cell r="A20336">
            <v>709136010</v>
          </cell>
          <cell r="B20336" t="str">
            <v>TUBO DIANTEIRO</v>
          </cell>
          <cell r="C20336" t="str">
            <v>UM</v>
          </cell>
        </row>
        <row r="20337">
          <cell r="A20337">
            <v>709136020</v>
          </cell>
          <cell r="B20337" t="str">
            <v>ADAPTADOR (FLANGE TUBO DIANTEIRO)</v>
          </cell>
          <cell r="C20337" t="str">
            <v>UM</v>
          </cell>
        </row>
        <row r="20338">
          <cell r="A20338">
            <v>709136030</v>
          </cell>
          <cell r="B20338" t="str">
            <v>TUBO GALV DIAM 2. 1/4" x 1,55 PAR x 945mm</v>
          </cell>
          <cell r="C20338" t="str">
            <v>UM</v>
          </cell>
        </row>
        <row r="20339">
          <cell r="A20339">
            <v>709137010</v>
          </cell>
          <cell r="B20339" t="str">
            <v>CILINDRO DO SILENCIOSO DIAM 180</v>
          </cell>
          <cell r="C20339" t="str">
            <v>UM</v>
          </cell>
        </row>
        <row r="20340">
          <cell r="A20340">
            <v>709137020</v>
          </cell>
          <cell r="B20340" t="str">
            <v>TUBO DE SAIDA</v>
          </cell>
          <cell r="C20340" t="str">
            <v>UM</v>
          </cell>
        </row>
        <row r="20341">
          <cell r="A20341">
            <v>709137030</v>
          </cell>
          <cell r="B20341" t="str">
            <v>TUBO DE ENTRADA</v>
          </cell>
          <cell r="C20341" t="str">
            <v>UM</v>
          </cell>
        </row>
        <row r="20342">
          <cell r="A20342">
            <v>709137070</v>
          </cell>
          <cell r="B20342" t="str">
            <v>CJ TAMPA DUPLA SAIDA</v>
          </cell>
          <cell r="C20342" t="str">
            <v>UM</v>
          </cell>
        </row>
        <row r="20343">
          <cell r="A20343">
            <v>709137080</v>
          </cell>
          <cell r="B20343" t="str">
            <v>CJ TAMPA DUPLA ENTRADA</v>
          </cell>
          <cell r="C20343" t="str">
            <v>UM</v>
          </cell>
        </row>
        <row r="20344">
          <cell r="A20344">
            <v>709138010</v>
          </cell>
          <cell r="B20344" t="str">
            <v>TUBO GALV DIAM 2. 1/4 " x 1,55 PAR x 290mm</v>
          </cell>
          <cell r="C20344" t="str">
            <v>UM</v>
          </cell>
        </row>
        <row r="20345">
          <cell r="A20345">
            <v>709140010</v>
          </cell>
          <cell r="B20345" t="str">
            <v>FLANGE DO TUBO ENTRADA</v>
          </cell>
          <cell r="C20345" t="str">
            <v>UM</v>
          </cell>
        </row>
        <row r="20346">
          <cell r="A20346">
            <v>105131000</v>
          </cell>
          <cell r="B20346" t="str">
            <v>CHAPA OXICORTADA SAE 1020 12,7x400x650mm</v>
          </cell>
          <cell r="C20346" t="str">
            <v>UM</v>
          </cell>
        </row>
        <row r="20347">
          <cell r="A20347">
            <v>709140020</v>
          </cell>
          <cell r="B20347" t="str">
            <v>TUBO DIANTEIRO LONGO</v>
          </cell>
          <cell r="C20347" t="str">
            <v>UM</v>
          </cell>
        </row>
        <row r="20348">
          <cell r="A20348">
            <v>709140030</v>
          </cell>
          <cell r="B20348" t="str">
            <v>TUBO GALV DIAM 2. 1/4" x 1,55 PAR x 1560mm</v>
          </cell>
          <cell r="C20348" t="str">
            <v>UM</v>
          </cell>
        </row>
        <row r="20349">
          <cell r="A20349">
            <v>709140040</v>
          </cell>
          <cell r="B20349" t="str">
            <v>FLANGE DO TUBO ( laser)</v>
          </cell>
          <cell r="C20349" t="str">
            <v>UM</v>
          </cell>
        </row>
        <row r="20350">
          <cell r="A20350">
            <v>709140050</v>
          </cell>
          <cell r="B20350" t="str">
            <v>FLANGE DO TUBO</v>
          </cell>
          <cell r="C20350" t="str">
            <v>UM</v>
          </cell>
        </row>
        <row r="20351">
          <cell r="A20351">
            <v>709140060</v>
          </cell>
          <cell r="B20351" t="str">
            <v>BOCAL DO TUBO</v>
          </cell>
          <cell r="C20351" t="str">
            <v>UM</v>
          </cell>
        </row>
        <row r="20352">
          <cell r="A20352">
            <v>709145010</v>
          </cell>
          <cell r="B20352" t="str">
            <v>TUBO DIANTEIRO</v>
          </cell>
          <cell r="C20352" t="str">
            <v>UM</v>
          </cell>
        </row>
        <row r="20353">
          <cell r="A20353">
            <v>709145020</v>
          </cell>
          <cell r="B20353" t="str">
            <v>FLANGE</v>
          </cell>
          <cell r="C20353" t="str">
            <v>UM</v>
          </cell>
        </row>
        <row r="20354">
          <cell r="A20354">
            <v>709145030</v>
          </cell>
          <cell r="B20354" t="str">
            <v>TUBO GALV DIAM 3" x 1,55 PAR x 1055mm</v>
          </cell>
          <cell r="C20354" t="str">
            <v>UM</v>
          </cell>
        </row>
        <row r="20355">
          <cell r="A20355">
            <v>709146020</v>
          </cell>
          <cell r="B20355" t="str">
            <v>CONJ ABAFADOR ENTRADA SILENCIOSO</v>
          </cell>
          <cell r="C20355" t="str">
            <v>UM</v>
          </cell>
        </row>
        <row r="20356">
          <cell r="A20356">
            <v>709146030</v>
          </cell>
          <cell r="B20356" t="str">
            <v>TUBO PERFURADO ABAFADOR</v>
          </cell>
          <cell r="C20356" t="str">
            <v>UM</v>
          </cell>
        </row>
        <row r="20357">
          <cell r="A20357">
            <v>709146040</v>
          </cell>
          <cell r="B20357" t="str">
            <v>DEFLETOR PERFURADO</v>
          </cell>
          <cell r="C20357" t="str">
            <v>UM</v>
          </cell>
        </row>
        <row r="20358">
          <cell r="A20358">
            <v>709146050</v>
          </cell>
          <cell r="B20358" t="str">
            <v>CONJ ABAFADOR SAIDA SILENCIOSO</v>
          </cell>
          <cell r="C20358" t="str">
            <v>UM</v>
          </cell>
        </row>
        <row r="20359">
          <cell r="A20359">
            <v>709146060</v>
          </cell>
          <cell r="B20359" t="str">
            <v>TUBO ABAFADOR SAIDA SILENCIOSO</v>
          </cell>
          <cell r="C20359" t="str">
            <v>UM</v>
          </cell>
        </row>
        <row r="20360">
          <cell r="A20360">
            <v>709146070</v>
          </cell>
          <cell r="B20360" t="str">
            <v>TUBO DE SAIDA SILENCIOSO</v>
          </cell>
          <cell r="C20360" t="str">
            <v>UM</v>
          </cell>
        </row>
        <row r="20361">
          <cell r="A20361">
            <v>709146080</v>
          </cell>
          <cell r="B20361" t="str">
            <v>TUBO GALV DIAM 3" x 1,55 PAR x 345mm</v>
          </cell>
          <cell r="C20361" t="str">
            <v>UM</v>
          </cell>
        </row>
        <row r="20362">
          <cell r="A20362">
            <v>709148010</v>
          </cell>
          <cell r="B20362" t="str">
            <v>TUBO DIANTEIRO</v>
          </cell>
          <cell r="C20362" t="str">
            <v>UM</v>
          </cell>
        </row>
        <row r="20363">
          <cell r="A20363">
            <v>190188000</v>
          </cell>
          <cell r="B20363" t="str">
            <v>CHAPA PP PRETO 7,00mm X 1100 X 1700 - AGRALE</v>
          </cell>
          <cell r="C20363" t="str">
            <v>KG</v>
          </cell>
        </row>
        <row r="20364">
          <cell r="A20364">
            <v>709148020</v>
          </cell>
          <cell r="B20364" t="str">
            <v>CHAPA DE PROTECAO</v>
          </cell>
          <cell r="C20364" t="str">
            <v>UM</v>
          </cell>
        </row>
        <row r="20365">
          <cell r="A20365">
            <v>709149010</v>
          </cell>
          <cell r="B20365" t="str">
            <v>TUBO INTERMEDIARIO</v>
          </cell>
          <cell r="C20365" t="str">
            <v>UM</v>
          </cell>
        </row>
        <row r="20366">
          <cell r="A20366">
            <v>709149020</v>
          </cell>
          <cell r="B20366" t="str">
            <v>FLANGE</v>
          </cell>
          <cell r="C20366" t="str">
            <v>UM</v>
          </cell>
        </row>
        <row r="20367">
          <cell r="A20367">
            <v>709150010</v>
          </cell>
          <cell r="B20367" t="str">
            <v>CILINDRO SILENCIOSO MB 608/708 D-E</v>
          </cell>
          <cell r="C20367" t="str">
            <v>UM</v>
          </cell>
        </row>
        <row r="20368">
          <cell r="A20368">
            <v>709150020</v>
          </cell>
          <cell r="B20368" t="str">
            <v>TAMPA FECHAMENTO SILENCIOSO</v>
          </cell>
          <cell r="C20368" t="str">
            <v>UM</v>
          </cell>
        </row>
        <row r="20369">
          <cell r="A20369">
            <v>709150030</v>
          </cell>
          <cell r="B20369" t="str">
            <v>DEFLETOR MACICO SILENCIOSO C/MIOLO</v>
          </cell>
          <cell r="C20369" t="str">
            <v>UM</v>
          </cell>
        </row>
        <row r="20370">
          <cell r="A20370">
            <v>709150040</v>
          </cell>
          <cell r="B20370" t="str">
            <v>DEFLETOR MACICO SILENCIOSO C/MIOLO</v>
          </cell>
          <cell r="C20370" t="str">
            <v>UM</v>
          </cell>
        </row>
        <row r="20371">
          <cell r="A20371">
            <v>709150050</v>
          </cell>
          <cell r="B20371" t="str">
            <v>DEFLETOR MACICO SILENCIOSO C/MIOLO</v>
          </cell>
          <cell r="C20371" t="str">
            <v>UM</v>
          </cell>
        </row>
        <row r="20372">
          <cell r="A20372">
            <v>709150060</v>
          </cell>
          <cell r="B20372" t="str">
            <v>TUBO DIAMETRO MENOR ABAFADOR</v>
          </cell>
          <cell r="C20372" t="str">
            <v>UM</v>
          </cell>
        </row>
        <row r="20373">
          <cell r="A20373">
            <v>709150070</v>
          </cell>
          <cell r="B20373" t="str">
            <v>TUBO DO ABAFADOR SAIDA</v>
          </cell>
          <cell r="C20373" t="str">
            <v>UM</v>
          </cell>
        </row>
        <row r="20374">
          <cell r="A20374">
            <v>709150080</v>
          </cell>
          <cell r="B20374" t="str">
            <v>TUBO MENOR ABAFADOR</v>
          </cell>
          <cell r="C20374" t="str">
            <v>UM</v>
          </cell>
        </row>
        <row r="20375">
          <cell r="A20375">
            <v>709150090</v>
          </cell>
          <cell r="B20375" t="str">
            <v>TUBO DE ENTRADA SILENCIOSO C/MIOLO</v>
          </cell>
          <cell r="C20375" t="str">
            <v>UM</v>
          </cell>
        </row>
        <row r="20376">
          <cell r="A20376">
            <v>709150100</v>
          </cell>
          <cell r="B20376" t="str">
            <v>ABAFADOR DO SILENCIOSO</v>
          </cell>
          <cell r="C20376" t="str">
            <v>UM</v>
          </cell>
        </row>
        <row r="20377">
          <cell r="A20377">
            <v>709150110</v>
          </cell>
          <cell r="B20377" t="str">
            <v>CJ. ABAFADOR SAIDA SILENCIOSO</v>
          </cell>
          <cell r="C20377" t="str">
            <v>UM</v>
          </cell>
        </row>
        <row r="20378">
          <cell r="A20378">
            <v>709150120</v>
          </cell>
          <cell r="B20378" t="str">
            <v>ABAFADOR ENTRADA DO SILENCIOSO</v>
          </cell>
          <cell r="C20378" t="str">
            <v>UM</v>
          </cell>
        </row>
        <row r="20379">
          <cell r="A20379">
            <v>709150130</v>
          </cell>
          <cell r="B20379" t="str">
            <v>TUBO ABAFADOR ENTRADA SILENCIOSO</v>
          </cell>
          <cell r="C20379" t="str">
            <v>UM</v>
          </cell>
        </row>
        <row r="20380">
          <cell r="A20380" t="str">
            <v>DD48211000</v>
          </cell>
          <cell r="B20380" t="str">
            <v>ETIQUETAS IMPRESSAS</v>
          </cell>
          <cell r="C20380" t="str">
            <v>UM</v>
          </cell>
        </row>
        <row r="20381">
          <cell r="A20381">
            <v>709150140</v>
          </cell>
          <cell r="B20381" t="str">
            <v>DEFLETOR</v>
          </cell>
          <cell r="C20381" t="str">
            <v>UM</v>
          </cell>
        </row>
        <row r="20382">
          <cell r="A20382">
            <v>709150150</v>
          </cell>
          <cell r="B20382" t="str">
            <v>DEFLETOR</v>
          </cell>
          <cell r="C20382" t="str">
            <v>UM</v>
          </cell>
        </row>
        <row r="20383">
          <cell r="A20383">
            <v>709150160</v>
          </cell>
          <cell r="B20383" t="str">
            <v>TUBO ABAFADOR ENTRADA SILENCIOSO</v>
          </cell>
          <cell r="C20383" t="str">
            <v>UM</v>
          </cell>
        </row>
        <row r="20384">
          <cell r="A20384">
            <v>709151000</v>
          </cell>
          <cell r="B20384" t="str">
            <v>TUBO TRASEIRO DIAM 2.1/2"</v>
          </cell>
          <cell r="C20384" t="str">
            <v>UM</v>
          </cell>
        </row>
        <row r="20385">
          <cell r="A20385">
            <v>709151010</v>
          </cell>
          <cell r="B20385" t="str">
            <v>TUBO GALV DIAM 2. 1/2" x 1,55 PAR x 370mm</v>
          </cell>
          <cell r="C20385" t="str">
            <v>UM</v>
          </cell>
        </row>
        <row r="20386">
          <cell r="A20386">
            <v>709152010</v>
          </cell>
          <cell r="B20386" t="str">
            <v>CJ. ABAFADOR SAIDA SILENCIOSO</v>
          </cell>
          <cell r="C20386" t="str">
            <v>UM</v>
          </cell>
        </row>
        <row r="20387">
          <cell r="A20387">
            <v>709152020</v>
          </cell>
          <cell r="B20387" t="str">
            <v>TUBO ABAFADOR LADO SAIDA</v>
          </cell>
          <cell r="C20387" t="str">
            <v>UM</v>
          </cell>
        </row>
        <row r="20388">
          <cell r="A20388">
            <v>709153010</v>
          </cell>
          <cell r="B20388" t="str">
            <v>TUBO DIANTEIRO LONGO S/FREIO MOTOR</v>
          </cell>
          <cell r="C20388" t="str">
            <v>UM</v>
          </cell>
        </row>
        <row r="20389">
          <cell r="A20389">
            <v>709153020</v>
          </cell>
          <cell r="B20389" t="str">
            <v>FLANGE</v>
          </cell>
          <cell r="C20389" t="str">
            <v>UM</v>
          </cell>
        </row>
        <row r="20390">
          <cell r="A20390">
            <v>709153030</v>
          </cell>
          <cell r="B20390" t="str">
            <v>TUBO GALV DIAM 2. 1/2 " x 1,55 PAR x 1835mm</v>
          </cell>
          <cell r="C20390" t="str">
            <v>UM</v>
          </cell>
        </row>
        <row r="20391">
          <cell r="A20391">
            <v>709154010</v>
          </cell>
          <cell r="B20391" t="str">
            <v>CILINDRO DO SILENCIOSO</v>
          </cell>
          <cell r="C20391" t="str">
            <v>UM</v>
          </cell>
        </row>
        <row r="20392">
          <cell r="A20392">
            <v>709154020</v>
          </cell>
          <cell r="B20392" t="str">
            <v>TAMPA FECHAM. SILENCIOSO VW DIAM 2 .1/2"</v>
          </cell>
          <cell r="C20392" t="str">
            <v>UM</v>
          </cell>
        </row>
        <row r="20393">
          <cell r="A20393">
            <v>709154030</v>
          </cell>
          <cell r="B20393" t="str">
            <v>DEFLETOR MACICO SILENCIOSO VW DIAM 2.1/2"</v>
          </cell>
          <cell r="C20393" t="str">
            <v>UM</v>
          </cell>
        </row>
        <row r="20394">
          <cell r="A20394">
            <v>709154040</v>
          </cell>
          <cell r="B20394" t="str">
            <v>ABAFADOR SILENCIOSO C/MIOLO diam 2.1/2"</v>
          </cell>
          <cell r="C20394" t="str">
            <v>UM</v>
          </cell>
        </row>
        <row r="20395">
          <cell r="A20395">
            <v>709154050</v>
          </cell>
          <cell r="B20395" t="str">
            <v>TUBO ABAFADOR diam 2.1/2" VW SILENCIOSO C/MIOLO</v>
          </cell>
          <cell r="C20395" t="str">
            <v>UM</v>
          </cell>
        </row>
        <row r="20396">
          <cell r="A20396">
            <v>709155010</v>
          </cell>
          <cell r="B20396" t="str">
            <v>TUBO GALV DIAM 2. 1/2 " x 1,55 PAR x 950mm</v>
          </cell>
          <cell r="C20396" t="str">
            <v>UM</v>
          </cell>
        </row>
        <row r="20397">
          <cell r="A20397">
            <v>709156010</v>
          </cell>
          <cell r="B20397" t="str">
            <v>TUBO DIANTEIRO CURTO C/FREIO MOTOR</v>
          </cell>
          <cell r="C20397" t="str">
            <v>UM</v>
          </cell>
        </row>
        <row r="20398">
          <cell r="A20398">
            <v>709156020</v>
          </cell>
          <cell r="B20398" t="str">
            <v>TUBO GALV DIAM 2. 1/2 " x 1,55 PAR x 1685mm</v>
          </cell>
          <cell r="C20398" t="str">
            <v>UM</v>
          </cell>
        </row>
        <row r="20399">
          <cell r="A20399">
            <v>709157010</v>
          </cell>
          <cell r="B20399" t="str">
            <v>TUBO GALV DIAM 2. 1/2 " x 1,55 PAR x 450mm</v>
          </cell>
          <cell r="C20399" t="str">
            <v>UM</v>
          </cell>
        </row>
        <row r="20400">
          <cell r="A20400">
            <v>709158000</v>
          </cell>
          <cell r="B20400" t="str">
            <v>TUBO GALV DIAM 4" x 1,55 PAR x 1065mm ( F 3045)</v>
          </cell>
          <cell r="C20400" t="str">
            <v>UM</v>
          </cell>
        </row>
        <row r="20401">
          <cell r="A20401">
            <v>709159010</v>
          </cell>
          <cell r="B20401" t="str">
            <v>TUBO DIANTEIRO</v>
          </cell>
          <cell r="C20401" t="str">
            <v>UM</v>
          </cell>
        </row>
        <row r="20402">
          <cell r="A20402">
            <v>709159020</v>
          </cell>
          <cell r="B20402" t="str">
            <v>FLANGE</v>
          </cell>
          <cell r="C20402" t="str">
            <v>UM</v>
          </cell>
        </row>
        <row r="20403">
          <cell r="A20403">
            <v>709159030</v>
          </cell>
          <cell r="B20403" t="str">
            <v>TUBO GALV DIAM 2.1/2" x 1,95 PAR x 2000mm</v>
          </cell>
          <cell r="C20403" t="str">
            <v>UM</v>
          </cell>
        </row>
        <row r="20404">
          <cell r="A20404">
            <v>709160010</v>
          </cell>
          <cell r="B20404" t="str">
            <v>ABAFADOR SILENCIOSO</v>
          </cell>
          <cell r="C20404" t="str">
            <v>UM</v>
          </cell>
        </row>
        <row r="20405">
          <cell r="A20405">
            <v>190189000</v>
          </cell>
          <cell r="B20405" t="str">
            <v>CHAPA PP PRETO 6,50mm X 1000 X 1500 - AGRALE</v>
          </cell>
          <cell r="C20405" t="str">
            <v>KG</v>
          </cell>
        </row>
        <row r="20406">
          <cell r="A20406">
            <v>709160020</v>
          </cell>
          <cell r="B20406" t="str">
            <v>DEFLETOR PERFURADO</v>
          </cell>
          <cell r="C20406" t="str">
            <v>UM</v>
          </cell>
        </row>
        <row r="20407">
          <cell r="A20407">
            <v>709160030</v>
          </cell>
          <cell r="B20407" t="str">
            <v>TUBO DE ENTRADA SILENCIOSO</v>
          </cell>
          <cell r="C20407" t="str">
            <v>UM</v>
          </cell>
        </row>
        <row r="20408">
          <cell r="A20408">
            <v>709160040</v>
          </cell>
          <cell r="B20408" t="str">
            <v>TUBO ENTRADA SILENCIOSO</v>
          </cell>
          <cell r="C20408" t="str">
            <v>UM</v>
          </cell>
        </row>
        <row r="20409">
          <cell r="A20409">
            <v>709160050</v>
          </cell>
          <cell r="B20409" t="str">
            <v>FLANGE</v>
          </cell>
          <cell r="C20409" t="str">
            <v>UM</v>
          </cell>
        </row>
        <row r="20410">
          <cell r="A20410">
            <v>709160060</v>
          </cell>
          <cell r="B20410" t="str">
            <v>TUBO DE SAIDA SILENCIOSO</v>
          </cell>
          <cell r="C20410" t="str">
            <v>UM</v>
          </cell>
        </row>
        <row r="20411">
          <cell r="A20411">
            <v>709160070</v>
          </cell>
          <cell r="B20411" t="str">
            <v>TUBO GALV DIAM 2 .1/2" x 1,55 PAR x 370mm</v>
          </cell>
          <cell r="C20411" t="str">
            <v>UM</v>
          </cell>
        </row>
        <row r="20412">
          <cell r="A20412">
            <v>709162010</v>
          </cell>
          <cell r="B20412" t="str">
            <v>TUBO DIANTEIRO</v>
          </cell>
          <cell r="C20412" t="str">
            <v>UM</v>
          </cell>
        </row>
        <row r="20413">
          <cell r="A20413">
            <v>709162020</v>
          </cell>
          <cell r="B20413" t="str">
            <v>TUBO GALV DIAM 4" x 1,95 PAR x 990mm</v>
          </cell>
          <cell r="C20413" t="str">
            <v>UM</v>
          </cell>
        </row>
        <row r="20414">
          <cell r="A20414">
            <v>709163010</v>
          </cell>
          <cell r="B20414" t="str">
            <v>CILINDRO DO SILENCIOSO</v>
          </cell>
          <cell r="C20414" t="str">
            <v>UM</v>
          </cell>
        </row>
        <row r="20415">
          <cell r="A20415">
            <v>709163020</v>
          </cell>
          <cell r="B20415" t="str">
            <v>TUBO DE SAIDA</v>
          </cell>
          <cell r="C20415" t="str">
            <v>UM</v>
          </cell>
        </row>
        <row r="20416">
          <cell r="A20416">
            <v>709164010</v>
          </cell>
          <cell r="B20416" t="str">
            <v>TUBO DIANTEIRO</v>
          </cell>
          <cell r="C20416" t="str">
            <v>UM</v>
          </cell>
        </row>
        <row r="20417">
          <cell r="A20417">
            <v>709164020</v>
          </cell>
          <cell r="B20417" t="str">
            <v>FLANGE CILINDRICA cfe des</v>
          </cell>
          <cell r="C20417" t="str">
            <v>UM</v>
          </cell>
        </row>
        <row r="20418">
          <cell r="A20418">
            <v>709165010</v>
          </cell>
          <cell r="B20418" t="str">
            <v>TUBO INTERMEDIARIO</v>
          </cell>
          <cell r="C20418" t="str">
            <v>UM</v>
          </cell>
        </row>
        <row r="20419">
          <cell r="A20419">
            <v>709165020</v>
          </cell>
          <cell r="B20419" t="str">
            <v>FLANGE</v>
          </cell>
          <cell r="C20419" t="str">
            <v>UM</v>
          </cell>
        </row>
        <row r="20420">
          <cell r="A20420">
            <v>709166010</v>
          </cell>
          <cell r="B20420" t="str">
            <v>TUBO INTERMEDIARIO S/FREIO MOTOR</v>
          </cell>
          <cell r="C20420" t="str">
            <v>UM</v>
          </cell>
        </row>
        <row r="20421">
          <cell r="A20421">
            <v>709166020</v>
          </cell>
          <cell r="B20421" t="str">
            <v>FLANGE</v>
          </cell>
          <cell r="C20421" t="str">
            <v>UM</v>
          </cell>
        </row>
        <row r="20422">
          <cell r="A20422">
            <v>190184000</v>
          </cell>
          <cell r="B20422" t="str">
            <v>CHAPA PP PRETO 8,00mm X 950 X 950 - AGRALE</v>
          </cell>
          <cell r="C20422" t="str">
            <v>KG</v>
          </cell>
        </row>
        <row r="20423">
          <cell r="A20423">
            <v>709167010</v>
          </cell>
          <cell r="B20423" t="str">
            <v>ABAFADOR ENTRADA SILENCIOSO VW</v>
          </cell>
          <cell r="C20423" t="str">
            <v>UM</v>
          </cell>
        </row>
        <row r="20424">
          <cell r="A20424">
            <v>709167020</v>
          </cell>
          <cell r="B20424" t="str">
            <v>TUBO ABAFADOR ENTRADA SILENCIOSO</v>
          </cell>
          <cell r="C20424" t="str">
            <v>UM</v>
          </cell>
        </row>
        <row r="20425">
          <cell r="A20425">
            <v>709167030</v>
          </cell>
          <cell r="B20425" t="str">
            <v>ABAFADOR SAIDA SILENCIOSO</v>
          </cell>
          <cell r="C20425" t="str">
            <v>UM</v>
          </cell>
        </row>
        <row r="20426">
          <cell r="A20426">
            <v>709167040</v>
          </cell>
          <cell r="B20426" t="str">
            <v>TUBO ABAFADOR SAIDA SILENCIOSO</v>
          </cell>
          <cell r="C20426" t="str">
            <v>UM</v>
          </cell>
        </row>
        <row r="20427">
          <cell r="A20427">
            <v>709167050</v>
          </cell>
          <cell r="B20427" t="str">
            <v>TUBO SAIDA DO SILENCIOSO</v>
          </cell>
          <cell r="C20427" t="str">
            <v>UM</v>
          </cell>
        </row>
        <row r="20428">
          <cell r="A20428">
            <v>709167060</v>
          </cell>
          <cell r="B20428" t="str">
            <v>DEFLETOR DO SILENCIOSO</v>
          </cell>
          <cell r="C20428" t="str">
            <v>UM</v>
          </cell>
        </row>
        <row r="20429">
          <cell r="A20429">
            <v>709167070</v>
          </cell>
          <cell r="B20429" t="str">
            <v>REFORCO DO ABAFADOR</v>
          </cell>
          <cell r="C20429" t="str">
            <v>UM</v>
          </cell>
        </row>
        <row r="20430">
          <cell r="A20430">
            <v>709167080</v>
          </cell>
          <cell r="B20430" t="str">
            <v>CILINDRO DO SILENCIOSO</v>
          </cell>
          <cell r="C20430" t="str">
            <v>UM</v>
          </cell>
        </row>
        <row r="20431">
          <cell r="A20431">
            <v>709167090</v>
          </cell>
          <cell r="B20431" t="str">
            <v>REFORCO DO ABAFADOR</v>
          </cell>
          <cell r="C20431" t="str">
            <v>UM</v>
          </cell>
        </row>
        <row r="20432">
          <cell r="A20432">
            <v>709168000</v>
          </cell>
          <cell r="B20432" t="str">
            <v>TUBO COST. FF DIAM 4" X PAR 1,55 X 540</v>
          </cell>
          <cell r="C20432" t="str">
            <v>UM</v>
          </cell>
        </row>
        <row r="20433">
          <cell r="A20433">
            <v>709169010</v>
          </cell>
          <cell r="B20433" t="str">
            <v>TUBO DIANTEIRO</v>
          </cell>
          <cell r="C20433" t="str">
            <v>UM</v>
          </cell>
        </row>
        <row r="20434">
          <cell r="A20434">
            <v>709170010</v>
          </cell>
          <cell r="B20434" t="str">
            <v>ABAFADOR DO SILENCIOSO</v>
          </cell>
          <cell r="C20434" t="str">
            <v>UM</v>
          </cell>
        </row>
        <row r="20435">
          <cell r="A20435">
            <v>709170020</v>
          </cell>
          <cell r="B20435" t="str">
            <v>TAMPA FECHAMENTO SILENCIOSO OVAL</v>
          </cell>
          <cell r="C20435" t="str">
            <v>UM</v>
          </cell>
        </row>
        <row r="20436">
          <cell r="A20436">
            <v>709170030</v>
          </cell>
          <cell r="B20436" t="str">
            <v>DEFLETOR DO SILENCIOSO OVAL</v>
          </cell>
          <cell r="C20436" t="str">
            <v>UM</v>
          </cell>
        </row>
        <row r="20437">
          <cell r="A20437">
            <v>709170040</v>
          </cell>
          <cell r="B20437" t="str">
            <v>REFORCO DO ABAFADOR</v>
          </cell>
          <cell r="C20437" t="str">
            <v>UM</v>
          </cell>
        </row>
        <row r="20438">
          <cell r="A20438">
            <v>709170050</v>
          </cell>
          <cell r="B20438" t="str">
            <v>TUBO DO VENTURE</v>
          </cell>
          <cell r="C20438" t="str">
            <v>UM</v>
          </cell>
        </row>
        <row r="20439">
          <cell r="A20439">
            <v>190185000</v>
          </cell>
          <cell r="B20439" t="str">
            <v>CHAPA PP PRETO 8,00mm X 950 X 1150 - AGRALE</v>
          </cell>
          <cell r="C20439" t="str">
            <v>KG</v>
          </cell>
        </row>
        <row r="20440">
          <cell r="A20440">
            <v>709170060</v>
          </cell>
          <cell r="B20440" t="str">
            <v>COMPLEMENTO TUBO DO VENTURE ( dobra)</v>
          </cell>
          <cell r="C20440" t="str">
            <v>UM</v>
          </cell>
        </row>
        <row r="20441">
          <cell r="A20441">
            <v>709170070</v>
          </cell>
          <cell r="B20441" t="str">
            <v>TUBO ABAFADOR MAIOR</v>
          </cell>
          <cell r="C20441" t="str">
            <v>UM</v>
          </cell>
        </row>
        <row r="20442">
          <cell r="A20442">
            <v>709170080</v>
          </cell>
          <cell r="B20442" t="str">
            <v>VENTURE</v>
          </cell>
          <cell r="C20442" t="str">
            <v>UM</v>
          </cell>
        </row>
        <row r="20443">
          <cell r="A20443">
            <v>709170090</v>
          </cell>
          <cell r="B20443" t="str">
            <v>TUBO DE SAIDA</v>
          </cell>
          <cell r="C20443" t="str">
            <v>UM</v>
          </cell>
        </row>
        <row r="20444">
          <cell r="A20444">
            <v>709170100</v>
          </cell>
          <cell r="B20444" t="str">
            <v>REFORCO DO ABAFADOR</v>
          </cell>
          <cell r="C20444" t="str">
            <v>UM</v>
          </cell>
        </row>
        <row r="20445">
          <cell r="A20445">
            <v>709170110</v>
          </cell>
          <cell r="B20445" t="str">
            <v>COMPLEMENTO TUBO DO VENTURE</v>
          </cell>
          <cell r="C20445" t="str">
            <v>UM</v>
          </cell>
        </row>
        <row r="20446">
          <cell r="A20446">
            <v>709170120</v>
          </cell>
          <cell r="B20446" t="str">
            <v>COMPLEMENTO TUBO DO VENTURE (corte)</v>
          </cell>
          <cell r="C20446" t="str">
            <v>UM</v>
          </cell>
        </row>
        <row r="20447">
          <cell r="A20447">
            <v>709170130</v>
          </cell>
          <cell r="B20447" t="str">
            <v>TUBO ABAFADOR ENTRADA</v>
          </cell>
          <cell r="C20447" t="str">
            <v>UM</v>
          </cell>
        </row>
        <row r="20448">
          <cell r="A20448">
            <v>709170140</v>
          </cell>
          <cell r="B20448" t="str">
            <v>VENTURE</v>
          </cell>
          <cell r="C20448" t="str">
            <v>UM</v>
          </cell>
        </row>
        <row r="20449">
          <cell r="A20449">
            <v>709172010</v>
          </cell>
          <cell r="B20449" t="str">
            <v>TUBO DIANTEIRO FORD E VOLKS</v>
          </cell>
          <cell r="C20449" t="str">
            <v>UM</v>
          </cell>
        </row>
        <row r="20450">
          <cell r="A20450">
            <v>709174010</v>
          </cell>
          <cell r="B20450" t="str">
            <v>CILINDRO DO SILENCIOSO</v>
          </cell>
          <cell r="C20450" t="str">
            <v>UM</v>
          </cell>
        </row>
        <row r="20451">
          <cell r="A20451">
            <v>709174020</v>
          </cell>
          <cell r="B20451" t="str">
            <v>ABAFADOR ENTRADA SILENCIOSO</v>
          </cell>
          <cell r="C20451" t="str">
            <v>UM</v>
          </cell>
        </row>
        <row r="20452">
          <cell r="A20452">
            <v>709174030</v>
          </cell>
          <cell r="B20452" t="str">
            <v>TUBO ABAFADOR ENTRADA SILENCIOSO</v>
          </cell>
          <cell r="C20452" t="str">
            <v>UM</v>
          </cell>
        </row>
        <row r="20453">
          <cell r="A20453">
            <v>709174040</v>
          </cell>
          <cell r="B20453" t="str">
            <v>FLANGE</v>
          </cell>
          <cell r="C20453" t="str">
            <v>UM</v>
          </cell>
        </row>
        <row r="20454">
          <cell r="A20454">
            <v>709174050</v>
          </cell>
          <cell r="B20454" t="str">
            <v>TUBO DE SAIDA</v>
          </cell>
          <cell r="C20454" t="str">
            <v>UM</v>
          </cell>
        </row>
        <row r="20455">
          <cell r="A20455">
            <v>709174060</v>
          </cell>
          <cell r="B20455" t="str">
            <v>ABAFADOR ENTRADA SILENCIOSO</v>
          </cell>
          <cell r="C20455" t="str">
            <v>UM</v>
          </cell>
        </row>
        <row r="20456">
          <cell r="A20456" t="str">
            <v>MEDICAMENTOS</v>
          </cell>
          <cell r="B20456" t="str">
            <v>MEDICAMENTOS</v>
          </cell>
          <cell r="C20456" t="str">
            <v>UM</v>
          </cell>
        </row>
        <row r="20457">
          <cell r="A20457">
            <v>709174070</v>
          </cell>
          <cell r="B20457" t="str">
            <v>TUBO ENTRADA SILENCIOSO</v>
          </cell>
          <cell r="C20457" t="str">
            <v>UM</v>
          </cell>
        </row>
        <row r="20458">
          <cell r="A20458">
            <v>709174080</v>
          </cell>
          <cell r="B20458" t="str">
            <v>TUBO ABAFADOR ENTRADA SILENCIOSO</v>
          </cell>
          <cell r="C20458" t="str">
            <v>UM</v>
          </cell>
        </row>
        <row r="20459">
          <cell r="A20459">
            <v>709174090</v>
          </cell>
          <cell r="B20459" t="str">
            <v>TUBO ENTRADA SILENCIOSO</v>
          </cell>
          <cell r="C20459" t="str">
            <v>UM</v>
          </cell>
        </row>
        <row r="20460">
          <cell r="A20460">
            <v>709175010</v>
          </cell>
          <cell r="B20460" t="str">
            <v>ABAFADOR SAIDA SILENCIOSO</v>
          </cell>
          <cell r="C20460" t="str">
            <v>UM</v>
          </cell>
        </row>
        <row r="20461">
          <cell r="A20461">
            <v>709176010</v>
          </cell>
          <cell r="B20461" t="str">
            <v>TUBO DIANTEIRO VOLKS</v>
          </cell>
          <cell r="C20461" t="str">
            <v>UM</v>
          </cell>
        </row>
        <row r="20462">
          <cell r="A20462">
            <v>709177010</v>
          </cell>
          <cell r="B20462" t="str">
            <v>CILINDRO DO SIL OVAL SAIDA RETA</v>
          </cell>
          <cell r="C20462" t="str">
            <v>UM</v>
          </cell>
        </row>
        <row r="20463">
          <cell r="A20463">
            <v>709177020</v>
          </cell>
          <cell r="B20463" t="str">
            <v>CONJ ABAFADOR SIL SAIDA RETA</v>
          </cell>
          <cell r="C20463" t="str">
            <v>UM</v>
          </cell>
        </row>
        <row r="20464">
          <cell r="A20464">
            <v>709177030</v>
          </cell>
          <cell r="B20464" t="str">
            <v>TUBO DE SAIDA SILENCIOSO OVAL</v>
          </cell>
          <cell r="C20464" t="str">
            <v>UM</v>
          </cell>
        </row>
        <row r="20465">
          <cell r="A20465">
            <v>105127000</v>
          </cell>
          <cell r="B20465" t="str">
            <v>CHAPA OXICORTADA SAE 1020 12,7x360x470mm</v>
          </cell>
          <cell r="C20465" t="str">
            <v>UM</v>
          </cell>
        </row>
        <row r="20466">
          <cell r="A20466">
            <v>709177040</v>
          </cell>
          <cell r="B20466" t="str">
            <v>TUBO LONGO SILENCIOSO OVAL</v>
          </cell>
          <cell r="C20466" t="str">
            <v>UM</v>
          </cell>
        </row>
        <row r="20467">
          <cell r="A20467">
            <v>709177050</v>
          </cell>
          <cell r="B20467" t="str">
            <v>TUBO ENTRADA SILENCIOSO OVAL</v>
          </cell>
          <cell r="C20467" t="str">
            <v>UM</v>
          </cell>
        </row>
        <row r="20468">
          <cell r="A20468">
            <v>709177060</v>
          </cell>
          <cell r="B20468" t="str">
            <v>TAMPA FECHAMENTO SIL OVAL</v>
          </cell>
          <cell r="C20468" t="str">
            <v>UM</v>
          </cell>
        </row>
        <row r="20469">
          <cell r="A20469">
            <v>709177070</v>
          </cell>
          <cell r="B20469" t="str">
            <v>TUBO ABAFADOR PERFURADO LONGO</v>
          </cell>
          <cell r="C20469" t="str">
            <v>UM</v>
          </cell>
        </row>
        <row r="20470">
          <cell r="A20470">
            <v>709177080</v>
          </cell>
          <cell r="B20470" t="str">
            <v>DEFLETOR DO SILENCIOSO OVAL</v>
          </cell>
          <cell r="C20470" t="str">
            <v>UM</v>
          </cell>
        </row>
        <row r="20471">
          <cell r="A20471">
            <v>709177090</v>
          </cell>
          <cell r="B20471" t="str">
            <v>SUPORTE CENTRAL</v>
          </cell>
          <cell r="C20471" t="str">
            <v>UM</v>
          </cell>
        </row>
        <row r="20472">
          <cell r="A20472">
            <v>709184000</v>
          </cell>
          <cell r="B20472" t="str">
            <v>TUBO GALV DIAM 2" x 1,25mm PAR x 450mm</v>
          </cell>
          <cell r="C20472" t="str">
            <v>UM</v>
          </cell>
        </row>
        <row r="20473">
          <cell r="A20473">
            <v>709184010</v>
          </cell>
          <cell r="B20473" t="str">
            <v>TUBO GALV DIAM 2 " x 1,2 PAR x 525mm</v>
          </cell>
          <cell r="C20473" t="str">
            <v>UM</v>
          </cell>
        </row>
        <row r="20474">
          <cell r="A20474">
            <v>709185000</v>
          </cell>
          <cell r="B20474" t="str">
            <v>TUBO GALV DIAM 2.1/2" x 1,25 PAR x 540mm</v>
          </cell>
          <cell r="C20474" t="str">
            <v>UM</v>
          </cell>
        </row>
        <row r="20475">
          <cell r="A20475">
            <v>709195000</v>
          </cell>
          <cell r="B20475" t="str">
            <v>TUBO GALV DIAM 3" x 1,25 PAR x 570mm</v>
          </cell>
          <cell r="C20475" t="str">
            <v>UM</v>
          </cell>
        </row>
        <row r="20476">
          <cell r="A20476">
            <v>709196000</v>
          </cell>
          <cell r="B20476" t="str">
            <v>TUBO GALV DIAM 3.1/2" x 1,55 PAR x 630mm</v>
          </cell>
          <cell r="C20476" t="str">
            <v>UM</v>
          </cell>
        </row>
        <row r="20477">
          <cell r="A20477">
            <v>709197000</v>
          </cell>
          <cell r="B20477" t="str">
            <v>TUBO GALV DIAM 4" x 1,55 PAR x 800mm</v>
          </cell>
          <cell r="C20477" t="str">
            <v>UM</v>
          </cell>
        </row>
        <row r="20478">
          <cell r="A20478">
            <v>709198000</v>
          </cell>
          <cell r="B20478" t="str">
            <v>TUBO GALV DIAM 4.1/2" x 1,55 PAR x 860mm</v>
          </cell>
          <cell r="C20478" t="str">
            <v>UM</v>
          </cell>
        </row>
        <row r="20479">
          <cell r="A20479">
            <v>709199010</v>
          </cell>
          <cell r="B20479" t="str">
            <v>CILINDRO DO SILENCIOSO OVAL</v>
          </cell>
          <cell r="C20479" t="str">
            <v>UM</v>
          </cell>
        </row>
        <row r="20480">
          <cell r="A20480">
            <v>709199020</v>
          </cell>
          <cell r="B20480" t="str">
            <v>TAMPA FECHAMENTO SILENCIOSO OVAL</v>
          </cell>
          <cell r="C20480" t="str">
            <v>UM</v>
          </cell>
        </row>
        <row r="20481">
          <cell r="A20481">
            <v>709199030</v>
          </cell>
          <cell r="B20481" t="str">
            <v>TAMPA FECHAMENTO SILENCIOSO</v>
          </cell>
          <cell r="C20481" t="str">
            <v>UM</v>
          </cell>
        </row>
        <row r="20482">
          <cell r="A20482">
            <v>709199040</v>
          </cell>
          <cell r="B20482" t="str">
            <v>DEFLETOR DO SILENCIOSO OVAL</v>
          </cell>
          <cell r="C20482" t="str">
            <v>UM</v>
          </cell>
        </row>
        <row r="20483">
          <cell r="A20483">
            <v>709199050</v>
          </cell>
          <cell r="B20483" t="str">
            <v>TUBO PERFURADO ABAFADOR</v>
          </cell>
          <cell r="C20483" t="str">
            <v>UM</v>
          </cell>
        </row>
        <row r="20484">
          <cell r="A20484">
            <v>709199060</v>
          </cell>
          <cell r="B20484" t="str">
            <v>TUBO PERFURADO ABAFADOR</v>
          </cell>
          <cell r="C20484" t="str">
            <v>UM</v>
          </cell>
        </row>
        <row r="20485">
          <cell r="A20485">
            <v>709199070</v>
          </cell>
          <cell r="B20485" t="str">
            <v>ABAFADOR DO SILENCIOSO LADO SAIDA</v>
          </cell>
          <cell r="C20485" t="str">
            <v>UM</v>
          </cell>
        </row>
        <row r="20486">
          <cell r="A20486">
            <v>709199080</v>
          </cell>
          <cell r="B20486" t="str">
            <v>ABAFADOR DO SILENCIOSO LADO ENTRADA</v>
          </cell>
          <cell r="C20486" t="str">
            <v>UM</v>
          </cell>
        </row>
        <row r="20487">
          <cell r="A20487">
            <v>709201010</v>
          </cell>
          <cell r="B20487" t="str">
            <v>CILINDRO DO SILENCIOSO</v>
          </cell>
          <cell r="C20487" t="str">
            <v>UM</v>
          </cell>
        </row>
        <row r="20488">
          <cell r="A20488">
            <v>709201020</v>
          </cell>
          <cell r="B20488" t="str">
            <v>ABAFADOR DO SILENCIOSO</v>
          </cell>
          <cell r="C20488" t="str">
            <v>UM</v>
          </cell>
        </row>
        <row r="20489">
          <cell r="A20489">
            <v>709201030</v>
          </cell>
          <cell r="B20489" t="str">
            <v>TUBO ENTRADA SILENCIOSO</v>
          </cell>
          <cell r="C20489" t="str">
            <v>UM</v>
          </cell>
        </row>
        <row r="20490">
          <cell r="A20490">
            <v>190190000</v>
          </cell>
          <cell r="B20490" t="str">
            <v>ACO TIRA</v>
          </cell>
          <cell r="C20490" t="str">
            <v>KG</v>
          </cell>
        </row>
        <row r="20491">
          <cell r="A20491">
            <v>709201040</v>
          </cell>
          <cell r="B20491" t="str">
            <v>ABAFADOR SAIDA DO SILENCIOSO</v>
          </cell>
          <cell r="C20491" t="str">
            <v>UM</v>
          </cell>
        </row>
        <row r="20492">
          <cell r="A20492">
            <v>709201050</v>
          </cell>
          <cell r="B20492" t="str">
            <v>TUBO ENTRADA SILENCIOSO</v>
          </cell>
          <cell r="C20492" t="str">
            <v>UM</v>
          </cell>
        </row>
        <row r="20493">
          <cell r="A20493">
            <v>709201060</v>
          </cell>
          <cell r="B20493" t="str">
            <v>TUBO SAIDA SILENCIOSO</v>
          </cell>
          <cell r="C20493" t="str">
            <v>UM</v>
          </cell>
        </row>
        <row r="20494">
          <cell r="A20494">
            <v>709201070</v>
          </cell>
          <cell r="B20494" t="str">
            <v>TUBO ABAFADOR LADO SAIDA SILENCIOSO</v>
          </cell>
          <cell r="C20494" t="str">
            <v>UM</v>
          </cell>
        </row>
        <row r="20495">
          <cell r="A20495">
            <v>709202010</v>
          </cell>
          <cell r="B20495" t="str">
            <v>CILINDRO DO SILENCIOSO</v>
          </cell>
          <cell r="C20495" t="str">
            <v>UM</v>
          </cell>
        </row>
        <row r="20496">
          <cell r="A20496">
            <v>709202020</v>
          </cell>
          <cell r="B20496" t="str">
            <v>ABAFADOR CENTRAL SILENCIOSO</v>
          </cell>
          <cell r="C20496" t="str">
            <v>UM</v>
          </cell>
        </row>
        <row r="20497">
          <cell r="A20497">
            <v>709202030</v>
          </cell>
          <cell r="B20497" t="str">
            <v>DEFLETOR MACICO</v>
          </cell>
          <cell r="C20497" t="str">
            <v>UM</v>
          </cell>
        </row>
        <row r="20498">
          <cell r="A20498">
            <v>709202040</v>
          </cell>
          <cell r="B20498" t="str">
            <v>TUBO DO ABAFADOR</v>
          </cell>
          <cell r="C20498" t="str">
            <v>UM</v>
          </cell>
        </row>
        <row r="20499">
          <cell r="A20499">
            <v>709202050</v>
          </cell>
          <cell r="B20499" t="str">
            <v>TUBO DO ABAFADOR</v>
          </cell>
          <cell r="C20499" t="str">
            <v>UM</v>
          </cell>
        </row>
        <row r="20500">
          <cell r="A20500">
            <v>709202060</v>
          </cell>
          <cell r="B20500" t="str">
            <v>ABAFADOR ENTRADA DO SILENCIOSO</v>
          </cell>
          <cell r="C20500" t="str">
            <v>UM</v>
          </cell>
        </row>
        <row r="20501">
          <cell r="A20501">
            <v>709202070</v>
          </cell>
          <cell r="B20501" t="str">
            <v>DEFLETOR MACICO</v>
          </cell>
          <cell r="C20501" t="str">
            <v>UM</v>
          </cell>
        </row>
        <row r="20502">
          <cell r="A20502">
            <v>709202080</v>
          </cell>
          <cell r="B20502" t="str">
            <v>TAMPA DO FECHAMENTO DO SILENCIOSO</v>
          </cell>
          <cell r="C20502" t="str">
            <v>UM</v>
          </cell>
        </row>
        <row r="20503">
          <cell r="A20503">
            <v>709202090</v>
          </cell>
          <cell r="B20503" t="str">
            <v>TUBO ABAFADOR ENTRADA SILENCIOSO</v>
          </cell>
          <cell r="C20503" t="str">
            <v>UM</v>
          </cell>
        </row>
        <row r="20504">
          <cell r="A20504">
            <v>709202100</v>
          </cell>
          <cell r="B20504" t="str">
            <v>ABAFADOR SAIDA SILENCIOSO</v>
          </cell>
          <cell r="C20504" t="str">
            <v>UM</v>
          </cell>
        </row>
        <row r="20505">
          <cell r="A20505">
            <v>709202110</v>
          </cell>
          <cell r="B20505" t="str">
            <v>TUBO ABAFADOR SAIDA SILENCIOSO</v>
          </cell>
          <cell r="C20505" t="str">
            <v>UM</v>
          </cell>
        </row>
        <row r="20506">
          <cell r="A20506">
            <v>709202120</v>
          </cell>
          <cell r="B20506" t="str">
            <v>DEFLETOR MACICO</v>
          </cell>
          <cell r="C20506" t="str">
            <v>UM</v>
          </cell>
        </row>
        <row r="20507">
          <cell r="A20507">
            <v>701811000</v>
          </cell>
          <cell r="B20507" t="str">
            <v>REFORÇO COM PORCA FRONTAL</v>
          </cell>
          <cell r="C20507" t="str">
            <v>UM</v>
          </cell>
        </row>
        <row r="20508">
          <cell r="A20508">
            <v>709202130</v>
          </cell>
          <cell r="B20508" t="str">
            <v>BLANCK DA TAMPA DO SILENCIOSO (ESTAMPADO)</v>
          </cell>
          <cell r="C20508" t="str">
            <v>UM</v>
          </cell>
        </row>
        <row r="20509">
          <cell r="A20509">
            <v>709203010</v>
          </cell>
          <cell r="B20509" t="str">
            <v>ABAFADOR SAIDA SILENCIOSO</v>
          </cell>
          <cell r="C20509" t="str">
            <v>UM</v>
          </cell>
        </row>
        <row r="20510">
          <cell r="A20510">
            <v>709203020</v>
          </cell>
          <cell r="B20510" t="str">
            <v>TUBO ABAFADOR SAIDA SILENCIOSO</v>
          </cell>
          <cell r="C20510" t="str">
            <v>UM</v>
          </cell>
        </row>
        <row r="20511">
          <cell r="A20511">
            <v>709203030</v>
          </cell>
          <cell r="B20511" t="str">
            <v>TUBO DE SAIDA SILENCIOSO</v>
          </cell>
          <cell r="C20511" t="str">
            <v>UM</v>
          </cell>
        </row>
        <row r="20512">
          <cell r="A20512">
            <v>709203040</v>
          </cell>
          <cell r="B20512" t="str">
            <v>TUBO GALV DIAM 3" x 1,55 PAR x 510mm</v>
          </cell>
          <cell r="C20512" t="str">
            <v>UM</v>
          </cell>
        </row>
        <row r="20513">
          <cell r="A20513">
            <v>709203060</v>
          </cell>
          <cell r="B20513" t="str">
            <v>ABAFADOR ENTRADA DO SILENCIOSO</v>
          </cell>
          <cell r="C20513" t="str">
            <v>UM</v>
          </cell>
        </row>
        <row r="20514">
          <cell r="A20514">
            <v>709203090</v>
          </cell>
          <cell r="B20514" t="str">
            <v>TUBO ABAFADOR SAIDA SILENCIOSO</v>
          </cell>
          <cell r="C20514" t="str">
            <v>UM</v>
          </cell>
        </row>
        <row r="20515">
          <cell r="A20515">
            <v>709228010</v>
          </cell>
          <cell r="B20515" t="str">
            <v>CORPO SILENCIOSO FPN</v>
          </cell>
          <cell r="C20515" t="str">
            <v>UM</v>
          </cell>
        </row>
        <row r="20516">
          <cell r="A20516">
            <v>709229000</v>
          </cell>
          <cell r="B20516" t="str">
            <v>TUBO TRASEIRO VERTICAL BETONEIRA</v>
          </cell>
          <cell r="C20516" t="str">
            <v>UM</v>
          </cell>
        </row>
        <row r="20517">
          <cell r="A20517">
            <v>709229010</v>
          </cell>
          <cell r="B20517" t="str">
            <v>ABRACADEIRA 4"</v>
          </cell>
          <cell r="C20517" t="str">
            <v>UM</v>
          </cell>
        </row>
        <row r="20518">
          <cell r="A20518">
            <v>709229020</v>
          </cell>
          <cell r="B20518" t="str">
            <v>SUPORTE FIXACAO</v>
          </cell>
          <cell r="C20518" t="str">
            <v>UM</v>
          </cell>
        </row>
        <row r="20519">
          <cell r="A20519">
            <v>709229030</v>
          </cell>
          <cell r="B20519" t="str">
            <v>CJ. SUPORTE FIXACAO</v>
          </cell>
          <cell r="C20519" t="str">
            <v>UM</v>
          </cell>
        </row>
        <row r="20520">
          <cell r="A20520">
            <v>709230010</v>
          </cell>
          <cell r="B20520" t="str">
            <v>CORPO SILENCIOSO</v>
          </cell>
          <cell r="C20520" t="str">
            <v>UM</v>
          </cell>
        </row>
        <row r="20521">
          <cell r="A20521">
            <v>709230020</v>
          </cell>
          <cell r="B20521" t="str">
            <v>DEFLETOR 3 FUROS</v>
          </cell>
          <cell r="C20521" t="str">
            <v>UM</v>
          </cell>
        </row>
        <row r="20522">
          <cell r="A20522">
            <v>709230070</v>
          </cell>
          <cell r="B20522" t="str">
            <v>ABAFADOR INTERNO</v>
          </cell>
          <cell r="C20522" t="str">
            <v>UM</v>
          </cell>
        </row>
        <row r="20523">
          <cell r="A20523">
            <v>709232010</v>
          </cell>
          <cell r="B20523" t="str">
            <v>CORPO SILENCIOSO VOLVO NH</v>
          </cell>
          <cell r="C20523" t="str">
            <v>UM</v>
          </cell>
        </row>
        <row r="20524">
          <cell r="A20524">
            <v>709232030</v>
          </cell>
          <cell r="B20524" t="str">
            <v>PINO DE POSICIONAMENTO</v>
          </cell>
          <cell r="C20524" t="str">
            <v>UM</v>
          </cell>
        </row>
        <row r="20525">
          <cell r="A20525">
            <v>701811010</v>
          </cell>
          <cell r="B20525" t="str">
            <v>SUPORTE LAVADOR PARABRISA</v>
          </cell>
          <cell r="C20525" t="str">
            <v>UM</v>
          </cell>
        </row>
        <row r="20526">
          <cell r="A20526">
            <v>709235010</v>
          </cell>
          <cell r="B20526" t="str">
            <v>CORPO SILENCIOSO TRASEIRO</v>
          </cell>
          <cell r="C20526" t="str">
            <v>UM</v>
          </cell>
        </row>
        <row r="20527">
          <cell r="A20527">
            <v>709235020</v>
          </cell>
          <cell r="B20527" t="str">
            <v>TAMPA SILENCIOSO TRASEIRO</v>
          </cell>
          <cell r="C20527" t="str">
            <v>UM</v>
          </cell>
        </row>
        <row r="20528">
          <cell r="A20528">
            <v>709235030</v>
          </cell>
          <cell r="B20528" t="str">
            <v>TUBO DE ENTRADA SILENCIOSO</v>
          </cell>
          <cell r="C20528" t="str">
            <v>UM</v>
          </cell>
        </row>
        <row r="20529">
          <cell r="A20529">
            <v>709235040</v>
          </cell>
          <cell r="B20529" t="str">
            <v>TUBO SAIDA SILENCIOSO</v>
          </cell>
          <cell r="C20529" t="str">
            <v>UM</v>
          </cell>
        </row>
        <row r="20530">
          <cell r="A20530">
            <v>709235050</v>
          </cell>
          <cell r="B20530" t="str">
            <v>TUBO DEFLETOR SILENCIOSO TRASEIRO</v>
          </cell>
          <cell r="C20530" t="str">
            <v>UM</v>
          </cell>
        </row>
        <row r="20531">
          <cell r="A20531">
            <v>709235060</v>
          </cell>
          <cell r="B20531" t="str">
            <v>REFORCO TUBO DE SAIDA</v>
          </cell>
          <cell r="C20531" t="str">
            <v>UM</v>
          </cell>
        </row>
        <row r="20532">
          <cell r="A20532">
            <v>709235070</v>
          </cell>
          <cell r="B20532" t="str">
            <v>TUBO DEFLETOR SOLDADO</v>
          </cell>
          <cell r="C20532" t="str">
            <v>UM</v>
          </cell>
        </row>
        <row r="20533">
          <cell r="A20533">
            <v>709235080</v>
          </cell>
          <cell r="B20533" t="str">
            <v>CONJUNTO TUBO DE SAIDA</v>
          </cell>
          <cell r="C20533" t="str">
            <v>UM</v>
          </cell>
        </row>
        <row r="20534">
          <cell r="A20534">
            <v>709236010</v>
          </cell>
          <cell r="B20534" t="str">
            <v>TUBO INTERMEDIARIO</v>
          </cell>
          <cell r="C20534" t="str">
            <v>UM</v>
          </cell>
        </row>
        <row r="20535">
          <cell r="A20535">
            <v>709237010</v>
          </cell>
          <cell r="B20535" t="str">
            <v>ABAFADOR DO SILENCIOSO</v>
          </cell>
          <cell r="C20535" t="str">
            <v>UM</v>
          </cell>
        </row>
        <row r="20536">
          <cell r="A20536">
            <v>709237020</v>
          </cell>
          <cell r="B20536" t="str">
            <v>ABAFADOR DO SILENCIOSO</v>
          </cell>
          <cell r="C20536" t="str">
            <v>UM</v>
          </cell>
        </row>
        <row r="20537">
          <cell r="A20537">
            <v>709237030</v>
          </cell>
          <cell r="B20537" t="str">
            <v>TUBO DO ABAFADOR</v>
          </cell>
          <cell r="C20537" t="str">
            <v>UM</v>
          </cell>
        </row>
        <row r="20538">
          <cell r="A20538">
            <v>709237040</v>
          </cell>
          <cell r="B20538" t="str">
            <v>TUBO DO ABAFADOR</v>
          </cell>
          <cell r="C20538" t="str">
            <v>UM</v>
          </cell>
        </row>
        <row r="20539">
          <cell r="A20539">
            <v>709237050</v>
          </cell>
          <cell r="B20539" t="str">
            <v>TUBO ENTRADA SILENCIOSO</v>
          </cell>
          <cell r="C20539" t="str">
            <v>UM</v>
          </cell>
        </row>
        <row r="20540">
          <cell r="A20540">
            <v>709237060</v>
          </cell>
          <cell r="B20540" t="str">
            <v>TUBO DE SAIDA SILENCIOSO</v>
          </cell>
          <cell r="C20540" t="str">
            <v>UM</v>
          </cell>
        </row>
        <row r="20541">
          <cell r="A20541">
            <v>709237070</v>
          </cell>
          <cell r="B20541" t="str">
            <v>TUBO DE ENTRADA C/ FLANGE</v>
          </cell>
          <cell r="C20541" t="str">
            <v>UM</v>
          </cell>
        </row>
        <row r="20542">
          <cell r="A20542">
            <v>701811020</v>
          </cell>
          <cell r="B20542" t="str">
            <v>REFORCO SUPORTE LAVADOR PARABRISA</v>
          </cell>
          <cell r="C20542" t="str">
            <v>UM</v>
          </cell>
        </row>
        <row r="20543">
          <cell r="A20543">
            <v>709237080</v>
          </cell>
          <cell r="B20543" t="str">
            <v>REFORCO DO ABAFADOR</v>
          </cell>
          <cell r="C20543" t="str">
            <v>UM</v>
          </cell>
        </row>
        <row r="20544">
          <cell r="A20544">
            <v>709237090</v>
          </cell>
          <cell r="B20544" t="str">
            <v>DEFLETOR DO SILENCIOSO</v>
          </cell>
          <cell r="C20544" t="str">
            <v>UM</v>
          </cell>
        </row>
        <row r="20545">
          <cell r="A20545">
            <v>709237100</v>
          </cell>
          <cell r="B20545" t="str">
            <v>ABRACADEIRA DO SILENCIOSO</v>
          </cell>
          <cell r="C20545" t="str">
            <v>UM</v>
          </cell>
        </row>
        <row r="20546">
          <cell r="A20546">
            <v>709237110</v>
          </cell>
          <cell r="B20546" t="str">
            <v>CILINDRO DO SILENCIOSO</v>
          </cell>
          <cell r="C20546" t="str">
            <v>UM</v>
          </cell>
        </row>
        <row r="20547">
          <cell r="A20547">
            <v>709238010</v>
          </cell>
          <cell r="B20547" t="str">
            <v>ABAFADOR DO SILENCIOSO</v>
          </cell>
          <cell r="C20547" t="str">
            <v>UM</v>
          </cell>
        </row>
        <row r="20548">
          <cell r="A20548">
            <v>709238020</v>
          </cell>
          <cell r="B20548" t="str">
            <v>TUBO DO ABAFADOR</v>
          </cell>
          <cell r="C20548" t="str">
            <v>UM</v>
          </cell>
        </row>
        <row r="20549">
          <cell r="A20549">
            <v>709238030</v>
          </cell>
          <cell r="B20549" t="str">
            <v>ABAFADOR DO SILENCIOSO</v>
          </cell>
          <cell r="C20549" t="str">
            <v>UM</v>
          </cell>
        </row>
        <row r="20550">
          <cell r="A20550">
            <v>709238040</v>
          </cell>
          <cell r="B20550" t="str">
            <v>TUBO DO ABAFADOR</v>
          </cell>
          <cell r="C20550" t="str">
            <v>UM</v>
          </cell>
        </row>
        <row r="20551">
          <cell r="A20551">
            <v>701811030</v>
          </cell>
          <cell r="B20551" t="str">
            <v>CONJ. SUPORTE LAVADOR PARABRISA</v>
          </cell>
          <cell r="C20551" t="str">
            <v>UM</v>
          </cell>
        </row>
        <row r="20552">
          <cell r="A20552">
            <v>709240010</v>
          </cell>
          <cell r="B20552" t="str">
            <v>TUBO INTERMED. C/FREIO MOTOR</v>
          </cell>
          <cell r="C20552" t="str">
            <v>UM</v>
          </cell>
        </row>
        <row r="20553">
          <cell r="A20553">
            <v>709242010</v>
          </cell>
          <cell r="B20553" t="str">
            <v>TUBO DIANTEIRO</v>
          </cell>
          <cell r="C20553" t="str">
            <v>UM</v>
          </cell>
        </row>
        <row r="20554">
          <cell r="A20554">
            <v>709246010</v>
          </cell>
          <cell r="B20554" t="str">
            <v>ABAFADOR SAIDA SILENCIOSO</v>
          </cell>
          <cell r="C20554" t="str">
            <v>UM</v>
          </cell>
        </row>
        <row r="20555">
          <cell r="A20555">
            <v>709246020</v>
          </cell>
          <cell r="B20555" t="str">
            <v>TUBO ABAFADOR SAIDA</v>
          </cell>
          <cell r="C20555" t="str">
            <v>UM</v>
          </cell>
        </row>
        <row r="20556">
          <cell r="A20556">
            <v>709247010</v>
          </cell>
          <cell r="B20556" t="str">
            <v>TUBO TRASEIRO 4"</v>
          </cell>
          <cell r="C20556" t="str">
            <v>UM</v>
          </cell>
        </row>
        <row r="20557">
          <cell r="A20557">
            <v>709247020</v>
          </cell>
          <cell r="B20557" t="str">
            <v>COMPLEMENTO TUBO TRASEIRO 4"</v>
          </cell>
          <cell r="C20557" t="str">
            <v>UM</v>
          </cell>
        </row>
        <row r="20558">
          <cell r="A20558">
            <v>709251010</v>
          </cell>
          <cell r="B20558" t="str">
            <v>TUBO INTERMEDIARIO</v>
          </cell>
          <cell r="C20558" t="str">
            <v>UM</v>
          </cell>
        </row>
        <row r="20559">
          <cell r="A20559">
            <v>709252010</v>
          </cell>
          <cell r="B20559" t="str">
            <v>TUBO DIANTEIRO 4"</v>
          </cell>
          <cell r="C20559" t="str">
            <v>UM</v>
          </cell>
        </row>
        <row r="20560">
          <cell r="A20560">
            <v>709253010</v>
          </cell>
          <cell r="B20560" t="str">
            <v>ABAFADOR DO SILENCIOSO</v>
          </cell>
          <cell r="C20560" t="str">
            <v>UM</v>
          </cell>
        </row>
        <row r="20561">
          <cell r="A20561">
            <v>709253020</v>
          </cell>
          <cell r="B20561" t="str">
            <v>ABAFADOR DO SILENCIOSO</v>
          </cell>
          <cell r="C20561" t="str">
            <v>UM</v>
          </cell>
        </row>
        <row r="20562">
          <cell r="A20562">
            <v>709253030</v>
          </cell>
          <cell r="B20562" t="str">
            <v>TUBO ABAFADOR ENTRADA SILENCIOSO</v>
          </cell>
          <cell r="C20562" t="str">
            <v>UM</v>
          </cell>
        </row>
        <row r="20563">
          <cell r="A20563">
            <v>709254010</v>
          </cell>
          <cell r="B20563" t="str">
            <v>ABAFADOR SAIDA SILENCIOSO</v>
          </cell>
          <cell r="C20563" t="str">
            <v>UM</v>
          </cell>
        </row>
        <row r="20564">
          <cell r="A20564">
            <v>709255010</v>
          </cell>
          <cell r="B20564" t="str">
            <v>ABAFADOR DO SILENCIOSO</v>
          </cell>
          <cell r="C20564" t="str">
            <v>UM</v>
          </cell>
        </row>
        <row r="20565">
          <cell r="A20565">
            <v>709255020</v>
          </cell>
          <cell r="B20565" t="str">
            <v>TUBO ABAFADOR MAIOR</v>
          </cell>
          <cell r="C20565" t="str">
            <v>UM</v>
          </cell>
        </row>
        <row r="20566">
          <cell r="A20566">
            <v>709255030</v>
          </cell>
          <cell r="B20566" t="str">
            <v>VENTURE</v>
          </cell>
          <cell r="C20566" t="str">
            <v>UM</v>
          </cell>
        </row>
        <row r="20567">
          <cell r="A20567">
            <v>709255040</v>
          </cell>
          <cell r="B20567" t="str">
            <v>REFORCO DO TUBO VENTURE</v>
          </cell>
          <cell r="C20567" t="str">
            <v>UM</v>
          </cell>
        </row>
        <row r="20568">
          <cell r="A20568" t="str">
            <v>DD48025899</v>
          </cell>
          <cell r="B20568" t="str">
            <v>OUTROS</v>
          </cell>
          <cell r="C20568" t="str">
            <v>UM</v>
          </cell>
        </row>
        <row r="20569">
          <cell r="A20569">
            <v>709256010</v>
          </cell>
          <cell r="B20569" t="str">
            <v>TUBO TRASEIRO 4"</v>
          </cell>
          <cell r="C20569" t="str">
            <v>UM</v>
          </cell>
        </row>
        <row r="20570">
          <cell r="A20570">
            <v>709257010</v>
          </cell>
          <cell r="B20570" t="str">
            <v>TUBO TRASEIRO 4"</v>
          </cell>
          <cell r="C20570" t="str">
            <v>UM</v>
          </cell>
        </row>
        <row r="20571">
          <cell r="A20571">
            <v>709257020</v>
          </cell>
          <cell r="B20571" t="str">
            <v>COMPLEMENTO TUBO TRASEIRO 4"</v>
          </cell>
          <cell r="C20571" t="str">
            <v>UM</v>
          </cell>
        </row>
        <row r="20572">
          <cell r="A20572">
            <v>709258010</v>
          </cell>
          <cell r="B20572" t="str">
            <v>TUBO TRASEIRO 4"</v>
          </cell>
          <cell r="C20572" t="str">
            <v>UM</v>
          </cell>
        </row>
        <row r="20573">
          <cell r="A20573">
            <v>709258020</v>
          </cell>
          <cell r="B20573" t="str">
            <v>COMPLEMENTO TUBO TRASEIRO 4"</v>
          </cell>
          <cell r="C20573" t="str">
            <v>UM</v>
          </cell>
        </row>
        <row r="20574">
          <cell r="A20574">
            <v>709263010</v>
          </cell>
          <cell r="B20574" t="str">
            <v>CILINDRO DO SILENCIOSO FORD</v>
          </cell>
          <cell r="C20574" t="str">
            <v>UM</v>
          </cell>
        </row>
        <row r="20575">
          <cell r="A20575">
            <v>709263020</v>
          </cell>
          <cell r="B20575" t="str">
            <v>CONJ. ABAFADOR SILENCIOSO</v>
          </cell>
          <cell r="C20575" t="str">
            <v>UM</v>
          </cell>
        </row>
        <row r="20576">
          <cell r="A20576">
            <v>709263030</v>
          </cell>
          <cell r="B20576" t="str">
            <v>TUBO ABAFADOR SILENCIOSO</v>
          </cell>
          <cell r="C20576" t="str">
            <v>UM</v>
          </cell>
        </row>
        <row r="20577">
          <cell r="A20577">
            <v>190183000</v>
          </cell>
          <cell r="B20577" t="str">
            <v>CHAPA PP PRETO 7,00mm X 1100 X 1500 - AGRALE</v>
          </cell>
          <cell r="C20577" t="str">
            <v>KG</v>
          </cell>
        </row>
        <row r="20578">
          <cell r="A20578">
            <v>709263040</v>
          </cell>
          <cell r="B20578" t="str">
            <v>CONJ. ABAFADOR SAIDA SILENCIOSO</v>
          </cell>
          <cell r="C20578" t="str">
            <v>UM</v>
          </cell>
        </row>
        <row r="20579">
          <cell r="A20579">
            <v>709263050</v>
          </cell>
          <cell r="B20579" t="str">
            <v>TUBO ABAFADOR SILENCIOSO</v>
          </cell>
          <cell r="C20579" t="str">
            <v>UM</v>
          </cell>
        </row>
        <row r="20580">
          <cell r="A20580">
            <v>709267010</v>
          </cell>
          <cell r="B20580" t="str">
            <v>CILINDRO DO SILENCIOSO OVAL (FORD)</v>
          </cell>
          <cell r="C20580" t="str">
            <v>UM</v>
          </cell>
        </row>
        <row r="20581">
          <cell r="A20581">
            <v>709267020</v>
          </cell>
          <cell r="B20581" t="str">
            <v>ABAFADOR SAIDA SILENCIOSO FORD.</v>
          </cell>
          <cell r="C20581" t="str">
            <v>UM</v>
          </cell>
        </row>
        <row r="20582">
          <cell r="A20582">
            <v>709267030</v>
          </cell>
          <cell r="B20582" t="str">
            <v>TUBO ABAFADOR SAIDA SILENCIOSO FORD</v>
          </cell>
          <cell r="C20582" t="str">
            <v>UM</v>
          </cell>
        </row>
        <row r="20583">
          <cell r="A20583">
            <v>709267040</v>
          </cell>
          <cell r="B20583" t="str">
            <v>TAMPA FECHAMENTO SILENCIOSO OVAL FORD</v>
          </cell>
          <cell r="C20583" t="str">
            <v>UM</v>
          </cell>
        </row>
        <row r="20584">
          <cell r="A20584">
            <v>709267050</v>
          </cell>
          <cell r="B20584" t="str">
            <v>DEFLETOR DO SILENCIOSO OVAL FORD</v>
          </cell>
          <cell r="C20584" t="str">
            <v>UM</v>
          </cell>
        </row>
        <row r="20585">
          <cell r="A20585">
            <v>709267060</v>
          </cell>
          <cell r="B20585" t="str">
            <v>ABAFADOR ENTRADA SILENCIOSO FORD</v>
          </cell>
          <cell r="C20585" t="str">
            <v>UM</v>
          </cell>
        </row>
        <row r="20586">
          <cell r="A20586">
            <v>709267070</v>
          </cell>
          <cell r="B20586" t="str">
            <v>TUBO ABAFADOR ENTRADA SILENCIOSO FORD</v>
          </cell>
          <cell r="C20586" t="str">
            <v>UM</v>
          </cell>
        </row>
        <row r="20587">
          <cell r="A20587">
            <v>709267080</v>
          </cell>
          <cell r="B20587" t="str">
            <v>TAMPA FECHAMENTO SILENCIOSO OVAL</v>
          </cell>
          <cell r="C20587" t="str">
            <v>UM</v>
          </cell>
        </row>
        <row r="20588">
          <cell r="A20588">
            <v>709267090</v>
          </cell>
          <cell r="B20588" t="str">
            <v>DEFLETOR DO SILENCIOSO OVAL</v>
          </cell>
          <cell r="C20588" t="str">
            <v>UM</v>
          </cell>
        </row>
        <row r="20589">
          <cell r="A20589">
            <v>709269010</v>
          </cell>
          <cell r="B20589" t="str">
            <v>TUBO DIANTEIRO</v>
          </cell>
          <cell r="C20589" t="str">
            <v>UM</v>
          </cell>
        </row>
        <row r="20590">
          <cell r="A20590">
            <v>709269020</v>
          </cell>
          <cell r="B20590" t="str">
            <v>TUBO GALV DIAM 2. 1/2 " x 1,55 PAR x 2050mm</v>
          </cell>
          <cell r="C20590" t="str">
            <v>UM</v>
          </cell>
        </row>
        <row r="20591">
          <cell r="A20591">
            <v>709269030</v>
          </cell>
          <cell r="B20591" t="str">
            <v>FLANGE</v>
          </cell>
          <cell r="C20591" t="str">
            <v>UM</v>
          </cell>
        </row>
        <row r="20592">
          <cell r="A20592">
            <v>709270010</v>
          </cell>
          <cell r="B20592" t="str">
            <v>CILINDRO DO SILENCIOSO DIAM 150mm</v>
          </cell>
          <cell r="C20592" t="str">
            <v>UM</v>
          </cell>
        </row>
        <row r="20593">
          <cell r="A20593">
            <v>709270020</v>
          </cell>
          <cell r="B20593" t="str">
            <v>ABAFADOR DO SILENCIOSO</v>
          </cell>
          <cell r="C20593" t="str">
            <v>UM</v>
          </cell>
        </row>
        <row r="20594">
          <cell r="A20594" t="str">
            <v>DD85362000</v>
          </cell>
          <cell r="B20594" t="str">
            <v>DISJUNTORES P/TENSAO &lt;=1KV</v>
          </cell>
          <cell r="C20594" t="str">
            <v>UM</v>
          </cell>
        </row>
        <row r="20595">
          <cell r="A20595">
            <v>709270030</v>
          </cell>
          <cell r="B20595" t="str">
            <v>TAMPA FECHAMENTO SILENCIOSO</v>
          </cell>
          <cell r="C20595" t="str">
            <v>UM</v>
          </cell>
        </row>
        <row r="20596">
          <cell r="A20596">
            <v>709270040</v>
          </cell>
          <cell r="B20596" t="str">
            <v>DEFLETOR DO SILENCIOSO</v>
          </cell>
          <cell r="C20596" t="str">
            <v>UM</v>
          </cell>
        </row>
        <row r="20597">
          <cell r="A20597">
            <v>709271010</v>
          </cell>
          <cell r="B20597" t="str">
            <v>TUBO GALV DIAM 2. 1/2 " x 1,25 PAR x 700mm</v>
          </cell>
          <cell r="C20597" t="str">
            <v>UM</v>
          </cell>
        </row>
        <row r="20598">
          <cell r="A20598">
            <v>709273010</v>
          </cell>
          <cell r="B20598" t="str">
            <v>TUBO DIANTEIRO</v>
          </cell>
          <cell r="C20598" t="str">
            <v>UM</v>
          </cell>
        </row>
        <row r="20599">
          <cell r="A20599">
            <v>709273020</v>
          </cell>
          <cell r="B20599" t="str">
            <v>TUBO GALV DIAM 2. 1/2 " x 1,55 PAR x 2335mm</v>
          </cell>
          <cell r="C20599" t="str">
            <v>UM</v>
          </cell>
        </row>
        <row r="20600">
          <cell r="A20600">
            <v>709277010</v>
          </cell>
          <cell r="B20600" t="str">
            <v>TUBO DIANTEIRO</v>
          </cell>
          <cell r="C20600" t="str">
            <v>UM</v>
          </cell>
        </row>
        <row r="20601">
          <cell r="A20601">
            <v>709277020</v>
          </cell>
          <cell r="B20601" t="str">
            <v>TUBO GALV DIAM 2. 1/2 " x 1,55 PAR x 2170mm</v>
          </cell>
          <cell r="C20601" t="str">
            <v>UM</v>
          </cell>
        </row>
        <row r="20602">
          <cell r="A20602">
            <v>709278010</v>
          </cell>
          <cell r="B20602" t="str">
            <v>CILINDRO DO SILENCIOSO (FORD)</v>
          </cell>
          <cell r="C20602" t="str">
            <v>UM</v>
          </cell>
        </row>
        <row r="20603">
          <cell r="A20603">
            <v>709278020</v>
          </cell>
          <cell r="B20603" t="str">
            <v>CONJ. ABAFADOR ENTRADA SILENCIOSO</v>
          </cell>
          <cell r="C20603" t="str">
            <v>UM</v>
          </cell>
        </row>
        <row r="20604">
          <cell r="A20604">
            <v>709279010</v>
          </cell>
          <cell r="B20604" t="str">
            <v>TUBO GALV DIAM 2. 1/2 " x 1,25 PAR x 530mm</v>
          </cell>
          <cell r="C20604" t="str">
            <v>UM</v>
          </cell>
        </row>
        <row r="20605">
          <cell r="A20605">
            <v>709280010</v>
          </cell>
          <cell r="B20605" t="str">
            <v>TUBO DIANTEIRO</v>
          </cell>
          <cell r="C20605" t="str">
            <v>UM</v>
          </cell>
        </row>
        <row r="20606">
          <cell r="A20606">
            <v>709280020</v>
          </cell>
          <cell r="B20606" t="str">
            <v>FLANGE</v>
          </cell>
          <cell r="C20606" t="str">
            <v>UM</v>
          </cell>
        </row>
        <row r="20607">
          <cell r="A20607">
            <v>709280030</v>
          </cell>
          <cell r="B20607" t="str">
            <v>TUBO GALV DIAM 2.1/4" x 1,55 PAR x 1300mm</v>
          </cell>
          <cell r="C20607" t="str">
            <v>UM</v>
          </cell>
        </row>
        <row r="20608">
          <cell r="A20608">
            <v>709282010</v>
          </cell>
          <cell r="B20608" t="str">
            <v>TUBO GALV DIAM 2. 1/2 " x 1,55 PAR x 965mm</v>
          </cell>
          <cell r="C20608" t="str">
            <v>UM</v>
          </cell>
        </row>
        <row r="20609">
          <cell r="A20609">
            <v>709284010</v>
          </cell>
          <cell r="B20609" t="str">
            <v>CONJ ABAFADOR ENTRADA SILENCIOSO</v>
          </cell>
          <cell r="C20609" t="str">
            <v>UM</v>
          </cell>
        </row>
        <row r="20610">
          <cell r="A20610">
            <v>709284020</v>
          </cell>
          <cell r="B20610" t="str">
            <v>TUBO DE SAIDA SILENCIOSO</v>
          </cell>
          <cell r="C20610" t="str">
            <v>UM</v>
          </cell>
        </row>
        <row r="20611">
          <cell r="A20611" t="str">
            <v>DD85359000</v>
          </cell>
          <cell r="B20611" t="str">
            <v>OUTROS APARS. P/INTERRIPCAO, ETC. DE CIR.</v>
          </cell>
          <cell r="C20611" t="str">
            <v>UM</v>
          </cell>
        </row>
        <row r="20612">
          <cell r="A20612">
            <v>709284030</v>
          </cell>
          <cell r="B20612" t="str">
            <v>CONJ. ABAFADOR SAIDA SILENCIOSO</v>
          </cell>
          <cell r="C20612" t="str">
            <v>UM</v>
          </cell>
        </row>
        <row r="20613">
          <cell r="A20613">
            <v>709284040</v>
          </cell>
          <cell r="B20613" t="str">
            <v>TUBO ABAFADOR SILENCIOSO</v>
          </cell>
          <cell r="C20613" t="str">
            <v>UM</v>
          </cell>
        </row>
        <row r="20614">
          <cell r="A20614">
            <v>709285010</v>
          </cell>
          <cell r="B20614" t="str">
            <v>TUBO DIANTEIRO</v>
          </cell>
          <cell r="C20614" t="str">
            <v>UM</v>
          </cell>
        </row>
        <row r="20615">
          <cell r="A20615">
            <v>709285020</v>
          </cell>
          <cell r="B20615" t="str">
            <v>TUBO GALV DIAM 2. 1/2 " x 1,55 PAR x 1840mm</v>
          </cell>
          <cell r="C20615" t="str">
            <v>UM</v>
          </cell>
        </row>
        <row r="20616">
          <cell r="A20616">
            <v>709286010</v>
          </cell>
          <cell r="B20616" t="str">
            <v>CONJ. ABAFADOR SILENCIOSO</v>
          </cell>
          <cell r="C20616" t="str">
            <v>UM</v>
          </cell>
        </row>
        <row r="20617">
          <cell r="A20617">
            <v>709289010</v>
          </cell>
          <cell r="B20617" t="str">
            <v>TUBO DIANTEIRO FORD</v>
          </cell>
          <cell r="C20617" t="str">
            <v>UM</v>
          </cell>
        </row>
        <row r="20618">
          <cell r="A20618">
            <v>709290010</v>
          </cell>
          <cell r="B20618" t="str">
            <v>TUBO INTERMED C/FREIO MOTOR</v>
          </cell>
          <cell r="C20618" t="str">
            <v>UM</v>
          </cell>
        </row>
        <row r="20619">
          <cell r="A20619">
            <v>709291010</v>
          </cell>
          <cell r="B20619" t="str">
            <v>TUBO INTERMED S/FREIO MOTOR</v>
          </cell>
          <cell r="C20619" t="str">
            <v>UM</v>
          </cell>
        </row>
        <row r="20620">
          <cell r="A20620">
            <v>709292010</v>
          </cell>
          <cell r="B20620" t="str">
            <v>TUBO DE SAIDA</v>
          </cell>
          <cell r="C20620" t="str">
            <v>UM</v>
          </cell>
        </row>
        <row r="20621">
          <cell r="A20621">
            <v>709294010</v>
          </cell>
          <cell r="B20621" t="str">
            <v>TUBO DIANTEIRO</v>
          </cell>
          <cell r="C20621" t="str">
            <v>UM</v>
          </cell>
        </row>
        <row r="20622">
          <cell r="A20622">
            <v>709294020</v>
          </cell>
          <cell r="B20622" t="str">
            <v>TUBO GALV DIAM 2 1/2"  x 1,55 PAR x 1785mm</v>
          </cell>
          <cell r="C20622" t="str">
            <v>UM</v>
          </cell>
        </row>
        <row r="20623">
          <cell r="A20623">
            <v>709296010</v>
          </cell>
          <cell r="B20623" t="str">
            <v>TUBO DIANTEIRO</v>
          </cell>
          <cell r="C20623" t="str">
            <v>UM</v>
          </cell>
        </row>
        <row r="20624">
          <cell r="A20624">
            <v>709298010</v>
          </cell>
          <cell r="B20624" t="str">
            <v>TUBO DIANTEIRO FORD</v>
          </cell>
          <cell r="C20624" t="str">
            <v>UM</v>
          </cell>
        </row>
        <row r="20625">
          <cell r="A20625">
            <v>709302010</v>
          </cell>
          <cell r="B20625" t="str">
            <v>TUBO DE SAIDA SILENCIOSO</v>
          </cell>
          <cell r="C20625" t="str">
            <v>UM</v>
          </cell>
        </row>
        <row r="20626">
          <cell r="A20626">
            <v>709302020</v>
          </cell>
          <cell r="B20626" t="str">
            <v>ABAFADOR SAIDA SILENCIOSO</v>
          </cell>
          <cell r="C20626" t="str">
            <v>UM</v>
          </cell>
        </row>
        <row r="20627">
          <cell r="A20627">
            <v>709302030</v>
          </cell>
          <cell r="B20627" t="str">
            <v>TUBO DE ENTRADA SILENCIOSO</v>
          </cell>
          <cell r="C20627" t="str">
            <v>UM</v>
          </cell>
        </row>
        <row r="20628">
          <cell r="A20628" t="str">
            <v>DD85318000</v>
          </cell>
          <cell r="B20628" t="str">
            <v>OUTROS APARELHOS ELETR. DE SINALIZAC</v>
          </cell>
          <cell r="C20628" t="str">
            <v>UM</v>
          </cell>
        </row>
        <row r="20629">
          <cell r="A20629">
            <v>709304010</v>
          </cell>
          <cell r="B20629" t="str">
            <v>ABAFADOR ENTRADA SILENCIOSO</v>
          </cell>
          <cell r="C20629" t="str">
            <v>UM</v>
          </cell>
        </row>
        <row r="20630">
          <cell r="A20630">
            <v>709304020</v>
          </cell>
          <cell r="B20630" t="str">
            <v>ABAFADOR SAIDA SILENCIOSO</v>
          </cell>
          <cell r="C20630" t="str">
            <v>UM</v>
          </cell>
        </row>
        <row r="20631">
          <cell r="A20631">
            <v>709304030</v>
          </cell>
          <cell r="B20631" t="str">
            <v>TUBO ENTRADA SILENCIOSO</v>
          </cell>
          <cell r="C20631" t="str">
            <v>UM</v>
          </cell>
        </row>
        <row r="20632">
          <cell r="A20632">
            <v>709304040</v>
          </cell>
          <cell r="B20632" t="str">
            <v>TUBO DE SAIDA</v>
          </cell>
          <cell r="C20632" t="str">
            <v>UM</v>
          </cell>
        </row>
        <row r="20633">
          <cell r="A20633">
            <v>709304050</v>
          </cell>
          <cell r="B20633" t="str">
            <v>REFORCO DO ABAFADOR</v>
          </cell>
          <cell r="C20633" t="str">
            <v>UM</v>
          </cell>
        </row>
        <row r="20634">
          <cell r="A20634">
            <v>709304060</v>
          </cell>
          <cell r="B20634" t="str">
            <v>TUBO ENTRADA SILENCIOSO</v>
          </cell>
          <cell r="C20634" t="str">
            <v>UM</v>
          </cell>
        </row>
        <row r="20635">
          <cell r="A20635">
            <v>709304070</v>
          </cell>
          <cell r="B20635" t="str">
            <v>TUBO ABAFADOR SAIDA</v>
          </cell>
          <cell r="C20635" t="str">
            <v>UM</v>
          </cell>
        </row>
        <row r="20636">
          <cell r="A20636">
            <v>709304080</v>
          </cell>
          <cell r="B20636" t="str">
            <v>TUBO ABAFADOR ENTRADA SILENCIOSO</v>
          </cell>
          <cell r="C20636" t="str">
            <v>UM</v>
          </cell>
        </row>
        <row r="20637">
          <cell r="A20637" t="str">
            <v>DD85041000</v>
          </cell>
          <cell r="B20637" t="str">
            <v>REATORES P/ LAMPADAS / TUBOS DE DESCAR</v>
          </cell>
          <cell r="C20637" t="str">
            <v>UM</v>
          </cell>
        </row>
        <row r="20638">
          <cell r="A20638">
            <v>709305010</v>
          </cell>
          <cell r="B20638" t="str">
            <v>TUBO DIANTEIRO</v>
          </cell>
          <cell r="C20638" t="str">
            <v>UM</v>
          </cell>
        </row>
        <row r="20639">
          <cell r="A20639">
            <v>709391000</v>
          </cell>
          <cell r="B20639" t="str">
            <v>SILENCIOSO ORIGINAL</v>
          </cell>
          <cell r="C20639" t="str">
            <v>UM</v>
          </cell>
        </row>
        <row r="20640">
          <cell r="A20640">
            <v>709391010</v>
          </cell>
          <cell r="B20640" t="str">
            <v>CILINDRO DO SILENCIOSO</v>
          </cell>
          <cell r="C20640" t="str">
            <v>UM</v>
          </cell>
        </row>
        <row r="20641">
          <cell r="A20641">
            <v>709391020</v>
          </cell>
          <cell r="B20641" t="str">
            <v>TUBO DE SAIDA SILENCIOSO</v>
          </cell>
          <cell r="C20641" t="str">
            <v>UM</v>
          </cell>
        </row>
        <row r="20642">
          <cell r="A20642">
            <v>709391030</v>
          </cell>
          <cell r="B20642" t="str">
            <v>TUBO DE ENTRADA SILENCIOSO</v>
          </cell>
          <cell r="C20642" t="str">
            <v>UM</v>
          </cell>
        </row>
        <row r="20643">
          <cell r="A20643">
            <v>709391040</v>
          </cell>
          <cell r="B20643" t="str">
            <v>SUPORTE FIXACAO TUBO ENTRADA</v>
          </cell>
          <cell r="C20643" t="str">
            <v>UM</v>
          </cell>
        </row>
        <row r="20644">
          <cell r="A20644">
            <v>709391050</v>
          </cell>
          <cell r="B20644" t="str">
            <v>TUBO GALV DIAM 4" x 1,55 PAR x 185mm</v>
          </cell>
          <cell r="C20644" t="str">
            <v>UM</v>
          </cell>
        </row>
        <row r="20645">
          <cell r="A20645">
            <v>709391060</v>
          </cell>
          <cell r="B20645" t="str">
            <v>CILINDRO DO SILENCIOSO MB</v>
          </cell>
          <cell r="C20645" t="str">
            <v>UM</v>
          </cell>
        </row>
        <row r="20646">
          <cell r="A20646">
            <v>709391070</v>
          </cell>
          <cell r="B20646" t="str">
            <v>CILINDRO INTERNO DO SILENCIOSO MB</v>
          </cell>
          <cell r="C20646" t="str">
            <v>UM</v>
          </cell>
        </row>
        <row r="20647">
          <cell r="A20647">
            <v>709391080</v>
          </cell>
          <cell r="B20647" t="str">
            <v>DEFLETOR DO SILENCIOSO OVAL</v>
          </cell>
          <cell r="C20647" t="str">
            <v>UM</v>
          </cell>
        </row>
        <row r="20648">
          <cell r="A20648">
            <v>709391090</v>
          </cell>
          <cell r="B20648" t="str">
            <v>SILENCIOSO ORIGINAL MB A 695 490 74 01 COMPLETO (montagem)</v>
          </cell>
          <cell r="C20648" t="str">
            <v>UM</v>
          </cell>
        </row>
        <row r="20649">
          <cell r="A20649">
            <v>709470010</v>
          </cell>
          <cell r="B20649" t="str">
            <v>CILINDRO DO SILENCIOSO 350 490 72 15</v>
          </cell>
          <cell r="C20649" t="str">
            <v>UM</v>
          </cell>
        </row>
        <row r="20650">
          <cell r="A20650">
            <v>709470020</v>
          </cell>
          <cell r="B20650" t="str">
            <v>CONJ. ABAFADOR ENTRADA SILENCIOSO</v>
          </cell>
          <cell r="C20650" t="str">
            <v>UM</v>
          </cell>
        </row>
        <row r="20651">
          <cell r="A20651">
            <v>709470030</v>
          </cell>
          <cell r="B20651" t="str">
            <v>TUBO ABAFADOR ENTRADA SILENCIOSO</v>
          </cell>
          <cell r="C20651" t="str">
            <v>UM</v>
          </cell>
        </row>
        <row r="20652">
          <cell r="A20652">
            <v>709470040</v>
          </cell>
          <cell r="B20652" t="str">
            <v>TAMPA FECHAMENTO DO SILENCIOSO</v>
          </cell>
          <cell r="C20652" t="str">
            <v>UM</v>
          </cell>
        </row>
        <row r="20653">
          <cell r="A20653">
            <v>709470050</v>
          </cell>
          <cell r="B20653" t="str">
            <v>TUBO ABAFADOR SILENCIOSO</v>
          </cell>
          <cell r="C20653" t="str">
            <v>UM</v>
          </cell>
        </row>
        <row r="20654">
          <cell r="A20654" t="str">
            <v>DD84804990</v>
          </cell>
          <cell r="B20654" t="str">
            <v>OUTROS MOLDES P/METAIS/CARBONETOS M</v>
          </cell>
          <cell r="C20654" t="str">
            <v>UM</v>
          </cell>
        </row>
        <row r="20655">
          <cell r="A20655">
            <v>709470060</v>
          </cell>
          <cell r="B20655" t="str">
            <v>TUBO DE SAIDA SILENCIOSO</v>
          </cell>
          <cell r="C20655" t="str">
            <v>UM</v>
          </cell>
        </row>
        <row r="20656">
          <cell r="A20656">
            <v>709470070</v>
          </cell>
          <cell r="B20656" t="str">
            <v>ANEL FIXADOR DA CHAPA PROTETORA</v>
          </cell>
          <cell r="C20656" t="str">
            <v>UM</v>
          </cell>
        </row>
        <row r="20657">
          <cell r="A20657">
            <v>709470080</v>
          </cell>
          <cell r="B20657" t="str">
            <v>CHAPA CALANDRADA PROTETORA DO TUBO ABAFADOR</v>
          </cell>
          <cell r="C20657" t="str">
            <v>UM</v>
          </cell>
        </row>
        <row r="20658">
          <cell r="A20658">
            <v>709470090</v>
          </cell>
          <cell r="B20658" t="str">
            <v>CHAPA RETA PROTETORA DO TUBO ABAFADOR</v>
          </cell>
          <cell r="C20658" t="str">
            <v>UM</v>
          </cell>
        </row>
        <row r="20659">
          <cell r="A20659">
            <v>709470100</v>
          </cell>
          <cell r="B20659" t="str">
            <v>CHAPA DO CILINDRO</v>
          </cell>
          <cell r="C20659" t="str">
            <v>UM</v>
          </cell>
        </row>
        <row r="20660">
          <cell r="A20660">
            <v>709470110</v>
          </cell>
          <cell r="B20660" t="str">
            <v>SILENCIOSO ORIGINAL MB A 3504907215 (montagem)</v>
          </cell>
          <cell r="C20660" t="str">
            <v>UM</v>
          </cell>
        </row>
        <row r="20661">
          <cell r="A20661">
            <v>709471000</v>
          </cell>
          <cell r="B20661" t="str">
            <v>CHAPA DA ABRACADEIRA DIAM 2.1/2"</v>
          </cell>
          <cell r="C20661" t="str">
            <v>UM</v>
          </cell>
        </row>
        <row r="20662">
          <cell r="A20662">
            <v>709474000</v>
          </cell>
          <cell r="B20662" t="str">
            <v>ABRACADEIRA DIAM 95,5mm</v>
          </cell>
          <cell r="C20662" t="str">
            <v>UM</v>
          </cell>
        </row>
        <row r="20663">
          <cell r="A20663">
            <v>709476010</v>
          </cell>
          <cell r="B20663" t="str">
            <v>TUBO DO ESCAPAMENTO -93928291</v>
          </cell>
          <cell r="C20663" t="str">
            <v>UM</v>
          </cell>
        </row>
        <row r="20664">
          <cell r="A20664">
            <v>709476020</v>
          </cell>
          <cell r="B20664" t="str">
            <v>SUPORTE DO TUBO</v>
          </cell>
          <cell r="C20664" t="str">
            <v>UM</v>
          </cell>
        </row>
        <row r="20665">
          <cell r="A20665">
            <v>709476030</v>
          </cell>
          <cell r="B20665" t="str">
            <v>TUBO GALV DIAM 2.1/2" x 1,55 PAR x 2380mm</v>
          </cell>
          <cell r="C20665" t="str">
            <v>UM</v>
          </cell>
        </row>
        <row r="20666">
          <cell r="A20666">
            <v>709477010</v>
          </cell>
          <cell r="B20666" t="str">
            <v>TUBO DO ESCAPAMENTO -93828292</v>
          </cell>
          <cell r="C20666" t="str">
            <v>UM</v>
          </cell>
        </row>
        <row r="20667">
          <cell r="A20667">
            <v>709477020</v>
          </cell>
          <cell r="B20667" t="str">
            <v>TUBO GALV DIAM 2.1/2" x 1,55 PAR x 2495mm</v>
          </cell>
          <cell r="C20667" t="str">
            <v>UM</v>
          </cell>
        </row>
        <row r="20668">
          <cell r="A20668">
            <v>709478010</v>
          </cell>
          <cell r="B20668" t="str">
            <v>TUBO DO ESCAPAMENTO -93828293</v>
          </cell>
          <cell r="C20668" t="str">
            <v>UM</v>
          </cell>
        </row>
        <row r="20669">
          <cell r="A20669">
            <v>709478020</v>
          </cell>
          <cell r="B20669" t="str">
            <v>TUBO GALV DIAM 2.1/2" x 1,55 PAR x 2530mm</v>
          </cell>
          <cell r="C20669" t="str">
            <v>UM</v>
          </cell>
        </row>
        <row r="20670">
          <cell r="A20670">
            <v>709479010</v>
          </cell>
          <cell r="B20670" t="str">
            <v>TUBO DO ESCAPAMENTO -93828294</v>
          </cell>
          <cell r="C20670" t="str">
            <v>UM</v>
          </cell>
        </row>
        <row r="20671">
          <cell r="A20671">
            <v>709479020</v>
          </cell>
          <cell r="B20671" t="str">
            <v>TUBO GALV DIAM 2.1/2" x 1,55 PAR x 2670mm</v>
          </cell>
          <cell r="C20671" t="str">
            <v>UM</v>
          </cell>
        </row>
        <row r="20672">
          <cell r="A20672">
            <v>709481010</v>
          </cell>
          <cell r="B20672" t="str">
            <v>CONJ ABAFADOR ENTRADA SILENCIOSO</v>
          </cell>
          <cell r="C20672" t="str">
            <v>UM</v>
          </cell>
        </row>
        <row r="20673">
          <cell r="A20673">
            <v>709481020</v>
          </cell>
          <cell r="B20673" t="str">
            <v>TUBO ABAFADOR ENTRADA</v>
          </cell>
          <cell r="C20673" t="str">
            <v>UM</v>
          </cell>
        </row>
        <row r="20674">
          <cell r="A20674">
            <v>709481030</v>
          </cell>
          <cell r="B20674" t="str">
            <v>CILINDRO DO SILENCIOSO - 386 490 70 01</v>
          </cell>
          <cell r="C20674" t="str">
            <v>UM</v>
          </cell>
        </row>
        <row r="20675">
          <cell r="A20675">
            <v>709481040</v>
          </cell>
          <cell r="B20675" t="str">
            <v>CONJ ABAFADOR ENTRADA SILENCIOSO</v>
          </cell>
          <cell r="C20675" t="str">
            <v>UM</v>
          </cell>
        </row>
        <row r="20676">
          <cell r="A20676">
            <v>709482010</v>
          </cell>
          <cell r="B20676" t="str">
            <v>TUBO DE SAIDA SILENCIOSO MB.</v>
          </cell>
          <cell r="C20676" t="str">
            <v>UM</v>
          </cell>
        </row>
        <row r="20677">
          <cell r="A20677">
            <v>709482020</v>
          </cell>
          <cell r="B20677" t="str">
            <v>CILINDRO DO SILENCIOSO - 386 490 70 15</v>
          </cell>
          <cell r="C20677" t="str">
            <v>UM</v>
          </cell>
        </row>
        <row r="20678">
          <cell r="A20678">
            <v>709482030</v>
          </cell>
          <cell r="B20678" t="str">
            <v>BLANCK DO TUBO DE SAIDA SILENCIOSO MB.</v>
          </cell>
          <cell r="C20678" t="str">
            <v>UM</v>
          </cell>
        </row>
        <row r="20679">
          <cell r="A20679" t="str">
            <v>ENERGIA ELETRICA</v>
          </cell>
          <cell r="B20679" t="str">
            <v>ENERGIA ELETRICA</v>
          </cell>
          <cell r="C20679" t="str">
            <v>UM</v>
          </cell>
        </row>
        <row r="20680">
          <cell r="A20680">
            <v>709483010</v>
          </cell>
          <cell r="B20680" t="str">
            <v>CONJUNTO ABAFADOR ENTRADA</v>
          </cell>
          <cell r="C20680" t="str">
            <v>UM</v>
          </cell>
        </row>
        <row r="20681">
          <cell r="A20681">
            <v>709483020</v>
          </cell>
          <cell r="B20681" t="str">
            <v>CILINDRO DO SILENCIOSO - 388 490 70 15</v>
          </cell>
          <cell r="C20681" t="str">
            <v>UM</v>
          </cell>
        </row>
        <row r="20682">
          <cell r="A20682">
            <v>709483030</v>
          </cell>
          <cell r="B20682" t="str">
            <v>TUBO ABAFADOR ENTRADA SILENCIOSO</v>
          </cell>
          <cell r="C20682" t="str">
            <v>UM</v>
          </cell>
        </row>
        <row r="20683">
          <cell r="A20683">
            <v>709483040</v>
          </cell>
          <cell r="B20683" t="str">
            <v>TUBO ABAFADOR SILENCIOSO</v>
          </cell>
          <cell r="C20683" t="str">
            <v>UM</v>
          </cell>
        </row>
        <row r="20684">
          <cell r="A20684">
            <v>709483050</v>
          </cell>
          <cell r="B20684" t="str">
            <v>SILENCIOSO ORIGINAL MB A 3884907015 (montagem)</v>
          </cell>
          <cell r="C20684" t="str">
            <v>UM</v>
          </cell>
        </row>
        <row r="20685">
          <cell r="A20685">
            <v>709488010</v>
          </cell>
          <cell r="B20685" t="str">
            <v>CILINDRO DO SILENCIOSO ORIGINAL</v>
          </cell>
          <cell r="C20685" t="str">
            <v>UM</v>
          </cell>
        </row>
        <row r="20686">
          <cell r="A20686">
            <v>709488020</v>
          </cell>
          <cell r="B20686" t="str">
            <v>TUBO SAIDA SILENCIOSO ORIGINAL</v>
          </cell>
          <cell r="C20686" t="str">
            <v>UM</v>
          </cell>
        </row>
        <row r="20687">
          <cell r="A20687">
            <v>709488030</v>
          </cell>
          <cell r="B20687" t="str">
            <v>ABAFADOR INTERNO SILENCIOSO ORIGINAL</v>
          </cell>
          <cell r="C20687" t="str">
            <v>UM</v>
          </cell>
        </row>
        <row r="20688">
          <cell r="A20688">
            <v>709488040</v>
          </cell>
          <cell r="B20688" t="str">
            <v>TUBO ABAFADOR SILENCIOSO ORGINAL</v>
          </cell>
          <cell r="C20688" t="str">
            <v>UM</v>
          </cell>
        </row>
        <row r="20689">
          <cell r="A20689">
            <v>709488050</v>
          </cell>
          <cell r="B20689" t="str">
            <v>TUBO ABAFADOR SILENCIOSO ORIGINAL</v>
          </cell>
          <cell r="C20689" t="str">
            <v>UM</v>
          </cell>
        </row>
        <row r="20690">
          <cell r="A20690">
            <v>709488060</v>
          </cell>
          <cell r="B20690" t="str">
            <v>DEFLETOR DO ABAFADOR SILENCIOSO ORIGINAL</v>
          </cell>
          <cell r="C20690" t="str">
            <v>UM</v>
          </cell>
        </row>
        <row r="20691">
          <cell r="A20691">
            <v>709488070</v>
          </cell>
          <cell r="B20691" t="str">
            <v>ABAFADOR ENTRADA SILENCIOSO ORIGINAL</v>
          </cell>
          <cell r="C20691" t="str">
            <v>UM</v>
          </cell>
        </row>
        <row r="20692">
          <cell r="A20692">
            <v>709488080</v>
          </cell>
          <cell r="B20692" t="str">
            <v>TUBO ABAFADOR SILENCIOSO ORIGINAL</v>
          </cell>
          <cell r="C20692" t="str">
            <v>UM</v>
          </cell>
        </row>
        <row r="20693">
          <cell r="A20693">
            <v>709488090</v>
          </cell>
          <cell r="B20693" t="str">
            <v>ABAFADOR SAIDA SILENCIOSO ORIGINAL</v>
          </cell>
          <cell r="C20693" t="str">
            <v>UM</v>
          </cell>
        </row>
        <row r="20694">
          <cell r="A20694">
            <v>709488100</v>
          </cell>
          <cell r="B20694" t="str">
            <v>TUBO ABAFADOR SILENCIOSO ORIGINAL</v>
          </cell>
          <cell r="C20694" t="str">
            <v>UM</v>
          </cell>
        </row>
        <row r="20695">
          <cell r="A20695">
            <v>709488110</v>
          </cell>
          <cell r="B20695" t="str">
            <v>TAMPA SILENCIOSO ORIGINAL</v>
          </cell>
          <cell r="C20695" t="str">
            <v>UM</v>
          </cell>
        </row>
        <row r="20696">
          <cell r="A20696">
            <v>709488120</v>
          </cell>
          <cell r="B20696" t="str">
            <v>DEFLETOR DO SILENCIOSO ORIGINAL</v>
          </cell>
          <cell r="C20696" t="str">
            <v>UM</v>
          </cell>
        </row>
        <row r="20697">
          <cell r="A20697">
            <v>709488130</v>
          </cell>
          <cell r="B20697" t="str">
            <v>REFORCO</v>
          </cell>
          <cell r="C20697" t="str">
            <v>UM</v>
          </cell>
        </row>
        <row r="20698">
          <cell r="A20698">
            <v>709488140</v>
          </cell>
          <cell r="B20698" t="str">
            <v>DEFLETOR DO SILENCIOSO</v>
          </cell>
          <cell r="C20698" t="str">
            <v>UM</v>
          </cell>
        </row>
        <row r="20699">
          <cell r="A20699">
            <v>709488150</v>
          </cell>
          <cell r="B20699" t="str">
            <v>DEFLETOR DO SILENCIOSO</v>
          </cell>
          <cell r="C20699" t="str">
            <v>UM</v>
          </cell>
        </row>
        <row r="20700">
          <cell r="A20700">
            <v>709489010</v>
          </cell>
          <cell r="B20700" t="str">
            <v>CILINDRO DO SILENCIOSO</v>
          </cell>
          <cell r="C20700" t="str">
            <v>UM</v>
          </cell>
        </row>
        <row r="20701">
          <cell r="A20701">
            <v>709489020</v>
          </cell>
          <cell r="B20701" t="str">
            <v>ABAFADOR ENTRADA SILENCIOSO</v>
          </cell>
          <cell r="C20701" t="str">
            <v>UM</v>
          </cell>
        </row>
        <row r="20702">
          <cell r="A20702">
            <v>709489030</v>
          </cell>
          <cell r="B20702" t="str">
            <v>TUBO ABAFADOR SILENCIOSO</v>
          </cell>
          <cell r="C20702" t="str">
            <v>UM</v>
          </cell>
        </row>
        <row r="20703">
          <cell r="A20703">
            <v>709489040</v>
          </cell>
          <cell r="B20703" t="str">
            <v>DEFLETOR DO SILENCIOSO</v>
          </cell>
          <cell r="C20703" t="str">
            <v>UM</v>
          </cell>
        </row>
        <row r="20704">
          <cell r="A20704">
            <v>709489050</v>
          </cell>
          <cell r="B20704" t="str">
            <v>ABAFADOR SAIDA SILENCIOSO</v>
          </cell>
          <cell r="C20704" t="str">
            <v>UM</v>
          </cell>
        </row>
        <row r="20705">
          <cell r="A20705">
            <v>709489060</v>
          </cell>
          <cell r="B20705" t="str">
            <v>TUBO ABAFADOR SILENCIOSO</v>
          </cell>
          <cell r="C20705" t="str">
            <v>UM</v>
          </cell>
        </row>
        <row r="20706">
          <cell r="A20706">
            <v>709489070</v>
          </cell>
          <cell r="B20706" t="str">
            <v>DEFLETOR DO SILENCIOSO</v>
          </cell>
          <cell r="C20706" t="str">
            <v>UM</v>
          </cell>
        </row>
        <row r="20707">
          <cell r="A20707">
            <v>709489080</v>
          </cell>
          <cell r="B20707" t="str">
            <v>TUBO ENTRADA SILENCIOSO</v>
          </cell>
          <cell r="C20707" t="str">
            <v>UM</v>
          </cell>
        </row>
        <row r="20708">
          <cell r="A20708">
            <v>709489090</v>
          </cell>
          <cell r="B20708" t="str">
            <v>REFORCO</v>
          </cell>
          <cell r="C20708" t="str">
            <v>UM</v>
          </cell>
        </row>
        <row r="20709">
          <cell r="A20709">
            <v>709489100</v>
          </cell>
          <cell r="B20709" t="str">
            <v>TUBO SAIDA SILENCIOSO</v>
          </cell>
          <cell r="C20709" t="str">
            <v>UM</v>
          </cell>
        </row>
        <row r="20710">
          <cell r="A20710">
            <v>709489110</v>
          </cell>
          <cell r="B20710" t="str">
            <v>TUBO SAIDA SILENCIOSO</v>
          </cell>
          <cell r="C20710" t="str">
            <v>UM</v>
          </cell>
        </row>
        <row r="20711">
          <cell r="A20711">
            <v>709490010</v>
          </cell>
          <cell r="B20711" t="str">
            <v>ABAFADOR ENTRADA SILENCIOSO ORIGINAL</v>
          </cell>
          <cell r="C20711" t="str">
            <v>UM</v>
          </cell>
        </row>
        <row r="20712">
          <cell r="A20712">
            <v>709490020</v>
          </cell>
          <cell r="B20712" t="str">
            <v>TUBO ABAFADOR SILENCIOSO</v>
          </cell>
          <cell r="C20712" t="str">
            <v>UM</v>
          </cell>
        </row>
        <row r="20713">
          <cell r="A20713">
            <v>709490030</v>
          </cell>
          <cell r="B20713" t="str">
            <v>TAMPA FECHAMENTO SILENCIOSO</v>
          </cell>
          <cell r="C20713" t="str">
            <v>UM</v>
          </cell>
        </row>
        <row r="20714">
          <cell r="A20714">
            <v>709491010</v>
          </cell>
          <cell r="B20714" t="str">
            <v>ABAFADOR CENTRAL SILENCIOSO</v>
          </cell>
          <cell r="C20714" t="str">
            <v>UM</v>
          </cell>
        </row>
        <row r="20715">
          <cell r="A20715">
            <v>709491020</v>
          </cell>
          <cell r="B20715" t="str">
            <v>DEFLETOR DO SILENCIOSO</v>
          </cell>
          <cell r="C20715" t="str">
            <v>UM</v>
          </cell>
        </row>
        <row r="20716">
          <cell r="A20716">
            <v>709491030</v>
          </cell>
          <cell r="B20716" t="str">
            <v>TUBO ABAFADOR SILENCIOSO</v>
          </cell>
          <cell r="C20716" t="str">
            <v>UM</v>
          </cell>
        </row>
        <row r="20717">
          <cell r="A20717" t="str">
            <v>DD84879000</v>
          </cell>
          <cell r="B20717" t="str">
            <v>PARTES E PECAS MATRIZ</v>
          </cell>
          <cell r="C20717" t="str">
            <v>UM</v>
          </cell>
        </row>
        <row r="20718">
          <cell r="A20718">
            <v>709491040</v>
          </cell>
          <cell r="B20718" t="str">
            <v>DEFLETOR DO SILENCIOSO</v>
          </cell>
          <cell r="C20718" t="str">
            <v>UM</v>
          </cell>
        </row>
        <row r="20719">
          <cell r="A20719">
            <v>709491050</v>
          </cell>
          <cell r="B20719" t="str">
            <v>DEFLETOR DO SILENCIOSO</v>
          </cell>
          <cell r="C20719" t="str">
            <v>UM</v>
          </cell>
        </row>
        <row r="20720">
          <cell r="A20720">
            <v>709491060</v>
          </cell>
          <cell r="B20720" t="str">
            <v>TUBO ABAFADOR SILENCIOSO</v>
          </cell>
          <cell r="C20720" t="str">
            <v>UM</v>
          </cell>
        </row>
        <row r="20721">
          <cell r="A20721">
            <v>709491070</v>
          </cell>
          <cell r="B20721" t="str">
            <v>TUBO ENTRADA SILENCIOSO</v>
          </cell>
          <cell r="C20721" t="str">
            <v>UM</v>
          </cell>
        </row>
        <row r="20722">
          <cell r="A20722">
            <v>709491080</v>
          </cell>
          <cell r="B20722" t="str">
            <v>TUBO SAIDA SILENCIOSO</v>
          </cell>
          <cell r="C20722" t="str">
            <v>UM</v>
          </cell>
        </row>
        <row r="20723">
          <cell r="A20723">
            <v>709491090</v>
          </cell>
          <cell r="B20723" t="str">
            <v>TAMPA FECHAMENTO SILENCIOSO</v>
          </cell>
          <cell r="C20723" t="str">
            <v>UM</v>
          </cell>
        </row>
        <row r="20724">
          <cell r="A20724">
            <v>709491100</v>
          </cell>
          <cell r="B20724" t="str">
            <v>BLANK DO DEFLETOR 1,25mm (ESTAMPADO)</v>
          </cell>
          <cell r="C20724" t="str">
            <v>UM</v>
          </cell>
        </row>
        <row r="20725">
          <cell r="A20725">
            <v>709493000</v>
          </cell>
          <cell r="B20725" t="str">
            <v>SILENCIOSO ORIGINAL</v>
          </cell>
          <cell r="C20725" t="str">
            <v>UM</v>
          </cell>
        </row>
        <row r="20726">
          <cell r="A20726">
            <v>105133000</v>
          </cell>
          <cell r="B20726" t="str">
            <v>CHAPA PP PRETO 5,00 x 840 x 1220 mm</v>
          </cell>
          <cell r="C20726" t="str">
            <v>UM</v>
          </cell>
        </row>
        <row r="20727">
          <cell r="A20727">
            <v>709493010</v>
          </cell>
          <cell r="B20727" t="str">
            <v>TUBO DE ENTRADA SILENCIOSO</v>
          </cell>
          <cell r="C20727" t="str">
            <v>UM</v>
          </cell>
        </row>
        <row r="20728">
          <cell r="A20728">
            <v>709493020</v>
          </cell>
          <cell r="B20728" t="str">
            <v>ABAFADOR CENTRAL</v>
          </cell>
          <cell r="C20728" t="str">
            <v>UM</v>
          </cell>
        </row>
        <row r="20729">
          <cell r="A20729">
            <v>709493030</v>
          </cell>
          <cell r="B20729" t="str">
            <v>DEFLETOR DO SILENCIOSO</v>
          </cell>
          <cell r="C20729" t="str">
            <v>UM</v>
          </cell>
        </row>
        <row r="20730">
          <cell r="A20730">
            <v>709493040</v>
          </cell>
          <cell r="B20730" t="str">
            <v>TUBO ABAFADOR SILENCIOSO</v>
          </cell>
          <cell r="C20730" t="str">
            <v>UM</v>
          </cell>
        </row>
        <row r="20731">
          <cell r="A20731">
            <v>709493050</v>
          </cell>
          <cell r="B20731" t="str">
            <v>TUBO DO ABAFADOR</v>
          </cell>
          <cell r="C20731" t="str">
            <v>UM</v>
          </cell>
        </row>
        <row r="20732">
          <cell r="A20732">
            <v>709493060</v>
          </cell>
          <cell r="B20732" t="str">
            <v>TUBO ABAFADOR SILENCIOSO</v>
          </cell>
          <cell r="C20732" t="str">
            <v>UM</v>
          </cell>
        </row>
        <row r="20733">
          <cell r="A20733">
            <v>709493070</v>
          </cell>
          <cell r="B20733" t="str">
            <v>TUBO DE SAIDA SILENCIOSO</v>
          </cell>
          <cell r="C20733" t="str">
            <v>UM</v>
          </cell>
        </row>
        <row r="20734">
          <cell r="A20734">
            <v>709493080</v>
          </cell>
          <cell r="B20734" t="str">
            <v>CONJ INTERNO SILENCIOSO 9493</v>
          </cell>
          <cell r="C20734" t="str">
            <v>UM</v>
          </cell>
        </row>
        <row r="20735">
          <cell r="A20735">
            <v>709493090</v>
          </cell>
          <cell r="B20735" t="str">
            <v>REFORCO</v>
          </cell>
          <cell r="C20735" t="str">
            <v>UM</v>
          </cell>
        </row>
        <row r="20736">
          <cell r="A20736">
            <v>709493100</v>
          </cell>
          <cell r="B20736" t="str">
            <v>REFORCO</v>
          </cell>
          <cell r="C20736" t="str">
            <v>UM</v>
          </cell>
        </row>
        <row r="20737">
          <cell r="A20737">
            <v>709493110</v>
          </cell>
          <cell r="B20737" t="str">
            <v>ABAFADOR ENTRADA</v>
          </cell>
          <cell r="C20737" t="str">
            <v>UM</v>
          </cell>
        </row>
        <row r="20738">
          <cell r="A20738">
            <v>709493120</v>
          </cell>
          <cell r="B20738" t="str">
            <v>ABAFADOR SAIDA</v>
          </cell>
          <cell r="C20738" t="str">
            <v>UM</v>
          </cell>
        </row>
        <row r="20739">
          <cell r="A20739">
            <v>709493130</v>
          </cell>
          <cell r="B20739" t="str">
            <v>SILENCIOSO - 6013.101.159.00.9</v>
          </cell>
          <cell r="C20739" t="str">
            <v>UM</v>
          </cell>
        </row>
        <row r="20740">
          <cell r="A20740">
            <v>709494010</v>
          </cell>
          <cell r="B20740" t="str">
            <v>CILINDRO DO SILENCIOSO</v>
          </cell>
          <cell r="C20740" t="str">
            <v>UM</v>
          </cell>
        </row>
        <row r="20741">
          <cell r="A20741">
            <v>709494020</v>
          </cell>
          <cell r="B20741" t="str">
            <v>TUBO DE ENTRADA SILENCIOSO</v>
          </cell>
          <cell r="C20741" t="str">
            <v>UM</v>
          </cell>
        </row>
        <row r="20742">
          <cell r="A20742">
            <v>709494030</v>
          </cell>
          <cell r="B20742" t="str">
            <v>ABAFADOR CENTRAL SILENCIOSO</v>
          </cell>
          <cell r="C20742" t="str">
            <v>UM</v>
          </cell>
        </row>
        <row r="20743">
          <cell r="A20743">
            <v>709494040</v>
          </cell>
          <cell r="B20743" t="str">
            <v>CONJUNTO ABAFADOR  SILENCIOSO</v>
          </cell>
          <cell r="C20743" t="str">
            <v>UM</v>
          </cell>
        </row>
        <row r="20744">
          <cell r="A20744">
            <v>709494050</v>
          </cell>
          <cell r="B20744" t="str">
            <v>DEFLETOR DO SILENCIOSO</v>
          </cell>
          <cell r="C20744" t="str">
            <v>UM</v>
          </cell>
        </row>
        <row r="20745">
          <cell r="A20745">
            <v>709494060</v>
          </cell>
          <cell r="B20745" t="str">
            <v>TUBO ABAFADOR SILENCIOSO</v>
          </cell>
          <cell r="C20745" t="str">
            <v>UM</v>
          </cell>
        </row>
        <row r="20746">
          <cell r="A20746">
            <v>709494070</v>
          </cell>
          <cell r="B20746" t="str">
            <v>TUBO DO ABAFADOR</v>
          </cell>
          <cell r="C20746" t="str">
            <v>UM</v>
          </cell>
        </row>
        <row r="20747">
          <cell r="A20747">
            <v>709494080</v>
          </cell>
          <cell r="B20747" t="str">
            <v>TUBO ABAFADOR SILENCIOSO</v>
          </cell>
          <cell r="C20747" t="str">
            <v>UM</v>
          </cell>
        </row>
        <row r="20748">
          <cell r="A20748">
            <v>709494090</v>
          </cell>
          <cell r="B20748" t="str">
            <v>DEFLETOR DO SILENCIOSO</v>
          </cell>
          <cell r="C20748" t="str">
            <v>UM</v>
          </cell>
        </row>
        <row r="20749">
          <cell r="A20749">
            <v>709494100</v>
          </cell>
          <cell r="B20749" t="str">
            <v>REFORCO</v>
          </cell>
          <cell r="C20749" t="str">
            <v>UM</v>
          </cell>
        </row>
        <row r="20750">
          <cell r="A20750">
            <v>709494110</v>
          </cell>
          <cell r="B20750" t="str">
            <v>TUBO DE SAIDA SILENCIOSO</v>
          </cell>
          <cell r="C20750" t="str">
            <v>UM</v>
          </cell>
        </row>
        <row r="20751">
          <cell r="A20751">
            <v>709494120</v>
          </cell>
          <cell r="B20751" t="str">
            <v>REFORCO</v>
          </cell>
          <cell r="C20751" t="str">
            <v>UM</v>
          </cell>
        </row>
        <row r="20752">
          <cell r="A20752">
            <v>709494130</v>
          </cell>
          <cell r="B20752" t="str">
            <v>TAMPA FECHAMENTO SILENCIOSO</v>
          </cell>
          <cell r="C20752" t="str">
            <v>UM</v>
          </cell>
        </row>
        <row r="20753">
          <cell r="A20753">
            <v>709494140</v>
          </cell>
          <cell r="B20753" t="str">
            <v>ABAFADOR ENTRADA</v>
          </cell>
          <cell r="C20753" t="str">
            <v>UM</v>
          </cell>
        </row>
        <row r="20754">
          <cell r="A20754">
            <v>709494150</v>
          </cell>
          <cell r="B20754" t="str">
            <v>ABAFADOR SAIDA</v>
          </cell>
          <cell r="C20754" t="str">
            <v>UM</v>
          </cell>
        </row>
        <row r="20755">
          <cell r="A20755">
            <v>709494160</v>
          </cell>
          <cell r="B20755" t="str">
            <v>BLANCK DA TAMPA DO SILENCIOSO (ESTAMPADO)</v>
          </cell>
          <cell r="C20755" t="str">
            <v>UM</v>
          </cell>
        </row>
        <row r="20756">
          <cell r="A20756">
            <v>709495010</v>
          </cell>
          <cell r="B20756" t="str">
            <v>TUBO DIANTEIRO ASPIRADO</v>
          </cell>
          <cell r="C20756" t="str">
            <v>UM</v>
          </cell>
        </row>
        <row r="20757">
          <cell r="A20757">
            <v>709495020</v>
          </cell>
          <cell r="B20757" t="str">
            <v>TUBO GALV DIAM 2.1/2" x 1,55 PAR x 1350mm</v>
          </cell>
          <cell r="C20757" t="str">
            <v>UM</v>
          </cell>
        </row>
        <row r="20758">
          <cell r="A20758">
            <v>709496010</v>
          </cell>
          <cell r="B20758" t="str">
            <v>CILINDRO DO SILENCIOSO</v>
          </cell>
          <cell r="C20758" t="str">
            <v>UM</v>
          </cell>
        </row>
        <row r="20759">
          <cell r="A20759">
            <v>709497000</v>
          </cell>
          <cell r="B20759" t="str">
            <v>SILENCIOSO MB ONIBUS ARTICULADO (montagem)</v>
          </cell>
          <cell r="C20759" t="str">
            <v>UM</v>
          </cell>
        </row>
        <row r="20760">
          <cell r="A20760">
            <v>807407000</v>
          </cell>
          <cell r="B20760" t="str">
            <v>FECHAMENTO RAMPA SUP. DIANT.DAMBROZ 996-118.004</v>
          </cell>
          <cell r="C20760" t="str">
            <v>UM</v>
          </cell>
        </row>
        <row r="20761">
          <cell r="A20761">
            <v>709497010</v>
          </cell>
          <cell r="B20761" t="str">
            <v>CORPO DO SILENCIOSO ONIBUS ARTICULADO</v>
          </cell>
          <cell r="C20761" t="str">
            <v>UM</v>
          </cell>
        </row>
        <row r="20762">
          <cell r="A20762">
            <v>709497020</v>
          </cell>
          <cell r="B20762" t="str">
            <v>TAMPA DO SILENCIOSO</v>
          </cell>
          <cell r="C20762" t="str">
            <v>UM</v>
          </cell>
        </row>
        <row r="20763">
          <cell r="A20763">
            <v>709497030</v>
          </cell>
          <cell r="B20763" t="str">
            <v>DEFLETOR 2 FUROS CAMARA EXPANSAO</v>
          </cell>
          <cell r="C20763" t="str">
            <v>UM</v>
          </cell>
        </row>
        <row r="20764">
          <cell r="A20764">
            <v>709497040</v>
          </cell>
          <cell r="B20764" t="str">
            <v>DEFLETOR PERFURADO DIAM 5mm x 10 mm</v>
          </cell>
          <cell r="C20764" t="str">
            <v>UM</v>
          </cell>
        </row>
        <row r="20765">
          <cell r="A20765">
            <v>709497050</v>
          </cell>
          <cell r="B20765" t="str">
            <v>DEFLETOR TUBO ABAFADOR 5 FUROS</v>
          </cell>
          <cell r="C20765" t="str">
            <v>UM</v>
          </cell>
        </row>
        <row r="20766">
          <cell r="A20766">
            <v>709497060</v>
          </cell>
          <cell r="B20766" t="str">
            <v>TAMPA CAMARA DE EXPANSAO PERFURADA</v>
          </cell>
          <cell r="C20766" t="str">
            <v>UM</v>
          </cell>
        </row>
        <row r="20767">
          <cell r="A20767">
            <v>709497070</v>
          </cell>
          <cell r="B20767" t="str">
            <v>PLACA DIVISORIA DOS TUBOS ABAFADORES</v>
          </cell>
          <cell r="C20767" t="str">
            <v>UM</v>
          </cell>
        </row>
        <row r="20768">
          <cell r="A20768">
            <v>709497080</v>
          </cell>
          <cell r="B20768" t="str">
            <v>CAMARA DE EXPANSAO DOS GASES PERFURADA</v>
          </cell>
          <cell r="C20768" t="str">
            <v>UM</v>
          </cell>
        </row>
        <row r="20769">
          <cell r="A20769">
            <v>707565390</v>
          </cell>
          <cell r="B20769" t="str">
            <v>TUBO ESTRUT. FRONTAL RACK STARA - DA0097P02</v>
          </cell>
          <cell r="C20769" t="str">
            <v>UM</v>
          </cell>
        </row>
        <row r="20770">
          <cell r="A20770">
            <v>709497090</v>
          </cell>
          <cell r="B20770" t="str">
            <v>TUBO ABAFADOR 5" SILENCIOSO MB</v>
          </cell>
          <cell r="C20770" t="str">
            <v>UM</v>
          </cell>
        </row>
        <row r="20771">
          <cell r="A20771">
            <v>709497100</v>
          </cell>
          <cell r="B20771" t="str">
            <v>TUBO ABAFADOR 4 1/2" SILENCIOSO MB</v>
          </cell>
          <cell r="C20771" t="str">
            <v>UM</v>
          </cell>
        </row>
        <row r="20772">
          <cell r="A20772">
            <v>709497110</v>
          </cell>
          <cell r="B20772" t="str">
            <v>TUBO DE ENTRADA SILENCIOSO</v>
          </cell>
          <cell r="C20772" t="str">
            <v>UM</v>
          </cell>
        </row>
        <row r="20773">
          <cell r="A20773">
            <v>709497120</v>
          </cell>
          <cell r="B20773" t="str">
            <v>CAMARA DE EXPANSAO PERFURADA</v>
          </cell>
          <cell r="C20773" t="str">
            <v>UM</v>
          </cell>
        </row>
        <row r="20774">
          <cell r="A20774">
            <v>709497130</v>
          </cell>
          <cell r="B20774" t="str">
            <v>TUBO DE SAIDA SILENCIOSO</v>
          </cell>
          <cell r="C20774" t="str">
            <v>UM</v>
          </cell>
        </row>
        <row r="20775">
          <cell r="A20775">
            <v>709497140</v>
          </cell>
          <cell r="B20775" t="str">
            <v>LUVA TUBO DE ENTRADA</v>
          </cell>
          <cell r="C20775" t="str">
            <v>UM</v>
          </cell>
        </row>
        <row r="20776">
          <cell r="A20776">
            <v>709497150</v>
          </cell>
          <cell r="B20776" t="str">
            <v>LUVA TUBO DE SAIDA</v>
          </cell>
          <cell r="C20776" t="str">
            <v>UM</v>
          </cell>
        </row>
        <row r="20777">
          <cell r="A20777">
            <v>709497160</v>
          </cell>
          <cell r="B20777" t="str">
            <v>PLACA DE IDENTIFICACAO SILENCIOSO 9497</v>
          </cell>
          <cell r="C20777" t="str">
            <v>UM</v>
          </cell>
        </row>
        <row r="20778">
          <cell r="A20778">
            <v>807406000</v>
          </cell>
          <cell r="B20778" t="str">
            <v>FECHAMENTO SUP.PROLONGADOR DAMBROZ 996-118.003</v>
          </cell>
          <cell r="C20778" t="str">
            <v>UM</v>
          </cell>
        </row>
        <row r="20779">
          <cell r="A20779">
            <v>709497170</v>
          </cell>
          <cell r="B20779" t="str">
            <v>TUBO ABAFADOR 5" SILENCIOSO MB</v>
          </cell>
          <cell r="C20779" t="str">
            <v>UM</v>
          </cell>
        </row>
        <row r="20780">
          <cell r="A20780">
            <v>709498010</v>
          </cell>
          <cell r="B20780" t="str">
            <v>CORPO DO SILENCIOSO ONIBUS ARTIC EM INOX</v>
          </cell>
          <cell r="C20780" t="str">
            <v>UM</v>
          </cell>
        </row>
        <row r="20781">
          <cell r="A20781">
            <v>709498020</v>
          </cell>
          <cell r="B20781" t="str">
            <v>TAMPA DO SILENCIOSO ARTICULADO EM INOX</v>
          </cell>
          <cell r="C20781" t="str">
            <v>UM</v>
          </cell>
        </row>
        <row r="20782">
          <cell r="A20782">
            <v>709498030</v>
          </cell>
          <cell r="B20782" t="str">
            <v>DEFLETOR PERFURADO INOX 3,5mm x 8mm</v>
          </cell>
          <cell r="C20782" t="str">
            <v>UM</v>
          </cell>
        </row>
        <row r="20783">
          <cell r="A20783">
            <v>709498040</v>
          </cell>
          <cell r="B20783" t="str">
            <v>DEFLETOR INOX 2 FUROS CAMARA DE EXPANSAO</v>
          </cell>
          <cell r="C20783" t="str">
            <v>UM</v>
          </cell>
        </row>
        <row r="20784">
          <cell r="A20784">
            <v>709498050</v>
          </cell>
          <cell r="B20784" t="str">
            <v>DEFLETOR INOX 4 FUROS CAMARA CONV CATALITICO</v>
          </cell>
          <cell r="C20784" t="str">
            <v>UM</v>
          </cell>
        </row>
        <row r="20785">
          <cell r="A20785">
            <v>709498060</v>
          </cell>
          <cell r="B20785" t="str">
            <v>CAMARA INOX DE EXPANSAO PERFURADA DIAM 3,5 x 8mm</v>
          </cell>
          <cell r="C20785" t="str">
            <v>UM</v>
          </cell>
        </row>
        <row r="20786">
          <cell r="A20786">
            <v>709498070</v>
          </cell>
          <cell r="B20786" t="str">
            <v>TAMPA INOX DA CAMARA DE EXPANSAO PERFURADA</v>
          </cell>
          <cell r="C20786" t="str">
            <v>UM</v>
          </cell>
        </row>
        <row r="20787">
          <cell r="A20787">
            <v>709498080</v>
          </cell>
          <cell r="B20787" t="str">
            <v>TUBO DE ENTRADA SILENCIOSO EM INOX</v>
          </cell>
          <cell r="C20787" t="str">
            <v>UM</v>
          </cell>
        </row>
        <row r="20788">
          <cell r="A20788">
            <v>709498090</v>
          </cell>
          <cell r="B20788" t="str">
            <v>TUBO DE SAIDA SILENCIOSO EM INOX</v>
          </cell>
          <cell r="C20788" t="str">
            <v>UM</v>
          </cell>
        </row>
        <row r="20789">
          <cell r="A20789">
            <v>709498100</v>
          </cell>
          <cell r="B20789" t="str">
            <v>TUBO ABAFADOR EM INOX</v>
          </cell>
          <cell r="C20789" t="str">
            <v>UM</v>
          </cell>
        </row>
        <row r="20790">
          <cell r="A20790">
            <v>709498110</v>
          </cell>
          <cell r="B20790" t="str">
            <v>ABRACADEIRA DE FIXACAO SILENCIOSO SUPERIOR</v>
          </cell>
          <cell r="C20790" t="str">
            <v>UM</v>
          </cell>
        </row>
        <row r="20791">
          <cell r="A20791">
            <v>709498120</v>
          </cell>
          <cell r="B20791" t="str">
            <v>SUPORTE INFERIOR DA CINTA FIXACAO</v>
          </cell>
          <cell r="C20791" t="str">
            <v>UM</v>
          </cell>
        </row>
        <row r="20792">
          <cell r="A20792">
            <v>709498130</v>
          </cell>
          <cell r="B20792" t="str">
            <v>DISTANCIADOR ABRACADEIRA DE FIXACAO</v>
          </cell>
          <cell r="C20792" t="str">
            <v>UM</v>
          </cell>
        </row>
        <row r="20793">
          <cell r="A20793">
            <v>709498140</v>
          </cell>
          <cell r="B20793" t="str">
            <v>LUVA TUBO DE SAIDA INOX</v>
          </cell>
          <cell r="C20793" t="str">
            <v>UM</v>
          </cell>
        </row>
        <row r="20794">
          <cell r="A20794">
            <v>709498150</v>
          </cell>
          <cell r="B20794" t="str">
            <v>LUVA TUBO DE ENTRADA INOX</v>
          </cell>
          <cell r="C20794" t="str">
            <v>UM</v>
          </cell>
        </row>
        <row r="20795">
          <cell r="A20795">
            <v>709498160</v>
          </cell>
          <cell r="B20795" t="str">
            <v>SUPORTE SUPERIOR CINTA DE FIXACAO</v>
          </cell>
          <cell r="C20795" t="str">
            <v>UM</v>
          </cell>
        </row>
        <row r="20796">
          <cell r="A20796">
            <v>709498170</v>
          </cell>
          <cell r="B20796" t="str">
            <v>PLACA DE IDENTIFICACAO SILENCIOSO 9498</v>
          </cell>
          <cell r="C20796" t="str">
            <v>UM</v>
          </cell>
        </row>
        <row r="20797">
          <cell r="A20797">
            <v>709498180</v>
          </cell>
          <cell r="B20797" t="str">
            <v>SUPORTE DA CINTA</v>
          </cell>
          <cell r="C20797" t="str">
            <v>UM</v>
          </cell>
        </row>
        <row r="20798">
          <cell r="A20798">
            <v>709498190</v>
          </cell>
          <cell r="B20798" t="str">
            <v>BARRA DO SUPORTE DA CINTA</v>
          </cell>
          <cell r="C20798" t="str">
            <v>UM</v>
          </cell>
        </row>
        <row r="20799">
          <cell r="A20799">
            <v>709498200</v>
          </cell>
          <cell r="B20799" t="str">
            <v>SUPORTE SUPERIOR CINTA DE FIXACAO</v>
          </cell>
          <cell r="C20799" t="str">
            <v>UM</v>
          </cell>
        </row>
        <row r="20800">
          <cell r="A20800">
            <v>709498210</v>
          </cell>
          <cell r="B20800" t="str">
            <v>SUPORTE SUPERIOR CINTA DE FIXACAO (c/ pintura)</v>
          </cell>
          <cell r="C20800" t="str">
            <v>UM</v>
          </cell>
        </row>
        <row r="20801">
          <cell r="A20801">
            <v>709498220</v>
          </cell>
          <cell r="B20801" t="str">
            <v>SILENC MB ONIB ART INOX CC A3824900901 (montagem)</v>
          </cell>
          <cell r="C20801" t="str">
            <v>UM</v>
          </cell>
        </row>
        <row r="20802">
          <cell r="A20802">
            <v>709498230</v>
          </cell>
          <cell r="B20802" t="str">
            <v>SUPORTE INFERIOR DA CINTA FIXACAO (pintura)</v>
          </cell>
          <cell r="C20802" t="str">
            <v>UM</v>
          </cell>
        </row>
        <row r="20803">
          <cell r="A20803">
            <v>709500010</v>
          </cell>
          <cell r="B20803" t="str">
            <v>CILINDRO DO SILENCIOSO</v>
          </cell>
          <cell r="C20803" t="str">
            <v>UM</v>
          </cell>
        </row>
        <row r="20804">
          <cell r="A20804">
            <v>709500020</v>
          </cell>
          <cell r="B20804" t="str">
            <v>ABAFADOR ENTRADA SILENCIOSO</v>
          </cell>
          <cell r="C20804" t="str">
            <v>UM</v>
          </cell>
        </row>
        <row r="20805">
          <cell r="A20805">
            <v>709500030</v>
          </cell>
          <cell r="B20805" t="str">
            <v>DEFLETOR DO SILENCIOSO OVAL</v>
          </cell>
          <cell r="C20805" t="str">
            <v>UM</v>
          </cell>
        </row>
        <row r="20806">
          <cell r="A20806">
            <v>709500040</v>
          </cell>
          <cell r="B20806" t="str">
            <v>DEFLETOR DO SILENCIOSO</v>
          </cell>
          <cell r="C20806" t="str">
            <v>UM</v>
          </cell>
        </row>
        <row r="20807">
          <cell r="A20807">
            <v>709500050</v>
          </cell>
          <cell r="B20807" t="str">
            <v>DEFLETOR DO SILENCIOSO OVAL</v>
          </cell>
          <cell r="C20807" t="str">
            <v>UM</v>
          </cell>
        </row>
        <row r="20808">
          <cell r="A20808">
            <v>709500060</v>
          </cell>
          <cell r="B20808" t="str">
            <v>TUBO ABAFADOR ENTRADA SILENCIOSO OVAL</v>
          </cell>
          <cell r="C20808" t="str">
            <v>UM</v>
          </cell>
        </row>
        <row r="20809">
          <cell r="A20809">
            <v>709500070</v>
          </cell>
          <cell r="B20809" t="str">
            <v>TUBO ABAFADOR CENTRAL SILENCIOSO</v>
          </cell>
          <cell r="C20809" t="str">
            <v>UM</v>
          </cell>
        </row>
        <row r="20810">
          <cell r="A20810">
            <v>709500080</v>
          </cell>
          <cell r="B20810" t="str">
            <v>ABAFADOR SAIDA SILENCIOSO</v>
          </cell>
          <cell r="C20810" t="str">
            <v>UM</v>
          </cell>
        </row>
        <row r="20811">
          <cell r="A20811">
            <v>709500090</v>
          </cell>
          <cell r="B20811" t="str">
            <v>TUBO ABAFADOR SAIDA SILENCIOSO OVAL</v>
          </cell>
          <cell r="C20811" t="str">
            <v>UM</v>
          </cell>
        </row>
        <row r="20812">
          <cell r="A20812">
            <v>709500100</v>
          </cell>
          <cell r="B20812" t="str">
            <v>REFORCO DO ABAFADOR</v>
          </cell>
          <cell r="C20812" t="str">
            <v>UM</v>
          </cell>
        </row>
        <row r="20813">
          <cell r="A20813">
            <v>709500110</v>
          </cell>
          <cell r="B20813" t="str">
            <v>BLANCK DO DEFLETOR 1,06 MM (ESTAMPADO)</v>
          </cell>
          <cell r="C20813" t="str">
            <v>UM</v>
          </cell>
        </row>
        <row r="20814">
          <cell r="A20814">
            <v>709504000</v>
          </cell>
          <cell r="B20814" t="str">
            <v>SILENCIOSO P/ MARRUA</v>
          </cell>
          <cell r="C20814" t="str">
            <v>UM</v>
          </cell>
        </row>
        <row r="20815">
          <cell r="A20815">
            <v>709504010</v>
          </cell>
          <cell r="B20815" t="str">
            <v>CILINDRO DO SILENCIOSO</v>
          </cell>
          <cell r="C20815" t="str">
            <v>UM</v>
          </cell>
        </row>
        <row r="20816">
          <cell r="A20816">
            <v>709504020</v>
          </cell>
          <cell r="B20816" t="str">
            <v>TAMPA FECHAMENTO SILENCIOSO P/ MARRUA</v>
          </cell>
          <cell r="C20816" t="str">
            <v>UM</v>
          </cell>
        </row>
        <row r="20817">
          <cell r="A20817">
            <v>709504030</v>
          </cell>
          <cell r="B20817" t="str">
            <v>REFORCO MENOR DO ABAFADOR</v>
          </cell>
          <cell r="C20817" t="str">
            <v>UM</v>
          </cell>
        </row>
        <row r="20818">
          <cell r="A20818">
            <v>709504040</v>
          </cell>
          <cell r="B20818" t="str">
            <v>SUPORTE DE FIXACAO</v>
          </cell>
          <cell r="C20818" t="str">
            <v>UM</v>
          </cell>
        </row>
        <row r="20819">
          <cell r="A20819">
            <v>105134000</v>
          </cell>
          <cell r="B20819" t="str">
            <v>SUPER ALKA N</v>
          </cell>
          <cell r="C20819" t="str">
            <v>KG</v>
          </cell>
        </row>
        <row r="20820">
          <cell r="A20820">
            <v>709504050</v>
          </cell>
          <cell r="B20820" t="str">
            <v>TUBO DE ENTRADA SILENCIOSO P/ MARRUA</v>
          </cell>
          <cell r="C20820" t="str">
            <v>UM</v>
          </cell>
        </row>
        <row r="20821">
          <cell r="A20821">
            <v>709504060</v>
          </cell>
          <cell r="B20821" t="str">
            <v>DEFLETOR DO SILENCIOSO P/ MARRUA</v>
          </cell>
          <cell r="C20821" t="str">
            <v>UM</v>
          </cell>
        </row>
        <row r="20822">
          <cell r="A20822">
            <v>709504080</v>
          </cell>
          <cell r="B20822" t="str">
            <v>DEFLETOR DO SILENCIOSO P/ MARRUA</v>
          </cell>
          <cell r="C20822" t="str">
            <v>UM</v>
          </cell>
        </row>
        <row r="20823">
          <cell r="A20823">
            <v>709504090</v>
          </cell>
          <cell r="B20823" t="str">
            <v>ABAFADOR SAIDA SILENCIOSO P/ MARRUA</v>
          </cell>
          <cell r="C20823" t="str">
            <v>UM</v>
          </cell>
        </row>
        <row r="20824">
          <cell r="A20824">
            <v>709504100</v>
          </cell>
          <cell r="B20824" t="str">
            <v>TUBO DE SAIDA</v>
          </cell>
          <cell r="C20824" t="str">
            <v>UM</v>
          </cell>
        </row>
        <row r="20825">
          <cell r="A20825">
            <v>709504110</v>
          </cell>
          <cell r="B20825" t="str">
            <v>TUBO DEFLETOR INTERNO MENOR</v>
          </cell>
          <cell r="C20825" t="str">
            <v>UM</v>
          </cell>
        </row>
        <row r="20826">
          <cell r="A20826">
            <v>709504120</v>
          </cell>
          <cell r="B20826" t="str">
            <v>TUBO DEFLETOR INTERNO MAIOR</v>
          </cell>
          <cell r="C20826" t="str">
            <v>UM</v>
          </cell>
        </row>
        <row r="20827">
          <cell r="A20827">
            <v>709504130</v>
          </cell>
          <cell r="B20827" t="str">
            <v>REFORCO MAIOR DO ABAFADOR</v>
          </cell>
          <cell r="C20827" t="str">
            <v>UM</v>
          </cell>
        </row>
        <row r="20828">
          <cell r="A20828">
            <v>709504140</v>
          </cell>
          <cell r="B20828" t="str">
            <v>ABAFADOR ENTRADA SILENCIOSO P/ MARRUA</v>
          </cell>
          <cell r="C20828" t="str">
            <v>UM</v>
          </cell>
        </row>
        <row r="20829">
          <cell r="A20829">
            <v>709504150</v>
          </cell>
          <cell r="B20829" t="str">
            <v>DEFLETOR PERFURADO</v>
          </cell>
          <cell r="C20829" t="str">
            <v>UM</v>
          </cell>
        </row>
        <row r="20830">
          <cell r="A20830">
            <v>709504160</v>
          </cell>
          <cell r="B20830" t="str">
            <v>TAMPA FECHAMENTO SILENCIOSO P/ MARRUA</v>
          </cell>
          <cell r="C20830" t="str">
            <v>UM</v>
          </cell>
        </row>
        <row r="20831">
          <cell r="A20831">
            <v>709505000</v>
          </cell>
          <cell r="B20831" t="str">
            <v>TUBO CURVADO 5" TUPER</v>
          </cell>
          <cell r="C20831" t="str">
            <v>UM</v>
          </cell>
        </row>
        <row r="20832">
          <cell r="A20832">
            <v>709509010</v>
          </cell>
          <cell r="B20832" t="str">
            <v>DEFLETOR PERFURADO</v>
          </cell>
          <cell r="C20832" t="str">
            <v>UM</v>
          </cell>
        </row>
        <row r="20833">
          <cell r="A20833">
            <v>709510000</v>
          </cell>
          <cell r="B20833" t="str">
            <v>SILENCIOSO XBC ONIBUS</v>
          </cell>
          <cell r="C20833" t="str">
            <v>UM</v>
          </cell>
        </row>
        <row r="20834">
          <cell r="A20834">
            <v>709510010</v>
          </cell>
          <cell r="B20834" t="str">
            <v>CORPO SILENCIOSO XBC ONIBUS</v>
          </cell>
          <cell r="C20834" t="str">
            <v>UM</v>
          </cell>
        </row>
        <row r="20835">
          <cell r="A20835">
            <v>709510020</v>
          </cell>
          <cell r="B20835" t="str">
            <v>DEFLETOR 2 FUROS SILENCIOSO MB XBC</v>
          </cell>
          <cell r="C20835" t="str">
            <v>UM</v>
          </cell>
        </row>
        <row r="20836">
          <cell r="A20836" t="str">
            <v>DD40119990</v>
          </cell>
          <cell r="B20836" t="str">
            <v>PNEUS PARA EMPILHADEIRA</v>
          </cell>
          <cell r="C20836" t="str">
            <v>UM</v>
          </cell>
        </row>
        <row r="20837">
          <cell r="A20837">
            <v>709510030</v>
          </cell>
          <cell r="B20837" t="str">
            <v>TAMPA SILENCIOSO MB XBC ONIBUS</v>
          </cell>
          <cell r="C20837" t="str">
            <v>UM</v>
          </cell>
        </row>
        <row r="20838">
          <cell r="A20838">
            <v>709510040</v>
          </cell>
          <cell r="B20838" t="str">
            <v>DEFLETOR PERFURADO MB XBC ONIBUS</v>
          </cell>
          <cell r="C20838" t="str">
            <v>UM</v>
          </cell>
        </row>
        <row r="20839">
          <cell r="A20839">
            <v>709510050</v>
          </cell>
          <cell r="B20839" t="str">
            <v>CAMARA RETANGULAR SILENCIOSO XBC</v>
          </cell>
          <cell r="C20839" t="str">
            <v>UM</v>
          </cell>
        </row>
        <row r="20840">
          <cell r="A20840">
            <v>709510060</v>
          </cell>
          <cell r="B20840" t="str">
            <v>DEFLETOR 5 FUROS MB XBC</v>
          </cell>
          <cell r="C20840" t="str">
            <v>UM</v>
          </cell>
        </row>
        <row r="20841">
          <cell r="A20841">
            <v>709510070</v>
          </cell>
          <cell r="B20841" t="str">
            <v>TUBO INTERMEDIARIO MB XBC ONIBUS</v>
          </cell>
          <cell r="C20841" t="str">
            <v>UM</v>
          </cell>
        </row>
        <row r="20842">
          <cell r="A20842">
            <v>709510080</v>
          </cell>
          <cell r="B20842" t="str">
            <v>TUBO MENOR MB XBC 1725</v>
          </cell>
          <cell r="C20842" t="str">
            <v>UM</v>
          </cell>
        </row>
        <row r="20843">
          <cell r="A20843">
            <v>709510090</v>
          </cell>
          <cell r="B20843" t="str">
            <v>CAMARA RETANGULAR SILENCIOSO XBC</v>
          </cell>
          <cell r="C20843" t="str">
            <v>UM</v>
          </cell>
        </row>
        <row r="20844">
          <cell r="A20844">
            <v>709510100</v>
          </cell>
          <cell r="B20844" t="str">
            <v>CONJ FIXACAO MB XBC ONIBUS</v>
          </cell>
          <cell r="C20844" t="str">
            <v>UM</v>
          </cell>
        </row>
        <row r="20845">
          <cell r="A20845">
            <v>709510110</v>
          </cell>
          <cell r="B20845" t="str">
            <v>CONJ FIXACAO MB XBC ONIBUS</v>
          </cell>
          <cell r="C20845" t="str">
            <v>UM</v>
          </cell>
        </row>
        <row r="20846">
          <cell r="A20846">
            <v>709510120</v>
          </cell>
          <cell r="B20846" t="str">
            <v>TUBO DE SAIDA MB XBC ONIBUS</v>
          </cell>
          <cell r="C20846" t="str">
            <v>UM</v>
          </cell>
        </row>
        <row r="20847">
          <cell r="A20847">
            <v>709510130</v>
          </cell>
          <cell r="B20847" t="str">
            <v>TUBO DE ENTRADA MB XBC ONIBUS</v>
          </cell>
          <cell r="C20847" t="str">
            <v>UM</v>
          </cell>
        </row>
        <row r="20848">
          <cell r="A20848">
            <v>709510140</v>
          </cell>
          <cell r="B20848" t="str">
            <v>ABRACADEIRA DE FIXACAO SUP MB XBC</v>
          </cell>
          <cell r="C20848" t="str">
            <v>UM</v>
          </cell>
        </row>
        <row r="20849">
          <cell r="A20849">
            <v>709510150</v>
          </cell>
          <cell r="B20849" t="str">
            <v>ABRACADEIRA DE FIXACAO INF MB XBC</v>
          </cell>
          <cell r="C20849" t="str">
            <v>UM</v>
          </cell>
        </row>
        <row r="20850">
          <cell r="A20850">
            <v>709510160</v>
          </cell>
          <cell r="B20850" t="str">
            <v>ABRACADEIRA RETA COM ROSCA (externa)</v>
          </cell>
          <cell r="C20850" t="str">
            <v>UM</v>
          </cell>
        </row>
        <row r="20851">
          <cell r="A20851">
            <v>709510170</v>
          </cell>
          <cell r="B20851" t="str">
            <v>ABRACADEIRA RETA</v>
          </cell>
          <cell r="C20851" t="str">
            <v>UM</v>
          </cell>
        </row>
        <row r="20852">
          <cell r="A20852">
            <v>709510180</v>
          </cell>
          <cell r="B20852" t="str">
            <v>LUVA TUBO DE ENTRADA SILENCIOSO MB XBC</v>
          </cell>
          <cell r="C20852" t="str">
            <v>UM</v>
          </cell>
        </row>
        <row r="20853">
          <cell r="A20853">
            <v>709510190</v>
          </cell>
          <cell r="B20853" t="str">
            <v>LUVA TUBO DE SAIDA SILENCIOSO MB XBC</v>
          </cell>
          <cell r="C20853" t="str">
            <v>UM</v>
          </cell>
        </row>
        <row r="20854">
          <cell r="A20854" t="str">
            <v>DD86090000</v>
          </cell>
          <cell r="B20854" t="str">
            <v>CONTAINER / CONTENTORES</v>
          </cell>
          <cell r="C20854" t="str">
            <v>UM</v>
          </cell>
        </row>
        <row r="20855">
          <cell r="A20855">
            <v>709510210</v>
          </cell>
          <cell r="B20855" t="str">
            <v>PLACA DE IDENTIFICACAO</v>
          </cell>
          <cell r="C20855" t="str">
            <v>UM</v>
          </cell>
        </row>
        <row r="20856">
          <cell r="A20856">
            <v>709510220</v>
          </cell>
          <cell r="B20856" t="str">
            <v>DISTANCIADOR ABRACADEIRA XBC</v>
          </cell>
          <cell r="C20856" t="str">
            <v>UM</v>
          </cell>
        </row>
        <row r="20857">
          <cell r="A20857">
            <v>709510230</v>
          </cell>
          <cell r="B20857" t="str">
            <v>MAO FRANCESA</v>
          </cell>
          <cell r="C20857" t="str">
            <v>UM</v>
          </cell>
        </row>
        <row r="20858">
          <cell r="A20858">
            <v>709510240</v>
          </cell>
          <cell r="B20858" t="str">
            <v>CONJ FIXACAO MB XBC ONIBUS (c/ pintura)</v>
          </cell>
          <cell r="C20858" t="str">
            <v>UM</v>
          </cell>
        </row>
        <row r="20859">
          <cell r="A20859">
            <v>709510250</v>
          </cell>
          <cell r="B20859" t="str">
            <v>ABRACADEIRA DE FIXACAO INF MB XBC (pintura)</v>
          </cell>
          <cell r="C20859" t="str">
            <v>UM</v>
          </cell>
        </row>
        <row r="20860">
          <cell r="A20860">
            <v>709510260</v>
          </cell>
          <cell r="B20860" t="str">
            <v>TUBO MENOR MB XBC 1725</v>
          </cell>
          <cell r="C20860" t="str">
            <v>UM</v>
          </cell>
        </row>
        <row r="20861">
          <cell r="A20861">
            <v>709510270</v>
          </cell>
          <cell r="B20861" t="str">
            <v>TUBO INTERMEDIARIO MB XBC ONIBUS</v>
          </cell>
          <cell r="C20861" t="str">
            <v>UM</v>
          </cell>
        </row>
        <row r="20862">
          <cell r="A20862">
            <v>709510280</v>
          </cell>
          <cell r="B20862" t="str">
            <v>CAMARA RETANGULAR SILENCIOSO XBC (Laser)</v>
          </cell>
          <cell r="C20862" t="str">
            <v>UM</v>
          </cell>
        </row>
        <row r="20863">
          <cell r="A20863">
            <v>709511010</v>
          </cell>
          <cell r="B20863" t="str">
            <v>ABAFADOR ENTRADA SILENCIOSO</v>
          </cell>
          <cell r="C20863" t="str">
            <v>UM</v>
          </cell>
        </row>
        <row r="20864">
          <cell r="A20864">
            <v>709511020</v>
          </cell>
          <cell r="B20864" t="str">
            <v>TUBO DE SAIDA</v>
          </cell>
          <cell r="C20864" t="str">
            <v>UM</v>
          </cell>
        </row>
        <row r="20865">
          <cell r="A20865">
            <v>709511030</v>
          </cell>
          <cell r="B20865" t="str">
            <v>TUBO ABAFADOR ENTRADA SILENCIOSO</v>
          </cell>
          <cell r="C20865" t="str">
            <v>UM</v>
          </cell>
        </row>
        <row r="20866">
          <cell r="A20866">
            <v>709512010</v>
          </cell>
          <cell r="B20866" t="str">
            <v>ABAFADOR ENTRADA SILENCIOSO</v>
          </cell>
          <cell r="C20866" t="str">
            <v>UM</v>
          </cell>
        </row>
        <row r="20867">
          <cell r="A20867">
            <v>709512020</v>
          </cell>
          <cell r="B20867" t="str">
            <v>ABAFADOR SAIDA SILENCIOSO</v>
          </cell>
          <cell r="C20867" t="str">
            <v>UM</v>
          </cell>
        </row>
        <row r="20868">
          <cell r="A20868">
            <v>709513010</v>
          </cell>
          <cell r="B20868" t="str">
            <v>TUBO DE SAIDA</v>
          </cell>
          <cell r="C20868" t="str">
            <v>UM</v>
          </cell>
        </row>
        <row r="20869">
          <cell r="A20869">
            <v>709515010</v>
          </cell>
          <cell r="B20869" t="str">
            <v>CORPO SILENCIOSO RODOVIARIO</v>
          </cell>
          <cell r="C20869" t="str">
            <v>UM</v>
          </cell>
        </row>
        <row r="20870">
          <cell r="A20870">
            <v>709515020</v>
          </cell>
          <cell r="B20870" t="str">
            <v>DEFLETOR 4 FUROS SILENCIOSO ROD</v>
          </cell>
          <cell r="C20870" t="str">
            <v>UM</v>
          </cell>
        </row>
        <row r="20871">
          <cell r="A20871">
            <v>709515030</v>
          </cell>
          <cell r="B20871" t="str">
            <v>DEFLETOR 5 FUROS SILENCIOSO RODOVIARIO</v>
          </cell>
          <cell r="C20871" t="str">
            <v>UM</v>
          </cell>
        </row>
        <row r="20872">
          <cell r="A20872" t="str">
            <v>DD85392990</v>
          </cell>
          <cell r="B20872" t="str">
            <v>OUTRAS LAMPADAS / TUBOS INCANDESC</v>
          </cell>
          <cell r="C20872" t="str">
            <v>UM</v>
          </cell>
        </row>
        <row r="20873">
          <cell r="A20873">
            <v>709515040</v>
          </cell>
          <cell r="B20873" t="str">
            <v>DEFLETOR PERFURADO SILENCIOSO</v>
          </cell>
          <cell r="C20873" t="str">
            <v>UM</v>
          </cell>
        </row>
        <row r="20874">
          <cell r="A20874">
            <v>709515050</v>
          </cell>
          <cell r="B20874" t="str">
            <v>TAMPA SILENCIOSO ROD PERFURADA</v>
          </cell>
          <cell r="C20874" t="str">
            <v>UM</v>
          </cell>
        </row>
        <row r="20875">
          <cell r="A20875">
            <v>709515060</v>
          </cell>
          <cell r="B20875" t="str">
            <v>TUBO ENTRADA SILENCIOSO RODOVIARIO</v>
          </cell>
          <cell r="C20875" t="str">
            <v>UM</v>
          </cell>
        </row>
        <row r="20876">
          <cell r="A20876">
            <v>709515070</v>
          </cell>
          <cell r="B20876" t="str">
            <v>TUBO SAIDA SILENCIOSO RODOVIARIO</v>
          </cell>
          <cell r="C20876" t="str">
            <v>UM</v>
          </cell>
        </row>
        <row r="20877">
          <cell r="A20877">
            <v>709515080</v>
          </cell>
          <cell r="B20877" t="str">
            <v>TUBO MENOR SILENCIOSO RODOVIARIO</v>
          </cell>
          <cell r="C20877" t="str">
            <v>UM</v>
          </cell>
        </row>
        <row r="20878">
          <cell r="A20878">
            <v>709515090</v>
          </cell>
          <cell r="B20878" t="str">
            <v>CINTA DE SUSTENTACAO SILENCIOSO</v>
          </cell>
          <cell r="C20878" t="str">
            <v>UM</v>
          </cell>
        </row>
        <row r="20879">
          <cell r="A20879">
            <v>709515150</v>
          </cell>
          <cell r="B20879" t="str">
            <v>CINTA DE SUSTENTACAO MONTADA</v>
          </cell>
          <cell r="C20879" t="str">
            <v>UM</v>
          </cell>
        </row>
        <row r="20880">
          <cell r="A20880">
            <v>709515160</v>
          </cell>
          <cell r="B20880" t="str">
            <v>TAMPA SILENCIOSO RODOVIARIO</v>
          </cell>
          <cell r="C20880" t="str">
            <v>UM</v>
          </cell>
        </row>
        <row r="20881">
          <cell r="A20881">
            <v>709515190</v>
          </cell>
          <cell r="B20881" t="str">
            <v>DEFLETOR PERFURADO SILENCIOSO</v>
          </cell>
          <cell r="C20881" t="str">
            <v>UM</v>
          </cell>
        </row>
        <row r="20882">
          <cell r="A20882">
            <v>709515210</v>
          </cell>
          <cell r="B20882" t="str">
            <v>ABAFADOR SAIDA SILENCIOSO O-400</v>
          </cell>
          <cell r="C20882" t="str">
            <v>UM</v>
          </cell>
        </row>
        <row r="20883">
          <cell r="A20883">
            <v>709516010</v>
          </cell>
          <cell r="B20883" t="str">
            <v>ABAFADOR SAIDA DO SILENCIOSO</v>
          </cell>
          <cell r="C20883" t="str">
            <v>UM</v>
          </cell>
        </row>
        <row r="20884">
          <cell r="A20884">
            <v>709516020</v>
          </cell>
          <cell r="B20884" t="str">
            <v>TUBO ABAFADOR DE SAIDA</v>
          </cell>
          <cell r="C20884" t="str">
            <v>UM</v>
          </cell>
        </row>
        <row r="20885">
          <cell r="A20885">
            <v>709517010</v>
          </cell>
          <cell r="B20885" t="str">
            <v>TUBO DE SAIDA</v>
          </cell>
          <cell r="C20885" t="str">
            <v>UM</v>
          </cell>
        </row>
        <row r="20886">
          <cell r="A20886">
            <v>709518010</v>
          </cell>
          <cell r="B20886" t="str">
            <v>CORPO DO SILENCIOSO RODOVIARIO O-500</v>
          </cell>
          <cell r="C20886" t="str">
            <v>UM</v>
          </cell>
        </row>
        <row r="20887">
          <cell r="A20887">
            <v>709518020</v>
          </cell>
          <cell r="B20887" t="str">
            <v>TUBO DE SAIDA SILENCIOSO O-500</v>
          </cell>
          <cell r="C20887" t="str">
            <v>UM</v>
          </cell>
        </row>
        <row r="20888">
          <cell r="A20888">
            <v>709518030</v>
          </cell>
          <cell r="B20888" t="str">
            <v>TAMPA SILENC RODOVIARIO O-500</v>
          </cell>
          <cell r="C20888" t="str">
            <v>UM</v>
          </cell>
        </row>
        <row r="20889">
          <cell r="A20889" t="str">
            <v>DD73181600</v>
          </cell>
          <cell r="B20889" t="str">
            <v>PORCA</v>
          </cell>
          <cell r="C20889" t="str">
            <v>UM</v>
          </cell>
        </row>
        <row r="20890">
          <cell r="A20890">
            <v>709518040</v>
          </cell>
          <cell r="B20890" t="str">
            <v>DEFLETOR PERFURADO SILENCIOSO ROD O-500</v>
          </cell>
          <cell r="C20890" t="str">
            <v>UM</v>
          </cell>
        </row>
        <row r="20891">
          <cell r="A20891">
            <v>709518050</v>
          </cell>
          <cell r="B20891" t="str">
            <v>TUBO DE ENTRADA SILENC ROD O-500</v>
          </cell>
          <cell r="C20891" t="str">
            <v>UM</v>
          </cell>
        </row>
        <row r="20892">
          <cell r="A20892">
            <v>709518060</v>
          </cell>
          <cell r="B20892" t="str">
            <v>TUBO DE SAIDA SILENCIOSO O-500</v>
          </cell>
          <cell r="C20892" t="str">
            <v>UM</v>
          </cell>
        </row>
        <row r="20893">
          <cell r="A20893">
            <v>709519010</v>
          </cell>
          <cell r="B20893" t="str">
            <v>CORPO SILENCIOSO 1938/1944</v>
          </cell>
          <cell r="C20893" t="str">
            <v>UM</v>
          </cell>
        </row>
        <row r="20894">
          <cell r="A20894">
            <v>709519020</v>
          </cell>
          <cell r="B20894" t="str">
            <v>TUBO DE ENTRADA</v>
          </cell>
          <cell r="C20894" t="str">
            <v>UM</v>
          </cell>
        </row>
        <row r="20895">
          <cell r="A20895">
            <v>709519040</v>
          </cell>
          <cell r="B20895" t="str">
            <v>TUBO DE ENTRADA 1938/1944</v>
          </cell>
          <cell r="C20895" t="str">
            <v>UM</v>
          </cell>
        </row>
        <row r="20896">
          <cell r="A20896">
            <v>709519050</v>
          </cell>
          <cell r="B20896" t="str">
            <v>TUBO DE ENTRADA 1938/1944</v>
          </cell>
          <cell r="C20896" t="str">
            <v>UM</v>
          </cell>
        </row>
        <row r="20897">
          <cell r="A20897">
            <v>709519060</v>
          </cell>
          <cell r="B20897" t="str">
            <v>TUBO INTERNO DE SAIDA</v>
          </cell>
          <cell r="C20897" t="str">
            <v>UM</v>
          </cell>
        </row>
        <row r="20898">
          <cell r="A20898" t="str">
            <v>DD84601900</v>
          </cell>
          <cell r="B20898" t="str">
            <v>MAQ. RETIFICADORA</v>
          </cell>
          <cell r="C20898" t="str">
            <v>UM</v>
          </cell>
        </row>
        <row r="20899">
          <cell r="A20899">
            <v>709520010</v>
          </cell>
          <cell r="B20899" t="str">
            <v>CILINDRO DO SILENCIOSO</v>
          </cell>
          <cell r="C20899" t="str">
            <v>UM</v>
          </cell>
        </row>
        <row r="20900">
          <cell r="A20900">
            <v>709520020</v>
          </cell>
          <cell r="B20900" t="str">
            <v>ABAFADOR ENTRADA SILENCIOSO</v>
          </cell>
          <cell r="C20900" t="str">
            <v>UM</v>
          </cell>
        </row>
        <row r="20901">
          <cell r="A20901">
            <v>709520040</v>
          </cell>
          <cell r="B20901" t="str">
            <v>TUBO ABAFADOR ENTRADA SILENCIOSO</v>
          </cell>
          <cell r="C20901" t="str">
            <v>UM</v>
          </cell>
        </row>
        <row r="20902">
          <cell r="A20902">
            <v>709520050</v>
          </cell>
          <cell r="B20902" t="str">
            <v>TUBO ABAFADOR SAIDA SILENCIOSO</v>
          </cell>
          <cell r="C20902" t="str">
            <v>UM</v>
          </cell>
        </row>
        <row r="20903">
          <cell r="A20903">
            <v>709520060</v>
          </cell>
          <cell r="B20903" t="str">
            <v>TUBO ABAFADOR ENTRADA SILENCIOSO</v>
          </cell>
          <cell r="C20903" t="str">
            <v>UM</v>
          </cell>
        </row>
        <row r="20904">
          <cell r="A20904">
            <v>709520070</v>
          </cell>
          <cell r="B20904" t="str">
            <v>DEFLETOR DO SILENCIOSO</v>
          </cell>
          <cell r="C20904" t="str">
            <v>UM</v>
          </cell>
        </row>
        <row r="20905">
          <cell r="A20905">
            <v>709520080</v>
          </cell>
          <cell r="B20905" t="str">
            <v>TUBO DE ENTRADA</v>
          </cell>
          <cell r="C20905" t="str">
            <v>UM</v>
          </cell>
        </row>
        <row r="20906">
          <cell r="A20906">
            <v>709520090</v>
          </cell>
          <cell r="B20906" t="str">
            <v>SUPORTE FIXACAO SILENCIOSO OVAL</v>
          </cell>
          <cell r="C20906" t="str">
            <v>UM</v>
          </cell>
        </row>
        <row r="20907">
          <cell r="A20907">
            <v>709522010</v>
          </cell>
          <cell r="B20907" t="str">
            <v>TUBO DE SAIDA</v>
          </cell>
          <cell r="C20907" t="str">
            <v>UM</v>
          </cell>
        </row>
        <row r="20908">
          <cell r="A20908">
            <v>709522020</v>
          </cell>
          <cell r="B20908" t="str">
            <v>COMPLEMENTO DO TUBO VENTURE</v>
          </cell>
          <cell r="C20908" t="str">
            <v>UM</v>
          </cell>
        </row>
        <row r="20909">
          <cell r="A20909">
            <v>709522030</v>
          </cell>
          <cell r="B20909" t="str">
            <v>COMPLEMENTO DO TUBO VENTURE (dobra)</v>
          </cell>
          <cell r="C20909" t="str">
            <v>UM</v>
          </cell>
        </row>
        <row r="20910">
          <cell r="A20910">
            <v>709522040</v>
          </cell>
          <cell r="B20910" t="str">
            <v>COMPLEMENTO DO TUBO VENTURE (corte)</v>
          </cell>
          <cell r="C20910" t="str">
            <v>UM</v>
          </cell>
        </row>
        <row r="20911">
          <cell r="A20911">
            <v>709522050</v>
          </cell>
          <cell r="B20911" t="str">
            <v>ABAFADOR DO SILENCIOSO</v>
          </cell>
          <cell r="C20911" t="str">
            <v>UM</v>
          </cell>
        </row>
        <row r="20912">
          <cell r="A20912">
            <v>709524010</v>
          </cell>
          <cell r="B20912" t="str">
            <v>TUBO DE SAIDA</v>
          </cell>
          <cell r="C20912" t="str">
            <v>UM</v>
          </cell>
        </row>
        <row r="20913">
          <cell r="A20913">
            <v>709525010</v>
          </cell>
          <cell r="B20913" t="str">
            <v>TUBO DIANTEIRO FORD</v>
          </cell>
          <cell r="C20913" t="str">
            <v>UM</v>
          </cell>
        </row>
        <row r="20914">
          <cell r="A20914">
            <v>709526010</v>
          </cell>
          <cell r="B20914" t="str">
            <v>TUBO DIANTEIRO ONIBUS MB</v>
          </cell>
          <cell r="C20914" t="str">
            <v>UM</v>
          </cell>
        </row>
        <row r="20915">
          <cell r="A20915" t="str">
            <v>IMOB84158300</v>
          </cell>
          <cell r="B20915" t="str">
            <v>OUTROS APARELHOS DE AR CONDICIONADO</v>
          </cell>
          <cell r="C20915" t="str">
            <v>UM</v>
          </cell>
        </row>
        <row r="20916">
          <cell r="A20916">
            <v>709532010</v>
          </cell>
          <cell r="B20916" t="str">
            <v>CONJUNTO DA FIXACAO DA CINTA</v>
          </cell>
          <cell r="C20916" t="str">
            <v>UM</v>
          </cell>
        </row>
        <row r="20917">
          <cell r="A20917">
            <v>709532020</v>
          </cell>
          <cell r="B20917" t="str">
            <v>CINTA</v>
          </cell>
          <cell r="C20917" t="str">
            <v>UM</v>
          </cell>
        </row>
        <row r="20918">
          <cell r="A20918">
            <v>709532030</v>
          </cell>
          <cell r="B20918" t="str">
            <v>CHAPA DOBRADA DA CINTA</v>
          </cell>
          <cell r="C20918" t="str">
            <v>UM</v>
          </cell>
        </row>
        <row r="20919">
          <cell r="A20919">
            <v>709538010</v>
          </cell>
          <cell r="B20919" t="str">
            <v>CORPO DO SILENCIOSO</v>
          </cell>
          <cell r="C20919" t="str">
            <v>UM</v>
          </cell>
        </row>
        <row r="20920">
          <cell r="A20920">
            <v>709538020</v>
          </cell>
          <cell r="B20920" t="str">
            <v>CORPO DO SILENCIOSO (laser)</v>
          </cell>
          <cell r="C20920" t="str">
            <v>UM</v>
          </cell>
        </row>
        <row r="20921">
          <cell r="A20921">
            <v>709538030</v>
          </cell>
          <cell r="B20921" t="str">
            <v>TUBO DE SAIDA</v>
          </cell>
          <cell r="C20921" t="str">
            <v>UM</v>
          </cell>
        </row>
        <row r="20922">
          <cell r="A20922">
            <v>709538040</v>
          </cell>
          <cell r="B20922" t="str">
            <v>SUPORTE DE FIXACAO LATERAL</v>
          </cell>
          <cell r="C20922" t="str">
            <v>UM</v>
          </cell>
        </row>
        <row r="20923">
          <cell r="A20923">
            <v>709538050</v>
          </cell>
          <cell r="B20923" t="str">
            <v>SUPORTE DE FIXACAO MAIOR</v>
          </cell>
          <cell r="C20923" t="str">
            <v>UM</v>
          </cell>
        </row>
        <row r="20924">
          <cell r="A20924">
            <v>105135000</v>
          </cell>
          <cell r="B20924" t="str">
            <v>BLENDER DE RETOQUE 76015</v>
          </cell>
          <cell r="C20924" t="str">
            <v>L</v>
          </cell>
        </row>
        <row r="20925">
          <cell r="A20925">
            <v>709538060</v>
          </cell>
          <cell r="B20925" t="str">
            <v>ABAFADOR CENTRAL</v>
          </cell>
          <cell r="C20925" t="str">
            <v>UM</v>
          </cell>
        </row>
        <row r="20926">
          <cell r="A20926">
            <v>709538070</v>
          </cell>
          <cell r="B20926" t="str">
            <v>TUBO DE ENTRADA INTERNO</v>
          </cell>
          <cell r="C20926" t="str">
            <v>UM</v>
          </cell>
        </row>
        <row r="20927">
          <cell r="A20927">
            <v>709538080</v>
          </cell>
          <cell r="B20927" t="str">
            <v>TUBO DE ENTRADA</v>
          </cell>
          <cell r="C20927" t="str">
            <v>UM</v>
          </cell>
        </row>
        <row r="20928">
          <cell r="A20928">
            <v>709538090</v>
          </cell>
          <cell r="B20928" t="str">
            <v>FLANGE DO TUBO DE ENTRADA</v>
          </cell>
          <cell r="C20928" t="str">
            <v>UM</v>
          </cell>
        </row>
        <row r="20929">
          <cell r="A20929">
            <v>709538100</v>
          </cell>
          <cell r="B20929" t="str">
            <v>TUBO ENTRADA EXTERNO</v>
          </cell>
          <cell r="C20929" t="str">
            <v>UM</v>
          </cell>
        </row>
        <row r="20930">
          <cell r="A20930">
            <v>709538110</v>
          </cell>
          <cell r="B20930" t="str">
            <v>TUBO PERFURADO SILENCIOSO MB 1634/1938L C/ TAMPA</v>
          </cell>
          <cell r="C20930" t="str">
            <v>UM</v>
          </cell>
        </row>
        <row r="20931">
          <cell r="A20931">
            <v>709541010</v>
          </cell>
          <cell r="B20931" t="str">
            <v>TUBO INTERNO SILENCIOSO</v>
          </cell>
          <cell r="C20931" t="str">
            <v>UM</v>
          </cell>
        </row>
        <row r="20932">
          <cell r="A20932">
            <v>709541020</v>
          </cell>
          <cell r="B20932" t="str">
            <v>TUBO ENTRADA SILENCIOSO CBC. 1725</v>
          </cell>
          <cell r="C20932" t="str">
            <v>UM</v>
          </cell>
        </row>
        <row r="20933">
          <cell r="A20933">
            <v>709541030</v>
          </cell>
          <cell r="B20933" t="str">
            <v>CORPO SILENCIOSO CBC. 1725</v>
          </cell>
          <cell r="C20933" t="str">
            <v>UM</v>
          </cell>
        </row>
        <row r="20934">
          <cell r="A20934">
            <v>709541040</v>
          </cell>
          <cell r="B20934" t="str">
            <v>CINTA DE SUSTENTACAO SILENCIOSO</v>
          </cell>
          <cell r="C20934" t="str">
            <v>UM</v>
          </cell>
        </row>
        <row r="20935">
          <cell r="A20935">
            <v>709541050</v>
          </cell>
          <cell r="B20935" t="str">
            <v>CINTA DE SUSTENTACAO MONTADA</v>
          </cell>
          <cell r="C20935" t="str">
            <v>UM</v>
          </cell>
        </row>
        <row r="20936">
          <cell r="A20936">
            <v>709541060</v>
          </cell>
          <cell r="B20936" t="str">
            <v>LUVA TUBO DE SAIDA</v>
          </cell>
          <cell r="C20936" t="str">
            <v>UM</v>
          </cell>
        </row>
        <row r="20937">
          <cell r="A20937">
            <v>709541070</v>
          </cell>
          <cell r="B20937" t="str">
            <v>LUVA TUBO DE ENTRADA</v>
          </cell>
          <cell r="C20937" t="str">
            <v>UM</v>
          </cell>
        </row>
        <row r="20938">
          <cell r="A20938">
            <v>709547010</v>
          </cell>
          <cell r="B20938" t="str">
            <v>CORPO DO SILENCIOSO</v>
          </cell>
          <cell r="C20938" t="str">
            <v>UM</v>
          </cell>
        </row>
        <row r="20939">
          <cell r="A20939">
            <v>709547020</v>
          </cell>
          <cell r="B20939" t="str">
            <v>TAMPA DO SILENCIOSO</v>
          </cell>
          <cell r="C20939" t="str">
            <v>UM</v>
          </cell>
        </row>
        <row r="20940">
          <cell r="A20940">
            <v>709547030</v>
          </cell>
          <cell r="B20940" t="str">
            <v>DEFLETOR INTERNO</v>
          </cell>
          <cell r="C20940" t="str">
            <v>UM</v>
          </cell>
        </row>
        <row r="20941">
          <cell r="A20941">
            <v>709547050</v>
          </cell>
          <cell r="B20941" t="str">
            <v>TUBO DE ENTRADA</v>
          </cell>
          <cell r="C20941" t="str">
            <v>UM</v>
          </cell>
        </row>
        <row r="20942">
          <cell r="A20942">
            <v>709547060</v>
          </cell>
          <cell r="B20942" t="str">
            <v>TUBO DE SAIDA</v>
          </cell>
          <cell r="C20942" t="str">
            <v>UM</v>
          </cell>
        </row>
        <row r="20943">
          <cell r="A20943">
            <v>709547070</v>
          </cell>
          <cell r="B20943" t="str">
            <v>ABAFADOR DE ENTRADA</v>
          </cell>
          <cell r="C20943" t="str">
            <v>UM</v>
          </cell>
        </row>
        <row r="20944">
          <cell r="A20944">
            <v>709547080</v>
          </cell>
          <cell r="B20944" t="str">
            <v>ABAFADOR DE SAIDA</v>
          </cell>
          <cell r="C20944" t="str">
            <v>UM</v>
          </cell>
        </row>
        <row r="20945">
          <cell r="A20945">
            <v>709563010</v>
          </cell>
          <cell r="B20945" t="str">
            <v>CORPO SILENCIOSO VOLVO EDC</v>
          </cell>
          <cell r="C20945" t="str">
            <v>UM</v>
          </cell>
        </row>
        <row r="20946">
          <cell r="A20946">
            <v>709563020</v>
          </cell>
          <cell r="B20946" t="str">
            <v>TAMPA SILENCIOSO VOLVO</v>
          </cell>
          <cell r="C20946" t="str">
            <v>UM</v>
          </cell>
        </row>
        <row r="20947">
          <cell r="A20947">
            <v>709563030</v>
          </cell>
          <cell r="B20947" t="str">
            <v>DEFLETOR PERFURADO</v>
          </cell>
          <cell r="C20947" t="str">
            <v>UM</v>
          </cell>
        </row>
        <row r="20948">
          <cell r="A20948">
            <v>709563040</v>
          </cell>
          <cell r="B20948" t="str">
            <v>DEFLETOR 4 FUROS VOLVO</v>
          </cell>
          <cell r="C20948" t="str">
            <v>UM</v>
          </cell>
        </row>
        <row r="20949">
          <cell r="A20949">
            <v>709563050</v>
          </cell>
          <cell r="B20949" t="str">
            <v>TUBO DE TRANSFERENCIA VOLVO</v>
          </cell>
          <cell r="C20949" t="str">
            <v>UM</v>
          </cell>
        </row>
        <row r="20950">
          <cell r="A20950">
            <v>709563060</v>
          </cell>
          <cell r="B20950" t="str">
            <v>TUBO PERFURADO SILENCIOSO VOLVO</v>
          </cell>
          <cell r="C20950" t="str">
            <v>UM</v>
          </cell>
        </row>
        <row r="20951">
          <cell r="A20951">
            <v>807421000</v>
          </cell>
          <cell r="B20951" t="str">
            <v>CANO DE DESCARGA - 10347214</v>
          </cell>
          <cell r="C20951" t="str">
            <v>UM</v>
          </cell>
        </row>
        <row r="20952">
          <cell r="A20952">
            <v>709563070</v>
          </cell>
          <cell r="B20952" t="str">
            <v>SUPORTE DE FIXACAO</v>
          </cell>
          <cell r="C20952" t="str">
            <v>UM</v>
          </cell>
        </row>
        <row r="20953">
          <cell r="A20953">
            <v>709563090</v>
          </cell>
          <cell r="B20953" t="str">
            <v>TUBO DE SAIDA VOLVO</v>
          </cell>
          <cell r="C20953" t="str">
            <v>UM</v>
          </cell>
        </row>
        <row r="20954">
          <cell r="A20954">
            <v>709563100</v>
          </cell>
          <cell r="B20954" t="str">
            <v>TUBO DE ENTRADA</v>
          </cell>
          <cell r="C20954" t="str">
            <v>UM</v>
          </cell>
        </row>
        <row r="20955">
          <cell r="A20955">
            <v>709563110</v>
          </cell>
          <cell r="B20955" t="str">
            <v>TUBO DE ENTRADA</v>
          </cell>
          <cell r="C20955" t="str">
            <v>UM</v>
          </cell>
        </row>
        <row r="20956">
          <cell r="A20956">
            <v>709563130</v>
          </cell>
          <cell r="B20956" t="str">
            <v>APOIO DO TUBO DE SAIDA</v>
          </cell>
          <cell r="C20956" t="str">
            <v>UM</v>
          </cell>
        </row>
        <row r="20957">
          <cell r="A20957">
            <v>709563140</v>
          </cell>
          <cell r="B20957" t="str">
            <v>TUBO DE ENTRADA VOLVO</v>
          </cell>
          <cell r="C20957" t="str">
            <v>UM</v>
          </cell>
        </row>
        <row r="20958">
          <cell r="A20958">
            <v>709563150</v>
          </cell>
          <cell r="B20958" t="str">
            <v>ABAFADOR SILENCIOSO VOLVO</v>
          </cell>
          <cell r="C20958" t="str">
            <v>UM</v>
          </cell>
        </row>
        <row r="20959">
          <cell r="A20959">
            <v>709563160</v>
          </cell>
          <cell r="B20959" t="str">
            <v>APOIO DO TUBO DE SAIDA (laser)</v>
          </cell>
          <cell r="C20959" t="str">
            <v>UM</v>
          </cell>
        </row>
        <row r="20960">
          <cell r="A20960">
            <v>709563170</v>
          </cell>
          <cell r="B20960" t="str">
            <v>TAMPA SILENCIOSO (laser)</v>
          </cell>
          <cell r="C20960" t="str">
            <v>UM</v>
          </cell>
        </row>
        <row r="20961">
          <cell r="A20961">
            <v>709563180</v>
          </cell>
          <cell r="B20961" t="str">
            <v>DEFLETOR 4 FUROS (laser)</v>
          </cell>
          <cell r="C20961" t="str">
            <v>UM</v>
          </cell>
        </row>
        <row r="20962">
          <cell r="A20962">
            <v>709563190</v>
          </cell>
          <cell r="B20962" t="str">
            <v>DEFLETOR PERFURADO (laser)</v>
          </cell>
          <cell r="C20962" t="str">
            <v>UM</v>
          </cell>
        </row>
        <row r="20963">
          <cell r="A20963">
            <v>709563200</v>
          </cell>
          <cell r="B20963" t="str">
            <v>SUPORTE FIXACAO COM PORCA</v>
          </cell>
          <cell r="C20963" t="str">
            <v>UM</v>
          </cell>
        </row>
        <row r="20964">
          <cell r="A20964">
            <v>709566010</v>
          </cell>
          <cell r="B20964" t="str">
            <v>TUBO DE SAIDA</v>
          </cell>
          <cell r="C20964" t="str">
            <v>UM</v>
          </cell>
        </row>
        <row r="20965">
          <cell r="A20965">
            <v>709571010</v>
          </cell>
          <cell r="B20965" t="str">
            <v>TUBO SAIDA SILENCIOSO</v>
          </cell>
          <cell r="C20965" t="str">
            <v>UM</v>
          </cell>
        </row>
        <row r="20966">
          <cell r="A20966">
            <v>709571020</v>
          </cell>
          <cell r="B20966" t="str">
            <v>CHAPA DO TUBO SAIDA SILENCIOSO</v>
          </cell>
          <cell r="C20966" t="str">
            <v>UM</v>
          </cell>
        </row>
        <row r="20967">
          <cell r="A20967">
            <v>709574010</v>
          </cell>
          <cell r="B20967" t="str">
            <v>TUBO INTERMEDIARIO</v>
          </cell>
          <cell r="C20967" t="str">
            <v>UM</v>
          </cell>
        </row>
        <row r="20968">
          <cell r="A20968" t="str">
            <v>DD76061290</v>
          </cell>
          <cell r="B20968" t="str">
            <v>OUTRAS CHAPAS E TIRAS, DE LIGAS ALUM</v>
          </cell>
          <cell r="C20968" t="str">
            <v>UM</v>
          </cell>
        </row>
        <row r="20969">
          <cell r="A20969">
            <v>709575010</v>
          </cell>
          <cell r="B20969" t="str">
            <v>TUBO INTERMEDIARIO</v>
          </cell>
          <cell r="C20969" t="str">
            <v>UM</v>
          </cell>
        </row>
        <row r="20970">
          <cell r="A20970">
            <v>709591010</v>
          </cell>
          <cell r="B20970" t="str">
            <v>TUBO DIANTEIRO FORD</v>
          </cell>
          <cell r="C20970" t="str">
            <v>UM</v>
          </cell>
        </row>
        <row r="20971">
          <cell r="A20971">
            <v>709591020</v>
          </cell>
          <cell r="B20971" t="str">
            <v>CHAPA DE FIXACAO</v>
          </cell>
          <cell r="C20971" t="str">
            <v>UM</v>
          </cell>
        </row>
        <row r="20972">
          <cell r="A20972">
            <v>709591030</v>
          </cell>
          <cell r="B20972" t="str">
            <v>SUPORTE FIXACAO DO TUBO</v>
          </cell>
          <cell r="C20972" t="str">
            <v>UM</v>
          </cell>
        </row>
        <row r="20973">
          <cell r="A20973">
            <v>709591040</v>
          </cell>
          <cell r="B20973" t="str">
            <v>CHAPA DE FIXACAO (laser)</v>
          </cell>
          <cell r="C20973" t="str">
            <v>UM</v>
          </cell>
        </row>
        <row r="20974">
          <cell r="A20974">
            <v>709597010</v>
          </cell>
          <cell r="B20974" t="str">
            <v>TUBO INTERMEDIARIO</v>
          </cell>
          <cell r="C20974" t="str">
            <v>UM</v>
          </cell>
        </row>
        <row r="20975">
          <cell r="A20975">
            <v>709598010</v>
          </cell>
          <cell r="B20975" t="str">
            <v>TUBO DIANTEIRO FORD</v>
          </cell>
          <cell r="C20975" t="str">
            <v>UM</v>
          </cell>
        </row>
        <row r="20976">
          <cell r="A20976">
            <v>709600010</v>
          </cell>
          <cell r="B20976" t="str">
            <v>TUBO DIANTEIRO FORD</v>
          </cell>
          <cell r="C20976" t="str">
            <v>UM</v>
          </cell>
        </row>
        <row r="20977">
          <cell r="A20977">
            <v>709601010</v>
          </cell>
          <cell r="B20977" t="str">
            <v>TUBO EXTENSAO CURTO</v>
          </cell>
          <cell r="C20977" t="str">
            <v>UM</v>
          </cell>
        </row>
        <row r="20978">
          <cell r="A20978">
            <v>709603010</v>
          </cell>
          <cell r="B20978" t="str">
            <v>TUBO INTERMEDIARIO</v>
          </cell>
          <cell r="C20978" t="str">
            <v>UM</v>
          </cell>
        </row>
        <row r="20979">
          <cell r="A20979">
            <v>709604010</v>
          </cell>
          <cell r="B20979" t="str">
            <v>TUBO DIANTEIRO</v>
          </cell>
          <cell r="C20979" t="str">
            <v>UM</v>
          </cell>
        </row>
        <row r="20980">
          <cell r="A20980">
            <v>709615010</v>
          </cell>
          <cell r="B20980" t="str">
            <v>TUBO DE EXTENSAO</v>
          </cell>
          <cell r="C20980" t="str">
            <v>UM</v>
          </cell>
        </row>
        <row r="20981">
          <cell r="A20981">
            <v>709635000</v>
          </cell>
          <cell r="B20981" t="str">
            <v>SILENCIOSO CBC 1830 PURO (MONT.)</v>
          </cell>
          <cell r="C20981" t="str">
            <v>UM</v>
          </cell>
        </row>
        <row r="20982">
          <cell r="A20982">
            <v>709635010</v>
          </cell>
          <cell r="B20982" t="str">
            <v>CORPO SILENCIOSO CBC 1830</v>
          </cell>
          <cell r="C20982" t="str">
            <v>UM</v>
          </cell>
        </row>
        <row r="20983">
          <cell r="A20983">
            <v>709635020</v>
          </cell>
          <cell r="B20983" t="str">
            <v>TAMPA SILENCIOSO CBC 1830</v>
          </cell>
          <cell r="C20983" t="str">
            <v>UM</v>
          </cell>
        </row>
        <row r="20984">
          <cell r="A20984">
            <v>709635030</v>
          </cell>
          <cell r="B20984" t="str">
            <v>TUBO DE SAIDA SILENCIOSO CBC 1830</v>
          </cell>
          <cell r="C20984" t="str">
            <v>UM</v>
          </cell>
        </row>
        <row r="20985">
          <cell r="A20985">
            <v>709635040</v>
          </cell>
          <cell r="B20985" t="str">
            <v>TUBO DE ENTRADA SILENCIOSO CBC 1830</v>
          </cell>
          <cell r="C20985" t="str">
            <v>UM</v>
          </cell>
        </row>
        <row r="20986">
          <cell r="A20986">
            <v>709635050</v>
          </cell>
          <cell r="B20986" t="str">
            <v>LUVA TUBO DE SAIDA CBC 1830</v>
          </cell>
          <cell r="C20986" t="str">
            <v>UM</v>
          </cell>
        </row>
        <row r="20987">
          <cell r="A20987">
            <v>709635060</v>
          </cell>
          <cell r="B20987" t="str">
            <v>LUVA TUBO DE ENTRADA CBC 1830</v>
          </cell>
          <cell r="C20987" t="str">
            <v>UM</v>
          </cell>
        </row>
        <row r="20988">
          <cell r="A20988">
            <v>709635070</v>
          </cell>
          <cell r="B20988" t="str">
            <v>TUBO SILENCIOSO CBC1830</v>
          </cell>
          <cell r="C20988" t="str">
            <v>UM</v>
          </cell>
        </row>
        <row r="20989">
          <cell r="A20989">
            <v>709635080</v>
          </cell>
          <cell r="B20989" t="str">
            <v>ABRACADEIRA DE FIXACAO SUPERIOR CBC 1830</v>
          </cell>
          <cell r="C20989" t="str">
            <v>UM</v>
          </cell>
        </row>
        <row r="20990">
          <cell r="A20990">
            <v>709635090</v>
          </cell>
          <cell r="B20990" t="str">
            <v>ABRACADEIRA DE FIXACAO INFERIOR CBC 1830</v>
          </cell>
          <cell r="C20990" t="str">
            <v>UM</v>
          </cell>
        </row>
        <row r="20991">
          <cell r="A20991">
            <v>709635100</v>
          </cell>
          <cell r="B20991" t="str">
            <v>DEFLETOR SILENCIOSO CBC 1830</v>
          </cell>
          <cell r="C20991" t="str">
            <v>UM</v>
          </cell>
        </row>
        <row r="20992">
          <cell r="A20992">
            <v>709635110</v>
          </cell>
          <cell r="B20992" t="str">
            <v>DEFLETOR 3 FUROS SILENCIOSO CBC 1830</v>
          </cell>
          <cell r="C20992" t="str">
            <v>UM</v>
          </cell>
        </row>
        <row r="20993">
          <cell r="A20993">
            <v>709635120</v>
          </cell>
          <cell r="B20993" t="str">
            <v>DEFLETOR PERFURADO SILENCIOSO CBC 1830</v>
          </cell>
          <cell r="C20993" t="str">
            <v>UM</v>
          </cell>
        </row>
        <row r="20994">
          <cell r="A20994">
            <v>709635140</v>
          </cell>
          <cell r="B20994" t="str">
            <v>CAMARA DE RETENCAO SILENCIOSO CBC 1830</v>
          </cell>
          <cell r="C20994" t="str">
            <v>UM</v>
          </cell>
        </row>
        <row r="20995">
          <cell r="A20995">
            <v>709635150</v>
          </cell>
          <cell r="B20995" t="str">
            <v>CAMARA RETENCAO SILENCIOSO CBC 1830</v>
          </cell>
          <cell r="C20995" t="str">
            <v>UM</v>
          </cell>
        </row>
        <row r="20996">
          <cell r="A20996">
            <v>709635160</v>
          </cell>
          <cell r="B20996" t="str">
            <v>SEPARADOR- SILENCIOSO CBC 1830</v>
          </cell>
          <cell r="C20996" t="str">
            <v>UM</v>
          </cell>
        </row>
        <row r="20997">
          <cell r="A20997">
            <v>709635170</v>
          </cell>
          <cell r="B20997" t="str">
            <v>TUBO MENOR SILENCIOSO CBC 1830</v>
          </cell>
          <cell r="C20997" t="str">
            <v>UM</v>
          </cell>
        </row>
        <row r="20998">
          <cell r="A20998">
            <v>709635180</v>
          </cell>
          <cell r="B20998" t="str">
            <v>TUBO MAIOR SILENCIOSO CBC 1830</v>
          </cell>
          <cell r="C20998" t="str">
            <v>UM</v>
          </cell>
        </row>
        <row r="20999">
          <cell r="A20999">
            <v>709635190</v>
          </cell>
          <cell r="B20999" t="str">
            <v>ABRACADEIRA DE FIXACAO INF SILENC CBC 1830</v>
          </cell>
          <cell r="C20999" t="str">
            <v>UM</v>
          </cell>
        </row>
        <row r="21000">
          <cell r="A21000">
            <v>709635200</v>
          </cell>
          <cell r="B21000" t="str">
            <v>ABRACADEIRA DE FIXACAO INF SILENC CBC 1830</v>
          </cell>
          <cell r="C21000" t="str">
            <v>UM</v>
          </cell>
        </row>
        <row r="21001">
          <cell r="A21001">
            <v>709635210</v>
          </cell>
          <cell r="B21001" t="str">
            <v>DISTANCIADOR ABRACADEIRA</v>
          </cell>
          <cell r="C21001" t="str">
            <v>UM</v>
          </cell>
        </row>
        <row r="21002">
          <cell r="A21002">
            <v>709635220</v>
          </cell>
          <cell r="B21002" t="str">
            <v>ABRACADEIRA DE FIXACAO SUP.</v>
          </cell>
          <cell r="C21002" t="str">
            <v>UM</v>
          </cell>
        </row>
        <row r="21003">
          <cell r="A21003">
            <v>709635230</v>
          </cell>
          <cell r="B21003" t="str">
            <v>ABRACADEIRA CURVADA INFERIOR C/ROSCA</v>
          </cell>
          <cell r="C21003" t="str">
            <v>UM</v>
          </cell>
        </row>
        <row r="21004">
          <cell r="A21004">
            <v>709635240</v>
          </cell>
          <cell r="B21004" t="str">
            <v>ABRACADEIRA CURVADA INFERIOR</v>
          </cell>
          <cell r="C21004" t="str">
            <v>UM</v>
          </cell>
        </row>
        <row r="21005">
          <cell r="A21005">
            <v>709635250</v>
          </cell>
          <cell r="B21005" t="str">
            <v>TUBO INTERNO SAIDA</v>
          </cell>
          <cell r="C21005" t="str">
            <v>UM</v>
          </cell>
        </row>
        <row r="21006">
          <cell r="A21006">
            <v>709635260</v>
          </cell>
          <cell r="B21006" t="str">
            <v>CONJ. FIXACAO SUPERIOR ABRAÇ CBC</v>
          </cell>
          <cell r="C21006" t="str">
            <v>UM</v>
          </cell>
        </row>
        <row r="21007">
          <cell r="A21007">
            <v>709635270</v>
          </cell>
          <cell r="B21007" t="str">
            <v>PLACA DE IDENTIFICACAO</v>
          </cell>
          <cell r="C21007" t="str">
            <v>UM</v>
          </cell>
        </row>
        <row r="21008">
          <cell r="A21008">
            <v>709635280</v>
          </cell>
          <cell r="B21008" t="str">
            <v>TUBO INTERNO SAIDA</v>
          </cell>
          <cell r="C21008" t="str">
            <v>UM</v>
          </cell>
        </row>
        <row r="21009">
          <cell r="A21009">
            <v>709635290</v>
          </cell>
          <cell r="B21009" t="str">
            <v>TUBO INTERNO SAIDA MONTADO</v>
          </cell>
          <cell r="C21009" t="str">
            <v>UM</v>
          </cell>
        </row>
        <row r="21010">
          <cell r="A21010">
            <v>709635310</v>
          </cell>
          <cell r="B21010" t="str">
            <v>CONJ. TUBO INTERNO SAIDA</v>
          </cell>
          <cell r="C21010" t="str">
            <v>UM</v>
          </cell>
        </row>
        <row r="21011">
          <cell r="A21011">
            <v>709635320</v>
          </cell>
          <cell r="B21011" t="str">
            <v>SILENCIOSO ORIGINAL MB CBC 1830 3824901301 (montagem)</v>
          </cell>
          <cell r="C21011" t="str">
            <v>UM</v>
          </cell>
        </row>
        <row r="21012">
          <cell r="A21012">
            <v>709635330</v>
          </cell>
          <cell r="B21012" t="str">
            <v>ABRACADEIRA RETA MENOR COM ROSCA CBC (externa)</v>
          </cell>
          <cell r="C21012" t="str">
            <v>UM</v>
          </cell>
        </row>
        <row r="21013">
          <cell r="A21013">
            <v>709635340</v>
          </cell>
          <cell r="B21013" t="str">
            <v>ABRACADEIRA CURVADA INFERIOR CBC (PINTURA)</v>
          </cell>
          <cell r="C21013" t="str">
            <v>UM</v>
          </cell>
        </row>
        <row r="21014">
          <cell r="A21014">
            <v>709635350</v>
          </cell>
          <cell r="B21014" t="str">
            <v>ABRACADEIRA INFERIOR CBC (PINTURA)</v>
          </cell>
          <cell r="C21014" t="str">
            <v>UM</v>
          </cell>
        </row>
        <row r="21015">
          <cell r="A21015">
            <v>709635360</v>
          </cell>
          <cell r="B21015" t="str">
            <v>CONJ. FIXACAO SUPERIOR ABRAÇ CBC (PINTURA)</v>
          </cell>
          <cell r="C21015" t="str">
            <v>UM</v>
          </cell>
        </row>
        <row r="21016">
          <cell r="A21016">
            <v>709636000</v>
          </cell>
          <cell r="B21016" t="str">
            <v>SILENCIOSO DCBR 140L (montagem)</v>
          </cell>
          <cell r="C21016" t="str">
            <v>UM</v>
          </cell>
        </row>
        <row r="21017">
          <cell r="A21017">
            <v>709636010</v>
          </cell>
          <cell r="B21017" t="str">
            <v>CORPO SILENCIOSO 140L</v>
          </cell>
          <cell r="C21017" t="str">
            <v>UM</v>
          </cell>
        </row>
        <row r="21018">
          <cell r="A21018">
            <v>709636020</v>
          </cell>
          <cell r="B21018" t="str">
            <v>TAMPA FURADA SILENCIOSO 140L</v>
          </cell>
          <cell r="C21018" t="str">
            <v>UM</v>
          </cell>
        </row>
        <row r="21019">
          <cell r="A21019">
            <v>709636030</v>
          </cell>
          <cell r="B21019" t="str">
            <v>ABRACADEIRA DE SUSTENTACAO SILENCIOSO 140L</v>
          </cell>
          <cell r="C21019" t="str">
            <v>UM</v>
          </cell>
        </row>
        <row r="21020">
          <cell r="A21020">
            <v>709636040</v>
          </cell>
          <cell r="B21020" t="str">
            <v>ABRACADEIRA DE SUSTENTACAO INFERIOR SILENCIOSO 140L</v>
          </cell>
          <cell r="C21020" t="str">
            <v>UM</v>
          </cell>
        </row>
        <row r="21021">
          <cell r="A21021">
            <v>709636050</v>
          </cell>
          <cell r="B21021" t="str">
            <v>TAMPA SILENCIOSO 140L</v>
          </cell>
          <cell r="C21021" t="str">
            <v>UM</v>
          </cell>
        </row>
        <row r="21022">
          <cell r="A21022">
            <v>709636060</v>
          </cell>
          <cell r="B21022" t="str">
            <v>MAO FRANCESA TUBO SILENCIOSO 140L</v>
          </cell>
          <cell r="C21022" t="str">
            <v>UM</v>
          </cell>
        </row>
        <row r="21023">
          <cell r="A21023">
            <v>709636070</v>
          </cell>
          <cell r="B21023" t="str">
            <v>DEFLETOR PERFURADO SILENCIOSO 140L</v>
          </cell>
          <cell r="C21023" t="str">
            <v>UM</v>
          </cell>
        </row>
        <row r="21024">
          <cell r="A21024">
            <v>709636080</v>
          </cell>
          <cell r="B21024" t="str">
            <v>DEFLETOR 2 FUROS SILENCIOSO 140L</v>
          </cell>
          <cell r="C21024" t="str">
            <v>UM</v>
          </cell>
        </row>
        <row r="21025">
          <cell r="A21025">
            <v>709636090</v>
          </cell>
          <cell r="B21025" t="str">
            <v>DEFLETOR 3 FUROS SILENCIOSO 140L</v>
          </cell>
          <cell r="C21025" t="str">
            <v>UM</v>
          </cell>
        </row>
        <row r="21026">
          <cell r="A21026">
            <v>709636100</v>
          </cell>
          <cell r="B21026" t="str">
            <v>DEFLETOR PERFURADO SAIDA SILENCIOSO 140L</v>
          </cell>
          <cell r="C21026" t="str">
            <v>UM</v>
          </cell>
        </row>
        <row r="21027">
          <cell r="A21027">
            <v>709636110</v>
          </cell>
          <cell r="B21027" t="str">
            <v>CAMARA RETENCAO DE ENTRADA SILENCIOSO 140L</v>
          </cell>
          <cell r="C21027" t="str">
            <v>UM</v>
          </cell>
        </row>
        <row r="21028">
          <cell r="A21028">
            <v>709636120</v>
          </cell>
          <cell r="B21028" t="str">
            <v>CAMARA RETENCAO MAIOR SILENCIOSO 140L</v>
          </cell>
          <cell r="C21028" t="str">
            <v>UM</v>
          </cell>
        </row>
        <row r="21029">
          <cell r="A21029">
            <v>709636130</v>
          </cell>
          <cell r="B21029" t="str">
            <v>TUBO DE EXPANSAO DOS GASES SILENCIOSO 140L</v>
          </cell>
          <cell r="C21029" t="str">
            <v>UM</v>
          </cell>
        </row>
        <row r="21030">
          <cell r="A21030" t="str">
            <v>DD84716053</v>
          </cell>
          <cell r="B21030" t="str">
            <v>MOUSE LOGITEC.</v>
          </cell>
          <cell r="C21030" t="str">
            <v>UM</v>
          </cell>
        </row>
        <row r="21031">
          <cell r="A21031">
            <v>709636140</v>
          </cell>
          <cell r="B21031" t="str">
            <v>TUBO ABAFADOR ENTRADA SILENCIOSO 140L</v>
          </cell>
          <cell r="C21031" t="str">
            <v>UM</v>
          </cell>
        </row>
        <row r="21032">
          <cell r="A21032">
            <v>709636150</v>
          </cell>
          <cell r="B21032" t="str">
            <v>TUBO ABAFADOR SAIDA SILENCIOSO 140L</v>
          </cell>
          <cell r="C21032" t="str">
            <v>UM</v>
          </cell>
        </row>
        <row r="21033">
          <cell r="A21033">
            <v>709636170</v>
          </cell>
          <cell r="B21033" t="str">
            <v>TUBO DE ENTRADA SILENCIOSO 140L</v>
          </cell>
          <cell r="C21033" t="str">
            <v>UM</v>
          </cell>
        </row>
        <row r="21034">
          <cell r="A21034">
            <v>709636180</v>
          </cell>
          <cell r="B21034" t="str">
            <v>DISTANCIADOR ABRACADEIRA SILENCIOSO 140L</v>
          </cell>
          <cell r="C21034" t="str">
            <v>UM</v>
          </cell>
        </row>
        <row r="21035">
          <cell r="A21035">
            <v>709636190</v>
          </cell>
          <cell r="B21035" t="str">
            <v>CONJ DE SUSTENTACAO SILENCIOSO 140L</v>
          </cell>
          <cell r="C21035" t="str">
            <v>UM</v>
          </cell>
        </row>
        <row r="21036">
          <cell r="A21036">
            <v>709636200</v>
          </cell>
          <cell r="B21036" t="str">
            <v>ABAFADOR CENTRAL 140 L</v>
          </cell>
          <cell r="C21036" t="str">
            <v>UM</v>
          </cell>
        </row>
        <row r="21037">
          <cell r="A21037">
            <v>709636210</v>
          </cell>
          <cell r="B21037" t="str">
            <v>ABAFADOR  DE SAIDA 140 L</v>
          </cell>
          <cell r="C21037" t="str">
            <v>UM</v>
          </cell>
        </row>
        <row r="21038">
          <cell r="A21038">
            <v>709636220</v>
          </cell>
          <cell r="B21038" t="str">
            <v>LUVA DE ENTRADA 140 L</v>
          </cell>
          <cell r="C21038" t="str">
            <v>UM</v>
          </cell>
        </row>
        <row r="21039">
          <cell r="A21039">
            <v>709636230</v>
          </cell>
          <cell r="B21039" t="str">
            <v>CONJ DE SUSTENTACAO SILENCIOSO 140L</v>
          </cell>
          <cell r="C21039" t="str">
            <v>UM</v>
          </cell>
        </row>
        <row r="21040">
          <cell r="A21040">
            <v>709636240</v>
          </cell>
          <cell r="B21040" t="str">
            <v>ABRACADEIRA COM ROSCA 140L</v>
          </cell>
          <cell r="C21040" t="str">
            <v>UM</v>
          </cell>
        </row>
        <row r="21041">
          <cell r="A21041">
            <v>709636250</v>
          </cell>
          <cell r="B21041" t="str">
            <v>ABRACADEIRA RETA 140L</v>
          </cell>
          <cell r="C21041" t="str">
            <v>UM</v>
          </cell>
        </row>
        <row r="21042">
          <cell r="A21042">
            <v>709636260</v>
          </cell>
          <cell r="B21042" t="str">
            <v>REFORCO MENOR TUBO 140L</v>
          </cell>
          <cell r="C21042" t="str">
            <v>UM</v>
          </cell>
        </row>
        <row r="21043">
          <cell r="A21043">
            <v>709636270</v>
          </cell>
          <cell r="B21043" t="str">
            <v>TUBO DE ENTRADA SILENCIOSO 140L</v>
          </cell>
          <cell r="C21043" t="str">
            <v>UM</v>
          </cell>
        </row>
        <row r="21044">
          <cell r="A21044">
            <v>709636280</v>
          </cell>
          <cell r="B21044" t="str">
            <v>TUBO DE SAIDA SILENCIOSO</v>
          </cell>
          <cell r="C21044" t="str">
            <v>UM</v>
          </cell>
        </row>
        <row r="21045">
          <cell r="A21045">
            <v>709636310</v>
          </cell>
          <cell r="B21045" t="str">
            <v>PLACA DE IDENTIFICACAO 140L</v>
          </cell>
          <cell r="C21045" t="str">
            <v>UM</v>
          </cell>
        </row>
        <row r="21046">
          <cell r="A21046">
            <v>709636320</v>
          </cell>
          <cell r="B21046" t="str">
            <v>CONJ DE SUSTENTACAO SILENCIOSO 140L (c/ pintura)</v>
          </cell>
          <cell r="C21046" t="str">
            <v>UM</v>
          </cell>
        </row>
        <row r="21047">
          <cell r="A21047">
            <v>709636330</v>
          </cell>
          <cell r="B21047" t="str">
            <v>ABRACADEIRA DE SUSTENTACAO INFERIOR SILENCIOSO 140L (pintura</v>
          </cell>
          <cell r="C21047" t="str">
            <v>UM</v>
          </cell>
        </row>
        <row r="21048">
          <cell r="A21048" t="str">
            <v>DD84136011</v>
          </cell>
          <cell r="B21048" t="str">
            <v>BOMBAS VOLUMETR.ROTATIVAS, VAZAO, &lt;=30</v>
          </cell>
          <cell r="C21048" t="str">
            <v>UM</v>
          </cell>
        </row>
        <row r="21049">
          <cell r="A21049">
            <v>709636340</v>
          </cell>
          <cell r="B21049" t="str">
            <v>TUBO ABAFADOR SAIDA SILENCIOSO 140L</v>
          </cell>
          <cell r="C21049" t="str">
            <v>UM</v>
          </cell>
        </row>
        <row r="21050">
          <cell r="A21050">
            <v>709636350</v>
          </cell>
          <cell r="B21050" t="str">
            <v>TUBO ABAFADOR ENTRADA SILENCIOSO 140L</v>
          </cell>
          <cell r="C21050" t="str">
            <v>UM</v>
          </cell>
        </row>
        <row r="21051">
          <cell r="A21051">
            <v>709636360</v>
          </cell>
          <cell r="B21051" t="str">
            <v>TUBO DE EXPANSAO DOS GASES SILENCIOSO 140L</v>
          </cell>
          <cell r="C21051" t="str">
            <v>UM</v>
          </cell>
        </row>
        <row r="21052">
          <cell r="A21052">
            <v>709646010</v>
          </cell>
          <cell r="B21052" t="str">
            <v>TUBO ESCAPAMENTO DIANT A6884920801</v>
          </cell>
          <cell r="C21052" t="str">
            <v>UM</v>
          </cell>
        </row>
        <row r="21053">
          <cell r="A21053">
            <v>709646020</v>
          </cell>
          <cell r="B21053" t="str">
            <v>FLANGE CIRCULAR ESCAP DIANT A6884920045</v>
          </cell>
          <cell r="C21053" t="str">
            <v>UM</v>
          </cell>
        </row>
        <row r="21054">
          <cell r="A21054">
            <v>709646030</v>
          </cell>
          <cell r="B21054" t="str">
            <v>FLANGE RETANGULAR ESCAP DIANT A6884920245</v>
          </cell>
          <cell r="C21054" t="str">
            <v>UM</v>
          </cell>
        </row>
        <row r="21055">
          <cell r="A21055">
            <v>709646040</v>
          </cell>
          <cell r="B21055" t="str">
            <v>PLACA DE IDENTIFICACAO TUBO ESCAP DIANT</v>
          </cell>
          <cell r="C21055" t="str">
            <v>UM</v>
          </cell>
        </row>
        <row r="21056">
          <cell r="A21056">
            <v>709647010</v>
          </cell>
          <cell r="B21056" t="str">
            <v>TUBO INTERMEDIARIO DIANTEIRO</v>
          </cell>
          <cell r="C21056" t="str">
            <v>UM</v>
          </cell>
        </row>
        <row r="21057">
          <cell r="A21057" t="str">
            <v>DD84213990</v>
          </cell>
          <cell r="B21057" t="str">
            <v>OUTROS APARELHOS PARA FILTRAR OU DEPURAR</v>
          </cell>
          <cell r="C21057" t="str">
            <v>UM</v>
          </cell>
        </row>
        <row r="21058">
          <cell r="A21058">
            <v>709647020</v>
          </cell>
          <cell r="B21058" t="str">
            <v>PLACA DE IDENTIFICACAO TUBO DIANTEIRO</v>
          </cell>
          <cell r="C21058" t="str">
            <v>UM</v>
          </cell>
        </row>
        <row r="21059">
          <cell r="A21059">
            <v>709648010</v>
          </cell>
          <cell r="B21059" t="str">
            <v>TUBO DE ESCAPE DIANTEIRO</v>
          </cell>
          <cell r="C21059" t="str">
            <v>UM</v>
          </cell>
        </row>
        <row r="21060">
          <cell r="A21060">
            <v>709648020</v>
          </cell>
          <cell r="B21060" t="str">
            <v>BOCAL DO TUBO DE ESCAPE DIANTEIRO</v>
          </cell>
          <cell r="C21060" t="str">
            <v>UM</v>
          </cell>
        </row>
        <row r="21061">
          <cell r="A21061">
            <v>709648030</v>
          </cell>
          <cell r="B21061" t="str">
            <v>SUPORTE</v>
          </cell>
          <cell r="C21061" t="str">
            <v>UM</v>
          </cell>
        </row>
        <row r="21062">
          <cell r="A21062">
            <v>709648040</v>
          </cell>
          <cell r="B21062" t="str">
            <v>CHAPA DO SUPORTE (LASER)</v>
          </cell>
          <cell r="C21062" t="str">
            <v>UM</v>
          </cell>
        </row>
        <row r="21063">
          <cell r="A21063">
            <v>709648050</v>
          </cell>
          <cell r="B21063" t="str">
            <v>PLACA DE IDENTIFICACAO TUBO DIANTEIRO</v>
          </cell>
          <cell r="C21063" t="str">
            <v>UM</v>
          </cell>
        </row>
        <row r="21064">
          <cell r="A21064">
            <v>709649010</v>
          </cell>
          <cell r="B21064" t="str">
            <v>TAMPA FECHAMENTO DO SILENCIOSO</v>
          </cell>
          <cell r="C21064" t="str">
            <v>UM</v>
          </cell>
        </row>
        <row r="21065">
          <cell r="A21065">
            <v>709649020</v>
          </cell>
          <cell r="B21065" t="str">
            <v>DEFLETOR MACICO SILENCIOSO 4"</v>
          </cell>
          <cell r="C21065" t="str">
            <v>UM</v>
          </cell>
        </row>
        <row r="21066">
          <cell r="A21066">
            <v>709649030</v>
          </cell>
          <cell r="B21066" t="str">
            <v>TUBO DE ENTRADA SILENCIOSO</v>
          </cell>
          <cell r="C21066" t="str">
            <v>UM</v>
          </cell>
        </row>
        <row r="21067">
          <cell r="A21067">
            <v>709649040</v>
          </cell>
          <cell r="B21067" t="str">
            <v>TUBO DE SAIDA SILENCIOSO</v>
          </cell>
          <cell r="C21067" t="str">
            <v>UM</v>
          </cell>
        </row>
        <row r="21068">
          <cell r="A21068">
            <v>709654010</v>
          </cell>
          <cell r="B21068" t="str">
            <v>CORPO SILENCIOSO</v>
          </cell>
          <cell r="C21068" t="str">
            <v>UM</v>
          </cell>
        </row>
        <row r="21069">
          <cell r="A21069">
            <v>709654020</v>
          </cell>
          <cell r="B21069" t="str">
            <v>TAMPA FURADA SILENCIOSO</v>
          </cell>
          <cell r="C21069" t="str">
            <v>UM</v>
          </cell>
        </row>
        <row r="21070">
          <cell r="A21070">
            <v>709654030</v>
          </cell>
          <cell r="B21070" t="str">
            <v>SUPORTE FIXACAO TUBO ENTRADA</v>
          </cell>
          <cell r="C21070" t="str">
            <v>UM</v>
          </cell>
        </row>
        <row r="21071">
          <cell r="A21071">
            <v>709654040</v>
          </cell>
          <cell r="B21071" t="str">
            <v>TUBO DE EXPANSAO DOS GASES</v>
          </cell>
          <cell r="C21071" t="str">
            <v>UM</v>
          </cell>
        </row>
        <row r="21072">
          <cell r="A21072">
            <v>709654050</v>
          </cell>
          <cell r="B21072" t="str">
            <v>PLACA DE IDENTIFICACAO 9654 A6344901101</v>
          </cell>
          <cell r="C21072" t="str">
            <v>UM</v>
          </cell>
        </row>
        <row r="21073">
          <cell r="A21073">
            <v>709654060</v>
          </cell>
          <cell r="B21073" t="str">
            <v>TUBO DE SAIDA SILENCIOSO</v>
          </cell>
          <cell r="C21073" t="str">
            <v>UM</v>
          </cell>
        </row>
        <row r="21074">
          <cell r="A21074">
            <v>709654070</v>
          </cell>
          <cell r="B21074" t="str">
            <v>DISTANCIADOR ABRACADEIRA</v>
          </cell>
          <cell r="C21074" t="str">
            <v>UM</v>
          </cell>
        </row>
        <row r="21075">
          <cell r="A21075">
            <v>709654080</v>
          </cell>
          <cell r="B21075" t="str">
            <v>DEFLETOR DE ENTRADA</v>
          </cell>
          <cell r="C21075" t="str">
            <v>UM</v>
          </cell>
        </row>
        <row r="21076">
          <cell r="A21076">
            <v>709654090</v>
          </cell>
          <cell r="B21076" t="str">
            <v>DEFLETOR 5 FUROS PRIMARIO</v>
          </cell>
          <cell r="C21076" t="str">
            <v>UM</v>
          </cell>
        </row>
        <row r="21077">
          <cell r="A21077">
            <v>709654100</v>
          </cell>
          <cell r="B21077" t="str">
            <v>DEFLETOR PERFURADO SAIDA</v>
          </cell>
          <cell r="C21077" t="str">
            <v>UM</v>
          </cell>
        </row>
        <row r="21078">
          <cell r="A21078">
            <v>709654110</v>
          </cell>
          <cell r="B21078" t="str">
            <v>TUBO DE EXPANSAO DOS GASES SILENCIOSO</v>
          </cell>
          <cell r="C21078" t="str">
            <v>UM</v>
          </cell>
        </row>
        <row r="21079">
          <cell r="A21079">
            <v>709654120</v>
          </cell>
          <cell r="B21079" t="str">
            <v>CAMARA DOS GASES CENTRAL</v>
          </cell>
          <cell r="C21079" t="str">
            <v>UM</v>
          </cell>
        </row>
        <row r="21080">
          <cell r="A21080">
            <v>709654130</v>
          </cell>
          <cell r="B21080" t="str">
            <v>BOCAL DO TUBO DE ENTRADA</v>
          </cell>
          <cell r="C21080" t="str">
            <v>UM</v>
          </cell>
        </row>
        <row r="21081">
          <cell r="A21081">
            <v>709654140</v>
          </cell>
          <cell r="B21081" t="str">
            <v>TUBO ABAFADOR ENTRADA</v>
          </cell>
          <cell r="C21081" t="str">
            <v>UM</v>
          </cell>
        </row>
        <row r="21082">
          <cell r="A21082">
            <v>709654150</v>
          </cell>
          <cell r="B21082" t="str">
            <v>TUBO ABAFADOR SAIDA SILENCIOSO</v>
          </cell>
          <cell r="C21082" t="str">
            <v>UM</v>
          </cell>
        </row>
        <row r="21083">
          <cell r="A21083">
            <v>709654160</v>
          </cell>
          <cell r="B21083" t="str">
            <v>SUPORTE SUPERIOR FIXACAO SILENCIOSO</v>
          </cell>
          <cell r="C21083" t="str">
            <v>UM</v>
          </cell>
        </row>
        <row r="21084">
          <cell r="A21084">
            <v>709654170</v>
          </cell>
          <cell r="B21084" t="str">
            <v>CAMARA DOS GASES NA SAIDA</v>
          </cell>
          <cell r="C21084" t="str">
            <v>UM</v>
          </cell>
        </row>
        <row r="21085">
          <cell r="A21085">
            <v>709654180</v>
          </cell>
          <cell r="B21085" t="str">
            <v>CAMARA DE SAIDA PASSAGEM DOS GASES</v>
          </cell>
          <cell r="C21085" t="str">
            <v>UM</v>
          </cell>
        </row>
        <row r="21086">
          <cell r="A21086">
            <v>709654190</v>
          </cell>
          <cell r="B21086" t="str">
            <v>CAMARA DE PASSAGEM DOS GASES</v>
          </cell>
          <cell r="C21086" t="str">
            <v>UM</v>
          </cell>
        </row>
        <row r="21087">
          <cell r="A21087">
            <v>709654200</v>
          </cell>
          <cell r="B21087" t="str">
            <v>TUBO DE EXPANSAO DOS GASES DE ENTRADA</v>
          </cell>
          <cell r="C21087" t="str">
            <v>UM</v>
          </cell>
        </row>
        <row r="21088">
          <cell r="A21088">
            <v>709654210</v>
          </cell>
          <cell r="B21088" t="str">
            <v>DEFLETOR 5 FUROS SILENCIOSO</v>
          </cell>
          <cell r="C21088" t="str">
            <v>UM</v>
          </cell>
        </row>
        <row r="21089">
          <cell r="A21089">
            <v>709654220</v>
          </cell>
          <cell r="B21089" t="str">
            <v>TUBO DE ENTRADA SILENCIOSO</v>
          </cell>
          <cell r="C21089" t="str">
            <v>UM</v>
          </cell>
        </row>
        <row r="21090">
          <cell r="A21090">
            <v>709654230</v>
          </cell>
          <cell r="B21090" t="str">
            <v>ABRACADEIRA SILENCIOSO</v>
          </cell>
          <cell r="C21090" t="str">
            <v>UM</v>
          </cell>
        </row>
        <row r="21091">
          <cell r="A21091">
            <v>709654240</v>
          </cell>
          <cell r="B21091" t="str">
            <v>TAMPA DOS TUBOS ABAFADORES</v>
          </cell>
          <cell r="C21091" t="str">
            <v>UM</v>
          </cell>
        </row>
        <row r="21092">
          <cell r="A21092">
            <v>709654250</v>
          </cell>
          <cell r="B21092" t="str">
            <v>SUPORTE SUPERIOR FIXACAO SILENCIOSO</v>
          </cell>
          <cell r="C21092" t="str">
            <v>UM</v>
          </cell>
        </row>
        <row r="21093">
          <cell r="A21093">
            <v>709654260</v>
          </cell>
          <cell r="B21093" t="str">
            <v>BLANCK BOCAL TUBO DE ESCAP INTERMEDIARIO</v>
          </cell>
          <cell r="C21093" t="str">
            <v>UM</v>
          </cell>
        </row>
        <row r="21094">
          <cell r="A21094">
            <v>709654270</v>
          </cell>
          <cell r="B21094" t="str">
            <v>SUPORTE SUPERIOR FIXACAO SILENCIOSO (c/ pintura)</v>
          </cell>
          <cell r="C21094" t="str">
            <v>UM</v>
          </cell>
        </row>
        <row r="21095">
          <cell r="A21095">
            <v>709654280</v>
          </cell>
          <cell r="B21095" t="str">
            <v>SILENCIOSO DCBR A6344901101 (montagem)</v>
          </cell>
          <cell r="C21095" t="str">
            <v>UM</v>
          </cell>
        </row>
        <row r="21096">
          <cell r="A21096">
            <v>709655010</v>
          </cell>
          <cell r="B21096" t="str">
            <v>CORPO DO SILENCIOSO</v>
          </cell>
          <cell r="C21096" t="str">
            <v>UM</v>
          </cell>
        </row>
        <row r="21097">
          <cell r="A21097">
            <v>709655020</v>
          </cell>
          <cell r="B21097" t="str">
            <v>TUBO DE ENTRADA SILENCIOSO</v>
          </cell>
          <cell r="C21097" t="str">
            <v>UM</v>
          </cell>
        </row>
        <row r="21098">
          <cell r="A21098">
            <v>709655030</v>
          </cell>
          <cell r="B21098" t="str">
            <v>SUPORTE FIXACAO TUBO DE ENTRADA</v>
          </cell>
          <cell r="C21098" t="str">
            <v>UM</v>
          </cell>
        </row>
        <row r="21099">
          <cell r="A21099">
            <v>709655050</v>
          </cell>
          <cell r="B21099" t="str">
            <v>TUBO DE EXPANSAO DOS GASES SILENCIOSO</v>
          </cell>
          <cell r="C21099" t="str">
            <v>UM</v>
          </cell>
        </row>
        <row r="21100">
          <cell r="A21100">
            <v>709655070</v>
          </cell>
          <cell r="B21100" t="str">
            <v>PLACA DE IDENTIFICACAO 9655</v>
          </cell>
          <cell r="C21100" t="str">
            <v>UM</v>
          </cell>
        </row>
        <row r="21101">
          <cell r="A21101" t="str">
            <v>DD90262010</v>
          </cell>
          <cell r="B21101" t="str">
            <v>MANOMETROS</v>
          </cell>
          <cell r="C21101" t="str">
            <v>UM</v>
          </cell>
        </row>
        <row r="21102">
          <cell r="A21102">
            <v>709655240</v>
          </cell>
          <cell r="B21102" t="str">
            <v>DISTANCIADOR ABRACADEIRA</v>
          </cell>
          <cell r="C21102" t="str">
            <v>UM</v>
          </cell>
        </row>
        <row r="21103">
          <cell r="A21103">
            <v>709655250</v>
          </cell>
          <cell r="B21103" t="str">
            <v>SILENCIOSO DCBR A6344900901 (montagem)</v>
          </cell>
          <cell r="C21103" t="str">
            <v>UM</v>
          </cell>
        </row>
        <row r="21104">
          <cell r="A21104">
            <v>709659010</v>
          </cell>
          <cell r="B21104" t="str">
            <v>ABAFADOR SAIDA SILENCIOSO</v>
          </cell>
          <cell r="C21104" t="str">
            <v>UM</v>
          </cell>
        </row>
        <row r="21105">
          <cell r="A21105">
            <v>709659020</v>
          </cell>
          <cell r="B21105" t="str">
            <v>TUBO ABAFADOR SAIDA SILENCIOSO OVAL</v>
          </cell>
          <cell r="C21105" t="str">
            <v>UM</v>
          </cell>
        </row>
        <row r="21106">
          <cell r="A21106">
            <v>709659030</v>
          </cell>
          <cell r="B21106" t="str">
            <v>TUBO SAIDA SILENCIOSO</v>
          </cell>
          <cell r="C21106" t="str">
            <v>UM</v>
          </cell>
        </row>
        <row r="21107">
          <cell r="A21107">
            <v>709660010</v>
          </cell>
          <cell r="B21107" t="str">
            <v>TUBO ABAFADOR ENTRADA SILENCIOSO</v>
          </cell>
          <cell r="C21107" t="str">
            <v>UM</v>
          </cell>
        </row>
        <row r="21108">
          <cell r="A21108">
            <v>709660020</v>
          </cell>
          <cell r="B21108" t="str">
            <v>TUBO  PERFURADO 4"</v>
          </cell>
          <cell r="C21108" t="str">
            <v>UM</v>
          </cell>
        </row>
        <row r="21109">
          <cell r="A21109">
            <v>709660030</v>
          </cell>
          <cell r="B21109" t="str">
            <v>TUBO DE SAIDA 4"</v>
          </cell>
          <cell r="C21109" t="str">
            <v>UM</v>
          </cell>
        </row>
        <row r="21110">
          <cell r="A21110" t="str">
            <v>DD85015190</v>
          </cell>
          <cell r="B21110" t="str">
            <v>OUTROS MOTORES TRIFASICOS</v>
          </cell>
          <cell r="C21110" t="str">
            <v>UM</v>
          </cell>
        </row>
        <row r="21111">
          <cell r="A21111">
            <v>709660040</v>
          </cell>
          <cell r="B21111" t="str">
            <v>TUBO ABAFADOR CENTRAL</v>
          </cell>
          <cell r="C21111" t="str">
            <v>UM</v>
          </cell>
        </row>
        <row r="21112">
          <cell r="A21112">
            <v>709660050</v>
          </cell>
          <cell r="B21112" t="str">
            <v>ABAFADOR ENTRADA</v>
          </cell>
          <cell r="C21112" t="str">
            <v>UM</v>
          </cell>
        </row>
        <row r="21113">
          <cell r="A21113">
            <v>709660060</v>
          </cell>
          <cell r="B21113" t="str">
            <v>ABAFADOR SAIDA</v>
          </cell>
          <cell r="C21113" t="str">
            <v>UM</v>
          </cell>
        </row>
        <row r="21114">
          <cell r="A21114">
            <v>709661010</v>
          </cell>
          <cell r="B21114" t="str">
            <v>TUBO ABAFADOR SAIDA SILENCIOSO</v>
          </cell>
          <cell r="C21114" t="str">
            <v>UM</v>
          </cell>
        </row>
        <row r="21115">
          <cell r="A21115">
            <v>709661020</v>
          </cell>
          <cell r="B21115" t="str">
            <v>ABAFADOR ENTRADA SILENCIOSO</v>
          </cell>
          <cell r="C21115" t="str">
            <v>UM</v>
          </cell>
        </row>
        <row r="21116">
          <cell r="A21116">
            <v>709664010</v>
          </cell>
          <cell r="B21116" t="str">
            <v>DEFLETOR DO SILENCIOSO</v>
          </cell>
          <cell r="C21116" t="str">
            <v>UM</v>
          </cell>
        </row>
        <row r="21117">
          <cell r="A21117">
            <v>709664020</v>
          </cell>
          <cell r="B21117" t="str">
            <v>DEFLETOR DO SILENCIOSO</v>
          </cell>
          <cell r="C21117" t="str">
            <v>UM</v>
          </cell>
        </row>
        <row r="21118">
          <cell r="A21118">
            <v>709664030</v>
          </cell>
          <cell r="B21118" t="str">
            <v>TAMPA FECHAMENTO SILENCIOSO</v>
          </cell>
          <cell r="C21118" t="str">
            <v>UM</v>
          </cell>
        </row>
        <row r="21119">
          <cell r="A21119" t="str">
            <v>DD90318099</v>
          </cell>
          <cell r="B21119" t="str">
            <v>INSTR./EQUIPS DE MEDICAO</v>
          </cell>
          <cell r="C21119" t="str">
            <v>UM</v>
          </cell>
        </row>
        <row r="21120">
          <cell r="A21120">
            <v>709664040</v>
          </cell>
          <cell r="B21120" t="str">
            <v>TAMPA FECHAMENTO SILENCIOSO</v>
          </cell>
          <cell r="C21120" t="str">
            <v>UM</v>
          </cell>
        </row>
        <row r="21121">
          <cell r="A21121">
            <v>709664050</v>
          </cell>
          <cell r="B21121" t="str">
            <v>TUBO INTERMEDIARIO</v>
          </cell>
          <cell r="C21121" t="str">
            <v>UM</v>
          </cell>
        </row>
        <row r="21122">
          <cell r="A21122">
            <v>709664070</v>
          </cell>
          <cell r="B21122" t="str">
            <v>TUBO DE ENTRADA</v>
          </cell>
          <cell r="C21122" t="str">
            <v>UM</v>
          </cell>
        </row>
        <row r="21123">
          <cell r="A21123">
            <v>709664090</v>
          </cell>
          <cell r="B21123" t="str">
            <v>CILINDRO DO SILENCIOSO OVAL</v>
          </cell>
          <cell r="C21123" t="str">
            <v>UM</v>
          </cell>
        </row>
        <row r="21124">
          <cell r="A21124">
            <v>709664100</v>
          </cell>
          <cell r="B21124" t="str">
            <v>SUPORTE FIXACAO</v>
          </cell>
          <cell r="C21124" t="str">
            <v>UM</v>
          </cell>
        </row>
        <row r="21125">
          <cell r="A21125">
            <v>709664110</v>
          </cell>
          <cell r="B21125" t="str">
            <v>SUPORTE DE FIXACAO</v>
          </cell>
          <cell r="C21125" t="str">
            <v>UM</v>
          </cell>
        </row>
        <row r="21126">
          <cell r="A21126">
            <v>709664120</v>
          </cell>
          <cell r="B21126" t="str">
            <v>CONJUNTO ABAFADOR</v>
          </cell>
          <cell r="C21126" t="str">
            <v>UM</v>
          </cell>
        </row>
        <row r="21127">
          <cell r="A21127">
            <v>709664130</v>
          </cell>
          <cell r="B21127" t="str">
            <v>CONJUNTO FIXAÇAO</v>
          </cell>
          <cell r="C21127" t="str">
            <v>UM</v>
          </cell>
        </row>
        <row r="21128">
          <cell r="A21128">
            <v>709664140</v>
          </cell>
          <cell r="B21128" t="str">
            <v>BLANCK DO DEFLETOR (ESTAMPADO)</v>
          </cell>
          <cell r="C21128" t="str">
            <v>UM</v>
          </cell>
        </row>
        <row r="21129">
          <cell r="A21129">
            <v>709664150</v>
          </cell>
          <cell r="B21129" t="str">
            <v>BLANCK DA TAMPA DO SILENCIOSO (ESTAMPADO)</v>
          </cell>
          <cell r="C21129" t="str">
            <v>UM</v>
          </cell>
        </row>
        <row r="21130">
          <cell r="A21130">
            <v>709666010</v>
          </cell>
          <cell r="B21130" t="str">
            <v>PRESILHA DO PARAFUSO</v>
          </cell>
          <cell r="C21130" t="str">
            <v>UM</v>
          </cell>
        </row>
        <row r="21131">
          <cell r="A21131">
            <v>709668000</v>
          </cell>
          <cell r="B21131" t="str">
            <v>CAPA DO PARAFUSO M8</v>
          </cell>
          <cell r="C21131" t="str">
            <v>UM</v>
          </cell>
        </row>
        <row r="21132">
          <cell r="A21132">
            <v>709669000</v>
          </cell>
          <cell r="B21132" t="str">
            <v>CAPA DO PARAFUSO M10</v>
          </cell>
          <cell r="C21132" t="str">
            <v>UM</v>
          </cell>
        </row>
        <row r="21133">
          <cell r="A21133">
            <v>709670000</v>
          </cell>
          <cell r="B21133" t="str">
            <v>CAPA DO PARAFUSO M12</v>
          </cell>
          <cell r="C21133" t="str">
            <v>UM</v>
          </cell>
        </row>
        <row r="21134">
          <cell r="A21134">
            <v>709671000</v>
          </cell>
          <cell r="B21134" t="str">
            <v>CAPA DO PARAFUSO M16</v>
          </cell>
          <cell r="C21134" t="str">
            <v>UM</v>
          </cell>
        </row>
        <row r="21135">
          <cell r="A21135">
            <v>709672020</v>
          </cell>
          <cell r="B21135" t="str">
            <v>PLACA DE IDENTIFICACAO DO TUBO</v>
          </cell>
          <cell r="C21135" t="str">
            <v>UM</v>
          </cell>
        </row>
        <row r="21136">
          <cell r="A21136">
            <v>709675010</v>
          </cell>
          <cell r="B21136" t="str">
            <v>ABAFADOR CENTRAL SILENCIOSO</v>
          </cell>
          <cell r="C21136" t="str">
            <v>UM</v>
          </cell>
        </row>
        <row r="21137">
          <cell r="A21137">
            <v>709675020</v>
          </cell>
          <cell r="B21137" t="str">
            <v>TUBO DE SAIDA SILENCIOSO</v>
          </cell>
          <cell r="C21137" t="str">
            <v>UM</v>
          </cell>
        </row>
        <row r="21138">
          <cell r="A21138">
            <v>709675030</v>
          </cell>
          <cell r="B21138" t="str">
            <v>ABAFADOR ENTRADA SILENCIOSO</v>
          </cell>
          <cell r="C21138" t="str">
            <v>UM</v>
          </cell>
        </row>
        <row r="21139">
          <cell r="A21139">
            <v>709675040</v>
          </cell>
          <cell r="B21139" t="str">
            <v>TUBO DE ENTRADA SILENCIOSO</v>
          </cell>
          <cell r="C21139" t="str">
            <v>UM</v>
          </cell>
        </row>
        <row r="21140">
          <cell r="A21140">
            <v>709682010</v>
          </cell>
          <cell r="B21140" t="str">
            <v>TUBO REDUTOR DE RUIDO TRASEIRO</v>
          </cell>
          <cell r="C21140" t="str">
            <v>UM</v>
          </cell>
        </row>
        <row r="21141">
          <cell r="A21141">
            <v>709682020</v>
          </cell>
          <cell r="B21141" t="str">
            <v>FLANGE DO PROLONGADOR ESCAPAMENTO</v>
          </cell>
          <cell r="C21141" t="str">
            <v>UM</v>
          </cell>
        </row>
        <row r="21142">
          <cell r="A21142">
            <v>709682030</v>
          </cell>
          <cell r="B21142" t="str">
            <v>TUBO REDUTOR DE RUIDO DIANTEIRO</v>
          </cell>
          <cell r="C21142" t="str">
            <v>UM</v>
          </cell>
        </row>
        <row r="21143">
          <cell r="A21143">
            <v>709682040</v>
          </cell>
          <cell r="B21143" t="str">
            <v>TUBO REDUTOR DE RUIDO DIANTEIRO MONTADO</v>
          </cell>
          <cell r="C21143" t="str">
            <v>UM</v>
          </cell>
        </row>
        <row r="21144">
          <cell r="A21144">
            <v>709682050</v>
          </cell>
          <cell r="B21144" t="str">
            <v>KIT DO SILENCIOSO</v>
          </cell>
          <cell r="C21144" t="str">
            <v>UM</v>
          </cell>
        </row>
        <row r="21145">
          <cell r="A21145" t="str">
            <v>DD40082100</v>
          </cell>
          <cell r="B21145" t="str">
            <v>CHAPAS,FOLHAS,ETC. DE BORRACHA VULCA</v>
          </cell>
          <cell r="C21145" t="str">
            <v>UM</v>
          </cell>
        </row>
        <row r="21146">
          <cell r="A21146">
            <v>709682060</v>
          </cell>
          <cell r="B21146" t="str">
            <v>CONJUNTO ABRACADEIRA SOLDADO</v>
          </cell>
          <cell r="C21146" t="str">
            <v>UM</v>
          </cell>
        </row>
        <row r="21147">
          <cell r="A21147">
            <v>709682061</v>
          </cell>
          <cell r="B21147" t="str">
            <v>ABRACADEIRA DO SILENCIOSO</v>
          </cell>
          <cell r="C21147" t="str">
            <v>UM</v>
          </cell>
        </row>
        <row r="21148">
          <cell r="A21148">
            <v>709682062</v>
          </cell>
          <cell r="B21148" t="str">
            <v>ABRACADEIRA DO SILENCIOSO</v>
          </cell>
          <cell r="C21148" t="str">
            <v>UM</v>
          </cell>
        </row>
        <row r="21149">
          <cell r="A21149">
            <v>709682063</v>
          </cell>
          <cell r="B21149" t="str">
            <v>SUPORTE DO SILENCIOSO</v>
          </cell>
          <cell r="C21149" t="str">
            <v>UM</v>
          </cell>
        </row>
        <row r="21150">
          <cell r="A21150">
            <v>709682064</v>
          </cell>
          <cell r="B21150" t="str">
            <v>SUPORTE DO COXIM</v>
          </cell>
          <cell r="C21150" t="str">
            <v>UM</v>
          </cell>
        </row>
        <row r="21151">
          <cell r="A21151">
            <v>709682065</v>
          </cell>
          <cell r="B21151" t="str">
            <v>SUPORTE DO SILENCIOSO - Laser</v>
          </cell>
          <cell r="C21151" t="str">
            <v>UM</v>
          </cell>
        </row>
        <row r="21152">
          <cell r="A21152">
            <v>709682070</v>
          </cell>
          <cell r="B21152" t="str">
            <v>CONJUNTO SOLDADO DAS ABRACADEIRAS</v>
          </cell>
          <cell r="C21152" t="str">
            <v>UM</v>
          </cell>
        </row>
        <row r="21153">
          <cell r="A21153" t="str">
            <v>70968207Z</v>
          </cell>
          <cell r="B21153" t="str">
            <v>ABRACADEIRA DE SUPORTE ZINCADO</v>
          </cell>
          <cell r="C21153" t="str">
            <v>UM</v>
          </cell>
        </row>
        <row r="21154">
          <cell r="A21154" t="str">
            <v>DD29221320</v>
          </cell>
          <cell r="B21154" t="str">
            <v>SAIS DE TRIETANOLAMINA</v>
          </cell>
          <cell r="C21154" t="str">
            <v>UM</v>
          </cell>
        </row>
        <row r="21155">
          <cell r="A21155">
            <v>709682080</v>
          </cell>
          <cell r="B21155" t="str">
            <v>CONJUNTO MONTADO ABRACADEIRA DO SILENCIOSO</v>
          </cell>
          <cell r="C21155" t="str">
            <v>UM</v>
          </cell>
        </row>
        <row r="21156">
          <cell r="A21156">
            <v>709682090</v>
          </cell>
          <cell r="B21156" t="str">
            <v>ABRACADEIRA DESCARGA 3" 372 - 071 555 07 55 00</v>
          </cell>
          <cell r="C21156" t="str">
            <v>UM</v>
          </cell>
        </row>
        <row r="21157">
          <cell r="A21157">
            <v>709683010</v>
          </cell>
          <cell r="B21157" t="str">
            <v>TUBO INTERNO DE SAIDA</v>
          </cell>
          <cell r="C21157" t="str">
            <v>UM</v>
          </cell>
        </row>
        <row r="21158">
          <cell r="A21158">
            <v>709683020</v>
          </cell>
          <cell r="B21158" t="str">
            <v>ABAFADOR ATEGO 4CC REPOSICAO</v>
          </cell>
          <cell r="C21158" t="str">
            <v>UM</v>
          </cell>
        </row>
        <row r="21159">
          <cell r="A21159">
            <v>709683030</v>
          </cell>
          <cell r="B21159" t="str">
            <v>TUBO REDUTOR DE ENTRADA ATEGO</v>
          </cell>
          <cell r="C21159" t="str">
            <v>UM</v>
          </cell>
        </row>
        <row r="21160">
          <cell r="A21160">
            <v>709684010</v>
          </cell>
          <cell r="B21160" t="str">
            <v>TUBO INTERNO DE SAIDA</v>
          </cell>
          <cell r="C21160" t="str">
            <v>UM</v>
          </cell>
        </row>
        <row r="21161">
          <cell r="A21161">
            <v>709684020</v>
          </cell>
          <cell r="B21161" t="str">
            <v>ABAFADOR ATEGO 6CC REPOSICAO</v>
          </cell>
          <cell r="C21161" t="str">
            <v>UM</v>
          </cell>
        </row>
        <row r="21162">
          <cell r="A21162">
            <v>709684030</v>
          </cell>
          <cell r="B21162" t="str">
            <v>TUBO REDUTOR DE ENTRADA ATEGO</v>
          </cell>
          <cell r="C21162" t="str">
            <v>UM</v>
          </cell>
        </row>
        <row r="21163">
          <cell r="A21163">
            <v>709685010</v>
          </cell>
          <cell r="B21163" t="str">
            <v>TUBO DE SAIDA</v>
          </cell>
          <cell r="C21163" t="str">
            <v>UM</v>
          </cell>
        </row>
        <row r="21164">
          <cell r="A21164">
            <v>709686010</v>
          </cell>
          <cell r="B21164" t="str">
            <v>CORPO SILENCIOSO MB HSK</v>
          </cell>
          <cell r="C21164" t="str">
            <v>UM</v>
          </cell>
        </row>
        <row r="21165">
          <cell r="A21165">
            <v>709688010</v>
          </cell>
          <cell r="B21165" t="str">
            <v>ABAFADOR ENTRADA SILENCIOSO ORIGINAL</v>
          </cell>
          <cell r="C21165" t="str">
            <v>UM</v>
          </cell>
        </row>
        <row r="21166">
          <cell r="A21166">
            <v>709688020</v>
          </cell>
          <cell r="B21166" t="str">
            <v>TUBO ABAFADOR SILENCIOSO</v>
          </cell>
          <cell r="C21166" t="str">
            <v>UM</v>
          </cell>
        </row>
        <row r="21167">
          <cell r="A21167">
            <v>709688030</v>
          </cell>
          <cell r="B21167" t="str">
            <v>TUBO SAIDA SILENCIOSO ORIGINAL</v>
          </cell>
          <cell r="C21167" t="str">
            <v>UM</v>
          </cell>
        </row>
        <row r="21168">
          <cell r="A21168">
            <v>709688040</v>
          </cell>
          <cell r="B21168" t="str">
            <v>ABAFADOR SAIDA SILENCIOSO ORIGINAL</v>
          </cell>
          <cell r="C21168" t="str">
            <v>UM</v>
          </cell>
        </row>
        <row r="21169">
          <cell r="A21169">
            <v>709688050</v>
          </cell>
          <cell r="B21169" t="str">
            <v>TUBO ABAFADOR SILENCIOSO ORIGINAL</v>
          </cell>
          <cell r="C21169" t="str">
            <v>UM</v>
          </cell>
        </row>
        <row r="21170">
          <cell r="A21170">
            <v>709688060</v>
          </cell>
          <cell r="B21170" t="str">
            <v>ABAFADOR SAIDA</v>
          </cell>
          <cell r="C21170" t="str">
            <v>UM</v>
          </cell>
        </row>
        <row r="21171">
          <cell r="A21171">
            <v>709688070</v>
          </cell>
          <cell r="B21171" t="str">
            <v>TUBO ABAFADOR SAIDA</v>
          </cell>
          <cell r="C21171" t="str">
            <v>UM</v>
          </cell>
        </row>
        <row r="21172">
          <cell r="A21172" t="str">
            <v>DD27101932</v>
          </cell>
          <cell r="B21172" t="str">
            <v>OLEO ADITIVADO</v>
          </cell>
          <cell r="C21172" t="str">
            <v>UM</v>
          </cell>
        </row>
        <row r="21173">
          <cell r="A21173">
            <v>709689000</v>
          </cell>
          <cell r="B21173" t="str">
            <v>ABRACADEIRA A9584900041</v>
          </cell>
          <cell r="C21173" t="str">
            <v>UM</v>
          </cell>
        </row>
        <row r="21174">
          <cell r="A21174">
            <v>709689010</v>
          </cell>
          <cell r="B21174" t="str">
            <v>CINTA</v>
          </cell>
          <cell r="C21174" t="str">
            <v>UM</v>
          </cell>
        </row>
        <row r="21175">
          <cell r="A21175">
            <v>709689020</v>
          </cell>
          <cell r="B21175" t="str">
            <v>SUPORTE FIXACAO DA CINTA</v>
          </cell>
          <cell r="C21175" t="str">
            <v>UM</v>
          </cell>
        </row>
        <row r="21176">
          <cell r="A21176">
            <v>709689030</v>
          </cell>
          <cell r="B21176" t="str">
            <v>SUPORTE FIXACAO DA CINTA MONTADO</v>
          </cell>
          <cell r="C21176" t="str">
            <v>UM</v>
          </cell>
        </row>
        <row r="21177">
          <cell r="A21177">
            <v>709689040</v>
          </cell>
          <cell r="B21177" t="str">
            <v>ABRACADEIRA A9584900041 (Pintura)</v>
          </cell>
          <cell r="C21177" t="str">
            <v>UM</v>
          </cell>
        </row>
        <row r="21178">
          <cell r="A21178">
            <v>709691010</v>
          </cell>
          <cell r="B21178" t="str">
            <v>CILINDRO DO SILENCIOSO</v>
          </cell>
          <cell r="C21178" t="str">
            <v>UM</v>
          </cell>
        </row>
        <row r="21179">
          <cell r="A21179">
            <v>709691020</v>
          </cell>
          <cell r="B21179" t="str">
            <v>TUBO DE ENTRADA</v>
          </cell>
          <cell r="C21179" t="str">
            <v>UM</v>
          </cell>
        </row>
        <row r="21180">
          <cell r="A21180">
            <v>709691030</v>
          </cell>
          <cell r="B21180" t="str">
            <v>TUBO ABAFADOR</v>
          </cell>
          <cell r="C21180" t="str">
            <v>UM</v>
          </cell>
        </row>
        <row r="21181">
          <cell r="A21181">
            <v>709691040</v>
          </cell>
          <cell r="B21181" t="str">
            <v>ABAFADOR DE ENTRADA</v>
          </cell>
          <cell r="C21181" t="str">
            <v>UM</v>
          </cell>
        </row>
        <row r="21182">
          <cell r="A21182">
            <v>709691050</v>
          </cell>
          <cell r="B21182" t="str">
            <v>ABAFADOR DE SAIDA</v>
          </cell>
          <cell r="C21182" t="str">
            <v>UM</v>
          </cell>
        </row>
        <row r="21183">
          <cell r="A21183">
            <v>709691060</v>
          </cell>
          <cell r="B21183" t="str">
            <v>SUPORTE FIXACAO CENTRAL</v>
          </cell>
          <cell r="C21183" t="str">
            <v>UM</v>
          </cell>
        </row>
        <row r="21184">
          <cell r="A21184">
            <v>709691070</v>
          </cell>
          <cell r="B21184" t="str">
            <v>SUPORTE FIXACAO LATERAL</v>
          </cell>
          <cell r="C21184" t="str">
            <v>UM</v>
          </cell>
        </row>
        <row r="21185">
          <cell r="A21185">
            <v>709691080</v>
          </cell>
          <cell r="B21185" t="str">
            <v>TUBO DE SAIDA</v>
          </cell>
          <cell r="C21185" t="str">
            <v>UM</v>
          </cell>
        </row>
        <row r="21186">
          <cell r="A21186">
            <v>709691090</v>
          </cell>
          <cell r="B21186" t="str">
            <v>TAMPA FECHAMENTO DO SILENCIOSO</v>
          </cell>
          <cell r="C21186" t="str">
            <v>UM</v>
          </cell>
        </row>
        <row r="21187">
          <cell r="A21187">
            <v>709691100</v>
          </cell>
          <cell r="B21187" t="str">
            <v>SUPORTE FIXACAO CENTRAL COM PORCA</v>
          </cell>
          <cell r="C21187" t="str">
            <v>UM</v>
          </cell>
        </row>
        <row r="21188">
          <cell r="A21188">
            <v>709691110</v>
          </cell>
          <cell r="B21188" t="str">
            <v>SUPORTE FIXACAO LATERAL COM PORCA</v>
          </cell>
          <cell r="C21188" t="str">
            <v>UM</v>
          </cell>
        </row>
        <row r="21189">
          <cell r="A21189">
            <v>709693010</v>
          </cell>
          <cell r="B21189" t="str">
            <v>ABAFADOR DE ENTRADA</v>
          </cell>
          <cell r="C21189" t="str">
            <v>UM</v>
          </cell>
        </row>
        <row r="21190">
          <cell r="A21190" t="str">
            <v>DD73269000</v>
          </cell>
          <cell r="B21190" t="str">
            <v>OUTRAS OBRAS FERRO / ACO</v>
          </cell>
          <cell r="C21190" t="str">
            <v>UM</v>
          </cell>
        </row>
        <row r="21191">
          <cell r="A21191">
            <v>709693020</v>
          </cell>
          <cell r="B21191" t="str">
            <v>TUBO ABAFADOR DE ENTRADA</v>
          </cell>
          <cell r="C21191" t="str">
            <v>UM</v>
          </cell>
        </row>
        <row r="21192">
          <cell r="A21192">
            <v>709694000</v>
          </cell>
          <cell r="B21192" t="str">
            <v>SILENCIOSO DCBR 140L (montagem)</v>
          </cell>
          <cell r="C21192" t="str">
            <v>UM</v>
          </cell>
        </row>
        <row r="21193">
          <cell r="A21193">
            <v>709694010</v>
          </cell>
          <cell r="B21193" t="str">
            <v>PLACA DE IDENTIFICACAO 140L</v>
          </cell>
          <cell r="C21193" t="str">
            <v>UM</v>
          </cell>
        </row>
        <row r="21194">
          <cell r="A21194">
            <v>709694020</v>
          </cell>
          <cell r="B21194" t="str">
            <v>DISTANCIADOR ABRACADEIRA SILENCIOSO 140L</v>
          </cell>
          <cell r="C21194" t="str">
            <v>UM</v>
          </cell>
        </row>
        <row r="21195">
          <cell r="A21195">
            <v>709694030</v>
          </cell>
          <cell r="B21195" t="str">
            <v>CONJ DE SUSTENTACAO SILENCIOSO 140L MONTADO</v>
          </cell>
          <cell r="C21195" t="str">
            <v>UM</v>
          </cell>
        </row>
        <row r="21196">
          <cell r="A21196">
            <v>709694040</v>
          </cell>
          <cell r="B21196" t="str">
            <v>CONJ DE SUSTENTACAO SILENCIOSO 140L (c/ pintura)</v>
          </cell>
          <cell r="C21196" t="str">
            <v>UM</v>
          </cell>
        </row>
        <row r="21197">
          <cell r="A21197">
            <v>709703000</v>
          </cell>
          <cell r="B21197" t="str">
            <v>BLANK LONGARINA TRASEIRA DIR./ESQ.</v>
          </cell>
          <cell r="C21197" t="str">
            <v>UM</v>
          </cell>
        </row>
        <row r="21198">
          <cell r="A21198">
            <v>709704000</v>
          </cell>
          <cell r="B21198" t="str">
            <v>BLANK FECHAMENTO TRASEIRO DIR./ESQ.</v>
          </cell>
          <cell r="C21198" t="str">
            <v>UM</v>
          </cell>
        </row>
        <row r="21199">
          <cell r="A21199">
            <v>709705000</v>
          </cell>
          <cell r="B21199" t="str">
            <v>BLANK LONGARINA TRAS DIR./ESQ.</v>
          </cell>
          <cell r="C21199" t="str">
            <v>UM</v>
          </cell>
        </row>
        <row r="21200">
          <cell r="A21200">
            <v>709706000</v>
          </cell>
          <cell r="B21200" t="str">
            <v>BLANK LONGARINA EXT. DIANT. DIR.</v>
          </cell>
          <cell r="C21200" t="str">
            <v>UM</v>
          </cell>
        </row>
        <row r="21201">
          <cell r="A21201">
            <v>709707000</v>
          </cell>
          <cell r="B21201" t="str">
            <v>BLANK LONGARINA EXT. DIANT. ESQ.</v>
          </cell>
          <cell r="C21201" t="str">
            <v>UM</v>
          </cell>
        </row>
        <row r="21202">
          <cell r="A21202">
            <v>709708000</v>
          </cell>
          <cell r="B21202" t="str">
            <v>BLANK LONGARINA EXT. DIANT. DIR.</v>
          </cell>
          <cell r="C21202" t="str">
            <v>UM</v>
          </cell>
        </row>
        <row r="21203">
          <cell r="A21203">
            <v>709709000</v>
          </cell>
          <cell r="B21203" t="str">
            <v>BLANK LONGARINA EXT. DIANT. ESQ.</v>
          </cell>
          <cell r="C21203" t="str">
            <v>UM</v>
          </cell>
        </row>
        <row r="21204">
          <cell r="A21204">
            <v>709710000</v>
          </cell>
          <cell r="B21204" t="str">
            <v>BLANK LONGARINA INT. DIANT. DIR.</v>
          </cell>
          <cell r="C21204" t="str">
            <v>UM</v>
          </cell>
        </row>
        <row r="21205">
          <cell r="A21205">
            <v>709711000</v>
          </cell>
          <cell r="B21205" t="str">
            <v>BLANK LONGARINA INT. DIANT. ESQ.</v>
          </cell>
          <cell r="C21205" t="str">
            <v>UM</v>
          </cell>
        </row>
        <row r="21206">
          <cell r="A21206">
            <v>709712000</v>
          </cell>
          <cell r="B21206" t="str">
            <v>BLANK LONGARINA INT. DIANT. DIR. 180 CIVIL</v>
          </cell>
          <cell r="C21206" t="str">
            <v>UM</v>
          </cell>
        </row>
        <row r="21207">
          <cell r="A21207">
            <v>709713000</v>
          </cell>
          <cell r="B21207" t="str">
            <v>BLANK LONGARINA INT. DIANT. ESQ. 180 CIVIL</v>
          </cell>
          <cell r="C21207" t="str">
            <v>UM</v>
          </cell>
        </row>
        <row r="21208">
          <cell r="A21208">
            <v>709774030</v>
          </cell>
          <cell r="B21208" t="str">
            <v>TUBO DE SAIDA</v>
          </cell>
          <cell r="C21208" t="str">
            <v>UM</v>
          </cell>
        </row>
        <row r="21209">
          <cell r="A21209">
            <v>709774040</v>
          </cell>
          <cell r="B21209" t="str">
            <v>TAMPA SILENCIOSO CARGO 2422</v>
          </cell>
          <cell r="C21209" t="str">
            <v>UM</v>
          </cell>
        </row>
        <row r="21210">
          <cell r="A21210" t="str">
            <v>DD83021000</v>
          </cell>
          <cell r="B21210" t="str">
            <v>DOBRADICAS DE METAIS COMUNS, DE QQ.T</v>
          </cell>
          <cell r="C21210" t="str">
            <v>UM</v>
          </cell>
        </row>
        <row r="21211">
          <cell r="A21211">
            <v>709774050</v>
          </cell>
          <cell r="B21211" t="str">
            <v>DEFLETOR SILENCIOSO CARGO 2422</v>
          </cell>
          <cell r="C21211" t="str">
            <v>UM</v>
          </cell>
        </row>
        <row r="21212">
          <cell r="A21212">
            <v>709774070</v>
          </cell>
          <cell r="B21212" t="str">
            <v>TUBO DE ENTRADA SIL. CARGO 2422</v>
          </cell>
          <cell r="C21212" t="str">
            <v>UM</v>
          </cell>
        </row>
        <row r="21213">
          <cell r="A21213">
            <v>709774080</v>
          </cell>
          <cell r="B21213" t="str">
            <v>TUBO DE SAIDA SILENCIOSO CARGO 2422</v>
          </cell>
          <cell r="C21213" t="str">
            <v>UM</v>
          </cell>
        </row>
        <row r="21214">
          <cell r="A21214">
            <v>709774090</v>
          </cell>
          <cell r="B21214" t="str">
            <v>ABAFADOR DE ENTRADA CARGO 2422</v>
          </cell>
          <cell r="C21214" t="str">
            <v>UM</v>
          </cell>
        </row>
        <row r="21215">
          <cell r="A21215">
            <v>709774100</v>
          </cell>
          <cell r="B21215" t="str">
            <v>ABAFADOR DE SAIDA CARGO 2422</v>
          </cell>
          <cell r="C21215" t="str">
            <v>UM</v>
          </cell>
        </row>
        <row r="21216">
          <cell r="A21216">
            <v>709777020</v>
          </cell>
          <cell r="B21216" t="str">
            <v>ABAFADOR ENTRADA</v>
          </cell>
          <cell r="C21216" t="str">
            <v>UM</v>
          </cell>
        </row>
        <row r="21217">
          <cell r="A21217">
            <v>709777030</v>
          </cell>
          <cell r="B21217" t="str">
            <v>TUBO ABAFADOR ENTRADA SILENCIOSO</v>
          </cell>
          <cell r="C21217" t="str">
            <v>UM</v>
          </cell>
        </row>
        <row r="21218">
          <cell r="A21218">
            <v>709779010</v>
          </cell>
          <cell r="B21218" t="str">
            <v>BLANCK DO TERMINAL ESCAP CR RETO 5"</v>
          </cell>
          <cell r="C21218" t="str">
            <v>UM</v>
          </cell>
        </row>
        <row r="21219">
          <cell r="A21219">
            <v>710555010</v>
          </cell>
          <cell r="B21219" t="str">
            <v>BLANCK DA ESTRUTURA LATERAL</v>
          </cell>
          <cell r="C21219" t="str">
            <v>UM</v>
          </cell>
        </row>
        <row r="21220">
          <cell r="A21220">
            <v>710568010</v>
          </cell>
          <cell r="B21220" t="str">
            <v>BLANK DE MOLDAGEM 81057100E/810579000/81056800D</v>
          </cell>
          <cell r="C21220" t="str">
            <v>UM</v>
          </cell>
        </row>
        <row r="21221">
          <cell r="A21221">
            <v>710569010</v>
          </cell>
          <cell r="B21221" t="str">
            <v>BLANK DE MOLDAGEM 810569000/81057100D</v>
          </cell>
          <cell r="C21221" t="str">
            <v>UM</v>
          </cell>
        </row>
        <row r="21222">
          <cell r="A21222">
            <v>710596010</v>
          </cell>
          <cell r="B21222" t="str">
            <v>BLANCK DE MOLDAGEM 81059600D-E</v>
          </cell>
          <cell r="C21222" t="str">
            <v>UM</v>
          </cell>
        </row>
        <row r="21223">
          <cell r="A21223">
            <v>78545618</v>
          </cell>
          <cell r="B21223" t="str">
            <v>BLJNDAGEM SUPORTE DO ACELERADOR</v>
          </cell>
          <cell r="C21223" t="str">
            <v>UM</v>
          </cell>
        </row>
        <row r="21224">
          <cell r="A21224">
            <v>78545620</v>
          </cell>
          <cell r="B21224" t="str">
            <v>CONJUNTO SUPORTE DO ACELERADOR</v>
          </cell>
          <cell r="C21224" t="str">
            <v>UM</v>
          </cell>
        </row>
        <row r="21225">
          <cell r="A21225">
            <v>800004000</v>
          </cell>
          <cell r="B21225" t="str">
            <v>TUBINHO DO KITS 602</v>
          </cell>
          <cell r="C21225" t="str">
            <v>UM</v>
          </cell>
        </row>
        <row r="21226">
          <cell r="A21226">
            <v>800013000</v>
          </cell>
          <cell r="B21226" t="str">
            <v>DOBRADICA PORTA SUP. ESQ. 608/708</v>
          </cell>
          <cell r="C21226" t="str">
            <v>UM</v>
          </cell>
        </row>
        <row r="21227">
          <cell r="A21227">
            <v>800014000</v>
          </cell>
          <cell r="B21227" t="str">
            <v>DOBRADICA PORTA SUP. DIR. 608/708</v>
          </cell>
          <cell r="C21227" t="str">
            <v>UM</v>
          </cell>
        </row>
        <row r="21228">
          <cell r="A21228">
            <v>800015000</v>
          </cell>
          <cell r="B21228" t="str">
            <v>DOBRADICA PORTA INF. ESQ. 608 - 308.720.02.37</v>
          </cell>
          <cell r="C21228" t="str">
            <v>UM</v>
          </cell>
        </row>
        <row r="21229">
          <cell r="A21229">
            <v>800016000</v>
          </cell>
          <cell r="B21229" t="str">
            <v>DOBRADICA PORTA INF. DIR. 608</v>
          </cell>
          <cell r="C21229" t="str">
            <v>UM</v>
          </cell>
        </row>
        <row r="21230">
          <cell r="A21230">
            <v>800026000</v>
          </cell>
          <cell r="B21230" t="str">
            <v>ARRUELA CROMADA DA GRADE          26</v>
          </cell>
          <cell r="C21230" t="str">
            <v>UM</v>
          </cell>
        </row>
        <row r="21231">
          <cell r="A21231">
            <v>800058000</v>
          </cell>
          <cell r="B21231" t="str">
            <v>SUPORTE BATERIA                   58</v>
          </cell>
          <cell r="C21231" t="str">
            <v>UM</v>
          </cell>
        </row>
        <row r="21232">
          <cell r="A21232">
            <v>800068000</v>
          </cell>
          <cell r="B21232" t="str">
            <v>CONEXAO</v>
          </cell>
          <cell r="C21232" t="str">
            <v>UM</v>
          </cell>
        </row>
        <row r="21233">
          <cell r="A21233">
            <v>800072000</v>
          </cell>
          <cell r="B21233" t="str">
            <v>SPOILER DIANTEIRO</v>
          </cell>
          <cell r="C21233" t="str">
            <v>UM</v>
          </cell>
        </row>
        <row r="21234">
          <cell r="A21234" t="str">
            <v>80009100D</v>
          </cell>
          <cell r="B21234" t="str">
            <v>PAREDE DIANTEIRA DIR              91</v>
          </cell>
          <cell r="C21234" t="str">
            <v>UM</v>
          </cell>
        </row>
        <row r="21235">
          <cell r="A21235" t="str">
            <v>80009100E</v>
          </cell>
          <cell r="B21235" t="str">
            <v>PAREDE DIANTEIRA ESQ              91</v>
          </cell>
          <cell r="C21235" t="str">
            <v>UM</v>
          </cell>
        </row>
        <row r="21236">
          <cell r="A21236" t="str">
            <v>80009200D</v>
          </cell>
          <cell r="B21236" t="str">
            <v>PARA-LAMA DO FIAT DIR             92</v>
          </cell>
          <cell r="C21236" t="str">
            <v>UM</v>
          </cell>
        </row>
        <row r="21237">
          <cell r="A21237" t="str">
            <v>80009200E</v>
          </cell>
          <cell r="B21237" t="str">
            <v>PARA-LAMA DO FIAT ESQ             92</v>
          </cell>
          <cell r="C21237" t="str">
            <v>UM</v>
          </cell>
        </row>
        <row r="21238">
          <cell r="A21238" t="str">
            <v>80009300D</v>
          </cell>
          <cell r="B21238" t="str">
            <v>ESTRIBO DIR.                      93</v>
          </cell>
          <cell r="C21238" t="str">
            <v>UM</v>
          </cell>
        </row>
        <row r="21239">
          <cell r="A21239" t="str">
            <v>80009300E</v>
          </cell>
          <cell r="B21239" t="str">
            <v>ESTRIBO ESQ.                      93</v>
          </cell>
          <cell r="C21239" t="str">
            <v>UM</v>
          </cell>
        </row>
        <row r="21240">
          <cell r="A21240" t="str">
            <v>80009400D</v>
          </cell>
          <cell r="B21240" t="str">
            <v>CHAPA P/BARRO DIANTEIRA DIR.      94</v>
          </cell>
          <cell r="C21240" t="str">
            <v>UM</v>
          </cell>
        </row>
        <row r="21241">
          <cell r="A21241" t="str">
            <v>DD32081010</v>
          </cell>
          <cell r="B21241" t="str">
            <v>TINTAS DE POLIESTERES, DISPERSOS / DIS</v>
          </cell>
          <cell r="C21241" t="str">
            <v>UM</v>
          </cell>
        </row>
        <row r="21242">
          <cell r="A21242" t="str">
            <v>80009400E</v>
          </cell>
          <cell r="B21242" t="str">
            <v>CHAPA P/BARRO DIANTEIRA ESQ.      94</v>
          </cell>
          <cell r="C21242" t="str">
            <v>UM</v>
          </cell>
        </row>
        <row r="21243">
          <cell r="A21243" t="str">
            <v>80009500D</v>
          </cell>
          <cell r="B21243" t="str">
            <v>CHAPA DE ALUMINIO ESTRIBO DIR.    95</v>
          </cell>
          <cell r="C21243" t="str">
            <v>UM</v>
          </cell>
        </row>
        <row r="21244">
          <cell r="A21244" t="str">
            <v>80009500E</v>
          </cell>
          <cell r="B21244" t="str">
            <v>CHAPA DE ALUMINIO ESTRIBO ESQ.    95</v>
          </cell>
          <cell r="C21244" t="str">
            <v>UM</v>
          </cell>
        </row>
        <row r="21245">
          <cell r="A21245" t="str">
            <v>80009600D</v>
          </cell>
          <cell r="B21245" t="str">
            <v>CHAPA LATERAL DIR.                96</v>
          </cell>
          <cell r="C21245" t="str">
            <v>UM</v>
          </cell>
        </row>
        <row r="21246">
          <cell r="A21246" t="str">
            <v>80009600E</v>
          </cell>
          <cell r="B21246" t="str">
            <v>CHAPA LATERAL ESQ.                96</v>
          </cell>
          <cell r="C21246" t="str">
            <v>UM</v>
          </cell>
        </row>
        <row r="21247">
          <cell r="A21247">
            <v>800097000</v>
          </cell>
          <cell r="B21247" t="str">
            <v>PARA-CHOQUE DIANTEIRO             97</v>
          </cell>
          <cell r="C21247" t="str">
            <v>UM</v>
          </cell>
        </row>
        <row r="21248">
          <cell r="A21248" t="str">
            <v>DD84679200</v>
          </cell>
          <cell r="B21248" t="str">
            <v>PARTES DE FERRAMENTAS PNEUMATICAS</v>
          </cell>
          <cell r="C21248" t="str">
            <v>UM</v>
          </cell>
        </row>
        <row r="21249">
          <cell r="A21249" t="str">
            <v>DD48191000</v>
          </cell>
          <cell r="B21249" t="str">
            <v>EMBALAGEM PAPELAO</v>
          </cell>
          <cell r="C21249" t="str">
            <v>UM</v>
          </cell>
        </row>
        <row r="21250">
          <cell r="A21250">
            <v>800098000</v>
          </cell>
          <cell r="B21250" t="str">
            <v>PORTA ESTEPE (PESADO)            098</v>
          </cell>
          <cell r="C21250" t="str">
            <v>UM</v>
          </cell>
        </row>
        <row r="21251">
          <cell r="A21251">
            <v>800100000</v>
          </cell>
          <cell r="B21251" t="str">
            <v>SUCATA DE FERRO AÇO 1010/20</v>
          </cell>
          <cell r="C21251" t="str">
            <v>KG</v>
          </cell>
        </row>
        <row r="21252">
          <cell r="A21252">
            <v>800101000</v>
          </cell>
          <cell r="B21252" t="str">
            <v>CONJ QUADRO SUSTENTACAO RADIAD   101</v>
          </cell>
          <cell r="C21252" t="str">
            <v>UM</v>
          </cell>
        </row>
        <row r="21253">
          <cell r="A21253">
            <v>100332000</v>
          </cell>
          <cell r="B21253" t="str">
            <v>PRIMER BEGE IMERSAO - BASE D. AGUA</v>
          </cell>
          <cell r="C21253" t="str">
            <v>L</v>
          </cell>
        </row>
        <row r="21254">
          <cell r="A21254">
            <v>800113000</v>
          </cell>
          <cell r="B21254" t="str">
            <v>ALCA SUPERIOR DO CAPO            113</v>
          </cell>
          <cell r="C21254" t="str">
            <v>UM</v>
          </cell>
        </row>
        <row r="21255">
          <cell r="A21255" t="str">
            <v>80011300A</v>
          </cell>
          <cell r="B21255" t="str">
            <v>FECHO DA ALCA ANTIGA             113</v>
          </cell>
          <cell r="C21255" t="str">
            <v>UM</v>
          </cell>
        </row>
        <row r="21256">
          <cell r="A21256" t="str">
            <v>80011400D</v>
          </cell>
          <cell r="B21256" t="str">
            <v>MEIA TAMPA DA PORTA DIR          114</v>
          </cell>
          <cell r="C21256" t="str">
            <v>UM</v>
          </cell>
        </row>
        <row r="21257">
          <cell r="A21257" t="str">
            <v>80011400E</v>
          </cell>
          <cell r="B21257" t="str">
            <v>MEIA TAMPA DA PORTA ESQ          114</v>
          </cell>
          <cell r="C21257" t="str">
            <v>UM</v>
          </cell>
        </row>
        <row r="21258">
          <cell r="A21258" t="str">
            <v>8001150DG</v>
          </cell>
          <cell r="B21258" t="str">
            <v>MB 1113 GRADE DESMONTADA</v>
          </cell>
          <cell r="C21258" t="str">
            <v>UM</v>
          </cell>
        </row>
        <row r="21259">
          <cell r="A21259" t="str">
            <v>8001150EG</v>
          </cell>
          <cell r="B21259" t="str">
            <v>MB 1113 GRADE DESMONTADA</v>
          </cell>
          <cell r="C21259" t="str">
            <v>UM</v>
          </cell>
        </row>
        <row r="21260">
          <cell r="A21260" t="str">
            <v>80011600G</v>
          </cell>
          <cell r="B21260" t="str">
            <v>MB 1113 GRADE DESMONTADA</v>
          </cell>
          <cell r="C21260" t="str">
            <v>UM</v>
          </cell>
        </row>
        <row r="21261">
          <cell r="A21261" t="str">
            <v>DD90049020</v>
          </cell>
          <cell r="B21261" t="str">
            <v>OCULOS SEGURANCA</v>
          </cell>
          <cell r="C21261" t="str">
            <v>UM</v>
          </cell>
        </row>
        <row r="21262">
          <cell r="A21262">
            <v>800200000</v>
          </cell>
          <cell r="B21262" t="str">
            <v>CALCO DO SUPORTE DA CABINE</v>
          </cell>
          <cell r="C21262" t="str">
            <v>UM</v>
          </cell>
        </row>
        <row r="21263">
          <cell r="A21263" t="str">
            <v>80020000F</v>
          </cell>
          <cell r="B21263" t="str">
            <v>CALCO DO SUPORTE DA CABINE 200 - REP</v>
          </cell>
          <cell r="C21263" t="str">
            <v>UM</v>
          </cell>
        </row>
        <row r="21264">
          <cell r="A21264">
            <v>800201000</v>
          </cell>
          <cell r="B21264" t="str">
            <v>CABINE NUA 1519 PA/FM</v>
          </cell>
          <cell r="C21264" t="str">
            <v>UM</v>
          </cell>
        </row>
        <row r="21265">
          <cell r="A21265" t="str">
            <v>DD73259990</v>
          </cell>
          <cell r="B21265" t="str">
            <v>OUTRAS OBRAS FERRO/ACO</v>
          </cell>
          <cell r="C21265" t="str">
            <v>UM</v>
          </cell>
        </row>
        <row r="21266">
          <cell r="A21266" t="str">
            <v>DD73269090</v>
          </cell>
          <cell r="B21266" t="str">
            <v>OUTRAS OBRAS FERRO/ACO</v>
          </cell>
          <cell r="C21266" t="str">
            <v>UM</v>
          </cell>
        </row>
        <row r="21267">
          <cell r="A21267" t="str">
            <v>DD84212990</v>
          </cell>
          <cell r="B21267" t="str">
            <v>OUTROS APARELHOS P/ FILTRAR OU DEPUR</v>
          </cell>
          <cell r="C21267" t="str">
            <v>UM</v>
          </cell>
        </row>
        <row r="21268">
          <cell r="A21268">
            <v>800202000</v>
          </cell>
          <cell r="B21268" t="str">
            <v>CABINE GAIOLA 1519 PA-FA</v>
          </cell>
          <cell r="C21268" t="str">
            <v>UM</v>
          </cell>
        </row>
        <row r="21269">
          <cell r="A21269">
            <v>800203000</v>
          </cell>
          <cell r="B21269" t="str">
            <v>CABINE GAIOLA 1519 PA-FM</v>
          </cell>
          <cell r="C21269" t="str">
            <v>UM</v>
          </cell>
        </row>
        <row r="21270">
          <cell r="A21270" t="str">
            <v>80020400D</v>
          </cell>
          <cell r="B21270" t="str">
            <v>CANALETA VIDRO DA PORTA 708 DIR</v>
          </cell>
          <cell r="C21270" t="str">
            <v>UM</v>
          </cell>
        </row>
        <row r="21271">
          <cell r="A21271" t="str">
            <v>80020400E</v>
          </cell>
          <cell r="B21271" t="str">
            <v>CANALETA VIDRO DA PORTA 708 ESQ</v>
          </cell>
          <cell r="C21271" t="str">
            <v>UM</v>
          </cell>
        </row>
        <row r="21272">
          <cell r="A21272" t="str">
            <v>8002040DF</v>
          </cell>
          <cell r="B21272" t="str">
            <v>CANALETA VIDRO DA PORTA 708 DIR</v>
          </cell>
          <cell r="C21272" t="str">
            <v>UM</v>
          </cell>
        </row>
        <row r="21273">
          <cell r="A21273" t="str">
            <v>8002040EF</v>
          </cell>
          <cell r="B21273" t="str">
            <v>CANALETA VIDRO DA PORTA 708 ESQ</v>
          </cell>
          <cell r="C21273" t="str">
            <v>UM</v>
          </cell>
        </row>
        <row r="21274">
          <cell r="A21274">
            <v>800205000</v>
          </cell>
          <cell r="B21274" t="str">
            <v>CABINE GAIOLA 1113/13 PA/FA</v>
          </cell>
          <cell r="C21274" t="str">
            <v>UM</v>
          </cell>
        </row>
        <row r="21275">
          <cell r="A21275">
            <v>800206000</v>
          </cell>
          <cell r="B21275" t="str">
            <v>QUADRO DO RADIADOR 1519/24/25    206</v>
          </cell>
          <cell r="C21275" t="str">
            <v>UM</v>
          </cell>
        </row>
        <row r="21276">
          <cell r="A21276" t="str">
            <v>DD73121090</v>
          </cell>
          <cell r="B21276" t="str">
            <v>CORDOALHA DE COBRE</v>
          </cell>
          <cell r="C21276" t="str">
            <v>UM</v>
          </cell>
        </row>
        <row r="21277">
          <cell r="A21277" t="str">
            <v>DD48203000</v>
          </cell>
          <cell r="B21277" t="str">
            <v>CLASSIFICADORES, CAPAS P/ENCADERNACAO</v>
          </cell>
          <cell r="C21277" t="str">
            <v>UM</v>
          </cell>
        </row>
        <row r="21278">
          <cell r="A21278" t="str">
            <v>80020700D</v>
          </cell>
          <cell r="B21278" t="str">
            <v>PEGA-MAO ATE 82 DIR              207</v>
          </cell>
          <cell r="C21278" t="str">
            <v>UM</v>
          </cell>
        </row>
        <row r="21279">
          <cell r="A21279" t="str">
            <v>80020700E</v>
          </cell>
          <cell r="B21279" t="str">
            <v>PEGA-MAO ATE 82 ESQ              207</v>
          </cell>
          <cell r="C21279" t="str">
            <v>UM</v>
          </cell>
        </row>
        <row r="21280">
          <cell r="A21280">
            <v>800208000</v>
          </cell>
          <cell r="B21280" t="str">
            <v>PEGA-MAO MODERNO                 208</v>
          </cell>
          <cell r="C21280" t="str">
            <v>UM</v>
          </cell>
        </row>
        <row r="21281">
          <cell r="A21281" t="str">
            <v>DD42021210</v>
          </cell>
          <cell r="B21281" t="str">
            <v>PASTA PARA NOTEBOOK</v>
          </cell>
          <cell r="C21281" t="str">
            <v>UM</v>
          </cell>
        </row>
        <row r="21282">
          <cell r="A21282">
            <v>800209000</v>
          </cell>
          <cell r="B21282" t="str">
            <v>PARA-CHOQUE TRASEIRO             209</v>
          </cell>
          <cell r="C21282" t="str">
            <v>UM</v>
          </cell>
        </row>
        <row r="21283">
          <cell r="A21283" t="str">
            <v>80021000D</v>
          </cell>
          <cell r="B21283" t="str">
            <v>APOIO DO BRACO ATE ANO 82 DIR    210 - 344 970 71 01</v>
          </cell>
          <cell r="C21283" t="str">
            <v>UM</v>
          </cell>
        </row>
        <row r="21284">
          <cell r="A21284" t="str">
            <v>80021000E</v>
          </cell>
          <cell r="B21284" t="str">
            <v>APOIO DO BRACO ATE ANO 82 ESQ    210 - 344 970 70 01</v>
          </cell>
          <cell r="C21284" t="str">
            <v>UM</v>
          </cell>
        </row>
        <row r="21285">
          <cell r="A21285" t="str">
            <v>8002100DF</v>
          </cell>
          <cell r="B21285" t="str">
            <v>APOIO DO BRACO ATE ANO 82 DIR    210 - 344 970 71 01</v>
          </cell>
          <cell r="C21285" t="str">
            <v>UM</v>
          </cell>
        </row>
        <row r="21286">
          <cell r="A21286" t="str">
            <v>8002100EF</v>
          </cell>
          <cell r="B21286" t="str">
            <v>APOIO DO BRACO ATE ANO 82 ESQ    210 - 344 970 70 01</v>
          </cell>
          <cell r="C21286" t="str">
            <v>UM</v>
          </cell>
        </row>
        <row r="21287">
          <cell r="A21287" t="str">
            <v>DD96081000</v>
          </cell>
          <cell r="B21287" t="str">
            <v>CANETA ESFEROGRAFICA</v>
          </cell>
          <cell r="C21287" t="str">
            <v>UM</v>
          </cell>
        </row>
        <row r="21288">
          <cell r="A21288">
            <v>800211000</v>
          </cell>
          <cell r="B21288" t="str">
            <v>APOIO DO BRACO (83 A 99)         211 - 331 760 70 59</v>
          </cell>
          <cell r="C21288" t="str">
            <v>UM</v>
          </cell>
        </row>
        <row r="21289">
          <cell r="A21289" t="str">
            <v>80021100F</v>
          </cell>
          <cell r="B21289" t="str">
            <v>APOIO DO BRACO (83 A 99)         211 - 331 760 70 59</v>
          </cell>
          <cell r="C21289" t="str">
            <v>UM</v>
          </cell>
        </row>
        <row r="21290">
          <cell r="A21290">
            <v>800212000</v>
          </cell>
          <cell r="B21290" t="str">
            <v xml:space="preserve">CANTONEIRA P/ PARA-BARRO         </v>
          </cell>
          <cell r="C21290" t="str">
            <v>UM</v>
          </cell>
        </row>
        <row r="21291">
          <cell r="A21291" t="str">
            <v>DD96092000</v>
          </cell>
          <cell r="B21291" t="str">
            <v>MINAS P/ LAPIS E LAPISEIRA</v>
          </cell>
          <cell r="C21291" t="str">
            <v>UM</v>
          </cell>
        </row>
        <row r="21292">
          <cell r="A21292" t="str">
            <v>DD34011900</v>
          </cell>
          <cell r="B21292" t="str">
            <v>OUTROS CREMES</v>
          </cell>
          <cell r="C21292" t="str">
            <v>UM</v>
          </cell>
        </row>
        <row r="21293">
          <cell r="A21293" t="str">
            <v>DD82130000</v>
          </cell>
          <cell r="B21293" t="str">
            <v>TESOURAS E SUAS LAMINAS DE METAIS</v>
          </cell>
          <cell r="C21293" t="str">
            <v>UM</v>
          </cell>
        </row>
        <row r="21294">
          <cell r="A21294">
            <v>800213000</v>
          </cell>
          <cell r="B21294" t="str">
            <v>CHAPA P/ PARA-BARRO              213</v>
          </cell>
          <cell r="C21294" t="str">
            <v>UM</v>
          </cell>
        </row>
        <row r="21295">
          <cell r="A21295">
            <v>800214000</v>
          </cell>
          <cell r="B21295" t="str">
            <v>PERFIL "U" (2500X2,20)           214</v>
          </cell>
          <cell r="C21295" t="str">
            <v>UM</v>
          </cell>
        </row>
        <row r="21296">
          <cell r="A21296" t="str">
            <v>80021500D</v>
          </cell>
          <cell r="B21296" t="str">
            <v xml:space="preserve">CANTONEIRA DIR                 </v>
          </cell>
          <cell r="C21296" t="str">
            <v>UM</v>
          </cell>
        </row>
        <row r="21297">
          <cell r="A21297" t="str">
            <v>DD35069190</v>
          </cell>
          <cell r="B21297" t="str">
            <v>OUTRAS COLAS</v>
          </cell>
          <cell r="C21297" t="str">
            <v>UM</v>
          </cell>
        </row>
        <row r="21298">
          <cell r="A21298" t="str">
            <v>80021500E</v>
          </cell>
          <cell r="B21298" t="str">
            <v>CANTONEIRA ESQ</v>
          </cell>
          <cell r="C21298" t="str">
            <v>UM</v>
          </cell>
        </row>
        <row r="21299">
          <cell r="A21299">
            <v>800216000</v>
          </cell>
          <cell r="B21299" t="str">
            <v>CAIXA DE FERRAMENTA              216</v>
          </cell>
          <cell r="C21299" t="str">
            <v>UM</v>
          </cell>
        </row>
        <row r="21300">
          <cell r="A21300" t="str">
            <v>80021700D</v>
          </cell>
          <cell r="B21300" t="str">
            <v>QUADRO DIREITO                   217</v>
          </cell>
          <cell r="C21300" t="str">
            <v>UM</v>
          </cell>
        </row>
        <row r="21301">
          <cell r="A21301" t="str">
            <v>DD35061090</v>
          </cell>
          <cell r="B21301" t="str">
            <v>COLA / ADESIVA</v>
          </cell>
          <cell r="C21301" t="str">
            <v>UM</v>
          </cell>
        </row>
        <row r="21302">
          <cell r="A21302" t="str">
            <v>80021700E</v>
          </cell>
          <cell r="B21302" t="str">
            <v>QUADRO ESQUERDO                  217</v>
          </cell>
          <cell r="C21302" t="str">
            <v>UM</v>
          </cell>
        </row>
        <row r="21303">
          <cell r="A21303" t="str">
            <v>80021800D</v>
          </cell>
          <cell r="B21303" t="str">
            <v>REFORCO SUP FEIXO MOLAS DIR      218</v>
          </cell>
          <cell r="C21303" t="str">
            <v>UM</v>
          </cell>
        </row>
        <row r="21304">
          <cell r="A21304" t="str">
            <v>80021800E</v>
          </cell>
          <cell r="B21304" t="str">
            <v>REFORCO SUP FEIXO MOLAS ESQ      218</v>
          </cell>
          <cell r="C21304" t="str">
            <v>UM</v>
          </cell>
        </row>
        <row r="21305">
          <cell r="A21305">
            <v>800219000</v>
          </cell>
          <cell r="B21305" t="str">
            <v>TRAVESSA   608                  2190</v>
          </cell>
          <cell r="C21305" t="str">
            <v>UM</v>
          </cell>
        </row>
        <row r="21306">
          <cell r="A21306">
            <v>800220000</v>
          </cell>
          <cell r="B21306" t="str">
            <v>ALAVANCA  INTERMEDIARIA          220</v>
          </cell>
          <cell r="C21306" t="str">
            <v>UM</v>
          </cell>
        </row>
        <row r="21307">
          <cell r="A21307">
            <v>800221000</v>
          </cell>
          <cell r="B21307" t="str">
            <v>SUPORTE PARA-CHOQUE TRAS (CH 1/4")</v>
          </cell>
          <cell r="C21307" t="str">
            <v>UM</v>
          </cell>
        </row>
        <row r="21308">
          <cell r="A21308">
            <v>800222000</v>
          </cell>
          <cell r="B21308" t="str">
            <v>PARA-CHOQUE TRASEIRO (CHAPA 1/4")</v>
          </cell>
          <cell r="C21308" t="str">
            <v>UM</v>
          </cell>
        </row>
        <row r="21309">
          <cell r="A21309" t="str">
            <v>DD84701000</v>
          </cell>
          <cell r="B21309" t="str">
            <v>MAQUINAS DE CALCULAR</v>
          </cell>
          <cell r="C21309" t="str">
            <v>UM</v>
          </cell>
        </row>
        <row r="21310">
          <cell r="A21310">
            <v>800223000</v>
          </cell>
          <cell r="B21310" t="str">
            <v>TRAVES MONT(1313/1513/19/24/25   223</v>
          </cell>
          <cell r="C21310" t="str">
            <v>UM</v>
          </cell>
        </row>
        <row r="21311">
          <cell r="A21311" t="str">
            <v>80022400D</v>
          </cell>
          <cell r="B21311" t="str">
            <v>CANTONEIRA DA TRAVES CHASSIS DIR</v>
          </cell>
          <cell r="C21311" t="str">
            <v>UM</v>
          </cell>
        </row>
        <row r="21312">
          <cell r="A21312" t="str">
            <v>80022400E</v>
          </cell>
          <cell r="B21312" t="str">
            <v>CANTONEIRA DA TRAVES CHASSIS ESQ</v>
          </cell>
          <cell r="C21312" t="str">
            <v>UM</v>
          </cell>
        </row>
        <row r="21313">
          <cell r="A21313" t="str">
            <v>8002240DF</v>
          </cell>
          <cell r="B21313" t="str">
            <v>CANTONEIRA DA TRAVES CHASSIS DIR</v>
          </cell>
          <cell r="C21313" t="str">
            <v>UM</v>
          </cell>
        </row>
        <row r="21314">
          <cell r="A21314" t="str">
            <v>8002240EF</v>
          </cell>
          <cell r="B21314" t="str">
            <v>CANTONEIRA DA TRAVES CHASSIS ESQ</v>
          </cell>
          <cell r="C21314" t="str">
            <v>UM</v>
          </cell>
        </row>
        <row r="21315">
          <cell r="A21315">
            <v>105136000</v>
          </cell>
          <cell r="B21315" t="str">
            <v>CHAPA PP AMARELO 4,00 x 530 x 965 mm</v>
          </cell>
          <cell r="C21315" t="str">
            <v>UM</v>
          </cell>
        </row>
        <row r="21316">
          <cell r="A21316">
            <v>800226000</v>
          </cell>
          <cell r="B21316" t="str">
            <v>PLACA DE FIXACAO                 226</v>
          </cell>
          <cell r="C21316" t="str">
            <v>UM</v>
          </cell>
        </row>
        <row r="21317">
          <cell r="A21317" t="str">
            <v>80022700D</v>
          </cell>
          <cell r="B21317" t="str">
            <v>REVESTIMENTO LATERAL DIR         227</v>
          </cell>
          <cell r="C21317" t="str">
            <v>UM</v>
          </cell>
        </row>
        <row r="21318">
          <cell r="A21318" t="str">
            <v>80022700E</v>
          </cell>
          <cell r="B21318" t="str">
            <v>REVESTIMENTO LATERAL ESQ         227</v>
          </cell>
          <cell r="C21318" t="str">
            <v>UM</v>
          </cell>
        </row>
        <row r="21319">
          <cell r="A21319">
            <v>800228000</v>
          </cell>
          <cell r="B21319" t="str">
            <v>PONTEIRA DO PARACHOQUE USA       228</v>
          </cell>
          <cell r="C21319" t="str">
            <v>UM</v>
          </cell>
        </row>
        <row r="21320">
          <cell r="A21320" t="str">
            <v>80022900D</v>
          </cell>
          <cell r="B21320" t="str">
            <v>CHAPA DA PORTA SUPERIOR DIREITA</v>
          </cell>
          <cell r="C21320" t="str">
            <v>UM</v>
          </cell>
        </row>
        <row r="21321">
          <cell r="A21321" t="str">
            <v>11170200E</v>
          </cell>
          <cell r="B21321" t="str">
            <v>PONTEIRA PARA-CHOQUE ESQ. EM ACO</v>
          </cell>
          <cell r="C21321" t="str">
            <v>UM</v>
          </cell>
        </row>
        <row r="21322">
          <cell r="A21322" t="str">
            <v>80022900E</v>
          </cell>
          <cell r="B21322" t="str">
            <v>CHAPA DA PORTA SUPERIOR ESQ</v>
          </cell>
          <cell r="C21322" t="str">
            <v>UM</v>
          </cell>
        </row>
        <row r="21323">
          <cell r="A21323">
            <v>800230000</v>
          </cell>
          <cell r="B21323" t="str">
            <v>REVESTIMENTO DIANT TETO ONIBUS</v>
          </cell>
          <cell r="C21323" t="str">
            <v>UM</v>
          </cell>
        </row>
        <row r="21324">
          <cell r="A21324">
            <v>800231000</v>
          </cell>
          <cell r="B21324" t="str">
            <v xml:space="preserve">REVESTIMENTO DIANT TETO ONIBUS </v>
          </cell>
          <cell r="C21324" t="str">
            <v>UM</v>
          </cell>
        </row>
        <row r="21325">
          <cell r="A21325">
            <v>800232000</v>
          </cell>
          <cell r="B21325" t="str">
            <v>REVESTIMENTO DIANT TETO ONIBUS</v>
          </cell>
          <cell r="C21325" t="str">
            <v>UM</v>
          </cell>
        </row>
        <row r="21326">
          <cell r="A21326" t="str">
            <v>80023300D</v>
          </cell>
          <cell r="B21326" t="str">
            <v>CHAPA TRASEIRA     (0 370)     ONIBUS</v>
          </cell>
          <cell r="C21326" t="str">
            <v>UM</v>
          </cell>
        </row>
        <row r="21327">
          <cell r="A21327" t="str">
            <v>80023300E</v>
          </cell>
          <cell r="B21327" t="str">
            <v>CHAPA TRASEIRA     (0 370)      ONIBUS</v>
          </cell>
          <cell r="C21327" t="str">
            <v>UM</v>
          </cell>
        </row>
        <row r="21328">
          <cell r="A21328" t="str">
            <v>80023400D</v>
          </cell>
          <cell r="B21328" t="str">
            <v>CHAPA TRASEIRA     (0 400)   ONIBUS</v>
          </cell>
          <cell r="C21328" t="str">
            <v>UM</v>
          </cell>
        </row>
        <row r="21329">
          <cell r="A21329" t="str">
            <v>80023400E</v>
          </cell>
          <cell r="B21329" t="str">
            <v>CHAPA TRASEIRA     (0 400)     ONIBUS</v>
          </cell>
          <cell r="C21329" t="str">
            <v>UM</v>
          </cell>
        </row>
        <row r="21330">
          <cell r="A21330">
            <v>800235000</v>
          </cell>
          <cell r="B21330" t="str">
            <v>QUADRO DO RADIADOR</v>
          </cell>
          <cell r="C21330" t="str">
            <v>UM</v>
          </cell>
        </row>
        <row r="21331">
          <cell r="A21331">
            <v>800236000</v>
          </cell>
          <cell r="B21331" t="str">
            <v>DEFLETOR DE AR        1519/24/25</v>
          </cell>
          <cell r="C21331" t="str">
            <v>UM</v>
          </cell>
        </row>
        <row r="21332">
          <cell r="A21332" t="str">
            <v>80023600F</v>
          </cell>
          <cell r="B21332" t="str">
            <v>DEFLETOR DE AR        1519/24/25</v>
          </cell>
          <cell r="C21332" t="str">
            <v>UM</v>
          </cell>
        </row>
        <row r="21333">
          <cell r="A21333">
            <v>800237000</v>
          </cell>
          <cell r="B21333" t="str">
            <v>CHAPA RETENTORA  OLEO 608/708D</v>
          </cell>
          <cell r="C21333" t="str">
            <v>UM</v>
          </cell>
        </row>
        <row r="21334">
          <cell r="A21334">
            <v>800238000</v>
          </cell>
          <cell r="B21334" t="str">
            <v>DEFL RADIAD-1983 À 1989</v>
          </cell>
          <cell r="C21334" t="str">
            <v>UM</v>
          </cell>
        </row>
        <row r="21335">
          <cell r="A21335" t="str">
            <v>11170200D</v>
          </cell>
          <cell r="B21335" t="str">
            <v>PONTEIRA PARA-CHOQUE DIR. EM ACO</v>
          </cell>
          <cell r="C21335" t="str">
            <v>UM</v>
          </cell>
        </row>
        <row r="21336">
          <cell r="A21336" t="str">
            <v>80023800F</v>
          </cell>
          <cell r="B21336" t="str">
            <v>DEFL RADIAD-1983 · 1989</v>
          </cell>
          <cell r="C21336" t="str">
            <v>UM</v>
          </cell>
        </row>
        <row r="21337">
          <cell r="A21337">
            <v>800239000</v>
          </cell>
          <cell r="B21337" t="str">
            <v xml:space="preserve">REFORCO DA TRAVESSA </v>
          </cell>
          <cell r="C21337" t="str">
            <v>UM</v>
          </cell>
        </row>
        <row r="21338">
          <cell r="A21338">
            <v>800240000</v>
          </cell>
          <cell r="B21338" t="str">
            <v xml:space="preserve">CONSOLE DA TRAVESSA </v>
          </cell>
          <cell r="C21338" t="str">
            <v>UM</v>
          </cell>
        </row>
        <row r="21339">
          <cell r="A21339" t="str">
            <v>80024100D</v>
          </cell>
          <cell r="B21339" t="str">
            <v>SUPORTE FREIO MAO 608/708/709/912/914</v>
          </cell>
          <cell r="C21339" t="str">
            <v>UM</v>
          </cell>
        </row>
        <row r="21340">
          <cell r="A21340" t="str">
            <v>80024100E</v>
          </cell>
          <cell r="B21340" t="str">
            <v>SUPORTE FREIO MAO 608/708/709/912/914</v>
          </cell>
          <cell r="C21340" t="str">
            <v>UM</v>
          </cell>
        </row>
        <row r="21341">
          <cell r="A21341">
            <v>800242000</v>
          </cell>
          <cell r="B21341" t="str">
            <v>CARTER DO OLEO                   242</v>
          </cell>
          <cell r="C21341" t="str">
            <v>UM</v>
          </cell>
        </row>
        <row r="21342">
          <cell r="A21342">
            <v>800243000</v>
          </cell>
          <cell r="B21342" t="str">
            <v>SUPORTE FIXACAO DO AMORTECEDOR</v>
          </cell>
          <cell r="C21342" t="str">
            <v>UM</v>
          </cell>
        </row>
        <row r="21343">
          <cell r="A21343">
            <v>111703000</v>
          </cell>
          <cell r="B21343" t="str">
            <v>SUPORTE CENTRAL PARA-CHOQUE INF.EM ACO</v>
          </cell>
          <cell r="C21343" t="str">
            <v>UM</v>
          </cell>
        </row>
        <row r="21344">
          <cell r="A21344" t="str">
            <v>80024300F</v>
          </cell>
          <cell r="B21344" t="str">
            <v>SUPORTE FIXACAO DO AMORTECEDOR</v>
          </cell>
          <cell r="C21344" t="str">
            <v>UM</v>
          </cell>
        </row>
        <row r="21345">
          <cell r="A21345">
            <v>800244000</v>
          </cell>
          <cell r="B21345" t="str">
            <v>ALAVANCA DE REGULAGEM</v>
          </cell>
          <cell r="C21345" t="str">
            <v>UM</v>
          </cell>
        </row>
        <row r="21346">
          <cell r="A21346">
            <v>800245000</v>
          </cell>
          <cell r="B21346" t="str">
            <v>ABA TRAVESSA MB TRACADO 2220</v>
          </cell>
          <cell r="C21346" t="str">
            <v>UM</v>
          </cell>
        </row>
        <row r="21347">
          <cell r="A21347">
            <v>800248000</v>
          </cell>
          <cell r="B21347" t="str">
            <v>CANIVETE ZINCADO</v>
          </cell>
          <cell r="C21347" t="str">
            <v>UM</v>
          </cell>
        </row>
        <row r="21348">
          <cell r="A21348">
            <v>800249000</v>
          </cell>
          <cell r="B21348" t="str">
            <v xml:space="preserve">SUPORTE CABINE DIANTEIRO ESQ          </v>
          </cell>
          <cell r="C21348" t="str">
            <v>UM</v>
          </cell>
        </row>
        <row r="21349">
          <cell r="A21349">
            <v>111704000</v>
          </cell>
          <cell r="B21349" t="str">
            <v>SUPORTE CENTRAL PARA-CHOQUE SUP.EM ACO</v>
          </cell>
          <cell r="C21349" t="str">
            <v>UM</v>
          </cell>
        </row>
        <row r="21350">
          <cell r="A21350">
            <v>800250000</v>
          </cell>
          <cell r="B21350" t="str">
            <v>TRAVESSA SUPORTE AMORTECEDOR 608/708</v>
          </cell>
          <cell r="C21350" t="str">
            <v>UM</v>
          </cell>
        </row>
        <row r="21351">
          <cell r="A21351" t="str">
            <v>80025000F</v>
          </cell>
          <cell r="B21351" t="str">
            <v>TRAVESSA SUPORTE AMORTECEDOR 608/708</v>
          </cell>
          <cell r="C21351" t="str">
            <v>UM</v>
          </cell>
        </row>
        <row r="21352">
          <cell r="A21352">
            <v>800251000</v>
          </cell>
          <cell r="B21352" t="str">
            <v>CABINE COMPLETA 1929</v>
          </cell>
          <cell r="C21352" t="str">
            <v>UM</v>
          </cell>
        </row>
        <row r="21353">
          <cell r="A21353">
            <v>800252000</v>
          </cell>
          <cell r="B21353" t="str">
            <v>DEFLETOR DO RADIADOR         OF. 1315</v>
          </cell>
          <cell r="C21353" t="str">
            <v>UM</v>
          </cell>
        </row>
        <row r="21354">
          <cell r="A21354">
            <v>800253000</v>
          </cell>
          <cell r="B21354" t="str">
            <v>SUPORTE ROLAMENTO CARDAN  MB 1519</v>
          </cell>
          <cell r="C21354" t="str">
            <v>UM</v>
          </cell>
        </row>
        <row r="21355">
          <cell r="A21355">
            <v>707422001</v>
          </cell>
          <cell r="B21355" t="str">
            <v>MANCAL DO ACELERADOR SUSPENSO P/ DUMPER - 007.07.036</v>
          </cell>
          <cell r="C21355" t="str">
            <v>UM</v>
          </cell>
        </row>
        <row r="21356">
          <cell r="A21356">
            <v>800254000</v>
          </cell>
          <cell r="B21356" t="str">
            <v>CARTER DO OLEO PARTE SUPERIOR</v>
          </cell>
          <cell r="C21356" t="str">
            <v>UM</v>
          </cell>
        </row>
        <row r="21357">
          <cell r="A21357">
            <v>800255000</v>
          </cell>
          <cell r="B21357" t="str">
            <v>TAMPA INFERIOR CARTER DO OLEO - A3140141103</v>
          </cell>
          <cell r="C21357" t="str">
            <v>UM</v>
          </cell>
        </row>
        <row r="21358">
          <cell r="A21358">
            <v>800256000</v>
          </cell>
          <cell r="B21358" t="str">
            <v>COBERTURA DO TUBO DE SUCCAO DE AR</v>
          </cell>
          <cell r="C21358" t="str">
            <v>UM</v>
          </cell>
        </row>
        <row r="21359">
          <cell r="A21359">
            <v>800257000</v>
          </cell>
          <cell r="B21359" t="str">
            <v>GANCHO TRAS P/ TRANSPORTE  MOTOR</v>
          </cell>
          <cell r="C21359" t="str">
            <v>UM</v>
          </cell>
        </row>
        <row r="21360">
          <cell r="A21360">
            <v>800258000</v>
          </cell>
          <cell r="B21360" t="str">
            <v>CAIXA CIRCULAÇAO DE AR</v>
          </cell>
          <cell r="C21360" t="str">
            <v>UM</v>
          </cell>
        </row>
        <row r="21361">
          <cell r="A21361" t="str">
            <v>80025800F</v>
          </cell>
          <cell r="B21361" t="str">
            <v>CAIXA CIRCULAAO DE AR</v>
          </cell>
          <cell r="C21361" t="str">
            <v>UM</v>
          </cell>
        </row>
        <row r="21362">
          <cell r="A21362">
            <v>800259000</v>
          </cell>
          <cell r="B21362" t="str">
            <v>TRILHO GUIA DO ASSENTO CAMINHÃO MERCEDES-BENZ</v>
          </cell>
          <cell r="C21362" t="str">
            <v>UM</v>
          </cell>
        </row>
        <row r="21363">
          <cell r="A21363">
            <v>707422002</v>
          </cell>
          <cell r="B21363" t="str">
            <v>BASE SUPORTE FREIO MANUAL P/ DUMPER - 001.07.049</v>
          </cell>
          <cell r="C21363" t="str">
            <v>UM</v>
          </cell>
        </row>
        <row r="21364">
          <cell r="A21364">
            <v>800260000</v>
          </cell>
          <cell r="B21364" t="str">
            <v>REFORCO DA CAPA PASSAGEM BARRA DIRECAO</v>
          </cell>
          <cell r="C21364" t="str">
            <v>UM</v>
          </cell>
        </row>
        <row r="21365">
          <cell r="A21365">
            <v>800265000</v>
          </cell>
          <cell r="B21365" t="str">
            <v>CARTER DO OLEO (608/708)</v>
          </cell>
          <cell r="C21365" t="str">
            <v>UM</v>
          </cell>
        </row>
        <row r="21366">
          <cell r="A21366" t="str">
            <v>80026600D</v>
          </cell>
          <cell r="B21366" t="str">
            <v>BORRACHA DO QUEBRA-VENTO 708 DIR.</v>
          </cell>
          <cell r="C21366" t="str">
            <v>UM</v>
          </cell>
        </row>
        <row r="21367">
          <cell r="A21367" t="str">
            <v>80026600E</v>
          </cell>
          <cell r="B21367" t="str">
            <v>BORRACHA DO QUEBRA-VENTO 708 ESQ.</v>
          </cell>
          <cell r="C21367" t="str">
            <v>UM</v>
          </cell>
        </row>
        <row r="21368">
          <cell r="A21368" t="str">
            <v>8002660DF</v>
          </cell>
          <cell r="B21368" t="str">
            <v>BORRACHA DO QUEBRA-VENTO 708 DIR</v>
          </cell>
          <cell r="C21368" t="str">
            <v>UM</v>
          </cell>
        </row>
        <row r="21369">
          <cell r="A21369" t="str">
            <v>8002660EF</v>
          </cell>
          <cell r="B21369" t="str">
            <v>BORRACHA DO QUEBRA-VENTO 708 ESQ</v>
          </cell>
          <cell r="C21369" t="str">
            <v>UM</v>
          </cell>
        </row>
        <row r="21370">
          <cell r="A21370">
            <v>800267000</v>
          </cell>
          <cell r="B21370" t="str">
            <v>SUPORTE FILTRO DO AR - ORIGINAL</v>
          </cell>
          <cell r="C21370" t="str">
            <v>UM</v>
          </cell>
        </row>
        <row r="21371">
          <cell r="A21371">
            <v>707422003</v>
          </cell>
          <cell r="B21371" t="str">
            <v>SUPORTE MOTOR P/ DUMPER - 001.07.047</v>
          </cell>
          <cell r="C21371" t="str">
            <v>UM</v>
          </cell>
        </row>
        <row r="21372">
          <cell r="A21372">
            <v>800268000</v>
          </cell>
          <cell r="B21372" t="str">
            <v>ARRUELA COM RESSALTOS</v>
          </cell>
          <cell r="C21372" t="str">
            <v>UM</v>
          </cell>
        </row>
        <row r="21373">
          <cell r="A21373">
            <v>800269000</v>
          </cell>
          <cell r="B21373" t="str">
            <v>CHAPA DO ESTRIBO (LADO DIREITO)</v>
          </cell>
          <cell r="C21373" t="str">
            <v>UM</v>
          </cell>
        </row>
        <row r="21374">
          <cell r="A21374">
            <v>800270000</v>
          </cell>
          <cell r="B21374" t="str">
            <v>PARA-CHOQUE TRAS. DENATRAN 608/709 MOVEL</v>
          </cell>
          <cell r="C21374" t="str">
            <v>UM</v>
          </cell>
        </row>
        <row r="21375">
          <cell r="A21375">
            <v>800271000</v>
          </cell>
          <cell r="B21375" t="str">
            <v>PARA-CHOQUE TRAS. 1113/1518 DENATRAN FIXO</v>
          </cell>
          <cell r="C21375" t="str">
            <v>UM</v>
          </cell>
        </row>
        <row r="21376">
          <cell r="A21376">
            <v>800272000</v>
          </cell>
          <cell r="B21376" t="str">
            <v>PARA-CHOQUE TRAS. MOVEL DENATRAN 1113/1518</v>
          </cell>
          <cell r="C21376" t="str">
            <v>UM</v>
          </cell>
        </row>
        <row r="21377">
          <cell r="A21377" t="str">
            <v>80027200F</v>
          </cell>
          <cell r="B21377" t="str">
            <v>PARA-CHOQUE TRAS. MOVEL DENATRAN 1113/1518</v>
          </cell>
          <cell r="C21377" t="str">
            <v>UM</v>
          </cell>
        </row>
        <row r="21378">
          <cell r="A21378">
            <v>800273000</v>
          </cell>
          <cell r="B21378" t="str">
            <v>FAIXA REFLETIVA P.CHOQUE 608/709  0,10 x 2,100mm  (270)</v>
          </cell>
          <cell r="C21378" t="str">
            <v>UM</v>
          </cell>
        </row>
        <row r="21379">
          <cell r="A21379">
            <v>707422004</v>
          </cell>
          <cell r="B21379" t="str">
            <v>BASE ASSENTAMENTO EIXO DANA S10 P/ DUMPER - 001.07.046</v>
          </cell>
          <cell r="C21379" t="str">
            <v>UM</v>
          </cell>
        </row>
        <row r="21380">
          <cell r="A21380">
            <v>800274000</v>
          </cell>
          <cell r="B21380" t="str">
            <v>FAIXA REFLETIVA P.CHOQUE 1113/1518  0,10 x 2,400mm (271,272)</v>
          </cell>
          <cell r="C21380" t="str">
            <v>UM</v>
          </cell>
        </row>
        <row r="21381">
          <cell r="A21381" t="str">
            <v>80027400F</v>
          </cell>
          <cell r="B21381" t="str">
            <v>FAIXA REFLETIVA P.CHOQUE 1113/1518  0,10 x 2,400mm (271,272)</v>
          </cell>
          <cell r="C21381" t="str">
            <v>UM</v>
          </cell>
        </row>
        <row r="21382">
          <cell r="A21382">
            <v>800275000</v>
          </cell>
          <cell r="B21382" t="str">
            <v>PARA-CHOQUE TRASEIRO MOVEL</v>
          </cell>
          <cell r="C21382" t="str">
            <v>UM</v>
          </cell>
        </row>
        <row r="21383">
          <cell r="A21383">
            <v>800276000</v>
          </cell>
          <cell r="B21383" t="str">
            <v>GRADE MODELO ALEMA KUWAIT</v>
          </cell>
          <cell r="C21383" t="str">
            <v>UM</v>
          </cell>
        </row>
        <row r="21384">
          <cell r="A21384" t="str">
            <v>80027700D</v>
          </cell>
          <cell r="B21384" t="str">
            <v>QUADRO DO QUEBRA VENTO 708 DIR.</v>
          </cell>
          <cell r="C21384" t="str">
            <v>UM</v>
          </cell>
        </row>
        <row r="21385">
          <cell r="A21385" t="str">
            <v>80027700E</v>
          </cell>
          <cell r="B21385" t="str">
            <v>QUADRO DO QUEBRA VENTO 708 ESQ.</v>
          </cell>
          <cell r="C21385" t="str">
            <v>UM</v>
          </cell>
        </row>
        <row r="21386">
          <cell r="A21386" t="str">
            <v>8002770DF</v>
          </cell>
          <cell r="B21386" t="str">
            <v>QUADRO DO QUEBRA VENTO 708 DIR</v>
          </cell>
          <cell r="C21386" t="str">
            <v>UM</v>
          </cell>
        </row>
        <row r="21387">
          <cell r="A21387" t="str">
            <v>8002770EF</v>
          </cell>
          <cell r="B21387" t="str">
            <v>QUADRO DO QUEBRA VENTO 708 ESQ</v>
          </cell>
          <cell r="C21387" t="str">
            <v>UM</v>
          </cell>
        </row>
        <row r="21388">
          <cell r="A21388">
            <v>800278000</v>
          </cell>
          <cell r="B21388" t="str">
            <v>LAMINA PARACHOQUE TRAS 608/709L</v>
          </cell>
          <cell r="C21388" t="str">
            <v>UM</v>
          </cell>
        </row>
        <row r="21389">
          <cell r="A21389">
            <v>800279000</v>
          </cell>
          <cell r="B21389" t="str">
            <v>SUPORTE MOVEL PARACHOQUE TRAS 608/709L</v>
          </cell>
          <cell r="C21389" t="str">
            <v>UM</v>
          </cell>
        </row>
        <row r="21390">
          <cell r="A21390" t="str">
            <v>80030000D</v>
          </cell>
          <cell r="B21390" t="str">
            <v>QUADRO DO VIDRO PORTA DIR PRETO</v>
          </cell>
          <cell r="C21390" t="str">
            <v>UM</v>
          </cell>
        </row>
        <row r="21391">
          <cell r="A21391" t="str">
            <v>80030000E</v>
          </cell>
          <cell r="B21391" t="str">
            <v>QUADRO DO VIDRO PORTA ESQ PRETO</v>
          </cell>
          <cell r="C21391" t="str">
            <v>UM</v>
          </cell>
        </row>
        <row r="21392">
          <cell r="A21392" t="str">
            <v>8003000DF</v>
          </cell>
          <cell r="B21392" t="str">
            <v>QUADRO DO VIDRO PORTA DIR PRETO</v>
          </cell>
          <cell r="C21392" t="str">
            <v>UM</v>
          </cell>
        </row>
        <row r="21393">
          <cell r="A21393" t="str">
            <v>8003000EF</v>
          </cell>
          <cell r="B21393" t="str">
            <v>QUADRO DO VIDRO PORTA DIR PRETO</v>
          </cell>
          <cell r="C21393" t="str">
            <v>UM</v>
          </cell>
        </row>
        <row r="21394">
          <cell r="A21394">
            <v>707422005</v>
          </cell>
          <cell r="B21394" t="str">
            <v>REFORCO BASE APOIO EIXO DANA P/ DUMPER - 001.07.045</v>
          </cell>
          <cell r="C21394" t="str">
            <v>UM</v>
          </cell>
        </row>
        <row r="21395">
          <cell r="A21395" t="str">
            <v>80030100D</v>
          </cell>
          <cell r="B21395" t="str">
            <v>SUPORTE LATERAL CURTO DIR        301</v>
          </cell>
          <cell r="C21395" t="str">
            <v>UM</v>
          </cell>
        </row>
        <row r="21396">
          <cell r="A21396" t="str">
            <v>80030100E</v>
          </cell>
          <cell r="B21396" t="str">
            <v>SUPORTE LATERAL CURTO ESQ        301</v>
          </cell>
          <cell r="C21396" t="str">
            <v>UM</v>
          </cell>
        </row>
        <row r="21397">
          <cell r="A21397" t="str">
            <v>80030200D</v>
          </cell>
          <cell r="B21397" t="str">
            <v>SUPORTE LATERAL DIR</v>
          </cell>
          <cell r="C21397" t="str">
            <v>UM</v>
          </cell>
        </row>
        <row r="21398">
          <cell r="A21398" t="str">
            <v>80030200E</v>
          </cell>
          <cell r="B21398" t="str">
            <v>SUPORTE LATERAL ESQ</v>
          </cell>
          <cell r="C21398" t="str">
            <v>UM</v>
          </cell>
        </row>
        <row r="21399">
          <cell r="A21399" t="str">
            <v>8003020DF</v>
          </cell>
          <cell r="B21399" t="str">
            <v>SUPORTE LATERAL DIR</v>
          </cell>
          <cell r="C21399" t="str">
            <v>UM</v>
          </cell>
        </row>
        <row r="21400">
          <cell r="A21400" t="str">
            <v>8003020EF</v>
          </cell>
          <cell r="B21400" t="str">
            <v>SUPORTE LATERAL ESQ              302E</v>
          </cell>
          <cell r="C21400" t="str">
            <v>UM</v>
          </cell>
        </row>
        <row r="21401">
          <cell r="A21401" t="str">
            <v>800302PFD</v>
          </cell>
          <cell r="B21401" t="str">
            <v>SUPORTE LATERAL DIR PRETO FOSCO</v>
          </cell>
          <cell r="C21401" t="str">
            <v>UM</v>
          </cell>
        </row>
        <row r="21402">
          <cell r="A21402">
            <v>707422006</v>
          </cell>
          <cell r="B21402" t="str">
            <v>REFORÇO TRAVESSA P/ DUMPER - 001.07.044</v>
          </cell>
          <cell r="C21402" t="str">
            <v>UM</v>
          </cell>
        </row>
        <row r="21403">
          <cell r="A21403" t="str">
            <v>800302PFE</v>
          </cell>
          <cell r="B21403" t="str">
            <v>SUPORTE LATERAL ESQ PRETO FOSCO</v>
          </cell>
          <cell r="C21403" t="str">
            <v>UM</v>
          </cell>
        </row>
        <row r="21404">
          <cell r="A21404" t="str">
            <v>80030300D</v>
          </cell>
          <cell r="B21404" t="str">
            <v>SUP LATERAL COMPRIDO DIR</v>
          </cell>
          <cell r="C21404" t="str">
            <v>UM</v>
          </cell>
        </row>
        <row r="21405">
          <cell r="A21405" t="str">
            <v>80030300E</v>
          </cell>
          <cell r="B21405" t="str">
            <v>SUP LATERAL COMPRIDO ESQ</v>
          </cell>
          <cell r="C21405" t="str">
            <v>UM</v>
          </cell>
        </row>
        <row r="21406">
          <cell r="A21406" t="str">
            <v>8003030DF</v>
          </cell>
          <cell r="B21406" t="str">
            <v>SUP LATERAL COMPRIDO DIR     303D</v>
          </cell>
          <cell r="C21406" t="str">
            <v>UM</v>
          </cell>
        </row>
        <row r="21407">
          <cell r="A21407" t="str">
            <v>8003030EF</v>
          </cell>
          <cell r="B21407" t="str">
            <v>SUP LATERAL COMPRIDO ESQ     303E</v>
          </cell>
          <cell r="C21407" t="str">
            <v>UM</v>
          </cell>
        </row>
        <row r="21408">
          <cell r="A21408" t="str">
            <v>800303PFD</v>
          </cell>
          <cell r="B21408" t="str">
            <v>SUP LATERAL COMPRIDO DIR PRETO FOSCO</v>
          </cell>
          <cell r="C21408" t="str">
            <v>UM</v>
          </cell>
        </row>
        <row r="21409">
          <cell r="A21409" t="str">
            <v>800303PFE</v>
          </cell>
          <cell r="B21409" t="str">
            <v>SUP LATERAL COMPRIDO ESQ PRETO FOSCO</v>
          </cell>
          <cell r="C21409" t="str">
            <v>UM</v>
          </cell>
        </row>
        <row r="21410">
          <cell r="A21410">
            <v>707422007</v>
          </cell>
          <cell r="B21410" t="str">
            <v>REFORÇO TRAVESSA P/ DUMPER - 001.07.043</v>
          </cell>
          <cell r="C21410" t="str">
            <v>UM</v>
          </cell>
        </row>
        <row r="21411">
          <cell r="A21411" t="str">
            <v>80030400D</v>
          </cell>
          <cell r="B21411" t="str">
            <v>CHAPA LATERAL DIR.</v>
          </cell>
          <cell r="C21411" t="str">
            <v>UM</v>
          </cell>
        </row>
        <row r="21412">
          <cell r="A21412" t="str">
            <v>80030400E</v>
          </cell>
          <cell r="B21412" t="str">
            <v>CHAPA LATERAL ESQ.</v>
          </cell>
          <cell r="C21412" t="str">
            <v>UM</v>
          </cell>
        </row>
        <row r="21413">
          <cell r="A21413" t="str">
            <v>8003040DF</v>
          </cell>
          <cell r="B21413" t="str">
            <v>CHAPA LATERAL DIR.               304</v>
          </cell>
          <cell r="C21413" t="str">
            <v>UM</v>
          </cell>
        </row>
        <row r="21414">
          <cell r="A21414" t="str">
            <v>8003040EF</v>
          </cell>
          <cell r="B21414" t="str">
            <v>CHAPA LATERAL ESQ.               304</v>
          </cell>
          <cell r="C21414" t="str">
            <v>UM</v>
          </cell>
        </row>
        <row r="21415">
          <cell r="A21415" t="str">
            <v>80030500D</v>
          </cell>
          <cell r="B21415" t="str">
            <v>CURVAO LATERAL DIR.</v>
          </cell>
          <cell r="C21415" t="str">
            <v>UM</v>
          </cell>
        </row>
        <row r="21416">
          <cell r="A21416" t="str">
            <v>80030500E</v>
          </cell>
          <cell r="B21416" t="str">
            <v>CURVAO LATERAL ESQ.</v>
          </cell>
          <cell r="C21416" t="str">
            <v>UM</v>
          </cell>
        </row>
        <row r="21417">
          <cell r="A21417" t="str">
            <v>8003050DF</v>
          </cell>
          <cell r="B21417" t="str">
            <v>CURVAO LATERAL DIR.</v>
          </cell>
          <cell r="C21417" t="str">
            <v>UM</v>
          </cell>
        </row>
        <row r="21418">
          <cell r="A21418" t="str">
            <v>70132707D</v>
          </cell>
          <cell r="B21418" t="str">
            <v>CHAPA INT. PORTA DIREITA MB 1620</v>
          </cell>
          <cell r="C21418" t="str">
            <v>UM</v>
          </cell>
        </row>
        <row r="21419">
          <cell r="A21419" t="str">
            <v>8003050DG</v>
          </cell>
          <cell r="B21419" t="str">
            <v>REPARAÇÃO DE PARALAMA</v>
          </cell>
          <cell r="C21419" t="str">
            <v>UM</v>
          </cell>
        </row>
        <row r="21420">
          <cell r="A21420" t="str">
            <v>8003050EF</v>
          </cell>
          <cell r="B21420" t="str">
            <v>CURVAO LATERAL ESQ.             305</v>
          </cell>
          <cell r="C21420" t="str">
            <v>UM</v>
          </cell>
        </row>
        <row r="21421">
          <cell r="A21421" t="str">
            <v>8003050EG</v>
          </cell>
          <cell r="B21421" t="str">
            <v>REPARAÇÃO DE PARALAMA</v>
          </cell>
          <cell r="C21421" t="str">
            <v>UM</v>
          </cell>
        </row>
        <row r="21422">
          <cell r="A21422" t="str">
            <v>80030600D</v>
          </cell>
          <cell r="B21422" t="str">
            <v>CHAPA P/BARRO DIANTEIRA DIR.</v>
          </cell>
          <cell r="C21422" t="str">
            <v>UM</v>
          </cell>
        </row>
        <row r="21423">
          <cell r="A21423" t="str">
            <v>80030600E</v>
          </cell>
          <cell r="B21423" t="str">
            <v>CHAPA P/BARRO DIANTEIRA ESQ.</v>
          </cell>
          <cell r="C21423" t="str">
            <v>UM</v>
          </cell>
        </row>
        <row r="21424">
          <cell r="A21424" t="str">
            <v>8003060DF</v>
          </cell>
          <cell r="B21424" t="str">
            <v>CHAPA P/BARRO DIANTEIRA DIR.     306 - 322 881 01 28</v>
          </cell>
          <cell r="C21424" t="str">
            <v>UM</v>
          </cell>
        </row>
        <row r="21425">
          <cell r="A21425" t="str">
            <v>8003060EF</v>
          </cell>
          <cell r="B21425" t="str">
            <v>CHAPA P/BARRO DIANTEIRA ESQ. 306 - 322 881 00 28</v>
          </cell>
          <cell r="C21425" t="str">
            <v>UM</v>
          </cell>
        </row>
        <row r="21426">
          <cell r="A21426">
            <v>800307000</v>
          </cell>
          <cell r="B21426" t="str">
            <v>CHASSIS REFORCO TETO MAIOR</v>
          </cell>
          <cell r="C21426" t="str">
            <v>UM</v>
          </cell>
        </row>
        <row r="21427">
          <cell r="A21427" t="str">
            <v>80030700F</v>
          </cell>
          <cell r="B21427" t="str">
            <v>CHASSIS REFORCO TETO MAIOR    307 - 344 652 00 02</v>
          </cell>
          <cell r="C21427" t="str">
            <v>UM</v>
          </cell>
        </row>
        <row r="21428">
          <cell r="A21428">
            <v>800308000</v>
          </cell>
          <cell r="B21428" t="str">
            <v>DEFLETOR RADIADOR OM 364     308</v>
          </cell>
          <cell r="C21428" t="str">
            <v>UM</v>
          </cell>
        </row>
        <row r="21429">
          <cell r="A21429">
            <v>800309000</v>
          </cell>
          <cell r="B21429" t="str">
            <v>CAPA PROT ROLAM VIRABR OM352   309</v>
          </cell>
          <cell r="C21429" t="str">
            <v>UM</v>
          </cell>
        </row>
        <row r="21430">
          <cell r="A21430">
            <v>800310000</v>
          </cell>
          <cell r="B21430" t="str">
            <v>REFORCO DO TETO MENOR</v>
          </cell>
          <cell r="C21430" t="str">
            <v>UM</v>
          </cell>
        </row>
        <row r="21431">
          <cell r="A21431" t="str">
            <v>80031000F</v>
          </cell>
          <cell r="B21431" t="str">
            <v>REFORCO DO TETO MENOR            310 - 344 652 02 02</v>
          </cell>
          <cell r="C21431" t="str">
            <v>UM</v>
          </cell>
        </row>
        <row r="21432">
          <cell r="A21432">
            <v>800311000</v>
          </cell>
          <cell r="B21432" t="str">
            <v>REFORCO DO TETO MEDIO</v>
          </cell>
          <cell r="C21432" t="str">
            <v>UM</v>
          </cell>
        </row>
        <row r="21433">
          <cell r="A21433" t="str">
            <v>DD82077010</v>
          </cell>
          <cell r="B21433" t="str">
            <v>FERRAMENTAS DE FRESA DE TOPO, DE ME</v>
          </cell>
          <cell r="C21433" t="str">
            <v>UM</v>
          </cell>
        </row>
        <row r="21434">
          <cell r="A21434" t="str">
            <v>80031100F</v>
          </cell>
          <cell r="B21434" t="str">
            <v>REFORCO DO TETO MEDIO            311 - 344 652 01 02</v>
          </cell>
          <cell r="C21434" t="str">
            <v>UM</v>
          </cell>
        </row>
        <row r="21435">
          <cell r="A21435">
            <v>800312000</v>
          </cell>
          <cell r="B21435" t="str">
            <v>SUPORTE DO RELE                  312</v>
          </cell>
          <cell r="C21435" t="str">
            <v>UM</v>
          </cell>
        </row>
        <row r="21436">
          <cell r="A21436">
            <v>800313000</v>
          </cell>
          <cell r="B21436" t="str">
            <v>CALHA DO TETO TRASEIRA</v>
          </cell>
          <cell r="C21436" t="str">
            <v>UM</v>
          </cell>
        </row>
        <row r="21437">
          <cell r="A21437" t="str">
            <v>80031300F</v>
          </cell>
          <cell r="B21437" t="str">
            <v>CALHA DO TETO TRASEIRA           313 - 322 647 00 78</v>
          </cell>
          <cell r="C21437" t="str">
            <v>UM</v>
          </cell>
        </row>
        <row r="21438">
          <cell r="A21438" t="str">
            <v>8003130PF</v>
          </cell>
          <cell r="B21438" t="str">
            <v>CALHA DO TETO TRASEIRA PRETO FOSCO</v>
          </cell>
          <cell r="C21438" t="str">
            <v>UM</v>
          </cell>
        </row>
        <row r="21439">
          <cell r="A21439" t="str">
            <v>80031400D</v>
          </cell>
          <cell r="B21439" t="str">
            <v>CALHA DA CURVA DO TETO TRAS DIR</v>
          </cell>
          <cell r="C21439" t="str">
            <v>UM</v>
          </cell>
        </row>
        <row r="21440">
          <cell r="A21440" t="str">
            <v>80031400E</v>
          </cell>
          <cell r="B21440" t="str">
            <v>CALHA DA CURVA DO TETO TRAS ESQ</v>
          </cell>
          <cell r="C21440" t="str">
            <v>UM</v>
          </cell>
        </row>
        <row r="21441">
          <cell r="A21441">
            <v>807422000</v>
          </cell>
          <cell r="B21441" t="str">
            <v>CONJUNTO CHASSI P/ DUMPER MM 150 - 001.07.000</v>
          </cell>
          <cell r="C21441" t="str">
            <v>UM</v>
          </cell>
        </row>
        <row r="21442">
          <cell r="A21442" t="str">
            <v>8003140DF</v>
          </cell>
          <cell r="B21442" t="str">
            <v>CALHA DA CURVA DO TETO TRAS DIR  314 - 322 647 04 78</v>
          </cell>
          <cell r="C21442" t="str">
            <v>UM</v>
          </cell>
        </row>
        <row r="21443">
          <cell r="A21443" t="str">
            <v>8003140EF</v>
          </cell>
          <cell r="B21443" t="str">
            <v>CALHA DA CURVA DO TETO TRAS ESQ  314 - 322 647 04 78</v>
          </cell>
          <cell r="C21443" t="str">
            <v>UM</v>
          </cell>
        </row>
        <row r="21444">
          <cell r="A21444" t="str">
            <v>800314PFD</v>
          </cell>
          <cell r="B21444" t="str">
            <v>CALHA DA CURVA DO TETO TRAS DIR</v>
          </cell>
          <cell r="C21444" t="str">
            <v>UM</v>
          </cell>
        </row>
        <row r="21445">
          <cell r="A21445" t="str">
            <v>800314PFE</v>
          </cell>
          <cell r="B21445" t="str">
            <v>CALHA DA CURVA DO TETO TRAS ESQ</v>
          </cell>
          <cell r="C21445" t="str">
            <v>UM</v>
          </cell>
        </row>
        <row r="21446">
          <cell r="A21446">
            <v>800315000</v>
          </cell>
          <cell r="B21446" t="str">
            <v>SUPORTE SINALEIRA  E PLACA</v>
          </cell>
          <cell r="C21446" t="str">
            <v>UM</v>
          </cell>
        </row>
        <row r="21447">
          <cell r="A21447" t="str">
            <v>80031500F</v>
          </cell>
          <cell r="B21447" t="str">
            <v>SUPORTE SINALEIRA  E PLACA       315 - 345 540 06 73</v>
          </cell>
          <cell r="C21447" t="str">
            <v>UM</v>
          </cell>
        </row>
        <row r="21448">
          <cell r="A21448">
            <v>800316000</v>
          </cell>
          <cell r="B21448" t="str">
            <v>SUPORTE DE SINALEIRA TRASEIRA</v>
          </cell>
          <cell r="C21448" t="str">
            <v>UM</v>
          </cell>
        </row>
        <row r="21449">
          <cell r="A21449">
            <v>707422008</v>
          </cell>
          <cell r="B21449" t="str">
            <v>TRAVESSA CHASSI DOBRADA P/ DUMPER - 001.07.042</v>
          </cell>
          <cell r="C21449" t="str">
            <v>UM</v>
          </cell>
        </row>
        <row r="21450">
          <cell r="A21450" t="str">
            <v>80031600F</v>
          </cell>
          <cell r="B21450" t="str">
            <v>SUPORTE DE SINALEIRA TRASEIRA    316 - 345 540 07 73</v>
          </cell>
          <cell r="C21450" t="str">
            <v>UM</v>
          </cell>
        </row>
        <row r="21451">
          <cell r="A21451">
            <v>800317000</v>
          </cell>
          <cell r="B21451" t="str">
            <v>PARA-CHOQUE DIANTEIRO</v>
          </cell>
          <cell r="C21451" t="str">
            <v>UM</v>
          </cell>
        </row>
        <row r="21452">
          <cell r="A21452" t="str">
            <v>80031700F</v>
          </cell>
          <cell r="B21452" t="str">
            <v>PARA-CHOQUE DIANTEIRO            317 - 344 880 05 70</v>
          </cell>
          <cell r="C21452" t="str">
            <v>UM</v>
          </cell>
        </row>
        <row r="21453">
          <cell r="A21453" t="str">
            <v>80031700P</v>
          </cell>
          <cell r="B21453" t="str">
            <v>PARA-CHOQUE DIANT PRETO</v>
          </cell>
          <cell r="C21453" t="str">
            <v>UM</v>
          </cell>
        </row>
        <row r="21454">
          <cell r="A21454" t="str">
            <v>80031800D</v>
          </cell>
          <cell r="B21454" t="str">
            <v>CHAPA DE ALUMINIO DIR.           318 - 344 884 03 90</v>
          </cell>
          <cell r="C21454" t="str">
            <v>UM</v>
          </cell>
        </row>
        <row r="21455">
          <cell r="A21455" t="str">
            <v>80031800E</v>
          </cell>
          <cell r="B21455" t="str">
            <v>CHAPA DE ALUMINIO ESQ.           318 - 344 884 02 90</v>
          </cell>
          <cell r="C21455" t="str">
            <v>UM</v>
          </cell>
        </row>
        <row r="21456">
          <cell r="A21456" t="str">
            <v>8003180DF</v>
          </cell>
          <cell r="B21456" t="str">
            <v>CHAPA DE ALUMINIO DIR.           318 - 344 884 03 90</v>
          </cell>
          <cell r="C21456" t="str">
            <v>UM</v>
          </cell>
        </row>
        <row r="21457">
          <cell r="A21457" t="str">
            <v>8003180EF</v>
          </cell>
          <cell r="B21457" t="str">
            <v>CHAPA DE ALUMINIO ESQ.           318 - 344 884 02 90</v>
          </cell>
          <cell r="C21457" t="str">
            <v>UM</v>
          </cell>
        </row>
        <row r="21458">
          <cell r="A21458">
            <v>800319000</v>
          </cell>
          <cell r="B21458" t="str">
            <v>PARA-CHOQUE DIANTEIRO 1111       319</v>
          </cell>
          <cell r="C21458" t="str">
            <v>UM</v>
          </cell>
        </row>
        <row r="21459">
          <cell r="A21459">
            <v>800320000</v>
          </cell>
          <cell r="B21459" t="str">
            <v>PARA-CHOQUE DIANTEIRO</v>
          </cell>
          <cell r="C21459" t="str">
            <v>UM</v>
          </cell>
        </row>
        <row r="21460">
          <cell r="A21460" t="str">
            <v>80032000F</v>
          </cell>
          <cell r="B21460" t="str">
            <v>PARA-CHOQUE DIANTEIRO            320 - 344 880 02 70</v>
          </cell>
          <cell r="C21460" t="str">
            <v>UM</v>
          </cell>
        </row>
        <row r="21461">
          <cell r="A21461" t="str">
            <v>8003200PB</v>
          </cell>
          <cell r="B21461" t="str">
            <v>PARA-CHOQUE DIANT PRETO BRILHANTE</v>
          </cell>
          <cell r="C21461" t="str">
            <v>UM</v>
          </cell>
        </row>
        <row r="21462">
          <cell r="A21462" t="str">
            <v>8003200PF</v>
          </cell>
          <cell r="B21462" t="str">
            <v>PARA-CHOQUE DIANTEIRO PRETO FOSCO</v>
          </cell>
          <cell r="C21462" t="str">
            <v>UM</v>
          </cell>
        </row>
        <row r="21463">
          <cell r="A21463" t="str">
            <v>80032100D</v>
          </cell>
          <cell r="B21463" t="str">
            <v>CHAPA DE ALUMINIO DIR.</v>
          </cell>
          <cell r="C21463" t="str">
            <v>UM</v>
          </cell>
        </row>
        <row r="21464">
          <cell r="A21464">
            <v>707422009</v>
          </cell>
          <cell r="B21464" t="str">
            <v>SUPORTE MANCAL DIANTEIRO P/ DUMPER - 001.07.039</v>
          </cell>
          <cell r="C21464" t="str">
            <v>UM</v>
          </cell>
        </row>
        <row r="21465">
          <cell r="A21465" t="str">
            <v>80032100E</v>
          </cell>
          <cell r="B21465" t="str">
            <v>CHAPA DE ALUMINIO ESQ.</v>
          </cell>
          <cell r="C21465" t="str">
            <v>UM</v>
          </cell>
        </row>
        <row r="21466">
          <cell r="A21466" t="str">
            <v>8003210DF</v>
          </cell>
          <cell r="B21466" t="str">
            <v>CHAPA DE ALUMINIO DIR.           321 - 344 884 01 90</v>
          </cell>
          <cell r="C21466" t="str">
            <v>UM</v>
          </cell>
        </row>
        <row r="21467">
          <cell r="A21467" t="str">
            <v>8003210EF</v>
          </cell>
          <cell r="B21467" t="str">
            <v>CHAPA DE ALUMINIO ESQ.           321 - 344 884 00 90</v>
          </cell>
          <cell r="C21467" t="str">
            <v>UM</v>
          </cell>
        </row>
        <row r="21468">
          <cell r="A21468">
            <v>800322000</v>
          </cell>
          <cell r="B21468" t="str">
            <v>SUPORTE BATERIA COMPLETA     322 - 344 540 00 40</v>
          </cell>
          <cell r="C21468" t="str">
            <v>UM</v>
          </cell>
        </row>
        <row r="21469">
          <cell r="A21469" t="str">
            <v>80032200F</v>
          </cell>
          <cell r="B21469" t="str">
            <v>SUPORTE BATERIA COMPLETA     322 - 344 540 00 40</v>
          </cell>
          <cell r="C21469" t="str">
            <v>UM</v>
          </cell>
        </row>
        <row r="21470">
          <cell r="A21470">
            <v>800323000</v>
          </cell>
          <cell r="B21470" t="str">
            <v>ALCA PORTA LUVAS</v>
          </cell>
          <cell r="C21470" t="str">
            <v>UM</v>
          </cell>
        </row>
        <row r="21471">
          <cell r="A21471" t="str">
            <v>80032300F</v>
          </cell>
          <cell r="B21471" t="str">
            <v>ALCA PORTA LUVAS                 323 - 344 689 70 70</v>
          </cell>
          <cell r="C21471" t="str">
            <v>UM</v>
          </cell>
        </row>
        <row r="21472">
          <cell r="A21472">
            <v>707422010</v>
          </cell>
          <cell r="B21472" t="str">
            <v>CJ. TRAVESSA CHASSI COXINS P/ DUMPER - 001.07.038</v>
          </cell>
          <cell r="C21472" t="str">
            <v>UM</v>
          </cell>
        </row>
        <row r="21473">
          <cell r="A21473">
            <v>800324000</v>
          </cell>
          <cell r="B21473" t="str">
            <v>FUNDO DO SUPORTE  BATERIA  324 - 344 540 00 14</v>
          </cell>
          <cell r="C21473" t="str">
            <v>UM</v>
          </cell>
        </row>
        <row r="21474">
          <cell r="A21474" t="str">
            <v>80032400F</v>
          </cell>
          <cell r="B21474" t="str">
            <v>FUNDO DO SUPORTE  BATERIA  324 - 344 540 00 14</v>
          </cell>
          <cell r="C21474" t="str">
            <v>UM</v>
          </cell>
        </row>
        <row r="21475">
          <cell r="A21475">
            <v>800325000</v>
          </cell>
          <cell r="B21475" t="str">
            <v>TAMPA FRONTAL</v>
          </cell>
          <cell r="C21475" t="str">
            <v>UM</v>
          </cell>
        </row>
        <row r="21476">
          <cell r="A21476" t="str">
            <v>80032500F</v>
          </cell>
          <cell r="B21476" t="str">
            <v>TAMPA FRONTAL                    325 - 344 540 00 18</v>
          </cell>
          <cell r="C21476" t="str">
            <v>UM</v>
          </cell>
        </row>
        <row r="21477">
          <cell r="A21477">
            <v>800326000</v>
          </cell>
          <cell r="B21477" t="str">
            <v>TAMPA SUPERIOR</v>
          </cell>
          <cell r="C21477" t="str">
            <v>UM</v>
          </cell>
        </row>
        <row r="21478">
          <cell r="A21478" t="str">
            <v>80032600F</v>
          </cell>
          <cell r="B21478" t="str">
            <v>TAMPA SUPERIOR                   326 - 344 540 00 82</v>
          </cell>
          <cell r="C21478" t="str">
            <v>UM</v>
          </cell>
        </row>
        <row r="21479">
          <cell r="A21479">
            <v>800327000</v>
          </cell>
          <cell r="B21479" t="str">
            <v>ALCA SUPORTE BATERIA             327 - 344 540 00 19</v>
          </cell>
          <cell r="C21479" t="str">
            <v>UM</v>
          </cell>
        </row>
        <row r="21480">
          <cell r="A21480">
            <v>109564000</v>
          </cell>
          <cell r="B21480" t="str">
            <v>ADESIVO CARGO</v>
          </cell>
          <cell r="C21480" t="str">
            <v>UM</v>
          </cell>
        </row>
        <row r="21481">
          <cell r="A21481" t="str">
            <v>80032700F</v>
          </cell>
          <cell r="B21481" t="str">
            <v>ALCA SUPORTE BATERIA             327 - 344 540 00 19</v>
          </cell>
          <cell r="C21481" t="str">
            <v>UM</v>
          </cell>
        </row>
        <row r="21482">
          <cell r="A21482">
            <v>800328000</v>
          </cell>
          <cell r="B21482" t="str">
            <v>PINO DA ALCA                     328 - 001 444 005 211</v>
          </cell>
          <cell r="C21482" t="str">
            <v>UM</v>
          </cell>
        </row>
        <row r="21483">
          <cell r="A21483" t="str">
            <v>80032800F</v>
          </cell>
          <cell r="B21483" t="str">
            <v>PINO DA ALCA                     328 - 001 444 005 211</v>
          </cell>
          <cell r="C21483" t="str">
            <v>UM</v>
          </cell>
        </row>
        <row r="21484">
          <cell r="A21484">
            <v>800329000</v>
          </cell>
          <cell r="B21484" t="str">
            <v>SUPORTE BATERIA COMPLETA     329</v>
          </cell>
          <cell r="C21484" t="str">
            <v>UM</v>
          </cell>
        </row>
        <row r="21485">
          <cell r="A21485">
            <v>800330000</v>
          </cell>
          <cell r="B21485" t="str">
            <v>TAMPA DO SUPORTE                 330</v>
          </cell>
          <cell r="C21485" t="str">
            <v>UM</v>
          </cell>
        </row>
        <row r="21486">
          <cell r="A21486">
            <v>707422011</v>
          </cell>
          <cell r="B21486" t="str">
            <v>BATENTE MENOR EIXO P/ DUMPER - 001.07.036</v>
          </cell>
          <cell r="C21486" t="str">
            <v>UM</v>
          </cell>
        </row>
        <row r="21487">
          <cell r="A21487">
            <v>800331000</v>
          </cell>
          <cell r="B21487" t="str">
            <v>FUNDO DO SUPORTE                 331</v>
          </cell>
          <cell r="C21487" t="str">
            <v>UM</v>
          </cell>
        </row>
        <row r="21488">
          <cell r="A21488">
            <v>800332000</v>
          </cell>
          <cell r="B21488" t="str">
            <v>CHAPA FIXACAO PORTA LUVAS        332 - 322 688 00 11</v>
          </cell>
          <cell r="C21488" t="str">
            <v>UM</v>
          </cell>
        </row>
        <row r="21489">
          <cell r="A21489" t="str">
            <v>80033200F</v>
          </cell>
          <cell r="B21489" t="str">
            <v>CHAPA FIXACAO PORTA LUVAS        332 - 322 688 00 11</v>
          </cell>
          <cell r="C21489" t="str">
            <v>UM</v>
          </cell>
        </row>
        <row r="21490">
          <cell r="A21490">
            <v>800333000</v>
          </cell>
          <cell r="B21490" t="str">
            <v>PARAFUSO DE SEGURANCA</v>
          </cell>
          <cell r="C21490" t="str">
            <v>UM</v>
          </cell>
        </row>
        <row r="21491">
          <cell r="A21491" t="str">
            <v>80033300F</v>
          </cell>
          <cell r="B21491" t="str">
            <v>PARAFUSO DE SEGURANCA               333 - 345 541 71 22</v>
          </cell>
          <cell r="C21491" t="str">
            <v>UM</v>
          </cell>
        </row>
        <row r="21492">
          <cell r="A21492">
            <v>707422014</v>
          </cell>
          <cell r="B21492" t="str">
            <v>CHAPA EIXO DIREÇÃO P/ DUMPER - 001.07.030</v>
          </cell>
          <cell r="C21492" t="str">
            <v>UM</v>
          </cell>
        </row>
        <row r="21493">
          <cell r="A21493">
            <v>707422015</v>
          </cell>
          <cell r="B21493" t="str">
            <v>BATENTE EIXO TRASEIRO P/ DUMPER - 001.07.028</v>
          </cell>
          <cell r="C21493" t="str">
            <v>UM</v>
          </cell>
        </row>
        <row r="21494">
          <cell r="A21494">
            <v>707422016</v>
          </cell>
          <cell r="B21494" t="str">
            <v>BATENTE EIXO TRASEIRO MENOR P/ DUMPER - 001.07.027</v>
          </cell>
          <cell r="C21494" t="str">
            <v>UM</v>
          </cell>
        </row>
        <row r="21495">
          <cell r="A21495">
            <v>800334000</v>
          </cell>
          <cell r="B21495" t="str">
            <v>CANTONEIRA DE FIXACAO BATERIA</v>
          </cell>
          <cell r="C21495" t="str">
            <v>UM</v>
          </cell>
        </row>
        <row r="21496">
          <cell r="A21496" t="str">
            <v>80033400M</v>
          </cell>
          <cell r="B21496" t="str">
            <v>KIT DA CANTONEIRA  DO SUPORTE</v>
          </cell>
          <cell r="C21496" t="str">
            <v>UM</v>
          </cell>
        </row>
        <row r="21497">
          <cell r="A21497">
            <v>800335000</v>
          </cell>
          <cell r="B21497" t="str">
            <v>TRAVA CARRETA RANDON</v>
          </cell>
          <cell r="C21497" t="str">
            <v>UM</v>
          </cell>
        </row>
        <row r="21498">
          <cell r="A21498">
            <v>707422017</v>
          </cell>
          <cell r="B21498" t="str">
            <v>BASE TANQUE HIDRAULICO P/ DUMPER - 001.07.026</v>
          </cell>
          <cell r="C21498" t="str">
            <v>UM</v>
          </cell>
        </row>
        <row r="21499">
          <cell r="A21499" t="str">
            <v>80033500F</v>
          </cell>
          <cell r="B21499" t="str">
            <v>TRAVA CARRETA RANDON             335 - 3010 694</v>
          </cell>
          <cell r="C21499" t="str">
            <v>UM</v>
          </cell>
        </row>
        <row r="21500">
          <cell r="A21500">
            <v>800336000</v>
          </cell>
          <cell r="B21500" t="str">
            <v>REMENDO PAREDE TRAS INTERNA  336</v>
          </cell>
          <cell r="C21500" t="str">
            <v>UM</v>
          </cell>
        </row>
        <row r="21501">
          <cell r="A21501" t="str">
            <v>80033600F</v>
          </cell>
          <cell r="B21501" t="str">
            <v>REMENDO PAREDE TRAS INTERNA  336</v>
          </cell>
          <cell r="C21501" t="str">
            <v>UM</v>
          </cell>
        </row>
        <row r="21502">
          <cell r="A21502">
            <v>707422018</v>
          </cell>
          <cell r="B21502" t="str">
            <v>SUPORTE DIR CILINDRO P/ DUMPER - 001.07.025</v>
          </cell>
          <cell r="C21502" t="str">
            <v>UM</v>
          </cell>
        </row>
        <row r="21503">
          <cell r="A21503" t="str">
            <v>80033700D</v>
          </cell>
          <cell r="B21503" t="str">
            <v>SUPORTE INTERNO FRENTE DIR</v>
          </cell>
          <cell r="C21503" t="str">
            <v>UM</v>
          </cell>
        </row>
        <row r="21504">
          <cell r="A21504" t="str">
            <v>80033700E</v>
          </cell>
          <cell r="B21504" t="str">
            <v>SUPORTE INTERNO FRENTE ESQ</v>
          </cell>
          <cell r="C21504" t="str">
            <v>UM</v>
          </cell>
        </row>
        <row r="21505">
          <cell r="A21505" t="str">
            <v>8003370DF</v>
          </cell>
          <cell r="B21505" t="str">
            <v>SUPORTE INTERNO FRENTE DIR       337 - 344 626 73 16</v>
          </cell>
          <cell r="C21505" t="str">
            <v>UM</v>
          </cell>
        </row>
        <row r="21506">
          <cell r="A21506" t="str">
            <v>8003370EF</v>
          </cell>
          <cell r="B21506" t="str">
            <v>SUPORTE INTERNO FRENTE ESQ       337 - 344 626 72 16</v>
          </cell>
          <cell r="C21506" t="str">
            <v>UM</v>
          </cell>
        </row>
        <row r="21507">
          <cell r="A21507" t="str">
            <v>80033800D</v>
          </cell>
          <cell r="B21507" t="str">
            <v>BOJO DO FAROL ATE ANO 82 DIR</v>
          </cell>
          <cell r="C21507" t="str">
            <v>UM</v>
          </cell>
        </row>
        <row r="21508">
          <cell r="A21508" t="str">
            <v>80033800E</v>
          </cell>
          <cell r="B21508" t="str">
            <v>BOJO DO FAROL ATE ANO 82 ESQ</v>
          </cell>
          <cell r="C21508" t="str">
            <v>UM</v>
          </cell>
        </row>
        <row r="21509">
          <cell r="A21509" t="str">
            <v>8003380DF</v>
          </cell>
          <cell r="B21509" t="str">
            <v>BOJO DO FAROL ATE ANO 82 DIR     338 - 344 627 02 35</v>
          </cell>
          <cell r="C21509" t="str">
            <v>UM</v>
          </cell>
        </row>
        <row r="21510">
          <cell r="A21510">
            <v>707422019</v>
          </cell>
          <cell r="B21510" t="str">
            <v>SUPORTE ESQ CILINDRO P/ DUMPER - 001.07.023</v>
          </cell>
          <cell r="C21510" t="str">
            <v>UM</v>
          </cell>
        </row>
        <row r="21511">
          <cell r="A21511" t="str">
            <v>8003380EF</v>
          </cell>
          <cell r="B21511" t="str">
            <v>BOJO DO FAROL ATE ANO 82 ESQ     338 - 344 627 02 35</v>
          </cell>
          <cell r="C21511" t="str">
            <v>UM</v>
          </cell>
        </row>
        <row r="21512">
          <cell r="A21512">
            <v>800339000</v>
          </cell>
          <cell r="B21512" t="str">
            <v>BICO DESCONGELADOR PAINEL</v>
          </cell>
          <cell r="C21512" t="str">
            <v>UM</v>
          </cell>
        </row>
        <row r="21513">
          <cell r="A21513" t="str">
            <v>80033900F</v>
          </cell>
          <cell r="B21513" t="str">
            <v>BICO DESCONGELADOR PAINEL     339 - 344 831 00 75</v>
          </cell>
          <cell r="C21513" t="str">
            <v>UM</v>
          </cell>
        </row>
        <row r="21514">
          <cell r="A21514" t="str">
            <v>80033900G</v>
          </cell>
          <cell r="B21514" t="str">
            <v>BICO DESCONGELADOR PAINEL</v>
          </cell>
          <cell r="C21514" t="str">
            <v>UM</v>
          </cell>
        </row>
        <row r="21515">
          <cell r="A21515" t="str">
            <v>80034000D</v>
          </cell>
          <cell r="B21515" t="str">
            <v>SUP ESTRIBO COMPLETO DIR</v>
          </cell>
          <cell r="C21515" t="str">
            <v>UM</v>
          </cell>
        </row>
        <row r="21516">
          <cell r="A21516" t="str">
            <v>80034000E</v>
          </cell>
          <cell r="B21516" t="str">
            <v>SUP ESTRIBO COMPLETO ESQ</v>
          </cell>
          <cell r="C21516" t="str">
            <v>UM</v>
          </cell>
        </row>
        <row r="21517">
          <cell r="A21517" t="str">
            <v>8003400DF</v>
          </cell>
          <cell r="B21517" t="str">
            <v>SUP ESTRIBO COMPLETO DIR     340 - 322 610 01 06</v>
          </cell>
          <cell r="C21517" t="str">
            <v>UM</v>
          </cell>
        </row>
        <row r="21518">
          <cell r="A21518">
            <v>707422022</v>
          </cell>
          <cell r="B21518" t="str">
            <v>TRAVESSA TRASEIRA P/ DUMPER - 001.07.016</v>
          </cell>
          <cell r="C21518" t="str">
            <v>UM</v>
          </cell>
        </row>
        <row r="21519">
          <cell r="A21519" t="str">
            <v>8003400EF</v>
          </cell>
          <cell r="B21519" t="str">
            <v>SUP ESTRIBO COMPLETO ESQ     340 - 322 610 00 06</v>
          </cell>
          <cell r="C21519" t="str">
            <v>UM</v>
          </cell>
        </row>
        <row r="21520">
          <cell r="A21520">
            <v>800341000</v>
          </cell>
          <cell r="B21520" t="str">
            <v>BASE DO ESTRIBO</v>
          </cell>
          <cell r="C21520" t="str">
            <v>UM</v>
          </cell>
        </row>
        <row r="21521">
          <cell r="A21521" t="str">
            <v>80034100F</v>
          </cell>
          <cell r="B21521" t="str">
            <v>BASE DO ESTRIBO                  341 - 322 612 01 34</v>
          </cell>
          <cell r="C21521" t="str">
            <v>UM</v>
          </cell>
        </row>
        <row r="21522">
          <cell r="A21522" t="str">
            <v>80034200D</v>
          </cell>
          <cell r="B21522" t="str">
            <v>CHAPA LATERAL ESTRIBO DIR.</v>
          </cell>
          <cell r="C21522" t="str">
            <v>UM</v>
          </cell>
        </row>
        <row r="21523">
          <cell r="A21523" t="str">
            <v>80034200E</v>
          </cell>
          <cell r="B21523" t="str">
            <v>CHAPA LATERAL ESTRIBO ESQ.</v>
          </cell>
          <cell r="C21523" t="str">
            <v>UM</v>
          </cell>
        </row>
        <row r="21524">
          <cell r="A21524" t="str">
            <v>8003420DF</v>
          </cell>
          <cell r="B21524" t="str">
            <v>CHAPA LATERAL ESTRIBO DIR.    342 - 331 614 71 25</v>
          </cell>
          <cell r="C21524" t="str">
            <v>UM</v>
          </cell>
        </row>
        <row r="21525">
          <cell r="A21525" t="str">
            <v>8003420EF</v>
          </cell>
          <cell r="B21525" t="str">
            <v>CHAPA LATERAL ESTRIBO ESQ.    342 - 331 614 70 25</v>
          </cell>
          <cell r="C21525" t="str">
            <v>UM</v>
          </cell>
        </row>
        <row r="21526">
          <cell r="A21526" t="str">
            <v>80034300D</v>
          </cell>
          <cell r="B21526" t="str">
            <v>ESTRIBO ZINCADO DIR.</v>
          </cell>
          <cell r="C21526" t="str">
            <v>UM</v>
          </cell>
        </row>
        <row r="21527">
          <cell r="A21527" t="str">
            <v>80034300E</v>
          </cell>
          <cell r="B21527" t="str">
            <v>ESTRIBO ZINCADO ESQ.</v>
          </cell>
          <cell r="C21527" t="str">
            <v>UM</v>
          </cell>
        </row>
        <row r="21528">
          <cell r="A21528" t="str">
            <v>8003430DF</v>
          </cell>
          <cell r="B21528" t="str">
            <v>ESTRIBO ZINCADO DIR.             343 - A3446660128 -</v>
          </cell>
          <cell r="C21528" t="str">
            <v>UM</v>
          </cell>
        </row>
        <row r="21529">
          <cell r="A21529" t="str">
            <v>8003430DG</v>
          </cell>
          <cell r="B21529" t="str">
            <v>BASE PÁRA-CHOQUE</v>
          </cell>
          <cell r="C21529" t="str">
            <v>UM</v>
          </cell>
        </row>
        <row r="21530">
          <cell r="A21530" t="str">
            <v>8003430EF</v>
          </cell>
          <cell r="B21530" t="str">
            <v>ESTRIBO ZINCADO ESQ.             343 - 344 666 00 28</v>
          </cell>
          <cell r="C21530" t="str">
            <v>UM</v>
          </cell>
        </row>
        <row r="21531">
          <cell r="A21531" t="str">
            <v>8003430EG</v>
          </cell>
          <cell r="B21531" t="str">
            <v>BASE PÁRA-CHOQUE</v>
          </cell>
          <cell r="C21531" t="str">
            <v>UM</v>
          </cell>
        </row>
        <row r="21532">
          <cell r="A21532">
            <v>800344000</v>
          </cell>
          <cell r="B21532" t="str">
            <v>ESTRIBO ZINCADO INFERIOR</v>
          </cell>
          <cell r="C21532" t="str">
            <v>UM</v>
          </cell>
        </row>
        <row r="21533">
          <cell r="A21533">
            <v>707422023</v>
          </cell>
          <cell r="B21533" t="str">
            <v>REFORÇO SUPORTE MANCAL P/ DUMPER - 001.07.014</v>
          </cell>
          <cell r="C21533" t="str">
            <v>UM</v>
          </cell>
        </row>
        <row r="21534">
          <cell r="A21534" t="str">
            <v>80034400F</v>
          </cell>
          <cell r="B21534" t="str">
            <v>ESTRIBO ZINCADO INFERIOR         344 - 344 666 01 32</v>
          </cell>
          <cell r="C21534" t="str">
            <v>UM</v>
          </cell>
        </row>
        <row r="21535">
          <cell r="A21535" t="str">
            <v>80034400G</v>
          </cell>
          <cell r="B21535" t="str">
            <v>BASE PÁRA-CHOQUE</v>
          </cell>
          <cell r="C21535" t="str">
            <v>UM</v>
          </cell>
        </row>
        <row r="21536">
          <cell r="A21536" t="str">
            <v>80034500D</v>
          </cell>
          <cell r="B21536" t="str">
            <v>SUPORTE ESTRIBO 1519 DIR      345</v>
          </cell>
          <cell r="C21536" t="str">
            <v>UM</v>
          </cell>
        </row>
        <row r="21537">
          <cell r="A21537" t="str">
            <v>80034500E</v>
          </cell>
          <cell r="B21537" t="str">
            <v>SUPORTE DO ESTRIBO 1519 ESQ  345</v>
          </cell>
          <cell r="C21537" t="str">
            <v>UM</v>
          </cell>
        </row>
        <row r="21538">
          <cell r="A21538">
            <v>800346000</v>
          </cell>
          <cell r="B21538" t="str">
            <v>GUARNICAO DE PLASTICO            346</v>
          </cell>
          <cell r="C21538" t="str">
            <v>UM</v>
          </cell>
        </row>
        <row r="21539">
          <cell r="A21539" t="str">
            <v>80034700D</v>
          </cell>
          <cell r="B21539" t="str">
            <v>CHAPA DO ESTRIBO DIR.</v>
          </cell>
          <cell r="C21539" t="str">
            <v>UM</v>
          </cell>
        </row>
        <row r="21540">
          <cell r="A21540" t="str">
            <v>80034700E</v>
          </cell>
          <cell r="B21540" t="str">
            <v>CHAPA DO ESTRIBO ESQ.</v>
          </cell>
          <cell r="C21540" t="str">
            <v>UM</v>
          </cell>
        </row>
        <row r="21541">
          <cell r="A21541">
            <v>707422024</v>
          </cell>
          <cell r="B21541" t="str">
            <v>BASE INFERIOR DO REBOCADOR P/ DUMPER - 001.07.013</v>
          </cell>
          <cell r="C21541" t="str">
            <v>UM</v>
          </cell>
        </row>
        <row r="21542">
          <cell r="A21542" t="str">
            <v>8003470DF</v>
          </cell>
          <cell r="B21542" t="str">
            <v>CHAPA DO ESTRIBO DIR.            347 - 344 614 01 25</v>
          </cell>
          <cell r="C21542" t="str">
            <v>UM</v>
          </cell>
        </row>
        <row r="21543">
          <cell r="A21543" t="str">
            <v>8003470EF</v>
          </cell>
          <cell r="B21543" t="str">
            <v>CHAPA DO ESTRIBO ESQ.            347 - 344 614 00 25</v>
          </cell>
          <cell r="C21543" t="str">
            <v>UM</v>
          </cell>
        </row>
        <row r="21544">
          <cell r="A21544">
            <v>800348000</v>
          </cell>
          <cell r="B21544" t="str">
            <v>SUPORTE AMORTEC SUP CAPO         348</v>
          </cell>
          <cell r="C21544" t="str">
            <v>UM</v>
          </cell>
        </row>
        <row r="21545">
          <cell r="A21545">
            <v>800349000</v>
          </cell>
          <cell r="B21545" t="str">
            <v>ESTRIBO ZINCADO                  349 - 344 666 02 32</v>
          </cell>
          <cell r="C21545" t="str">
            <v>UM</v>
          </cell>
        </row>
        <row r="21546">
          <cell r="A21546" t="str">
            <v>80034900F</v>
          </cell>
          <cell r="B21546" t="str">
            <v>ESTRIBO ZINCADO                  349 - 344 666 02 32</v>
          </cell>
          <cell r="C21546" t="str">
            <v>UM</v>
          </cell>
        </row>
        <row r="21547">
          <cell r="A21547">
            <v>800350000</v>
          </cell>
          <cell r="B21547" t="str">
            <v>QUADRO DA TAMPA DO TETO</v>
          </cell>
          <cell r="C21547" t="str">
            <v>UM</v>
          </cell>
        </row>
        <row r="21548">
          <cell r="A21548" t="str">
            <v>80035000F</v>
          </cell>
          <cell r="B21548" t="str">
            <v>QUADRO DA TAMPA DO TETO          350 - 344 650 00 65</v>
          </cell>
          <cell r="C21548" t="str">
            <v>UM</v>
          </cell>
        </row>
        <row r="21549">
          <cell r="A21549" t="str">
            <v>8003500PF</v>
          </cell>
          <cell r="B21549" t="str">
            <v>QUADRO DA TAMPA DO TETO  PRETO FOSCO</v>
          </cell>
          <cell r="C21549" t="str">
            <v>UM</v>
          </cell>
        </row>
        <row r="21550">
          <cell r="A21550" t="str">
            <v>80035100D</v>
          </cell>
          <cell r="B21550" t="str">
            <v>CHAPA DO ASSOALHO DIR.</v>
          </cell>
          <cell r="C21550" t="str">
            <v>UM</v>
          </cell>
        </row>
        <row r="21551">
          <cell r="A21551" t="str">
            <v>80035100E</v>
          </cell>
          <cell r="B21551" t="str">
            <v>CHAPA DO ASSOALHO ESQ.</v>
          </cell>
          <cell r="C21551" t="str">
            <v>UM</v>
          </cell>
        </row>
        <row r="21552">
          <cell r="A21552" t="str">
            <v>8003510DF</v>
          </cell>
          <cell r="B21552" t="str">
            <v>CHAPA DO ASSOALHO DIR.           351 - 344 616 03 68</v>
          </cell>
          <cell r="C21552" t="str">
            <v>UM</v>
          </cell>
        </row>
        <row r="21553">
          <cell r="A21553" t="str">
            <v>8003510EF</v>
          </cell>
          <cell r="B21553" t="str">
            <v>CHAPA DO ASSOALHO ESQ.           351 - 344 616 02 68</v>
          </cell>
          <cell r="C21553" t="str">
            <v>UM</v>
          </cell>
        </row>
        <row r="21554">
          <cell r="A21554">
            <v>800352000</v>
          </cell>
          <cell r="B21554" t="str">
            <v>CHAPA P/BARRO TRASEIRA</v>
          </cell>
          <cell r="C21554" t="str">
            <v>UM</v>
          </cell>
        </row>
        <row r="21555">
          <cell r="A21555" t="str">
            <v>80035200F</v>
          </cell>
          <cell r="B21555" t="str">
            <v>CHAPA P/BARRO TRASEIRA           352 - 344 880 70 24</v>
          </cell>
          <cell r="C21555" t="str">
            <v>UM</v>
          </cell>
        </row>
        <row r="21556">
          <cell r="A21556">
            <v>707422025</v>
          </cell>
          <cell r="B21556" t="str">
            <v>REBOCADOR SUPERIOR P/ DUMPER - 001.07.011</v>
          </cell>
          <cell r="C21556" t="str">
            <v>UM</v>
          </cell>
        </row>
        <row r="21557">
          <cell r="A21557">
            <v>800353000</v>
          </cell>
          <cell r="B21557" t="str">
            <v>ASSOALHO EM COMPENSADO</v>
          </cell>
          <cell r="C21557" t="str">
            <v>UM</v>
          </cell>
        </row>
        <row r="21558">
          <cell r="A21558" t="str">
            <v>80035300F</v>
          </cell>
          <cell r="B21558" t="str">
            <v>ASSOALHO EM COMPENSADO           353 - 344 616 01 60</v>
          </cell>
          <cell r="C21558" t="str">
            <v>UM</v>
          </cell>
        </row>
        <row r="21559">
          <cell r="A21559">
            <v>800354000</v>
          </cell>
          <cell r="B21559" t="str">
            <v>QUADRO DO VIDRO</v>
          </cell>
          <cell r="C21559" t="str">
            <v>UM</v>
          </cell>
        </row>
        <row r="21560">
          <cell r="A21560" t="str">
            <v>80035400F</v>
          </cell>
          <cell r="B21560" t="str">
            <v>QUADRO DO VIDRO                  354 - 309 670 03 31</v>
          </cell>
          <cell r="C21560" t="str">
            <v>UM</v>
          </cell>
        </row>
        <row r="21561">
          <cell r="A21561" t="str">
            <v>80035500D</v>
          </cell>
          <cell r="B21561" t="str">
            <v>FRIZO DE ALUMINIO 1313 DIR       355 - 344 626 01 20</v>
          </cell>
          <cell r="C21561" t="str">
            <v>UM</v>
          </cell>
        </row>
        <row r="21562">
          <cell r="A21562" t="str">
            <v>80035500E</v>
          </cell>
          <cell r="B21562" t="str">
            <v>FRIZO DE ALUMINIO 1313 ESQ       355 - 344 626 00 20</v>
          </cell>
          <cell r="C21562" t="str">
            <v>UM</v>
          </cell>
        </row>
        <row r="21563">
          <cell r="A21563" t="str">
            <v>8003550DF</v>
          </cell>
          <cell r="B21563" t="str">
            <v>FRIZO DE ALUMINIO 1313 DIR       355 - 344 626 01 20</v>
          </cell>
          <cell r="C21563" t="str">
            <v>UM</v>
          </cell>
        </row>
        <row r="21564">
          <cell r="A21564">
            <v>707422026</v>
          </cell>
          <cell r="B21564" t="str">
            <v>SUPORTE EXTERNO ARCO P/ DUMPER - 001.07.005</v>
          </cell>
          <cell r="C21564" t="str">
            <v>UM</v>
          </cell>
        </row>
        <row r="21565">
          <cell r="A21565" t="str">
            <v>8003550EF</v>
          </cell>
          <cell r="B21565" t="str">
            <v>FRIZO DE ALUMINIO 1313 ESQ       355 - 344 626 00 20</v>
          </cell>
          <cell r="C21565" t="str">
            <v>UM</v>
          </cell>
        </row>
        <row r="21566">
          <cell r="A21566" t="str">
            <v>80035600D</v>
          </cell>
          <cell r="B21566" t="str">
            <v>CHAPA REVESTIM PEDAIS 1519 DIR.  356</v>
          </cell>
          <cell r="C21566" t="str">
            <v>UM</v>
          </cell>
        </row>
        <row r="21567">
          <cell r="A21567" t="str">
            <v>80035700E</v>
          </cell>
          <cell r="B21567" t="str">
            <v>CHAPA REVESTIM PEDAIS 1519 ESQ.  357</v>
          </cell>
          <cell r="C21567" t="str">
            <v>UM</v>
          </cell>
        </row>
        <row r="21568">
          <cell r="A21568" t="str">
            <v>80035800D</v>
          </cell>
          <cell r="B21568" t="str">
            <v>HASTE PORTA-LUVA P. ANTIGO DIR</v>
          </cell>
          <cell r="C21568" t="str">
            <v>UM</v>
          </cell>
        </row>
        <row r="21569">
          <cell r="A21569" t="str">
            <v>80035800E</v>
          </cell>
          <cell r="B21569" t="str">
            <v>HASTE PORTA-LUVA P. ANTIGO ESQ</v>
          </cell>
          <cell r="C21569" t="str">
            <v>UM</v>
          </cell>
        </row>
        <row r="21570">
          <cell r="A21570" t="str">
            <v>8003580DF</v>
          </cell>
          <cell r="B21570" t="str">
            <v>HASTE PORTA-LUVA P. ANTIGO DIR   358 - 344 680 71 51</v>
          </cell>
          <cell r="C21570" t="str">
            <v>UM</v>
          </cell>
        </row>
        <row r="21571">
          <cell r="A21571" t="str">
            <v>8003580EF</v>
          </cell>
          <cell r="B21571" t="str">
            <v>HASTE PORTA-LUVA P. ANTIGO ESQ   358 - 344 680 70 51</v>
          </cell>
          <cell r="C21571" t="str">
            <v>UM</v>
          </cell>
        </row>
        <row r="21572">
          <cell r="A21572">
            <v>109565000</v>
          </cell>
          <cell r="B21572" t="str">
            <v>PALHETA LIMPADOR</v>
          </cell>
          <cell r="C21572" t="str">
            <v>UM</v>
          </cell>
        </row>
        <row r="21573">
          <cell r="A21573">
            <v>800359000</v>
          </cell>
          <cell r="B21573" t="str">
            <v>PRESILHA TRAVA BOLSA PORTA    359</v>
          </cell>
          <cell r="C21573" t="str">
            <v>UM</v>
          </cell>
        </row>
        <row r="21574">
          <cell r="A21574">
            <v>800360000</v>
          </cell>
          <cell r="B21574" t="str">
            <v>ALCA CABINE</v>
          </cell>
          <cell r="C21574" t="str">
            <v>UM</v>
          </cell>
        </row>
        <row r="21575">
          <cell r="A21575" t="str">
            <v>80036000F</v>
          </cell>
          <cell r="B21575" t="str">
            <v>ALCA CABINE                      360 - 344 815 71 36</v>
          </cell>
          <cell r="C21575" t="str">
            <v>UM</v>
          </cell>
        </row>
        <row r="21576">
          <cell r="A21576">
            <v>800361000</v>
          </cell>
          <cell r="B21576" t="str">
            <v>TRAVA SEGURANCA CAPO MBB     361 - 350 880 70 64</v>
          </cell>
          <cell r="C21576" t="str">
            <v>UM</v>
          </cell>
        </row>
        <row r="21577">
          <cell r="A21577" t="str">
            <v>80036100F</v>
          </cell>
          <cell r="B21577" t="str">
            <v>TRAVA SEGURANCA CAPO MBB     361 - 350 880 70 64</v>
          </cell>
          <cell r="C21577" t="str">
            <v>UM</v>
          </cell>
        </row>
        <row r="21578">
          <cell r="A21578" t="str">
            <v>80036200D</v>
          </cell>
          <cell r="B21578" t="str">
            <v>REFORCO P/ REVEST. TETO DIR      362</v>
          </cell>
          <cell r="C21578" t="str">
            <v>UM</v>
          </cell>
        </row>
        <row r="21579">
          <cell r="A21579" t="str">
            <v>80036200E</v>
          </cell>
          <cell r="B21579" t="str">
            <v>REFORCO P/ REVEST. TETO ESQ      362</v>
          </cell>
          <cell r="C21579" t="str">
            <v>UM</v>
          </cell>
        </row>
        <row r="21580">
          <cell r="A21580">
            <v>707422027</v>
          </cell>
          <cell r="B21580" t="str">
            <v>SUPORTE INTERNO ARCO P/ DUMPER - 001.07.004</v>
          </cell>
          <cell r="C21580" t="str">
            <v>UM</v>
          </cell>
        </row>
        <row r="21581">
          <cell r="A21581">
            <v>800363000</v>
          </cell>
          <cell r="B21581" t="str">
            <v>RESERVATORIO DE AR 110 L         363</v>
          </cell>
          <cell r="C21581" t="str">
            <v>UM</v>
          </cell>
        </row>
        <row r="21582">
          <cell r="A21582">
            <v>800364000</v>
          </cell>
          <cell r="B21582" t="str">
            <v>GANCHO PARA TIRAR MOTOR          364 - 352 223 03 41</v>
          </cell>
          <cell r="C21582" t="str">
            <v>UM</v>
          </cell>
        </row>
        <row r="21583">
          <cell r="A21583" t="str">
            <v>80036400F</v>
          </cell>
          <cell r="B21583" t="str">
            <v>GANCHO PARA TIRAR MOTOR          364 - 352 223 03 41</v>
          </cell>
          <cell r="C21583" t="str">
            <v>UM</v>
          </cell>
        </row>
        <row r="21584">
          <cell r="A21584">
            <v>800365000</v>
          </cell>
          <cell r="B21584" t="str">
            <v>FEIXE DE MOLA CABINE MB AGL</v>
          </cell>
          <cell r="C21584" t="str">
            <v>UM</v>
          </cell>
        </row>
        <row r="21585">
          <cell r="A21585" t="str">
            <v>80036500F</v>
          </cell>
          <cell r="B21585" t="str">
            <v>FEIXE DE MOLA CABINE MB AGL      365 - 322 310 01 79</v>
          </cell>
          <cell r="C21585" t="str">
            <v>UM</v>
          </cell>
        </row>
        <row r="21586">
          <cell r="A21586">
            <v>800366000</v>
          </cell>
          <cell r="B21586" t="str">
            <v>TRAVA BRACO SUSTENT CAPO AGL 366</v>
          </cell>
          <cell r="C21586" t="str">
            <v>UM</v>
          </cell>
        </row>
        <row r="21587">
          <cell r="A21587">
            <v>800367000</v>
          </cell>
          <cell r="B21587" t="str">
            <v>SUPORTE DO RADIADOR              367 - 345 504 01 39</v>
          </cell>
          <cell r="C21587" t="str">
            <v>UM</v>
          </cell>
        </row>
        <row r="21588">
          <cell r="A21588" t="str">
            <v>80170100E</v>
          </cell>
          <cell r="B21588" t="str">
            <v>CONJUNTO DEFLETOR DE AR ESQUERDO</v>
          </cell>
          <cell r="C21588" t="str">
            <v>UM</v>
          </cell>
        </row>
        <row r="21589">
          <cell r="A21589" t="str">
            <v>80036700F</v>
          </cell>
          <cell r="B21589" t="str">
            <v>SUPORTE DO RADIADOR              367 - 345 504 01 39</v>
          </cell>
          <cell r="C21589" t="str">
            <v>UM</v>
          </cell>
        </row>
        <row r="21590">
          <cell r="A21590">
            <v>800368000</v>
          </cell>
          <cell r="B21590" t="str">
            <v>SUPORTE DO RADIADOR              368 - 322 504 01 39</v>
          </cell>
          <cell r="C21590" t="str">
            <v>UM</v>
          </cell>
        </row>
        <row r="21591">
          <cell r="A21591" t="str">
            <v>80036800F</v>
          </cell>
          <cell r="B21591" t="str">
            <v>SUPORTE DO RADIADOR              368 - 322 504 01 39</v>
          </cell>
          <cell r="C21591" t="str">
            <v>UM</v>
          </cell>
        </row>
        <row r="21592">
          <cell r="A21592">
            <v>800369000</v>
          </cell>
          <cell r="B21592" t="str">
            <v>CHAPA LATERAL DO RADIADOR        369</v>
          </cell>
          <cell r="C21592" t="str">
            <v>UM</v>
          </cell>
        </row>
        <row r="21593">
          <cell r="A21593" t="str">
            <v>80037000E</v>
          </cell>
          <cell r="B21593" t="str">
            <v>SUP PLACA E SINALEIRA TRAS</v>
          </cell>
          <cell r="C21593" t="str">
            <v>UM</v>
          </cell>
        </row>
        <row r="21594">
          <cell r="A21594" t="str">
            <v>8003700EF</v>
          </cell>
          <cell r="B21594" t="str">
            <v>SUP PLACA E SINALEIRA TRAS   370 - 344 540 04 73</v>
          </cell>
          <cell r="C21594" t="str">
            <v>UM</v>
          </cell>
        </row>
        <row r="21595">
          <cell r="A21595" t="str">
            <v>80037100D</v>
          </cell>
          <cell r="B21595" t="str">
            <v>SUPORTE DE SINALEIRA TRASEIRA</v>
          </cell>
          <cell r="C21595" t="str">
            <v>UM</v>
          </cell>
        </row>
        <row r="21596">
          <cell r="A21596" t="str">
            <v>8003710DF</v>
          </cell>
          <cell r="B21596" t="str">
            <v>SUPORTE DE SINALEIRA TRASEIRA    371 - 344 540 03 73</v>
          </cell>
          <cell r="C21596" t="str">
            <v>UM</v>
          </cell>
        </row>
        <row r="21597">
          <cell r="A21597">
            <v>800372000</v>
          </cell>
          <cell r="B21597" t="str">
            <v>ABRACADEIRA DESCARGA 3"</v>
          </cell>
          <cell r="C21597" t="str">
            <v>UM</v>
          </cell>
        </row>
        <row r="21598">
          <cell r="A21598" t="str">
            <v>80037200F</v>
          </cell>
          <cell r="B21598" t="str">
            <v>ABRACADEIRA DESCARGA 3"          372 - 071 555 07 55 00</v>
          </cell>
          <cell r="C21598" t="str">
            <v>UM</v>
          </cell>
        </row>
        <row r="21599">
          <cell r="A21599">
            <v>800373000</v>
          </cell>
          <cell r="B21599" t="str">
            <v>ABRACADEIRA TURBINADA 2.3/4"     373 - 071 555 07 05 00</v>
          </cell>
          <cell r="C21599" t="str">
            <v>UM</v>
          </cell>
        </row>
        <row r="21600">
          <cell r="A21600" t="str">
            <v>80037300F</v>
          </cell>
          <cell r="B21600" t="str">
            <v>ABRACADEIRA TURBINADA 2.3/4"     373 - 071 555 07 05 00</v>
          </cell>
          <cell r="C21600" t="str">
            <v>UM</v>
          </cell>
        </row>
        <row r="21601">
          <cell r="A21601">
            <v>800374000</v>
          </cell>
          <cell r="B21601" t="str">
            <v>ABRACADEIRA 2.1/2"</v>
          </cell>
          <cell r="C21601" t="str">
            <v>UM</v>
          </cell>
        </row>
        <row r="21602">
          <cell r="A21602" t="str">
            <v>80037400F</v>
          </cell>
          <cell r="B21602" t="str">
            <v>ABRACADEIRA 2.1/2"               374</v>
          </cell>
          <cell r="C21602" t="str">
            <v>UM</v>
          </cell>
        </row>
        <row r="21603">
          <cell r="A21603" t="str">
            <v>80170100D</v>
          </cell>
          <cell r="B21603" t="str">
            <v>CONJUNTO DEFLETOR DE AR DIREITO</v>
          </cell>
          <cell r="C21603" t="str">
            <v>UM</v>
          </cell>
        </row>
        <row r="21604">
          <cell r="A21604">
            <v>800375000</v>
          </cell>
          <cell r="B21604" t="str">
            <v>SUP CABO ELETRICO 608/708    375</v>
          </cell>
          <cell r="C21604" t="str">
            <v>UM</v>
          </cell>
        </row>
        <row r="21605">
          <cell r="A21605">
            <v>800376000</v>
          </cell>
          <cell r="B21605" t="str">
            <v>PINO DA PORTA</v>
          </cell>
          <cell r="C21605" t="str">
            <v>UM</v>
          </cell>
        </row>
        <row r="21606">
          <cell r="A21606" t="str">
            <v>80037600F</v>
          </cell>
          <cell r="B21606" t="str">
            <v>PINO DA PORTA                    376 - 322 723 00 52</v>
          </cell>
          <cell r="C21606" t="str">
            <v>UM</v>
          </cell>
        </row>
        <row r="21607">
          <cell r="A21607" t="str">
            <v>80037700D</v>
          </cell>
          <cell r="B21607" t="str">
            <v>PARA-LAMA PLASTICO (1519) DIREITO</v>
          </cell>
          <cell r="C21607" t="str">
            <v>UM</v>
          </cell>
        </row>
        <row r="21608">
          <cell r="A21608" t="str">
            <v>80037700E</v>
          </cell>
          <cell r="B21608" t="str">
            <v>PARA-LAMA PLASTICO (1519) ESQUERDO</v>
          </cell>
          <cell r="C21608" t="str">
            <v>UM</v>
          </cell>
        </row>
        <row r="21609">
          <cell r="A21609" t="str">
            <v>8003770DF</v>
          </cell>
          <cell r="B21609" t="str">
            <v>PARA-LAMA PLASTICO (1519) DIREITO - 344 881 08 03</v>
          </cell>
          <cell r="C21609" t="str">
            <v>UM</v>
          </cell>
        </row>
        <row r="21610">
          <cell r="A21610" t="str">
            <v>8003770EF</v>
          </cell>
          <cell r="B21610" t="str">
            <v>PARA-LAMA PLASTICO (1519) ESQUERDO - 344 881 09 03</v>
          </cell>
          <cell r="C21610" t="str">
            <v>UM</v>
          </cell>
        </row>
        <row r="21611">
          <cell r="A21611" t="str">
            <v>80037800D</v>
          </cell>
          <cell r="B21611" t="str">
            <v>PARA-LAMA EM CHAPA DIR</v>
          </cell>
          <cell r="C21611" t="str">
            <v>UM</v>
          </cell>
        </row>
        <row r="21612">
          <cell r="A21612" t="str">
            <v>80037800E</v>
          </cell>
          <cell r="B21612" t="str">
            <v>PARA-LAMA EM CHAPA ESQ</v>
          </cell>
          <cell r="C21612" t="str">
            <v>UM</v>
          </cell>
        </row>
        <row r="21613">
          <cell r="A21613" t="str">
            <v>8003780DF</v>
          </cell>
          <cell r="B21613" t="str">
            <v>PARA-LAMA EM CHAPA DIR</v>
          </cell>
          <cell r="C21613" t="str">
            <v>UM</v>
          </cell>
        </row>
        <row r="21614">
          <cell r="A21614" t="str">
            <v>8003780EF</v>
          </cell>
          <cell r="B21614" t="str">
            <v>PARA-LAMA EM CHAPA ESQ</v>
          </cell>
          <cell r="C21614" t="str">
            <v>UM</v>
          </cell>
        </row>
        <row r="21615">
          <cell r="A21615" t="str">
            <v>8003780PD</v>
          </cell>
          <cell r="B21615" t="str">
            <v>PARA-LAMA PINT DE PRETO DIR</v>
          </cell>
          <cell r="C21615" t="str">
            <v>UM</v>
          </cell>
        </row>
        <row r="21616">
          <cell r="A21616" t="str">
            <v>8003780PE</v>
          </cell>
          <cell r="B21616" t="str">
            <v>PARA-LAMA PINT DE PRETO ESQ</v>
          </cell>
          <cell r="C21616" t="str">
            <v>UM</v>
          </cell>
        </row>
        <row r="21617">
          <cell r="A21617" t="str">
            <v>800378PFD</v>
          </cell>
          <cell r="B21617" t="str">
            <v>PARA-LAMA EM CHAPA DIR PRETO FOSCO</v>
          </cell>
          <cell r="C21617" t="str">
            <v>UM</v>
          </cell>
        </row>
        <row r="21618">
          <cell r="A21618">
            <v>707422020</v>
          </cell>
          <cell r="B21618" t="str">
            <v>TRAVESSA ANTERIOR P/ DUMPER - 001.07.022</v>
          </cell>
          <cell r="C21618" t="str">
            <v>UM</v>
          </cell>
        </row>
        <row r="21619">
          <cell r="A21619" t="str">
            <v>800378PFE</v>
          </cell>
          <cell r="B21619" t="str">
            <v>PARA-LAMA EM CHAPA ESQ PRETO FOSCO</v>
          </cell>
          <cell r="C21619" t="str">
            <v>UM</v>
          </cell>
        </row>
        <row r="21620">
          <cell r="A21620" t="str">
            <v>80037900D</v>
          </cell>
          <cell r="B21620" t="str">
            <v>PARA-LAMA EM FIBRA DIR</v>
          </cell>
          <cell r="C21620" t="str">
            <v>UM</v>
          </cell>
        </row>
        <row r="21621">
          <cell r="A21621" t="str">
            <v>80037900E</v>
          </cell>
          <cell r="B21621" t="str">
            <v>PARA-LAMA EM FIBRA ESQ</v>
          </cell>
          <cell r="C21621" t="str">
            <v>UM</v>
          </cell>
        </row>
        <row r="21622">
          <cell r="A21622">
            <v>800380000</v>
          </cell>
          <cell r="B21622" t="str">
            <v>RESERVATORIO DE AR 200 L         380</v>
          </cell>
          <cell r="C21622" t="str">
            <v>UM</v>
          </cell>
        </row>
        <row r="21623">
          <cell r="A21623">
            <v>707422012</v>
          </cell>
          <cell r="B21623" t="str">
            <v>LONGARINA ESQUERDA P/ DUMPER - 001.07.035</v>
          </cell>
          <cell r="C21623" t="str">
            <v>UM</v>
          </cell>
        </row>
        <row r="21624">
          <cell r="A21624">
            <v>707422013</v>
          </cell>
          <cell r="B21624" t="str">
            <v>LONGARINA DIREITA P/ DUMPER - 001.07.034</v>
          </cell>
          <cell r="C21624" t="str">
            <v>UM</v>
          </cell>
        </row>
        <row r="21625">
          <cell r="A21625">
            <v>800381000</v>
          </cell>
          <cell r="B21625" t="str">
            <v>SUPORTE DIRECAO HIDRAULICA 381</v>
          </cell>
          <cell r="C21625" t="str">
            <v>UM</v>
          </cell>
        </row>
        <row r="21626">
          <cell r="A21626">
            <v>800382000</v>
          </cell>
          <cell r="B21626" t="str">
            <v>PARA-CHOQUE TRAS UNIVERSAL   382</v>
          </cell>
          <cell r="C21626" t="str">
            <v>UM</v>
          </cell>
        </row>
        <row r="21627">
          <cell r="A21627">
            <v>707422021</v>
          </cell>
          <cell r="B21627" t="str">
            <v>BASE SUPORTE BATERIA P/ DUMPER - 001.07.018</v>
          </cell>
          <cell r="C21627" t="str">
            <v>UM</v>
          </cell>
        </row>
        <row r="21628">
          <cell r="A21628">
            <v>107422010</v>
          </cell>
          <cell r="B21628" t="str">
            <v>BUCHA PINO EIXO</v>
          </cell>
          <cell r="C21628" t="str">
            <v>UM</v>
          </cell>
        </row>
        <row r="21629">
          <cell r="A21629">
            <v>800383000</v>
          </cell>
          <cell r="B21629" t="str">
            <v>TRAV. CENTRAL ASSOALHO 1519</v>
          </cell>
          <cell r="C21629" t="str">
            <v>UM</v>
          </cell>
        </row>
        <row r="21630">
          <cell r="A21630">
            <v>800384000</v>
          </cell>
          <cell r="B21630" t="str">
            <v>RESERVATORIO DE AR 115 L         384</v>
          </cell>
          <cell r="C21630" t="str">
            <v>UM</v>
          </cell>
        </row>
        <row r="21631">
          <cell r="A21631" t="str">
            <v>80038500D</v>
          </cell>
          <cell r="B21631" t="str">
            <v>REFORCO SUP CABINE 1111/13 DIR   385</v>
          </cell>
          <cell r="C21631" t="str">
            <v>UM</v>
          </cell>
        </row>
        <row r="21632">
          <cell r="A21632" t="str">
            <v>80038500E</v>
          </cell>
          <cell r="B21632" t="str">
            <v>REFORCO SUP CABINE 1111/13 ESQ   385</v>
          </cell>
          <cell r="C21632" t="str">
            <v>UM</v>
          </cell>
        </row>
        <row r="21633">
          <cell r="A21633">
            <v>800386000</v>
          </cell>
          <cell r="B21633" t="str">
            <v>REFORCO SUP CABINE1313/1518      386</v>
          </cell>
          <cell r="C21633" t="str">
            <v>UM</v>
          </cell>
        </row>
        <row r="21634">
          <cell r="A21634">
            <v>107422020</v>
          </cell>
          <cell r="B21634" t="str">
            <v>MANCAL ARTICULAÇÃO</v>
          </cell>
          <cell r="C21634" t="str">
            <v>UM</v>
          </cell>
        </row>
        <row r="21635">
          <cell r="A21635">
            <v>107422030</v>
          </cell>
          <cell r="B21635" t="str">
            <v>BUCHA BRONZE</v>
          </cell>
          <cell r="C21635" t="str">
            <v>UM</v>
          </cell>
        </row>
        <row r="21636">
          <cell r="A21636">
            <v>107422040</v>
          </cell>
          <cell r="B21636" t="str">
            <v>CALÇO REBOCADOR</v>
          </cell>
          <cell r="C21636" t="str">
            <v>UM</v>
          </cell>
        </row>
        <row r="21637">
          <cell r="A21637">
            <v>800387000</v>
          </cell>
          <cell r="B21637" t="str">
            <v>REFORCO DO ASSENTO               387</v>
          </cell>
          <cell r="C21637" t="str">
            <v>UM</v>
          </cell>
        </row>
        <row r="21638">
          <cell r="A21638">
            <v>800388000</v>
          </cell>
          <cell r="B21638" t="str">
            <v>PARA-CHOQUE TRASEIRO 608         388</v>
          </cell>
          <cell r="C21638" t="str">
            <v>UM</v>
          </cell>
        </row>
        <row r="21639">
          <cell r="A21639">
            <v>107422050</v>
          </cell>
          <cell r="B21639" t="str">
            <v>MANCAL PEQUENO</v>
          </cell>
          <cell r="C21639" t="str">
            <v>UM</v>
          </cell>
        </row>
        <row r="21640">
          <cell r="A21640">
            <v>107422060</v>
          </cell>
          <cell r="B21640" t="str">
            <v>TRAVA EIXO</v>
          </cell>
          <cell r="C21640" t="str">
            <v>UM</v>
          </cell>
        </row>
        <row r="21641">
          <cell r="A21641">
            <v>800389000</v>
          </cell>
          <cell r="B21641" t="str">
            <v>REFORCO                          389</v>
          </cell>
          <cell r="C21641" t="str">
            <v>UM</v>
          </cell>
        </row>
        <row r="21642">
          <cell r="A21642">
            <v>800390000</v>
          </cell>
          <cell r="B21642" t="str">
            <v>TRAVESSA CENTRAL 1933            390</v>
          </cell>
          <cell r="C21642" t="str">
            <v>UM</v>
          </cell>
        </row>
        <row r="21643">
          <cell r="A21643">
            <v>800391000</v>
          </cell>
          <cell r="B21643" t="str">
            <v>CONSOLE DA FECHADURA DO CAPO - A 331 880 70 75</v>
          </cell>
          <cell r="C21643" t="str">
            <v>UM</v>
          </cell>
        </row>
        <row r="21644">
          <cell r="A21644">
            <v>107422070</v>
          </cell>
          <cell r="B21644" t="str">
            <v>PC SEX M10 DIN 929</v>
          </cell>
          <cell r="C21644" t="str">
            <v>UM</v>
          </cell>
        </row>
        <row r="21645">
          <cell r="A21645" t="str">
            <v>80039100F</v>
          </cell>
          <cell r="B21645" t="str">
            <v>CONSOLE DA FECHADURA DO CAPO     391 - 331 880 70 75</v>
          </cell>
          <cell r="C21645" t="str">
            <v>UM</v>
          </cell>
        </row>
        <row r="21646">
          <cell r="A21646">
            <v>800392000</v>
          </cell>
          <cell r="B21646" t="str">
            <v>SUPORTE DIRECAO HIDRAULICA       392</v>
          </cell>
          <cell r="C21646" t="str">
            <v>UM</v>
          </cell>
        </row>
        <row r="21647">
          <cell r="A21647" t="str">
            <v>80039300D</v>
          </cell>
          <cell r="B21647" t="str">
            <v>CHAPA REV. PEDAIS MONT.1519 DIR. 393</v>
          </cell>
          <cell r="C21647" t="str">
            <v>UM</v>
          </cell>
        </row>
        <row r="21648">
          <cell r="A21648">
            <v>107422080</v>
          </cell>
          <cell r="B21648" t="str">
            <v>PC SEX M12  DIN 929</v>
          </cell>
          <cell r="C21648" t="str">
            <v>UM</v>
          </cell>
        </row>
        <row r="21649">
          <cell r="A21649">
            <v>807423000</v>
          </cell>
          <cell r="B21649" t="str">
            <v>CONJ. MEC. COMPLETO TAMPAO - 6023.013.081.00.1</v>
          </cell>
          <cell r="C21649" t="str">
            <v>UM</v>
          </cell>
        </row>
        <row r="21650">
          <cell r="A21650">
            <v>707423000</v>
          </cell>
          <cell r="B21650" t="str">
            <v>MECANISMO TAMPAO DO TETO</v>
          </cell>
          <cell r="C21650" t="str">
            <v>UM</v>
          </cell>
        </row>
        <row r="21651">
          <cell r="A21651" t="str">
            <v>80039300E</v>
          </cell>
          <cell r="B21651" t="str">
            <v>CHAPA REV. PEDAIS MONT.1519 ESQ. 393</v>
          </cell>
          <cell r="C21651" t="str">
            <v>UM</v>
          </cell>
        </row>
        <row r="21652">
          <cell r="A21652">
            <v>800394000</v>
          </cell>
          <cell r="B21652" t="str">
            <v>CONTRA FLANGE P/ COLETOR ESCAPE</v>
          </cell>
          <cell r="C21652" t="str">
            <v>UM</v>
          </cell>
        </row>
        <row r="21653">
          <cell r="A21653">
            <v>800395000</v>
          </cell>
          <cell r="B21653" t="str">
            <v>CINTA DO TANQUE DO OLEO</v>
          </cell>
          <cell r="C21653" t="str">
            <v>UM</v>
          </cell>
        </row>
        <row r="21654">
          <cell r="A21654" t="str">
            <v>80039500F</v>
          </cell>
          <cell r="B21654" t="str">
            <v>CINTA DO TANQUE DO OLEO          395 - 345 470 01 40</v>
          </cell>
          <cell r="C21654" t="str">
            <v>UM</v>
          </cell>
        </row>
        <row r="21655">
          <cell r="A21655">
            <v>800396000</v>
          </cell>
          <cell r="B21655" t="str">
            <v>SUPORTE DO TANQUE DO OLEO</v>
          </cell>
          <cell r="C21655" t="str">
            <v>UM</v>
          </cell>
        </row>
        <row r="21656">
          <cell r="A21656">
            <v>707423010</v>
          </cell>
          <cell r="B21656" t="str">
            <v>SUPORTE DO MECANISMO</v>
          </cell>
          <cell r="C21656" t="str">
            <v>UM</v>
          </cell>
        </row>
        <row r="21657">
          <cell r="A21657" t="str">
            <v>80039600F</v>
          </cell>
          <cell r="B21657" t="str">
            <v>SUPORTE DO TANQUE DO OLEO        396 - 322 470 05 42</v>
          </cell>
          <cell r="C21657" t="str">
            <v>UM</v>
          </cell>
        </row>
        <row r="21658">
          <cell r="A21658" t="str">
            <v>80039600M</v>
          </cell>
          <cell r="B21658" t="str">
            <v>SUPORTE DO TANQUE MONTADO</v>
          </cell>
          <cell r="C21658" t="str">
            <v>UM</v>
          </cell>
        </row>
        <row r="21659">
          <cell r="A21659" t="str">
            <v>8003960MF</v>
          </cell>
          <cell r="B21659" t="str">
            <v>SUPORTE DO TANQUE MONTADO    396/395 - 322 470 97 42</v>
          </cell>
          <cell r="C21659" t="str">
            <v>UM</v>
          </cell>
        </row>
        <row r="21660">
          <cell r="A21660">
            <v>800397000</v>
          </cell>
          <cell r="B21660" t="str">
            <v>CHAPA DO SUPORTE                 397</v>
          </cell>
          <cell r="C21660" t="str">
            <v>UM</v>
          </cell>
        </row>
        <row r="21661">
          <cell r="A21661">
            <v>800398000</v>
          </cell>
          <cell r="B21661" t="str">
            <v>CINTA DO RESERVATORIO AR</v>
          </cell>
          <cell r="C21661" t="str">
            <v>UM</v>
          </cell>
        </row>
        <row r="21662">
          <cell r="A21662" t="str">
            <v>80039800F</v>
          </cell>
          <cell r="B21662" t="str">
            <v>CINTA DO RESERVATORIO AR         398 - 360 430 00 40</v>
          </cell>
          <cell r="C21662" t="str">
            <v>UM</v>
          </cell>
        </row>
        <row r="21663">
          <cell r="A21663">
            <v>800399000</v>
          </cell>
          <cell r="B21663" t="str">
            <v>SUPORTE RESERVATORIO AR DUPLO</v>
          </cell>
          <cell r="C21663" t="str">
            <v>UM</v>
          </cell>
        </row>
        <row r="21664">
          <cell r="A21664">
            <v>707423020</v>
          </cell>
          <cell r="B21664" t="str">
            <v>FIXADOR FURADO DO TAMPAO</v>
          </cell>
          <cell r="C21664" t="str">
            <v>UM</v>
          </cell>
        </row>
        <row r="21665">
          <cell r="A21665" t="str">
            <v>80039900F</v>
          </cell>
          <cell r="B21665" t="str">
            <v>SUPORTE RESERVATORIO AR DUPLO    399 - 345 430 79 11</v>
          </cell>
          <cell r="C21665" t="str">
            <v>UM</v>
          </cell>
        </row>
        <row r="21666">
          <cell r="A21666">
            <v>800400000</v>
          </cell>
          <cell r="B21666" t="str">
            <v>SUPORTE DO TANQUE DO OLEO</v>
          </cell>
          <cell r="C21666" t="str">
            <v>UM</v>
          </cell>
        </row>
        <row r="21667">
          <cell r="A21667" t="str">
            <v>80040000A</v>
          </cell>
          <cell r="B21667" t="str">
            <v>PINO SUPORTE DA CINTA ZB</v>
          </cell>
          <cell r="C21667" t="str">
            <v>UM</v>
          </cell>
        </row>
        <row r="21668">
          <cell r="A21668" t="str">
            <v>80040000F</v>
          </cell>
          <cell r="B21668" t="str">
            <v>SUPORTE DO TANQUE DO OLEO        400 - 345 475 70 03</v>
          </cell>
          <cell r="C21668" t="str">
            <v>UM</v>
          </cell>
        </row>
        <row r="21669">
          <cell r="A21669" t="str">
            <v>80040000M</v>
          </cell>
          <cell r="B21669" t="str">
            <v>SUPORTE TANQUE MONTADO</v>
          </cell>
          <cell r="C21669" t="str">
            <v>UM</v>
          </cell>
        </row>
        <row r="21670">
          <cell r="A21670" t="str">
            <v>8004000AF</v>
          </cell>
          <cell r="B21670" t="str">
            <v>PINO SUPORTE DA CINTA ZB        400A - 001 433 01 60 10</v>
          </cell>
          <cell r="C21670" t="str">
            <v>UM</v>
          </cell>
        </row>
        <row r="21671">
          <cell r="A21671" t="str">
            <v>8004000MF</v>
          </cell>
          <cell r="B21671" t="str">
            <v>SUPORTE TANQUE MONTADO     400/A/401 - 345 470 72 42</v>
          </cell>
          <cell r="C21671" t="str">
            <v>UM</v>
          </cell>
        </row>
        <row r="21672">
          <cell r="A21672">
            <v>707423030</v>
          </cell>
          <cell r="B21672" t="str">
            <v>SUPORTE DO MECANISMO ESTAMPADO</v>
          </cell>
          <cell r="C21672" t="str">
            <v>UM</v>
          </cell>
        </row>
        <row r="21673">
          <cell r="A21673">
            <v>800401000</v>
          </cell>
          <cell r="B21673" t="str">
            <v>CINTA DO TANQUE DO OLEO</v>
          </cell>
          <cell r="C21673" t="str">
            <v>UM</v>
          </cell>
        </row>
        <row r="21674">
          <cell r="A21674" t="str">
            <v>80040100F</v>
          </cell>
          <cell r="B21674" t="str">
            <v>CINTA DO TANQUE DO OLEO          401 - 345 470 01 40</v>
          </cell>
          <cell r="C21674" t="str">
            <v>UM</v>
          </cell>
        </row>
        <row r="21675">
          <cell r="A21675">
            <v>800402000</v>
          </cell>
          <cell r="B21675" t="str">
            <v>CINTA DO TANQUE</v>
          </cell>
          <cell r="C21675" t="str">
            <v>UM</v>
          </cell>
        </row>
        <row r="21676">
          <cell r="A21676" t="str">
            <v>80040200F</v>
          </cell>
          <cell r="B21676" t="str">
            <v>CINTA DO TANQUE                  402 - 308 470 00 40</v>
          </cell>
          <cell r="C21676" t="str">
            <v>UM</v>
          </cell>
        </row>
        <row r="21677">
          <cell r="A21677">
            <v>800403000</v>
          </cell>
          <cell r="B21677" t="str">
            <v>PINO DO REBOCADOR                403</v>
          </cell>
          <cell r="C21677" t="str">
            <v>UM</v>
          </cell>
        </row>
        <row r="21678">
          <cell r="A21678">
            <v>800404000</v>
          </cell>
          <cell r="B21678" t="str">
            <v>TRAVESSA DO CHASSIS 1111/1113</v>
          </cell>
          <cell r="C21678" t="str">
            <v>UM</v>
          </cell>
        </row>
        <row r="21679">
          <cell r="A21679" t="str">
            <v>80040400F</v>
          </cell>
          <cell r="B21679" t="str">
            <v>TRAVESSA DO CHASSIS 1111/1113    404 - 321 312 11 10</v>
          </cell>
          <cell r="C21679" t="str">
            <v>UM</v>
          </cell>
        </row>
        <row r="21680">
          <cell r="A21680">
            <v>109566000</v>
          </cell>
          <cell r="B21680" t="str">
            <v>RESERVATORIO LIMPADOR</v>
          </cell>
          <cell r="C21680" t="str">
            <v>UM</v>
          </cell>
        </row>
        <row r="21681">
          <cell r="A21681">
            <v>800405000</v>
          </cell>
          <cell r="B21681" t="str">
            <v>CANTONEIRA TRAVESSA DO CHASSIS</v>
          </cell>
          <cell r="C21681" t="str">
            <v>UM</v>
          </cell>
        </row>
        <row r="21682">
          <cell r="A21682" t="str">
            <v>80040500F</v>
          </cell>
          <cell r="B21682" t="str">
            <v>CANTONEIRA TRAVESSA DO CHASSIS   405 - 321 312 00 52</v>
          </cell>
          <cell r="C21682" t="str">
            <v>UM</v>
          </cell>
        </row>
        <row r="21683">
          <cell r="A21683">
            <v>800406000</v>
          </cell>
          <cell r="B21683" t="str">
            <v>FORRO DO TETO DURATEX            406 - 308 695 70 25</v>
          </cell>
          <cell r="C21683" t="str">
            <v>UM</v>
          </cell>
        </row>
        <row r="21684">
          <cell r="A21684" t="str">
            <v>80040600F</v>
          </cell>
          <cell r="B21684" t="str">
            <v>FORRO DO TETO DURATEX            406 - 308 695 70 25</v>
          </cell>
          <cell r="C21684" t="str">
            <v>UM</v>
          </cell>
        </row>
        <row r="21685">
          <cell r="A21685">
            <v>800407000</v>
          </cell>
          <cell r="B21685" t="str">
            <v>FORRO TETO DURATEX PERFURADO</v>
          </cell>
          <cell r="C21685" t="str">
            <v>UM</v>
          </cell>
        </row>
        <row r="21686">
          <cell r="A21686" t="str">
            <v>80040700F</v>
          </cell>
          <cell r="B21686" t="str">
            <v>FORRO TETO DURATEX PERFURADO     407 - 344 695 70 25</v>
          </cell>
          <cell r="C21686" t="str">
            <v>UM</v>
          </cell>
        </row>
        <row r="21687">
          <cell r="A21687">
            <v>800408000</v>
          </cell>
          <cell r="B21687" t="str">
            <v>VEDACAO SUPERIOR</v>
          </cell>
          <cell r="C21687" t="str">
            <v>UM</v>
          </cell>
        </row>
        <row r="21688">
          <cell r="A21688">
            <v>703181100</v>
          </cell>
          <cell r="B21688" t="str">
            <v>BLANK REFORÇO MAIOR E MENOR FORD CARGO</v>
          </cell>
          <cell r="C21688" t="str">
            <v>UM</v>
          </cell>
        </row>
        <row r="21689">
          <cell r="A21689">
            <v>800409000</v>
          </cell>
          <cell r="B21689" t="str">
            <v>QUADRO DE ACABAMENTO FORRO</v>
          </cell>
          <cell r="C21689" t="str">
            <v>UM</v>
          </cell>
        </row>
        <row r="21690">
          <cell r="A21690" t="str">
            <v>80040900F</v>
          </cell>
          <cell r="B21690" t="str">
            <v>QUADRO DE ACABAMENTO FORRO       409 - 344 690 70 06</v>
          </cell>
          <cell r="C21690" t="str">
            <v>UM</v>
          </cell>
        </row>
        <row r="21691">
          <cell r="A21691">
            <v>800410000</v>
          </cell>
          <cell r="B21691" t="str">
            <v>ASSOALHO DA ALAVANCA</v>
          </cell>
          <cell r="C21691" t="str">
            <v>UM</v>
          </cell>
        </row>
        <row r="21692">
          <cell r="A21692" t="str">
            <v>80041000F</v>
          </cell>
          <cell r="B21692" t="str">
            <v>ASSOALHO DA ALAVANCA             410 - 344 610 74 88</v>
          </cell>
          <cell r="C21692" t="str">
            <v>UM</v>
          </cell>
        </row>
        <row r="21693">
          <cell r="A21693">
            <v>800411000</v>
          </cell>
          <cell r="B21693" t="str">
            <v>CANTONEIRA DA TRAVESSA</v>
          </cell>
          <cell r="C21693" t="str">
            <v>UM</v>
          </cell>
        </row>
        <row r="21694">
          <cell r="A21694" t="str">
            <v>80041100F</v>
          </cell>
          <cell r="B21694" t="str">
            <v>CANTONEIRA DA TRAVESSA           411 - 345 312 73 60</v>
          </cell>
          <cell r="C21694" t="str">
            <v>UM</v>
          </cell>
        </row>
        <row r="21695">
          <cell r="A21695">
            <v>800412000</v>
          </cell>
          <cell r="B21695" t="str">
            <v>CINTA DE BORRACHA</v>
          </cell>
          <cell r="C21695" t="str">
            <v>UM</v>
          </cell>
        </row>
        <row r="21696">
          <cell r="A21696" t="str">
            <v>DD84139100</v>
          </cell>
          <cell r="B21696" t="str">
            <v>PARTES DE COMBAS P/LIQUIDOS</v>
          </cell>
          <cell r="C21696" t="str">
            <v>UM</v>
          </cell>
        </row>
        <row r="21697">
          <cell r="A21697" t="str">
            <v>80041200F</v>
          </cell>
          <cell r="B21697" t="str">
            <v>CINTA DE BORRACHA                412 - 345 983 73 91</v>
          </cell>
          <cell r="C21697" t="str">
            <v>UM</v>
          </cell>
        </row>
        <row r="21698">
          <cell r="A21698">
            <v>800413000</v>
          </cell>
          <cell r="B21698" t="str">
            <v>CHAPA ALAVANCA DO CAMBIO         413</v>
          </cell>
          <cell r="C21698" t="str">
            <v>UM</v>
          </cell>
        </row>
        <row r="21699">
          <cell r="A21699">
            <v>800414000</v>
          </cell>
          <cell r="B21699" t="str">
            <v>CHAPA COBERTURA EMBREAGEM 1519   414</v>
          </cell>
          <cell r="C21699" t="str">
            <v>UM</v>
          </cell>
        </row>
        <row r="21700">
          <cell r="A21700" t="str">
            <v>80041500D</v>
          </cell>
          <cell r="B21700" t="str">
            <v>CAIXA DE RODA COMPLETA 608 DIR</v>
          </cell>
          <cell r="C21700" t="str">
            <v>UM</v>
          </cell>
        </row>
        <row r="21701">
          <cell r="A21701" t="str">
            <v>80041500E</v>
          </cell>
          <cell r="B21701" t="str">
            <v>CAIXA DE RODA COMPLETA 608 ESQ</v>
          </cell>
          <cell r="C21701" t="str">
            <v>UM</v>
          </cell>
        </row>
        <row r="21702">
          <cell r="A21702" t="str">
            <v>8004150DF</v>
          </cell>
          <cell r="B21702" t="str">
            <v>CAIXA DE RODA COMPLETA 608 DIR   415 - 308 620 03 61</v>
          </cell>
          <cell r="C21702" t="str">
            <v>UM</v>
          </cell>
        </row>
        <row r="21703">
          <cell r="A21703" t="str">
            <v>8004150DG</v>
          </cell>
          <cell r="B21703" t="str">
            <v>MB 608 REPARO PARALAMA</v>
          </cell>
          <cell r="C21703" t="str">
            <v>UM</v>
          </cell>
        </row>
        <row r="21704">
          <cell r="A21704" t="str">
            <v>8004150EF</v>
          </cell>
          <cell r="B21704" t="str">
            <v>CAIXA DE RODA COMPLETA 608 ESQ   415 - 308 620 02 61</v>
          </cell>
          <cell r="C21704" t="str">
            <v>UM</v>
          </cell>
        </row>
        <row r="21705">
          <cell r="A21705" t="str">
            <v>8004150EG</v>
          </cell>
          <cell r="B21705" t="str">
            <v>MB 608 REPARO PARALAMA</v>
          </cell>
          <cell r="C21705" t="str">
            <v>UM</v>
          </cell>
        </row>
        <row r="21706">
          <cell r="A21706">
            <v>800416000</v>
          </cell>
          <cell r="B21706" t="str">
            <v>ABRACADEIRA 3.1/2"</v>
          </cell>
          <cell r="C21706" t="str">
            <v>UM</v>
          </cell>
        </row>
        <row r="21707">
          <cell r="A21707" t="str">
            <v>80041600F</v>
          </cell>
          <cell r="B21707" t="str">
            <v>ABRACADEIRA 3.1/2"               416</v>
          </cell>
          <cell r="C21707" t="str">
            <v>UM</v>
          </cell>
        </row>
        <row r="21708">
          <cell r="A21708" t="str">
            <v>80041700D</v>
          </cell>
          <cell r="B21708" t="str">
            <v>REMENDO CAIXA RODA608/708 DIR    417</v>
          </cell>
          <cell r="C21708" t="str">
            <v>UM</v>
          </cell>
        </row>
        <row r="21709">
          <cell r="A21709" t="str">
            <v>DD84212300</v>
          </cell>
          <cell r="B21709" t="str">
            <v>APARS.P/FILTRAR OLEOS MINERAIS NOS</v>
          </cell>
          <cell r="C21709" t="str">
            <v>UM</v>
          </cell>
        </row>
        <row r="21710">
          <cell r="A21710" t="str">
            <v>DD34029031</v>
          </cell>
          <cell r="B21710" t="str">
            <v>PREPARS.DE NONIFENOL ETOXILADO</v>
          </cell>
          <cell r="C21710" t="str">
            <v>UM</v>
          </cell>
        </row>
        <row r="21711">
          <cell r="A21711" t="str">
            <v>DD74152100</v>
          </cell>
          <cell r="B21711" t="str">
            <v>ARRUELA DE COBRE</v>
          </cell>
          <cell r="C21711" t="str">
            <v>UM</v>
          </cell>
        </row>
        <row r="21712">
          <cell r="A21712" t="str">
            <v>80041700E</v>
          </cell>
          <cell r="B21712" t="str">
            <v>REMENDO CAIXA RODA608/708 ESQ    417</v>
          </cell>
          <cell r="C21712" t="str">
            <v>UM</v>
          </cell>
        </row>
        <row r="21713">
          <cell r="A21713">
            <v>800418000</v>
          </cell>
          <cell r="B21713" t="str">
            <v>SUPORTE DO TANQUE D'AGUA         418</v>
          </cell>
          <cell r="C21713" t="str">
            <v>UM</v>
          </cell>
        </row>
        <row r="21714">
          <cell r="A21714">
            <v>703181110</v>
          </cell>
          <cell r="B21714" t="str">
            <v>CANTO DO TETO FORD CARGO</v>
          </cell>
          <cell r="C21714" t="str">
            <v>UM</v>
          </cell>
        </row>
        <row r="21715">
          <cell r="A21715">
            <v>807424000</v>
          </cell>
          <cell r="B21715" t="str">
            <v>CANO DE DESCARGA - 10365594</v>
          </cell>
          <cell r="C21715" t="str">
            <v>UM</v>
          </cell>
        </row>
        <row r="21716">
          <cell r="A21716" t="str">
            <v>80041800M</v>
          </cell>
          <cell r="B21716" t="str">
            <v>SUPORTE TANQUE D'AGUA MONTADO    418</v>
          </cell>
          <cell r="C21716" t="str">
            <v>UM</v>
          </cell>
        </row>
        <row r="21717">
          <cell r="A21717">
            <v>800419000</v>
          </cell>
          <cell r="B21717" t="str">
            <v>CINTA DO TANQUE                  419</v>
          </cell>
          <cell r="C21717" t="str">
            <v>UM</v>
          </cell>
        </row>
        <row r="21718">
          <cell r="A21718">
            <v>800420000</v>
          </cell>
          <cell r="B21718" t="str">
            <v>SUPORTE DO CARDAN</v>
          </cell>
          <cell r="C21718" t="str">
            <v>UM</v>
          </cell>
        </row>
        <row r="21719">
          <cell r="A21719">
            <v>807425000</v>
          </cell>
          <cell r="B21719" t="str">
            <v>CANO DE DESCARGA - 10355364</v>
          </cell>
          <cell r="C21719" t="str">
            <v>UM</v>
          </cell>
        </row>
        <row r="21720">
          <cell r="A21720" t="str">
            <v>80042000F</v>
          </cell>
          <cell r="B21720" t="str">
            <v>SUPORTE DO CARDAN                420 - 345 410 73 40</v>
          </cell>
          <cell r="C21720" t="str">
            <v>UM</v>
          </cell>
        </row>
        <row r="21721">
          <cell r="A21721" t="str">
            <v>8004200PF</v>
          </cell>
          <cell r="B21721" t="str">
            <v>SUPORTE DO CARDAN PRETO FOSCO</v>
          </cell>
          <cell r="C21721" t="str">
            <v>UM</v>
          </cell>
        </row>
        <row r="21722">
          <cell r="A21722">
            <v>800421000</v>
          </cell>
          <cell r="B21722" t="str">
            <v>SUPORTE RESERVATORIO AR</v>
          </cell>
          <cell r="C21722" t="str">
            <v>UM</v>
          </cell>
        </row>
        <row r="21723">
          <cell r="A21723" t="str">
            <v>80042100F</v>
          </cell>
          <cell r="B21723" t="str">
            <v>SUPORTE RESERVATORIO AR          421</v>
          </cell>
          <cell r="C21723" t="str">
            <v>UM</v>
          </cell>
        </row>
        <row r="21724">
          <cell r="A21724">
            <v>800422000</v>
          </cell>
          <cell r="B21724" t="str">
            <v>CINTA RESERVATORIO AR SIMPLES</v>
          </cell>
          <cell r="C21724" t="str">
            <v>UM</v>
          </cell>
        </row>
        <row r="21725">
          <cell r="A21725">
            <v>807426000</v>
          </cell>
          <cell r="B21725" t="str">
            <v>CANO DE DESCARGA - 10317583</v>
          </cell>
          <cell r="C21725" t="str">
            <v>UM</v>
          </cell>
        </row>
        <row r="21726">
          <cell r="A21726" t="str">
            <v>80042200F</v>
          </cell>
          <cell r="B21726" t="str">
            <v>CINTA RESERVATORIO AR SIMPLES    422 - 321 430 01 40</v>
          </cell>
          <cell r="C21726" t="str">
            <v>UM</v>
          </cell>
        </row>
        <row r="21727">
          <cell r="A21727">
            <v>800423000</v>
          </cell>
          <cell r="B21727" t="str">
            <v>TIRANTE DO RADIADOR</v>
          </cell>
          <cell r="C21727" t="str">
            <v>UM</v>
          </cell>
        </row>
        <row r="21728">
          <cell r="A21728" t="str">
            <v>80042300F</v>
          </cell>
          <cell r="B21728" t="str">
            <v>TIRANTE DO RADIADOR              423 - 322 500 03 45</v>
          </cell>
          <cell r="C21728" t="str">
            <v>UM</v>
          </cell>
        </row>
        <row r="21729">
          <cell r="A21729">
            <v>800424000</v>
          </cell>
          <cell r="B21729" t="str">
            <v>TIRANTE DO RADIADOR</v>
          </cell>
          <cell r="C21729" t="str">
            <v>UM</v>
          </cell>
        </row>
        <row r="21730">
          <cell r="A21730" t="str">
            <v>80042400F</v>
          </cell>
          <cell r="B21730" t="str">
            <v>TIRANTE DO RADIADOR              424 - 345 500 72 45</v>
          </cell>
          <cell r="C21730" t="str">
            <v>UM</v>
          </cell>
        </row>
        <row r="21731">
          <cell r="A21731">
            <v>800425000</v>
          </cell>
          <cell r="B21731" t="str">
            <v>TIRANTE DO RADIADOR</v>
          </cell>
          <cell r="C21731" t="str">
            <v>UM</v>
          </cell>
        </row>
        <row r="21732">
          <cell r="A21732" t="str">
            <v>80042500F</v>
          </cell>
          <cell r="B21732" t="str">
            <v>TIRANTE DO RADIADOR              425 - 322 500 13 45</v>
          </cell>
          <cell r="C21732" t="str">
            <v>UM</v>
          </cell>
        </row>
        <row r="21733">
          <cell r="A21733">
            <v>707422100</v>
          </cell>
          <cell r="B21733" t="str">
            <v>CONJUNTO TRAVESSA CHASSI P/ DUMPER - 001.07.041</v>
          </cell>
          <cell r="C21733" t="str">
            <v>UM</v>
          </cell>
        </row>
        <row r="21734">
          <cell r="A21734">
            <v>800426000</v>
          </cell>
          <cell r="B21734" t="str">
            <v>CANALETA SEPARADOR VIDRO PORTA</v>
          </cell>
          <cell r="C21734" t="str">
            <v>UM</v>
          </cell>
        </row>
        <row r="21735">
          <cell r="A21735" t="str">
            <v>80042600F</v>
          </cell>
          <cell r="B21735" t="str">
            <v>CANALETA SEPARADOR VIDRO PORTA   426 - 308 673 00 36</v>
          </cell>
          <cell r="C21735" t="str">
            <v>UM</v>
          </cell>
        </row>
        <row r="21736">
          <cell r="A21736" t="str">
            <v>80042700D</v>
          </cell>
          <cell r="B21736" t="str">
            <v>SUPORTE DA LONGARINA  DIR</v>
          </cell>
          <cell r="C21736" t="str">
            <v>UM</v>
          </cell>
        </row>
        <row r="21737">
          <cell r="A21737" t="str">
            <v>8004270DF</v>
          </cell>
          <cell r="B21737" t="str">
            <v>SUPORTE DA LONGARINA  DIR    427 - 344 611 70 12</v>
          </cell>
          <cell r="C21737" t="str">
            <v>UM</v>
          </cell>
        </row>
        <row r="21738">
          <cell r="A21738" t="str">
            <v>800427PFD</v>
          </cell>
          <cell r="B21738" t="str">
            <v>SUPORTE DA LONGARINA  DIR PRETO</v>
          </cell>
          <cell r="C21738" t="str">
            <v>UM</v>
          </cell>
        </row>
        <row r="21739">
          <cell r="A21739" t="str">
            <v>80042800E</v>
          </cell>
          <cell r="B21739" t="str">
            <v>SUPORTE DA LONGARINA ESQ</v>
          </cell>
          <cell r="C21739" t="str">
            <v>UM</v>
          </cell>
        </row>
        <row r="21740">
          <cell r="A21740" t="str">
            <v>8004280EF</v>
          </cell>
          <cell r="B21740" t="str">
            <v>SUPORTE DA LONGARINA ESQ      428 - 344 611 71 12</v>
          </cell>
          <cell r="C21740" t="str">
            <v>UM</v>
          </cell>
        </row>
        <row r="21741">
          <cell r="A21741" t="str">
            <v>800428PFE</v>
          </cell>
          <cell r="B21741" t="str">
            <v>SUPORTE DA LONGARINA ESQ PRETO</v>
          </cell>
          <cell r="C21741" t="str">
            <v>UM</v>
          </cell>
        </row>
        <row r="21742">
          <cell r="A21742">
            <v>800429000</v>
          </cell>
          <cell r="B21742" t="str">
            <v>ESTRELA M.B</v>
          </cell>
          <cell r="C21742" t="str">
            <v>UM</v>
          </cell>
        </row>
        <row r="21743">
          <cell r="A21743" t="str">
            <v>80042900F</v>
          </cell>
          <cell r="B21743" t="str">
            <v>ESTRELA M.B.                     429 - 331 810 00 18</v>
          </cell>
          <cell r="C21743" t="str">
            <v>UM</v>
          </cell>
        </row>
        <row r="21744">
          <cell r="A21744">
            <v>800430000</v>
          </cell>
          <cell r="B21744" t="str">
            <v>BORRACHA TAMPAO TETO</v>
          </cell>
          <cell r="C21744" t="str">
            <v>UM</v>
          </cell>
        </row>
        <row r="21745">
          <cell r="A21745" t="str">
            <v>80043000F</v>
          </cell>
          <cell r="B21745" t="str">
            <v>BORRACHA TAMPAO TETO             430 - 344 837 01 98</v>
          </cell>
          <cell r="C21745" t="str">
            <v>UM</v>
          </cell>
        </row>
        <row r="21746">
          <cell r="A21746">
            <v>800431000</v>
          </cell>
          <cell r="B21746" t="str">
            <v>BASE FIXACAO COXIM DA CABINE     431</v>
          </cell>
          <cell r="C21746" t="str">
            <v>UM</v>
          </cell>
        </row>
        <row r="21747">
          <cell r="A21747">
            <v>800432000</v>
          </cell>
          <cell r="B21747" t="str">
            <v>GRADE 1525</v>
          </cell>
          <cell r="C21747" t="str">
            <v>UM</v>
          </cell>
        </row>
        <row r="21748">
          <cell r="A21748" t="str">
            <v>DD84195010</v>
          </cell>
          <cell r="B21748" t="str">
            <v>TROCADORES (PERMUTADORES) DE CALOR</v>
          </cell>
          <cell r="C21748" t="str">
            <v>UM</v>
          </cell>
        </row>
        <row r="21749">
          <cell r="A21749" t="str">
            <v>80043200F</v>
          </cell>
          <cell r="B21749" t="str">
            <v>GRADE 1525                       432 - 350 750 71 02</v>
          </cell>
          <cell r="C21749" t="str">
            <v>UM</v>
          </cell>
        </row>
        <row r="21750">
          <cell r="A21750">
            <v>800433000</v>
          </cell>
          <cell r="B21750" t="str">
            <v>SUPORTE INFERIOR VIDRO PORTA MB</v>
          </cell>
          <cell r="C21750" t="str">
            <v>UM</v>
          </cell>
        </row>
        <row r="21751">
          <cell r="A21751">
            <v>800434000</v>
          </cell>
          <cell r="B21751" t="str">
            <v>BORRACHA CORTADA 553mm</v>
          </cell>
          <cell r="C21751" t="str">
            <v>UM</v>
          </cell>
        </row>
        <row r="21752">
          <cell r="A21752" t="str">
            <v>80043700D</v>
          </cell>
          <cell r="B21752" t="str">
            <v>CHAPA COBERTURA CHASSIS CAB. DIR 437</v>
          </cell>
          <cell r="C21752" t="str">
            <v>UM</v>
          </cell>
        </row>
        <row r="21753">
          <cell r="A21753" t="str">
            <v>DD73110000</v>
          </cell>
          <cell r="B21753" t="str">
            <v>CILINDRO P/GASES FER/ACO</v>
          </cell>
          <cell r="C21753" t="str">
            <v>UM</v>
          </cell>
        </row>
        <row r="21754">
          <cell r="A21754" t="str">
            <v>10957200E</v>
          </cell>
          <cell r="B21754" t="str">
            <v>BOLSA DA PORTA L/E</v>
          </cell>
          <cell r="C21754" t="str">
            <v>UM</v>
          </cell>
        </row>
        <row r="21755">
          <cell r="A21755" t="str">
            <v>80043700E</v>
          </cell>
          <cell r="B21755" t="str">
            <v>CHAPA COBERTURA CHASSIS CAB. ESQ 437</v>
          </cell>
          <cell r="C21755" t="str">
            <v>UM</v>
          </cell>
        </row>
        <row r="21756">
          <cell r="A21756">
            <v>800438000</v>
          </cell>
          <cell r="B21756" t="str">
            <v>TAMPA DO TETO COMPLETA</v>
          </cell>
          <cell r="C21756" t="str">
            <v>UM</v>
          </cell>
        </row>
        <row r="21757">
          <cell r="A21757" t="str">
            <v>80043800F</v>
          </cell>
          <cell r="B21757" t="str">
            <v>TAMPA DO TETO COMPLETA           438 - 344 830 70 42</v>
          </cell>
          <cell r="C21757" t="str">
            <v>UM</v>
          </cell>
        </row>
        <row r="21758">
          <cell r="A21758" t="str">
            <v>8004380PF</v>
          </cell>
          <cell r="B21758" t="str">
            <v>TAMPA DO TETO COMPLETA PRETO FO</v>
          </cell>
          <cell r="C21758" t="str">
            <v>UM</v>
          </cell>
        </row>
        <row r="21759">
          <cell r="A21759" t="str">
            <v>10956700D</v>
          </cell>
          <cell r="B21759" t="str">
            <v>BASE DA LANTERNA L/D</v>
          </cell>
          <cell r="C21759" t="str">
            <v>UM</v>
          </cell>
        </row>
        <row r="21760">
          <cell r="A21760">
            <v>707422300</v>
          </cell>
          <cell r="B21760" t="str">
            <v>CONJUNTO SUPORTE ARCO P/ DUMPER - 001.07.006</v>
          </cell>
          <cell r="C21760" t="str">
            <v>UM</v>
          </cell>
        </row>
        <row r="21761">
          <cell r="A21761">
            <v>800439000</v>
          </cell>
          <cell r="B21761" t="str">
            <v>TAMPA SUPERIOR SIMPLES           439</v>
          </cell>
          <cell r="C21761" t="str">
            <v>UM</v>
          </cell>
        </row>
        <row r="21762">
          <cell r="A21762">
            <v>800440000</v>
          </cell>
          <cell r="B21762" t="str">
            <v>PAREDE TRASEIRA DA CABINE</v>
          </cell>
          <cell r="C21762" t="str">
            <v>UM</v>
          </cell>
        </row>
        <row r="21763">
          <cell r="A21763" t="str">
            <v>80044000F</v>
          </cell>
          <cell r="B21763" t="str">
            <v>PAREDE TRASEIRA DA CABINE        440 - 344 647 00 07</v>
          </cell>
          <cell r="C21763" t="str">
            <v>UM</v>
          </cell>
        </row>
        <row r="21764">
          <cell r="A21764" t="str">
            <v>8004400PF</v>
          </cell>
          <cell r="B21764" t="str">
            <v>PAREDE TRASEIRA DA CABINE  PRET O FOSCO</v>
          </cell>
          <cell r="C21764" t="str">
            <v>UM</v>
          </cell>
        </row>
        <row r="21765">
          <cell r="A21765">
            <v>800441000</v>
          </cell>
          <cell r="B21765" t="str">
            <v>SUPORTE TANQUE DO OLEO 608-D</v>
          </cell>
          <cell r="C21765" t="str">
            <v>UM</v>
          </cell>
        </row>
        <row r="21766">
          <cell r="A21766" t="str">
            <v>DESPESASDIVERSAS</v>
          </cell>
          <cell r="B21766" t="str">
            <v>DESPESAS DIVERSAS</v>
          </cell>
          <cell r="C21766" t="str">
            <v>UM</v>
          </cell>
        </row>
        <row r="21767">
          <cell r="A21767" t="str">
            <v>80044100F</v>
          </cell>
          <cell r="B21767" t="str">
            <v>SUPORTE TANQUE DO OLEO 608-D     441 - 308 470 02 42</v>
          </cell>
          <cell r="C21767" t="str">
            <v>UM</v>
          </cell>
        </row>
        <row r="21768">
          <cell r="A21768" t="str">
            <v>80044100M</v>
          </cell>
          <cell r="B21768" t="str">
            <v>SUPORTE TANQUE MONTADO</v>
          </cell>
          <cell r="C21768" t="str">
            <v>UM</v>
          </cell>
        </row>
        <row r="21769">
          <cell r="A21769">
            <v>800442000</v>
          </cell>
          <cell r="B21769" t="str">
            <v>PARAFUSO PARACHOQUE PHILIPS Z.B     442 - 007 985 010 112</v>
          </cell>
          <cell r="C21769" t="str">
            <v>UM</v>
          </cell>
        </row>
        <row r="21770">
          <cell r="A21770" t="str">
            <v>80044200F</v>
          </cell>
          <cell r="B21770" t="str">
            <v>PARAFUSO PARACHOQUE PHILIPS Z.B     442 - 007 985 010 112</v>
          </cell>
          <cell r="C21770" t="str">
            <v>UM</v>
          </cell>
        </row>
        <row r="21771">
          <cell r="A21771" t="str">
            <v>80044400D</v>
          </cell>
          <cell r="B21771" t="str">
            <v>REFORCO SUPORTE MOLA 1513 DIR    444</v>
          </cell>
          <cell r="C21771" t="str">
            <v>UM</v>
          </cell>
        </row>
        <row r="21772">
          <cell r="A21772" t="str">
            <v>DD85072010</v>
          </cell>
          <cell r="B21772" t="str">
            <v>OUTROS ACUMULADORES ELETRICOS, DE CH</v>
          </cell>
          <cell r="C21772" t="str">
            <v>UM</v>
          </cell>
        </row>
        <row r="21773">
          <cell r="A21773" t="str">
            <v>DD72285000</v>
          </cell>
          <cell r="B21773" t="str">
            <v>OUTRAS BARRAS FERRO/ACO</v>
          </cell>
          <cell r="C21773" t="str">
            <v>UM</v>
          </cell>
        </row>
        <row r="21774">
          <cell r="A21774" t="str">
            <v>80044400E</v>
          </cell>
          <cell r="B21774" t="str">
            <v>REFORCO SUPORTE MOLA 1513 ESQ    444</v>
          </cell>
          <cell r="C21774" t="str">
            <v>UM</v>
          </cell>
        </row>
        <row r="21775">
          <cell r="A21775">
            <v>800446000</v>
          </cell>
          <cell r="B21775" t="str">
            <v>CANTONEIRA 5. TRAVESSA 1513</v>
          </cell>
          <cell r="C21775" t="str">
            <v>UM</v>
          </cell>
        </row>
        <row r="21776">
          <cell r="A21776" t="str">
            <v>80044600F</v>
          </cell>
          <cell r="B21776" t="str">
            <v>CANTONEIRA 5. TRAVESSA 1513      446 - 352 312 00 52</v>
          </cell>
          <cell r="C21776" t="str">
            <v>UM</v>
          </cell>
        </row>
        <row r="21777">
          <cell r="A21777">
            <v>800447000</v>
          </cell>
          <cell r="B21777" t="str">
            <v>CANTONEIRA L-1313/1513</v>
          </cell>
          <cell r="C21777" t="str">
            <v>UM</v>
          </cell>
        </row>
        <row r="21778">
          <cell r="A21778" t="str">
            <v>80044700F</v>
          </cell>
          <cell r="B21778" t="str">
            <v>CANTONEIRA L-1313/1513           447 - 345 312 80 52</v>
          </cell>
          <cell r="C21778" t="str">
            <v>UM</v>
          </cell>
        </row>
        <row r="21779">
          <cell r="A21779" t="str">
            <v>DD39172300</v>
          </cell>
          <cell r="B21779" t="str">
            <v>TUBO RIGIDO, DE POLIMEROS DE CLORETO</v>
          </cell>
          <cell r="C21779" t="str">
            <v>UM</v>
          </cell>
        </row>
        <row r="21780">
          <cell r="A21780" t="str">
            <v>DD39174090</v>
          </cell>
          <cell r="B21780" t="str">
            <v>TUBOS E SEUS ACESSORIOS - OUTROS</v>
          </cell>
          <cell r="C21780" t="str">
            <v>UM</v>
          </cell>
        </row>
        <row r="21781">
          <cell r="A21781" t="str">
            <v>DD74031900</v>
          </cell>
          <cell r="B21781" t="str">
            <v>OUTROS PRODUTOS DE COBRE REFINADO</v>
          </cell>
          <cell r="C21781" t="str">
            <v>UM</v>
          </cell>
        </row>
        <row r="21782">
          <cell r="A21782">
            <v>800448000</v>
          </cell>
          <cell r="B21782" t="str">
            <v>REFORCO DA TRAVESSA 1519         448</v>
          </cell>
          <cell r="C21782" t="str">
            <v>UM</v>
          </cell>
        </row>
        <row r="21783">
          <cell r="A21783">
            <v>800450000</v>
          </cell>
          <cell r="B21783" t="str">
            <v>SUPORTE PLACA DIANT TRES LETRAS</v>
          </cell>
          <cell r="C21783" t="str">
            <v>UM</v>
          </cell>
        </row>
        <row r="21784">
          <cell r="A21784" t="str">
            <v>80045000F</v>
          </cell>
          <cell r="B21784" t="str">
            <v>SUPORTE PLACA DIANT TRES LETRAS  450</v>
          </cell>
          <cell r="C21784" t="str">
            <v>UM</v>
          </cell>
        </row>
        <row r="21785">
          <cell r="A21785" t="str">
            <v>DD38109000</v>
          </cell>
          <cell r="B21785" t="str">
            <v>SOLDA DIVERSAS / FLUXO SOLDA</v>
          </cell>
          <cell r="C21785" t="str">
            <v>UM</v>
          </cell>
        </row>
        <row r="21786">
          <cell r="A21786" t="str">
            <v>DD85479000</v>
          </cell>
          <cell r="B21786" t="str">
            <v>OUTRAS PECAS / TUBOS ISOLANTES P/MAQS A</v>
          </cell>
          <cell r="C21786" t="str">
            <v>UM</v>
          </cell>
        </row>
        <row r="21787">
          <cell r="A21787" t="str">
            <v>DD83082000</v>
          </cell>
          <cell r="B21787" t="str">
            <v>REBITES TUBULARES OU DE HASTE FENDI</v>
          </cell>
          <cell r="C21787" t="str">
            <v>UM</v>
          </cell>
        </row>
        <row r="21788">
          <cell r="A21788">
            <v>800451000</v>
          </cell>
          <cell r="B21788" t="str">
            <v>CAIXA DE FERRAMENTAS 750x250x250 451</v>
          </cell>
          <cell r="C21788" t="str">
            <v>UM</v>
          </cell>
        </row>
        <row r="21789">
          <cell r="A21789">
            <v>800452000</v>
          </cell>
          <cell r="B21789" t="str">
            <v>CANAL DO QUADRO DO AR</v>
          </cell>
          <cell r="C21789" t="str">
            <v>UM</v>
          </cell>
        </row>
        <row r="21790">
          <cell r="A21790" t="str">
            <v>80045200F</v>
          </cell>
          <cell r="B21790" t="str">
            <v>CANAL DO QUADRO DO AR            452 - 344 830 71 66</v>
          </cell>
          <cell r="C21790" t="str">
            <v>UM</v>
          </cell>
        </row>
        <row r="21791">
          <cell r="A21791">
            <v>800454000</v>
          </cell>
          <cell r="B21791" t="str">
            <v>QUADRO DO AR</v>
          </cell>
          <cell r="C21791" t="str">
            <v>UM</v>
          </cell>
        </row>
        <row r="21792">
          <cell r="A21792" t="str">
            <v>80045400F</v>
          </cell>
          <cell r="B21792" t="str">
            <v>QUADRO DO AR                     454 - 344 830 81 66</v>
          </cell>
          <cell r="C21792" t="str">
            <v>UM</v>
          </cell>
        </row>
        <row r="21793">
          <cell r="A21793" t="str">
            <v>DD72155000</v>
          </cell>
          <cell r="B21793" t="str">
            <v>ACO 1020/1045 RED TREFILADO</v>
          </cell>
          <cell r="C21793" t="str">
            <v>UM</v>
          </cell>
        </row>
        <row r="21794">
          <cell r="A21794">
            <v>800455000</v>
          </cell>
          <cell r="B21794" t="str">
            <v>SUPORTE DE PLACA DIANTEIRA       455 - 320 880 00 70</v>
          </cell>
          <cell r="C21794" t="str">
            <v>UM</v>
          </cell>
        </row>
        <row r="21795">
          <cell r="A21795" t="str">
            <v>80045500F</v>
          </cell>
          <cell r="B21795" t="str">
            <v>SUPORTE DE PLACA DIANTEIRA       455 - 320 880 00 70</v>
          </cell>
          <cell r="C21795" t="str">
            <v>UM</v>
          </cell>
        </row>
        <row r="21796">
          <cell r="A21796">
            <v>800456000</v>
          </cell>
          <cell r="B21796" t="str">
            <v>CUBINHO DE APOIO CABINE</v>
          </cell>
          <cell r="C21796" t="str">
            <v>UM</v>
          </cell>
        </row>
        <row r="21797">
          <cell r="A21797" t="str">
            <v>80045600F</v>
          </cell>
          <cell r="B21797" t="str">
            <v>CUBINHO DE APOIO CABINE          456 - 344 891 70 20</v>
          </cell>
          <cell r="C21797" t="str">
            <v>UM</v>
          </cell>
        </row>
        <row r="21798">
          <cell r="A21798" t="str">
            <v>80045800D</v>
          </cell>
          <cell r="B21798" t="str">
            <v>REFORCO DO CHASSIS DIR           458</v>
          </cell>
          <cell r="C21798" t="str">
            <v>UM</v>
          </cell>
        </row>
        <row r="21799">
          <cell r="A21799" t="str">
            <v>80045800E</v>
          </cell>
          <cell r="B21799" t="str">
            <v>REFORCO DO CHASSIS ESQ           458</v>
          </cell>
          <cell r="C21799" t="str">
            <v>UM</v>
          </cell>
        </row>
        <row r="21800">
          <cell r="A21800" t="str">
            <v>80045900D</v>
          </cell>
          <cell r="B21800" t="str">
            <v>REFORCO DO CHASSIS DIR           459</v>
          </cell>
          <cell r="C21800" t="str">
            <v>UM</v>
          </cell>
        </row>
        <row r="21801">
          <cell r="A21801" t="str">
            <v>DD72283000</v>
          </cell>
          <cell r="B21801" t="str">
            <v>OUTRAS BARRAS DE FERRO</v>
          </cell>
          <cell r="C21801" t="str">
            <v>UM</v>
          </cell>
        </row>
        <row r="21802">
          <cell r="A21802" t="str">
            <v>80045900E</v>
          </cell>
          <cell r="B21802" t="str">
            <v>REFORCO DO CHASSIS ESQ           459</v>
          </cell>
          <cell r="C21802" t="str">
            <v>UM</v>
          </cell>
        </row>
        <row r="21803">
          <cell r="A21803" t="str">
            <v>80046000D</v>
          </cell>
          <cell r="B21803" t="str">
            <v>REFORCO DA TRAVESSA DIR</v>
          </cell>
          <cell r="C21803" t="str">
            <v>UM</v>
          </cell>
        </row>
        <row r="21804">
          <cell r="A21804" t="str">
            <v>80046000E</v>
          </cell>
          <cell r="B21804" t="str">
            <v>REFORCO DA TRAVESSA ESQ</v>
          </cell>
          <cell r="C21804" t="str">
            <v>UM</v>
          </cell>
        </row>
        <row r="21805">
          <cell r="A21805" t="str">
            <v>8004600DF</v>
          </cell>
          <cell r="B21805" t="str">
            <v>REFORCO DA TRAVESSA DIR  460 - 344 312 78 87</v>
          </cell>
          <cell r="C21805" t="str">
            <v>UM</v>
          </cell>
        </row>
        <row r="21806">
          <cell r="A21806" t="str">
            <v>8004600EF</v>
          </cell>
          <cell r="B21806" t="str">
            <v>REFORCO DA TRAVESSA ESQ  460 - 344 312 00 87</v>
          </cell>
          <cell r="C21806" t="str">
            <v>UM</v>
          </cell>
        </row>
        <row r="21807">
          <cell r="A21807" t="str">
            <v>80046100D</v>
          </cell>
          <cell r="B21807" t="str">
            <v>REFORCO DO CHASSIS DIR</v>
          </cell>
          <cell r="C21807" t="str">
            <v>UM</v>
          </cell>
        </row>
        <row r="21808">
          <cell r="A21808" t="str">
            <v>80046100E</v>
          </cell>
          <cell r="B21808" t="str">
            <v>REFORCO DO CHASSIS ESQ</v>
          </cell>
          <cell r="C21808" t="str">
            <v>UM</v>
          </cell>
        </row>
        <row r="21809">
          <cell r="A21809" t="str">
            <v>DD48025799</v>
          </cell>
          <cell r="B21809" t="str">
            <v>OUTROS</v>
          </cell>
          <cell r="C21809" t="str">
            <v>UM</v>
          </cell>
        </row>
        <row r="21810">
          <cell r="A21810" t="str">
            <v>8004610DF</v>
          </cell>
          <cell r="B21810" t="str">
            <v>REFORCO DO CHASSIS DIR           461 - 344 312 75 87</v>
          </cell>
          <cell r="C21810" t="str">
            <v>UM</v>
          </cell>
        </row>
        <row r="21811">
          <cell r="A21811" t="str">
            <v>8004610EF</v>
          </cell>
          <cell r="B21811" t="str">
            <v>REFORCO DO CHASSIS ESQ           461 - 344 312 76 87</v>
          </cell>
          <cell r="C21811" t="str">
            <v>UM</v>
          </cell>
        </row>
        <row r="21812">
          <cell r="A21812" t="str">
            <v>80046200D</v>
          </cell>
          <cell r="B21812" t="str">
            <v>REFORCO DO CHASSIS DIR</v>
          </cell>
          <cell r="C21812" t="str">
            <v>UM</v>
          </cell>
        </row>
        <row r="21813">
          <cell r="A21813" t="str">
            <v>80046200E</v>
          </cell>
          <cell r="B21813" t="str">
            <v>REFORCO DO CHASSIS ESQ</v>
          </cell>
          <cell r="C21813" t="str">
            <v>UM</v>
          </cell>
        </row>
        <row r="21814">
          <cell r="A21814" t="str">
            <v>8004620DF</v>
          </cell>
          <cell r="B21814" t="str">
            <v>REFORCO DO CHASSIS DIR           462 - 345 312 01 52</v>
          </cell>
          <cell r="C21814" t="str">
            <v>UM</v>
          </cell>
        </row>
        <row r="21815">
          <cell r="A21815" t="str">
            <v>8004620EF</v>
          </cell>
          <cell r="B21815" t="str">
            <v>REFORCO DO CHASSIS ESQ           462 - 345 312 00 52</v>
          </cell>
          <cell r="C21815" t="str">
            <v>UM</v>
          </cell>
        </row>
        <row r="21816">
          <cell r="A21816" t="str">
            <v>80046300D</v>
          </cell>
          <cell r="B21816" t="str">
            <v>REFORCO DO CHASSIS DIR           463</v>
          </cell>
          <cell r="C21816" t="str">
            <v>UM</v>
          </cell>
        </row>
        <row r="21817">
          <cell r="A21817" t="str">
            <v>IMOINTER84561011</v>
          </cell>
          <cell r="B21817" t="str">
            <v>MAQUINA LASER 3D</v>
          </cell>
          <cell r="C21817" t="str">
            <v>UM</v>
          </cell>
        </row>
        <row r="21818">
          <cell r="A21818" t="str">
            <v>80046300E</v>
          </cell>
          <cell r="B21818" t="str">
            <v>REFORCO DO CHASSIS ESQ           463 - 345 311 02 53</v>
          </cell>
          <cell r="C21818" t="str">
            <v>UM</v>
          </cell>
        </row>
        <row r="21819">
          <cell r="A21819" t="str">
            <v>80046400D</v>
          </cell>
          <cell r="B21819" t="str">
            <v>REFORCO DO CHASSIS DIR</v>
          </cell>
          <cell r="C21819" t="str">
            <v>UM</v>
          </cell>
        </row>
        <row r="21820">
          <cell r="A21820" t="str">
            <v>80046400E</v>
          </cell>
          <cell r="B21820" t="str">
            <v>REFORCO DO CHASSIS ESQ</v>
          </cell>
          <cell r="C21820" t="str">
            <v>UM</v>
          </cell>
        </row>
        <row r="21821">
          <cell r="A21821" t="str">
            <v>8004640DF</v>
          </cell>
          <cell r="B21821" t="str">
            <v>REFORCO DO CHASSIS DIR           464 - 321 312 02 52</v>
          </cell>
          <cell r="C21821" t="str">
            <v>UM</v>
          </cell>
        </row>
        <row r="21822">
          <cell r="A21822" t="str">
            <v>8004640EF</v>
          </cell>
          <cell r="B21822" t="str">
            <v>REFORCO DO CHASSIS ESQ           464 - 321 312 01 52</v>
          </cell>
          <cell r="C21822" t="str">
            <v>UM</v>
          </cell>
        </row>
        <row r="21823">
          <cell r="A21823">
            <v>800465000</v>
          </cell>
          <cell r="B21823" t="str">
            <v>PARA-CHOQUE DIANTEIRO 608-D</v>
          </cell>
          <cell r="C21823" t="str">
            <v>UM</v>
          </cell>
        </row>
        <row r="21824">
          <cell r="A21824" t="str">
            <v>80046500F</v>
          </cell>
          <cell r="B21824" t="str">
            <v>PARA-CHOQUE DIANTEIRO 608-D      465 - 308 880 70 70</v>
          </cell>
          <cell r="C21824" t="str">
            <v>UM</v>
          </cell>
        </row>
        <row r="21825">
          <cell r="A21825" t="str">
            <v>8004650PB</v>
          </cell>
          <cell r="B21825" t="str">
            <v>PARA-CHOQUE DIANT PRETO BRILHANTE</v>
          </cell>
          <cell r="C21825" t="str">
            <v>UM</v>
          </cell>
        </row>
        <row r="21826">
          <cell r="A21826" t="str">
            <v>8004650PF</v>
          </cell>
          <cell r="B21826" t="str">
            <v>PARA-CHOQUE DIANTEIRO 608-D PRETO FOSCO</v>
          </cell>
          <cell r="C21826" t="str">
            <v>UM</v>
          </cell>
        </row>
        <row r="21827">
          <cell r="A21827">
            <v>800466000</v>
          </cell>
          <cell r="B21827" t="str">
            <v>FIXADOR DO BATENTE               466 - 344 640 00 16</v>
          </cell>
          <cell r="C21827" t="str">
            <v>UM</v>
          </cell>
        </row>
        <row r="21828">
          <cell r="A21828" t="str">
            <v>80046600F</v>
          </cell>
          <cell r="B21828" t="str">
            <v>FIXADOR DO BATENTE               466 - 344 640 00 16</v>
          </cell>
          <cell r="C21828" t="str">
            <v>UM</v>
          </cell>
        </row>
        <row r="21829">
          <cell r="A21829">
            <v>800467000</v>
          </cell>
          <cell r="B21829" t="str">
            <v>CHAPA MACANETA DA PORTA          467</v>
          </cell>
          <cell r="C21829" t="str">
            <v>UM</v>
          </cell>
        </row>
        <row r="21830">
          <cell r="A21830" t="str">
            <v>DD83017000</v>
          </cell>
          <cell r="B21830" t="str">
            <v>CHAVES DE METAIS COMUNS</v>
          </cell>
          <cell r="C21830" t="str">
            <v>UM</v>
          </cell>
        </row>
        <row r="21831">
          <cell r="A21831" t="str">
            <v>DD83014000</v>
          </cell>
          <cell r="B21831" t="str">
            <v>OUTRAS FECHADURAS E FERROLHOS</v>
          </cell>
          <cell r="C21831" t="str">
            <v>UM</v>
          </cell>
        </row>
        <row r="21832">
          <cell r="A21832" t="str">
            <v>DD83026000</v>
          </cell>
          <cell r="B21832" t="str">
            <v>FECHOS AUTOMATICOS DE METAIS COMUNS</v>
          </cell>
          <cell r="C21832" t="str">
            <v>UM</v>
          </cell>
        </row>
        <row r="21833">
          <cell r="A21833" t="str">
            <v>80046800D</v>
          </cell>
          <cell r="B21833" t="str">
            <v>KIT CHAPA INFERIOR PORTA DIR    468</v>
          </cell>
          <cell r="C21833" t="str">
            <v>UM</v>
          </cell>
        </row>
        <row r="21834">
          <cell r="A21834" t="str">
            <v>80046800E</v>
          </cell>
          <cell r="B21834" t="str">
            <v>KIT CHAPA INFERIOR PORTA ESQ    468</v>
          </cell>
          <cell r="C21834" t="str">
            <v>UM</v>
          </cell>
        </row>
        <row r="21835">
          <cell r="A21835" t="str">
            <v>DD72149910</v>
          </cell>
          <cell r="B21835" t="str">
            <v>BARRA DE ACO - EIXO</v>
          </cell>
          <cell r="C21835" t="str">
            <v>UM</v>
          </cell>
        </row>
        <row r="21836">
          <cell r="A21836">
            <v>707427007</v>
          </cell>
          <cell r="B21836" t="str">
            <v>GANCHO SUSTENTACAO P/ DUMPER - 001.03.008</v>
          </cell>
          <cell r="C21836" t="str">
            <v>UM</v>
          </cell>
        </row>
        <row r="21837">
          <cell r="A21837" t="str">
            <v>8004680DF</v>
          </cell>
          <cell r="B21837" t="str">
            <v>KIT CHAPA INFERIOR PORTA DIR    468</v>
          </cell>
          <cell r="C21837" t="str">
            <v>UM</v>
          </cell>
        </row>
        <row r="21838">
          <cell r="A21838" t="str">
            <v>8004680EF</v>
          </cell>
          <cell r="B21838" t="str">
            <v>KIT CHAPA INFERIOR PORTA ESQ    468</v>
          </cell>
          <cell r="C21838" t="str">
            <v>UM</v>
          </cell>
        </row>
        <row r="21839">
          <cell r="A21839" t="str">
            <v>80046900D</v>
          </cell>
          <cell r="B21839" t="str">
            <v>FUNDO DA PORTA DIR</v>
          </cell>
          <cell r="C21839" t="str">
            <v>UM</v>
          </cell>
        </row>
        <row r="21840">
          <cell r="A21840">
            <v>707427008</v>
          </cell>
          <cell r="B21840" t="str">
            <v>APOIO INFERIOR P/ DUMPER - 001.03.009</v>
          </cell>
          <cell r="C21840" t="str">
            <v>UM</v>
          </cell>
        </row>
        <row r="21841">
          <cell r="A21841" t="str">
            <v>80046900E</v>
          </cell>
          <cell r="B21841" t="str">
            <v>FUNDO DA PORTA ESQ</v>
          </cell>
          <cell r="C21841" t="str">
            <v>UM</v>
          </cell>
        </row>
        <row r="21842">
          <cell r="A21842" t="str">
            <v>8004690DF</v>
          </cell>
          <cell r="B21842" t="str">
            <v>FUNDO DA PORTA DIR               469</v>
          </cell>
          <cell r="C21842" t="str">
            <v>UM</v>
          </cell>
        </row>
        <row r="21843">
          <cell r="A21843" t="str">
            <v>8004690EF</v>
          </cell>
          <cell r="B21843" t="str">
            <v>FUNDO DA PORTA ESQ               469</v>
          </cell>
          <cell r="C21843" t="str">
            <v>UM</v>
          </cell>
        </row>
        <row r="21844">
          <cell r="A21844">
            <v>707427009</v>
          </cell>
          <cell r="B21844" t="str">
            <v>GUIAS LATERAIS P/ DUMPER - 001.03.010</v>
          </cell>
          <cell r="C21844" t="str">
            <v>UM</v>
          </cell>
        </row>
        <row r="21845">
          <cell r="A21845" t="str">
            <v>80047000D</v>
          </cell>
          <cell r="B21845" t="str">
            <v>CHASSIS FUNDO DA PORTA DIR.</v>
          </cell>
          <cell r="C21845" t="str">
            <v>UM</v>
          </cell>
        </row>
        <row r="21846">
          <cell r="A21846" t="str">
            <v>80047000E</v>
          </cell>
          <cell r="B21846" t="str">
            <v>CHASSIS FUNDO DA PORTA ESQ.</v>
          </cell>
          <cell r="C21846" t="str">
            <v>UM</v>
          </cell>
        </row>
        <row r="21847">
          <cell r="A21847" t="str">
            <v>8004700DF</v>
          </cell>
          <cell r="B21847" t="str">
            <v>CHASSIS FUNDO DA PORTA DIR.      470</v>
          </cell>
          <cell r="C21847" t="str">
            <v>UM</v>
          </cell>
        </row>
        <row r="21848">
          <cell r="A21848">
            <v>707427011</v>
          </cell>
          <cell r="B21848" t="str">
            <v>SUPORTE ARTICULACAO EXTERNO P/ DUMPER - 001.03.012</v>
          </cell>
          <cell r="C21848" t="str">
            <v>UM</v>
          </cell>
        </row>
        <row r="21849">
          <cell r="A21849">
            <v>707427013</v>
          </cell>
          <cell r="B21849" t="str">
            <v>REFORCO CACAMBA P/ DUMPER - 001.03.014</v>
          </cell>
          <cell r="C21849" t="str">
            <v>UM</v>
          </cell>
        </row>
        <row r="21850">
          <cell r="A21850">
            <v>707427015</v>
          </cell>
          <cell r="B21850" t="str">
            <v>SUPORTE ARTICULACAO EXTERNO P/ DUMPER - 001.03.016</v>
          </cell>
          <cell r="C21850" t="str">
            <v>UM</v>
          </cell>
        </row>
        <row r="21851">
          <cell r="A21851" t="str">
            <v>8004700EF</v>
          </cell>
          <cell r="B21851" t="str">
            <v>CHASSIS FUNDO DA PORTA ESQ.      470</v>
          </cell>
          <cell r="C21851" t="str">
            <v>UM</v>
          </cell>
        </row>
        <row r="21852">
          <cell r="A21852">
            <v>800471000</v>
          </cell>
          <cell r="B21852" t="str">
            <v>CHAPA DEFLETORA DE AR</v>
          </cell>
          <cell r="C21852" t="str">
            <v>UM</v>
          </cell>
        </row>
        <row r="21853">
          <cell r="A21853" t="str">
            <v>80047100F</v>
          </cell>
          <cell r="B21853" t="str">
            <v>CHAPA DEFLETORA DE AR            471 - 344 830 78 66</v>
          </cell>
          <cell r="C21853" t="str">
            <v>UM</v>
          </cell>
        </row>
        <row r="21854">
          <cell r="A21854">
            <v>800472000</v>
          </cell>
          <cell r="B21854" t="str">
            <v>CURVA DO TETO TRASEIRA           472</v>
          </cell>
          <cell r="C21854" t="str">
            <v>UM</v>
          </cell>
        </row>
        <row r="21855">
          <cell r="A21855">
            <v>707427016</v>
          </cell>
          <cell r="B21855" t="str">
            <v>SUPORTE DO EIXO DIR. P/ DUMPER - 001.03.017</v>
          </cell>
          <cell r="C21855" t="str">
            <v>UM</v>
          </cell>
        </row>
        <row r="21856">
          <cell r="A21856">
            <v>707427017</v>
          </cell>
          <cell r="B21856" t="str">
            <v>REFORCO CENTRAL P/ DUMPER - 001.03.018</v>
          </cell>
          <cell r="C21856" t="str">
            <v>UM</v>
          </cell>
        </row>
        <row r="21857">
          <cell r="A21857" t="str">
            <v>80047200D</v>
          </cell>
          <cell r="B21857" t="str">
            <v>CURVA DO TETO TRASEIRO</v>
          </cell>
          <cell r="C21857" t="str">
            <v>UM</v>
          </cell>
        </row>
        <row r="21858">
          <cell r="A21858" t="str">
            <v>80047200E</v>
          </cell>
          <cell r="B21858" t="str">
            <v xml:space="preserve">CURVA DO TETO TRASEIRO              </v>
          </cell>
          <cell r="C21858" t="str">
            <v>UM</v>
          </cell>
        </row>
        <row r="21859">
          <cell r="A21859">
            <v>800473000</v>
          </cell>
          <cell r="B21859" t="str">
            <v>BORRACHA CHAPA INTERNA CAPO</v>
          </cell>
          <cell r="C21859" t="str">
            <v>UM</v>
          </cell>
        </row>
        <row r="21860">
          <cell r="A21860">
            <v>707427001</v>
          </cell>
          <cell r="B21860" t="str">
            <v>FECHAMENTO INFERIOR P/ DUMPER - 001.03.002</v>
          </cell>
          <cell r="C21860" t="str">
            <v>UM</v>
          </cell>
        </row>
        <row r="21861">
          <cell r="A21861" t="str">
            <v>80047300F</v>
          </cell>
          <cell r="B21861" t="str">
            <v>BORRACHA CHAPA INTERNA CAPO      473 - 322 832 10 98</v>
          </cell>
          <cell r="C21861" t="str">
            <v>UM</v>
          </cell>
        </row>
        <row r="21862">
          <cell r="A21862">
            <v>800474000</v>
          </cell>
          <cell r="B21862" t="str">
            <v>TRAV PAREDE TRAS C/SUP BANCO     474</v>
          </cell>
          <cell r="C21862" t="str">
            <v>UM</v>
          </cell>
        </row>
        <row r="21863">
          <cell r="A21863">
            <v>800475000</v>
          </cell>
          <cell r="B21863" t="str">
            <v>TRAVESSA INFERIOR TRASEIRA</v>
          </cell>
          <cell r="C21863" t="str">
            <v>UM</v>
          </cell>
        </row>
        <row r="21864">
          <cell r="A21864" t="str">
            <v>80047500F</v>
          </cell>
          <cell r="B21864" t="str">
            <v>TRAVESSA INFERIOR TRASEIRA       475 - 344 646 01 38</v>
          </cell>
          <cell r="C21864" t="str">
            <v>UM</v>
          </cell>
        </row>
        <row r="21865">
          <cell r="A21865">
            <v>800476000</v>
          </cell>
          <cell r="B21865" t="str">
            <v>FECHO SUPERIOR  CAPO</v>
          </cell>
          <cell r="C21865" t="str">
            <v>UM</v>
          </cell>
        </row>
        <row r="21866">
          <cell r="A21866" t="str">
            <v>80047600F</v>
          </cell>
          <cell r="B21866" t="str">
            <v>FECHO SUPERIOR  CAPO             476 - 322 880 01 60</v>
          </cell>
          <cell r="C21866" t="str">
            <v>UM</v>
          </cell>
        </row>
        <row r="21867">
          <cell r="A21867" t="str">
            <v>80047700D</v>
          </cell>
          <cell r="B21867" t="str">
            <v>CHAPA P/BARRO 1519 DIR.</v>
          </cell>
          <cell r="C21867" t="str">
            <v>UM</v>
          </cell>
        </row>
        <row r="21868">
          <cell r="A21868">
            <v>707427002</v>
          </cell>
          <cell r="B21868" t="str">
            <v>FECHAMENTO INFERIOR P/ DUMPER - 001.03.003</v>
          </cell>
          <cell r="C21868" t="str">
            <v>UM</v>
          </cell>
        </row>
        <row r="21869">
          <cell r="A21869" t="str">
            <v>80047700E</v>
          </cell>
          <cell r="B21869" t="str">
            <v>CHAPA P/BARRO 1519 ESQ.</v>
          </cell>
          <cell r="C21869" t="str">
            <v>UM</v>
          </cell>
        </row>
        <row r="21870">
          <cell r="A21870" t="str">
            <v>8004770DF</v>
          </cell>
          <cell r="B21870" t="str">
            <v>CHAPA P/BARRO 1519 DIR.          477 - 344 881 02 28</v>
          </cell>
          <cell r="C21870" t="str">
            <v>UM</v>
          </cell>
        </row>
        <row r="21871">
          <cell r="A21871" t="str">
            <v>8004770EF</v>
          </cell>
          <cell r="B21871" t="str">
            <v>CHAPA P/BARRO 1519 ESQ.          477 - 344 881 01 28</v>
          </cell>
          <cell r="C21871" t="str">
            <v>UM</v>
          </cell>
        </row>
        <row r="21872">
          <cell r="A21872">
            <v>800478000</v>
          </cell>
          <cell r="B21872" t="str">
            <v>SUPORTE MACANETA INTERNA</v>
          </cell>
          <cell r="C21872" t="str">
            <v>UM</v>
          </cell>
        </row>
        <row r="21873">
          <cell r="A21873" t="str">
            <v>80047800F</v>
          </cell>
          <cell r="B21873" t="str">
            <v>SUPORTE MACANETA INTERNA         478 - 344 725 00 18</v>
          </cell>
          <cell r="C21873" t="str">
            <v>UM</v>
          </cell>
        </row>
        <row r="21874">
          <cell r="A21874">
            <v>800479000</v>
          </cell>
          <cell r="B21874" t="str">
            <v>SUPORTE CANAL DO AR SUPERIOR</v>
          </cell>
          <cell r="C21874" t="str">
            <v>UM</v>
          </cell>
        </row>
        <row r="21875">
          <cell r="A21875" t="str">
            <v>80047900F</v>
          </cell>
          <cell r="B21875" t="str">
            <v>SUPORTE CANAL DO AR SUPERIOR     479 - 344 830 75 14</v>
          </cell>
          <cell r="C21875" t="str">
            <v>UM</v>
          </cell>
        </row>
        <row r="21876">
          <cell r="A21876">
            <v>707427003</v>
          </cell>
          <cell r="B21876" t="str">
            <v>FECHAMENTO ESQUERDO P/ DUMPER - 001.03.004</v>
          </cell>
          <cell r="C21876" t="str">
            <v>UM</v>
          </cell>
        </row>
        <row r="21877">
          <cell r="A21877">
            <v>800480000</v>
          </cell>
          <cell r="B21877" t="str">
            <v>SUPORTE CANAL DO AR INFERIOR</v>
          </cell>
          <cell r="C21877" t="str">
            <v>UM</v>
          </cell>
        </row>
        <row r="21878">
          <cell r="A21878" t="str">
            <v>80048000F</v>
          </cell>
          <cell r="B21878" t="str">
            <v>SUPORTE CANAL DO AR INFERIOR     480 - 344 830 74 14</v>
          </cell>
          <cell r="C21878" t="str">
            <v>UM</v>
          </cell>
        </row>
        <row r="21879">
          <cell r="A21879">
            <v>800481000</v>
          </cell>
          <cell r="B21879" t="str">
            <v>PAR ASSOALHO MADEIRA 1519        481 - 344 616 02 60</v>
          </cell>
          <cell r="C21879" t="str">
            <v>UM</v>
          </cell>
        </row>
        <row r="21880">
          <cell r="A21880" t="str">
            <v>80048100D</v>
          </cell>
          <cell r="B21880" t="str">
            <v>ASSOALHO DE MADEIRA 1519 DIR.    481</v>
          </cell>
          <cell r="C21880" t="str">
            <v>UM</v>
          </cell>
        </row>
        <row r="21881">
          <cell r="A21881">
            <v>707427004</v>
          </cell>
          <cell r="B21881" t="str">
            <v>FECHAMENTO DIREITO P/ DUMPER - 001.03.005</v>
          </cell>
          <cell r="C21881" t="str">
            <v>UM</v>
          </cell>
        </row>
        <row r="21882">
          <cell r="A21882">
            <v>707427005</v>
          </cell>
          <cell r="B21882" t="str">
            <v>REFORCO LATERAL ESQUERDO P/ DUMPER - 001.03.006</v>
          </cell>
          <cell r="C21882" t="str">
            <v>UM</v>
          </cell>
        </row>
        <row r="21883">
          <cell r="A21883" t="str">
            <v>80048100E</v>
          </cell>
          <cell r="B21883" t="str">
            <v>ASSOALHO DE MADEIRA 1519 ESQ.    481</v>
          </cell>
          <cell r="C21883" t="str">
            <v>UM</v>
          </cell>
        </row>
        <row r="21884">
          <cell r="A21884" t="str">
            <v>80048100F</v>
          </cell>
          <cell r="B21884" t="str">
            <v>PAR ASSOALHO MADEIRA 1519        481 - 344 616 02 60</v>
          </cell>
          <cell r="C21884" t="str">
            <v>UM</v>
          </cell>
        </row>
        <row r="21885">
          <cell r="A21885">
            <v>800482000</v>
          </cell>
          <cell r="B21885" t="str">
            <v>REFORCO INTERNO PAREDE TRASEIRA  482</v>
          </cell>
          <cell r="C21885" t="str">
            <v>UM</v>
          </cell>
        </row>
        <row r="21886">
          <cell r="A21886">
            <v>707427006</v>
          </cell>
          <cell r="B21886" t="str">
            <v>REFORCO LATERAL DIREITO P/ DUMPER - 001.03.007</v>
          </cell>
          <cell r="C21886" t="str">
            <v>UM</v>
          </cell>
        </row>
        <row r="21887">
          <cell r="A21887">
            <v>800484000</v>
          </cell>
          <cell r="B21887" t="str">
            <v>SUPORTE DO TANQUE  REFORCADO</v>
          </cell>
          <cell r="C21887" t="str">
            <v>UM</v>
          </cell>
        </row>
        <row r="21888">
          <cell r="A21888" t="str">
            <v>80048400F</v>
          </cell>
          <cell r="B21888" t="str">
            <v>SUPORTE DO TANQUE  REFORCADO     484 - 344 470 00 42</v>
          </cell>
          <cell r="C21888" t="str">
            <v>UM</v>
          </cell>
        </row>
        <row r="21889">
          <cell r="A21889" t="str">
            <v>80048400M</v>
          </cell>
          <cell r="B21889" t="str">
            <v>SUPORTE TANQUE MONTADO</v>
          </cell>
          <cell r="C21889" t="str">
            <v>UM</v>
          </cell>
        </row>
        <row r="21890">
          <cell r="A21890" t="str">
            <v>8004840MF</v>
          </cell>
          <cell r="B21890" t="str">
            <v>SUPORTE TANQUE MONTADO       484/395</v>
          </cell>
          <cell r="C21890" t="str">
            <v>UM</v>
          </cell>
        </row>
        <row r="21891">
          <cell r="A21891">
            <v>707427010</v>
          </cell>
          <cell r="B21891" t="str">
            <v>CANTONEIRA INFERIOR P/ DUMPER - 001.03.011</v>
          </cell>
          <cell r="C21891" t="str">
            <v>UM</v>
          </cell>
        </row>
        <row r="21892">
          <cell r="A21892">
            <v>707427012</v>
          </cell>
          <cell r="B21892" t="str">
            <v>REFORCO SUPORTE ARTICULACAO P/ DUMPER - 001.03.013</v>
          </cell>
          <cell r="C21892" t="str">
            <v>UM</v>
          </cell>
        </row>
        <row r="21893">
          <cell r="A21893">
            <v>800485000</v>
          </cell>
          <cell r="B21893" t="str">
            <v>QUADRO DE FIXACAO BATERIA        485</v>
          </cell>
          <cell r="C21893" t="str">
            <v>UM</v>
          </cell>
        </row>
        <row r="21894">
          <cell r="A21894">
            <v>800486000</v>
          </cell>
          <cell r="B21894" t="str">
            <v>SEPARADOR BALAO AR EM PLASTICO</v>
          </cell>
          <cell r="C21894" t="str">
            <v>UM</v>
          </cell>
        </row>
        <row r="21895">
          <cell r="A21895" t="str">
            <v>80048600F</v>
          </cell>
          <cell r="B21895" t="str">
            <v>SEPARADOR BALAO AR EM PLASTICO   486 - 335 432 02 18</v>
          </cell>
          <cell r="C21895" t="str">
            <v>UM</v>
          </cell>
        </row>
        <row r="21896">
          <cell r="A21896">
            <v>800487000</v>
          </cell>
          <cell r="B21896" t="str">
            <v>CINTA DE BORRACHA TANQUE 1519</v>
          </cell>
          <cell r="C21896" t="str">
            <v>UM</v>
          </cell>
        </row>
        <row r="21897">
          <cell r="A21897" t="str">
            <v>80048700F</v>
          </cell>
          <cell r="B21897" t="str">
            <v>CINTA DE BORRACHA TANQUE 1519    487 - 345 983 71 91</v>
          </cell>
          <cell r="C21897" t="str">
            <v>UM</v>
          </cell>
        </row>
        <row r="21898">
          <cell r="A21898">
            <v>707427014</v>
          </cell>
          <cell r="B21898" t="str">
            <v>REFORCO ABA FRONTAL P/ DUMPER - 001.03.015</v>
          </cell>
          <cell r="C21898" t="str">
            <v>UM</v>
          </cell>
        </row>
        <row r="21899">
          <cell r="A21899">
            <v>800488000</v>
          </cell>
          <cell r="B21899" t="str">
            <v>FRENTE PARCIAL CABINE 608/708    488 - 308 600 10 05</v>
          </cell>
          <cell r="C21899" t="str">
            <v>UM</v>
          </cell>
        </row>
        <row r="21900">
          <cell r="A21900">
            <v>800489000</v>
          </cell>
          <cell r="B21900" t="str">
            <v>CABINE COMPL ANTIGA MODELO  ALEMA</v>
          </cell>
          <cell r="C21900" t="str">
            <v>UM</v>
          </cell>
        </row>
        <row r="21901">
          <cell r="A21901">
            <v>800490000</v>
          </cell>
          <cell r="B21901" t="str">
            <v>CABINE COMPL ALONG. 610mm  MOD. ALEMA</v>
          </cell>
          <cell r="C21901" t="str">
            <v>UM</v>
          </cell>
        </row>
        <row r="21902">
          <cell r="A21902">
            <v>800491000</v>
          </cell>
          <cell r="B21902" t="str">
            <v>CABINE NUA S/PORTA/CAPO/GRADE    491</v>
          </cell>
          <cell r="C21902" t="str">
            <v>UM</v>
          </cell>
        </row>
        <row r="21903">
          <cell r="A21903">
            <v>800492000</v>
          </cell>
          <cell r="B21903" t="str">
            <v>CINTA BORRACHA TANQUE QUADRADO   492</v>
          </cell>
          <cell r="C21903" t="str">
            <v>UM</v>
          </cell>
        </row>
        <row r="21904">
          <cell r="A21904" t="str">
            <v>80049200F</v>
          </cell>
          <cell r="B21904" t="str">
            <v>CINTA BORRACHA TANQUE QUADRADO   492 - 308 983 71 91</v>
          </cell>
          <cell r="C21904" t="str">
            <v>UM</v>
          </cell>
        </row>
        <row r="21905">
          <cell r="A21905" t="str">
            <v>DD84249010</v>
          </cell>
          <cell r="B21905" t="str">
            <v>PARTES DE EXTINTORES / APARELHOS P/PU</v>
          </cell>
          <cell r="C21905" t="str">
            <v>UM</v>
          </cell>
        </row>
        <row r="21906">
          <cell r="A21906">
            <v>800493000</v>
          </cell>
          <cell r="B21906" t="str">
            <v>CINTA DE BORRACHA TANQUE AR      493</v>
          </cell>
          <cell r="C21906" t="str">
            <v>UM</v>
          </cell>
        </row>
        <row r="21907">
          <cell r="A21907" t="str">
            <v>80049300F</v>
          </cell>
          <cell r="B21907" t="str">
            <v>CINTA DE BORRACHA TANQUE AR      493</v>
          </cell>
          <cell r="C21907" t="str">
            <v>UM</v>
          </cell>
        </row>
        <row r="21908">
          <cell r="A21908" t="str">
            <v>IMOB84253110</v>
          </cell>
          <cell r="B21908" t="str">
            <v>GUINCHOS E CABRESTANTES, DE MOTOR ELE</v>
          </cell>
          <cell r="C21908" t="str">
            <v>UM</v>
          </cell>
        </row>
        <row r="21909">
          <cell r="A21909" t="str">
            <v>DD84834090</v>
          </cell>
          <cell r="B21909" t="str">
            <v>ENGRENAGENS E RODAS DE FRICCAO, EIXO</v>
          </cell>
          <cell r="C21909" t="str">
            <v>UM</v>
          </cell>
        </row>
        <row r="21910">
          <cell r="A21910">
            <v>800494000</v>
          </cell>
          <cell r="B21910" t="str">
            <v>CINTA DE BORRACHA TANQUE AR      494</v>
          </cell>
          <cell r="C21910" t="str">
            <v>UM</v>
          </cell>
        </row>
        <row r="21911">
          <cell r="A21911" t="str">
            <v>80049400F</v>
          </cell>
          <cell r="B21911" t="str">
            <v>CINTA DE BORRACHA TANQUE AR      494</v>
          </cell>
          <cell r="C21911" t="str">
            <v>UM</v>
          </cell>
        </row>
        <row r="21912">
          <cell r="A21912">
            <v>800495000</v>
          </cell>
          <cell r="B21912" t="str">
            <v>CINTA DE BORRACHA TANQUE 1519</v>
          </cell>
          <cell r="C21912" t="str">
            <v>UM</v>
          </cell>
        </row>
        <row r="21913">
          <cell r="A21913" t="str">
            <v>DD85119000</v>
          </cell>
          <cell r="B21913" t="str">
            <v>PARTES DE APARS. DISPOSIT. ELETR. IGNI</v>
          </cell>
          <cell r="C21913" t="str">
            <v>UM</v>
          </cell>
        </row>
        <row r="21914">
          <cell r="A21914" t="str">
            <v>80049500F</v>
          </cell>
          <cell r="B21914" t="str">
            <v>CINTA DE BORRACHA TANQUE 1519    495 - 345 983 71 91</v>
          </cell>
          <cell r="C21914" t="str">
            <v>UM</v>
          </cell>
        </row>
        <row r="21915">
          <cell r="A21915">
            <v>800500000</v>
          </cell>
          <cell r="B21915" t="str">
            <v>FORRO FRENTE CABINE ALTA         500</v>
          </cell>
          <cell r="C21915" t="str">
            <v>UM</v>
          </cell>
        </row>
        <row r="21916">
          <cell r="A21916" t="str">
            <v>80050000D</v>
          </cell>
          <cell r="B21916" t="str">
            <v>FORRO FRENTE CABINE ALTA DIR</v>
          </cell>
          <cell r="C21916" t="str">
            <v>UM</v>
          </cell>
        </row>
        <row r="21917">
          <cell r="A21917" t="str">
            <v>80050000E</v>
          </cell>
          <cell r="B21917" t="str">
            <v>FORRO FRENTE CABINE ALTA ESQ</v>
          </cell>
          <cell r="C21917" t="str">
            <v>UM</v>
          </cell>
        </row>
        <row r="21918">
          <cell r="A21918" t="str">
            <v>8005000DF</v>
          </cell>
          <cell r="B21918" t="str">
            <v>FORRO FRENTE CABINE ALTA DIR     500 - 344 688 00 06</v>
          </cell>
          <cell r="C21918" t="str">
            <v>UM</v>
          </cell>
        </row>
        <row r="21919">
          <cell r="A21919" t="str">
            <v>8005000EF</v>
          </cell>
          <cell r="B21919" t="str">
            <v>FORRO FRENTE CABINE ALTA ESQ     500 - 344 688 01 06</v>
          </cell>
          <cell r="C21919" t="str">
            <v>UM</v>
          </cell>
        </row>
        <row r="21920">
          <cell r="A21920" t="str">
            <v>80050100D</v>
          </cell>
          <cell r="B21920" t="str">
            <v>FRONTAL DO FAROL 1313 DIR</v>
          </cell>
          <cell r="C21920" t="str">
            <v>UM</v>
          </cell>
        </row>
        <row r="21921">
          <cell r="A21921" t="str">
            <v>DD85392910</v>
          </cell>
          <cell r="B21921" t="str">
            <v>OUTRAS LAMPDAS / TUBOS INCANDESC. T &lt;=</v>
          </cell>
          <cell r="C21921" t="str">
            <v>UM</v>
          </cell>
        </row>
        <row r="21922">
          <cell r="A21922" t="str">
            <v>80050100E</v>
          </cell>
          <cell r="B21922" t="str">
            <v>FRONTAL DO FAROL 1313 ESQ</v>
          </cell>
          <cell r="C21922" t="str">
            <v>UM</v>
          </cell>
        </row>
        <row r="21923">
          <cell r="A21923" t="str">
            <v>8005010DF</v>
          </cell>
          <cell r="B21923" t="str">
            <v>FRONTAL DO FAROL 1313 DIR        501 - 344 620 02 09</v>
          </cell>
          <cell r="C21923" t="str">
            <v>UM</v>
          </cell>
        </row>
        <row r="21924">
          <cell r="A21924" t="str">
            <v>8005010EF</v>
          </cell>
          <cell r="B21924" t="str">
            <v>FRONTAL DO FAROL 1313 ESQ        501 - 344 620 01 09</v>
          </cell>
          <cell r="C21924" t="str">
            <v>UM</v>
          </cell>
        </row>
        <row r="21925">
          <cell r="A21925" t="str">
            <v>800501PFD</v>
          </cell>
          <cell r="B21925" t="str">
            <v>FRONTAL DO FAROL 1313 DIR PRETO FOSCO</v>
          </cell>
          <cell r="C21925" t="str">
            <v>UM</v>
          </cell>
        </row>
        <row r="21926">
          <cell r="A21926" t="str">
            <v>800501PFE</v>
          </cell>
          <cell r="B21926" t="str">
            <v>FRONTAL DO FAROL 1313 ESQ PRETO FOSCO</v>
          </cell>
          <cell r="C21926" t="str">
            <v>UM</v>
          </cell>
        </row>
        <row r="21927">
          <cell r="A21927" t="str">
            <v>80050200D</v>
          </cell>
          <cell r="B21927" t="str">
            <v>FRONTAL DO FAROL 1519 RED DIR</v>
          </cell>
          <cell r="C21927" t="str">
            <v>UM</v>
          </cell>
        </row>
        <row r="21928">
          <cell r="A21928" t="str">
            <v>80050200E</v>
          </cell>
          <cell r="B21928" t="str">
            <v>FRONTAL DO FAROL 1519 RED ESQ</v>
          </cell>
          <cell r="C21928" t="str">
            <v>UM</v>
          </cell>
        </row>
        <row r="21929">
          <cell r="A21929" t="str">
            <v>DD72173090</v>
          </cell>
          <cell r="B21929" t="str">
            <v>ARAME SOLDA MIG</v>
          </cell>
          <cell r="C21929" t="str">
            <v>UM</v>
          </cell>
        </row>
        <row r="21930">
          <cell r="A21930" t="str">
            <v>8005020DF</v>
          </cell>
          <cell r="B21930" t="str">
            <v>FRONTAL DO FAROL 1519 RED DIR    502 - 344 620 10 04</v>
          </cell>
          <cell r="C21930" t="str">
            <v>UM</v>
          </cell>
        </row>
        <row r="21931">
          <cell r="A21931" t="str">
            <v>8005020EF</v>
          </cell>
          <cell r="B21931" t="str">
            <v>FRONTAL DO FAROL 1519 RED ESQ    502 - 344 620 09 04</v>
          </cell>
          <cell r="C21931" t="str">
            <v>UM</v>
          </cell>
        </row>
        <row r="21932">
          <cell r="A21932">
            <v>800503000</v>
          </cell>
          <cell r="B21932" t="str">
            <v>SUPORTE DO CARDAN                503</v>
          </cell>
          <cell r="C21932" t="str">
            <v>UM</v>
          </cell>
        </row>
        <row r="21933">
          <cell r="A21933">
            <v>800504000</v>
          </cell>
          <cell r="B21933" t="str">
            <v>CHAPA PISO TRAS CABINE LEITO     504</v>
          </cell>
          <cell r="C21933" t="str">
            <v>UM</v>
          </cell>
        </row>
        <row r="21934">
          <cell r="A21934" t="str">
            <v>80050500D</v>
          </cell>
          <cell r="B21934" t="str">
            <v>FRONTAL DO FAROL 1313 QUAD DIR</v>
          </cell>
          <cell r="C21934" t="str">
            <v>UM</v>
          </cell>
        </row>
        <row r="21935">
          <cell r="A21935" t="str">
            <v>DD85389090</v>
          </cell>
          <cell r="B21935" t="str">
            <v>OUTRAS PARTES P/APARELHOS INTERRUP.</v>
          </cell>
          <cell r="C21935" t="str">
            <v>UM</v>
          </cell>
        </row>
        <row r="21936">
          <cell r="A21936" t="str">
            <v>80050500E</v>
          </cell>
          <cell r="B21936" t="str">
            <v>FRONTAL DO FAROL 1313 QUAD ESQ</v>
          </cell>
          <cell r="C21936" t="str">
            <v>UM</v>
          </cell>
        </row>
        <row r="21937">
          <cell r="A21937" t="str">
            <v>8005050DF</v>
          </cell>
          <cell r="B21937" t="str">
            <v>FRONTAL DO FAROL 1313 QUAD DIR   505 - 331 620 01 04</v>
          </cell>
          <cell r="C21937" t="str">
            <v>UM</v>
          </cell>
        </row>
        <row r="21938">
          <cell r="A21938" t="str">
            <v>8005050DG</v>
          </cell>
          <cell r="B21938" t="str">
            <v>PARALAMA TIPO BRASIL</v>
          </cell>
          <cell r="C21938" t="str">
            <v>UM</v>
          </cell>
        </row>
        <row r="21939">
          <cell r="A21939" t="str">
            <v>8005050EF</v>
          </cell>
          <cell r="B21939" t="str">
            <v>FRONTAL DO FAROL 1313 QUAD ESQ   505 - 331 620 01 04</v>
          </cell>
          <cell r="C21939" t="str">
            <v>UM</v>
          </cell>
        </row>
        <row r="21940">
          <cell r="A21940" t="str">
            <v>8005050EG</v>
          </cell>
          <cell r="B21940" t="str">
            <v>PARALAMA TIPO BRASIL</v>
          </cell>
          <cell r="C21940" t="str">
            <v>UM</v>
          </cell>
        </row>
        <row r="21941">
          <cell r="A21941" t="str">
            <v>80050600D</v>
          </cell>
          <cell r="B21941" t="str">
            <v>MOLDURA FAROL EM ABS PRETO DIR</v>
          </cell>
          <cell r="C21941" t="str">
            <v>UM</v>
          </cell>
        </row>
        <row r="21942">
          <cell r="A21942" t="str">
            <v>80050600E</v>
          </cell>
          <cell r="B21942" t="str">
            <v>MOLDURA FAROL EM ABS PRETO ESQ</v>
          </cell>
          <cell r="C21942" t="str">
            <v>UM</v>
          </cell>
        </row>
        <row r="21943">
          <cell r="A21943" t="str">
            <v>10956800D</v>
          </cell>
          <cell r="B21943" t="str">
            <v>ACABAMENTO INFERIOR DIANTEIRO L/D</v>
          </cell>
          <cell r="C21943" t="str">
            <v>UM</v>
          </cell>
        </row>
        <row r="21944">
          <cell r="A21944" t="str">
            <v>8005060DF</v>
          </cell>
          <cell r="B21944" t="str">
            <v>MOLDURA FAROL EM ABS PRETO DIR   506 - 331 698 01 79</v>
          </cell>
          <cell r="C21944" t="str">
            <v>UM</v>
          </cell>
        </row>
        <row r="21945">
          <cell r="A21945" t="str">
            <v>8005060EF</v>
          </cell>
          <cell r="B21945" t="str">
            <v>MOLDURA FAROL EM ABS PRETO ESQ   506 - 331 698 00 79</v>
          </cell>
          <cell r="C21945" t="str">
            <v>UM</v>
          </cell>
        </row>
        <row r="21946">
          <cell r="A21946">
            <v>800507000</v>
          </cell>
          <cell r="B21946" t="str">
            <v>PRATO DO FAROL</v>
          </cell>
          <cell r="C21946" t="str">
            <v>UM</v>
          </cell>
        </row>
        <row r="21947">
          <cell r="A21947" t="str">
            <v>80050700F</v>
          </cell>
          <cell r="B21947" t="str">
            <v>PRATO DO FAROL                   507 - 331 698 00 30</v>
          </cell>
          <cell r="C21947" t="str">
            <v>UM</v>
          </cell>
        </row>
        <row r="21948">
          <cell r="A21948">
            <v>800508000</v>
          </cell>
          <cell r="B21948" t="str">
            <v>GRADE DE ABS PRETO</v>
          </cell>
          <cell r="C21948" t="str">
            <v>UM</v>
          </cell>
        </row>
        <row r="21949">
          <cell r="A21949" t="str">
            <v>80050800F</v>
          </cell>
          <cell r="B21949" t="str">
            <v>GRADE DE ABS PRETO - 331 751 00 18</v>
          </cell>
          <cell r="C21949" t="str">
            <v>UM</v>
          </cell>
        </row>
        <row r="21950">
          <cell r="A21950" t="str">
            <v>80050900D</v>
          </cell>
          <cell r="B21950" t="str">
            <v>FRONTAL EXTERNA 1932/33/34 DIR</v>
          </cell>
          <cell r="C21950" t="str">
            <v>UM</v>
          </cell>
        </row>
        <row r="21951">
          <cell r="A21951" t="str">
            <v>LOCACAO</v>
          </cell>
          <cell r="B21951" t="str">
            <v>LOCACAO</v>
          </cell>
          <cell r="C21951" t="str">
            <v>UM</v>
          </cell>
        </row>
        <row r="21952">
          <cell r="A21952" t="str">
            <v>80050900E</v>
          </cell>
          <cell r="B21952" t="str">
            <v>FRONTAL EXTERNA 1932/33/34 ESQ</v>
          </cell>
          <cell r="C21952" t="str">
            <v>UM</v>
          </cell>
        </row>
        <row r="21953">
          <cell r="A21953" t="str">
            <v>8005090DF</v>
          </cell>
          <cell r="B21953" t="str">
            <v>FRONTAL EXTERNA 1932/33/34 DIR   509 - 350 620 74 09</v>
          </cell>
          <cell r="C21953" t="str">
            <v>UM</v>
          </cell>
        </row>
        <row r="21954">
          <cell r="A21954" t="str">
            <v>8005090EF</v>
          </cell>
          <cell r="B21954" t="str">
            <v>FRONTAL EXTERNA 1932/33/34 ESQ   509 - 350 620 73 09</v>
          </cell>
          <cell r="C21954" t="str">
            <v>UM</v>
          </cell>
        </row>
        <row r="21955">
          <cell r="A21955" t="str">
            <v>800509MBD</v>
          </cell>
          <cell r="B21955" t="str">
            <v>FRONTAL EXT 1932/33/34 MBB DIR   509</v>
          </cell>
          <cell r="C21955" t="str">
            <v>UM</v>
          </cell>
        </row>
        <row r="21956">
          <cell r="A21956" t="str">
            <v>800509MBE</v>
          </cell>
          <cell r="B21956" t="str">
            <v>FRONTAL EXT 1932/33/34 MBB ESQ   509</v>
          </cell>
          <cell r="C21956" t="str">
            <v>UM</v>
          </cell>
        </row>
        <row r="21957">
          <cell r="A21957">
            <v>800510000</v>
          </cell>
          <cell r="B21957" t="str">
            <v>DOBRADICA  PORTA-LUVA</v>
          </cell>
          <cell r="C21957" t="str">
            <v>UM</v>
          </cell>
        </row>
        <row r="21958">
          <cell r="A21958" t="str">
            <v>80051000F</v>
          </cell>
          <cell r="B21958" t="str">
            <v>DOBRADICA  PORTA-LUVA            510 - 331 680 00 51</v>
          </cell>
          <cell r="C21958" t="str">
            <v>UM</v>
          </cell>
        </row>
        <row r="21959">
          <cell r="A21959">
            <v>800511000</v>
          </cell>
          <cell r="B21959" t="str">
            <v>DOBRADICA TAMPA DOS FUSIVEIS</v>
          </cell>
          <cell r="C21959" t="str">
            <v>UM</v>
          </cell>
        </row>
        <row r="21960">
          <cell r="A21960" t="str">
            <v>80051100F</v>
          </cell>
          <cell r="B21960" t="str">
            <v>DOBRADICA TAMPA DOS FUSIVEIS     511 - 331 680 01 51</v>
          </cell>
          <cell r="C21960" t="str">
            <v>UM</v>
          </cell>
        </row>
        <row r="21961">
          <cell r="A21961">
            <v>800512000</v>
          </cell>
          <cell r="B21961" t="str">
            <v>TRAVESSA CHASSIS CABINE LEITO    512</v>
          </cell>
          <cell r="C21961" t="str">
            <v>UM</v>
          </cell>
        </row>
        <row r="21962">
          <cell r="A21962" t="str">
            <v>80051300D</v>
          </cell>
          <cell r="B21962" t="str">
            <v>CHAPA EXT INF PORTA 608D DIR.</v>
          </cell>
          <cell r="C21962" t="str">
            <v>UM</v>
          </cell>
        </row>
        <row r="21963">
          <cell r="A21963" t="str">
            <v>80051300E</v>
          </cell>
          <cell r="B21963" t="str">
            <v>CHAPA EXT INF PORTA 608D ESQ.</v>
          </cell>
          <cell r="C21963" t="str">
            <v>UM</v>
          </cell>
        </row>
        <row r="21964">
          <cell r="A21964" t="str">
            <v>DD27101919</v>
          </cell>
          <cell r="B21964" t="str">
            <v>OUTROS OLEOS DE PETROLEO OU DE MINERAIS BETUMINOSOS</v>
          </cell>
          <cell r="C21964" t="str">
            <v>UM</v>
          </cell>
        </row>
        <row r="21965">
          <cell r="A21965" t="str">
            <v>10956800E</v>
          </cell>
          <cell r="B21965" t="str">
            <v>ACABAMENTO INFERIOR DIANTEIRO L/E</v>
          </cell>
          <cell r="C21965" t="str">
            <v>UM</v>
          </cell>
        </row>
        <row r="21966">
          <cell r="A21966">
            <v>109569000</v>
          </cell>
          <cell r="B21966" t="str">
            <v>ACABAMENTO LIMPADOR PARABRISA</v>
          </cell>
          <cell r="C21966" t="str">
            <v>UM</v>
          </cell>
        </row>
        <row r="21967">
          <cell r="A21967" t="str">
            <v>8005130DF</v>
          </cell>
          <cell r="B21967" t="str">
            <v>CHAPA EXT INF PORTA 608D DIR.    513</v>
          </cell>
          <cell r="C21967" t="str">
            <v>UM</v>
          </cell>
        </row>
        <row r="21968">
          <cell r="A21968" t="str">
            <v>8005130EF</v>
          </cell>
          <cell r="B21968" t="str">
            <v>CHAPA EXT INF PORTA 608D ESQ.    513</v>
          </cell>
          <cell r="C21968" t="str">
            <v>UM</v>
          </cell>
        </row>
        <row r="21969">
          <cell r="A21969" t="str">
            <v>80051400D</v>
          </cell>
          <cell r="B21969" t="str">
            <v>CANTO TRAS INF LATERAL 608D DIR</v>
          </cell>
          <cell r="C21969" t="str">
            <v>UM</v>
          </cell>
        </row>
        <row r="21970">
          <cell r="A21970" t="str">
            <v>11175000D</v>
          </cell>
          <cell r="B21970" t="str">
            <v>PORTA DIREITA ACTROS</v>
          </cell>
          <cell r="C21970" t="str">
            <v>UM</v>
          </cell>
        </row>
        <row r="21971">
          <cell r="A21971" t="str">
            <v>80051400E</v>
          </cell>
          <cell r="B21971" t="str">
            <v>CANTO TRAS INF LATERAL 608D ESQ</v>
          </cell>
          <cell r="C21971" t="str">
            <v>UM</v>
          </cell>
        </row>
        <row r="21972">
          <cell r="A21972" t="str">
            <v>8005140DF</v>
          </cell>
          <cell r="B21972" t="str">
            <v>CANTO TRAS INF LATERAL 608D DIR  514</v>
          </cell>
          <cell r="C21972" t="str">
            <v>UM</v>
          </cell>
        </row>
        <row r="21973">
          <cell r="A21973" t="str">
            <v>8005140EF</v>
          </cell>
          <cell r="B21973" t="str">
            <v>CANTO TRAS INF LATERAL 608D ESQ  514</v>
          </cell>
          <cell r="C21973" t="str">
            <v>UM</v>
          </cell>
        </row>
        <row r="21974">
          <cell r="A21974" t="str">
            <v>80051500D</v>
          </cell>
          <cell r="B21974" t="str">
            <v>CANTO TRAS INFERIOR 608D DIR.</v>
          </cell>
          <cell r="C21974" t="str">
            <v>UM</v>
          </cell>
        </row>
        <row r="21975">
          <cell r="A21975" t="str">
            <v>80051500E</v>
          </cell>
          <cell r="B21975" t="str">
            <v>CANTO TRAS INFERIOR 608D ESQ.</v>
          </cell>
          <cell r="C21975" t="str">
            <v>UM</v>
          </cell>
        </row>
        <row r="21976">
          <cell r="A21976" t="str">
            <v>11175000E</v>
          </cell>
          <cell r="B21976" t="str">
            <v>PORTA ESQUERDA ACTROS</v>
          </cell>
          <cell r="C21976" t="str">
            <v>UM</v>
          </cell>
        </row>
        <row r="21977">
          <cell r="A21977" t="str">
            <v>8005150DF</v>
          </cell>
          <cell r="B21977" t="str">
            <v>CANTO TRAS INFERIOR 608D DIR.    515 - 309 647 03 08</v>
          </cell>
          <cell r="C21977" t="str">
            <v>UM</v>
          </cell>
        </row>
        <row r="21978">
          <cell r="A21978" t="str">
            <v>8005150EF</v>
          </cell>
          <cell r="B21978" t="str">
            <v>CANTO TRAS INFERIOR 608D ESQ.    515 - 309 647 02 08</v>
          </cell>
          <cell r="C21978" t="str">
            <v>UM</v>
          </cell>
        </row>
        <row r="21979">
          <cell r="A21979">
            <v>800516000</v>
          </cell>
          <cell r="B21979" t="str">
            <v>PARAFUSO SUP TANQUE M12x40          516</v>
          </cell>
          <cell r="C21979" t="str">
            <v>UM</v>
          </cell>
        </row>
        <row r="21980">
          <cell r="A21980" t="str">
            <v>80051600M</v>
          </cell>
          <cell r="B21980" t="str">
            <v>SUPORTE MONT C/PARAFUSO</v>
          </cell>
          <cell r="C21980" t="str">
            <v>UM</v>
          </cell>
        </row>
        <row r="21981">
          <cell r="A21981" t="str">
            <v>80708400D</v>
          </cell>
          <cell r="B21981" t="str">
            <v>PORTA DIREITA VOLVO FM</v>
          </cell>
          <cell r="C21981" t="str">
            <v>UM</v>
          </cell>
        </row>
        <row r="21982">
          <cell r="A21982" t="str">
            <v>80708400E</v>
          </cell>
          <cell r="B21982" t="str">
            <v>PORTA ESQUERDA VOLVO FM</v>
          </cell>
          <cell r="C21982" t="str">
            <v>UM</v>
          </cell>
        </row>
        <row r="21983">
          <cell r="A21983" t="str">
            <v>8005160MF</v>
          </cell>
          <cell r="B21983" t="str">
            <v>SUPORTE MONT C/PARAFUSO  441/402/516</v>
          </cell>
          <cell r="C21983" t="str">
            <v>UM</v>
          </cell>
        </row>
        <row r="21984">
          <cell r="A21984">
            <v>800517000</v>
          </cell>
          <cell r="B21984" t="str">
            <v>HASTE DA FECHADURA</v>
          </cell>
          <cell r="C21984" t="str">
            <v>UM</v>
          </cell>
        </row>
        <row r="21985">
          <cell r="A21985" t="str">
            <v>80051700F</v>
          </cell>
          <cell r="B21985" t="str">
            <v>HASTE DA FECHADURA               517 - 344 723 00 69</v>
          </cell>
          <cell r="C21985" t="str">
            <v>UM</v>
          </cell>
        </row>
        <row r="21986">
          <cell r="A21986">
            <v>800518000</v>
          </cell>
          <cell r="B21986" t="str">
            <v>HASTE TRANCA PORTA</v>
          </cell>
          <cell r="C21986" t="str">
            <v>UM</v>
          </cell>
        </row>
        <row r="21987">
          <cell r="A21987" t="str">
            <v>80051800F</v>
          </cell>
          <cell r="B21987" t="str">
            <v>HASTE TRANCA PORTA               518 - 344 723 01 69</v>
          </cell>
          <cell r="C21987" t="str">
            <v>UM</v>
          </cell>
        </row>
        <row r="21988">
          <cell r="A21988" t="str">
            <v>80175000D</v>
          </cell>
          <cell r="B21988" t="str">
            <v>PORTA DIREITA ACTROS</v>
          </cell>
          <cell r="C21988" t="str">
            <v>UM</v>
          </cell>
        </row>
        <row r="21989">
          <cell r="A21989" t="str">
            <v>80051900D</v>
          </cell>
          <cell r="B21989" t="str">
            <v>SUPORTE ADAPTACAO FAROL DIR</v>
          </cell>
          <cell r="C21989" t="str">
            <v>UM</v>
          </cell>
        </row>
        <row r="21990">
          <cell r="A21990" t="str">
            <v>80051900E</v>
          </cell>
          <cell r="B21990" t="str">
            <v>SUPORTE ADAPTACAO FAROL ESQ</v>
          </cell>
          <cell r="C21990" t="str">
            <v>UM</v>
          </cell>
        </row>
        <row r="21991">
          <cell r="A21991" t="str">
            <v>8005190DF</v>
          </cell>
          <cell r="B21991" t="str">
            <v>SUPORTE ADAPTACAO FAROL DIR      519 - 331 698 01 79</v>
          </cell>
          <cell r="C21991" t="str">
            <v>UM</v>
          </cell>
        </row>
        <row r="21992">
          <cell r="A21992" t="str">
            <v>8005190EF</v>
          </cell>
          <cell r="B21992" t="str">
            <v>SUPORTE ADAPTACAO FAROL ESQ      519 - 331 698 00 79</v>
          </cell>
          <cell r="C21992" t="str">
            <v>UM</v>
          </cell>
        </row>
        <row r="21993">
          <cell r="A21993" t="str">
            <v>80052100D</v>
          </cell>
          <cell r="B21993" t="str">
            <v>FRONTAL DO FAROL 1519 QUAD DIR</v>
          </cell>
          <cell r="C21993" t="str">
            <v>UM</v>
          </cell>
        </row>
        <row r="21994">
          <cell r="A21994" t="str">
            <v>80052100E</v>
          </cell>
          <cell r="B21994" t="str">
            <v>FRONTAL DO FAROL 1519 QUAD ESQ</v>
          </cell>
          <cell r="C21994" t="str">
            <v>UM</v>
          </cell>
        </row>
        <row r="21995">
          <cell r="A21995" t="str">
            <v>8005210DF</v>
          </cell>
          <cell r="B21995" t="str">
            <v>FRONTAL DO FAROL 1519 QUAD DIR   521 - 331 620 03 04</v>
          </cell>
          <cell r="C21995" t="str">
            <v>UM</v>
          </cell>
        </row>
        <row r="21996">
          <cell r="A21996" t="str">
            <v>80175000E</v>
          </cell>
          <cell r="B21996" t="str">
            <v>PORTA ESQUERDA ACTROS</v>
          </cell>
          <cell r="C21996" t="str">
            <v>UM</v>
          </cell>
        </row>
        <row r="21997">
          <cell r="A21997" t="str">
            <v>8005210EF</v>
          </cell>
          <cell r="B21997" t="str">
            <v>FRONTAL DO FAROL 1519 QUAD ESQ   521 - 331 620 02 04</v>
          </cell>
          <cell r="C21997" t="str">
            <v>UM</v>
          </cell>
        </row>
        <row r="21998">
          <cell r="A21998">
            <v>800522000</v>
          </cell>
          <cell r="B21998" t="str">
            <v>PARAFUSO C/ PORCA SUP TANQUE M14 X 35</v>
          </cell>
          <cell r="C21998" t="str">
            <v>UM</v>
          </cell>
        </row>
        <row r="21999">
          <cell r="A21999" t="str">
            <v>80052200M</v>
          </cell>
          <cell r="B21999" t="str">
            <v>SUPORTE MONT COM PARAFUSO</v>
          </cell>
          <cell r="C21999" t="str">
            <v>UM</v>
          </cell>
        </row>
        <row r="22000">
          <cell r="A22000" t="str">
            <v>8005220MF</v>
          </cell>
          <cell r="B22000" t="str">
            <v>SUPORTE MONT COM PARAFUSO  398/9/522</v>
          </cell>
          <cell r="C22000" t="str">
            <v>UM</v>
          </cell>
        </row>
        <row r="22001">
          <cell r="A22001" t="str">
            <v>80052300D</v>
          </cell>
          <cell r="B22001" t="str">
            <v>MEIA TAMPA DA PORTA DIR</v>
          </cell>
          <cell r="C22001" t="str">
            <v>UM</v>
          </cell>
        </row>
        <row r="22002">
          <cell r="A22002">
            <v>807430000</v>
          </cell>
          <cell r="B22002" t="str">
            <v>TRAVESSA SUSPENSAO DIANTEIRA - 6021.002.030.00.5</v>
          </cell>
          <cell r="C22002" t="str">
            <v>UM</v>
          </cell>
        </row>
        <row r="22003">
          <cell r="A22003" t="str">
            <v>80052300E</v>
          </cell>
          <cell r="B22003" t="str">
            <v>MEIA TAMPA DA PORTA ESQ</v>
          </cell>
          <cell r="C22003" t="str">
            <v>UM</v>
          </cell>
        </row>
        <row r="22004">
          <cell r="A22004" t="str">
            <v>8005230DF</v>
          </cell>
          <cell r="B22004" t="str">
            <v>MEIA TAMPA DA PORTA DIR          523</v>
          </cell>
          <cell r="C22004" t="str">
            <v>UM</v>
          </cell>
        </row>
        <row r="22005">
          <cell r="A22005" t="str">
            <v>8005230EF</v>
          </cell>
          <cell r="B22005" t="str">
            <v>MEIA TAMPA DA PORTA ESQ          523</v>
          </cell>
          <cell r="C22005" t="str">
            <v>UM</v>
          </cell>
        </row>
        <row r="22006">
          <cell r="A22006" t="str">
            <v>800523PFD</v>
          </cell>
          <cell r="B22006" t="str">
            <v>MEIA TAMPA DA PORTA DIR PRETO F</v>
          </cell>
          <cell r="C22006" t="str">
            <v>UM</v>
          </cell>
        </row>
        <row r="22007">
          <cell r="A22007" t="str">
            <v>800523PFE</v>
          </cell>
          <cell r="B22007" t="str">
            <v>MEIA TAMPA DA PORTA ESQ PRETO F</v>
          </cell>
          <cell r="C22007" t="str">
            <v>UM</v>
          </cell>
        </row>
        <row r="22008">
          <cell r="A22008">
            <v>800524000</v>
          </cell>
          <cell r="B22008" t="str">
            <v>ABRACADEIRA 4"</v>
          </cell>
          <cell r="C22008" t="str">
            <v>UM</v>
          </cell>
        </row>
        <row r="22009">
          <cell r="A22009" t="str">
            <v>80052400F</v>
          </cell>
          <cell r="B22009" t="str">
            <v>ABRACADEIRA 4"                   524 - 071 555 10 45 00</v>
          </cell>
          <cell r="C22009" t="str">
            <v>UM</v>
          </cell>
        </row>
        <row r="22010">
          <cell r="A22010" t="str">
            <v>80052500D</v>
          </cell>
          <cell r="B22010" t="str">
            <v>SUPORTE BALAO AR  DIR            525</v>
          </cell>
          <cell r="C22010" t="str">
            <v>UM</v>
          </cell>
        </row>
        <row r="22011">
          <cell r="A22011" t="str">
            <v>80052500E</v>
          </cell>
          <cell r="B22011" t="str">
            <v>SUPORTE BALAO AR  ESQ            525</v>
          </cell>
          <cell r="C22011" t="str">
            <v>UM</v>
          </cell>
        </row>
        <row r="22012">
          <cell r="A22012">
            <v>800526000</v>
          </cell>
          <cell r="B22012" t="str">
            <v>PARA-CHOQUE DIANTEIRO</v>
          </cell>
          <cell r="C22012" t="str">
            <v>UM</v>
          </cell>
        </row>
        <row r="22013">
          <cell r="A22013" t="str">
            <v>80052600D</v>
          </cell>
          <cell r="B22013" t="str">
            <v>PARA-CHOQUE DIANTEIRO DESMONTADO - 3318800070</v>
          </cell>
          <cell r="C22013" t="str">
            <v>UM</v>
          </cell>
        </row>
        <row r="22014">
          <cell r="A22014" t="str">
            <v>80052600F</v>
          </cell>
          <cell r="B22014" t="str">
            <v>PARA-CHOQUE DIANTEIRO            526 - 331 880 00 70</v>
          </cell>
          <cell r="C22014" t="str">
            <v>UM</v>
          </cell>
        </row>
        <row r="22015">
          <cell r="A22015" t="str">
            <v>8005260MB</v>
          </cell>
          <cell r="B22015" t="str">
            <v>PARA-CHOQUE DIANT. M.BENZ - 3318800070</v>
          </cell>
          <cell r="C22015" t="str">
            <v>UM</v>
          </cell>
        </row>
        <row r="22016">
          <cell r="A22016" t="str">
            <v>8005260PB</v>
          </cell>
          <cell r="B22016" t="str">
            <v>PARA-CHOQUE PRETO BRILHANTE</v>
          </cell>
          <cell r="C22016" t="str">
            <v>UM</v>
          </cell>
        </row>
        <row r="22017">
          <cell r="A22017" t="str">
            <v>11708400D</v>
          </cell>
          <cell r="B22017" t="str">
            <v>PORTA DIREITA VOLVO FM</v>
          </cell>
          <cell r="C22017" t="str">
            <v>UM</v>
          </cell>
        </row>
        <row r="22018">
          <cell r="A22018" t="str">
            <v>8005260PF</v>
          </cell>
          <cell r="B22018" t="str">
            <v>PARA-CHOQUE DIANTEIRO PRETO FOSCO</v>
          </cell>
          <cell r="C22018" t="str">
            <v>UM</v>
          </cell>
        </row>
        <row r="22019">
          <cell r="A22019" t="str">
            <v>80052700D</v>
          </cell>
          <cell r="B22019" t="str">
            <v>CHAPA DE ALUMINIO DIR.</v>
          </cell>
          <cell r="C22019" t="str">
            <v>UM</v>
          </cell>
        </row>
        <row r="22020">
          <cell r="A22020" t="str">
            <v>80052700E</v>
          </cell>
          <cell r="B22020" t="str">
            <v>CHAPA DE ALUMINIO ESQ.</v>
          </cell>
          <cell r="C22020" t="str">
            <v>UM</v>
          </cell>
        </row>
        <row r="22021">
          <cell r="A22021" t="str">
            <v>8005270DF</v>
          </cell>
          <cell r="B22021" t="str">
            <v>CHAPA DE ALUMINIO DIR.           527 - 331 884 01 90</v>
          </cell>
          <cell r="C22021" t="str">
            <v>UM</v>
          </cell>
        </row>
        <row r="22022">
          <cell r="A22022" t="str">
            <v>8005270EF</v>
          </cell>
          <cell r="B22022" t="str">
            <v>CHAPA DE ALUMINIO ESQ.           527 - 331 884 00 90</v>
          </cell>
          <cell r="C22022" t="str">
            <v>UM</v>
          </cell>
        </row>
        <row r="22023">
          <cell r="A22023" t="str">
            <v>11708400E</v>
          </cell>
          <cell r="B22023" t="str">
            <v>PORTA ESQUERDA VOLVO FM</v>
          </cell>
          <cell r="C22023" t="str">
            <v>UM</v>
          </cell>
        </row>
        <row r="22024">
          <cell r="A22024">
            <v>807431000</v>
          </cell>
          <cell r="B22024" t="str">
            <v>TRAVESSA SUSPENSAO TRASEIRA - 6021.002.031.00.3</v>
          </cell>
          <cell r="C22024" t="str">
            <v>UM</v>
          </cell>
        </row>
        <row r="22025">
          <cell r="A22025">
            <v>807432000</v>
          </cell>
          <cell r="B22025" t="str">
            <v>TRAVESSA DIANTEIRA DO MOTOR - 6021.002.014.00.9</v>
          </cell>
          <cell r="C22025" t="str">
            <v>UM</v>
          </cell>
        </row>
        <row r="22026">
          <cell r="A22026" t="str">
            <v>80052800M</v>
          </cell>
          <cell r="B22026" t="str">
            <v>SUPORTE TANQUE D'AGUA MONTADO    528</v>
          </cell>
          <cell r="C22026" t="str">
            <v>UM</v>
          </cell>
        </row>
        <row r="22027">
          <cell r="A22027">
            <v>800529000</v>
          </cell>
          <cell r="B22027" t="str">
            <v>CHASSIS DA TRAVESSA TRASEIRA     529</v>
          </cell>
          <cell r="C22027" t="str">
            <v>UM</v>
          </cell>
        </row>
        <row r="22028">
          <cell r="A22028">
            <v>800530000</v>
          </cell>
          <cell r="B22028" t="str">
            <v>CHAPA REFORCO DA CINTA           530</v>
          </cell>
          <cell r="C22028" t="str">
            <v>UM</v>
          </cell>
        </row>
        <row r="22029">
          <cell r="A22029">
            <v>807433000</v>
          </cell>
          <cell r="B22029" t="str">
            <v>TRAVESSA DIANTEIRA DO MOTOR - 6020.002.018.00.2</v>
          </cell>
          <cell r="C22029" t="str">
            <v>UM</v>
          </cell>
        </row>
        <row r="22030">
          <cell r="A22030" t="str">
            <v>8070830DF</v>
          </cell>
          <cell r="B22030" t="str">
            <v>EXTENSAO DO PARALAMA DIREITO VOLVO/FH 2004 -</v>
          </cell>
          <cell r="C22030" t="str">
            <v>UM</v>
          </cell>
        </row>
        <row r="22031">
          <cell r="A22031" t="str">
            <v>80053000M</v>
          </cell>
          <cell r="B22031" t="str">
            <v>SUPORTE RESERVAT AR DUPLO  398/9/530</v>
          </cell>
          <cell r="C22031" t="str">
            <v>UM</v>
          </cell>
        </row>
        <row r="22032">
          <cell r="A22032" t="str">
            <v>80053100D</v>
          </cell>
          <cell r="B22032" t="str">
            <v>REMENDO DA CAIXA DE RODA DIR</v>
          </cell>
          <cell r="C22032" t="str">
            <v>UM</v>
          </cell>
        </row>
        <row r="22033">
          <cell r="A22033" t="str">
            <v>80053100E</v>
          </cell>
          <cell r="B22033" t="str">
            <v>REMENDO DA CAIXA DE RODA ESQ</v>
          </cell>
          <cell r="C22033" t="str">
            <v>UM</v>
          </cell>
        </row>
        <row r="22034">
          <cell r="A22034" t="str">
            <v>8070830EF</v>
          </cell>
          <cell r="B22034" t="str">
            <v>EXTENSAO DO PARALAMA ESQUERDO VOLVO/FH 2004 -</v>
          </cell>
          <cell r="C22034" t="str">
            <v>UM</v>
          </cell>
        </row>
        <row r="22035">
          <cell r="A22035">
            <v>702521010</v>
          </cell>
          <cell r="B22035" t="str">
            <v>TUBO RETO  A6345286408</v>
          </cell>
          <cell r="C22035" t="str">
            <v>UM</v>
          </cell>
        </row>
        <row r="22036">
          <cell r="A22036">
            <v>702521020</v>
          </cell>
          <cell r="B22036" t="str">
            <v>TUBO INTERMEDIARIO  A6345286508</v>
          </cell>
          <cell r="C22036" t="str">
            <v>UM</v>
          </cell>
        </row>
        <row r="22037">
          <cell r="A22037" t="str">
            <v>8005310DF</v>
          </cell>
          <cell r="B22037" t="str">
            <v>REMENDO DA CAIXA DE RODA DIR     531</v>
          </cell>
          <cell r="C22037" t="str">
            <v>UM</v>
          </cell>
        </row>
        <row r="22038">
          <cell r="A22038" t="str">
            <v>8005310EF</v>
          </cell>
          <cell r="B22038" t="str">
            <v>REMENDO DA CAIXA DE RODA ESQ     531</v>
          </cell>
          <cell r="C22038" t="str">
            <v>UM</v>
          </cell>
        </row>
        <row r="22039">
          <cell r="A22039">
            <v>800532000</v>
          </cell>
          <cell r="B22039" t="str">
            <v>KIT REVESTIMENTO  BOLEIA        532</v>
          </cell>
          <cell r="C22039" t="str">
            <v>UM</v>
          </cell>
        </row>
        <row r="22040">
          <cell r="A22040" t="str">
            <v>IND84663000</v>
          </cell>
          <cell r="B22040" t="str">
            <v>DISPOSITIVOS / DIVISORES</v>
          </cell>
          <cell r="C22040" t="str">
            <v>UM</v>
          </cell>
        </row>
        <row r="22041">
          <cell r="A22041">
            <v>800533000</v>
          </cell>
          <cell r="B22041" t="str">
            <v>TIRANTE DO RADIADOR</v>
          </cell>
          <cell r="C22041" t="str">
            <v>UM</v>
          </cell>
        </row>
        <row r="22042">
          <cell r="A22042" t="str">
            <v>80053300F</v>
          </cell>
          <cell r="B22042" t="str">
            <v>TIRANTE DO RADIADOR              533 - 344 500 70 45</v>
          </cell>
          <cell r="C22042" t="str">
            <v>UM</v>
          </cell>
        </row>
        <row r="22043">
          <cell r="A22043">
            <v>800534000</v>
          </cell>
          <cell r="B22043" t="str">
            <v>CALCO DE APOIO DA FRONTAL        534</v>
          </cell>
          <cell r="C22043" t="str">
            <v>UM</v>
          </cell>
        </row>
        <row r="22044">
          <cell r="A22044">
            <v>115167000</v>
          </cell>
          <cell r="B22044" t="str">
            <v>PARA-CHOQUE INF CENTRAL NEW STRALIS</v>
          </cell>
          <cell r="C22044" t="str">
            <v>UM</v>
          </cell>
        </row>
        <row r="22045">
          <cell r="A22045" t="str">
            <v>11516800E</v>
          </cell>
          <cell r="B22045" t="str">
            <v>PARA-CHOQUE INF ESQ NEW STRALIS</v>
          </cell>
          <cell r="C22045" t="str">
            <v>UM</v>
          </cell>
        </row>
        <row r="22046">
          <cell r="A22046" t="str">
            <v>11516800D</v>
          </cell>
          <cell r="B22046" t="str">
            <v>PARA-CHOQUE INF DIR NEW STRALIS</v>
          </cell>
          <cell r="C22046" t="str">
            <v>UM</v>
          </cell>
        </row>
        <row r="22047">
          <cell r="A22047">
            <v>800535000</v>
          </cell>
          <cell r="B22047" t="str">
            <v>CANALETA FIXACAO PESTANA PORTA   535</v>
          </cell>
          <cell r="C22047" t="str">
            <v>UM</v>
          </cell>
        </row>
        <row r="22048">
          <cell r="A22048">
            <v>800536000</v>
          </cell>
          <cell r="B22048" t="str">
            <v>CHAPA FIXACAO PESTANA PORTA</v>
          </cell>
          <cell r="C22048" t="str">
            <v>UM</v>
          </cell>
        </row>
        <row r="22049">
          <cell r="A22049" t="str">
            <v>80053600F</v>
          </cell>
          <cell r="B22049" t="str">
            <v>CHAPA FIXACAO PESTANA PORTA      536</v>
          </cell>
          <cell r="C22049" t="str">
            <v>UM</v>
          </cell>
        </row>
        <row r="22050">
          <cell r="A22050">
            <v>805167000</v>
          </cell>
          <cell r="B22050" t="str">
            <v>PARA-CHOQUE INF CENTRAL NEW STRALIS</v>
          </cell>
          <cell r="C22050" t="str">
            <v>UM</v>
          </cell>
        </row>
        <row r="22051">
          <cell r="A22051">
            <v>800537000</v>
          </cell>
          <cell r="B22051" t="str">
            <v>CAIXINHA DE FIXACAO              537</v>
          </cell>
          <cell r="C22051" t="str">
            <v>UM</v>
          </cell>
        </row>
        <row r="22052">
          <cell r="A22052" t="str">
            <v>80053800D</v>
          </cell>
          <cell r="B22052" t="str">
            <v>CURVA DO TETO TRASEIRO DIR.</v>
          </cell>
          <cell r="C22052" t="str">
            <v>UM</v>
          </cell>
        </row>
        <row r="22053">
          <cell r="A22053" t="str">
            <v>80053800E</v>
          </cell>
          <cell r="B22053" t="str">
            <v>CURVA DO TETO TRASEIRO ESQ.</v>
          </cell>
          <cell r="C22053" t="str">
            <v>UM</v>
          </cell>
        </row>
        <row r="22054">
          <cell r="A22054" t="str">
            <v>80516800D</v>
          </cell>
          <cell r="B22054" t="str">
            <v>PARA-CHOQUE INF DIR NEW STRALIS</v>
          </cell>
          <cell r="C22054" t="str">
            <v>UM</v>
          </cell>
        </row>
        <row r="22055">
          <cell r="A22055" t="str">
            <v>80516800E</v>
          </cell>
          <cell r="B22055" t="str">
            <v>PARA-CHOQUE INF ESQ NEW STRALIS</v>
          </cell>
          <cell r="C22055" t="str">
            <v>UM</v>
          </cell>
        </row>
        <row r="22056">
          <cell r="A22056">
            <v>707430000</v>
          </cell>
          <cell r="B22056" t="str">
            <v>BLANK DA TRAVESSA DIANTEIRA SUSPENSAO</v>
          </cell>
          <cell r="C22056" t="str">
            <v>UM</v>
          </cell>
        </row>
        <row r="22057">
          <cell r="A22057" t="str">
            <v>8005380DF</v>
          </cell>
          <cell r="B22057" t="str">
            <v>CURVA DO TETO TRASEIRO DIR.      538</v>
          </cell>
          <cell r="C22057" t="str">
            <v>UM</v>
          </cell>
        </row>
        <row r="22058">
          <cell r="A22058" t="str">
            <v>8005380EF</v>
          </cell>
          <cell r="B22058" t="str">
            <v>CURVA DO TETO TRASEIRO ESQ.      538</v>
          </cell>
          <cell r="C22058" t="str">
            <v>UM</v>
          </cell>
        </row>
        <row r="22059">
          <cell r="A22059">
            <v>800539000</v>
          </cell>
          <cell r="B22059" t="str">
            <v>CONJ. MEC. COMPLETO TAMPAO</v>
          </cell>
          <cell r="C22059" t="str">
            <v>UM</v>
          </cell>
        </row>
        <row r="22060">
          <cell r="A22060">
            <v>707431000</v>
          </cell>
          <cell r="B22060" t="str">
            <v>BLANK DA TRAVESSA SUSPENSAO TRASEIRA</v>
          </cell>
          <cell r="C22060" t="str">
            <v>UM</v>
          </cell>
        </row>
        <row r="22061">
          <cell r="A22061" t="str">
            <v>80053900F</v>
          </cell>
          <cell r="B22061" t="str">
            <v>CONJ. MEC. COMPLETO TAMPAO       539</v>
          </cell>
          <cell r="C22061" t="str">
            <v>UM</v>
          </cell>
        </row>
        <row r="22062">
          <cell r="A22062" t="str">
            <v>80053900Z</v>
          </cell>
          <cell r="B22062" t="str">
            <v>CONJ MEC COMPL TAMPAO (METALBUS)</v>
          </cell>
          <cell r="C22062" t="str">
            <v>UM</v>
          </cell>
        </row>
        <row r="22063">
          <cell r="A22063" t="str">
            <v>DD85176254</v>
          </cell>
          <cell r="B22063" t="str">
            <v>DISTRIBUICAO DE CONEXAO PARA REDE</v>
          </cell>
          <cell r="C22063" t="str">
            <v>UM</v>
          </cell>
        </row>
        <row r="22064">
          <cell r="A22064" t="str">
            <v>DD85361000</v>
          </cell>
          <cell r="B22064" t="str">
            <v>FUSIVEIS E CORTA CIRCUITOS DE FUSIVEIS</v>
          </cell>
          <cell r="C22064" t="str">
            <v>UM</v>
          </cell>
        </row>
        <row r="22065">
          <cell r="A22065">
            <v>800540000</v>
          </cell>
          <cell r="B22065" t="str">
            <v>PORCA M 8 X 1,25 QUADRADA MA     540</v>
          </cell>
          <cell r="C22065" t="str">
            <v>UM</v>
          </cell>
        </row>
        <row r="22066">
          <cell r="A22066">
            <v>800541000</v>
          </cell>
          <cell r="B22066" t="str">
            <v>REMENDO TRASEIRO DO TETO</v>
          </cell>
          <cell r="C22066" t="str">
            <v>UM</v>
          </cell>
        </row>
        <row r="22067">
          <cell r="A22067" t="str">
            <v>80054100F</v>
          </cell>
          <cell r="B22067" t="str">
            <v>REMENDO TRASEIRO DO TETO         541</v>
          </cell>
          <cell r="C22067" t="str">
            <v>UM</v>
          </cell>
        </row>
        <row r="22068">
          <cell r="A22068" t="str">
            <v>DD74121000</v>
          </cell>
          <cell r="B22068" t="str">
            <v>ACESSORIOS PARA TUBOS DE COBRE REFRI</v>
          </cell>
          <cell r="C22068" t="str">
            <v>UM</v>
          </cell>
        </row>
        <row r="22069">
          <cell r="A22069">
            <v>800542000</v>
          </cell>
          <cell r="B22069" t="str">
            <v>CONJ. MEC. TAMPA TETO SCANIA     542</v>
          </cell>
          <cell r="C22069" t="str">
            <v>UM</v>
          </cell>
        </row>
        <row r="22070">
          <cell r="A22070">
            <v>800543000</v>
          </cell>
          <cell r="B22070" t="str">
            <v>PROLONGAMENTO DO CHASSIS 1113    543</v>
          </cell>
          <cell r="C22070" t="str">
            <v>UM</v>
          </cell>
        </row>
        <row r="22071">
          <cell r="A22071">
            <v>800544000</v>
          </cell>
          <cell r="B22071" t="str">
            <v>PROLONGAMENTO DO CHASSIS 1313    544</v>
          </cell>
          <cell r="C22071" t="str">
            <v>UM</v>
          </cell>
        </row>
        <row r="22072">
          <cell r="A22072" t="str">
            <v>DD27101159</v>
          </cell>
          <cell r="B22072" t="str">
            <v>OUTROS OLEOS DE PETROLEO</v>
          </cell>
          <cell r="C22072" t="str">
            <v>UM</v>
          </cell>
        </row>
        <row r="22073">
          <cell r="A22073">
            <v>800545000</v>
          </cell>
          <cell r="B22073" t="str">
            <v>PROLONGAMENTO DO CHASSIS 608     545</v>
          </cell>
          <cell r="C22073" t="str">
            <v>UM</v>
          </cell>
        </row>
        <row r="22074">
          <cell r="A22074">
            <v>800546000</v>
          </cell>
          <cell r="B22074" t="str">
            <v>PARA-CHOQUE DIANTEIRO</v>
          </cell>
          <cell r="C22074" t="str">
            <v>UM</v>
          </cell>
        </row>
        <row r="22075">
          <cell r="A22075" t="str">
            <v>80054600F</v>
          </cell>
          <cell r="B22075" t="str">
            <v>PARA-CHOQUE DIANTEIRO            546 - 331 880 71 70</v>
          </cell>
          <cell r="C22075" t="str">
            <v>UM</v>
          </cell>
        </row>
        <row r="22076">
          <cell r="A22076" t="str">
            <v>80054600P</v>
          </cell>
          <cell r="B22076" t="str">
            <v>PARA-CHOQUE PINTADO</v>
          </cell>
          <cell r="C22076" t="str">
            <v>UM</v>
          </cell>
        </row>
        <row r="22077">
          <cell r="A22077" t="str">
            <v>8005460MB</v>
          </cell>
          <cell r="B22077" t="str">
            <v>PARA-CHOQUE DIANTEIRO M. BENZ - 3318807170</v>
          </cell>
          <cell r="C22077" t="str">
            <v>UM</v>
          </cell>
        </row>
        <row r="22078">
          <cell r="A22078" t="str">
            <v>DD96110000</v>
          </cell>
          <cell r="B22078" t="str">
            <v>CARIMBOS, DATADORES, NUMERADORES</v>
          </cell>
          <cell r="C22078" t="str">
            <v>UM</v>
          </cell>
        </row>
        <row r="22079">
          <cell r="A22079" t="str">
            <v>8005460PF</v>
          </cell>
          <cell r="B22079" t="str">
            <v>PARA-CHOQUE PRETO FOSCO</v>
          </cell>
          <cell r="C22079" t="str">
            <v>UM</v>
          </cell>
        </row>
        <row r="22080">
          <cell r="A22080" t="str">
            <v>80054700D</v>
          </cell>
          <cell r="B22080" t="str">
            <v>CHAPA DE ALUMINIO DIR.</v>
          </cell>
          <cell r="C22080" t="str">
            <v>UM</v>
          </cell>
        </row>
        <row r="22081">
          <cell r="A22081" t="str">
            <v>80054700E</v>
          </cell>
          <cell r="B22081" t="str">
            <v>CHAPA DE ALUMINIO ESQ.</v>
          </cell>
          <cell r="C22081" t="str">
            <v>UM</v>
          </cell>
        </row>
        <row r="22082">
          <cell r="A22082" t="str">
            <v>8005470DF</v>
          </cell>
          <cell r="B22082" t="str">
            <v>CHAPA DE ALUMINIO DIR.           547 - 331 884 03 90</v>
          </cell>
          <cell r="C22082" t="str">
            <v>UM</v>
          </cell>
        </row>
        <row r="22083">
          <cell r="A22083" t="str">
            <v>8005470EF</v>
          </cell>
          <cell r="B22083" t="str">
            <v>CHAPA DE ALUMINIO ESQ.           547 - 331 884 02 90</v>
          </cell>
          <cell r="C22083" t="str">
            <v>UM</v>
          </cell>
        </row>
        <row r="22084">
          <cell r="A22084">
            <v>800548000</v>
          </cell>
          <cell r="B22084" t="str">
            <v>DEBRUM DE VEDACAO TAMPAO TETO</v>
          </cell>
          <cell r="C22084" t="str">
            <v>UM</v>
          </cell>
        </row>
        <row r="22085">
          <cell r="A22085" t="str">
            <v>80054800F</v>
          </cell>
          <cell r="B22085" t="str">
            <v>DEBRUM DE VEDACAO TAMPAO TETO    548 - 344 836 00 62</v>
          </cell>
          <cell r="C22085" t="str">
            <v>UM</v>
          </cell>
        </row>
        <row r="22086">
          <cell r="A22086">
            <v>800549000</v>
          </cell>
          <cell r="B22086" t="str">
            <v>REBOCADOR P/CARRO 83 EM DIANTE</v>
          </cell>
          <cell r="C22086" t="str">
            <v>UM</v>
          </cell>
        </row>
        <row r="22087">
          <cell r="A22087" t="str">
            <v>80054900F</v>
          </cell>
          <cell r="B22087" t="str">
            <v>REBOCADOR P/CARRO 83 EM DIANTE   549 - 344 310 01 09</v>
          </cell>
          <cell r="C22087" t="str">
            <v>UM</v>
          </cell>
        </row>
        <row r="22088">
          <cell r="A22088">
            <v>800550000</v>
          </cell>
          <cell r="B22088" t="str">
            <v>REBOCADOR P/CARRO ATE 82</v>
          </cell>
          <cell r="C22088" t="str">
            <v>UM</v>
          </cell>
        </row>
        <row r="22089">
          <cell r="A22089" t="str">
            <v>80055000F</v>
          </cell>
          <cell r="B22089" t="str">
            <v>REBOCADOR P/CARRO ATE 82         550 - 344 310 02 09</v>
          </cell>
          <cell r="C22089" t="str">
            <v>UM</v>
          </cell>
        </row>
        <row r="22090">
          <cell r="A22090" t="str">
            <v>8005500PF</v>
          </cell>
          <cell r="B22090" t="str">
            <v>REBOCADOR P/CARRO ATE 82</v>
          </cell>
          <cell r="C22090" t="str">
            <v>UM</v>
          </cell>
        </row>
        <row r="22091">
          <cell r="A22091">
            <v>800551000</v>
          </cell>
          <cell r="B22091" t="str">
            <v>REBOCADOR P/CARRO ATE 82</v>
          </cell>
          <cell r="C22091" t="str">
            <v>UM</v>
          </cell>
        </row>
        <row r="22092">
          <cell r="A22092" t="str">
            <v>80055100F</v>
          </cell>
          <cell r="B22092" t="str">
            <v>REBOCADOR P/CARRO ATE 82         551 - 345 310 71 09</v>
          </cell>
          <cell r="C22092" t="str">
            <v>UM</v>
          </cell>
        </row>
        <row r="22093">
          <cell r="A22093" t="str">
            <v>8005510PF</v>
          </cell>
          <cell r="B22093" t="str">
            <v>REBOCADOR P/CARRO ATE 82  PRETO FOSCO</v>
          </cell>
          <cell r="C22093" t="str">
            <v>UM</v>
          </cell>
        </row>
        <row r="22094">
          <cell r="A22094">
            <v>800552000</v>
          </cell>
          <cell r="B22094" t="str">
            <v>REBOCADOR P/CARRO 83 EM DIANTE</v>
          </cell>
          <cell r="C22094" t="str">
            <v>UM</v>
          </cell>
        </row>
        <row r="22095">
          <cell r="A22095" t="str">
            <v>80055200F</v>
          </cell>
          <cell r="B22095" t="str">
            <v>REBOCADOR P/CARRO 83 EM DIANTE   552 - 345 310 03 09</v>
          </cell>
          <cell r="C22095" t="str">
            <v>UM</v>
          </cell>
        </row>
        <row r="22096">
          <cell r="A22096" t="str">
            <v>80055300D</v>
          </cell>
          <cell r="B22096" t="str">
            <v>TELA DE VENTILACAO MB 2272 DIR</v>
          </cell>
          <cell r="C22096" t="str">
            <v>UM</v>
          </cell>
        </row>
        <row r="22097">
          <cell r="A22097" t="str">
            <v>80055300E</v>
          </cell>
          <cell r="B22097" t="str">
            <v>TELA DE VENTILACAO MB 2272 ESQ</v>
          </cell>
          <cell r="C22097" t="str">
            <v>UM</v>
          </cell>
        </row>
        <row r="22098">
          <cell r="A22098" t="str">
            <v>8005530DF</v>
          </cell>
          <cell r="B22098" t="str">
            <v>TELA DE VENTILACAO MB 2272 DIR   553 - 322 831 06 65</v>
          </cell>
          <cell r="C22098" t="str">
            <v>UM</v>
          </cell>
        </row>
        <row r="22099">
          <cell r="A22099" t="str">
            <v>8005530EF</v>
          </cell>
          <cell r="B22099" t="str">
            <v>TELA DE VENTILACAO MB 2272 ESQ   553 - 322 831 05 65</v>
          </cell>
          <cell r="C22099" t="str">
            <v>UM</v>
          </cell>
        </row>
        <row r="22100">
          <cell r="A22100">
            <v>800554000</v>
          </cell>
          <cell r="B22100" t="str">
            <v>PROLONGAMENTO DO CHASSIS 1313</v>
          </cell>
          <cell r="C22100" t="str">
            <v>UM</v>
          </cell>
        </row>
        <row r="22101">
          <cell r="A22101" t="str">
            <v>80055400D</v>
          </cell>
          <cell r="B22101" t="str">
            <v>SUPORTE CENTRAL DIR</v>
          </cell>
          <cell r="C22101" t="str">
            <v>UM</v>
          </cell>
        </row>
        <row r="22102">
          <cell r="A22102" t="str">
            <v>80055400E</v>
          </cell>
          <cell r="B22102" t="str">
            <v>SUPORTE CENTRAL ESQ</v>
          </cell>
          <cell r="C22102" t="str">
            <v>UM</v>
          </cell>
        </row>
        <row r="22103">
          <cell r="A22103" t="str">
            <v>8005540DF</v>
          </cell>
          <cell r="B22103" t="str">
            <v>SUPORTE CENTRAL DIR              554 - 352 313 09 26</v>
          </cell>
          <cell r="C22103" t="str">
            <v>UM</v>
          </cell>
        </row>
        <row r="22104">
          <cell r="A22104" t="str">
            <v>8005540EF</v>
          </cell>
          <cell r="B22104" t="str">
            <v>SUPORTE CENTRAL ESQ              554 - 352 313 08 26</v>
          </cell>
          <cell r="C22104" t="str">
            <v>UM</v>
          </cell>
        </row>
        <row r="22105">
          <cell r="A22105" t="str">
            <v>DD84829990</v>
          </cell>
          <cell r="B22105" t="str">
            <v>OUTROS ROLAMENTOS E ESFERAS</v>
          </cell>
          <cell r="C22105" t="str">
            <v>UM</v>
          </cell>
        </row>
        <row r="22106">
          <cell r="A22106" t="str">
            <v>800554PFD</v>
          </cell>
          <cell r="B22106" t="str">
            <v>SUPORTE CENTRAL DIR PRETO FOSCO</v>
          </cell>
          <cell r="C22106" t="str">
            <v>UM</v>
          </cell>
        </row>
        <row r="22107">
          <cell r="A22107" t="str">
            <v>800554PFE</v>
          </cell>
          <cell r="B22107" t="str">
            <v>SUPORTE CENTRAL ESQ PRETO FOSCO</v>
          </cell>
          <cell r="C22107" t="str">
            <v>UM</v>
          </cell>
        </row>
        <row r="22108">
          <cell r="A22108">
            <v>800555000</v>
          </cell>
          <cell r="B22108" t="str">
            <v>PORTA-ESTEPE MENOR 1113</v>
          </cell>
          <cell r="C22108" t="str">
            <v>UM</v>
          </cell>
        </row>
        <row r="22109">
          <cell r="A22109" t="str">
            <v>80055500F</v>
          </cell>
          <cell r="B22109" t="str">
            <v>PORTA-ESTEPE MENOR 1113          555 - 344 402 01 75</v>
          </cell>
          <cell r="C22109" t="str">
            <v>UM</v>
          </cell>
        </row>
        <row r="22110">
          <cell r="A22110">
            <v>800556000</v>
          </cell>
          <cell r="B22110" t="str">
            <v>PORTA-ESTEPE MAIOR 1313</v>
          </cell>
          <cell r="C22110" t="str">
            <v>UM</v>
          </cell>
        </row>
        <row r="22111">
          <cell r="A22111" t="str">
            <v>DD84828000</v>
          </cell>
          <cell r="B22111" t="str">
            <v>OUTROS ROLAMENTOS DE ROLETES</v>
          </cell>
          <cell r="C22111" t="str">
            <v>UM</v>
          </cell>
        </row>
        <row r="22112">
          <cell r="A22112" t="str">
            <v>DD17049090</v>
          </cell>
          <cell r="B22112" t="str">
            <v>OUTROS PRODUTOS DE CONFEITARIA</v>
          </cell>
          <cell r="C22112" t="str">
            <v>UM</v>
          </cell>
        </row>
        <row r="22113">
          <cell r="A22113" t="str">
            <v>80055600F</v>
          </cell>
          <cell r="B22113" t="str">
            <v>PORTA-ESTEPE MAIOR 1313          556</v>
          </cell>
          <cell r="C22113" t="str">
            <v>UM</v>
          </cell>
        </row>
        <row r="22114">
          <cell r="A22114">
            <v>800557000</v>
          </cell>
          <cell r="B22114" t="str">
            <v>TRAVESSA TRASEIRA CABINE 608/708D</v>
          </cell>
          <cell r="C22114" t="str">
            <v>UM</v>
          </cell>
        </row>
        <row r="22115">
          <cell r="A22115" t="str">
            <v>80055700F</v>
          </cell>
          <cell r="B22115" t="str">
            <v>TRAVESSA TRASEIRA CABINE 608/708D    557 - 308 620 04 87</v>
          </cell>
          <cell r="C22115" t="str">
            <v>UM</v>
          </cell>
        </row>
        <row r="22116">
          <cell r="A22116">
            <v>800558000</v>
          </cell>
          <cell r="B22116" t="str">
            <v>KIT P/ PORTA MENOR</v>
          </cell>
          <cell r="C22116" t="str">
            <v>UM</v>
          </cell>
        </row>
        <row r="22117">
          <cell r="A22117" t="str">
            <v>DD33074900</v>
          </cell>
          <cell r="B22117" t="str">
            <v>DESODORIZADOR DE AMBIENTE</v>
          </cell>
          <cell r="C22117" t="str">
            <v>UM</v>
          </cell>
        </row>
        <row r="22118">
          <cell r="A22118" t="str">
            <v>DD21069090</v>
          </cell>
          <cell r="B22118" t="str">
            <v>OUTRAS PREPARACOES ALIMENTICIAS</v>
          </cell>
          <cell r="C22118" t="str">
            <v>UM</v>
          </cell>
        </row>
        <row r="22119">
          <cell r="A22119" t="str">
            <v>80055800D</v>
          </cell>
          <cell r="B22119" t="str">
            <v>KIT PARA PORTA MENOR DIR        558</v>
          </cell>
          <cell r="C22119" t="str">
            <v>UM</v>
          </cell>
        </row>
        <row r="22120">
          <cell r="A22120" t="str">
            <v>80055800E</v>
          </cell>
          <cell r="B22120" t="str">
            <v>KIT PARA PORTA MENOR ESQ        558</v>
          </cell>
          <cell r="C22120" t="str">
            <v>UM</v>
          </cell>
        </row>
        <row r="22121">
          <cell r="A22121" t="str">
            <v>DD27121000</v>
          </cell>
          <cell r="B22121" t="str">
            <v>VASELINA</v>
          </cell>
          <cell r="C22121" t="str">
            <v>UM</v>
          </cell>
        </row>
        <row r="22122">
          <cell r="A22122" t="str">
            <v>IND84879000</v>
          </cell>
          <cell r="B22122" t="str">
            <v>PARTES E PECAS DE MATRIZES</v>
          </cell>
          <cell r="C22122" t="str">
            <v>UM</v>
          </cell>
        </row>
        <row r="22123">
          <cell r="A22123" t="str">
            <v>80055800F</v>
          </cell>
          <cell r="B22123" t="str">
            <v>KIT P/ PORTA MENOR              558</v>
          </cell>
          <cell r="C22123" t="str">
            <v>UM</v>
          </cell>
        </row>
        <row r="22124">
          <cell r="A22124">
            <v>800559000</v>
          </cell>
          <cell r="B22124" t="str">
            <v>AMORTECEDOR DIANTEIRO            559</v>
          </cell>
          <cell r="C22124" t="str">
            <v>UM</v>
          </cell>
        </row>
        <row r="22125">
          <cell r="A22125">
            <v>800560000</v>
          </cell>
          <cell r="B22125" t="str">
            <v>REBOCADOR 1519 ANO 83 EM DIANTE</v>
          </cell>
          <cell r="C22125" t="str">
            <v>UM</v>
          </cell>
        </row>
        <row r="22126">
          <cell r="A22126" t="str">
            <v>DD72085200</v>
          </cell>
          <cell r="B22126" t="str">
            <v>LAMIN FERRO/ACO, QUENTE, L&gt;=60CM, N/EN</v>
          </cell>
          <cell r="C22126" t="str">
            <v>UM</v>
          </cell>
        </row>
        <row r="22127">
          <cell r="A22127" t="str">
            <v>80056000F</v>
          </cell>
          <cell r="B22127" t="str">
            <v>REBOCADOR 1519 ANO 83 EM DIANTE  560 - 345 310 02 09</v>
          </cell>
          <cell r="C22127" t="str">
            <v>UM</v>
          </cell>
        </row>
        <row r="22128">
          <cell r="A22128">
            <v>800561000</v>
          </cell>
          <cell r="B22128" t="str">
            <v>REBOCADOR 1519 ATE ANO 83</v>
          </cell>
          <cell r="C22128" t="str">
            <v>UM</v>
          </cell>
        </row>
        <row r="22129">
          <cell r="A22129" t="str">
            <v>80056100F</v>
          </cell>
          <cell r="B22129" t="str">
            <v>REBOCADOR 1519 ATE ANO 83        561 - 345 310 00 09</v>
          </cell>
          <cell r="C22129" t="str">
            <v>UM</v>
          </cell>
        </row>
        <row r="22130">
          <cell r="A22130" t="str">
            <v>80056200D</v>
          </cell>
          <cell r="B22130" t="str">
            <v>FUNDO INTERNO PORTA 608D DIR.</v>
          </cell>
          <cell r="C22130" t="str">
            <v>UM</v>
          </cell>
        </row>
        <row r="22131">
          <cell r="A22131" t="str">
            <v>80056200E</v>
          </cell>
          <cell r="B22131" t="str">
            <v>FUNDO INTERNO PORTA 608D ESQ.</v>
          </cell>
          <cell r="C22131" t="str">
            <v>UM</v>
          </cell>
        </row>
        <row r="22132">
          <cell r="A22132" t="str">
            <v>SERVICO TAXI</v>
          </cell>
          <cell r="B22132" t="str">
            <v>SERVICO RADIO TAXI</v>
          </cell>
          <cell r="C22132" t="str">
            <v>UM</v>
          </cell>
        </row>
        <row r="22133">
          <cell r="A22133" t="str">
            <v>DD38249049</v>
          </cell>
          <cell r="B22133" t="str">
            <v>OUTROS FLUIDOS PARA TRANSFERENCIA</v>
          </cell>
          <cell r="C22133" t="str">
            <v>UM</v>
          </cell>
        </row>
        <row r="22134">
          <cell r="A22134" t="str">
            <v>DD29161520</v>
          </cell>
          <cell r="B22134" t="str">
            <v>ACIDO LINOLEICO E ACIDO LINONENICO</v>
          </cell>
          <cell r="C22134" t="str">
            <v>UM</v>
          </cell>
        </row>
        <row r="22135">
          <cell r="A22135" t="str">
            <v>8005620DF</v>
          </cell>
          <cell r="B22135" t="str">
            <v>FUNDO INTERNO PORTA 608D DIR     562</v>
          </cell>
          <cell r="C22135" t="str">
            <v>UM</v>
          </cell>
        </row>
        <row r="22136">
          <cell r="A22136" t="str">
            <v>8005620EF</v>
          </cell>
          <cell r="B22136" t="str">
            <v>FUNDO INTERNO PORTA 608D ESQ     562</v>
          </cell>
          <cell r="C22136" t="str">
            <v>UM</v>
          </cell>
        </row>
        <row r="22137">
          <cell r="A22137">
            <v>701811040</v>
          </cell>
          <cell r="B22137" t="str">
            <v>VARÃO DA FRONTAL 710/912/914</v>
          </cell>
          <cell r="C22137" t="str">
            <v>UM</v>
          </cell>
        </row>
        <row r="22138">
          <cell r="A22138" t="str">
            <v>DD73181400</v>
          </cell>
          <cell r="B22138" t="str">
            <v>PARAFUSOS PERFURANTES</v>
          </cell>
          <cell r="C22138" t="str">
            <v>UM</v>
          </cell>
        </row>
        <row r="22139">
          <cell r="A22139" t="str">
            <v>80056300D</v>
          </cell>
          <cell r="B22139" t="str">
            <v>CHASSIS CABINE TRASEIRA DIR.     563</v>
          </cell>
          <cell r="C22139" t="str">
            <v>UM</v>
          </cell>
        </row>
        <row r="22140">
          <cell r="A22140" t="str">
            <v>80056300E</v>
          </cell>
          <cell r="B22140" t="str">
            <v>CHASSIS CABINE TRASEIRA ESQ.     563</v>
          </cell>
          <cell r="C22140" t="str">
            <v>UM</v>
          </cell>
        </row>
        <row r="22141">
          <cell r="A22141">
            <v>800564000</v>
          </cell>
          <cell r="B22141" t="str">
            <v>3a TRAVESSA DA CABINE LEITO      564</v>
          </cell>
          <cell r="C22141" t="str">
            <v>UM</v>
          </cell>
        </row>
        <row r="22142">
          <cell r="A22142">
            <v>800565000</v>
          </cell>
          <cell r="B22142" t="str">
            <v>GANCHO TRAS P/ TIRAR  MOTOR - 343 223 01 41</v>
          </cell>
          <cell r="C22142" t="str">
            <v>UM</v>
          </cell>
        </row>
        <row r="22143">
          <cell r="A22143" t="str">
            <v>80056500F</v>
          </cell>
          <cell r="B22143" t="str">
            <v>GANCHO TRAS P/ TIRAR  MOTOR - 343 223 01 41</v>
          </cell>
          <cell r="C22143" t="str">
            <v>UM</v>
          </cell>
        </row>
        <row r="22144">
          <cell r="A22144" t="str">
            <v>DD73181900</v>
          </cell>
          <cell r="B22144" t="str">
            <v>CASQUILHOS/ROSCADOS</v>
          </cell>
          <cell r="C22144" t="str">
            <v>UM</v>
          </cell>
        </row>
        <row r="22145">
          <cell r="A22145" t="str">
            <v>80056600D</v>
          </cell>
          <cell r="B22145" t="str">
            <v>CHASSIS P/ CABINE ALTA DIR.      566</v>
          </cell>
          <cell r="C22145" t="str">
            <v>UM</v>
          </cell>
        </row>
        <row r="22146">
          <cell r="A22146" t="str">
            <v>80056600E</v>
          </cell>
          <cell r="B22146" t="str">
            <v>CHASSIS P/ CABINE ALTA ESQ.      566</v>
          </cell>
          <cell r="C22146" t="str">
            <v>UM</v>
          </cell>
        </row>
        <row r="22147">
          <cell r="A22147">
            <v>800567000</v>
          </cell>
          <cell r="B22147" t="str">
            <v>6a TRAVESSA DO CHASSIS 1111/13   567</v>
          </cell>
          <cell r="C22147" t="str">
            <v>UM</v>
          </cell>
        </row>
        <row r="22148">
          <cell r="A22148" t="str">
            <v>DD84663000</v>
          </cell>
          <cell r="B22148" t="str">
            <v>DISPOSITIVOS / DIVISORES ESPECIAIS</v>
          </cell>
          <cell r="C22148" t="str">
            <v>UM</v>
          </cell>
        </row>
        <row r="22149">
          <cell r="A22149" t="str">
            <v>80056800D</v>
          </cell>
          <cell r="B22149" t="str">
            <v>CHAPA DE ALUMINIO  1932/34 DIR   568 - 350 884 01 90</v>
          </cell>
          <cell r="C22149" t="str">
            <v>UM</v>
          </cell>
        </row>
        <row r="22150">
          <cell r="A22150" t="str">
            <v>80056800E</v>
          </cell>
          <cell r="B22150" t="str">
            <v>CHAPA DE ALUMINIO  1932/34 ESQ   568 - 350 884 00 90</v>
          </cell>
          <cell r="C22150" t="str">
            <v>UM</v>
          </cell>
        </row>
        <row r="22151">
          <cell r="A22151" t="str">
            <v>8005680DF</v>
          </cell>
          <cell r="B22151" t="str">
            <v>CHAPA DE ALUMINIO  1932/34 DIR   568 - 350 884 01 90</v>
          </cell>
          <cell r="C22151" t="str">
            <v>UM</v>
          </cell>
        </row>
        <row r="22152">
          <cell r="A22152" t="str">
            <v>8005680EF</v>
          </cell>
          <cell r="B22152" t="str">
            <v>CHAPA DE ALUMINIO  1932/34 ESQ   568 - 350 884 00 90</v>
          </cell>
          <cell r="C22152" t="str">
            <v>UM</v>
          </cell>
        </row>
        <row r="22153">
          <cell r="A22153">
            <v>800569000</v>
          </cell>
          <cell r="B22153" t="str">
            <v>KIT 1113                        569</v>
          </cell>
          <cell r="C22153" t="str">
            <v>UM</v>
          </cell>
        </row>
        <row r="22154">
          <cell r="A22154" t="str">
            <v>DD85051990</v>
          </cell>
          <cell r="B22154" t="str">
            <v>OUTROS IMAS PERMENTES</v>
          </cell>
          <cell r="C22154" t="str">
            <v>UM</v>
          </cell>
        </row>
        <row r="22155">
          <cell r="A22155">
            <v>800570000</v>
          </cell>
          <cell r="B22155" t="str">
            <v>KIT 1313                        570</v>
          </cell>
          <cell r="C22155" t="str">
            <v>UM</v>
          </cell>
        </row>
        <row r="22156">
          <cell r="A22156">
            <v>800571000</v>
          </cell>
          <cell r="B22156" t="str">
            <v>KIT 1113/1313                   571</v>
          </cell>
          <cell r="C22156" t="str">
            <v>UM</v>
          </cell>
        </row>
        <row r="22157">
          <cell r="A22157">
            <v>810193000</v>
          </cell>
          <cell r="B22157" t="str">
            <v>M.O. ESTAMPAGEM CARCACA U REF. D51</v>
          </cell>
          <cell r="C22157" t="str">
            <v>UM</v>
          </cell>
        </row>
        <row r="22158">
          <cell r="A22158">
            <v>105140000</v>
          </cell>
          <cell r="B22158" t="str">
            <v>VENTOSA PARA ROBO</v>
          </cell>
          <cell r="C22158" t="str">
            <v>UM</v>
          </cell>
        </row>
        <row r="22159">
          <cell r="A22159">
            <v>800572000</v>
          </cell>
          <cell r="B22159" t="str">
            <v>KIT 1113 ABS                    572</v>
          </cell>
          <cell r="C22159" t="str">
            <v>UM</v>
          </cell>
        </row>
        <row r="22160">
          <cell r="A22160" t="str">
            <v>80057200F</v>
          </cell>
          <cell r="B22160" t="str">
            <v>KIT 1113                        572</v>
          </cell>
          <cell r="C22160" t="str">
            <v>UM</v>
          </cell>
        </row>
        <row r="22161">
          <cell r="A22161">
            <v>800573000</v>
          </cell>
          <cell r="B22161" t="str">
            <v>KIT 1313 ABS                    573</v>
          </cell>
          <cell r="C22161" t="str">
            <v>UM</v>
          </cell>
        </row>
        <row r="22162">
          <cell r="A22162">
            <v>810690000</v>
          </cell>
          <cell r="B22162" t="str">
            <v>M.O. TAPA PÓ (DUST SHIELD)</v>
          </cell>
          <cell r="C22162" t="str">
            <v>UM</v>
          </cell>
        </row>
        <row r="22163">
          <cell r="A22163" t="str">
            <v>80057300F</v>
          </cell>
          <cell r="B22163" t="str">
            <v>KIT 1313                        573</v>
          </cell>
          <cell r="C22163" t="str">
            <v>UM</v>
          </cell>
        </row>
        <row r="22164">
          <cell r="A22164">
            <v>800574000</v>
          </cell>
          <cell r="B22164" t="str">
            <v>KIT 1519 ABS                    574</v>
          </cell>
          <cell r="C22164" t="str">
            <v>UM</v>
          </cell>
        </row>
        <row r="22165">
          <cell r="A22165" t="str">
            <v>80057400F</v>
          </cell>
          <cell r="B22165" t="str">
            <v>KIT 1519                        574</v>
          </cell>
          <cell r="C22165" t="str">
            <v>UM</v>
          </cell>
        </row>
        <row r="22166">
          <cell r="A22166">
            <v>190192000</v>
          </cell>
          <cell r="B22166" t="str">
            <v>PEÇA ESTAMPADA TAPA PÓ MASTER</v>
          </cell>
          <cell r="C22166" t="str">
            <v>UM</v>
          </cell>
        </row>
        <row r="22167">
          <cell r="A22167">
            <v>800575000</v>
          </cell>
          <cell r="B22167" t="str">
            <v>KIT GRADE ABS PRETO</v>
          </cell>
          <cell r="C22167" t="str">
            <v>UM</v>
          </cell>
        </row>
        <row r="22168">
          <cell r="A22168" t="str">
            <v>80057500F</v>
          </cell>
          <cell r="B22168" t="str">
            <v>KIT 1113/1313                   575</v>
          </cell>
          <cell r="C22168" t="str">
            <v>UM</v>
          </cell>
        </row>
        <row r="22169">
          <cell r="A22169">
            <v>800576000</v>
          </cell>
          <cell r="B22169" t="str">
            <v>GARFO DO AMORTECEDOR 608D</v>
          </cell>
          <cell r="C22169" t="str">
            <v>UM</v>
          </cell>
        </row>
        <row r="22170">
          <cell r="A22170" t="str">
            <v>80057600F</v>
          </cell>
          <cell r="B22170" t="str">
            <v>GARFO DO AMORTECEDOR 608D        576 - 309 323 05 40</v>
          </cell>
          <cell r="C22170" t="str">
            <v>UM</v>
          </cell>
        </row>
        <row r="22171">
          <cell r="A22171">
            <v>800577000</v>
          </cell>
          <cell r="B22171" t="str">
            <v>AMORTECEDOR CABINE               577</v>
          </cell>
          <cell r="C22171" t="str">
            <v>UM</v>
          </cell>
        </row>
        <row r="22172">
          <cell r="A22172" t="str">
            <v>10957000E</v>
          </cell>
          <cell r="B22172" t="str">
            <v>ACABAMENTO INFERIOR TRASEIRO L/E</v>
          </cell>
          <cell r="C22172" t="str">
            <v>UM</v>
          </cell>
        </row>
        <row r="22173">
          <cell r="A22173">
            <v>800578000</v>
          </cell>
          <cell r="B22173" t="str">
            <v>TAMPA CEGA REGULADA VIDRO 708    578</v>
          </cell>
          <cell r="C22173" t="str">
            <v>UM</v>
          </cell>
        </row>
        <row r="22174">
          <cell r="A22174">
            <v>800579000</v>
          </cell>
          <cell r="B22174" t="str">
            <v>TAMPA CEGA DO CAJADO 708         579</v>
          </cell>
          <cell r="C22174" t="str">
            <v>UM</v>
          </cell>
        </row>
        <row r="22175">
          <cell r="A22175">
            <v>800580000</v>
          </cell>
          <cell r="B22175" t="str">
            <v>CAIXA DO ASSENTO CABINE LEITO    580</v>
          </cell>
          <cell r="C22175" t="str">
            <v>UM</v>
          </cell>
        </row>
        <row r="22176">
          <cell r="A22176">
            <v>800581000</v>
          </cell>
          <cell r="B22176" t="str">
            <v>TRAVA DA PORTA</v>
          </cell>
          <cell r="C22176" t="str">
            <v>UM</v>
          </cell>
        </row>
        <row r="22177">
          <cell r="A22177">
            <v>800582000</v>
          </cell>
          <cell r="B22177" t="str">
            <v>MACANETA INTERNA              582</v>
          </cell>
          <cell r="C22177" t="str">
            <v>UM</v>
          </cell>
        </row>
        <row r="22178">
          <cell r="A22178" t="str">
            <v>80058300D</v>
          </cell>
          <cell r="B22178" t="str">
            <v>SUP FAROL INTER 1933/34 DIR      583</v>
          </cell>
          <cell r="C22178" t="str">
            <v>UM</v>
          </cell>
        </row>
        <row r="22179">
          <cell r="A22179" t="str">
            <v>80058300E</v>
          </cell>
          <cell r="B22179" t="str">
            <v>SUP FAROL INTER 1933/34 ESQ      583</v>
          </cell>
          <cell r="C22179" t="str">
            <v>UM</v>
          </cell>
        </row>
        <row r="22180">
          <cell r="A22180">
            <v>800584000</v>
          </cell>
          <cell r="B22180" t="str">
            <v>MASTRO TIRA-FINO</v>
          </cell>
          <cell r="C22180" t="str">
            <v>UM</v>
          </cell>
        </row>
        <row r="22181">
          <cell r="A22181" t="str">
            <v>80058400F</v>
          </cell>
          <cell r="B22181" t="str">
            <v>MASTRO TIRA-FINO                 584 - 344 595 70 01</v>
          </cell>
          <cell r="C22181" t="str">
            <v>UM</v>
          </cell>
        </row>
        <row r="22182">
          <cell r="A22182">
            <v>800585000</v>
          </cell>
          <cell r="B22182" t="str">
            <v>PINO REBOCADOR P/CHOQUE MODERNO  585 - 345 315 72 06</v>
          </cell>
          <cell r="C22182" t="str">
            <v>UM</v>
          </cell>
        </row>
        <row r="22183">
          <cell r="A22183" t="str">
            <v>80058500F</v>
          </cell>
          <cell r="B22183" t="str">
            <v>PINO REBOCADOR P/CHOQUE MODERNO  585 - 345 315 72 06</v>
          </cell>
          <cell r="C22183" t="str">
            <v>UM</v>
          </cell>
        </row>
        <row r="22184">
          <cell r="A22184">
            <v>800586000</v>
          </cell>
          <cell r="B22184" t="str">
            <v>SUPORTE CALCO MOTOR DIANTEIRO</v>
          </cell>
          <cell r="C22184" t="str">
            <v>UM</v>
          </cell>
        </row>
        <row r="22185">
          <cell r="A22185" t="str">
            <v>80058600F</v>
          </cell>
          <cell r="B22185" t="str">
            <v>SUPORTE CALCO MOTOR DIANTEIRO    586</v>
          </cell>
          <cell r="C22185" t="str">
            <v>UM</v>
          </cell>
        </row>
        <row r="22186">
          <cell r="A22186">
            <v>800587000</v>
          </cell>
          <cell r="B22186" t="str">
            <v>ULTIMA TRAVESSA MONT 1111/1113</v>
          </cell>
          <cell r="C22186" t="str">
            <v>UM</v>
          </cell>
        </row>
        <row r="22187">
          <cell r="A22187" t="str">
            <v>DD84835010</v>
          </cell>
          <cell r="B22187" t="str">
            <v>POLIAS EXC AS DE ROLAMENTO</v>
          </cell>
          <cell r="C22187" t="str">
            <v>UM</v>
          </cell>
        </row>
        <row r="22188">
          <cell r="A22188" t="str">
            <v>DD72166100</v>
          </cell>
          <cell r="B22188" t="str">
            <v>PERFIS DE AÇO</v>
          </cell>
          <cell r="C22188" t="str">
            <v>KG</v>
          </cell>
        </row>
        <row r="22189">
          <cell r="A22189" t="str">
            <v>80058700F</v>
          </cell>
          <cell r="B22189" t="str">
            <v>ULTIMA TRAVESSA MONT 1111/1113   587</v>
          </cell>
          <cell r="C22189" t="str">
            <v>UM</v>
          </cell>
        </row>
        <row r="22190">
          <cell r="A22190">
            <v>800588000</v>
          </cell>
          <cell r="B22190" t="str">
            <v>SUPORTE CALCO MOTOR DIANTEIRO</v>
          </cell>
          <cell r="C22190" t="str">
            <v>UM</v>
          </cell>
        </row>
        <row r="22191">
          <cell r="A22191" t="str">
            <v>80058800F</v>
          </cell>
          <cell r="B22191" t="str">
            <v>SUPORTE CALCO MOTOR DIANTEIRO    588</v>
          </cell>
          <cell r="C22191" t="str">
            <v>UM</v>
          </cell>
        </row>
        <row r="22192">
          <cell r="A22192">
            <v>200059000</v>
          </cell>
          <cell r="B22192" t="str">
            <v>CONTAINER 1000 LTS - RAUTER</v>
          </cell>
          <cell r="C22192" t="str">
            <v>UM</v>
          </cell>
        </row>
        <row r="22193">
          <cell r="A22193" t="str">
            <v>DD32129090</v>
          </cell>
          <cell r="B22193" t="str">
            <v>OUTROS PIGMENTOS DISPERS. MEIOS N/AQUO</v>
          </cell>
          <cell r="C22193" t="str">
            <v>UM</v>
          </cell>
        </row>
        <row r="22194">
          <cell r="A22194" t="str">
            <v>DD22011000</v>
          </cell>
          <cell r="B22194" t="str">
            <v>AGUA MINERAL</v>
          </cell>
          <cell r="C22194" t="str">
            <v>UM</v>
          </cell>
        </row>
        <row r="22195">
          <cell r="A22195">
            <v>800589000</v>
          </cell>
          <cell r="B22195" t="str">
            <v>SUPORTE CENTRAL DA TRAVESSA      589</v>
          </cell>
          <cell r="C22195" t="str">
            <v>UM</v>
          </cell>
        </row>
        <row r="22196">
          <cell r="A22196">
            <v>800590000</v>
          </cell>
          <cell r="B22196" t="str">
            <v>SUPORTE LATERAL DA TRAVESSA      590</v>
          </cell>
          <cell r="C22196" t="str">
            <v>UM</v>
          </cell>
        </row>
        <row r="22197">
          <cell r="A22197">
            <v>800591000</v>
          </cell>
          <cell r="B22197" t="str">
            <v>REFORCO DO SUPORTE DA TRAVESSA   591</v>
          </cell>
          <cell r="C22197" t="str">
            <v>UM</v>
          </cell>
        </row>
        <row r="22198">
          <cell r="A22198" t="str">
            <v>DD40103900</v>
          </cell>
          <cell r="B22198" t="str">
            <v>OUTRAS CORREIAS DE TRANSMISSAO</v>
          </cell>
          <cell r="C22198" t="str">
            <v>UM</v>
          </cell>
        </row>
        <row r="22199">
          <cell r="A22199">
            <v>800592000</v>
          </cell>
          <cell r="B22199" t="str">
            <v>CHASSIS TRAVESSA TRAS MONTADA</v>
          </cell>
          <cell r="C22199" t="str">
            <v>UM</v>
          </cell>
        </row>
        <row r="22200">
          <cell r="A22200" t="str">
            <v>80059200F</v>
          </cell>
          <cell r="B22200" t="str">
            <v>CHASSIS TRAVESSA TRAS MONTADA    592 - 344 610 05 14</v>
          </cell>
          <cell r="C22200" t="str">
            <v>UM</v>
          </cell>
        </row>
        <row r="22201">
          <cell r="A22201">
            <v>800593000</v>
          </cell>
          <cell r="B22201" t="str">
            <v>ENCOSTO DO BATENTE</v>
          </cell>
          <cell r="C22201" t="str">
            <v>UM</v>
          </cell>
        </row>
        <row r="22202">
          <cell r="A22202" t="str">
            <v>80059300F</v>
          </cell>
          <cell r="B22202" t="str">
            <v>ENCOSTO DO BATENTE               593 - 344 723 00 18</v>
          </cell>
          <cell r="C22202" t="str">
            <v>UM</v>
          </cell>
        </row>
        <row r="22203">
          <cell r="A22203">
            <v>800594000</v>
          </cell>
          <cell r="B22203" t="str">
            <v>PAREDE TRASEIRA C/ TRAVESSA</v>
          </cell>
          <cell r="C22203" t="str">
            <v>UM</v>
          </cell>
        </row>
        <row r="22204">
          <cell r="A22204" t="str">
            <v>DD85149000</v>
          </cell>
          <cell r="B22204" t="str">
            <v>PARTE ESTUFA</v>
          </cell>
          <cell r="C22204" t="str">
            <v>UM</v>
          </cell>
        </row>
        <row r="22205">
          <cell r="A22205" t="str">
            <v>DD39259000</v>
          </cell>
          <cell r="B22205" t="str">
            <v>OUTROS ARTEFATOS PLASTICOS</v>
          </cell>
          <cell r="C22205" t="str">
            <v>UM</v>
          </cell>
        </row>
        <row r="22206">
          <cell r="A22206">
            <v>807428000</v>
          </cell>
          <cell r="B22206" t="str">
            <v>CANO DE DESCARGA - 10228275</v>
          </cell>
          <cell r="C22206" t="str">
            <v>UM</v>
          </cell>
        </row>
        <row r="22207">
          <cell r="A22207" t="str">
            <v>80059400F</v>
          </cell>
          <cell r="B22207" t="str">
            <v>PAREDE TRASEIRA C/ TRAVESSA      594</v>
          </cell>
          <cell r="C22207" t="str">
            <v>UM</v>
          </cell>
        </row>
        <row r="22208">
          <cell r="A22208">
            <v>800595000</v>
          </cell>
          <cell r="B22208" t="str">
            <v>TAMPA SUPERIOR SUPORTE BATERIA</v>
          </cell>
          <cell r="C22208" t="str">
            <v>UM</v>
          </cell>
        </row>
        <row r="22209">
          <cell r="A22209" t="str">
            <v>80059500F</v>
          </cell>
          <cell r="B22209" t="str">
            <v>TAMPA SUPERIOR SUPORTE BATERIA   595 - 344 540 72 82</v>
          </cell>
          <cell r="C22209" t="str">
            <v>UM</v>
          </cell>
        </row>
        <row r="22210">
          <cell r="A22210">
            <v>800596000</v>
          </cell>
          <cell r="B22210" t="str">
            <v>FUNDO SUPORTE BATERIA MODERNA</v>
          </cell>
          <cell r="C22210" t="str">
            <v>UM</v>
          </cell>
        </row>
        <row r="22211">
          <cell r="A22211" t="str">
            <v>80059600F</v>
          </cell>
          <cell r="B22211" t="str">
            <v>FUNDO SUPORTE BATERIA MODERNA    596 - 344 540 70 14</v>
          </cell>
          <cell r="C22211" t="str">
            <v>UM</v>
          </cell>
        </row>
        <row r="22212">
          <cell r="A22212" t="str">
            <v>DD76161000</v>
          </cell>
          <cell r="B22212" t="str">
            <v>TACHAS, PREGOS, ESPATULAS, PARAFUSOS</v>
          </cell>
          <cell r="C22212" t="str">
            <v>UM</v>
          </cell>
        </row>
        <row r="22213">
          <cell r="A22213" t="str">
            <v>80059700D</v>
          </cell>
          <cell r="B22213" t="str">
            <v>CANTONEIRA SUPORTE BATERIA DIR.  597 - 345 541 77 40</v>
          </cell>
          <cell r="C22213" t="str">
            <v>UM</v>
          </cell>
        </row>
        <row r="22214">
          <cell r="A22214" t="str">
            <v>80059700E</v>
          </cell>
          <cell r="B22214" t="str">
            <v>CANTONEIRA SUPORTE BATERIA ESQ.  597 - 345 541 76 40</v>
          </cell>
          <cell r="C22214" t="str">
            <v>UM</v>
          </cell>
        </row>
        <row r="22215">
          <cell r="A22215" t="str">
            <v>8005970DF</v>
          </cell>
          <cell r="B22215" t="str">
            <v>CANTONEIRA SUPORTE BATERIA DIR.  597 - 345 541 77 40</v>
          </cell>
          <cell r="C22215" t="str">
            <v>UM</v>
          </cell>
        </row>
        <row r="22216">
          <cell r="A22216" t="str">
            <v>8005970EF</v>
          </cell>
          <cell r="B22216" t="str">
            <v>CANTONEIRA SUPORTE BATERIA ESQ.  597 - 345 541 76 40</v>
          </cell>
          <cell r="C22216" t="str">
            <v>UM</v>
          </cell>
        </row>
        <row r="22217">
          <cell r="A22217">
            <v>800598000</v>
          </cell>
          <cell r="B22217" t="str">
            <v>SUPORTE BATERIA MODERNO</v>
          </cell>
          <cell r="C22217" t="str">
            <v>UM</v>
          </cell>
        </row>
        <row r="22218">
          <cell r="A22218" t="str">
            <v>80059800F</v>
          </cell>
          <cell r="B22218" t="str">
            <v>SUPORTE BATERIA MODERNO          598 - 344 540 70 14</v>
          </cell>
          <cell r="C22218" t="str">
            <v>UM</v>
          </cell>
        </row>
        <row r="22219">
          <cell r="A22219">
            <v>800599000</v>
          </cell>
          <cell r="B22219" t="str">
            <v>SUPORTE TIPO Z DA MOLDURA</v>
          </cell>
          <cell r="C22219" t="str">
            <v>UM</v>
          </cell>
        </row>
        <row r="22220">
          <cell r="A22220">
            <v>500326000</v>
          </cell>
          <cell r="B22220" t="str">
            <v>CALÇA FEMININA - ELASTICO TOTAL - PRETA</v>
          </cell>
          <cell r="C22220" t="str">
            <v>UM</v>
          </cell>
        </row>
        <row r="22221">
          <cell r="A22221" t="str">
            <v>80059900F</v>
          </cell>
          <cell r="B22221" t="str">
            <v>SUPORTE TIPO Z DA MOLDURA        599 - 331 690 70 14</v>
          </cell>
          <cell r="C22221" t="str">
            <v>UM</v>
          </cell>
        </row>
        <row r="22222">
          <cell r="A22222">
            <v>800600000</v>
          </cell>
          <cell r="B22222" t="str">
            <v>PRESILHA DE FIXACAO FAROL</v>
          </cell>
          <cell r="C22222" t="str">
            <v>UM</v>
          </cell>
        </row>
        <row r="22223">
          <cell r="A22223" t="str">
            <v>80060000F</v>
          </cell>
          <cell r="B22223" t="str">
            <v>PRESILHA DE FIXACAO FAROL        600 - 331 994 71 45</v>
          </cell>
          <cell r="C22223" t="str">
            <v>UM</v>
          </cell>
        </row>
        <row r="22224">
          <cell r="A22224">
            <v>800601000</v>
          </cell>
          <cell r="B22224" t="str">
            <v>TRAVESSA DO CHASSIS</v>
          </cell>
          <cell r="C22224" t="str">
            <v>UM</v>
          </cell>
        </row>
        <row r="22225">
          <cell r="A22225" t="str">
            <v>80060100F</v>
          </cell>
          <cell r="B22225" t="str">
            <v>TRAVESSA DO CHASSIS              601 - 345 312 71 15</v>
          </cell>
          <cell r="C22225" t="str">
            <v>UM</v>
          </cell>
        </row>
        <row r="22226">
          <cell r="A22226">
            <v>800602000</v>
          </cell>
          <cell r="B22226" t="str">
            <v>KIT PCS P/MONTAGEM FRENTE</v>
          </cell>
          <cell r="C22226" t="str">
            <v>UM</v>
          </cell>
        </row>
        <row r="22227">
          <cell r="A22227" t="str">
            <v>DD40103400</v>
          </cell>
          <cell r="B22227" t="str">
            <v>CORREIAS DE TRANSMISSAO SEM FIO</v>
          </cell>
          <cell r="C22227" t="str">
            <v>UM</v>
          </cell>
        </row>
        <row r="22228">
          <cell r="A22228" t="str">
            <v>IMOB85364900</v>
          </cell>
          <cell r="B22228" t="str">
            <v>APARELHO SEG MEC ELETRO</v>
          </cell>
          <cell r="C22228" t="str">
            <v>UM</v>
          </cell>
        </row>
        <row r="22229">
          <cell r="A22229" t="str">
            <v>80060200F</v>
          </cell>
          <cell r="B22229" t="str">
            <v>KIT PCS P/MONTAGEM FRENTE       602</v>
          </cell>
          <cell r="C22229" t="str">
            <v>UM</v>
          </cell>
        </row>
        <row r="22230">
          <cell r="A22230" t="str">
            <v>80060300D</v>
          </cell>
          <cell r="B22230" t="str">
            <v>CHAPA LATERAL 1933/1934 DIR.</v>
          </cell>
          <cell r="C22230" t="str">
            <v>UM</v>
          </cell>
        </row>
        <row r="22231">
          <cell r="A22231" t="str">
            <v>80060300E</v>
          </cell>
          <cell r="B22231" t="str">
            <v>CHAPA LATERAL 1933/1934 ESQ.</v>
          </cell>
          <cell r="C22231" t="str">
            <v>UM</v>
          </cell>
        </row>
        <row r="22232">
          <cell r="A22232" t="str">
            <v>8006030DF</v>
          </cell>
          <cell r="B22232" t="str">
            <v>CHAPA LATERAL 1933/1934 DIR.     603 - 350 627 71 01</v>
          </cell>
          <cell r="C22232" t="str">
            <v>UM</v>
          </cell>
        </row>
        <row r="22233">
          <cell r="A22233" t="str">
            <v>8006030EF</v>
          </cell>
          <cell r="B22233" t="str">
            <v>CHAPA LATERAL 1933/1934 ESQ.     603 - 350 627 70 01</v>
          </cell>
          <cell r="C22233" t="str">
            <v>UM</v>
          </cell>
        </row>
        <row r="22234">
          <cell r="A22234" t="str">
            <v>DD48196000</v>
          </cell>
          <cell r="B22234" t="str">
            <v>SACOLA ECOLOGICA</v>
          </cell>
          <cell r="C22234" t="str">
            <v>UM</v>
          </cell>
        </row>
        <row r="22235">
          <cell r="A22235" t="str">
            <v>80060400D</v>
          </cell>
          <cell r="B22235" t="str">
            <v>REFORCO DO TETO DIR              604</v>
          </cell>
          <cell r="C22235" t="str">
            <v>UM</v>
          </cell>
        </row>
        <row r="22236">
          <cell r="A22236" t="str">
            <v>80060400E</v>
          </cell>
          <cell r="B22236" t="str">
            <v>REFORCO DO TETO ESQ              604</v>
          </cell>
          <cell r="C22236" t="str">
            <v>UM</v>
          </cell>
        </row>
        <row r="22237">
          <cell r="A22237">
            <v>800605000</v>
          </cell>
          <cell r="B22237" t="str">
            <v>GARFO AMORTECEDOR 608D</v>
          </cell>
          <cell r="C22237" t="str">
            <v>UM</v>
          </cell>
        </row>
        <row r="22238">
          <cell r="A22238" t="str">
            <v>80060500F</v>
          </cell>
          <cell r="B22238" t="str">
            <v>GARFO AMORTECEDOR 608D           605</v>
          </cell>
          <cell r="C22238" t="str">
            <v>UM</v>
          </cell>
        </row>
        <row r="22239">
          <cell r="A22239">
            <v>800606000</v>
          </cell>
          <cell r="B22239" t="str">
            <v>PARAFUSO M14 x 1,5 x 80 SEXT 8.8     606</v>
          </cell>
          <cell r="C22239" t="str">
            <v>UM</v>
          </cell>
        </row>
        <row r="22240">
          <cell r="A22240" t="str">
            <v>80404500F</v>
          </cell>
          <cell r="B22240" t="str">
            <v>ASSOALHO DIANT. DA CABINE   4045</v>
          </cell>
          <cell r="C22240" t="str">
            <v>UM</v>
          </cell>
        </row>
        <row r="22241">
          <cell r="A22241" t="str">
            <v>80060700D</v>
          </cell>
          <cell r="B22241" t="str">
            <v>PORTINHOLA DO AR DIR</v>
          </cell>
          <cell r="C22241" t="str">
            <v>UM</v>
          </cell>
        </row>
        <row r="22242">
          <cell r="A22242" t="str">
            <v>80060700E</v>
          </cell>
          <cell r="B22242" t="str">
            <v>PORTINHOLA DO AR ESQ</v>
          </cell>
          <cell r="C22242" t="str">
            <v>UM</v>
          </cell>
        </row>
        <row r="22243">
          <cell r="A22243" t="str">
            <v>8006070DF</v>
          </cell>
          <cell r="B22243" t="str">
            <v>PORTINHOLA DO AR DIR             607 - 344 830 76 42</v>
          </cell>
          <cell r="C22243" t="str">
            <v>UM</v>
          </cell>
        </row>
        <row r="22244">
          <cell r="A22244" t="str">
            <v>8006070EF</v>
          </cell>
          <cell r="B22244" t="str">
            <v>PORTINHOLA DO AR ESQ             607 - 344 830 75 42</v>
          </cell>
          <cell r="C22244" t="str">
            <v>UM</v>
          </cell>
        </row>
        <row r="22245">
          <cell r="A22245">
            <v>800608000</v>
          </cell>
          <cell r="B22245" t="str">
            <v>REFORCO APOIO FORRO TETO         608</v>
          </cell>
          <cell r="C22245" t="str">
            <v>UM</v>
          </cell>
        </row>
        <row r="22246">
          <cell r="A22246">
            <v>800609000</v>
          </cell>
          <cell r="B22246" t="str">
            <v>SUPORTE BATERIA COMPLETO</v>
          </cell>
          <cell r="C22246" t="str">
            <v>UM</v>
          </cell>
        </row>
        <row r="22247">
          <cell r="A22247" t="str">
            <v>80443800F</v>
          </cell>
          <cell r="B22247" t="str">
            <v>FRONTAL SUPERIOR DA CABINE S/FUROS</v>
          </cell>
          <cell r="C22247" t="str">
            <v>UM</v>
          </cell>
        </row>
        <row r="22248">
          <cell r="A22248" t="str">
            <v>DD85168090</v>
          </cell>
          <cell r="B22248" t="str">
            <v>OUTRAS RESISTENCIAS DE AQUECIMENTO</v>
          </cell>
          <cell r="C22248" t="str">
            <v>UM</v>
          </cell>
        </row>
        <row r="22249">
          <cell r="A22249" t="str">
            <v>80060900F</v>
          </cell>
          <cell r="B22249" t="str">
            <v>SUPORTE BATERIA COMPLETO         609</v>
          </cell>
          <cell r="C22249" t="str">
            <v>UM</v>
          </cell>
        </row>
        <row r="22250">
          <cell r="A22250" t="str">
            <v>80060900J</v>
          </cell>
          <cell r="B22250" t="str">
            <v>SUPORTE BATERIA COMPLETO</v>
          </cell>
          <cell r="C22250" t="str">
            <v>UM</v>
          </cell>
        </row>
        <row r="22251">
          <cell r="A22251" t="str">
            <v>80060900S</v>
          </cell>
          <cell r="B22251" t="str">
            <v>SUPORTE BATERIA COMPLETO - VERDE</v>
          </cell>
          <cell r="C22251" t="str">
            <v>UM</v>
          </cell>
        </row>
        <row r="22252">
          <cell r="A22252" t="str">
            <v>80318100F</v>
          </cell>
          <cell r="B22252" t="str">
            <v>TETO COMPLETO FORD CARGO</v>
          </cell>
          <cell r="C22252" t="str">
            <v>UM</v>
          </cell>
        </row>
        <row r="22253">
          <cell r="A22253">
            <v>800610000</v>
          </cell>
          <cell r="B22253" t="str">
            <v>ANEL FOLE ALAVANCADO CAMBIO      610</v>
          </cell>
          <cell r="C22253" t="str">
            <v>UM</v>
          </cell>
        </row>
        <row r="22254">
          <cell r="A22254">
            <v>800611000</v>
          </cell>
          <cell r="B22254" t="str">
            <v>CHAPA CENTRAL DO SERVO FREIO     611</v>
          </cell>
          <cell r="C22254" t="str">
            <v>UM</v>
          </cell>
        </row>
        <row r="22255">
          <cell r="A22255" t="str">
            <v>80061200D</v>
          </cell>
          <cell r="B22255" t="str">
            <v>PONTEIRA DO TETO DIR             612</v>
          </cell>
          <cell r="C22255" t="str">
            <v>UM</v>
          </cell>
        </row>
        <row r="22256">
          <cell r="A22256" t="str">
            <v>80061200E</v>
          </cell>
          <cell r="B22256" t="str">
            <v>PONTEIRA DO TETO ESQ             612</v>
          </cell>
          <cell r="C22256" t="str">
            <v>UM</v>
          </cell>
        </row>
        <row r="22257">
          <cell r="A22257">
            <v>800613000</v>
          </cell>
          <cell r="B22257" t="str">
            <v>KIT TAMPAO TETO                 613</v>
          </cell>
          <cell r="C22257" t="str">
            <v>UM</v>
          </cell>
        </row>
        <row r="22258">
          <cell r="A22258">
            <v>800614000</v>
          </cell>
          <cell r="B22258" t="str">
            <v>PEITORAL DO PAINEL CENTRAL       614</v>
          </cell>
          <cell r="C22258" t="str">
            <v>UM</v>
          </cell>
        </row>
        <row r="22259">
          <cell r="A22259">
            <v>800615000</v>
          </cell>
          <cell r="B22259" t="str">
            <v>DUTO DO AR                       615</v>
          </cell>
          <cell r="C22259" t="str">
            <v>UM</v>
          </cell>
        </row>
        <row r="22260">
          <cell r="A22260">
            <v>800616000</v>
          </cell>
          <cell r="B22260" t="str">
            <v>CALHA DESVIO DA AGUA             616</v>
          </cell>
          <cell r="C22260" t="str">
            <v>UM</v>
          </cell>
        </row>
        <row r="22261">
          <cell r="A22261">
            <v>800617000</v>
          </cell>
          <cell r="B22261" t="str">
            <v>FUNDO DA CAIXA DA AGUA           617</v>
          </cell>
          <cell r="C22261" t="str">
            <v>UM</v>
          </cell>
        </row>
        <row r="22262">
          <cell r="A22262">
            <v>800618000</v>
          </cell>
          <cell r="B22262" t="str">
            <v>KIT 1113                        618</v>
          </cell>
          <cell r="C22262" t="str">
            <v>UM</v>
          </cell>
        </row>
        <row r="22263">
          <cell r="A22263" t="str">
            <v>80061800D</v>
          </cell>
          <cell r="B22263" t="str">
            <v>SUPORTE DA CABINE DIANTEIRA DIR  618</v>
          </cell>
          <cell r="C22263" t="str">
            <v>UM</v>
          </cell>
        </row>
        <row r="22264">
          <cell r="A22264" t="str">
            <v>80061800E</v>
          </cell>
          <cell r="B22264" t="str">
            <v>SUPORTE DA CABINE DIANTEIRA ESQ  618</v>
          </cell>
          <cell r="C22264" t="str">
            <v>UM</v>
          </cell>
        </row>
        <row r="22265">
          <cell r="A22265">
            <v>800619000</v>
          </cell>
          <cell r="B22265" t="str">
            <v>TAMPA DO DUTO COM TELA           619</v>
          </cell>
          <cell r="C22265" t="str">
            <v>UM</v>
          </cell>
        </row>
        <row r="22266">
          <cell r="A22266" t="str">
            <v>80061900D</v>
          </cell>
          <cell r="B22266" t="str">
            <v xml:space="preserve">SUPORTE DA CABINE DIANTEIRA         </v>
          </cell>
          <cell r="C22266" t="str">
            <v>UM</v>
          </cell>
        </row>
        <row r="22267">
          <cell r="A22267" t="str">
            <v>8031730DF</v>
          </cell>
          <cell r="B22267" t="str">
            <v>CANTO TRASEIRO DIR. FORD CARGO</v>
          </cell>
          <cell r="C22267" t="str">
            <v>UM</v>
          </cell>
        </row>
        <row r="22268">
          <cell r="A22268" t="str">
            <v>8031730EF</v>
          </cell>
          <cell r="B22268" t="str">
            <v>CANTO TRASEIRO ESQ. FORD CARGO</v>
          </cell>
          <cell r="C22268" t="str">
            <v>UM</v>
          </cell>
        </row>
        <row r="22269">
          <cell r="A22269" t="str">
            <v>80061900E</v>
          </cell>
          <cell r="B22269" t="str">
            <v xml:space="preserve">SUPORTE DA CABINE DIANTEIRA         </v>
          </cell>
          <cell r="C22269" t="str">
            <v>UM</v>
          </cell>
        </row>
        <row r="22270">
          <cell r="A22270">
            <v>800620000</v>
          </cell>
          <cell r="B22270" t="str">
            <v>CHAPA INTERNA VIGIA TRASEIRA     620</v>
          </cell>
          <cell r="C22270" t="str">
            <v>UM</v>
          </cell>
        </row>
        <row r="22271">
          <cell r="A22271">
            <v>800621000</v>
          </cell>
          <cell r="B22271" t="str">
            <v>MOLA TRAVA DO CAPO 608/708       621 - 308 751 00 36</v>
          </cell>
          <cell r="C22271" t="str">
            <v>UM</v>
          </cell>
        </row>
        <row r="22272">
          <cell r="A22272" t="str">
            <v>80062100F</v>
          </cell>
          <cell r="B22272" t="str">
            <v>MOLA TRAVA DO CAPO 608/708       621 - 308 751 00 36</v>
          </cell>
          <cell r="C22272" t="str">
            <v>UM</v>
          </cell>
        </row>
        <row r="22273">
          <cell r="A22273">
            <v>800622000</v>
          </cell>
          <cell r="B22273" t="str">
            <v>HASTE DO CAPO RADIADOR</v>
          </cell>
          <cell r="C22273" t="str">
            <v>UM</v>
          </cell>
        </row>
        <row r="22274">
          <cell r="A22274" t="str">
            <v>8031720DF</v>
          </cell>
          <cell r="B22274" t="str">
            <v>LONGARINA LAT. DIR. ASSOALHO FORD CARGO</v>
          </cell>
          <cell r="C22274" t="str">
            <v>UM</v>
          </cell>
        </row>
        <row r="22275">
          <cell r="A22275" t="str">
            <v>80062200F</v>
          </cell>
          <cell r="B22275" t="str">
            <v>HASTE DO CAPO RADIADOR           622 - 309 752 01 51</v>
          </cell>
          <cell r="C22275" t="str">
            <v>UM</v>
          </cell>
        </row>
        <row r="22276">
          <cell r="A22276" t="str">
            <v>80062300D</v>
          </cell>
          <cell r="B22276" t="str">
            <v>CAIXA DE RODA 1933/1934 DIR</v>
          </cell>
          <cell r="C22276" t="str">
            <v>UM</v>
          </cell>
        </row>
        <row r="22277">
          <cell r="A22277" t="str">
            <v>80062300E</v>
          </cell>
          <cell r="B22277" t="str">
            <v>CAIXA DE RODA 1933/1934 ESQ</v>
          </cell>
          <cell r="C22277" t="str">
            <v>UM</v>
          </cell>
        </row>
        <row r="22278">
          <cell r="A22278" t="str">
            <v>8006230DF</v>
          </cell>
          <cell r="B22278" t="str">
            <v>CAIXA DE RODA 1933/1934 DIR      623 - 350 620 71 50</v>
          </cell>
          <cell r="C22278" t="str">
            <v>UM</v>
          </cell>
        </row>
        <row r="22279">
          <cell r="A22279" t="str">
            <v>8006230EF</v>
          </cell>
          <cell r="B22279" t="str">
            <v>CAIXA DE RODA 1933/1934 ESQ      623 - 350 620 70 50</v>
          </cell>
          <cell r="C22279" t="str">
            <v>UM</v>
          </cell>
        </row>
        <row r="22280">
          <cell r="A22280">
            <v>800624000</v>
          </cell>
          <cell r="B22280" t="str">
            <v>1a TRAVESSA D0 CHASSIS 608/708</v>
          </cell>
          <cell r="C22280" t="str">
            <v>UM</v>
          </cell>
        </row>
        <row r="22281">
          <cell r="A22281" t="str">
            <v>80062400F</v>
          </cell>
          <cell r="B22281" t="str">
            <v>1a TRAVESSA D0 CHASSIS 608/708   624 - 309 310 10 22</v>
          </cell>
          <cell r="C22281" t="str">
            <v>UM</v>
          </cell>
        </row>
        <row r="22282">
          <cell r="A22282" t="str">
            <v>8031720EF</v>
          </cell>
          <cell r="B22282" t="str">
            <v>LONGARINA LAT. ESQ. ASSOALHO FORD CARGO</v>
          </cell>
          <cell r="C22282" t="str">
            <v>UM</v>
          </cell>
        </row>
        <row r="22283">
          <cell r="A22283">
            <v>800625000</v>
          </cell>
          <cell r="B22283" t="str">
            <v>RESERVATORIO AR SCHIFFER 23 L    625</v>
          </cell>
          <cell r="C22283" t="str">
            <v>UM</v>
          </cell>
        </row>
        <row r="22284">
          <cell r="A22284">
            <v>800626000</v>
          </cell>
          <cell r="B22284" t="str">
            <v>PORCA DO ESTEPE 608              626</v>
          </cell>
          <cell r="C22284" t="str">
            <v>UM</v>
          </cell>
        </row>
        <row r="22285">
          <cell r="A22285" t="str">
            <v>80062700D</v>
          </cell>
          <cell r="B22285" t="str">
            <v>SUPORTE DO COXIM 1519 DIR        627</v>
          </cell>
          <cell r="C22285" t="str">
            <v>UM</v>
          </cell>
        </row>
        <row r="22286">
          <cell r="A22286" t="str">
            <v>80062700E</v>
          </cell>
          <cell r="B22286" t="str">
            <v>SUPORTE DO COXIM 1519 ESQ        627</v>
          </cell>
          <cell r="C22286" t="str">
            <v>UM</v>
          </cell>
        </row>
        <row r="22287">
          <cell r="A22287" t="str">
            <v>80167900F</v>
          </cell>
          <cell r="B22287" t="str">
            <v>SUPORTE PARA-CHOQUE ATEGO</v>
          </cell>
          <cell r="C22287" t="str">
            <v>UM</v>
          </cell>
        </row>
        <row r="22288">
          <cell r="A22288" t="str">
            <v>8017010DF</v>
          </cell>
          <cell r="B22288" t="str">
            <v>CONJUNTO DEFLETOR DE AR DIREITO</v>
          </cell>
          <cell r="C22288" t="str">
            <v>UM</v>
          </cell>
        </row>
        <row r="22289">
          <cell r="A22289" t="str">
            <v>80062800D</v>
          </cell>
          <cell r="B22289" t="str">
            <v>FORRO TORPEDO 83/1519 DIR        628</v>
          </cell>
          <cell r="C22289" t="str">
            <v>UM</v>
          </cell>
        </row>
        <row r="22290">
          <cell r="A22290" t="str">
            <v>80062800E</v>
          </cell>
          <cell r="B22290" t="str">
            <v>FORRO TORPEDO 83/1519 ESQ        628</v>
          </cell>
          <cell r="C22290" t="str">
            <v>UM</v>
          </cell>
        </row>
        <row r="22291">
          <cell r="A22291" t="str">
            <v>8017010EF</v>
          </cell>
          <cell r="B22291" t="str">
            <v>CONJUNTO DEFLETOR DE AR ESQUERDO</v>
          </cell>
          <cell r="C22291" t="str">
            <v>UM</v>
          </cell>
        </row>
        <row r="22292">
          <cell r="A22292" t="str">
            <v>8017020DF</v>
          </cell>
          <cell r="B22292" t="str">
            <v>PONTEIRA EM ACO</v>
          </cell>
          <cell r="C22292" t="str">
            <v>UM</v>
          </cell>
        </row>
        <row r="22293">
          <cell r="A22293" t="str">
            <v>8006280DF</v>
          </cell>
          <cell r="B22293" t="str">
            <v>FORRO TORPEDO 83/1519 DIR        628</v>
          </cell>
          <cell r="C22293" t="str">
            <v>UM</v>
          </cell>
        </row>
        <row r="22294">
          <cell r="A22294" t="str">
            <v>8006280EF</v>
          </cell>
          <cell r="B22294" t="str">
            <v>FORRO TORPEDO 83/1519 ESQ        628</v>
          </cell>
          <cell r="C22294" t="str">
            <v>UM</v>
          </cell>
        </row>
        <row r="22295">
          <cell r="A22295" t="str">
            <v>8017020EF</v>
          </cell>
          <cell r="B22295" t="str">
            <v>PONTEIRA EM ACO</v>
          </cell>
          <cell r="C22295" t="str">
            <v>UM</v>
          </cell>
        </row>
        <row r="22296">
          <cell r="A22296" t="str">
            <v>80170300F</v>
          </cell>
          <cell r="B22296" t="str">
            <v>SUPORTE CENTRAL INF. EM ACO</v>
          </cell>
          <cell r="C22296" t="str">
            <v>UM</v>
          </cell>
        </row>
        <row r="22297">
          <cell r="A22297" t="str">
            <v>80062900D</v>
          </cell>
          <cell r="B22297" t="str">
            <v>FORRO TORPEDO 83 EM DIANTE DIR   629</v>
          </cell>
          <cell r="C22297" t="str">
            <v>UM</v>
          </cell>
        </row>
        <row r="22298">
          <cell r="A22298" t="str">
            <v>80062900E</v>
          </cell>
          <cell r="B22298" t="str">
            <v>FORRO TORPEDO 83 EM DIANTE ESQ   629</v>
          </cell>
          <cell r="C22298" t="str">
            <v>UM</v>
          </cell>
        </row>
        <row r="22299">
          <cell r="A22299" t="str">
            <v>80063000D</v>
          </cell>
          <cell r="B22299" t="str">
            <v>QUADRO VIDRO PORTA 83 DIANTE  DIR</v>
          </cell>
          <cell r="C22299" t="str">
            <v>UM</v>
          </cell>
        </row>
        <row r="22300">
          <cell r="A22300" t="str">
            <v>80063000E</v>
          </cell>
          <cell r="B22300" t="str">
            <v>QUADRO VIDRO PORTA 83 DIANTE ESQ.</v>
          </cell>
          <cell r="C22300" t="str">
            <v>UM</v>
          </cell>
        </row>
        <row r="22301">
          <cell r="A22301" t="str">
            <v>80063000F</v>
          </cell>
          <cell r="B22301" t="str">
            <v>CANTONEIRA 2013                  632</v>
          </cell>
          <cell r="C22301" t="str">
            <v>UM</v>
          </cell>
        </row>
        <row r="22302">
          <cell r="A22302" t="str">
            <v>80170400F</v>
          </cell>
          <cell r="B22302" t="str">
            <v>SUPORTE CENTRAL SUP. EM ACO</v>
          </cell>
          <cell r="C22302" t="str">
            <v>UM</v>
          </cell>
        </row>
        <row r="22303">
          <cell r="A22303" t="str">
            <v>8006300DF</v>
          </cell>
          <cell r="B22303" t="str">
            <v>QUADRO VIDRO PORTA 83 DIANTE  DIR 630D - 331 720 71 30</v>
          </cell>
          <cell r="C22303" t="str">
            <v>UM</v>
          </cell>
        </row>
        <row r="22304">
          <cell r="A22304" t="str">
            <v>8006300EF</v>
          </cell>
          <cell r="B22304" t="str">
            <v>QUADRO VIDRO PORTA 83 DIANTE ESQ 630 - 331 720 70 30</v>
          </cell>
          <cell r="C22304" t="str">
            <v>UM</v>
          </cell>
        </row>
        <row r="22305">
          <cell r="A22305">
            <v>800631000</v>
          </cell>
          <cell r="B22305" t="str">
            <v>SUPORTE DE CARDAN 1519</v>
          </cell>
          <cell r="C22305" t="str">
            <v>UM</v>
          </cell>
        </row>
        <row r="22306">
          <cell r="A22306">
            <v>800632000</v>
          </cell>
          <cell r="B22306" t="str">
            <v>CANTONEIRA 2013</v>
          </cell>
          <cell r="C22306" t="str">
            <v>UM</v>
          </cell>
        </row>
        <row r="22307">
          <cell r="A22307" t="str">
            <v>80063200F</v>
          </cell>
          <cell r="B22307" t="str">
            <v>CANTONEIRA 2013                  632 - 352 312 04 52</v>
          </cell>
          <cell r="C22307" t="str">
            <v>UM</v>
          </cell>
        </row>
        <row r="22308">
          <cell r="A22308">
            <v>800633000</v>
          </cell>
          <cell r="B22308" t="str">
            <v>PEGA MAO EXTERNO</v>
          </cell>
          <cell r="C22308" t="str">
            <v>UM</v>
          </cell>
        </row>
        <row r="22309">
          <cell r="A22309" t="str">
            <v>80063300F</v>
          </cell>
          <cell r="B22309" t="str">
            <v>PEGA MAO EXTERNO                 633 - 344 810 70 54</v>
          </cell>
          <cell r="C22309" t="str">
            <v>UM</v>
          </cell>
        </row>
        <row r="22310">
          <cell r="A22310">
            <v>116130000</v>
          </cell>
          <cell r="B22310" t="str">
            <v>GRADE SUP. PAINEL SUPERIOR SCANIA R420</v>
          </cell>
          <cell r="C22310" t="str">
            <v>UM</v>
          </cell>
        </row>
        <row r="22311">
          <cell r="A22311">
            <v>800634000</v>
          </cell>
          <cell r="B22311" t="str">
            <v>TAMPA TETO SEM MECANISMO         634</v>
          </cell>
          <cell r="C22311" t="str">
            <v>UM</v>
          </cell>
        </row>
        <row r="22312">
          <cell r="A22312">
            <v>800635000</v>
          </cell>
          <cell r="B22312" t="str">
            <v>QUADRO DO RADIADOR</v>
          </cell>
          <cell r="C22312" t="str">
            <v>UM</v>
          </cell>
        </row>
        <row r="22313">
          <cell r="A22313" t="str">
            <v>80063500F</v>
          </cell>
          <cell r="B22313" t="str">
            <v>QUADRO DO RADIADOR               635 - 344 500 80 27</v>
          </cell>
          <cell r="C22313" t="str">
            <v>UM</v>
          </cell>
        </row>
        <row r="22314">
          <cell r="A22314">
            <v>800636000</v>
          </cell>
          <cell r="B22314" t="str">
            <v>TELA QUADRO DO AR</v>
          </cell>
          <cell r="C22314" t="str">
            <v>UM</v>
          </cell>
        </row>
        <row r="22315">
          <cell r="A22315" t="str">
            <v>80063600F</v>
          </cell>
          <cell r="B22315" t="str">
            <v>TELA QUADRO DO AR                636 - 322 831 04 65</v>
          </cell>
          <cell r="C22315" t="str">
            <v>UM</v>
          </cell>
        </row>
        <row r="22316">
          <cell r="A22316">
            <v>116131000</v>
          </cell>
          <cell r="B22316" t="str">
            <v>GRADE CENTRAL PAINEL SUPERIOR SCANIA R420</v>
          </cell>
          <cell r="C22316" t="str">
            <v>UM</v>
          </cell>
        </row>
        <row r="22317">
          <cell r="A22317">
            <v>800637000</v>
          </cell>
          <cell r="B22317" t="str">
            <v>REFORCO LATERAL DO ASSOALHO      637</v>
          </cell>
          <cell r="C22317" t="str">
            <v>UM</v>
          </cell>
        </row>
        <row r="22318">
          <cell r="A22318">
            <v>800638000</v>
          </cell>
          <cell r="B22318" t="str">
            <v>HASTE DA FECHADURA MODERNA</v>
          </cell>
          <cell r="C22318" t="str">
            <v>UM</v>
          </cell>
        </row>
        <row r="22319">
          <cell r="A22319" t="str">
            <v>80063800F</v>
          </cell>
          <cell r="B22319" t="str">
            <v>HASTE DA FECHADURA MODERNA       638 - 331 723 00 69</v>
          </cell>
          <cell r="C22319" t="str">
            <v>UM</v>
          </cell>
        </row>
        <row r="22320">
          <cell r="A22320">
            <v>800639000</v>
          </cell>
          <cell r="B22320" t="str">
            <v>8a TRAVESSA D0 CHASSIS 608/708   639 - 309 310 09 38</v>
          </cell>
          <cell r="C22320" t="str">
            <v>UM</v>
          </cell>
        </row>
        <row r="22321">
          <cell r="A22321" t="str">
            <v>80063900F</v>
          </cell>
          <cell r="B22321" t="str">
            <v>8a TRAVESSA D0 CHASSIS 608/708   639 - 309 310 09 38</v>
          </cell>
          <cell r="C22321" t="str">
            <v>UM</v>
          </cell>
        </row>
        <row r="22322">
          <cell r="A22322">
            <v>707582020</v>
          </cell>
          <cell r="B22322" t="str">
            <v>CONJUNTO REFORCO METALICO PARALAMA - 3225</v>
          </cell>
          <cell r="C22322" t="str">
            <v>UM</v>
          </cell>
        </row>
        <row r="22323">
          <cell r="A22323">
            <v>800640000</v>
          </cell>
          <cell r="B22323" t="str">
            <v>REFORCO DO ASSENTO               640</v>
          </cell>
          <cell r="C22323" t="str">
            <v>UM</v>
          </cell>
        </row>
        <row r="22324">
          <cell r="A22324" t="str">
            <v>80064000E</v>
          </cell>
          <cell r="B22324" t="str">
            <v>REFORCO DO ASSENTO ESQ           640</v>
          </cell>
          <cell r="C22324" t="str">
            <v>UM</v>
          </cell>
        </row>
        <row r="22325">
          <cell r="A22325">
            <v>800641000</v>
          </cell>
          <cell r="B22325" t="str">
            <v>QUADRO DO RADIADOR MODERNO</v>
          </cell>
          <cell r="C22325" t="str">
            <v>UM</v>
          </cell>
        </row>
        <row r="22326">
          <cell r="A22326" t="str">
            <v>DD58063200</v>
          </cell>
          <cell r="B22326" t="str">
            <v>FITAS DE FIBRAS SINTETICAS OU ARTIFICIAIS</v>
          </cell>
          <cell r="C22326" t="str">
            <v>UM</v>
          </cell>
        </row>
        <row r="22327">
          <cell r="A22327" t="str">
            <v>80064100F</v>
          </cell>
          <cell r="B22327" t="str">
            <v>QUADRO DO RADIADOR MODERNO       641 - 376 500 70 27</v>
          </cell>
          <cell r="C22327" t="str">
            <v>UM</v>
          </cell>
        </row>
        <row r="22328">
          <cell r="A22328">
            <v>800642000</v>
          </cell>
          <cell r="B22328" t="str">
            <v>ULTIMA TRAVESSA TRASEIRA         642</v>
          </cell>
          <cell r="C22328" t="str">
            <v>UM</v>
          </cell>
        </row>
        <row r="22329">
          <cell r="A22329">
            <v>800643000</v>
          </cell>
          <cell r="B22329" t="str">
            <v>SUPORTE CARDAN ONIBUS</v>
          </cell>
          <cell r="C22329" t="str">
            <v>UM</v>
          </cell>
        </row>
        <row r="22330">
          <cell r="A22330" t="str">
            <v>80064300F</v>
          </cell>
          <cell r="B22330" t="str">
            <v>SUPORTE CARDAN ONIBUS            643 - 376 410 01 40</v>
          </cell>
          <cell r="C22330" t="str">
            <v>UM</v>
          </cell>
        </row>
        <row r="22331">
          <cell r="A22331">
            <v>800644000</v>
          </cell>
          <cell r="B22331" t="str">
            <v>SUPORTE CARDAN 1519 90 GRAUS     644</v>
          </cell>
          <cell r="C22331" t="str">
            <v>UM</v>
          </cell>
        </row>
        <row r="22332">
          <cell r="A22332">
            <v>116132000</v>
          </cell>
          <cell r="B22332" t="str">
            <v>GRADE INF. PAINEL SUPERIOR SCANIA R420</v>
          </cell>
          <cell r="C22332" t="str">
            <v>UM</v>
          </cell>
        </row>
        <row r="22333">
          <cell r="A22333" t="str">
            <v>80064500D</v>
          </cell>
          <cell r="B22333" t="str">
            <v>PARA-LAMA FIBRA 1113/1313 DIR    645</v>
          </cell>
          <cell r="C22333" t="str">
            <v>UM</v>
          </cell>
        </row>
        <row r="22334">
          <cell r="A22334" t="str">
            <v>80064500E</v>
          </cell>
          <cell r="B22334" t="str">
            <v>PARA-LAMA FIBRA 1113/1313 ESQ    645</v>
          </cell>
          <cell r="C22334" t="str">
            <v>UM</v>
          </cell>
        </row>
        <row r="22335">
          <cell r="A22335">
            <v>800646000</v>
          </cell>
          <cell r="B22335" t="str">
            <v>TRAVA TRUCK GUERRA</v>
          </cell>
          <cell r="C22335" t="str">
            <v>UM</v>
          </cell>
        </row>
        <row r="22336">
          <cell r="A22336">
            <v>116133000</v>
          </cell>
          <cell r="B22336" t="str">
            <v>GRADE SUP. PAINEL INFERIOR SCANIA R420</v>
          </cell>
          <cell r="C22336" t="str">
            <v>UM</v>
          </cell>
        </row>
        <row r="22337">
          <cell r="A22337" t="str">
            <v>80064600F</v>
          </cell>
          <cell r="B22337" t="str">
            <v>TRAVA TRUCK GUERRA               646</v>
          </cell>
          <cell r="C22337" t="str">
            <v>UM</v>
          </cell>
        </row>
        <row r="22338">
          <cell r="A22338">
            <v>800647000</v>
          </cell>
          <cell r="B22338" t="str">
            <v>PORTA-ESTEPE 608D</v>
          </cell>
          <cell r="C22338" t="str">
            <v>UM</v>
          </cell>
        </row>
        <row r="22339">
          <cell r="A22339" t="str">
            <v>80064700F</v>
          </cell>
          <cell r="B22339" t="str">
            <v>PORTA-ESTEPE 608D                647</v>
          </cell>
          <cell r="C22339" t="str">
            <v>UM</v>
          </cell>
        </row>
        <row r="22340">
          <cell r="A22340">
            <v>116134000</v>
          </cell>
          <cell r="B22340" t="str">
            <v>GRADE INF. PAINEL INFERIOR SCANIA R420</v>
          </cell>
          <cell r="C22340" t="str">
            <v>UM</v>
          </cell>
        </row>
        <row r="22341">
          <cell r="A22341">
            <v>800648000</v>
          </cell>
          <cell r="B22341" t="str">
            <v>REBOCADOR TRASEIRO</v>
          </cell>
          <cell r="C22341" t="str">
            <v>UM</v>
          </cell>
        </row>
        <row r="22342">
          <cell r="A22342" t="str">
            <v>80064800F</v>
          </cell>
          <cell r="B22342" t="str">
            <v>REBOCADOR TRASEIRO               648</v>
          </cell>
          <cell r="C22342" t="str">
            <v>UM</v>
          </cell>
        </row>
        <row r="22343">
          <cell r="A22343" t="str">
            <v>80064900M</v>
          </cell>
          <cell r="B22343" t="str">
            <v>SUPORTE TANQUE D'AGUA MONTADO    649</v>
          </cell>
          <cell r="C22343" t="str">
            <v>UM</v>
          </cell>
        </row>
        <row r="22344">
          <cell r="A22344">
            <v>707432000</v>
          </cell>
          <cell r="B22344" t="str">
            <v>BLANK TRAVESSA DIANTEIRA DO MOTOR</v>
          </cell>
          <cell r="C22344" t="str">
            <v>UM</v>
          </cell>
        </row>
        <row r="22345">
          <cell r="A22345">
            <v>800650000</v>
          </cell>
          <cell r="B22345" t="str">
            <v>CALCO BORRACHA MAIOR             650 - 322 891 01 01</v>
          </cell>
          <cell r="C22345" t="str">
            <v>UM</v>
          </cell>
        </row>
        <row r="22346">
          <cell r="A22346" t="str">
            <v>80065000F</v>
          </cell>
          <cell r="B22346" t="str">
            <v>CALCO BORRACHA MAIOR             650 - 322 891 01 01</v>
          </cell>
          <cell r="C22346" t="str">
            <v>UM</v>
          </cell>
        </row>
        <row r="22347">
          <cell r="A22347">
            <v>800651000</v>
          </cell>
          <cell r="B22347" t="str">
            <v>CALCO BORRACHA MENOR             651 - 120 333 19 65</v>
          </cell>
          <cell r="C22347" t="str">
            <v>UM</v>
          </cell>
        </row>
        <row r="22348">
          <cell r="A22348" t="str">
            <v>80065100F</v>
          </cell>
          <cell r="B22348" t="str">
            <v>CALCO BORRACHA MENOR             651 - 120 333 19 65</v>
          </cell>
          <cell r="C22348" t="str">
            <v>UM</v>
          </cell>
        </row>
        <row r="22349">
          <cell r="A22349">
            <v>800652000</v>
          </cell>
          <cell r="B22349" t="str">
            <v>ARRUELA DO CUBINHO APOIO CABINE ZB 652 - 322 891 00 10 (OBSO</v>
          </cell>
          <cell r="C22349" t="str">
            <v>UM</v>
          </cell>
        </row>
        <row r="22350">
          <cell r="A22350" t="str">
            <v>80065200F</v>
          </cell>
          <cell r="B22350" t="str">
            <v>ARRUELA DO CUBINHO APOIO CABINE ZB 652 - 322 891 00 10</v>
          </cell>
          <cell r="C22350" t="str">
            <v>UM</v>
          </cell>
        </row>
        <row r="22351">
          <cell r="A22351">
            <v>707433000</v>
          </cell>
          <cell r="B22351" t="str">
            <v>BLANK TRAVESSA DIANT. MOTOR</v>
          </cell>
          <cell r="C22351" t="str">
            <v>UM</v>
          </cell>
        </row>
        <row r="22352">
          <cell r="A22352">
            <v>806130000</v>
          </cell>
          <cell r="B22352" t="str">
            <v>GRADE SUP. PAINEL SUPERIOR SCANIA R420</v>
          </cell>
          <cell r="C22352" t="str">
            <v>UM</v>
          </cell>
        </row>
        <row r="22353">
          <cell r="A22353">
            <v>800653000</v>
          </cell>
          <cell r="B22353" t="str">
            <v>PARAFUSO M12 x 1,5 x 60  8.8 SEXT RT</v>
          </cell>
          <cell r="C22353" t="str">
            <v>UM</v>
          </cell>
        </row>
        <row r="22354">
          <cell r="A22354" t="str">
            <v>80065300F</v>
          </cell>
          <cell r="B22354" t="str">
            <v>PARAFUSO M12 x 1,5 x 60  8.8 SEXT RT</v>
          </cell>
          <cell r="C22354" t="str">
            <v>UM</v>
          </cell>
        </row>
        <row r="22355">
          <cell r="A22355" t="str">
            <v>DD87169090</v>
          </cell>
          <cell r="B22355" t="str">
            <v>OUTRAS PARTES DE REBOQUES / SEMI-REBOQUES</v>
          </cell>
          <cell r="C22355" t="str">
            <v>UM</v>
          </cell>
        </row>
        <row r="22356">
          <cell r="A22356">
            <v>806131000</v>
          </cell>
          <cell r="B22356" t="str">
            <v>GRADE CENTRAL PAINEL SUPERIOR SCANIA R420</v>
          </cell>
          <cell r="C22356" t="str">
            <v>UM</v>
          </cell>
        </row>
        <row r="22357">
          <cell r="A22357">
            <v>800654000</v>
          </cell>
          <cell r="B22357" t="str">
            <v>TUBINHO ZB                       654</v>
          </cell>
          <cell r="C22357" t="str">
            <v>UM</v>
          </cell>
        </row>
        <row r="22358">
          <cell r="A22358" t="str">
            <v>80065400F</v>
          </cell>
          <cell r="B22358" t="str">
            <v>TUBINHO ZB                       654</v>
          </cell>
          <cell r="C22358" t="str">
            <v>UM</v>
          </cell>
        </row>
        <row r="22359">
          <cell r="A22359">
            <v>800655000</v>
          </cell>
          <cell r="B22359" t="str">
            <v>KIT DO CUBINHO</v>
          </cell>
          <cell r="C22359" t="str">
            <v>UM</v>
          </cell>
        </row>
        <row r="22360">
          <cell r="A22360">
            <v>806132000</v>
          </cell>
          <cell r="B22360" t="str">
            <v>GRADE INF. PAINEL SUPERIOR SCANIA R420</v>
          </cell>
          <cell r="C22360" t="str">
            <v>UM</v>
          </cell>
        </row>
        <row r="22361">
          <cell r="A22361" t="str">
            <v>80065500F</v>
          </cell>
          <cell r="B22361" t="str">
            <v>KIT DO CUBINHO                  655</v>
          </cell>
          <cell r="C22361" t="str">
            <v>UM</v>
          </cell>
        </row>
        <row r="22362">
          <cell r="A22362">
            <v>800656000</v>
          </cell>
          <cell r="B22362" t="str">
            <v>PARA-CHOQUE DIANTEIRO USA        656</v>
          </cell>
          <cell r="C22362" t="str">
            <v>UM</v>
          </cell>
        </row>
        <row r="22363">
          <cell r="A22363">
            <v>800657000</v>
          </cell>
          <cell r="B22363" t="str">
            <v>SUPORTE ESTICADOR  DA CAIXA</v>
          </cell>
          <cell r="C22363" t="str">
            <v>UM</v>
          </cell>
        </row>
        <row r="22364">
          <cell r="A22364" t="str">
            <v>80065700F</v>
          </cell>
          <cell r="B22364" t="str">
            <v>SUPORTE ESTICADOR  DA CAIXA      657 - 345 240 00 35</v>
          </cell>
          <cell r="C22364" t="str">
            <v>UM</v>
          </cell>
        </row>
        <row r="22365">
          <cell r="A22365">
            <v>800660000</v>
          </cell>
          <cell r="B22365" t="str">
            <v>CHAPA FIXACAO FEIXE CABINE       660 - 335 891 04 11</v>
          </cell>
          <cell r="C22365" t="str">
            <v>UM</v>
          </cell>
        </row>
        <row r="22366">
          <cell r="A22366">
            <v>806133000</v>
          </cell>
          <cell r="B22366" t="str">
            <v>GRADE SUP. PAINEL INFERIOR SCANIA R420</v>
          </cell>
          <cell r="C22366" t="str">
            <v>UM</v>
          </cell>
        </row>
        <row r="22367">
          <cell r="A22367" t="str">
            <v>80066000F</v>
          </cell>
          <cell r="B22367" t="str">
            <v>CHAPA FIXACAO FEIXE CABINE       660 - 335 891 04 11</v>
          </cell>
          <cell r="C22367" t="str">
            <v>UM</v>
          </cell>
        </row>
        <row r="22368">
          <cell r="A22368" t="str">
            <v>80066100D</v>
          </cell>
          <cell r="B22368" t="str">
            <v>LONGAR DA CAB COMPL 1932/34 DIR  661</v>
          </cell>
          <cell r="C22368" t="str">
            <v>UM</v>
          </cell>
        </row>
        <row r="22369">
          <cell r="A22369" t="str">
            <v>80066100E</v>
          </cell>
          <cell r="B22369" t="str">
            <v>LONGAR DA CAB COMPL 1932/34 ESQ  661</v>
          </cell>
          <cell r="C22369" t="str">
            <v>UM</v>
          </cell>
        </row>
        <row r="22370">
          <cell r="A22370">
            <v>800662000</v>
          </cell>
          <cell r="B22370" t="str">
            <v>TRAVESSA TRAS DO MOTOR (1519/20/24/25)</v>
          </cell>
          <cell r="C22370" t="str">
            <v>UM</v>
          </cell>
        </row>
        <row r="22371">
          <cell r="A22371" t="str">
            <v>80066300D</v>
          </cell>
          <cell r="B22371" t="str">
            <v>PARA-LAMA PLASTICO C/SUP. SINALEIRA  (1519) DIR</v>
          </cell>
          <cell r="C22371" t="str">
            <v>UM</v>
          </cell>
        </row>
        <row r="22372">
          <cell r="A22372" t="str">
            <v>80066300E</v>
          </cell>
          <cell r="B22372" t="str">
            <v>PARA-LAMA PLASTICO C/SUP. SINALEIRA  (1519) ESQ</v>
          </cell>
          <cell r="C22372" t="str">
            <v>UM</v>
          </cell>
        </row>
        <row r="22373">
          <cell r="A22373">
            <v>800664000</v>
          </cell>
          <cell r="B22373" t="str">
            <v>CAMBAO 3200x75x5                 664</v>
          </cell>
          <cell r="C22373" t="str">
            <v>UM</v>
          </cell>
        </row>
        <row r="22374">
          <cell r="A22374">
            <v>800665000</v>
          </cell>
          <cell r="B22374" t="str">
            <v>TRAVESSA TRASEIRA DO MOTOR</v>
          </cell>
          <cell r="C22374" t="str">
            <v>UM</v>
          </cell>
        </row>
        <row r="22375">
          <cell r="A22375">
            <v>806134000</v>
          </cell>
          <cell r="B22375" t="str">
            <v>GRADE INF. PAINEL INFERIOR SCANIA R420</v>
          </cell>
          <cell r="C22375" t="str">
            <v>UM</v>
          </cell>
        </row>
        <row r="22376">
          <cell r="A22376" t="str">
            <v>80066500F</v>
          </cell>
          <cell r="B22376" t="str">
            <v>TRAVESSA TRASEIRA DO MOTOR       665 - 344 310 01 28</v>
          </cell>
          <cell r="C22376" t="str">
            <v>UM</v>
          </cell>
        </row>
        <row r="22377">
          <cell r="A22377" t="str">
            <v>80066500G</v>
          </cell>
          <cell r="B22377" t="str">
            <v>REFORÇO PÁRA-CHOQUE MB 1113</v>
          </cell>
          <cell r="C22377" t="str">
            <v>UM</v>
          </cell>
        </row>
        <row r="22378">
          <cell r="A22378">
            <v>800676000</v>
          </cell>
          <cell r="B22378" t="str">
            <v>PONTEIRA DO PARACHOQUE MODERNO   676 - 331 880 10 70</v>
          </cell>
          <cell r="C22378" t="str">
            <v>UM</v>
          </cell>
        </row>
        <row r="22379">
          <cell r="A22379" t="str">
            <v>80067600F</v>
          </cell>
          <cell r="B22379" t="str">
            <v>PONTEIRA DO PARACHOQUE MODERNO   676 - 331 880 10 70</v>
          </cell>
          <cell r="C22379" t="str">
            <v>UM</v>
          </cell>
        </row>
        <row r="22380">
          <cell r="A22380">
            <v>800677000</v>
          </cell>
          <cell r="B22380" t="str">
            <v>SEMI-PARA-CHOQUE   MODERNO</v>
          </cell>
          <cell r="C22380" t="str">
            <v>UM</v>
          </cell>
        </row>
        <row r="22381">
          <cell r="A22381" t="str">
            <v>80067700F</v>
          </cell>
          <cell r="B22381" t="str">
            <v>SEMI-PARA-CHOQUE   MODERNO</v>
          </cell>
          <cell r="C22381" t="str">
            <v>UM</v>
          </cell>
        </row>
        <row r="22382">
          <cell r="A22382">
            <v>800679000</v>
          </cell>
          <cell r="B22382" t="str">
            <v>REFORCO SUP TRAV  FEIXE MOLA</v>
          </cell>
          <cell r="C22382" t="str">
            <v>UM</v>
          </cell>
        </row>
        <row r="22383">
          <cell r="A22383" t="str">
            <v>DD85444100</v>
          </cell>
          <cell r="B22383" t="str">
            <v>OUTROS CONDUTORES ELETR MUNIDOS PECAS</v>
          </cell>
          <cell r="C22383" t="str">
            <v>UM</v>
          </cell>
        </row>
        <row r="22384">
          <cell r="A22384" t="str">
            <v>80067900F</v>
          </cell>
          <cell r="B22384" t="str">
            <v>REFORCO SUP TRAV  FEIXE MOLA     679</v>
          </cell>
          <cell r="C22384" t="str">
            <v>UM</v>
          </cell>
        </row>
        <row r="22385">
          <cell r="A22385">
            <v>800680000</v>
          </cell>
          <cell r="B22385" t="str">
            <v>TRAVESSA DO CHASSIS SUP MOLA</v>
          </cell>
          <cell r="C22385" t="str">
            <v>UM</v>
          </cell>
        </row>
        <row r="22386">
          <cell r="A22386" t="str">
            <v>80068000F</v>
          </cell>
          <cell r="B22386" t="str">
            <v>TRAVESSA DO CHASSIS SUP MOLA     680 - 345 312 73 17</v>
          </cell>
          <cell r="C22386" t="str">
            <v>UM</v>
          </cell>
        </row>
        <row r="22387">
          <cell r="A22387" t="str">
            <v>80613000F</v>
          </cell>
          <cell r="B22387" t="str">
            <v>GRADE SUP. PAINEL SUPERIOR SCANIA R420</v>
          </cell>
          <cell r="C22387" t="str">
            <v>UM</v>
          </cell>
        </row>
        <row r="22388">
          <cell r="A22388" t="str">
            <v>80613100F</v>
          </cell>
          <cell r="B22388" t="str">
            <v>GRADE CENTRAL PAINEL SUPERIOR SCANIA R420</v>
          </cell>
          <cell r="C22388" t="str">
            <v>UM</v>
          </cell>
        </row>
        <row r="22389">
          <cell r="A22389" t="str">
            <v>80613200F</v>
          </cell>
          <cell r="B22389" t="str">
            <v>GRADE INF. PAINEL SUPERIOR SCANIA R420</v>
          </cell>
          <cell r="C22389" t="str">
            <v>UM</v>
          </cell>
        </row>
        <row r="22390">
          <cell r="A22390">
            <v>800681000</v>
          </cell>
          <cell r="B22390" t="str">
            <v>PARAFUSO 3/8"x7/8" CAB RED 5.8      681</v>
          </cell>
          <cell r="C22390" t="str">
            <v>UM</v>
          </cell>
        </row>
        <row r="22391">
          <cell r="A22391">
            <v>800682000</v>
          </cell>
          <cell r="B22391" t="str">
            <v>PARAFUSO M8 x 1,25 x 20 SEXT 8.8</v>
          </cell>
          <cell r="C22391" t="str">
            <v>UM</v>
          </cell>
        </row>
        <row r="22392">
          <cell r="A22392">
            <v>800683000</v>
          </cell>
          <cell r="B22392" t="str">
            <v>ABA 2a TRAVESSA CHASSIS</v>
          </cell>
          <cell r="C22392" t="str">
            <v>UM</v>
          </cell>
        </row>
        <row r="22393">
          <cell r="A22393" t="str">
            <v>80613300F</v>
          </cell>
          <cell r="B22393" t="str">
            <v>GRADE SUP. PAINEL INFERIOR SCANIA R420</v>
          </cell>
          <cell r="C22393" t="str">
            <v>UM</v>
          </cell>
        </row>
        <row r="22394">
          <cell r="A22394" t="str">
            <v>80068300F</v>
          </cell>
          <cell r="B22394" t="str">
            <v>ABA 2a TRAVESSA CHASSIS          683 - 322 313 01 08</v>
          </cell>
          <cell r="C22394" t="str">
            <v>UM</v>
          </cell>
        </row>
        <row r="22395">
          <cell r="A22395">
            <v>800684000</v>
          </cell>
          <cell r="B22395" t="str">
            <v>REFORCO PE DA COLUNA LATERAL P/BRISA</v>
          </cell>
          <cell r="C22395" t="str">
            <v>UM</v>
          </cell>
        </row>
        <row r="22396">
          <cell r="A22396" t="str">
            <v>80068400D</v>
          </cell>
          <cell r="B22396" t="str">
            <v>REFORCO PE COL LAT P/BRISA DIR   684</v>
          </cell>
          <cell r="C22396" t="str">
            <v>UM</v>
          </cell>
        </row>
        <row r="22397">
          <cell r="A22397" t="str">
            <v>80068400E</v>
          </cell>
          <cell r="B22397" t="str">
            <v>REFORCO PE COL LAT P/BRISA ESQ   684</v>
          </cell>
          <cell r="C22397" t="str">
            <v>UM</v>
          </cell>
        </row>
        <row r="22398">
          <cell r="A22398">
            <v>800685000</v>
          </cell>
          <cell r="B22398" t="str">
            <v>BUCHINHA DOBRADICA PORTA/CAPO</v>
          </cell>
          <cell r="C22398" t="str">
            <v>UM</v>
          </cell>
        </row>
        <row r="22399">
          <cell r="A22399" t="str">
            <v>80613400F</v>
          </cell>
          <cell r="B22399" t="str">
            <v>GRADE INF. PAINEL INFERIOR SCANIA R420</v>
          </cell>
          <cell r="C22399" t="str">
            <v>UM</v>
          </cell>
        </row>
        <row r="22400">
          <cell r="A22400" t="str">
            <v>80068500F</v>
          </cell>
          <cell r="B22400" t="str">
            <v>BUCHINHA DOBRADICA PORTA/CAPO    685 - 364 723 00 53</v>
          </cell>
          <cell r="C22400" t="str">
            <v>UM</v>
          </cell>
        </row>
        <row r="22401">
          <cell r="A22401" t="str">
            <v>80068600D</v>
          </cell>
          <cell r="B22401" t="str">
            <v>MOLDURA FAROL EM ABS GELO DIR    686</v>
          </cell>
          <cell r="C22401" t="str">
            <v>UM</v>
          </cell>
        </row>
        <row r="22402">
          <cell r="A22402" t="str">
            <v>80068600E</v>
          </cell>
          <cell r="B22402" t="str">
            <v>MOLDURA FAROL EM ABS GELO ESQ    686</v>
          </cell>
          <cell r="C22402" t="str">
            <v>UM</v>
          </cell>
        </row>
        <row r="22403">
          <cell r="A22403">
            <v>800687000</v>
          </cell>
          <cell r="B22403" t="str">
            <v>PRATO DO FAROL COR GELO      687-972</v>
          </cell>
          <cell r="C22403" t="str">
            <v>UM</v>
          </cell>
        </row>
        <row r="22404">
          <cell r="A22404">
            <v>800688000</v>
          </cell>
          <cell r="B22404" t="str">
            <v>GRADE DE ABS NATURAL             688</v>
          </cell>
          <cell r="C22404" t="str">
            <v>UM</v>
          </cell>
        </row>
        <row r="22405">
          <cell r="A22405">
            <v>800689000</v>
          </cell>
          <cell r="B22405" t="str">
            <v>KIT ABS (COR GELO)      689</v>
          </cell>
          <cell r="C22405" t="str">
            <v>UM</v>
          </cell>
        </row>
        <row r="22406">
          <cell r="A22406" t="str">
            <v>DD84219999</v>
          </cell>
          <cell r="B22406" t="str">
            <v>OUTROS APARELHOS DEP. / FILTRAR LIQUIDOS</v>
          </cell>
          <cell r="C22406" t="str">
            <v>UM</v>
          </cell>
        </row>
        <row r="22407">
          <cell r="A22407" t="str">
            <v>DD84212100</v>
          </cell>
          <cell r="B22407" t="str">
            <v>APARELHOS P/ FILTRAR OU DEPURAR AGUA</v>
          </cell>
          <cell r="C22407" t="str">
            <v>UM</v>
          </cell>
        </row>
        <row r="22408">
          <cell r="A22408" t="str">
            <v>80068900F</v>
          </cell>
          <cell r="B22408" t="str">
            <v>KIT FRENTE COR GELO             689</v>
          </cell>
          <cell r="C22408" t="str">
            <v>UM</v>
          </cell>
        </row>
        <row r="22409">
          <cell r="A22409">
            <v>800690000</v>
          </cell>
          <cell r="B22409" t="str">
            <v>TRAVESSA ASSOALHO INFERIOR       690</v>
          </cell>
          <cell r="C22409" t="str">
            <v>UM</v>
          </cell>
        </row>
        <row r="22410">
          <cell r="A22410">
            <v>800691000</v>
          </cell>
          <cell r="B22410" t="str">
            <v>TRAVESSA ASSOALHO SUPERIOR       691</v>
          </cell>
          <cell r="C22410" t="str">
            <v>UM</v>
          </cell>
        </row>
        <row r="22411">
          <cell r="A22411">
            <v>800692000</v>
          </cell>
          <cell r="B22411" t="str">
            <v>TRAVESSA ASSOALHO  MONTADA</v>
          </cell>
          <cell r="C22411" t="str">
            <v>UM</v>
          </cell>
        </row>
        <row r="22412">
          <cell r="A22412" t="str">
            <v>DD84249090</v>
          </cell>
          <cell r="B22412" t="str">
            <v>PARTES DE OUTS. APARS. MECAN. P/PROJET</v>
          </cell>
          <cell r="C22412" t="str">
            <v>UM</v>
          </cell>
        </row>
        <row r="22413">
          <cell r="A22413" t="str">
            <v>DD84219910</v>
          </cell>
          <cell r="B22413" t="str">
            <v>PARTES DE OUTROS APARELHOS P/FILTRAR</v>
          </cell>
          <cell r="C22413" t="str">
            <v>UM</v>
          </cell>
        </row>
        <row r="22414">
          <cell r="A22414" t="str">
            <v>80069200F</v>
          </cell>
          <cell r="B22414" t="str">
            <v>TRAVESSA ASSOALHO  MONTADA       692</v>
          </cell>
          <cell r="C22414" t="str">
            <v>UM</v>
          </cell>
        </row>
        <row r="22415">
          <cell r="A22415" t="str">
            <v>80069300E</v>
          </cell>
          <cell r="B22415" t="str">
            <v>LONGARINA DA CABINE COMPL ESQ</v>
          </cell>
          <cell r="C22415" t="str">
            <v>UM</v>
          </cell>
        </row>
        <row r="22416">
          <cell r="A22416" t="str">
            <v>8006930EF</v>
          </cell>
          <cell r="B22416" t="str">
            <v>LONGARINA DA CABINE COMPL ESQ    693 - 344 610 00 10</v>
          </cell>
          <cell r="C22416" t="str">
            <v>UM</v>
          </cell>
        </row>
        <row r="22417">
          <cell r="A22417" t="str">
            <v>80069400D</v>
          </cell>
          <cell r="B22417" t="str">
            <v>LONGARINA DA CABINE COMPL DIR</v>
          </cell>
          <cell r="C22417" t="str">
            <v>UM</v>
          </cell>
        </row>
        <row r="22418">
          <cell r="A22418" t="str">
            <v>8006940DF</v>
          </cell>
          <cell r="B22418" t="str">
            <v>LONGARINA DA CABINE COMPL DIR    694 - 344 610 01 10</v>
          </cell>
          <cell r="C22418" t="str">
            <v>UM</v>
          </cell>
        </row>
        <row r="22419">
          <cell r="A22419">
            <v>703181120</v>
          </cell>
          <cell r="B22419" t="str">
            <v>CJ REFORÇO MAIOR TOMADA DE AR FORD CARGO</v>
          </cell>
          <cell r="C22419" t="str">
            <v>UM</v>
          </cell>
        </row>
        <row r="22420">
          <cell r="A22420" t="str">
            <v>80069500D</v>
          </cell>
          <cell r="B22420" t="str">
            <v>PONTEIRA DA LONGAR CABINE DIR</v>
          </cell>
          <cell r="C22420" t="str">
            <v>UM</v>
          </cell>
        </row>
        <row r="22421">
          <cell r="A22421" t="str">
            <v>80069600E</v>
          </cell>
          <cell r="B22421" t="str">
            <v>PONTEIRA DA LONGAR CABINE ESQ</v>
          </cell>
          <cell r="C22421" t="str">
            <v>UM</v>
          </cell>
        </row>
        <row r="22422">
          <cell r="A22422">
            <v>800697000</v>
          </cell>
          <cell r="B22422" t="str">
            <v>DEBRUM DA COLUNA DIANT CABINE</v>
          </cell>
          <cell r="C22422" t="str">
            <v>UM</v>
          </cell>
        </row>
        <row r="22423">
          <cell r="A22423" t="str">
            <v>80069700F</v>
          </cell>
          <cell r="B22423" t="str">
            <v>DEBRUM DA COLUNA DIANT CABINE    697 - 344 697 72 62</v>
          </cell>
          <cell r="C22423" t="str">
            <v>UM</v>
          </cell>
        </row>
        <row r="22424">
          <cell r="A22424">
            <v>800698000</v>
          </cell>
          <cell r="B22424" t="str">
            <v>CANTONEIRA SEGURANCA BATERIA</v>
          </cell>
          <cell r="C22424" t="str">
            <v>UM</v>
          </cell>
        </row>
        <row r="22425">
          <cell r="A22425" t="str">
            <v>DD84597000</v>
          </cell>
          <cell r="B22425" t="str">
            <v>FURADEIRA ELETRICA</v>
          </cell>
          <cell r="C22425" t="str">
            <v>UM</v>
          </cell>
        </row>
        <row r="22426">
          <cell r="A22426" t="str">
            <v>DD68080000</v>
          </cell>
          <cell r="B22426" t="str">
            <v>PAINEIS E SEMELH DE FIBRA VEGETAL</v>
          </cell>
          <cell r="C22426" t="str">
            <v>UM</v>
          </cell>
        </row>
        <row r="22427">
          <cell r="A22427" t="str">
            <v>80069800F</v>
          </cell>
          <cell r="B22427" t="str">
            <v>CANTONEIRA SEGURANCA BATERIA     698</v>
          </cell>
          <cell r="C22427" t="str">
            <v>UM</v>
          </cell>
        </row>
        <row r="22428">
          <cell r="A22428" t="str">
            <v>80069800M</v>
          </cell>
          <cell r="B22428" t="str">
            <v>CANTONEIRA DE SEGURANCA COM HASTE</v>
          </cell>
          <cell r="C22428" t="str">
            <v>UM</v>
          </cell>
        </row>
        <row r="22429">
          <cell r="A22429" t="str">
            <v>DD90309090</v>
          </cell>
          <cell r="B22429" t="str">
            <v>PARTES E ACESS. P/OSCILOSCOPIOS</v>
          </cell>
          <cell r="C22429" t="str">
            <v>UM</v>
          </cell>
        </row>
        <row r="22430">
          <cell r="A22430" t="str">
            <v>DD17041000</v>
          </cell>
          <cell r="B22430" t="str">
            <v>GOMAS DE MASCAR</v>
          </cell>
          <cell r="C22430" t="str">
            <v>UM</v>
          </cell>
        </row>
        <row r="22431">
          <cell r="A22431">
            <v>800699000</v>
          </cell>
          <cell r="B22431" t="str">
            <v>PRESILHA ACABAMENTO DEBRUM       699</v>
          </cell>
          <cell r="C22431" t="str">
            <v>UM</v>
          </cell>
        </row>
        <row r="22432">
          <cell r="A22432" t="str">
            <v>80069900D</v>
          </cell>
          <cell r="B22432" t="str">
            <v>PRESILHA ACABAMENTO DEBRUM DIR</v>
          </cell>
          <cell r="C22432" t="str">
            <v>UM</v>
          </cell>
        </row>
        <row r="22433">
          <cell r="A22433" t="str">
            <v>80069900E</v>
          </cell>
          <cell r="B22433" t="str">
            <v>PRESILHA ACABAMENTO DEBRUM ESQ</v>
          </cell>
          <cell r="C22433" t="str">
            <v>UM</v>
          </cell>
        </row>
        <row r="22434">
          <cell r="A22434" t="str">
            <v>8006990DF</v>
          </cell>
          <cell r="B22434" t="str">
            <v>PRESILHA ACABAMENTO DEBRUM DIR   699 - 044 997 01 81</v>
          </cell>
          <cell r="C22434" t="str">
            <v>UM</v>
          </cell>
        </row>
        <row r="22435">
          <cell r="A22435" t="str">
            <v>8006990EF</v>
          </cell>
          <cell r="B22435" t="str">
            <v>PRESILHA ACABAMENTO DEBRUM ESQ   699 - 044 997 02 81</v>
          </cell>
          <cell r="C22435" t="str">
            <v>UM</v>
          </cell>
        </row>
        <row r="22436">
          <cell r="A22436" t="str">
            <v>DD44151000</v>
          </cell>
          <cell r="B22436" t="str">
            <v>EMBALAGEM DE MADEIRA</v>
          </cell>
          <cell r="C22436" t="str">
            <v>UM</v>
          </cell>
        </row>
        <row r="22437">
          <cell r="A22437">
            <v>800701000</v>
          </cell>
          <cell r="B22437" t="str">
            <v>DEFLETOR DO ROLAMENTO CARDAN</v>
          </cell>
          <cell r="C22437" t="str">
            <v>UM</v>
          </cell>
        </row>
        <row r="22438">
          <cell r="A22438" t="str">
            <v>80070100F</v>
          </cell>
          <cell r="B22438" t="str">
            <v>DEFLETOR DO ROLAMENTO CARDAN     701 - 352 413 00 61</v>
          </cell>
          <cell r="C22438" t="str">
            <v>UM</v>
          </cell>
        </row>
        <row r="22439">
          <cell r="A22439">
            <v>800702000</v>
          </cell>
          <cell r="B22439" t="str">
            <v>SUPORTE CARDAN ALTO ONIBUS</v>
          </cell>
          <cell r="C22439" t="str">
            <v>UM</v>
          </cell>
        </row>
        <row r="22440">
          <cell r="A22440" t="str">
            <v>80070200F</v>
          </cell>
          <cell r="B22440" t="str">
            <v>SUPORTE CARDAN ALTO ONIBUS       702 - A3444107040 -</v>
          </cell>
          <cell r="C22440" t="str">
            <v>UM</v>
          </cell>
        </row>
        <row r="22441">
          <cell r="A22441" t="str">
            <v>80070300D</v>
          </cell>
          <cell r="B22441" t="str">
            <v>REFORCO INTERNO FRENTE DIR       703</v>
          </cell>
          <cell r="C22441" t="str">
            <v>UM</v>
          </cell>
        </row>
        <row r="22442">
          <cell r="A22442" t="str">
            <v>80070300E</v>
          </cell>
          <cell r="B22442" t="str">
            <v>REFORCO INTERNO FRENTE ESQ</v>
          </cell>
          <cell r="C22442" t="str">
            <v>UM</v>
          </cell>
        </row>
        <row r="22443">
          <cell r="A22443">
            <v>800704000</v>
          </cell>
          <cell r="B22443" t="str">
            <v>REFORCO PAREDE TRASEIRA          704</v>
          </cell>
          <cell r="C22443" t="str">
            <v>UM</v>
          </cell>
        </row>
        <row r="22444">
          <cell r="A22444" t="str">
            <v>DD72141010</v>
          </cell>
          <cell r="B22444" t="str">
            <v>BARRAS DE FERRO/ACO</v>
          </cell>
          <cell r="C22444" t="str">
            <v>UM</v>
          </cell>
        </row>
        <row r="22445">
          <cell r="A22445" t="str">
            <v>80070500D</v>
          </cell>
          <cell r="B22445" t="str">
            <v>PORTA NUA ANTIGA 608 DIR</v>
          </cell>
          <cell r="C22445" t="str">
            <v>UM</v>
          </cell>
        </row>
        <row r="22446">
          <cell r="A22446" t="str">
            <v>80070500E</v>
          </cell>
          <cell r="B22446" t="str">
            <v>PORTA NUA ANTIGA 608 ESQ</v>
          </cell>
          <cell r="C22446" t="str">
            <v>UM</v>
          </cell>
        </row>
        <row r="22447">
          <cell r="A22447" t="str">
            <v>8007050DF</v>
          </cell>
          <cell r="B22447" t="str">
            <v>PORTA NUA ANTIGA 608 DIR       705 - 308 722 70 10</v>
          </cell>
          <cell r="C22447" t="str">
            <v>UM</v>
          </cell>
        </row>
        <row r="22448">
          <cell r="A22448" t="str">
            <v>8007050EF</v>
          </cell>
          <cell r="B22448" t="str">
            <v>PORTA NUA ANTIGA 608 ESQ       705 - 308 722 70 10</v>
          </cell>
          <cell r="C22448" t="str">
            <v>UM</v>
          </cell>
        </row>
        <row r="22449">
          <cell r="A22449">
            <v>800706000</v>
          </cell>
          <cell r="B22449" t="str">
            <v>COMPLEMENTO DO ASSOALHO          706</v>
          </cell>
          <cell r="C22449" t="str">
            <v>UM</v>
          </cell>
        </row>
        <row r="22450">
          <cell r="A22450" t="str">
            <v>DD85381000</v>
          </cell>
          <cell r="B22450" t="str">
            <v>QUADROS, PAINEIS, ETC S/APARELHOS INT</v>
          </cell>
          <cell r="C22450" t="str">
            <v>UM</v>
          </cell>
        </row>
        <row r="22451">
          <cell r="A22451">
            <v>800707000</v>
          </cell>
          <cell r="B22451" t="str">
            <v>TUBINHO 9/16" X 22mm  ZB</v>
          </cell>
          <cell r="C22451" t="str">
            <v>UM</v>
          </cell>
        </row>
        <row r="22452">
          <cell r="A22452" t="str">
            <v>80070700F</v>
          </cell>
          <cell r="B22452" t="str">
            <v>TUBINHO 9/16" X 22mm  ZB         707 - 319 991 05 40</v>
          </cell>
          <cell r="C22452" t="str">
            <v>UM</v>
          </cell>
        </row>
        <row r="22453">
          <cell r="A22453" t="str">
            <v>80070800D</v>
          </cell>
          <cell r="B22453" t="str">
            <v>REVESTIMENTO COLUNA CABINE DIR</v>
          </cell>
          <cell r="C22453" t="str">
            <v>UM</v>
          </cell>
        </row>
        <row r="22454">
          <cell r="A22454" t="str">
            <v>80070800E</v>
          </cell>
          <cell r="B22454" t="str">
            <v>REVESTIMENTO COLUNA CABINE ESQ</v>
          </cell>
          <cell r="C22454" t="str">
            <v>UM</v>
          </cell>
        </row>
        <row r="22455">
          <cell r="A22455" t="str">
            <v>8007080DF</v>
          </cell>
          <cell r="B22455" t="str">
            <v>REVESTIMENTO COLUNA CABINE DIR   708 - 344 627 01 04</v>
          </cell>
          <cell r="C22455" t="str">
            <v>UM</v>
          </cell>
        </row>
        <row r="22456">
          <cell r="A22456" t="str">
            <v>8007080DG</v>
          </cell>
          <cell r="B22456" t="str">
            <v>REFORÇO LATERAL DA PORTA</v>
          </cell>
          <cell r="C22456" t="str">
            <v>UM</v>
          </cell>
        </row>
        <row r="22457">
          <cell r="A22457" t="str">
            <v>8007080EF</v>
          </cell>
          <cell r="B22457" t="str">
            <v>REVESTIMENTO COLUNA CABINE ESQ   708 - 344 627 00 04</v>
          </cell>
          <cell r="C22457" t="str">
            <v>UM</v>
          </cell>
        </row>
        <row r="22458">
          <cell r="A22458">
            <v>109571000</v>
          </cell>
          <cell r="B22458" t="str">
            <v>ADESIVO CUMMINS</v>
          </cell>
          <cell r="C22458" t="str">
            <v>UM</v>
          </cell>
        </row>
        <row r="22459">
          <cell r="A22459" t="str">
            <v>8007080EG</v>
          </cell>
          <cell r="B22459" t="str">
            <v>REFORÇO LATERAL DA PORTA</v>
          </cell>
          <cell r="C22459" t="str">
            <v>UM</v>
          </cell>
        </row>
        <row r="22460">
          <cell r="A22460" t="str">
            <v>800708PFD</v>
          </cell>
          <cell r="B22460" t="str">
            <v>REVESTIMENTO COLUNA CABINE DIR PRETO FOSCO</v>
          </cell>
          <cell r="C22460" t="str">
            <v>UM</v>
          </cell>
        </row>
        <row r="22461">
          <cell r="A22461" t="str">
            <v>800708PFE</v>
          </cell>
          <cell r="B22461" t="str">
            <v>REVESTIMENTO COLUNA CABINE ESQ PRETO FOSCO</v>
          </cell>
          <cell r="C22461" t="str">
            <v>UM</v>
          </cell>
        </row>
        <row r="22462">
          <cell r="A22462" t="str">
            <v>80070900D</v>
          </cell>
          <cell r="B22462" t="str">
            <v>TAMPA DA PORTA 608 DIR</v>
          </cell>
          <cell r="C22462" t="str">
            <v>UM</v>
          </cell>
        </row>
        <row r="22463">
          <cell r="A22463" t="str">
            <v>80070900E</v>
          </cell>
          <cell r="B22463" t="str">
            <v>TAMPA DA PORTA 608 ESQ</v>
          </cell>
          <cell r="C22463" t="str">
            <v>UM</v>
          </cell>
        </row>
        <row r="22464">
          <cell r="A22464" t="str">
            <v>8007090DF</v>
          </cell>
          <cell r="B22464" t="str">
            <v>TAMPA DA PORTA 608 DIR           709 - 308 722 74 09</v>
          </cell>
          <cell r="C22464" t="str">
            <v>UM</v>
          </cell>
        </row>
        <row r="22465">
          <cell r="A22465" t="str">
            <v>8007090EF</v>
          </cell>
          <cell r="B22465" t="str">
            <v>TAMPA DA PORTA 608 ESQ           709 - 308 722 74 09</v>
          </cell>
          <cell r="C22465" t="str">
            <v>UM</v>
          </cell>
        </row>
        <row r="22466">
          <cell r="A22466" t="str">
            <v>DD06031900</v>
          </cell>
          <cell r="B22466" t="str">
            <v>OUTRAS FLORES, BOTOES</v>
          </cell>
          <cell r="C22466" t="str">
            <v>UM</v>
          </cell>
        </row>
        <row r="22467">
          <cell r="A22467" t="str">
            <v>80071000D</v>
          </cell>
          <cell r="B22467" t="str">
            <v>CAIXA DE RODA DIR</v>
          </cell>
          <cell r="C22467" t="str">
            <v>UM</v>
          </cell>
        </row>
        <row r="22468">
          <cell r="A22468" t="str">
            <v>80071000E</v>
          </cell>
          <cell r="B22468" t="str">
            <v>CAIXA DE RODA ESQ</v>
          </cell>
          <cell r="C22468" t="str">
            <v>UM</v>
          </cell>
        </row>
        <row r="22469">
          <cell r="A22469" t="str">
            <v>8007100DF</v>
          </cell>
          <cell r="B22469" t="str">
            <v>CAIXA DE RODA DIR                710 - 344 620 71 50</v>
          </cell>
          <cell r="C22469" t="str">
            <v>UM</v>
          </cell>
        </row>
        <row r="22470">
          <cell r="A22470" t="str">
            <v>8007100EF</v>
          </cell>
          <cell r="B22470" t="str">
            <v>CAIXA DE RODA ESQ                710 - 344 620 70 50</v>
          </cell>
          <cell r="C22470" t="str">
            <v>UM</v>
          </cell>
        </row>
        <row r="22471">
          <cell r="A22471" t="str">
            <v>800710PFD</v>
          </cell>
          <cell r="B22471" t="str">
            <v>CAIXA DE RODA DIR PRETO FOSCO</v>
          </cell>
          <cell r="C22471" t="str">
            <v>UM</v>
          </cell>
        </row>
        <row r="22472">
          <cell r="A22472" t="str">
            <v>800710PFE</v>
          </cell>
          <cell r="B22472" t="str">
            <v>CAIXA DE RODA ESQ PRETO FOSCO</v>
          </cell>
          <cell r="C22472" t="str">
            <v>UM</v>
          </cell>
        </row>
        <row r="22473">
          <cell r="A22473" t="str">
            <v>80071100D</v>
          </cell>
          <cell r="B22473" t="str">
            <v>FRONTAL INTERNA DIR</v>
          </cell>
          <cell r="C22473" t="str">
            <v>UM</v>
          </cell>
        </row>
        <row r="22474">
          <cell r="A22474" t="str">
            <v>DD84622900</v>
          </cell>
          <cell r="B22474" t="str">
            <v>MORSA HIDRAULICA</v>
          </cell>
          <cell r="C22474" t="str">
            <v>UM</v>
          </cell>
        </row>
        <row r="22475">
          <cell r="A22475" t="str">
            <v>80071100E</v>
          </cell>
          <cell r="B22475" t="str">
            <v>FRONTAL INTERNA ESQ</v>
          </cell>
          <cell r="C22475" t="str">
            <v>UM</v>
          </cell>
        </row>
        <row r="22476">
          <cell r="A22476" t="str">
            <v>8007110DF</v>
          </cell>
          <cell r="B22476" t="str">
            <v>FRONTAL INTERNA DIR              711 - 344 620 01 65</v>
          </cell>
          <cell r="C22476" t="str">
            <v>UM</v>
          </cell>
        </row>
        <row r="22477">
          <cell r="A22477" t="str">
            <v>8007110EF</v>
          </cell>
          <cell r="B22477" t="str">
            <v>FRONTAL INTERNA ESQ              711 - 344 620 00 65</v>
          </cell>
          <cell r="C22477" t="str">
            <v>UM</v>
          </cell>
        </row>
        <row r="22478">
          <cell r="A22478" t="str">
            <v>80071200D</v>
          </cell>
          <cell r="B22478" t="str">
            <v>TAMPA DA PORTA DIR</v>
          </cell>
          <cell r="C22478" t="str">
            <v>UM</v>
          </cell>
        </row>
        <row r="22479">
          <cell r="A22479" t="str">
            <v>80071200E</v>
          </cell>
          <cell r="B22479" t="str">
            <v>TAMPA DA PORTA ESQ</v>
          </cell>
          <cell r="C22479" t="str">
            <v>UM</v>
          </cell>
        </row>
        <row r="22480">
          <cell r="A22480" t="str">
            <v>8007120DF</v>
          </cell>
          <cell r="B22480" t="str">
            <v>TAMPA DA PORTA DIR               712 - 331 722 01 09</v>
          </cell>
          <cell r="C22480" t="str">
            <v>UM</v>
          </cell>
        </row>
        <row r="22481">
          <cell r="A22481" t="str">
            <v>8007120EF</v>
          </cell>
          <cell r="B22481" t="str">
            <v>TAMPA DA PORTA ESQ               712 - 331 722 00 09</v>
          </cell>
          <cell r="C22481" t="str">
            <v>UM</v>
          </cell>
        </row>
        <row r="22482">
          <cell r="A22482" t="str">
            <v>DD76042919</v>
          </cell>
          <cell r="B22482" t="str">
            <v>OUTRAS BARRAS DE LIGAS DE ALUMINIO</v>
          </cell>
          <cell r="C22482" t="str">
            <v>UM</v>
          </cell>
        </row>
        <row r="22483">
          <cell r="A22483">
            <v>800713000</v>
          </cell>
          <cell r="B22483" t="str">
            <v>KIT ALONGAMENTO CABINE LEITO    713</v>
          </cell>
          <cell r="C22483" t="str">
            <v>UM</v>
          </cell>
        </row>
        <row r="22484">
          <cell r="A22484">
            <v>800714000</v>
          </cell>
          <cell r="B22484" t="str">
            <v>CAPO MOTOR FIBRA COR GELO        714</v>
          </cell>
          <cell r="C22484" t="str">
            <v>UM</v>
          </cell>
        </row>
        <row r="22485">
          <cell r="A22485">
            <v>800715000</v>
          </cell>
          <cell r="B22485" t="str">
            <v>TRAVA BRACO SUSTENTACAO CAPO AGL 715</v>
          </cell>
          <cell r="C22485" t="str">
            <v>UM</v>
          </cell>
        </row>
        <row r="22486">
          <cell r="A22486">
            <v>800716000</v>
          </cell>
          <cell r="B22486" t="str">
            <v>CHAPA DO ENGATE PORTA-LUVA</v>
          </cell>
          <cell r="C22486" t="str">
            <v>UM</v>
          </cell>
        </row>
        <row r="22487">
          <cell r="A22487" t="str">
            <v>80071600F</v>
          </cell>
          <cell r="B22487" t="str">
            <v>CHAPA DO ENGATE PORTA-LUVA       716 - 322 688 00 87</v>
          </cell>
          <cell r="C22487" t="str">
            <v>UM</v>
          </cell>
        </row>
        <row r="22488">
          <cell r="A22488" t="str">
            <v>80071700D</v>
          </cell>
          <cell r="B22488" t="str">
            <v>PORTA NUA COMPLETA DIR</v>
          </cell>
          <cell r="C22488" t="str">
            <v>UM</v>
          </cell>
        </row>
        <row r="22489">
          <cell r="A22489" t="str">
            <v>80071700E</v>
          </cell>
          <cell r="B22489" t="str">
            <v>PORTA NUA COMPLETA ESQ</v>
          </cell>
          <cell r="C22489" t="str">
            <v>UM</v>
          </cell>
        </row>
        <row r="22490">
          <cell r="A22490" t="str">
            <v>8007170DF</v>
          </cell>
          <cell r="B22490" t="str">
            <v>PORTA NUA COMPLETA DIR           717 - 331 720 83 05</v>
          </cell>
          <cell r="C22490" t="str">
            <v>UM</v>
          </cell>
        </row>
        <row r="22491">
          <cell r="A22491" t="str">
            <v>8007170EF</v>
          </cell>
          <cell r="B22491" t="str">
            <v>PORTA NUA COMPLETA ESQ           717 - 331 720 82 05</v>
          </cell>
          <cell r="C22491" t="str">
            <v>UM</v>
          </cell>
        </row>
        <row r="22492">
          <cell r="A22492" t="str">
            <v>800717PFD</v>
          </cell>
          <cell r="B22492" t="str">
            <v>PORTA NUA COMPLETA DIR PRETO FOSCO</v>
          </cell>
          <cell r="C22492" t="str">
            <v>UM</v>
          </cell>
        </row>
        <row r="22493">
          <cell r="A22493" t="str">
            <v>800717PFE</v>
          </cell>
          <cell r="B22493" t="str">
            <v>PORTA NUA COMPLETA ESQ PRETO FOSCO</v>
          </cell>
          <cell r="C22493" t="str">
            <v>UM</v>
          </cell>
        </row>
        <row r="22494">
          <cell r="A22494">
            <v>800718000</v>
          </cell>
          <cell r="B22494" t="str">
            <v>SUPORTE FILTRO DO AR</v>
          </cell>
          <cell r="C22494" t="str">
            <v>UM</v>
          </cell>
        </row>
        <row r="22495">
          <cell r="A22495" t="str">
            <v>80071800F</v>
          </cell>
          <cell r="B22495" t="str">
            <v>SUPORTE FILTRO DO AR             718 - 344 626 00 14</v>
          </cell>
          <cell r="C22495" t="str">
            <v>UM</v>
          </cell>
        </row>
        <row r="22496">
          <cell r="A22496">
            <v>800719000</v>
          </cell>
          <cell r="B22496" t="str">
            <v>COMPLEMENTO DA LONGARINA 1519    719</v>
          </cell>
          <cell r="C22496" t="str">
            <v>UM</v>
          </cell>
        </row>
        <row r="22497">
          <cell r="A22497">
            <v>800720000</v>
          </cell>
          <cell r="B22497" t="str">
            <v>CARTER SECO AGL</v>
          </cell>
          <cell r="C22497" t="str">
            <v>UM</v>
          </cell>
        </row>
        <row r="22498">
          <cell r="A22498" t="str">
            <v>80072000F</v>
          </cell>
          <cell r="B22498" t="str">
            <v>CARTER SECO AGL                  720 - 381 251 01 02</v>
          </cell>
          <cell r="C22498" t="str">
            <v>UM</v>
          </cell>
        </row>
        <row r="22499">
          <cell r="A22499" t="str">
            <v>DD76042920</v>
          </cell>
          <cell r="B22499" t="str">
            <v>TELHA TRAPEZOIDAL</v>
          </cell>
          <cell r="C22499" t="str">
            <v>UM</v>
          </cell>
        </row>
        <row r="22500">
          <cell r="A22500">
            <v>800721000</v>
          </cell>
          <cell r="B22500" t="str">
            <v>REFORCO DO REBOCADOR 549/550     721</v>
          </cell>
          <cell r="C22500" t="str">
            <v>UM</v>
          </cell>
        </row>
        <row r="22501">
          <cell r="A22501">
            <v>800722000</v>
          </cell>
          <cell r="B22501" t="str">
            <v>VARAO DIANTEIRO DA CABINE</v>
          </cell>
          <cell r="C22501" t="str">
            <v>UM</v>
          </cell>
        </row>
        <row r="22502">
          <cell r="A22502" t="str">
            <v>80072200F</v>
          </cell>
          <cell r="B22502" t="str">
            <v>VARAO DIANTEIRO DA CABINE        722 - 376 612 72 14</v>
          </cell>
          <cell r="C22502" t="str">
            <v>UM</v>
          </cell>
        </row>
        <row r="22503">
          <cell r="A22503">
            <v>800723000</v>
          </cell>
          <cell r="B22503" t="str">
            <v>SUPORTE DO LIMPADOR PARA-BRISA</v>
          </cell>
          <cell r="C22503" t="str">
            <v>UM</v>
          </cell>
        </row>
        <row r="22504">
          <cell r="A22504" t="str">
            <v>80072300F</v>
          </cell>
          <cell r="B22504" t="str">
            <v>SUPORTE DO LIMPADOR PARA-BRISA   723 - 344 824 71 31</v>
          </cell>
          <cell r="C22504" t="str">
            <v>UM</v>
          </cell>
        </row>
        <row r="22505">
          <cell r="A22505">
            <v>800724000</v>
          </cell>
          <cell r="B22505" t="str">
            <v>BOLSA DA PORTA                   724 - 331 720 70 74</v>
          </cell>
          <cell r="C22505" t="str">
            <v>UM</v>
          </cell>
        </row>
        <row r="22506">
          <cell r="A22506" t="str">
            <v>80072400F</v>
          </cell>
          <cell r="B22506" t="str">
            <v>BOLSA DA PORTA                   724 - 331 720 70 74</v>
          </cell>
          <cell r="C22506" t="str">
            <v>UM</v>
          </cell>
        </row>
        <row r="22507">
          <cell r="A22507">
            <v>105139000</v>
          </cell>
          <cell r="B22507" t="str">
            <v>BLOCO DE AÇO SAE 1020</v>
          </cell>
          <cell r="C22507" t="str">
            <v>UM</v>
          </cell>
        </row>
        <row r="22508">
          <cell r="A22508">
            <v>800725000</v>
          </cell>
          <cell r="B22508" t="str">
            <v>MACANETA PLASTICA                725 - 331 725 70 60</v>
          </cell>
          <cell r="C22508" t="str">
            <v>UM</v>
          </cell>
        </row>
        <row r="22509">
          <cell r="A22509" t="str">
            <v>80072500F</v>
          </cell>
          <cell r="B22509" t="str">
            <v>MACANETA PLASTICA                725 - 331 725 70 60</v>
          </cell>
          <cell r="C22509" t="str">
            <v>UM</v>
          </cell>
        </row>
        <row r="22510">
          <cell r="A22510">
            <v>800726000</v>
          </cell>
          <cell r="B22510" t="str">
            <v>CHAPA LATERAL ESTRIBO MODERNO</v>
          </cell>
          <cell r="C22510" t="str">
            <v>UM</v>
          </cell>
        </row>
        <row r="22511">
          <cell r="A22511" t="str">
            <v>80072600F</v>
          </cell>
          <cell r="B22511" t="str">
            <v>CHAPA LATERAL ESTRIBO MODERNO    726 - 331 614 73 25</v>
          </cell>
          <cell r="C22511" t="str">
            <v>UM</v>
          </cell>
        </row>
        <row r="22512">
          <cell r="A22512">
            <v>800727000</v>
          </cell>
          <cell r="B22512" t="str">
            <v>CONE APOIO CALCO DO SUP CABINE</v>
          </cell>
          <cell r="C22512" t="str">
            <v>UM</v>
          </cell>
        </row>
        <row r="22513">
          <cell r="A22513" t="str">
            <v>80072700F</v>
          </cell>
          <cell r="B22513" t="str">
            <v>CONE APOIO CALCO DO SUP CABINE   727 - 345 310 70 63</v>
          </cell>
          <cell r="C22513" t="str">
            <v>UM</v>
          </cell>
        </row>
        <row r="22514">
          <cell r="A22514" t="str">
            <v>80072800E</v>
          </cell>
          <cell r="B22514" t="str">
            <v>SUPORTE CABINE DIANTEIRO ESQ</v>
          </cell>
          <cell r="C22514" t="str">
            <v>UM</v>
          </cell>
        </row>
        <row r="22515">
          <cell r="A22515" t="str">
            <v>8007280EF</v>
          </cell>
          <cell r="B22515" t="str">
            <v>SUPORTE CABINE DIANTEIRO ESQ     728 - 345 310 70 63</v>
          </cell>
          <cell r="C22515" t="str">
            <v>UM</v>
          </cell>
        </row>
        <row r="22516">
          <cell r="A22516" t="str">
            <v>8007280EG</v>
          </cell>
          <cell r="B22516" t="str">
            <v>SUPORTE PÁRA-CHOQUE</v>
          </cell>
          <cell r="C22516" t="str">
            <v>UM</v>
          </cell>
        </row>
        <row r="22517">
          <cell r="A22517" t="str">
            <v>80072900D</v>
          </cell>
          <cell r="B22517" t="str">
            <v>SUPORTE CABINE DIANTEIRO DIR</v>
          </cell>
          <cell r="C22517" t="str">
            <v>UM</v>
          </cell>
        </row>
        <row r="22518">
          <cell r="A22518" t="str">
            <v>8007290DF</v>
          </cell>
          <cell r="B22518" t="str">
            <v>SUPORTE CABINE DIANTEIRO DIR     729 - 345 310 71 63</v>
          </cell>
          <cell r="C22518" t="str">
            <v>UM</v>
          </cell>
        </row>
        <row r="22519">
          <cell r="A22519" t="str">
            <v>8007290DG</v>
          </cell>
          <cell r="B22519" t="str">
            <v>SUPORTE LATERAL PÁRA-CHOQUE</v>
          </cell>
          <cell r="C22519" t="str">
            <v>UM</v>
          </cell>
        </row>
        <row r="22520">
          <cell r="A22520" t="str">
            <v>80073000E</v>
          </cell>
          <cell r="B22520" t="str">
            <v>CHAPA REVESTIMENTO PEDAIS ESQ.</v>
          </cell>
          <cell r="C22520" t="str">
            <v>UM</v>
          </cell>
        </row>
        <row r="22521">
          <cell r="A22521" t="str">
            <v>8007300EF</v>
          </cell>
          <cell r="B22521" t="str">
            <v>CHAPA REVESTIMENTO PEDAIS ESQ.   730 - 344 620 00 08</v>
          </cell>
          <cell r="C22521" t="str">
            <v>UM</v>
          </cell>
        </row>
        <row r="22522">
          <cell r="A22522" t="str">
            <v>DD39172900</v>
          </cell>
          <cell r="B22522" t="str">
            <v>TEFLON BUCHA</v>
          </cell>
          <cell r="C22522" t="str">
            <v>UM</v>
          </cell>
        </row>
        <row r="22523">
          <cell r="A22523" t="str">
            <v>80073100D</v>
          </cell>
          <cell r="B22523" t="str">
            <v>CHAPA DO ASSOALHO DIR.</v>
          </cell>
          <cell r="C22523" t="str">
            <v>UM</v>
          </cell>
        </row>
        <row r="22524">
          <cell r="A22524" t="str">
            <v>8007310DF</v>
          </cell>
          <cell r="B22524" t="str">
            <v>CHAPA DO ASSOALHO DIR.           731 - 331 620 13 08</v>
          </cell>
          <cell r="C22524" t="str">
            <v>UM</v>
          </cell>
        </row>
        <row r="22525">
          <cell r="A22525" t="str">
            <v>80073200D</v>
          </cell>
          <cell r="B22525" t="str">
            <v>QUEBRA VENTO COMPLETO 708 DIR    732</v>
          </cell>
          <cell r="C22525" t="str">
            <v>UM</v>
          </cell>
        </row>
        <row r="22526">
          <cell r="A22526" t="str">
            <v>80073200E</v>
          </cell>
          <cell r="B22526" t="str">
            <v>QUEBRA VENTO COMPLETO 708 ESQ    732</v>
          </cell>
          <cell r="C22526" t="str">
            <v>UM</v>
          </cell>
        </row>
        <row r="22527">
          <cell r="A22527">
            <v>800733000</v>
          </cell>
          <cell r="B22527" t="str">
            <v>ABRACADEIRA DO CHICOTE ELETRICO  733 - 304 546 12 75</v>
          </cell>
          <cell r="C22527" t="str">
            <v>UM</v>
          </cell>
        </row>
        <row r="22528">
          <cell r="A22528" t="str">
            <v>80073300F</v>
          </cell>
          <cell r="B22528" t="str">
            <v>ABRACADEIRA DO CHICOTE ELETRICO  733 - 304 546 12 75</v>
          </cell>
          <cell r="C22528" t="str">
            <v>UM</v>
          </cell>
        </row>
        <row r="22529">
          <cell r="A22529">
            <v>800734000</v>
          </cell>
          <cell r="B22529" t="str">
            <v>ULTIMA TRAVESSA TRAS 1313/2013   734</v>
          </cell>
          <cell r="C22529" t="str">
            <v>UM</v>
          </cell>
        </row>
        <row r="22530">
          <cell r="A22530" t="str">
            <v>IMOB84713012</v>
          </cell>
          <cell r="B22530" t="str">
            <v>MICROCOMPUTADOR PORTATIL</v>
          </cell>
          <cell r="C22530" t="str">
            <v>UM</v>
          </cell>
        </row>
        <row r="22531">
          <cell r="A22531">
            <v>800735000</v>
          </cell>
          <cell r="B22531" t="str">
            <v>ULTIMA TRAV TRAS MONT 1313/2013</v>
          </cell>
          <cell r="C22531" t="str">
            <v>UM</v>
          </cell>
        </row>
        <row r="22532">
          <cell r="A22532" t="str">
            <v>80073500F</v>
          </cell>
          <cell r="B22532" t="str">
            <v>ULTIMA TRAV TRAS MONT 1313/2013  735 - 345 312 72 35</v>
          </cell>
          <cell r="C22532" t="str">
            <v>UM</v>
          </cell>
        </row>
        <row r="22533">
          <cell r="A22533">
            <v>800736000</v>
          </cell>
          <cell r="B22533" t="str">
            <v>CHAPA FRONTAL DO  CAPO</v>
          </cell>
          <cell r="C22533" t="str">
            <v>UM</v>
          </cell>
        </row>
        <row r="22534">
          <cell r="A22534" t="str">
            <v>80073600F</v>
          </cell>
          <cell r="B22534" t="str">
            <v>CHAPA FRONTAL DO  CAPO           736 - 331 880 73 56</v>
          </cell>
          <cell r="C22534" t="str">
            <v>UM</v>
          </cell>
        </row>
        <row r="22535">
          <cell r="A22535">
            <v>800737000</v>
          </cell>
          <cell r="B22535" t="str">
            <v>BOLEIA CENTRAL</v>
          </cell>
          <cell r="C22535" t="str">
            <v>UM</v>
          </cell>
        </row>
        <row r="22536">
          <cell r="A22536" t="str">
            <v>80073700F</v>
          </cell>
          <cell r="B22536" t="str">
            <v>BOLEIA CENTRAL                   737 - 344 620 00 07</v>
          </cell>
          <cell r="C22536" t="str">
            <v>UM</v>
          </cell>
        </row>
        <row r="22537">
          <cell r="A22537">
            <v>800738000</v>
          </cell>
          <cell r="B22537" t="str">
            <v>REVESTIMENTO DA BOLEIA</v>
          </cell>
          <cell r="C22537" t="str">
            <v>UM</v>
          </cell>
        </row>
        <row r="22538">
          <cell r="A22538" t="str">
            <v>DD85234022</v>
          </cell>
          <cell r="B22538" t="str">
            <v>SOFTWARE</v>
          </cell>
          <cell r="C22538" t="str">
            <v>UM</v>
          </cell>
        </row>
        <row r="22539">
          <cell r="A22539" t="str">
            <v>80073800F</v>
          </cell>
          <cell r="B22539" t="str">
            <v>REVESTIMENTO DA BOLEIA           738 - 344 620 01 07</v>
          </cell>
          <cell r="C22539" t="str">
            <v>UM</v>
          </cell>
        </row>
        <row r="22540">
          <cell r="A22540" t="str">
            <v>80073900D</v>
          </cell>
          <cell r="B22540" t="str">
            <v>CHAPA DO PISO DIR.               739</v>
          </cell>
          <cell r="C22540" t="str">
            <v>UM</v>
          </cell>
        </row>
        <row r="22541">
          <cell r="A22541" t="str">
            <v>80074000D</v>
          </cell>
          <cell r="B22541" t="str">
            <v>QUADRO DO ACENTO DIR             740</v>
          </cell>
          <cell r="C22541" t="str">
            <v>UM</v>
          </cell>
        </row>
        <row r="22542">
          <cell r="A22542" t="str">
            <v>80074100D</v>
          </cell>
          <cell r="B22542" t="str">
            <v>QUADRO ACENTO COMPLETO DIR</v>
          </cell>
          <cell r="C22542" t="str">
            <v>UM</v>
          </cell>
        </row>
        <row r="22543">
          <cell r="A22543" t="str">
            <v>8007410DF</v>
          </cell>
          <cell r="B22543" t="str">
            <v>QUADRO ACENTO COMPLETO DIR       741 - 344 610 73 66</v>
          </cell>
          <cell r="C22543" t="str">
            <v>UM</v>
          </cell>
        </row>
        <row r="22544">
          <cell r="A22544" t="str">
            <v>80074200E</v>
          </cell>
          <cell r="B22544" t="str">
            <v>QUADRO ACENTO COMPLETO ESQ</v>
          </cell>
          <cell r="C22544" t="str">
            <v>UM</v>
          </cell>
        </row>
        <row r="22545">
          <cell r="A22545" t="str">
            <v>8007420EF</v>
          </cell>
          <cell r="B22545" t="str">
            <v>QUADRO ACENTO COMPLETO ESQ       742 - 344 664 70 11</v>
          </cell>
          <cell r="C22545" t="str">
            <v>UM</v>
          </cell>
        </row>
        <row r="22546">
          <cell r="A22546">
            <v>800743000</v>
          </cell>
          <cell r="B22546" t="str">
            <v>LONGARINA DO PAINEL</v>
          </cell>
          <cell r="C22546" t="str">
            <v>UM</v>
          </cell>
        </row>
        <row r="22547">
          <cell r="A22547" t="str">
            <v>80074300A</v>
          </cell>
          <cell r="B22547" t="str">
            <v>LONGARINA DO PAINEL ANTIGA</v>
          </cell>
          <cell r="C22547" t="str">
            <v>UM</v>
          </cell>
        </row>
        <row r="22548">
          <cell r="A22548">
            <v>800744000</v>
          </cell>
          <cell r="B22548" t="str">
            <v>BRACO PITMAN                     744</v>
          </cell>
          <cell r="C22548" t="str">
            <v>UM</v>
          </cell>
        </row>
        <row r="22549">
          <cell r="A22549" t="str">
            <v>80074500D</v>
          </cell>
          <cell r="B22549" t="str">
            <v>REVESTIMENTO BOLEIA 1932/34 DIR  745</v>
          </cell>
          <cell r="C22549" t="str">
            <v>UM</v>
          </cell>
        </row>
        <row r="22550">
          <cell r="A22550" t="str">
            <v>80074500E</v>
          </cell>
          <cell r="B22550" t="str">
            <v>REVESTIMENTO BOLEIA 1932/34 ESQ  745 - 350 680 70 06</v>
          </cell>
          <cell r="C22550" t="str">
            <v>UM</v>
          </cell>
        </row>
        <row r="22551">
          <cell r="A22551">
            <v>800746000</v>
          </cell>
          <cell r="B22551" t="str">
            <v>PE DE PATO                       746</v>
          </cell>
          <cell r="C22551" t="str">
            <v>UM</v>
          </cell>
        </row>
        <row r="22552">
          <cell r="A22552">
            <v>800747000</v>
          </cell>
          <cell r="B22552" t="str">
            <v>ABRACADEIRA 2"                   747</v>
          </cell>
          <cell r="C22552" t="str">
            <v>UM</v>
          </cell>
        </row>
        <row r="22553">
          <cell r="A22553" t="str">
            <v>DD72119090</v>
          </cell>
          <cell r="B22553" t="str">
            <v>OUTROS LAMIN. FERRO/ACO</v>
          </cell>
          <cell r="C22553" t="str">
            <v>UM</v>
          </cell>
        </row>
        <row r="22554">
          <cell r="A22554" t="str">
            <v>80074700F</v>
          </cell>
          <cell r="B22554" t="str">
            <v>ABRACADEIRA 2"                   747</v>
          </cell>
          <cell r="C22554" t="str">
            <v>UM</v>
          </cell>
        </row>
        <row r="22555">
          <cell r="A22555">
            <v>800748000</v>
          </cell>
          <cell r="B22555" t="str">
            <v>DEFLETOR ROLAMENTO CARDAN        748</v>
          </cell>
          <cell r="C22555" t="str">
            <v>UM</v>
          </cell>
        </row>
        <row r="22556">
          <cell r="A22556">
            <v>800749000</v>
          </cell>
          <cell r="B22556" t="str">
            <v>LINGUETA TRAVAMENTO CX. FUSÍVEIS</v>
          </cell>
          <cell r="C22556" t="str">
            <v>UM</v>
          </cell>
        </row>
        <row r="22557">
          <cell r="A22557" t="str">
            <v>80074900F</v>
          </cell>
          <cell r="B22557" t="str">
            <v>LINGUETA TRAVAMENTO CX. FUSÖVEIS 749 - 319 688 00 87</v>
          </cell>
          <cell r="C22557" t="str">
            <v>UM</v>
          </cell>
        </row>
        <row r="22558">
          <cell r="A22558" t="str">
            <v>80075000D</v>
          </cell>
          <cell r="B22558" t="str">
            <v>REFORCO PONTEIRA DO CHASSIS DIR  750</v>
          </cell>
          <cell r="C22558" t="str">
            <v>UM</v>
          </cell>
        </row>
        <row r="22559">
          <cell r="A22559" t="str">
            <v>80075000E</v>
          </cell>
          <cell r="B22559" t="str">
            <v>REFORCO PONTEIRA DO CHASSIS ESQ  750</v>
          </cell>
          <cell r="C22559" t="str">
            <v>UM</v>
          </cell>
        </row>
        <row r="22560">
          <cell r="A22560" t="str">
            <v>80075100D</v>
          </cell>
          <cell r="B22560" t="str">
            <v>QUADRO ACABAMENTO  DA PORTA DIR</v>
          </cell>
          <cell r="C22560" t="str">
            <v>UM</v>
          </cell>
        </row>
        <row r="22561">
          <cell r="A22561">
            <v>105141000</v>
          </cell>
          <cell r="B22561" t="str">
            <v>SAE 1020 LAMINADO 3"(76,2) x 6000mm</v>
          </cell>
          <cell r="C22561" t="str">
            <v>KG</v>
          </cell>
        </row>
        <row r="22562">
          <cell r="A22562" t="str">
            <v>80075100E</v>
          </cell>
          <cell r="B22562" t="str">
            <v>QUADRO ACABAMENTO DA PORTA ESQ</v>
          </cell>
          <cell r="C22562" t="str">
            <v>UM</v>
          </cell>
        </row>
        <row r="22563">
          <cell r="A22563" t="str">
            <v>8007510DF</v>
          </cell>
          <cell r="B22563" t="str">
            <v>QUADRO ACABAMENTO  DA PORTA DIR  751 - 344 727 73 71</v>
          </cell>
          <cell r="C22563" t="str">
            <v>UM</v>
          </cell>
        </row>
        <row r="22564">
          <cell r="A22564" t="str">
            <v>8007510EF</v>
          </cell>
          <cell r="B22564" t="str">
            <v>QUADRO ACABAMENTO DA PORTA ESQ   751 - A3447277271 -</v>
          </cell>
          <cell r="C22564" t="str">
            <v>UM</v>
          </cell>
        </row>
        <row r="22565">
          <cell r="A22565">
            <v>800752000</v>
          </cell>
          <cell r="B22565" t="str">
            <v>QUADRO DO TUBO DO  AR            752</v>
          </cell>
          <cell r="C22565" t="str">
            <v>UM</v>
          </cell>
        </row>
        <row r="22566">
          <cell r="A22566">
            <v>800753000</v>
          </cell>
          <cell r="B22566" t="str">
            <v>BUCHA DO TIRANTE DO RADIADOR</v>
          </cell>
          <cell r="C22566" t="str">
            <v>UM</v>
          </cell>
        </row>
        <row r="22567">
          <cell r="A22567" t="str">
            <v>80075300F</v>
          </cell>
          <cell r="B22567" t="str">
            <v>BUCHA DO TIRANTE DO RADIADOR     753 - 327 504 50 82</v>
          </cell>
          <cell r="C22567" t="str">
            <v>UM</v>
          </cell>
        </row>
        <row r="22568">
          <cell r="A22568" t="str">
            <v>80075400D</v>
          </cell>
          <cell r="B22568" t="str">
            <v>QUEBRA VENTO COMPLETO DIR        754</v>
          </cell>
          <cell r="C22568" t="str">
            <v>UM</v>
          </cell>
        </row>
        <row r="22569">
          <cell r="A22569" t="str">
            <v>IMOB85234022</v>
          </cell>
          <cell r="B22569" t="str">
            <v>MIDIA DE SOFTWARE</v>
          </cell>
          <cell r="C22569" t="str">
            <v>UM</v>
          </cell>
        </row>
        <row r="22570">
          <cell r="A22570" t="str">
            <v>80075400E</v>
          </cell>
          <cell r="B22570" t="str">
            <v>QUEBRA VENTO COMPLETO ESQ        754</v>
          </cell>
          <cell r="C22570" t="str">
            <v>UM</v>
          </cell>
        </row>
        <row r="22571">
          <cell r="A22571" t="str">
            <v>80075500E</v>
          </cell>
          <cell r="B22571" t="str">
            <v>REMENDO DO ASSOALHO ESQ</v>
          </cell>
          <cell r="C22571" t="str">
            <v>UM</v>
          </cell>
        </row>
        <row r="22572">
          <cell r="A22572" t="str">
            <v>8007550EF</v>
          </cell>
          <cell r="B22572" t="str">
            <v>REMENDO DO ASSOALHO ESQ          755 - 344 620 00 08</v>
          </cell>
          <cell r="C22572" t="str">
            <v>UM</v>
          </cell>
        </row>
        <row r="22573">
          <cell r="A22573" t="str">
            <v>80075600D</v>
          </cell>
          <cell r="B22573" t="str">
            <v>REMENDO DO ASSOALHO DIR</v>
          </cell>
          <cell r="C22573" t="str">
            <v>UM</v>
          </cell>
        </row>
        <row r="22574">
          <cell r="A22574" t="str">
            <v>8007560DF</v>
          </cell>
          <cell r="B22574" t="str">
            <v>REMENDO DO ASSOALHO DIR          756 - 344 620 01 08</v>
          </cell>
          <cell r="C22574" t="str">
            <v>UM</v>
          </cell>
        </row>
        <row r="22575">
          <cell r="A22575" t="str">
            <v>80075700E</v>
          </cell>
          <cell r="B22575" t="str">
            <v>QUADRO DO ACENTO ESQ             757</v>
          </cell>
          <cell r="C22575" t="str">
            <v>UM</v>
          </cell>
        </row>
        <row r="22576">
          <cell r="A22576" t="str">
            <v>80075800E</v>
          </cell>
          <cell r="B22576" t="str">
            <v>CHAPA DO PISO ESQ.               758</v>
          </cell>
          <cell r="C22576" t="str">
            <v>UM</v>
          </cell>
        </row>
        <row r="22577">
          <cell r="A22577">
            <v>810700000</v>
          </cell>
          <cell r="B22577" t="str">
            <v>M.O. MONTTEK</v>
          </cell>
          <cell r="C22577" t="str">
            <v>UM</v>
          </cell>
        </row>
        <row r="22578">
          <cell r="A22578">
            <v>800759000</v>
          </cell>
          <cell r="B22578" t="str">
            <v>ALAVANCA DO CAMBIO 1113/1518     759</v>
          </cell>
          <cell r="C22578" t="str">
            <v>UM</v>
          </cell>
        </row>
        <row r="22579">
          <cell r="A22579">
            <v>800760000</v>
          </cell>
          <cell r="B22579" t="str">
            <v>ALAVANCA CAMBIO ONIBUS LPO REBAX 760</v>
          </cell>
          <cell r="C22579" t="str">
            <v>UM</v>
          </cell>
        </row>
        <row r="22580">
          <cell r="A22580">
            <v>800761000</v>
          </cell>
          <cell r="B22580" t="str">
            <v>BORRACHA DO CANAL DO AR          761 - 322 832 06 98</v>
          </cell>
          <cell r="C22580" t="str">
            <v>UM</v>
          </cell>
        </row>
        <row r="22581">
          <cell r="A22581" t="str">
            <v>80076100F</v>
          </cell>
          <cell r="B22581" t="str">
            <v>BORRACHA DO CANAL DO AR          761 - 322 832 06 98</v>
          </cell>
          <cell r="C22581" t="str">
            <v>UM</v>
          </cell>
        </row>
        <row r="22582">
          <cell r="A22582">
            <v>800762000</v>
          </cell>
          <cell r="B22582" t="str">
            <v>BORRACHA DO QUADRO DO AR         762 - 322 832 08 98</v>
          </cell>
          <cell r="C22582" t="str">
            <v>UM</v>
          </cell>
        </row>
        <row r="22583">
          <cell r="A22583" t="str">
            <v>80076200F</v>
          </cell>
          <cell r="B22583" t="str">
            <v>BORRACHA DO QUADRO DO AR         762 - 322 832 08 98</v>
          </cell>
          <cell r="C22583" t="str">
            <v>UM</v>
          </cell>
        </row>
        <row r="22584">
          <cell r="A22584">
            <v>800763000</v>
          </cell>
          <cell r="B22584" t="str">
            <v>DEBRUM DO PARALAMA</v>
          </cell>
          <cell r="C22584" t="str">
            <v>UM</v>
          </cell>
        </row>
        <row r="22585">
          <cell r="A22585" t="str">
            <v>80076300F</v>
          </cell>
          <cell r="B22585" t="str">
            <v>DEBRUM DO PARALAMA               763 - 322 881 01 94</v>
          </cell>
          <cell r="C22585" t="str">
            <v>UM</v>
          </cell>
        </row>
        <row r="22586">
          <cell r="A22586">
            <v>800764000</v>
          </cell>
          <cell r="B22586" t="str">
            <v>BATENTE DO CAPO</v>
          </cell>
          <cell r="C22586" t="str">
            <v>UM</v>
          </cell>
        </row>
        <row r="22587">
          <cell r="A22587" t="str">
            <v>80076400F</v>
          </cell>
          <cell r="B22587" t="str">
            <v>BATENTE DO CAPO                  764 - 322 987 01 39</v>
          </cell>
          <cell r="C22587" t="str">
            <v>UM</v>
          </cell>
        </row>
        <row r="22588">
          <cell r="A22588">
            <v>800765000</v>
          </cell>
          <cell r="B22588" t="str">
            <v>TAPA FURO                        765</v>
          </cell>
          <cell r="C22588" t="str">
            <v>UM</v>
          </cell>
        </row>
        <row r="22589">
          <cell r="A22589">
            <v>800766000</v>
          </cell>
          <cell r="B22589" t="str">
            <v>BORRACHA ACABAM. INF. DOBRAD</v>
          </cell>
          <cell r="C22589" t="str">
            <v>UM</v>
          </cell>
        </row>
        <row r="22590">
          <cell r="A22590" t="str">
            <v>DD34059000</v>
          </cell>
          <cell r="B22590" t="str">
            <v>OUTRAS PREPARACOES PARA DAR BRILHO</v>
          </cell>
          <cell r="C22590" t="str">
            <v>UM</v>
          </cell>
        </row>
        <row r="22591">
          <cell r="A22591" t="str">
            <v>80076600F</v>
          </cell>
          <cell r="B22591" t="str">
            <v>BORRACHA ACABAM. INF. DOBRAD - 331 766 73 25</v>
          </cell>
          <cell r="C22591" t="str">
            <v>UM</v>
          </cell>
        </row>
        <row r="22592">
          <cell r="A22592">
            <v>800767000</v>
          </cell>
          <cell r="B22592" t="str">
            <v>BORRACHA ACABAM. SUPER. DOBRAD</v>
          </cell>
          <cell r="C22592" t="str">
            <v>UM</v>
          </cell>
        </row>
        <row r="22593">
          <cell r="A22593" t="str">
            <v>80076700F</v>
          </cell>
          <cell r="B22593" t="str">
            <v>BORRACHA ACABAM. SUPER. DOBRAD - 331 766 71 25</v>
          </cell>
          <cell r="C22593" t="str">
            <v>UM</v>
          </cell>
        </row>
        <row r="22594">
          <cell r="A22594" t="str">
            <v>80076800D</v>
          </cell>
          <cell r="B22594" t="str">
            <v>GARFO DO AMORTECEDOR DIR</v>
          </cell>
          <cell r="C22594" t="str">
            <v>UM</v>
          </cell>
        </row>
        <row r="22595">
          <cell r="A22595" t="str">
            <v>80076800E</v>
          </cell>
          <cell r="B22595" t="str">
            <v>GARFO DO AMORTECEDOR ESQ</v>
          </cell>
          <cell r="C22595" t="str">
            <v>UM</v>
          </cell>
        </row>
        <row r="22596">
          <cell r="A22596" t="str">
            <v>8007680DF</v>
          </cell>
          <cell r="B22596" t="str">
            <v>GARFO DO AMORTECEDOR DIR         768 - 352 323 16 63</v>
          </cell>
          <cell r="C22596" t="str">
            <v>UM</v>
          </cell>
        </row>
        <row r="22597">
          <cell r="A22597" t="str">
            <v>8007680EF</v>
          </cell>
          <cell r="B22597" t="str">
            <v>GARFO DO AMORTECEDOR ESQ         768 - 352 323 15 63</v>
          </cell>
          <cell r="C22597" t="str">
            <v>UM</v>
          </cell>
        </row>
        <row r="22598">
          <cell r="A22598" t="str">
            <v>DD73072200</v>
          </cell>
          <cell r="B22598" t="str">
            <v>COTOVELOS, CURVAS E LUVAS, ROSCADOS GALVANIZADO</v>
          </cell>
          <cell r="C22598" t="str">
            <v>UM</v>
          </cell>
        </row>
        <row r="22599">
          <cell r="A22599">
            <v>800769000</v>
          </cell>
          <cell r="B22599" t="str">
            <v>ALMOFADA SUPORTE ESTRAG.</v>
          </cell>
          <cell r="C22599" t="str">
            <v>UM</v>
          </cell>
        </row>
        <row r="22600">
          <cell r="A22600" t="str">
            <v>80076900F</v>
          </cell>
          <cell r="B22600" t="str">
            <v>ALMOFADA SUPORTE ESTRAG.         769 - 350 680 70 07</v>
          </cell>
          <cell r="C22600" t="str">
            <v>UM</v>
          </cell>
        </row>
        <row r="22601">
          <cell r="A22601">
            <v>800770000</v>
          </cell>
          <cell r="B22601" t="str">
            <v>CAIXA DO ASSENTO DIR             770</v>
          </cell>
          <cell r="C22601" t="str">
            <v>UM</v>
          </cell>
        </row>
        <row r="22602">
          <cell r="A22602">
            <v>800771000</v>
          </cell>
          <cell r="B22602" t="str">
            <v>CABINE PARCIAL 1929             771</v>
          </cell>
          <cell r="C22602" t="str">
            <v>UM</v>
          </cell>
        </row>
        <row r="22603">
          <cell r="A22603">
            <v>800772000</v>
          </cell>
          <cell r="B22603" t="str">
            <v>ALAVANCA CAMBIO 608/708          772</v>
          </cell>
          <cell r="C22603" t="str">
            <v>UM</v>
          </cell>
        </row>
        <row r="22604">
          <cell r="A22604" t="str">
            <v>DD76090000</v>
          </cell>
          <cell r="B22604" t="str">
            <v>ACESSORIOS PARA TUBOS DE ALUMINIO</v>
          </cell>
          <cell r="C22604" t="str">
            <v>UM</v>
          </cell>
        </row>
        <row r="22605">
          <cell r="A22605">
            <v>800773000</v>
          </cell>
          <cell r="B22605" t="str">
            <v>2a MOLA                          773</v>
          </cell>
          <cell r="C22605" t="str">
            <v>UM</v>
          </cell>
        </row>
        <row r="22606">
          <cell r="A22606">
            <v>800774000</v>
          </cell>
          <cell r="B22606" t="str">
            <v>REVESTIMENTO INTERNO SUPERIOR  ESQUERDO</v>
          </cell>
          <cell r="C22606" t="str">
            <v>UM</v>
          </cell>
        </row>
        <row r="22607">
          <cell r="A22607">
            <v>800775000</v>
          </cell>
          <cell r="B22607" t="str">
            <v>CHAPA DA BOLEIA                  775</v>
          </cell>
          <cell r="C22607" t="str">
            <v>UM</v>
          </cell>
        </row>
        <row r="22608">
          <cell r="A22608">
            <v>800776000</v>
          </cell>
          <cell r="B22608" t="str">
            <v>CINTA DO TANQUE 608/708/709/912  776 - 308 311 02 60</v>
          </cell>
          <cell r="C22608" t="str">
            <v>UM</v>
          </cell>
        </row>
        <row r="22609">
          <cell r="A22609" t="str">
            <v>80077600F</v>
          </cell>
          <cell r="B22609" t="str">
            <v>CINTA DO TANQUE 608/708/709/912  776 - 308 311 02 60</v>
          </cell>
          <cell r="C22609" t="str">
            <v>UM</v>
          </cell>
        </row>
        <row r="22610">
          <cell r="A22610" t="str">
            <v>DD72169100</v>
          </cell>
          <cell r="B22610" t="str">
            <v>PLACAS METALICAS</v>
          </cell>
          <cell r="C22610" t="str">
            <v>UM</v>
          </cell>
        </row>
        <row r="22611">
          <cell r="A22611">
            <v>800777000</v>
          </cell>
          <cell r="B22611" t="str">
            <v>REBOCADOR ANTIGO 1924/29         777</v>
          </cell>
          <cell r="C22611" t="str">
            <v>UM</v>
          </cell>
        </row>
        <row r="22612">
          <cell r="A22612" t="str">
            <v>80077800D</v>
          </cell>
          <cell r="B22612" t="str">
            <v>CALHA SUPERIOR DA PORTA DIR</v>
          </cell>
          <cell r="C22612" t="str">
            <v>UM</v>
          </cell>
        </row>
        <row r="22613">
          <cell r="A22613" t="str">
            <v>80077800E</v>
          </cell>
          <cell r="B22613" t="str">
            <v>CALHA SUPERIOR DA PORTA ESQ</v>
          </cell>
          <cell r="C22613" t="str">
            <v>UM</v>
          </cell>
        </row>
        <row r="22614">
          <cell r="A22614" t="str">
            <v>8007780DF</v>
          </cell>
          <cell r="B22614" t="str">
            <v>CALHA SUPERIOR DA PORTA DIR      778 - 344 620 03 23</v>
          </cell>
          <cell r="C22614" t="str">
            <v>UM</v>
          </cell>
        </row>
        <row r="22615">
          <cell r="A22615" t="str">
            <v>8007780DG</v>
          </cell>
          <cell r="B22615" t="str">
            <v>REFORÇO SUPERIOR DA PORTA</v>
          </cell>
          <cell r="C22615" t="str">
            <v>UM</v>
          </cell>
        </row>
        <row r="22616">
          <cell r="A22616" t="str">
            <v>8007780EF</v>
          </cell>
          <cell r="B22616" t="str">
            <v>CALHA SUPERIOR DA PORTA ESQ      778 - 344 620 02 23</v>
          </cell>
          <cell r="C22616" t="str">
            <v>UM</v>
          </cell>
        </row>
        <row r="22617">
          <cell r="A22617" t="str">
            <v>8007780EG</v>
          </cell>
          <cell r="B22617" t="str">
            <v>REFORÇO SUPERIOR DA PORTA</v>
          </cell>
          <cell r="C22617" t="str">
            <v>UM</v>
          </cell>
        </row>
        <row r="22618">
          <cell r="A22618" t="str">
            <v>80077900D</v>
          </cell>
          <cell r="B22618" t="str">
            <v>CHAPA VIOLAO LATERAL DIR.</v>
          </cell>
          <cell r="C22618" t="str">
            <v>UM</v>
          </cell>
        </row>
        <row r="22619">
          <cell r="A22619" t="str">
            <v>80077900E</v>
          </cell>
          <cell r="B22619" t="str">
            <v>CHAPA VIOLAO LATERAL ESQ.</v>
          </cell>
          <cell r="C22619" t="str">
            <v>UM</v>
          </cell>
        </row>
        <row r="22620">
          <cell r="A22620" t="str">
            <v>8007790AD</v>
          </cell>
          <cell r="B22620" t="str">
            <v>PONTA CHAPA VIOLAO LATERAL DIR  779A</v>
          </cell>
          <cell r="C22620" t="str">
            <v>UM</v>
          </cell>
        </row>
        <row r="22621">
          <cell r="A22621" t="str">
            <v>8007790AE</v>
          </cell>
          <cell r="B22621" t="str">
            <v>PONTA CHAPA VIOLAO LATERAL ESQ  779A</v>
          </cell>
          <cell r="C22621" t="str">
            <v>UM</v>
          </cell>
        </row>
        <row r="22622">
          <cell r="A22622" t="str">
            <v>8007790DF</v>
          </cell>
          <cell r="B22622" t="str">
            <v>CHAPA VIOLAO LATERAL DIR.        779 - 344 620 03 04</v>
          </cell>
          <cell r="C22622" t="str">
            <v>UM</v>
          </cell>
        </row>
        <row r="22623">
          <cell r="A22623" t="str">
            <v>8007790DG</v>
          </cell>
          <cell r="B22623" t="str">
            <v>REFORÇO LATERAL DA PORTA</v>
          </cell>
          <cell r="C22623" t="str">
            <v>UM</v>
          </cell>
        </row>
        <row r="22624">
          <cell r="A22624" t="str">
            <v>8007790EF</v>
          </cell>
          <cell r="B22624" t="str">
            <v>CHAPA VIOLAO LATERAL ESQ.        779 - 344 620 02 04</v>
          </cell>
          <cell r="C22624" t="str">
            <v>UM</v>
          </cell>
        </row>
        <row r="22625">
          <cell r="A22625" t="str">
            <v>8007790EG</v>
          </cell>
          <cell r="B22625" t="str">
            <v>REFORÇO LATERAL DA PORTA</v>
          </cell>
          <cell r="C22625" t="str">
            <v>UM</v>
          </cell>
        </row>
        <row r="22626">
          <cell r="A22626" t="str">
            <v>800779PFD</v>
          </cell>
          <cell r="B22626" t="str">
            <v>CHAPA VIOLAO LATERAL DIR PRETO FOSCO</v>
          </cell>
          <cell r="C22626" t="str">
            <v>UM</v>
          </cell>
        </row>
        <row r="22627">
          <cell r="A22627" t="str">
            <v>800779PFE</v>
          </cell>
          <cell r="B22627" t="str">
            <v>CHAPA VIOLAO LATERAL ESQ PRETO FOSCO</v>
          </cell>
          <cell r="C22627" t="str">
            <v>UM</v>
          </cell>
        </row>
        <row r="22628">
          <cell r="A22628">
            <v>800780000</v>
          </cell>
          <cell r="B22628" t="str">
            <v>BORRACHA DA JANELINHA</v>
          </cell>
          <cell r="C22628" t="str">
            <v>UM</v>
          </cell>
        </row>
        <row r="22629">
          <cell r="A22629" t="str">
            <v>DD85366100</v>
          </cell>
          <cell r="B22629" t="str">
            <v>SUPORTE PARA LAMPADAS, P/TENSAO &lt;=1KV</v>
          </cell>
          <cell r="C22629" t="str">
            <v>UM</v>
          </cell>
        </row>
        <row r="22630">
          <cell r="A22630" t="str">
            <v>80078000F</v>
          </cell>
          <cell r="B22630" t="str">
            <v>BORRACHA DA JANELINHA            780 - 322 837 04 98</v>
          </cell>
          <cell r="C22630" t="str">
            <v>UM</v>
          </cell>
        </row>
        <row r="22631">
          <cell r="A22631" t="str">
            <v>80078100D</v>
          </cell>
          <cell r="B22631" t="str">
            <v>COLUNA INTERNA VIOLAO DIR.</v>
          </cell>
          <cell r="C22631" t="str">
            <v>UM</v>
          </cell>
        </row>
        <row r="22632">
          <cell r="A22632" t="str">
            <v>80078100E</v>
          </cell>
          <cell r="B22632" t="str">
            <v>COLUNA INTERNA VIOLAO ESQ.</v>
          </cell>
          <cell r="C22632" t="str">
            <v>UM</v>
          </cell>
        </row>
        <row r="22633">
          <cell r="A22633" t="str">
            <v>8007810DF</v>
          </cell>
          <cell r="B22633" t="str">
            <v>COLUNA INTERNA VIOLAO DIR.       781 - 344 620 82 10</v>
          </cell>
          <cell r="C22633" t="str">
            <v>UM</v>
          </cell>
        </row>
        <row r="22634">
          <cell r="A22634" t="str">
            <v>8007810EF</v>
          </cell>
          <cell r="B22634" t="str">
            <v>COLUNA INTERNA VIOLAO ESQ.       781 - 344 620 81 10</v>
          </cell>
          <cell r="C22634" t="str">
            <v>UM</v>
          </cell>
        </row>
        <row r="22635">
          <cell r="A22635" t="str">
            <v>DD85235190</v>
          </cell>
          <cell r="B22635" t="str">
            <v>PEN DRIVE</v>
          </cell>
          <cell r="C22635" t="str">
            <v>UM</v>
          </cell>
        </row>
        <row r="22636">
          <cell r="A22636" t="str">
            <v>IMOB90251990</v>
          </cell>
          <cell r="B22636" t="str">
            <v>OUTROS TERMOMETROS E PIROMETROS</v>
          </cell>
          <cell r="C22636" t="str">
            <v>UM</v>
          </cell>
        </row>
        <row r="22637">
          <cell r="A22637" t="str">
            <v>IMOB90173020</v>
          </cell>
          <cell r="B22637" t="str">
            <v>PAQUIMETRO</v>
          </cell>
          <cell r="C22637" t="str">
            <v>UM</v>
          </cell>
        </row>
        <row r="22638">
          <cell r="A22638">
            <v>800782000</v>
          </cell>
          <cell r="B22638" t="str">
            <v>SUPORTE AMORTECEDOR DIANT SUP    782</v>
          </cell>
          <cell r="C22638" t="str">
            <v>UM</v>
          </cell>
        </row>
        <row r="22639">
          <cell r="A22639">
            <v>800783000</v>
          </cell>
          <cell r="B22639" t="str">
            <v>CONJUNTO PEDALEIRA A AR          783</v>
          </cell>
          <cell r="C22639" t="str">
            <v>UM</v>
          </cell>
        </row>
        <row r="22640">
          <cell r="A22640" t="str">
            <v>DD84169000</v>
          </cell>
          <cell r="B22640" t="str">
            <v>PARTES DE QUEIMADORES</v>
          </cell>
          <cell r="C22640" t="str">
            <v>UM</v>
          </cell>
        </row>
        <row r="22641">
          <cell r="A22641" t="str">
            <v>DD85043219</v>
          </cell>
          <cell r="B22641" t="str">
            <v>OUTROS TRANSFORMADORES ELETR 1KVA &lt;P</v>
          </cell>
          <cell r="C22641" t="str">
            <v>UM</v>
          </cell>
        </row>
        <row r="22642">
          <cell r="A22642">
            <v>800784000</v>
          </cell>
          <cell r="B22642" t="str">
            <v>TAMPA CAMBIO 1513                784</v>
          </cell>
          <cell r="C22642" t="str">
            <v>UM</v>
          </cell>
        </row>
        <row r="22643">
          <cell r="A22643">
            <v>800785000</v>
          </cell>
          <cell r="B22643" t="str">
            <v>QUADRO BASE DA CABINE</v>
          </cell>
          <cell r="C22643" t="str">
            <v>UM</v>
          </cell>
        </row>
        <row r="22644">
          <cell r="A22644" t="str">
            <v>DD85392190</v>
          </cell>
          <cell r="B22644" t="str">
            <v>OUTRAS LAMPADAS / TUBO INCADESC</v>
          </cell>
          <cell r="C22644" t="str">
            <v>UM</v>
          </cell>
        </row>
        <row r="22645">
          <cell r="A22645">
            <v>105143000</v>
          </cell>
          <cell r="B22645" t="str">
            <v>PARAF M 6 x 1,0 x 20 DIN 912 SI CI 12.9</v>
          </cell>
          <cell r="C22645" t="str">
            <v>UM</v>
          </cell>
        </row>
        <row r="22646">
          <cell r="A22646">
            <v>105142000</v>
          </cell>
          <cell r="B22646" t="str">
            <v>PARAF M 5 x 0,8 x 25 DIN 912 SI CI 12.9</v>
          </cell>
          <cell r="C22646" t="str">
            <v>UM</v>
          </cell>
        </row>
        <row r="22647">
          <cell r="A22647">
            <v>105144000</v>
          </cell>
          <cell r="B22647" t="str">
            <v>PARAF M 8 x 1,25 x 20 DIN 912 SI CI 12.9</v>
          </cell>
          <cell r="C22647" t="str">
            <v>UM</v>
          </cell>
        </row>
        <row r="22648">
          <cell r="A22648" t="str">
            <v>80078500F</v>
          </cell>
          <cell r="B22648" t="str">
            <v>QUADRO BASE DA CABINE            785</v>
          </cell>
          <cell r="C22648" t="str">
            <v>UM</v>
          </cell>
        </row>
        <row r="22649">
          <cell r="A22649">
            <v>800786000</v>
          </cell>
          <cell r="B22649" t="str">
            <v>CHAPA TRASEIRA SUPERIOR</v>
          </cell>
          <cell r="C22649" t="str">
            <v>UM</v>
          </cell>
        </row>
        <row r="22650">
          <cell r="A22650" t="str">
            <v>80078600F</v>
          </cell>
          <cell r="B22650" t="str">
            <v>CHAPA TRASEIRA SUPERIOR          786 - 344 640 00 04</v>
          </cell>
          <cell r="C22650" t="str">
            <v>UM</v>
          </cell>
        </row>
        <row r="22651">
          <cell r="A22651" t="str">
            <v>80078600G</v>
          </cell>
          <cell r="B22651" t="str">
            <v>REFORÇO PÁRA-CHOQUE MB 1517</v>
          </cell>
          <cell r="C22651" t="str">
            <v>UM</v>
          </cell>
        </row>
        <row r="22652">
          <cell r="A22652">
            <v>800787000</v>
          </cell>
          <cell r="B22652" t="str">
            <v>PAREDE TRAS COMPLETA   1113/1518</v>
          </cell>
          <cell r="C22652" t="str">
            <v>UM</v>
          </cell>
        </row>
        <row r="22653">
          <cell r="A22653">
            <v>105145000</v>
          </cell>
          <cell r="B22653" t="str">
            <v>PARAF M 10 x 1,5 x 25 DIN 912 SI CI 12.9</v>
          </cell>
          <cell r="C22653" t="str">
            <v>UM</v>
          </cell>
        </row>
        <row r="22654">
          <cell r="A22654" t="str">
            <v>80078700F</v>
          </cell>
          <cell r="B22654" t="str">
            <v>PAREDE TRAS COMPLETA   1113/1518      787 - 344 640 77 02</v>
          </cell>
          <cell r="C22654" t="str">
            <v>UM</v>
          </cell>
        </row>
        <row r="22655">
          <cell r="A22655" t="str">
            <v>80078800D</v>
          </cell>
          <cell r="B22655" t="str">
            <v>PAREDE LATERAL TRAS CANTO DIR</v>
          </cell>
          <cell r="C22655" t="str">
            <v>UM</v>
          </cell>
        </row>
        <row r="22656">
          <cell r="A22656" t="str">
            <v>80078800E</v>
          </cell>
          <cell r="B22656" t="str">
            <v>PAREDE LATERAL TRAS CANTO ESQ</v>
          </cell>
          <cell r="C22656" t="str">
            <v>UM</v>
          </cell>
        </row>
        <row r="22657">
          <cell r="A22657" t="str">
            <v>8007880DF</v>
          </cell>
          <cell r="B22657" t="str">
            <v>PAREDE LATERAL TRAS CANTO DIR    788 - 331 640 71 09</v>
          </cell>
          <cell r="C22657" t="str">
            <v>UM</v>
          </cell>
        </row>
        <row r="22658">
          <cell r="A22658" t="str">
            <v>8007880EF</v>
          </cell>
          <cell r="B22658" t="str">
            <v>PAREDE LATERAL TRAS CANTO ESQ    788 - 331 640 70 09</v>
          </cell>
          <cell r="C22658" t="str">
            <v>UM</v>
          </cell>
        </row>
        <row r="22659">
          <cell r="A22659" t="str">
            <v>80078900D</v>
          </cell>
          <cell r="B22659" t="str">
            <v>REVESTIMENTO INT LAT TRAS DIR</v>
          </cell>
          <cell r="C22659" t="str">
            <v>UM</v>
          </cell>
        </row>
        <row r="22660">
          <cell r="A22660" t="str">
            <v>80078900E</v>
          </cell>
          <cell r="B22660" t="str">
            <v>REVESTIMENTO INT LAT TRAS ESQ</v>
          </cell>
          <cell r="C22660" t="str">
            <v>UM</v>
          </cell>
        </row>
        <row r="22661">
          <cell r="A22661" t="str">
            <v>DD84242000</v>
          </cell>
          <cell r="B22661" t="str">
            <v>PISTOLAS AEROGRAFICAS E APARELHOS</v>
          </cell>
          <cell r="C22661" t="str">
            <v>UM</v>
          </cell>
        </row>
        <row r="22662">
          <cell r="A22662" t="str">
            <v>8007890DF</v>
          </cell>
          <cell r="B22662" t="str">
            <v>REVESTIMENTO INT LAT TRAS DIR    789 - 331 646 71 28</v>
          </cell>
          <cell r="C22662" t="str">
            <v>UM</v>
          </cell>
        </row>
        <row r="22663">
          <cell r="A22663" t="str">
            <v>8007890EF</v>
          </cell>
          <cell r="B22663" t="str">
            <v>REVESTIMENTO INT LAT TRAS ESQ    789 - 331 646 70 28</v>
          </cell>
          <cell r="C22663" t="str">
            <v>UM</v>
          </cell>
        </row>
        <row r="22664">
          <cell r="A22664">
            <v>800790000</v>
          </cell>
          <cell r="B22664" t="str">
            <v>CHAPA INTERNA VIGIA TRASEIRA</v>
          </cell>
          <cell r="C22664" t="str">
            <v>UM</v>
          </cell>
        </row>
        <row r="22665">
          <cell r="A22665" t="str">
            <v>80079000F</v>
          </cell>
          <cell r="B22665" t="str">
            <v>CHAPA INTERNA VIGIA TRASEIRA     790 - 344 640 03 50</v>
          </cell>
          <cell r="C22665" t="str">
            <v>UM</v>
          </cell>
        </row>
        <row r="22666">
          <cell r="A22666" t="str">
            <v>8007900PF</v>
          </cell>
          <cell r="B22666" t="str">
            <v>CHAPA INTERNA VIGIA TRASEIRA  PRETO FOSCO</v>
          </cell>
          <cell r="C22666" t="str">
            <v>UM</v>
          </cell>
        </row>
        <row r="22667">
          <cell r="A22667">
            <v>800791000</v>
          </cell>
          <cell r="B22667" t="str">
            <v>CHAPA INTERNA ITINERARIO</v>
          </cell>
          <cell r="C22667" t="str">
            <v>UM</v>
          </cell>
        </row>
        <row r="22668">
          <cell r="A22668" t="str">
            <v>80079100F</v>
          </cell>
          <cell r="B22668" t="str">
            <v>CHAPA INTERNA ITINERARIO         791 - 344 620 02 35</v>
          </cell>
          <cell r="C22668" t="str">
            <v>UM</v>
          </cell>
        </row>
        <row r="22669">
          <cell r="A22669">
            <v>800792000</v>
          </cell>
          <cell r="B22669" t="str">
            <v>QUADRO OCULOS INFERIOR P/BRISA</v>
          </cell>
          <cell r="C22669" t="str">
            <v>UM</v>
          </cell>
        </row>
        <row r="22670">
          <cell r="A22670" t="str">
            <v>80079200F</v>
          </cell>
          <cell r="B22670" t="str">
            <v>QUADRO OCULOS INFERIOR P/BRISA   792 - 344 620 04 04</v>
          </cell>
          <cell r="C22670" t="str">
            <v>UM</v>
          </cell>
        </row>
        <row r="22671">
          <cell r="A22671">
            <v>800793000</v>
          </cell>
          <cell r="B22671" t="str">
            <v>BASE DO PAINEL MODERNO</v>
          </cell>
          <cell r="C22671" t="str">
            <v>UM</v>
          </cell>
        </row>
        <row r="22672">
          <cell r="A22672" t="str">
            <v>80079300A</v>
          </cell>
          <cell r="B22672" t="str">
            <v>BASE DO PAINEL ANTIGO</v>
          </cell>
          <cell r="C22672" t="str">
            <v>UM</v>
          </cell>
        </row>
        <row r="22673">
          <cell r="A22673" t="str">
            <v>80079300F</v>
          </cell>
          <cell r="B22673" t="str">
            <v>BASE DO PAINEL MODERNO           793</v>
          </cell>
          <cell r="C22673" t="str">
            <v>UM</v>
          </cell>
        </row>
        <row r="22674">
          <cell r="A22674">
            <v>800794000</v>
          </cell>
          <cell r="B22674" t="str">
            <v>DEBRUM ACABAMENTO</v>
          </cell>
          <cell r="C22674" t="str">
            <v>UM</v>
          </cell>
        </row>
        <row r="22675">
          <cell r="A22675" t="str">
            <v>80079400F</v>
          </cell>
          <cell r="B22675" t="str">
            <v>DEBRUM ACABAMENTO                794 - 322 881 02 94</v>
          </cell>
          <cell r="C22675" t="str">
            <v>UM</v>
          </cell>
        </row>
        <row r="22676">
          <cell r="A22676" t="str">
            <v>DD8425311</v>
          </cell>
          <cell r="B22676" t="str">
            <v>GUINCHO ELÉTRICO PARA TALHA</v>
          </cell>
          <cell r="C22676" t="str">
            <v>UM</v>
          </cell>
        </row>
        <row r="22677">
          <cell r="A22677">
            <v>800795000</v>
          </cell>
          <cell r="B22677" t="str">
            <v>PONTEIRA PARA-CHOQUE MODERNO     795</v>
          </cell>
          <cell r="C22677" t="str">
            <v>UM</v>
          </cell>
        </row>
        <row r="22678">
          <cell r="A22678" t="str">
            <v>80079500F</v>
          </cell>
          <cell r="B22678" t="str">
            <v>PONTEIRA PARA-CHOQUE MODERNO     795</v>
          </cell>
          <cell r="C22678" t="str">
            <v>UM</v>
          </cell>
        </row>
        <row r="22679">
          <cell r="A22679">
            <v>800796000</v>
          </cell>
          <cell r="B22679" t="str">
            <v>PINO DA TRAVA DA PORTA</v>
          </cell>
          <cell r="C22679" t="str">
            <v>UM</v>
          </cell>
        </row>
        <row r="22680">
          <cell r="A22680" t="str">
            <v>80079600F</v>
          </cell>
          <cell r="B22680" t="str">
            <v>PINO DA TRAVA DA PORTA           796 - 344 760 00 65</v>
          </cell>
          <cell r="C22680" t="str">
            <v>UM</v>
          </cell>
        </row>
        <row r="22681">
          <cell r="A22681">
            <v>800797000</v>
          </cell>
          <cell r="B22681" t="str">
            <v>CABINE COMPL 1113/13 PA/FA</v>
          </cell>
          <cell r="C22681" t="str">
            <v>UM</v>
          </cell>
        </row>
        <row r="22682">
          <cell r="A22682" t="str">
            <v>IMOB44189000</v>
          </cell>
          <cell r="B22682" t="str">
            <v>OUTRAS ARMACOES MADEIRA</v>
          </cell>
          <cell r="C22682" t="str">
            <v>UM</v>
          </cell>
        </row>
        <row r="22683">
          <cell r="A22683">
            <v>701811050</v>
          </cell>
          <cell r="B22683" t="str">
            <v>REFORÇO DO FRONTAL 710</v>
          </cell>
          <cell r="C22683" t="str">
            <v>UM</v>
          </cell>
        </row>
        <row r="22684">
          <cell r="A22684">
            <v>107004000</v>
          </cell>
          <cell r="B22684" t="str">
            <v>BRACO ESPELHO MB HPN 1218/1618</v>
          </cell>
          <cell r="C22684" t="str">
            <v>UM</v>
          </cell>
        </row>
        <row r="22685">
          <cell r="A22685" t="str">
            <v>80079700A</v>
          </cell>
          <cell r="B22685" t="str">
            <v>CABINE COMPL 1113/13 PA/FA - ALONG. 610mm</v>
          </cell>
          <cell r="C22685" t="str">
            <v>UM</v>
          </cell>
        </row>
        <row r="22686">
          <cell r="A22686" t="str">
            <v>800797AAB</v>
          </cell>
          <cell r="B22686" t="str">
            <v>CABINE COMPL 1113/13 PA/FA - ALONG. 610mm BANCO INDIVIDUAL</v>
          </cell>
          <cell r="C22686" t="str">
            <v>UM</v>
          </cell>
        </row>
        <row r="22687">
          <cell r="A22687">
            <v>107005000</v>
          </cell>
          <cell r="B22687" t="str">
            <v>ESTIRANTE MB HPN</v>
          </cell>
          <cell r="C22687" t="str">
            <v>UM</v>
          </cell>
        </row>
        <row r="22688">
          <cell r="A22688">
            <v>701401030</v>
          </cell>
          <cell r="B22688" t="str">
            <v>CONJUNTO ESPELHO DIREITO 1618</v>
          </cell>
          <cell r="C22688" t="str">
            <v>UM</v>
          </cell>
        </row>
        <row r="22689">
          <cell r="A22689" t="str">
            <v>800797PAR</v>
          </cell>
          <cell r="B22689" t="str">
            <v>CABINE PARCIAL 1113/13 PA/FA</v>
          </cell>
          <cell r="C22689" t="str">
            <v>UM</v>
          </cell>
        </row>
        <row r="22690">
          <cell r="A22690">
            <v>800798000</v>
          </cell>
          <cell r="B22690" t="str">
            <v>CABINE COMPL 1113/13 PA/FM</v>
          </cell>
          <cell r="C22690" t="str">
            <v>UM</v>
          </cell>
        </row>
        <row r="22691">
          <cell r="A22691">
            <v>701401040</v>
          </cell>
          <cell r="B22691" t="str">
            <v>CONJUNTO ESPELHO ESQUERDO 1618</v>
          </cell>
          <cell r="C22691" t="str">
            <v>UM</v>
          </cell>
        </row>
        <row r="22692">
          <cell r="A22692" t="str">
            <v>DD96122000</v>
          </cell>
          <cell r="B22692" t="str">
            <v>ALMOFADA PARA CARIMBOS</v>
          </cell>
          <cell r="C22692" t="str">
            <v>UM</v>
          </cell>
        </row>
        <row r="22693">
          <cell r="A22693" t="str">
            <v>DD21069029</v>
          </cell>
          <cell r="B22693" t="str">
            <v>GELATINA</v>
          </cell>
          <cell r="C22693" t="str">
            <v>UM</v>
          </cell>
        </row>
        <row r="22694">
          <cell r="A22694" t="str">
            <v>DD85369090</v>
          </cell>
          <cell r="B22694" t="str">
            <v>OUTROS APARS P/INTERRUPCAO, ETC P/CIRC</v>
          </cell>
          <cell r="C22694" t="str">
            <v>UM</v>
          </cell>
        </row>
        <row r="22695">
          <cell r="A22695" t="str">
            <v>80079800A</v>
          </cell>
          <cell r="B22695" t="str">
            <v>CABINE COMPL 1113/13 PA/FM - ALONG. 610mm</v>
          </cell>
          <cell r="C22695" t="str">
            <v>UM</v>
          </cell>
        </row>
        <row r="22696">
          <cell r="A22696" t="str">
            <v>8007980FA</v>
          </cell>
          <cell r="B22696" t="str">
            <v>CABINE COMPL 1113/13 PM/FA</v>
          </cell>
          <cell r="C22696" t="str">
            <v>UM</v>
          </cell>
        </row>
        <row r="22697">
          <cell r="A22697" t="str">
            <v>IMOB84672999</v>
          </cell>
          <cell r="B22697" t="str">
            <v>ESMERILHADEIRA</v>
          </cell>
          <cell r="C22697" t="str">
            <v>UM</v>
          </cell>
        </row>
        <row r="22698">
          <cell r="A22698" t="str">
            <v>DD48025610</v>
          </cell>
          <cell r="B22698" t="str">
            <v>FOLHA DESENHO A4</v>
          </cell>
          <cell r="C22698" t="str">
            <v>UM</v>
          </cell>
        </row>
        <row r="22699">
          <cell r="A22699" t="str">
            <v>DD48025510</v>
          </cell>
          <cell r="B22699" t="str">
            <v>BOBINA 57 X 60</v>
          </cell>
          <cell r="C22699" t="str">
            <v>UM</v>
          </cell>
        </row>
        <row r="22700">
          <cell r="A22700" t="str">
            <v>800798AFA</v>
          </cell>
          <cell r="B22700" t="str">
            <v>CABINE COMPL 1113/13 PM/FA ALONG 610mm</v>
          </cell>
          <cell r="C22700" t="str">
            <v>UM</v>
          </cell>
        </row>
        <row r="22701">
          <cell r="A22701" t="str">
            <v>800798PAR</v>
          </cell>
          <cell r="B22701" t="str">
            <v>CABINE PARCIAL 1113/13 PA/FM</v>
          </cell>
          <cell r="C22701" t="str">
            <v>UM</v>
          </cell>
        </row>
        <row r="22702">
          <cell r="A22702" t="str">
            <v>DD48209000</v>
          </cell>
          <cell r="B22702" t="str">
            <v>OUTROS ARTIGOS DE PAPEL/CARTAO</v>
          </cell>
          <cell r="C22702" t="str">
            <v>UM</v>
          </cell>
        </row>
        <row r="22703">
          <cell r="A22703" t="str">
            <v>IMOB84717012</v>
          </cell>
          <cell r="B22703" t="str">
            <v>UNIDADES DE DISCOS MAGNETICOS</v>
          </cell>
          <cell r="C22703" t="str">
            <v>UM</v>
          </cell>
        </row>
        <row r="22704">
          <cell r="A22704" t="str">
            <v>DD85043300</v>
          </cell>
          <cell r="B22704" t="str">
            <v>TRANSFORMADORES ELETR</v>
          </cell>
          <cell r="C22704" t="str">
            <v>UM</v>
          </cell>
        </row>
        <row r="22705">
          <cell r="A22705" t="str">
            <v>DD85015290</v>
          </cell>
          <cell r="B22705" t="str">
            <v>OUTROS MOTORES ELETR DE CORR ALTERN</v>
          </cell>
          <cell r="C22705" t="str">
            <v>UM</v>
          </cell>
        </row>
        <row r="22706">
          <cell r="A22706">
            <v>800799000</v>
          </cell>
          <cell r="B22706" t="str">
            <v>CABINE NUA 1313 4 PORTAS         799</v>
          </cell>
          <cell r="C22706" t="str">
            <v>UM</v>
          </cell>
        </row>
        <row r="22707">
          <cell r="A22707" t="str">
            <v>80079900P</v>
          </cell>
          <cell r="B22707" t="str">
            <v>CABINE NUA 1313/14 PORTA PINTADA 799</v>
          </cell>
          <cell r="C22707" t="str">
            <v>UM</v>
          </cell>
        </row>
        <row r="22708">
          <cell r="A22708">
            <v>800800000</v>
          </cell>
          <cell r="B22708" t="str">
            <v>CABINE COMPL 708D</v>
          </cell>
          <cell r="C22708" t="str">
            <v>UM</v>
          </cell>
        </row>
        <row r="22709">
          <cell r="A22709" t="str">
            <v>DD76101000</v>
          </cell>
          <cell r="B22709" t="str">
            <v>PORTAS, JANELAS E SEUS CAIXILHOS</v>
          </cell>
          <cell r="C22709" t="str">
            <v>UM</v>
          </cell>
        </row>
        <row r="22710">
          <cell r="A22710" t="str">
            <v>800800PAR</v>
          </cell>
          <cell r="B22710" t="str">
            <v>CABINE PARCIAL 708D                800PAR</v>
          </cell>
          <cell r="C22710" t="str">
            <v>UM</v>
          </cell>
        </row>
        <row r="22711">
          <cell r="A22711">
            <v>800801000</v>
          </cell>
          <cell r="B22711" t="str">
            <v>CABINE NUA 708D</v>
          </cell>
          <cell r="C22711" t="str">
            <v>UM</v>
          </cell>
        </row>
        <row r="22712">
          <cell r="A22712" t="str">
            <v>80080100E</v>
          </cell>
          <cell r="B22712" t="str">
            <v>ESTRUTURA DA CABINE 708D</v>
          </cell>
          <cell r="C22712" t="str">
            <v>UM</v>
          </cell>
        </row>
        <row r="22713">
          <cell r="A22713" t="str">
            <v>80080100P</v>
          </cell>
          <cell r="B22713" t="str">
            <v>CABINE NUA 708D PINTADA</v>
          </cell>
          <cell r="C22713" t="str">
            <v>UM</v>
          </cell>
        </row>
        <row r="22714">
          <cell r="A22714" t="str">
            <v>DD42023200</v>
          </cell>
          <cell r="B22714" t="str">
            <v>ARTIGOS DE BOLSOS/BOLSAS</v>
          </cell>
          <cell r="C22714" t="str">
            <v>UM</v>
          </cell>
        </row>
        <row r="22715">
          <cell r="A22715" t="str">
            <v>DD63026000</v>
          </cell>
          <cell r="B22715" t="str">
            <v>ROUPAS DE TOUCADOR/COZINHA DE TECIDO</v>
          </cell>
          <cell r="C22715" t="str">
            <v>UM</v>
          </cell>
        </row>
        <row r="22716">
          <cell r="A22716" t="str">
            <v>DD63029100</v>
          </cell>
          <cell r="B22716" t="str">
            <v>OUTRAS ROUPAS DE TOUCADOR OU DE COZINHA</v>
          </cell>
          <cell r="C22716" t="str">
            <v>UM</v>
          </cell>
        </row>
        <row r="22717">
          <cell r="A22717" t="str">
            <v>DD63029900</v>
          </cell>
          <cell r="B22717" t="str">
            <v>ROUPAS DE TOUCADOR/COZINHA</v>
          </cell>
          <cell r="C22717" t="str">
            <v>UM</v>
          </cell>
        </row>
        <row r="22718">
          <cell r="A22718" t="str">
            <v>8008010EP</v>
          </cell>
          <cell r="B22718" t="str">
            <v>ESTRUTURA DA CABINE PINTADA</v>
          </cell>
          <cell r="C22718" t="str">
            <v>UM</v>
          </cell>
        </row>
        <row r="22719">
          <cell r="A22719" t="str">
            <v>8008010PA</v>
          </cell>
          <cell r="B22719" t="str">
            <v>CABINE NUA 608D                  801</v>
          </cell>
          <cell r="C22719" t="str">
            <v>UM</v>
          </cell>
        </row>
        <row r="22720">
          <cell r="A22720" t="str">
            <v>DD84241000</v>
          </cell>
          <cell r="B22720" t="str">
            <v>EXTINTOR</v>
          </cell>
          <cell r="C22720" t="str">
            <v>UM</v>
          </cell>
        </row>
        <row r="22721">
          <cell r="A22721" t="str">
            <v>IMOB82073000</v>
          </cell>
          <cell r="B22721" t="str">
            <v>FERRAMENTAS DE EMBUTIR / ESTAMPAR</v>
          </cell>
          <cell r="C22721" t="str">
            <v>UM</v>
          </cell>
        </row>
        <row r="22722">
          <cell r="A22722" t="str">
            <v>800801EPA</v>
          </cell>
          <cell r="B22722" t="str">
            <v>ESTRUTURA DA CABINE 608D</v>
          </cell>
          <cell r="C22722" t="str">
            <v>UM</v>
          </cell>
        </row>
        <row r="22723">
          <cell r="A22723" t="str">
            <v>800801PAP</v>
          </cell>
          <cell r="B22723" t="str">
            <v>CABINE NUA 608 PORTA ANTIGA PINT</v>
          </cell>
          <cell r="C22723" t="str">
            <v>UM</v>
          </cell>
        </row>
        <row r="22724">
          <cell r="A22724">
            <v>800802000</v>
          </cell>
          <cell r="B22724" t="str">
            <v>CABINE PARCIAL 608/708D</v>
          </cell>
          <cell r="C22724" t="str">
            <v>UM</v>
          </cell>
        </row>
        <row r="22725">
          <cell r="A22725" t="str">
            <v>DD22041010</v>
          </cell>
          <cell r="B22725" t="str">
            <v>CHAMPAGNA</v>
          </cell>
          <cell r="C22725" t="str">
            <v>UM</v>
          </cell>
        </row>
        <row r="22726">
          <cell r="A22726" t="str">
            <v>DD22041090</v>
          </cell>
          <cell r="B22726" t="str">
            <v>VINHOS</v>
          </cell>
          <cell r="C22726" t="str">
            <v>UM</v>
          </cell>
        </row>
        <row r="22727">
          <cell r="A22727" t="str">
            <v>DD84136090</v>
          </cell>
          <cell r="B22727" t="str">
            <v>OUTRAS BOMBAS VOLUMETRICAS ROTATIVAS</v>
          </cell>
          <cell r="C22727" t="str">
            <v>UM</v>
          </cell>
        </row>
        <row r="22728">
          <cell r="A22728" t="str">
            <v>80080200B</v>
          </cell>
          <cell r="B22728" t="str">
            <v>BASE DA CABINE 608/708D</v>
          </cell>
          <cell r="C22728" t="str">
            <v>UM</v>
          </cell>
        </row>
        <row r="22729">
          <cell r="A22729" t="str">
            <v>80080300D</v>
          </cell>
          <cell r="B22729" t="str">
            <v>PORTA NUA COMPLETA 708 DIR</v>
          </cell>
          <cell r="C22729" t="str">
            <v>UM</v>
          </cell>
        </row>
        <row r="22730">
          <cell r="A22730" t="str">
            <v>80080300E</v>
          </cell>
          <cell r="B22730" t="str">
            <v>PORTA NUA COMPLETA 708 ESQ</v>
          </cell>
          <cell r="C22730" t="str">
            <v>UM</v>
          </cell>
        </row>
        <row r="22731">
          <cell r="A22731" t="str">
            <v>8008030DF</v>
          </cell>
          <cell r="B22731" t="str">
            <v>PORTA NUA COMPLETA 708 DIR       803 - 308 720 79 05</v>
          </cell>
          <cell r="C22731" t="str">
            <v>UM</v>
          </cell>
        </row>
        <row r="22732">
          <cell r="A22732" t="str">
            <v>8008030EF</v>
          </cell>
          <cell r="B22732" t="str">
            <v>PORTA NUA COMPLETA 708 ESQ       803 - 308 720 78 05</v>
          </cell>
          <cell r="C22732" t="str">
            <v>UM</v>
          </cell>
        </row>
        <row r="22733">
          <cell r="A22733">
            <v>800804000</v>
          </cell>
          <cell r="B22733" t="str">
            <v>GRADE INTERCOOLER 1924/29/32/34</v>
          </cell>
          <cell r="C22733" t="str">
            <v>UM</v>
          </cell>
        </row>
        <row r="22734">
          <cell r="A22734" t="str">
            <v>80080400F</v>
          </cell>
          <cell r="B22734" t="str">
            <v>GRADE INTERCOOLER 1924/29/32/3/4  804 - 350 750 73 02</v>
          </cell>
          <cell r="C22734" t="str">
            <v>UM</v>
          </cell>
        </row>
        <row r="22735">
          <cell r="A22735" t="str">
            <v>DD73079100</v>
          </cell>
          <cell r="B22735" t="str">
            <v>OUTRAS FLANGES P/TUBOS, DE FERRO</v>
          </cell>
          <cell r="C22735" t="str">
            <v>UM</v>
          </cell>
        </row>
        <row r="22736">
          <cell r="A22736" t="str">
            <v>80080500D</v>
          </cell>
          <cell r="B22736" t="str">
            <v>FRONTAL EXTERNA 1924/1925 DIR    805</v>
          </cell>
          <cell r="C22736" t="str">
            <v>UM</v>
          </cell>
        </row>
        <row r="22737">
          <cell r="A22737" t="str">
            <v>80080500E</v>
          </cell>
          <cell r="B22737" t="str">
            <v>FRONTAL EXTERNA 1924/1925 ESQ    805</v>
          </cell>
          <cell r="C22737" t="str">
            <v>UM</v>
          </cell>
        </row>
        <row r="22738">
          <cell r="A22738" t="str">
            <v>80080600D</v>
          </cell>
          <cell r="B22738" t="str">
            <v>CALHA SUPER PORTA 1933/34 DIR</v>
          </cell>
          <cell r="C22738" t="str">
            <v>UM</v>
          </cell>
        </row>
        <row r="22739">
          <cell r="A22739" t="str">
            <v>80080600E</v>
          </cell>
          <cell r="B22739" t="str">
            <v>CALHA SUPER PORTA 1933/34 ESQ</v>
          </cell>
          <cell r="C22739" t="str">
            <v>UM</v>
          </cell>
        </row>
        <row r="22740">
          <cell r="A22740" t="str">
            <v>8008060DF</v>
          </cell>
          <cell r="B22740" t="str">
            <v>CALHA SUPER PORTA 1933/34 DIR    806 - 350 620 01 35</v>
          </cell>
          <cell r="C22740" t="str">
            <v>UM</v>
          </cell>
        </row>
        <row r="22741">
          <cell r="A22741" t="str">
            <v>8008060EF</v>
          </cell>
          <cell r="B22741" t="str">
            <v>CALHA SUPER PORTA 1933/34 ESQ    806 - 350 620 00 35</v>
          </cell>
          <cell r="C22741" t="str">
            <v>UM</v>
          </cell>
        </row>
        <row r="22742">
          <cell r="A22742">
            <v>800807000</v>
          </cell>
          <cell r="B22742" t="str">
            <v>BOLEIA CENTRAL 1933/1934         807</v>
          </cell>
          <cell r="C22742" t="str">
            <v>UM</v>
          </cell>
        </row>
        <row r="22743">
          <cell r="A22743">
            <v>807517000</v>
          </cell>
          <cell r="B22743" t="str">
            <v>CARENAGEM CATRACA DE EVENTOS DIGICON - 059.01.508</v>
          </cell>
          <cell r="C22743" t="str">
            <v>UM</v>
          </cell>
        </row>
        <row r="22744">
          <cell r="A22744">
            <v>800808000</v>
          </cell>
          <cell r="B22744" t="str">
            <v>SUPORTE RESERVATORIO DE AGUA     808</v>
          </cell>
          <cell r="C22744" t="str">
            <v>UM</v>
          </cell>
        </row>
        <row r="22745">
          <cell r="A22745" t="str">
            <v>80080900D</v>
          </cell>
          <cell r="B22745" t="str">
            <v>TAMPA MANUTENCAO DA PORTA DIR</v>
          </cell>
          <cell r="C22745" t="str">
            <v>UM</v>
          </cell>
        </row>
        <row r="22746">
          <cell r="A22746" t="str">
            <v>80080900E</v>
          </cell>
          <cell r="B22746" t="str">
            <v>TAMPA MANUTENCAO DA PORTA ESQ</v>
          </cell>
          <cell r="C22746" t="str">
            <v>UM</v>
          </cell>
        </row>
        <row r="22747">
          <cell r="A22747" t="str">
            <v>8008090DF</v>
          </cell>
          <cell r="B22747" t="str">
            <v>TAMPA MANUTENCAO DA PORTA DIR    809 - 308 727 71 48</v>
          </cell>
          <cell r="C22747" t="str">
            <v>UM</v>
          </cell>
        </row>
        <row r="22748">
          <cell r="A22748" t="str">
            <v>8008090EF</v>
          </cell>
          <cell r="B22748" t="str">
            <v>TAMPA MANUTENCAO DA PORTA ESQ    809 - 308 727 70 48</v>
          </cell>
          <cell r="C22748" t="str">
            <v>UM</v>
          </cell>
        </row>
        <row r="22749">
          <cell r="A22749">
            <v>800810000</v>
          </cell>
          <cell r="B22749" t="str">
            <v>COBERTURA CAIXA DE VENT 608/708  810</v>
          </cell>
          <cell r="C22749" t="str">
            <v>UM</v>
          </cell>
        </row>
        <row r="22750">
          <cell r="A22750">
            <v>800811000</v>
          </cell>
          <cell r="B22750" t="str">
            <v>CARCACA VENTILACAO 608/708       811</v>
          </cell>
          <cell r="C22750" t="str">
            <v>UM</v>
          </cell>
        </row>
        <row r="22751">
          <cell r="A22751">
            <v>800812000</v>
          </cell>
          <cell r="B22751" t="str">
            <v>PAINEL DE INSTRUMENTOS 608/708   812</v>
          </cell>
          <cell r="C22751" t="str">
            <v>UM</v>
          </cell>
        </row>
        <row r="22752">
          <cell r="A22752" t="str">
            <v>80081300D</v>
          </cell>
          <cell r="B22752" t="str">
            <v>SUPORTE ADAPT FAROL 608/708 DIR</v>
          </cell>
          <cell r="C22752" t="str">
            <v>UM</v>
          </cell>
        </row>
        <row r="22753">
          <cell r="A22753" t="str">
            <v>80081300E</v>
          </cell>
          <cell r="B22753" t="str">
            <v>SUPORTE ADAPT FAROL 608/708 ESQ</v>
          </cell>
          <cell r="C22753" t="str">
            <v>UM</v>
          </cell>
        </row>
        <row r="22754">
          <cell r="A22754" t="str">
            <v>8008130DF</v>
          </cell>
          <cell r="B22754" t="str">
            <v>SUPORTE ADAPT FAROL 608/708 DIR  813 - 308 826 71 01</v>
          </cell>
          <cell r="C22754" t="str">
            <v>UM</v>
          </cell>
        </row>
        <row r="22755">
          <cell r="A22755" t="str">
            <v>8008130EF</v>
          </cell>
          <cell r="B22755" t="str">
            <v>SUPORTE ADAPT FAROL 608/708 ESQ  813 - 308 826 70 01</v>
          </cell>
          <cell r="C22755" t="str">
            <v>UM</v>
          </cell>
        </row>
        <row r="22756">
          <cell r="A22756">
            <v>800814000</v>
          </cell>
          <cell r="B22756" t="str">
            <v>BASE DO PAINEL LATERAL</v>
          </cell>
          <cell r="C22756" t="str">
            <v>UM</v>
          </cell>
        </row>
        <row r="22757">
          <cell r="A22757" t="str">
            <v>80081400F</v>
          </cell>
          <cell r="B22757" t="str">
            <v>BASE DO PAINEL LATERAL           814 - 331 622 00 40</v>
          </cell>
          <cell r="C22757" t="str">
            <v>UM</v>
          </cell>
        </row>
        <row r="22758">
          <cell r="A22758">
            <v>707517000</v>
          </cell>
          <cell r="B22758" t="str">
            <v>BLANCK CARENAGEM CATRACA DE EVENTOS DIGICON</v>
          </cell>
          <cell r="C22758" t="str">
            <v>UM</v>
          </cell>
        </row>
        <row r="22759">
          <cell r="A22759">
            <v>800815000</v>
          </cell>
          <cell r="B22759" t="str">
            <v>BASE DO PAINEL CENTRAL</v>
          </cell>
          <cell r="C22759" t="str">
            <v>UM</v>
          </cell>
        </row>
        <row r="22760">
          <cell r="A22760" t="str">
            <v>80081500F</v>
          </cell>
          <cell r="B22760" t="str">
            <v>BASE DO PAINEL CENTRAL           815 - 331 622 00 16</v>
          </cell>
          <cell r="C22760" t="str">
            <v>UM</v>
          </cell>
        </row>
        <row r="22761">
          <cell r="A22761" t="str">
            <v>80081600D</v>
          </cell>
          <cell r="B22761" t="str">
            <v>REFORCO QUADR PORTA 608/708 DIR</v>
          </cell>
          <cell r="C22761" t="str">
            <v>UM</v>
          </cell>
        </row>
        <row r="22762">
          <cell r="A22762" t="str">
            <v>80081600E</v>
          </cell>
          <cell r="B22762" t="str">
            <v>REFORCO QUADR PORTA 608/708 ESQ</v>
          </cell>
          <cell r="C22762" t="str">
            <v>UM</v>
          </cell>
        </row>
        <row r="22763">
          <cell r="A22763" t="str">
            <v>8008160DF</v>
          </cell>
          <cell r="B22763" t="str">
            <v>REFORCO QUADR PORTA 608/708 DIR  816 - 308 622 76 16</v>
          </cell>
          <cell r="C22763" t="str">
            <v>UM</v>
          </cell>
        </row>
        <row r="22764">
          <cell r="A22764" t="str">
            <v>8008160EF</v>
          </cell>
          <cell r="B22764" t="str">
            <v>REFORCO QUADR PORTA 608/708 ESQ  816 - 308 622 75 16</v>
          </cell>
          <cell r="C22764" t="str">
            <v>UM</v>
          </cell>
        </row>
        <row r="22765">
          <cell r="A22765" t="str">
            <v>80081700D</v>
          </cell>
          <cell r="B22765" t="str">
            <v>CHAPA DO PAINEL DIR.</v>
          </cell>
          <cell r="C22765" t="str">
            <v>UM</v>
          </cell>
        </row>
        <row r="22766">
          <cell r="A22766" t="str">
            <v>80081700E</v>
          </cell>
          <cell r="B22766" t="str">
            <v>CHAPA DO PAINEL ESQ.</v>
          </cell>
          <cell r="C22766" t="str">
            <v>UM</v>
          </cell>
        </row>
        <row r="22767">
          <cell r="A22767" t="str">
            <v>8008170DF</v>
          </cell>
          <cell r="B22767" t="str">
            <v>CHAPA DO PAINEL DIR.             817 - 331 622 01 10</v>
          </cell>
          <cell r="C22767" t="str">
            <v>UM</v>
          </cell>
        </row>
        <row r="22768">
          <cell r="A22768" t="str">
            <v>8008170EF</v>
          </cell>
          <cell r="B22768" t="str">
            <v>CHAPA DO PAINEL ESQ.             817 - 331 622 00 10</v>
          </cell>
          <cell r="C22768" t="str">
            <v>UM</v>
          </cell>
        </row>
        <row r="22769">
          <cell r="A22769" t="str">
            <v>80081800D</v>
          </cell>
          <cell r="B22769" t="str">
            <v>CHAPA PAINEL INSTR DIR. ATE 82</v>
          </cell>
          <cell r="C22769" t="str">
            <v>UM</v>
          </cell>
        </row>
        <row r="22770">
          <cell r="A22770" t="str">
            <v>80081800E</v>
          </cell>
          <cell r="B22770" t="str">
            <v>CHAPA PAINEL INSTR ESQ. ATE 82</v>
          </cell>
          <cell r="C22770" t="str">
            <v>UM</v>
          </cell>
        </row>
        <row r="22771">
          <cell r="A22771" t="str">
            <v>8008180DF</v>
          </cell>
          <cell r="B22771" t="str">
            <v>CHAPA PAINEL INSTR DIR. ATE 82   818 - 344 622 75 10</v>
          </cell>
          <cell r="C22771" t="str">
            <v>UM</v>
          </cell>
        </row>
        <row r="22772">
          <cell r="A22772" t="str">
            <v>8008180EF</v>
          </cell>
          <cell r="B22772" t="str">
            <v>CHAPA PAINEL INSTR ESQ. ATE 82   818 - 344 622 74 10</v>
          </cell>
          <cell r="C22772" t="str">
            <v>UM</v>
          </cell>
        </row>
        <row r="22773">
          <cell r="A22773" t="str">
            <v>DD84689090</v>
          </cell>
          <cell r="B22773" t="str">
            <v>PARTES E PECAS DE MAQUINAS DE SOLDA</v>
          </cell>
          <cell r="C22773" t="str">
            <v>UM</v>
          </cell>
        </row>
        <row r="22774">
          <cell r="A22774" t="str">
            <v>80081900D</v>
          </cell>
          <cell r="B22774" t="str">
            <v>APOIO DIANTEIRO DO CAPO DIR.     819</v>
          </cell>
          <cell r="C22774" t="str">
            <v>UM</v>
          </cell>
        </row>
        <row r="22775">
          <cell r="A22775" t="str">
            <v>80081900E</v>
          </cell>
          <cell r="B22775" t="str">
            <v>APOIO DIANTEIRO DO CAPO ESQ.     819</v>
          </cell>
          <cell r="C22775" t="str">
            <v>UM</v>
          </cell>
        </row>
        <row r="22776">
          <cell r="A22776">
            <v>800820000</v>
          </cell>
          <cell r="B22776" t="str">
            <v>PAINEL DE INSTRUMENTOS ANTIGO</v>
          </cell>
          <cell r="C22776" t="str">
            <v>UM</v>
          </cell>
        </row>
        <row r="22777">
          <cell r="A22777" t="str">
            <v>80082000F</v>
          </cell>
          <cell r="B22777" t="str">
            <v>PAINEL DE INSTRUMENTOS ANTIGO    820 - 344 680 00 90</v>
          </cell>
          <cell r="C22777" t="str">
            <v>UM</v>
          </cell>
        </row>
        <row r="22778">
          <cell r="A22778">
            <v>800821000</v>
          </cell>
          <cell r="B22778" t="str">
            <v>REFORCO INTERNO PAINEL ATE 82    821</v>
          </cell>
          <cell r="C22778" t="str">
            <v>UM</v>
          </cell>
        </row>
        <row r="22779">
          <cell r="A22779" t="str">
            <v>DD84811000</v>
          </cell>
          <cell r="B22779" t="str">
            <v>VALVULAS REDUTORAS DE PRESSAO</v>
          </cell>
          <cell r="C22779" t="str">
            <v>UM</v>
          </cell>
        </row>
        <row r="22780">
          <cell r="A22780" t="str">
            <v>80082100F</v>
          </cell>
          <cell r="B22780" t="str">
            <v>REFORCO INTERNO PAINEL ATE 82    821</v>
          </cell>
          <cell r="C22780" t="str">
            <v>UM</v>
          </cell>
        </row>
        <row r="22781">
          <cell r="A22781">
            <v>800822000</v>
          </cell>
          <cell r="B22781" t="str">
            <v>TAMPA FUSIVEIS PAINEL ANTIGO</v>
          </cell>
          <cell r="C22781" t="str">
            <v>UM</v>
          </cell>
        </row>
        <row r="22782">
          <cell r="A22782" t="str">
            <v>80082200F</v>
          </cell>
          <cell r="B22782" t="str">
            <v>TAMPA FUSIVEIS PAINEL ANTIGO     822 - 344 680 70 82</v>
          </cell>
          <cell r="C22782" t="str">
            <v>UM</v>
          </cell>
        </row>
        <row r="22783">
          <cell r="A22783">
            <v>800823000</v>
          </cell>
          <cell r="B22783" t="str">
            <v>TAMPA PORTA-LUVAS PAINEL ANTIGO</v>
          </cell>
          <cell r="C22783" t="str">
            <v>UM</v>
          </cell>
        </row>
        <row r="22784">
          <cell r="A22784" t="str">
            <v>80082300F</v>
          </cell>
          <cell r="B22784" t="str">
            <v>TAMPA PORTA-LUVAS PAINEL ANTIGO  823 - 344 680 00 82</v>
          </cell>
          <cell r="C22784" t="str">
            <v>UM</v>
          </cell>
        </row>
        <row r="22785">
          <cell r="A22785">
            <v>109573000</v>
          </cell>
          <cell r="B22785" t="str">
            <v>ALCA</v>
          </cell>
          <cell r="C22785" t="str">
            <v>UM</v>
          </cell>
        </row>
        <row r="22786">
          <cell r="A22786" t="str">
            <v>80082400D</v>
          </cell>
          <cell r="B22786" t="str">
            <v>CINTO PEITORIL PAIN 608/708 DIR. 824</v>
          </cell>
          <cell r="C22786" t="str">
            <v>UM</v>
          </cell>
        </row>
        <row r="22787">
          <cell r="A22787" t="str">
            <v>80082400E</v>
          </cell>
          <cell r="B22787" t="str">
            <v>CINTO PEITORIL PAIN 608/708 ESQ. 824</v>
          </cell>
          <cell r="C22787" t="str">
            <v>UM</v>
          </cell>
        </row>
        <row r="22788">
          <cell r="A22788">
            <v>800825000</v>
          </cell>
          <cell r="B22788" t="str">
            <v>TRAVESSA DO CARDAN MONTADA</v>
          </cell>
          <cell r="C22788" t="str">
            <v>UM</v>
          </cell>
        </row>
        <row r="22789">
          <cell r="A22789" t="str">
            <v>80082500F</v>
          </cell>
          <cell r="B22789" t="str">
            <v>TRAVESSA DO CARDAN MONTADA       825 - 345 312 01 07</v>
          </cell>
          <cell r="C22789" t="str">
            <v>UM</v>
          </cell>
        </row>
        <row r="22790">
          <cell r="A22790">
            <v>800826000</v>
          </cell>
          <cell r="B22790" t="str">
            <v>TRAVESSA DO CARDAN MONTADA</v>
          </cell>
          <cell r="C22790" t="str">
            <v>UM</v>
          </cell>
        </row>
        <row r="22791">
          <cell r="A22791" t="str">
            <v>80082600F</v>
          </cell>
          <cell r="B22791" t="str">
            <v>TRAVESSA DO CARDAN MONTADA       826 - 345 312 71 36</v>
          </cell>
          <cell r="C22791" t="str">
            <v>UM</v>
          </cell>
        </row>
        <row r="22792">
          <cell r="A22792">
            <v>800827000</v>
          </cell>
          <cell r="B22792" t="str">
            <v>TRAVESSA DO CARDAN</v>
          </cell>
          <cell r="C22792" t="str">
            <v>UM</v>
          </cell>
        </row>
        <row r="22793">
          <cell r="A22793" t="str">
            <v>ALUGUEL</v>
          </cell>
          <cell r="B22793" t="str">
            <v>ALUGUEL</v>
          </cell>
          <cell r="C22793" t="str">
            <v>UM</v>
          </cell>
        </row>
        <row r="22794">
          <cell r="A22794" t="str">
            <v>80082700F</v>
          </cell>
          <cell r="B22794" t="str">
            <v>TRAVESSA DO CARDAN               827 - 345 312 71 75</v>
          </cell>
          <cell r="C22794" t="str">
            <v>UM</v>
          </cell>
        </row>
        <row r="22795">
          <cell r="A22795">
            <v>800828000</v>
          </cell>
          <cell r="B22795" t="str">
            <v>TRAVESSA DO CARDAN MONTADA</v>
          </cell>
          <cell r="C22795" t="str">
            <v>UM</v>
          </cell>
        </row>
        <row r="22796">
          <cell r="A22796" t="str">
            <v>80082800F</v>
          </cell>
          <cell r="B22796" t="str">
            <v>TRAVESSA DO CARDAN MONTADA       828 - 345 312 71 15</v>
          </cell>
          <cell r="C22796" t="str">
            <v>UM</v>
          </cell>
        </row>
        <row r="22797">
          <cell r="A22797">
            <v>800829000</v>
          </cell>
          <cell r="B22797" t="str">
            <v>TRAVESSA DO CARDAN</v>
          </cell>
          <cell r="C22797" t="str">
            <v>UM</v>
          </cell>
        </row>
        <row r="22798">
          <cell r="A22798" t="str">
            <v>80082900F</v>
          </cell>
          <cell r="B22798" t="str">
            <v>TRAVESSA DO CARDAN               829 - 345 312 72 15</v>
          </cell>
          <cell r="C22798" t="str">
            <v>UM</v>
          </cell>
        </row>
        <row r="22799">
          <cell r="A22799">
            <v>800830000</v>
          </cell>
          <cell r="B22799" t="str">
            <v>TRAVESSA DO CARDAN MONTADA</v>
          </cell>
          <cell r="C22799" t="str">
            <v>UM</v>
          </cell>
        </row>
        <row r="22800">
          <cell r="A22800" t="str">
            <v>80083000F</v>
          </cell>
          <cell r="B22800" t="str">
            <v>TRAVESSA DO CARDAN MONTADA       830 - 345 312 73 17</v>
          </cell>
          <cell r="C22800" t="str">
            <v>UM</v>
          </cell>
        </row>
        <row r="22801">
          <cell r="A22801" t="str">
            <v>DD22071000</v>
          </cell>
          <cell r="B22801" t="str">
            <v>ALCOOL ETILICO N/DESNATURADO</v>
          </cell>
          <cell r="C22801" t="str">
            <v>UM</v>
          </cell>
        </row>
        <row r="22802">
          <cell r="A22802" t="str">
            <v>80083100D</v>
          </cell>
          <cell r="B22802" t="str">
            <v>COLUNA EXT PORTA 608/708 DIR.</v>
          </cell>
          <cell r="C22802" t="str">
            <v>UM</v>
          </cell>
        </row>
        <row r="22803">
          <cell r="A22803" t="str">
            <v>80083100E</v>
          </cell>
          <cell r="B22803" t="str">
            <v>COLUNA EXT PORTA 608/708 ESQ.</v>
          </cell>
          <cell r="C22803" t="str">
            <v>UM</v>
          </cell>
        </row>
        <row r="22804">
          <cell r="A22804" t="str">
            <v>8008310DF</v>
          </cell>
          <cell r="B22804" t="str">
            <v>COLUNA EXT PORTA 608/708 DIR.    831 - 308 620 03 13</v>
          </cell>
          <cell r="C22804" t="str">
            <v>UM</v>
          </cell>
        </row>
        <row r="22805">
          <cell r="A22805" t="str">
            <v>8008310EF</v>
          </cell>
          <cell r="B22805" t="str">
            <v>COLUNA EXT PORTA 608/708 ESQ.    831 - 308 620 02 13</v>
          </cell>
          <cell r="C22805" t="str">
            <v>UM</v>
          </cell>
        </row>
        <row r="22806">
          <cell r="A22806">
            <v>800832000</v>
          </cell>
          <cell r="B22806" t="str">
            <v>VARAO DA CABINE INTERCOOLER      832 - 350 610 71 14</v>
          </cell>
          <cell r="C22806" t="str">
            <v>UM</v>
          </cell>
        </row>
        <row r="22807">
          <cell r="A22807" t="str">
            <v>80083200F</v>
          </cell>
          <cell r="B22807" t="str">
            <v>VARAO DA CABINE INTERCOOLER      832 - 350 610 71 14</v>
          </cell>
          <cell r="C22807" t="str">
            <v>UM</v>
          </cell>
        </row>
        <row r="22808">
          <cell r="A22808" t="str">
            <v>80083300D</v>
          </cell>
          <cell r="B22808" t="str">
            <v>CANTO TRAS CAB DUP COMP 1932 DIR</v>
          </cell>
          <cell r="C22808" t="str">
            <v>UM</v>
          </cell>
        </row>
        <row r="22809">
          <cell r="A22809" t="str">
            <v>80083300E</v>
          </cell>
          <cell r="B22809" t="str">
            <v>CANTO TRAS CAB DUP COMP 1932 ESQ</v>
          </cell>
          <cell r="C22809" t="str">
            <v>UM</v>
          </cell>
        </row>
        <row r="22810">
          <cell r="A22810" t="str">
            <v>8008330DF</v>
          </cell>
          <cell r="B22810" t="str">
            <v>CANTO TRAS CAB DUP COMP 1932 DIR 833 - 350 640 74 02</v>
          </cell>
          <cell r="C22810" t="str">
            <v>UM</v>
          </cell>
        </row>
        <row r="22811">
          <cell r="A22811" t="str">
            <v>8008330EF</v>
          </cell>
          <cell r="B22811" t="str">
            <v>CANTO TRAS CAB DUP COMP 1932 ESQ 833 - 350 640 77 02</v>
          </cell>
          <cell r="C22811" t="str">
            <v>UM</v>
          </cell>
        </row>
        <row r="22812">
          <cell r="A22812" t="str">
            <v>80083400D</v>
          </cell>
          <cell r="B22812" t="str">
            <v>CANTO EXT TRAS CAB MOD ANTIG DIR</v>
          </cell>
          <cell r="C22812" t="str">
            <v>UM</v>
          </cell>
        </row>
        <row r="22813">
          <cell r="A22813" t="str">
            <v>80083400E</v>
          </cell>
          <cell r="B22813" t="str">
            <v>CANTO EXT TRAS CAB MOD ANTIG ESQ</v>
          </cell>
          <cell r="C22813" t="str">
            <v>UM</v>
          </cell>
        </row>
        <row r="22814">
          <cell r="A22814" t="str">
            <v>8008340DF</v>
          </cell>
          <cell r="B22814" t="str">
            <v>CANTO EXT TRAS CAB MOD ANTIG DIR 834 - 331 640 71 09</v>
          </cell>
          <cell r="C22814" t="str">
            <v>UM</v>
          </cell>
        </row>
        <row r="22815">
          <cell r="A22815" t="str">
            <v>8008340EF</v>
          </cell>
          <cell r="B22815" t="str">
            <v>CANTO EXT TRAS CAB MOD ANTIG ESQ 834 - 331 640 70 09</v>
          </cell>
          <cell r="C22815" t="str">
            <v>UM</v>
          </cell>
        </row>
        <row r="22816">
          <cell r="A22816" t="str">
            <v>DD95051000</v>
          </cell>
          <cell r="B22816" t="str">
            <v>ARTIGOS DE NATAL</v>
          </cell>
          <cell r="C22816" t="str">
            <v>UM</v>
          </cell>
        </row>
        <row r="22817">
          <cell r="A22817" t="str">
            <v>80083500D</v>
          </cell>
          <cell r="B22817" t="str">
            <v>CAIXA DE RODA 608 DIR.           835</v>
          </cell>
          <cell r="C22817" t="str">
            <v>UM</v>
          </cell>
        </row>
        <row r="22818">
          <cell r="A22818" t="str">
            <v>80083500E</v>
          </cell>
          <cell r="B22818" t="str">
            <v>CAIXA DE RODA 608 ESQ.           835</v>
          </cell>
          <cell r="C22818" t="str">
            <v>UM</v>
          </cell>
        </row>
        <row r="22819">
          <cell r="A22819" t="str">
            <v>80083600D</v>
          </cell>
          <cell r="B22819" t="str">
            <v>TAMPA PORTA EXTERNA INTEIRA  MODERNA</v>
          </cell>
          <cell r="C22819" t="str">
            <v>UM</v>
          </cell>
        </row>
        <row r="22820">
          <cell r="A22820" t="str">
            <v>80083600E</v>
          </cell>
          <cell r="B22820" t="str">
            <v>TAMPA PORTA EXTERNA INTEIRA  MODERNA</v>
          </cell>
          <cell r="C22820" t="str">
            <v>UM</v>
          </cell>
        </row>
        <row r="22821">
          <cell r="A22821" t="str">
            <v>8008360DF</v>
          </cell>
          <cell r="B22821" t="str">
            <v>TAMPA PORTA EXTERNA INTEIRA  MODERNA - 308 722 75 09</v>
          </cell>
          <cell r="C22821" t="str">
            <v>UM</v>
          </cell>
        </row>
        <row r="22822">
          <cell r="A22822" t="str">
            <v>8008360EF</v>
          </cell>
          <cell r="B22822" t="str">
            <v>TAMPA PORTA EXTERNA INTEIRA  MODERNA - 308 722 74 09</v>
          </cell>
          <cell r="C22822" t="str">
            <v>UM</v>
          </cell>
        </row>
        <row r="22823">
          <cell r="A22823" t="str">
            <v>80083700D</v>
          </cell>
          <cell r="B22823" t="str">
            <v>FRONTAL INTERNA 1932/1934 DIR</v>
          </cell>
          <cell r="C22823" t="str">
            <v>UM</v>
          </cell>
        </row>
        <row r="22824">
          <cell r="A22824" t="str">
            <v>80083700E</v>
          </cell>
          <cell r="B22824" t="str">
            <v>FRONTAL INTERNA 1932/1934 ESQ</v>
          </cell>
          <cell r="C22824" t="str">
            <v>UM</v>
          </cell>
        </row>
        <row r="22825">
          <cell r="A22825" t="str">
            <v>8008370DF</v>
          </cell>
          <cell r="B22825" t="str">
            <v>FRONTAL INTERNA 1932/1934 DIR    837 - 350 620 71 65</v>
          </cell>
          <cell r="C22825" t="str">
            <v>UM</v>
          </cell>
        </row>
        <row r="22826">
          <cell r="A22826" t="str">
            <v>8008370EF</v>
          </cell>
          <cell r="B22826" t="str">
            <v>FRONTAL INTERNA 1932/1934 ESQ    837 - 350 620 72 65</v>
          </cell>
          <cell r="C22826" t="str">
            <v>UM</v>
          </cell>
        </row>
        <row r="22827">
          <cell r="A22827">
            <v>800838000</v>
          </cell>
          <cell r="B22827" t="str">
            <v>HASTE DA FECHADURA PORTA 608D    838 - 344 723 00 69</v>
          </cell>
          <cell r="C22827" t="str">
            <v>UM</v>
          </cell>
        </row>
        <row r="22828">
          <cell r="A22828" t="str">
            <v>80083800F</v>
          </cell>
          <cell r="B22828" t="str">
            <v>HASTE DA FECHADURA PORTA 608D    838 - 344 723 00 69</v>
          </cell>
          <cell r="C22828" t="str">
            <v>UM</v>
          </cell>
        </row>
        <row r="22829">
          <cell r="A22829">
            <v>800839000</v>
          </cell>
          <cell r="B22829" t="str">
            <v>BORRACHA SUP. PEDAL PROTETOR     839 - 322 293 00 77</v>
          </cell>
          <cell r="C22829" t="str">
            <v>UM</v>
          </cell>
        </row>
        <row r="22830">
          <cell r="A22830" t="str">
            <v>80083900F</v>
          </cell>
          <cell r="B22830" t="str">
            <v>BORRACHA SUP. PEDAL PROTETOR     839 - 322 293 00 77</v>
          </cell>
          <cell r="C22830" t="str">
            <v>UM</v>
          </cell>
        </row>
        <row r="22831">
          <cell r="A22831" t="str">
            <v>DD73079900</v>
          </cell>
          <cell r="B22831" t="str">
            <v>CONEXOES FERRO - OUTRAS</v>
          </cell>
          <cell r="C22831" t="str">
            <v>UM</v>
          </cell>
        </row>
        <row r="22832">
          <cell r="A22832">
            <v>800840000</v>
          </cell>
          <cell r="B22832" t="str">
            <v>BORRACHA INF. PEDAL PROTETOR     840 - 312 291 11 97</v>
          </cell>
          <cell r="C22832" t="str">
            <v>UM</v>
          </cell>
        </row>
        <row r="22833">
          <cell r="A22833" t="str">
            <v>80084000F</v>
          </cell>
          <cell r="B22833" t="str">
            <v>BORRACHA INF. PEDAL PROTETOR     840 - 312 291 11 97</v>
          </cell>
          <cell r="C22833" t="str">
            <v>UM</v>
          </cell>
        </row>
        <row r="22834">
          <cell r="A22834" t="str">
            <v>80084100D</v>
          </cell>
          <cell r="B22834" t="str">
            <v>REFORCO LAT ASSOALHO 608 DIR     841</v>
          </cell>
          <cell r="C22834" t="str">
            <v>UM</v>
          </cell>
        </row>
        <row r="22835">
          <cell r="A22835">
            <v>800842000</v>
          </cell>
          <cell r="B22835" t="str">
            <v>SUPORTE P/CHOQUE 608D DIANTEIRO</v>
          </cell>
          <cell r="C22835" t="str">
            <v>UM</v>
          </cell>
        </row>
        <row r="22836">
          <cell r="A22836" t="str">
            <v>80084200F</v>
          </cell>
          <cell r="B22836" t="str">
            <v>SUPORTE P/CHOQUE 608D DIANTEIRO  842 - 309 525 02 39</v>
          </cell>
          <cell r="C22836" t="str">
            <v>UM</v>
          </cell>
        </row>
        <row r="22837">
          <cell r="A22837" t="str">
            <v>80084300E</v>
          </cell>
          <cell r="B22837" t="str">
            <v>LONGARINA CABINE 608/708 ESQ</v>
          </cell>
          <cell r="C22837" t="str">
            <v>UM</v>
          </cell>
        </row>
        <row r="22838">
          <cell r="A22838" t="str">
            <v>8008430EF</v>
          </cell>
          <cell r="B22838" t="str">
            <v>LONGARINA CABINE 608/708 ESQ     843 - 308 620 70 86</v>
          </cell>
          <cell r="C22838" t="str">
            <v>UM</v>
          </cell>
        </row>
        <row r="22839">
          <cell r="A22839" t="str">
            <v>80084400D</v>
          </cell>
          <cell r="B22839" t="str">
            <v>LONGARINA CABINE 608/708 DIR</v>
          </cell>
          <cell r="C22839" t="str">
            <v>UM</v>
          </cell>
        </row>
        <row r="22840">
          <cell r="A22840" t="str">
            <v>8008440DF</v>
          </cell>
          <cell r="B22840" t="str">
            <v>LONGARINA CABINE 608/708 DIR     844 - 308 620 71 86</v>
          </cell>
          <cell r="C22840" t="str">
            <v>UM</v>
          </cell>
        </row>
        <row r="22841">
          <cell r="A22841">
            <v>800845000</v>
          </cell>
          <cell r="B22841" t="str">
            <v>REFORCO CENTR ASSOALHO 608/708   845</v>
          </cell>
          <cell r="C22841" t="str">
            <v>UM</v>
          </cell>
        </row>
        <row r="22842">
          <cell r="A22842" t="str">
            <v>80084600E</v>
          </cell>
          <cell r="B22842" t="str">
            <v>REFORCO LAT ASSOALHO 608D ESQ    846</v>
          </cell>
          <cell r="C22842" t="str">
            <v>UM</v>
          </cell>
        </row>
        <row r="22843">
          <cell r="A22843">
            <v>800847000</v>
          </cell>
          <cell r="B22843" t="str">
            <v>CAIXA DO ASSENTO MOTORISTA</v>
          </cell>
          <cell r="C22843" t="str">
            <v>UM</v>
          </cell>
        </row>
        <row r="22844">
          <cell r="A22844" t="str">
            <v>80084700F</v>
          </cell>
          <cell r="B22844" t="str">
            <v>CAIXA DO ASSENTO MOTORISTA       847 - 308 620 72 46</v>
          </cell>
          <cell r="C22844" t="str">
            <v>UM</v>
          </cell>
        </row>
        <row r="22845">
          <cell r="A22845">
            <v>800848000</v>
          </cell>
          <cell r="B22845" t="str">
            <v>TAMPA SUPORTE BATERIA 608/708    848</v>
          </cell>
          <cell r="C22845" t="str">
            <v>UM</v>
          </cell>
        </row>
        <row r="22846">
          <cell r="A22846" t="str">
            <v>DD35069110</v>
          </cell>
          <cell r="B22846" t="str">
            <v>ADESIVO BASE BORRACHA</v>
          </cell>
          <cell r="C22846" t="str">
            <v>UM</v>
          </cell>
        </row>
        <row r="22847">
          <cell r="A22847">
            <v>800849000</v>
          </cell>
          <cell r="B22847" t="str">
            <v>KIT FIXACAO SUP BATERIA 608D    849</v>
          </cell>
          <cell r="C22847" t="str">
            <v>UM</v>
          </cell>
        </row>
        <row r="22848">
          <cell r="A22848">
            <v>800850000</v>
          </cell>
          <cell r="B22848" t="str">
            <v>PORTA-LUVAS DO PAINEL 608D/708   850</v>
          </cell>
          <cell r="C22848" t="str">
            <v>UM</v>
          </cell>
        </row>
        <row r="22849">
          <cell r="A22849">
            <v>800851000</v>
          </cell>
          <cell r="B22849" t="str">
            <v>CAPO INTERNO MOTOR 608/708</v>
          </cell>
          <cell r="C22849" t="str">
            <v>UM</v>
          </cell>
        </row>
        <row r="22850">
          <cell r="A22850" t="str">
            <v>80085200E</v>
          </cell>
          <cell r="B22850" t="str">
            <v>REVESTIMENTO LATERAL 608 ESQ     852</v>
          </cell>
          <cell r="C22850" t="str">
            <v>UM</v>
          </cell>
        </row>
        <row r="22851">
          <cell r="A22851" t="str">
            <v>80085300E</v>
          </cell>
          <cell r="B22851" t="str">
            <v>REVESTIMENTO FRENTE 608 ESQ      853</v>
          </cell>
          <cell r="C22851" t="str">
            <v>UM</v>
          </cell>
        </row>
        <row r="22852">
          <cell r="A22852" t="str">
            <v>80085400D</v>
          </cell>
          <cell r="B22852" t="str">
            <v>REVESTIMENTO FRENTE 608 DIR      854</v>
          </cell>
          <cell r="C22852" t="str">
            <v>UM</v>
          </cell>
        </row>
        <row r="22853">
          <cell r="A22853" t="str">
            <v>80085500D</v>
          </cell>
          <cell r="B22853" t="str">
            <v>REVESTIMENTO LATERAL 608 DIR     855</v>
          </cell>
          <cell r="C22853" t="str">
            <v>UM</v>
          </cell>
        </row>
        <row r="22854">
          <cell r="A22854" t="str">
            <v>DD3906100</v>
          </cell>
          <cell r="B22854" t="str">
            <v>CHAPAS ACRÍLICAS BRANCAS</v>
          </cell>
          <cell r="C22854" t="str">
            <v>UM</v>
          </cell>
        </row>
        <row r="22855">
          <cell r="A22855">
            <v>800856000</v>
          </cell>
          <cell r="B22855" t="str">
            <v>REFORCO SUPERIOR PAREDE TRAS     856</v>
          </cell>
          <cell r="C22855" t="str">
            <v>UM</v>
          </cell>
        </row>
        <row r="22856">
          <cell r="A22856" t="str">
            <v>80085700D</v>
          </cell>
          <cell r="B22856" t="str">
            <v>CALHA SUPERIOR PORTA DIR</v>
          </cell>
          <cell r="C22856" t="str">
            <v>UM</v>
          </cell>
        </row>
        <row r="22857">
          <cell r="A22857" t="str">
            <v>80085700E</v>
          </cell>
          <cell r="B22857" t="str">
            <v>CALHA SUPERIOR PORTA ESQ</v>
          </cell>
          <cell r="C22857" t="str">
            <v>UM</v>
          </cell>
        </row>
        <row r="22858">
          <cell r="A22858" t="str">
            <v>DD39251000</v>
          </cell>
          <cell r="B22858" t="str">
            <v>RESERVATORIOS, CISTERNAS, CUBAS</v>
          </cell>
          <cell r="C22858" t="str">
            <v>UM</v>
          </cell>
        </row>
        <row r="22859">
          <cell r="A22859" t="str">
            <v>DD39169090</v>
          </cell>
          <cell r="B22859" t="str">
            <v>TEFLON TARUGO</v>
          </cell>
          <cell r="C22859" t="str">
            <v>UM</v>
          </cell>
        </row>
        <row r="22860">
          <cell r="A22860">
            <v>807408000</v>
          </cell>
          <cell r="B22860" t="str">
            <v>FECHAMENTO 1800 DAMBROZ 996-118.005</v>
          </cell>
          <cell r="C22860" t="str">
            <v>UM</v>
          </cell>
        </row>
        <row r="22861">
          <cell r="A22861" t="str">
            <v>8008570DF</v>
          </cell>
          <cell r="B22861" t="str">
            <v>CALHA SUPERIOR PORTA DIR         857</v>
          </cell>
          <cell r="C22861" t="str">
            <v>UM</v>
          </cell>
        </row>
        <row r="22862">
          <cell r="A22862" t="str">
            <v>8008570EF</v>
          </cell>
          <cell r="B22862" t="str">
            <v>CALHA SUPERIOR PORTA ESQ         857</v>
          </cell>
          <cell r="C22862" t="str">
            <v>UM</v>
          </cell>
        </row>
        <row r="22863">
          <cell r="A22863">
            <v>800858000</v>
          </cell>
          <cell r="B22863" t="str">
            <v>TAMPA DA CAIXA DE FUSIVEIS</v>
          </cell>
          <cell r="C22863" t="str">
            <v>UM</v>
          </cell>
        </row>
        <row r="22864">
          <cell r="A22864" t="str">
            <v>DD84682000</v>
          </cell>
          <cell r="B22864" t="str">
            <v>OUTRAS MAQUINAS DE SOLDA</v>
          </cell>
          <cell r="C22864" t="str">
            <v>UM</v>
          </cell>
        </row>
        <row r="22865">
          <cell r="A22865">
            <v>800859000</v>
          </cell>
          <cell r="B22865" t="str">
            <v>CHAPA PROTETORA P/BARRO (PAR)    859</v>
          </cell>
          <cell r="C22865" t="str">
            <v>UM</v>
          </cell>
        </row>
        <row r="22866">
          <cell r="A22866" t="str">
            <v>80085900D</v>
          </cell>
          <cell r="B22866" t="str">
            <v>CHAPA PROTETORA P/BARRO DIR.     859</v>
          </cell>
          <cell r="C22866" t="str">
            <v>UM</v>
          </cell>
        </row>
        <row r="22867">
          <cell r="A22867" t="str">
            <v>MATRIZ202</v>
          </cell>
          <cell r="B22867" t="str">
            <v>MOLDE DE ALUMINIO DIGICON - EST0746-11</v>
          </cell>
          <cell r="C22867" t="str">
            <v>UM</v>
          </cell>
        </row>
        <row r="22868">
          <cell r="A22868" t="str">
            <v>MATRIZ203</v>
          </cell>
          <cell r="B22868" t="str">
            <v>GABARITO DE CORTE ROBO DIGICON - EST0746-11</v>
          </cell>
          <cell r="C22868" t="str">
            <v>UM</v>
          </cell>
        </row>
        <row r="22869">
          <cell r="A22869" t="str">
            <v>80085900E</v>
          </cell>
          <cell r="B22869" t="str">
            <v>CHAPA PROTETORA P/BARRO ESQ.     859</v>
          </cell>
          <cell r="C22869" t="str">
            <v>UM</v>
          </cell>
        </row>
        <row r="22870">
          <cell r="A22870" t="str">
            <v>80086000D</v>
          </cell>
          <cell r="B22870" t="str">
            <v>CURVAO DO PARALAMA DIR.</v>
          </cell>
          <cell r="C22870" t="str">
            <v>UM</v>
          </cell>
        </row>
        <row r="22871">
          <cell r="A22871" t="str">
            <v>80086000E</v>
          </cell>
          <cell r="B22871" t="str">
            <v>CURVAO DO PARALAMA ESQ.</v>
          </cell>
          <cell r="C22871" t="str">
            <v>UM</v>
          </cell>
        </row>
        <row r="22872">
          <cell r="A22872" t="str">
            <v>8008600DF</v>
          </cell>
          <cell r="B22872" t="str">
            <v>CURVAO DO PARALAMA DIR.          860 - 308 626 01 33</v>
          </cell>
          <cell r="C22872" t="str">
            <v>UM</v>
          </cell>
        </row>
        <row r="22873">
          <cell r="A22873" t="str">
            <v>8008600DG</v>
          </cell>
          <cell r="B22873" t="str">
            <v>MB 608 REPARO PARALAMA</v>
          </cell>
          <cell r="C22873" t="str">
            <v>UM</v>
          </cell>
        </row>
        <row r="22874">
          <cell r="A22874" t="str">
            <v>DD73261900</v>
          </cell>
          <cell r="B22874" t="str">
            <v>BICO PARA ENGRAXADEIRA</v>
          </cell>
          <cell r="C22874" t="str">
            <v>UM</v>
          </cell>
        </row>
        <row r="22875">
          <cell r="A22875" t="str">
            <v>8008600EF</v>
          </cell>
          <cell r="B22875" t="str">
            <v>CURVAO DO PARALAMA ESQ.          860 - 308 626 00 33</v>
          </cell>
          <cell r="C22875" t="str">
            <v>UM</v>
          </cell>
        </row>
        <row r="22876">
          <cell r="A22876" t="str">
            <v>8008600EG</v>
          </cell>
          <cell r="B22876" t="str">
            <v>MB 608 REPARO PARALAMA</v>
          </cell>
          <cell r="C22876" t="str">
            <v>UM</v>
          </cell>
        </row>
        <row r="22877">
          <cell r="A22877" t="str">
            <v>80086100E</v>
          </cell>
          <cell r="B22877" t="str">
            <v>CANAL DO AR LATERAL 608 ESQ.     861</v>
          </cell>
          <cell r="C22877" t="str">
            <v>UM</v>
          </cell>
        </row>
        <row r="22878">
          <cell r="A22878" t="str">
            <v>80086200D</v>
          </cell>
          <cell r="B22878" t="str">
            <v>CANAL DO AR LATERAL 608 DIR.     862</v>
          </cell>
          <cell r="C22878" t="str">
            <v>UM</v>
          </cell>
        </row>
        <row r="22879">
          <cell r="A22879">
            <v>800863000</v>
          </cell>
          <cell r="B22879" t="str">
            <v>QUADRO FIX TAMPAO TETO 608/708   863</v>
          </cell>
          <cell r="C22879" t="str">
            <v>UM</v>
          </cell>
        </row>
        <row r="22880">
          <cell r="A22880">
            <v>800864000</v>
          </cell>
          <cell r="B22880" t="str">
            <v>TETO CABINA 608D/708D</v>
          </cell>
          <cell r="C22880" t="str">
            <v>UM</v>
          </cell>
        </row>
        <row r="22881">
          <cell r="A22881" t="str">
            <v>80086400F</v>
          </cell>
          <cell r="B22881" t="str">
            <v>TETO CABINA 608D/708D            864 - 308 650 02 09</v>
          </cell>
          <cell r="C22881" t="str">
            <v>UM</v>
          </cell>
        </row>
        <row r="22882">
          <cell r="A22882" t="str">
            <v>80743600D</v>
          </cell>
          <cell r="B22882" t="str">
            <v>LONGARINA CURVA DIR. EURO V - 6025.002.032.00.2</v>
          </cell>
          <cell r="C22882" t="str">
            <v>UM</v>
          </cell>
        </row>
        <row r="22883">
          <cell r="A22883">
            <v>800865000</v>
          </cell>
          <cell r="B22883" t="str">
            <v>GRADE DE FERRO TIPO ANTIGO</v>
          </cell>
          <cell r="C22883" t="str">
            <v>UM</v>
          </cell>
        </row>
        <row r="22884">
          <cell r="A22884" t="str">
            <v>80086500F</v>
          </cell>
          <cell r="B22884" t="str">
            <v>GRADE DE FERRO TIPO ANTIGO       865 - 344 750 70 02</v>
          </cell>
          <cell r="C22884" t="str">
            <v>UM</v>
          </cell>
        </row>
        <row r="22885">
          <cell r="A22885" t="str">
            <v>8008650PF</v>
          </cell>
          <cell r="B22885" t="str">
            <v>GRADE DE FERRO TIPO ANTIGO PRETO FOSCO</v>
          </cell>
          <cell r="C22885" t="str">
            <v>UM</v>
          </cell>
        </row>
        <row r="22886">
          <cell r="A22886">
            <v>800866000</v>
          </cell>
          <cell r="B22886" t="str">
            <v>TRAVESSA DA PAREDE TRAS LEITO</v>
          </cell>
          <cell r="C22886" t="str">
            <v>UM</v>
          </cell>
        </row>
        <row r="22887">
          <cell r="A22887" t="str">
            <v>80086600F</v>
          </cell>
          <cell r="B22887" t="str">
            <v>TRAVESSA DA PAREDE TRAS LEITO    866 - 350 610 02 14</v>
          </cell>
          <cell r="C22887" t="str">
            <v>UM</v>
          </cell>
        </row>
        <row r="22888">
          <cell r="A22888" t="str">
            <v>80743600E</v>
          </cell>
          <cell r="B22888" t="str">
            <v>LONGARINA CURVA ESQ. EURO V - 6025.002.033.00.0</v>
          </cell>
          <cell r="C22888" t="str">
            <v>UM</v>
          </cell>
        </row>
        <row r="22889">
          <cell r="A22889">
            <v>707436010</v>
          </cell>
          <cell r="B22889" t="str">
            <v>BLANK DA LONGARINA CURVA P/ EURO V</v>
          </cell>
          <cell r="C22889" t="str">
            <v>UM</v>
          </cell>
        </row>
        <row r="22890">
          <cell r="A22890">
            <v>104535000</v>
          </cell>
          <cell r="B22890" t="str">
            <v>PARAF 3/8" x 1" SEXT ANSI B18.2.1 GRAU 5 OLEADO ROSCA UNC</v>
          </cell>
          <cell r="C22890" t="str">
            <v>UM</v>
          </cell>
        </row>
        <row r="22891">
          <cell r="A22891">
            <v>800867000</v>
          </cell>
          <cell r="B22891" t="str">
            <v>PARAFUSO DO ESTRIBO ZINCADO BR</v>
          </cell>
          <cell r="C22891" t="str">
            <v>UM</v>
          </cell>
        </row>
        <row r="22892">
          <cell r="A22892">
            <v>800868000</v>
          </cell>
          <cell r="B22892" t="str">
            <v>PAREDE CENTRAL TRASEIRA 608/708</v>
          </cell>
          <cell r="C22892" t="str">
            <v>UM</v>
          </cell>
        </row>
        <row r="22893">
          <cell r="A22893" t="str">
            <v>80086800F</v>
          </cell>
          <cell r="B22893" t="str">
            <v>PAREDE CENTRAL TRASEIRA 608/708  868 - 308 647 00 09</v>
          </cell>
          <cell r="C22893" t="str">
            <v>UM</v>
          </cell>
        </row>
        <row r="22894">
          <cell r="A22894" t="str">
            <v>80086900D</v>
          </cell>
          <cell r="B22894" t="str">
            <v>REV EXT CANTO TRAS 608/708 DIR</v>
          </cell>
          <cell r="C22894" t="str">
            <v>UM</v>
          </cell>
        </row>
        <row r="22895">
          <cell r="A22895" t="str">
            <v>80086900E</v>
          </cell>
          <cell r="B22895" t="str">
            <v>REV EXT CANTO TRAS 608/708 ESQ</v>
          </cell>
          <cell r="C22895" t="str">
            <v>UM</v>
          </cell>
        </row>
        <row r="22896">
          <cell r="A22896" t="str">
            <v>80745000D</v>
          </cell>
          <cell r="B22896" t="str">
            <v>ACAB.FAROL NEBLINA DIR - COMIL 492651</v>
          </cell>
          <cell r="C22896" t="str">
            <v>UM</v>
          </cell>
        </row>
        <row r="22897">
          <cell r="A22897" t="str">
            <v>80745000E</v>
          </cell>
          <cell r="B22897" t="str">
            <v>ACAB.FAROL NEBLINA ESQ - COMIL 492652</v>
          </cell>
          <cell r="C22897" t="str">
            <v>UM</v>
          </cell>
        </row>
        <row r="22898">
          <cell r="A22898">
            <v>707450000</v>
          </cell>
          <cell r="B22898" t="str">
            <v>BLANCK ACAB.PCHOQUE DIANT.FAROL NEBLINA D/E</v>
          </cell>
          <cell r="C22898" t="str">
            <v>UM</v>
          </cell>
        </row>
        <row r="22899">
          <cell r="A22899" t="str">
            <v>8008690DF</v>
          </cell>
          <cell r="B22899" t="str">
            <v>REV EXT CANTO TRAS 608/708 DIR   869 - 308 640 72 09</v>
          </cell>
          <cell r="C22899" t="str">
            <v>UM</v>
          </cell>
        </row>
        <row r="22900">
          <cell r="A22900" t="str">
            <v>8008690EF</v>
          </cell>
          <cell r="B22900" t="str">
            <v>REV EXT CANTO TRAS 608/708 ESQ   869 - 308 640 71 09</v>
          </cell>
          <cell r="C22900" t="str">
            <v>UM</v>
          </cell>
        </row>
        <row r="22901">
          <cell r="A22901" t="str">
            <v>80087000D</v>
          </cell>
          <cell r="B22901" t="str">
            <v>REVEST INT CANTO TRAS 608 DIR</v>
          </cell>
          <cell r="C22901" t="str">
            <v>UM</v>
          </cell>
        </row>
        <row r="22902">
          <cell r="A22902" t="str">
            <v>80087000E</v>
          </cell>
          <cell r="B22902" t="str">
            <v>REVEST INT CANTO TRAS 608 ESQ</v>
          </cell>
          <cell r="C22902" t="str">
            <v>UM</v>
          </cell>
        </row>
        <row r="22903">
          <cell r="A22903" t="str">
            <v>8008700DF</v>
          </cell>
          <cell r="B22903" t="str">
            <v>REVEST INT CANTO TRAS 608 DIR    870 - 308 641 72 10</v>
          </cell>
          <cell r="C22903" t="str">
            <v>UM</v>
          </cell>
        </row>
        <row r="22904">
          <cell r="A22904" t="str">
            <v>8008700EF</v>
          </cell>
          <cell r="B22904" t="str">
            <v>REVEST INT CANTO TRAS 608 ESQ    870 - 308 641 71 10</v>
          </cell>
          <cell r="C22904" t="str">
            <v>UM</v>
          </cell>
        </row>
        <row r="22905">
          <cell r="A22905" t="str">
            <v>70745000D</v>
          </cell>
          <cell r="B22905" t="str">
            <v>ACAB.PCHOQUE DIANT.FAROL NEBLINA DIR</v>
          </cell>
          <cell r="C22905" t="str">
            <v>UM</v>
          </cell>
        </row>
        <row r="22906">
          <cell r="A22906" t="str">
            <v>70745000E</v>
          </cell>
          <cell r="B22906" t="str">
            <v>ACAB.PCHOQUE DIANT.FAROL NEBLINA ESQ</v>
          </cell>
          <cell r="C22906" t="str">
            <v>UM</v>
          </cell>
        </row>
        <row r="22907">
          <cell r="A22907">
            <v>800871000</v>
          </cell>
          <cell r="B22907" t="str">
            <v>CHAPA PROTETORA</v>
          </cell>
          <cell r="C22907" t="str">
            <v>UM</v>
          </cell>
        </row>
        <row r="22908">
          <cell r="A22908" t="str">
            <v>80087100D</v>
          </cell>
          <cell r="B22908" t="str">
            <v>CHAPA PROTETORA ALUMINIO DIR.    871</v>
          </cell>
          <cell r="C22908" t="str">
            <v>UM</v>
          </cell>
        </row>
        <row r="22909">
          <cell r="A22909" t="str">
            <v>7074500CE</v>
          </cell>
          <cell r="B22909" t="str">
            <v>ACAB.PCHOQUE DIANT.FAROL NEBLINA CROMADO ESQ</v>
          </cell>
          <cell r="C22909" t="str">
            <v>UM</v>
          </cell>
        </row>
        <row r="22910">
          <cell r="A22910" t="str">
            <v>7074500CD</v>
          </cell>
          <cell r="B22910" t="str">
            <v>ACAB.PCHOQUE DIANT.FAROL NEBLINA CROMADO DIR</v>
          </cell>
          <cell r="C22910" t="str">
            <v>UM</v>
          </cell>
        </row>
        <row r="22911">
          <cell r="A22911">
            <v>109574000</v>
          </cell>
          <cell r="B22911" t="str">
            <v>REFORCO DA ALCA</v>
          </cell>
          <cell r="C22911" t="str">
            <v>UM</v>
          </cell>
        </row>
        <row r="22912">
          <cell r="A22912" t="str">
            <v>80087100E</v>
          </cell>
          <cell r="B22912" t="str">
            <v>CHAPA PROTETORA ALUMINIO ESQ.    871</v>
          </cell>
          <cell r="C22912" t="str">
            <v>UM</v>
          </cell>
        </row>
        <row r="22913">
          <cell r="A22913">
            <v>800872000</v>
          </cell>
          <cell r="B22913" t="str">
            <v>CHAPA PAREDE TRASEIRA 1933/34</v>
          </cell>
          <cell r="C22913" t="str">
            <v>UM</v>
          </cell>
        </row>
        <row r="22914">
          <cell r="A22914" t="str">
            <v>80087200F</v>
          </cell>
          <cell r="B22914" t="str">
            <v>CHAPA PAREDE TRASEIRA 1933/34    872 - 350 647 00 07</v>
          </cell>
          <cell r="C22914" t="str">
            <v>UM</v>
          </cell>
        </row>
        <row r="22915">
          <cell r="A22915">
            <v>800873000</v>
          </cell>
          <cell r="B22915" t="str">
            <v>CALHA SUP PARED TRASEIRA 608/708</v>
          </cell>
          <cell r="C22915" t="str">
            <v>UM</v>
          </cell>
        </row>
        <row r="22916">
          <cell r="A22916" t="str">
            <v>80087300F</v>
          </cell>
          <cell r="B22916" t="str">
            <v>CALHA SUP PARED TRASEIRA 608/708 873 - 308 640 00 28</v>
          </cell>
          <cell r="C22916" t="str">
            <v>UM</v>
          </cell>
        </row>
        <row r="22917">
          <cell r="A22917" t="str">
            <v>DD74199990</v>
          </cell>
          <cell r="B22917" t="str">
            <v>OUTRAS OBRAS DE COBRE</v>
          </cell>
          <cell r="C22917" t="str">
            <v>UM</v>
          </cell>
        </row>
        <row r="22918">
          <cell r="A22918">
            <v>800874000</v>
          </cell>
          <cell r="B22918" t="str">
            <v>PARAFUSO M8 x 10 PHILIPS TAMP TETO    874</v>
          </cell>
          <cell r="C22918" t="str">
            <v>UM</v>
          </cell>
        </row>
        <row r="22919">
          <cell r="A22919">
            <v>800875000</v>
          </cell>
          <cell r="B22919" t="str">
            <v>COLUNA SEPAR DO P/BRISA DIANT    875</v>
          </cell>
          <cell r="C22919" t="str">
            <v>UM</v>
          </cell>
        </row>
        <row r="22920">
          <cell r="A22920" t="str">
            <v>80087600D</v>
          </cell>
          <cell r="B22920" t="str">
            <v>REMENDO DO CANTO DO CAPO DIR     876</v>
          </cell>
          <cell r="C22920" t="str">
            <v>UM</v>
          </cell>
        </row>
        <row r="22921">
          <cell r="A22921" t="str">
            <v>DD85044090</v>
          </cell>
          <cell r="B22921" t="str">
            <v>OUTROS CONVERSORES ELETRICOS</v>
          </cell>
          <cell r="C22921" t="str">
            <v>UM</v>
          </cell>
        </row>
        <row r="22922">
          <cell r="A22922" t="str">
            <v>80087600E</v>
          </cell>
          <cell r="B22922" t="str">
            <v>REMENDO DO CANTO DO CAPO ESQ     876</v>
          </cell>
          <cell r="C22922" t="str">
            <v>UM</v>
          </cell>
        </row>
        <row r="22923">
          <cell r="A22923">
            <v>800877000</v>
          </cell>
          <cell r="B22923" t="str">
            <v>FECHO INFERIOR DO CAPO</v>
          </cell>
          <cell r="C22923" t="str">
            <v>UM</v>
          </cell>
        </row>
        <row r="22924">
          <cell r="A22924" t="str">
            <v>80087700F</v>
          </cell>
          <cell r="B22924" t="str">
            <v>FECHO INFERIOR DO CAPO           877 - 331 880 70 60</v>
          </cell>
          <cell r="C22924" t="str">
            <v>UM</v>
          </cell>
        </row>
        <row r="22925">
          <cell r="A22925">
            <v>800878000</v>
          </cell>
          <cell r="B22925" t="str">
            <v>CHAPA LIGACAO DEFLETORES         878</v>
          </cell>
          <cell r="C22925" t="str">
            <v>UM</v>
          </cell>
        </row>
        <row r="22926">
          <cell r="A22926" t="str">
            <v>80087900D</v>
          </cell>
          <cell r="B22926" t="str">
            <v>CHAPA LIGACAO COFRE MOTOR DIR.   879</v>
          </cell>
          <cell r="C22926" t="str">
            <v>UM</v>
          </cell>
        </row>
        <row r="22927">
          <cell r="A22927" t="str">
            <v>DD25171000</v>
          </cell>
          <cell r="B22927" t="str">
            <v>CALHAS, CASCALHOS E PEDRAS FRITAS</v>
          </cell>
          <cell r="C22927" t="str">
            <v>UM</v>
          </cell>
        </row>
        <row r="22928">
          <cell r="A22928" t="str">
            <v>80087900E</v>
          </cell>
          <cell r="B22928" t="str">
            <v>CHAPA LIGACAO COFRE MOTOR ESQ.   879</v>
          </cell>
          <cell r="C22928" t="str">
            <v>UM</v>
          </cell>
        </row>
        <row r="22929">
          <cell r="A22929">
            <v>800880000</v>
          </cell>
          <cell r="B22929" t="str">
            <v>ALONGAMENTO DO ESTRIBO</v>
          </cell>
          <cell r="C22929" t="str">
            <v>UM</v>
          </cell>
        </row>
        <row r="22930">
          <cell r="A22930" t="str">
            <v>80088000F</v>
          </cell>
          <cell r="B22930" t="str">
            <v>ALONGAMENTO DO ESTRIBO           880</v>
          </cell>
          <cell r="C22930" t="str">
            <v>UM</v>
          </cell>
        </row>
        <row r="22931">
          <cell r="A22931" t="str">
            <v>DD25232910</v>
          </cell>
          <cell r="B22931" t="str">
            <v>CIMENTO COMUM</v>
          </cell>
          <cell r="C22931" t="str">
            <v>UM</v>
          </cell>
        </row>
        <row r="22932">
          <cell r="A22932" t="str">
            <v>DD39061000</v>
          </cell>
          <cell r="B22932" t="str">
            <v>PLACA DE ACRILICO</v>
          </cell>
          <cell r="C22932" t="str">
            <v>UM</v>
          </cell>
        </row>
        <row r="22933">
          <cell r="A22933" t="str">
            <v>DD39199000</v>
          </cell>
          <cell r="B22933" t="str">
            <v>ADESIVO RECORTADO</v>
          </cell>
          <cell r="C22933" t="str">
            <v>UM</v>
          </cell>
        </row>
        <row r="22934">
          <cell r="A22934">
            <v>800881000</v>
          </cell>
          <cell r="B22934" t="str">
            <v>TAMPA DO PAINEL CENTRAL</v>
          </cell>
          <cell r="C22934" t="str">
            <v>UM</v>
          </cell>
        </row>
        <row r="22935">
          <cell r="A22935" t="str">
            <v>80088200D</v>
          </cell>
          <cell r="B22935" t="str">
            <v>CHAPA LATERAL VENTAROLA AR DIR.  882</v>
          </cell>
          <cell r="C22935" t="str">
            <v>UM</v>
          </cell>
        </row>
        <row r="22936">
          <cell r="A22936" t="str">
            <v>80088200E</v>
          </cell>
          <cell r="B22936" t="str">
            <v>CHAPA LATERAL VENTAROLA AR ESQ.  882</v>
          </cell>
          <cell r="C22936" t="str">
            <v>UM</v>
          </cell>
        </row>
        <row r="22937">
          <cell r="A22937" t="str">
            <v>80088300D</v>
          </cell>
          <cell r="B22937" t="str">
            <v>FIXADOR CAPO MOTOR INTERNO DIR   883</v>
          </cell>
          <cell r="C22937" t="str">
            <v>UM</v>
          </cell>
        </row>
        <row r="22938">
          <cell r="A22938" t="str">
            <v>80088300E</v>
          </cell>
          <cell r="B22938" t="str">
            <v>FIXADOR CAPO MOTOR INTERNO ESQ   883</v>
          </cell>
          <cell r="C22938" t="str">
            <v>UM</v>
          </cell>
        </row>
        <row r="22939">
          <cell r="A22939">
            <v>800884000</v>
          </cell>
          <cell r="B22939" t="str">
            <v>CHAPA CENTRAL PARABRISA 608/708</v>
          </cell>
          <cell r="C22939" t="str">
            <v>UM</v>
          </cell>
        </row>
        <row r="22940">
          <cell r="A22940" t="str">
            <v>80088400F</v>
          </cell>
          <cell r="B22940" t="str">
            <v>CHAPA CENTRAL PARABRISA 608/708  884 - 309 627 00 02</v>
          </cell>
          <cell r="C22940" t="str">
            <v>UM</v>
          </cell>
        </row>
        <row r="22941">
          <cell r="A22941" t="str">
            <v>80088400G</v>
          </cell>
          <cell r="B22941" t="str">
            <v>MB 608 GRADE</v>
          </cell>
          <cell r="C22941" t="str">
            <v>UM</v>
          </cell>
        </row>
        <row r="22942">
          <cell r="A22942">
            <v>800885000</v>
          </cell>
          <cell r="B22942" t="str">
            <v>CABINE COMPL 4 PORTAS 1519(2220) 885</v>
          </cell>
          <cell r="C22942" t="str">
            <v>UM</v>
          </cell>
        </row>
        <row r="22943">
          <cell r="A22943" t="str">
            <v>DD84671190</v>
          </cell>
          <cell r="B22943" t="str">
            <v>LIXADEIRA PNEUMATICA</v>
          </cell>
          <cell r="C22943" t="str">
            <v>UM</v>
          </cell>
        </row>
        <row r="22944">
          <cell r="A22944">
            <v>800886000</v>
          </cell>
          <cell r="B22944" t="str">
            <v>SUPORTE TRASEIRO DA CABINE</v>
          </cell>
          <cell r="C22944" t="str">
            <v>UM</v>
          </cell>
        </row>
        <row r="22945">
          <cell r="A22945" t="str">
            <v>80088600F</v>
          </cell>
          <cell r="B22945" t="str">
            <v>SUPORTE TRASEIRO DA CABINE       886</v>
          </cell>
          <cell r="C22945" t="str">
            <v>UM</v>
          </cell>
        </row>
        <row r="22946">
          <cell r="A22946" t="str">
            <v>80088600G</v>
          </cell>
          <cell r="B22946" t="str">
            <v>SUPORTE LATERAL PÁRA-CHOQUE</v>
          </cell>
          <cell r="C22946" t="str">
            <v>UM</v>
          </cell>
        </row>
        <row r="22947">
          <cell r="A22947" t="str">
            <v>8008860PF</v>
          </cell>
          <cell r="B22947" t="str">
            <v>SUPORTE TRASEIRO DA CABINE PRETO FOSCO</v>
          </cell>
          <cell r="C22947" t="str">
            <v>UM</v>
          </cell>
        </row>
        <row r="22948">
          <cell r="A22948">
            <v>800887000</v>
          </cell>
          <cell r="B22948" t="str">
            <v>CANAL DO AR</v>
          </cell>
          <cell r="C22948" t="str">
            <v>UM</v>
          </cell>
        </row>
        <row r="22949">
          <cell r="A22949" t="str">
            <v>80088700F</v>
          </cell>
          <cell r="B22949" t="str">
            <v>CANAL DO AR                      887 - 322 830 07 62</v>
          </cell>
          <cell r="C22949" t="str">
            <v>UM</v>
          </cell>
        </row>
        <row r="22950">
          <cell r="A22950">
            <v>800888000</v>
          </cell>
          <cell r="B22950" t="str">
            <v>SUPORTE FILTRO DO AR PEQUENO</v>
          </cell>
          <cell r="C22950" t="str">
            <v>UM</v>
          </cell>
        </row>
        <row r="22951">
          <cell r="A22951" t="str">
            <v>IMOB85015110</v>
          </cell>
          <cell r="B22951" t="str">
            <v>MOTORREDUTOR</v>
          </cell>
          <cell r="C22951" t="str">
            <v>UM</v>
          </cell>
        </row>
        <row r="22952">
          <cell r="A22952" t="str">
            <v>80088800F</v>
          </cell>
          <cell r="B22952" t="str">
            <v>SUPORTE FILTRO DO AR PEQUENO     888 - 352 528 24 40</v>
          </cell>
          <cell r="C22952" t="str">
            <v>UM</v>
          </cell>
        </row>
        <row r="22953">
          <cell r="A22953" t="str">
            <v>80088900D</v>
          </cell>
          <cell r="B22953" t="str">
            <v>REVEST INTER DA COLUNA DIR       889</v>
          </cell>
          <cell r="C22953" t="str">
            <v>UM</v>
          </cell>
        </row>
        <row r="22954">
          <cell r="A22954" t="str">
            <v>80088900E</v>
          </cell>
          <cell r="B22954" t="str">
            <v>REVEST INTER DA COLUNA ESQ       889</v>
          </cell>
          <cell r="C22954" t="str">
            <v>UM</v>
          </cell>
        </row>
        <row r="22955">
          <cell r="A22955" t="str">
            <v>80089000D</v>
          </cell>
          <cell r="B22955" t="str">
            <v>CONJ. MANCAL ESCORA DO CAPO DIR.</v>
          </cell>
          <cell r="C22955" t="str">
            <v>UM</v>
          </cell>
        </row>
        <row r="22956">
          <cell r="A22956" t="str">
            <v>80089000E</v>
          </cell>
          <cell r="B22956" t="str">
            <v>CONJ. MANCAL ESCORA DO CAPO ESQ.</v>
          </cell>
          <cell r="C22956" t="str">
            <v>UM</v>
          </cell>
        </row>
        <row r="22957">
          <cell r="A22957" t="str">
            <v>80089100D</v>
          </cell>
          <cell r="B22957" t="str">
            <v>CHAPA LATERAL DOS PES DIR.       891</v>
          </cell>
          <cell r="C22957" t="str">
            <v>UM</v>
          </cell>
        </row>
        <row r="22958">
          <cell r="A22958" t="str">
            <v>80089100E</v>
          </cell>
          <cell r="B22958" t="str">
            <v>CHAPA LATERAL DOS PES ESQ.       891</v>
          </cell>
          <cell r="C22958" t="str">
            <v>UM</v>
          </cell>
        </row>
        <row r="22959">
          <cell r="A22959" t="str">
            <v>DD82052000</v>
          </cell>
          <cell r="B22959" t="str">
            <v>MARTELO OU MARRETA</v>
          </cell>
          <cell r="C22959" t="str">
            <v>UM</v>
          </cell>
        </row>
        <row r="22960">
          <cell r="A22960">
            <v>800892000</v>
          </cell>
          <cell r="B22960" t="str">
            <v>CHAPA INTERNA TETO ITINERARIO</v>
          </cell>
          <cell r="C22960" t="str">
            <v>UM</v>
          </cell>
        </row>
        <row r="22961">
          <cell r="A22961" t="str">
            <v>80089200F</v>
          </cell>
          <cell r="B22961" t="str">
            <v>CHAPA INTERNA TETO ITINERARIO    892 - 308 622 70 35</v>
          </cell>
          <cell r="C22961" t="str">
            <v>UM</v>
          </cell>
        </row>
        <row r="22962">
          <cell r="A22962">
            <v>800893000</v>
          </cell>
          <cell r="B22962" t="str">
            <v>GRADE DIANTEIRA 608D</v>
          </cell>
          <cell r="C22962" t="str">
            <v>UM</v>
          </cell>
        </row>
        <row r="22963">
          <cell r="A22963" t="str">
            <v>80089300F</v>
          </cell>
          <cell r="B22963" t="str">
            <v>GRADE DIANTEIRA 608D             893 - 308 750 02 02</v>
          </cell>
          <cell r="C22963" t="str">
            <v>UM</v>
          </cell>
        </row>
        <row r="22964">
          <cell r="A22964">
            <v>800894000</v>
          </cell>
          <cell r="B22964" t="str">
            <v>CAPO DIANTEIRO MOTOR 608D</v>
          </cell>
          <cell r="C22964" t="str">
            <v>UM</v>
          </cell>
        </row>
        <row r="22965">
          <cell r="A22965" t="str">
            <v>80089400F</v>
          </cell>
          <cell r="B22965" t="str">
            <v>CAPO DIANTEIRO MOTOR 608D        894 - 308 750 70 02</v>
          </cell>
          <cell r="C22965" t="str">
            <v>UM</v>
          </cell>
        </row>
        <row r="22966">
          <cell r="A22966" t="str">
            <v>80089500D</v>
          </cell>
          <cell r="B22966" t="str">
            <v>FRONTAL DO FAROL 608D DIR</v>
          </cell>
          <cell r="C22966" t="str">
            <v>UM</v>
          </cell>
        </row>
        <row r="22967">
          <cell r="A22967" t="str">
            <v>DD82041100</v>
          </cell>
          <cell r="B22967" t="str">
            <v>CHAVES DE PORCA, MANUAIS</v>
          </cell>
          <cell r="C22967" t="str">
            <v>UM</v>
          </cell>
        </row>
        <row r="22968">
          <cell r="A22968" t="str">
            <v>80089500E</v>
          </cell>
          <cell r="B22968" t="str">
            <v>FRONTAL DO FAROL 608D ESQ</v>
          </cell>
          <cell r="C22968" t="str">
            <v>UM</v>
          </cell>
        </row>
        <row r="22969">
          <cell r="A22969" t="str">
            <v>8008950DF</v>
          </cell>
          <cell r="B22969" t="str">
            <v>FRONTAL DO FAROL 608D DIR        895 - 308 627 72 01</v>
          </cell>
          <cell r="C22969" t="str">
            <v>UM</v>
          </cell>
        </row>
        <row r="22970">
          <cell r="A22970" t="str">
            <v>8008950EF</v>
          </cell>
          <cell r="B22970" t="str">
            <v>FRONTAL DO FAROL 608D ESQ        895 - 308 627 71 01</v>
          </cell>
          <cell r="C22970" t="str">
            <v>UM</v>
          </cell>
        </row>
        <row r="22971">
          <cell r="A22971" t="str">
            <v>800895PFD</v>
          </cell>
          <cell r="B22971" t="str">
            <v>FRONTAL DO FAROL 608D DIR PRETO FOSCO</v>
          </cell>
          <cell r="C22971" t="str">
            <v>UM</v>
          </cell>
        </row>
        <row r="22972">
          <cell r="A22972" t="str">
            <v>800895PFE</v>
          </cell>
          <cell r="B22972" t="str">
            <v>FRONTAL DO FAROL 608D ESQ PRETO FOSCO</v>
          </cell>
          <cell r="C22972" t="str">
            <v>UM</v>
          </cell>
        </row>
        <row r="22973">
          <cell r="A22973" t="str">
            <v>80089600D</v>
          </cell>
          <cell r="B22973" t="str">
            <v>ESTRIBO COMPLETO 608D DIR.</v>
          </cell>
          <cell r="C22973" t="str">
            <v>UM</v>
          </cell>
        </row>
        <row r="22974">
          <cell r="A22974" t="str">
            <v>80089600E</v>
          </cell>
          <cell r="B22974" t="str">
            <v>ESTRIBO COMPLETO 608D ESQ.</v>
          </cell>
          <cell r="C22974" t="str">
            <v>UM</v>
          </cell>
        </row>
        <row r="22975">
          <cell r="A22975" t="str">
            <v>DD85444200</v>
          </cell>
          <cell r="B22975" t="str">
            <v>FIOS E CABOS ELETRICOS</v>
          </cell>
          <cell r="C22975" t="str">
            <v>UM</v>
          </cell>
        </row>
        <row r="22976">
          <cell r="A22976" t="str">
            <v>8008960DF</v>
          </cell>
          <cell r="B22976" t="str">
            <v>ESTRIBO COMPLETO 608D DIR.       896 - 309 620 29 10</v>
          </cell>
          <cell r="C22976" t="str">
            <v>UM</v>
          </cell>
        </row>
        <row r="22977">
          <cell r="A22977" t="str">
            <v>8008960EF</v>
          </cell>
          <cell r="B22977" t="str">
            <v>ESTRIBO COMPLETO 608D ESQ.       896 - 309 620 28 10</v>
          </cell>
          <cell r="C22977" t="str">
            <v>UM</v>
          </cell>
        </row>
        <row r="22978">
          <cell r="A22978">
            <v>800897000</v>
          </cell>
          <cell r="B22978" t="str">
            <v>TAMPA MANUT INFER PORTA</v>
          </cell>
          <cell r="C22978" t="str">
            <v>UM</v>
          </cell>
        </row>
        <row r="22979">
          <cell r="A22979" t="str">
            <v>80089700F</v>
          </cell>
          <cell r="B22979" t="str">
            <v>TAMPA MANUT INFER PORTA          897 - 309 727 00 48</v>
          </cell>
          <cell r="C22979" t="str">
            <v>UM</v>
          </cell>
        </row>
        <row r="22980">
          <cell r="A22980">
            <v>800898000</v>
          </cell>
          <cell r="B22980" t="str">
            <v>SUPORTE FIXADOR BATERIA          898</v>
          </cell>
          <cell r="C22980" t="str">
            <v>UM</v>
          </cell>
        </row>
        <row r="22981">
          <cell r="A22981" t="str">
            <v>DD39173100</v>
          </cell>
          <cell r="B22981" t="str">
            <v>TUBOS DE PLASTICO</v>
          </cell>
          <cell r="C22981" t="str">
            <v>UM</v>
          </cell>
        </row>
        <row r="22982">
          <cell r="A22982" t="str">
            <v>DD73066100</v>
          </cell>
          <cell r="B22982" t="str">
            <v>TUBO DE SECAO QUADRADA OU RETANGULAR</v>
          </cell>
          <cell r="C22982" t="str">
            <v>UM</v>
          </cell>
        </row>
        <row r="22983">
          <cell r="A22983">
            <v>800899000</v>
          </cell>
          <cell r="B22983" t="str">
            <v>PAREDE TRASEIRA COMPL 608/708    899</v>
          </cell>
          <cell r="C22983" t="str">
            <v>UM</v>
          </cell>
        </row>
        <row r="22984">
          <cell r="A22984">
            <v>800900000</v>
          </cell>
          <cell r="B22984" t="str">
            <v>CABINE COMPL 1934 LEITO          900</v>
          </cell>
          <cell r="C22984" t="str">
            <v>UM</v>
          </cell>
        </row>
        <row r="22985">
          <cell r="A22985" t="str">
            <v>IMOB84702100</v>
          </cell>
          <cell r="B22985" t="str">
            <v>MAQUINA DE CALCULAR</v>
          </cell>
          <cell r="C22985" t="str">
            <v>UM</v>
          </cell>
        </row>
        <row r="22986">
          <cell r="A22986" t="str">
            <v>MATRIZ205</v>
          </cell>
          <cell r="B22986" t="str">
            <v>MOLDE P/CONFECCAO DA PECA 492651 ACAB.FAROL DE NEBLINA LD CR</v>
          </cell>
          <cell r="C22986" t="str">
            <v>UM</v>
          </cell>
        </row>
        <row r="22987">
          <cell r="A22987" t="str">
            <v>80090000F</v>
          </cell>
          <cell r="B22987" t="str">
            <v>CABINE COMPL 1934 LEITO          900</v>
          </cell>
          <cell r="C22987" t="str">
            <v>UM</v>
          </cell>
        </row>
        <row r="22988">
          <cell r="A22988">
            <v>800901000</v>
          </cell>
          <cell r="B22988" t="str">
            <v>CHICOTE ELETRICO</v>
          </cell>
          <cell r="C22988" t="str">
            <v>UM</v>
          </cell>
        </row>
        <row r="22989">
          <cell r="A22989" t="str">
            <v>80090100F</v>
          </cell>
          <cell r="B22989" t="str">
            <v>CHICOTE ELETRICO                 901 - 345 540 70 06</v>
          </cell>
          <cell r="C22989" t="str">
            <v>UM</v>
          </cell>
        </row>
        <row r="22990">
          <cell r="A22990">
            <v>800902000</v>
          </cell>
          <cell r="B22990" t="str">
            <v>CHAPA DA BOLEIA</v>
          </cell>
          <cell r="C22990" t="str">
            <v>UM</v>
          </cell>
        </row>
        <row r="22991">
          <cell r="A22991" t="str">
            <v>MATRIZ206</v>
          </cell>
          <cell r="B22991" t="str">
            <v>MOLDE P/CONFECCAO DA PECA 492652 ACAB.FAROL DE NEBLINA LE CR</v>
          </cell>
          <cell r="C22991" t="str">
            <v>UM</v>
          </cell>
        </row>
        <row r="22992">
          <cell r="A22992" t="str">
            <v>DD83015000</v>
          </cell>
          <cell r="B22992" t="str">
            <v>OUTROS FECHOS E ARMACOES C/FECHO,C/FECHADURA</v>
          </cell>
          <cell r="C22992" t="str">
            <v>UM</v>
          </cell>
        </row>
        <row r="22993">
          <cell r="A22993" t="str">
            <v>80090200F</v>
          </cell>
          <cell r="B22993" t="str">
            <v>CHAPA DA BOLEIA                  902</v>
          </cell>
          <cell r="C22993" t="str">
            <v>UM</v>
          </cell>
        </row>
        <row r="22994">
          <cell r="A22994">
            <v>800903000</v>
          </cell>
          <cell r="B22994" t="str">
            <v>SUPORTE FILTRO OLEO HIDRAULICO</v>
          </cell>
          <cell r="C22994" t="str">
            <v>UM</v>
          </cell>
        </row>
        <row r="22995">
          <cell r="A22995" t="str">
            <v>80090300F</v>
          </cell>
          <cell r="B22995" t="str">
            <v>SUPORTE FILTRO OLEO HIDRAULICO   903 - 345 466 70 40</v>
          </cell>
          <cell r="C22995" t="str">
            <v>UM</v>
          </cell>
        </row>
        <row r="22996">
          <cell r="A22996" t="str">
            <v>80090400D</v>
          </cell>
          <cell r="B22996" t="str">
            <v>DUTO DO AR LATERAL DIR.</v>
          </cell>
          <cell r="C22996" t="str">
            <v>UM</v>
          </cell>
        </row>
        <row r="22997">
          <cell r="A22997" t="str">
            <v>80090400E</v>
          </cell>
          <cell r="B22997" t="str">
            <v>DUTO DO AR LATERAL ESQ.</v>
          </cell>
          <cell r="C22997" t="str">
            <v>UM</v>
          </cell>
        </row>
        <row r="22998">
          <cell r="A22998" t="str">
            <v>DD84717012</v>
          </cell>
          <cell r="B22998" t="str">
            <v>UNIDADES DE DISCOS MAGNETICOS</v>
          </cell>
          <cell r="C22998" t="str">
            <v>UM</v>
          </cell>
        </row>
        <row r="22999">
          <cell r="A22999" t="str">
            <v>8009040DF</v>
          </cell>
          <cell r="B22999" t="str">
            <v>DUTO DO AR LATERAL DIR.          904 - 322 830 08 62</v>
          </cell>
          <cell r="C22999" t="str">
            <v>UM</v>
          </cell>
        </row>
        <row r="23000">
          <cell r="A23000" t="str">
            <v>8009040EF</v>
          </cell>
          <cell r="B23000" t="str">
            <v>DUTO DO AR LATERAL ESQ.          904 - 322 830 07 62</v>
          </cell>
          <cell r="C23000" t="str">
            <v>UM</v>
          </cell>
        </row>
        <row r="23001">
          <cell r="A23001" t="str">
            <v>80090500D</v>
          </cell>
          <cell r="B23001" t="str">
            <v>SUPORTE DO ESTRIBO 1934 DIR</v>
          </cell>
          <cell r="C23001" t="str">
            <v>UM</v>
          </cell>
        </row>
        <row r="23002">
          <cell r="A23002" t="str">
            <v>80090500E</v>
          </cell>
          <cell r="B23002" t="str">
            <v>SUPORTE DO ESTRIBO 1934 ESQ</v>
          </cell>
          <cell r="C23002" t="str">
            <v>UM</v>
          </cell>
        </row>
        <row r="23003">
          <cell r="A23003" t="str">
            <v>8009050DF</v>
          </cell>
          <cell r="B23003" t="str">
            <v>SUPORTE DO ESTRIBO 1934 DIR      905 - 350 660 71 30</v>
          </cell>
          <cell r="C23003" t="str">
            <v>UM</v>
          </cell>
        </row>
        <row r="23004">
          <cell r="A23004" t="str">
            <v>8009050EF</v>
          </cell>
          <cell r="B23004" t="str">
            <v>SUPORTE DO ESTRIBO 1934 ESQ      905 - 350 660 70 30</v>
          </cell>
          <cell r="C23004" t="str">
            <v>UM</v>
          </cell>
        </row>
        <row r="23005">
          <cell r="A23005" t="str">
            <v>DD09021000</v>
          </cell>
          <cell r="B23005" t="str">
            <v>CHA</v>
          </cell>
          <cell r="C23005" t="str">
            <v>UM</v>
          </cell>
        </row>
        <row r="23006">
          <cell r="A23006" t="str">
            <v>DD73209000</v>
          </cell>
          <cell r="B23006" t="str">
            <v>MOLA OUTRAS</v>
          </cell>
          <cell r="C23006" t="str">
            <v>UM</v>
          </cell>
        </row>
        <row r="23007">
          <cell r="A23007">
            <v>800906000</v>
          </cell>
          <cell r="B23007" t="str">
            <v>SUPORTE DO ESTRIBO 1933/1934</v>
          </cell>
          <cell r="C23007" t="str">
            <v>UM</v>
          </cell>
        </row>
        <row r="23008">
          <cell r="A23008" t="str">
            <v>80090600D</v>
          </cell>
          <cell r="B23008" t="str">
            <v>PARA-LAMA COMPLETO 1934 DIR      906</v>
          </cell>
          <cell r="C23008" t="str">
            <v>UM</v>
          </cell>
        </row>
        <row r="23009">
          <cell r="A23009" t="str">
            <v>80090600E</v>
          </cell>
          <cell r="B23009" t="str">
            <v>PARA-LAMA COMPLETO 1934 ESQ      906</v>
          </cell>
          <cell r="C23009" t="str">
            <v>UM</v>
          </cell>
        </row>
        <row r="23010">
          <cell r="A23010">
            <v>800907000</v>
          </cell>
          <cell r="B23010" t="str">
            <v>CHAPA INTERNA DO CAPO            907</v>
          </cell>
          <cell r="C23010" t="str">
            <v>UM</v>
          </cell>
        </row>
        <row r="23011">
          <cell r="A23011" t="str">
            <v>80090800D</v>
          </cell>
          <cell r="B23011" t="str">
            <v>DOBRADICA DO CAPO 1934 DIR.</v>
          </cell>
          <cell r="C23011" t="str">
            <v>UM</v>
          </cell>
        </row>
        <row r="23012">
          <cell r="A23012" t="str">
            <v>70758202P</v>
          </cell>
          <cell r="B23012" t="str">
            <v>CONJUNTO REFORCO METALICO PARALAMA PINTADO - 3225</v>
          </cell>
          <cell r="C23012" t="str">
            <v>UM</v>
          </cell>
        </row>
        <row r="23013">
          <cell r="A23013" t="str">
            <v>80090800E</v>
          </cell>
          <cell r="B23013" t="str">
            <v>DOBRADICA DO CAPO 1934 ESQ.</v>
          </cell>
          <cell r="C23013" t="str">
            <v>UM</v>
          </cell>
        </row>
        <row r="23014">
          <cell r="A23014">
            <v>800909000</v>
          </cell>
          <cell r="B23014" t="str">
            <v>CABINE COMPL 1932/33 LEITO       909 - 350 600 05 01</v>
          </cell>
          <cell r="C23014" t="str">
            <v>UM</v>
          </cell>
        </row>
        <row r="23015">
          <cell r="A23015" t="str">
            <v>80090900F</v>
          </cell>
          <cell r="B23015" t="str">
            <v>CABINE COMPL 1932/33 LEITO       909 - 350 600 05 01</v>
          </cell>
          <cell r="C23015" t="str">
            <v>UM</v>
          </cell>
        </row>
        <row r="23016">
          <cell r="A23016">
            <v>800910000</v>
          </cell>
          <cell r="B23016" t="str">
            <v>CABINE NUA 1932/33/34</v>
          </cell>
          <cell r="C23016" t="str">
            <v>UM</v>
          </cell>
        </row>
        <row r="23017">
          <cell r="A23017" t="str">
            <v>DD83022000</v>
          </cell>
          <cell r="B23017" t="str">
            <v>RODIZIOS COM ARMACAO, DE METAIS COMUNS</v>
          </cell>
          <cell r="C23017" t="str">
            <v>UM</v>
          </cell>
        </row>
        <row r="23018">
          <cell r="A23018">
            <v>200060000</v>
          </cell>
          <cell r="B23018" t="str">
            <v>RACK DE AÇO DOS TETOS AGRALE</v>
          </cell>
          <cell r="C23018" t="str">
            <v>UM</v>
          </cell>
        </row>
        <row r="23019">
          <cell r="A23019" t="str">
            <v>DD73071920</v>
          </cell>
          <cell r="B23019" t="str">
            <v>ACESS TUBOS ACO</v>
          </cell>
          <cell r="C23019" t="str">
            <v>UM</v>
          </cell>
        </row>
        <row r="23020">
          <cell r="A23020">
            <v>190193000</v>
          </cell>
          <cell r="B23020" t="str">
            <v>PNEU ARO 13</v>
          </cell>
          <cell r="C23020" t="str">
            <v>UM</v>
          </cell>
        </row>
        <row r="23021">
          <cell r="A23021" t="str">
            <v>80091000E</v>
          </cell>
          <cell r="B23021" t="str">
            <v>ESTRUTURA DE CABINE 1932/33/34</v>
          </cell>
          <cell r="C23021" t="str">
            <v>UM</v>
          </cell>
        </row>
        <row r="23022">
          <cell r="A23022" t="str">
            <v>80091000F</v>
          </cell>
          <cell r="B23022" t="str">
            <v>CABINE NUA 1932/33/34            910</v>
          </cell>
          <cell r="C23022" t="str">
            <v>UM</v>
          </cell>
        </row>
        <row r="23023">
          <cell r="A23023">
            <v>817406000</v>
          </cell>
          <cell r="B23023" t="str">
            <v>M.O. ESTAMPAGEM FLANGE AÇO V 50 ø247</v>
          </cell>
          <cell r="C23023" t="str">
            <v>UM</v>
          </cell>
        </row>
        <row r="23024">
          <cell r="A23024">
            <v>817407000</v>
          </cell>
          <cell r="B23024" t="str">
            <v>M.O. ESTAMPAGEM FLANGE AÇO V 50 ø225</v>
          </cell>
          <cell r="C23024" t="str">
            <v>UM</v>
          </cell>
        </row>
        <row r="23025">
          <cell r="A23025" t="str">
            <v>80091000P</v>
          </cell>
          <cell r="B23025" t="str">
            <v>CABINE NUA 1932/33/34-PINTADA</v>
          </cell>
          <cell r="C23025" t="str">
            <v>UM</v>
          </cell>
        </row>
        <row r="23026">
          <cell r="A23026" t="str">
            <v>8009100PF</v>
          </cell>
          <cell r="B23026" t="str">
            <v>CABINE NUA 1932/33/34-PINTADA   910P</v>
          </cell>
          <cell r="C23026" t="str">
            <v>UM</v>
          </cell>
        </row>
        <row r="23027">
          <cell r="A23027">
            <v>817408000</v>
          </cell>
          <cell r="B23027" t="str">
            <v>M.O. ESTAMPAGEM FLANGE AÇO V 50 ø214</v>
          </cell>
          <cell r="C23027" t="str">
            <v>UM</v>
          </cell>
        </row>
        <row r="23028">
          <cell r="A23028">
            <v>190194000</v>
          </cell>
          <cell r="B23028" t="str">
            <v>BLANK FLANGE AÇO 4,75 X 205mm</v>
          </cell>
          <cell r="C23028" t="str">
            <v>UM</v>
          </cell>
        </row>
        <row r="23029">
          <cell r="A23029">
            <v>190195000</v>
          </cell>
          <cell r="B23029" t="str">
            <v>BLANK 4,75 X 200mm</v>
          </cell>
          <cell r="C23029" t="str">
            <v>UM</v>
          </cell>
        </row>
        <row r="23030">
          <cell r="A23030">
            <v>190196000</v>
          </cell>
          <cell r="B23030" t="str">
            <v>BLANK FLANGE AÇO</v>
          </cell>
          <cell r="C23030" t="str">
            <v>UM</v>
          </cell>
        </row>
        <row r="23031">
          <cell r="A23031">
            <v>800911000</v>
          </cell>
          <cell r="B23031" t="str">
            <v>CABINE PARCIAL 1932/33/34        911</v>
          </cell>
          <cell r="C23031" t="str">
            <v>UM</v>
          </cell>
        </row>
        <row r="23032">
          <cell r="A23032" t="str">
            <v>80091100B</v>
          </cell>
          <cell r="B23032" t="str">
            <v>BASE DE CABINA 1932/1933/1934</v>
          </cell>
          <cell r="C23032" t="str">
            <v>UM</v>
          </cell>
        </row>
        <row r="23033">
          <cell r="A23033">
            <v>806507000</v>
          </cell>
          <cell r="B23033" t="str">
            <v>KIT ACESSORIOS BLINDADOS</v>
          </cell>
          <cell r="C23033" t="str">
            <v>UM</v>
          </cell>
        </row>
        <row r="23034">
          <cell r="A23034" t="str">
            <v>DD44111410</v>
          </cell>
          <cell r="B23034" t="str">
            <v>CHAPA MDF</v>
          </cell>
          <cell r="C23034" t="str">
            <v>UM</v>
          </cell>
        </row>
        <row r="23035">
          <cell r="A23035" t="str">
            <v>80091100F</v>
          </cell>
          <cell r="B23035" t="str">
            <v>CABINE PARCIAL 1932/33/34        911</v>
          </cell>
          <cell r="C23035" t="str">
            <v>UM</v>
          </cell>
        </row>
        <row r="23036">
          <cell r="A23036" t="str">
            <v>80091200D</v>
          </cell>
          <cell r="B23036" t="str">
            <v>PORTA NUA COMPLETA C/DOBR DIR</v>
          </cell>
          <cell r="C23036" t="str">
            <v>UM</v>
          </cell>
        </row>
        <row r="23037">
          <cell r="A23037" t="str">
            <v>80091200E</v>
          </cell>
          <cell r="B23037" t="str">
            <v>PORTA NUA COMPLETA C/DOBR ESQ</v>
          </cell>
          <cell r="C23037" t="str">
            <v>UM</v>
          </cell>
        </row>
        <row r="23038">
          <cell r="A23038" t="str">
            <v>8009120DF</v>
          </cell>
          <cell r="B23038" t="str">
            <v>PORTA NUA COMPLETA C/DOBR DIR    912 - 344 720 83 05</v>
          </cell>
          <cell r="C23038" t="str">
            <v>UM</v>
          </cell>
        </row>
        <row r="23039">
          <cell r="A23039" t="str">
            <v>8009120EF</v>
          </cell>
          <cell r="B23039" t="str">
            <v>PORTA NUA COMPLETA C/DOBR ESQ    912 - 344 720 82 05</v>
          </cell>
          <cell r="C23039" t="str">
            <v>UM</v>
          </cell>
        </row>
        <row r="23040">
          <cell r="A23040">
            <v>806508000</v>
          </cell>
          <cell r="B23040" t="str">
            <v>QUEBRA MATO DIANTEIRO</v>
          </cell>
          <cell r="C23040" t="str">
            <v>UM</v>
          </cell>
        </row>
        <row r="23041">
          <cell r="A23041" t="str">
            <v>8009120PD</v>
          </cell>
          <cell r="B23041" t="str">
            <v>PORTA NUA COMPL. C/DOBR PRETO FOSCO DIR   912PD</v>
          </cell>
          <cell r="C23041" t="str">
            <v>UM</v>
          </cell>
        </row>
        <row r="23042">
          <cell r="A23042" t="str">
            <v>8009120PE</v>
          </cell>
          <cell r="B23042" t="str">
            <v>PORTA NUA COMPL. C/DOBR PRETO FOSCO ESQ   912PE</v>
          </cell>
          <cell r="C23042" t="str">
            <v>UM</v>
          </cell>
        </row>
        <row r="23043">
          <cell r="A23043" t="str">
            <v>800912PFD</v>
          </cell>
          <cell r="B23043" t="str">
            <v>PORTA NUA COMPL. C/DOBR PRETO FOSCO DIR</v>
          </cell>
          <cell r="C23043" t="str">
            <v>UM</v>
          </cell>
        </row>
        <row r="23044">
          <cell r="A23044" t="str">
            <v>800912PFE</v>
          </cell>
          <cell r="B23044" t="str">
            <v>PORTA NUA COMPL. C/DOBR PRETO FOSCO ESQ</v>
          </cell>
          <cell r="C23044" t="str">
            <v>UM</v>
          </cell>
        </row>
        <row r="23045">
          <cell r="A23045">
            <v>800913000</v>
          </cell>
          <cell r="B23045" t="str">
            <v>CHAPA</v>
          </cell>
          <cell r="C23045" t="str">
            <v>UM</v>
          </cell>
        </row>
        <row r="23046">
          <cell r="A23046" t="str">
            <v>80091300E</v>
          </cell>
          <cell r="B23046" t="str">
            <v>DOBRADICA SUPERIOR PORTA ESQ.</v>
          </cell>
          <cell r="C23046" t="str">
            <v>UM</v>
          </cell>
        </row>
        <row r="23047">
          <cell r="A23047" t="str">
            <v>8009130EF</v>
          </cell>
          <cell r="B23047" t="str">
            <v>DOBRADICA SUPERIOR PORTA ESQ.    913 - 331 720 72 37</v>
          </cell>
          <cell r="C23047" t="str">
            <v>UM</v>
          </cell>
        </row>
        <row r="23048">
          <cell r="A23048" t="str">
            <v>80091400D</v>
          </cell>
          <cell r="B23048" t="str">
            <v>DOBRADICA SUPERIOR PORTA DIR.</v>
          </cell>
          <cell r="C23048" t="str">
            <v>UM</v>
          </cell>
        </row>
        <row r="23049">
          <cell r="A23049" t="str">
            <v>8009140DF</v>
          </cell>
          <cell r="B23049" t="str">
            <v>DOBRADICA SUPERIOR PORTA DIR.    914 - 331 720 73 37</v>
          </cell>
          <cell r="C23049" t="str">
            <v>UM</v>
          </cell>
        </row>
        <row r="23050">
          <cell r="A23050" t="str">
            <v>80091500E</v>
          </cell>
          <cell r="B23050" t="str">
            <v>DOBRADICA INFERIOR PORTA ESQ.</v>
          </cell>
          <cell r="C23050" t="str">
            <v>UM</v>
          </cell>
        </row>
        <row r="23051">
          <cell r="A23051" t="str">
            <v>8009150EF</v>
          </cell>
          <cell r="B23051" t="str">
            <v>DOBRADICA INFERIOR PORTA ESQ.    915 - 331 720 70 37</v>
          </cell>
          <cell r="C23051" t="str">
            <v>UM</v>
          </cell>
        </row>
        <row r="23052">
          <cell r="A23052" t="str">
            <v>80091600D</v>
          </cell>
          <cell r="B23052" t="str">
            <v>DOBRADICA INFERIOR PORTA DIR.</v>
          </cell>
          <cell r="C23052" t="str">
            <v>UM</v>
          </cell>
        </row>
        <row r="23053">
          <cell r="A23053" t="str">
            <v>8009160DF</v>
          </cell>
          <cell r="B23053" t="str">
            <v>DOBRADICA INFERIOR PORTA DIR.    916 - 331 720 71 37</v>
          </cell>
          <cell r="C23053" t="str">
            <v>UM</v>
          </cell>
        </row>
        <row r="23054">
          <cell r="A23054" t="str">
            <v>80091700E</v>
          </cell>
          <cell r="B23054" t="str">
            <v>DOBRADICA DO CAPO ESQ.</v>
          </cell>
          <cell r="C23054" t="str">
            <v>UM</v>
          </cell>
        </row>
        <row r="23055">
          <cell r="A23055" t="str">
            <v>8009170EF</v>
          </cell>
          <cell r="B23055" t="str">
            <v>DOBRADICA DO CAPO ESQ.           917 - 344 880 00 28</v>
          </cell>
          <cell r="C23055" t="str">
            <v>UM</v>
          </cell>
        </row>
        <row r="23056">
          <cell r="A23056" t="str">
            <v>80091800D</v>
          </cell>
          <cell r="B23056" t="str">
            <v>DOBRADICA DO CAPO DIR.</v>
          </cell>
          <cell r="C23056" t="str">
            <v>UM</v>
          </cell>
        </row>
        <row r="23057">
          <cell r="A23057" t="str">
            <v>8009180DF</v>
          </cell>
          <cell r="B23057" t="str">
            <v>DOBRADICA DO CAPO DIR.           918 - 344 880 01 28</v>
          </cell>
          <cell r="C23057" t="str">
            <v>UM</v>
          </cell>
        </row>
        <row r="23058">
          <cell r="A23058">
            <v>800919000</v>
          </cell>
          <cell r="B23058" t="str">
            <v>TETO CABINE LEITO 1933/34</v>
          </cell>
          <cell r="C23058" t="str">
            <v>UM</v>
          </cell>
        </row>
        <row r="23059">
          <cell r="A23059" t="str">
            <v>80091900F</v>
          </cell>
          <cell r="B23059" t="str">
            <v>TETO CABINE LEITO 1933/34        919 - 350 657 01 09</v>
          </cell>
          <cell r="C23059" t="str">
            <v>UM</v>
          </cell>
        </row>
        <row r="23060">
          <cell r="A23060">
            <v>800919020</v>
          </cell>
          <cell r="B23060" t="str">
            <v>TETO CABINE LEITO 1933/34 (C/ GLACO)        919 - 350 657 01</v>
          </cell>
          <cell r="C23060" t="str">
            <v>UM</v>
          </cell>
        </row>
        <row r="23061">
          <cell r="A23061" t="str">
            <v>DD73102190</v>
          </cell>
          <cell r="B23061" t="str">
            <v>OUTRAS LATAS DE FERRO / ACO</v>
          </cell>
          <cell r="C23061" t="str">
            <v>UM</v>
          </cell>
        </row>
        <row r="23062">
          <cell r="A23062">
            <v>800920000</v>
          </cell>
          <cell r="B23062" t="str">
            <v>APOIO CALCO MOTOR DIANTEIRO</v>
          </cell>
          <cell r="C23062" t="str">
            <v>UM</v>
          </cell>
        </row>
        <row r="23063">
          <cell r="A23063" t="str">
            <v>80092000F</v>
          </cell>
          <cell r="B23063" t="str">
            <v>APOIO CALCO MOTOR DIANTEIRO      920 - 352 242 05 09</v>
          </cell>
          <cell r="C23063" t="str">
            <v>UM</v>
          </cell>
        </row>
        <row r="23064">
          <cell r="A23064" t="str">
            <v>80092100d</v>
          </cell>
          <cell r="B23064" t="str">
            <v>APOIO CALCO MOTOR TRASEIRO</v>
          </cell>
          <cell r="C23064" t="str">
            <v>UM</v>
          </cell>
        </row>
        <row r="23065">
          <cell r="A23065" t="str">
            <v>80092100E</v>
          </cell>
          <cell r="B23065" t="str">
            <v>APOIO CALCO MOTOR TRASEIRO ESQ.</v>
          </cell>
          <cell r="C23065" t="str">
            <v>UM</v>
          </cell>
        </row>
        <row r="23066">
          <cell r="A23066" t="str">
            <v>8009210DF</v>
          </cell>
          <cell r="B23066" t="str">
            <v>APOIO CALCO MOTOR TRASEIRO   921 - 352 242 04 09</v>
          </cell>
          <cell r="C23066" t="str">
            <v>UM</v>
          </cell>
        </row>
        <row r="23067">
          <cell r="A23067" t="str">
            <v>8009210EF</v>
          </cell>
          <cell r="B23067" t="str">
            <v>APOIO CALCO MOTOR TRASEIRO ESQ.  921 - 352 242 05 09</v>
          </cell>
          <cell r="C23067" t="str">
            <v>UM</v>
          </cell>
        </row>
        <row r="23068">
          <cell r="A23068">
            <v>800922000</v>
          </cell>
          <cell r="B23068" t="str">
            <v>REFORCO TETO CABINE LEITO        922</v>
          </cell>
          <cell r="C23068" t="str">
            <v>UM</v>
          </cell>
        </row>
        <row r="23069">
          <cell r="A23069" t="str">
            <v>DD84129080</v>
          </cell>
          <cell r="B23069" t="str">
            <v>PARTES DE MOTORES HIDRAULICOS E PNEUMATICOS</v>
          </cell>
          <cell r="C23069" t="str">
            <v>UM</v>
          </cell>
        </row>
        <row r="23070">
          <cell r="A23070">
            <v>800923000</v>
          </cell>
          <cell r="B23070" t="str">
            <v>CAIXA DO PORTA LUVA</v>
          </cell>
          <cell r="C23070" t="str">
            <v>UM</v>
          </cell>
        </row>
        <row r="23071">
          <cell r="A23071" t="str">
            <v>80092300F</v>
          </cell>
          <cell r="B23071" t="str">
            <v>CAIXA DO PORTA LUVA              923 - 331 689 00 91</v>
          </cell>
          <cell r="C23071" t="str">
            <v>UM</v>
          </cell>
        </row>
        <row r="23072">
          <cell r="A23072">
            <v>800924000</v>
          </cell>
          <cell r="B23072" t="str">
            <v>TAMPA DO PORTA-LUVA</v>
          </cell>
          <cell r="C23072" t="str">
            <v>UM</v>
          </cell>
        </row>
        <row r="23073">
          <cell r="A23073" t="str">
            <v>80092400F</v>
          </cell>
          <cell r="B23073" t="str">
            <v>TAMPA DO PORTA-LUVA              924 - 331 680 00 82</v>
          </cell>
          <cell r="C23073" t="str">
            <v>UM</v>
          </cell>
        </row>
        <row r="23074">
          <cell r="A23074" t="str">
            <v>80092500E</v>
          </cell>
          <cell r="B23074" t="str">
            <v>MOLDURA DO PAINEL ESQ</v>
          </cell>
          <cell r="C23074" t="str">
            <v>UM</v>
          </cell>
        </row>
        <row r="23075">
          <cell r="A23075" t="str">
            <v>8009250EF</v>
          </cell>
          <cell r="B23075" t="str">
            <v>MOLDURA DO PAINEL ESQ            925 - 331 680 00 06</v>
          </cell>
          <cell r="C23075" t="str">
            <v>UM</v>
          </cell>
        </row>
        <row r="23076">
          <cell r="A23076">
            <v>800926000</v>
          </cell>
          <cell r="B23076" t="str">
            <v>MOLDURA DO PAINEL CENTRAL</v>
          </cell>
          <cell r="C23076" t="str">
            <v>UM</v>
          </cell>
        </row>
        <row r="23077">
          <cell r="A23077" t="str">
            <v>80092600F</v>
          </cell>
          <cell r="B23077" t="str">
            <v>MOLDURA DO PAINEL CENTRAL        926 - 331 680 02 06</v>
          </cell>
          <cell r="C23077" t="str">
            <v>UM</v>
          </cell>
        </row>
        <row r="23078">
          <cell r="A23078" t="str">
            <v>80092700D</v>
          </cell>
          <cell r="B23078" t="str">
            <v>MOLDURA DO PAINEL  DIR</v>
          </cell>
          <cell r="C23078" t="str">
            <v>UM</v>
          </cell>
        </row>
        <row r="23079">
          <cell r="A23079" t="str">
            <v>8009270DF</v>
          </cell>
          <cell r="B23079" t="str">
            <v>MOLDURA DO PAINEL  DIR           927 - 331 680 01 06</v>
          </cell>
          <cell r="C23079" t="str">
            <v>UM</v>
          </cell>
        </row>
        <row r="23080">
          <cell r="A23080">
            <v>800928000</v>
          </cell>
          <cell r="B23080" t="str">
            <v>PAINEL DOS INSTRUMENTOS</v>
          </cell>
          <cell r="C23080" t="str">
            <v>UM</v>
          </cell>
        </row>
        <row r="23081">
          <cell r="A23081" t="str">
            <v>80092800F</v>
          </cell>
          <cell r="B23081" t="str">
            <v>PAINEL DOS INSTRUMENTOS          928 - 331 689 00 90</v>
          </cell>
          <cell r="C23081" t="str">
            <v>UM</v>
          </cell>
        </row>
        <row r="23082">
          <cell r="A23082">
            <v>800929000</v>
          </cell>
          <cell r="B23082" t="str">
            <v>RESERVATORIO DE AR 40L</v>
          </cell>
          <cell r="C23082" t="str">
            <v>UM</v>
          </cell>
        </row>
        <row r="23083">
          <cell r="A23083" t="str">
            <v>80092900F</v>
          </cell>
          <cell r="B23083" t="str">
            <v>RESERVATORIO DE AR 40L           929 - 321 430 02 05</v>
          </cell>
          <cell r="C23083" t="str">
            <v>UM</v>
          </cell>
        </row>
        <row r="23084">
          <cell r="A23084">
            <v>190197000</v>
          </cell>
          <cell r="B23084" t="str">
            <v>BLANK TRAVESSA AGRALE 4,25mm</v>
          </cell>
          <cell r="C23084" t="str">
            <v>UM</v>
          </cell>
        </row>
        <row r="23085">
          <cell r="A23085" t="str">
            <v>80092900S</v>
          </cell>
          <cell r="B23085" t="str">
            <v>RESERVATORIO DE AR 40L - 929 (Stara)</v>
          </cell>
          <cell r="C23085" t="str">
            <v>UM</v>
          </cell>
        </row>
        <row r="23086">
          <cell r="A23086">
            <v>800930000</v>
          </cell>
          <cell r="B23086" t="str">
            <v>CANAL DO AR  SUPERIOR</v>
          </cell>
          <cell r="C23086" t="str">
            <v>UM</v>
          </cell>
        </row>
        <row r="23087">
          <cell r="A23087" t="str">
            <v>80093000F</v>
          </cell>
          <cell r="B23087" t="str">
            <v>CANAL DO AR  SUPERIOR            930 - 331 830 00 44</v>
          </cell>
          <cell r="C23087" t="str">
            <v>UM</v>
          </cell>
        </row>
        <row r="23088">
          <cell r="A23088">
            <v>800931000</v>
          </cell>
          <cell r="B23088" t="str">
            <v>CABINE NUA 1519</v>
          </cell>
          <cell r="C23088" t="str">
            <v>UM</v>
          </cell>
        </row>
        <row r="23089">
          <cell r="A23089">
            <v>190198000</v>
          </cell>
          <cell r="B23089" t="str">
            <v>BLANK TRAVESSA AGRALE 4,75mm</v>
          </cell>
          <cell r="C23089" t="str">
            <v>UM</v>
          </cell>
        </row>
        <row r="23090">
          <cell r="A23090">
            <v>190199000</v>
          </cell>
          <cell r="B23090" t="str">
            <v>Cj CHAVE PARTIDA ELÉTRICA 380V COMPL. C/CHAVE WEG (75000030)</v>
          </cell>
          <cell r="C23090" t="str">
            <v>UM</v>
          </cell>
        </row>
        <row r="23091">
          <cell r="A23091">
            <v>190200000</v>
          </cell>
          <cell r="B23091" t="str">
            <v>CONEXÃO 90º 7/8" UNF C/ PORCA (29750214)</v>
          </cell>
          <cell r="C23091" t="str">
            <v>UM</v>
          </cell>
        </row>
        <row r="23092">
          <cell r="A23092" t="str">
            <v>DD59069900</v>
          </cell>
          <cell r="B23092" t="str">
            <v>OUTROS TECIDOS DE BORRACHA</v>
          </cell>
          <cell r="C23092" t="str">
            <v>UM</v>
          </cell>
        </row>
        <row r="23093">
          <cell r="A23093" t="str">
            <v>80093100A</v>
          </cell>
          <cell r="B23093" t="str">
            <v>CABINE NUA 1525 ALONGADA</v>
          </cell>
          <cell r="C23093" t="str">
            <v>UM</v>
          </cell>
        </row>
        <row r="23094">
          <cell r="A23094" t="str">
            <v>80093100E</v>
          </cell>
          <cell r="B23094" t="str">
            <v>ESTRUTURA DA CABINE 1519/24/25</v>
          </cell>
          <cell r="C23094" t="str">
            <v>UM</v>
          </cell>
        </row>
        <row r="23095">
          <cell r="A23095">
            <v>810194000</v>
          </cell>
          <cell r="B23095" t="str">
            <v>M.O. ESTAMPAGEM TRAVESSAS DO MOTOR AGRALE EURO 5</v>
          </cell>
          <cell r="C23095" t="str">
            <v>UM</v>
          </cell>
        </row>
        <row r="23096">
          <cell r="A23096">
            <v>702022020</v>
          </cell>
          <cell r="B23096" t="str">
            <v>REFORCO</v>
          </cell>
          <cell r="C23096" t="str">
            <v>UM</v>
          </cell>
        </row>
        <row r="23097">
          <cell r="A23097">
            <v>109575000</v>
          </cell>
          <cell r="B23097" t="str">
            <v>TAMPAO DA PORTA REDONDO</v>
          </cell>
          <cell r="C23097" t="str">
            <v>UM</v>
          </cell>
        </row>
        <row r="23098">
          <cell r="A23098">
            <v>109576000</v>
          </cell>
          <cell r="B23098" t="str">
            <v>TAMPAO DA PORTA OVAL</v>
          </cell>
          <cell r="C23098" t="str">
            <v>UM</v>
          </cell>
        </row>
        <row r="23099">
          <cell r="A23099" t="str">
            <v>80093100P</v>
          </cell>
          <cell r="B23099" t="str">
            <v>CABINE NUA 1519 PINTADA</v>
          </cell>
          <cell r="C23099" t="str">
            <v>UM</v>
          </cell>
        </row>
        <row r="23100">
          <cell r="A23100" t="str">
            <v>8009310AP</v>
          </cell>
          <cell r="B23100" t="str">
            <v>CABINE NUA 1525 ALONGADA PINTADA</v>
          </cell>
          <cell r="C23100" t="str">
            <v>UM</v>
          </cell>
        </row>
        <row r="23101">
          <cell r="A23101" t="str">
            <v>MOMATRIZ</v>
          </cell>
          <cell r="B23101" t="str">
            <v>M.O. FERRAMENTAL</v>
          </cell>
          <cell r="C23101" t="str">
            <v>UM</v>
          </cell>
        </row>
        <row r="23102">
          <cell r="A23102">
            <v>810195000</v>
          </cell>
          <cell r="B23102" t="str">
            <v>M.O. ESTAMPAGEM TRAVESSAS DO MOTOR MARRUÁ</v>
          </cell>
          <cell r="C23102" t="str">
            <v>UM</v>
          </cell>
        </row>
        <row r="23103">
          <cell r="A23103" t="str">
            <v>MATRIZ209</v>
          </cell>
          <cell r="B23103" t="str">
            <v>ROLETE PARA ACANALAR TUBO 1" (MACHO)</v>
          </cell>
          <cell r="C23103" t="str">
            <v>UM</v>
          </cell>
        </row>
        <row r="23104">
          <cell r="A23104" t="str">
            <v>MATRIZ210</v>
          </cell>
          <cell r="B23104" t="str">
            <v>ROLETE PARA ACANALAR TUBO 1" (FEMEA)</v>
          </cell>
          <cell r="C23104" t="str">
            <v>UM</v>
          </cell>
        </row>
        <row r="23105">
          <cell r="A23105" t="str">
            <v>DD96084000</v>
          </cell>
          <cell r="B23105" t="str">
            <v>LAPISEIRAS</v>
          </cell>
          <cell r="C23105" t="str">
            <v>UM</v>
          </cell>
        </row>
        <row r="23106">
          <cell r="A23106">
            <v>105147000</v>
          </cell>
          <cell r="B23106" t="str">
            <v>TUBO INOX 304 Ø 3 1/2" x 6000 x PAR 1,5mm AISI A-269</v>
          </cell>
          <cell r="C23106" t="str">
            <v>M</v>
          </cell>
        </row>
        <row r="23107">
          <cell r="A23107" t="str">
            <v>8009310EA</v>
          </cell>
          <cell r="B23107" t="str">
            <v>ESTRUTURA DA CABINE 1519/24/25 ALONGADA</v>
          </cell>
          <cell r="C23107" t="str">
            <v>UM</v>
          </cell>
        </row>
        <row r="23108">
          <cell r="A23108" t="str">
            <v>8009310EP</v>
          </cell>
          <cell r="B23108" t="str">
            <v>ESTRUTURA DA CABINE 1519/24/25  PINTADA</v>
          </cell>
          <cell r="C23108" t="str">
            <v>UM</v>
          </cell>
        </row>
        <row r="23109">
          <cell r="A23109">
            <v>807437000</v>
          </cell>
          <cell r="B23109" t="str">
            <v>TUBO PONTEIRA ESCAPE - 6023.101.037.00.6</v>
          </cell>
          <cell r="C23109" t="str">
            <v>UM</v>
          </cell>
        </row>
        <row r="23110">
          <cell r="A23110" t="str">
            <v>80073700G</v>
          </cell>
          <cell r="B23110" t="str">
            <v>MB REFORÇO SUP.PARACHOQUE</v>
          </cell>
          <cell r="C23110" t="str">
            <v>UM</v>
          </cell>
        </row>
        <row r="23111">
          <cell r="A23111" t="str">
            <v>8009310TA</v>
          </cell>
          <cell r="B23111" t="str">
            <v>CABINE NUA 1519  PA /FA</v>
          </cell>
          <cell r="C23111" t="str">
            <v>UM</v>
          </cell>
        </row>
        <row r="23112">
          <cell r="A23112" t="str">
            <v>800931EAA</v>
          </cell>
          <cell r="B23112" t="str">
            <v>ESTRUTURA DA CABINE 1519/24/25 ALONGADA - TODA ANTIGA</v>
          </cell>
          <cell r="C23112" t="str">
            <v>UM</v>
          </cell>
        </row>
        <row r="23113">
          <cell r="A23113" t="str">
            <v>8008960DG</v>
          </cell>
          <cell r="B23113" t="str">
            <v>MB 608 APOIO DO PARACHOQUE</v>
          </cell>
          <cell r="C23113" t="str">
            <v>UM</v>
          </cell>
        </row>
        <row r="23114">
          <cell r="A23114" t="str">
            <v>DD44071000</v>
          </cell>
          <cell r="B23114" t="str">
            <v>CHAPA MDF COLA BRANCA</v>
          </cell>
          <cell r="C23114" t="str">
            <v>UM</v>
          </cell>
        </row>
        <row r="23115">
          <cell r="A23115" t="str">
            <v>8008960EG</v>
          </cell>
          <cell r="B23115" t="str">
            <v>MB 608 APOIO DO PÁRA-CHOQUE</v>
          </cell>
          <cell r="C23115" t="str">
            <v>UM</v>
          </cell>
        </row>
        <row r="23116">
          <cell r="A23116" t="str">
            <v>8007810EG</v>
          </cell>
          <cell r="B23116" t="str">
            <v>MB 1517 REFORÇO LAT. PORTA</v>
          </cell>
          <cell r="C23116" t="str">
            <v>UM</v>
          </cell>
        </row>
        <row r="23117">
          <cell r="A23117">
            <v>800932000</v>
          </cell>
          <cell r="B23117" t="str">
            <v>CABINE COMPL 1519</v>
          </cell>
          <cell r="C23117" t="str">
            <v>UM</v>
          </cell>
        </row>
        <row r="23118">
          <cell r="A23118" t="str">
            <v>80093200A</v>
          </cell>
          <cell r="B23118" t="str">
            <v>CABINE COMPL 1519  ALONGADA</v>
          </cell>
          <cell r="C23118" t="str">
            <v>UM</v>
          </cell>
        </row>
        <row r="23119">
          <cell r="A23119" t="str">
            <v>8007810DG</v>
          </cell>
          <cell r="B23119" t="str">
            <v xml:space="preserve"> MB 1517 REFORÇO LAT. PORTA</v>
          </cell>
          <cell r="C23119" t="str">
            <v>UM</v>
          </cell>
        </row>
        <row r="23120">
          <cell r="A23120" t="str">
            <v>DD85333110</v>
          </cell>
          <cell r="B23120" t="str">
            <v>OUTRAS RESISTENCIAS</v>
          </cell>
          <cell r="C23120" t="str">
            <v>UM</v>
          </cell>
        </row>
        <row r="23121">
          <cell r="A23121" t="str">
            <v>IMOB84672992</v>
          </cell>
          <cell r="B23121" t="str">
            <v>PARAFUSADEIRAS E ROSQUEADEIRAS</v>
          </cell>
          <cell r="C23121" t="str">
            <v>UM</v>
          </cell>
        </row>
        <row r="23122">
          <cell r="A23122" t="str">
            <v>DD39231090</v>
          </cell>
          <cell r="B23122" t="str">
            <v>GAVETEIROS DE PLASTICO</v>
          </cell>
          <cell r="C23122" t="str">
            <v>UM</v>
          </cell>
        </row>
        <row r="23123">
          <cell r="A23123" t="str">
            <v>DD61059000</v>
          </cell>
          <cell r="B23123" t="str">
            <v>CAMISAS DE MALHAS E OUTROS MATERIAIS</v>
          </cell>
          <cell r="C23123" t="str">
            <v>UM</v>
          </cell>
        </row>
        <row r="23124">
          <cell r="A23124" t="str">
            <v>DD61143000</v>
          </cell>
          <cell r="B23124" t="str">
            <v>OUTROS VESTUARIOS DE MALHA DE FIBRA</v>
          </cell>
          <cell r="C23124" t="str">
            <v>UM</v>
          </cell>
        </row>
        <row r="23125">
          <cell r="A23125" t="str">
            <v>8009320TA</v>
          </cell>
          <cell r="B23125" t="str">
            <v>CABINE COMPL 1519 TODA ANTIGA</v>
          </cell>
          <cell r="C23125" t="str">
            <v>UM</v>
          </cell>
        </row>
        <row r="23126">
          <cell r="A23126" t="str">
            <v>800932APR</v>
          </cell>
          <cell r="B23126" t="str">
            <v>CABINE PARCIAL 1519 ALONGADA</v>
          </cell>
          <cell r="C23126" t="str">
            <v>UM</v>
          </cell>
        </row>
        <row r="23127">
          <cell r="A23127" t="str">
            <v>8007880DG</v>
          </cell>
          <cell r="B23127" t="str">
            <v>MB 1517 REFORÇO TRAS.PORTA</v>
          </cell>
          <cell r="C23127" t="str">
            <v>UM</v>
          </cell>
        </row>
        <row r="23128">
          <cell r="A23128" t="str">
            <v>DD70071900</v>
          </cell>
          <cell r="B23128" t="str">
            <v>VIDROS</v>
          </cell>
          <cell r="C23128" t="str">
            <v>UM</v>
          </cell>
        </row>
        <row r="23129">
          <cell r="A23129" t="str">
            <v>8007880EG</v>
          </cell>
          <cell r="B23129" t="str">
            <v>MB 1517 REFORÇO TRAS . PORTA</v>
          </cell>
          <cell r="C23129" t="str">
            <v>UM</v>
          </cell>
        </row>
        <row r="23130">
          <cell r="A23130" t="str">
            <v>80023800G</v>
          </cell>
          <cell r="B23130" t="str">
            <v>MB SUPORTE DA GRADE LATERAL</v>
          </cell>
          <cell r="C23130" t="str">
            <v>UM</v>
          </cell>
        </row>
        <row r="23131">
          <cell r="A23131" t="str">
            <v>800932PAR</v>
          </cell>
          <cell r="B23131" t="str">
            <v>CABINE PARCIAL 1519/24/25</v>
          </cell>
          <cell r="C23131" t="str">
            <v>UM</v>
          </cell>
        </row>
        <row r="23132">
          <cell r="A23132">
            <v>800933000</v>
          </cell>
          <cell r="B23132" t="str">
            <v>SUPORTE DO PAINEL DOS INSTRUMENTOS</v>
          </cell>
          <cell r="C23132" t="str">
            <v>UM</v>
          </cell>
        </row>
        <row r="23133">
          <cell r="A23133" t="str">
            <v>80093300F</v>
          </cell>
          <cell r="B23133" t="str">
            <v>SUPORTE DO PAINEL DOS INSTRUMENTOS - 331 689 01 14</v>
          </cell>
          <cell r="C23133" t="str">
            <v>UM</v>
          </cell>
        </row>
        <row r="23134">
          <cell r="A23134">
            <v>800934000</v>
          </cell>
          <cell r="B23134" t="str">
            <v>SUPORTE DO PAINEL</v>
          </cell>
          <cell r="C23134" t="str">
            <v>UM</v>
          </cell>
        </row>
        <row r="23135">
          <cell r="A23135" t="str">
            <v>80093400F</v>
          </cell>
          <cell r="B23135" t="str">
            <v>SUPORTE DO PAINEL                934 - 331 680 03 06</v>
          </cell>
          <cell r="C23135" t="str">
            <v>UM</v>
          </cell>
        </row>
        <row r="23136">
          <cell r="A23136" t="str">
            <v>80063500G</v>
          </cell>
          <cell r="B23136" t="str">
            <v>MB SUPORTE DA GRADE FRONTAL</v>
          </cell>
          <cell r="C23136" t="str">
            <v>UM</v>
          </cell>
        </row>
        <row r="23137">
          <cell r="A23137">
            <v>800935000</v>
          </cell>
          <cell r="B23137" t="str">
            <v>CABINE COMPL 1313  4 PORTAS      935</v>
          </cell>
          <cell r="C23137" t="str">
            <v>UM</v>
          </cell>
        </row>
        <row r="23138">
          <cell r="A23138">
            <v>800936000</v>
          </cell>
          <cell r="B23138" t="str">
            <v>PARAFUSO DA DOBRAD PORTA M6x20-Z.A.</v>
          </cell>
          <cell r="C23138" t="str">
            <v>UM</v>
          </cell>
        </row>
        <row r="23139">
          <cell r="A23139" t="str">
            <v>80093600F</v>
          </cell>
          <cell r="B23139" t="str">
            <v>PARAFUSO DA DOBRAD PORTA M6x20-Z.A. 936 - 000 965 006 026</v>
          </cell>
          <cell r="C23139" t="str">
            <v>UM</v>
          </cell>
        </row>
        <row r="23140">
          <cell r="A23140" t="str">
            <v>8009040DG</v>
          </cell>
          <cell r="B23140" t="str">
            <v>MB REFORÇO DA GRADE LATERAL</v>
          </cell>
          <cell r="C23140" t="str">
            <v>UM</v>
          </cell>
        </row>
        <row r="23141">
          <cell r="A23141">
            <v>707405205</v>
          </cell>
          <cell r="B23141" t="str">
            <v>CACAMBA P/ BET. - 003.04.015</v>
          </cell>
          <cell r="C23141" t="str">
            <v>UM</v>
          </cell>
        </row>
        <row r="23142">
          <cell r="A23142">
            <v>109739000</v>
          </cell>
          <cell r="B23142" t="str">
            <v>PARAF M 4 x 0,7 x 12 PHS CAB PAN ZP</v>
          </cell>
          <cell r="C23142" t="str">
            <v>UM</v>
          </cell>
        </row>
        <row r="23143">
          <cell r="A23143">
            <v>800937000</v>
          </cell>
          <cell r="B23143" t="str">
            <v>PARAFUSO M8 x 1,25 x 20 PHILIPS CAB CHATA</v>
          </cell>
          <cell r="C23143" t="str">
            <v>UM</v>
          </cell>
        </row>
        <row r="23144">
          <cell r="A23144">
            <v>800938000</v>
          </cell>
          <cell r="B23144" t="str">
            <v>CABINE PARCIAL 1519</v>
          </cell>
          <cell r="C23144" t="str">
            <v>UM</v>
          </cell>
        </row>
        <row r="23145">
          <cell r="A23145">
            <v>109741000</v>
          </cell>
          <cell r="B23145" t="str">
            <v>PORCA M4 x 0,7 CLASSE 8 SEXTAVADA ZA</v>
          </cell>
          <cell r="C23145" t="str">
            <v>UM</v>
          </cell>
        </row>
        <row r="23146">
          <cell r="A23146">
            <v>109740000</v>
          </cell>
          <cell r="B23146" t="str">
            <v>ARRUELA M 4,3 LISA DIN125 ZA</v>
          </cell>
          <cell r="C23146" t="str">
            <v>UM</v>
          </cell>
        </row>
        <row r="23147">
          <cell r="A23147" t="str">
            <v>8009040EG</v>
          </cell>
          <cell r="B23147" t="str">
            <v>MB REFORÇO DA GRADE LATERAL</v>
          </cell>
          <cell r="C23147" t="str">
            <v>UM</v>
          </cell>
        </row>
        <row r="23148">
          <cell r="A23148" t="str">
            <v>8005530DG</v>
          </cell>
          <cell r="B23148" t="str">
            <v>MB GRADE LATERAL</v>
          </cell>
          <cell r="C23148" t="str">
            <v>UM</v>
          </cell>
        </row>
        <row r="23149">
          <cell r="A23149" t="str">
            <v>80093800A</v>
          </cell>
          <cell r="B23149" t="str">
            <v>CABINE PARCIAL MB1519 ALONGADA</v>
          </cell>
          <cell r="C23149" t="str">
            <v>UM</v>
          </cell>
        </row>
        <row r="23150">
          <cell r="A23150" t="str">
            <v>80093800F</v>
          </cell>
          <cell r="B23150" t="str">
            <v>CABINE PARCIAL 1519              938</v>
          </cell>
          <cell r="C23150" t="str">
            <v>UM</v>
          </cell>
        </row>
        <row r="23151">
          <cell r="A23151" t="str">
            <v>8005530EG</v>
          </cell>
          <cell r="B23151" t="str">
            <v>MB GRADE LATERAL</v>
          </cell>
          <cell r="C23151" t="str">
            <v>UM</v>
          </cell>
        </row>
        <row r="23152">
          <cell r="A23152" t="str">
            <v>80082000G</v>
          </cell>
          <cell r="B23152" t="str">
            <v>MB GRADE DIANTEIRA DESMONTADA</v>
          </cell>
          <cell r="C23152" t="str">
            <v>UM</v>
          </cell>
        </row>
        <row r="23153">
          <cell r="A23153" t="str">
            <v>80082200G</v>
          </cell>
          <cell r="B23153" t="str">
            <v>MB GRADE DIANTEIRA DESMONTADA</v>
          </cell>
          <cell r="C23153" t="str">
            <v>UM</v>
          </cell>
        </row>
        <row r="23154">
          <cell r="A23154" t="str">
            <v>80082300G</v>
          </cell>
          <cell r="B23154" t="str">
            <v>MB GRADE DIANTEIRA DESMONTADA</v>
          </cell>
          <cell r="C23154" t="str">
            <v>UM</v>
          </cell>
        </row>
        <row r="23155">
          <cell r="A23155" t="str">
            <v>8009380TA</v>
          </cell>
          <cell r="B23155" t="str">
            <v>CABINE PARCIAL 1519 FA/PA</v>
          </cell>
          <cell r="C23155" t="str">
            <v>UM</v>
          </cell>
        </row>
        <row r="23156">
          <cell r="A23156">
            <v>800939000</v>
          </cell>
          <cell r="B23156" t="str">
            <v>CABINE COMPL 11/1313</v>
          </cell>
          <cell r="C23156" t="str">
            <v>UM</v>
          </cell>
        </row>
        <row r="23157">
          <cell r="A23157" t="str">
            <v>80093900A</v>
          </cell>
          <cell r="B23157" t="str">
            <v>CABINE COMPL 1113/13 ALONG 610m</v>
          </cell>
          <cell r="C23157" t="str">
            <v>UM</v>
          </cell>
        </row>
        <row r="23158">
          <cell r="A23158" t="str">
            <v>80177300G</v>
          </cell>
          <cell r="B23158" t="str">
            <v>MB 710 PARALAMA PLANO</v>
          </cell>
          <cell r="C23158" t="str">
            <v>UM</v>
          </cell>
        </row>
        <row r="23159">
          <cell r="A23159" t="str">
            <v>8008130DG</v>
          </cell>
          <cell r="B23159" t="str">
            <v>MB 608 COMPLEMENTO DA GRADE</v>
          </cell>
          <cell r="C23159" t="str">
            <v>UM</v>
          </cell>
        </row>
        <row r="23160">
          <cell r="A23160" t="str">
            <v>8008130EG</v>
          </cell>
          <cell r="B23160" t="str">
            <v>MB 608 COMPLEMENTO DA GRADE</v>
          </cell>
          <cell r="C23160" t="str">
            <v>UM</v>
          </cell>
        </row>
        <row r="23161">
          <cell r="A23161" t="str">
            <v>80099000G</v>
          </cell>
          <cell r="B23161" t="str">
            <v>MB 1620 PARALAMA INFERIOR</v>
          </cell>
          <cell r="C23161" t="str">
            <v>UM</v>
          </cell>
        </row>
        <row r="23162">
          <cell r="A23162" t="str">
            <v>80086400G</v>
          </cell>
          <cell r="B23162" t="str">
            <v>MB 1620 PARALAMA DIANTEIRO</v>
          </cell>
          <cell r="C23162" t="str">
            <v>UM</v>
          </cell>
        </row>
        <row r="23163">
          <cell r="A23163" t="str">
            <v>80093900K</v>
          </cell>
          <cell r="B23163" t="str">
            <v>KIT RANCHO (ACESSORIOS CAB. 939)</v>
          </cell>
          <cell r="C23163" t="str">
            <v>UM</v>
          </cell>
        </row>
        <row r="23164">
          <cell r="A23164" t="str">
            <v>8009390AA</v>
          </cell>
          <cell r="B23164" t="str">
            <v>CABINE COMPL 1113/13 ALONG 420mm 939aa</v>
          </cell>
          <cell r="C23164" t="str">
            <v>UM</v>
          </cell>
        </row>
        <row r="23165">
          <cell r="A23165" t="str">
            <v>8009390BA</v>
          </cell>
          <cell r="B23165" t="str">
            <v>CABINE COMPL 1113/13 ALONG 610m BANCO RECL</v>
          </cell>
          <cell r="C23165" t="str">
            <v>UM</v>
          </cell>
        </row>
        <row r="23166">
          <cell r="A23166" t="str">
            <v>8008690DG</v>
          </cell>
          <cell r="B23166" t="str">
            <v>MB 608 REFORÇO TRASEIRO DA PORTA</v>
          </cell>
          <cell r="C23166" t="str">
            <v>UM</v>
          </cell>
        </row>
        <row r="23167">
          <cell r="A23167" t="str">
            <v>8008690EG</v>
          </cell>
          <cell r="B23167" t="str">
            <v>MB 608 REFORÇO TRASEIRO DA PORTA</v>
          </cell>
          <cell r="C23167" t="str">
            <v>UM</v>
          </cell>
        </row>
        <row r="23168">
          <cell r="A23168" t="str">
            <v>8008700DG</v>
          </cell>
          <cell r="B23168" t="str">
            <v>MB 608 REFORÇO TRASEIRO DA PORTA</v>
          </cell>
          <cell r="C23168" t="str">
            <v>UM</v>
          </cell>
        </row>
        <row r="23169">
          <cell r="A23169" t="str">
            <v>800939MEX</v>
          </cell>
          <cell r="B23169" t="str">
            <v>CABINE COMPL 1313 CARA PRETA</v>
          </cell>
          <cell r="C23169" t="str">
            <v>UM</v>
          </cell>
        </row>
        <row r="23170">
          <cell r="A23170" t="str">
            <v>800939PAR</v>
          </cell>
          <cell r="B23170" t="str">
            <v>CABINE PARCIAL   11/1313</v>
          </cell>
          <cell r="C23170" t="str">
            <v>UM</v>
          </cell>
        </row>
        <row r="23171">
          <cell r="A23171">
            <v>800940000</v>
          </cell>
          <cell r="B23171" t="str">
            <v>CABINE NUA 1113/1313</v>
          </cell>
          <cell r="C23171" t="str">
            <v>UM</v>
          </cell>
        </row>
        <row r="23172">
          <cell r="A23172" t="str">
            <v>80094000A</v>
          </cell>
          <cell r="B23172" t="str">
            <v>CABINE NUA 11/1313 ALONG 610mm</v>
          </cell>
          <cell r="C23172" t="str">
            <v>UM</v>
          </cell>
        </row>
        <row r="23173">
          <cell r="A23173" t="str">
            <v>80094000E</v>
          </cell>
          <cell r="B23173" t="str">
            <v>ESTRUTURA CABINE 1113/1313/1518</v>
          </cell>
          <cell r="C23173" t="str">
            <v>UM</v>
          </cell>
        </row>
        <row r="23174">
          <cell r="A23174" t="str">
            <v>8008700EG</v>
          </cell>
          <cell r="B23174" t="str">
            <v>MB 608 REFORÇO TRASEIRO DA PORTA</v>
          </cell>
          <cell r="C23174" t="str">
            <v>UM</v>
          </cell>
        </row>
        <row r="23175">
          <cell r="A23175" t="str">
            <v>80109400G</v>
          </cell>
          <cell r="B23175" t="str">
            <v>MB 1215 REFORÇO PÁRA-CHOQUE</v>
          </cell>
          <cell r="C23175" t="str">
            <v>UM</v>
          </cell>
        </row>
        <row r="23176">
          <cell r="A23176" t="str">
            <v>80094000P</v>
          </cell>
          <cell r="B23176" t="str">
            <v>CABINE NUA 1113/13 PINTADA</v>
          </cell>
          <cell r="C23176" t="str">
            <v>UM</v>
          </cell>
        </row>
        <row r="23177">
          <cell r="A23177" t="str">
            <v>8009400AA</v>
          </cell>
          <cell r="B23177" t="str">
            <v>CABINE NUA 11/1313 ALONG 420mm  940</v>
          </cell>
          <cell r="C23177" t="str">
            <v>UM</v>
          </cell>
        </row>
        <row r="23178">
          <cell r="A23178" t="str">
            <v>80097700G</v>
          </cell>
          <cell r="B23178" t="str">
            <v>MB SUPORTE CENTRAL DO PÁRA-CHOQUE</v>
          </cell>
          <cell r="C23178" t="str">
            <v>UM</v>
          </cell>
        </row>
        <row r="23179">
          <cell r="A23179" t="str">
            <v>800981KDG</v>
          </cell>
          <cell r="B23179" t="str">
            <v>MB 1633 PARALAMA TRASEIRO</v>
          </cell>
          <cell r="C23179" t="str">
            <v>UM</v>
          </cell>
        </row>
        <row r="23180">
          <cell r="A23180" t="str">
            <v>80044000G</v>
          </cell>
          <cell r="B23180" t="str">
            <v>MB 1517 PORTA</v>
          </cell>
          <cell r="C23180" t="str">
            <v>UM</v>
          </cell>
        </row>
        <row r="23181">
          <cell r="A23181" t="str">
            <v>80079000G</v>
          </cell>
          <cell r="B23181" t="str">
            <v>MB 1517 PAINEL DA PORTA</v>
          </cell>
          <cell r="C23181" t="str">
            <v>UM</v>
          </cell>
        </row>
        <row r="23182">
          <cell r="A23182" t="str">
            <v>8009400EA</v>
          </cell>
          <cell r="B23182" t="str">
            <v>ESTRUTURA DE CABINE 11/1313/1518  ALONG 610mm</v>
          </cell>
          <cell r="C23182" t="str">
            <v>UM</v>
          </cell>
        </row>
        <row r="23183">
          <cell r="A23183" t="str">
            <v>8009400EP</v>
          </cell>
          <cell r="B23183" t="str">
            <v>ESTRUTURA DE CABINE 1113/13/1518  PINTADA</v>
          </cell>
          <cell r="C23183" t="str">
            <v>UM</v>
          </cell>
        </row>
        <row r="23184">
          <cell r="A23184">
            <v>800941000</v>
          </cell>
          <cell r="B23184" t="str">
            <v>CABINE PARCIAL 1113/13</v>
          </cell>
          <cell r="C23184" t="str">
            <v>UM</v>
          </cell>
        </row>
        <row r="23185">
          <cell r="A23185" t="str">
            <v>DD39232110</v>
          </cell>
          <cell r="B23185" t="str">
            <v>SACOS, BOLSAS, CARTUCHOS, DE POLIM</v>
          </cell>
          <cell r="C23185" t="str">
            <v>UM</v>
          </cell>
        </row>
        <row r="23186">
          <cell r="A23186" t="str">
            <v>80094100B</v>
          </cell>
          <cell r="B23186" t="str">
            <v>BASE DA CABINE 1113/13</v>
          </cell>
          <cell r="C23186" t="str">
            <v>UM</v>
          </cell>
        </row>
        <row r="23187">
          <cell r="A23187" t="str">
            <v>80094100P</v>
          </cell>
          <cell r="B23187" t="str">
            <v>CABINE PARCIAL 1113/13 PINTADA  941P</v>
          </cell>
          <cell r="C23187" t="str">
            <v>UM</v>
          </cell>
        </row>
        <row r="23188">
          <cell r="A23188" t="str">
            <v>8009410BP</v>
          </cell>
          <cell r="B23188" t="str">
            <v>BASE DA CABINE PARCIAL 1113/13 PINTADA</v>
          </cell>
          <cell r="C23188" t="str">
            <v>UM</v>
          </cell>
        </row>
        <row r="23189">
          <cell r="A23189" t="str">
            <v>DD85051100</v>
          </cell>
          <cell r="B23189" t="str">
            <v>IMAS PERMANENTES DE METAL</v>
          </cell>
          <cell r="C23189" t="str">
            <v>UM</v>
          </cell>
        </row>
        <row r="23190">
          <cell r="A23190">
            <v>800942000</v>
          </cell>
          <cell r="B23190" t="str">
            <v>KIT PAINEL INSTRUMENTOS</v>
          </cell>
          <cell r="C23190" t="str">
            <v>UM</v>
          </cell>
        </row>
        <row r="23191">
          <cell r="A23191" t="str">
            <v>80094200F</v>
          </cell>
          <cell r="B23191" t="str">
            <v>KIT PAINEL INSTRUMENTOS         942</v>
          </cell>
          <cell r="C23191" t="str">
            <v>UM</v>
          </cell>
        </row>
        <row r="23192">
          <cell r="A23192">
            <v>800943000</v>
          </cell>
          <cell r="B23192" t="str">
            <v>CABINE COMPL 1113/13 CAPO INT 1519</v>
          </cell>
          <cell r="C23192" t="str">
            <v>UM</v>
          </cell>
        </row>
        <row r="23193">
          <cell r="A23193" t="str">
            <v>DD28112230</v>
          </cell>
          <cell r="B23193" t="str">
            <v>SILICA GEL BRANCA</v>
          </cell>
          <cell r="C23193" t="str">
            <v>UM</v>
          </cell>
        </row>
        <row r="23194">
          <cell r="A23194">
            <v>800944000</v>
          </cell>
          <cell r="B23194" t="str">
            <v>QUADRO CANAL DO AR MODERNO       944 - 331 620 00 46</v>
          </cell>
          <cell r="C23194" t="str">
            <v>UM</v>
          </cell>
        </row>
        <row r="23195">
          <cell r="A23195" t="str">
            <v>80094400F</v>
          </cell>
          <cell r="B23195" t="str">
            <v>QUADRO CANAL DO AR MODERNO       944 - 331 620 00 46</v>
          </cell>
          <cell r="C23195" t="str">
            <v>UM</v>
          </cell>
        </row>
        <row r="23196">
          <cell r="A23196">
            <v>800945000</v>
          </cell>
          <cell r="B23196" t="str">
            <v>TETO CABINE ALTA</v>
          </cell>
          <cell r="C23196" t="str">
            <v>UM</v>
          </cell>
        </row>
        <row r="23197">
          <cell r="A23197" t="str">
            <v>80094500A</v>
          </cell>
          <cell r="B23197" t="str">
            <v>TETO CABINE ALTA    ( ARGENTINA )</v>
          </cell>
          <cell r="C23197" t="str">
            <v>UM</v>
          </cell>
        </row>
        <row r="23198">
          <cell r="A23198" t="str">
            <v>80094500F</v>
          </cell>
          <cell r="B23198" t="str">
            <v>TETO CABINE ALTA                 945 - A3446570009 -</v>
          </cell>
          <cell r="C23198" t="str">
            <v>UM</v>
          </cell>
        </row>
        <row r="23199">
          <cell r="A23199">
            <v>109577000</v>
          </cell>
          <cell r="B23199" t="str">
            <v>TAMPAO DO TETO</v>
          </cell>
          <cell r="C23199" t="str">
            <v>UM</v>
          </cell>
        </row>
        <row r="23200">
          <cell r="A23200" t="str">
            <v>8009450PF</v>
          </cell>
          <cell r="B23200" t="str">
            <v>TETO CABINE ALTA PRETO FOSCO</v>
          </cell>
          <cell r="C23200" t="str">
            <v>UM</v>
          </cell>
        </row>
        <row r="23201">
          <cell r="A23201">
            <v>800946000</v>
          </cell>
          <cell r="B23201" t="str">
            <v>ABA 5a TRAVESSA 2213             946</v>
          </cell>
          <cell r="C23201" t="str">
            <v>UM</v>
          </cell>
        </row>
        <row r="23202">
          <cell r="A23202" t="str">
            <v>80094600F</v>
          </cell>
          <cell r="B23202" t="str">
            <v>ABA 5a TRAVESSA 2213             946 - 345 312 75 60</v>
          </cell>
          <cell r="C23202" t="str">
            <v>UM</v>
          </cell>
        </row>
        <row r="23203">
          <cell r="A23203">
            <v>800947000</v>
          </cell>
          <cell r="B23203" t="str">
            <v>TRAVESSA CHASSIS MONTADA 2213    947</v>
          </cell>
          <cell r="C23203" t="str">
            <v>UM</v>
          </cell>
        </row>
        <row r="23204">
          <cell r="A23204">
            <v>800948000</v>
          </cell>
          <cell r="B23204" t="str">
            <v>QUADRO DO PARABRISA MONTADO      948</v>
          </cell>
          <cell r="C23204" t="str">
            <v>UM</v>
          </cell>
        </row>
        <row r="23205">
          <cell r="A23205" t="str">
            <v>8009480PF</v>
          </cell>
          <cell r="B23205" t="str">
            <v>QUADRO DO PARA-BRISA MONT PRETO FOSCO</v>
          </cell>
          <cell r="C23205" t="str">
            <v>UM</v>
          </cell>
        </row>
        <row r="23206">
          <cell r="A23206">
            <v>707405206</v>
          </cell>
          <cell r="B23206" t="str">
            <v>SUPORTE COMANDO HIDRAULICO P/ BET. - 003.07.014</v>
          </cell>
          <cell r="C23206" t="str">
            <v>UM</v>
          </cell>
        </row>
        <row r="23207">
          <cell r="A23207" t="str">
            <v>DD90173010</v>
          </cell>
          <cell r="B23207" t="str">
            <v>MICROMETRO</v>
          </cell>
          <cell r="C23207" t="str">
            <v>UM</v>
          </cell>
        </row>
        <row r="23208">
          <cell r="A23208">
            <v>800949000</v>
          </cell>
          <cell r="B23208" t="str">
            <v>CABINE NUA 1113/13 PA/FM</v>
          </cell>
          <cell r="C23208" t="str">
            <v>UM</v>
          </cell>
        </row>
        <row r="23209">
          <cell r="A23209" t="str">
            <v>80094900E</v>
          </cell>
          <cell r="B23209" t="str">
            <v>ESTRUTURA DA CABINE 1113/13 PA/FM</v>
          </cell>
          <cell r="C23209" t="str">
            <v>UM</v>
          </cell>
        </row>
        <row r="23210">
          <cell r="A23210" t="str">
            <v>DD84715010</v>
          </cell>
          <cell r="B23210" t="str">
            <v>TERMINAL NUMERICON</v>
          </cell>
          <cell r="C23210" t="str">
            <v>UM</v>
          </cell>
        </row>
        <row r="23211">
          <cell r="A23211" t="str">
            <v>DD84719012</v>
          </cell>
          <cell r="B23211" t="str">
            <v>LEITOR CODIGO DE BARRAS</v>
          </cell>
          <cell r="C23211" t="str">
            <v>UM</v>
          </cell>
        </row>
        <row r="23212">
          <cell r="A23212" t="str">
            <v>DD38140090</v>
          </cell>
          <cell r="B23212" t="str">
            <v>SOLUCAO DE ALASTRAMENTO</v>
          </cell>
          <cell r="C23212" t="str">
            <v>UM</v>
          </cell>
        </row>
        <row r="23213">
          <cell r="A23213" t="str">
            <v>MATRIZ211</v>
          </cell>
          <cell r="B23213" t="str">
            <v>MOLDE P/PROD ITEM 514579-ACAB.LAT.SUP. LD CP HD ABS CROMADO</v>
          </cell>
          <cell r="C23213" t="str">
            <v>UM</v>
          </cell>
        </row>
        <row r="23214">
          <cell r="A23214" t="str">
            <v>80094900P</v>
          </cell>
          <cell r="B23214" t="str">
            <v>CABINE NUA 1113/13 PA PINTADA</v>
          </cell>
          <cell r="C23214" t="str">
            <v>UM</v>
          </cell>
        </row>
        <row r="23215">
          <cell r="A23215" t="str">
            <v>8009490AA</v>
          </cell>
          <cell r="B23215" t="str">
            <v>CABINE NUA 11/1313 ANTIGA AL. 420mm 949</v>
          </cell>
          <cell r="C23215" t="str">
            <v>UM</v>
          </cell>
        </row>
        <row r="23216">
          <cell r="A23216" t="str">
            <v>MATRIZ212</v>
          </cell>
          <cell r="B23216" t="str">
            <v>GABARITO DE CORTE ROBO COMIL - 514579</v>
          </cell>
          <cell r="C23216" t="str">
            <v>UM</v>
          </cell>
        </row>
        <row r="23217">
          <cell r="A23217" t="str">
            <v>MATRIZ214</v>
          </cell>
          <cell r="B23217" t="str">
            <v>GABARITO DE CORTE ROBO COMIL - 509702 - 509177</v>
          </cell>
          <cell r="C23217" t="str">
            <v>UM</v>
          </cell>
        </row>
        <row r="23218">
          <cell r="A23218" t="str">
            <v>MATRIZ213</v>
          </cell>
          <cell r="B23218" t="str">
            <v>MOLDE DE ALUMINIO COMIL - 509702 - 509177</v>
          </cell>
          <cell r="C23218" t="str">
            <v>UM</v>
          </cell>
        </row>
        <row r="23219">
          <cell r="A23219" t="str">
            <v>MATRIZ215</v>
          </cell>
          <cell r="B23219" t="str">
            <v>MOLDE P/ITEM 499047-ACAB.LAT.SUP LD/ 505048-ACAB.LAT.SUP LE</v>
          </cell>
          <cell r="C23219" t="str">
            <v>UM</v>
          </cell>
        </row>
        <row r="23220">
          <cell r="A23220" t="str">
            <v>8009490EP</v>
          </cell>
          <cell r="B23220" t="str">
            <v>ESTRUTURA DA CABINE 1113/13 PA PINTADA</v>
          </cell>
          <cell r="C23220" t="str">
            <v>UM</v>
          </cell>
        </row>
        <row r="23221">
          <cell r="A23221" t="str">
            <v>8009490PA</v>
          </cell>
          <cell r="B23221" t="str">
            <v>CABINE NUA 1113/13 PA/FM PINTADA ALONG 610mm</v>
          </cell>
          <cell r="C23221" t="str">
            <v>UM</v>
          </cell>
        </row>
        <row r="23222">
          <cell r="A23222" t="str">
            <v>MATRIZ216</v>
          </cell>
          <cell r="B23222" t="str">
            <v>GABARITO DE CORTE ROBO COMIL - 499047 - 505048</v>
          </cell>
          <cell r="C23222" t="str">
            <v>UM</v>
          </cell>
        </row>
        <row r="23223">
          <cell r="A23223">
            <v>109578000</v>
          </cell>
          <cell r="B23223" t="str">
            <v>JUNTA DA BASE</v>
          </cell>
          <cell r="C23223" t="str">
            <v>UM</v>
          </cell>
        </row>
        <row r="23224">
          <cell r="A23224" t="str">
            <v>8009490TA</v>
          </cell>
          <cell r="B23224" t="str">
            <v>CABINE NUA 1113/13 TODA ANTIGA</v>
          </cell>
          <cell r="C23224" t="str">
            <v>UM</v>
          </cell>
        </row>
        <row r="23225">
          <cell r="A23225" t="str">
            <v>800949AAP</v>
          </cell>
          <cell r="B23225" t="str">
            <v>CABINE NUA 11/1313 PA/FM   AL. 420mm - PINTADA</v>
          </cell>
          <cell r="C23225" t="str">
            <v>UM</v>
          </cell>
        </row>
        <row r="23226">
          <cell r="A23226" t="str">
            <v>MATRIZ217</v>
          </cell>
          <cell r="B23226" t="str">
            <v>MOLDE P/PROD ITEM 504685-ACAB LAT.INF.LD CP HD ABS CROMADO</v>
          </cell>
          <cell r="C23226" t="str">
            <v>UM</v>
          </cell>
        </row>
        <row r="23227">
          <cell r="A23227" t="str">
            <v>MATRIZ218</v>
          </cell>
          <cell r="B23227" t="str">
            <v>GABARITO DE CORTE ROBO COMIL - 504685</v>
          </cell>
          <cell r="C23227" t="str">
            <v>UM</v>
          </cell>
        </row>
        <row r="23228">
          <cell r="A23228" t="str">
            <v>MATRIZ219</v>
          </cell>
          <cell r="B23228" t="str">
            <v>MOLDE DE ALUMINIO COMIL - 493643 - 506630 - 506631</v>
          </cell>
          <cell r="C23228" t="str">
            <v>UM</v>
          </cell>
        </row>
        <row r="23229">
          <cell r="A23229" t="str">
            <v>MATRIZ220</v>
          </cell>
          <cell r="B23229" t="str">
            <v>GABARITO DE CORTE ROBO COMIL - 493643 - 506630 - 506631</v>
          </cell>
          <cell r="C23229" t="str">
            <v>UM</v>
          </cell>
        </row>
        <row r="23230">
          <cell r="A23230" t="str">
            <v>800949EAP</v>
          </cell>
          <cell r="B23230" t="str">
            <v>ESTRUTURA DA CABINA 1113/13 TODA ANTIGA PINTADA</v>
          </cell>
          <cell r="C23230" t="str">
            <v>UM</v>
          </cell>
        </row>
        <row r="23231">
          <cell r="A23231" t="str">
            <v>800949ETA</v>
          </cell>
          <cell r="B23231" t="str">
            <v>ESTRUTURA DA CABINE 1113/13/1518  TODA ANTIGA</v>
          </cell>
          <cell r="C23231" t="str">
            <v>UM</v>
          </cell>
        </row>
        <row r="23232">
          <cell r="A23232" t="str">
            <v>MATRIZ221</v>
          </cell>
          <cell r="B23232" t="str">
            <v>MOLDE P/PROD.ITEM 504684 - ACAB LAT.SUP.LE CP HD ABS CROMADO</v>
          </cell>
          <cell r="C23232" t="str">
            <v>UM</v>
          </cell>
        </row>
        <row r="23233">
          <cell r="A23233" t="str">
            <v>MATRIZ222</v>
          </cell>
          <cell r="B23233" t="str">
            <v>GABARITO DE CORTE ROBO COMIL - 504684</v>
          </cell>
          <cell r="C23233" t="str">
            <v>UM</v>
          </cell>
        </row>
        <row r="23234">
          <cell r="A23234" t="str">
            <v>800949TAP</v>
          </cell>
          <cell r="B23234" t="str">
            <v>CABINE NUA 1113/13 ANTIGA PINT</v>
          </cell>
          <cell r="C23234" t="str">
            <v>UM</v>
          </cell>
        </row>
        <row r="23235">
          <cell r="A23235">
            <v>800950000</v>
          </cell>
          <cell r="B23235" t="str">
            <v>TAPA FURO DA COLUNA DA PORTA</v>
          </cell>
          <cell r="C23235" t="str">
            <v>UM</v>
          </cell>
        </row>
        <row r="23236">
          <cell r="A23236" t="str">
            <v>80095000F</v>
          </cell>
          <cell r="B23236" t="str">
            <v>TAPA FURO DA COLUNA DA PORTA     950 - 000 987 07 44</v>
          </cell>
          <cell r="C23236" t="str">
            <v>UM</v>
          </cell>
        </row>
        <row r="23237">
          <cell r="A23237" t="str">
            <v>MATRIZ223</v>
          </cell>
          <cell r="B23237" t="str">
            <v>MOLDE P/PROD ITEM 514580-ACAB.PORTA LD CP HD ABS CROMADO</v>
          </cell>
          <cell r="C23237" t="str">
            <v>UM</v>
          </cell>
        </row>
        <row r="23238">
          <cell r="A23238" t="str">
            <v>MATRIZ224</v>
          </cell>
          <cell r="B23238" t="str">
            <v>GABARITO DE CORTE ROBO COMIL - 514580</v>
          </cell>
          <cell r="C23238" t="str">
            <v>UM</v>
          </cell>
        </row>
        <row r="23239">
          <cell r="A23239" t="str">
            <v>MATRIZ225</v>
          </cell>
          <cell r="B23239" t="str">
            <v>MOLDE P/ITEM 499048-ACAB.LAT.INF LD/505049-ACAB.LAT.INF LE</v>
          </cell>
          <cell r="C23239" t="str">
            <v>UM</v>
          </cell>
        </row>
        <row r="23240">
          <cell r="A23240" t="str">
            <v>MATRIZ226</v>
          </cell>
          <cell r="B23240" t="str">
            <v>GABARITO DE CORTE ROBO COMIL - 505049 - 499048</v>
          </cell>
          <cell r="C23240" t="str">
            <v>UM</v>
          </cell>
        </row>
        <row r="23241">
          <cell r="A23241" t="str">
            <v>MATRIZ227</v>
          </cell>
          <cell r="B23241" t="str">
            <v>MOLDE P/PRODUTO ITEM 514578-ACAB.LAT.COMPL.LD CP HD ABS CROM</v>
          </cell>
          <cell r="C23241" t="str">
            <v>UM</v>
          </cell>
        </row>
        <row r="23242">
          <cell r="A23242">
            <v>800951000</v>
          </cell>
          <cell r="B23242" t="str">
            <v>CABINE PARCIAL 1113/13 PA/FM</v>
          </cell>
          <cell r="C23242" t="str">
            <v>UM</v>
          </cell>
        </row>
        <row r="23243">
          <cell r="A23243" t="str">
            <v>80095100B</v>
          </cell>
          <cell r="B23243" t="str">
            <v>BASE DA CABINE 1113/13 PA/FM</v>
          </cell>
          <cell r="C23243" t="str">
            <v>UM</v>
          </cell>
        </row>
        <row r="23244">
          <cell r="A23244" t="str">
            <v>MATRIZ228</v>
          </cell>
          <cell r="B23244" t="str">
            <v>GABARITO DE CORTE ROBO COMIL - 514578</v>
          </cell>
          <cell r="C23244" t="str">
            <v>UM</v>
          </cell>
        </row>
        <row r="23245">
          <cell r="A23245" t="str">
            <v>MATRIZ229</v>
          </cell>
          <cell r="B23245" t="str">
            <v>MOLDE P/ ITEM 499058-ACAB.PORTA LE / 511411-ACAB.PORTA LD</v>
          </cell>
          <cell r="C23245" t="str">
            <v>UM</v>
          </cell>
        </row>
        <row r="23246">
          <cell r="A23246" t="str">
            <v>MATRIZ230</v>
          </cell>
          <cell r="B23246" t="str">
            <v>GABARITO DE CORTE ROBO COMIL - 499058 - 511411</v>
          </cell>
          <cell r="C23246" t="str">
            <v>UM</v>
          </cell>
        </row>
        <row r="23247">
          <cell r="A23247" t="str">
            <v>8009510AA</v>
          </cell>
          <cell r="B23247" t="str">
            <v>CABINE PARCIAL 1113/13 PA/FM   ANT ALONGADA    420mm     951</v>
          </cell>
          <cell r="C23247" t="str">
            <v>UM</v>
          </cell>
        </row>
        <row r="23248">
          <cell r="A23248" t="str">
            <v>8009510TA</v>
          </cell>
          <cell r="B23248" t="str">
            <v>CABINE PARCIAL 1113/13 PA/FA</v>
          </cell>
          <cell r="C23248" t="str">
            <v>UM</v>
          </cell>
        </row>
        <row r="23249">
          <cell r="A23249" t="str">
            <v>DD84804100</v>
          </cell>
          <cell r="B23249" t="str">
            <v>MOLDES P/MOLDAGEM DE METAIS</v>
          </cell>
          <cell r="C23249" t="str">
            <v>UM</v>
          </cell>
        </row>
        <row r="23250">
          <cell r="A23250">
            <v>109579000</v>
          </cell>
          <cell r="B23250" t="str">
            <v>REVESTIMENTO DA PAREDE TRASEIRA</v>
          </cell>
          <cell r="C23250" t="str">
            <v>UM</v>
          </cell>
        </row>
        <row r="23251">
          <cell r="A23251" t="str">
            <v>DD32089010</v>
          </cell>
          <cell r="B23251" t="str">
            <v>TINTAS</v>
          </cell>
          <cell r="C23251" t="str">
            <v>UM</v>
          </cell>
        </row>
        <row r="23252">
          <cell r="A23252" t="str">
            <v>DD85159000</v>
          </cell>
          <cell r="B23252" t="str">
            <v>PARTES DE MAQUINAS E APARELHOS PARA SOLDAR</v>
          </cell>
          <cell r="C23252" t="str">
            <v>UM</v>
          </cell>
        </row>
        <row r="23253">
          <cell r="A23253" t="str">
            <v>800951BTA</v>
          </cell>
          <cell r="B23253" t="str">
            <v>BASE DA CABINE 1113/13 PA/FA</v>
          </cell>
          <cell r="C23253" t="str">
            <v>UM</v>
          </cell>
        </row>
        <row r="23254">
          <cell r="A23254" t="str">
            <v>800951TAP</v>
          </cell>
          <cell r="B23254" t="str">
            <v>CABINE PARCIAL 1113/13 ANT PINT  951</v>
          </cell>
          <cell r="C23254" t="str">
            <v>UM</v>
          </cell>
        </row>
        <row r="23255">
          <cell r="A23255">
            <v>800952000</v>
          </cell>
          <cell r="B23255" t="str">
            <v>REFORCO TRAS PISO CABINE LEITO   952</v>
          </cell>
          <cell r="C23255" t="str">
            <v>UM</v>
          </cell>
        </row>
        <row r="23256">
          <cell r="A23256">
            <v>707405207</v>
          </cell>
          <cell r="B23256" t="str">
            <v>CJ ENGRENAGEM Z=20 P/ BET. - 003.03.028</v>
          </cell>
          <cell r="C23256" t="str">
            <v>UM</v>
          </cell>
        </row>
        <row r="23257">
          <cell r="A23257">
            <v>800953000</v>
          </cell>
          <cell r="B23257" t="str">
            <v>KIT MONTAGEM PAINEL MODERNO</v>
          </cell>
          <cell r="C23257" t="str">
            <v>UM</v>
          </cell>
        </row>
        <row r="23258">
          <cell r="A23258" t="str">
            <v>80095300F</v>
          </cell>
          <cell r="B23258" t="str">
            <v>KIT MONTAGEM PAINEL MODERNO     953</v>
          </cell>
          <cell r="C23258" t="str">
            <v>UM</v>
          </cell>
        </row>
        <row r="23259">
          <cell r="A23259">
            <v>800954000</v>
          </cell>
          <cell r="B23259" t="str">
            <v>PARA-CHOQUE DIANTEIRO 1924/1929  954</v>
          </cell>
          <cell r="C23259" t="str">
            <v>UM</v>
          </cell>
        </row>
        <row r="23260">
          <cell r="A23260">
            <v>707405208</v>
          </cell>
          <cell r="B23260" t="str">
            <v>TAMPA P/ BET. - 003.03.036</v>
          </cell>
          <cell r="C23260" t="str">
            <v>UM</v>
          </cell>
        </row>
        <row r="23261">
          <cell r="A23261">
            <v>707405209</v>
          </cell>
          <cell r="B23261" t="str">
            <v>CJ MANCAL TAMBOR P/ BET. - 003.03.058</v>
          </cell>
          <cell r="C23261" t="str">
            <v>UM</v>
          </cell>
        </row>
        <row r="23262">
          <cell r="A23262">
            <v>707405210</v>
          </cell>
          <cell r="B23262" t="str">
            <v>CJ SUPORTE MANCAL P/ BET. - 003.03.050</v>
          </cell>
          <cell r="C23262" t="str">
            <v>UM</v>
          </cell>
        </row>
        <row r="23263">
          <cell r="A23263" t="str">
            <v>80095400P</v>
          </cell>
          <cell r="B23263" t="str">
            <v>PARA-CHOQUE DIANTEIRO 1924/1929 954P</v>
          </cell>
          <cell r="C23263" t="str">
            <v>UM</v>
          </cell>
        </row>
        <row r="23264">
          <cell r="A23264">
            <v>800955000</v>
          </cell>
          <cell r="B23264" t="str">
            <v>DEFLETOR DO RADIADOR</v>
          </cell>
          <cell r="C23264" t="str">
            <v>UM</v>
          </cell>
        </row>
        <row r="23265">
          <cell r="A23265" t="str">
            <v>80095500F</v>
          </cell>
          <cell r="B23265" t="str">
            <v>DEFLETOR DO RADIADOR             955 - 344 505 70 55</v>
          </cell>
          <cell r="C23265" t="str">
            <v>UM</v>
          </cell>
        </row>
        <row r="23266">
          <cell r="A23266">
            <v>800956000</v>
          </cell>
          <cell r="B23266" t="str">
            <v>ABA 2a TRAVESSA MOTOR 1313</v>
          </cell>
          <cell r="C23266" t="str">
            <v>UM</v>
          </cell>
        </row>
        <row r="23267">
          <cell r="A23267" t="str">
            <v>80095600F</v>
          </cell>
          <cell r="B23267" t="str">
            <v>ABA 2a TRAVESSA MOTOR 1313       956 - 360 313 00 08</v>
          </cell>
          <cell r="C23267" t="str">
            <v>UM</v>
          </cell>
        </row>
        <row r="23268">
          <cell r="A23268">
            <v>707405211</v>
          </cell>
          <cell r="B23268" t="str">
            <v>HASTE APOIO CAMBAO P/ BET. - 003.05.025</v>
          </cell>
          <cell r="C23268" t="str">
            <v>UM</v>
          </cell>
        </row>
        <row r="23269">
          <cell r="A23269">
            <v>800957000</v>
          </cell>
          <cell r="B23269" t="str">
            <v>COLUNA REFORCO PAREDE TRASEIRA   957</v>
          </cell>
          <cell r="C23269" t="str">
            <v>UM</v>
          </cell>
        </row>
        <row r="23270">
          <cell r="A23270">
            <v>800958000</v>
          </cell>
          <cell r="B23270" t="str">
            <v>CABINE COMPL 1525</v>
          </cell>
          <cell r="C23270" t="str">
            <v>UM</v>
          </cell>
        </row>
        <row r="23271">
          <cell r="A23271" t="str">
            <v>80095800A</v>
          </cell>
          <cell r="B23271" t="str">
            <v>CABINE COMPL 1525    PA / FM</v>
          </cell>
          <cell r="C23271" t="str">
            <v>UM</v>
          </cell>
        </row>
        <row r="23272">
          <cell r="A23272">
            <v>707405212</v>
          </cell>
          <cell r="B23272" t="str">
            <v>BUCHA ESPACADORA P/ BET. - 003.01.029</v>
          </cell>
          <cell r="C23272" t="str">
            <v>UM</v>
          </cell>
        </row>
        <row r="23273">
          <cell r="A23273">
            <v>707405213</v>
          </cell>
          <cell r="B23273" t="str">
            <v>GUIA DA HASTE P/ BET. - 003.08.009</v>
          </cell>
          <cell r="C23273" t="str">
            <v>UM</v>
          </cell>
        </row>
        <row r="23274">
          <cell r="A23274">
            <v>707405214</v>
          </cell>
          <cell r="B23274" t="str">
            <v>ALINHADOR DA ALAVANCA P/ BET. - 003.10.015</v>
          </cell>
          <cell r="C23274" t="str">
            <v>UM</v>
          </cell>
        </row>
        <row r="23275">
          <cell r="A23275" t="str">
            <v>8009580TA</v>
          </cell>
          <cell r="B23275" t="str">
            <v>CABINE COMPL 1525    PA / FA</v>
          </cell>
          <cell r="C23275" t="str">
            <v>UM</v>
          </cell>
        </row>
        <row r="23276">
          <cell r="A23276">
            <v>800959000</v>
          </cell>
          <cell r="B23276" t="str">
            <v>BUCHA INTERNA DA TRAVESSA 866</v>
          </cell>
          <cell r="C23276" t="str">
            <v>UM</v>
          </cell>
        </row>
        <row r="23277">
          <cell r="A23277" t="str">
            <v>80096000D</v>
          </cell>
          <cell r="B23277" t="str">
            <v>GRADE VENTILACAO DO CAPO DIR</v>
          </cell>
          <cell r="C23277" t="str">
            <v>UM</v>
          </cell>
        </row>
        <row r="23278">
          <cell r="A23278">
            <v>707405215</v>
          </cell>
          <cell r="B23278" t="str">
            <v>ARRUELA DIR. TAMBOR P/ BET. - 003.05.026</v>
          </cell>
          <cell r="C23278" t="str">
            <v>UM</v>
          </cell>
        </row>
        <row r="23279">
          <cell r="A23279" t="str">
            <v>80096000E</v>
          </cell>
          <cell r="B23279" t="str">
            <v>GRADE VENTILACAO DO CAPO ESQ</v>
          </cell>
          <cell r="C23279" t="str">
            <v>UM</v>
          </cell>
        </row>
        <row r="23280">
          <cell r="A23280" t="str">
            <v>8009600DF</v>
          </cell>
          <cell r="B23280" t="str">
            <v>GRADE VENTILACAO DO CAPO DIR     960 - 331 880 71 56</v>
          </cell>
          <cell r="C23280" t="str">
            <v>UM</v>
          </cell>
        </row>
        <row r="23281">
          <cell r="A23281" t="str">
            <v>8009600EF</v>
          </cell>
          <cell r="B23281" t="str">
            <v>GRADE VENTILACAO DO CAPO ESQ     960 - 331 880 70 56</v>
          </cell>
          <cell r="C23281" t="str">
            <v>UM</v>
          </cell>
        </row>
        <row r="23282">
          <cell r="A23282">
            <v>800961000</v>
          </cell>
          <cell r="B23282" t="str">
            <v>CHAPA ALAVANCA DO CAMBIO</v>
          </cell>
          <cell r="C23282" t="str">
            <v>UM</v>
          </cell>
        </row>
        <row r="23283">
          <cell r="A23283" t="str">
            <v>80096100F</v>
          </cell>
          <cell r="B23283" t="str">
            <v>CHAPA ALAVANCA DO CAMBIO         961 - 344 610 75 88</v>
          </cell>
          <cell r="C23283" t="str">
            <v>UM</v>
          </cell>
        </row>
        <row r="23284">
          <cell r="A23284">
            <v>800962000</v>
          </cell>
          <cell r="B23284" t="str">
            <v>PARA-CHOQUE DIANTEIRO 1932/33/34</v>
          </cell>
          <cell r="C23284" t="str">
            <v>UM</v>
          </cell>
        </row>
        <row r="23285">
          <cell r="A23285" t="str">
            <v>80096200F</v>
          </cell>
          <cell r="B23285" t="str">
            <v>PARA-CHOQUE DIANTEIRO 1932/33/34 962 - 350 880 82 70</v>
          </cell>
          <cell r="C23285" t="str">
            <v>UM</v>
          </cell>
        </row>
        <row r="23286">
          <cell r="A23286">
            <v>707405216</v>
          </cell>
          <cell r="B23286" t="str">
            <v>ARR. EIXO DIR. TAMBOR P/ BET. - 003.03.033</v>
          </cell>
          <cell r="C23286" t="str">
            <v>UM</v>
          </cell>
        </row>
        <row r="23287">
          <cell r="A23287" t="str">
            <v>80096200P</v>
          </cell>
          <cell r="B23287" t="str">
            <v>PARA-CHOQUE DIANT PRETO</v>
          </cell>
          <cell r="C23287" t="str">
            <v>UM</v>
          </cell>
        </row>
        <row r="23288">
          <cell r="A23288" t="str">
            <v>80096300D</v>
          </cell>
          <cell r="B23288" t="str">
            <v>SUPORTE CENTRAL P/CHOQUE DIR</v>
          </cell>
          <cell r="C23288" t="str">
            <v>UM</v>
          </cell>
        </row>
        <row r="23289">
          <cell r="A23289" t="str">
            <v>80096300E</v>
          </cell>
          <cell r="B23289" t="str">
            <v>SUPORTE CENTRAL P/CHOQUE ESQ</v>
          </cell>
          <cell r="C23289" t="str">
            <v>UM</v>
          </cell>
        </row>
        <row r="23290">
          <cell r="A23290" t="str">
            <v>8009630DF</v>
          </cell>
          <cell r="B23290" t="str">
            <v>SUPORTE CENTRAL P/CHOQUE DIR     963 - 350 315 71 94</v>
          </cell>
          <cell r="C23290" t="str">
            <v>UM</v>
          </cell>
        </row>
        <row r="23291">
          <cell r="A23291" t="str">
            <v>8009630EF</v>
          </cell>
          <cell r="B23291" t="str">
            <v>SUPORTE CENTRAL P/CHOQUE ESQ     963 - 350 315 70 94</v>
          </cell>
          <cell r="C23291" t="str">
            <v>UM</v>
          </cell>
        </row>
        <row r="23292">
          <cell r="A23292">
            <v>707405217</v>
          </cell>
          <cell r="B23292" t="str">
            <v>ARRUELA APOIO ROLAMENTO P/ BET. - 003.03.063</v>
          </cell>
          <cell r="C23292" t="str">
            <v>UM</v>
          </cell>
        </row>
        <row r="23293">
          <cell r="A23293">
            <v>707405218</v>
          </cell>
          <cell r="B23293" t="str">
            <v>FLANGE ACOPLAMENTO MOTOR WEG P/ BET. - 003.01.005</v>
          </cell>
          <cell r="C23293" t="str">
            <v>UM</v>
          </cell>
        </row>
        <row r="23294">
          <cell r="A23294">
            <v>707405219</v>
          </cell>
          <cell r="B23294" t="str">
            <v>MANCAL TAMBOR P/ BET. - 003.03.017</v>
          </cell>
          <cell r="C23294" t="str">
            <v>UM</v>
          </cell>
        </row>
        <row r="23295">
          <cell r="A23295" t="str">
            <v>80096400D</v>
          </cell>
          <cell r="B23295" t="str">
            <v>SUPORTE LATERAL PARA-CHOQUE DIR</v>
          </cell>
          <cell r="C23295" t="str">
            <v>UM</v>
          </cell>
        </row>
        <row r="23296">
          <cell r="A23296" t="str">
            <v>80096400E</v>
          </cell>
          <cell r="B23296" t="str">
            <v>SUPORTE LATERAL PARA CHOQUE ESQ</v>
          </cell>
          <cell r="C23296" t="str">
            <v>UM</v>
          </cell>
        </row>
        <row r="23297">
          <cell r="A23297" t="str">
            <v>8009640DF</v>
          </cell>
          <cell r="B23297" t="str">
            <v>SUPORTE LATERAL PARA-CHOQUE DIR  964 - 350 520 01 72</v>
          </cell>
          <cell r="C23297" t="str">
            <v>UM</v>
          </cell>
        </row>
        <row r="23298">
          <cell r="A23298" t="str">
            <v>8009640EF</v>
          </cell>
          <cell r="B23298" t="str">
            <v>SUPORTE LATERAL PARA CHOQUE ESQ  964 - 350 520 00 72</v>
          </cell>
          <cell r="C23298" t="str">
            <v>UM</v>
          </cell>
        </row>
        <row r="23299">
          <cell r="A23299">
            <v>800965000</v>
          </cell>
          <cell r="B23299" t="str">
            <v>PAREDE TRAS PORTA-LUVA ANTIGO</v>
          </cell>
          <cell r="C23299" t="str">
            <v>UM</v>
          </cell>
        </row>
        <row r="23300">
          <cell r="A23300">
            <v>800966000</v>
          </cell>
          <cell r="B23300" t="str">
            <v>SUPORTE DIANTEIRO CABINE 1519    966 - 345 310 72 63</v>
          </cell>
          <cell r="C23300" t="str">
            <v>UM</v>
          </cell>
        </row>
        <row r="23301">
          <cell r="A23301" t="str">
            <v>80096600F</v>
          </cell>
          <cell r="B23301" t="str">
            <v>SUPORTE DIANTEIRO CABINE 1519    966 - 345 310 72 63</v>
          </cell>
          <cell r="C23301" t="str">
            <v>UM</v>
          </cell>
        </row>
        <row r="23302">
          <cell r="A23302">
            <v>101003000</v>
          </cell>
          <cell r="B23302" t="str">
            <v>GRAMPO GENÉRICO PARA FIXAÇÃO</v>
          </cell>
          <cell r="C23302" t="str">
            <v>UM</v>
          </cell>
        </row>
        <row r="23303">
          <cell r="A23303" t="str">
            <v>80096700D</v>
          </cell>
          <cell r="B23303" t="str">
            <v>BASE CHAS. LONGAR. 1924a1934    967d</v>
          </cell>
          <cell r="C23303" t="str">
            <v>UM</v>
          </cell>
        </row>
        <row r="23304">
          <cell r="A23304" t="str">
            <v>80096700E</v>
          </cell>
          <cell r="B23304" t="str">
            <v>BASE CHAS. LON. ESQ. 1924/34    967E</v>
          </cell>
          <cell r="C23304" t="str">
            <v>UM</v>
          </cell>
        </row>
        <row r="23305">
          <cell r="A23305">
            <v>800968000</v>
          </cell>
          <cell r="B23305" t="str">
            <v>CALCO FEIXE DE MOLAS CABINE</v>
          </cell>
          <cell r="C23305" t="str">
            <v>UM</v>
          </cell>
        </row>
        <row r="23306">
          <cell r="A23306" t="str">
            <v>80096800F</v>
          </cell>
          <cell r="B23306" t="str">
            <v>CALCO FEIXE DE MOLAS CABINE      968 - 352 317 02 40</v>
          </cell>
          <cell r="C23306" t="str">
            <v>UM</v>
          </cell>
        </row>
        <row r="23307">
          <cell r="A23307" t="str">
            <v>80096800G</v>
          </cell>
          <cell r="B23307" t="str">
            <v>APOIO DO PÁRA-CHOQUE</v>
          </cell>
          <cell r="C23307" t="str">
            <v>UM</v>
          </cell>
        </row>
        <row r="23308">
          <cell r="A23308">
            <v>800969000</v>
          </cell>
          <cell r="B23308" t="str">
            <v>CANAL DO AR CABINE ALTA</v>
          </cell>
          <cell r="C23308" t="str">
            <v>UM</v>
          </cell>
        </row>
        <row r="23309">
          <cell r="A23309" t="str">
            <v>80096900F</v>
          </cell>
          <cell r="B23309" t="str">
            <v>CANAL DO AR CABINE ALTA          969 - 331 830 03 44</v>
          </cell>
          <cell r="C23309" t="str">
            <v>UM</v>
          </cell>
        </row>
        <row r="23310">
          <cell r="A23310">
            <v>800970000</v>
          </cell>
          <cell r="B23310" t="str">
            <v>1a TRAVESSA DO MOTOR 1519</v>
          </cell>
          <cell r="C23310" t="str">
            <v>UM</v>
          </cell>
        </row>
        <row r="23311">
          <cell r="A23311" t="str">
            <v>80097000F</v>
          </cell>
          <cell r="B23311" t="str">
            <v>1a TRAVESSA DO MOTOR 1519        970 - 345 310 03 62</v>
          </cell>
          <cell r="C23311" t="str">
            <v>UM</v>
          </cell>
        </row>
        <row r="23312">
          <cell r="A23312" t="str">
            <v>80097100D</v>
          </cell>
          <cell r="B23312" t="str">
            <v>MOLDURA FAROL 1924 A 1934 DIR    971</v>
          </cell>
          <cell r="C23312" t="str">
            <v>UM</v>
          </cell>
        </row>
        <row r="23313">
          <cell r="A23313" t="str">
            <v>80097100E</v>
          </cell>
          <cell r="B23313" t="str">
            <v>MOLDURA FAROL 1924 A 1934 ESQ    971</v>
          </cell>
          <cell r="C23313" t="str">
            <v>UM</v>
          </cell>
        </row>
        <row r="23314">
          <cell r="A23314">
            <v>800972000</v>
          </cell>
          <cell r="B23314" t="str">
            <v>PRATO FAROL 1924 A 1934          972</v>
          </cell>
          <cell r="C23314" t="str">
            <v>UM</v>
          </cell>
        </row>
        <row r="23315">
          <cell r="A23315">
            <v>800973000</v>
          </cell>
          <cell r="B23315" t="str">
            <v>GRADE FIBRA 1924 A 1934          973</v>
          </cell>
          <cell r="C23315" t="str">
            <v>UM</v>
          </cell>
        </row>
        <row r="23316">
          <cell r="A23316">
            <v>707405220</v>
          </cell>
          <cell r="B23316" t="str">
            <v>CJ TAMBOR P/ BET. - 003.03.013</v>
          </cell>
          <cell r="C23316" t="str">
            <v>UM</v>
          </cell>
        </row>
        <row r="23317">
          <cell r="A23317" t="str">
            <v>IMOB90303329</v>
          </cell>
          <cell r="B23317" t="str">
            <v>OUTROS</v>
          </cell>
          <cell r="C23317" t="str">
            <v>UM</v>
          </cell>
        </row>
        <row r="23318">
          <cell r="A23318">
            <v>800974000</v>
          </cell>
          <cell r="B23318" t="str">
            <v>KIT FRENTE FIBRA 1924 A 1934    974</v>
          </cell>
          <cell r="C23318" t="str">
            <v>UM</v>
          </cell>
        </row>
        <row r="23319">
          <cell r="A23319">
            <v>800975000</v>
          </cell>
          <cell r="B23319" t="str">
            <v>DEFLETOR DO RADIADOR 608D</v>
          </cell>
          <cell r="C23319" t="str">
            <v>UM</v>
          </cell>
        </row>
        <row r="23320">
          <cell r="A23320" t="str">
            <v>80097500F</v>
          </cell>
          <cell r="B23320" t="str">
            <v>DEFLETOR DO RADIADOR 608D        975 - 309 500 14 60</v>
          </cell>
          <cell r="C23320" t="str">
            <v>UM</v>
          </cell>
        </row>
        <row r="23321">
          <cell r="A23321">
            <v>800976000</v>
          </cell>
          <cell r="B23321" t="str">
            <v>REBOCADOR 1924 A 1934</v>
          </cell>
          <cell r="C23321" t="str">
            <v>UM</v>
          </cell>
        </row>
        <row r="23322">
          <cell r="A23322" t="str">
            <v>80097600F</v>
          </cell>
          <cell r="B23322" t="str">
            <v>REBOCADOR 1924 A 1934            976 - 350 310 71 26</v>
          </cell>
          <cell r="C23322" t="str">
            <v>UM</v>
          </cell>
        </row>
        <row r="23323">
          <cell r="A23323" t="str">
            <v>DD82077090</v>
          </cell>
          <cell r="B23323" t="str">
            <v>OUTRAS FERRAMENTAS DE FRESAR</v>
          </cell>
          <cell r="C23323" t="str">
            <v>UM</v>
          </cell>
        </row>
        <row r="23324">
          <cell r="A23324">
            <v>800977000</v>
          </cell>
          <cell r="B23324" t="str">
            <v>1a TRAVESSA DIANT MOTOR 1113</v>
          </cell>
          <cell r="C23324" t="str">
            <v>UM</v>
          </cell>
        </row>
        <row r="23325">
          <cell r="A23325" t="str">
            <v>80097700F</v>
          </cell>
          <cell r="B23325" t="str">
            <v>1a TRAVESSA DIANT MOTOR 1113     977 - 344 310 01 26</v>
          </cell>
          <cell r="C23325" t="str">
            <v>UM</v>
          </cell>
        </row>
        <row r="23326">
          <cell r="A23326">
            <v>800978000</v>
          </cell>
          <cell r="B23326" t="str">
            <v>1a TRAVESSA DIANT MOTOR 1313</v>
          </cell>
          <cell r="C23326" t="str">
            <v>UM</v>
          </cell>
        </row>
        <row r="23327">
          <cell r="A23327" t="str">
            <v>80097800F</v>
          </cell>
          <cell r="B23327" t="str">
            <v>1a TRAVESSA DIANT MOTOR 1313     978 - 345 310 02 26</v>
          </cell>
          <cell r="C23327" t="str">
            <v>UM</v>
          </cell>
        </row>
        <row r="23328">
          <cell r="A23328">
            <v>800979000</v>
          </cell>
          <cell r="B23328" t="str">
            <v>KIT LEVANTAMENTO  CABINE        979</v>
          </cell>
          <cell r="C23328" t="str">
            <v>UM</v>
          </cell>
        </row>
        <row r="23329">
          <cell r="A23329" t="str">
            <v>DD34029019</v>
          </cell>
          <cell r="B23329" t="str">
            <v>OUTRAS MISTURAS DE AGENTES ORGANICOS</v>
          </cell>
          <cell r="C23329" t="str">
            <v>UM</v>
          </cell>
        </row>
        <row r="23330">
          <cell r="A23330">
            <v>800980000</v>
          </cell>
          <cell r="B23330" t="str">
            <v>2a TRAVESSA DO MOTOR 1313</v>
          </cell>
          <cell r="C23330" t="str">
            <v>UM</v>
          </cell>
        </row>
        <row r="23331">
          <cell r="A23331" t="str">
            <v>80098000F</v>
          </cell>
          <cell r="B23331" t="str">
            <v>2a TRAVESSA DO MOTOR 1313        980 - 360 310 00 28</v>
          </cell>
          <cell r="C23331" t="str">
            <v>UM</v>
          </cell>
        </row>
        <row r="23332">
          <cell r="A23332" t="str">
            <v>80098000G</v>
          </cell>
          <cell r="B23332" t="str">
            <v>SUPORTE CENTRAL PÁRA-CHOQUE</v>
          </cell>
          <cell r="C23332" t="str">
            <v>UM</v>
          </cell>
        </row>
        <row r="23333">
          <cell r="A23333">
            <v>800981000</v>
          </cell>
          <cell r="B23333" t="str">
            <v>CAPO DO MOTOR</v>
          </cell>
          <cell r="C23333" t="str">
            <v>UM</v>
          </cell>
        </row>
        <row r="23334">
          <cell r="A23334" t="str">
            <v>80098100F</v>
          </cell>
          <cell r="B23334" t="str">
            <v>CAPO DO MOTOR                     981 - 331 880 73 56</v>
          </cell>
          <cell r="C23334" t="str">
            <v>UM</v>
          </cell>
        </row>
        <row r="23335">
          <cell r="A23335" t="str">
            <v>8009810KD</v>
          </cell>
          <cell r="B23335" t="str">
            <v>KIT CAPO DO MOTOR DESMONTADO</v>
          </cell>
          <cell r="C23335" t="str">
            <v>UM</v>
          </cell>
        </row>
        <row r="23336">
          <cell r="A23336" t="str">
            <v>8009810PF</v>
          </cell>
          <cell r="B23336" t="str">
            <v>CAPO DO MOTOR PRETO FOSCO</v>
          </cell>
          <cell r="C23336" t="str">
            <v>UM</v>
          </cell>
        </row>
        <row r="23337">
          <cell r="A23337" t="str">
            <v>DD29033911</v>
          </cell>
          <cell r="B23337" t="str">
            <v>CARGA DE GAS R134A ECOLOGICO</v>
          </cell>
          <cell r="C23337" t="str">
            <v>UM</v>
          </cell>
        </row>
        <row r="23338">
          <cell r="A23338">
            <v>800982000</v>
          </cell>
          <cell r="B23338" t="str">
            <v>GRADE DE FERRO MODERNA</v>
          </cell>
          <cell r="C23338" t="str">
            <v>UM</v>
          </cell>
        </row>
        <row r="23339">
          <cell r="A23339" t="str">
            <v>80098200F</v>
          </cell>
          <cell r="B23339" t="str">
            <v>GRADE DE FERRO MODERNA           982 - 331 750 00 02</v>
          </cell>
          <cell r="C23339" t="str">
            <v>UM</v>
          </cell>
        </row>
        <row r="23340">
          <cell r="A23340">
            <v>800983000</v>
          </cell>
          <cell r="B23340" t="str">
            <v>SUPORTE MANEQUIM ESTRANGULADOR</v>
          </cell>
          <cell r="C23340" t="str">
            <v>UM</v>
          </cell>
        </row>
        <row r="23341">
          <cell r="A23341" t="str">
            <v>80098300F</v>
          </cell>
          <cell r="B23341" t="str">
            <v>SUPORTE MANEQUIM ESTRANGULADOR   983</v>
          </cell>
          <cell r="C23341" t="str">
            <v>UM</v>
          </cell>
        </row>
        <row r="23342">
          <cell r="A23342" t="str">
            <v>80098400D</v>
          </cell>
          <cell r="B23342" t="str">
            <v>CAIXA DE RODA 1519/25/2219 DIR</v>
          </cell>
          <cell r="C23342" t="str">
            <v>UM</v>
          </cell>
        </row>
        <row r="23343">
          <cell r="A23343" t="str">
            <v>80098400E</v>
          </cell>
          <cell r="B23343" t="str">
            <v>CAIXA DE RODA 1519/25/2219 ESQ</v>
          </cell>
          <cell r="C23343" t="str">
            <v>UM</v>
          </cell>
        </row>
        <row r="23344">
          <cell r="A23344" t="str">
            <v>8009840DF</v>
          </cell>
          <cell r="B23344" t="str">
            <v>CAIXA DE RODA 1519/25/2219 DIR   984 - 331 610 71 66</v>
          </cell>
          <cell r="C23344" t="str">
            <v>UM</v>
          </cell>
        </row>
        <row r="23345">
          <cell r="A23345" t="str">
            <v>DD85366910</v>
          </cell>
          <cell r="B23345" t="str">
            <v>TOMADA POLARIZADA E TOMADA BLINDADA</v>
          </cell>
          <cell r="C23345" t="str">
            <v>UM</v>
          </cell>
        </row>
        <row r="23346">
          <cell r="A23346" t="str">
            <v>8009840EF</v>
          </cell>
          <cell r="B23346" t="str">
            <v>CAIXA DE RODA 1519/25/2219 ESQ   984 - 331 610 70 66</v>
          </cell>
          <cell r="C23346" t="str">
            <v>UM</v>
          </cell>
        </row>
        <row r="23347">
          <cell r="A23347">
            <v>800985000</v>
          </cell>
          <cell r="B23347" t="str">
            <v>RESERVATORIO DE AR ONIBUS 40L                            985</v>
          </cell>
          <cell r="C23347" t="str">
            <v>UM</v>
          </cell>
        </row>
        <row r="23348">
          <cell r="A23348">
            <v>800986000</v>
          </cell>
          <cell r="B23348" t="str">
            <v>RESERVATORIO DE AR 60L 1519/2213</v>
          </cell>
          <cell r="C23348" t="str">
            <v>UM</v>
          </cell>
        </row>
        <row r="23349">
          <cell r="A23349" t="str">
            <v>80098600F</v>
          </cell>
          <cell r="B23349" t="str">
            <v>RESERVATORIO DE AR 60L 1519/2213</v>
          </cell>
          <cell r="C23349" t="str">
            <v>UM</v>
          </cell>
        </row>
        <row r="23350">
          <cell r="A23350">
            <v>800987000</v>
          </cell>
          <cell r="B23350" t="str">
            <v>RESERVATORIO DE AR 608/708 20L</v>
          </cell>
          <cell r="C23350" t="str">
            <v>UM</v>
          </cell>
        </row>
        <row r="23351">
          <cell r="A23351" t="str">
            <v>80098700F</v>
          </cell>
          <cell r="B23351" t="str">
            <v>RESERVATORIO DE AR 608/708 20L   987 - 308 430 70 05</v>
          </cell>
          <cell r="C23351" t="str">
            <v>UM</v>
          </cell>
        </row>
        <row r="23352">
          <cell r="A23352" t="str">
            <v>80098800D</v>
          </cell>
          <cell r="B23352" t="str">
            <v>MEIA-TAMPA PORTA DIR. 608/708    988</v>
          </cell>
          <cell r="C23352" t="str">
            <v>UM</v>
          </cell>
        </row>
        <row r="23353">
          <cell r="A23353" t="str">
            <v>80098800E</v>
          </cell>
          <cell r="B23353" t="str">
            <v>MEIA-TAMPA PORTA ESQ. 608/708    988</v>
          </cell>
          <cell r="C23353" t="str">
            <v>UM</v>
          </cell>
        </row>
        <row r="23354">
          <cell r="A23354">
            <v>800989000</v>
          </cell>
          <cell r="B23354" t="str">
            <v>ASSOALHO CABINE 608D/708</v>
          </cell>
          <cell r="C23354" t="str">
            <v>UM</v>
          </cell>
        </row>
        <row r="23355">
          <cell r="A23355">
            <v>800990000</v>
          </cell>
          <cell r="B23355" t="str">
            <v>CHAPA DO ASSOALHO 608D/708</v>
          </cell>
          <cell r="C23355" t="str">
            <v>UM</v>
          </cell>
        </row>
        <row r="23356">
          <cell r="A23356" t="str">
            <v>80099000F</v>
          </cell>
          <cell r="B23356" t="str">
            <v>CHAPA DO ASSOALHO 608D/708       990 - 308 620 70 41</v>
          </cell>
          <cell r="C23356" t="str">
            <v>UM</v>
          </cell>
        </row>
        <row r="23357">
          <cell r="A23357">
            <v>800991000</v>
          </cell>
          <cell r="B23357" t="str">
            <v>ESTRUTURA DO ASSOALHO 608D       991</v>
          </cell>
          <cell r="C23357" t="str">
            <v>UM</v>
          </cell>
        </row>
        <row r="23358">
          <cell r="A23358" t="str">
            <v>DD21050010</v>
          </cell>
          <cell r="B23358" t="str">
            <v>SORVETES</v>
          </cell>
          <cell r="C23358" t="str">
            <v>UM</v>
          </cell>
        </row>
        <row r="23359">
          <cell r="A23359" t="str">
            <v>DD85177091</v>
          </cell>
          <cell r="B23359" t="str">
            <v>GABINETES, BASTIDORES E ARMACOES</v>
          </cell>
          <cell r="C23359" t="str">
            <v>UM</v>
          </cell>
        </row>
        <row r="23360">
          <cell r="A23360">
            <v>109580000</v>
          </cell>
          <cell r="B23360" t="str">
            <v>REVESTIMENTO DO TETO</v>
          </cell>
          <cell r="C23360" t="str">
            <v>UM</v>
          </cell>
        </row>
        <row r="23361">
          <cell r="A23361">
            <v>800992000</v>
          </cell>
          <cell r="B23361" t="str">
            <v>PARA-CHOQUE TRASEIRO             992</v>
          </cell>
          <cell r="C23361" t="str">
            <v>UM</v>
          </cell>
        </row>
        <row r="23362">
          <cell r="A23362">
            <v>800993000</v>
          </cell>
          <cell r="B23362" t="str">
            <v>ARRUELA LISA M 8 x 25 ZA.</v>
          </cell>
          <cell r="C23362" t="str">
            <v>UM</v>
          </cell>
        </row>
        <row r="23363">
          <cell r="A23363" t="str">
            <v>DD82031010</v>
          </cell>
          <cell r="B23363" t="str">
            <v>LIMAS E GROSAS DE METAIS COMUNS</v>
          </cell>
          <cell r="C23363" t="str">
            <v>UM</v>
          </cell>
        </row>
        <row r="23364">
          <cell r="A23364">
            <v>105148000</v>
          </cell>
          <cell r="B23364" t="str">
            <v>PROTETOR PLASTICO M16 - ALLIANCE PLASTICS #17 (AZUL)</v>
          </cell>
          <cell r="C23364" t="str">
            <v>UM</v>
          </cell>
        </row>
        <row r="23365">
          <cell r="A23365" t="str">
            <v>80099300F</v>
          </cell>
          <cell r="B23365" t="str">
            <v>ARRUELA LISA M 8 x 25 ZA.</v>
          </cell>
          <cell r="C23365" t="str">
            <v>UM</v>
          </cell>
        </row>
        <row r="23366">
          <cell r="A23366">
            <v>800994000</v>
          </cell>
          <cell r="B23366" t="str">
            <v>TAMPA CANAL DO AR 83 EM DIANTE</v>
          </cell>
          <cell r="C23366" t="str">
            <v>UM</v>
          </cell>
        </row>
        <row r="23367">
          <cell r="A23367" t="str">
            <v>80099400F</v>
          </cell>
          <cell r="B23367" t="str">
            <v>TAMPA CANAL DO AR 83 EM DIANTE   994 - 331 831 71 41</v>
          </cell>
          <cell r="C23367" t="str">
            <v>UM</v>
          </cell>
        </row>
        <row r="23368">
          <cell r="A23368">
            <v>800995000</v>
          </cell>
          <cell r="B23368" t="str">
            <v>TETO CABINE BAIXA</v>
          </cell>
          <cell r="C23368" t="str">
            <v>UM</v>
          </cell>
        </row>
        <row r="23369">
          <cell r="A23369" t="str">
            <v>80099500F</v>
          </cell>
          <cell r="B23369" t="str">
            <v>TETO CABINE BAIXA                995 - 344 650 00 09</v>
          </cell>
          <cell r="C23369" t="str">
            <v>UM</v>
          </cell>
        </row>
        <row r="23370">
          <cell r="A23370">
            <v>105149000</v>
          </cell>
          <cell r="B23370" t="str">
            <v>PROTETOR PLASTICO M22 - ALLIANCE PLASTICS #27 (AZUL)</v>
          </cell>
          <cell r="C23370" t="str">
            <v>UM</v>
          </cell>
        </row>
        <row r="23371">
          <cell r="A23371">
            <v>800996000</v>
          </cell>
          <cell r="B23371" t="str">
            <v>PARA-CHOQUE TRAS CFE DENATRAN    996</v>
          </cell>
          <cell r="C23371" t="str">
            <v>UM</v>
          </cell>
        </row>
        <row r="23372">
          <cell r="A23372">
            <v>800996010</v>
          </cell>
          <cell r="B23372" t="str">
            <v>LAMINA DO PARA CHOQUE DOBRADA</v>
          </cell>
          <cell r="C23372" t="str">
            <v>UM</v>
          </cell>
        </row>
        <row r="23373">
          <cell r="A23373">
            <v>800997000</v>
          </cell>
          <cell r="B23373" t="str">
            <v>PARA-CHOQUE TRAS 608D DENATRAN   997</v>
          </cell>
          <cell r="C23373" t="str">
            <v>UM</v>
          </cell>
        </row>
        <row r="23374">
          <cell r="A23374" t="str">
            <v>DD84814000</v>
          </cell>
          <cell r="B23374" t="str">
            <v>VALVULA DE SEGURANCA OU ALIVIO</v>
          </cell>
          <cell r="C23374" t="str">
            <v>UM</v>
          </cell>
        </row>
        <row r="23375">
          <cell r="A23375">
            <v>800998000</v>
          </cell>
          <cell r="B23375" t="str">
            <v>FRIZO ACABAM FORRO TETO GERMAN</v>
          </cell>
          <cell r="C23375" t="str">
            <v>UM</v>
          </cell>
        </row>
        <row r="23376">
          <cell r="A23376">
            <v>800999000</v>
          </cell>
          <cell r="B23376" t="str">
            <v>KIT PARA-CHOQUE MOVEL          999</v>
          </cell>
          <cell r="C23376" t="str">
            <v>UM</v>
          </cell>
        </row>
        <row r="23377">
          <cell r="A23377">
            <v>801000000</v>
          </cell>
          <cell r="B23377" t="str">
            <v>ARRUELA ESPACADORA              1000</v>
          </cell>
          <cell r="C23377" t="str">
            <v>UM</v>
          </cell>
        </row>
        <row r="23378">
          <cell r="A23378" t="str">
            <v>8051650DF</v>
          </cell>
          <cell r="B23378" t="str">
            <v>DEFLETOR DE AR DIREITO NEW STRALIS 2007</v>
          </cell>
          <cell r="C23378" t="str">
            <v>UM</v>
          </cell>
        </row>
        <row r="23379">
          <cell r="A23379" t="str">
            <v>8051650EF</v>
          </cell>
          <cell r="B23379" t="str">
            <v>DEFLETOR DE AR ESQUERDO NEW STRALIS 2007</v>
          </cell>
          <cell r="C23379" t="str">
            <v>UM</v>
          </cell>
        </row>
        <row r="23380">
          <cell r="A23380" t="str">
            <v>80516700F</v>
          </cell>
          <cell r="B23380" t="str">
            <v>PARA-CHOQUE INF CENTRAL NEW STRALIS</v>
          </cell>
          <cell r="C23380" t="str">
            <v>UM</v>
          </cell>
        </row>
        <row r="23381">
          <cell r="A23381" t="str">
            <v>80100100D</v>
          </cell>
          <cell r="B23381" t="str">
            <v>PONTEIRA DO PARACHOQUE DIR(1618)1001</v>
          </cell>
          <cell r="C23381" t="str">
            <v>UM</v>
          </cell>
        </row>
        <row r="23382">
          <cell r="A23382" t="str">
            <v>80100100E</v>
          </cell>
          <cell r="B23382" t="str">
            <v>PONTEIRA DO PARACHOQUE ESQ(1618)1001</v>
          </cell>
          <cell r="C23382" t="str">
            <v>UM</v>
          </cell>
        </row>
        <row r="23383">
          <cell r="A23383" t="str">
            <v>8010010DF</v>
          </cell>
          <cell r="B23383" t="str">
            <v>PONTEIRA DO PARACHOQUE DIR(1618)1001 - 384 880 88 07</v>
          </cell>
          <cell r="C23383" t="str">
            <v>UM</v>
          </cell>
        </row>
        <row r="23384">
          <cell r="A23384" t="str">
            <v>8010010EF</v>
          </cell>
          <cell r="B23384" t="str">
            <v>PONTEIRA DO PARACHOQUE ESQ(1618)1001 - 384 880 87 07</v>
          </cell>
          <cell r="C23384" t="str">
            <v>UM</v>
          </cell>
        </row>
        <row r="23385">
          <cell r="A23385" t="str">
            <v>8010010MD</v>
          </cell>
          <cell r="B23385" t="str">
            <v>PONTEIRA DO PARACHOQUE DIR MEX(1618)</v>
          </cell>
          <cell r="C23385" t="str">
            <v>UM</v>
          </cell>
        </row>
        <row r="23386">
          <cell r="A23386" t="str">
            <v>8010010ME</v>
          </cell>
          <cell r="B23386" t="str">
            <v>PONTEIRA DO PARACHOQUE ESQ MEX(1618)</v>
          </cell>
          <cell r="C23386" t="str">
            <v>UM</v>
          </cell>
        </row>
        <row r="23387">
          <cell r="A23387">
            <v>801002000</v>
          </cell>
          <cell r="B23387" t="str">
            <v>SUPORTE BATERIA COMPLETO</v>
          </cell>
          <cell r="C23387" t="str">
            <v>UM</v>
          </cell>
        </row>
        <row r="23388">
          <cell r="A23388" t="str">
            <v>8051680DF</v>
          </cell>
          <cell r="B23388" t="str">
            <v>PARA-CHOQUE INF DIR NEW STRALIS</v>
          </cell>
          <cell r="C23388" t="str">
            <v>UM</v>
          </cell>
        </row>
        <row r="23389">
          <cell r="A23389" t="str">
            <v>80100200F</v>
          </cell>
          <cell r="B23389" t="str">
            <v>SUPORTE BATERIA COMPLETO        1002 - 384 541 73 03</v>
          </cell>
          <cell r="C23389" t="str">
            <v>UM</v>
          </cell>
        </row>
        <row r="23390">
          <cell r="A23390">
            <v>801003000</v>
          </cell>
          <cell r="B23390" t="str">
            <v>TAMPA DO SUPORTE DE BATERIA</v>
          </cell>
          <cell r="C23390" t="str">
            <v>UM</v>
          </cell>
        </row>
        <row r="23391">
          <cell r="A23391" t="str">
            <v>80100300F</v>
          </cell>
          <cell r="B23391" t="str">
            <v>TAMPA DO SUPORTE DE BATERIA     1003 - 384 540 70 82</v>
          </cell>
          <cell r="C23391" t="str">
            <v>UM</v>
          </cell>
        </row>
        <row r="23392">
          <cell r="A23392">
            <v>801004000</v>
          </cell>
          <cell r="B23392" t="str">
            <v>FUNDO DO SUPORTE DE BATERIA</v>
          </cell>
          <cell r="C23392" t="str">
            <v>UM</v>
          </cell>
        </row>
        <row r="23393">
          <cell r="A23393" t="str">
            <v>80100400F</v>
          </cell>
          <cell r="B23393" t="str">
            <v>FUNDO DO SUPORTE DE BATERIA     1004 - 392 540 70 14</v>
          </cell>
          <cell r="C23393" t="str">
            <v>UM</v>
          </cell>
        </row>
        <row r="23394">
          <cell r="A23394">
            <v>801005000</v>
          </cell>
          <cell r="B23394" t="str">
            <v>SUPORTE BATERIA COMPLETO        1005</v>
          </cell>
          <cell r="C23394" t="str">
            <v>UM</v>
          </cell>
        </row>
        <row r="23395">
          <cell r="A23395">
            <v>801006000</v>
          </cell>
          <cell r="B23395" t="str">
            <v>HASTE FIXACAO SUPORTE BATERIA</v>
          </cell>
          <cell r="C23395" t="str">
            <v>UM</v>
          </cell>
        </row>
        <row r="23396">
          <cell r="A23396" t="str">
            <v>80100600F</v>
          </cell>
          <cell r="B23396" t="str">
            <v>HASTE FIXACAO SUPORTE BATERIA   1006 - 695 541 70 40</v>
          </cell>
          <cell r="C23396" t="str">
            <v>UM</v>
          </cell>
        </row>
        <row r="23397">
          <cell r="A23397">
            <v>801007000</v>
          </cell>
          <cell r="B23397" t="str">
            <v>BORBOLETA M.BENZ M8x1,25 Z.A.</v>
          </cell>
          <cell r="C23397" t="str">
            <v>UM</v>
          </cell>
        </row>
        <row r="23398">
          <cell r="A23398" t="str">
            <v>80100700F</v>
          </cell>
          <cell r="B23398" t="str">
            <v>BORBOLETA M.BENZ M8x1,25 Z.A.   1007</v>
          </cell>
          <cell r="C23398" t="str">
            <v>UM</v>
          </cell>
        </row>
        <row r="23399">
          <cell r="A23399">
            <v>801008000</v>
          </cell>
          <cell r="B23399" t="str">
            <v>GRADE DIANTEIRA INFERIOR (1618)</v>
          </cell>
          <cell r="C23399" t="str">
            <v>UM</v>
          </cell>
        </row>
        <row r="23400">
          <cell r="A23400" t="str">
            <v>80100800F</v>
          </cell>
          <cell r="B23400" t="str">
            <v>GRADE DIANTEIRA INFERIOR(1618)  1008 - 384 880 81 85</v>
          </cell>
          <cell r="C23400" t="str">
            <v>UM</v>
          </cell>
        </row>
        <row r="23401">
          <cell r="A23401" t="str">
            <v>8051680EF</v>
          </cell>
          <cell r="B23401" t="str">
            <v>PARA-CHOQUE INF ESQ NEW STRALIS</v>
          </cell>
          <cell r="C23401" t="str">
            <v>UM</v>
          </cell>
        </row>
        <row r="23402">
          <cell r="A23402" t="str">
            <v>80100800M</v>
          </cell>
          <cell r="B23402" t="str">
            <v>GRADE DIANTEIRA INFERIOR MEX (1618)</v>
          </cell>
          <cell r="C23402" t="str">
            <v>UM</v>
          </cell>
        </row>
        <row r="23403">
          <cell r="A23403" t="str">
            <v>80100900D</v>
          </cell>
          <cell r="B23403" t="str">
            <v>REVEST.EXT.COL.P/BRISA DIR. ABS (1618)</v>
          </cell>
          <cell r="C23403" t="str">
            <v>UM</v>
          </cell>
        </row>
        <row r="23404">
          <cell r="A23404" t="str">
            <v>80100900E</v>
          </cell>
          <cell r="B23404" t="str">
            <v>REVEST.EXT.COL.P/BISA ESQ. ABS (1618)</v>
          </cell>
          <cell r="C23404" t="str">
            <v>UM</v>
          </cell>
        </row>
        <row r="23405">
          <cell r="A23405" t="str">
            <v>8010090DF</v>
          </cell>
          <cell r="B23405" t="str">
            <v>REVEST.EXT.COL.P/BRISA DIR. ABS (1618) 1009 - 384 628 72 07</v>
          </cell>
          <cell r="C23405" t="str">
            <v>UM</v>
          </cell>
        </row>
        <row r="23406">
          <cell r="A23406" t="str">
            <v>8010090EF</v>
          </cell>
          <cell r="B23406" t="str">
            <v>REVEST.EXT.COL.P/BISA ESQ. ABS (1618)   1009 - 384 628 71 08</v>
          </cell>
          <cell r="C23406" t="str">
            <v>UM</v>
          </cell>
        </row>
        <row r="23407">
          <cell r="A23407" t="str">
            <v>80101000D</v>
          </cell>
          <cell r="B23407" t="str">
            <v>CALHA EXTERNA DA PORTA DIR</v>
          </cell>
          <cell r="C23407" t="str">
            <v>UM</v>
          </cell>
        </row>
        <row r="23408">
          <cell r="A23408" t="str">
            <v>80101000E</v>
          </cell>
          <cell r="B23408" t="str">
            <v>CALHA EXTERNA DA PORTA ESQ</v>
          </cell>
          <cell r="C23408" t="str">
            <v>UM</v>
          </cell>
        </row>
        <row r="23409">
          <cell r="A23409" t="str">
            <v>DT090900F</v>
          </cell>
          <cell r="B23409" t="str">
            <v>CABINE COMPL 1932/33 LEITO       909 - 350 600 05 01</v>
          </cell>
          <cell r="C23409" t="str">
            <v>UM</v>
          </cell>
        </row>
        <row r="23410">
          <cell r="A23410" t="str">
            <v>8010100DF</v>
          </cell>
          <cell r="B23410" t="str">
            <v>CALHA EXTERNA DA PORTA DIR      1010 - 688 651 71 33</v>
          </cell>
          <cell r="C23410" t="str">
            <v>UM</v>
          </cell>
        </row>
        <row r="23411">
          <cell r="A23411" t="str">
            <v>8010100EF</v>
          </cell>
          <cell r="B23411" t="str">
            <v>CALHA EXTERNA DA PORTA ESQ      1010 - 688 651 70 33</v>
          </cell>
          <cell r="C23411" t="str">
            <v>UM</v>
          </cell>
        </row>
        <row r="23412">
          <cell r="A23412" t="str">
            <v>80101100D</v>
          </cell>
          <cell r="B23412" t="str">
            <v>TRAVESSA SUP INTERNA PORTA DIR</v>
          </cell>
          <cell r="C23412" t="str">
            <v>UM</v>
          </cell>
        </row>
        <row r="23413">
          <cell r="A23413" t="str">
            <v>80101100E</v>
          </cell>
          <cell r="B23413" t="str">
            <v>TRAVESSA SUP INTERNA PORTA ESQ</v>
          </cell>
          <cell r="C23413" t="str">
            <v>UM</v>
          </cell>
        </row>
        <row r="23414">
          <cell r="A23414" t="str">
            <v>8010110DF</v>
          </cell>
          <cell r="B23414" t="str">
            <v>TRAVESSA SUP INTERNA PORTA DIR  1011 - 688 650 71 01</v>
          </cell>
          <cell r="C23414" t="str">
            <v>UM</v>
          </cell>
        </row>
        <row r="23415">
          <cell r="A23415" t="str">
            <v>8010110EF</v>
          </cell>
          <cell r="B23415" t="str">
            <v>TRAVESSA SUP INTERNA PORTA ESQ  1011 - 688 650 70 01</v>
          </cell>
          <cell r="C23415" t="str">
            <v>UM</v>
          </cell>
        </row>
        <row r="23416">
          <cell r="A23416">
            <v>702013020</v>
          </cell>
          <cell r="B23416" t="str">
            <v>REFORCO</v>
          </cell>
          <cell r="C23416" t="str">
            <v>UM</v>
          </cell>
        </row>
        <row r="23417">
          <cell r="A23417" t="str">
            <v>DD90318090</v>
          </cell>
          <cell r="B23417" t="str">
            <v>OUTROS INSTRUMENTOS</v>
          </cell>
          <cell r="C23417" t="str">
            <v>UM</v>
          </cell>
        </row>
        <row r="23418">
          <cell r="A23418">
            <v>801012000</v>
          </cell>
          <cell r="B23418" t="str">
            <v>SUPORTE RADIO ALTOFALANTE       1012</v>
          </cell>
          <cell r="C23418" t="str">
            <v>UM</v>
          </cell>
        </row>
        <row r="23419">
          <cell r="A23419">
            <v>801013000</v>
          </cell>
          <cell r="B23419" t="str">
            <v>SUPORTE BATENTE CABINE          1013</v>
          </cell>
          <cell r="C23419" t="str">
            <v>UM</v>
          </cell>
        </row>
        <row r="23420">
          <cell r="A23420" t="str">
            <v>80101400D</v>
          </cell>
          <cell r="B23420" t="str">
            <v>CHAPA LATERAL DO ESTRIBO DIR.   1014 - 384 610 71 06</v>
          </cell>
          <cell r="C23420" t="str">
            <v>UM</v>
          </cell>
        </row>
        <row r="23421">
          <cell r="A23421" t="str">
            <v>DD84152090</v>
          </cell>
          <cell r="B23421" t="str">
            <v>OUTROS APARELHOS DE AR CONDICIONADO</v>
          </cell>
          <cell r="C23421" t="str">
            <v>UM</v>
          </cell>
        </row>
        <row r="23422">
          <cell r="A23422" t="str">
            <v>80101400E</v>
          </cell>
          <cell r="B23422" t="str">
            <v>CHAPA LATERAL DO ESTRIBO ESQ.   1014 - 384 610 70 06</v>
          </cell>
          <cell r="C23422" t="str">
            <v>UM</v>
          </cell>
        </row>
        <row r="23423">
          <cell r="A23423" t="str">
            <v>8010140DF</v>
          </cell>
          <cell r="B23423" t="str">
            <v>CHAPA LATERAL DO ESTRIBO DIR.   1014 - 384 610 71 06</v>
          </cell>
          <cell r="C23423" t="str">
            <v>UM</v>
          </cell>
        </row>
        <row r="23424">
          <cell r="A23424" t="str">
            <v>8010140E</v>
          </cell>
          <cell r="B23424" t="str">
            <v>CHAPA LATERAL DO ESTRIBO ESQ.   1014 - 384 610 70 06</v>
          </cell>
          <cell r="C23424" t="str">
            <v>UM</v>
          </cell>
        </row>
        <row r="23425">
          <cell r="A23425" t="str">
            <v>8010140EF</v>
          </cell>
          <cell r="B23425" t="str">
            <v>CHAPA LATERAL DO ESTRIBO ESQ.   1014 - 384 610 70 06</v>
          </cell>
          <cell r="C23425" t="str">
            <v>UM</v>
          </cell>
        </row>
        <row r="23426">
          <cell r="A23426">
            <v>801015000</v>
          </cell>
          <cell r="B23426" t="str">
            <v>SUPORTE DO ACELERADOR           1015</v>
          </cell>
          <cell r="C23426" t="str">
            <v>UM</v>
          </cell>
        </row>
        <row r="23427">
          <cell r="A23427">
            <v>105150000</v>
          </cell>
          <cell r="B23427" t="str">
            <v>CHAPA PEAD PRETO 4,00 x 175 x 1460 mm</v>
          </cell>
          <cell r="C23427" t="str">
            <v>UM</v>
          </cell>
        </row>
        <row r="23428">
          <cell r="A23428" t="str">
            <v>80101600D</v>
          </cell>
          <cell r="B23428" t="str">
            <v>FORRO COLUNA PARABRISA</v>
          </cell>
          <cell r="C23428" t="str">
            <v>UM</v>
          </cell>
        </row>
        <row r="23429">
          <cell r="A23429" t="str">
            <v>80101600E</v>
          </cell>
          <cell r="B23429" t="str">
            <v>FORRO COLUNA PARABRISA</v>
          </cell>
          <cell r="C23429" t="str">
            <v>UM</v>
          </cell>
        </row>
        <row r="23430">
          <cell r="A23430" t="str">
            <v>8010160DF</v>
          </cell>
          <cell r="B23430" t="str">
            <v>FORRO COLUNA PARABRISA          1016 - 688 621 71 40</v>
          </cell>
          <cell r="C23430" t="str">
            <v>UM</v>
          </cell>
        </row>
        <row r="23431">
          <cell r="A23431" t="str">
            <v>8010160EF</v>
          </cell>
          <cell r="B23431" t="str">
            <v>FORRO COLUNA PARABRISA          1016 - 688 621 70 40</v>
          </cell>
          <cell r="C23431" t="str">
            <v>UM</v>
          </cell>
        </row>
        <row r="23432">
          <cell r="A23432">
            <v>801017000</v>
          </cell>
          <cell r="B23432" t="str">
            <v>SUPORTE LATERAL PARA-CHOQUE</v>
          </cell>
          <cell r="C23432" t="str">
            <v>UM</v>
          </cell>
        </row>
        <row r="23433">
          <cell r="A23433">
            <v>807409000</v>
          </cell>
          <cell r="B23433" t="str">
            <v>ACABAMENTO RECORTE TRILHO TRAS.DAMBROZ 118-019.016</v>
          </cell>
          <cell r="C23433" t="str">
            <v>UM</v>
          </cell>
        </row>
        <row r="23434">
          <cell r="A23434">
            <v>807410000</v>
          </cell>
          <cell r="B23434" t="str">
            <v>ACABAMENTO PASSAGEM HIDRAULICA DAMBROZ 118-019.014</v>
          </cell>
          <cell r="C23434" t="str">
            <v>UM</v>
          </cell>
        </row>
        <row r="23435">
          <cell r="A23435" t="str">
            <v>80101700E</v>
          </cell>
          <cell r="B23435" t="str">
            <v>SUPORTE LATERAL PARACHOQUE ESQ  1017</v>
          </cell>
          <cell r="C23435" t="str">
            <v>UM</v>
          </cell>
        </row>
        <row r="23436">
          <cell r="A23436" t="str">
            <v>80101700F</v>
          </cell>
          <cell r="B23436" t="str">
            <v>SUPORTE LATERAL PARA-CHOQUE     1017 - 384 525 72 39</v>
          </cell>
          <cell r="C23436" t="str">
            <v>UM</v>
          </cell>
        </row>
        <row r="23437">
          <cell r="A23437">
            <v>801018000</v>
          </cell>
          <cell r="B23437" t="str">
            <v>QUADRO FIXACAO RADIADOR         1018 - 384 500 70 16</v>
          </cell>
          <cell r="C23437" t="str">
            <v>UM</v>
          </cell>
        </row>
        <row r="23438">
          <cell r="A23438" t="str">
            <v>80101800F</v>
          </cell>
          <cell r="B23438" t="str">
            <v>QUADRO FIXACAO RADIADOR         1018 - 384 500 70 16</v>
          </cell>
          <cell r="C23438" t="str">
            <v>UM</v>
          </cell>
        </row>
        <row r="23439">
          <cell r="A23439">
            <v>801019000</v>
          </cell>
          <cell r="B23439" t="str">
            <v>KIT BORRACHA PROT RADIAD CAPO  1019 - 384 887 76 98</v>
          </cell>
          <cell r="C23439" t="str">
            <v>UM</v>
          </cell>
        </row>
        <row r="23440">
          <cell r="A23440">
            <v>807411000</v>
          </cell>
          <cell r="B23440" t="str">
            <v>ACABAMENTO PASSAGEM HIDRAULICA DAMBROZ 118-019.015</v>
          </cell>
          <cell r="C23440" t="str">
            <v>UM</v>
          </cell>
        </row>
        <row r="23441">
          <cell r="A23441" t="str">
            <v>80101900F</v>
          </cell>
          <cell r="B23441" t="str">
            <v>KIT BORRACHA PROT RADIAD CAPO  1019 - 384 887 76 98</v>
          </cell>
          <cell r="C23441" t="str">
            <v>UM</v>
          </cell>
        </row>
        <row r="23442">
          <cell r="A23442">
            <v>801020000</v>
          </cell>
          <cell r="B23442" t="str">
            <v>KIT COXIM CABINE COMPLETO</v>
          </cell>
          <cell r="C23442" t="str">
            <v>UM</v>
          </cell>
        </row>
        <row r="23443">
          <cell r="A23443" t="str">
            <v>80102000F</v>
          </cell>
          <cell r="B23443" t="str">
            <v>KIT COXIM CABINE COMPLETO      1020</v>
          </cell>
          <cell r="C23443" t="str">
            <v>UM</v>
          </cell>
        </row>
        <row r="23444">
          <cell r="A23444">
            <v>801021000</v>
          </cell>
          <cell r="B23444" t="str">
            <v>CONE NYLON COXIM DA CABINE      1021</v>
          </cell>
          <cell r="C23444" t="str">
            <v>UM</v>
          </cell>
        </row>
        <row r="23445">
          <cell r="A23445">
            <v>801022000</v>
          </cell>
          <cell r="B23445" t="str">
            <v>COXIM DA CABINE                 1022</v>
          </cell>
          <cell r="C23445" t="str">
            <v>UM</v>
          </cell>
        </row>
        <row r="23446">
          <cell r="A23446">
            <v>807412000</v>
          </cell>
          <cell r="B23446" t="str">
            <v>ACABAMENTO PASSAGEM HIDRAULICA DAMBROZ 118-019.017</v>
          </cell>
          <cell r="C23446" t="str">
            <v>UM</v>
          </cell>
        </row>
        <row r="23447">
          <cell r="A23447">
            <v>801023000</v>
          </cell>
          <cell r="B23447" t="str">
            <v>BORRACHA PROT. COXIM CABINE</v>
          </cell>
          <cell r="C23447" t="str">
            <v>UM</v>
          </cell>
        </row>
        <row r="23448">
          <cell r="A23448">
            <v>801024000</v>
          </cell>
          <cell r="B23448" t="str">
            <v>ARRUELA SUP. COXIM DA CABINE ZB 1024</v>
          </cell>
          <cell r="C23448" t="str">
            <v>UM</v>
          </cell>
        </row>
        <row r="23449">
          <cell r="A23449">
            <v>801025000</v>
          </cell>
          <cell r="B23449" t="str">
            <v>ARRUELA INF COXIM DA CABINE ZB</v>
          </cell>
          <cell r="C23449" t="str">
            <v>UM</v>
          </cell>
        </row>
        <row r="23450">
          <cell r="A23450">
            <v>801026000</v>
          </cell>
          <cell r="B23450" t="str">
            <v>ARRUELA COXIM DA CABINE Z.B     1026</v>
          </cell>
          <cell r="C23450" t="str">
            <v>UM</v>
          </cell>
        </row>
        <row r="23451">
          <cell r="A23451">
            <v>801027000</v>
          </cell>
          <cell r="B23451" t="str">
            <v>PARAFUSO 10.9 COXIM DA CAB. ZB     1027</v>
          </cell>
          <cell r="C23451" t="str">
            <v>UM</v>
          </cell>
        </row>
        <row r="23452">
          <cell r="A23452">
            <v>801028000</v>
          </cell>
          <cell r="B23452" t="str">
            <v>PORCA DO COXIM DA CABINE       1028</v>
          </cell>
          <cell r="C23452" t="str">
            <v>UM</v>
          </cell>
        </row>
        <row r="23453">
          <cell r="A23453">
            <v>801029000</v>
          </cell>
          <cell r="B23453" t="str">
            <v>TUBO ESPACADOR COXIM CABINE ZB  1029</v>
          </cell>
          <cell r="C23453" t="str">
            <v>UM</v>
          </cell>
        </row>
        <row r="23454">
          <cell r="A23454">
            <v>801030000</v>
          </cell>
          <cell r="B23454" t="str">
            <v>DEFLETOR DO RADIADOR HPN</v>
          </cell>
          <cell r="C23454" t="str">
            <v>UM</v>
          </cell>
        </row>
        <row r="23455">
          <cell r="A23455" t="str">
            <v>80103000F</v>
          </cell>
          <cell r="B23455" t="str">
            <v>DEFLETOR DO RADIADOR HPN        1030 - 384 505 84 55</v>
          </cell>
          <cell r="C23455" t="str">
            <v>UM</v>
          </cell>
        </row>
        <row r="23456">
          <cell r="A23456" t="str">
            <v>80103100D</v>
          </cell>
          <cell r="B23456" t="str">
            <v>ARO DO FAROL HPN DIR. (1618)</v>
          </cell>
          <cell r="C23456" t="str">
            <v>UM</v>
          </cell>
        </row>
        <row r="23457">
          <cell r="A23457" t="str">
            <v>80103100E</v>
          </cell>
          <cell r="B23457" t="str">
            <v>ARO DO FAROL HPN ESQ. (1618)</v>
          </cell>
          <cell r="C23457" t="str">
            <v>UM</v>
          </cell>
        </row>
        <row r="23458">
          <cell r="A23458" t="str">
            <v>8010310DF</v>
          </cell>
          <cell r="B23458" t="str">
            <v>ARO DO FAROL HPN DIR. (1618)    1031 - 384 881 75 23</v>
          </cell>
          <cell r="C23458" t="str">
            <v>UM</v>
          </cell>
        </row>
        <row r="23459">
          <cell r="A23459" t="str">
            <v>8010310DG</v>
          </cell>
          <cell r="B23459" t="str">
            <v>MB 1215 PONTEIRA DA GRADE</v>
          </cell>
          <cell r="C23459" t="str">
            <v>UM</v>
          </cell>
        </row>
        <row r="23460">
          <cell r="A23460" t="str">
            <v>8010310EF</v>
          </cell>
          <cell r="B23460" t="str">
            <v>ARO DO FAROL HPN ESQ. (1618)    1031 - 384 881 74 23</v>
          </cell>
          <cell r="C23460" t="str">
            <v>UM</v>
          </cell>
        </row>
        <row r="23461">
          <cell r="A23461" t="str">
            <v>8017500DF</v>
          </cell>
          <cell r="B23461" t="str">
            <v>PORTA DIREITA ACTROS</v>
          </cell>
          <cell r="C23461" t="str">
            <v>UM</v>
          </cell>
        </row>
        <row r="23462">
          <cell r="A23462" t="str">
            <v>8010310EG</v>
          </cell>
          <cell r="B23462" t="str">
            <v>MB 1215 ARO PLASTICO</v>
          </cell>
          <cell r="C23462" t="str">
            <v>UM</v>
          </cell>
        </row>
        <row r="23463">
          <cell r="A23463">
            <v>801032000</v>
          </cell>
          <cell r="B23463" t="str">
            <v>TAMPA BATERIA 1618              1032</v>
          </cell>
          <cell r="C23463" t="str">
            <v>UM</v>
          </cell>
        </row>
        <row r="23464">
          <cell r="A23464">
            <v>801033000</v>
          </cell>
          <cell r="B23464" t="str">
            <v>FUNDO BATERIA 1618              1033</v>
          </cell>
          <cell r="C23464" t="str">
            <v>UM</v>
          </cell>
        </row>
        <row r="23465">
          <cell r="A23465" t="str">
            <v>80103400D</v>
          </cell>
          <cell r="B23465" t="str">
            <v>ESTRIBO COMPLETO 1618 DIR</v>
          </cell>
          <cell r="C23465" t="str">
            <v>UM</v>
          </cell>
        </row>
        <row r="23466">
          <cell r="A23466" t="str">
            <v>80103400E</v>
          </cell>
          <cell r="B23466" t="str">
            <v>ESTRIBO COMPLETO 1618 ESQ</v>
          </cell>
          <cell r="C23466" t="str">
            <v>UM</v>
          </cell>
        </row>
        <row r="23467">
          <cell r="A23467" t="str">
            <v>8010340DF</v>
          </cell>
          <cell r="B23467" t="str">
            <v>ESTRIBO COMPLETO 1618 DIR       1034 - 384 660 96 06</v>
          </cell>
          <cell r="C23467" t="str">
            <v>UM</v>
          </cell>
        </row>
        <row r="23468">
          <cell r="A23468" t="str">
            <v>8010340EF</v>
          </cell>
          <cell r="B23468" t="str">
            <v>ESTRIBO COMPLETO 1618 ESQ       1034 - 384 660 97 06</v>
          </cell>
          <cell r="C23468" t="str">
            <v>UM</v>
          </cell>
        </row>
        <row r="23469">
          <cell r="A23469" t="str">
            <v>8017500EF</v>
          </cell>
          <cell r="B23469" t="str">
            <v>PORTA ESQUERDA ACTROS</v>
          </cell>
          <cell r="C23469" t="str">
            <v>UM</v>
          </cell>
        </row>
        <row r="23470">
          <cell r="A23470">
            <v>801035000</v>
          </cell>
          <cell r="B23470" t="str">
            <v>SUPORTE PLACA E SINALEIRA HPN</v>
          </cell>
          <cell r="C23470" t="str">
            <v>UM</v>
          </cell>
        </row>
        <row r="23471">
          <cell r="A23471" t="str">
            <v>80103500D</v>
          </cell>
          <cell r="B23471" t="str">
            <v>SUPORTE SINALEIRA DIR           1035</v>
          </cell>
          <cell r="C23471" t="str">
            <v>UM</v>
          </cell>
        </row>
        <row r="23472">
          <cell r="A23472" t="str">
            <v>80103500E</v>
          </cell>
          <cell r="B23472" t="str">
            <v>SUPORTE PLACA E SINALEIRA ESQ   1035</v>
          </cell>
          <cell r="C23472" t="str">
            <v>UM</v>
          </cell>
        </row>
        <row r="23473">
          <cell r="A23473" t="str">
            <v>8070840DF</v>
          </cell>
          <cell r="B23473" t="str">
            <v>PORTA DIREITA VOLVO FM</v>
          </cell>
          <cell r="C23473" t="str">
            <v>UM</v>
          </cell>
        </row>
        <row r="23474">
          <cell r="A23474" t="str">
            <v>80103500F</v>
          </cell>
          <cell r="B23474" t="str">
            <v>SUPORTE PLACA E SINALEIRA HPN   1035 - 384 520 74 41</v>
          </cell>
          <cell r="C23474" t="str">
            <v>UM</v>
          </cell>
        </row>
        <row r="23475">
          <cell r="A23475">
            <v>801036000</v>
          </cell>
          <cell r="B23475" t="str">
            <v>SUPORTE DE SINALEIRA TRAS DIR</v>
          </cell>
          <cell r="C23475" t="str">
            <v>UM</v>
          </cell>
        </row>
        <row r="23476">
          <cell r="A23476" t="str">
            <v>80103600F</v>
          </cell>
          <cell r="B23476" t="str">
            <v>SUPORTE DE SINALEIRA TRAS DIR   1036 - 384 520 75 41</v>
          </cell>
          <cell r="C23476" t="str">
            <v>UM</v>
          </cell>
        </row>
        <row r="23477">
          <cell r="A23477">
            <v>801037000</v>
          </cell>
          <cell r="B23477" t="str">
            <v>SUPORTE BATERIA COMPL DUPLO</v>
          </cell>
          <cell r="C23477" t="str">
            <v>UM</v>
          </cell>
        </row>
        <row r="23478">
          <cell r="A23478" t="str">
            <v>80103700F</v>
          </cell>
          <cell r="B23478" t="str">
            <v>SUPORTE BATERIA COMPL DUPLO     1037 - 386 540 70 14</v>
          </cell>
          <cell r="C23478" t="str">
            <v>UM</v>
          </cell>
        </row>
        <row r="23479">
          <cell r="A23479">
            <v>801038000</v>
          </cell>
          <cell r="B23479" t="str">
            <v>ESCORA 1620 CAPO HPN</v>
          </cell>
          <cell r="C23479" t="str">
            <v>UM</v>
          </cell>
        </row>
        <row r="23480">
          <cell r="A23480" t="str">
            <v>80103800F</v>
          </cell>
          <cell r="B23480" t="str">
            <v>ESCORA 1620 CAPO HPN            1038 - 694 887 70 72</v>
          </cell>
          <cell r="C23480" t="str">
            <v>UM</v>
          </cell>
        </row>
        <row r="23481">
          <cell r="A23481">
            <v>801039000</v>
          </cell>
          <cell r="B23481" t="str">
            <v>FUNDO SUPORT BAT DUPLO 1935/41  1039</v>
          </cell>
          <cell r="C23481" t="str">
            <v>UM</v>
          </cell>
        </row>
        <row r="23482">
          <cell r="A23482" t="str">
            <v>80104000D</v>
          </cell>
          <cell r="B23482" t="str">
            <v>SUPORTE FEIXE MOLA CABINE DIR   1040</v>
          </cell>
          <cell r="C23482" t="str">
            <v>UM</v>
          </cell>
        </row>
        <row r="23483">
          <cell r="A23483" t="str">
            <v>80104100E</v>
          </cell>
          <cell r="B23483" t="str">
            <v>SUPORTE FEIXE MOLA CABINE ESQ.  1041</v>
          </cell>
          <cell r="C23483" t="str">
            <v>UM</v>
          </cell>
        </row>
        <row r="23484">
          <cell r="A23484">
            <v>801042000</v>
          </cell>
          <cell r="B23484" t="str">
            <v>SUPORTE DO TANQUE DO OLEO       1042</v>
          </cell>
          <cell r="C23484" t="str">
            <v>UM</v>
          </cell>
        </row>
        <row r="23485">
          <cell r="A23485" t="str">
            <v>80104200M</v>
          </cell>
          <cell r="B23485" t="str">
            <v>SUPORTE TANQUE OLEO MONTADO  1042/43</v>
          </cell>
          <cell r="C23485" t="str">
            <v>UM</v>
          </cell>
        </row>
        <row r="23486">
          <cell r="A23486">
            <v>801043000</v>
          </cell>
          <cell r="B23486" t="str">
            <v>CINTA DO TANQUE DO OLEO</v>
          </cell>
          <cell r="C23486" t="str">
            <v>UM</v>
          </cell>
        </row>
        <row r="23487">
          <cell r="A23487" t="str">
            <v>80104300F</v>
          </cell>
          <cell r="B23487" t="str">
            <v>CINTA DO TANQUE DO OLEO         1043 - 382 470 70 40</v>
          </cell>
          <cell r="C23487" t="str">
            <v>UM</v>
          </cell>
        </row>
        <row r="23488">
          <cell r="A23488">
            <v>801044000</v>
          </cell>
          <cell r="B23488" t="str">
            <v>CALCO DO SUPORTE FRONTAL HPN</v>
          </cell>
          <cell r="C23488" t="str">
            <v>UM</v>
          </cell>
        </row>
        <row r="23489">
          <cell r="A23489" t="str">
            <v>80104400F</v>
          </cell>
          <cell r="B23489" t="str">
            <v>CALCO DO SUPORTE FRONTAL HPN    1044 - 384 987 72 39</v>
          </cell>
          <cell r="C23489" t="str">
            <v>UM</v>
          </cell>
        </row>
        <row r="23490">
          <cell r="A23490">
            <v>801045000</v>
          </cell>
          <cell r="B23490" t="str">
            <v>PARAFUSO SUP FRONTAL  HPN 20x97    1045 - 384 990 70 75</v>
          </cell>
          <cell r="C23490" t="str">
            <v>UM</v>
          </cell>
        </row>
        <row r="23491">
          <cell r="A23491" t="str">
            <v>80104500F</v>
          </cell>
          <cell r="B23491" t="str">
            <v>PARAFUSO SUP FRONTAL  HPN 20x97    1045 - 384 990 70 75</v>
          </cell>
          <cell r="C23491" t="str">
            <v>UM</v>
          </cell>
        </row>
        <row r="23492">
          <cell r="A23492" t="str">
            <v>80104600D</v>
          </cell>
          <cell r="B23492" t="str">
            <v>REVEST EXT COLUNA 709/912 DIR</v>
          </cell>
          <cell r="C23492" t="str">
            <v>UM</v>
          </cell>
        </row>
        <row r="23493">
          <cell r="A23493" t="str">
            <v>80104600E</v>
          </cell>
          <cell r="B23493" t="str">
            <v>REVEST EXT COLUNA 709/912 ESQ</v>
          </cell>
          <cell r="C23493" t="str">
            <v>UM</v>
          </cell>
        </row>
        <row r="23494">
          <cell r="A23494" t="str">
            <v>8070840EF</v>
          </cell>
          <cell r="B23494" t="str">
            <v>PORTA ESQUERDA VOLVO FM</v>
          </cell>
          <cell r="C23494" t="str">
            <v>UM</v>
          </cell>
        </row>
        <row r="23495">
          <cell r="A23495" t="str">
            <v>8010460DF</v>
          </cell>
          <cell r="B23495" t="str">
            <v>REVEST EXT COLUNA 709/912 DIR   1046 - 688 628 72 07</v>
          </cell>
          <cell r="C23495" t="str">
            <v>UM</v>
          </cell>
        </row>
        <row r="23496">
          <cell r="A23496" t="str">
            <v>8010460EF</v>
          </cell>
          <cell r="B23496" t="str">
            <v>REVEST EXT COLUNA 709/912 ESQ   1046 - 688 628 71 07</v>
          </cell>
          <cell r="C23496" t="str">
            <v>UM</v>
          </cell>
        </row>
        <row r="23497">
          <cell r="A23497">
            <v>801047000</v>
          </cell>
          <cell r="B23497" t="str">
            <v>SUPORTE TANQUE OLEO ONIB 1620</v>
          </cell>
          <cell r="C23497" t="str">
            <v>UM</v>
          </cell>
        </row>
        <row r="23498">
          <cell r="A23498" t="str">
            <v>80104700f</v>
          </cell>
          <cell r="B23498" t="str">
            <v>SUPORTE TANQUE OLEO ONIB 1620   1047</v>
          </cell>
          <cell r="C23498" t="str">
            <v>UM</v>
          </cell>
        </row>
        <row r="23499">
          <cell r="A23499" t="str">
            <v>80104700M</v>
          </cell>
          <cell r="B23499" t="str">
            <v>SUPORTE TANQUE MONTADO</v>
          </cell>
          <cell r="C23499" t="str">
            <v>UM</v>
          </cell>
        </row>
        <row r="23500">
          <cell r="A23500">
            <v>801048000</v>
          </cell>
          <cell r="B23500" t="str">
            <v>CINTA TANQUE OLEO ONIBUS 1620</v>
          </cell>
          <cell r="C23500" t="str">
            <v>UM</v>
          </cell>
        </row>
        <row r="23501">
          <cell r="A23501" t="str">
            <v>80104800F</v>
          </cell>
          <cell r="B23501" t="str">
            <v>CINTA TANQUE OLEO ONIBUS 1620   1048 - 345.470.70.70</v>
          </cell>
          <cell r="C23501" t="str">
            <v>UM</v>
          </cell>
        </row>
        <row r="23502">
          <cell r="A23502">
            <v>707410000</v>
          </cell>
          <cell r="B23502" t="str">
            <v>BLANCK ACABAMENTO RECORTE E PASSAGEM HIDRAULICA</v>
          </cell>
          <cell r="C23502" t="str">
            <v>UM</v>
          </cell>
        </row>
        <row r="23503">
          <cell r="A23503">
            <v>801049000</v>
          </cell>
          <cell r="B23503" t="str">
            <v>BUCHA SUPORTE TRAS CABINE HPN   1049</v>
          </cell>
          <cell r="C23503" t="str">
            <v>UM</v>
          </cell>
        </row>
        <row r="23504">
          <cell r="A23504">
            <v>801050000</v>
          </cell>
          <cell r="B23504" t="str">
            <v>GRADE DIANT SUPERIOR 1618</v>
          </cell>
          <cell r="C23504" t="str">
            <v>UM</v>
          </cell>
        </row>
        <row r="23505">
          <cell r="A23505" t="str">
            <v>80105000F</v>
          </cell>
          <cell r="B23505" t="str">
            <v>GRADE DIANT SUPERIOR 1618       1050 - 384 880 80 85</v>
          </cell>
          <cell r="C23505" t="str">
            <v>UM</v>
          </cell>
        </row>
        <row r="23506">
          <cell r="A23506" t="str">
            <v>80105000M</v>
          </cell>
          <cell r="B23506" t="str">
            <v>GRADE DIANT SUPERIOR 1618 MEX</v>
          </cell>
          <cell r="C23506" t="str">
            <v>UM</v>
          </cell>
        </row>
        <row r="23507">
          <cell r="A23507">
            <v>801051000</v>
          </cell>
          <cell r="B23507" t="str">
            <v>ARRUELA DO BATENTE TRASEIRO     1051 - 384 990 71 41</v>
          </cell>
          <cell r="C23507" t="str">
            <v>UM</v>
          </cell>
        </row>
        <row r="23508">
          <cell r="A23508" t="str">
            <v>80105100F</v>
          </cell>
          <cell r="B23508" t="str">
            <v>ARRUELA DO BATENTE TRASEIRO     1051 - 384 990 71 41</v>
          </cell>
          <cell r="C23508" t="str">
            <v>UM</v>
          </cell>
        </row>
        <row r="23509">
          <cell r="A23509">
            <v>801052000</v>
          </cell>
          <cell r="B23509" t="str">
            <v>BUCHA DO JUMELO DA CABINE 1618  1052 - 384 317 72 53</v>
          </cell>
          <cell r="C23509" t="str">
            <v>UM</v>
          </cell>
        </row>
        <row r="23510">
          <cell r="A23510" t="str">
            <v>DD21069010</v>
          </cell>
          <cell r="B23510" t="str">
            <v>OUTRAS PREPARACOES PARA ELABORACAO</v>
          </cell>
          <cell r="C23510" t="str">
            <v>UM</v>
          </cell>
        </row>
        <row r="23511">
          <cell r="A23511">
            <v>801053000</v>
          </cell>
          <cell r="B23511" t="str">
            <v>PARAFUSO SUPORTE CAB  TRAS HPN     1053</v>
          </cell>
          <cell r="C23511" t="str">
            <v>UM</v>
          </cell>
        </row>
        <row r="23512">
          <cell r="A23512">
            <v>801054000</v>
          </cell>
          <cell r="B23512" t="str">
            <v>ALGEMA COM PORCA                1054</v>
          </cell>
          <cell r="C23512" t="str">
            <v>UM</v>
          </cell>
        </row>
        <row r="23513">
          <cell r="A23513">
            <v>801055000</v>
          </cell>
          <cell r="B23513" t="str">
            <v>ALGEMA                          1055</v>
          </cell>
          <cell r="C23513" t="str">
            <v>UM</v>
          </cell>
        </row>
        <row r="23514">
          <cell r="A23514">
            <v>801056000</v>
          </cell>
          <cell r="B23514" t="str">
            <v>BUCHA SEPARADORA DO JUMELO      1056</v>
          </cell>
          <cell r="C23514" t="str">
            <v>UM</v>
          </cell>
        </row>
        <row r="23515">
          <cell r="A23515">
            <v>801057000</v>
          </cell>
          <cell r="B23515" t="str">
            <v>ARRUELA M 12 LISA ZB            1057</v>
          </cell>
          <cell r="C23515" t="str">
            <v>UM</v>
          </cell>
        </row>
        <row r="23516">
          <cell r="A23516" t="str">
            <v>DD84669410</v>
          </cell>
          <cell r="B23516" t="str">
            <v>PARTES E ACESS DE MAQUINAS FERRAM</v>
          </cell>
          <cell r="C23516" t="str">
            <v>UM</v>
          </cell>
        </row>
        <row r="23517">
          <cell r="A23517">
            <v>801058000</v>
          </cell>
          <cell r="B23517" t="str">
            <v>PORCA M12 x 1,50 AUTO FRENANTE ZB   1058</v>
          </cell>
          <cell r="C23517" t="str">
            <v>UM</v>
          </cell>
        </row>
        <row r="23518">
          <cell r="A23518">
            <v>801059000</v>
          </cell>
          <cell r="B23518" t="str">
            <v>CHAPA FIXACAO MOLA CABINA       1059</v>
          </cell>
          <cell r="C23518" t="str">
            <v>UM</v>
          </cell>
        </row>
        <row r="23519">
          <cell r="A23519">
            <v>801060000</v>
          </cell>
          <cell r="B23519" t="str">
            <v>KIT SUP MOLA CABINE 1618       1060</v>
          </cell>
          <cell r="C23519" t="str">
            <v>UM</v>
          </cell>
        </row>
        <row r="23520">
          <cell r="A23520" t="str">
            <v>80106100D</v>
          </cell>
          <cell r="B23520" t="str">
            <v>ESTRIBO HPN 1935/1941 DIR.      1061</v>
          </cell>
          <cell r="C23520" t="str">
            <v>UM</v>
          </cell>
        </row>
        <row r="23521">
          <cell r="A23521" t="str">
            <v>80106100E</v>
          </cell>
          <cell r="B23521" t="str">
            <v>ESTRIBO HPN 1935/1941 ESQ.      1061</v>
          </cell>
          <cell r="C23521" t="str">
            <v>UM</v>
          </cell>
        </row>
        <row r="23522">
          <cell r="A23522">
            <v>801062000</v>
          </cell>
          <cell r="B23522" t="str">
            <v>ALGEMA ESTABILIZADOR 709/914</v>
          </cell>
          <cell r="C23522" t="str">
            <v>UM</v>
          </cell>
        </row>
        <row r="23523">
          <cell r="A23523" t="str">
            <v>80106200F</v>
          </cell>
          <cell r="B23523" t="str">
            <v>ALGEMA ESTABILIZADOR 709/914    1062 - 667 326 00 47</v>
          </cell>
          <cell r="C23523" t="str">
            <v>UM</v>
          </cell>
        </row>
        <row r="23524">
          <cell r="A23524">
            <v>801063000</v>
          </cell>
          <cell r="B23524" t="str">
            <v>GRADE DIANTEIRA DE PLASTICO</v>
          </cell>
          <cell r="C23524" t="str">
            <v>UM</v>
          </cell>
        </row>
        <row r="23525">
          <cell r="A23525" t="str">
            <v>80106300F</v>
          </cell>
          <cell r="B23525" t="str">
            <v>GRADE DIANTEIRA DE PLASTICO     1063 - 670 690 04 89</v>
          </cell>
          <cell r="C23525" t="str">
            <v>UM</v>
          </cell>
        </row>
        <row r="23526">
          <cell r="A23526" t="str">
            <v>80106300G</v>
          </cell>
          <cell r="B23526" t="str">
            <v>GRADE 710</v>
          </cell>
          <cell r="C23526" t="str">
            <v>UM</v>
          </cell>
        </row>
        <row r="23527">
          <cell r="A23527" t="str">
            <v>80106400D</v>
          </cell>
          <cell r="B23527" t="str">
            <v>MOLDURA DO FAROL DIR.</v>
          </cell>
          <cell r="C23527" t="str">
            <v>UM</v>
          </cell>
        </row>
        <row r="23528">
          <cell r="A23528" t="str">
            <v>IMOB90328911</v>
          </cell>
          <cell r="B23528" t="str">
            <v>ESTABILIZADOR DE TENSAO</v>
          </cell>
          <cell r="C23528" t="str">
            <v>UM</v>
          </cell>
        </row>
        <row r="23529">
          <cell r="A23529" t="str">
            <v>80106400E</v>
          </cell>
          <cell r="B23529" t="str">
            <v>MOLDURA DO FAROL ESQ.</v>
          </cell>
          <cell r="C23529" t="str">
            <v>UM</v>
          </cell>
        </row>
        <row r="23530">
          <cell r="A23530" t="str">
            <v>8010640DF</v>
          </cell>
          <cell r="B23530" t="str">
            <v>MOLDURA DO FAROL DIR.               1064 - 670 690 01 89</v>
          </cell>
          <cell r="C23530" t="str">
            <v>UM</v>
          </cell>
        </row>
        <row r="23531">
          <cell r="A23531" t="str">
            <v>8010640DG</v>
          </cell>
          <cell r="B23531" t="str">
            <v>PLASTICO DA GRADE 710</v>
          </cell>
          <cell r="C23531" t="str">
            <v>UM</v>
          </cell>
        </row>
        <row r="23532">
          <cell r="A23532" t="str">
            <v>8010640EF</v>
          </cell>
          <cell r="B23532" t="str">
            <v>MOLDURA DO FAROL ESQ.               1064 - 670 690 00 89</v>
          </cell>
          <cell r="C23532" t="str">
            <v>UM</v>
          </cell>
        </row>
        <row r="23533">
          <cell r="A23533" t="str">
            <v>8010640EG</v>
          </cell>
          <cell r="B23533" t="str">
            <v>PLASTICO DA GRADE 710</v>
          </cell>
          <cell r="C23533" t="str">
            <v>UM</v>
          </cell>
        </row>
        <row r="23534">
          <cell r="A23534">
            <v>801065000</v>
          </cell>
          <cell r="B23534" t="str">
            <v>KIT EM PLASTICO 709/912</v>
          </cell>
          <cell r="C23534" t="str">
            <v>UM</v>
          </cell>
        </row>
        <row r="23535">
          <cell r="A23535" t="str">
            <v>80106500F</v>
          </cell>
          <cell r="B23535" t="str">
            <v>KIT EM PLASTICO 709/912         1065</v>
          </cell>
          <cell r="C23535" t="str">
            <v>UM</v>
          </cell>
        </row>
        <row r="23536">
          <cell r="A23536">
            <v>801066000</v>
          </cell>
          <cell r="B23536" t="str">
            <v>CINTA DO RESERVATORIO AR 1620</v>
          </cell>
          <cell r="C23536" t="str">
            <v>UM</v>
          </cell>
        </row>
        <row r="23537">
          <cell r="A23537" t="str">
            <v>80106600F</v>
          </cell>
          <cell r="B23537" t="str">
            <v>CINTA DO RESERVATORIO AR 1620   1066 - 695 430 70 40</v>
          </cell>
          <cell r="C23537" t="str">
            <v>UM</v>
          </cell>
        </row>
        <row r="23538">
          <cell r="A23538">
            <v>801067000</v>
          </cell>
          <cell r="B23538" t="str">
            <v>CINTA TANQUE PLAST REDONDO MB</v>
          </cell>
          <cell r="C23538" t="str">
            <v>UM</v>
          </cell>
        </row>
        <row r="23539">
          <cell r="A23539" t="str">
            <v>80106700F</v>
          </cell>
          <cell r="B23539" t="str">
            <v>CINTA TANQUE PLAST REDONDO MB   1067 - 386 470 72 40</v>
          </cell>
          <cell r="C23539" t="str">
            <v>UM</v>
          </cell>
        </row>
        <row r="23540">
          <cell r="A23540">
            <v>801068000</v>
          </cell>
          <cell r="B23540" t="str">
            <v>CINTA TANQUE PLAST REDONDO MB</v>
          </cell>
          <cell r="C23540" t="str">
            <v>UM</v>
          </cell>
        </row>
        <row r="23541">
          <cell r="A23541" t="str">
            <v>80106800F</v>
          </cell>
          <cell r="B23541" t="str">
            <v>CINTA TANQUE PLAST REDONDO MB   1068 - 386 470 71 40</v>
          </cell>
          <cell r="C23541" t="str">
            <v>UM</v>
          </cell>
        </row>
        <row r="23542">
          <cell r="A23542">
            <v>801069000</v>
          </cell>
          <cell r="B23542" t="str">
            <v>GRADE SUPERIOR MB  1620</v>
          </cell>
          <cell r="C23542" t="str">
            <v>UM</v>
          </cell>
        </row>
        <row r="23543">
          <cell r="A23543">
            <v>700882020</v>
          </cell>
          <cell r="B23543" t="str">
            <v>CHAPA LAT. DA VENTAROLA DO AR</v>
          </cell>
          <cell r="C23543" t="str">
            <v>UM</v>
          </cell>
        </row>
        <row r="23544">
          <cell r="A23544" t="str">
            <v>80106900F</v>
          </cell>
          <cell r="B23544" t="str">
            <v>GRADE SUPERIOR MB  1620         1069 - 694 880 70 85</v>
          </cell>
          <cell r="C23544" t="str">
            <v>UM</v>
          </cell>
        </row>
        <row r="23545">
          <cell r="A23545">
            <v>801070000</v>
          </cell>
          <cell r="B23545" t="str">
            <v>GRADE INFERIOR MB  1620</v>
          </cell>
          <cell r="C23545" t="str">
            <v>UM</v>
          </cell>
        </row>
        <row r="23546">
          <cell r="A23546" t="str">
            <v>80107000F</v>
          </cell>
          <cell r="B23546" t="str">
            <v>GRADE INFERIOR MB  1620         1070 - 694 888 70 23</v>
          </cell>
          <cell r="C23546" t="str">
            <v>UM</v>
          </cell>
        </row>
        <row r="23547">
          <cell r="A23547" t="str">
            <v>80107100E</v>
          </cell>
          <cell r="B23547" t="str">
            <v>SUPORTE P/CHOQUE DIANT ESQ</v>
          </cell>
          <cell r="C23547" t="str">
            <v>UM</v>
          </cell>
        </row>
        <row r="23548">
          <cell r="A23548" t="str">
            <v>8010710EF</v>
          </cell>
          <cell r="B23548" t="str">
            <v>SUPORTE P/CHOQUE DIANT ESQ      1071 - 695 520 72 72</v>
          </cell>
          <cell r="C23548" t="str">
            <v>UM</v>
          </cell>
        </row>
        <row r="23549">
          <cell r="A23549" t="str">
            <v>80107200D</v>
          </cell>
          <cell r="B23549" t="str">
            <v>SUPORTE P/CHOQUE DIANT DIR</v>
          </cell>
          <cell r="C23549" t="str">
            <v>UM</v>
          </cell>
        </row>
        <row r="23550">
          <cell r="A23550" t="str">
            <v>8010720DF</v>
          </cell>
          <cell r="B23550" t="str">
            <v>SUPORTE P/CHOQUE DIANT DIR      1072 - 695 520 73 72</v>
          </cell>
          <cell r="C23550" t="str">
            <v>UM</v>
          </cell>
        </row>
        <row r="23551">
          <cell r="A23551" t="str">
            <v>80107300D</v>
          </cell>
          <cell r="B23551" t="str">
            <v>SUPORTE PARACHOQUE HPN 1620 DIR.1073</v>
          </cell>
          <cell r="C23551" t="str">
            <v>UM</v>
          </cell>
        </row>
        <row r="23552">
          <cell r="A23552" t="str">
            <v>80107300E</v>
          </cell>
          <cell r="B23552" t="str">
            <v>SUPORTE PARACHOQUE HPN 1620 ESQ.1073</v>
          </cell>
          <cell r="C23552" t="str">
            <v>UM</v>
          </cell>
        </row>
        <row r="23553">
          <cell r="A23553">
            <v>801074000</v>
          </cell>
          <cell r="B23553" t="str">
            <v>EMBLEMA 1620 HPN CROMADO</v>
          </cell>
          <cell r="C23553" t="str">
            <v>UM</v>
          </cell>
        </row>
        <row r="23554">
          <cell r="A23554" t="str">
            <v>80107400F</v>
          </cell>
          <cell r="B23554" t="str">
            <v>EMBLEMA 1620 HPN CROMADO        1074 - 314 810 02 18</v>
          </cell>
          <cell r="C23554" t="str">
            <v>UM</v>
          </cell>
        </row>
        <row r="23555">
          <cell r="A23555" t="str">
            <v>80107400G</v>
          </cell>
          <cell r="B23555" t="str">
            <v>EMBLEMA 1620 HPN CROMADO</v>
          </cell>
          <cell r="C23555" t="str">
            <v>UM</v>
          </cell>
        </row>
        <row r="23556">
          <cell r="A23556">
            <v>801075000</v>
          </cell>
          <cell r="B23556" t="str">
            <v>RESERVATORIO DE AR 40L</v>
          </cell>
          <cell r="C23556" t="str">
            <v>UM</v>
          </cell>
        </row>
        <row r="23557">
          <cell r="A23557" t="str">
            <v>80107500F</v>
          </cell>
          <cell r="B23557" t="str">
            <v>RESERVATORIO DE AR 40L          1075 - 695 432 73 01</v>
          </cell>
          <cell r="C23557" t="str">
            <v>UM</v>
          </cell>
        </row>
        <row r="23558">
          <cell r="A23558">
            <v>105151000</v>
          </cell>
          <cell r="B23558" t="str">
            <v>PROTETOR MODELO CALÇO TRIANGULAR PARA PORTAS</v>
          </cell>
          <cell r="C23558" t="str">
            <v>UM</v>
          </cell>
        </row>
        <row r="23559">
          <cell r="A23559">
            <v>801076000</v>
          </cell>
          <cell r="B23559" t="str">
            <v>HASTE FIXACAO SUP. BAT. DUPLO</v>
          </cell>
          <cell r="C23559" t="str">
            <v>UM</v>
          </cell>
        </row>
        <row r="23560">
          <cell r="A23560" t="str">
            <v>80107600F</v>
          </cell>
          <cell r="B23560" t="str">
            <v>HASTE FIXACAO SUP. BAT. DUPLO   1076 - 386 541 70 13</v>
          </cell>
          <cell r="C23560" t="str">
            <v>UM</v>
          </cell>
        </row>
        <row r="23561">
          <cell r="A23561">
            <v>801077000</v>
          </cell>
          <cell r="B23561" t="str">
            <v>KIT ALONGAMENTO CABINE 1618     1077</v>
          </cell>
          <cell r="C23561" t="str">
            <v>UM</v>
          </cell>
        </row>
        <row r="23562">
          <cell r="A23562" t="str">
            <v>80107800D</v>
          </cell>
          <cell r="B23562" t="str">
            <v>SUPORTE TANQUE 1935/41 DIAN DIR</v>
          </cell>
          <cell r="C23562" t="str">
            <v>UM</v>
          </cell>
        </row>
        <row r="23563">
          <cell r="A23563" t="str">
            <v>80107800E</v>
          </cell>
          <cell r="B23563" t="str">
            <v>SUPORTE TANQUE 1935/41 DIAN ESQ</v>
          </cell>
          <cell r="C23563" t="str">
            <v>UM</v>
          </cell>
        </row>
        <row r="23564">
          <cell r="A23564" t="str">
            <v>70162800E</v>
          </cell>
          <cell r="B23564" t="str">
            <v>FOLHA TRASEIRA ESQUERDA HPN 1618/1620</v>
          </cell>
          <cell r="C23564" t="str">
            <v>UM</v>
          </cell>
        </row>
        <row r="23565">
          <cell r="A23565" t="str">
            <v>8010780Df</v>
          </cell>
          <cell r="B23565" t="str">
            <v>SUPORTE TANQUE 1935/41 DIAN DIR 1078 - 388 470 68 42</v>
          </cell>
          <cell r="C23565" t="str">
            <v>UM</v>
          </cell>
        </row>
        <row r="23566">
          <cell r="A23566" t="str">
            <v>8010780DM</v>
          </cell>
          <cell r="B23566" t="str">
            <v>SUPORTE TANQUE DIANT MONT DIR</v>
          </cell>
          <cell r="C23566" t="str">
            <v>UM</v>
          </cell>
        </row>
        <row r="23567">
          <cell r="A23567" t="str">
            <v>8010780EF</v>
          </cell>
          <cell r="B23567" t="str">
            <v>SUPORTE TANQUE 1935/41 DIAN ESQ 1078 - 388 470 67 42</v>
          </cell>
          <cell r="C23567" t="str">
            <v>UM</v>
          </cell>
        </row>
        <row r="23568">
          <cell r="A23568" t="str">
            <v>8010780EM</v>
          </cell>
          <cell r="B23568" t="str">
            <v>SUPORTE TANQUE DIANT MONT ESQ</v>
          </cell>
          <cell r="C23568" t="str">
            <v>UM</v>
          </cell>
        </row>
        <row r="23569">
          <cell r="A23569" t="str">
            <v>801078DMF</v>
          </cell>
          <cell r="B23569" t="str">
            <v>SUPORTE TANQUE DIANT MONT DIR   1078</v>
          </cell>
          <cell r="C23569" t="str">
            <v>UM</v>
          </cell>
        </row>
        <row r="23570">
          <cell r="A23570">
            <v>707582040</v>
          </cell>
          <cell r="B23570" t="str">
            <v>CONJUNTO REFORCO METALICO PARALAMA - 3226</v>
          </cell>
          <cell r="C23570" t="str">
            <v>UM</v>
          </cell>
        </row>
        <row r="23571">
          <cell r="A23571" t="str">
            <v>801078EMF</v>
          </cell>
          <cell r="B23571" t="str">
            <v>SUPORTE TANQUE DIANT MONT ESQ   1078</v>
          </cell>
          <cell r="C23571" t="str">
            <v>UM</v>
          </cell>
        </row>
        <row r="23572">
          <cell r="A23572">
            <v>801079000</v>
          </cell>
          <cell r="B23572" t="str">
            <v>SUPORTE TANQUE 1935/41 TRAS</v>
          </cell>
          <cell r="C23572" t="str">
            <v>UM</v>
          </cell>
        </row>
        <row r="23573">
          <cell r="A23573" t="str">
            <v>80107900F</v>
          </cell>
          <cell r="B23573" t="str">
            <v>SUPORTE TANQUE 1935/41 TRAS     1079 - 388 470 69 42</v>
          </cell>
          <cell r="C23573" t="str">
            <v>UM</v>
          </cell>
        </row>
        <row r="23574">
          <cell r="A23574" t="str">
            <v>80107900M</v>
          </cell>
          <cell r="B23574" t="str">
            <v>SUPORTE TANQUE TRAS MONTADO</v>
          </cell>
          <cell r="C23574" t="str">
            <v>UM</v>
          </cell>
        </row>
        <row r="23575">
          <cell r="A23575" t="str">
            <v>DD73182100</v>
          </cell>
          <cell r="B23575" t="str">
            <v>ARRUELA</v>
          </cell>
          <cell r="C23575" t="str">
            <v>UM</v>
          </cell>
        </row>
        <row r="23576">
          <cell r="A23576" t="str">
            <v>DD39235000</v>
          </cell>
          <cell r="B23576" t="str">
            <v>DISP P/ FECHAR RECIPIENTE</v>
          </cell>
          <cell r="C23576" t="str">
            <v>UM</v>
          </cell>
        </row>
        <row r="23577">
          <cell r="A23577" t="str">
            <v>8010790MF</v>
          </cell>
          <cell r="B23577" t="str">
            <v>SUPORTE TANQUE TRAS MONTADO     1079</v>
          </cell>
          <cell r="C23577" t="str">
            <v>UM</v>
          </cell>
        </row>
        <row r="23578">
          <cell r="A23578">
            <v>801080000</v>
          </cell>
          <cell r="B23578" t="str">
            <v>FUNDO SUP BATERIA MB 1620</v>
          </cell>
          <cell r="C23578" t="str">
            <v>UM</v>
          </cell>
        </row>
        <row r="23579">
          <cell r="A23579" t="str">
            <v>80108000F</v>
          </cell>
          <cell r="B23579" t="str">
            <v>FUNDO SUP BATERIA MB 1620       1080 - 695 541 70 40</v>
          </cell>
          <cell r="C23579" t="str">
            <v>UM</v>
          </cell>
        </row>
        <row r="23580">
          <cell r="A23580">
            <v>801081000</v>
          </cell>
          <cell r="B23580" t="str">
            <v>SUPORTE BATERIA MB1620          1081</v>
          </cell>
          <cell r="C23580" t="str">
            <v>UM</v>
          </cell>
        </row>
        <row r="23581">
          <cell r="A23581">
            <v>801082000</v>
          </cell>
          <cell r="B23581" t="str">
            <v>SUPORTE DIANTEIRO DO ESTRIBO</v>
          </cell>
          <cell r="C23581" t="str">
            <v>UM</v>
          </cell>
        </row>
        <row r="23582">
          <cell r="A23582">
            <v>105152000</v>
          </cell>
          <cell r="B23582" t="str">
            <v>TUBO PU AZUL Ø 8mm</v>
          </cell>
          <cell r="C23582" t="str">
            <v>M</v>
          </cell>
        </row>
        <row r="23583">
          <cell r="A23583" t="str">
            <v>80108200F</v>
          </cell>
          <cell r="B23583" t="str">
            <v>SUPORTE DIANTEIRO DO ESTRIBO    1082 - 384 660 76 30</v>
          </cell>
          <cell r="C23583" t="str">
            <v>UM</v>
          </cell>
        </row>
        <row r="23584">
          <cell r="A23584" t="str">
            <v>80108300D</v>
          </cell>
          <cell r="B23584" t="str">
            <v>SUPORTE TRASEIRO ESTRIBO DIR</v>
          </cell>
          <cell r="C23584" t="str">
            <v>UM</v>
          </cell>
        </row>
        <row r="23585">
          <cell r="A23585" t="str">
            <v>80108300E</v>
          </cell>
          <cell r="B23585" t="str">
            <v>SUPORTE TRASEIRO ESTRIBO ESQ</v>
          </cell>
          <cell r="C23585" t="str">
            <v>UM</v>
          </cell>
        </row>
        <row r="23586">
          <cell r="A23586" t="str">
            <v>8010830DF</v>
          </cell>
          <cell r="B23586" t="str">
            <v>SUPORTE TRASEIRO ESTRIBO DIR    1083 - 384 660 78 30</v>
          </cell>
          <cell r="C23586" t="str">
            <v>UM</v>
          </cell>
        </row>
        <row r="23587">
          <cell r="A23587" t="str">
            <v>8010830EF</v>
          </cell>
          <cell r="B23587" t="str">
            <v>SUPORTE TRASEIRO ESTRIBO ESQ    1083 - 384 660 77 30</v>
          </cell>
          <cell r="C23587" t="str">
            <v>UM</v>
          </cell>
        </row>
        <row r="23588">
          <cell r="A23588">
            <v>801084000</v>
          </cell>
          <cell r="B23588" t="str">
            <v>FUNDO SUPORT BAT DUPLO 1935/41</v>
          </cell>
          <cell r="C23588" t="str">
            <v>UM</v>
          </cell>
        </row>
        <row r="23589">
          <cell r="A23589" t="str">
            <v>80108400F</v>
          </cell>
          <cell r="B23589" t="str">
            <v>FUNDO SUPORT BAT DUPLO 1935/41  1084 - 388 540 72 14</v>
          </cell>
          <cell r="C23589" t="str">
            <v>UM</v>
          </cell>
        </row>
        <row r="23590">
          <cell r="A23590">
            <v>801085000</v>
          </cell>
          <cell r="B23590" t="str">
            <v>TAMPA SUPORT BAT DUPLO PLASTCA</v>
          </cell>
          <cell r="C23590" t="str">
            <v>UM</v>
          </cell>
        </row>
        <row r="23591">
          <cell r="A23591" t="str">
            <v>80108500F</v>
          </cell>
          <cell r="B23591" t="str">
            <v>TAMPA SUPORT BAT DUPLO PLASTCA  1085 - 386 540 71 82</v>
          </cell>
          <cell r="C23591" t="str">
            <v>UM</v>
          </cell>
        </row>
        <row r="23592">
          <cell r="A23592">
            <v>801086000</v>
          </cell>
          <cell r="B23592" t="str">
            <v>1a TRAVESSA DO CHASSIS 1618     1086 - 386 310 74 22</v>
          </cell>
          <cell r="C23592" t="str">
            <v>UM</v>
          </cell>
        </row>
        <row r="23593">
          <cell r="A23593" t="str">
            <v>80108600F</v>
          </cell>
          <cell r="B23593" t="str">
            <v>1a TRAVESSA DO CHASSIS 1618     1086 - 386 310 74 22</v>
          </cell>
          <cell r="C23593" t="str">
            <v>UM</v>
          </cell>
        </row>
        <row r="23594">
          <cell r="A23594">
            <v>801087000</v>
          </cell>
          <cell r="B23594" t="str">
            <v>PARA-CHOQUE DIANTEIRO 709/710/912/914</v>
          </cell>
          <cell r="C23594" t="str">
            <v>UM</v>
          </cell>
        </row>
        <row r="23595">
          <cell r="A23595" t="str">
            <v>80108700F</v>
          </cell>
          <cell r="B23595" t="str">
            <v>PARA-CHOQUE DIANTEIRO 709/710/912/914</v>
          </cell>
          <cell r="C23595" t="str">
            <v>UM</v>
          </cell>
        </row>
        <row r="23596">
          <cell r="A23596" t="str">
            <v>8010870MB</v>
          </cell>
          <cell r="B23596" t="str">
            <v>PARA-CHOQUE DIANTEIRO 709/710/912/914 1087MB</v>
          </cell>
          <cell r="C23596" t="str">
            <v>UM</v>
          </cell>
        </row>
        <row r="23597">
          <cell r="A23597" t="str">
            <v>DD44219000</v>
          </cell>
          <cell r="B23597" t="str">
            <v>OUTRAS OBRAS DE MADEIRA</v>
          </cell>
          <cell r="C23597" t="str">
            <v>UM</v>
          </cell>
        </row>
        <row r="23598">
          <cell r="A23598">
            <v>801088000</v>
          </cell>
          <cell r="B23598" t="str">
            <v>KIT ALONGAMENTO CABINE 2635</v>
          </cell>
          <cell r="C23598" t="str">
            <v>UM</v>
          </cell>
        </row>
        <row r="23599">
          <cell r="A23599" t="str">
            <v>80108900D</v>
          </cell>
          <cell r="B23599" t="str">
            <v>ESTRIBO 1618 PLASTICO DIR</v>
          </cell>
          <cell r="C23599" t="str">
            <v>UM</v>
          </cell>
        </row>
        <row r="23600">
          <cell r="A23600" t="str">
            <v>80108900E</v>
          </cell>
          <cell r="B23600" t="str">
            <v>ESTRIBO 1618 PLASTICO ESQ</v>
          </cell>
          <cell r="C23600" t="str">
            <v>UM</v>
          </cell>
        </row>
        <row r="23601">
          <cell r="A23601" t="str">
            <v>8010890DF</v>
          </cell>
          <cell r="B23601" t="str">
            <v>ESTRIBO 1618 PLASTICO DIR      1089 - 384 689 71 28</v>
          </cell>
          <cell r="C23601" t="str">
            <v>UM</v>
          </cell>
        </row>
        <row r="23602">
          <cell r="A23602" t="str">
            <v>8010890EF</v>
          </cell>
          <cell r="B23602" t="str">
            <v>ESTRIBO 1618 PLASTICO ESQ       1089 - 384 689 70 28</v>
          </cell>
          <cell r="C23602" t="str">
            <v>UM</v>
          </cell>
        </row>
        <row r="23603">
          <cell r="A23603" t="str">
            <v>80109000M</v>
          </cell>
          <cell r="B23603" t="str">
            <v>CINTA APERTO FILTRO AR          1090</v>
          </cell>
          <cell r="C23603" t="str">
            <v>UM</v>
          </cell>
        </row>
        <row r="23604">
          <cell r="A23604">
            <v>801091000</v>
          </cell>
          <cell r="B23604" t="str">
            <v>SUPORTE DO TANQUE DO OLEO 1620</v>
          </cell>
          <cell r="C23604" t="str">
            <v>UM</v>
          </cell>
        </row>
        <row r="23605">
          <cell r="A23605" t="str">
            <v>DD48183000</v>
          </cell>
          <cell r="B23605" t="str">
            <v>TOALHAS E GUARDANAPOS  DE PAPEL</v>
          </cell>
          <cell r="C23605" t="str">
            <v>UM</v>
          </cell>
        </row>
        <row r="23606">
          <cell r="A23606" t="str">
            <v>80109100F</v>
          </cell>
          <cell r="B23606" t="str">
            <v>SUPORTE DO TANQUE DO OLEO 1620  1091 - 386 470 76 42</v>
          </cell>
          <cell r="C23606" t="str">
            <v>UM</v>
          </cell>
        </row>
        <row r="23607">
          <cell r="A23607">
            <v>801092000</v>
          </cell>
          <cell r="B23607" t="str">
            <v>PORCA SUP FRONTAL  HPN SEX AA   1092</v>
          </cell>
          <cell r="C23607" t="str">
            <v>UM</v>
          </cell>
        </row>
        <row r="23608">
          <cell r="A23608">
            <v>801093000</v>
          </cell>
          <cell r="B23608" t="str">
            <v>DOBRADICA CAPO HPN</v>
          </cell>
          <cell r="C23608" t="str">
            <v>UM</v>
          </cell>
        </row>
        <row r="23609">
          <cell r="A23609" t="str">
            <v>80109300F</v>
          </cell>
          <cell r="B23609" t="str">
            <v>DOBRADICA CAPO HPN              1093 - 384 887 70 51</v>
          </cell>
          <cell r="C23609" t="str">
            <v>UM</v>
          </cell>
        </row>
        <row r="23610">
          <cell r="A23610">
            <v>801094000</v>
          </cell>
          <cell r="B23610" t="str">
            <v>TRAVESSA FIXACAO DO CAPO</v>
          </cell>
          <cell r="C23610" t="str">
            <v>UM</v>
          </cell>
        </row>
        <row r="23611">
          <cell r="A23611" t="str">
            <v>DD70071100</v>
          </cell>
          <cell r="B23611" t="str">
            <v>VIDROS</v>
          </cell>
          <cell r="C23611" t="str">
            <v>UM</v>
          </cell>
        </row>
        <row r="23612">
          <cell r="A23612" t="str">
            <v>80109400F</v>
          </cell>
          <cell r="B23612" t="str">
            <v>TRAVESSA FIXACAO   DO CAPO      1094 - 384 880 79 52</v>
          </cell>
          <cell r="C23612" t="str">
            <v>UM</v>
          </cell>
        </row>
        <row r="23613">
          <cell r="A23613" t="str">
            <v>80109500D</v>
          </cell>
          <cell r="B23613" t="str">
            <v>REFORCO SUP DIANTEIRO HPN DIR   1095 - 386 313 91 46</v>
          </cell>
          <cell r="C23613" t="str">
            <v>UM</v>
          </cell>
        </row>
        <row r="23614">
          <cell r="A23614" t="str">
            <v>80109500E</v>
          </cell>
          <cell r="B23614" t="str">
            <v>REFORCO SUP DIANTEIRO HPN ESQ   1095 - 386 313 90 46</v>
          </cell>
          <cell r="C23614" t="str">
            <v>UM</v>
          </cell>
        </row>
        <row r="23615">
          <cell r="A23615" t="str">
            <v>8010950DF</v>
          </cell>
          <cell r="B23615" t="str">
            <v>REFORCO SUP DIANTEIRO HPN DIR   1095 - 386 313 91 46</v>
          </cell>
          <cell r="C23615" t="str">
            <v>UM</v>
          </cell>
        </row>
        <row r="23616">
          <cell r="A23616" t="str">
            <v>8010950EF</v>
          </cell>
          <cell r="B23616" t="str">
            <v>REFORCO SUP DIANTEIRO HPN ESQ   1095 - 386 313 90 46</v>
          </cell>
          <cell r="C23616" t="str">
            <v>UM</v>
          </cell>
        </row>
        <row r="23617">
          <cell r="A23617" t="str">
            <v>80109600D</v>
          </cell>
          <cell r="B23617" t="str">
            <v>REFORCO INF DIANT HPN DIR       1096 - 386 313 83 46</v>
          </cell>
          <cell r="C23617" t="str">
            <v>UM</v>
          </cell>
        </row>
        <row r="23618">
          <cell r="A23618" t="str">
            <v>80109600E</v>
          </cell>
          <cell r="B23618" t="str">
            <v>REFORCO INF DIANT HPN ESQ       1096 - 386 313 84 46</v>
          </cell>
          <cell r="C23618" t="str">
            <v>UM</v>
          </cell>
        </row>
        <row r="23619">
          <cell r="A23619" t="str">
            <v>DD40029920</v>
          </cell>
          <cell r="B23619" t="str">
            <v>BORRACHA</v>
          </cell>
          <cell r="C23619" t="str">
            <v>UM</v>
          </cell>
        </row>
        <row r="23620">
          <cell r="A23620" t="str">
            <v>8010960DF</v>
          </cell>
          <cell r="B23620" t="str">
            <v>REFORCO INF DIANT HPN DIR       1096 - 386 313 83 46</v>
          </cell>
          <cell r="C23620" t="str">
            <v>UM</v>
          </cell>
        </row>
        <row r="23621">
          <cell r="A23621" t="str">
            <v>8010960EF</v>
          </cell>
          <cell r="B23621" t="str">
            <v>REFORCO INF DIANT HPN ESQ       1096 - 386 313 84 46</v>
          </cell>
          <cell r="C23621" t="str">
            <v>UM</v>
          </cell>
        </row>
        <row r="23622">
          <cell r="A23622">
            <v>801097000</v>
          </cell>
          <cell r="B23622" t="str">
            <v>ESTRIBO ZINCADO MB 1620</v>
          </cell>
          <cell r="C23622" t="str">
            <v>UM</v>
          </cell>
        </row>
        <row r="23623">
          <cell r="A23623" t="str">
            <v>80109700F</v>
          </cell>
          <cell r="B23623" t="str">
            <v>ESTRIBO ZINCADO MB 1620         1097 - 696 660 70 11</v>
          </cell>
          <cell r="C23623" t="str">
            <v>UM</v>
          </cell>
        </row>
        <row r="23624">
          <cell r="A23624" t="str">
            <v>80109800D</v>
          </cell>
          <cell r="B23624" t="str">
            <v>CHAPA PROTETORA HPN DIR</v>
          </cell>
          <cell r="C23624" t="str">
            <v>UM</v>
          </cell>
        </row>
        <row r="23625">
          <cell r="A23625" t="str">
            <v>80109800E</v>
          </cell>
          <cell r="B23625" t="str">
            <v>CHAPA PROTETORA HPN ESQ</v>
          </cell>
          <cell r="C23625" t="str">
            <v>UM</v>
          </cell>
        </row>
        <row r="23626">
          <cell r="A23626" t="str">
            <v>8010980DF</v>
          </cell>
          <cell r="B23626" t="str">
            <v>CHAPA PROTETORA HPN DIR         1098 - 388 520 78 31</v>
          </cell>
          <cell r="C23626" t="str">
            <v>UM</v>
          </cell>
        </row>
        <row r="23627">
          <cell r="A23627" t="str">
            <v>8010980EF</v>
          </cell>
          <cell r="B23627" t="str">
            <v>CHAPA PROTETORA HPN ESQ         1098 - 388 520 77 31</v>
          </cell>
          <cell r="C23627" t="str">
            <v>UM</v>
          </cell>
        </row>
        <row r="23628">
          <cell r="A23628" t="str">
            <v>80109900D</v>
          </cell>
          <cell r="B23628" t="str">
            <v>SUPORTE PLACA DO ESTRIBO DIR    1099</v>
          </cell>
          <cell r="C23628" t="str">
            <v>UM</v>
          </cell>
        </row>
        <row r="23629">
          <cell r="A23629" t="str">
            <v>80109900E</v>
          </cell>
          <cell r="B23629" t="str">
            <v>SUPORTE PLACA DO ESTRIBO ESQ    1099</v>
          </cell>
          <cell r="C23629" t="str">
            <v>UM</v>
          </cell>
        </row>
        <row r="23630">
          <cell r="A23630">
            <v>801100000</v>
          </cell>
          <cell r="B23630" t="str">
            <v>SUPORTE LONGO DO PARA-CHOQUE</v>
          </cell>
          <cell r="C23630" t="str">
            <v>UM</v>
          </cell>
        </row>
        <row r="23631">
          <cell r="A23631" t="str">
            <v>80110000F</v>
          </cell>
          <cell r="B23631" t="str">
            <v>SUPORTE LONGO DO PARA-CHOQUE    1100 - 388 520 85 41</v>
          </cell>
          <cell r="C23631" t="str">
            <v>UM</v>
          </cell>
        </row>
        <row r="23632">
          <cell r="A23632">
            <v>801101000</v>
          </cell>
          <cell r="B23632" t="str">
            <v>SUPORTE DO CARDAN  ONIBUS ECOL</v>
          </cell>
          <cell r="C23632" t="str">
            <v>UM</v>
          </cell>
        </row>
        <row r="23633">
          <cell r="A23633" t="str">
            <v>80110100F</v>
          </cell>
          <cell r="B23633" t="str">
            <v>SUPORTE DO CARDAN  ONIBUS ECOL  1101 - 376 410 06 40</v>
          </cell>
          <cell r="C23633" t="str">
            <v>UM</v>
          </cell>
        </row>
        <row r="23634">
          <cell r="A23634" t="str">
            <v>80745100D</v>
          </cell>
          <cell r="B23634" t="str">
            <v>ACABAMENTO LATERAL SUP.DIR CP11_ 405 - COMIL 514579</v>
          </cell>
          <cell r="C23634" t="str">
            <v>UM</v>
          </cell>
        </row>
        <row r="23635">
          <cell r="A23635">
            <v>801102000</v>
          </cell>
          <cell r="B23635" t="str">
            <v>ABA SUPORTE MOLA TRAS DIANTEIRA</v>
          </cell>
          <cell r="C23635" t="str">
            <v>UM</v>
          </cell>
        </row>
        <row r="23636">
          <cell r="A23636" t="str">
            <v>80110200F</v>
          </cell>
          <cell r="B23636" t="str">
            <v>ABA SUPORTE MOLA TRAS DIANTEIRA 1102</v>
          </cell>
          <cell r="C23636" t="str">
            <v>UM</v>
          </cell>
        </row>
        <row r="23637">
          <cell r="A23637">
            <v>801103000</v>
          </cell>
          <cell r="B23637" t="str">
            <v>ABA SUPERIOR DA TRAVESSA</v>
          </cell>
          <cell r="C23637" t="str">
            <v>UM</v>
          </cell>
        </row>
        <row r="23638">
          <cell r="A23638" t="str">
            <v>80110300F</v>
          </cell>
          <cell r="B23638" t="str">
            <v>ABA SUPERIOR DA TRAVESSA        1103 - 384 312 73 61</v>
          </cell>
          <cell r="C23638" t="str">
            <v>UM</v>
          </cell>
        </row>
        <row r="23639">
          <cell r="A23639">
            <v>801104000</v>
          </cell>
          <cell r="B23639" t="str">
            <v>3a 4a TRAVESSA HPN</v>
          </cell>
          <cell r="C23639" t="str">
            <v>UM</v>
          </cell>
        </row>
        <row r="23640">
          <cell r="A23640" t="str">
            <v>80110400F</v>
          </cell>
          <cell r="B23640" t="str">
            <v>3a 4a TRAVESSA HPN              1104 - 384 612 72 17</v>
          </cell>
          <cell r="C23640" t="str">
            <v>UM</v>
          </cell>
        </row>
        <row r="23641">
          <cell r="A23641" t="str">
            <v>80110500D</v>
          </cell>
          <cell r="B23641" t="str">
            <v>SUPORTE CENTRAL PARA-CHOQUE DIR</v>
          </cell>
          <cell r="C23641" t="str">
            <v>UM</v>
          </cell>
        </row>
        <row r="23642">
          <cell r="A23642">
            <v>105153000</v>
          </cell>
          <cell r="B23642" t="str">
            <v>CHAPA ABS P/CROMAGEM 3,00 x 730 x 1800 mm</v>
          </cell>
          <cell r="C23642" t="str">
            <v>UM</v>
          </cell>
        </row>
        <row r="23643">
          <cell r="A23643" t="str">
            <v>80110500E</v>
          </cell>
          <cell r="B23643" t="str">
            <v>SUPORTE CENTRAL PARA-CHOQUE ESQ</v>
          </cell>
          <cell r="C23643" t="str">
            <v>UM</v>
          </cell>
        </row>
        <row r="23644">
          <cell r="A23644" t="str">
            <v>8011050DF</v>
          </cell>
          <cell r="B23644" t="str">
            <v>SUPORTE CENTRAL PARA-CHOQUE DIR 1105 - 388 525 73 39</v>
          </cell>
          <cell r="C23644" t="str">
            <v>UM</v>
          </cell>
        </row>
        <row r="23645">
          <cell r="A23645" t="str">
            <v>8011050EF</v>
          </cell>
          <cell r="B23645" t="str">
            <v>SUPORTE CENTRAL PARA-CHOQUE ESQ 1105 - 388 525 72 39</v>
          </cell>
          <cell r="C23645" t="str">
            <v>UM</v>
          </cell>
        </row>
        <row r="23646">
          <cell r="A23646">
            <v>801106000</v>
          </cell>
          <cell r="B23646" t="str">
            <v>PORTA-ESTEPE HPN</v>
          </cell>
          <cell r="C23646" t="str">
            <v>UM</v>
          </cell>
        </row>
        <row r="23647">
          <cell r="A23647" t="str">
            <v>80110600F</v>
          </cell>
          <cell r="B23647" t="str">
            <v>PORTA-ESTEPE HPN                1106 - 386 400 70 39</v>
          </cell>
          <cell r="C23647" t="str">
            <v>UM</v>
          </cell>
        </row>
        <row r="23648">
          <cell r="A23648">
            <v>801107000</v>
          </cell>
          <cell r="B23648" t="str">
            <v>SUPORTE TANQUE OLEO 1618</v>
          </cell>
          <cell r="C23648" t="str">
            <v>UM</v>
          </cell>
        </row>
        <row r="23649">
          <cell r="A23649" t="str">
            <v>80110700F</v>
          </cell>
          <cell r="B23649" t="str">
            <v>SUPORTE TANQUE OLEO 1618        1107 - 384 470 70 42</v>
          </cell>
          <cell r="C23649" t="str">
            <v>UM</v>
          </cell>
        </row>
        <row r="23650">
          <cell r="A23650" t="str">
            <v>DD29163210</v>
          </cell>
          <cell r="B23650" t="str">
            <v>PEROXIDO DE BENZOILA</v>
          </cell>
          <cell r="C23650" t="str">
            <v>UM</v>
          </cell>
        </row>
        <row r="23651">
          <cell r="A23651" t="str">
            <v>80110700M</v>
          </cell>
          <cell r="B23651" t="str">
            <v>SUPORTE TANQUE MONTADO 1618</v>
          </cell>
          <cell r="C23651" t="str">
            <v>UM</v>
          </cell>
        </row>
        <row r="23652">
          <cell r="A23652" t="str">
            <v>8011070MF</v>
          </cell>
          <cell r="B23652" t="str">
            <v>SUPORTE TANQUE MONTADO 1618   1107/8 - 384 470 70 42</v>
          </cell>
          <cell r="C23652" t="str">
            <v>UM</v>
          </cell>
        </row>
        <row r="23653">
          <cell r="A23653">
            <v>801108000</v>
          </cell>
          <cell r="B23653" t="str">
            <v>CINTA TANQUE DO OLEO 1618</v>
          </cell>
          <cell r="C23653" t="str">
            <v>UM</v>
          </cell>
        </row>
        <row r="23654">
          <cell r="A23654" t="str">
            <v>80110800F</v>
          </cell>
          <cell r="B23654" t="str">
            <v>CINTA TANQUE DO OLEO 1618       1108 - 384 470 70 40</v>
          </cell>
          <cell r="C23654" t="str">
            <v>UM</v>
          </cell>
        </row>
        <row r="23655">
          <cell r="A23655">
            <v>801110000</v>
          </cell>
          <cell r="B23655" t="str">
            <v>1a TRAVESSA DIANTEIRA MONTADA   1110</v>
          </cell>
          <cell r="C23655" t="str">
            <v>UM</v>
          </cell>
        </row>
        <row r="23656">
          <cell r="A23656">
            <v>801111000</v>
          </cell>
          <cell r="B23656" t="str">
            <v>SUPORTE CARDAN 1618</v>
          </cell>
          <cell r="C23656" t="str">
            <v>UM</v>
          </cell>
        </row>
        <row r="23657">
          <cell r="A23657" t="str">
            <v>80111100F</v>
          </cell>
          <cell r="B23657" t="str">
            <v>SUPORTE CARDAN 1618             1111 - 376 410 07 40</v>
          </cell>
          <cell r="C23657" t="str">
            <v>UM</v>
          </cell>
        </row>
        <row r="23658">
          <cell r="A23658" t="str">
            <v>70745100D</v>
          </cell>
          <cell r="B23658" t="str">
            <v>ACABAMENTO LATERAL SUP.DIR CP11_ 405</v>
          </cell>
          <cell r="C23658" t="str">
            <v>UM</v>
          </cell>
        </row>
        <row r="23659">
          <cell r="A23659">
            <v>801112000</v>
          </cell>
          <cell r="B23659" t="str">
            <v>TAMPA CAIXA DA BATERIA-1620</v>
          </cell>
          <cell r="C23659" t="str">
            <v>UM</v>
          </cell>
        </row>
        <row r="23660">
          <cell r="A23660" t="str">
            <v>80111200F</v>
          </cell>
          <cell r="B23660" t="str">
            <v>TAMPA CAIXA DA BATERIA-1620     1112 - 695 541 71 03</v>
          </cell>
          <cell r="C23660" t="str">
            <v>UM</v>
          </cell>
        </row>
        <row r="23661">
          <cell r="A23661">
            <v>801113000</v>
          </cell>
          <cell r="B23661" t="str">
            <v>SUPORTE BATERIA COMPLETO</v>
          </cell>
          <cell r="C23661" t="str">
            <v>UM</v>
          </cell>
        </row>
        <row r="23662">
          <cell r="A23662" t="str">
            <v>80111300F</v>
          </cell>
          <cell r="B23662" t="str">
            <v>SUPORTE BATERIA COMPLETO        1113 - 392 317 72 40</v>
          </cell>
          <cell r="C23662" t="str">
            <v>UM</v>
          </cell>
        </row>
        <row r="23663">
          <cell r="A23663" t="str">
            <v>80111400D</v>
          </cell>
          <cell r="B23663" t="str">
            <v>SUPORTE ESTRIBO COM P/LAMA DIR</v>
          </cell>
          <cell r="C23663" t="str">
            <v>UM</v>
          </cell>
        </row>
        <row r="23664">
          <cell r="A23664" t="str">
            <v>80111400E</v>
          </cell>
          <cell r="B23664" t="str">
            <v>SUPORTE ESTRIBO COM P/LAMA ESQ</v>
          </cell>
          <cell r="C23664" t="str">
            <v>UM</v>
          </cell>
        </row>
        <row r="23665">
          <cell r="A23665" t="str">
            <v>8011140DF</v>
          </cell>
          <cell r="B23665" t="str">
            <v>SUPORTE ESTRIBO COM P/LAMA DIR  1114 - 694 660 71 14</v>
          </cell>
          <cell r="C23665" t="str">
            <v>UM</v>
          </cell>
        </row>
        <row r="23666">
          <cell r="A23666" t="str">
            <v>7074510CD</v>
          </cell>
          <cell r="B23666" t="str">
            <v>ACAB.LATERAL SUP.DIR CROMADO CP11_ 405 - 514579</v>
          </cell>
          <cell r="C23666" t="str">
            <v>UM</v>
          </cell>
        </row>
        <row r="23667">
          <cell r="A23667" t="str">
            <v>8011140EF</v>
          </cell>
          <cell r="B23667" t="str">
            <v>SUPORTE ESTRIBO COM P/LAMA ESQ  1114 - 694 660 71 14 B</v>
          </cell>
          <cell r="C23667" t="str">
            <v>UM</v>
          </cell>
        </row>
        <row r="23668">
          <cell r="A23668">
            <v>801115000</v>
          </cell>
          <cell r="B23668" t="str">
            <v>TRAVESSA DIANT CHASSIS 1620</v>
          </cell>
          <cell r="C23668" t="str">
            <v>UM</v>
          </cell>
        </row>
        <row r="23669">
          <cell r="A23669" t="str">
            <v>80111500F</v>
          </cell>
          <cell r="B23669" t="str">
            <v>TRAVESSA DIANT CHASSIS 1620     1115 - 695 310 70 22</v>
          </cell>
          <cell r="C23669" t="str">
            <v>UM</v>
          </cell>
        </row>
        <row r="23670">
          <cell r="A23670">
            <v>801116000</v>
          </cell>
          <cell r="B23670" t="str">
            <v>MASTRO TIRA-FINO 1618/20</v>
          </cell>
          <cell r="C23670" t="str">
            <v>UM</v>
          </cell>
        </row>
        <row r="23671">
          <cell r="A23671" t="str">
            <v>80111600F</v>
          </cell>
          <cell r="B23671" t="str">
            <v>MASTRO TIRA-FINO 1618/20        1116 - 694 595 00 01</v>
          </cell>
          <cell r="C23671" t="str">
            <v>UM</v>
          </cell>
        </row>
        <row r="23672">
          <cell r="A23672" t="str">
            <v>80111700D</v>
          </cell>
          <cell r="B23672" t="str">
            <v>SUPORTE ESTRIBO/RESERV AR DIR</v>
          </cell>
          <cell r="C23672" t="str">
            <v>UM</v>
          </cell>
        </row>
        <row r="23673">
          <cell r="A23673" t="str">
            <v>80111700E</v>
          </cell>
          <cell r="B23673" t="str">
            <v>SUPORTE ESTRIBO BATERIA ESQ</v>
          </cell>
          <cell r="C23673" t="str">
            <v>UM</v>
          </cell>
        </row>
        <row r="23674">
          <cell r="A23674" t="str">
            <v>8011170DF</v>
          </cell>
          <cell r="B23674" t="str">
            <v>SUPORTE ESTRIBO/RESERV AR DIR   1117 - 695 520 71 30</v>
          </cell>
          <cell r="C23674" t="str">
            <v>UM</v>
          </cell>
        </row>
        <row r="23675">
          <cell r="A23675" t="str">
            <v>8011170EF</v>
          </cell>
          <cell r="B23675" t="str">
            <v>SUPORTE ESTRIBO BATERIA ESQ     1117 - 695 520 70 30</v>
          </cell>
          <cell r="C23675" t="str">
            <v>UM</v>
          </cell>
        </row>
        <row r="23676">
          <cell r="A23676" t="str">
            <v>80111800D</v>
          </cell>
          <cell r="B23676" t="str">
            <v>ARO DO FAROL DIR</v>
          </cell>
          <cell r="C23676" t="str">
            <v>UM</v>
          </cell>
        </row>
        <row r="23677">
          <cell r="A23677" t="str">
            <v>80111800E</v>
          </cell>
          <cell r="B23677" t="str">
            <v>ARO DO FAROL ESQ</v>
          </cell>
          <cell r="C23677" t="str">
            <v>UM</v>
          </cell>
        </row>
        <row r="23678">
          <cell r="A23678" t="str">
            <v>8011180DF</v>
          </cell>
          <cell r="B23678" t="str">
            <v>ARO DO FAROL DIR                1118 - 694 826 71 76</v>
          </cell>
          <cell r="C23678" t="str">
            <v>UM</v>
          </cell>
        </row>
        <row r="23679">
          <cell r="A23679" t="str">
            <v>8011180EF</v>
          </cell>
          <cell r="B23679" t="str">
            <v>ARO DO FAROL ESQ                1118 - 694 826 70 76</v>
          </cell>
          <cell r="C23679" t="str">
            <v>UM</v>
          </cell>
        </row>
        <row r="23680">
          <cell r="A23680" t="str">
            <v>80745200E</v>
          </cell>
          <cell r="B23680" t="str">
            <v>ACABAMENTO LATERAL INF.ESQ CP11_ 405 - COMIL 504685</v>
          </cell>
          <cell r="C23680" t="str">
            <v>UM</v>
          </cell>
        </row>
        <row r="23681">
          <cell r="A23681">
            <v>105154000</v>
          </cell>
          <cell r="B23681" t="str">
            <v>CHAPA ABS P/CROMAGEM 3,00 x 1200 x 400 mm</v>
          </cell>
          <cell r="C23681" t="str">
            <v>UM</v>
          </cell>
        </row>
        <row r="23682">
          <cell r="A23682">
            <v>801119000</v>
          </cell>
          <cell r="B23682" t="str">
            <v>CONJ. 4 FAROIS COMPLETO         1119</v>
          </cell>
          <cell r="C23682" t="str">
            <v>UM</v>
          </cell>
        </row>
        <row r="23683">
          <cell r="A23683" t="str">
            <v>80112000D</v>
          </cell>
          <cell r="B23683" t="str">
            <v>PONTEIRA PARA-CHOQUE DIR        1120</v>
          </cell>
          <cell r="C23683" t="str">
            <v>UM</v>
          </cell>
        </row>
        <row r="23684">
          <cell r="A23684" t="str">
            <v>80112000E</v>
          </cell>
          <cell r="B23684" t="str">
            <v>PONTEIRA PARA-CHOQUE ESQ</v>
          </cell>
          <cell r="C23684" t="str">
            <v>UM</v>
          </cell>
        </row>
        <row r="23685">
          <cell r="A23685">
            <v>801121000</v>
          </cell>
          <cell r="B23685" t="str">
            <v>MEIO DO PARA-CHOQUE             1121</v>
          </cell>
          <cell r="C23685" t="str">
            <v>UM</v>
          </cell>
        </row>
        <row r="23686">
          <cell r="A23686">
            <v>801122000</v>
          </cell>
          <cell r="B23686" t="str">
            <v>TELA VENTILACAO MEIO P/-CHOQUE  1122</v>
          </cell>
          <cell r="C23686" t="str">
            <v>UM</v>
          </cell>
        </row>
        <row r="23687">
          <cell r="A23687" t="str">
            <v>70745200E</v>
          </cell>
          <cell r="B23687" t="str">
            <v>ACABAMENTO LATERAL INF.ESQ CP11_ 405 - 504685</v>
          </cell>
          <cell r="C23687" t="str">
            <v>UM</v>
          </cell>
        </row>
        <row r="23688">
          <cell r="A23688">
            <v>801123000</v>
          </cell>
          <cell r="B23688" t="str">
            <v>ACABAMENTO INF PARA-CHOQUE      1123</v>
          </cell>
          <cell r="C23688" t="str">
            <v>UM</v>
          </cell>
        </row>
        <row r="23689">
          <cell r="A23689">
            <v>801124000</v>
          </cell>
          <cell r="B23689" t="str">
            <v>TAPA FURO DO ARO FAROL</v>
          </cell>
          <cell r="C23689" t="str">
            <v>UM</v>
          </cell>
        </row>
        <row r="23690">
          <cell r="A23690" t="str">
            <v>80112400F</v>
          </cell>
          <cell r="B23690" t="str">
            <v>TAPA FURO DO ARO FAROL          1124 - 694 888 70 59</v>
          </cell>
          <cell r="C23690" t="str">
            <v>UM</v>
          </cell>
        </row>
        <row r="23691">
          <cell r="A23691">
            <v>801125000</v>
          </cell>
          <cell r="B23691" t="str">
            <v>KIT COMPLETO JUNTA NOVA 1620   1125</v>
          </cell>
          <cell r="C23691" t="str">
            <v>UM</v>
          </cell>
        </row>
        <row r="23692">
          <cell r="A23692">
            <v>801126000</v>
          </cell>
          <cell r="B23692" t="str">
            <v>BORRACHA DEFL RADIADOR 1935/41</v>
          </cell>
          <cell r="C23692" t="str">
            <v>UM</v>
          </cell>
        </row>
        <row r="23693">
          <cell r="A23693">
            <v>707405245</v>
          </cell>
          <cell r="B23693" t="str">
            <v>TUBO INFERIOR 1 P/ BET. - 003.02.007</v>
          </cell>
          <cell r="C23693" t="str">
            <v>UM</v>
          </cell>
        </row>
        <row r="23694">
          <cell r="A23694" t="str">
            <v>80112600F</v>
          </cell>
          <cell r="B23694" t="str">
            <v>BORRACHA DEFL RADIADOR 1935/41  1126 - 384 887 77 98</v>
          </cell>
          <cell r="C23694" t="str">
            <v>UM</v>
          </cell>
        </row>
        <row r="23695">
          <cell r="A23695">
            <v>801127000</v>
          </cell>
          <cell r="B23695" t="str">
            <v>CONE DO SUPORTE CABINE          1127 - 384 317 75 01</v>
          </cell>
          <cell r="C23695" t="str">
            <v>UM</v>
          </cell>
        </row>
        <row r="23696">
          <cell r="A23696" t="str">
            <v>80112700F</v>
          </cell>
          <cell r="B23696" t="str">
            <v>CONE DO SUPORTE CABINE          1127 - 384 317 75 01</v>
          </cell>
          <cell r="C23696" t="str">
            <v>UM</v>
          </cell>
        </row>
        <row r="23697">
          <cell r="A23697">
            <v>801128000</v>
          </cell>
          <cell r="B23697" t="str">
            <v>SUPORTE CABINE COMPLETO</v>
          </cell>
          <cell r="C23697" t="str">
            <v>UM</v>
          </cell>
        </row>
        <row r="23698">
          <cell r="A23698" t="str">
            <v>80112800F</v>
          </cell>
          <cell r="B23698" t="str">
            <v>SUPORTE CABINE COMPLETO         1128 - 384 317 75 01</v>
          </cell>
          <cell r="C23698" t="str">
            <v>UM</v>
          </cell>
        </row>
        <row r="23699">
          <cell r="A23699" t="str">
            <v>80112900D</v>
          </cell>
          <cell r="B23699" t="str">
            <v>LATERAL DO CAPO C/ REFORCO DIR</v>
          </cell>
          <cell r="C23699" t="str">
            <v>UM</v>
          </cell>
        </row>
        <row r="23700">
          <cell r="A23700" t="str">
            <v>80112900E</v>
          </cell>
          <cell r="B23700" t="str">
            <v>LATERAL DO CAPO C/ REFORCO ESQ</v>
          </cell>
          <cell r="C23700" t="str">
            <v>UM</v>
          </cell>
        </row>
        <row r="23701">
          <cell r="A23701">
            <v>102391000</v>
          </cell>
          <cell r="B23701" t="str">
            <v>ARRUELA BTC LISA PLG ESP 5/16" X 28 X 4,5</v>
          </cell>
          <cell r="C23701" t="str">
            <v>UM</v>
          </cell>
        </row>
        <row r="23702">
          <cell r="A23702" t="str">
            <v>8011290DF</v>
          </cell>
          <cell r="B23702" t="str">
            <v>LATERAL DO CAPO C/ REFORCO DIR  1129 - 384 880 74 56</v>
          </cell>
          <cell r="C23702" t="str">
            <v>UM</v>
          </cell>
        </row>
        <row r="23703">
          <cell r="A23703" t="str">
            <v>8011290EF</v>
          </cell>
          <cell r="B23703" t="str">
            <v>LATERAL DO CAPO C/ REFORCO ESQ  1129 - 384 880 73 56</v>
          </cell>
          <cell r="C23703" t="str">
            <v>UM</v>
          </cell>
        </row>
        <row r="23704">
          <cell r="A23704">
            <v>801130000</v>
          </cell>
          <cell r="B23704" t="str">
            <v>CARTER SECO 1618/1620           1130</v>
          </cell>
          <cell r="C23704" t="str">
            <v>UM</v>
          </cell>
        </row>
        <row r="23705">
          <cell r="A23705">
            <v>801131000</v>
          </cell>
          <cell r="B23705" t="str">
            <v>CARTER SECO 709/912/914         1131</v>
          </cell>
          <cell r="C23705" t="str">
            <v>UM</v>
          </cell>
        </row>
        <row r="23706">
          <cell r="A23706">
            <v>801132000</v>
          </cell>
          <cell r="B23706" t="str">
            <v>RESERVATORIO AR ONIBUS 30L      1132</v>
          </cell>
          <cell r="C23706" t="str">
            <v>UM</v>
          </cell>
        </row>
        <row r="23707">
          <cell r="A23707" t="str">
            <v>7074520CE</v>
          </cell>
          <cell r="B23707" t="str">
            <v>ACAB.LATERAL INF.ESQ CROMADO CP11_ 405 - 504685</v>
          </cell>
          <cell r="C23707" t="str">
            <v>UM</v>
          </cell>
        </row>
        <row r="23708">
          <cell r="A23708">
            <v>801133000</v>
          </cell>
          <cell r="B23708" t="str">
            <v>1a TRAVESSA CHASSIS 1414/16/18  1133</v>
          </cell>
          <cell r="C23708" t="str">
            <v>UM</v>
          </cell>
        </row>
        <row r="23709">
          <cell r="A23709">
            <v>801134000</v>
          </cell>
          <cell r="B23709" t="str">
            <v>1a TRAVESSA CHASSIS MONTADA     1134</v>
          </cell>
          <cell r="C23709" t="str">
            <v>UM</v>
          </cell>
        </row>
        <row r="23710">
          <cell r="A23710">
            <v>801135000</v>
          </cell>
          <cell r="B23710" t="str">
            <v>PARA-CHOQUE DIANTEIRO HPN (1618)</v>
          </cell>
          <cell r="C23710" t="str">
            <v>UM</v>
          </cell>
        </row>
        <row r="23711">
          <cell r="A23711" t="str">
            <v>80113500F</v>
          </cell>
          <cell r="B23711" t="str">
            <v>PARA-CHOQUE DIANTEIRO HPN (1618)1135</v>
          </cell>
          <cell r="C23711" t="str">
            <v>UM</v>
          </cell>
        </row>
        <row r="23712">
          <cell r="A23712" t="str">
            <v>80113500M</v>
          </cell>
          <cell r="B23712" t="str">
            <v>PARA-CHOQUE DIANTEIRO HPN MEXICO (1618)1135</v>
          </cell>
          <cell r="C23712" t="str">
            <v>UM</v>
          </cell>
        </row>
        <row r="23713">
          <cell r="A23713" t="str">
            <v>80113600D</v>
          </cell>
          <cell r="B23713" t="str">
            <v>SUPORTE ESTRIBO SUPERIOR DIR</v>
          </cell>
          <cell r="C23713" t="str">
            <v>UM</v>
          </cell>
        </row>
        <row r="23714">
          <cell r="A23714" t="str">
            <v>80113600E</v>
          </cell>
          <cell r="B23714" t="str">
            <v>SUPORTE ESTRIBO SUPERIOR ESQ</v>
          </cell>
          <cell r="C23714" t="str">
            <v>UM</v>
          </cell>
        </row>
        <row r="23715">
          <cell r="A23715">
            <v>105155000</v>
          </cell>
          <cell r="B23715" t="str">
            <v>CHAPA ABS P/CROMAGEM 3,00 x 1040 x 350 mm</v>
          </cell>
          <cell r="C23715" t="str">
            <v>UM</v>
          </cell>
        </row>
        <row r="23716">
          <cell r="A23716" t="str">
            <v>8011360DF</v>
          </cell>
          <cell r="B23716" t="str">
            <v>SUPORTE ESTRIBO SUPERIOR DIR    1136 - 694 660 71 14</v>
          </cell>
          <cell r="C23716" t="str">
            <v>UM</v>
          </cell>
        </row>
        <row r="23717">
          <cell r="A23717" t="str">
            <v>8011360EF</v>
          </cell>
          <cell r="B23717" t="str">
            <v>SUPORTE ESTRIBO SUPERIOR ESQ    1136 - 694 660 70 14</v>
          </cell>
          <cell r="C23717" t="str">
            <v>UM</v>
          </cell>
        </row>
        <row r="23718">
          <cell r="A23718">
            <v>801137000</v>
          </cell>
          <cell r="B23718" t="str">
            <v>CARTER DO OLEO(1218/1418/1618)</v>
          </cell>
          <cell r="C23718" t="str">
            <v>UM</v>
          </cell>
        </row>
        <row r="23719">
          <cell r="A23719" t="str">
            <v>80113700F</v>
          </cell>
          <cell r="B23719" t="str">
            <v>CARTER DO OLEO(1218/1418/1618)  1137 - 376 010 01 13</v>
          </cell>
          <cell r="C23719" t="str">
            <v>UM</v>
          </cell>
        </row>
        <row r="23720">
          <cell r="A23720">
            <v>801138000</v>
          </cell>
          <cell r="B23720" t="str">
            <v>QUADRO DO RADIADOR (1620)</v>
          </cell>
          <cell r="C23720" t="str">
            <v>UM</v>
          </cell>
        </row>
        <row r="23721">
          <cell r="A23721" t="str">
            <v>80113800F</v>
          </cell>
          <cell r="B23721" t="str">
            <v>QUADRO DO RADIADOR (1620)       1138 - 695 500 70 27</v>
          </cell>
          <cell r="C23721" t="str">
            <v>UM</v>
          </cell>
        </row>
        <row r="23722">
          <cell r="A23722" t="str">
            <v>80745300D</v>
          </cell>
          <cell r="B23722" t="str">
            <v>ACABAMENTO PORTA DIR. CP11_ 405 - COMIL 514580</v>
          </cell>
          <cell r="C23722" t="str">
            <v>UM</v>
          </cell>
        </row>
        <row r="23723">
          <cell r="A23723">
            <v>801139000</v>
          </cell>
          <cell r="B23723" t="str">
            <v>FIXADOR DO AMORTECEDOR  CABINE  1139</v>
          </cell>
          <cell r="C23723" t="str">
            <v>UM</v>
          </cell>
        </row>
        <row r="23724">
          <cell r="A23724">
            <v>801140000</v>
          </cell>
          <cell r="B23724" t="str">
            <v>KIT PARA-CHOQUE 1620           1140</v>
          </cell>
          <cell r="C23724" t="str">
            <v>UM</v>
          </cell>
        </row>
        <row r="23725">
          <cell r="A23725" t="str">
            <v>80114100D</v>
          </cell>
          <cell r="B23725" t="str">
            <v>REVESTIMENTO DA COLUNA DIR</v>
          </cell>
          <cell r="C23725" t="str">
            <v>UM</v>
          </cell>
        </row>
        <row r="23726">
          <cell r="A23726" t="str">
            <v>80114100E</v>
          </cell>
          <cell r="B23726" t="str">
            <v>REVESTIMENTO DA COLUNA ESQ</v>
          </cell>
          <cell r="C23726" t="str">
            <v>UM</v>
          </cell>
        </row>
        <row r="23727">
          <cell r="A23727" t="str">
            <v>8011410DF</v>
          </cell>
          <cell r="B23727" t="str">
            <v>REVESTIMENTO DA COLUNA DIR      1141 - 384 627 77 04</v>
          </cell>
          <cell r="C23727" t="str">
            <v>UM</v>
          </cell>
        </row>
        <row r="23728">
          <cell r="A23728" t="str">
            <v>7074530CD</v>
          </cell>
          <cell r="B23728" t="str">
            <v>ACABAMENTO PORTA DIR. CP11_ 405 - 514580</v>
          </cell>
          <cell r="C23728" t="str">
            <v>UM</v>
          </cell>
        </row>
        <row r="23729">
          <cell r="A23729" t="str">
            <v>8011410EF</v>
          </cell>
          <cell r="B23729" t="str">
            <v>REVESTIMENTO DA COLUNA ESQ      1141 - 384 627 76 04</v>
          </cell>
          <cell r="C23729" t="str">
            <v>UM</v>
          </cell>
        </row>
        <row r="23730">
          <cell r="A23730">
            <v>801142000</v>
          </cell>
          <cell r="B23730" t="str">
            <v>PARAFUSO FIXACAO PARA-CHOQUE ZB</v>
          </cell>
          <cell r="C23730" t="str">
            <v>UM</v>
          </cell>
        </row>
        <row r="23731">
          <cell r="A23731" t="str">
            <v>80114200F</v>
          </cell>
          <cell r="B23731" t="str">
            <v>PARAFUSO FIXACAO PARA-CHOQUE ZB    1142</v>
          </cell>
          <cell r="C23731" t="str">
            <v>UM</v>
          </cell>
        </row>
        <row r="23732">
          <cell r="A23732" t="str">
            <v>70745300D</v>
          </cell>
          <cell r="B23732" t="str">
            <v>ACABAMENTO PORTA DIR. CP11_ 405 - 514580</v>
          </cell>
          <cell r="C23732" t="str">
            <v>UM</v>
          </cell>
        </row>
        <row r="23733">
          <cell r="A23733" t="str">
            <v>DD95069100</v>
          </cell>
          <cell r="B23733" t="str">
            <v>ARTIGOS E EQUIPAMENTOS PARA CULTURA</v>
          </cell>
          <cell r="C23733" t="str">
            <v>UM</v>
          </cell>
        </row>
        <row r="23734">
          <cell r="A23734" t="str">
            <v>DD49019990</v>
          </cell>
          <cell r="B23734" t="str">
            <v>OUTROS LIVROS, BROCHURAS E IMPRESSOS</v>
          </cell>
          <cell r="C23734" t="str">
            <v>UM</v>
          </cell>
        </row>
        <row r="23735">
          <cell r="A23735">
            <v>801144000</v>
          </cell>
          <cell r="B23735" t="str">
            <v>TAMPA DO FAROL 1620             1144</v>
          </cell>
          <cell r="C23735" t="str">
            <v>UM</v>
          </cell>
        </row>
        <row r="23736">
          <cell r="A23736">
            <v>801145000</v>
          </cell>
          <cell r="B23736" t="str">
            <v>MOLA PRESILHA DO FAROL</v>
          </cell>
          <cell r="C23736" t="str">
            <v>UM</v>
          </cell>
        </row>
        <row r="23737">
          <cell r="A23737" t="str">
            <v>80114500F</v>
          </cell>
          <cell r="B23737" t="str">
            <v>MOLA PRESILHA DO FAROL          1145 - 384 826 70 84</v>
          </cell>
          <cell r="C23737" t="str">
            <v>UM</v>
          </cell>
        </row>
        <row r="23738">
          <cell r="A23738">
            <v>801146000</v>
          </cell>
          <cell r="B23738" t="str">
            <v>RESERVATORIO DO AR 5 Lts 1620</v>
          </cell>
          <cell r="C23738" t="str">
            <v>UM</v>
          </cell>
        </row>
        <row r="23739">
          <cell r="A23739" t="str">
            <v>80114600F</v>
          </cell>
          <cell r="B23739" t="str">
            <v>RESERVATORIO DO AR 5 Lts 1620   1146 - 695 432 71 01</v>
          </cell>
          <cell r="C23739" t="str">
            <v>UM</v>
          </cell>
        </row>
        <row r="23740">
          <cell r="A23740" t="str">
            <v>DD49019900</v>
          </cell>
          <cell r="B23740" t="str">
            <v>OUTROS LIVROS, BROCHURAS E IMPRESSOS</v>
          </cell>
          <cell r="C23740" t="str">
            <v>UM</v>
          </cell>
        </row>
        <row r="23741">
          <cell r="A23741">
            <v>801147000</v>
          </cell>
          <cell r="B23741" t="str">
            <v>CINTA DO RESERVATORIO AR 5Lts</v>
          </cell>
          <cell r="C23741" t="str">
            <v>UM</v>
          </cell>
        </row>
        <row r="23742">
          <cell r="A23742" t="str">
            <v>80114700F</v>
          </cell>
          <cell r="B23742" t="str">
            <v>CINTA DO RESERVATORIO AR 5Lts   1147 - 695 430 71 40</v>
          </cell>
          <cell r="C23742" t="str">
            <v>UM</v>
          </cell>
        </row>
        <row r="23743">
          <cell r="A23743">
            <v>801148000</v>
          </cell>
          <cell r="B23743" t="str">
            <v>RESERVATORIO AR 0400 RSD ONIBUS 1148</v>
          </cell>
          <cell r="C23743" t="str">
            <v>UM</v>
          </cell>
        </row>
        <row r="23744">
          <cell r="A23744" t="str">
            <v>80114900M</v>
          </cell>
          <cell r="B23744" t="str">
            <v>SUPORTE DO TANQUE MONTADO 1149M</v>
          </cell>
          <cell r="C23744" t="str">
            <v>UM</v>
          </cell>
        </row>
        <row r="23745">
          <cell r="A23745" t="str">
            <v>80115000D</v>
          </cell>
          <cell r="B23745" t="str">
            <v>ESTRIBO HPN   709/912 DIR 1150</v>
          </cell>
          <cell r="C23745" t="str">
            <v>UM</v>
          </cell>
        </row>
        <row r="23746">
          <cell r="A23746" t="str">
            <v>80115000E</v>
          </cell>
          <cell r="B23746" t="str">
            <v>ESTRIBO HPN  709/912 ESQ  1150</v>
          </cell>
          <cell r="C23746" t="str">
            <v>UM</v>
          </cell>
        </row>
        <row r="23747">
          <cell r="A23747" t="str">
            <v>8011500DF</v>
          </cell>
          <cell r="B23747" t="str">
            <v>ESTRIBO HPN   709/912 DIR 1150 - 688 610 70 06</v>
          </cell>
          <cell r="C23747" t="str">
            <v>UM</v>
          </cell>
        </row>
        <row r="23748">
          <cell r="A23748" t="str">
            <v>80745400E</v>
          </cell>
          <cell r="B23748" t="str">
            <v>ACABAMENTO LATERAL SUP.ESQ CP11_ 405 - COMIL 504684</v>
          </cell>
          <cell r="C23748" t="str">
            <v>UM</v>
          </cell>
        </row>
        <row r="23749">
          <cell r="A23749" t="str">
            <v>8011500EF</v>
          </cell>
          <cell r="B23749" t="str">
            <v>ESTRIBO HPN  709/912 ESQ  1150 - 688 610 71 06</v>
          </cell>
          <cell r="C23749" t="str">
            <v>UM</v>
          </cell>
        </row>
        <row r="23750">
          <cell r="A23750">
            <v>801151000</v>
          </cell>
          <cell r="B23750" t="str">
            <v>SUPORTE RESERV AGUA 1618/1935   1151 - 384 860 70 14</v>
          </cell>
          <cell r="C23750" t="str">
            <v>UM</v>
          </cell>
        </row>
        <row r="23751">
          <cell r="A23751" t="str">
            <v>80115100F</v>
          </cell>
          <cell r="B23751" t="str">
            <v>SUPORTE RESERV AGUA 1618/1935   1151 - 384 860 70 14</v>
          </cell>
          <cell r="C23751" t="str">
            <v>UM</v>
          </cell>
        </row>
        <row r="23752">
          <cell r="A23752">
            <v>801152000</v>
          </cell>
          <cell r="B23752" t="str">
            <v>RESERVATORIO AR 1618/935/41 40L</v>
          </cell>
          <cell r="C23752" t="str">
            <v>UM</v>
          </cell>
        </row>
        <row r="23753">
          <cell r="A23753" t="str">
            <v>80115200F</v>
          </cell>
          <cell r="B23753" t="str">
            <v>RESERVATORIO AR 1618/935/41 40L 1152 - 384 432 71 01</v>
          </cell>
          <cell r="C23753" t="str">
            <v>UM</v>
          </cell>
        </row>
        <row r="23754">
          <cell r="A23754">
            <v>801153000</v>
          </cell>
          <cell r="B23754" t="str">
            <v>RESERVATORIO AR 1618/935/41 20L</v>
          </cell>
          <cell r="C23754" t="str">
            <v>UM</v>
          </cell>
        </row>
        <row r="23755">
          <cell r="A23755" t="str">
            <v>80115300F</v>
          </cell>
          <cell r="B23755" t="str">
            <v>RESERVATORIO AR 1618/935/41 20L 1153 - 382 432 71 01</v>
          </cell>
          <cell r="C23755" t="str">
            <v>UM</v>
          </cell>
        </row>
        <row r="23756">
          <cell r="A23756">
            <v>801154000</v>
          </cell>
          <cell r="B23756" t="str">
            <v>REFORCO MOLA TRASEIRA TRASEIRO</v>
          </cell>
          <cell r="C23756" t="str">
            <v>UM</v>
          </cell>
        </row>
        <row r="23757">
          <cell r="A23757" t="str">
            <v>80115400F</v>
          </cell>
          <cell r="B23757" t="str">
            <v>REFORCO MOLA TRASEIRA TRASEIRO  1154 - 384 312 74 60</v>
          </cell>
          <cell r="C23757" t="str">
            <v>UM</v>
          </cell>
        </row>
        <row r="23758">
          <cell r="A23758" t="str">
            <v>80115500D</v>
          </cell>
          <cell r="B23758" t="str">
            <v>COBERTURA ESTRIBO 1620 DIR</v>
          </cell>
          <cell r="C23758" t="str">
            <v>UM</v>
          </cell>
        </row>
        <row r="23759">
          <cell r="A23759" t="str">
            <v>80115500E</v>
          </cell>
          <cell r="B23759" t="str">
            <v>COBERTURA ESTRIBO 1620 ESQ</v>
          </cell>
          <cell r="C23759" t="str">
            <v>UM</v>
          </cell>
        </row>
        <row r="23760">
          <cell r="A23760" t="str">
            <v>8011550DF</v>
          </cell>
          <cell r="B23760" t="str">
            <v>COBERTURA ESTRIBO 1620 DIR      1155 - 694 880 75 07</v>
          </cell>
          <cell r="C23760" t="str">
            <v>UM</v>
          </cell>
        </row>
        <row r="23761">
          <cell r="A23761" t="str">
            <v>8011550EF</v>
          </cell>
          <cell r="B23761" t="str">
            <v>COBERTURA ESTRIBO 1620 ESQ      1155 - 694 880 74 07</v>
          </cell>
          <cell r="C23761" t="str">
            <v>UM</v>
          </cell>
        </row>
        <row r="23762">
          <cell r="A23762">
            <v>801156000</v>
          </cell>
          <cell r="B23762" t="str">
            <v>SUPORTE CABINE 1935/38/41</v>
          </cell>
          <cell r="C23762" t="str">
            <v>UM</v>
          </cell>
        </row>
        <row r="23763">
          <cell r="A23763" t="str">
            <v>7074540CE</v>
          </cell>
          <cell r="B23763" t="str">
            <v>ACABAMENTO LATERAL SUP.ESQ CROMADO CP11_ 405 - 504684</v>
          </cell>
          <cell r="C23763" t="str">
            <v>UM</v>
          </cell>
        </row>
        <row r="23764">
          <cell r="A23764" t="str">
            <v>80115600F</v>
          </cell>
          <cell r="B23764" t="str">
            <v>SUPORTE CABINE 1935/38/41       1156 - 388 310 70 67</v>
          </cell>
          <cell r="C23764" t="str">
            <v>UM</v>
          </cell>
        </row>
        <row r="23765">
          <cell r="A23765">
            <v>801157000</v>
          </cell>
          <cell r="B23765" t="str">
            <v>TRAVESSA TRAS CHASSIS 1620</v>
          </cell>
          <cell r="C23765" t="str">
            <v>UM</v>
          </cell>
        </row>
        <row r="23766">
          <cell r="A23766" t="str">
            <v>80115700f</v>
          </cell>
          <cell r="B23766" t="str">
            <v>TRAVESSA TRAS CHASSIS 1620      1157 - 695 312 71 35</v>
          </cell>
          <cell r="C23766" t="str">
            <v>UM</v>
          </cell>
        </row>
        <row r="23767">
          <cell r="A23767" t="str">
            <v>80115700M</v>
          </cell>
          <cell r="B23767" t="str">
            <v>CONJ. TRAVESSA TRAS CHASSIS 1620      1157M</v>
          </cell>
          <cell r="C23767" t="str">
            <v>UM</v>
          </cell>
        </row>
        <row r="23768">
          <cell r="A23768" t="str">
            <v>8011570MF</v>
          </cell>
          <cell r="B23768" t="str">
            <v>CONJ. TRAVESSA TRAS CHASSIS 1620      1157M</v>
          </cell>
          <cell r="C23768" t="str">
            <v>UM</v>
          </cell>
        </row>
        <row r="23769">
          <cell r="A23769">
            <v>801158000</v>
          </cell>
          <cell r="B23769" t="str">
            <v>ARRUELA DO BATENTE TRASEIRO     1158</v>
          </cell>
          <cell r="C23769" t="str">
            <v>UM</v>
          </cell>
        </row>
        <row r="23770">
          <cell r="A23770" t="str">
            <v>80115900D</v>
          </cell>
          <cell r="B23770" t="str">
            <v>PARA-LAMA LEVE 1414/1620 DIR</v>
          </cell>
          <cell r="C23770" t="str">
            <v>UM</v>
          </cell>
        </row>
        <row r="23771">
          <cell r="A23771" t="str">
            <v>70745400E</v>
          </cell>
          <cell r="B23771" t="str">
            <v>ACABAMENTO LATERAL SUP.ESQ CP11_ 405 - 504684</v>
          </cell>
          <cell r="C23771" t="str">
            <v>UM</v>
          </cell>
        </row>
        <row r="23772">
          <cell r="A23772" t="str">
            <v>80115900E</v>
          </cell>
          <cell r="B23772" t="str">
            <v>PARA-LAMA LEVE 1414/1620 ESQ</v>
          </cell>
          <cell r="C23772" t="str">
            <v>UM</v>
          </cell>
        </row>
        <row r="23773">
          <cell r="A23773" t="str">
            <v>8011590DF</v>
          </cell>
          <cell r="B23773" t="str">
            <v>PARA-LAMA LEVE 1414/1620 DIR    1159 - 384 880 71 21</v>
          </cell>
          <cell r="C23773" t="str">
            <v>UM</v>
          </cell>
        </row>
        <row r="23774">
          <cell r="A23774" t="str">
            <v>8011590EF</v>
          </cell>
          <cell r="B23774" t="str">
            <v>PARA-LAMA LEVE 1414/1620 ESQ    1159 - 384 880 70 21</v>
          </cell>
          <cell r="C23774" t="str">
            <v>UM</v>
          </cell>
        </row>
        <row r="23775">
          <cell r="A23775" t="str">
            <v>80116000D</v>
          </cell>
          <cell r="B23775" t="str">
            <v>PARA-LAMA PESADO 1935/38/41 DIR</v>
          </cell>
          <cell r="C23775" t="str">
            <v>UM</v>
          </cell>
        </row>
        <row r="23776">
          <cell r="A23776" t="str">
            <v>80116000E</v>
          </cell>
          <cell r="B23776" t="str">
            <v>PARA-LAMA PESADO 1935/38/41 ESQ</v>
          </cell>
          <cell r="C23776" t="str">
            <v>UM</v>
          </cell>
        </row>
        <row r="23777">
          <cell r="A23777" t="str">
            <v>8011600DF</v>
          </cell>
          <cell r="B23777" t="str">
            <v>PARA-LAMA PESADO 1935/38/41 DIR 1160 - 384 880 73 21</v>
          </cell>
          <cell r="C23777" t="str">
            <v>UM</v>
          </cell>
        </row>
        <row r="23778">
          <cell r="A23778" t="str">
            <v>8011600EF</v>
          </cell>
          <cell r="B23778" t="str">
            <v>PARA-LAMA PESADO 1935/38/41 ESQ 1160 - 384 880 72 21</v>
          </cell>
          <cell r="C23778" t="str">
            <v>UM</v>
          </cell>
        </row>
        <row r="23779">
          <cell r="A23779">
            <v>801161000</v>
          </cell>
          <cell r="B23779" t="str">
            <v>SUPORTE DA LANTERNA</v>
          </cell>
          <cell r="C23779" t="str">
            <v>UM</v>
          </cell>
        </row>
        <row r="23780">
          <cell r="A23780" t="str">
            <v>80116100F</v>
          </cell>
          <cell r="B23780" t="str">
            <v>SUPORTE DA LANTERNA             1161 - 695 544 70 38</v>
          </cell>
          <cell r="C23780" t="str">
            <v>UM</v>
          </cell>
        </row>
        <row r="23781">
          <cell r="A23781">
            <v>801162000</v>
          </cell>
          <cell r="B23781" t="str">
            <v>TALA                            1162</v>
          </cell>
          <cell r="C23781" t="str">
            <v>UM</v>
          </cell>
        </row>
        <row r="23782">
          <cell r="A23782">
            <v>801163000</v>
          </cell>
          <cell r="B23782" t="str">
            <v>TALA DO ESTABILIZADOR           1163</v>
          </cell>
          <cell r="C23782" t="str">
            <v>UM</v>
          </cell>
        </row>
        <row r="23783">
          <cell r="A23783">
            <v>801164000</v>
          </cell>
          <cell r="B23783" t="str">
            <v>ABRACADEIRA DIAM 107mm</v>
          </cell>
          <cell r="C23783" t="str">
            <v>UM</v>
          </cell>
        </row>
        <row r="23784">
          <cell r="A23784" t="str">
            <v>80116400F</v>
          </cell>
          <cell r="B23784" t="str">
            <v>ABRACADEIRA DIAM 107mm                    1164 - 384 492 74</v>
          </cell>
          <cell r="C23784" t="str">
            <v>UM</v>
          </cell>
        </row>
        <row r="23785">
          <cell r="A23785">
            <v>801165000</v>
          </cell>
          <cell r="B23785" t="str">
            <v>ABRACADEIRA DIAM 104mm</v>
          </cell>
          <cell r="C23785" t="str">
            <v>UM</v>
          </cell>
        </row>
        <row r="23786">
          <cell r="A23786" t="str">
            <v>DD48205000</v>
          </cell>
          <cell r="B23786" t="str">
            <v>ALBUNS PARA AMOSTRAS</v>
          </cell>
          <cell r="C23786" t="str">
            <v>UM</v>
          </cell>
        </row>
        <row r="23787">
          <cell r="A23787" t="str">
            <v>80116500F</v>
          </cell>
          <cell r="B23787" t="str">
            <v>ABRACADEIRA DIAM 104mm                    1165 - 386 492 70</v>
          </cell>
          <cell r="C23787" t="str">
            <v>UM</v>
          </cell>
        </row>
        <row r="23788">
          <cell r="A23788">
            <v>801166000</v>
          </cell>
          <cell r="B23788" t="str">
            <v>TRAVESSA TRASEIRA 1618</v>
          </cell>
          <cell r="C23788" t="str">
            <v>UM</v>
          </cell>
        </row>
        <row r="23789">
          <cell r="A23789" t="str">
            <v>80116600F</v>
          </cell>
          <cell r="B23789" t="str">
            <v>TRAVESSA TRASEIRA 1618          1166 - 386 312 70 35</v>
          </cell>
          <cell r="C23789" t="str">
            <v>UM</v>
          </cell>
        </row>
        <row r="23790">
          <cell r="A23790" t="str">
            <v>80116600M</v>
          </cell>
          <cell r="B23790" t="str">
            <v>CONJ. TRAVESSA TRASEIRA 1618          1166M</v>
          </cell>
          <cell r="C23790" t="str">
            <v>UM</v>
          </cell>
        </row>
        <row r="23791">
          <cell r="A23791" t="str">
            <v>8011660MF</v>
          </cell>
          <cell r="B23791" t="str">
            <v>CONJ. TRAVESSA TRASEIRA 1618          1166M</v>
          </cell>
          <cell r="C23791" t="str">
            <v>UM</v>
          </cell>
        </row>
        <row r="23792">
          <cell r="A23792">
            <v>801167000</v>
          </cell>
          <cell r="B23792" t="str">
            <v>CINTA SEGURANCA DO CARDAN</v>
          </cell>
          <cell r="C23792" t="str">
            <v>UM</v>
          </cell>
        </row>
        <row r="23793">
          <cell r="A23793" t="str">
            <v>80116700F</v>
          </cell>
          <cell r="B23793" t="str">
            <v>CINTA SEGURANCA DO CARDAN       1167 - 695 411 72 82</v>
          </cell>
          <cell r="C23793" t="str">
            <v>UM</v>
          </cell>
        </row>
        <row r="23794">
          <cell r="A23794" t="str">
            <v>DD84669360</v>
          </cell>
          <cell r="B23794" t="str">
            <v>INVERSOR DE FREQUENCIA</v>
          </cell>
          <cell r="C23794" t="str">
            <v>UM</v>
          </cell>
        </row>
        <row r="23795">
          <cell r="A23795">
            <v>801168000</v>
          </cell>
          <cell r="B23795" t="str">
            <v>RESERVATORIO DO AR 5L UNIVERSAL 1168</v>
          </cell>
          <cell r="C23795" t="str">
            <v>UM</v>
          </cell>
        </row>
        <row r="23796">
          <cell r="A23796" t="str">
            <v>80116900D</v>
          </cell>
          <cell r="B23796" t="str">
            <v>ESTRIBO INT COMPL 1214/1414/1618 DIR</v>
          </cell>
          <cell r="C23796" t="str">
            <v>UM</v>
          </cell>
        </row>
        <row r="23797">
          <cell r="A23797" t="str">
            <v>80116900E</v>
          </cell>
          <cell r="B23797" t="str">
            <v>ESTRIBO INT COMPL 1214/1414/1618 ESQ</v>
          </cell>
          <cell r="C23797" t="str">
            <v>UM</v>
          </cell>
        </row>
        <row r="23798">
          <cell r="A23798" t="str">
            <v>8011690DF</v>
          </cell>
          <cell r="B23798" t="str">
            <v>ESTRIBO INT COMPL 1214/1414/1618 DIR - 384 610 70 06</v>
          </cell>
          <cell r="C23798" t="str">
            <v>UM</v>
          </cell>
        </row>
        <row r="23799">
          <cell r="A23799" t="str">
            <v>8011690EF</v>
          </cell>
          <cell r="B23799" t="str">
            <v>ESTRIBO INT COMPL 1214/1414/1618 ESQ  1169 - 384 610 71 06</v>
          </cell>
          <cell r="C23799" t="str">
            <v>UM</v>
          </cell>
        </row>
        <row r="23800">
          <cell r="A23800">
            <v>801170000</v>
          </cell>
          <cell r="B23800" t="str">
            <v>KIT SUPORTE CARA NOVA</v>
          </cell>
          <cell r="C23800" t="str">
            <v>UM</v>
          </cell>
        </row>
        <row r="23801">
          <cell r="A23801" t="str">
            <v>80117000F</v>
          </cell>
          <cell r="B23801" t="str">
            <v>KIT SUPORTE CARA NOVA             1170</v>
          </cell>
          <cell r="C23801" t="str">
            <v>UM</v>
          </cell>
        </row>
        <row r="23802">
          <cell r="A23802">
            <v>801171000</v>
          </cell>
          <cell r="B23802" t="str">
            <v>KIT SUPORTE CARA NOVA</v>
          </cell>
          <cell r="C23802" t="str">
            <v>UM</v>
          </cell>
        </row>
        <row r="23803">
          <cell r="A23803">
            <v>801172000</v>
          </cell>
          <cell r="B23803" t="str">
            <v>PARA-CHOQUE DIANTEIRO (2638)</v>
          </cell>
          <cell r="C23803" t="str">
            <v>UM</v>
          </cell>
        </row>
        <row r="23804">
          <cell r="A23804" t="str">
            <v>80117200F</v>
          </cell>
          <cell r="B23804" t="str">
            <v>PARA-CHOQUE DIANTEIRO (2638)    1172</v>
          </cell>
          <cell r="C23804" t="str">
            <v>UM</v>
          </cell>
        </row>
        <row r="23805">
          <cell r="A23805" t="str">
            <v>80117200M</v>
          </cell>
          <cell r="B23805" t="str">
            <v>PARA-CHOQUE DIANTEIRO (2638)</v>
          </cell>
          <cell r="C23805" t="str">
            <v>UM</v>
          </cell>
        </row>
        <row r="23806">
          <cell r="A23806">
            <v>801173000</v>
          </cell>
          <cell r="B23806" t="str">
            <v>SUPORTE ESTRIBO                 1173 - 384 880 81 39</v>
          </cell>
          <cell r="C23806" t="str">
            <v>UM</v>
          </cell>
        </row>
        <row r="23807">
          <cell r="A23807">
            <v>707455000</v>
          </cell>
          <cell r="B23807" t="str">
            <v>BLANCK ACABAMENTO LATERAL COMPL.DIR CP11_405</v>
          </cell>
          <cell r="C23807" t="str">
            <v>UM</v>
          </cell>
        </row>
        <row r="23808">
          <cell r="A23808" t="str">
            <v>70745500D</v>
          </cell>
          <cell r="B23808" t="str">
            <v>ACABAMENTO LATERAL COMPL.DIR CP11_405 - 514578</v>
          </cell>
          <cell r="C23808" t="str">
            <v>UM</v>
          </cell>
        </row>
        <row r="23809">
          <cell r="A23809" t="str">
            <v>7074550CD</v>
          </cell>
          <cell r="B23809" t="str">
            <v>ACABAMENTO LATERAL COMPL.DIR CROMADO CP11_405 - 514578</v>
          </cell>
          <cell r="C23809" t="str">
            <v>UM</v>
          </cell>
        </row>
        <row r="23810">
          <cell r="A23810" t="str">
            <v>DD48114190</v>
          </cell>
          <cell r="B23810" t="str">
            <v>OUTROS AUTO ADESIVOS</v>
          </cell>
          <cell r="C23810" t="str">
            <v>UM</v>
          </cell>
        </row>
        <row r="23811">
          <cell r="A23811" t="str">
            <v>80117300F</v>
          </cell>
          <cell r="B23811" t="str">
            <v>SUPORTE ESTRIBO                 1173 - 384 880 81 39</v>
          </cell>
          <cell r="C23811" t="str">
            <v>UM</v>
          </cell>
        </row>
        <row r="23812">
          <cell r="A23812">
            <v>801174000</v>
          </cell>
          <cell r="B23812" t="str">
            <v>CINTA DO TANQUE DO OLEO PRETA   1174</v>
          </cell>
          <cell r="C23812" t="str">
            <v>UM</v>
          </cell>
        </row>
        <row r="23813">
          <cell r="A23813" t="str">
            <v>80117500D</v>
          </cell>
          <cell r="B23813" t="str">
            <v>REFORCO DA 1a TRAVESSA DIR</v>
          </cell>
          <cell r="C23813" t="str">
            <v>UM</v>
          </cell>
        </row>
        <row r="23814">
          <cell r="A23814" t="str">
            <v>80117500E</v>
          </cell>
          <cell r="B23814" t="str">
            <v>REFORCO DA 1a TRAVESSA ESQ</v>
          </cell>
          <cell r="C23814" t="str">
            <v>UM</v>
          </cell>
        </row>
        <row r="23815">
          <cell r="A23815" t="str">
            <v>8011750DF</v>
          </cell>
          <cell r="B23815" t="str">
            <v>REFORCO DA 1a TRAVESSA DIR      1175 - 695 312 72 87</v>
          </cell>
          <cell r="C23815" t="str">
            <v>UM</v>
          </cell>
        </row>
        <row r="23816">
          <cell r="A23816" t="str">
            <v>8011750EF</v>
          </cell>
          <cell r="B23816" t="str">
            <v>REFORCO DA 1a TRAVESSA ESQ      1175 - 695 312 71 87</v>
          </cell>
          <cell r="C23816" t="str">
            <v>UM</v>
          </cell>
        </row>
        <row r="23817">
          <cell r="A23817" t="str">
            <v>80117600M</v>
          </cell>
          <cell r="B23817" t="str">
            <v>TRAVESSA DIANT MONTADA     1115</v>
          </cell>
          <cell r="C23817" t="str">
            <v>UM</v>
          </cell>
        </row>
        <row r="23818">
          <cell r="A23818">
            <v>105156000</v>
          </cell>
          <cell r="B23818" t="str">
            <v>CHAPA ABS P/CROMAGEM 3,00 x 400 x 370 mm</v>
          </cell>
          <cell r="C23818" t="str">
            <v>UM</v>
          </cell>
        </row>
        <row r="23819">
          <cell r="A23819" t="str">
            <v>8011760MF</v>
          </cell>
          <cell r="B23819" t="str">
            <v>TRAVESSA DIANT MONTADA     1115/1175 - 695 310 70 22</v>
          </cell>
          <cell r="C23819" t="str">
            <v>UM</v>
          </cell>
        </row>
        <row r="23820">
          <cell r="A23820" t="str">
            <v>80117700M</v>
          </cell>
          <cell r="B23820" t="str">
            <v>SUPORTE TANQUE OLEO MONTADO     1177</v>
          </cell>
          <cell r="C23820" t="str">
            <v>UM</v>
          </cell>
        </row>
        <row r="23821">
          <cell r="A23821" t="str">
            <v>80117800M</v>
          </cell>
          <cell r="B23821" t="str">
            <v>SUPORTE TANQUE OLEO MONTADO     1178</v>
          </cell>
          <cell r="C23821" t="str">
            <v>UM</v>
          </cell>
        </row>
        <row r="23822">
          <cell r="A23822">
            <v>801179000</v>
          </cell>
          <cell r="B23822" t="str">
            <v>KIT FIX. APARA BARRO 709/12</v>
          </cell>
          <cell r="C23822" t="str">
            <v>UM</v>
          </cell>
        </row>
        <row r="23823">
          <cell r="A23823" t="str">
            <v>80117900F</v>
          </cell>
          <cell r="B23823" t="str">
            <v>KIT FIX. APARA BARRO 709/12     1179</v>
          </cell>
          <cell r="C23823" t="str">
            <v>UM</v>
          </cell>
        </row>
        <row r="23824">
          <cell r="A23824" t="str">
            <v>80745500D</v>
          </cell>
          <cell r="B23824" t="str">
            <v>ACABAMENTO LATERAL COMPL.DIR CP11_405 - COMIL 514578</v>
          </cell>
          <cell r="C23824" t="str">
            <v>UM</v>
          </cell>
        </row>
        <row r="23825">
          <cell r="A23825" t="str">
            <v>80118000D</v>
          </cell>
          <cell r="B23825" t="str">
            <v>FECHAMENTO LAT. ASSOALHO DIR</v>
          </cell>
          <cell r="C23825" t="str">
            <v>UM</v>
          </cell>
        </row>
        <row r="23826">
          <cell r="A23826" t="str">
            <v>80118000E</v>
          </cell>
          <cell r="B23826" t="str">
            <v>FECHAMENTO LAT. ASSOALHO ESQ</v>
          </cell>
          <cell r="C23826" t="str">
            <v>UM</v>
          </cell>
        </row>
        <row r="23827">
          <cell r="A23827" t="str">
            <v>DD44181000</v>
          </cell>
          <cell r="B23827" t="str">
            <v>JANELA DE MADEIRA</v>
          </cell>
          <cell r="C23827" t="str">
            <v>UM</v>
          </cell>
        </row>
        <row r="23828">
          <cell r="A23828" t="str">
            <v>DD73083000</v>
          </cell>
          <cell r="B23828" t="str">
            <v>PORTAS E JANELAS DE FERRO FUNDIDO</v>
          </cell>
          <cell r="C23828" t="str">
            <v>UM</v>
          </cell>
        </row>
        <row r="23829">
          <cell r="A23829" t="str">
            <v>DD32091010</v>
          </cell>
          <cell r="B23829" t="str">
            <v>TINTAS DE POLIM ACRIL/VINIL DISPERS</v>
          </cell>
          <cell r="C23829" t="str">
            <v>UM</v>
          </cell>
        </row>
        <row r="23830">
          <cell r="A23830" t="str">
            <v>DD42021220</v>
          </cell>
          <cell r="B23830" t="str">
            <v>MALAS, MALETAS E PASTAS</v>
          </cell>
          <cell r="C23830" t="str">
            <v>UM</v>
          </cell>
        </row>
        <row r="23831">
          <cell r="A23831">
            <v>105159000</v>
          </cell>
          <cell r="B23831" t="str">
            <v>CHAPA ABS P/CROMAGEM 3,00 x 770 x 350 mm</v>
          </cell>
          <cell r="C23831" t="str">
            <v>UM</v>
          </cell>
        </row>
        <row r="23832">
          <cell r="A23832" t="str">
            <v>80745800D</v>
          </cell>
          <cell r="B23832" t="str">
            <v>ACABAMENTO PORTA MOT.DIR.DD -  COMIL 511411</v>
          </cell>
          <cell r="C23832" t="str">
            <v>UM</v>
          </cell>
        </row>
        <row r="23833">
          <cell r="A23833" t="str">
            <v>80118100D</v>
          </cell>
          <cell r="B23833" t="str">
            <v>REFORCO INF. ESTRIBO DIR.       1181</v>
          </cell>
          <cell r="C23833" t="str">
            <v>UM</v>
          </cell>
        </row>
        <row r="23834">
          <cell r="A23834" t="str">
            <v>80118100E</v>
          </cell>
          <cell r="B23834" t="str">
            <v>REFORCO INF. ESTRIBO ESQ        1181</v>
          </cell>
          <cell r="C23834" t="str">
            <v>UM</v>
          </cell>
        </row>
        <row r="23835">
          <cell r="A23835" t="str">
            <v>80745800E</v>
          </cell>
          <cell r="B23835" t="str">
            <v>ACABAMENTO PORTA MOT.ESQ.DD -  COMIL 499058</v>
          </cell>
          <cell r="C23835" t="str">
            <v>UM</v>
          </cell>
        </row>
        <row r="23836">
          <cell r="A23836" t="str">
            <v>7074580CD</v>
          </cell>
          <cell r="B23836" t="str">
            <v>ACABAMENTO PORTA MOT.DIR.DD CROMADO - 511411</v>
          </cell>
          <cell r="C23836" t="str">
            <v>UM</v>
          </cell>
        </row>
        <row r="23837">
          <cell r="A23837" t="str">
            <v>8011810DF</v>
          </cell>
          <cell r="B23837" t="str">
            <v>REFORCO INF. ESTRIBO DIR.       1181</v>
          </cell>
          <cell r="C23837" t="str">
            <v>UM</v>
          </cell>
        </row>
        <row r="23838">
          <cell r="A23838" t="str">
            <v>8011810EF</v>
          </cell>
          <cell r="B23838" t="str">
            <v>REFORCO INF. ESTRIBO ESQ.       1181</v>
          </cell>
          <cell r="C23838" t="str">
            <v>UM</v>
          </cell>
        </row>
        <row r="23839">
          <cell r="A23839" t="str">
            <v>7074580CE</v>
          </cell>
          <cell r="B23839" t="str">
            <v>ACABAMENTO PORTA MOT.ESQ.DD CROMADO - 499058</v>
          </cell>
          <cell r="C23839" t="str">
            <v>UM</v>
          </cell>
        </row>
        <row r="23840">
          <cell r="A23840" t="str">
            <v>70745800E</v>
          </cell>
          <cell r="B23840" t="str">
            <v>ACABAMENTO PORTA MOT.ESQ.DD - 499058</v>
          </cell>
          <cell r="C23840" t="str">
            <v>UM</v>
          </cell>
        </row>
        <row r="23841">
          <cell r="A23841">
            <v>801184000</v>
          </cell>
          <cell r="B23841" t="str">
            <v>DEFLETOR DO ROLAMENTO CARDAN    1184</v>
          </cell>
          <cell r="C23841" t="str">
            <v>UM</v>
          </cell>
        </row>
        <row r="23842">
          <cell r="A23842">
            <v>801185000</v>
          </cell>
          <cell r="B23842" t="str">
            <v>PORTA-ESTEPE                    1185</v>
          </cell>
          <cell r="C23842" t="str">
            <v>UM</v>
          </cell>
        </row>
        <row r="23843">
          <cell r="A23843" t="str">
            <v>80118700D</v>
          </cell>
          <cell r="B23843" t="str">
            <v>PARA-LAMA PLASTICO DIR          1187</v>
          </cell>
          <cell r="C23843" t="str">
            <v>UM</v>
          </cell>
        </row>
        <row r="23844">
          <cell r="A23844" t="str">
            <v>70745800D</v>
          </cell>
          <cell r="B23844" t="str">
            <v>ACABAMENTO PORTA MOT.DIR.DD - 511411</v>
          </cell>
          <cell r="C23844" t="str">
            <v>UM</v>
          </cell>
        </row>
        <row r="23845">
          <cell r="A23845" t="str">
            <v>80118700E</v>
          </cell>
          <cell r="B23845" t="str">
            <v>PARA-LAMA PLASTICO ESQ          1187</v>
          </cell>
          <cell r="C23845" t="str">
            <v>UM</v>
          </cell>
        </row>
        <row r="23846">
          <cell r="A23846" t="str">
            <v>8011870DF</v>
          </cell>
          <cell r="B23846" t="str">
            <v>PARA-LAMA PLASTICO DIR          1187</v>
          </cell>
          <cell r="C23846" t="str">
            <v>UM</v>
          </cell>
        </row>
        <row r="23847">
          <cell r="A23847" t="str">
            <v>8011870EF</v>
          </cell>
          <cell r="B23847" t="str">
            <v>PARA-LAMA PLASTICO ESQ          1187</v>
          </cell>
          <cell r="C23847" t="str">
            <v>UM</v>
          </cell>
        </row>
        <row r="23848">
          <cell r="A23848">
            <v>801188000</v>
          </cell>
          <cell r="B23848" t="str">
            <v>LIMITADOR DA PORTA              1188 - 694 720 70 16</v>
          </cell>
          <cell r="C23848" t="str">
            <v>UM</v>
          </cell>
        </row>
        <row r="23849">
          <cell r="A23849" t="str">
            <v>80118800F</v>
          </cell>
          <cell r="B23849" t="str">
            <v>LIMITADOR DA PORTA              1188 - 694 720 70 16</v>
          </cell>
          <cell r="C23849" t="str">
            <v>UM</v>
          </cell>
        </row>
        <row r="23850">
          <cell r="A23850" t="str">
            <v>80118900D</v>
          </cell>
          <cell r="B23850" t="str">
            <v>BORRACHA FECHAMENTO CAPO DIR</v>
          </cell>
          <cell r="C23850" t="str">
            <v>UM</v>
          </cell>
        </row>
        <row r="23851">
          <cell r="A23851" t="str">
            <v>80118900E</v>
          </cell>
          <cell r="B23851" t="str">
            <v>BORRACHA FECHAMENTO CAPO ESQ</v>
          </cell>
          <cell r="C23851" t="str">
            <v>UM</v>
          </cell>
        </row>
        <row r="23852">
          <cell r="A23852">
            <v>707458000</v>
          </cell>
          <cell r="B23852" t="str">
            <v>BLANCK ACABAMENTO PORTA MOT.DIR/ESQ DD</v>
          </cell>
          <cell r="C23852" t="str">
            <v>UM</v>
          </cell>
        </row>
        <row r="23853">
          <cell r="A23853" t="str">
            <v>8011890DF</v>
          </cell>
          <cell r="B23853" t="str">
            <v>BORRACHA FECHAMENTO CAPO DIR    1189 - 384 880 81 97</v>
          </cell>
          <cell r="C23853" t="str">
            <v>UM</v>
          </cell>
        </row>
        <row r="23854">
          <cell r="A23854" t="str">
            <v>8011890EF</v>
          </cell>
          <cell r="B23854" t="str">
            <v>BORRACHA FECHAMENTO CAPO ESQ   1189 - 384 880 80 97</v>
          </cell>
          <cell r="C23854" t="str">
            <v>UM</v>
          </cell>
        </row>
        <row r="23855">
          <cell r="A23855">
            <v>801190000</v>
          </cell>
          <cell r="B23855" t="str">
            <v>FECHO  DO CAPO SUP  E INFERIOR</v>
          </cell>
          <cell r="C23855" t="str">
            <v>UM</v>
          </cell>
        </row>
        <row r="23856">
          <cell r="A23856" t="str">
            <v>80119000F</v>
          </cell>
          <cell r="B23856" t="str">
            <v>FECHO  DO CAPO SUP  E INFERIOR  1190 - 694 880 70 60</v>
          </cell>
          <cell r="C23856" t="str">
            <v>UM</v>
          </cell>
        </row>
        <row r="23857">
          <cell r="A23857">
            <v>801191000</v>
          </cell>
          <cell r="B23857" t="str">
            <v>DEBRUN DO PARALAMA     1191 - 384 882 71 98</v>
          </cell>
          <cell r="C23857" t="str">
            <v>JG</v>
          </cell>
        </row>
        <row r="23858">
          <cell r="A23858" t="str">
            <v>80119100E</v>
          </cell>
          <cell r="B23858" t="str">
            <v>DEBRUN DO PARALAM A ESQ         1191</v>
          </cell>
          <cell r="C23858" t="str">
            <v>UM</v>
          </cell>
        </row>
        <row r="23859">
          <cell r="A23859" t="str">
            <v>80119100F</v>
          </cell>
          <cell r="B23859" t="str">
            <v>DEBRUN DO PARALAMA     1191 - 384 882 71 98</v>
          </cell>
          <cell r="C23859" t="str">
            <v>JG</v>
          </cell>
        </row>
        <row r="23860">
          <cell r="A23860">
            <v>190214000</v>
          </cell>
          <cell r="B23860" t="str">
            <v>CHAPA SUPERIOR GRILL 300 LINHA GOURMET FELESA</v>
          </cell>
          <cell r="C23860" t="str">
            <v>UM</v>
          </cell>
        </row>
        <row r="23861">
          <cell r="A23861">
            <v>801192000</v>
          </cell>
          <cell r="B23861" t="str">
            <v>DEBRUN DO PARALAM A             1192 - 384 882 84 98</v>
          </cell>
          <cell r="C23861" t="str">
            <v>UM</v>
          </cell>
        </row>
        <row r="23862">
          <cell r="A23862" t="str">
            <v>80119200F</v>
          </cell>
          <cell r="B23862" t="str">
            <v>DEBRUN DO PARALAM A             1192 - 384 882 84 98</v>
          </cell>
          <cell r="C23862" t="str">
            <v>UM</v>
          </cell>
        </row>
        <row r="23863">
          <cell r="A23863">
            <v>801193000</v>
          </cell>
          <cell r="B23863" t="str">
            <v>DEFLETOR DO RADIADOR</v>
          </cell>
          <cell r="C23863" t="str">
            <v>UM</v>
          </cell>
        </row>
        <row r="23864">
          <cell r="A23864" t="str">
            <v>80119300F</v>
          </cell>
          <cell r="B23864" t="str">
            <v>DEFLETOR DO RADIADOR            1193 - 388 505 70 55</v>
          </cell>
          <cell r="C23864" t="str">
            <v>UM</v>
          </cell>
        </row>
        <row r="23865">
          <cell r="A23865" t="str">
            <v>80119400D</v>
          </cell>
          <cell r="B23865" t="str">
            <v>PROTETOR DO PARA-LAMA DIR</v>
          </cell>
          <cell r="C23865" t="str">
            <v>UM</v>
          </cell>
        </row>
        <row r="23866">
          <cell r="A23866" t="str">
            <v>80119400E</v>
          </cell>
          <cell r="B23866" t="str">
            <v>PROTETOR DO PARA-LAMA ESQ</v>
          </cell>
          <cell r="C23866" t="str">
            <v>UM</v>
          </cell>
        </row>
        <row r="23867">
          <cell r="A23867" t="str">
            <v>8011940DF</v>
          </cell>
          <cell r="B23867" t="str">
            <v>PROTETOR DO PARA-LAMA DIR       1194 - 384 881 73 05</v>
          </cell>
          <cell r="C23867" t="str">
            <v>UM</v>
          </cell>
        </row>
        <row r="23868">
          <cell r="A23868" t="str">
            <v>DD39173290</v>
          </cell>
          <cell r="B23868" t="str">
            <v>OUTROS TUBOS DE PLASTICO</v>
          </cell>
          <cell r="C23868" t="str">
            <v>UM</v>
          </cell>
        </row>
        <row r="23869">
          <cell r="A23869" t="str">
            <v>8011940EF</v>
          </cell>
          <cell r="B23869" t="str">
            <v>PROTETOR DO PARA-LAMA ESQ       1194 - 384 881 72 05</v>
          </cell>
          <cell r="C23869" t="str">
            <v>UM</v>
          </cell>
        </row>
        <row r="23870">
          <cell r="A23870">
            <v>801195000</v>
          </cell>
          <cell r="B23870" t="str">
            <v>FAIXA REFLET DENATRAN COMPL</v>
          </cell>
          <cell r="C23870" t="str">
            <v>UM</v>
          </cell>
        </row>
        <row r="23871">
          <cell r="A23871" t="str">
            <v>80119600D</v>
          </cell>
          <cell r="B23871" t="str">
            <v>DOBRADICA PORTA SUPERIOR DIR    1196 - 694 720 71 37</v>
          </cell>
          <cell r="C23871" t="str">
            <v>UM</v>
          </cell>
        </row>
        <row r="23872">
          <cell r="A23872" t="str">
            <v>80119600E</v>
          </cell>
          <cell r="B23872" t="str">
            <v>DOBRADICA PORTA SUPERIOR ESQ    1196 - 694 720 70 37</v>
          </cell>
          <cell r="C23872" t="str">
            <v>UM</v>
          </cell>
        </row>
        <row r="23873">
          <cell r="A23873" t="str">
            <v>8011960DF</v>
          </cell>
          <cell r="B23873" t="str">
            <v>DOBRADICA PORTA SUPERIOR DIR    1196 - 694 720 71 37</v>
          </cell>
          <cell r="C23873" t="str">
            <v>UM</v>
          </cell>
        </row>
        <row r="23874">
          <cell r="A23874" t="str">
            <v>DD84248121</v>
          </cell>
          <cell r="B23874" t="str">
            <v>IRRIGADOR</v>
          </cell>
          <cell r="C23874" t="str">
            <v>UM</v>
          </cell>
        </row>
        <row r="23875">
          <cell r="A23875" t="str">
            <v>80745900E</v>
          </cell>
          <cell r="B23875" t="str">
            <v>ACABAMENTO LATERAL ESQ.DD - COMIL 499048</v>
          </cell>
          <cell r="C23875" t="str">
            <v>UM</v>
          </cell>
        </row>
        <row r="23876">
          <cell r="A23876" t="str">
            <v>8011960EF</v>
          </cell>
          <cell r="B23876" t="str">
            <v>DOBRADICA PORTA SUPERIOR ESQ    1196 - 694 720 70 37</v>
          </cell>
          <cell r="C23876" t="str">
            <v>UM</v>
          </cell>
        </row>
        <row r="23877">
          <cell r="A23877">
            <v>801197000</v>
          </cell>
          <cell r="B23877" t="str">
            <v>DOBRADICA PORTA INFERIOR</v>
          </cell>
          <cell r="C23877" t="str">
            <v>UM</v>
          </cell>
        </row>
        <row r="23878">
          <cell r="A23878" t="str">
            <v>80119700F</v>
          </cell>
          <cell r="B23878" t="str">
            <v>DOBRADICA PORTA INFERIOR        1197 - 673 720 02 37</v>
          </cell>
          <cell r="C23878" t="str">
            <v>UM</v>
          </cell>
        </row>
        <row r="23879">
          <cell r="A23879">
            <v>801198000</v>
          </cell>
          <cell r="B23879" t="str">
            <v>TETO COMPLETO CABINE HPN</v>
          </cell>
          <cell r="C23879" t="str">
            <v>UM</v>
          </cell>
        </row>
        <row r="23880">
          <cell r="A23880" t="str">
            <v>80119800F</v>
          </cell>
          <cell r="B23880" t="str">
            <v>TETO COMPLETO CABINE HPN        1198 - 688 650 00 02</v>
          </cell>
          <cell r="C23880" t="str">
            <v>UM</v>
          </cell>
        </row>
        <row r="23881">
          <cell r="A23881">
            <v>801199000</v>
          </cell>
          <cell r="B23881" t="str">
            <v>QUADRO DO CAPO HPN</v>
          </cell>
          <cell r="C23881" t="str">
            <v>UM</v>
          </cell>
        </row>
        <row r="23882">
          <cell r="A23882" t="str">
            <v>80746000E</v>
          </cell>
          <cell r="B23882" t="str">
            <v>ACABAMENTO LATERAL INF ESQ DD - COMIL 505049</v>
          </cell>
          <cell r="C23882" t="str">
            <v>UM</v>
          </cell>
        </row>
        <row r="23883">
          <cell r="A23883">
            <v>105160000</v>
          </cell>
          <cell r="B23883" t="str">
            <v>CHAPA ABS P/CROMAGEM 3,00 x 610 x 1430 mm</v>
          </cell>
          <cell r="C23883" t="str">
            <v>UM</v>
          </cell>
        </row>
        <row r="23884">
          <cell r="A23884" t="str">
            <v>80119900F</v>
          </cell>
          <cell r="B23884" t="str">
            <v>QUADRO DO CAPO HPN              1199</v>
          </cell>
          <cell r="C23884" t="str">
            <v>UM</v>
          </cell>
        </row>
        <row r="23885">
          <cell r="A23885">
            <v>801200000</v>
          </cell>
          <cell r="B23885" t="str">
            <v>ASSOALHO ORIGINAL 709/912/914        1200</v>
          </cell>
          <cell r="C23885" t="str">
            <v>UM</v>
          </cell>
        </row>
        <row r="23886">
          <cell r="A23886" t="str">
            <v>7074590CE</v>
          </cell>
          <cell r="B23886" t="str">
            <v>ACABAMENTO LATERAL ESQ DD CROMADO - 499048</v>
          </cell>
          <cell r="C23886" t="str">
            <v>UM</v>
          </cell>
        </row>
        <row r="23887">
          <cell r="A23887" t="str">
            <v>70745900E</v>
          </cell>
          <cell r="B23887" t="str">
            <v>ACABAMENTO LATERAL ESQ DD - 499048</v>
          </cell>
          <cell r="C23887" t="str">
            <v>UM</v>
          </cell>
        </row>
        <row r="23888">
          <cell r="A23888">
            <v>801201000</v>
          </cell>
          <cell r="B23888" t="str">
            <v>REFORCO CENTRAL CAPO            1201</v>
          </cell>
          <cell r="C23888" t="str">
            <v>UM</v>
          </cell>
        </row>
        <row r="23889">
          <cell r="A23889">
            <v>801202000</v>
          </cell>
          <cell r="B23889" t="str">
            <v>REFORCO TRASEIRO DO CAPO        1202</v>
          </cell>
          <cell r="C23889" t="str">
            <v>UM</v>
          </cell>
        </row>
        <row r="23890">
          <cell r="A23890">
            <v>707459000</v>
          </cell>
          <cell r="B23890" t="str">
            <v>BLANCK ACABAMENTO LAT INF.ESQ/ACABAMENTO LAT.ESQ DD</v>
          </cell>
          <cell r="C23890" t="str">
            <v>UM</v>
          </cell>
        </row>
        <row r="23891">
          <cell r="A23891" t="str">
            <v>7074600CE</v>
          </cell>
          <cell r="B23891" t="str">
            <v>ACABAMENTO LATERAL INF ESQ DD CROMADO - 505049</v>
          </cell>
          <cell r="C23891" t="str">
            <v>UM</v>
          </cell>
        </row>
        <row r="23892">
          <cell r="A23892" t="str">
            <v>80120300D</v>
          </cell>
          <cell r="B23892" t="str">
            <v>CHAPA FIXACAO TRASEIRA CAPO DIR 1203</v>
          </cell>
          <cell r="C23892" t="str">
            <v>UM</v>
          </cell>
        </row>
        <row r="23893">
          <cell r="A23893" t="str">
            <v>80120300E</v>
          </cell>
          <cell r="B23893" t="str">
            <v>CHAPA FIXACAO TRASEIRA CAPO ESQ 1203</v>
          </cell>
          <cell r="C23893" t="str">
            <v>UM</v>
          </cell>
        </row>
        <row r="23894">
          <cell r="A23894">
            <v>801204000</v>
          </cell>
          <cell r="B23894" t="str">
            <v>TETO SIMPLES CABINE HPN</v>
          </cell>
          <cell r="C23894" t="str">
            <v>UM</v>
          </cell>
        </row>
        <row r="23895">
          <cell r="A23895" t="str">
            <v>80120400F</v>
          </cell>
          <cell r="B23895" t="str">
            <v>TETO SIMPLES CABINE HPN         1204 - 688 650 00 02</v>
          </cell>
          <cell r="C23895" t="str">
            <v>UM</v>
          </cell>
        </row>
        <row r="23896">
          <cell r="A23896">
            <v>801205000</v>
          </cell>
          <cell r="B23896" t="str">
            <v>CABINE NUA 709/912/914          1205</v>
          </cell>
          <cell r="C23896" t="str">
            <v>UM</v>
          </cell>
        </row>
        <row r="23897">
          <cell r="A23897">
            <v>801206000</v>
          </cell>
          <cell r="B23897" t="str">
            <v>SUPORTE PEGA-MAO                1206</v>
          </cell>
          <cell r="C23897" t="str">
            <v>UM</v>
          </cell>
        </row>
        <row r="23898">
          <cell r="A23898" t="str">
            <v>80120600M</v>
          </cell>
          <cell r="B23898" t="str">
            <v>SUPORTE ALCA PEGA MAO MONT 1206/1210</v>
          </cell>
          <cell r="C23898" t="str">
            <v>UM</v>
          </cell>
        </row>
        <row r="23899">
          <cell r="A23899" t="str">
            <v>70746000E</v>
          </cell>
          <cell r="B23899" t="str">
            <v>ACABAMENTO LATERAL INF ESQ DD - 505049</v>
          </cell>
          <cell r="C23899" t="str">
            <v>UM</v>
          </cell>
        </row>
        <row r="23900">
          <cell r="A23900">
            <v>801207000</v>
          </cell>
          <cell r="B23900" t="str">
            <v>FAIXA REFLETIVA GRAU DIAMANTE</v>
          </cell>
          <cell r="C23900" t="str">
            <v>UM</v>
          </cell>
        </row>
        <row r="23901">
          <cell r="A23901" t="str">
            <v>80120800D</v>
          </cell>
          <cell r="B23901" t="str">
            <v>CHAPA COLUNA DO PARABRISA DIR   1208</v>
          </cell>
          <cell r="C23901" t="str">
            <v>UM</v>
          </cell>
        </row>
        <row r="23902">
          <cell r="A23902" t="str">
            <v>80120800E</v>
          </cell>
          <cell r="B23902" t="str">
            <v>CHAPA COLUNA DO PARABRISA ESQ   1208</v>
          </cell>
          <cell r="C23902" t="str">
            <v>UM</v>
          </cell>
        </row>
        <row r="23903">
          <cell r="A23903" t="str">
            <v>80120900D</v>
          </cell>
          <cell r="B23903" t="str">
            <v>DOBRADICA PORTA 1618 DIR        1209 - 673 720 04 37</v>
          </cell>
          <cell r="C23903" t="str">
            <v>UM</v>
          </cell>
        </row>
        <row r="23904">
          <cell r="A23904" t="str">
            <v>80120900E</v>
          </cell>
          <cell r="B23904" t="str">
            <v>DOBRADICA PORTA 1618 ESQ        1209 - 673 720 03 37</v>
          </cell>
          <cell r="C23904" t="str">
            <v>UM</v>
          </cell>
        </row>
        <row r="23905">
          <cell r="A23905">
            <v>807461000</v>
          </cell>
          <cell r="B23905" t="str">
            <v>ACABAMENTO ARO DE RODA DD - COMIL 517432</v>
          </cell>
          <cell r="C23905" t="str">
            <v>UM</v>
          </cell>
        </row>
        <row r="23906">
          <cell r="A23906">
            <v>105161000</v>
          </cell>
          <cell r="B23906" t="str">
            <v>CHAPA NORYL 4,00 x 1300 x 2010 mm</v>
          </cell>
          <cell r="C23906" t="str">
            <v>UM</v>
          </cell>
        </row>
        <row r="23907">
          <cell r="A23907" t="str">
            <v>DD16042010</v>
          </cell>
          <cell r="B23907" t="str">
            <v>OUTRAS PREPARACOES E CONSERVAS</v>
          </cell>
          <cell r="C23907" t="str">
            <v>UM</v>
          </cell>
        </row>
        <row r="23908">
          <cell r="A23908" t="str">
            <v>8012090DF</v>
          </cell>
          <cell r="B23908" t="str">
            <v>DOBRADICA PORTA 1618 DIR        1209 - 673 720 04 37</v>
          </cell>
          <cell r="C23908" t="str">
            <v>UM</v>
          </cell>
        </row>
        <row r="23909">
          <cell r="A23909" t="str">
            <v>8012090EF</v>
          </cell>
          <cell r="B23909" t="str">
            <v>DOBRADICA PORTA 1618 ESQ        1209 - 673 720 03 37</v>
          </cell>
          <cell r="C23909" t="str">
            <v>UM</v>
          </cell>
        </row>
        <row r="23910">
          <cell r="A23910">
            <v>801210000</v>
          </cell>
          <cell r="B23910" t="str">
            <v>ALCA DA CABINE</v>
          </cell>
          <cell r="C23910" t="str">
            <v>UM</v>
          </cell>
        </row>
        <row r="23911">
          <cell r="A23911" t="str">
            <v>80121000F</v>
          </cell>
          <cell r="B23911" t="str">
            <v>ALCA DA CABINE                  1210 - 384 527 70 37</v>
          </cell>
          <cell r="C23911" t="str">
            <v>UM</v>
          </cell>
        </row>
        <row r="23912">
          <cell r="A23912" t="str">
            <v>80121100M</v>
          </cell>
          <cell r="B23912" t="str">
            <v>SUPORTE TANQUE OLEO MONTADO     1211</v>
          </cell>
          <cell r="C23912" t="str">
            <v>UM</v>
          </cell>
        </row>
        <row r="23913">
          <cell r="A23913">
            <v>801213000</v>
          </cell>
          <cell r="B23913" t="str">
            <v>CHAPA DE ALUMINIO               1213</v>
          </cell>
          <cell r="C23913" t="str">
            <v>UM</v>
          </cell>
        </row>
        <row r="23914">
          <cell r="A23914">
            <v>801214000</v>
          </cell>
          <cell r="B23914" t="str">
            <v>ESTRIBO INFERIOR PLAST 1935/41</v>
          </cell>
          <cell r="C23914" t="str">
            <v>UM</v>
          </cell>
        </row>
        <row r="23915">
          <cell r="A23915" t="str">
            <v>80121400F</v>
          </cell>
          <cell r="B23915" t="str">
            <v>ESTRIBO INFERIOR PLAST 1935/41  1214 - 384 686 73 28</v>
          </cell>
          <cell r="C23915" t="str">
            <v>UM</v>
          </cell>
        </row>
        <row r="23916">
          <cell r="A23916">
            <v>801215000</v>
          </cell>
          <cell r="B23916" t="str">
            <v>ESTRIBO SUPERIOR PLAST 1935/41</v>
          </cell>
          <cell r="C23916" t="str">
            <v>UM</v>
          </cell>
        </row>
        <row r="23917">
          <cell r="A23917" t="str">
            <v>80121500F</v>
          </cell>
          <cell r="B23917" t="str">
            <v>ESTRIBO SUPERIOR PLAST 1935/41  1215 - 384 686 74 28</v>
          </cell>
          <cell r="C23917" t="str">
            <v>UM</v>
          </cell>
        </row>
        <row r="23918">
          <cell r="A23918">
            <v>801216000</v>
          </cell>
          <cell r="B23918" t="str">
            <v>TRAVESSA DO MOTOR 1214C/1214K   1216</v>
          </cell>
          <cell r="C23918" t="str">
            <v>UM</v>
          </cell>
        </row>
        <row r="23919">
          <cell r="A23919">
            <v>801217000</v>
          </cell>
          <cell r="B23919" t="str">
            <v>TRAVESSA DO MOTOR 1620</v>
          </cell>
          <cell r="C23919" t="str">
            <v>UM</v>
          </cell>
        </row>
        <row r="23920">
          <cell r="A23920" t="str">
            <v>DD04013021</v>
          </cell>
          <cell r="B23920" t="str">
            <v>CREME DE LEITE</v>
          </cell>
          <cell r="C23920" t="str">
            <v>UM</v>
          </cell>
        </row>
        <row r="23921">
          <cell r="A23921" t="str">
            <v>80121700F</v>
          </cell>
          <cell r="B23921" t="str">
            <v>TRAVESSA DO MOTOR 1620          1217 - 695 240 70 01</v>
          </cell>
          <cell r="C23921" t="str">
            <v>UM</v>
          </cell>
        </row>
        <row r="23922">
          <cell r="A23922">
            <v>801218000</v>
          </cell>
          <cell r="B23922" t="str">
            <v>TRAVESSA DO MOTOR  L1718/1721   1218</v>
          </cell>
          <cell r="C23922" t="str">
            <v>UM</v>
          </cell>
        </row>
        <row r="23923">
          <cell r="A23923">
            <v>801219000</v>
          </cell>
          <cell r="B23923" t="str">
            <v>PARA-CHOQUE DIANT 712C/914C     1219</v>
          </cell>
          <cell r="C23923" t="str">
            <v>UM</v>
          </cell>
        </row>
        <row r="23924">
          <cell r="A23924">
            <v>801220000</v>
          </cell>
          <cell r="B23924" t="str">
            <v>DEFLETOR RADIADOR 1620          1220</v>
          </cell>
          <cell r="C23924" t="str">
            <v>UM</v>
          </cell>
        </row>
        <row r="23925">
          <cell r="A23925">
            <v>801221000</v>
          </cell>
          <cell r="B23925" t="str">
            <v>BOLSA DA PORTA HPN CINZA        1221</v>
          </cell>
          <cell r="C23925" t="str">
            <v>UM</v>
          </cell>
        </row>
        <row r="23926">
          <cell r="A23926">
            <v>801222000</v>
          </cell>
          <cell r="B23926" t="str">
            <v>BOLSA DA PORTA HPN MARRON       1222</v>
          </cell>
          <cell r="C23926" t="str">
            <v>UM</v>
          </cell>
        </row>
        <row r="23927">
          <cell r="A23927" t="str">
            <v>80122700D</v>
          </cell>
          <cell r="B23927" t="str">
            <v>CANTO TRASEIRO 1620 DIR         1227</v>
          </cell>
          <cell r="C23927" t="str">
            <v>UM</v>
          </cell>
        </row>
        <row r="23928">
          <cell r="A23928" t="str">
            <v>80122700E</v>
          </cell>
          <cell r="B23928" t="str">
            <v>CANTO TRASEIRO 1620 ESQ         1227</v>
          </cell>
          <cell r="C23928" t="str">
            <v>UM</v>
          </cell>
        </row>
        <row r="23929">
          <cell r="A23929">
            <v>801228000</v>
          </cell>
          <cell r="B23929" t="str">
            <v>QUADRO TRASEIRO 1620            1228</v>
          </cell>
          <cell r="C23929" t="str">
            <v>UM</v>
          </cell>
        </row>
        <row r="23930">
          <cell r="A23930">
            <v>801229000</v>
          </cell>
          <cell r="B23930" t="str">
            <v>COLUNA CENTRAL 1620             1229</v>
          </cell>
          <cell r="C23930" t="str">
            <v>UM</v>
          </cell>
        </row>
        <row r="23931">
          <cell r="A23931">
            <v>801230000</v>
          </cell>
          <cell r="B23931" t="str">
            <v>FECHAMENTO CAPO E BOLEIA (1519/1525)</v>
          </cell>
          <cell r="C23931" t="str">
            <v>UM</v>
          </cell>
        </row>
        <row r="23932">
          <cell r="A23932" t="str">
            <v>80123100D</v>
          </cell>
          <cell r="B23932" t="str">
            <v>PAREDE CENTRAL 1620 DIR         1231</v>
          </cell>
          <cell r="C23932" t="str">
            <v>UM</v>
          </cell>
        </row>
        <row r="23933">
          <cell r="A23933" t="str">
            <v>80123100E</v>
          </cell>
          <cell r="B23933" t="str">
            <v>PAREDE CENTRAL 1620 ESQ         1231</v>
          </cell>
          <cell r="C23933" t="str">
            <v>UM</v>
          </cell>
        </row>
        <row r="23934">
          <cell r="A23934" t="str">
            <v>80123200D</v>
          </cell>
          <cell r="B23934" t="str">
            <v>CANTO TRASEIRO 1620 DIR         1232</v>
          </cell>
          <cell r="C23934" t="str">
            <v>UM</v>
          </cell>
        </row>
        <row r="23935">
          <cell r="A23935" t="str">
            <v>80123200E</v>
          </cell>
          <cell r="B23935" t="str">
            <v>CANTO TRASEIRO 1620 ESQ.  1232</v>
          </cell>
          <cell r="C23935" t="str">
            <v>UM</v>
          </cell>
        </row>
        <row r="23936">
          <cell r="A23936">
            <v>801233000</v>
          </cell>
          <cell r="B23936" t="str">
            <v>SUPORTE FILTRAO 1935/41         1233</v>
          </cell>
          <cell r="C23936" t="str">
            <v>UM</v>
          </cell>
        </row>
        <row r="23937">
          <cell r="A23937">
            <v>801234000</v>
          </cell>
          <cell r="B23937" t="str">
            <v>PARA-CHOQUE DIANTEIRO 712C/914C 1234</v>
          </cell>
          <cell r="C23937" t="str">
            <v>UM</v>
          </cell>
        </row>
        <row r="23938">
          <cell r="A23938" t="str">
            <v>80123500D</v>
          </cell>
          <cell r="B23938" t="str">
            <v>ESTRIBO EM FIBRA 1935/41 DIR    1235</v>
          </cell>
          <cell r="C23938" t="str">
            <v>UM</v>
          </cell>
        </row>
        <row r="23939">
          <cell r="A23939" t="str">
            <v>80123500E</v>
          </cell>
          <cell r="B23939" t="str">
            <v>ESTRIBO EM FIBRA 1935/41 ESQ    1235</v>
          </cell>
          <cell r="C23939" t="str">
            <v>UM</v>
          </cell>
        </row>
        <row r="23940">
          <cell r="A23940">
            <v>801236000</v>
          </cell>
          <cell r="B23940" t="str">
            <v>FAIXA REFL GRAU DIAMANTE</v>
          </cell>
          <cell r="C23940" t="str">
            <v>RL</v>
          </cell>
        </row>
        <row r="23941">
          <cell r="A23941">
            <v>801237000</v>
          </cell>
          <cell r="B23941" t="str">
            <v>SUPORTE DIRECAO HIDRAULICA      1237</v>
          </cell>
          <cell r="C23941" t="str">
            <v>UM</v>
          </cell>
        </row>
        <row r="23942">
          <cell r="A23942">
            <v>801238000</v>
          </cell>
          <cell r="B23942" t="str">
            <v>SUPORTE FILTRO AR               1238</v>
          </cell>
          <cell r="C23942" t="str">
            <v>UM</v>
          </cell>
        </row>
        <row r="23943">
          <cell r="A23943">
            <v>801239000</v>
          </cell>
          <cell r="B23943" t="str">
            <v>SUPORTE CAIXA DIRECAO OH ONIBUS</v>
          </cell>
          <cell r="C23943" t="str">
            <v>UM</v>
          </cell>
        </row>
        <row r="23944">
          <cell r="A23944" t="str">
            <v>80123900F</v>
          </cell>
          <cell r="B23944" t="str">
            <v>SUPORTE CAIXA DIRECAO OH ONIBUS 1239 - 382 460 70 29</v>
          </cell>
          <cell r="C23944" t="str">
            <v>UM</v>
          </cell>
        </row>
        <row r="23945">
          <cell r="A23945">
            <v>801240000</v>
          </cell>
          <cell r="B23945" t="str">
            <v>PARA-CHOQUE DIANT FIBRA 1938   1240</v>
          </cell>
          <cell r="C23945" t="str">
            <v>UM</v>
          </cell>
        </row>
        <row r="23946">
          <cell r="A23946">
            <v>801241000</v>
          </cell>
          <cell r="B23946" t="str">
            <v>PARA-CHOQUE DIANT FIBRA 1935/41 1241</v>
          </cell>
          <cell r="C23946" t="str">
            <v>UM</v>
          </cell>
        </row>
        <row r="23947">
          <cell r="A23947">
            <v>801242000</v>
          </cell>
          <cell r="B23947" t="str">
            <v>PARA-LAMA CAVALO MB 1935/38 (CINZA)</v>
          </cell>
          <cell r="C23947" t="str">
            <v>UM</v>
          </cell>
        </row>
        <row r="23948">
          <cell r="A23948" t="str">
            <v>DD20054000</v>
          </cell>
          <cell r="B23948" t="str">
            <v>ERVILHAS PREPARADAS OU CONSERVADAS</v>
          </cell>
          <cell r="C23948" t="str">
            <v>UM</v>
          </cell>
        </row>
        <row r="23949">
          <cell r="A23949" t="str">
            <v>80124200E</v>
          </cell>
          <cell r="B23949" t="str">
            <v>PARA-LAMA ESQ. PLASTICO MB 1935/38</v>
          </cell>
          <cell r="C23949" t="str">
            <v>UM</v>
          </cell>
        </row>
        <row r="23950">
          <cell r="A23950" t="str">
            <v>80124200F</v>
          </cell>
          <cell r="B23950" t="str">
            <v>PARA-LAMA CAVALO MB 1935/38 (CINZA) REC      1242 - 696 520</v>
          </cell>
          <cell r="C23950" t="str">
            <v>UM</v>
          </cell>
        </row>
        <row r="23951">
          <cell r="A23951" t="str">
            <v>8012420EF</v>
          </cell>
          <cell r="B23951" t="str">
            <v>PARA-LAMA ESQUERDO PLASTICO MB 1935/38 REC</v>
          </cell>
          <cell r="C23951" t="str">
            <v>UM</v>
          </cell>
        </row>
        <row r="23952">
          <cell r="A23952">
            <v>801243000</v>
          </cell>
          <cell r="B23952" t="str">
            <v>PARA-CHOQUE DIANT FIBRA 180    1243</v>
          </cell>
          <cell r="C23952" t="str">
            <v>UM</v>
          </cell>
        </row>
        <row r="23953">
          <cell r="A23953">
            <v>801244000</v>
          </cell>
          <cell r="B23953" t="str">
            <v>PARA-CHOQUE DIANT  SPRINTER     1244</v>
          </cell>
          <cell r="C23953" t="str">
            <v>UM</v>
          </cell>
        </row>
        <row r="23954">
          <cell r="A23954">
            <v>801245000</v>
          </cell>
          <cell r="B23954" t="str">
            <v>PARA-CHOQUE DIANT FIBRA 1721    1245</v>
          </cell>
          <cell r="C23954" t="str">
            <v>UM</v>
          </cell>
        </row>
        <row r="23955">
          <cell r="A23955">
            <v>801246000</v>
          </cell>
          <cell r="B23955" t="str">
            <v>KIT CARDAN MB 1618/20 (SUPORTE,TRAVA,ANEL)</v>
          </cell>
          <cell r="C23955" t="str">
            <v>UM</v>
          </cell>
        </row>
        <row r="23956">
          <cell r="A23956" t="str">
            <v>DD04029900</v>
          </cell>
          <cell r="B23956" t="str">
            <v>OUTROS LEITES</v>
          </cell>
          <cell r="C23956" t="str">
            <v>UM</v>
          </cell>
        </row>
        <row r="23957">
          <cell r="A23957" t="str">
            <v>80124600F</v>
          </cell>
          <cell r="B23957" t="str">
            <v>KIT CARDAN MB 1618/20 (SUPORTE,TRAVA,ANEL)</v>
          </cell>
          <cell r="C23957" t="str">
            <v>UM</v>
          </cell>
        </row>
        <row r="23958">
          <cell r="A23958" t="str">
            <v>8012460SP</v>
          </cell>
          <cell r="B23958" t="str">
            <v>KIT CARDAN MB 1618/20 (SUPORTE,TRAVA,ANEL) OLEADA</v>
          </cell>
          <cell r="C23958" t="str">
            <v>UM</v>
          </cell>
        </row>
        <row r="23959">
          <cell r="A23959">
            <v>801247000</v>
          </cell>
          <cell r="B23959" t="str">
            <v>MOLDURA DO CAPO                 1247</v>
          </cell>
          <cell r="C23959" t="str">
            <v>UM</v>
          </cell>
        </row>
        <row r="23960">
          <cell r="A23960" t="str">
            <v>80124800D</v>
          </cell>
          <cell r="B23960" t="str">
            <v>SUPORTE P/CHOQUE MOD 1620 DIR</v>
          </cell>
          <cell r="C23960" t="str">
            <v>UM</v>
          </cell>
        </row>
        <row r="23961">
          <cell r="A23961" t="str">
            <v>80124800E</v>
          </cell>
          <cell r="B23961" t="str">
            <v>SUPORTE P/CHOQUE MOD 1620 ESQ</v>
          </cell>
          <cell r="C23961" t="str">
            <v>UM</v>
          </cell>
        </row>
        <row r="23962">
          <cell r="A23962" t="str">
            <v>8012480DF</v>
          </cell>
          <cell r="B23962" t="str">
            <v>SUPORTE P/CHOQUE MOD 1620 DIR   1248 - 694 520 78 72</v>
          </cell>
          <cell r="C23962" t="str">
            <v>UM</v>
          </cell>
        </row>
        <row r="23963">
          <cell r="A23963" t="str">
            <v>8012480EF</v>
          </cell>
          <cell r="B23963" t="str">
            <v>SUPORTE P/CHOQUE MOD 1620 ESQ   1248 - 694 520 77 72</v>
          </cell>
          <cell r="C23963" t="str">
            <v>UM</v>
          </cell>
        </row>
        <row r="23964">
          <cell r="A23964">
            <v>801249000</v>
          </cell>
          <cell r="B23964" t="str">
            <v>SUPORTE DO CARDAN</v>
          </cell>
          <cell r="C23964" t="str">
            <v>UM</v>
          </cell>
        </row>
        <row r="23965">
          <cell r="A23965" t="str">
            <v>80124900F</v>
          </cell>
          <cell r="B23965" t="str">
            <v>SUPORTE DO CARDAN               1249 - 000 410 02 22</v>
          </cell>
          <cell r="C23965" t="str">
            <v>UM</v>
          </cell>
        </row>
        <row r="23966">
          <cell r="A23966" t="str">
            <v>8012490SP</v>
          </cell>
          <cell r="B23966" t="str">
            <v>SUPORTE DO CARDAN OLEADO               1249SP</v>
          </cell>
          <cell r="C23966" t="str">
            <v>UM</v>
          </cell>
        </row>
        <row r="23967">
          <cell r="A23967" t="str">
            <v>80125000D</v>
          </cell>
          <cell r="B23967" t="str">
            <v>SUPORTE P/CHOQUE MOD 1938 DIR</v>
          </cell>
          <cell r="C23967" t="str">
            <v>UM</v>
          </cell>
        </row>
        <row r="23968">
          <cell r="A23968" t="str">
            <v>80125000E</v>
          </cell>
          <cell r="B23968" t="str">
            <v>SUPORTE P/CHOQUE MOD ESQ 1938</v>
          </cell>
          <cell r="C23968" t="str">
            <v>UM</v>
          </cell>
        </row>
        <row r="23969">
          <cell r="A23969" t="str">
            <v>8012500DF</v>
          </cell>
          <cell r="B23969" t="str">
            <v>SUPORTE P/CHOQUE MOD 1938 DIR   1250 - 696 520 72 72</v>
          </cell>
          <cell r="C23969" t="str">
            <v>UM</v>
          </cell>
        </row>
        <row r="23970">
          <cell r="A23970" t="str">
            <v>8012500EF</v>
          </cell>
          <cell r="B23970" t="str">
            <v>SUPORTE P/CHOQUE MOD ESQ 1938   1250 - 696 520 71 72</v>
          </cell>
          <cell r="C23970" t="str">
            <v>UM</v>
          </cell>
        </row>
        <row r="23971">
          <cell r="A23971" t="str">
            <v>DD20058000</v>
          </cell>
          <cell r="B23971" t="str">
            <v>MILHO DOCE, PREPARADO OU CONSERVADO</v>
          </cell>
          <cell r="C23971" t="str">
            <v>UM</v>
          </cell>
        </row>
        <row r="23972">
          <cell r="A23972">
            <v>801252000</v>
          </cell>
          <cell r="B23972" t="str">
            <v>SUPORTE DO FILTRO  1620         1252</v>
          </cell>
          <cell r="C23972" t="str">
            <v>UM</v>
          </cell>
        </row>
        <row r="23973">
          <cell r="A23973">
            <v>801253000</v>
          </cell>
          <cell r="B23973" t="str">
            <v>TRAVA DO CAVALETE</v>
          </cell>
          <cell r="C23973" t="str">
            <v>UM</v>
          </cell>
        </row>
        <row r="23974">
          <cell r="A23974" t="str">
            <v>80125300F</v>
          </cell>
          <cell r="B23974" t="str">
            <v>TRAVA DO CAVALETE               1253 - 59 529</v>
          </cell>
          <cell r="C23974" t="str">
            <v>UM</v>
          </cell>
        </row>
        <row r="23975">
          <cell r="A23975">
            <v>801254000</v>
          </cell>
          <cell r="B23975" t="str">
            <v>KIT ALONG CABINE TETO ALTO 1620</v>
          </cell>
          <cell r="C23975" t="str">
            <v>UM</v>
          </cell>
        </row>
        <row r="23976">
          <cell r="A23976" t="str">
            <v>80746200D</v>
          </cell>
          <cell r="B23976" t="str">
            <v>ACABAMENTO ARO DE RODA DIANT LD 8X2DD - COMIL 506630</v>
          </cell>
          <cell r="C23976" t="str">
            <v>UM</v>
          </cell>
        </row>
        <row r="23977">
          <cell r="A23977" t="str">
            <v>DD18069000</v>
          </cell>
          <cell r="B23977" t="str">
            <v>CREMES DE CHOCOLATE</v>
          </cell>
          <cell r="C23977" t="str">
            <v>UM</v>
          </cell>
        </row>
        <row r="23978">
          <cell r="A23978">
            <v>801255000</v>
          </cell>
          <cell r="B23978" t="str">
            <v>KIT ALONG CABINE TETO ALTO 1618</v>
          </cell>
          <cell r="C23978" t="str">
            <v>UM</v>
          </cell>
        </row>
        <row r="23979">
          <cell r="A23979">
            <v>801256000</v>
          </cell>
          <cell r="B23979" t="str">
            <v>MEIO PARA-LAMA CAVALO TRAS MB1935/38 (CINZA)</v>
          </cell>
          <cell r="C23979" t="str">
            <v>UM</v>
          </cell>
        </row>
        <row r="23980">
          <cell r="A23980" t="str">
            <v>80125600E</v>
          </cell>
          <cell r="B23980" t="str">
            <v>MEIO PARA-LAMA TRAS. ESQ  MB1935/38</v>
          </cell>
          <cell r="C23980" t="str">
            <v>UM</v>
          </cell>
        </row>
        <row r="23981">
          <cell r="A23981" t="str">
            <v>80125600F</v>
          </cell>
          <cell r="B23981" t="str">
            <v>MEIO PARA-LAMA CAVALO TRAS MB1935/38(CZ)REC - 696 520 70 20</v>
          </cell>
          <cell r="C23981" t="str">
            <v>UM</v>
          </cell>
        </row>
        <row r="23982">
          <cell r="A23982" t="str">
            <v>8012560EF</v>
          </cell>
          <cell r="B23982" t="str">
            <v>MEIO PARA-LAMA TRAS. ESQ  MB1935/38 REC</v>
          </cell>
          <cell r="C23982" t="str">
            <v>UM</v>
          </cell>
        </row>
        <row r="23983">
          <cell r="A23983" t="str">
            <v>DD20087010</v>
          </cell>
          <cell r="B23983" t="str">
            <v>PESSEGOS PREPAR/ CONSERV EM AGUA</v>
          </cell>
          <cell r="C23983" t="str">
            <v>UM</v>
          </cell>
        </row>
        <row r="23984">
          <cell r="A23984">
            <v>801257000</v>
          </cell>
          <cell r="B23984" t="str">
            <v>MEIO PARA-LAMA CAVALO DIANT MB1935/38(CINZA)</v>
          </cell>
          <cell r="C23984" t="str">
            <v>UM</v>
          </cell>
        </row>
        <row r="23985">
          <cell r="A23985" t="str">
            <v>80125700E</v>
          </cell>
          <cell r="B23985" t="str">
            <v>MEIO PARA-LAMA ESQ  MB1935/38</v>
          </cell>
          <cell r="C23985" t="str">
            <v>UM</v>
          </cell>
        </row>
        <row r="23986">
          <cell r="A23986" t="str">
            <v>80125700F</v>
          </cell>
          <cell r="B23986" t="str">
            <v>MEIO PARA-LAMA CAVALO DIANT.MB1935/38(CZ)REC - 696 520 70 20</v>
          </cell>
          <cell r="C23986" t="str">
            <v>UM</v>
          </cell>
        </row>
        <row r="23987">
          <cell r="A23987" t="str">
            <v>8012570EF</v>
          </cell>
          <cell r="B23987" t="str">
            <v>MEIO PARA-LAMA ESQ  MB1935/38 REC</v>
          </cell>
          <cell r="C23987" t="str">
            <v>UM</v>
          </cell>
        </row>
        <row r="23988">
          <cell r="A23988">
            <v>801258000</v>
          </cell>
          <cell r="B23988" t="str">
            <v>CONJUNTO SUPORTE DO PARA-LAMA  (MB 1935/38)</v>
          </cell>
          <cell r="C23988" t="str">
            <v>UM</v>
          </cell>
        </row>
        <row r="23989">
          <cell r="A23989">
            <v>801259000</v>
          </cell>
          <cell r="B23989" t="str">
            <v>SUPORTE TRASEIRO DO VARAO   (para-lama MB 1935/38)</v>
          </cell>
          <cell r="C23989" t="str">
            <v>UM</v>
          </cell>
        </row>
        <row r="23990">
          <cell r="A23990">
            <v>801260000</v>
          </cell>
          <cell r="B23990" t="str">
            <v>CHAPA FIXADORA PARA-LAMA  (superior traseiro 1935/38)</v>
          </cell>
          <cell r="C23990" t="str">
            <v>UM</v>
          </cell>
        </row>
        <row r="23991">
          <cell r="A23991">
            <v>801261000</v>
          </cell>
          <cell r="B23991" t="str">
            <v>CHAPA FIXADORA PARA-LAMA  (superior traseiro 1935/38)</v>
          </cell>
          <cell r="C23991" t="str">
            <v>UM</v>
          </cell>
        </row>
        <row r="23992">
          <cell r="A23992">
            <v>801262000</v>
          </cell>
          <cell r="B23992" t="str">
            <v>SUPORTE INFERIOR DIANTEIRO DO VARAO  (MB 1935/38)</v>
          </cell>
          <cell r="C23992" t="str">
            <v>UM</v>
          </cell>
        </row>
        <row r="23993">
          <cell r="A23993">
            <v>801263000</v>
          </cell>
          <cell r="B23993" t="str">
            <v>CHAPA FIXADORA DIANTEIRA DO PARA-LAMA</v>
          </cell>
          <cell r="C23993" t="str">
            <v>UM</v>
          </cell>
        </row>
        <row r="23994">
          <cell r="A23994">
            <v>801264000</v>
          </cell>
          <cell r="B23994" t="str">
            <v>SUPORTE PRINCIPAL DO PARA-LAMA</v>
          </cell>
          <cell r="C23994" t="str">
            <v>UM</v>
          </cell>
        </row>
        <row r="23995">
          <cell r="A23995" t="str">
            <v>80126400f</v>
          </cell>
          <cell r="B23995" t="str">
            <v>SUPORTE PRINCIPAL DO PARA-LAMA - 696 520 70 25</v>
          </cell>
          <cell r="C23995" t="str">
            <v>UM</v>
          </cell>
        </row>
        <row r="23996">
          <cell r="A23996">
            <v>801265000</v>
          </cell>
          <cell r="B23996" t="str">
            <v>KIT P/UM PARA-LAMA</v>
          </cell>
          <cell r="C23996" t="str">
            <v>UM</v>
          </cell>
        </row>
        <row r="23997">
          <cell r="A23997">
            <v>801266000</v>
          </cell>
          <cell r="B23997" t="str">
            <v>SUPORTE PRINCIPAL TRASEIRO DO PARA-LAMA</v>
          </cell>
          <cell r="C23997" t="str">
            <v>UM</v>
          </cell>
        </row>
        <row r="23998">
          <cell r="A23998" t="str">
            <v>DD17019900</v>
          </cell>
          <cell r="B23998" t="str">
            <v>OUTROS ACUCARES DE CANA, BETERRABA</v>
          </cell>
          <cell r="C23998" t="str">
            <v>UM</v>
          </cell>
        </row>
        <row r="23999">
          <cell r="A23999" t="str">
            <v>80126600F</v>
          </cell>
          <cell r="B23999" t="str">
            <v>SUPORTE PRINCIPAL TRASEIRO DO PARA-LAMA - 693 520 70 25</v>
          </cell>
          <cell r="C23999" t="str">
            <v>UM</v>
          </cell>
        </row>
        <row r="24000">
          <cell r="A24000">
            <v>801267000</v>
          </cell>
          <cell r="B24000" t="str">
            <v>SUPORTE PRINCIPAL DIANTEIRO DO PARA-LAMA</v>
          </cell>
          <cell r="C24000" t="str">
            <v>UM</v>
          </cell>
        </row>
        <row r="24001">
          <cell r="A24001" t="str">
            <v>80126700F</v>
          </cell>
          <cell r="B24001" t="str">
            <v>SUPORTE PRINCIPAL DIANTEIRO DO PARA-LAMA - 693 520 71 25</v>
          </cell>
          <cell r="C24001" t="str">
            <v>UM</v>
          </cell>
        </row>
        <row r="24002">
          <cell r="A24002" t="str">
            <v>80127200D</v>
          </cell>
          <cell r="B24002" t="str">
            <v>SUPORTE INFERIOR FECHO CAPO DIR</v>
          </cell>
          <cell r="C24002" t="str">
            <v>UM</v>
          </cell>
        </row>
        <row r="24003">
          <cell r="A24003" t="str">
            <v>80127200E</v>
          </cell>
          <cell r="B24003" t="str">
            <v>SUPORTE INFERIOR FECHO CAPO ESQ</v>
          </cell>
          <cell r="C24003" t="str">
            <v>UM</v>
          </cell>
        </row>
        <row r="24004">
          <cell r="A24004" t="str">
            <v>8012720DF</v>
          </cell>
          <cell r="B24004" t="str">
            <v>SUPORTE INFERIOR FECHO CAPO DIR 1272 - 384 620 71 31</v>
          </cell>
          <cell r="C24004" t="str">
            <v>UM</v>
          </cell>
        </row>
        <row r="24005">
          <cell r="A24005" t="str">
            <v>8012720EF</v>
          </cell>
          <cell r="B24005" t="str">
            <v>SUPORTE INFERIOR FECHO CAPO ESQ 1272 - 384 620 70 31</v>
          </cell>
          <cell r="C24005" t="str">
            <v>UM</v>
          </cell>
        </row>
        <row r="24006">
          <cell r="A24006">
            <v>801273000</v>
          </cell>
          <cell r="B24006" t="str">
            <v>DEFLETOR DO ROLAMENTO CARDAN</v>
          </cell>
          <cell r="C24006" t="str">
            <v>UM</v>
          </cell>
        </row>
        <row r="24007">
          <cell r="A24007" t="str">
            <v>80127300F</v>
          </cell>
          <cell r="B24007" t="str">
            <v>DEFLETOR DO ROLAMENTO CARDAN    1273 - 210 084 2XR-A</v>
          </cell>
          <cell r="C24007" t="str">
            <v>UM</v>
          </cell>
        </row>
        <row r="24008">
          <cell r="A24008">
            <v>801274000</v>
          </cell>
          <cell r="B24008" t="str">
            <v>SUPORTE DO ESCAPAMENTO  CHASSIS 1274 - 386 491 72 16</v>
          </cell>
          <cell r="C24008" t="str">
            <v>UM</v>
          </cell>
        </row>
        <row r="24009">
          <cell r="A24009" t="str">
            <v>80127400F</v>
          </cell>
          <cell r="B24009" t="str">
            <v>SUPORTE DO ESCAPAMENTO  CHASSIS 1274 - 386 491 72 16</v>
          </cell>
          <cell r="C24009" t="str">
            <v>UM</v>
          </cell>
        </row>
        <row r="24010">
          <cell r="A24010" t="str">
            <v>80127500D</v>
          </cell>
          <cell r="B24010" t="str">
            <v>REFORCO DO TETO DIR             1275</v>
          </cell>
          <cell r="C24010" t="str">
            <v>UM</v>
          </cell>
        </row>
        <row r="24011">
          <cell r="A24011" t="str">
            <v>80127500E</v>
          </cell>
          <cell r="B24011" t="str">
            <v>REFORCO DO TETO ESQ             1275</v>
          </cell>
          <cell r="C24011" t="str">
            <v>UM</v>
          </cell>
        </row>
        <row r="24012">
          <cell r="A24012">
            <v>801276000</v>
          </cell>
          <cell r="B24012" t="str">
            <v>REFORCO DO TETO DIANT/TRAS      1276</v>
          </cell>
          <cell r="C24012" t="str">
            <v>UM</v>
          </cell>
        </row>
        <row r="24013">
          <cell r="A24013" t="str">
            <v>80746200E</v>
          </cell>
          <cell r="B24013" t="str">
            <v>ACABAMENTO ARO DE RODA DIANT LE 8X2 - COMIL 506631</v>
          </cell>
          <cell r="C24013" t="str">
            <v>UM</v>
          </cell>
        </row>
        <row r="24014">
          <cell r="A24014">
            <v>801277000</v>
          </cell>
          <cell r="B24014" t="str">
            <v>REFORCO DO TETO DIANTEIRO       1277</v>
          </cell>
          <cell r="C24014" t="str">
            <v>UM</v>
          </cell>
        </row>
        <row r="24015">
          <cell r="A24015">
            <v>801278000</v>
          </cell>
          <cell r="B24015" t="str">
            <v>SUPORTE DO ESCAPAMENTO          1278</v>
          </cell>
          <cell r="C24015" t="str">
            <v>UM</v>
          </cell>
        </row>
        <row r="24016">
          <cell r="A24016">
            <v>801279000</v>
          </cell>
          <cell r="B24016" t="str">
            <v>CONJUNTO SUPORTE DO ESCAPAMENTO 1279</v>
          </cell>
          <cell r="C24016" t="str">
            <v>UM</v>
          </cell>
        </row>
        <row r="24017">
          <cell r="A24017">
            <v>801280000</v>
          </cell>
          <cell r="B24017" t="str">
            <v>SUPORTE DO ESCAPAMENTO</v>
          </cell>
          <cell r="C24017" t="str">
            <v>UM</v>
          </cell>
        </row>
        <row r="24018">
          <cell r="A24018" t="str">
            <v>80128000F</v>
          </cell>
          <cell r="B24018" t="str">
            <v>SUPORTE DO ESCAPAMENTO          1280 - 695 490 74 40</v>
          </cell>
          <cell r="C24018" t="str">
            <v>UM</v>
          </cell>
        </row>
        <row r="24019">
          <cell r="A24019">
            <v>801281000</v>
          </cell>
          <cell r="B24019" t="str">
            <v>TIRANTE DO ESCAPAMENTO          1281</v>
          </cell>
          <cell r="C24019" t="str">
            <v>UM</v>
          </cell>
        </row>
        <row r="24020">
          <cell r="A24020">
            <v>801282000</v>
          </cell>
          <cell r="B24020" t="str">
            <v>SUPORTE DO ESCAPAMENTO</v>
          </cell>
          <cell r="C24020" t="str">
            <v>UM</v>
          </cell>
        </row>
        <row r="24021">
          <cell r="A24021" t="str">
            <v>DD19019090</v>
          </cell>
          <cell r="B24021" t="str">
            <v>FAROFA MANDIOCA</v>
          </cell>
          <cell r="C24021" t="str">
            <v>UM</v>
          </cell>
        </row>
        <row r="24022">
          <cell r="A24022" t="str">
            <v>80128200F</v>
          </cell>
          <cell r="B24022" t="str">
            <v>SUPORTE DO ESCAPAMENTO          1282 - 386 491 70 41</v>
          </cell>
          <cell r="C24022" t="str">
            <v>UM</v>
          </cell>
        </row>
        <row r="24023">
          <cell r="A24023">
            <v>801283000</v>
          </cell>
          <cell r="B24023" t="str">
            <v>ABRACADEIRA DO SILENCIOSO       1283</v>
          </cell>
          <cell r="C24023" t="str">
            <v>UM</v>
          </cell>
        </row>
        <row r="24024">
          <cell r="A24024">
            <v>801284000</v>
          </cell>
          <cell r="B24024" t="str">
            <v>ABRACADEIRA DO SILENCIOSO(MB 1214/1614/1620)</v>
          </cell>
          <cell r="C24024" t="str">
            <v>UM</v>
          </cell>
        </row>
        <row r="24025">
          <cell r="A24025" t="str">
            <v>80128400F</v>
          </cell>
          <cell r="B24025" t="str">
            <v>ABRACADEIRA DO SILENCIOSO(MB 1214/1614/1620) - 000 490 02 41</v>
          </cell>
          <cell r="C24025" t="str">
            <v>UM</v>
          </cell>
        </row>
        <row r="24026">
          <cell r="A24026">
            <v>801291000</v>
          </cell>
          <cell r="B24026" t="str">
            <v>ABRACADEIRA DO SILENCIOSO (MB 1620/1720/23)</v>
          </cell>
          <cell r="C24026" t="str">
            <v>UM</v>
          </cell>
        </row>
        <row r="24027">
          <cell r="A24027" t="str">
            <v>80129100F</v>
          </cell>
          <cell r="B24027" t="str">
            <v>ABRACADEIRA DO SILENCIOSO (MB 1620/1720/23) - 000 490 00 41</v>
          </cell>
          <cell r="C24027" t="str">
            <v>UM</v>
          </cell>
        </row>
        <row r="24028">
          <cell r="A24028">
            <v>801296000</v>
          </cell>
          <cell r="B24028" t="str">
            <v>CHICOTE ELETRICO (PRINCIPAL)    1296</v>
          </cell>
          <cell r="C24028" t="str">
            <v>UM</v>
          </cell>
        </row>
        <row r="24029">
          <cell r="A24029">
            <v>801297000</v>
          </cell>
          <cell r="B24029" t="str">
            <v>CABO ELETRICO (RADIO E RELOGIO) 1297</v>
          </cell>
          <cell r="C24029" t="str">
            <v>UM</v>
          </cell>
        </row>
        <row r="24030">
          <cell r="A24030">
            <v>801298000</v>
          </cell>
          <cell r="B24030" t="str">
            <v>CABO ELETRICO (LUZ TETO)        1298</v>
          </cell>
          <cell r="C24030" t="str">
            <v>UM</v>
          </cell>
        </row>
        <row r="24031">
          <cell r="A24031">
            <v>801299000</v>
          </cell>
          <cell r="B24031" t="str">
            <v>CABO ELETRICO (FAROIS PISCA)    1299</v>
          </cell>
          <cell r="C24031" t="str">
            <v>UM</v>
          </cell>
        </row>
        <row r="24032">
          <cell r="A24032">
            <v>801300000</v>
          </cell>
          <cell r="B24032" t="str">
            <v>MASCARA COM MOLDURA INFERIOR</v>
          </cell>
          <cell r="C24032" t="str">
            <v>UM</v>
          </cell>
        </row>
        <row r="24033">
          <cell r="A24033" t="str">
            <v>80130000F</v>
          </cell>
          <cell r="B24033" t="str">
            <v>MASCARA COM MOLDURA INFERIOR    1300 - 384 880 72 56</v>
          </cell>
          <cell r="C24033" t="str">
            <v>UM</v>
          </cell>
        </row>
        <row r="24034">
          <cell r="A24034" t="str">
            <v>DD10063021</v>
          </cell>
          <cell r="B24034" t="str">
            <v>ARROZ SEMIBRANQUEADO</v>
          </cell>
          <cell r="C24034" t="str">
            <v>UM</v>
          </cell>
        </row>
        <row r="24035">
          <cell r="A24035" t="str">
            <v>DD07134090</v>
          </cell>
          <cell r="B24035" t="str">
            <v>OUTRAS LENTILHAS SECAS, EM GRAOS</v>
          </cell>
          <cell r="C24035" t="str">
            <v>UM</v>
          </cell>
        </row>
        <row r="24036">
          <cell r="A24036" t="str">
            <v>DD56012190</v>
          </cell>
          <cell r="B24036" t="str">
            <v>OUTROS ARTIGOS DE PASTAS</v>
          </cell>
          <cell r="C24036" t="str">
            <v>UM</v>
          </cell>
        </row>
        <row r="24037">
          <cell r="A24037">
            <v>801301000</v>
          </cell>
          <cell r="B24037" t="str">
            <v>MOLDURA INFERIOR                1301</v>
          </cell>
          <cell r="C24037" t="str">
            <v>UM</v>
          </cell>
        </row>
        <row r="24038">
          <cell r="A24038">
            <v>801302000</v>
          </cell>
          <cell r="B24038" t="str">
            <v>ABRACADEIRA DE ESCAPAMENTO 4.1/2"</v>
          </cell>
          <cell r="C24038" t="str">
            <v>UM</v>
          </cell>
        </row>
        <row r="24039">
          <cell r="A24039" t="str">
            <v>80130200F</v>
          </cell>
          <cell r="B24039" t="str">
            <v>ABRACADEIRA DE ESCAPAMENTO 4.1/2" 1302</v>
          </cell>
          <cell r="C24039" t="str">
            <v>UM</v>
          </cell>
        </row>
        <row r="24040">
          <cell r="A24040" t="str">
            <v>DD30051090</v>
          </cell>
          <cell r="B24040" t="str">
            <v>PRODUTOS FARMACEUTICOS</v>
          </cell>
          <cell r="C24040" t="str">
            <v>UM</v>
          </cell>
        </row>
        <row r="24041">
          <cell r="A24041">
            <v>801303000</v>
          </cell>
          <cell r="B24041" t="str">
            <v>FIXADOR ARO FAROL  QUADR ATE 96 1303</v>
          </cell>
          <cell r="C24041" t="str">
            <v>UM</v>
          </cell>
        </row>
        <row r="24042">
          <cell r="A24042" t="str">
            <v>80130400D</v>
          </cell>
          <cell r="B24042" t="str">
            <v>SUPORTE DIANTEIRO ESTRIBO DIR</v>
          </cell>
          <cell r="C24042" t="str">
            <v>UM</v>
          </cell>
        </row>
        <row r="24043">
          <cell r="A24043" t="str">
            <v>80130400E</v>
          </cell>
          <cell r="B24043" t="str">
            <v>SUPORTE DIANTEIRO ESTRIBO ESQ</v>
          </cell>
          <cell r="C24043" t="str">
            <v>UM</v>
          </cell>
        </row>
        <row r="24044">
          <cell r="A24044" t="str">
            <v>8013040DF</v>
          </cell>
          <cell r="B24044" t="str">
            <v>SUPORTE DIANTEIRO ESTRIBO DIR   1304 - 384 610 71 06</v>
          </cell>
          <cell r="C24044" t="str">
            <v>UM</v>
          </cell>
        </row>
        <row r="24045">
          <cell r="A24045" t="str">
            <v>8013040EF</v>
          </cell>
          <cell r="B24045" t="str">
            <v>SUPORTE DIANTEIRO ESTRIBO ESQ   1304 - 384 610 70 06</v>
          </cell>
          <cell r="C24045" t="str">
            <v>UM</v>
          </cell>
        </row>
        <row r="24046">
          <cell r="A24046" t="str">
            <v>80130500D</v>
          </cell>
          <cell r="B24046" t="str">
            <v>SUPORTE TRASEIRO ESTRIBO DIR</v>
          </cell>
          <cell r="C24046" t="str">
            <v>UM</v>
          </cell>
        </row>
        <row r="24047">
          <cell r="A24047" t="str">
            <v>80130500E</v>
          </cell>
          <cell r="B24047" t="str">
            <v>SUPORTE TRASEIRO ESTRIBO ESQ</v>
          </cell>
          <cell r="C24047" t="str">
            <v>UM</v>
          </cell>
        </row>
        <row r="24048">
          <cell r="A24048" t="str">
            <v>DD30049099</v>
          </cell>
          <cell r="B24048" t="str">
            <v>OUTROS MEDICAMENTOS CONT PRODS</v>
          </cell>
          <cell r="C24048" t="str">
            <v>UM</v>
          </cell>
        </row>
        <row r="24049">
          <cell r="A24049" t="str">
            <v>8013050DF</v>
          </cell>
          <cell r="B24049" t="str">
            <v>SUPORTE TRASEIRO ESTRIBO DIR    1305 - 384 610 71 06 C</v>
          </cell>
          <cell r="C24049" t="str">
            <v>UM</v>
          </cell>
        </row>
        <row r="24050">
          <cell r="A24050" t="str">
            <v>8013050EF</v>
          </cell>
          <cell r="B24050" t="str">
            <v>SUPORTE TRASEIRO ESTRIBO ESQ    1305 - 384 610 70 06 C</v>
          </cell>
          <cell r="C24050" t="str">
            <v>UM</v>
          </cell>
        </row>
        <row r="24051">
          <cell r="A24051">
            <v>801308000</v>
          </cell>
          <cell r="B24051" t="str">
            <v>TUBO DO MOTOR GALV 1618         1308</v>
          </cell>
          <cell r="C24051" t="str">
            <v>UM</v>
          </cell>
        </row>
        <row r="24052">
          <cell r="A24052">
            <v>801309000</v>
          </cell>
          <cell r="B24052" t="str">
            <v>SILENCIOSO GALV 1618            1309</v>
          </cell>
          <cell r="C24052" t="str">
            <v>UM</v>
          </cell>
        </row>
        <row r="24053">
          <cell r="A24053">
            <v>801310000</v>
          </cell>
          <cell r="B24053" t="str">
            <v>TUBO TRASEIRO GALV 1618         1310</v>
          </cell>
          <cell r="C24053" t="str">
            <v>UM</v>
          </cell>
        </row>
        <row r="24054">
          <cell r="A24054">
            <v>801317000</v>
          </cell>
          <cell r="B24054" t="str">
            <v>CINTA RESERVATORIO AR 1935/41</v>
          </cell>
          <cell r="C24054" t="str">
            <v>UM</v>
          </cell>
        </row>
        <row r="24055">
          <cell r="A24055" t="str">
            <v>80131700F</v>
          </cell>
          <cell r="B24055" t="str">
            <v>CINTA RESERVATORIO AR 1935/41   1317 - 388 430 76 40</v>
          </cell>
          <cell r="C24055" t="str">
            <v>UM</v>
          </cell>
        </row>
        <row r="24056">
          <cell r="A24056" t="str">
            <v>DD30049037</v>
          </cell>
          <cell r="B24056" t="str">
            <v>MEDICAMENTO CONTENDO DICLOFENACO</v>
          </cell>
          <cell r="C24056" t="str">
            <v>UM</v>
          </cell>
        </row>
        <row r="24057">
          <cell r="A24057" t="str">
            <v>80131800D</v>
          </cell>
          <cell r="B24057" t="str">
            <v>PARA-LAMA EM CHAPA DIR</v>
          </cell>
          <cell r="C24057" t="str">
            <v>UM</v>
          </cell>
        </row>
        <row r="24058">
          <cell r="A24058" t="str">
            <v>80131800E</v>
          </cell>
          <cell r="B24058" t="str">
            <v>PARA-LAMA EM CHAPA ESQ</v>
          </cell>
          <cell r="C24058" t="str">
            <v>UM</v>
          </cell>
        </row>
        <row r="24059">
          <cell r="A24059" t="str">
            <v>8013180DF</v>
          </cell>
          <cell r="B24059" t="str">
            <v>PARA-LAMA EM CHAPA DIR          1318 - 384 880 71 06</v>
          </cell>
          <cell r="C24059" t="str">
            <v>UM</v>
          </cell>
        </row>
        <row r="24060">
          <cell r="A24060" t="str">
            <v>8013180EF</v>
          </cell>
          <cell r="B24060" t="str">
            <v>PARA-LAMA EM CHAPA ESQ          1318 - 384 880 70 06</v>
          </cell>
          <cell r="C24060" t="str">
            <v>UM</v>
          </cell>
        </row>
        <row r="24061">
          <cell r="A24061" t="str">
            <v>8013180KD</v>
          </cell>
          <cell r="B24061" t="str">
            <v>KIT PARA-LAMA EM CHAPA DESMONTA DO DIR</v>
          </cell>
          <cell r="C24061" t="str">
            <v>UM</v>
          </cell>
        </row>
        <row r="24062">
          <cell r="A24062" t="str">
            <v>8013180KE</v>
          </cell>
          <cell r="B24062" t="str">
            <v>KIT PARA-LAMA EM CHAPA DESMONTA DO ESQ</v>
          </cell>
          <cell r="C24062" t="str">
            <v>UM</v>
          </cell>
        </row>
        <row r="24063">
          <cell r="A24063" t="str">
            <v>80131900D</v>
          </cell>
          <cell r="B24063" t="str">
            <v>PARA-LAMA EM CHAPA DIR</v>
          </cell>
          <cell r="C24063" t="str">
            <v>UM</v>
          </cell>
        </row>
        <row r="24064">
          <cell r="A24064" t="str">
            <v>80131900E</v>
          </cell>
          <cell r="B24064" t="str">
            <v>PARA-LAMA EM CHAPA ESQ</v>
          </cell>
          <cell r="C24064" t="str">
            <v>UM</v>
          </cell>
        </row>
        <row r="24065">
          <cell r="A24065" t="str">
            <v>8013190DF</v>
          </cell>
          <cell r="B24065" t="str">
            <v>PARA-LAMA EM CHAPA DIR          1319 - 384 880 77 07</v>
          </cell>
          <cell r="C24065" t="str">
            <v>UM</v>
          </cell>
        </row>
        <row r="24066">
          <cell r="A24066" t="str">
            <v>8013190EF</v>
          </cell>
          <cell r="B24066" t="str">
            <v>PARA-LAMA EM CHAPA ESQ          1319 - 384 880 76 07</v>
          </cell>
          <cell r="C24066" t="str">
            <v>UM</v>
          </cell>
        </row>
        <row r="24067">
          <cell r="A24067" t="str">
            <v>80132000D</v>
          </cell>
          <cell r="B24067" t="str">
            <v>PARA-LAMA EM CHAPA DIR</v>
          </cell>
          <cell r="C24067" t="str">
            <v>UM</v>
          </cell>
        </row>
        <row r="24068">
          <cell r="A24068" t="str">
            <v>80132000E</v>
          </cell>
          <cell r="B24068" t="str">
            <v>PARA-LAMA EM CHAPA ESQ</v>
          </cell>
          <cell r="C24068" t="str">
            <v>UM</v>
          </cell>
        </row>
        <row r="24069">
          <cell r="A24069" t="str">
            <v>8013200DF</v>
          </cell>
          <cell r="B24069" t="str">
            <v>PARA-LAMA EM CHAPA DIR          1320 - 384 880 82 06</v>
          </cell>
          <cell r="C24069" t="str">
            <v>UM</v>
          </cell>
        </row>
        <row r="24070">
          <cell r="A24070" t="str">
            <v>8013200EF</v>
          </cell>
          <cell r="B24070" t="str">
            <v>PARA-LAMA EM CHAPA ESQ          1320 - 384 880 81 06</v>
          </cell>
          <cell r="C24070" t="str">
            <v>UM</v>
          </cell>
        </row>
        <row r="24071">
          <cell r="A24071" t="str">
            <v>DD30045090</v>
          </cell>
          <cell r="B24071" t="str">
            <v>MEDICAMENTO COM OUTRAS VITAMINAS</v>
          </cell>
          <cell r="C24071" t="str">
            <v>UM</v>
          </cell>
        </row>
        <row r="24072">
          <cell r="A24072">
            <v>801321000</v>
          </cell>
          <cell r="B24072" t="str">
            <v>CAPO HPN 1218/1418/1620 MODERNO</v>
          </cell>
          <cell r="C24072" t="str">
            <v>UM</v>
          </cell>
        </row>
        <row r="24073">
          <cell r="A24073" t="str">
            <v>80132100F</v>
          </cell>
          <cell r="B24073" t="str">
            <v>CAPO HPN 1620 ATE 1998</v>
          </cell>
          <cell r="C24073" t="str">
            <v>UM</v>
          </cell>
        </row>
        <row r="24074">
          <cell r="A24074">
            <v>801322000</v>
          </cell>
          <cell r="B24074" t="str">
            <v>CAPO HPN 1618  ATE 1995</v>
          </cell>
          <cell r="C24074" t="str">
            <v>UM</v>
          </cell>
        </row>
        <row r="24075">
          <cell r="A24075" t="str">
            <v>80132200F</v>
          </cell>
          <cell r="B24075" t="str">
            <v>CAPO HPN 1618  ATE 1995    1322</v>
          </cell>
          <cell r="C24075" t="str">
            <v>UM</v>
          </cell>
        </row>
        <row r="24076">
          <cell r="A24076">
            <v>801323000</v>
          </cell>
          <cell r="B24076" t="str">
            <v>PARA-CHOQUE DIANTEIRO AVANCADO (709/710/912/914)</v>
          </cell>
          <cell r="C24076" t="str">
            <v>UM</v>
          </cell>
        </row>
        <row r="24077">
          <cell r="A24077">
            <v>801324000</v>
          </cell>
          <cell r="B24077" t="str">
            <v>SUPORTE PARA-CHOQUE AVANCADO (709/710/912/914)</v>
          </cell>
          <cell r="C24077" t="str">
            <v>UM</v>
          </cell>
        </row>
        <row r="24078">
          <cell r="A24078" t="str">
            <v>80132500D</v>
          </cell>
          <cell r="B24078" t="str">
            <v>CHAPA EXTERNA DIR DA PORTA (MB709 A 1618)</v>
          </cell>
          <cell r="C24078" t="str">
            <v>UM</v>
          </cell>
        </row>
        <row r="24079">
          <cell r="A24079" t="str">
            <v>80132500E</v>
          </cell>
          <cell r="B24079" t="str">
            <v>CHAPA EXTERNA ESQ DA PORTA (MB709 A 1618)</v>
          </cell>
          <cell r="C24079" t="str">
            <v>UM</v>
          </cell>
        </row>
        <row r="24080">
          <cell r="A24080" t="str">
            <v>8013250DF</v>
          </cell>
          <cell r="B24080" t="str">
            <v>CHAPA EXTERNA DIR DA PORTA (MB 709 A 1618) - 688 720 71 05</v>
          </cell>
          <cell r="C24080" t="str">
            <v>UM</v>
          </cell>
        </row>
        <row r="24081">
          <cell r="A24081" t="str">
            <v>8013250EF</v>
          </cell>
          <cell r="B24081" t="str">
            <v>CHAPA EXTERNA ESQ DA PORTA (MB 709 A 1618) - 688 720 70 05</v>
          </cell>
          <cell r="C24081" t="str">
            <v>UM</v>
          </cell>
        </row>
        <row r="24082">
          <cell r="A24082" t="str">
            <v>80132600D</v>
          </cell>
          <cell r="B24082" t="str">
            <v>PORTA 709/912/1418/1618 DIR</v>
          </cell>
          <cell r="C24082" t="str">
            <v>UM</v>
          </cell>
        </row>
        <row r="24083">
          <cell r="A24083" t="str">
            <v>80132600E</v>
          </cell>
          <cell r="B24083" t="str">
            <v>PORTA 709/912/1418/1618 ESQ</v>
          </cell>
          <cell r="C24083" t="str">
            <v>UM</v>
          </cell>
        </row>
        <row r="24084">
          <cell r="A24084" t="str">
            <v>8013260DF</v>
          </cell>
          <cell r="B24084" t="str">
            <v>PORTA 709/912/1418/1618 DIR - 688 720 71 05</v>
          </cell>
          <cell r="C24084" t="str">
            <v>UM</v>
          </cell>
        </row>
        <row r="24085">
          <cell r="A24085" t="str">
            <v>8013260EF</v>
          </cell>
          <cell r="B24085" t="str">
            <v>PORTA 709/912/1418/1618 ESQ - 688 720 70 05</v>
          </cell>
          <cell r="C24085" t="str">
            <v>UM</v>
          </cell>
        </row>
        <row r="24086">
          <cell r="A24086" t="str">
            <v>DD30044090</v>
          </cell>
          <cell r="B24086" t="str">
            <v>OUTROS MEDICAMENTOS C/ ALCALOIDES</v>
          </cell>
          <cell r="C24086" t="str">
            <v>UM</v>
          </cell>
        </row>
        <row r="24087">
          <cell r="A24087" t="str">
            <v>80132700D</v>
          </cell>
          <cell r="B24087" t="str">
            <v>CHAPA EXTERNA DIR DA PORTA (MB1620 A 1621)</v>
          </cell>
          <cell r="C24087" t="str">
            <v>UM</v>
          </cell>
        </row>
        <row r="24088">
          <cell r="A24088" t="str">
            <v>80132700E</v>
          </cell>
          <cell r="B24088" t="str">
            <v>CHAPA EXTERNA ESQ DA PORTA (MB1620 A 1621)</v>
          </cell>
          <cell r="C24088" t="str">
            <v>UM</v>
          </cell>
        </row>
        <row r="24089">
          <cell r="A24089" t="str">
            <v>8013270DF</v>
          </cell>
          <cell r="B24089" t="str">
            <v>CHAPA EXTERNA DIR DA PORTA (MB 1620 A 1621) - 694 720 71 05</v>
          </cell>
          <cell r="C24089" t="str">
            <v>UM</v>
          </cell>
        </row>
        <row r="24090">
          <cell r="A24090" t="str">
            <v>8013270EF</v>
          </cell>
          <cell r="B24090" t="str">
            <v>CHAPA EXTERNA ESQ DA PORTA (MB 1620 A 1621) - 694 720 70 05</v>
          </cell>
          <cell r="C24090" t="str">
            <v>UM</v>
          </cell>
        </row>
        <row r="24091">
          <cell r="A24091" t="str">
            <v>80132800D</v>
          </cell>
          <cell r="B24091" t="str">
            <v>PORTA DIREITA  (MB 1620/21)</v>
          </cell>
          <cell r="C24091" t="str">
            <v>UM</v>
          </cell>
        </row>
        <row r="24092">
          <cell r="A24092" t="str">
            <v>80132800E</v>
          </cell>
          <cell r="B24092" t="str">
            <v>PORTA ESQUERDA  (MB 1620/21)</v>
          </cell>
          <cell r="C24092" t="str">
            <v>UM</v>
          </cell>
        </row>
        <row r="24093">
          <cell r="A24093" t="str">
            <v>8013280DF</v>
          </cell>
          <cell r="B24093" t="str">
            <v>PORTA DIREITA  (MB 1620/21) - 694 720 71 05</v>
          </cell>
          <cell r="C24093" t="str">
            <v>UM</v>
          </cell>
        </row>
        <row r="24094">
          <cell r="A24094" t="str">
            <v>8013280EF</v>
          </cell>
          <cell r="B24094" t="str">
            <v>PORTA ESQUERDA  (MB 1620/21) - 694 720 70 05</v>
          </cell>
          <cell r="C24094" t="str">
            <v>UM</v>
          </cell>
        </row>
        <row r="24095">
          <cell r="A24095">
            <v>801329000</v>
          </cell>
          <cell r="B24095" t="str">
            <v>ALCA BORRACHA CAIXA BATERIA (MB 1618)</v>
          </cell>
          <cell r="C24095" t="str">
            <v>UM</v>
          </cell>
        </row>
        <row r="24096">
          <cell r="A24096">
            <v>801330000</v>
          </cell>
          <cell r="B24096" t="str">
            <v>SUPORTE PARA-CHOQUE (709/710/912/914)</v>
          </cell>
          <cell r="C24096" t="str">
            <v>UM</v>
          </cell>
        </row>
        <row r="24097">
          <cell r="A24097" t="str">
            <v>80133000F</v>
          </cell>
          <cell r="B24097" t="str">
            <v>SUPORTE PARA-CHOQUE (709/710/912/914) - 688 520 76 41</v>
          </cell>
          <cell r="C24097" t="str">
            <v>UM</v>
          </cell>
        </row>
        <row r="24098">
          <cell r="A24098">
            <v>801331000</v>
          </cell>
          <cell r="B24098" t="str">
            <v>GRADE DIANTEIRA DE PLASTICO  SPRINTER    1331 - 901 880 01 8</v>
          </cell>
          <cell r="C24098" t="str">
            <v>UM</v>
          </cell>
        </row>
        <row r="24099">
          <cell r="A24099" t="str">
            <v>80133100F</v>
          </cell>
          <cell r="B24099" t="str">
            <v>GRADE DIANTEIRA DE PLASTICO  SPRINTER    1331 - 901 880 01 8</v>
          </cell>
          <cell r="C24099" t="str">
            <v>UM</v>
          </cell>
        </row>
        <row r="24100">
          <cell r="A24100">
            <v>801332000</v>
          </cell>
          <cell r="B24100" t="str">
            <v>RESERVATORIO DE AR (15/15lts c/divisoria)</v>
          </cell>
          <cell r="C24100" t="str">
            <v>UM</v>
          </cell>
        </row>
        <row r="24101">
          <cell r="A24101" t="str">
            <v>80133200F</v>
          </cell>
          <cell r="B24101" t="str">
            <v>RESERVATORIO DE AR (15/15lts c/divisoria) - 693 432 78 01</v>
          </cell>
          <cell r="C24101" t="str">
            <v>UM</v>
          </cell>
        </row>
        <row r="24102">
          <cell r="A24102" t="str">
            <v>80133300D</v>
          </cell>
          <cell r="B24102" t="str">
            <v>SUPORTE SUPERIOR ESTRIBO DIR( MB 1218 ELET.)</v>
          </cell>
          <cell r="C24102" t="str">
            <v>UM</v>
          </cell>
        </row>
        <row r="24103">
          <cell r="A24103" t="str">
            <v>80133300E</v>
          </cell>
          <cell r="B24103" t="str">
            <v>SUPORTE SUPERIOR ESTRIBO ESQ( MB 1218 ELET.)</v>
          </cell>
          <cell r="C24103" t="str">
            <v>UM</v>
          </cell>
        </row>
        <row r="24104">
          <cell r="A24104" t="str">
            <v>8013330DF</v>
          </cell>
          <cell r="B24104" t="str">
            <v>SUPORTE SUPERIOR ESTRIBO DIR( MB 1218 ELET.)</v>
          </cell>
          <cell r="C24104" t="str">
            <v>UM</v>
          </cell>
        </row>
        <row r="24105">
          <cell r="A24105" t="str">
            <v>8013330EF</v>
          </cell>
          <cell r="B24105" t="str">
            <v>SUPORTE SUPERIOR ESTRIBO ESQ( MB 1218 ELET.)</v>
          </cell>
          <cell r="C24105" t="str">
            <v>UM</v>
          </cell>
        </row>
        <row r="24106">
          <cell r="A24106">
            <v>801334000</v>
          </cell>
          <cell r="B24106" t="str">
            <v>SUPORTE DO ESTRIBO INFERIOR</v>
          </cell>
          <cell r="C24106" t="str">
            <v>UM</v>
          </cell>
        </row>
        <row r="24107">
          <cell r="A24107" t="str">
            <v>80133400F</v>
          </cell>
          <cell r="B24107" t="str">
            <v>SUPORTE DO ESTRIBO INFERIOR</v>
          </cell>
          <cell r="C24107" t="str">
            <v>UM</v>
          </cell>
        </row>
        <row r="24108">
          <cell r="A24108">
            <v>801335000</v>
          </cell>
          <cell r="B24108" t="str">
            <v>CHAPA DO ESTRIBO (INFERIOR L-1218 EL)</v>
          </cell>
          <cell r="C24108" t="str">
            <v>UM</v>
          </cell>
        </row>
        <row r="24109">
          <cell r="A24109" t="str">
            <v>DD30049069</v>
          </cell>
          <cell r="B24109" t="str">
            <v>OUTROS MEDICAM C/ COMP HETEROCICL</v>
          </cell>
          <cell r="C24109" t="str">
            <v>UM</v>
          </cell>
        </row>
        <row r="24110">
          <cell r="A24110">
            <v>801336000</v>
          </cell>
          <cell r="B24110" t="str">
            <v>SUPORTE TUBULAR DO ESTRIBO INFERIOR</v>
          </cell>
          <cell r="C24110" t="str">
            <v>UM</v>
          </cell>
        </row>
        <row r="24111">
          <cell r="A24111">
            <v>801337000</v>
          </cell>
          <cell r="B24111" t="str">
            <v>KIT P/CHOQUE MOVEL MB(4-SUP/5-REFORCO/2-MOLAS/1-LAMINA/1ADES</v>
          </cell>
          <cell r="C24111" t="str">
            <v>UM</v>
          </cell>
        </row>
        <row r="24112">
          <cell r="A24112">
            <v>801338000</v>
          </cell>
          <cell r="B24112" t="str">
            <v>RESERVATORIO DE AR (15/15lts c/divisoria)</v>
          </cell>
          <cell r="C24112" t="str">
            <v>UM</v>
          </cell>
        </row>
        <row r="24113">
          <cell r="A24113">
            <v>801339000</v>
          </cell>
          <cell r="B24113" t="str">
            <v>TRAVESSA DO QUADRO DO CAPO</v>
          </cell>
          <cell r="C24113" t="str">
            <v>UM</v>
          </cell>
        </row>
        <row r="24114">
          <cell r="A24114">
            <v>801340000</v>
          </cell>
          <cell r="B24114" t="str">
            <v>CAPO MB 1935</v>
          </cell>
          <cell r="C24114" t="str">
            <v>UM</v>
          </cell>
        </row>
        <row r="24115">
          <cell r="A24115">
            <v>801341000</v>
          </cell>
          <cell r="B24115" t="str">
            <v>CAPO HPN 1620 MODERNO COMPLETO</v>
          </cell>
          <cell r="C24115" t="str">
            <v>UM</v>
          </cell>
        </row>
        <row r="24116">
          <cell r="A24116" t="str">
            <v>80134100F</v>
          </cell>
          <cell r="B24116" t="str">
            <v>CAPO HPN 1620  MODERNO COMPLETO</v>
          </cell>
          <cell r="C24116" t="str">
            <v>UM</v>
          </cell>
        </row>
        <row r="24117">
          <cell r="A24117" t="str">
            <v>DD30049045</v>
          </cell>
          <cell r="B24117" t="str">
            <v>PARACETAMOL</v>
          </cell>
          <cell r="C24117" t="str">
            <v>UM</v>
          </cell>
        </row>
        <row r="24118">
          <cell r="A24118">
            <v>801342000</v>
          </cell>
          <cell r="B24118" t="str">
            <v>CAPO HPN 1620 MODERNO SEM FARÓIS</v>
          </cell>
          <cell r="C24118" t="str">
            <v>UM</v>
          </cell>
        </row>
        <row r="24119">
          <cell r="A24119" t="str">
            <v>80134200F</v>
          </cell>
          <cell r="B24119" t="str">
            <v>CAPO HPN 1620 MODERNO SEM FARàIS</v>
          </cell>
          <cell r="C24119" t="str">
            <v>UM</v>
          </cell>
        </row>
        <row r="24120">
          <cell r="A24120">
            <v>801343000</v>
          </cell>
          <cell r="B24120" t="str">
            <v>CAPO HPN 1618  ATE 1995 COMPLETO</v>
          </cell>
          <cell r="C24120" t="str">
            <v>UM</v>
          </cell>
        </row>
        <row r="24121">
          <cell r="A24121" t="str">
            <v>80134300F</v>
          </cell>
          <cell r="B24121" t="str">
            <v>CAPO HPN 1618  ATE 1995 COMPLETO</v>
          </cell>
          <cell r="C24121" t="str">
            <v>UM</v>
          </cell>
        </row>
        <row r="24122">
          <cell r="A24122" t="str">
            <v>80138500D</v>
          </cell>
          <cell r="B24122" t="str">
            <v>REFORÇO DO ASSOALHO DIR.</v>
          </cell>
          <cell r="C24122" t="str">
            <v>UM</v>
          </cell>
        </row>
        <row r="24123">
          <cell r="A24123" t="str">
            <v>DT04270DF</v>
          </cell>
          <cell r="B24123" t="str">
            <v>SUPORTE DA LONGARINA  DIR    427 - 344 611 70 12</v>
          </cell>
          <cell r="C24123" t="str">
            <v>UM</v>
          </cell>
        </row>
        <row r="24124">
          <cell r="A24124" t="str">
            <v>DD30049029</v>
          </cell>
          <cell r="B24124" t="str">
            <v>OUTROS MEDICAMENTOS C/ AC MONOCARBOXIL</v>
          </cell>
          <cell r="C24124" t="str">
            <v>UM</v>
          </cell>
        </row>
        <row r="24125">
          <cell r="A24125" t="str">
            <v>DD30049039</v>
          </cell>
          <cell r="B24125" t="str">
            <v>OUTROS MEDICAMENTOS C/COMPOSTO</v>
          </cell>
          <cell r="C24125" t="str">
            <v>UM</v>
          </cell>
        </row>
        <row r="24126">
          <cell r="A24126" t="str">
            <v>80138500E</v>
          </cell>
          <cell r="B24126" t="str">
            <v>REFORÇO DO ASSOALHO ESQ.</v>
          </cell>
          <cell r="C24126" t="str">
            <v>UM</v>
          </cell>
        </row>
        <row r="24127">
          <cell r="A24127" t="str">
            <v>8013850DF</v>
          </cell>
          <cell r="B24127" t="str">
            <v>REFORO DO ASSOALHO DIR.   1385D</v>
          </cell>
          <cell r="C24127" t="str">
            <v>UM</v>
          </cell>
        </row>
        <row r="24128">
          <cell r="A24128" t="str">
            <v>IMOB82055900</v>
          </cell>
          <cell r="B24128" t="str">
            <v>REBITADEIRA MANUAL</v>
          </cell>
          <cell r="C24128" t="str">
            <v>UM</v>
          </cell>
        </row>
        <row r="24129">
          <cell r="A24129" t="str">
            <v>DD85044050</v>
          </cell>
          <cell r="B24129" t="str">
            <v>CONVERSORES ELETRONICOS</v>
          </cell>
          <cell r="C24129" t="str">
            <v>UM</v>
          </cell>
        </row>
        <row r="24130">
          <cell r="A24130" t="str">
            <v>DD85412120</v>
          </cell>
          <cell r="B24130" t="str">
            <v>TRANSISTORES C/CAP DISSIP &lt;1W</v>
          </cell>
          <cell r="C24130" t="str">
            <v>UM</v>
          </cell>
        </row>
        <row r="24131">
          <cell r="A24131">
            <v>105162000</v>
          </cell>
          <cell r="B24131" t="str">
            <v>ANEL O'RING 2121</v>
          </cell>
          <cell r="C24131" t="str">
            <v>UM</v>
          </cell>
        </row>
        <row r="24132">
          <cell r="A24132" t="str">
            <v>8013850EF</v>
          </cell>
          <cell r="B24132" t="str">
            <v>REFORO DO ASSOALHO ESQ.   1385E</v>
          </cell>
          <cell r="C24132" t="str">
            <v>UM</v>
          </cell>
        </row>
        <row r="24133">
          <cell r="A24133" t="str">
            <v>80139100M</v>
          </cell>
          <cell r="B24133" t="str">
            <v>SUPORTE TANQUE 210 LT MONTADO 1392/3</v>
          </cell>
          <cell r="C24133" t="str">
            <v>UM</v>
          </cell>
        </row>
        <row r="24134">
          <cell r="A24134">
            <v>801392000</v>
          </cell>
          <cell r="B24134" t="str">
            <v>CINTA TANQUE  210 LT</v>
          </cell>
          <cell r="C24134" t="str">
            <v>UM</v>
          </cell>
        </row>
        <row r="24135">
          <cell r="A24135">
            <v>105163000</v>
          </cell>
          <cell r="B24135" t="str">
            <v>ANEL O'RING 2158</v>
          </cell>
          <cell r="C24135" t="str">
            <v>UM</v>
          </cell>
        </row>
        <row r="24136">
          <cell r="A24136" t="str">
            <v>80139200F</v>
          </cell>
          <cell r="B24136" t="str">
            <v>CINTA TANQUE  210 LT            1392 - 382 470 70 40</v>
          </cell>
          <cell r="C24136" t="str">
            <v>UM</v>
          </cell>
        </row>
        <row r="24137">
          <cell r="A24137">
            <v>801393000</v>
          </cell>
          <cell r="B24137" t="str">
            <v>SUPORTE DO TANQUE  210 LT       1393</v>
          </cell>
          <cell r="C24137" t="str">
            <v>UM</v>
          </cell>
        </row>
        <row r="24138">
          <cell r="A24138">
            <v>801395000</v>
          </cell>
          <cell r="B24138" t="str">
            <v>SUPORTE TANQUE PLA 210L MB1620</v>
          </cell>
          <cell r="C24138" t="str">
            <v>UM</v>
          </cell>
        </row>
        <row r="24139">
          <cell r="A24139" t="str">
            <v>80139500F</v>
          </cell>
          <cell r="B24139" t="str">
            <v>SUPORTE TANQUE PLA 210L MB1620  1395 - 384 475 73 03</v>
          </cell>
          <cell r="C24139" t="str">
            <v>UM</v>
          </cell>
        </row>
        <row r="24140">
          <cell r="A24140" t="str">
            <v>80139500M</v>
          </cell>
          <cell r="B24140" t="str">
            <v>SUPORTE TANQUE MONTADO</v>
          </cell>
          <cell r="C24140" t="str">
            <v>UM</v>
          </cell>
        </row>
        <row r="24141">
          <cell r="A24141">
            <v>109742000</v>
          </cell>
          <cell r="B24141" t="str">
            <v>PARAF M8 x 12 SEXT DIN933 8.8 ZA</v>
          </cell>
          <cell r="C24141" t="str">
            <v>UM</v>
          </cell>
        </row>
        <row r="24142">
          <cell r="A24142" t="str">
            <v>8013950MF</v>
          </cell>
          <cell r="B24142" t="str">
            <v>SUPORTE TANQUE MONTADO     1395/1043 - 384 475 73 03 M</v>
          </cell>
          <cell r="C24142" t="str">
            <v>UM</v>
          </cell>
        </row>
        <row r="24143">
          <cell r="A24143">
            <v>801397000</v>
          </cell>
          <cell r="B24143" t="str">
            <v>CINTA DE BORRACHA - 382 475 70 84</v>
          </cell>
          <cell r="C24143" t="str">
            <v>UM</v>
          </cell>
        </row>
        <row r="24144">
          <cell r="A24144" t="str">
            <v>80139700F</v>
          </cell>
          <cell r="B24144" t="str">
            <v>CINTA DE BORRACHA - 382 475 70 84</v>
          </cell>
          <cell r="C24144" t="str">
            <v>UM</v>
          </cell>
        </row>
        <row r="24145">
          <cell r="A24145">
            <v>801398000</v>
          </cell>
          <cell r="B24145" t="str">
            <v>KIT ALONGAMENTO TETO BAIXO CABINE 1620     1398</v>
          </cell>
          <cell r="C24145" t="str">
            <v>UM</v>
          </cell>
        </row>
        <row r="24146">
          <cell r="A24146">
            <v>801399000</v>
          </cell>
          <cell r="B24146" t="str">
            <v>CHAPA DE COBERTURA PAINEL HPN</v>
          </cell>
          <cell r="C24146" t="str">
            <v>UM</v>
          </cell>
        </row>
        <row r="24147">
          <cell r="A24147">
            <v>109743000</v>
          </cell>
          <cell r="B24147" t="str">
            <v>PARAF M10 x 30 SEXT DIN933 8.8 ZA</v>
          </cell>
          <cell r="C24147" t="str">
            <v>UM</v>
          </cell>
        </row>
        <row r="24148">
          <cell r="A24148" t="str">
            <v>80139900F</v>
          </cell>
          <cell r="B24148" t="str">
            <v>CHAPA DE COBERTURA PAINEL HPN - 688 680 74 07</v>
          </cell>
          <cell r="C24148" t="str">
            <v>UM</v>
          </cell>
        </row>
        <row r="24149">
          <cell r="A24149">
            <v>801400000</v>
          </cell>
          <cell r="B24149" t="str">
            <v>CABINE NUA HPN 709</v>
          </cell>
          <cell r="C24149" t="str">
            <v>UM</v>
          </cell>
        </row>
        <row r="24150">
          <cell r="A24150" t="str">
            <v>80140000P</v>
          </cell>
          <cell r="B24150" t="str">
            <v>CABINE NUA HPN 709 - PINTADA</v>
          </cell>
          <cell r="C24150" t="str">
            <v>UM</v>
          </cell>
        </row>
        <row r="24151">
          <cell r="A24151" t="str">
            <v>DD84271090</v>
          </cell>
          <cell r="B24151" t="str">
            <v>OUTROS VEICULOS PARA MOVIMENTACAO  DE CARGA</v>
          </cell>
          <cell r="C24151" t="str">
            <v>UM</v>
          </cell>
        </row>
        <row r="24152">
          <cell r="A24152" t="str">
            <v>DD84661000</v>
          </cell>
          <cell r="B24152" t="str">
            <v>PORTA FERRAMENTA</v>
          </cell>
          <cell r="C24152" t="str">
            <v>UM</v>
          </cell>
        </row>
        <row r="24153">
          <cell r="A24153">
            <v>801401000</v>
          </cell>
          <cell r="B24153" t="str">
            <v>CABINE NUA HPN 1620</v>
          </cell>
          <cell r="C24153" t="str">
            <v>UM</v>
          </cell>
        </row>
        <row r="24154">
          <cell r="A24154" t="str">
            <v>80140100A</v>
          </cell>
          <cell r="B24154" t="str">
            <v>CABINE NUA HPN 1620  ALONGADA   1401</v>
          </cell>
          <cell r="C24154" t="str">
            <v>UM</v>
          </cell>
        </row>
        <row r="24155">
          <cell r="A24155" t="str">
            <v>DD19053200</v>
          </cell>
          <cell r="B24155" t="str">
            <v>WAFFER</v>
          </cell>
          <cell r="C24155" t="str">
            <v>UM</v>
          </cell>
        </row>
        <row r="24156">
          <cell r="A24156" t="str">
            <v>DD19052010</v>
          </cell>
          <cell r="B24156" t="str">
            <v>PANETONE</v>
          </cell>
          <cell r="C24156" t="str">
            <v>UM</v>
          </cell>
        </row>
        <row r="24157">
          <cell r="A24157" t="str">
            <v>DD96100000</v>
          </cell>
          <cell r="B24157" t="str">
            <v>LOUSAS E QUADROS P/ ESCREVER / DESENHAR</v>
          </cell>
          <cell r="C24157" t="str">
            <v>UM</v>
          </cell>
        </row>
        <row r="24158">
          <cell r="A24158" t="str">
            <v>DD72099000</v>
          </cell>
          <cell r="B24158" t="str">
            <v>OUTRAS LAMINAS FERRO/ACO</v>
          </cell>
          <cell r="C24158" t="str">
            <v>UM</v>
          </cell>
        </row>
        <row r="24159">
          <cell r="A24159" t="str">
            <v>80140100E</v>
          </cell>
          <cell r="B24159" t="str">
            <v>ESTRUTURA DA CABINE HPN 1620</v>
          </cell>
          <cell r="C24159" t="str">
            <v>UM</v>
          </cell>
        </row>
        <row r="24160">
          <cell r="A24160" t="str">
            <v>80140100P</v>
          </cell>
          <cell r="B24160" t="str">
            <v>CABINE NUA HPN 1620 PINTADA</v>
          </cell>
          <cell r="C24160" t="str">
            <v>UM</v>
          </cell>
        </row>
        <row r="24161">
          <cell r="A24161">
            <v>801402000</v>
          </cell>
          <cell r="B24161" t="str">
            <v>CABINE PARCIAL 1218/1618</v>
          </cell>
          <cell r="C24161" t="str">
            <v>UM</v>
          </cell>
        </row>
        <row r="24162">
          <cell r="A24162" t="str">
            <v>DD85045000</v>
          </cell>
          <cell r="B24162" t="str">
            <v>OUTRAS BOBINAS DE REATANCIA</v>
          </cell>
          <cell r="C24162" t="str">
            <v>UM</v>
          </cell>
        </row>
        <row r="24163">
          <cell r="A24163" t="str">
            <v>DD73182900</v>
          </cell>
          <cell r="B24163" t="str">
            <v>ABRACADEIRAS</v>
          </cell>
          <cell r="C24163" t="str">
            <v>UM</v>
          </cell>
        </row>
        <row r="24164">
          <cell r="A24164" t="str">
            <v>80140200A</v>
          </cell>
          <cell r="B24164" t="str">
            <v>CABINE PARCIAL 1618 ALONGADA    1402</v>
          </cell>
          <cell r="C24164" t="str">
            <v>UM</v>
          </cell>
        </row>
        <row r="24165">
          <cell r="A24165" t="str">
            <v>80140200B</v>
          </cell>
          <cell r="B24165" t="str">
            <v>BASE DA CABINE HPN 1218/1618</v>
          </cell>
          <cell r="C24165" t="str">
            <v>UM</v>
          </cell>
        </row>
        <row r="24166">
          <cell r="A24166">
            <v>801403000</v>
          </cell>
          <cell r="B24166" t="str">
            <v>CABINE PARCIAL 709</v>
          </cell>
          <cell r="C24166" t="str">
            <v>UM</v>
          </cell>
        </row>
        <row r="24167">
          <cell r="A24167" t="str">
            <v>DD72111300</v>
          </cell>
          <cell r="B24167" t="str">
            <v>LAMIN FERRO/ACO</v>
          </cell>
          <cell r="C24167" t="str">
            <v>UM</v>
          </cell>
        </row>
        <row r="24168">
          <cell r="A24168">
            <v>105164000</v>
          </cell>
          <cell r="B24168" t="str">
            <v>PINO PROTETOR ROSCADO M22 X 25,4mm</v>
          </cell>
          <cell r="C24168" t="str">
            <v>UM</v>
          </cell>
        </row>
        <row r="24169">
          <cell r="A24169">
            <v>807438000</v>
          </cell>
          <cell r="B24169" t="str">
            <v>CANO DE DESCARGA - 10379873</v>
          </cell>
          <cell r="C24169" t="str">
            <v>UM</v>
          </cell>
        </row>
        <row r="24170">
          <cell r="A24170">
            <v>801404000</v>
          </cell>
          <cell r="B24170" t="str">
            <v>CABINE NUA HPN 1620  ALONG T.A. 1404</v>
          </cell>
          <cell r="C24170" t="str">
            <v>UM</v>
          </cell>
        </row>
        <row r="24171">
          <cell r="A24171">
            <v>801405000</v>
          </cell>
          <cell r="B24171" t="str">
            <v>CABINE COMPL 1618 FORR. MARROM - 384.600.00.01</v>
          </cell>
          <cell r="C24171" t="str">
            <v>UM</v>
          </cell>
        </row>
        <row r="24172">
          <cell r="A24172" t="str">
            <v>80140500A</v>
          </cell>
          <cell r="B24172" t="str">
            <v>CABINE NUA 1218/1618 ALONGADA   1405</v>
          </cell>
          <cell r="C24172" t="str">
            <v>UM</v>
          </cell>
        </row>
        <row r="24173">
          <cell r="A24173">
            <v>109744000</v>
          </cell>
          <cell r="B24173" t="str">
            <v>TAMPAO DE BORRACHA</v>
          </cell>
          <cell r="C24173" t="str">
            <v>UM</v>
          </cell>
        </row>
        <row r="24174">
          <cell r="A24174" t="str">
            <v>80140500C</v>
          </cell>
          <cell r="B24174" t="str">
            <v>CABINE COMPL 1618 FORR. CINZA</v>
          </cell>
          <cell r="C24174" t="str">
            <v>UM</v>
          </cell>
        </row>
        <row r="24175">
          <cell r="A24175" t="str">
            <v>8014050PC</v>
          </cell>
          <cell r="B24175" t="str">
            <v>CABINE PARCIAL MONTADA 1618 FORR. CINZA</v>
          </cell>
          <cell r="C24175" t="str">
            <v>UM</v>
          </cell>
        </row>
        <row r="24176">
          <cell r="A24176">
            <v>801406000</v>
          </cell>
          <cell r="B24176" t="str">
            <v>CABINE COMPLETA 1620</v>
          </cell>
          <cell r="C24176" t="str">
            <v>UM</v>
          </cell>
        </row>
        <row r="24177">
          <cell r="A24177" t="str">
            <v>DD84669490</v>
          </cell>
          <cell r="B24177" t="str">
            <v>PARTES E PECAS DE GUILHOTINA</v>
          </cell>
          <cell r="C24177" t="str">
            <v>UM</v>
          </cell>
        </row>
        <row r="24178">
          <cell r="A24178" t="str">
            <v>801406PAR</v>
          </cell>
          <cell r="B24178" t="str">
            <v>CABINE PARCIAL 1620</v>
          </cell>
          <cell r="C24178" t="str">
            <v>UM</v>
          </cell>
        </row>
        <row r="24179">
          <cell r="A24179">
            <v>801407000</v>
          </cell>
          <cell r="B24179" t="str">
            <v>CABINE COMPLETA 709</v>
          </cell>
          <cell r="C24179" t="str">
            <v>UM</v>
          </cell>
        </row>
        <row r="24180">
          <cell r="A24180" t="str">
            <v>80140700A</v>
          </cell>
          <cell r="B24180" t="str">
            <v>CABINE COMPLETA ALONGADA MB709</v>
          </cell>
          <cell r="C24180" t="str">
            <v>UM</v>
          </cell>
        </row>
        <row r="24181">
          <cell r="A24181">
            <v>801408000</v>
          </cell>
          <cell r="B24181" t="str">
            <v>CABINE COMPL 1618 ALONGADA FORR. MARROM</v>
          </cell>
          <cell r="C24181" t="str">
            <v>UM</v>
          </cell>
        </row>
        <row r="24182">
          <cell r="A24182" t="str">
            <v>DD38089319</v>
          </cell>
          <cell r="B24182" t="str">
            <v>OUTROS</v>
          </cell>
          <cell r="C24182" t="str">
            <v>UM</v>
          </cell>
        </row>
        <row r="24183">
          <cell r="A24183" t="str">
            <v>DD73090090</v>
          </cell>
          <cell r="B24183" t="str">
            <v>OUTROS RESERVATORIOS</v>
          </cell>
          <cell r="C24183" t="str">
            <v>UM</v>
          </cell>
        </row>
        <row r="24184">
          <cell r="A24184" t="str">
            <v>80140800C</v>
          </cell>
          <cell r="B24184" t="str">
            <v>CABINE COMPL 1618 ALONG. FORRACAO CINZA</v>
          </cell>
          <cell r="C24184" t="str">
            <v>UM</v>
          </cell>
        </row>
        <row r="24185">
          <cell r="A24185">
            <v>801409000</v>
          </cell>
          <cell r="B24185" t="str">
            <v>CABINE COMPLETA - MB 1621</v>
          </cell>
          <cell r="C24185" t="str">
            <v>UM</v>
          </cell>
        </row>
        <row r="24186">
          <cell r="A24186">
            <v>801410000</v>
          </cell>
          <cell r="B24186" t="str">
            <v>CABINE COMPLETA 912</v>
          </cell>
          <cell r="C24186" t="str">
            <v>UM</v>
          </cell>
        </row>
        <row r="24187">
          <cell r="A24187">
            <v>801411000</v>
          </cell>
          <cell r="B24187" t="str">
            <v>CABINE NUA 912</v>
          </cell>
          <cell r="C24187" t="str">
            <v>UM</v>
          </cell>
        </row>
        <row r="24188">
          <cell r="A24188" t="str">
            <v>80141100P</v>
          </cell>
          <cell r="B24188" t="str">
            <v>CABINE NUA PINTADA 912</v>
          </cell>
          <cell r="C24188" t="str">
            <v>UM</v>
          </cell>
        </row>
        <row r="24189">
          <cell r="A24189">
            <v>801412000</v>
          </cell>
          <cell r="B24189" t="str">
            <v>CABINE PARCIAL 912</v>
          </cell>
          <cell r="C24189" t="str">
            <v>UM</v>
          </cell>
        </row>
        <row r="24190">
          <cell r="A24190">
            <v>801413000</v>
          </cell>
          <cell r="B24190" t="str">
            <v>CABINE COMPLETA  710PLUS/914</v>
          </cell>
          <cell r="C24190" t="str">
            <v>UM</v>
          </cell>
        </row>
        <row r="24191">
          <cell r="A24191">
            <v>801414000</v>
          </cell>
          <cell r="B24191" t="str">
            <v>CABINE NUA</v>
          </cell>
          <cell r="C24191" t="str">
            <v>UM</v>
          </cell>
        </row>
        <row r="24192">
          <cell r="A24192" t="str">
            <v>80141400P</v>
          </cell>
          <cell r="B24192" t="str">
            <v>CABINE NUA PINTADA</v>
          </cell>
          <cell r="C24192" t="str">
            <v>UM</v>
          </cell>
        </row>
        <row r="24193">
          <cell r="A24193">
            <v>801415000</v>
          </cell>
          <cell r="B24193" t="str">
            <v>CABINE PARCIAL  710 / 914</v>
          </cell>
          <cell r="C24193" t="str">
            <v>UM</v>
          </cell>
        </row>
        <row r="24194">
          <cell r="A24194">
            <v>801416000</v>
          </cell>
          <cell r="B24194" t="str">
            <v>CABINE PARCIAL  1620</v>
          </cell>
          <cell r="C24194" t="str">
            <v>UM</v>
          </cell>
        </row>
        <row r="24195">
          <cell r="A24195">
            <v>707405231</v>
          </cell>
          <cell r="B24195" t="str">
            <v>TAMPÃO PVC SOLDAVEL 40mm P/ BET. - USINADO</v>
          </cell>
          <cell r="C24195" t="str">
            <v>UM</v>
          </cell>
        </row>
        <row r="24196">
          <cell r="A24196">
            <v>707405232</v>
          </cell>
          <cell r="B24196" t="str">
            <v>CJ ADAPTADOR AUTO AJUST. 40 x 1 1/4 KRONA P/ BET. - USINADO</v>
          </cell>
          <cell r="C24196" t="str">
            <v>UM</v>
          </cell>
        </row>
        <row r="24197">
          <cell r="A24197" t="str">
            <v>DD40093100</v>
          </cell>
          <cell r="B24197" t="str">
            <v>MANGUEIRA 4 LONAS</v>
          </cell>
          <cell r="C24197" t="str">
            <v>UM</v>
          </cell>
        </row>
        <row r="24198">
          <cell r="A24198">
            <v>801418000</v>
          </cell>
          <cell r="B24198" t="str">
            <v>CHICOTE ELETRICO   (ALTERNADOR)</v>
          </cell>
          <cell r="C24198" t="str">
            <v>UM</v>
          </cell>
        </row>
        <row r="24199">
          <cell r="A24199">
            <v>801419000</v>
          </cell>
          <cell r="B24199" t="str">
            <v>CABINE COMPLETA  (MB 1218 ELETRONICO)</v>
          </cell>
          <cell r="C24199" t="str">
            <v>UM</v>
          </cell>
        </row>
        <row r="24200">
          <cell r="A24200">
            <v>801420000</v>
          </cell>
          <cell r="B24200" t="str">
            <v>CABINE NUA (MB 1218 ELETRONICO)</v>
          </cell>
          <cell r="C24200" t="str">
            <v>UM</v>
          </cell>
        </row>
        <row r="24201">
          <cell r="A24201">
            <v>801500000</v>
          </cell>
          <cell r="B24201" t="str">
            <v>PARA-CHOQUE DIANTEIRO HPN</v>
          </cell>
          <cell r="C24201" t="str">
            <v>UM</v>
          </cell>
        </row>
        <row r="24202">
          <cell r="A24202" t="str">
            <v>80150000F</v>
          </cell>
          <cell r="B24202" t="str">
            <v>PARA-CHOQUE DIANTEIRO HPN      1500</v>
          </cell>
          <cell r="C24202" t="str">
            <v>UM</v>
          </cell>
        </row>
        <row r="24203">
          <cell r="A24203" t="str">
            <v>DD42029900</v>
          </cell>
          <cell r="B24203" t="str">
            <v>OUTROS ARTEFATOS, DE OUTROS MATERIAIS</v>
          </cell>
          <cell r="C24203" t="str">
            <v>UM</v>
          </cell>
        </row>
        <row r="24204">
          <cell r="A24204" t="str">
            <v>8015000MB</v>
          </cell>
          <cell r="B24204" t="str">
            <v>PARA-CHOQUE DIANTEIRO HPN      1500MB</v>
          </cell>
          <cell r="C24204" t="str">
            <v>UM</v>
          </cell>
        </row>
        <row r="24205">
          <cell r="A24205" t="str">
            <v>80150100D</v>
          </cell>
          <cell r="B24205" t="str">
            <v>PONTEIRA PARA-CHOQUE DIR HPN PINTADA</v>
          </cell>
          <cell r="C24205" t="str">
            <v>UM</v>
          </cell>
        </row>
        <row r="24206">
          <cell r="A24206" t="str">
            <v>80150100E</v>
          </cell>
          <cell r="B24206" t="str">
            <v>PONTEIRA PARA-CHOQUE ESQ HPN PINTADA</v>
          </cell>
          <cell r="C24206" t="str">
            <v>UM</v>
          </cell>
        </row>
        <row r="24207">
          <cell r="A24207" t="str">
            <v>8015010DF</v>
          </cell>
          <cell r="B24207" t="str">
            <v>PONTEIRA PARA-CHOQUE DIR HPN    1501 - 694 885 80 01</v>
          </cell>
          <cell r="C24207" t="str">
            <v>UM</v>
          </cell>
        </row>
        <row r="24208">
          <cell r="A24208" t="str">
            <v>8015010EF</v>
          </cell>
          <cell r="B24208" t="str">
            <v>PONTEIRA PARA-CHOQUE ESQ HPN    1501 - 694 885 79 01</v>
          </cell>
          <cell r="C24208" t="str">
            <v>UM</v>
          </cell>
        </row>
        <row r="24209">
          <cell r="A24209">
            <v>801502000</v>
          </cell>
          <cell r="B24209" t="str">
            <v>CENTRAL PARA-CHOQUE HPN</v>
          </cell>
          <cell r="C24209" t="str">
            <v>UM</v>
          </cell>
        </row>
        <row r="24210">
          <cell r="A24210" t="str">
            <v>80150200F</v>
          </cell>
          <cell r="B24210" t="str">
            <v>CENTRAL PARA-CHOQUE HPN         1502 - 694 885 81 01</v>
          </cell>
          <cell r="C24210" t="str">
            <v>UM</v>
          </cell>
        </row>
        <row r="24211">
          <cell r="A24211" t="str">
            <v>DD40161090</v>
          </cell>
          <cell r="B24211" t="str">
            <v>OUTRAS OBRAS DE BORRACHA VULCANICA</v>
          </cell>
          <cell r="C24211" t="str">
            <v>UM</v>
          </cell>
        </row>
        <row r="24212">
          <cell r="A24212">
            <v>801503000</v>
          </cell>
          <cell r="B24212" t="str">
            <v>SUPORTE LIMPADOR PARA BRISA     1503</v>
          </cell>
          <cell r="C24212" t="str">
            <v>UM</v>
          </cell>
        </row>
        <row r="24213">
          <cell r="A24213">
            <v>801504000</v>
          </cell>
          <cell r="B24213" t="str">
            <v>FIXACAO SUPORTE LIMP PARABRISA</v>
          </cell>
          <cell r="C24213" t="str">
            <v>UM</v>
          </cell>
        </row>
        <row r="24214">
          <cell r="A24214" t="str">
            <v>80150400F</v>
          </cell>
          <cell r="B24214" t="str">
            <v>FIXACAO SUPORTE LIMP PARABRISA  1504 - 688 620 73 81</v>
          </cell>
          <cell r="C24214" t="str">
            <v>UM</v>
          </cell>
        </row>
        <row r="24215">
          <cell r="A24215" t="str">
            <v>80150500D</v>
          </cell>
          <cell r="B24215" t="str">
            <v>CHAPA DO ASSOALHO 912/914/1620 DIR</v>
          </cell>
          <cell r="C24215" t="str">
            <v>UM</v>
          </cell>
        </row>
        <row r="24216">
          <cell r="A24216" t="str">
            <v>80150500E</v>
          </cell>
          <cell r="B24216" t="str">
            <v>CHAPA DO ASSOALHO MB 709  ESQ -</v>
          </cell>
          <cell r="C24216" t="str">
            <v>UM</v>
          </cell>
        </row>
        <row r="24217">
          <cell r="A24217" t="str">
            <v>8015050DF</v>
          </cell>
          <cell r="B24217" t="str">
            <v>CHAPA DO ASSOALHO 912/914/1620  DIR - 688 616 03 68</v>
          </cell>
          <cell r="C24217" t="str">
            <v>UM</v>
          </cell>
        </row>
        <row r="24218">
          <cell r="A24218" t="str">
            <v>8015050EF</v>
          </cell>
          <cell r="B24218" t="str">
            <v>CHAPA DO ASSOALHO MB 709  ESQ - 384 616 73 68</v>
          </cell>
          <cell r="C24218" t="str">
            <v>UM</v>
          </cell>
        </row>
        <row r="24219">
          <cell r="A24219">
            <v>801506000</v>
          </cell>
          <cell r="B24219" t="str">
            <v>PORTA-ESTEPE 709/912/914</v>
          </cell>
          <cell r="C24219" t="str">
            <v>UM</v>
          </cell>
        </row>
        <row r="24220">
          <cell r="A24220" t="str">
            <v>80150600F</v>
          </cell>
          <cell r="B24220" t="str">
            <v>PORTA-ESTEPE 709/912/914        1506 - 688 400 00 41</v>
          </cell>
          <cell r="C24220" t="str">
            <v>UM</v>
          </cell>
        </row>
        <row r="24221">
          <cell r="A24221">
            <v>801507000</v>
          </cell>
          <cell r="B24221" t="str">
            <v>TRAVESSA TRASEIRA ASSOALHO</v>
          </cell>
          <cell r="C24221" t="str">
            <v>UM</v>
          </cell>
        </row>
        <row r="24222">
          <cell r="A24222" t="str">
            <v>80150700F</v>
          </cell>
          <cell r="B24222" t="str">
            <v>TRAVESSA TRASEIRA ASSOALHO   1507</v>
          </cell>
          <cell r="C24222" t="str">
            <v>UM</v>
          </cell>
        </row>
        <row r="24223">
          <cell r="A24223">
            <v>801508000</v>
          </cell>
          <cell r="B24223" t="str">
            <v>CHAPA COBERTURA PLASTICA        1508</v>
          </cell>
          <cell r="C24223" t="str">
            <v>UM</v>
          </cell>
        </row>
        <row r="24224">
          <cell r="A24224">
            <v>801509000</v>
          </cell>
          <cell r="B24224" t="str">
            <v>CHAPA DEFLETORA INT DA CABINE</v>
          </cell>
          <cell r="C24224" t="str">
            <v>UM</v>
          </cell>
        </row>
        <row r="24225">
          <cell r="A24225" t="str">
            <v>80150900F</v>
          </cell>
          <cell r="B24225" t="str">
            <v>CHAPA DEFLETORA INT DA CABINE   1509</v>
          </cell>
          <cell r="C24225" t="str">
            <v>UM</v>
          </cell>
        </row>
        <row r="24226">
          <cell r="A24226" t="str">
            <v>DD87039000</v>
          </cell>
          <cell r="B24226" t="str">
            <v>OUTROS AUTOMOVEIS DE PASSAGEIROS</v>
          </cell>
          <cell r="C24226" t="str">
            <v>UM</v>
          </cell>
        </row>
        <row r="24227">
          <cell r="A24227">
            <v>801510000</v>
          </cell>
          <cell r="B24227" t="str">
            <v>VARAO SUP PARA-LAMA (1935/41)</v>
          </cell>
          <cell r="C24227" t="str">
            <v>UM</v>
          </cell>
        </row>
        <row r="24228">
          <cell r="A24228" t="str">
            <v>80151000F</v>
          </cell>
          <cell r="B24228" t="str">
            <v>VARAO SUP PARA-LAMA (1935/41)   1510</v>
          </cell>
          <cell r="C24228" t="str">
            <v>UM</v>
          </cell>
        </row>
        <row r="24229">
          <cell r="A24229">
            <v>801511000</v>
          </cell>
          <cell r="B24229" t="str">
            <v>BASE DO PAINEL</v>
          </cell>
          <cell r="C24229" t="str">
            <v>UM</v>
          </cell>
        </row>
        <row r="24230">
          <cell r="A24230" t="str">
            <v>80151100F</v>
          </cell>
          <cell r="B24230" t="str">
            <v>BASE DO PAINEL                  1511 - 688 620 00 30</v>
          </cell>
          <cell r="C24230" t="str">
            <v>UM</v>
          </cell>
        </row>
        <row r="24231">
          <cell r="A24231">
            <v>801512000</v>
          </cell>
          <cell r="B24231" t="str">
            <v>CHAPA DE FIXACAO DA PLACA       1512</v>
          </cell>
          <cell r="C24231" t="str">
            <v>UM</v>
          </cell>
        </row>
        <row r="24232">
          <cell r="A24232">
            <v>801513000</v>
          </cell>
          <cell r="B24232" t="str">
            <v>TRAVESSA FIXACAO CAPO(HPN/SKL)</v>
          </cell>
          <cell r="C24232" t="str">
            <v>UM</v>
          </cell>
        </row>
        <row r="24233">
          <cell r="A24233" t="str">
            <v>80151300F</v>
          </cell>
          <cell r="B24233" t="str">
            <v>TRAVESSA FIXACAO CAPO(HPN/SKL)  1513 - 696 880 71 52</v>
          </cell>
          <cell r="C24233" t="str">
            <v>UM</v>
          </cell>
        </row>
        <row r="24234">
          <cell r="A24234">
            <v>801514000</v>
          </cell>
          <cell r="B24234" t="str">
            <v>PARA-CHOQUE PLASTICO(1720/21/23)1514</v>
          </cell>
          <cell r="C24234" t="str">
            <v>UM</v>
          </cell>
        </row>
        <row r="24235">
          <cell r="A24235">
            <v>801515000</v>
          </cell>
          <cell r="B24235" t="str">
            <v>DEFLETOR PLASTICO  (1720/21/23) 1515</v>
          </cell>
          <cell r="C24235" t="str">
            <v>UM</v>
          </cell>
        </row>
        <row r="24236">
          <cell r="A24236" t="str">
            <v>DD39201099</v>
          </cell>
          <cell r="B24236" t="str">
            <v>PLASTICO TUBULAR</v>
          </cell>
          <cell r="C24236" t="str">
            <v>UM</v>
          </cell>
        </row>
        <row r="24237">
          <cell r="A24237" t="str">
            <v>DD44152000</v>
          </cell>
          <cell r="B24237" t="str">
            <v>PALETES / ESTRADOS MADEIRA</v>
          </cell>
          <cell r="C24237" t="str">
            <v>UM</v>
          </cell>
        </row>
        <row r="24238">
          <cell r="A24238">
            <v>801516000</v>
          </cell>
          <cell r="B24238" t="str">
            <v>DEFLETOR PLAST HPN TODOS BICUDOS1516</v>
          </cell>
          <cell r="C24238" t="str">
            <v>UM</v>
          </cell>
        </row>
        <row r="24239">
          <cell r="A24239" t="str">
            <v>80151700D</v>
          </cell>
          <cell r="B24239" t="str">
            <v>CURVAO DO PARALAMA DIR.</v>
          </cell>
          <cell r="C24239" t="str">
            <v>UM</v>
          </cell>
        </row>
        <row r="24240">
          <cell r="A24240" t="str">
            <v>80151700E</v>
          </cell>
          <cell r="B24240" t="str">
            <v>CURVAO DO PARA LAMA ESQ</v>
          </cell>
          <cell r="C24240" t="str">
            <v>UM</v>
          </cell>
        </row>
        <row r="24241">
          <cell r="A24241" t="str">
            <v>8015170DF</v>
          </cell>
          <cell r="B24241" t="str">
            <v>CURVAO DO PARALAMA DIR.         1517 - 384 610 75 26</v>
          </cell>
          <cell r="C24241" t="str">
            <v>UM</v>
          </cell>
        </row>
        <row r="24242">
          <cell r="A24242" t="str">
            <v>8015170EF</v>
          </cell>
          <cell r="B24242" t="str">
            <v>CURVAO DO PARA LAMA ESQ         1517 - 384 610 74 26</v>
          </cell>
          <cell r="C24242" t="str">
            <v>UM</v>
          </cell>
        </row>
        <row r="24243">
          <cell r="A24243">
            <v>707405233</v>
          </cell>
          <cell r="B24243" t="str">
            <v>ARRUELA CILINDRO BASC. PINTADA P/ BET. - 003.03.035</v>
          </cell>
          <cell r="C24243" t="str">
            <v>UM</v>
          </cell>
        </row>
        <row r="24244">
          <cell r="A24244" t="str">
            <v>80151800D</v>
          </cell>
          <cell r="B24244" t="str">
            <v>CHAPA CURVA DO PISO DIREITA     1518</v>
          </cell>
          <cell r="C24244" t="str">
            <v>UM</v>
          </cell>
        </row>
        <row r="24245">
          <cell r="A24245" t="str">
            <v>80151800E</v>
          </cell>
          <cell r="B24245" t="str">
            <v>CHAPA CURVA DO PISO ESQUERDA    1518</v>
          </cell>
          <cell r="C24245" t="str">
            <v>UM</v>
          </cell>
        </row>
        <row r="24246">
          <cell r="A24246" t="str">
            <v>80151900D</v>
          </cell>
          <cell r="B24246" t="str">
            <v>LATERAL CAPO VAZ. ATÉ 96 DIR.</v>
          </cell>
          <cell r="C24246" t="str">
            <v>UM</v>
          </cell>
        </row>
        <row r="24247">
          <cell r="A24247" t="str">
            <v>8015190DF</v>
          </cell>
          <cell r="B24247" t="str">
            <v>LATERAL CAPO VAZ. AT 96 DIR.   1519</v>
          </cell>
          <cell r="C24247" t="str">
            <v>UM</v>
          </cell>
        </row>
        <row r="24248">
          <cell r="A24248">
            <v>801520000</v>
          </cell>
          <cell r="B24248" t="str">
            <v>GRADE INFERIOR MB 1620  MODERNO</v>
          </cell>
          <cell r="C24248" t="str">
            <v>UM</v>
          </cell>
        </row>
        <row r="24249">
          <cell r="A24249">
            <v>104911000</v>
          </cell>
          <cell r="B24249" t="str">
            <v>GAS LASAL 2 (CO2) LASER NOVO</v>
          </cell>
          <cell r="C24249" t="str">
            <v>M3</v>
          </cell>
        </row>
        <row r="24250">
          <cell r="A24250" t="str">
            <v>80152000F</v>
          </cell>
          <cell r="B24250" t="str">
            <v>GRADE INFERIOR MB 1620  MODERNO - 694 888 73 23</v>
          </cell>
          <cell r="C24250" t="str">
            <v>UM</v>
          </cell>
        </row>
        <row r="24251">
          <cell r="A24251" t="str">
            <v>80152100D</v>
          </cell>
          <cell r="B24251" t="str">
            <v>MOLD  SINALEIRA  DIR 1620 MODER</v>
          </cell>
          <cell r="C24251" t="str">
            <v>UM</v>
          </cell>
        </row>
        <row r="24252">
          <cell r="A24252" t="str">
            <v>80152100E</v>
          </cell>
          <cell r="B24252" t="str">
            <v>MOLD  SINALEIRA  ESQ 1620 MODER</v>
          </cell>
          <cell r="C24252" t="str">
            <v>UM</v>
          </cell>
        </row>
        <row r="24253">
          <cell r="A24253" t="str">
            <v>8015210DF</v>
          </cell>
          <cell r="B24253" t="str">
            <v>MOLD  SINALEIRA  DIR 1620 MODERNO - 694 884 72 74</v>
          </cell>
          <cell r="C24253" t="str">
            <v>UM</v>
          </cell>
        </row>
        <row r="24254">
          <cell r="A24254" t="str">
            <v>8015210DG</v>
          </cell>
          <cell r="B24254" t="str">
            <v>MB 1218/1620 GRADE</v>
          </cell>
          <cell r="C24254" t="str">
            <v>UM</v>
          </cell>
        </row>
        <row r="24255">
          <cell r="A24255" t="str">
            <v>8015210EF</v>
          </cell>
          <cell r="B24255" t="str">
            <v>MOLD  SINALEIRA  ESQ 1620 MODERNO - 694 884 71 74</v>
          </cell>
          <cell r="C24255" t="str">
            <v>UM</v>
          </cell>
        </row>
        <row r="24256">
          <cell r="A24256" t="str">
            <v>8015210EG</v>
          </cell>
          <cell r="B24256" t="str">
            <v>MB 1218/1620 GRADE</v>
          </cell>
          <cell r="C24256" t="str">
            <v>UM</v>
          </cell>
        </row>
        <row r="24257">
          <cell r="A24257" t="str">
            <v>80152200D</v>
          </cell>
          <cell r="B24257" t="str">
            <v>PROTECAO SINALEIRA TRAS DIR     1522</v>
          </cell>
          <cell r="C24257" t="str">
            <v>UM</v>
          </cell>
        </row>
        <row r="24258">
          <cell r="A24258" t="str">
            <v>80152200E</v>
          </cell>
          <cell r="B24258" t="str">
            <v>PROTECAO SINALEIRA TRAS ESQ     1522</v>
          </cell>
          <cell r="C24258" t="str">
            <v>UM</v>
          </cell>
        </row>
        <row r="24259">
          <cell r="A24259">
            <v>801523000</v>
          </cell>
          <cell r="B24259" t="str">
            <v>CAPO HPN FORRADO MODERNO (1620)</v>
          </cell>
          <cell r="C24259" t="str">
            <v>UM</v>
          </cell>
        </row>
        <row r="24260">
          <cell r="A24260" t="str">
            <v>DD83071090</v>
          </cell>
          <cell r="B24260" t="str">
            <v>OUTROS TUBOS FLEXIVEIS DE FERRO</v>
          </cell>
          <cell r="C24260" t="str">
            <v>UM</v>
          </cell>
        </row>
        <row r="24261">
          <cell r="A24261" t="str">
            <v>80152300F</v>
          </cell>
          <cell r="B24261" t="str">
            <v>CAPO HPN FORRADO MODERNO (1620) 1523</v>
          </cell>
          <cell r="C24261" t="str">
            <v>UM</v>
          </cell>
        </row>
        <row r="24262">
          <cell r="A24262" t="str">
            <v>80152400d</v>
          </cell>
          <cell r="B24262" t="str">
            <v>CURVAO DO PARA LAMA DIR</v>
          </cell>
          <cell r="C24262" t="str">
            <v>UM</v>
          </cell>
        </row>
        <row r="24263">
          <cell r="A24263" t="str">
            <v>80152400e</v>
          </cell>
          <cell r="B24263" t="str">
            <v>CURVAO DO PARA LAMA ESQ</v>
          </cell>
          <cell r="C24263" t="str">
            <v>UM</v>
          </cell>
        </row>
        <row r="24264">
          <cell r="A24264" t="str">
            <v>8015240DF</v>
          </cell>
          <cell r="B24264" t="str">
            <v>CURVAO DO PARA LAMA DIR - 694 610 71 26</v>
          </cell>
          <cell r="C24264" t="str">
            <v>UM</v>
          </cell>
        </row>
        <row r="24265">
          <cell r="A24265" t="str">
            <v>8015240EF</v>
          </cell>
          <cell r="B24265" t="str">
            <v>CURVAO DO PARA LAMA ESQ - 694 610 70 26</v>
          </cell>
          <cell r="C24265" t="str">
            <v>UM</v>
          </cell>
        </row>
        <row r="24266">
          <cell r="A24266">
            <v>801526000</v>
          </cell>
          <cell r="B24266" t="str">
            <v>CALCO P/PNEU (polietileno)</v>
          </cell>
          <cell r="C24266" t="str">
            <v>UM</v>
          </cell>
        </row>
        <row r="24267">
          <cell r="A24267">
            <v>801527000</v>
          </cell>
          <cell r="B24267" t="str">
            <v>PORTA ESTEPE (709/912/914)        1527</v>
          </cell>
          <cell r="C24267" t="str">
            <v>UM</v>
          </cell>
        </row>
        <row r="24268">
          <cell r="A24268">
            <v>104912000</v>
          </cell>
          <cell r="B24268" t="str">
            <v>GAS LASAL 4 (HELIO) LASER NOVO</v>
          </cell>
          <cell r="C24268" t="str">
            <v>M3</v>
          </cell>
        </row>
        <row r="24269">
          <cell r="A24269">
            <v>801528000</v>
          </cell>
          <cell r="B24269" t="str">
            <v>CABINE NUA 1618</v>
          </cell>
          <cell r="C24269" t="str">
            <v>UM</v>
          </cell>
        </row>
        <row r="24270">
          <cell r="A24270" t="str">
            <v>80152800A</v>
          </cell>
          <cell r="B24270" t="str">
            <v>CABINE NUA 1618 ANTIGA</v>
          </cell>
          <cell r="C24270" t="str">
            <v>UM</v>
          </cell>
        </row>
        <row r="24271">
          <cell r="A24271" t="str">
            <v>80152800P</v>
          </cell>
          <cell r="B24271" t="str">
            <v>CABINE NUA 1618 PINTADA</v>
          </cell>
          <cell r="C24271" t="str">
            <v>UM</v>
          </cell>
        </row>
        <row r="24272">
          <cell r="A24272" t="str">
            <v>DD71069210</v>
          </cell>
          <cell r="B24272" t="str">
            <v>PRATA EM BARRAS, FIOS E FERFIS</v>
          </cell>
          <cell r="C24272" t="str">
            <v>UM</v>
          </cell>
        </row>
        <row r="24273">
          <cell r="A24273" t="str">
            <v>DD38101020</v>
          </cell>
          <cell r="B24273" t="str">
            <v>SOLDA PASTAS E POS</v>
          </cell>
          <cell r="C24273" t="str">
            <v>UM</v>
          </cell>
        </row>
        <row r="24274">
          <cell r="A24274" t="str">
            <v>DD72281010</v>
          </cell>
          <cell r="B24274" t="str">
            <v>BARRAS DE LIGAS ACOS DE CORTE RAPIDO</v>
          </cell>
          <cell r="C24274" t="str">
            <v>UM</v>
          </cell>
        </row>
        <row r="24275">
          <cell r="A24275" t="str">
            <v>DD74111010</v>
          </cell>
          <cell r="B24275" t="str">
            <v>TUBOS DE COBRE REFINADO, NAO ALETADO</v>
          </cell>
          <cell r="C24275" t="str">
            <v>UM</v>
          </cell>
        </row>
        <row r="24276">
          <cell r="A24276">
            <v>104913000</v>
          </cell>
          <cell r="B24276" t="str">
            <v>NITROGENIO - LASER NOVO (TANQUE)</v>
          </cell>
          <cell r="C24276" t="str">
            <v>KG</v>
          </cell>
        </row>
        <row r="24277">
          <cell r="A24277" t="str">
            <v>8015280AP</v>
          </cell>
          <cell r="B24277" t="str">
            <v>CABINE NUA 1618 ANTIGA PINT</v>
          </cell>
          <cell r="C24277" t="str">
            <v>UM</v>
          </cell>
        </row>
        <row r="24278">
          <cell r="A24278" t="str">
            <v>8015280EA</v>
          </cell>
          <cell r="B24278" t="str">
            <v>ESTRUTURA DE CABINE 1618 ANTIGA</v>
          </cell>
          <cell r="C24278" t="str">
            <v>UM</v>
          </cell>
        </row>
        <row r="24279">
          <cell r="A24279">
            <v>801529000</v>
          </cell>
          <cell r="B24279" t="str">
            <v>SUPORTE CARDAN    709   ( 709/912/914 ) - 345 410 01 40</v>
          </cell>
          <cell r="C24279" t="str">
            <v>UM</v>
          </cell>
        </row>
        <row r="24280">
          <cell r="A24280" t="str">
            <v>80152900F</v>
          </cell>
          <cell r="B24280" t="str">
            <v>SUPORTE CARDAN    709  ( 709/912/914 ) - 345 410 01 40</v>
          </cell>
          <cell r="C24280" t="str">
            <v>UM</v>
          </cell>
        </row>
        <row r="24281">
          <cell r="A24281" t="str">
            <v>80153000D</v>
          </cell>
          <cell r="B24281" t="str">
            <v>REFORCO TRAS DIR PARALAMA (1318)</v>
          </cell>
          <cell r="C24281" t="str">
            <v>UM</v>
          </cell>
        </row>
        <row r="24282">
          <cell r="A24282" t="str">
            <v>DD90322000</v>
          </cell>
          <cell r="B24282" t="str">
            <v>MANOSTATOS AUTOMATICOS (PRESSOSTATO)</v>
          </cell>
          <cell r="C24282" t="str">
            <v>UM</v>
          </cell>
        </row>
        <row r="24283">
          <cell r="A24283" t="str">
            <v>DD34031900</v>
          </cell>
          <cell r="B24283" t="str">
            <v>OLEO CHEM COOL</v>
          </cell>
          <cell r="C24283" t="str">
            <v>KG</v>
          </cell>
        </row>
        <row r="24284">
          <cell r="A24284" t="str">
            <v>DD39269069</v>
          </cell>
          <cell r="B24284" t="str">
            <v>OUTRAS OBRAS DE PLASTICO</v>
          </cell>
          <cell r="C24284" t="str">
            <v>UM</v>
          </cell>
        </row>
        <row r="24285">
          <cell r="A24285" t="str">
            <v>80153000E</v>
          </cell>
          <cell r="B24285" t="str">
            <v>REFORCO TRAS ESQ  PARALAMA (1318)</v>
          </cell>
          <cell r="C24285" t="str">
            <v>UM</v>
          </cell>
        </row>
        <row r="24286">
          <cell r="A24286" t="str">
            <v>8015300DF</v>
          </cell>
          <cell r="B24286" t="str">
            <v>REFORCO TRAS DIR PARALAMA (1318) - 384 880 71 06</v>
          </cell>
          <cell r="C24286" t="str">
            <v>UM</v>
          </cell>
        </row>
        <row r="24287">
          <cell r="A24287" t="str">
            <v>8015300EF</v>
          </cell>
          <cell r="B24287" t="str">
            <v>REFORCO TRAS ESQ  PARALAMA (1318) - 384 880 70 06</v>
          </cell>
          <cell r="C24287" t="str">
            <v>UM</v>
          </cell>
        </row>
        <row r="24288">
          <cell r="A24288">
            <v>801531000</v>
          </cell>
          <cell r="B24288" t="str">
            <v>SUPORTE FILTRO 1218/1618</v>
          </cell>
          <cell r="C24288" t="str">
            <v>UM</v>
          </cell>
        </row>
        <row r="24289">
          <cell r="A24289" t="str">
            <v>80153200D</v>
          </cell>
          <cell r="B24289" t="str">
            <v>CALHA MONTADA 1010/1011    DIR</v>
          </cell>
          <cell r="C24289" t="str">
            <v>UM</v>
          </cell>
        </row>
        <row r="24290">
          <cell r="A24290" t="str">
            <v>80153200E</v>
          </cell>
          <cell r="B24290" t="str">
            <v>CALHA MONTADA 1010/1011    ESQ</v>
          </cell>
          <cell r="C24290" t="str">
            <v>UM</v>
          </cell>
        </row>
        <row r="24291">
          <cell r="A24291" t="str">
            <v>8015320DF</v>
          </cell>
          <cell r="B24291" t="str">
            <v>CALHA MONTADA 1010/1011    DIR - 688 650 71 01</v>
          </cell>
          <cell r="C24291" t="str">
            <v>UM</v>
          </cell>
        </row>
        <row r="24292">
          <cell r="A24292" t="str">
            <v>8015320EF</v>
          </cell>
          <cell r="B24292" t="str">
            <v>CALHA MONTADA 1010/1011    ESQ - 688 650 70 01</v>
          </cell>
          <cell r="C24292" t="str">
            <v>UM</v>
          </cell>
        </row>
        <row r="24293">
          <cell r="A24293">
            <v>801533000</v>
          </cell>
          <cell r="B24293" t="str">
            <v>CHAPA INTERNA DA MASCARA DO CAPO</v>
          </cell>
          <cell r="C24293" t="str">
            <v>UM</v>
          </cell>
        </row>
        <row r="24294">
          <cell r="A24294" t="str">
            <v>80153300F</v>
          </cell>
          <cell r="B24294" t="str">
            <v>CHAPA INTERNA DA MASCARA DO CAPO - 384 880 72 56</v>
          </cell>
          <cell r="C24294" t="str">
            <v>UM</v>
          </cell>
        </row>
        <row r="24295">
          <cell r="A24295">
            <v>801534000</v>
          </cell>
          <cell r="B24295" t="str">
            <v>CHAPA DO ASSOALHO MB 710/912/914 ESQ</v>
          </cell>
          <cell r="C24295" t="str">
            <v>UM</v>
          </cell>
        </row>
        <row r="24296">
          <cell r="A24296" t="str">
            <v>80153400F</v>
          </cell>
          <cell r="B24296" t="str">
            <v>CHAPA DO ASSOALHO MB 710/912/914 ESQ - 688 610 80 68</v>
          </cell>
          <cell r="C24296" t="str">
            <v>UM</v>
          </cell>
        </row>
        <row r="24297">
          <cell r="A24297">
            <v>801535000</v>
          </cell>
          <cell r="B24297" t="str">
            <v>CHAPA DO ASSOALHO MB 1218/1418/1618/1935 ESQ</v>
          </cell>
          <cell r="C24297" t="str">
            <v>UM</v>
          </cell>
        </row>
        <row r="24298">
          <cell r="A24298" t="str">
            <v>80153500F</v>
          </cell>
          <cell r="B24298" t="str">
            <v>CHAPA DO ASSOALHO MB 1218/1418/1618/1935 ESQ - 384 616 73 68</v>
          </cell>
          <cell r="C24298" t="str">
            <v>UM</v>
          </cell>
        </row>
        <row r="24299">
          <cell r="A24299" t="str">
            <v>DD68042211</v>
          </cell>
          <cell r="B24299" t="str">
            <v>MOS DE OUTS ABRASIVOS AGLOMERADOS</v>
          </cell>
          <cell r="C24299" t="str">
            <v>UM</v>
          </cell>
        </row>
        <row r="24300">
          <cell r="A24300">
            <v>801536000</v>
          </cell>
          <cell r="B24300" t="str">
            <v>CHAPA DEFLETORA DA CABINE</v>
          </cell>
          <cell r="C24300" t="str">
            <v>UM</v>
          </cell>
        </row>
        <row r="24301">
          <cell r="A24301" t="str">
            <v>80153600F</v>
          </cell>
          <cell r="B24301" t="str">
            <v>CHAPA DEFLETORA DA CABINE   1536 - 688 620 71 36</v>
          </cell>
          <cell r="C24301" t="str">
            <v>UM</v>
          </cell>
        </row>
        <row r="24302">
          <cell r="A24302">
            <v>801539000</v>
          </cell>
          <cell r="B24302" t="str">
            <v>SUPORTE CAIXA DIRECAO HIDRA. ONIBUS- ANT</v>
          </cell>
          <cell r="C24302" t="str">
            <v>UM</v>
          </cell>
        </row>
        <row r="24303">
          <cell r="A24303" t="str">
            <v>80153900F</v>
          </cell>
          <cell r="B24303" t="str">
            <v>SUPORTE CAIXA DIRECAO HIDRA. ONIBUS- ANT - 344 460 02 29</v>
          </cell>
          <cell r="C24303" t="str">
            <v>UM</v>
          </cell>
        </row>
        <row r="24304">
          <cell r="A24304">
            <v>801540000</v>
          </cell>
          <cell r="B24304" t="str">
            <v>TRAVA DO SUPORTE DO CARDAM   1540</v>
          </cell>
          <cell r="C24304" t="str">
            <v>UM</v>
          </cell>
        </row>
        <row r="24305">
          <cell r="A24305">
            <v>801541000</v>
          </cell>
          <cell r="B24305" t="str">
            <v>SUPORTE DO CARDAN                     1541</v>
          </cell>
          <cell r="C24305" t="str">
            <v>UM</v>
          </cell>
        </row>
        <row r="24306">
          <cell r="A24306" t="str">
            <v>DD68042119</v>
          </cell>
          <cell r="B24306" t="str">
            <v>DRESSADOR</v>
          </cell>
          <cell r="C24306" t="str">
            <v>UM</v>
          </cell>
        </row>
        <row r="24307">
          <cell r="A24307">
            <v>807463000</v>
          </cell>
          <cell r="B24307" t="str">
            <v>CANO DE DESCARGA - 10314789</v>
          </cell>
          <cell r="C24307" t="str">
            <v>UM</v>
          </cell>
        </row>
        <row r="24308">
          <cell r="A24308">
            <v>801542000</v>
          </cell>
          <cell r="B24308" t="str">
            <v>ALCA SUP PORTA ESTEPE 709/912/914</v>
          </cell>
          <cell r="C24308" t="str">
            <v>UM</v>
          </cell>
        </row>
        <row r="24309">
          <cell r="A24309">
            <v>801543000</v>
          </cell>
          <cell r="B24309" t="str">
            <v>SUPORTE DO CARDAN CHAPA 1/4</v>
          </cell>
          <cell r="C24309" t="str">
            <v>UM</v>
          </cell>
        </row>
        <row r="24310">
          <cell r="A24310" t="str">
            <v>80154400D</v>
          </cell>
          <cell r="B24310" t="str">
            <v>CANALETA VIDRO PORTA  DIR 709/1618</v>
          </cell>
          <cell r="C24310" t="str">
            <v>UM</v>
          </cell>
        </row>
        <row r="24311">
          <cell r="A24311" t="str">
            <v>80154400E</v>
          </cell>
          <cell r="B24311" t="str">
            <v>CANALETA VIDRO PORTA ESQ 709/1618</v>
          </cell>
          <cell r="C24311" t="str">
            <v>UM</v>
          </cell>
        </row>
        <row r="24312">
          <cell r="A24312" t="str">
            <v>8015440DF</v>
          </cell>
          <cell r="B24312" t="str">
            <v>CANALETA VIDRO PORTA  DIR 709/1618 - 688 720 73 53</v>
          </cell>
          <cell r="C24312" t="str">
            <v>UM</v>
          </cell>
        </row>
        <row r="24313">
          <cell r="A24313" t="str">
            <v>8015440EF</v>
          </cell>
          <cell r="B24313" t="str">
            <v>CANALETA VIDRO PORTA ESQ 709/1618 - 688 720 72 53</v>
          </cell>
          <cell r="C24313" t="str">
            <v>UM</v>
          </cell>
        </row>
        <row r="24314">
          <cell r="A24314">
            <v>801545000</v>
          </cell>
          <cell r="B24314" t="str">
            <v>SUPORTE MOTOR  ( 709/912 /914)</v>
          </cell>
          <cell r="C24314" t="str">
            <v>UM</v>
          </cell>
        </row>
        <row r="24315">
          <cell r="A24315">
            <v>801546000</v>
          </cell>
          <cell r="B24315" t="str">
            <v>CATRACA PARA CARROCERIA</v>
          </cell>
          <cell r="C24315" t="str">
            <v>UM</v>
          </cell>
        </row>
        <row r="24316">
          <cell r="A24316" t="str">
            <v>80154600F</v>
          </cell>
          <cell r="B24316" t="str">
            <v>CATRACA PARA CARROCERIA</v>
          </cell>
          <cell r="C24316" t="str">
            <v>UM</v>
          </cell>
        </row>
        <row r="24317">
          <cell r="A24317">
            <v>801547000</v>
          </cell>
          <cell r="B24317" t="str">
            <v>SUP CABINE DIANT. 709/910/912/914</v>
          </cell>
          <cell r="C24317" t="str">
            <v>UM</v>
          </cell>
        </row>
        <row r="24318">
          <cell r="A24318" t="str">
            <v>80154700F</v>
          </cell>
          <cell r="B24318" t="str">
            <v>SUP CABINE DIANT. 709/910/912/914 - 688 310 00 51</v>
          </cell>
          <cell r="C24318" t="str">
            <v>UM</v>
          </cell>
        </row>
        <row r="24319">
          <cell r="A24319" t="str">
            <v>80154800D</v>
          </cell>
          <cell r="B24319" t="str">
            <v>DOBRADICA DO CAPO 709/912/914</v>
          </cell>
          <cell r="C24319" t="str">
            <v>UM</v>
          </cell>
        </row>
        <row r="24320">
          <cell r="A24320">
            <v>807464000</v>
          </cell>
          <cell r="B24320" t="str">
            <v>CANO DE DESCARGA - 10315258</v>
          </cell>
          <cell r="C24320" t="str">
            <v>UM</v>
          </cell>
        </row>
        <row r="24321">
          <cell r="A24321" t="str">
            <v>80154800E</v>
          </cell>
          <cell r="B24321" t="str">
            <v>DOBRADICA DO CAPO 709/912/914 ESQ</v>
          </cell>
          <cell r="C24321" t="str">
            <v>UM</v>
          </cell>
        </row>
        <row r="24322">
          <cell r="A24322">
            <v>801549000</v>
          </cell>
          <cell r="B24322" t="str">
            <v>QUADRO ACENTO  DIREITO</v>
          </cell>
          <cell r="C24322" t="str">
            <v>UM</v>
          </cell>
        </row>
        <row r="24323">
          <cell r="A24323">
            <v>801550000</v>
          </cell>
          <cell r="B24323" t="str">
            <v>QUADRO ACENTO ESQUERDO</v>
          </cell>
          <cell r="C24323" t="str">
            <v>UM</v>
          </cell>
        </row>
        <row r="24324">
          <cell r="A24324">
            <v>801551000</v>
          </cell>
          <cell r="B24324" t="str">
            <v>KIT ADAPTADOR PARACHOQUE (1620) PLAST/FERRO</v>
          </cell>
          <cell r="C24324" t="str">
            <v>UM</v>
          </cell>
        </row>
        <row r="24325">
          <cell r="A24325" t="str">
            <v>80155100F</v>
          </cell>
          <cell r="B24325" t="str">
            <v>KIT ADAPTADOR PARACHOQUE (1620 ) PLAST/FERRO</v>
          </cell>
          <cell r="C24325" t="str">
            <v>UM</v>
          </cell>
        </row>
        <row r="24326">
          <cell r="A24326">
            <v>801552000</v>
          </cell>
          <cell r="B24326" t="str">
            <v>REFRIG.- R.I. 12 V - MB E  FORD CARGO SEM CONTROLE</v>
          </cell>
          <cell r="C24326" t="str">
            <v>UM</v>
          </cell>
        </row>
        <row r="24327">
          <cell r="A24327" t="str">
            <v>80155200C</v>
          </cell>
          <cell r="B24327" t="str">
            <v>REFRIG.- R.I. 12 V - MB E  FORD CARGO COM CONTROLE</v>
          </cell>
          <cell r="C24327" t="str">
            <v>UM</v>
          </cell>
        </row>
        <row r="24328">
          <cell r="A24328">
            <v>807465000</v>
          </cell>
          <cell r="B24328" t="str">
            <v>CANO DE DESCARGA - 10315259</v>
          </cell>
          <cell r="C24328" t="str">
            <v>UM</v>
          </cell>
        </row>
        <row r="24329">
          <cell r="A24329" t="str">
            <v>80155200P</v>
          </cell>
          <cell r="B24329" t="str">
            <v>REFRIG. - R.I. 12 V - MB E  FORD CARGO S/C PINTADO</v>
          </cell>
          <cell r="C24329" t="str">
            <v>UM</v>
          </cell>
        </row>
        <row r="24330">
          <cell r="A24330" t="str">
            <v>8015520PC</v>
          </cell>
          <cell r="B24330" t="str">
            <v>REFRIG. - R.I.  12 V - MB E  FORD CARGO C/C PINTADO</v>
          </cell>
          <cell r="C24330" t="str">
            <v>UM</v>
          </cell>
        </row>
        <row r="24331">
          <cell r="A24331">
            <v>801553000</v>
          </cell>
          <cell r="B24331" t="str">
            <v>REFRIG.- R.I. 24V(SCANIA,MB 1935/1938) BICUDO S/C</v>
          </cell>
          <cell r="C24331" t="str">
            <v>UM</v>
          </cell>
        </row>
        <row r="24332">
          <cell r="A24332" t="str">
            <v>80155300C</v>
          </cell>
          <cell r="B24332" t="str">
            <v>REFRIG.- R.I. 24V(SCANIA,MB 1935/1938) BICUDO C/C</v>
          </cell>
          <cell r="C24332" t="str">
            <v>UM</v>
          </cell>
        </row>
        <row r="24333">
          <cell r="A24333" t="str">
            <v>80155300P</v>
          </cell>
          <cell r="B24333" t="str">
            <v>REFRIG. - R.I. 24V(SCANIA,MB1935/38) BIC. S/CON PINT</v>
          </cell>
          <cell r="C24333" t="str">
            <v>UM</v>
          </cell>
        </row>
        <row r="24334">
          <cell r="A24334" t="str">
            <v>8015530PC</v>
          </cell>
          <cell r="B24334" t="str">
            <v>REFRIG.- R.I. 24V(SCANIA,MB1935/38) BIC. C/CON PIN</v>
          </cell>
          <cell r="C24334" t="str">
            <v>UM</v>
          </cell>
        </row>
        <row r="24335">
          <cell r="A24335">
            <v>801554000</v>
          </cell>
          <cell r="B24335" t="str">
            <v>CAPO DO MOTOR (SPRINTER) - 901 750 00 02</v>
          </cell>
          <cell r="C24335" t="str">
            <v>UM</v>
          </cell>
        </row>
        <row r="24336">
          <cell r="A24336">
            <v>807466000</v>
          </cell>
          <cell r="B24336" t="str">
            <v>CANO DE DESCARGA - 10323445</v>
          </cell>
          <cell r="C24336" t="str">
            <v>UM</v>
          </cell>
        </row>
        <row r="24337">
          <cell r="A24337" t="str">
            <v>80155400F</v>
          </cell>
          <cell r="B24337" t="str">
            <v>CAPO DO MOTOR (SPRINTER) - 901 750 00 02</v>
          </cell>
          <cell r="C24337" t="str">
            <v>UM</v>
          </cell>
        </row>
        <row r="24338">
          <cell r="A24338" t="str">
            <v>80155500D</v>
          </cell>
          <cell r="B24338" t="str">
            <v>FRONTAL LATERAL (SPRINTER) - 901 637 31 01</v>
          </cell>
          <cell r="C24338" t="str">
            <v>UM</v>
          </cell>
        </row>
        <row r="24339">
          <cell r="A24339" t="str">
            <v>80155500E</v>
          </cell>
          <cell r="B24339" t="str">
            <v>FRONTAL LATERAL (SPRINTER) - 901 637 30 01</v>
          </cell>
          <cell r="C24339" t="str">
            <v>UM</v>
          </cell>
        </row>
        <row r="24340">
          <cell r="A24340" t="str">
            <v>8015550DF</v>
          </cell>
          <cell r="B24340" t="str">
            <v>FRONTAL LATERAL (SPRINTER) - 901 637 31 01</v>
          </cell>
          <cell r="C24340" t="str">
            <v>UM</v>
          </cell>
        </row>
        <row r="24341">
          <cell r="A24341" t="str">
            <v>8015550EF</v>
          </cell>
          <cell r="B24341" t="str">
            <v>FRONTAL LATERAL (SPRINTER) - 901 637 30 01</v>
          </cell>
          <cell r="C24341" t="str">
            <v>UM</v>
          </cell>
        </row>
        <row r="24342">
          <cell r="A24342">
            <v>801556000</v>
          </cell>
          <cell r="B24342" t="str">
            <v>REFRIG. -R.E. 12V MERCEDES BENZ SEM CONTROLE</v>
          </cell>
          <cell r="C24342" t="str">
            <v>UM</v>
          </cell>
        </row>
        <row r="24343">
          <cell r="A24343" t="str">
            <v>80155600C</v>
          </cell>
          <cell r="B24343" t="str">
            <v>REFRIG. - R.E. 12V MERCEDES BENZ COM CONTROLE</v>
          </cell>
          <cell r="C24343" t="str">
            <v>UM</v>
          </cell>
        </row>
        <row r="24344">
          <cell r="A24344" t="str">
            <v>80155600P</v>
          </cell>
          <cell r="B24344" t="str">
            <v>REFRIG. - R.E. 12V MERCEDES BENZ S/C PINTADO</v>
          </cell>
          <cell r="C24344" t="str">
            <v>UM</v>
          </cell>
        </row>
        <row r="24345">
          <cell r="A24345" t="str">
            <v>8015560PC</v>
          </cell>
          <cell r="B24345" t="str">
            <v>REFRIG. R.E. 12V MERCEDES BENZ C/C PINTADO</v>
          </cell>
          <cell r="C24345" t="str">
            <v>UM</v>
          </cell>
        </row>
        <row r="24346">
          <cell r="A24346">
            <v>801557000</v>
          </cell>
          <cell r="B24346" t="str">
            <v>REFRIG.- R.E. 24V  DUAS BOMBAS MB 1935/38 S/CONTROLE</v>
          </cell>
          <cell r="C24346" t="str">
            <v>UM</v>
          </cell>
        </row>
        <row r="24347">
          <cell r="A24347" t="str">
            <v>80155700C</v>
          </cell>
          <cell r="B24347" t="str">
            <v>REFRIG.- R.E. 24V  DUAS BOMBAS MB 1935/1938 C/C</v>
          </cell>
          <cell r="C24347" t="str">
            <v>UM</v>
          </cell>
        </row>
        <row r="24348">
          <cell r="A24348" t="str">
            <v>80155700P</v>
          </cell>
          <cell r="B24348" t="str">
            <v>REFRIG. R.E. 24V (2 BOMBAS) MB 1935/38 S/C PINTADO</v>
          </cell>
          <cell r="C24348" t="str">
            <v>UM</v>
          </cell>
        </row>
        <row r="24349">
          <cell r="A24349" t="str">
            <v>8015570PC</v>
          </cell>
          <cell r="B24349" t="str">
            <v>REFRIG.- R.E. 24V (2 BOMBAS) MB 1935/38 C/C PINTADO</v>
          </cell>
          <cell r="C24349" t="str">
            <v>UM</v>
          </cell>
        </row>
        <row r="24350">
          <cell r="A24350">
            <v>801558000</v>
          </cell>
          <cell r="B24350" t="str">
            <v>CONTROLE REMOTO PARA CLIMATIZADOR</v>
          </cell>
          <cell r="C24350" t="str">
            <v>UM</v>
          </cell>
        </row>
        <row r="24351">
          <cell r="A24351">
            <v>807467000</v>
          </cell>
          <cell r="B24351" t="str">
            <v>CANO DE DESCARGA - 10373721</v>
          </cell>
          <cell r="C24351" t="str">
            <v>UM</v>
          </cell>
        </row>
        <row r="24352">
          <cell r="A24352">
            <v>801560000</v>
          </cell>
          <cell r="B24352" t="str">
            <v>GRADE SUPERIOR MB 1620   (2000 EM DIANTE)</v>
          </cell>
          <cell r="C24352" t="str">
            <v>UM</v>
          </cell>
        </row>
        <row r="24353">
          <cell r="A24353" t="str">
            <v>80156000F</v>
          </cell>
          <cell r="B24353" t="str">
            <v>GRADE SUPERIOR MB 1620   (2000 EM DIANTE) - 694 880 73 85</v>
          </cell>
          <cell r="C24353" t="str">
            <v>UM</v>
          </cell>
        </row>
        <row r="24354">
          <cell r="A24354">
            <v>801561000</v>
          </cell>
          <cell r="B24354" t="str">
            <v>RESERVATORIO DE AR 40L(L1215-L1720-L1721-1420)</v>
          </cell>
          <cell r="C24354" t="str">
            <v>UM</v>
          </cell>
        </row>
        <row r="24355">
          <cell r="A24355" t="str">
            <v>80156100F</v>
          </cell>
          <cell r="B24355" t="str">
            <v>RESERVATORIO DE AR 40L(L1215-L1720-L1721-1420) - 696 432 00</v>
          </cell>
          <cell r="C24355" t="str">
            <v>UM</v>
          </cell>
        </row>
        <row r="24356">
          <cell r="A24356">
            <v>801562000</v>
          </cell>
          <cell r="B24356" t="str">
            <v>CAPO DO REFRIGERADOR C/RESERVATORIO INTERNO (TODOS)</v>
          </cell>
          <cell r="C24356" t="str">
            <v>UM</v>
          </cell>
        </row>
        <row r="24357">
          <cell r="A24357">
            <v>801563000</v>
          </cell>
          <cell r="B24357" t="str">
            <v>CAPO DO REFRIGERADOR C/RESERVATORIO EXTERNO (TODOS)</v>
          </cell>
          <cell r="C24357" t="str">
            <v>UM</v>
          </cell>
        </row>
        <row r="24358">
          <cell r="A24358">
            <v>801564000</v>
          </cell>
          <cell r="B24358" t="str">
            <v>BASE DO REFRIGERADOR C/RESERVATORIO INTERNO</v>
          </cell>
          <cell r="C24358" t="str">
            <v>UM</v>
          </cell>
        </row>
        <row r="24359">
          <cell r="A24359">
            <v>807468000</v>
          </cell>
          <cell r="B24359" t="str">
            <v>CANO DE DESCARGA - 10369372</v>
          </cell>
          <cell r="C24359" t="str">
            <v>UM</v>
          </cell>
        </row>
        <row r="24360">
          <cell r="A24360">
            <v>801565000</v>
          </cell>
          <cell r="B24360" t="str">
            <v>BASE DO REFRIGERADOR C/RESERVATORIO EXTERNO</v>
          </cell>
          <cell r="C24360" t="str">
            <v>UM</v>
          </cell>
        </row>
        <row r="24361">
          <cell r="A24361">
            <v>801566000</v>
          </cell>
          <cell r="B24361" t="str">
            <v>BASE DO REFRIGERADOR C/RESERV INTERNO (VOLKS)</v>
          </cell>
          <cell r="C24361" t="str">
            <v>UM</v>
          </cell>
        </row>
        <row r="24362">
          <cell r="A24362">
            <v>801567000</v>
          </cell>
          <cell r="B24362" t="str">
            <v>BASE DO REFRIGERADOR C/RESERV EXTERNO (VOLKS)</v>
          </cell>
          <cell r="C24362" t="str">
            <v>UM</v>
          </cell>
        </row>
        <row r="24363">
          <cell r="A24363">
            <v>801568000</v>
          </cell>
          <cell r="B24363" t="str">
            <v>BASE DO REFRIGERADOR C/RESERV INTERNO (VOLVO NH/FH )</v>
          </cell>
          <cell r="C24363" t="str">
            <v>UM</v>
          </cell>
        </row>
        <row r="24364">
          <cell r="A24364">
            <v>801569000</v>
          </cell>
          <cell r="B24364" t="str">
            <v>BASE DO REFRIGERADOR C/RESERV EXTERNO (VOLVO NH/FH )</v>
          </cell>
          <cell r="C24364" t="str">
            <v>UM</v>
          </cell>
        </row>
        <row r="24365">
          <cell r="A24365">
            <v>801570000</v>
          </cell>
          <cell r="B24365" t="str">
            <v>BASE DO REFRIGERADOR C/RESERV EXTERNO (MB BICUDO)</v>
          </cell>
          <cell r="C24365" t="str">
            <v>UM</v>
          </cell>
        </row>
        <row r="24366">
          <cell r="A24366">
            <v>801571000</v>
          </cell>
          <cell r="B24366" t="str">
            <v>PAINEL (TODOS)</v>
          </cell>
          <cell r="C24366" t="str">
            <v>UM</v>
          </cell>
        </row>
        <row r="24367">
          <cell r="A24367">
            <v>801572000</v>
          </cell>
          <cell r="B24367" t="str">
            <v>PAINEL (VOLKS E VOLVO NH/FH)</v>
          </cell>
          <cell r="C24367" t="str">
            <v>UM</v>
          </cell>
        </row>
        <row r="24368">
          <cell r="A24368">
            <v>801573000</v>
          </cell>
          <cell r="B24368" t="str">
            <v>MOLDURA (TODOS)</v>
          </cell>
          <cell r="C24368" t="str">
            <v>UM</v>
          </cell>
        </row>
        <row r="24369">
          <cell r="A24369">
            <v>801574000</v>
          </cell>
          <cell r="B24369" t="str">
            <v>BANDEJA (TODOS)</v>
          </cell>
          <cell r="C24369" t="str">
            <v>UM</v>
          </cell>
        </row>
        <row r="24370">
          <cell r="A24370">
            <v>801575000</v>
          </cell>
          <cell r="B24370" t="str">
            <v>PLACA MICROCONTROLADA 12/24VCC - 1 BOMBA - COM SENSOR</v>
          </cell>
          <cell r="C24370" t="str">
            <v>UM</v>
          </cell>
        </row>
        <row r="24371">
          <cell r="A24371">
            <v>801576000</v>
          </cell>
          <cell r="B24371" t="str">
            <v>PLACA MICROCONTROLADA 12/24VCC - 2 BOMBA - COM SENSOR</v>
          </cell>
          <cell r="C24371" t="str">
            <v>UM</v>
          </cell>
        </row>
        <row r="24372">
          <cell r="A24372">
            <v>801577000</v>
          </cell>
          <cell r="B24372" t="str">
            <v>CHICOTE ELÉTRICO INTERNO COM SENSOR.</v>
          </cell>
          <cell r="C24372" t="str">
            <v>UM</v>
          </cell>
        </row>
        <row r="24373">
          <cell r="A24373">
            <v>801578000</v>
          </cell>
          <cell r="B24373" t="str">
            <v>CHICOTE ELETRICO RVE LONGO   (MERCEDES , CARGO, VOLKS)</v>
          </cell>
          <cell r="C24373" t="str">
            <v>UM</v>
          </cell>
        </row>
        <row r="24374">
          <cell r="A24374">
            <v>801579000</v>
          </cell>
          <cell r="B24374" t="str">
            <v>CHICOTE ELETRICO RVE CURTO   (MERCEDES , SCANIA, VOLVO)</v>
          </cell>
          <cell r="C24374" t="str">
            <v>UM</v>
          </cell>
        </row>
        <row r="24375">
          <cell r="A24375">
            <v>801580000</v>
          </cell>
          <cell r="B24375" t="str">
            <v>CHICOTE ELETRICO RVE 2 BOMBAS (MERCEDES , SCANIA, VOLVO)</v>
          </cell>
          <cell r="C24375" t="str">
            <v>UM</v>
          </cell>
        </row>
        <row r="24376">
          <cell r="A24376">
            <v>801581000</v>
          </cell>
          <cell r="B24376" t="str">
            <v>SUPORTE DE FIXACAO CLIMATIZADOR</v>
          </cell>
          <cell r="C24376" t="str">
            <v>UM</v>
          </cell>
        </row>
        <row r="24377">
          <cell r="A24377">
            <v>801582000</v>
          </cell>
          <cell r="B24377" t="str">
            <v>FILTRO PALHA MONTADO        (TODOS)</v>
          </cell>
          <cell r="C24377" t="str">
            <v>UM</v>
          </cell>
        </row>
        <row r="24378">
          <cell r="A24378">
            <v>801583000</v>
          </cell>
          <cell r="B24378" t="str">
            <v>TAMPA PLASTICA DO FILTRO PALHA</v>
          </cell>
          <cell r="C24378" t="str">
            <v>UM</v>
          </cell>
        </row>
        <row r="24379">
          <cell r="A24379">
            <v>801584000</v>
          </cell>
          <cell r="B24379" t="str">
            <v>BOMBA 12V</v>
          </cell>
          <cell r="C24379" t="str">
            <v>UM</v>
          </cell>
        </row>
        <row r="24380">
          <cell r="A24380">
            <v>801585000</v>
          </cell>
          <cell r="B24380" t="str">
            <v>BOMBA 24V</v>
          </cell>
          <cell r="C24380" t="str">
            <v>UM</v>
          </cell>
        </row>
        <row r="24381">
          <cell r="A24381">
            <v>801586000</v>
          </cell>
          <cell r="B24381" t="str">
            <v>BASE DO MOTOR ELETRICO</v>
          </cell>
          <cell r="C24381" t="str">
            <v>UM</v>
          </cell>
        </row>
        <row r="24382">
          <cell r="A24382">
            <v>801587000</v>
          </cell>
          <cell r="B24382" t="str">
            <v>BORRACHA DE VEDACAO</v>
          </cell>
          <cell r="C24382" t="str">
            <v>UM</v>
          </cell>
        </row>
        <row r="24383">
          <cell r="A24383">
            <v>801588000</v>
          </cell>
          <cell r="B24383" t="str">
            <v>CONECTOR 2 VIAS</v>
          </cell>
          <cell r="C24383" t="str">
            <v>UM</v>
          </cell>
        </row>
        <row r="24384">
          <cell r="A24384">
            <v>801589000</v>
          </cell>
          <cell r="B24384" t="str">
            <v>TAMPAO   (P/ REFRIGERADOR)</v>
          </cell>
          <cell r="C24384" t="str">
            <v>UM</v>
          </cell>
        </row>
        <row r="24385">
          <cell r="A24385">
            <v>801590000</v>
          </cell>
          <cell r="B24385" t="str">
            <v>RESERVATORIO DE AGUA EXTERNO VERTICAL 17 L</v>
          </cell>
          <cell r="C24385" t="str">
            <v>UM</v>
          </cell>
        </row>
        <row r="24386">
          <cell r="A24386">
            <v>801591000</v>
          </cell>
          <cell r="B24386" t="str">
            <v>RESERVATORIO DE AGUA EXTERNO HORIZONTAL 12 L</v>
          </cell>
          <cell r="C24386" t="str">
            <v>UM</v>
          </cell>
        </row>
        <row r="24387">
          <cell r="A24387">
            <v>801592000</v>
          </cell>
          <cell r="B24387" t="str">
            <v>RESERVATORIO DE AGUA INTERNO 16 L</v>
          </cell>
          <cell r="C24387" t="str">
            <v>UM</v>
          </cell>
        </row>
        <row r="24388">
          <cell r="A24388">
            <v>801593000</v>
          </cell>
          <cell r="B24388" t="str">
            <v>RESERVATORIO DE AGUA 32 L</v>
          </cell>
          <cell r="C24388" t="str">
            <v>UM</v>
          </cell>
        </row>
        <row r="24389">
          <cell r="A24389">
            <v>801594000</v>
          </cell>
          <cell r="B24389" t="str">
            <v>MOTOR ELETRICO 12 V</v>
          </cell>
          <cell r="C24389" t="str">
            <v>UM</v>
          </cell>
        </row>
        <row r="24390">
          <cell r="A24390">
            <v>801595000</v>
          </cell>
          <cell r="B24390" t="str">
            <v>MOTOR ELETRICO 24 V</v>
          </cell>
          <cell r="C24390" t="str">
            <v>UM</v>
          </cell>
        </row>
        <row r="24391">
          <cell r="A24391" t="str">
            <v>DD84122900</v>
          </cell>
          <cell r="B24391" t="str">
            <v>CILINDRO HIDRAULICO</v>
          </cell>
          <cell r="C24391" t="str">
            <v>UM</v>
          </cell>
        </row>
        <row r="24392">
          <cell r="A24392">
            <v>801596000</v>
          </cell>
          <cell r="B24392" t="str">
            <v>SAIDA DE AR</v>
          </cell>
          <cell r="C24392" t="str">
            <v>UM</v>
          </cell>
        </row>
        <row r="24393">
          <cell r="A24393">
            <v>801597000</v>
          </cell>
          <cell r="B24393" t="str">
            <v>SUPORTE COM LAMPADA 12 V</v>
          </cell>
          <cell r="C24393" t="str">
            <v>UM</v>
          </cell>
        </row>
        <row r="24394">
          <cell r="A24394">
            <v>801598000</v>
          </cell>
          <cell r="B24394" t="str">
            <v>SUPORTE COM LAMPADA 24 V</v>
          </cell>
          <cell r="C24394" t="str">
            <v>UM</v>
          </cell>
        </row>
        <row r="24395">
          <cell r="A24395">
            <v>801599000</v>
          </cell>
          <cell r="B24395" t="str">
            <v>SUPORTE INSTALACAO (SCANIA,MB,FORD)</v>
          </cell>
          <cell r="C24395" t="str">
            <v>UM</v>
          </cell>
        </row>
        <row r="24396">
          <cell r="A24396">
            <v>801600000</v>
          </cell>
          <cell r="B24396" t="str">
            <v>ABRACADEIRA DO RESERVATORIO</v>
          </cell>
          <cell r="C24396" t="str">
            <v>UM</v>
          </cell>
        </row>
        <row r="24397">
          <cell r="A24397">
            <v>801601000</v>
          </cell>
          <cell r="B24397" t="str">
            <v>ABRACADEIRA DO RESERVATORIO MONTADA</v>
          </cell>
          <cell r="C24397" t="str">
            <v>UM</v>
          </cell>
        </row>
        <row r="24398">
          <cell r="A24398">
            <v>801602000</v>
          </cell>
          <cell r="B24398" t="str">
            <v>JOELHO INTERNO 1/2"  ( AKROS )</v>
          </cell>
          <cell r="C24398" t="str">
            <v>UM</v>
          </cell>
        </row>
        <row r="24399">
          <cell r="A24399">
            <v>801603000</v>
          </cell>
          <cell r="B24399" t="str">
            <v>TORNEIRA PLÁSTICA</v>
          </cell>
          <cell r="C24399" t="str">
            <v>UM</v>
          </cell>
        </row>
        <row r="24400">
          <cell r="A24400">
            <v>801604000</v>
          </cell>
          <cell r="B24400" t="str">
            <v>BORRACHA DA BOMBA</v>
          </cell>
          <cell r="C24400" t="str">
            <v>UM</v>
          </cell>
        </row>
        <row r="24401">
          <cell r="A24401">
            <v>801605000</v>
          </cell>
          <cell r="B24401" t="str">
            <v>SUPORTE INST       (VOLVO EDC / NL)</v>
          </cell>
          <cell r="C24401" t="str">
            <v>UM</v>
          </cell>
        </row>
        <row r="24402">
          <cell r="A24402">
            <v>801606000</v>
          </cell>
          <cell r="B24402" t="str">
            <v>SUPORTE INST       (VOLVO NH / FH)</v>
          </cell>
          <cell r="C24402" t="str">
            <v>UM</v>
          </cell>
        </row>
        <row r="24403">
          <cell r="A24403">
            <v>801607000</v>
          </cell>
          <cell r="B24403" t="str">
            <v>SUPORTE INST       (VOLKS)</v>
          </cell>
          <cell r="C24403" t="str">
            <v>UM</v>
          </cell>
        </row>
        <row r="24404">
          <cell r="A24404">
            <v>801608000</v>
          </cell>
          <cell r="B24404" t="str">
            <v>SUPORTE FIXACAO INTERNO (VOLKS)</v>
          </cell>
          <cell r="C24404" t="str">
            <v>UM</v>
          </cell>
        </row>
        <row r="24405">
          <cell r="A24405">
            <v>801609000</v>
          </cell>
          <cell r="B24405" t="str">
            <v>SUPORTE FIXACAO EXTERNO (VOLKS)</v>
          </cell>
          <cell r="C24405" t="str">
            <v>UM</v>
          </cell>
        </row>
        <row r="24406">
          <cell r="A24406">
            <v>801610000</v>
          </cell>
          <cell r="B24406" t="str">
            <v>SUPORTE FIXACAO VOLVO NH / FH</v>
          </cell>
          <cell r="C24406" t="str">
            <v>UM</v>
          </cell>
        </row>
        <row r="24407">
          <cell r="A24407">
            <v>801611000</v>
          </cell>
          <cell r="B24407" t="str">
            <v>REFIL DO FILTRO PALHA</v>
          </cell>
          <cell r="C24407" t="str">
            <v>UM</v>
          </cell>
        </row>
        <row r="24408">
          <cell r="A24408">
            <v>801612000</v>
          </cell>
          <cell r="B24408" t="str">
            <v>CINTA DO RESERVATORIO DE AGUA</v>
          </cell>
          <cell r="C24408" t="str">
            <v>UM</v>
          </cell>
        </row>
        <row r="24409">
          <cell r="A24409">
            <v>801613000</v>
          </cell>
          <cell r="B24409" t="str">
            <v>BUCHA ESPASSADORA</v>
          </cell>
          <cell r="C24409" t="str">
            <v>UM</v>
          </cell>
        </row>
        <row r="24410">
          <cell r="A24410">
            <v>801614000</v>
          </cell>
          <cell r="B24410" t="str">
            <v>ESCOVA PARA MOTOR 12/24 V</v>
          </cell>
          <cell r="C24410" t="str">
            <v>UM</v>
          </cell>
        </row>
        <row r="24411">
          <cell r="A24411">
            <v>801615000</v>
          </cell>
          <cell r="B24411" t="str">
            <v>MANGUEIRA ABASTECIMENTO REF 800823000</v>
          </cell>
          <cell r="C24411" t="str">
            <v>UM</v>
          </cell>
        </row>
        <row r="24412">
          <cell r="A24412">
            <v>801616000</v>
          </cell>
          <cell r="B24412" t="str">
            <v>CAPO DO REFRIG. C/RESERV INT/EXT MOD. AMALCABURIO</v>
          </cell>
          <cell r="C24412" t="str">
            <v>UM</v>
          </cell>
        </row>
        <row r="24413">
          <cell r="A24413" t="str">
            <v>80161600P</v>
          </cell>
          <cell r="B24413" t="str">
            <v>CAPO DO REFRIG. C/RESERV INT/EXT MOD. AMALCABURIO PINT.</v>
          </cell>
          <cell r="C24413" t="str">
            <v>UM</v>
          </cell>
        </row>
        <row r="24414">
          <cell r="A24414">
            <v>801617000</v>
          </cell>
          <cell r="B24414" t="str">
            <v>BASE DO REFRIG. C/RESERV INT/EXT MOD. AMALCABURIO</v>
          </cell>
          <cell r="C24414" t="str">
            <v>UM</v>
          </cell>
        </row>
        <row r="24415">
          <cell r="A24415">
            <v>801618000</v>
          </cell>
          <cell r="B24415" t="str">
            <v>BANDEJA (TODOS) MOD. AMALCABURIO</v>
          </cell>
          <cell r="C24415" t="str">
            <v>UM</v>
          </cell>
        </row>
        <row r="24416">
          <cell r="A24416">
            <v>801619000</v>
          </cell>
          <cell r="B24416" t="str">
            <v>REFRIG. R.I. 12 V - MB E FORD  S/CONTROLE G-II</v>
          </cell>
          <cell r="C24416" t="str">
            <v>UM</v>
          </cell>
        </row>
        <row r="24417">
          <cell r="A24417" t="str">
            <v>80161900A</v>
          </cell>
          <cell r="B24417" t="str">
            <v>REFRIGERACAO C/RES INT 12 V - AGRICOLA S/CONTROLE</v>
          </cell>
          <cell r="C24417" t="str">
            <v>UM</v>
          </cell>
        </row>
        <row r="24418">
          <cell r="A24418" t="str">
            <v>80161900C</v>
          </cell>
          <cell r="B24418" t="str">
            <v>REFRIG. - R.I. 12 V - MB E FORD  C/CONT. G-II</v>
          </cell>
          <cell r="C24418" t="str">
            <v>UM</v>
          </cell>
        </row>
        <row r="24419">
          <cell r="A24419" t="str">
            <v>80161900P</v>
          </cell>
          <cell r="B24419" t="str">
            <v>REFRIG.- R.I. 12 V - MB E FORD S/CONT. PINT. G-II</v>
          </cell>
          <cell r="C24419" t="str">
            <v>UM</v>
          </cell>
        </row>
        <row r="24420">
          <cell r="A24420" t="str">
            <v>8016190AC</v>
          </cell>
          <cell r="B24420" t="str">
            <v>REFRIGERACAO C/RES INT 12 V - AGRICOLA C/CONTROLE</v>
          </cell>
          <cell r="C24420" t="str">
            <v>UM</v>
          </cell>
        </row>
        <row r="24421">
          <cell r="A24421" t="str">
            <v>8016190AP</v>
          </cell>
          <cell r="B24421" t="str">
            <v>REFRIGERACAO C/RES INT 12 V - AGRICOLA PINT S/ CONTROLE</v>
          </cell>
          <cell r="C24421" t="str">
            <v>UM</v>
          </cell>
        </row>
        <row r="24422">
          <cell r="A24422" t="str">
            <v>8016190PC</v>
          </cell>
          <cell r="B24422" t="str">
            <v>REFRIG. R.I. 12 V - MB E FORD C/CONT. PINT. G-II</v>
          </cell>
          <cell r="C24422" t="str">
            <v>UM</v>
          </cell>
        </row>
        <row r="24423">
          <cell r="A24423" t="str">
            <v>801619APC</v>
          </cell>
          <cell r="B24423" t="str">
            <v>REFRIGERACAO C/RES INT 12 V - AGRICOLA PINT C/ CONTROLE</v>
          </cell>
          <cell r="C24423" t="str">
            <v>UM</v>
          </cell>
        </row>
        <row r="24424">
          <cell r="A24424">
            <v>801620000</v>
          </cell>
          <cell r="B24424" t="str">
            <v>REFRIG. R.I. 24V(SCANIA,MB 1935/1938) S/C  G-II</v>
          </cell>
          <cell r="C24424" t="str">
            <v>UM</v>
          </cell>
        </row>
        <row r="24425">
          <cell r="A24425" t="str">
            <v>80162000A</v>
          </cell>
          <cell r="B24425" t="str">
            <v>REFRIGERACAO C/RES INT 24 V - AGRICOLA S/CONTROLE</v>
          </cell>
          <cell r="C24425" t="str">
            <v>UM</v>
          </cell>
        </row>
        <row r="24426">
          <cell r="A24426" t="str">
            <v>80162000C</v>
          </cell>
          <cell r="B24426" t="str">
            <v>REFRIG. R.I. 24V(SCANIA,MB 1935/1938) C/C  G-II</v>
          </cell>
          <cell r="C24426" t="str">
            <v>UM</v>
          </cell>
        </row>
        <row r="24427">
          <cell r="A24427" t="str">
            <v>80162000P</v>
          </cell>
          <cell r="B24427" t="str">
            <v>REFRIG R.I. 24V(SCANIA,MB 1935/38)S/C. PINTADO  G-II</v>
          </cell>
          <cell r="C24427" t="str">
            <v>UM</v>
          </cell>
        </row>
        <row r="24428">
          <cell r="A24428" t="str">
            <v>8016200AC</v>
          </cell>
          <cell r="B24428" t="str">
            <v>REFRIGERACAO C/RES INT 24 V - AGRICOLA C/CONTROLE</v>
          </cell>
          <cell r="C24428" t="str">
            <v>UM</v>
          </cell>
        </row>
        <row r="24429">
          <cell r="A24429" t="str">
            <v>8016200AP</v>
          </cell>
          <cell r="B24429" t="str">
            <v>REFRIGERACAO C/RES INT 24 V - AGRICOLA PINT. S/CONTROLE</v>
          </cell>
          <cell r="C24429" t="str">
            <v>UM</v>
          </cell>
        </row>
        <row r="24430">
          <cell r="A24430">
            <v>200737000</v>
          </cell>
          <cell r="B24430" t="str">
            <v>EMBALAGEM DE MADEIRA PARA-CHOQUE FIAT</v>
          </cell>
          <cell r="C24430" t="str">
            <v>UM</v>
          </cell>
        </row>
        <row r="24431">
          <cell r="A24431" t="str">
            <v>8016200PC</v>
          </cell>
          <cell r="B24431" t="str">
            <v>REFRIG. R.I. 24V(SCANIA,MB 1935/38)C/C. PINTADO  G-II</v>
          </cell>
          <cell r="C24431" t="str">
            <v>UM</v>
          </cell>
        </row>
        <row r="24432">
          <cell r="A24432" t="str">
            <v>801620APC</v>
          </cell>
          <cell r="B24432" t="str">
            <v>REFRIGERACAO C/RES INT 24 V - AGRICOLA PINT. C/CONTROLE</v>
          </cell>
          <cell r="C24432" t="str">
            <v>UM</v>
          </cell>
        </row>
        <row r="24433">
          <cell r="A24433">
            <v>801621000</v>
          </cell>
          <cell r="B24433" t="str">
            <v>REFRIG. R.E. 12V MERCEDES BENZ S/C   G-II</v>
          </cell>
          <cell r="C24433" t="str">
            <v>UM</v>
          </cell>
        </row>
        <row r="24434">
          <cell r="A24434" t="str">
            <v>80162100A</v>
          </cell>
          <cell r="B24434" t="str">
            <v>REFRIG. R.E. 12V MERCEDES BENZ S/C AGRICOLA  G-II</v>
          </cell>
          <cell r="C24434" t="str">
            <v>UM</v>
          </cell>
        </row>
        <row r="24435">
          <cell r="A24435" t="str">
            <v>80162100C</v>
          </cell>
          <cell r="B24435" t="str">
            <v>REFRIG. R.E. 12V MERCEDES BENZ C/C    G-II</v>
          </cell>
          <cell r="C24435" t="str">
            <v>UM</v>
          </cell>
        </row>
        <row r="24436">
          <cell r="A24436" t="str">
            <v>80162100P</v>
          </cell>
          <cell r="B24436" t="str">
            <v>REFRIG. R.E. 12V MERC. BENZ S/C PINTADO G-II</v>
          </cell>
          <cell r="C24436" t="str">
            <v>UM</v>
          </cell>
        </row>
        <row r="24437">
          <cell r="A24437" t="str">
            <v>8016210AC</v>
          </cell>
          <cell r="B24437" t="str">
            <v>REFRIG. R.E. 12V MERCEDES BENZ C/C  AGRICOLA  G-II</v>
          </cell>
          <cell r="C24437" t="str">
            <v>UM</v>
          </cell>
        </row>
        <row r="24438">
          <cell r="A24438" t="str">
            <v>8016210AP</v>
          </cell>
          <cell r="B24438" t="str">
            <v>REFRIG. R.E. 12V MERC. BENZ S/C AGRICOLA PINTADO G-II</v>
          </cell>
          <cell r="C24438" t="str">
            <v>UM</v>
          </cell>
        </row>
        <row r="24439">
          <cell r="A24439" t="str">
            <v>8016210PC</v>
          </cell>
          <cell r="B24439" t="str">
            <v>REFRIG. R.E. 12V MERC. BENZ C/C PINTADO G-II</v>
          </cell>
          <cell r="C24439" t="str">
            <v>UM</v>
          </cell>
        </row>
        <row r="24440">
          <cell r="A24440" t="str">
            <v>801621APC</v>
          </cell>
          <cell r="B24440" t="str">
            <v>REFRIG. R.E. 12V MERC. BENZ C/C AGRICOLA PINTADO G-II</v>
          </cell>
          <cell r="C24440" t="str">
            <v>UM</v>
          </cell>
        </row>
        <row r="24441">
          <cell r="A24441">
            <v>801622000</v>
          </cell>
          <cell r="B24441" t="str">
            <v>AP</v>
          </cell>
          <cell r="C24441" t="str">
            <v>UM</v>
          </cell>
        </row>
        <row r="24442">
          <cell r="A24442" t="str">
            <v>80162200A</v>
          </cell>
          <cell r="B24442" t="str">
            <v>REFRIG. R.E. 24V (2 BOMBAS) MB 1935/38 S/C. AGRICOLA  G-II</v>
          </cell>
          <cell r="C24442" t="str">
            <v>UM</v>
          </cell>
        </row>
        <row r="24443">
          <cell r="A24443" t="str">
            <v>80162200C</v>
          </cell>
          <cell r="B24443" t="str">
            <v>REFRIG. R.E. 24V (2 BOMBAS) MB 1935/38 C/C.  G-II</v>
          </cell>
          <cell r="C24443" t="str">
            <v>UM</v>
          </cell>
        </row>
        <row r="24444">
          <cell r="A24444" t="str">
            <v>80162200P</v>
          </cell>
          <cell r="B24444" t="str">
            <v>REFRIG. R.E.-24V(2 BOMBAS)MB1935/38-S/C. PINTADO  G-II</v>
          </cell>
          <cell r="C24444" t="str">
            <v>UM</v>
          </cell>
        </row>
        <row r="24445">
          <cell r="A24445" t="str">
            <v>8016220AC</v>
          </cell>
          <cell r="B24445" t="str">
            <v>REFRIG. R.E. 24V (2 BOMBAS) MB 1935/38 C/C. AGRICOLA G-II</v>
          </cell>
          <cell r="C24445" t="str">
            <v>UM</v>
          </cell>
        </row>
        <row r="24446">
          <cell r="A24446" t="str">
            <v>8016220AP</v>
          </cell>
          <cell r="B24446" t="str">
            <v>REFRIG. R.E.-24V(2 BOMBAS)MB1935/38-S/C. AGRIC. PINTADO  GII</v>
          </cell>
          <cell r="C24446" t="str">
            <v>UM</v>
          </cell>
        </row>
        <row r="24447">
          <cell r="A24447" t="str">
            <v>8016220PC</v>
          </cell>
          <cell r="B24447" t="str">
            <v>REFRIG. R.E.-24V(2 BOMBAS)MB1935/38-C/C PINTADO  G-II</v>
          </cell>
          <cell r="C24447" t="str">
            <v>UM</v>
          </cell>
        </row>
        <row r="24448">
          <cell r="A24448" t="str">
            <v>801622APC</v>
          </cell>
          <cell r="B24448" t="str">
            <v>REFRIG. R.E.-24V(2 BOMBAS)MB1935/38-C/C AGRIC. PINTADO  G-II</v>
          </cell>
          <cell r="C24448" t="str">
            <v>UM</v>
          </cell>
        </row>
        <row r="24449">
          <cell r="A24449">
            <v>801623000</v>
          </cell>
          <cell r="B24449" t="str">
            <v>REFRIG. R.I. 24V  MB38S / IVECO S/C.   G-II</v>
          </cell>
          <cell r="C24449" t="str">
            <v>UM</v>
          </cell>
        </row>
        <row r="24450">
          <cell r="A24450" t="str">
            <v>80162300A</v>
          </cell>
          <cell r="B24450" t="str">
            <v>REFRIG. R.I. 24V  MD38S / IVECO S/C. AGRICOLA  G-II</v>
          </cell>
          <cell r="C24450" t="str">
            <v>UM</v>
          </cell>
        </row>
        <row r="24451">
          <cell r="A24451" t="str">
            <v>80162300C</v>
          </cell>
          <cell r="B24451" t="str">
            <v>REFRIG. R.I. 24V  MD38S / IVECO C/C.   G-II</v>
          </cell>
          <cell r="C24451" t="str">
            <v>UM</v>
          </cell>
        </row>
        <row r="24452">
          <cell r="A24452" t="str">
            <v>80162300P</v>
          </cell>
          <cell r="B24452" t="str">
            <v>REFRIG. R.I. 24V  MD38S / IVECO S/C. PINTADO  G-II</v>
          </cell>
          <cell r="C24452" t="str">
            <v>UM</v>
          </cell>
        </row>
        <row r="24453">
          <cell r="A24453" t="str">
            <v>8016230AC</v>
          </cell>
          <cell r="B24453" t="str">
            <v>REFRIG. R.I. 24V  MD38S / IVECO C/C. AGRICOLA  G-II</v>
          </cell>
          <cell r="C24453" t="str">
            <v>UM</v>
          </cell>
        </row>
        <row r="24454">
          <cell r="A24454" t="str">
            <v>8016230AP</v>
          </cell>
          <cell r="B24454" t="str">
            <v>REFRIG. R.I. 24V  MD38S / IVECO S/C. AGRICOLA PINTADO  G-II</v>
          </cell>
          <cell r="C24454" t="str">
            <v>UM</v>
          </cell>
        </row>
        <row r="24455">
          <cell r="A24455" t="str">
            <v>8016230PC</v>
          </cell>
          <cell r="B24455" t="str">
            <v>REFRIG. R.I. 24V  MD38S / IVECO C/C. PINTADO  G-II</v>
          </cell>
          <cell r="C24455" t="str">
            <v>UM</v>
          </cell>
        </row>
        <row r="24456">
          <cell r="A24456" t="str">
            <v>801623APC</v>
          </cell>
          <cell r="B24456" t="str">
            <v>REFRIG. R.I. 24V  MD38S / IVECO C/C. AGRICOLA PINTADO  G-II</v>
          </cell>
          <cell r="C24456" t="str">
            <v>UM</v>
          </cell>
        </row>
        <row r="24457">
          <cell r="A24457">
            <v>801624000</v>
          </cell>
          <cell r="B24457" t="str">
            <v>REFRIG. R.E. 24V  MD38S / IVECO S/C.  G-II</v>
          </cell>
          <cell r="C24457" t="str">
            <v>UM</v>
          </cell>
        </row>
        <row r="24458">
          <cell r="A24458" t="str">
            <v>80162400A</v>
          </cell>
          <cell r="B24458" t="str">
            <v>REFRIG. R.E. 24V  MD38S / IVECO S/C. AGRICOLA G-II</v>
          </cell>
          <cell r="C24458" t="str">
            <v>UM</v>
          </cell>
        </row>
        <row r="24459">
          <cell r="A24459" t="str">
            <v>80162400C</v>
          </cell>
          <cell r="B24459" t="str">
            <v>REFRIG. R.E. 24V  MD38S / IVECO C/C.  G-II</v>
          </cell>
          <cell r="C24459" t="str">
            <v>UM</v>
          </cell>
        </row>
        <row r="24460">
          <cell r="A24460" t="str">
            <v>80162400P</v>
          </cell>
          <cell r="B24460" t="str">
            <v>REFRIG. R.E. 24V  MD38S / IVECO S/C. PINTADO G-II</v>
          </cell>
          <cell r="C24460" t="str">
            <v>UM</v>
          </cell>
        </row>
        <row r="24461">
          <cell r="A24461" t="str">
            <v>8016240AC</v>
          </cell>
          <cell r="B24461" t="str">
            <v>REFRIG. R.E. 24V  MD38S / IVECO C/C. AGRICOLA G-II</v>
          </cell>
          <cell r="C24461" t="str">
            <v>UM</v>
          </cell>
        </row>
        <row r="24462">
          <cell r="A24462" t="str">
            <v>8016240AP</v>
          </cell>
          <cell r="B24462" t="str">
            <v>REFRIG. R.E. 24V  MD38S / IVECO S/C. AGRICOLA PINTADO G-II</v>
          </cell>
          <cell r="C24462" t="str">
            <v>UM</v>
          </cell>
        </row>
        <row r="24463">
          <cell r="A24463" t="str">
            <v>8016240PC</v>
          </cell>
          <cell r="B24463" t="str">
            <v>REFRIG. R.E. 24V  MD38S / IVECO C/C. PINTADO G-II</v>
          </cell>
          <cell r="C24463" t="str">
            <v>UM</v>
          </cell>
        </row>
        <row r="24464">
          <cell r="A24464" t="str">
            <v>801624APC</v>
          </cell>
          <cell r="B24464" t="str">
            <v>REFRIG. R.E. 24V  MD38S / IVECO C/C. AGRICOLA PINTADO G-II</v>
          </cell>
          <cell r="C24464" t="str">
            <v>UM</v>
          </cell>
        </row>
        <row r="24465">
          <cell r="A24465" t="str">
            <v>80162500D</v>
          </cell>
          <cell r="B24465" t="str">
            <v>CANTO TRASEIRO DIREITO  (MB 1216/1218/1618)</v>
          </cell>
          <cell r="C24465" t="str">
            <v>UM</v>
          </cell>
        </row>
        <row r="24466">
          <cell r="A24466" t="str">
            <v>80162500E</v>
          </cell>
          <cell r="B24466" t="str">
            <v>CANTO TRASEIRO ESQUERDO (MB 1216/1218/1618)</v>
          </cell>
          <cell r="C24466" t="str">
            <v>UM</v>
          </cell>
        </row>
        <row r="24467">
          <cell r="A24467" t="str">
            <v>8016250DF</v>
          </cell>
          <cell r="B24467" t="str">
            <v>CANTO TRASEIRO DIREITO  (MB 1216/1218/1618) - 384 640 74 09</v>
          </cell>
          <cell r="C24467" t="str">
            <v>UM</v>
          </cell>
        </row>
        <row r="24468">
          <cell r="A24468" t="str">
            <v>8016250EF</v>
          </cell>
          <cell r="B24468" t="str">
            <v>CANTO TRASEIRO ESQUERDO (MB 1216/1218/1618) - 384 640 70 09</v>
          </cell>
          <cell r="C24468" t="str">
            <v>UM</v>
          </cell>
        </row>
        <row r="24469">
          <cell r="A24469" t="str">
            <v>80162600D</v>
          </cell>
          <cell r="B24469" t="str">
            <v>CANTO TRASEIRO DIREITO  (MB 1620/21)</v>
          </cell>
          <cell r="C24469" t="str">
            <v>UM</v>
          </cell>
        </row>
        <row r="24470">
          <cell r="A24470" t="str">
            <v>DD94054090</v>
          </cell>
          <cell r="B24470" t="str">
            <v>OUTS APARELHOS ELETRICOS DE ILUMINACAO</v>
          </cell>
          <cell r="C24470" t="str">
            <v>UM</v>
          </cell>
        </row>
        <row r="24471">
          <cell r="A24471" t="str">
            <v>80162600E</v>
          </cell>
          <cell r="B24471" t="str">
            <v>CANTO TRASEIRO ESQUERDO  (MB 1620/21)</v>
          </cell>
          <cell r="C24471" t="str">
            <v>UM</v>
          </cell>
        </row>
        <row r="24472">
          <cell r="A24472" t="str">
            <v>8016260DF</v>
          </cell>
          <cell r="B24472" t="str">
            <v>CANTO TRASEIRO DIREITO  (MB 1620/21) - 694 640 71 09</v>
          </cell>
          <cell r="C24472" t="str">
            <v>UM</v>
          </cell>
        </row>
        <row r="24473">
          <cell r="A24473" t="str">
            <v>8016260EF</v>
          </cell>
          <cell r="B24473" t="str">
            <v>CANTO TRASEIRO ESQUERDO  (MB 1620/21) - 694 640 70 09</v>
          </cell>
          <cell r="C24473" t="str">
            <v>UM</v>
          </cell>
        </row>
        <row r="24474">
          <cell r="A24474">
            <v>801627000</v>
          </cell>
          <cell r="B24474" t="str">
            <v>PAREDE TRASEIRA HPN</v>
          </cell>
          <cell r="C24474" t="str">
            <v>UM</v>
          </cell>
        </row>
        <row r="24475">
          <cell r="A24475" t="str">
            <v>80162700F</v>
          </cell>
          <cell r="B24475" t="str">
            <v>PAREDE TRASEIRA HPN</v>
          </cell>
          <cell r="C24475" t="str">
            <v>UM</v>
          </cell>
        </row>
        <row r="24476">
          <cell r="A24476">
            <v>801628000</v>
          </cell>
          <cell r="B24476" t="str">
            <v>CHICOTE ELÉTRICO EXTERNO CURTO COM SENSOR</v>
          </cell>
          <cell r="C24476" t="str">
            <v>UM</v>
          </cell>
        </row>
        <row r="24477">
          <cell r="A24477">
            <v>801629000</v>
          </cell>
          <cell r="B24477" t="str">
            <v>CHICOTE ELÉTRICO EXTERNO LONGO COM SENSOR</v>
          </cell>
          <cell r="C24477" t="str">
            <v>UM</v>
          </cell>
        </row>
        <row r="24478">
          <cell r="A24478">
            <v>801630000</v>
          </cell>
          <cell r="B24478" t="str">
            <v>CHICOTE ELÉTRICO INTERNO AGRÍCOLA COM SENSOR</v>
          </cell>
          <cell r="C24478" t="str">
            <v>UM</v>
          </cell>
        </row>
        <row r="24479">
          <cell r="A24479">
            <v>801631000</v>
          </cell>
          <cell r="B24479" t="str">
            <v>REFRIG. R.I. 24V  MB1938-S (teto baixo)    G-II</v>
          </cell>
          <cell r="C24479" t="str">
            <v>UM</v>
          </cell>
        </row>
        <row r="24480">
          <cell r="A24480" t="str">
            <v>80163100C</v>
          </cell>
          <cell r="B24480" t="str">
            <v>REFRIG. R.I. 24V  MB1938-S (teto baixo) C/CONTR.   G-II</v>
          </cell>
          <cell r="C24480" t="str">
            <v>UM</v>
          </cell>
        </row>
        <row r="24481">
          <cell r="A24481">
            <v>801632000</v>
          </cell>
          <cell r="B24481" t="str">
            <v>REFRIG. R.E. 24V  MB1938-S (teto baixo)    G-II</v>
          </cell>
          <cell r="C24481" t="str">
            <v>UM</v>
          </cell>
        </row>
        <row r="24482">
          <cell r="A24482" t="str">
            <v>80163200C</v>
          </cell>
          <cell r="B24482" t="str">
            <v>REFRIG. R.E. 24V  MB1938-S (teto baixo) C/CONTR.   G-II</v>
          </cell>
          <cell r="C24482" t="str">
            <v>UM</v>
          </cell>
        </row>
        <row r="24483">
          <cell r="A24483">
            <v>801633000</v>
          </cell>
          <cell r="B24483" t="str">
            <v>MOLDURA PAINEL (IVECO)</v>
          </cell>
          <cell r="C24483" t="str">
            <v>UM</v>
          </cell>
        </row>
        <row r="24484">
          <cell r="A24484">
            <v>801634000</v>
          </cell>
          <cell r="B24484" t="str">
            <v>SUPORTE DA PLACA MB</v>
          </cell>
          <cell r="C24484" t="str">
            <v>UM</v>
          </cell>
        </row>
        <row r="24485">
          <cell r="A24485" t="str">
            <v>80163400F</v>
          </cell>
          <cell r="B24485" t="str">
            <v>SUPORTE DA PLACA MB 1634 - 693 885 70 14</v>
          </cell>
          <cell r="C24485" t="str">
            <v>UM</v>
          </cell>
        </row>
        <row r="24486">
          <cell r="A24486">
            <v>801635000</v>
          </cell>
          <cell r="B24486" t="str">
            <v>MEIO PARA-LAMA CARRETA/BI-TREM</v>
          </cell>
          <cell r="C24486" t="str">
            <v>UM</v>
          </cell>
        </row>
        <row r="24487">
          <cell r="A24487" t="str">
            <v>80163500F</v>
          </cell>
          <cell r="B24487" t="str">
            <v>MEIO PARA-LAMA CARRETA/BI-TREM REC</v>
          </cell>
          <cell r="C24487" t="str">
            <v>UM</v>
          </cell>
        </row>
        <row r="24488">
          <cell r="A24488" t="str">
            <v>80163500R</v>
          </cell>
          <cell r="B24488" t="str">
            <v>MEIO PARALAMA CARRETA/BI-TREM</v>
          </cell>
          <cell r="C24488" t="str">
            <v>UM</v>
          </cell>
        </row>
        <row r="24489">
          <cell r="A24489" t="str">
            <v>80163600D</v>
          </cell>
          <cell r="B24489" t="str">
            <v>SUPORTE TRAS. MEIO- PARALAMA DIR</v>
          </cell>
          <cell r="C24489" t="str">
            <v>UM</v>
          </cell>
        </row>
        <row r="24490">
          <cell r="A24490" t="str">
            <v>80163600E</v>
          </cell>
          <cell r="B24490" t="str">
            <v>SUPORTE TRAS. MEIO- PARALAMA ESQ</v>
          </cell>
          <cell r="C24490" t="str">
            <v>UM</v>
          </cell>
        </row>
        <row r="24491">
          <cell r="A24491" t="str">
            <v>8016360DF</v>
          </cell>
          <cell r="B24491" t="str">
            <v>SUPORTE TRAS. MEIO- PARALAMA DIR - 693 520 10 25</v>
          </cell>
          <cell r="C24491" t="str">
            <v>UM</v>
          </cell>
        </row>
        <row r="24492">
          <cell r="A24492" t="str">
            <v>8016360EF</v>
          </cell>
          <cell r="B24492" t="str">
            <v>SUPORTE TRAS. MEIO- PARALAMA ESQ - 693 520 09 25</v>
          </cell>
          <cell r="C24492" t="str">
            <v>UM</v>
          </cell>
        </row>
        <row r="24493">
          <cell r="A24493" t="str">
            <v>80163700D</v>
          </cell>
          <cell r="B24493" t="str">
            <v>REVES. EXT. COL. P/-BRISA DIR.ABS(1620)</v>
          </cell>
          <cell r="C24493" t="str">
            <v>UM</v>
          </cell>
        </row>
        <row r="24494">
          <cell r="A24494" t="str">
            <v>DD85393200</v>
          </cell>
          <cell r="B24494" t="str">
            <v>LAMPADAS DE VAPOR DE MERCURIO/ SODIO</v>
          </cell>
          <cell r="C24494" t="str">
            <v>UM</v>
          </cell>
        </row>
        <row r="24495">
          <cell r="A24495" t="str">
            <v>80163700E</v>
          </cell>
          <cell r="B24495" t="str">
            <v>REVES. EXT.COL.P/-BRISA ESQ. ABS (1620</v>
          </cell>
          <cell r="C24495" t="str">
            <v>UM</v>
          </cell>
        </row>
        <row r="24496">
          <cell r="A24496" t="str">
            <v>8016370DF</v>
          </cell>
          <cell r="B24496" t="str">
            <v>REVES. EXT. COL. P/-BRISA DIR.ABS(1620)1637 - 694 628 73 07</v>
          </cell>
          <cell r="C24496" t="str">
            <v>UM</v>
          </cell>
        </row>
        <row r="24497">
          <cell r="A24497" t="str">
            <v>8016370EF</v>
          </cell>
          <cell r="B24497" t="str">
            <v>REVES. EXT.COL.P/-BRISA ESQ. ABS (1620)   1637 - 694 628 72</v>
          </cell>
          <cell r="C24497" t="str">
            <v>UM</v>
          </cell>
        </row>
        <row r="24498">
          <cell r="A24498">
            <v>801638000</v>
          </cell>
          <cell r="B24498" t="str">
            <v>PARA-LAMA CAVALO MB 1944S/1938S (CINZA-ESCURO)</v>
          </cell>
          <cell r="C24498" t="str">
            <v>UM</v>
          </cell>
        </row>
        <row r="24499">
          <cell r="A24499" t="str">
            <v>80163800F</v>
          </cell>
          <cell r="B24499" t="str">
            <v>PARA-LAMA CAVALO MB 1944S/1938S (CINZA-ESCURO) REC</v>
          </cell>
          <cell r="C24499" t="str">
            <v>UM</v>
          </cell>
        </row>
        <row r="24500">
          <cell r="A24500">
            <v>801639000</v>
          </cell>
          <cell r="B24500" t="str">
            <v>MEIO P.LAMA CV DIANT/TRAS MB194 (CINZA-ESCURO)</v>
          </cell>
          <cell r="C24500" t="str">
            <v>UM</v>
          </cell>
        </row>
        <row r="24501">
          <cell r="A24501" t="str">
            <v>80163900F</v>
          </cell>
          <cell r="B24501" t="str">
            <v>MEIO P.LAMA CV DIANT/TRAS MB1944S/1938S (CINZA ESCURO) REC</v>
          </cell>
          <cell r="C24501" t="str">
            <v>UM</v>
          </cell>
        </row>
        <row r="24502">
          <cell r="A24502" t="str">
            <v>80164100D</v>
          </cell>
          <cell r="B24502" t="str">
            <v>ESTRIBO INT COMPL 1630/1935/1941 DIR</v>
          </cell>
          <cell r="C24502" t="str">
            <v>UM</v>
          </cell>
        </row>
        <row r="24503">
          <cell r="A24503" t="str">
            <v>80164100E</v>
          </cell>
          <cell r="B24503" t="str">
            <v>ESTRIBO INT COMPL 1630/1935/1941 ESQ</v>
          </cell>
          <cell r="C24503" t="str">
            <v>UM</v>
          </cell>
        </row>
        <row r="24504">
          <cell r="A24504" t="str">
            <v>8016410DF</v>
          </cell>
          <cell r="B24504" t="str">
            <v>ESTRIBO INT COMPL 1630/1935/1941 DIR - 384 610 73 06</v>
          </cell>
          <cell r="C24504" t="str">
            <v>UM</v>
          </cell>
        </row>
        <row r="24505">
          <cell r="A24505" t="str">
            <v>8016410EF</v>
          </cell>
          <cell r="B24505" t="str">
            <v>ESTRIBO INT COMPL 1630/1935/1941 ESQ - 384 610 72 06</v>
          </cell>
          <cell r="C24505" t="str">
            <v>UM</v>
          </cell>
        </row>
        <row r="24506">
          <cell r="A24506">
            <v>801642000</v>
          </cell>
          <cell r="B24506" t="str">
            <v>CABINE PARCIAL HPN    (712/914C)</v>
          </cell>
          <cell r="C24506" t="str">
            <v>UM</v>
          </cell>
        </row>
        <row r="24507">
          <cell r="A24507" t="str">
            <v>801642PAR</v>
          </cell>
          <cell r="B24507" t="str">
            <v>CABINE PARCIAL HPN    (712/914C)</v>
          </cell>
          <cell r="C24507" t="str">
            <v>UM</v>
          </cell>
        </row>
        <row r="24508">
          <cell r="A24508">
            <v>801643000</v>
          </cell>
          <cell r="B24508" t="str">
            <v>TRAVESSA APÓS EIXO TRASEIRO  NR7</v>
          </cell>
          <cell r="C24508" t="str">
            <v>UM</v>
          </cell>
        </row>
        <row r="24509">
          <cell r="A24509">
            <v>707468000</v>
          </cell>
          <cell r="B24509" t="str">
            <v>CANO DE DESCARGA - 10369372</v>
          </cell>
          <cell r="C24509" t="str">
            <v>UM</v>
          </cell>
        </row>
        <row r="24510">
          <cell r="A24510" t="str">
            <v>80164300F</v>
          </cell>
          <cell r="B24510" t="str">
            <v>TRAVESSA APàS EIXO TRASEIRO  NR 7    1643 - 958 312 01 25</v>
          </cell>
          <cell r="C24510" t="str">
            <v>UM</v>
          </cell>
        </row>
        <row r="24511">
          <cell r="A24511" t="str">
            <v>80164300M</v>
          </cell>
          <cell r="B24511" t="str">
            <v>TRAVESSA APÓS EIXO TRASEIRO  NR7</v>
          </cell>
          <cell r="C24511" t="str">
            <v>UM</v>
          </cell>
        </row>
        <row r="24512">
          <cell r="A24512" t="str">
            <v>8016430MF</v>
          </cell>
          <cell r="B24512" t="str">
            <v>TRAVESSA APàS EIXO TRASEIRO  NR 7 1643M - 958 312 01 25</v>
          </cell>
          <cell r="C24512" t="str">
            <v>UM</v>
          </cell>
        </row>
        <row r="24513">
          <cell r="A24513">
            <v>801644000</v>
          </cell>
          <cell r="B24513" t="str">
            <v>SUPORTE DO RESERVATORIO DE AR</v>
          </cell>
          <cell r="C24513" t="str">
            <v>UM</v>
          </cell>
        </row>
        <row r="24514">
          <cell r="A24514" t="str">
            <v>80164400F</v>
          </cell>
          <cell r="B24514" t="str">
            <v>SUPORTE DO RESERVATORIO DE AR  1644 - 388 432 74 15</v>
          </cell>
          <cell r="C24514" t="str">
            <v>UM</v>
          </cell>
        </row>
        <row r="24515">
          <cell r="A24515">
            <v>801645000</v>
          </cell>
          <cell r="B24515" t="str">
            <v>CHASSI  9BM6882321B285301 C/ CABINE HPN AMALCABURIO</v>
          </cell>
          <cell r="C24515" t="str">
            <v>UM</v>
          </cell>
        </row>
        <row r="24516">
          <cell r="A24516">
            <v>801646000</v>
          </cell>
          <cell r="B24516" t="str">
            <v>SUPORTE CARDAN 376 413 01 14 KZ                1646</v>
          </cell>
          <cell r="C24516" t="str">
            <v>UM</v>
          </cell>
        </row>
        <row r="24517">
          <cell r="A24517">
            <v>801647000</v>
          </cell>
          <cell r="B24517" t="str">
            <v>GRADE SUPERIOR MB  1620   ( A 694 880 70 85 )       1647</v>
          </cell>
          <cell r="C24517" t="str">
            <v>UM</v>
          </cell>
        </row>
        <row r="24518">
          <cell r="A24518">
            <v>801648000</v>
          </cell>
          <cell r="B24518" t="str">
            <v>SUPORTE QUADRO DO RADIADOR             1648 - 696 500 70 27</v>
          </cell>
          <cell r="C24518" t="str">
            <v>UM</v>
          </cell>
        </row>
        <row r="24519">
          <cell r="A24519" t="str">
            <v>80164800F</v>
          </cell>
          <cell r="B24519" t="str">
            <v>SUPORTE QUADRO DO RADIADOR             1648 - 696 500 70 27</v>
          </cell>
          <cell r="C24519" t="str">
            <v>UM</v>
          </cell>
        </row>
        <row r="24520">
          <cell r="A24520">
            <v>801649000</v>
          </cell>
          <cell r="B24520" t="str">
            <v>PLACA DO COXIM MOTOR TRASEIRO      1649 - 376 242 04 35</v>
          </cell>
          <cell r="C24520" t="str">
            <v>UM</v>
          </cell>
        </row>
        <row r="24521">
          <cell r="A24521" t="str">
            <v>80164900F</v>
          </cell>
          <cell r="B24521" t="str">
            <v>PLACA DO COXIM MOTOR TRASEIRO    1649 - 376 242 04 35</v>
          </cell>
          <cell r="C24521" t="str">
            <v>UM</v>
          </cell>
        </row>
        <row r="24522">
          <cell r="A24522">
            <v>801650000</v>
          </cell>
          <cell r="B24522" t="str">
            <v>REFORCO DA TRAVESSA ESQ</v>
          </cell>
          <cell r="C24522" t="str">
            <v>UM</v>
          </cell>
        </row>
        <row r="24523">
          <cell r="A24523">
            <v>801651000</v>
          </cell>
          <cell r="B24523" t="str">
            <v>GRADE MB 1938</v>
          </cell>
          <cell r="C24523" t="str">
            <v>UM</v>
          </cell>
        </row>
        <row r="24524">
          <cell r="A24524" t="str">
            <v>80165100F</v>
          </cell>
          <cell r="B24524" t="str">
            <v>GRADE MB 1938 - 696 880 70 85</v>
          </cell>
          <cell r="C24524" t="str">
            <v>UM</v>
          </cell>
        </row>
        <row r="24525">
          <cell r="A24525" t="str">
            <v>80165100P</v>
          </cell>
          <cell r="B24525" t="str">
            <v>GRADE MB 1938 BRANCA</v>
          </cell>
          <cell r="C24525" t="str">
            <v>UM</v>
          </cell>
        </row>
        <row r="24526">
          <cell r="A24526" t="str">
            <v>8016510PF</v>
          </cell>
          <cell r="B24526" t="str">
            <v>GRADE MB 1938 BRANCA</v>
          </cell>
          <cell r="C24526" t="str">
            <v>UM</v>
          </cell>
        </row>
        <row r="24527">
          <cell r="A24527">
            <v>801652000</v>
          </cell>
          <cell r="B24527" t="str">
            <v>SUPORTE DO CARDAN DIVERSOS</v>
          </cell>
          <cell r="C24527" t="str">
            <v>UM</v>
          </cell>
        </row>
        <row r="24528">
          <cell r="A24528" t="str">
            <v>80165200F</v>
          </cell>
          <cell r="B24528" t="str">
            <v>SUPORTE DO CARDAN DIVERSOS           1652</v>
          </cell>
          <cell r="C24528" t="str">
            <v>UM</v>
          </cell>
        </row>
        <row r="24529">
          <cell r="A24529">
            <v>801653000</v>
          </cell>
          <cell r="B24529" t="str">
            <v>TRAVA DO CAVALETE                   1653</v>
          </cell>
          <cell r="C24529" t="str">
            <v>UM</v>
          </cell>
        </row>
        <row r="24530">
          <cell r="A24530">
            <v>801654000</v>
          </cell>
          <cell r="B24530" t="str">
            <v>TRAVESSA DIANTEIRA 712C/914</v>
          </cell>
          <cell r="C24530" t="str">
            <v>UM</v>
          </cell>
        </row>
        <row r="24531">
          <cell r="A24531" t="str">
            <v>DD28030090</v>
          </cell>
          <cell r="B24531" t="str">
            <v>OUTRAS FORMAS DE CARBONO</v>
          </cell>
          <cell r="C24531" t="str">
            <v>L</v>
          </cell>
        </row>
        <row r="24532">
          <cell r="A24532" t="str">
            <v>80165600D</v>
          </cell>
          <cell r="B24532" t="str">
            <v>FAROL 1620 MODERNO DIR</v>
          </cell>
          <cell r="C24532" t="str">
            <v>UM</v>
          </cell>
        </row>
        <row r="24533">
          <cell r="A24533" t="str">
            <v>80165600E</v>
          </cell>
          <cell r="B24533" t="str">
            <v>FAROL 1620 MODERNO ESQ</v>
          </cell>
          <cell r="C24533" t="str">
            <v>UM</v>
          </cell>
        </row>
        <row r="24534">
          <cell r="A24534">
            <v>801657000</v>
          </cell>
          <cell r="B24534" t="str">
            <v>KIT FRONTAL MB 1620</v>
          </cell>
          <cell r="C24534" t="str">
            <v>UM</v>
          </cell>
        </row>
        <row r="24535">
          <cell r="A24535">
            <v>801658000</v>
          </cell>
          <cell r="B24535" t="str">
            <v>KIT FRONTAL MB 1620 S/ FAROL S/SUP C/ADAPTADOR</v>
          </cell>
          <cell r="C24535" t="str">
            <v>UM</v>
          </cell>
        </row>
        <row r="24536">
          <cell r="A24536" t="str">
            <v>80165900D</v>
          </cell>
          <cell r="B24536" t="str">
            <v>PONTEIRA DIR PARACHOQUE ATEGO</v>
          </cell>
          <cell r="C24536" t="str">
            <v>UM</v>
          </cell>
        </row>
        <row r="24537">
          <cell r="A24537" t="str">
            <v>80165900E</v>
          </cell>
          <cell r="B24537" t="str">
            <v>PONTEIRA ESQ PARACHOQUE ATEGO</v>
          </cell>
          <cell r="C24537" t="str">
            <v>UM</v>
          </cell>
        </row>
        <row r="24538">
          <cell r="A24538">
            <v>801660000</v>
          </cell>
          <cell r="B24538" t="str">
            <v>PARA-CHOQUE CENTRAL ATEGO</v>
          </cell>
          <cell r="C24538" t="str">
            <v>UM</v>
          </cell>
        </row>
        <row r="24539">
          <cell r="A24539" t="str">
            <v>DD34012090</v>
          </cell>
          <cell r="B24539" t="str">
            <v>SABAO EM PO</v>
          </cell>
          <cell r="C24539" t="str">
            <v>UM</v>
          </cell>
        </row>
        <row r="24540">
          <cell r="A24540">
            <v>801661000</v>
          </cell>
          <cell r="B24540" t="str">
            <v>PARA-CHOQUE ATEGO COMPLETO</v>
          </cell>
          <cell r="C24540" t="str">
            <v>UM</v>
          </cell>
        </row>
        <row r="24541">
          <cell r="A24541">
            <v>801662000</v>
          </cell>
          <cell r="B24541" t="str">
            <v>MEIO PARA-LAMA CENTRAL AXOR</v>
          </cell>
          <cell r="C24541" t="str">
            <v>UM</v>
          </cell>
        </row>
        <row r="24542">
          <cell r="A24542" t="str">
            <v>80166200F</v>
          </cell>
          <cell r="B24542" t="str">
            <v>MEIO PARA-LAMA CENTRAL AXOR REC</v>
          </cell>
          <cell r="C24542" t="str">
            <v>UM</v>
          </cell>
        </row>
        <row r="24543">
          <cell r="A24543" t="str">
            <v>80166300D</v>
          </cell>
          <cell r="B24543" t="str">
            <v>MEIO PARA-LAMA DIANT AXOR DIR</v>
          </cell>
          <cell r="C24543" t="str">
            <v>UM</v>
          </cell>
        </row>
        <row r="24544">
          <cell r="A24544" t="str">
            <v>80166300E</v>
          </cell>
          <cell r="B24544" t="str">
            <v>MEIO PARA-LAMA DIANT AXOR ESQ</v>
          </cell>
          <cell r="C24544" t="str">
            <v>UM</v>
          </cell>
        </row>
        <row r="24545">
          <cell r="A24545" t="str">
            <v>8016630DF</v>
          </cell>
          <cell r="B24545" t="str">
            <v>MEIO PARA-LAMA DIANT AXOR DIR REC</v>
          </cell>
          <cell r="C24545" t="str">
            <v>UM</v>
          </cell>
        </row>
        <row r="24546">
          <cell r="A24546" t="str">
            <v>8016630EF</v>
          </cell>
          <cell r="B24546" t="str">
            <v>MEIO PARA-LAMA DIANT AXOR ESQ REC</v>
          </cell>
          <cell r="C24546" t="str">
            <v>UM</v>
          </cell>
        </row>
        <row r="24547">
          <cell r="A24547" t="str">
            <v>80166400D</v>
          </cell>
          <cell r="B24547" t="str">
            <v>MEIO PARALAMA TRAS AXOR  DIREITO</v>
          </cell>
          <cell r="C24547" t="str">
            <v>UM</v>
          </cell>
        </row>
        <row r="24548">
          <cell r="A24548" t="str">
            <v>80166400E</v>
          </cell>
          <cell r="B24548" t="str">
            <v>MEIO PARALAMA TRAS AXOR  ESQUERDO</v>
          </cell>
          <cell r="C24548" t="str">
            <v>UM</v>
          </cell>
        </row>
        <row r="24549">
          <cell r="A24549" t="str">
            <v>8016640DF</v>
          </cell>
          <cell r="B24549" t="str">
            <v>MEIO PARA-LAMA TRAS AXOR  DIREITO REC</v>
          </cell>
          <cell r="C24549" t="str">
            <v>UM</v>
          </cell>
        </row>
        <row r="24550">
          <cell r="A24550" t="str">
            <v>8016640EF</v>
          </cell>
          <cell r="B24550" t="str">
            <v>MEIO PARA-LAMA TRAS AXOR  ESQUERDO REC</v>
          </cell>
          <cell r="C24550" t="str">
            <v>UM</v>
          </cell>
        </row>
        <row r="24551">
          <cell r="A24551" t="str">
            <v>80166500D</v>
          </cell>
          <cell r="B24551" t="str">
            <v>PARA-LAMA DIANTEIRO 710 DIR</v>
          </cell>
          <cell r="C24551" t="str">
            <v>UM</v>
          </cell>
        </row>
        <row r="24552">
          <cell r="A24552" t="str">
            <v>80166500E</v>
          </cell>
          <cell r="B24552" t="str">
            <v>PARA-LAMA DIANTEIRO 710 ESQ</v>
          </cell>
          <cell r="C24552" t="str">
            <v>UM</v>
          </cell>
        </row>
        <row r="24553">
          <cell r="A24553" t="str">
            <v>8016650DF</v>
          </cell>
          <cell r="B24553" t="str">
            <v>PARA-LAMA DIANTEIRO 710 DIR</v>
          </cell>
          <cell r="C24553" t="str">
            <v>UM</v>
          </cell>
        </row>
        <row r="24554">
          <cell r="A24554" t="str">
            <v>DD38099190</v>
          </cell>
          <cell r="B24554" t="str">
            <v>AMACIANTE DE ROUPA</v>
          </cell>
          <cell r="C24554" t="str">
            <v>UM</v>
          </cell>
        </row>
        <row r="24555">
          <cell r="A24555" t="str">
            <v>8016650EF</v>
          </cell>
          <cell r="B24555" t="str">
            <v>PARA-LAMA DIANTEIRO 710 ESQ</v>
          </cell>
          <cell r="C24555" t="str">
            <v>UM</v>
          </cell>
        </row>
        <row r="24556">
          <cell r="A24556">
            <v>801666000</v>
          </cell>
          <cell r="B24556" t="str">
            <v>CABINE COMPL ATEGO</v>
          </cell>
          <cell r="C24556" t="str">
            <v>UM</v>
          </cell>
        </row>
        <row r="24557">
          <cell r="A24557">
            <v>801667000</v>
          </cell>
          <cell r="B24557" t="str">
            <v>CHAPA DO CAPO HPN 1218/1418/1618/1620</v>
          </cell>
          <cell r="C24557" t="str">
            <v>UM</v>
          </cell>
        </row>
        <row r="24558">
          <cell r="A24558" t="str">
            <v>80166700F</v>
          </cell>
          <cell r="B24558" t="str">
            <v>CHAPA DO CAPO HPN 1218/1418/1618/1620</v>
          </cell>
          <cell r="C24558" t="str">
            <v>UM</v>
          </cell>
        </row>
        <row r="24559">
          <cell r="A24559">
            <v>801668000</v>
          </cell>
          <cell r="B24559" t="str">
            <v>REVESTIMENTO EXTERNO DIANTEIRO ATEGO</v>
          </cell>
          <cell r="C24559" t="str">
            <v>UM</v>
          </cell>
        </row>
        <row r="24560">
          <cell r="A24560">
            <v>801669000</v>
          </cell>
          <cell r="B24560" t="str">
            <v>GRADE</v>
          </cell>
          <cell r="C24560" t="str">
            <v>UM</v>
          </cell>
        </row>
        <row r="24561">
          <cell r="A24561" t="str">
            <v>80167000D</v>
          </cell>
          <cell r="B24561" t="str">
            <v>MEIO PARACHOQUE DIR. AXOR</v>
          </cell>
          <cell r="C24561" t="str">
            <v>UM</v>
          </cell>
        </row>
        <row r="24562">
          <cell r="A24562" t="str">
            <v>DD28289011</v>
          </cell>
          <cell r="B24562" t="str">
            <v>HIPOCLORITOS DE SODIO</v>
          </cell>
          <cell r="C24562" t="str">
            <v>UM</v>
          </cell>
        </row>
        <row r="24563">
          <cell r="A24563" t="str">
            <v>80167000E</v>
          </cell>
          <cell r="B24563" t="str">
            <v>MEIO PARACHOQUE ESQ. AXOR</v>
          </cell>
          <cell r="C24563" t="str">
            <v>UM</v>
          </cell>
        </row>
        <row r="24564">
          <cell r="A24564" t="str">
            <v>8016700DF</v>
          </cell>
          <cell r="B24564" t="str">
            <v>MEIO PARACHOQUE DIR. AXOR (2644 -2540) 944 880 24 04</v>
          </cell>
          <cell r="C24564" t="str">
            <v>UM</v>
          </cell>
        </row>
        <row r="24565">
          <cell r="A24565" t="str">
            <v>8016700EF</v>
          </cell>
          <cell r="B24565" t="str">
            <v>MEIO PARACHOQUE ESQ. AXOR (2644-2541) 944 880 01 04</v>
          </cell>
          <cell r="C24565" t="str">
            <v>UM</v>
          </cell>
        </row>
        <row r="24566">
          <cell r="A24566" t="str">
            <v>80167100D</v>
          </cell>
          <cell r="B24566" t="str">
            <v>PARACHOQUE INF. DIR. AXOR</v>
          </cell>
          <cell r="C24566" t="str">
            <v>UM</v>
          </cell>
        </row>
        <row r="24567">
          <cell r="A24567" t="str">
            <v>80167100E</v>
          </cell>
          <cell r="B24567" t="str">
            <v>PARACHOQUE INF. ESQ. AXOR</v>
          </cell>
          <cell r="C24567" t="str">
            <v>UM</v>
          </cell>
        </row>
        <row r="24568">
          <cell r="A24568" t="str">
            <v>8016710DF</v>
          </cell>
          <cell r="B24568" t="str">
            <v>PARACHOQUE INF. DIR. AXOR (2644-2542) - 944 885 06 25</v>
          </cell>
          <cell r="C24568" t="str">
            <v>UM</v>
          </cell>
        </row>
        <row r="24569">
          <cell r="A24569" t="str">
            <v>8016710EF</v>
          </cell>
          <cell r="B24569" t="str">
            <v>PARACHOQUE INF. ESQ. AXOR (2644-2543) 944 885 05 25</v>
          </cell>
          <cell r="C24569" t="str">
            <v>UM</v>
          </cell>
        </row>
        <row r="24570">
          <cell r="A24570" t="str">
            <v>DD39074090</v>
          </cell>
          <cell r="B24570" t="str">
            <v>OUTROS POLIESTER E RESINAS</v>
          </cell>
          <cell r="C24570" t="str">
            <v>UM</v>
          </cell>
        </row>
        <row r="24571">
          <cell r="A24571" t="str">
            <v>80167200D</v>
          </cell>
          <cell r="B24571" t="str">
            <v>ESTRIBO SUP. DIR. AXOR</v>
          </cell>
          <cell r="C24571" t="str">
            <v>UM</v>
          </cell>
        </row>
        <row r="24572">
          <cell r="A24572" t="str">
            <v>80167200E</v>
          </cell>
          <cell r="B24572" t="str">
            <v>ESTRIBO SUP. ESQ. AXOR</v>
          </cell>
          <cell r="C24572" t="str">
            <v>UM</v>
          </cell>
        </row>
        <row r="24573">
          <cell r="A24573" t="str">
            <v>8016720DF</v>
          </cell>
          <cell r="B24573" t="str">
            <v>ESTRIBO SUP. DIR. AXOR (2644-2544) 958 666 20 01</v>
          </cell>
          <cell r="C24573" t="str">
            <v>UM</v>
          </cell>
        </row>
        <row r="24574">
          <cell r="A24574" t="str">
            <v>8016720EF</v>
          </cell>
          <cell r="B24574" t="str">
            <v>ESTRIBO SUP. ESQ. AXOR (2644-2545) 958 666 21 01</v>
          </cell>
          <cell r="C24574" t="str">
            <v>UM</v>
          </cell>
        </row>
        <row r="24575">
          <cell r="A24575" t="str">
            <v>80167300D</v>
          </cell>
          <cell r="B24575" t="str">
            <v>SINALEIRA DIREITA AXOR</v>
          </cell>
          <cell r="C24575" t="str">
            <v>UM</v>
          </cell>
        </row>
        <row r="24576">
          <cell r="A24576" t="str">
            <v>80167300E</v>
          </cell>
          <cell r="B24576" t="str">
            <v>SINALEIRA ESQUERDA AXOR (2644-2547)</v>
          </cell>
          <cell r="C24576" t="str">
            <v>UM</v>
          </cell>
        </row>
        <row r="24577">
          <cell r="A24577" t="str">
            <v>8016730DF</v>
          </cell>
          <cell r="B24577" t="str">
            <v>SINALEIRA DIREITA AXOR (2644-2546) 940 820 04 21</v>
          </cell>
          <cell r="C24577" t="str">
            <v>UM</v>
          </cell>
        </row>
        <row r="24578">
          <cell r="A24578" t="str">
            <v>DD34022000</v>
          </cell>
          <cell r="B24578" t="str">
            <v>DETERGENTE</v>
          </cell>
          <cell r="C24578" t="str">
            <v>UM</v>
          </cell>
        </row>
        <row r="24579">
          <cell r="A24579" t="str">
            <v>8016730EF</v>
          </cell>
          <cell r="B24579" t="str">
            <v>SINALEIRA ESQUERDA AXOR (2644-2547) 940 820 03 21</v>
          </cell>
          <cell r="C24579" t="str">
            <v>UM</v>
          </cell>
        </row>
        <row r="24580">
          <cell r="A24580" t="str">
            <v>80167400D</v>
          </cell>
          <cell r="B24580" t="str">
            <v>FAROL DIREITO AXOR (2644-2548)</v>
          </cell>
          <cell r="C24580" t="str">
            <v>UM</v>
          </cell>
        </row>
        <row r="24581">
          <cell r="A24581" t="str">
            <v>80167400E</v>
          </cell>
          <cell r="B24581" t="str">
            <v>FAROL ESQUERDO AXOR (2644-2549)</v>
          </cell>
          <cell r="C24581" t="str">
            <v>UM</v>
          </cell>
        </row>
        <row r="24582">
          <cell r="A24582" t="str">
            <v>8016740DF</v>
          </cell>
          <cell r="B24582" t="str">
            <v>FAROL DIREITO AXOR (2644-2548) 940 820 02 61</v>
          </cell>
          <cell r="C24582" t="str">
            <v>UM</v>
          </cell>
        </row>
        <row r="24583">
          <cell r="A24583" t="str">
            <v>8016740EF</v>
          </cell>
          <cell r="B24583" t="str">
            <v>FAROL ESQUERDO AXOR (2644-2549) 940 820 01 61</v>
          </cell>
          <cell r="C24583" t="str">
            <v>UM</v>
          </cell>
        </row>
        <row r="24584">
          <cell r="A24584">
            <v>801675000</v>
          </cell>
          <cell r="B24584" t="str">
            <v>SUPORTE DA PLACA AXOR 2644-2540</v>
          </cell>
          <cell r="C24584" t="str">
            <v>UM</v>
          </cell>
        </row>
        <row r="24585">
          <cell r="A24585" t="str">
            <v>80167500F</v>
          </cell>
          <cell r="B24585" t="str">
            <v>SUPORTE DA PLACA AXOR 2644-2540</v>
          </cell>
          <cell r="C24585" t="str">
            <v>UM</v>
          </cell>
        </row>
        <row r="24586">
          <cell r="A24586">
            <v>801676000</v>
          </cell>
          <cell r="B24586" t="str">
            <v>PISEIRA DO PARACHOQUE AXOR 2644-2540</v>
          </cell>
          <cell r="C24586" t="str">
            <v>UM</v>
          </cell>
        </row>
        <row r="24587">
          <cell r="A24587" t="str">
            <v>80167600F</v>
          </cell>
          <cell r="B24587" t="str">
            <v>PISEIRA DO PARACHOQUE AXOR 2644-2540</v>
          </cell>
          <cell r="C24587" t="str">
            <v>UM</v>
          </cell>
        </row>
        <row r="24588">
          <cell r="A24588" t="str">
            <v>80167700D</v>
          </cell>
          <cell r="B24588" t="str">
            <v>ESTRIBO INFERIOR DIREITO AXOR 2644-2540</v>
          </cell>
          <cell r="C24588" t="str">
            <v>UM</v>
          </cell>
        </row>
        <row r="24589">
          <cell r="A24589" t="str">
            <v>80167700E</v>
          </cell>
          <cell r="B24589" t="str">
            <v>ESTRIBO INFERIOR ESQUERDO AXOR 2644-2540</v>
          </cell>
          <cell r="C24589" t="str">
            <v>UM</v>
          </cell>
        </row>
        <row r="24590">
          <cell r="A24590" t="str">
            <v>8016770DF</v>
          </cell>
          <cell r="B24590" t="str">
            <v>ESTRIBO INFERIOR DIREITO AXOR 2644-2540</v>
          </cell>
          <cell r="C24590" t="str">
            <v>UM</v>
          </cell>
        </row>
        <row r="24591">
          <cell r="A24591" t="str">
            <v>8016770EF</v>
          </cell>
          <cell r="B24591" t="str">
            <v>ESTRIBO INFERIOR ESQUERDO AXOR 2644-2540</v>
          </cell>
          <cell r="C24591" t="str">
            <v>UM</v>
          </cell>
        </row>
        <row r="24592">
          <cell r="A24592">
            <v>801678000</v>
          </cell>
          <cell r="B24592" t="str">
            <v>CAPO DO MOTOR ATEGO/AXOR MODELO ANTIGO</v>
          </cell>
          <cell r="C24592" t="str">
            <v>UM</v>
          </cell>
        </row>
        <row r="24593">
          <cell r="A24593" t="str">
            <v>DD73079200</v>
          </cell>
          <cell r="B24593" t="str">
            <v>CONEXOES P/TUBOS FERRO</v>
          </cell>
          <cell r="C24593" t="str">
            <v>UM</v>
          </cell>
        </row>
        <row r="24594">
          <cell r="A24594" t="str">
            <v>80167800F</v>
          </cell>
          <cell r="B24594" t="str">
            <v>CAPO DO MOTOR</v>
          </cell>
          <cell r="C24594" t="str">
            <v>UM</v>
          </cell>
        </row>
        <row r="24595">
          <cell r="A24595">
            <v>801679000</v>
          </cell>
          <cell r="B24595" t="str">
            <v>SUPORTE PARA-CHOQUE ATEGO</v>
          </cell>
          <cell r="C24595" t="str">
            <v>UM</v>
          </cell>
        </row>
        <row r="24596">
          <cell r="A24596">
            <v>801680000</v>
          </cell>
          <cell r="B24596" t="str">
            <v>PAINEL DIANT SPRINTER 310/312/412/413  901 880 03 51</v>
          </cell>
          <cell r="C24596" t="str">
            <v>UM</v>
          </cell>
        </row>
        <row r="24597">
          <cell r="A24597" t="str">
            <v>80168000F</v>
          </cell>
          <cell r="B24597" t="str">
            <v>PAINEL DIANT SPRINTER 310/312/412/413  901 880 03 51</v>
          </cell>
          <cell r="C24597" t="str">
            <v>UM</v>
          </cell>
        </row>
        <row r="24598">
          <cell r="A24598">
            <v>801681000</v>
          </cell>
          <cell r="B24598" t="str">
            <v>MEIO PARA-LAMA CV TRAS MB1935/38 (CZ ESC)</v>
          </cell>
          <cell r="C24598" t="str">
            <v>UM</v>
          </cell>
        </row>
        <row r="24599">
          <cell r="A24599">
            <v>801682000</v>
          </cell>
          <cell r="B24599" t="str">
            <v>TRAVESSA DIANT DO ENGATE HPN</v>
          </cell>
          <cell r="C24599" t="str">
            <v>UM</v>
          </cell>
        </row>
        <row r="24600">
          <cell r="A24600" t="str">
            <v>80168200F</v>
          </cell>
          <cell r="B24600" t="str">
            <v>TRAVESSA DIANT DO ENGATE HPN - 688 310 72 22</v>
          </cell>
          <cell r="C24600" t="str">
            <v>UM</v>
          </cell>
        </row>
        <row r="24601">
          <cell r="A24601">
            <v>801683000</v>
          </cell>
          <cell r="B24601" t="str">
            <v>TRAVESSA TRASEIRA 709</v>
          </cell>
          <cell r="C24601" t="str">
            <v>UM</v>
          </cell>
        </row>
        <row r="24602">
          <cell r="A24602">
            <v>801684000</v>
          </cell>
          <cell r="B24602" t="str">
            <v>2ª TRAVESSA DO MOTOR 712C/914C</v>
          </cell>
          <cell r="C24602" t="str">
            <v>UM</v>
          </cell>
        </row>
        <row r="24603">
          <cell r="A24603">
            <v>801685000</v>
          </cell>
          <cell r="B24603" t="str">
            <v>GRADE DIANTEIRA MB ATEGO</v>
          </cell>
          <cell r="C24603" t="str">
            <v>UM</v>
          </cell>
        </row>
        <row r="24604">
          <cell r="A24604" t="str">
            <v>80168500F</v>
          </cell>
          <cell r="B24604" t="str">
            <v>GRADE DIANTEIRA MB ATEGO - 9738800585</v>
          </cell>
          <cell r="C24604" t="str">
            <v>UM</v>
          </cell>
        </row>
        <row r="24605">
          <cell r="A24605">
            <v>801686000</v>
          </cell>
          <cell r="B24605" t="str">
            <v>REVESTIMENTO DO PAINEL SUPERIOR ATEGO - 9737500009</v>
          </cell>
          <cell r="C24605" t="str">
            <v>UM</v>
          </cell>
        </row>
        <row r="24606">
          <cell r="A24606" t="str">
            <v>80168600F</v>
          </cell>
          <cell r="B24606" t="str">
            <v>REVESTIMENTO DO PAINEL SUPERIOR ATEGO - 9737500009</v>
          </cell>
          <cell r="C24606" t="str">
            <v>UM</v>
          </cell>
        </row>
        <row r="24607">
          <cell r="A24607">
            <v>801687000</v>
          </cell>
          <cell r="B24607" t="str">
            <v>CONSOLE DIANTEIRO MB - 695 240 70 06</v>
          </cell>
          <cell r="C24607" t="str">
            <v>UM</v>
          </cell>
        </row>
        <row r="24608">
          <cell r="A24608">
            <v>105165000</v>
          </cell>
          <cell r="B24608" t="str">
            <v>PROTETOR PINTURA RESERV. AR P/ ROSCA M16 (SCON-767-532S)</v>
          </cell>
          <cell r="C24608" t="str">
            <v>UM</v>
          </cell>
        </row>
        <row r="24609">
          <cell r="A24609">
            <v>801688000</v>
          </cell>
          <cell r="B24609" t="str">
            <v>CODIGO LIVRE (USAR PARA OUTRO ITEM)</v>
          </cell>
          <cell r="C24609" t="str">
            <v>UM</v>
          </cell>
        </row>
        <row r="24610">
          <cell r="A24610" t="str">
            <v>80168900D</v>
          </cell>
          <cell r="B24610" t="str">
            <v>PAREDE TRASEIRA HPN DIR</v>
          </cell>
          <cell r="C24610" t="str">
            <v>UM</v>
          </cell>
        </row>
        <row r="24611">
          <cell r="A24611" t="str">
            <v>80168900E</v>
          </cell>
          <cell r="B24611" t="str">
            <v>PAREDE TRASEIRA HPN ESQ</v>
          </cell>
          <cell r="C24611" t="str">
            <v>UM</v>
          </cell>
        </row>
        <row r="24612">
          <cell r="A24612">
            <v>105166000</v>
          </cell>
          <cell r="B24612" t="str">
            <v>PROTETOR PINTURA RESERV. AR P/ ROSCA M22 (SCON-866-630S)</v>
          </cell>
          <cell r="C24612" t="str">
            <v>UM</v>
          </cell>
        </row>
        <row r="24613">
          <cell r="A24613" t="str">
            <v>80169000D</v>
          </cell>
          <cell r="B24613" t="str">
            <v>PAREDE TRASEIRA HPN DIR</v>
          </cell>
          <cell r="C24613" t="str">
            <v>UM</v>
          </cell>
        </row>
        <row r="24614">
          <cell r="A24614" t="str">
            <v>80169000E</v>
          </cell>
          <cell r="B24614" t="str">
            <v>PAREDE TRASEIRA HPN ESQ</v>
          </cell>
          <cell r="C24614" t="str">
            <v>UM</v>
          </cell>
        </row>
        <row r="24615">
          <cell r="A24615">
            <v>801691000</v>
          </cell>
          <cell r="B24615" t="str">
            <v>TAMPA CAIXA BATERIA AXOR</v>
          </cell>
          <cell r="C24615" t="str">
            <v>UM</v>
          </cell>
        </row>
        <row r="24616">
          <cell r="A24616" t="str">
            <v>80169100F</v>
          </cell>
          <cell r="B24616" t="str">
            <v>TAMPA CAIXA BATERIA AXOR - 941 541 01 03</v>
          </cell>
          <cell r="C24616" t="str">
            <v>UM</v>
          </cell>
        </row>
        <row r="24617">
          <cell r="A24617">
            <v>801692000</v>
          </cell>
          <cell r="B24617" t="str">
            <v>TAMPA CAIXA BATERIA ATEGO</v>
          </cell>
          <cell r="C24617" t="str">
            <v>UM</v>
          </cell>
        </row>
        <row r="24618">
          <cell r="A24618" t="str">
            <v>80169200F</v>
          </cell>
          <cell r="B24618" t="str">
            <v>TAMPA CAIXA BATERIA ATEGO - 9585410103</v>
          </cell>
          <cell r="C24618" t="str">
            <v>UM</v>
          </cell>
        </row>
        <row r="24619">
          <cell r="A24619">
            <v>801693000</v>
          </cell>
          <cell r="B24619" t="str">
            <v>CINTA DO RESERVATORIO AR LINSHA LM</v>
          </cell>
          <cell r="C24619" t="str">
            <v>UM</v>
          </cell>
        </row>
        <row r="24620">
          <cell r="A24620" t="str">
            <v>80169400D</v>
          </cell>
          <cell r="B24620" t="str">
            <v>CHAPA DO ASSOALHO MB 1620 DIR.</v>
          </cell>
          <cell r="C24620" t="str">
            <v>UM</v>
          </cell>
        </row>
        <row r="24621">
          <cell r="A24621" t="str">
            <v>80169400E</v>
          </cell>
          <cell r="B24621" t="str">
            <v>CHAPA DO ASSOALHO MB 1620 ESQ.</v>
          </cell>
          <cell r="C24621" t="str">
            <v>UM</v>
          </cell>
        </row>
        <row r="24622">
          <cell r="A24622" t="str">
            <v>8016940DF</v>
          </cell>
          <cell r="B24622" t="str">
            <v>CHAPA DO ASSOALHO MB 1620 DIR - 694 610 75 68</v>
          </cell>
          <cell r="C24622" t="str">
            <v>UM</v>
          </cell>
        </row>
        <row r="24623">
          <cell r="A24623" t="str">
            <v>8016940EF</v>
          </cell>
          <cell r="B24623" t="str">
            <v>CHAPA DO ASSOALHO MB 1620 ESQ - 694 616 74 68</v>
          </cell>
          <cell r="C24623" t="str">
            <v>UM</v>
          </cell>
        </row>
        <row r="24624">
          <cell r="A24624">
            <v>105167000</v>
          </cell>
          <cell r="B24624" t="str">
            <v>PROTETOR ADESIVO RESERV. AR COM ROSCA M16 (MTPD-02-0875)</v>
          </cell>
          <cell r="C24624" t="str">
            <v>UM</v>
          </cell>
        </row>
        <row r="24625">
          <cell r="A24625" t="str">
            <v>80169500D</v>
          </cell>
          <cell r="B24625" t="str">
            <v>DEFLETOR AR DIR. INT.AXOR 2644-2540</v>
          </cell>
          <cell r="C24625" t="str">
            <v>UM</v>
          </cell>
        </row>
        <row r="24626">
          <cell r="A24626" t="str">
            <v>80169500E</v>
          </cell>
          <cell r="B24626" t="str">
            <v>DEFLETOR AR ESQ. INT.AXOR 2644-2540</v>
          </cell>
          <cell r="C24626" t="str">
            <v>UM</v>
          </cell>
        </row>
        <row r="24627">
          <cell r="A24627" t="str">
            <v>80169600D</v>
          </cell>
          <cell r="B24627" t="str">
            <v>DEFLETOR AR DIR. EXT.AXOR 2644</v>
          </cell>
          <cell r="C24627" t="str">
            <v>UM</v>
          </cell>
        </row>
        <row r="24628">
          <cell r="A24628" t="str">
            <v>80169600E</v>
          </cell>
          <cell r="B24628" t="str">
            <v>DEFLETOR AR ESQ. EXT.AXOR 2644-2540</v>
          </cell>
          <cell r="C24628" t="str">
            <v>UM</v>
          </cell>
        </row>
        <row r="24629">
          <cell r="A24629">
            <v>801697000</v>
          </cell>
          <cell r="B24629" t="str">
            <v>TAMPA DA PORTINHOLA AXOR 2644-2540</v>
          </cell>
          <cell r="C24629" t="str">
            <v>UM</v>
          </cell>
        </row>
        <row r="24630">
          <cell r="A24630">
            <v>801771000</v>
          </cell>
          <cell r="B24630" t="str">
            <v>CAPO INTERNO 1618 FIBRA</v>
          </cell>
          <cell r="C24630" t="str">
            <v>UM</v>
          </cell>
        </row>
        <row r="24631">
          <cell r="A24631" t="str">
            <v>80177100F</v>
          </cell>
          <cell r="B24631" t="str">
            <v>CAPO INTERNO 1618 FIBRA</v>
          </cell>
          <cell r="C24631" t="str">
            <v>UM</v>
          </cell>
        </row>
        <row r="24632">
          <cell r="A24632">
            <v>801772000</v>
          </cell>
          <cell r="B24632" t="str">
            <v>GRADE 710</v>
          </cell>
          <cell r="C24632" t="str">
            <v>UM</v>
          </cell>
        </row>
        <row r="24633">
          <cell r="A24633" t="str">
            <v>80177200F</v>
          </cell>
          <cell r="B24633" t="str">
            <v>GRADE 710 - 688 620 71 09</v>
          </cell>
          <cell r="C24633" t="str">
            <v>UM</v>
          </cell>
        </row>
        <row r="24634">
          <cell r="A24634">
            <v>801773000</v>
          </cell>
          <cell r="B24634" t="str">
            <v>CAPO MB 710</v>
          </cell>
          <cell r="C24634" t="str">
            <v>UM</v>
          </cell>
        </row>
        <row r="24635">
          <cell r="A24635" t="str">
            <v>80177300F</v>
          </cell>
          <cell r="B24635" t="str">
            <v>CAPO MB 710 - 688 750 70 02</v>
          </cell>
          <cell r="C24635" t="str">
            <v>UM</v>
          </cell>
        </row>
        <row r="24636">
          <cell r="A24636" t="str">
            <v>80177400D</v>
          </cell>
          <cell r="B24636" t="str">
            <v>FRONTAL DIR. MB 710</v>
          </cell>
          <cell r="C24636" t="str">
            <v>UM</v>
          </cell>
        </row>
        <row r="24637">
          <cell r="A24637" t="str">
            <v>80177400E</v>
          </cell>
          <cell r="B24637" t="str">
            <v>FRONTAL ESQ. MB 710</v>
          </cell>
          <cell r="C24637" t="str">
            <v>UM</v>
          </cell>
        </row>
        <row r="24638">
          <cell r="A24638" t="str">
            <v>8017740DF</v>
          </cell>
          <cell r="B24638" t="str">
            <v>FRONTAL DIR. MB 710 - 688 620 71 04</v>
          </cell>
          <cell r="C24638" t="str">
            <v>UM</v>
          </cell>
        </row>
        <row r="24639">
          <cell r="A24639">
            <v>105168000</v>
          </cell>
          <cell r="B24639" t="str">
            <v>PROTETOR ADESIVO RESERV. AR COM ROSCA M22 (MTPD-02-1000)</v>
          </cell>
          <cell r="C24639" t="str">
            <v>UM</v>
          </cell>
        </row>
        <row r="24640">
          <cell r="A24640" t="str">
            <v>8017740EF</v>
          </cell>
          <cell r="B24640" t="str">
            <v>FRONTAL ESQ. MB 710 - 688 620 70 04</v>
          </cell>
          <cell r="C24640" t="str">
            <v>UM</v>
          </cell>
        </row>
        <row r="24641">
          <cell r="A24641">
            <v>801775000</v>
          </cell>
          <cell r="B24641" t="str">
            <v>FRONTAL DIR. MB 710 PLUS</v>
          </cell>
          <cell r="C24641" t="str">
            <v>UM</v>
          </cell>
        </row>
        <row r="24642">
          <cell r="A24642" t="str">
            <v>80177500F</v>
          </cell>
          <cell r="B24642" t="str">
            <v>FRONTAL DIR. MB 710 PLUS - 688 620 78 04</v>
          </cell>
          <cell r="C24642" t="str">
            <v>UM</v>
          </cell>
        </row>
        <row r="24643">
          <cell r="A24643" t="str">
            <v>80177700D</v>
          </cell>
          <cell r="B24643" t="str">
            <v>PARA-BARRO ATEGO LD</v>
          </cell>
          <cell r="C24643" t="str">
            <v>UM</v>
          </cell>
        </row>
        <row r="24644">
          <cell r="A24644" t="str">
            <v>80177700E</v>
          </cell>
          <cell r="B24644" t="str">
            <v>PARA-BARRO ATEGO LE</v>
          </cell>
          <cell r="C24644" t="str">
            <v>UM</v>
          </cell>
        </row>
        <row r="24645">
          <cell r="A24645" t="str">
            <v>8017770DF</v>
          </cell>
          <cell r="B24645" t="str">
            <v>PARA-BARRO ATEGO LD - 958 881 39 01</v>
          </cell>
          <cell r="C24645" t="str">
            <v>UM</v>
          </cell>
        </row>
        <row r="24646">
          <cell r="A24646" t="str">
            <v>8017770EF</v>
          </cell>
          <cell r="B24646" t="str">
            <v>PARA-BARRO ATEGO LE - 958 881 38 01</v>
          </cell>
          <cell r="C24646" t="str">
            <v>UM</v>
          </cell>
        </row>
        <row r="24647">
          <cell r="A24647">
            <v>105169000</v>
          </cell>
          <cell r="B24647" t="str">
            <v>PROTETOR SILICONE PARA PINTURA HASTE D.5,53mm (SPP-0218S)</v>
          </cell>
          <cell r="C24647" t="str">
            <v>UM</v>
          </cell>
        </row>
        <row r="24648">
          <cell r="A24648">
            <v>801778000</v>
          </cell>
          <cell r="B24648" t="str">
            <v>ESCORA MENOR DO RADIADOR A6885040022</v>
          </cell>
          <cell r="C24648" t="str">
            <v>UM</v>
          </cell>
        </row>
        <row r="24649">
          <cell r="A24649">
            <v>801779000</v>
          </cell>
          <cell r="B24649" t="str">
            <v>ESCORA MAIOR DO RADIADOR A6885047022</v>
          </cell>
          <cell r="C24649" t="str">
            <v>UM</v>
          </cell>
        </row>
        <row r="24650">
          <cell r="A24650" t="str">
            <v>80178100D</v>
          </cell>
          <cell r="B24650" t="str">
            <v>CONSOLE RADIADOR 710 S/INTERCOOLER DIREITO</v>
          </cell>
          <cell r="C24650" t="str">
            <v>UM</v>
          </cell>
        </row>
        <row r="24651">
          <cell r="A24651" t="str">
            <v>80178100E</v>
          </cell>
          <cell r="B24651" t="str">
            <v>CONSOLE DO RADIADOR 710 S/INTERCOOLER ESQ.</v>
          </cell>
          <cell r="C24651" t="str">
            <v>UM</v>
          </cell>
        </row>
        <row r="24652">
          <cell r="A24652" t="str">
            <v>8017810DF</v>
          </cell>
          <cell r="B24652" t="str">
            <v>CONSOLE RADIADOR 710 S/INTERCOOLER DIREITO</v>
          </cell>
          <cell r="C24652" t="str">
            <v>UM</v>
          </cell>
        </row>
        <row r="24653">
          <cell r="A24653" t="str">
            <v>8017810EF</v>
          </cell>
          <cell r="B24653" t="str">
            <v>CONSOLE DO RADIADOR 710 S/INTERCOOLER ESQ.</v>
          </cell>
          <cell r="C24653" t="str">
            <v>UM</v>
          </cell>
        </row>
        <row r="24654">
          <cell r="A24654" t="str">
            <v>80178200D</v>
          </cell>
          <cell r="B24654" t="str">
            <v>CONJ.SUPORTE RADIADOR 710 C/INTERCOOLER-DIR.</v>
          </cell>
          <cell r="C24654" t="str">
            <v>UM</v>
          </cell>
        </row>
        <row r="24655">
          <cell r="A24655" t="str">
            <v>IMOB84798999</v>
          </cell>
          <cell r="B24655" t="str">
            <v>OUTRAS MAQUINAS E APARELHOS</v>
          </cell>
          <cell r="C24655" t="str">
            <v>UM</v>
          </cell>
        </row>
        <row r="24656">
          <cell r="A24656" t="str">
            <v>80178200E</v>
          </cell>
          <cell r="B24656" t="str">
            <v>CJ.SUPORTE DO RADIADOR 710 C/INTERCOOLER - ESQ.</v>
          </cell>
          <cell r="C24656" t="str">
            <v>UM</v>
          </cell>
        </row>
        <row r="24657">
          <cell r="A24657" t="str">
            <v>8017820DF</v>
          </cell>
          <cell r="B24657" t="str">
            <v>CONJ.SUPORTE RADIADOR 710 C/INTERCOOLER-DIR.</v>
          </cell>
          <cell r="C24657" t="str">
            <v>UM</v>
          </cell>
        </row>
        <row r="24658">
          <cell r="A24658" t="str">
            <v>8017820EF</v>
          </cell>
          <cell r="B24658" t="str">
            <v>CJ.SUPORTE DO RADIADOR 710 C/INTERCOOLER - ESQ.</v>
          </cell>
          <cell r="C24658" t="str">
            <v>UM</v>
          </cell>
        </row>
        <row r="24659">
          <cell r="A24659">
            <v>801783000</v>
          </cell>
          <cell r="B24659" t="str">
            <v>TAMPA CAIXA BATERIA HPN/LN</v>
          </cell>
          <cell r="C24659" t="str">
            <v>UM</v>
          </cell>
        </row>
        <row r="24660">
          <cell r="A24660" t="str">
            <v>80178300F</v>
          </cell>
          <cell r="B24660" t="str">
            <v>TAMPA CAIXA BATERIA HPN/LN</v>
          </cell>
          <cell r="C24660" t="str">
            <v>UM</v>
          </cell>
        </row>
        <row r="24661">
          <cell r="A24661">
            <v>801784000</v>
          </cell>
          <cell r="B24661" t="str">
            <v>TRAVESSA TRASEIRA DO MOTOR MB 1618/1620</v>
          </cell>
          <cell r="C24661" t="str">
            <v>UM</v>
          </cell>
        </row>
        <row r="24662">
          <cell r="A24662" t="str">
            <v>80178400F</v>
          </cell>
          <cell r="B24662" t="str">
            <v>TRAVESSA TRASEIRA DO MOTOR MB 1618/1620 - 345 312 71 07</v>
          </cell>
          <cell r="C24662" t="str">
            <v>UM</v>
          </cell>
        </row>
        <row r="24663">
          <cell r="A24663" t="str">
            <v>80178500D</v>
          </cell>
          <cell r="B24663" t="str">
            <v>COLUNA DIREITA</v>
          </cell>
          <cell r="C24663" t="str">
            <v>UM</v>
          </cell>
        </row>
        <row r="24664">
          <cell r="A24664" t="str">
            <v>80178500E</v>
          </cell>
          <cell r="B24664" t="str">
            <v>COLUNA ESQUERDA</v>
          </cell>
          <cell r="C24664" t="str">
            <v>UM</v>
          </cell>
        </row>
        <row r="24665">
          <cell r="A24665" t="str">
            <v>8017850DF</v>
          </cell>
          <cell r="B24665" t="str">
            <v>COLUNA EXT. PARA-BRISA AO MB1620</v>
          </cell>
          <cell r="C24665" t="str">
            <v>UM</v>
          </cell>
        </row>
        <row r="24666">
          <cell r="A24666" t="str">
            <v>8017850EF</v>
          </cell>
          <cell r="B24666" t="str">
            <v>COLUNA EXT. PARA-BRISA AO MB1620</v>
          </cell>
          <cell r="C24666" t="str">
            <v>UM</v>
          </cell>
        </row>
        <row r="24667">
          <cell r="A24667">
            <v>801786000</v>
          </cell>
          <cell r="B24667" t="str">
            <v>FRONTAL DA CABINE 1620</v>
          </cell>
          <cell r="C24667" t="str">
            <v>UM</v>
          </cell>
        </row>
        <row r="24668">
          <cell r="A24668" t="str">
            <v>80178600F</v>
          </cell>
          <cell r="B24668" t="str">
            <v>CHAPA INTERNA DA BASE DO PAINEL MB1620</v>
          </cell>
          <cell r="C24668" t="str">
            <v>UM</v>
          </cell>
        </row>
        <row r="24669">
          <cell r="A24669">
            <v>801787000</v>
          </cell>
          <cell r="B24669" t="str">
            <v>CHAPA GUIA EXTERNA</v>
          </cell>
          <cell r="C24669" t="str">
            <v>UM</v>
          </cell>
        </row>
        <row r="24670">
          <cell r="A24670" t="str">
            <v>80178700F</v>
          </cell>
          <cell r="B24670" t="str">
            <v>CHAPA DO LIMPADOR DO PARA-BRISA MB1620</v>
          </cell>
          <cell r="C24670" t="str">
            <v>UM</v>
          </cell>
        </row>
        <row r="24671">
          <cell r="A24671">
            <v>801788000</v>
          </cell>
          <cell r="B24671" t="str">
            <v>CAPO INTERNO 1519</v>
          </cell>
          <cell r="C24671" t="str">
            <v>UM</v>
          </cell>
        </row>
        <row r="24672">
          <cell r="A24672" t="str">
            <v>80178900D</v>
          </cell>
          <cell r="B24672" t="str">
            <v>ARCO DA RODA DIREITA - 710</v>
          </cell>
          <cell r="C24672" t="str">
            <v>UM</v>
          </cell>
        </row>
        <row r="24673">
          <cell r="A24673" t="str">
            <v>80178900E</v>
          </cell>
          <cell r="B24673" t="str">
            <v>ARCO DA RODA ESQUERDA - 710</v>
          </cell>
          <cell r="C24673" t="str">
            <v>UM</v>
          </cell>
        </row>
        <row r="24674">
          <cell r="A24674" t="str">
            <v>8017890DF</v>
          </cell>
          <cell r="B24674" t="str">
            <v>ARCO DA RODA DIREITA - 710 - 688 611 71 29</v>
          </cell>
          <cell r="C24674" t="str">
            <v>UM</v>
          </cell>
        </row>
        <row r="24675">
          <cell r="A24675" t="str">
            <v>8017890EF</v>
          </cell>
          <cell r="B24675" t="str">
            <v>ARCO DA RODA ESQUERDA - 710 - 688 611 70 29</v>
          </cell>
          <cell r="C24675" t="str">
            <v>UM</v>
          </cell>
        </row>
        <row r="24676">
          <cell r="A24676" t="str">
            <v>80179000D</v>
          </cell>
          <cell r="B24676" t="str">
            <v>ARCO DA RODA DIREITA - 1620</v>
          </cell>
          <cell r="C24676" t="str">
            <v>UM</v>
          </cell>
        </row>
        <row r="24677">
          <cell r="A24677" t="str">
            <v>80179000E</v>
          </cell>
          <cell r="B24677" t="str">
            <v>ARCO DA RODA ESQUERDA - 1620</v>
          </cell>
          <cell r="C24677" t="str">
            <v>UM</v>
          </cell>
        </row>
        <row r="24678">
          <cell r="A24678" t="str">
            <v>8017900DF</v>
          </cell>
          <cell r="B24678" t="str">
            <v>ARCO DA RODA DIREITA - 1620 - 694 611 71 29</v>
          </cell>
          <cell r="C24678" t="str">
            <v>UM</v>
          </cell>
        </row>
        <row r="24679">
          <cell r="A24679" t="str">
            <v>8017900EF</v>
          </cell>
          <cell r="B24679" t="str">
            <v>ARCO DA RODA ESQUERDA - 1620 - 694 611 70 29</v>
          </cell>
          <cell r="C24679" t="str">
            <v>UM</v>
          </cell>
        </row>
        <row r="24680">
          <cell r="A24680" t="str">
            <v>80179100D</v>
          </cell>
          <cell r="B24680" t="str">
            <v>ARCO DA RODA DIREITA - 1618</v>
          </cell>
          <cell r="C24680" t="str">
            <v>UM</v>
          </cell>
        </row>
        <row r="24681">
          <cell r="A24681" t="str">
            <v>80179100E</v>
          </cell>
          <cell r="B24681" t="str">
            <v>ARCO DA RODA ESQUERDA - 1618</v>
          </cell>
          <cell r="C24681" t="str">
            <v>UM</v>
          </cell>
        </row>
        <row r="24682">
          <cell r="A24682" t="str">
            <v>8017910DF</v>
          </cell>
          <cell r="B24682" t="str">
            <v>ARCO DA RODA DIREITA - 1618 - 384 611 01 29</v>
          </cell>
          <cell r="C24682" t="str">
            <v>UM</v>
          </cell>
        </row>
        <row r="24683">
          <cell r="A24683" t="str">
            <v>8017910EF</v>
          </cell>
          <cell r="B24683" t="str">
            <v>ARCO DA RODA ESQUERDA - 1618 - 384 611 00 29</v>
          </cell>
          <cell r="C24683" t="str">
            <v>UM</v>
          </cell>
        </row>
        <row r="24684">
          <cell r="A24684">
            <v>801792000</v>
          </cell>
          <cell r="B24684" t="str">
            <v>CHAPA TRASEIRA INTERNA SUPERIOR</v>
          </cell>
          <cell r="C24684" t="str">
            <v>UM</v>
          </cell>
        </row>
        <row r="24685">
          <cell r="A24685">
            <v>105170000</v>
          </cell>
          <cell r="B24685" t="str">
            <v>PROTETOR SILICONE PARA PINTURA HASTE D.6,98mm (SPP-0275S)</v>
          </cell>
          <cell r="C24685" t="str">
            <v>UM</v>
          </cell>
        </row>
        <row r="24686">
          <cell r="A24686" t="str">
            <v>80179200F</v>
          </cell>
          <cell r="B24686" t="str">
            <v>QUADRO DO TETO - 688 642 00 02</v>
          </cell>
          <cell r="C24686" t="str">
            <v>UM</v>
          </cell>
        </row>
        <row r="24687">
          <cell r="A24687" t="str">
            <v>80179300D</v>
          </cell>
          <cell r="B24687" t="str">
            <v>CJ. LONGARINA DIREITO</v>
          </cell>
          <cell r="C24687" t="str">
            <v>UM</v>
          </cell>
        </row>
        <row r="24688">
          <cell r="A24688" t="str">
            <v>80179300E</v>
          </cell>
          <cell r="B24688" t="str">
            <v>CJ. LONGARINA ESQUERDO</v>
          </cell>
          <cell r="C24688" t="str">
            <v>UM</v>
          </cell>
        </row>
        <row r="24689">
          <cell r="A24689" t="str">
            <v>8017930DF</v>
          </cell>
          <cell r="B24689" t="str">
            <v>CJ. LONGARINA DIREITO - 384 610 01 10</v>
          </cell>
          <cell r="C24689" t="str">
            <v>UM</v>
          </cell>
        </row>
        <row r="24690">
          <cell r="A24690" t="str">
            <v>8017930EF</v>
          </cell>
          <cell r="B24690" t="str">
            <v>CJ. LONGARINA ESQUERDO - 384 610 00 10</v>
          </cell>
          <cell r="C24690" t="str">
            <v>UM</v>
          </cell>
        </row>
        <row r="24691">
          <cell r="A24691">
            <v>801794000</v>
          </cell>
          <cell r="B24691" t="str">
            <v>ALÇA</v>
          </cell>
          <cell r="C24691" t="str">
            <v>UM</v>
          </cell>
        </row>
        <row r="24692">
          <cell r="A24692" t="str">
            <v>80179400F</v>
          </cell>
          <cell r="B24692" t="str">
            <v>ALA - 688 616 71 29</v>
          </cell>
          <cell r="C24692" t="str">
            <v>UM</v>
          </cell>
        </row>
        <row r="24693">
          <cell r="A24693" t="str">
            <v>80179500D</v>
          </cell>
          <cell r="B24693" t="str">
            <v>CONJ. PAREDE PROTETORA DIR.</v>
          </cell>
          <cell r="C24693" t="str">
            <v>UM</v>
          </cell>
        </row>
        <row r="24694">
          <cell r="A24694" t="str">
            <v>80179500E</v>
          </cell>
          <cell r="B24694" t="str">
            <v>CONJ. PAREDE PROTETORA ESQ.</v>
          </cell>
          <cell r="C24694" t="str">
            <v>UM</v>
          </cell>
        </row>
        <row r="24695">
          <cell r="A24695" t="str">
            <v>8017950DF</v>
          </cell>
          <cell r="B24695" t="str">
            <v>CHAPA COFRE MOTOR DIREITO</v>
          </cell>
          <cell r="C24695" t="str">
            <v>UM</v>
          </cell>
        </row>
        <row r="24696">
          <cell r="A24696" t="str">
            <v>8017950EF</v>
          </cell>
          <cell r="B24696" t="str">
            <v>CHAPA COFRE MOTOR ESQUERDO</v>
          </cell>
          <cell r="C24696" t="str">
            <v>UM</v>
          </cell>
        </row>
        <row r="24697">
          <cell r="A24697">
            <v>801796000</v>
          </cell>
          <cell r="B24697" t="str">
            <v>CONJUNTO CONDUTOR DE AR</v>
          </cell>
          <cell r="C24697" t="str">
            <v>UM</v>
          </cell>
        </row>
        <row r="24698">
          <cell r="A24698" t="str">
            <v>80179600F</v>
          </cell>
          <cell r="B24698" t="str">
            <v>CONJUNTO CONDUTOR DE AR - 6948307153</v>
          </cell>
          <cell r="C24698" t="str">
            <v>UM</v>
          </cell>
        </row>
        <row r="24699">
          <cell r="A24699">
            <v>801797000</v>
          </cell>
          <cell r="B24699" t="str">
            <v>DUTO DE AR</v>
          </cell>
          <cell r="C24699" t="str">
            <v>UM</v>
          </cell>
        </row>
        <row r="24700">
          <cell r="A24700">
            <v>105171000</v>
          </cell>
          <cell r="B24700" t="str">
            <v>PROTETOR TIPO CAP PARA PINO ROSCADO M8x38mm (SC-0281-10S)</v>
          </cell>
          <cell r="C24700" t="str">
            <v>UM</v>
          </cell>
        </row>
        <row r="24701">
          <cell r="A24701" t="str">
            <v>80179700F</v>
          </cell>
          <cell r="B24701" t="str">
            <v>DUTO DE AR - 6955287008</v>
          </cell>
          <cell r="C24701" t="str">
            <v>UM</v>
          </cell>
        </row>
        <row r="24702">
          <cell r="A24702" t="str">
            <v>80179800D</v>
          </cell>
          <cell r="B24702" t="str">
            <v>REFORÇO DA LONGARINA DIR.</v>
          </cell>
          <cell r="C24702" t="str">
            <v>UM</v>
          </cell>
        </row>
        <row r="24703">
          <cell r="A24703" t="str">
            <v>80179800E</v>
          </cell>
          <cell r="B24703" t="str">
            <v>REFORÇO DA LONGARINA ESQ.</v>
          </cell>
          <cell r="C24703" t="str">
            <v>UM</v>
          </cell>
        </row>
        <row r="24704">
          <cell r="A24704" t="str">
            <v>8017980DF</v>
          </cell>
          <cell r="B24704" t="str">
            <v>REFORO DA LONGARINA DIR. 384 610 73 31</v>
          </cell>
          <cell r="C24704" t="str">
            <v>UM</v>
          </cell>
        </row>
        <row r="24705">
          <cell r="A24705" t="str">
            <v>8017980EF</v>
          </cell>
          <cell r="B24705" t="str">
            <v>REFORO DA LONGARINA ESQ. 384 610 70 31</v>
          </cell>
          <cell r="C24705" t="str">
            <v>UM</v>
          </cell>
        </row>
        <row r="24706">
          <cell r="A24706" t="str">
            <v>80179900D</v>
          </cell>
          <cell r="B24706" t="str">
            <v>CONSOLE DIREITO</v>
          </cell>
          <cell r="C24706" t="str">
            <v>UM</v>
          </cell>
        </row>
        <row r="24707">
          <cell r="A24707" t="str">
            <v>80179900E</v>
          </cell>
          <cell r="B24707" t="str">
            <v>CONSOLE ESQUERDO</v>
          </cell>
          <cell r="C24707" t="str">
            <v>UM</v>
          </cell>
        </row>
        <row r="24708">
          <cell r="A24708">
            <v>105172000</v>
          </cell>
          <cell r="B24708" t="str">
            <v>PROTETOR TIPO CAP PARA PINO ROSCADO M12x38mm (SC-0456-15S)</v>
          </cell>
          <cell r="C24708" t="str">
            <v>UM</v>
          </cell>
        </row>
        <row r="24709">
          <cell r="A24709" t="str">
            <v>8017990DF</v>
          </cell>
          <cell r="B24709" t="str">
            <v>CONSOLE DIREITO 688 610 74 31</v>
          </cell>
          <cell r="C24709" t="str">
            <v>UM</v>
          </cell>
        </row>
        <row r="24710">
          <cell r="A24710" t="str">
            <v>8017990EF</v>
          </cell>
          <cell r="B24710" t="str">
            <v>CONSOLE ESQUERDO 688 610 73 31</v>
          </cell>
          <cell r="C24710" t="str">
            <v>UM</v>
          </cell>
        </row>
        <row r="24711">
          <cell r="A24711" t="str">
            <v>80180000D</v>
          </cell>
          <cell r="B24711" t="str">
            <v>REFORCO LONGARINA DIR.</v>
          </cell>
          <cell r="C24711" t="str">
            <v>UM</v>
          </cell>
        </row>
        <row r="24712">
          <cell r="A24712" t="str">
            <v>8018000DF</v>
          </cell>
          <cell r="B24712" t="str">
            <v>REFORCO LONGARINA DIR. 688 611 73 16</v>
          </cell>
          <cell r="C24712" t="str">
            <v>UM</v>
          </cell>
        </row>
        <row r="24713">
          <cell r="A24713" t="str">
            <v>80180100D</v>
          </cell>
          <cell r="B24713" t="str">
            <v>LONGARINA  DIREITA</v>
          </cell>
          <cell r="C24713" t="str">
            <v>UM</v>
          </cell>
        </row>
        <row r="24714">
          <cell r="A24714" t="str">
            <v>80180100E</v>
          </cell>
          <cell r="B24714" t="str">
            <v>LONGARINA ESQUERDA</v>
          </cell>
          <cell r="C24714" t="str">
            <v>UM</v>
          </cell>
        </row>
        <row r="24715">
          <cell r="A24715" t="str">
            <v>8018010DF</v>
          </cell>
          <cell r="B24715" t="str">
            <v>LONGARINA  DIREITA HPN</v>
          </cell>
          <cell r="C24715" t="str">
            <v>UM</v>
          </cell>
        </row>
        <row r="24716">
          <cell r="A24716" t="str">
            <v>8018010EF</v>
          </cell>
          <cell r="B24716" t="str">
            <v>LONGARINA ESQUERDA HPN</v>
          </cell>
          <cell r="C24716" t="str">
            <v>UM</v>
          </cell>
        </row>
        <row r="24717">
          <cell r="A24717" t="str">
            <v>80180200E</v>
          </cell>
          <cell r="B24717" t="str">
            <v>REFORCO LONGARINA ESQ.</v>
          </cell>
          <cell r="C24717" t="str">
            <v>UM</v>
          </cell>
        </row>
        <row r="24718">
          <cell r="A24718" t="str">
            <v>8018020EF</v>
          </cell>
          <cell r="B24718" t="str">
            <v>REFORCO LONGARINA ESQ.688 611 72 16</v>
          </cell>
          <cell r="C24718" t="str">
            <v>UM</v>
          </cell>
        </row>
        <row r="24719">
          <cell r="A24719" t="str">
            <v>80180300D</v>
          </cell>
          <cell r="B24719" t="str">
            <v>REFORÇO LONGARINA DIR.</v>
          </cell>
          <cell r="C24719" t="str">
            <v>UM</v>
          </cell>
        </row>
        <row r="24720">
          <cell r="A24720" t="str">
            <v>80180300E</v>
          </cell>
          <cell r="B24720" t="str">
            <v>REFORÇO LONGARINA ESQ.</v>
          </cell>
          <cell r="C24720" t="str">
            <v>UM</v>
          </cell>
        </row>
        <row r="24721">
          <cell r="A24721" t="str">
            <v>8018030DF</v>
          </cell>
          <cell r="B24721" t="str">
            <v>REFORO LONGARINA DIR. 668 610 81 25</v>
          </cell>
          <cell r="C24721" t="str">
            <v>UM</v>
          </cell>
        </row>
        <row r="24722">
          <cell r="A24722" t="str">
            <v>8018030EF</v>
          </cell>
          <cell r="B24722" t="str">
            <v>REFORO LONGARINA ESQ. 668 610 80 25</v>
          </cell>
          <cell r="C24722" t="str">
            <v>UM</v>
          </cell>
        </row>
        <row r="24723">
          <cell r="A24723" t="str">
            <v>80180400d</v>
          </cell>
          <cell r="B24723" t="str">
            <v>ASSOALHO FRONTAL DIR.</v>
          </cell>
          <cell r="C24723" t="str">
            <v>UM</v>
          </cell>
        </row>
        <row r="24724">
          <cell r="A24724" t="str">
            <v>80180400E</v>
          </cell>
          <cell r="B24724" t="str">
            <v>ASSOALHO FRONTAL ESQ.</v>
          </cell>
          <cell r="C24724" t="str">
            <v>UM</v>
          </cell>
        </row>
        <row r="24725">
          <cell r="A24725" t="str">
            <v>8018040DF</v>
          </cell>
          <cell r="B24725" t="str">
            <v>ASSOALHO FRONTAL DIR. 710 688 616 00 68</v>
          </cell>
          <cell r="C24725" t="str">
            <v>UM</v>
          </cell>
        </row>
        <row r="24726">
          <cell r="A24726" t="str">
            <v>8018040EF</v>
          </cell>
          <cell r="B24726" t="str">
            <v>ASSOLAHO FRONTAL ESQ. 710 688 610 73 68</v>
          </cell>
          <cell r="C24726" t="str">
            <v>UM</v>
          </cell>
        </row>
        <row r="24727">
          <cell r="A24727" t="str">
            <v>80180500D</v>
          </cell>
          <cell r="B24727" t="str">
            <v>SUPORTE INTERNO DIREITO FRONTAL 710</v>
          </cell>
          <cell r="C24727" t="str">
            <v>UM</v>
          </cell>
        </row>
        <row r="24728">
          <cell r="A24728" t="str">
            <v>80180500E</v>
          </cell>
          <cell r="B24728" t="str">
            <v>SUPORTE INTERNO ESQUERDO FRONTAL 710</v>
          </cell>
          <cell r="C24728" t="str">
            <v>UM</v>
          </cell>
        </row>
        <row r="24729">
          <cell r="A24729" t="str">
            <v>8018050DF</v>
          </cell>
          <cell r="B24729" t="str">
            <v>SUPORTE INTERNO DIREITO FRONTAL 710 688 620 71 14</v>
          </cell>
          <cell r="C24729" t="str">
            <v>UM</v>
          </cell>
        </row>
        <row r="24730">
          <cell r="A24730" t="str">
            <v>8018050EF</v>
          </cell>
          <cell r="B24730" t="str">
            <v>SUPORTE INTERNO ESQUERDO FRONTAL 710 688 620 70 14</v>
          </cell>
          <cell r="C24730" t="str">
            <v>UM</v>
          </cell>
        </row>
        <row r="24731">
          <cell r="A24731" t="str">
            <v>DD34053000</v>
          </cell>
          <cell r="B24731" t="str">
            <v>CERA LIMPADORA</v>
          </cell>
          <cell r="C24731" t="str">
            <v>UM</v>
          </cell>
        </row>
        <row r="24732">
          <cell r="A24732">
            <v>801806000</v>
          </cell>
          <cell r="B24732" t="str">
            <v>TRAVESSA DO ASSOALHO DIANT.</v>
          </cell>
          <cell r="C24732" t="str">
            <v>UM</v>
          </cell>
        </row>
        <row r="24733">
          <cell r="A24733" t="str">
            <v>80180600F</v>
          </cell>
          <cell r="B24733" t="str">
            <v>TRAVESSA DO ASSOALHO DIANT. 688 612 01 14</v>
          </cell>
          <cell r="C24733" t="str">
            <v>UM</v>
          </cell>
        </row>
        <row r="24734">
          <cell r="A24734" t="str">
            <v>80180700D</v>
          </cell>
          <cell r="B24734" t="str">
            <v>CONSOLE DIREITO</v>
          </cell>
          <cell r="C24734" t="str">
            <v>UM</v>
          </cell>
        </row>
        <row r="24735">
          <cell r="A24735" t="str">
            <v>80180700E</v>
          </cell>
          <cell r="B24735" t="str">
            <v>CONSOLE ESQUERDO</v>
          </cell>
          <cell r="C24735" t="str">
            <v>UM</v>
          </cell>
        </row>
        <row r="24736">
          <cell r="A24736" t="str">
            <v>8018070DF</v>
          </cell>
          <cell r="B24736" t="str">
            <v>CONSOLE DIREITO</v>
          </cell>
          <cell r="C24736" t="str">
            <v>UM</v>
          </cell>
        </row>
        <row r="24737">
          <cell r="A24737" t="str">
            <v>8018070EF</v>
          </cell>
          <cell r="B24737" t="str">
            <v>CONSOLE ESQUERDO</v>
          </cell>
          <cell r="C24737" t="str">
            <v>UM</v>
          </cell>
        </row>
        <row r="24738">
          <cell r="A24738" t="str">
            <v>80180800D</v>
          </cell>
          <cell r="B24738" t="str">
            <v>SUPORTE PEITORIL DIREITO</v>
          </cell>
          <cell r="C24738" t="str">
            <v>UM</v>
          </cell>
        </row>
        <row r="24739">
          <cell r="A24739">
            <v>700779050</v>
          </cell>
          <cell r="B24739" t="str">
            <v>BLANCK DA COLUNA ESTAMPADA</v>
          </cell>
          <cell r="C24739" t="str">
            <v>UM</v>
          </cell>
        </row>
        <row r="24740">
          <cell r="A24740" t="str">
            <v>80180800E</v>
          </cell>
          <cell r="B24740" t="str">
            <v>SUPORTE PEITORIL ESQUERDO</v>
          </cell>
          <cell r="C24740" t="str">
            <v>UM</v>
          </cell>
        </row>
        <row r="24741">
          <cell r="A24741" t="str">
            <v>8018080Df</v>
          </cell>
          <cell r="B24741" t="str">
            <v>SUPORTE PEITORIL DIREITO</v>
          </cell>
          <cell r="C24741" t="str">
            <v>UM</v>
          </cell>
        </row>
        <row r="24742">
          <cell r="A24742" t="str">
            <v>8018080Ef</v>
          </cell>
          <cell r="B24742" t="str">
            <v>SUPORTE PEITORIL ESQUERDO</v>
          </cell>
          <cell r="C24742" t="str">
            <v>UM</v>
          </cell>
        </row>
        <row r="24743">
          <cell r="A24743" t="str">
            <v>80180900D</v>
          </cell>
          <cell r="B24743" t="str">
            <v>CURVÃO DO PARALAMA DIREITO</v>
          </cell>
          <cell r="C24743" t="str">
            <v>UM</v>
          </cell>
        </row>
        <row r="24744">
          <cell r="A24744" t="str">
            <v>80180900E</v>
          </cell>
          <cell r="B24744" t="str">
            <v>CURVÃO DO PARALAMA ESQUERDO</v>
          </cell>
          <cell r="C24744" t="str">
            <v>UM</v>
          </cell>
        </row>
        <row r="24745">
          <cell r="A24745" t="str">
            <v>8018090Df</v>
          </cell>
          <cell r="B24745" t="str">
            <v>CURVÇO DO PARALAMA DIREITO</v>
          </cell>
          <cell r="C24745" t="str">
            <v>UM</v>
          </cell>
        </row>
        <row r="24746">
          <cell r="A24746" t="str">
            <v>8018090Ef</v>
          </cell>
          <cell r="B24746" t="str">
            <v>CURVÇO DO PARALAMA ESQUERDO</v>
          </cell>
          <cell r="C24746" t="str">
            <v>UM</v>
          </cell>
        </row>
        <row r="24747">
          <cell r="A24747" t="str">
            <v>DD84099929</v>
          </cell>
          <cell r="B24747" t="str">
            <v>OUTRAS PARTES DE MOTORES</v>
          </cell>
          <cell r="C24747" t="str">
            <v>UM</v>
          </cell>
        </row>
        <row r="24748">
          <cell r="A24748">
            <v>801810000</v>
          </cell>
          <cell r="B24748" t="str">
            <v>QUADRO DO PARA-BRISA HPN</v>
          </cell>
          <cell r="C24748" t="str">
            <v>UM</v>
          </cell>
        </row>
        <row r="24749">
          <cell r="A24749" t="str">
            <v>80181000f</v>
          </cell>
          <cell r="B24749" t="str">
            <v>QUADRO DO PARA-BRISA HPN</v>
          </cell>
          <cell r="C24749" t="str">
            <v>UM</v>
          </cell>
        </row>
        <row r="24750">
          <cell r="A24750">
            <v>802000000</v>
          </cell>
          <cell r="B24750" t="str">
            <v>COBERTURA DO PEITORIL   A3846877009</v>
          </cell>
          <cell r="C24750" t="str">
            <v>UM</v>
          </cell>
        </row>
        <row r="24751">
          <cell r="A24751">
            <v>802001000</v>
          </cell>
          <cell r="B24751" t="str">
            <v>REFORCO   A3825047195</v>
          </cell>
          <cell r="C24751" t="str">
            <v>UM</v>
          </cell>
        </row>
        <row r="24752">
          <cell r="A24752" t="str">
            <v>80200200D</v>
          </cell>
          <cell r="B24752" t="str">
            <v>SUPORTE DIREITO   A3864130114</v>
          </cell>
          <cell r="C24752" t="str">
            <v>UM</v>
          </cell>
        </row>
        <row r="24753">
          <cell r="A24753" t="str">
            <v>80200200E</v>
          </cell>
          <cell r="B24753" t="str">
            <v>SUPORTE ESQUERDO   A3864130014</v>
          </cell>
          <cell r="C24753" t="str">
            <v>UM</v>
          </cell>
        </row>
        <row r="24754">
          <cell r="A24754" t="str">
            <v>80200300D</v>
          </cell>
          <cell r="B24754" t="str">
            <v>SUPORTE DIR   A3864130414</v>
          </cell>
          <cell r="C24754" t="str">
            <v>UM</v>
          </cell>
        </row>
        <row r="24755">
          <cell r="A24755" t="str">
            <v>DD82119390</v>
          </cell>
          <cell r="B24755" t="str">
            <v>ESTILETE</v>
          </cell>
          <cell r="C24755" t="str">
            <v>UM</v>
          </cell>
        </row>
        <row r="24756">
          <cell r="A24756" t="str">
            <v>80200300E</v>
          </cell>
          <cell r="B24756" t="str">
            <v>SUPORTE ESQ   A3864130314</v>
          </cell>
          <cell r="C24756" t="str">
            <v>UM</v>
          </cell>
        </row>
        <row r="24757">
          <cell r="A24757" t="str">
            <v>80200400D</v>
          </cell>
          <cell r="B24757" t="str">
            <v>ESCORA DIR   A3845047325</v>
          </cell>
          <cell r="C24757" t="str">
            <v>UM</v>
          </cell>
        </row>
        <row r="24758">
          <cell r="A24758" t="str">
            <v>80200400E</v>
          </cell>
          <cell r="B24758" t="str">
            <v>ESCORA ESQ   A3845047225</v>
          </cell>
          <cell r="C24758" t="str">
            <v>UM</v>
          </cell>
        </row>
        <row r="24759">
          <cell r="A24759">
            <v>802005000</v>
          </cell>
          <cell r="B24759" t="str">
            <v>SUPORTE DO PARA-CHOQUE   A3845257239</v>
          </cell>
          <cell r="C24759" t="str">
            <v>UM</v>
          </cell>
        </row>
        <row r="24760">
          <cell r="A24760">
            <v>802006000</v>
          </cell>
          <cell r="B24760" t="str">
            <v>SUPORTE  A3450188140</v>
          </cell>
          <cell r="C24760" t="str">
            <v>UM</v>
          </cell>
        </row>
        <row r="24761">
          <cell r="A24761" t="str">
            <v>80200700D</v>
          </cell>
          <cell r="B24761" t="str">
            <v>COBERTURA TRAS DIR  A3848818323</v>
          </cell>
          <cell r="C24761" t="str">
            <v>UM</v>
          </cell>
        </row>
        <row r="24762">
          <cell r="A24762" t="str">
            <v>80200700E</v>
          </cell>
          <cell r="B24762" t="str">
            <v>COBERTURA TRAS ESQ  A3848818223</v>
          </cell>
          <cell r="C24762" t="str">
            <v>UM</v>
          </cell>
        </row>
        <row r="24763">
          <cell r="A24763" t="str">
            <v>70509605P</v>
          </cell>
          <cell r="B24763" t="str">
            <v>TELA DA PONTEIRA PINTADA</v>
          </cell>
          <cell r="C24763" t="str">
            <v>UM</v>
          </cell>
        </row>
        <row r="24764">
          <cell r="A24764" t="str">
            <v>80200800D</v>
          </cell>
          <cell r="B24764" t="str">
            <v>CAPO DO MOTOR PARTE LAT DIR  A6968877201</v>
          </cell>
          <cell r="C24764" t="str">
            <v>UM</v>
          </cell>
        </row>
        <row r="24765">
          <cell r="A24765" t="str">
            <v>80200800E</v>
          </cell>
          <cell r="B24765" t="str">
            <v>CAPO DO MOTOR PARTE LAT ESQ A6968877101</v>
          </cell>
          <cell r="C24765" t="str">
            <v>UM</v>
          </cell>
        </row>
        <row r="24766">
          <cell r="A24766" t="str">
            <v>80200900D</v>
          </cell>
          <cell r="B24766" t="str">
            <v>COBERTURA TRAS CX DA RODA DIR A3848818523</v>
          </cell>
          <cell r="C24766" t="str">
            <v>UM</v>
          </cell>
        </row>
        <row r="24767">
          <cell r="A24767" t="str">
            <v>80200900E</v>
          </cell>
          <cell r="B24767" t="str">
            <v>COBERTURA TRAS CX DA RODA ESQ A3848818423</v>
          </cell>
          <cell r="C24767" t="str">
            <v>UM</v>
          </cell>
        </row>
        <row r="24768">
          <cell r="A24768" t="str">
            <v>80201000D</v>
          </cell>
          <cell r="B24768" t="str">
            <v>CAPO DO MOTOR PARTE LAT DIR  A3848877601</v>
          </cell>
          <cell r="C24768" t="str">
            <v>UM</v>
          </cell>
        </row>
        <row r="24769">
          <cell r="A24769" t="str">
            <v>80201000E</v>
          </cell>
          <cell r="B24769" t="str">
            <v>CAPO DO MOTOR PARTE LAT ESQ  A3848877501</v>
          </cell>
          <cell r="C24769" t="str">
            <v>UM</v>
          </cell>
        </row>
        <row r="24770">
          <cell r="A24770" t="str">
            <v>80201100D</v>
          </cell>
          <cell r="B24770" t="str">
            <v>QUADRO DO TETO DIR  A3846427102</v>
          </cell>
          <cell r="C24770" t="str">
            <v>UM</v>
          </cell>
        </row>
        <row r="24771">
          <cell r="A24771" t="str">
            <v>80201100E</v>
          </cell>
          <cell r="B24771" t="str">
            <v>QUADRO DO TETO ESQ  A3846427002</v>
          </cell>
          <cell r="C24771" t="str">
            <v>UM</v>
          </cell>
        </row>
        <row r="24772">
          <cell r="A24772" t="str">
            <v>80201200D</v>
          </cell>
          <cell r="B24772" t="str">
            <v>REFORCO DIR  A3848816516</v>
          </cell>
          <cell r="C24772" t="str">
            <v>UM</v>
          </cell>
        </row>
        <row r="24773">
          <cell r="A24773" t="str">
            <v>80201200E</v>
          </cell>
          <cell r="B24773" t="str">
            <v>REFORCO ESQ  A3848816416</v>
          </cell>
          <cell r="C24773" t="str">
            <v>UM</v>
          </cell>
        </row>
        <row r="24774">
          <cell r="A24774" t="str">
            <v>80201300D</v>
          </cell>
          <cell r="B24774" t="str">
            <v>REFORCO DIR  A3848816916</v>
          </cell>
          <cell r="C24774" t="str">
            <v>UM</v>
          </cell>
        </row>
        <row r="24775">
          <cell r="A24775" t="str">
            <v>80201300E</v>
          </cell>
          <cell r="B24775" t="str">
            <v>REFORCO ESQ  A3848816816</v>
          </cell>
          <cell r="C24775" t="str">
            <v>UM</v>
          </cell>
        </row>
        <row r="24776">
          <cell r="A24776">
            <v>802014000</v>
          </cell>
          <cell r="B24776" t="str">
            <v>REFORCO INTERNO  A3846257116</v>
          </cell>
          <cell r="C24776" t="str">
            <v>UM</v>
          </cell>
        </row>
        <row r="24777">
          <cell r="A24777">
            <v>802015000</v>
          </cell>
          <cell r="B24777" t="str">
            <v>CARCACA EMBREAGEM PARTE INF A3452510002</v>
          </cell>
          <cell r="C24777" t="str">
            <v>UM</v>
          </cell>
        </row>
        <row r="24778">
          <cell r="A24778" t="str">
            <v>IMOB90318099</v>
          </cell>
          <cell r="B24778" t="str">
            <v>RELOGIO COMPARADOR</v>
          </cell>
          <cell r="C24778" t="str">
            <v>UM</v>
          </cell>
        </row>
        <row r="24779">
          <cell r="A24779">
            <v>802016000</v>
          </cell>
          <cell r="B24779" t="str">
            <v>QUADRO TETO DIANT INT A3846220235</v>
          </cell>
          <cell r="C24779" t="str">
            <v>UM</v>
          </cell>
        </row>
        <row r="24780">
          <cell r="A24780" t="str">
            <v>80201700D</v>
          </cell>
          <cell r="B24780" t="str">
            <v>CHAPA TRAS DIR A3846660106</v>
          </cell>
          <cell r="C24780" t="str">
            <v>UM</v>
          </cell>
        </row>
        <row r="24781">
          <cell r="A24781" t="str">
            <v>80201700E</v>
          </cell>
          <cell r="B24781" t="str">
            <v>CHAPA TRAS ESQ A3846660006</v>
          </cell>
          <cell r="C24781" t="str">
            <v>UM</v>
          </cell>
        </row>
        <row r="24782">
          <cell r="A24782" t="str">
            <v>80201800D</v>
          </cell>
          <cell r="B24782" t="str">
            <v>REVESTIMENTO DIR  A3846660125</v>
          </cell>
          <cell r="C24782" t="str">
            <v>UM</v>
          </cell>
        </row>
        <row r="24783">
          <cell r="A24783" t="str">
            <v>80201800E</v>
          </cell>
          <cell r="B24783" t="str">
            <v>REVESTIMENTO ESQ  A3846660025</v>
          </cell>
          <cell r="C24783" t="str">
            <v>UM</v>
          </cell>
        </row>
        <row r="24784">
          <cell r="A24784" t="str">
            <v>80201900D</v>
          </cell>
          <cell r="B24784" t="str">
            <v>CHAPA DIANT DIR A3846660306</v>
          </cell>
          <cell r="C24784" t="str">
            <v>UM</v>
          </cell>
        </row>
        <row r="24785">
          <cell r="A24785" t="str">
            <v>80201900E</v>
          </cell>
          <cell r="B24785" t="str">
            <v>CHAPA DIANT ESQ A3846660206</v>
          </cell>
          <cell r="C24785" t="str">
            <v>UM</v>
          </cell>
        </row>
        <row r="24786">
          <cell r="A24786" t="str">
            <v>IMOB90319090</v>
          </cell>
          <cell r="B24786" t="str">
            <v>SUPORTE MEDICAO COM BASE MAGNETICA</v>
          </cell>
          <cell r="C24786" t="str">
            <v>UM</v>
          </cell>
        </row>
        <row r="24787">
          <cell r="A24787">
            <v>802020000</v>
          </cell>
          <cell r="B24787" t="str">
            <v>REFORCO CAPO DO MOTOR A3848877603</v>
          </cell>
          <cell r="C24787" t="str">
            <v>UM</v>
          </cell>
        </row>
        <row r="24788">
          <cell r="A24788" t="str">
            <v>80202100D</v>
          </cell>
          <cell r="B24788" t="str">
            <v>REFORCO DIR  A3848818516</v>
          </cell>
          <cell r="C24788" t="str">
            <v>UM</v>
          </cell>
        </row>
        <row r="24789">
          <cell r="A24789" t="str">
            <v>80202100E</v>
          </cell>
          <cell r="B24789" t="str">
            <v>REFORCO ESQ  A3848818416</v>
          </cell>
          <cell r="C24789" t="str">
            <v>UM</v>
          </cell>
        </row>
        <row r="24790">
          <cell r="A24790" t="str">
            <v>80202200D</v>
          </cell>
          <cell r="B24790" t="str">
            <v>REFORCO DIR  A3848816716</v>
          </cell>
          <cell r="C24790" t="str">
            <v>UM</v>
          </cell>
        </row>
        <row r="24791">
          <cell r="A24791" t="str">
            <v>80202200E</v>
          </cell>
          <cell r="B24791" t="str">
            <v>REFORCO ESQ  A3848816616</v>
          </cell>
          <cell r="C24791" t="str">
            <v>UM</v>
          </cell>
        </row>
        <row r="24792">
          <cell r="A24792" t="str">
            <v>80202300D</v>
          </cell>
          <cell r="B24792" t="str">
            <v>SUPORTE DIR  A3848878814</v>
          </cell>
          <cell r="C24792" t="str">
            <v>UM</v>
          </cell>
        </row>
        <row r="24793">
          <cell r="A24793" t="str">
            <v>80202300E</v>
          </cell>
          <cell r="B24793" t="str">
            <v>SUPORTE ESQ  A3848877814</v>
          </cell>
          <cell r="C24793" t="str">
            <v>UM</v>
          </cell>
        </row>
        <row r="24794">
          <cell r="A24794">
            <v>200571000</v>
          </cell>
          <cell r="B24794" t="str">
            <v>SACO PLASTICO BOLHA 600 x 1400 x 0,16 MM  RECICLADO</v>
          </cell>
          <cell r="C24794" t="str">
            <v>UM</v>
          </cell>
        </row>
        <row r="24795">
          <cell r="A24795">
            <v>802024000</v>
          </cell>
          <cell r="B24795" t="str">
            <v>SUPORTE  A3846167116</v>
          </cell>
          <cell r="C24795" t="str">
            <v>UM</v>
          </cell>
        </row>
        <row r="24796">
          <cell r="A24796">
            <v>802025000</v>
          </cell>
          <cell r="B24796" t="str">
            <v>SUPORTE INFERIOR  A3846660010</v>
          </cell>
          <cell r="C24796" t="str">
            <v>UM</v>
          </cell>
        </row>
        <row r="24797">
          <cell r="A24797">
            <v>802026000</v>
          </cell>
          <cell r="B24797" t="str">
            <v>SUPORTE TRASEIRO  A3846660110</v>
          </cell>
          <cell r="C24797" t="str">
            <v>UM</v>
          </cell>
        </row>
        <row r="24798">
          <cell r="A24798">
            <v>802027000</v>
          </cell>
          <cell r="B24798" t="str">
            <v>SUPORTE  A3846167216</v>
          </cell>
          <cell r="C24798" t="str">
            <v>UM</v>
          </cell>
        </row>
        <row r="24799">
          <cell r="A24799">
            <v>802028000</v>
          </cell>
          <cell r="B24799" t="str">
            <v>TUBO DE SUSTENTACAO A6343116180</v>
          </cell>
          <cell r="C24799" t="str">
            <v>UM</v>
          </cell>
        </row>
        <row r="24800">
          <cell r="A24800" t="str">
            <v>80203000D</v>
          </cell>
          <cell r="B24800" t="str">
            <v>COLUNA DIREITA A6946417110</v>
          </cell>
          <cell r="C24800" t="str">
            <v>UM</v>
          </cell>
        </row>
        <row r="24801">
          <cell r="A24801" t="str">
            <v>80203000E</v>
          </cell>
          <cell r="B24801" t="str">
            <v>COLUNA ESQUERDA A6946417010</v>
          </cell>
          <cell r="C24801" t="str">
            <v>UM</v>
          </cell>
        </row>
        <row r="24802">
          <cell r="A24802" t="str">
            <v>80203100D</v>
          </cell>
          <cell r="B24802" t="str">
            <v>COLUNA DIREITA A3846410110</v>
          </cell>
          <cell r="C24802" t="str">
            <v>UM</v>
          </cell>
        </row>
        <row r="24803">
          <cell r="A24803" t="str">
            <v>80203100E</v>
          </cell>
          <cell r="B24803" t="str">
            <v>COLUNA ESQUERDA A3846410010</v>
          </cell>
          <cell r="C24803" t="str">
            <v>UM</v>
          </cell>
        </row>
        <row r="24804">
          <cell r="A24804" t="str">
            <v>80203200D</v>
          </cell>
          <cell r="B24804" t="str">
            <v>LONGARINA DIREITA A3846527301</v>
          </cell>
          <cell r="C24804" t="str">
            <v>UM</v>
          </cell>
        </row>
        <row r="24805">
          <cell r="A24805" t="str">
            <v>80203200E</v>
          </cell>
          <cell r="B24805" t="str">
            <v>LONGARINA ESQUERDA A3846527201</v>
          </cell>
          <cell r="C24805" t="str">
            <v>UM</v>
          </cell>
        </row>
        <row r="24806">
          <cell r="A24806" t="str">
            <v>80203300D</v>
          </cell>
          <cell r="B24806" t="str">
            <v>REFORCO DIREITO A3848819516</v>
          </cell>
          <cell r="C24806" t="str">
            <v>UM</v>
          </cell>
        </row>
        <row r="24807">
          <cell r="A24807" t="str">
            <v>80203300E</v>
          </cell>
          <cell r="B24807" t="str">
            <v>REFORCO ESQUERDO A3848819416</v>
          </cell>
          <cell r="C24807" t="str">
            <v>UM</v>
          </cell>
        </row>
        <row r="24808">
          <cell r="A24808" t="str">
            <v>80203400D</v>
          </cell>
          <cell r="B24808" t="str">
            <v>QUADRO LATERAL DO CAPO DIR A3848877803</v>
          </cell>
          <cell r="C24808" t="str">
            <v>UM</v>
          </cell>
        </row>
        <row r="24809">
          <cell r="A24809">
            <v>200573000</v>
          </cell>
          <cell r="B24809" t="str">
            <v>SACO PLASTICO BOLHA 450 x 900 x 0,16 MM  RECICLADO</v>
          </cell>
          <cell r="C24809" t="str">
            <v>UM</v>
          </cell>
        </row>
        <row r="24810">
          <cell r="A24810" t="str">
            <v>80203400E</v>
          </cell>
          <cell r="B24810" t="str">
            <v>QUADRO LATERAL DO CAPO ESQ A3848877703</v>
          </cell>
          <cell r="C24810" t="str">
            <v>UM</v>
          </cell>
        </row>
        <row r="24811">
          <cell r="A24811" t="str">
            <v>80203500D</v>
          </cell>
          <cell r="B24811" t="str">
            <v>REFORCO DIREITO A3848878216</v>
          </cell>
          <cell r="C24811" t="str">
            <v>UM</v>
          </cell>
        </row>
        <row r="24812">
          <cell r="A24812" t="str">
            <v>80203500E</v>
          </cell>
          <cell r="B24812" t="str">
            <v>REFORCO ESQUERDO A3848878116</v>
          </cell>
          <cell r="C24812" t="str">
            <v>UM</v>
          </cell>
        </row>
        <row r="24813">
          <cell r="A24813">
            <v>802036000</v>
          </cell>
          <cell r="B24813" t="str">
            <v>SUPORTE SUPERIOR A3848878314</v>
          </cell>
          <cell r="C24813" t="str">
            <v>UM</v>
          </cell>
        </row>
        <row r="24814">
          <cell r="A24814">
            <v>802037000</v>
          </cell>
          <cell r="B24814" t="str">
            <v>REFORCO DO CAPO DO MOTOR A3848878316</v>
          </cell>
          <cell r="C24814" t="str">
            <v>UM</v>
          </cell>
        </row>
        <row r="24815">
          <cell r="A24815">
            <v>802038000</v>
          </cell>
          <cell r="B24815" t="str">
            <v>PAREDE DIANTEIRA A6826647001</v>
          </cell>
          <cell r="C24815" t="str">
            <v>UM</v>
          </cell>
        </row>
        <row r="24816">
          <cell r="A24816" t="str">
            <v>80203900D</v>
          </cell>
          <cell r="B24816" t="str">
            <v>PAREDE LATERAL DIR A6826647102</v>
          </cell>
          <cell r="C24816" t="str">
            <v>UM</v>
          </cell>
        </row>
        <row r="24817">
          <cell r="A24817" t="str">
            <v>80203900E</v>
          </cell>
          <cell r="B24817" t="str">
            <v>PAREDE LATERAL ESQ A6826647002</v>
          </cell>
          <cell r="C24817" t="str">
            <v>UM</v>
          </cell>
        </row>
        <row r="24818">
          <cell r="A24818" t="str">
            <v>80204000D</v>
          </cell>
          <cell r="B24818" t="str">
            <v>REFORCO DIREITO A3846417216</v>
          </cell>
          <cell r="C24818" t="str">
            <v>UM</v>
          </cell>
        </row>
        <row r="24819">
          <cell r="A24819" t="str">
            <v>80204000E</v>
          </cell>
          <cell r="B24819" t="str">
            <v>REFORCO ESQUERDO A3846417116</v>
          </cell>
          <cell r="C24819" t="str">
            <v>UM</v>
          </cell>
        </row>
        <row r="24820">
          <cell r="A24820" t="str">
            <v>80204100D</v>
          </cell>
          <cell r="B24820" t="str">
            <v>COBERTURA DIANTEIRA DIR A3848818123</v>
          </cell>
          <cell r="C24820" t="str">
            <v>UM</v>
          </cell>
        </row>
        <row r="24821">
          <cell r="A24821" t="str">
            <v>80204100E</v>
          </cell>
          <cell r="B24821" t="str">
            <v>COBERTURA DIANTEIRA ESQ A3848818023</v>
          </cell>
          <cell r="C24821" t="str">
            <v>UM</v>
          </cell>
        </row>
        <row r="24822">
          <cell r="A24822" t="str">
            <v>80204200D</v>
          </cell>
          <cell r="B24822" t="str">
            <v>CANTO LATERAL DIR A6826277101</v>
          </cell>
          <cell r="C24822" t="str">
            <v>UM</v>
          </cell>
        </row>
        <row r="24823">
          <cell r="A24823" t="str">
            <v>80204200E</v>
          </cell>
          <cell r="B24823" t="str">
            <v>CANTO LATERAL ESQ A6826277001</v>
          </cell>
          <cell r="C24823" t="str">
            <v>UM</v>
          </cell>
        </row>
        <row r="24824">
          <cell r="A24824">
            <v>806135000</v>
          </cell>
          <cell r="B24824" t="str">
            <v>GRADE SUPERIOR SCANIA R SERIE 6</v>
          </cell>
          <cell r="C24824" t="str">
            <v>UM</v>
          </cell>
        </row>
        <row r="24825">
          <cell r="A24825">
            <v>802043000</v>
          </cell>
          <cell r="B24825" t="str">
            <v>CANTO LATERAL ESQ A6936277101</v>
          </cell>
          <cell r="C24825" t="str">
            <v>UM</v>
          </cell>
        </row>
        <row r="24826">
          <cell r="A24826" t="str">
            <v>80204400D</v>
          </cell>
          <cell r="B24826" t="str">
            <v>CANTO LATERAL DIREITO A6826277301</v>
          </cell>
          <cell r="C24826" t="str">
            <v>UM</v>
          </cell>
        </row>
        <row r="24827">
          <cell r="A24827" t="str">
            <v>80204400E</v>
          </cell>
          <cell r="B24827" t="str">
            <v>CANTO LATERAL ESQ A6826277201</v>
          </cell>
          <cell r="C24827" t="str">
            <v>UM</v>
          </cell>
        </row>
        <row r="24828">
          <cell r="A24828">
            <v>802045000</v>
          </cell>
          <cell r="B24828" t="str">
            <v>CANTO LATERAL DIR A6936277001</v>
          </cell>
          <cell r="C24828" t="str">
            <v>UM</v>
          </cell>
        </row>
        <row r="24829">
          <cell r="A24829" t="str">
            <v>80204500D</v>
          </cell>
          <cell r="B24829" t="str">
            <v>CANTO LATERAL DIR A6936277101</v>
          </cell>
          <cell r="C24829" t="str">
            <v>UM</v>
          </cell>
        </row>
        <row r="24830">
          <cell r="A24830" t="str">
            <v>80204500E</v>
          </cell>
          <cell r="B24830" t="str">
            <v>CANTO LATERAL ESQ A6936277001</v>
          </cell>
          <cell r="C24830" t="str">
            <v>UM</v>
          </cell>
        </row>
        <row r="24831">
          <cell r="A24831">
            <v>802046000</v>
          </cell>
          <cell r="B24831" t="str">
            <v>REVESTIMENTO EXT DO TETO A3846577309</v>
          </cell>
          <cell r="C24831" t="str">
            <v>UM</v>
          </cell>
        </row>
        <row r="24832">
          <cell r="A24832">
            <v>116135000</v>
          </cell>
          <cell r="B24832" t="str">
            <v>GRADE SUPERIOR SCANIA R SERIE 6</v>
          </cell>
          <cell r="C24832" t="str">
            <v>UM</v>
          </cell>
        </row>
        <row r="24833">
          <cell r="A24833">
            <v>802047000</v>
          </cell>
          <cell r="B24833" t="str">
            <v>REVESTIMENTO EXT DO TETO A3846577009</v>
          </cell>
          <cell r="C24833" t="str">
            <v>UM</v>
          </cell>
        </row>
        <row r="24834">
          <cell r="A24834">
            <v>802048000</v>
          </cell>
          <cell r="B24834" t="str">
            <v>SUPORTE MB A6345003231</v>
          </cell>
          <cell r="C24834" t="str">
            <v>UM</v>
          </cell>
        </row>
        <row r="24835">
          <cell r="A24835">
            <v>802049000</v>
          </cell>
          <cell r="B24835" t="str">
            <v>SUPORTE MB A6345003531</v>
          </cell>
          <cell r="C24835" t="str">
            <v>UM</v>
          </cell>
        </row>
        <row r="24836">
          <cell r="A24836">
            <v>802050000</v>
          </cell>
          <cell r="B24836" t="str">
            <v>SUPORTE MB A6345003931</v>
          </cell>
          <cell r="C24836" t="str">
            <v>UM</v>
          </cell>
        </row>
        <row r="24837">
          <cell r="A24837" t="str">
            <v>80205100E</v>
          </cell>
          <cell r="B24837" t="str">
            <v>ASSOALHO ESQ A3846160168</v>
          </cell>
          <cell r="C24837" t="str">
            <v>UM</v>
          </cell>
        </row>
        <row r="24838">
          <cell r="A24838" t="str">
            <v>80205200E</v>
          </cell>
          <cell r="B24838" t="str">
            <v>ASSOALHO DIANTEIRO ESQUERDO A3846167268</v>
          </cell>
          <cell r="C24838" t="str">
            <v>UM</v>
          </cell>
        </row>
        <row r="24839">
          <cell r="A24839" t="str">
            <v>80205300E</v>
          </cell>
          <cell r="B24839" t="str">
            <v>ASSOALHO TRASEIRO ESQUERDO A3846167368</v>
          </cell>
          <cell r="C24839" t="str">
            <v>UM</v>
          </cell>
        </row>
        <row r="24840">
          <cell r="A24840" t="str">
            <v>DD84312011</v>
          </cell>
          <cell r="B24840" t="str">
            <v>PARTES DE EMPILHADEIRAS</v>
          </cell>
          <cell r="C24840" t="str">
            <v>UM</v>
          </cell>
        </row>
        <row r="24841">
          <cell r="A24841">
            <v>802054000</v>
          </cell>
          <cell r="B24841" t="str">
            <v>ASSOALHO A3846167868</v>
          </cell>
          <cell r="C24841" t="str">
            <v>UM</v>
          </cell>
        </row>
        <row r="24842">
          <cell r="A24842" t="str">
            <v>80205500E</v>
          </cell>
          <cell r="B24842" t="str">
            <v>ASSOALHO TRAS ESQ A6886160268</v>
          </cell>
          <cell r="C24842" t="str">
            <v>UM</v>
          </cell>
        </row>
        <row r="24843">
          <cell r="A24843" t="str">
            <v>80205600E</v>
          </cell>
          <cell r="B24843" t="str">
            <v>ASSOALHO TRAS ESQ A6886167068</v>
          </cell>
          <cell r="C24843" t="str">
            <v>UM</v>
          </cell>
        </row>
        <row r="24844">
          <cell r="A24844" t="str">
            <v>80205700E</v>
          </cell>
          <cell r="B24844" t="str">
            <v>ASSOALHO TRAS ESQ  A6886167668</v>
          </cell>
          <cell r="C24844" t="str">
            <v>UM</v>
          </cell>
        </row>
        <row r="24845">
          <cell r="A24845">
            <v>802058000</v>
          </cell>
          <cell r="B24845" t="str">
            <v>ASSOALHO ESQ  A6946167068</v>
          </cell>
          <cell r="C24845" t="str">
            <v>UM</v>
          </cell>
        </row>
        <row r="24846">
          <cell r="A24846">
            <v>802059000</v>
          </cell>
          <cell r="B24846" t="str">
            <v>ASSOALHO DIANTEIRO  A6946167268</v>
          </cell>
          <cell r="C24846" t="str">
            <v>UM</v>
          </cell>
        </row>
        <row r="24847">
          <cell r="A24847" t="str">
            <v>80206100D</v>
          </cell>
          <cell r="B24847" t="str">
            <v>QUADRO DO CAPO (LATERAL) DIR A3848877203</v>
          </cell>
          <cell r="C24847" t="str">
            <v>UM</v>
          </cell>
        </row>
        <row r="24848">
          <cell r="A24848" t="str">
            <v>INDENIZACAO</v>
          </cell>
          <cell r="B24848" t="str">
            <v>INDENIZACAO</v>
          </cell>
          <cell r="C24848" t="str">
            <v>UM</v>
          </cell>
        </row>
        <row r="24849">
          <cell r="A24849" t="str">
            <v>80206100E</v>
          </cell>
          <cell r="B24849" t="str">
            <v>QUADRO DO CAPO (LATERAL) ESQ  A3848877103</v>
          </cell>
          <cell r="C24849" t="str">
            <v>UM</v>
          </cell>
        </row>
        <row r="24850">
          <cell r="A24850" t="str">
            <v>80206200D</v>
          </cell>
          <cell r="B24850" t="str">
            <v>REVESTIMENTO PORTA DIR. MB 1620</v>
          </cell>
          <cell r="C24850" t="str">
            <v>UM</v>
          </cell>
        </row>
        <row r="24851">
          <cell r="A24851" t="str">
            <v>80206200E</v>
          </cell>
          <cell r="B24851" t="str">
            <v>REVESTIMENTO PORTA ESQ. MB 1620</v>
          </cell>
          <cell r="C24851" t="str">
            <v>UM</v>
          </cell>
        </row>
        <row r="24852">
          <cell r="A24852" t="str">
            <v>8020620DF</v>
          </cell>
          <cell r="B24852" t="str">
            <v>REVESTIMENTO PORTA DIR. MB 1620</v>
          </cell>
          <cell r="C24852" t="str">
            <v>UM</v>
          </cell>
        </row>
        <row r="24853">
          <cell r="A24853" t="str">
            <v>8020620EF</v>
          </cell>
          <cell r="B24853" t="str">
            <v>REVESTIMENTO PORTA ESQ. MB 1620</v>
          </cell>
          <cell r="C24853" t="str">
            <v>UM</v>
          </cell>
        </row>
        <row r="24854">
          <cell r="A24854">
            <v>802103000</v>
          </cell>
          <cell r="B24854" t="str">
            <v>ESTEIRA PORTA-CABOS 50 ELOS</v>
          </cell>
          <cell r="C24854" t="str">
            <v>UM</v>
          </cell>
        </row>
        <row r="24855">
          <cell r="A24855">
            <v>802500000</v>
          </cell>
          <cell r="B24855" t="str">
            <v>SILENCIOSO DCBR A3844900801</v>
          </cell>
          <cell r="C24855" t="str">
            <v>UM</v>
          </cell>
        </row>
        <row r="24856">
          <cell r="A24856">
            <v>707405235</v>
          </cell>
          <cell r="B24856" t="str">
            <v>BASE DO TRANSFORMADOR P/ BET. - 003.02.085</v>
          </cell>
          <cell r="C24856" t="str">
            <v>UM</v>
          </cell>
        </row>
        <row r="24857">
          <cell r="A24857">
            <v>802501000</v>
          </cell>
          <cell r="B24857" t="str">
            <v>SILENCIOSO COMPLETO FPN-K DCBR A6934901301</v>
          </cell>
          <cell r="C24857" t="str">
            <v>UM</v>
          </cell>
        </row>
        <row r="24858">
          <cell r="A24858">
            <v>802502000</v>
          </cell>
          <cell r="B24858" t="str">
            <v>SILENCIOSO DCBR 6CC ATEGO - COMPLETO - A 958 490 04 01</v>
          </cell>
          <cell r="C24858" t="str">
            <v>UM</v>
          </cell>
        </row>
        <row r="24859">
          <cell r="A24859">
            <v>802503000</v>
          </cell>
          <cell r="B24859" t="str">
            <v>SILENCIOSO COMPLETO FPN-B DCBR A6934901101</v>
          </cell>
          <cell r="C24859" t="str">
            <v>UM</v>
          </cell>
        </row>
        <row r="24860">
          <cell r="A24860">
            <v>802504000</v>
          </cell>
          <cell r="B24860" t="str">
            <v>TUBO DE ESCAPAMENTO TRASEIRO A6884921004</v>
          </cell>
          <cell r="C24860" t="str">
            <v>UM</v>
          </cell>
        </row>
        <row r="24861">
          <cell r="A24861">
            <v>802505000</v>
          </cell>
          <cell r="B24861" t="str">
            <v>TUBO DE ESCAPAMENTO TRASEIRO A6884921104</v>
          </cell>
          <cell r="C24861" t="str">
            <v>UM</v>
          </cell>
        </row>
        <row r="24862">
          <cell r="A24862">
            <v>802506000</v>
          </cell>
          <cell r="B24862" t="str">
            <v>TUBO INTERMEDIERIO TRASEIRO A6884921204</v>
          </cell>
          <cell r="C24862" t="str">
            <v>UM</v>
          </cell>
        </row>
        <row r="24863">
          <cell r="A24863">
            <v>802507000</v>
          </cell>
          <cell r="B24863" t="str">
            <v>TUBO INTERMEDIERIO TRASEIRO A6884921304</v>
          </cell>
          <cell r="C24863" t="str">
            <v>UM</v>
          </cell>
        </row>
        <row r="24864">
          <cell r="A24864">
            <v>707405236</v>
          </cell>
          <cell r="B24864" t="str">
            <v>KIT CAIXA ELETRICA P/ BET. - EXTERNO</v>
          </cell>
          <cell r="C24864" t="str">
            <v>UM</v>
          </cell>
        </row>
        <row r="24865">
          <cell r="A24865">
            <v>802508000</v>
          </cell>
          <cell r="B24865" t="str">
            <v>SILENCIOSO HSK A6964900001 (REPOSICAO CAMPINAS)</v>
          </cell>
          <cell r="C24865" t="str">
            <v>UM</v>
          </cell>
        </row>
        <row r="24866">
          <cell r="A24866">
            <v>802509000</v>
          </cell>
          <cell r="B24866" t="str">
            <v>SILENCIOSO COMPLETO HSK A6954901701</v>
          </cell>
          <cell r="C24866" t="str">
            <v>UM</v>
          </cell>
        </row>
        <row r="24867">
          <cell r="A24867">
            <v>802511000</v>
          </cell>
          <cell r="B24867" t="str">
            <v>SILENCIOSO FPN-K DCBR A6934901401</v>
          </cell>
          <cell r="C24867" t="str">
            <v>UM</v>
          </cell>
        </row>
        <row r="24868">
          <cell r="A24868">
            <v>802512000</v>
          </cell>
          <cell r="B24868" t="str">
            <v>SILENCIOSO FPN-B DCBR A6934901201</v>
          </cell>
          <cell r="C24868" t="str">
            <v>UM</v>
          </cell>
        </row>
        <row r="24869">
          <cell r="A24869">
            <v>802513000</v>
          </cell>
          <cell r="B24869" t="str">
            <v>CONJUNTO DUTO DE AR FRIO A6345203601</v>
          </cell>
          <cell r="C24869" t="str">
            <v>UM</v>
          </cell>
        </row>
        <row r="24870">
          <cell r="A24870">
            <v>802514000</v>
          </cell>
          <cell r="B24870" t="str">
            <v>CONJUNTO DUTO DE AR QUENTE A6345203501</v>
          </cell>
          <cell r="C24870" t="str">
            <v>UM</v>
          </cell>
        </row>
        <row r="24871">
          <cell r="A24871">
            <v>802515000</v>
          </cell>
          <cell r="B24871" t="str">
            <v>SILENCIOSO MB INOX A3844900901</v>
          </cell>
          <cell r="C24871" t="str">
            <v>UM</v>
          </cell>
        </row>
        <row r="24872">
          <cell r="A24872">
            <v>802516000</v>
          </cell>
          <cell r="B24872" t="str">
            <v>SILENCIOSO DCBR 6CC ATEGO COMPLETO - A 958 490 04 01</v>
          </cell>
          <cell r="C24872" t="str">
            <v>UM</v>
          </cell>
        </row>
        <row r="24873">
          <cell r="A24873">
            <v>802517000</v>
          </cell>
          <cell r="B24873" t="str">
            <v>SILENCIOSO DCBR A6644907501</v>
          </cell>
          <cell r="C24873" t="str">
            <v>UM</v>
          </cell>
        </row>
        <row r="24874">
          <cell r="A24874">
            <v>802518000</v>
          </cell>
          <cell r="B24874" t="str">
            <v>SILENCIOSO DCBR A3884907415</v>
          </cell>
          <cell r="C24874" t="str">
            <v>UM</v>
          </cell>
        </row>
        <row r="24875">
          <cell r="A24875">
            <v>802519000</v>
          </cell>
          <cell r="B24875" t="str">
            <v>TUBO DE ESCAPAMENTO DIANT A6954901119</v>
          </cell>
          <cell r="C24875" t="str">
            <v>UM</v>
          </cell>
        </row>
        <row r="24876">
          <cell r="A24876">
            <v>802520000</v>
          </cell>
          <cell r="B24876" t="str">
            <v>TUBO DE ESCAPAMENTO INTERMEDIARIO A6954907025</v>
          </cell>
          <cell r="C24876" t="str">
            <v>UM</v>
          </cell>
        </row>
        <row r="24877">
          <cell r="A24877">
            <v>802521000</v>
          </cell>
          <cell r="B24877" t="str">
            <v>CONJUNTO DUTO DE AR QUENTE A6345205101</v>
          </cell>
          <cell r="C24877" t="str">
            <v>UM</v>
          </cell>
        </row>
        <row r="24878">
          <cell r="A24878">
            <v>802522000</v>
          </cell>
          <cell r="B24878" t="str">
            <v>SILENCIOSO 4 CIL ATEGO COMPLETO - A9584900601</v>
          </cell>
          <cell r="C24878" t="str">
            <v>UM</v>
          </cell>
        </row>
        <row r="24879">
          <cell r="A24879" t="str">
            <v>8005010EG</v>
          </cell>
          <cell r="B24879" t="str">
            <v>PARALAMA FRONTAL</v>
          </cell>
          <cell r="C24879" t="str">
            <v>UM</v>
          </cell>
        </row>
        <row r="24880">
          <cell r="A24880">
            <v>802523000</v>
          </cell>
          <cell r="B24880" t="str">
            <v>SILENCIOSO 4 CIL ATEGO S/ GRELHA - A 958 490 07 01</v>
          </cell>
          <cell r="C24880" t="str">
            <v>UM</v>
          </cell>
        </row>
        <row r="24881">
          <cell r="A24881">
            <v>802526000</v>
          </cell>
          <cell r="B24881" t="str">
            <v>CONSOLE DIREITO SUPORTE RADIADOR 710 S/ INTERCOOLER</v>
          </cell>
          <cell r="C24881" t="str">
            <v>UM</v>
          </cell>
        </row>
        <row r="24882">
          <cell r="A24882">
            <v>802527000</v>
          </cell>
          <cell r="B24882" t="str">
            <v>DEFLETOR DE GRAXA - A 376 356 00 82</v>
          </cell>
          <cell r="C24882" t="str">
            <v>UM</v>
          </cell>
        </row>
        <row r="24883">
          <cell r="A24883">
            <v>802528000</v>
          </cell>
          <cell r="B24883" t="str">
            <v>SUPORTE DO TANQUE - A 388 430 72 11</v>
          </cell>
          <cell r="C24883" t="str">
            <v>UM</v>
          </cell>
        </row>
        <row r="24884">
          <cell r="A24884">
            <v>802529000</v>
          </cell>
          <cell r="B24884" t="str">
            <v>RESERVATORIO DE AR 40L - 929 (Stara)</v>
          </cell>
          <cell r="C24884" t="str">
            <v>UM</v>
          </cell>
        </row>
        <row r="24885">
          <cell r="A24885">
            <v>802939000</v>
          </cell>
          <cell r="B24885" t="str">
            <v>SUPORTE SUPERIOR</v>
          </cell>
          <cell r="C24885" t="str">
            <v>UM</v>
          </cell>
        </row>
        <row r="24886">
          <cell r="A24886" t="str">
            <v>8005010DG</v>
          </cell>
          <cell r="B24886" t="str">
            <v>PARALAMA FRONTAL</v>
          </cell>
          <cell r="C24886" t="str">
            <v>UM</v>
          </cell>
        </row>
        <row r="24887">
          <cell r="A24887" t="str">
            <v>8003040DG</v>
          </cell>
          <cell r="B24887" t="str">
            <v>PARALAMA PEQUENO</v>
          </cell>
          <cell r="C24887" t="str">
            <v>UM</v>
          </cell>
        </row>
        <row r="24888">
          <cell r="A24888" t="str">
            <v>80300100D</v>
          </cell>
          <cell r="B24888" t="str">
            <v>CANTO TRASEIRO FORD DIR.        3001</v>
          </cell>
          <cell r="C24888" t="str">
            <v>UM</v>
          </cell>
        </row>
        <row r="24889">
          <cell r="A24889" t="str">
            <v>80300100E</v>
          </cell>
          <cell r="B24889" t="str">
            <v>CANTO TRASEIRO FORD ESQ.        3001</v>
          </cell>
          <cell r="C24889" t="str">
            <v>UM</v>
          </cell>
        </row>
        <row r="24890">
          <cell r="A24890" t="str">
            <v>8003040EG</v>
          </cell>
          <cell r="B24890" t="str">
            <v>PARALAMA PEQUENO</v>
          </cell>
          <cell r="C24890" t="str">
            <v>UM</v>
          </cell>
        </row>
        <row r="24891">
          <cell r="A24891" t="str">
            <v>8007100DG</v>
          </cell>
          <cell r="B24891" t="str">
            <v>PARALAMA INTERNO</v>
          </cell>
          <cell r="C24891" t="str">
            <v>UM</v>
          </cell>
        </row>
        <row r="24892">
          <cell r="A24892" t="str">
            <v>80300200D</v>
          </cell>
          <cell r="B24892" t="str">
            <v>MEIA-TAMPA POR F1000(A 92) DIR  3002</v>
          </cell>
          <cell r="C24892" t="str">
            <v>UM</v>
          </cell>
        </row>
        <row r="24893">
          <cell r="A24893" t="str">
            <v>80300200E</v>
          </cell>
          <cell r="B24893" t="str">
            <v>MEIA-TAMPA POR F1000(A 92) ESQ  3002</v>
          </cell>
          <cell r="C24893" t="str">
            <v>UM</v>
          </cell>
        </row>
        <row r="24894">
          <cell r="A24894" t="str">
            <v>8007100EG</v>
          </cell>
          <cell r="B24894" t="str">
            <v>PARALAMA INTERNO</v>
          </cell>
          <cell r="C24894" t="str">
            <v>UM</v>
          </cell>
        </row>
        <row r="24895">
          <cell r="A24895" t="str">
            <v>8007110DG</v>
          </cell>
          <cell r="B24895" t="str">
            <v>PARALAMA INTERNO</v>
          </cell>
          <cell r="C24895" t="str">
            <v>UM</v>
          </cell>
        </row>
        <row r="24896">
          <cell r="A24896" t="str">
            <v>80300300D</v>
          </cell>
          <cell r="B24896" t="str">
            <v>MEIA-TAMPA POR F1000 (93 D) DIR 3003</v>
          </cell>
          <cell r="C24896" t="str">
            <v>UM</v>
          </cell>
        </row>
        <row r="24897">
          <cell r="A24897" t="str">
            <v>80300300E</v>
          </cell>
          <cell r="B24897" t="str">
            <v>MEIA-TAMPA POR F1000 (93 D) ESQ 3003</v>
          </cell>
          <cell r="C24897" t="str">
            <v>UM</v>
          </cell>
        </row>
        <row r="24898">
          <cell r="A24898" t="str">
            <v>80300400D</v>
          </cell>
          <cell r="B24898" t="str">
            <v>PONTA PARA-LAMA ATE 92 DIR      3004</v>
          </cell>
          <cell r="C24898" t="str">
            <v>UM</v>
          </cell>
        </row>
        <row r="24899">
          <cell r="A24899" t="str">
            <v>80300400E</v>
          </cell>
          <cell r="B24899" t="str">
            <v>PONTA PARA-LAMA ATE 92 ESQ      3004</v>
          </cell>
          <cell r="C24899" t="str">
            <v>UM</v>
          </cell>
        </row>
        <row r="24900">
          <cell r="A24900">
            <v>803006000</v>
          </cell>
          <cell r="B24900" t="str">
            <v>PAINEL LIMPADOR DO PARABRISA</v>
          </cell>
          <cell r="C24900" t="str">
            <v>UM</v>
          </cell>
        </row>
        <row r="24901">
          <cell r="A24901" t="str">
            <v>80300600D</v>
          </cell>
          <cell r="B24901" t="str">
            <v>CALHA INF PORTA 93 DIANTE DIR   3006</v>
          </cell>
          <cell r="C24901" t="str">
            <v>UM</v>
          </cell>
        </row>
        <row r="24902">
          <cell r="A24902" t="str">
            <v>80300600E</v>
          </cell>
          <cell r="B24902" t="str">
            <v>CALHA INF PORTA 93 DIANTE ESQ   3006</v>
          </cell>
          <cell r="C24902" t="str">
            <v>UM</v>
          </cell>
        </row>
        <row r="24903">
          <cell r="A24903">
            <v>803007000</v>
          </cell>
          <cell r="B24903" t="str">
            <v>REMENDO LATERAL TORPEDO         3007</v>
          </cell>
          <cell r="C24903" t="str">
            <v>UM</v>
          </cell>
        </row>
        <row r="24904">
          <cell r="A24904">
            <v>803008000</v>
          </cell>
          <cell r="B24904" t="str">
            <v>1a TRAVESSA DIANTEIRA</v>
          </cell>
          <cell r="C24904" t="str">
            <v>UM</v>
          </cell>
        </row>
        <row r="24905">
          <cell r="A24905" t="str">
            <v>80300800F</v>
          </cell>
          <cell r="B24905" t="str">
            <v>1a TRAVESSA DIANTEIRA           3008 - 2TK 803 183</v>
          </cell>
          <cell r="C24905" t="str">
            <v>UM</v>
          </cell>
        </row>
        <row r="24906">
          <cell r="A24906" t="str">
            <v>8007110EG</v>
          </cell>
          <cell r="B24906" t="str">
            <v>PARALAMA INTERNO</v>
          </cell>
          <cell r="C24906" t="str">
            <v>UM</v>
          </cell>
        </row>
        <row r="24907">
          <cell r="A24907" t="str">
            <v>80079100G</v>
          </cell>
          <cell r="B24907" t="str">
            <v>SUPORTE PÁRA-CHOQUE</v>
          </cell>
          <cell r="C24907" t="str">
            <v>UM</v>
          </cell>
        </row>
        <row r="24908">
          <cell r="A24908">
            <v>803009000</v>
          </cell>
          <cell r="B24908" t="str">
            <v>KIT ALONGAMENTO   CABINE       3009</v>
          </cell>
          <cell r="C24908" t="str">
            <v>UM</v>
          </cell>
        </row>
        <row r="24909">
          <cell r="A24909" t="str">
            <v>80301000D</v>
          </cell>
          <cell r="B24909" t="str">
            <v>LIMITADOR PORTA FORD CARGO DIR  3010</v>
          </cell>
          <cell r="C24909" t="str">
            <v>UM</v>
          </cell>
        </row>
        <row r="24910">
          <cell r="A24910" t="str">
            <v>80301000E</v>
          </cell>
          <cell r="B24910" t="str">
            <v>LIMITADOR PORTA FORD CARGO ESQ  3010</v>
          </cell>
          <cell r="C24910" t="str">
            <v>UM</v>
          </cell>
        </row>
        <row r="24911">
          <cell r="A24911">
            <v>803011000</v>
          </cell>
          <cell r="B24911" t="str">
            <v>PARA-CHOQUE DIANT F1000/F4000   3011</v>
          </cell>
          <cell r="C24911" t="str">
            <v>UM</v>
          </cell>
        </row>
        <row r="24912">
          <cell r="A24912">
            <v>803012000</v>
          </cell>
          <cell r="B24912" t="str">
            <v>DEFLETOR DIANT F1000/F4000      3012</v>
          </cell>
          <cell r="C24912" t="str">
            <v>UM</v>
          </cell>
        </row>
        <row r="24913">
          <cell r="A24913" t="str">
            <v>8008950DG</v>
          </cell>
          <cell r="B24913" t="str">
            <v>PARALAMA FRONTAL</v>
          </cell>
          <cell r="C24913" t="str">
            <v>UM</v>
          </cell>
        </row>
        <row r="24914">
          <cell r="A24914" t="str">
            <v>80301300P</v>
          </cell>
          <cell r="B24914" t="str">
            <v>CABINE NUA FORD ALONG.PINTADA   3013</v>
          </cell>
          <cell r="C24914" t="str">
            <v>UM</v>
          </cell>
        </row>
        <row r="24915">
          <cell r="A24915">
            <v>803014000</v>
          </cell>
          <cell r="B24915" t="str">
            <v>PORTA ESTEPE         F-4000</v>
          </cell>
          <cell r="C24915" t="str">
            <v>UM</v>
          </cell>
        </row>
        <row r="24916">
          <cell r="A24916" t="str">
            <v>8008950EG</v>
          </cell>
          <cell r="B24916" t="str">
            <v>PARALAMA FRONTAL</v>
          </cell>
          <cell r="C24916" t="str">
            <v>UM</v>
          </cell>
        </row>
        <row r="24917">
          <cell r="A24917" t="str">
            <v>8017010DG</v>
          </cell>
          <cell r="B24917" t="str">
            <v>GRADE FRONTAL</v>
          </cell>
          <cell r="C24917" t="str">
            <v>UM</v>
          </cell>
        </row>
        <row r="24918">
          <cell r="A24918" t="str">
            <v>8017010EG</v>
          </cell>
          <cell r="B24918" t="str">
            <v>GRADE FRONTAL</v>
          </cell>
          <cell r="C24918" t="str">
            <v>UM</v>
          </cell>
        </row>
        <row r="24919">
          <cell r="A24919">
            <v>705096050</v>
          </cell>
          <cell r="B24919" t="str">
            <v>TELA DA PONTEIRA PINTADA</v>
          </cell>
          <cell r="C24919" t="str">
            <v>UM</v>
          </cell>
        </row>
        <row r="24920">
          <cell r="A24920" t="str">
            <v>80301400F</v>
          </cell>
          <cell r="B24920" t="str">
            <v>PORTA ESTEPE         F-4000     3014</v>
          </cell>
          <cell r="C24920" t="str">
            <v>UM</v>
          </cell>
        </row>
        <row r="24921">
          <cell r="A24921">
            <v>803015000</v>
          </cell>
          <cell r="B24921" t="str">
            <v>SUP PARACHOQUE DIR/ESQ     F12000/14000</v>
          </cell>
          <cell r="C24921" t="str">
            <v>UM</v>
          </cell>
        </row>
        <row r="24922">
          <cell r="A24922" t="str">
            <v>80301500F</v>
          </cell>
          <cell r="B24922" t="str">
            <v>SUP PARACHOQUE DIR/ESQ     F12000/14000 - T75 807 13 1A</v>
          </cell>
          <cell r="C24922" t="str">
            <v>UM</v>
          </cell>
        </row>
        <row r="24923">
          <cell r="A24923">
            <v>803016000</v>
          </cell>
          <cell r="B24923" t="str">
            <v>REFRIG. R.E. 12V FORD CARGO S/CONTROLE</v>
          </cell>
          <cell r="C24923" t="str">
            <v>UM</v>
          </cell>
        </row>
        <row r="24924">
          <cell r="A24924" t="str">
            <v>80301600C</v>
          </cell>
          <cell r="B24924" t="str">
            <v>REFRIG. R.E. 12V FORD CARGO C/CONTROLE</v>
          </cell>
          <cell r="C24924" t="str">
            <v>UM</v>
          </cell>
        </row>
        <row r="24925">
          <cell r="A24925" t="str">
            <v>80167500G</v>
          </cell>
          <cell r="B24925" t="str">
            <v>PÁRA-CHOQUE</v>
          </cell>
          <cell r="C24925" t="str">
            <v>UM</v>
          </cell>
        </row>
        <row r="24926">
          <cell r="A24926" t="str">
            <v>80301600P</v>
          </cell>
          <cell r="B24926" t="str">
            <v>REFRIG. R.E. 12V FORD CARGO S/C PINTADO</v>
          </cell>
          <cell r="C24926" t="str">
            <v>UM</v>
          </cell>
        </row>
        <row r="24927">
          <cell r="A24927" t="str">
            <v>8030160PC</v>
          </cell>
          <cell r="B24927" t="str">
            <v>REFRIG. R.E. 12V FORD CARGO C/C PINTADO</v>
          </cell>
          <cell r="C24927" t="str">
            <v>UM</v>
          </cell>
        </row>
        <row r="24928">
          <cell r="A24928">
            <v>803017000</v>
          </cell>
          <cell r="B24928" t="str">
            <v>PARA-CHOQUE DIANTEIRO (1200/1400)</v>
          </cell>
          <cell r="C24928" t="str">
            <v>UM</v>
          </cell>
        </row>
        <row r="24929">
          <cell r="A24929">
            <v>803018000</v>
          </cell>
          <cell r="B24929" t="str">
            <v>REFRIG. R.E. 12V FORD CARGO S/C    G-II</v>
          </cell>
          <cell r="C24929" t="str">
            <v>UM</v>
          </cell>
        </row>
        <row r="24930">
          <cell r="A24930" t="str">
            <v>80301800A</v>
          </cell>
          <cell r="B24930" t="str">
            <v>REFRIG. R.E. 12V FORD CARGO S/C  AGRICOLA  G-II</v>
          </cell>
          <cell r="C24930" t="str">
            <v>UM</v>
          </cell>
        </row>
        <row r="24931">
          <cell r="A24931" t="str">
            <v>80301800C</v>
          </cell>
          <cell r="B24931" t="str">
            <v>REFRIG. R.E. 12V FORD CARGO C/CONTROLE   G-II</v>
          </cell>
          <cell r="C24931" t="str">
            <v>UM</v>
          </cell>
        </row>
        <row r="24932">
          <cell r="A24932" t="str">
            <v>80301800P</v>
          </cell>
          <cell r="B24932" t="str">
            <v>REFRIG. R.E.-12V-FORD CARGO S/CONT-PINT-       G-II</v>
          </cell>
          <cell r="C24932" t="str">
            <v>UM</v>
          </cell>
        </row>
        <row r="24933">
          <cell r="A24933" t="str">
            <v>8030180AC</v>
          </cell>
          <cell r="B24933" t="str">
            <v>REFRIG. R.E. 12V FORD CARGO C/C AGRICOLA   G-II</v>
          </cell>
          <cell r="C24933" t="str">
            <v>UM</v>
          </cell>
        </row>
        <row r="24934">
          <cell r="A24934" t="str">
            <v>8030180AP</v>
          </cell>
          <cell r="B24934" t="str">
            <v>REFRIG. R.E.-12V-FORD CARGO S/C AGRICOLA PINTADO  G-II</v>
          </cell>
          <cell r="C24934" t="str">
            <v>UM</v>
          </cell>
        </row>
        <row r="24935">
          <cell r="A24935" t="str">
            <v>8030180PC</v>
          </cell>
          <cell r="B24935" t="str">
            <v>REFRIG. R.E.-12V-FORD CARGO C/C  PINTADO -  G-II</v>
          </cell>
          <cell r="C24935" t="str">
            <v>UM</v>
          </cell>
        </row>
        <row r="24936">
          <cell r="A24936" t="str">
            <v>803018APC</v>
          </cell>
          <cell r="B24936" t="str">
            <v>REFRIG. R.E.-12V-FORD CARGO C/C AGRICOLA PINTADO -  G-II</v>
          </cell>
          <cell r="C24936" t="str">
            <v>UM</v>
          </cell>
        </row>
        <row r="24937">
          <cell r="A24937">
            <v>803019000</v>
          </cell>
          <cell r="B24937" t="str">
            <v>CABINE NUA FORD CARGO</v>
          </cell>
          <cell r="C24937" t="str">
            <v>UM</v>
          </cell>
        </row>
        <row r="24938">
          <cell r="A24938">
            <v>803020000</v>
          </cell>
          <cell r="B24938" t="str">
            <v>RESERVATORIO DE AR 70L</v>
          </cell>
          <cell r="C24938" t="str">
            <v>UM</v>
          </cell>
        </row>
        <row r="24939">
          <cell r="A24939" t="str">
            <v>80302000F</v>
          </cell>
          <cell r="B24939" t="str">
            <v>RESERVATORIO DE AR 70L - 3C4 520 63 AA</v>
          </cell>
          <cell r="C24939" t="str">
            <v>UM</v>
          </cell>
        </row>
        <row r="24940">
          <cell r="A24940">
            <v>803021000</v>
          </cell>
          <cell r="B24940" t="str">
            <v>SUPORTE DO RESERVATORIO</v>
          </cell>
          <cell r="C24940" t="str">
            <v>UM</v>
          </cell>
        </row>
        <row r="24941">
          <cell r="A24941" t="str">
            <v>80156100G</v>
          </cell>
          <cell r="B24941" t="str">
            <v>RESERVATÓRIO DE AR</v>
          </cell>
          <cell r="C24941" t="str">
            <v>UM</v>
          </cell>
        </row>
        <row r="24942">
          <cell r="A24942" t="str">
            <v>80302100F</v>
          </cell>
          <cell r="B24942" t="str">
            <v>SUPORTE DO RESERVATORIO</v>
          </cell>
          <cell r="C24942" t="str">
            <v>UM</v>
          </cell>
        </row>
        <row r="24943">
          <cell r="A24943" t="str">
            <v>80302200D</v>
          </cell>
          <cell r="B24943" t="str">
            <v>MEIO P-LAMA TRAS FORD CARGO DIR PINT MONT</v>
          </cell>
          <cell r="C24943" t="str">
            <v>UM</v>
          </cell>
        </row>
        <row r="24944">
          <cell r="A24944" t="str">
            <v>80302200E</v>
          </cell>
          <cell r="B24944" t="str">
            <v>MEIO P-LAMA TRAS FORD CARGO ESQ PINT MONT</v>
          </cell>
          <cell r="C24944" t="str">
            <v>UM</v>
          </cell>
        </row>
        <row r="24945">
          <cell r="A24945" t="str">
            <v>8030220DF</v>
          </cell>
          <cell r="B24945" t="str">
            <v>MEIO P-LAMA TRAS FORD CARGO DIR PINT MONT</v>
          </cell>
          <cell r="C24945" t="str">
            <v>UM</v>
          </cell>
        </row>
        <row r="24946">
          <cell r="A24946" t="str">
            <v>8030220EF</v>
          </cell>
          <cell r="B24946" t="str">
            <v>MEIO P-LAMA TRAS FORD CARGO ESQ PINT MONT</v>
          </cell>
          <cell r="C24946" t="str">
            <v>UM</v>
          </cell>
        </row>
        <row r="24947">
          <cell r="A24947">
            <v>803023000</v>
          </cell>
          <cell r="B24947" t="str">
            <v>PARALAMA CV UNIVERSAL FORD-VW</v>
          </cell>
          <cell r="C24947" t="str">
            <v>UM</v>
          </cell>
        </row>
        <row r="24948">
          <cell r="A24948" t="str">
            <v>80302300F</v>
          </cell>
          <cell r="B24948" t="str">
            <v>PARA-LAMA CV ENVOL UNIVERSAL REC</v>
          </cell>
          <cell r="C24948" t="str">
            <v>UM</v>
          </cell>
        </row>
        <row r="24949">
          <cell r="A24949" t="str">
            <v>DD84223029</v>
          </cell>
          <cell r="B24949" t="str">
            <v>APLICADOR FITA ADESIVA</v>
          </cell>
          <cell r="C24949" t="str">
            <v>UM</v>
          </cell>
        </row>
        <row r="24950">
          <cell r="A24950">
            <v>803024000</v>
          </cell>
          <cell r="B24950" t="str">
            <v>MEIO PARA-LAMA TRAS CV STRALIS-EUROTECH</v>
          </cell>
          <cell r="C24950" t="str">
            <v>UM</v>
          </cell>
        </row>
        <row r="24951">
          <cell r="A24951" t="str">
            <v>80302400F</v>
          </cell>
          <cell r="B24951" t="str">
            <v>MEIO PARA-LAMA TRAS CV FORD CARGO REC</v>
          </cell>
          <cell r="C24951" t="str">
            <v>UM</v>
          </cell>
        </row>
        <row r="24952">
          <cell r="A24952">
            <v>803025000</v>
          </cell>
          <cell r="B24952" t="str">
            <v>MEIO PARA-LAMA DIANT CV STRALIS</v>
          </cell>
          <cell r="C24952" t="str">
            <v>UM</v>
          </cell>
        </row>
        <row r="24953">
          <cell r="A24953" t="str">
            <v>80302500F</v>
          </cell>
          <cell r="B24953" t="str">
            <v>MEIO PARA-LAMA DIANT CV FORD CARGO REC</v>
          </cell>
          <cell r="C24953" t="str">
            <v>UM</v>
          </cell>
        </row>
        <row r="24954">
          <cell r="A24954">
            <v>803026000</v>
          </cell>
          <cell r="B24954" t="str">
            <v>CAPO FORD CARGO</v>
          </cell>
          <cell r="C24954" t="str">
            <v>UM</v>
          </cell>
        </row>
        <row r="24955">
          <cell r="A24955" t="str">
            <v>80302600F</v>
          </cell>
          <cell r="B24955" t="str">
            <v>CAPO FORD CARGO</v>
          </cell>
          <cell r="C24955" t="str">
            <v>UM</v>
          </cell>
        </row>
        <row r="24956">
          <cell r="A24956" t="str">
            <v>80302600G</v>
          </cell>
          <cell r="B24956" t="str">
            <v>MB CENTRO DO PÁRA-CHOQUE</v>
          </cell>
          <cell r="C24956" t="str">
            <v>UM</v>
          </cell>
        </row>
        <row r="24957">
          <cell r="A24957">
            <v>803027000</v>
          </cell>
          <cell r="B24957" t="str">
            <v>GRADE DIANT FORD CARGO FECHADA</v>
          </cell>
          <cell r="C24957" t="str">
            <v>UM</v>
          </cell>
        </row>
        <row r="24958">
          <cell r="A24958" t="str">
            <v>80302700F</v>
          </cell>
          <cell r="B24958" t="str">
            <v>GRADE DIANT FORD CARGO FECHADA - 1C458C300ACXWA</v>
          </cell>
          <cell r="C24958" t="str">
            <v>UM</v>
          </cell>
        </row>
        <row r="24959">
          <cell r="A24959">
            <v>803028000</v>
          </cell>
          <cell r="B24959" t="str">
            <v>GRADE DIANT FORD CARGO ABERTA</v>
          </cell>
          <cell r="C24959" t="str">
            <v>UM</v>
          </cell>
        </row>
        <row r="24960">
          <cell r="A24960" t="str">
            <v>80302800F</v>
          </cell>
          <cell r="B24960" t="str">
            <v>GRADE DIANT FORD CARGO ABERTA - 5C458C300AAXWA</v>
          </cell>
          <cell r="C24960" t="str">
            <v>UM</v>
          </cell>
        </row>
        <row r="24961">
          <cell r="A24961">
            <v>803029000</v>
          </cell>
          <cell r="B24961" t="str">
            <v>PARA-CHOQUE DIANT FORD CARGO 2002 EM DIANTE</v>
          </cell>
          <cell r="C24961" t="str">
            <v>UM</v>
          </cell>
        </row>
        <row r="24962">
          <cell r="A24962" t="str">
            <v>80302900F</v>
          </cell>
          <cell r="B24962" t="str">
            <v>PARA-CHOQUE DIANT FORD CARGO 2002 EM DIANTE - 1C4517757BBXWA</v>
          </cell>
          <cell r="C24962" t="str">
            <v>UM</v>
          </cell>
        </row>
        <row r="24963">
          <cell r="A24963" t="str">
            <v>80303000D</v>
          </cell>
          <cell r="B24963" t="str">
            <v>ESTRIBO FORD CARGO DIR</v>
          </cell>
          <cell r="C24963" t="str">
            <v>UM</v>
          </cell>
        </row>
        <row r="24964">
          <cell r="A24964" t="str">
            <v>80303000E</v>
          </cell>
          <cell r="B24964" t="str">
            <v>ESTRIBO FORD CARGO ESQ -</v>
          </cell>
          <cell r="C24964" t="str">
            <v>UM</v>
          </cell>
        </row>
        <row r="24965">
          <cell r="A24965" t="str">
            <v>8030300DF</v>
          </cell>
          <cell r="B24965" t="str">
            <v>ESTRIBO FORD CARGO DIR - 1C456820044RCYB</v>
          </cell>
          <cell r="C24965" t="str">
            <v>UM</v>
          </cell>
        </row>
        <row r="24966">
          <cell r="A24966" t="str">
            <v>8030300EF</v>
          </cell>
          <cell r="B24966" t="str">
            <v>ESTRIBO FORD CARGO ESQ - 1C456820046ACYB</v>
          </cell>
          <cell r="C24966" t="str">
            <v>UM</v>
          </cell>
        </row>
        <row r="24967">
          <cell r="A24967">
            <v>803031000</v>
          </cell>
          <cell r="B24967" t="str">
            <v>PARA-CHOQUE DIANT FORD CARGO LE</v>
          </cell>
          <cell r="C24967" t="str">
            <v>UM</v>
          </cell>
        </row>
        <row r="24968">
          <cell r="A24968" t="str">
            <v>80303100F</v>
          </cell>
          <cell r="B24968" t="str">
            <v>PARA-CHOQUE DIANT FORD CARGO LEVE - 1C4517757AAYBC</v>
          </cell>
          <cell r="C24968" t="str">
            <v>UM</v>
          </cell>
        </row>
        <row r="24969">
          <cell r="A24969" t="str">
            <v>80303200D</v>
          </cell>
          <cell r="B24969" t="str">
            <v>ESTRIBO FORD CARGO 2422 DIR</v>
          </cell>
          <cell r="C24969" t="str">
            <v>UM</v>
          </cell>
        </row>
        <row r="24970">
          <cell r="A24970" t="str">
            <v>80303200E</v>
          </cell>
          <cell r="B24970" t="str">
            <v>ESTRIBO FORD CARGO 2422 ESQ</v>
          </cell>
          <cell r="C24970" t="str">
            <v>UM</v>
          </cell>
        </row>
        <row r="24971">
          <cell r="A24971" t="str">
            <v>8030320DF</v>
          </cell>
          <cell r="B24971" t="str">
            <v>ESTRIBO FORD CARGO 2422 DIR - 1C456820044BCXWA</v>
          </cell>
          <cell r="C24971" t="str">
            <v>UM</v>
          </cell>
        </row>
        <row r="24972">
          <cell r="A24972" t="str">
            <v>8030320EF</v>
          </cell>
          <cell r="B24972" t="str">
            <v>ESTRIBO FORD CARGO 2422 ESQ - 1C456820046BCXWA</v>
          </cell>
          <cell r="C24972" t="str">
            <v>UM</v>
          </cell>
        </row>
        <row r="24973">
          <cell r="A24973">
            <v>803033000</v>
          </cell>
          <cell r="B24973" t="str">
            <v>CAPO FORD CARGO</v>
          </cell>
          <cell r="C24973" t="str">
            <v>UM</v>
          </cell>
        </row>
        <row r="24974">
          <cell r="A24974">
            <v>803165000</v>
          </cell>
          <cell r="B24974" t="str">
            <v>PARA-CHOQUE FORD CARGO</v>
          </cell>
          <cell r="C24974" t="str">
            <v>UM</v>
          </cell>
        </row>
        <row r="24975">
          <cell r="A24975" t="str">
            <v>80316500f</v>
          </cell>
          <cell r="B24975" t="str">
            <v>PARA-CHOQUE FORD CARGO E5HT17756AWAP</v>
          </cell>
          <cell r="C24975" t="str">
            <v>UM</v>
          </cell>
        </row>
        <row r="24976">
          <cell r="A24976">
            <v>803166000</v>
          </cell>
          <cell r="B24976" t="str">
            <v>SUPORTE FRONTAL CARGO MAIOR</v>
          </cell>
          <cell r="C24976" t="str">
            <v>UM</v>
          </cell>
        </row>
        <row r="24977">
          <cell r="A24977" t="str">
            <v>80316600F</v>
          </cell>
          <cell r="B24977" t="str">
            <v>SUPORTE FRONTAL CARGO MAIOR 1C45.17752 BB - 1C45.17752 BB</v>
          </cell>
          <cell r="C24977" t="str">
            <v>UM</v>
          </cell>
        </row>
        <row r="24978">
          <cell r="A24978">
            <v>803167000</v>
          </cell>
          <cell r="B24978" t="str">
            <v>SUPORTE FRONTAL FORD CARGO MENOR</v>
          </cell>
          <cell r="C24978" t="str">
            <v>UM</v>
          </cell>
        </row>
        <row r="24979">
          <cell r="A24979" t="str">
            <v>80316700F</v>
          </cell>
          <cell r="B24979" t="str">
            <v>SUPORTE FRONTAL FORD CARGO MENOR</v>
          </cell>
          <cell r="C24979" t="str">
            <v>UM</v>
          </cell>
        </row>
        <row r="24980">
          <cell r="A24980">
            <v>105175000</v>
          </cell>
          <cell r="B24980" t="str">
            <v>BARRA ACO TREFILADO SAE 1020 9,53mm</v>
          </cell>
          <cell r="C24980" t="str">
            <v>KG</v>
          </cell>
        </row>
        <row r="24981">
          <cell r="A24981">
            <v>803168000</v>
          </cell>
          <cell r="B24981" t="str">
            <v>PARA-CHOQUE MEDIO CONSTELLATION LEVE</v>
          </cell>
          <cell r="C24981" t="str">
            <v>UM</v>
          </cell>
        </row>
        <row r="24982">
          <cell r="A24982" t="str">
            <v>80316900D</v>
          </cell>
          <cell r="B24982" t="str">
            <v>ASSOALHO FORD CARGO DIREITO</v>
          </cell>
          <cell r="C24982" t="str">
            <v>UM</v>
          </cell>
        </row>
        <row r="24983">
          <cell r="A24983" t="str">
            <v>80316900E</v>
          </cell>
          <cell r="B24983" t="str">
            <v>ASSOALHO FORD CARGO ESQUERDO</v>
          </cell>
          <cell r="C24983" t="str">
            <v>UM</v>
          </cell>
        </row>
        <row r="24984">
          <cell r="A24984" t="str">
            <v>8031690DF</v>
          </cell>
          <cell r="B24984" t="str">
            <v>ASSOALHO FORD CARGO DIREITO - XC456811135AA</v>
          </cell>
          <cell r="C24984" t="str">
            <v>UM</v>
          </cell>
        </row>
        <row r="24985">
          <cell r="A24985" t="str">
            <v>8031690EF</v>
          </cell>
          <cell r="B24985" t="str">
            <v>ASSOALHO FORD CARGO ESQUERDO - XC456811105AA</v>
          </cell>
          <cell r="C24985" t="str">
            <v>UM</v>
          </cell>
        </row>
        <row r="24986">
          <cell r="A24986">
            <v>803170000</v>
          </cell>
          <cell r="B24986" t="str">
            <v>ASSOALHO FORD CARGO MEIO DIANTERIO</v>
          </cell>
          <cell r="C24986" t="str">
            <v>UM</v>
          </cell>
        </row>
        <row r="24987">
          <cell r="A24987" t="str">
            <v>80317000F</v>
          </cell>
          <cell r="B24987" t="str">
            <v>ASSOALHO FORD CARGO MEIO DIANTERIO - 1C456811160BA</v>
          </cell>
          <cell r="C24987" t="str">
            <v>UM</v>
          </cell>
        </row>
        <row r="24988">
          <cell r="A24988">
            <v>803171000</v>
          </cell>
          <cell r="B24988" t="str">
            <v>ASSOALHO FORD CARGO MEIO TRASEIRO</v>
          </cell>
          <cell r="C24988" t="str">
            <v>UM</v>
          </cell>
        </row>
        <row r="24989">
          <cell r="A24989" t="str">
            <v>80317100F</v>
          </cell>
          <cell r="B24989" t="str">
            <v>ASSOALHO FORD CARGO MEIO TRASEIRO - XC4568112K91AA</v>
          </cell>
          <cell r="C24989" t="str">
            <v>UM</v>
          </cell>
        </row>
        <row r="24990">
          <cell r="A24990" t="str">
            <v>80317200D</v>
          </cell>
          <cell r="B24990" t="str">
            <v>LONGARINA LAT. DIR. ASSOALHO FORD CARGO</v>
          </cell>
          <cell r="C24990" t="str">
            <v>UM</v>
          </cell>
        </row>
        <row r="24991">
          <cell r="A24991" t="str">
            <v>80317200E</v>
          </cell>
          <cell r="B24991" t="str">
            <v>LONGARINA LAT. ESQ. ASSOALHO FORD CARGO</v>
          </cell>
          <cell r="C24991" t="str">
            <v>UM</v>
          </cell>
        </row>
        <row r="24992">
          <cell r="A24992" t="str">
            <v>80317300D</v>
          </cell>
          <cell r="B24992" t="str">
            <v>CANTO TRASEIRO DIR. FORD CARGO</v>
          </cell>
          <cell r="C24992" t="str">
            <v>UM</v>
          </cell>
        </row>
        <row r="24993">
          <cell r="A24993" t="str">
            <v>80317300E</v>
          </cell>
          <cell r="B24993" t="str">
            <v>CANTO TRASEIRO ESQ. FORD CARGO</v>
          </cell>
          <cell r="C24993" t="str">
            <v>UM</v>
          </cell>
        </row>
        <row r="24994">
          <cell r="A24994" t="str">
            <v>80317400D</v>
          </cell>
          <cell r="B24994" t="str">
            <v>PORTA DIREITA FORD CARGO</v>
          </cell>
          <cell r="C24994" t="str">
            <v>UM</v>
          </cell>
        </row>
        <row r="24995">
          <cell r="A24995" t="str">
            <v>80317400E</v>
          </cell>
          <cell r="B24995" t="str">
            <v>PORTA ESQUERDA FORD CARGO</v>
          </cell>
          <cell r="C24995" t="str">
            <v>UM</v>
          </cell>
        </row>
        <row r="24996">
          <cell r="A24996" t="str">
            <v>8031740DF</v>
          </cell>
          <cell r="B24996" t="str">
            <v>PORTA DIREITA FORD CARGO</v>
          </cell>
          <cell r="C24996" t="str">
            <v>UM</v>
          </cell>
        </row>
        <row r="24997">
          <cell r="A24997" t="str">
            <v>8031740EF</v>
          </cell>
          <cell r="B24997" t="str">
            <v>PORTA ESQUERDA FORD CARGO</v>
          </cell>
          <cell r="C24997" t="str">
            <v>UM</v>
          </cell>
        </row>
        <row r="24998">
          <cell r="A24998">
            <v>803175000</v>
          </cell>
          <cell r="B24998" t="str">
            <v>PAINEL DE AÇO FORD CARGO</v>
          </cell>
          <cell r="C24998" t="str">
            <v>UM</v>
          </cell>
        </row>
        <row r="24999">
          <cell r="A24999" t="str">
            <v>80317500f</v>
          </cell>
          <cell r="B24999" t="str">
            <v>PAINEL DE AO FORD CARGO</v>
          </cell>
          <cell r="C24999" t="str">
            <v>UM</v>
          </cell>
        </row>
        <row r="25000">
          <cell r="A25000">
            <v>803176000</v>
          </cell>
          <cell r="B25000" t="str">
            <v>CHAPA FRONTAL DO PAINEL FORD CARGO</v>
          </cell>
          <cell r="C25000" t="str">
            <v>UM</v>
          </cell>
        </row>
        <row r="25001">
          <cell r="A25001" t="str">
            <v>80317600f</v>
          </cell>
          <cell r="B25001" t="str">
            <v>CHAPA FRONTAL DO PAINEL FORD CARGO</v>
          </cell>
          <cell r="C25001" t="str">
            <v>UM</v>
          </cell>
        </row>
        <row r="25002">
          <cell r="A25002" t="str">
            <v>80317700D</v>
          </cell>
          <cell r="B25002" t="str">
            <v>SUPORTE DA COLUNA DIREITA FORD CARGO</v>
          </cell>
          <cell r="C25002" t="str">
            <v>UM</v>
          </cell>
        </row>
        <row r="25003">
          <cell r="A25003" t="str">
            <v>80317700E</v>
          </cell>
          <cell r="B25003" t="str">
            <v>SUPORTE DA COLUNA ESQUERDA FORD CARGO</v>
          </cell>
          <cell r="C25003" t="str">
            <v>UM</v>
          </cell>
        </row>
        <row r="25004">
          <cell r="A25004" t="str">
            <v>8031770DF</v>
          </cell>
          <cell r="B25004" t="str">
            <v>SUPORTE DA COLUNA DIREITA FORD CARGO</v>
          </cell>
          <cell r="C25004" t="str">
            <v>UM</v>
          </cell>
        </row>
        <row r="25005">
          <cell r="A25005" t="str">
            <v>DD85442000</v>
          </cell>
          <cell r="B25005" t="str">
            <v>CABOS COAXIAIS</v>
          </cell>
          <cell r="C25005" t="str">
            <v>UM</v>
          </cell>
        </row>
        <row r="25006">
          <cell r="A25006" t="str">
            <v>8031770Ef</v>
          </cell>
          <cell r="B25006" t="str">
            <v>SUPORTE DA COLUNA ESQUERDA FORD CARGO</v>
          </cell>
          <cell r="C25006" t="str">
            <v>UM</v>
          </cell>
        </row>
        <row r="25007">
          <cell r="A25007">
            <v>803178000</v>
          </cell>
          <cell r="B25007" t="str">
            <v>REFORÇO DA FRONTAL FORD CARGO</v>
          </cell>
          <cell r="C25007" t="str">
            <v>UM</v>
          </cell>
        </row>
        <row r="25008">
          <cell r="A25008" t="str">
            <v>80317800f</v>
          </cell>
          <cell r="B25008" t="str">
            <v>REFORO DA FRONTAL FORD CARGO</v>
          </cell>
          <cell r="C25008" t="str">
            <v>UM</v>
          </cell>
        </row>
        <row r="25009">
          <cell r="A25009">
            <v>803179000</v>
          </cell>
          <cell r="B25009" t="str">
            <v>CHAPA FECHAMENTO TETO FORD CARGO</v>
          </cell>
          <cell r="C25009" t="str">
            <v>UM</v>
          </cell>
        </row>
        <row r="25010">
          <cell r="A25010" t="str">
            <v>80317900f</v>
          </cell>
          <cell r="B25010" t="str">
            <v>CHAPA FECHAMENTO TETO FORD CARGO</v>
          </cell>
          <cell r="C25010" t="str">
            <v>UM</v>
          </cell>
        </row>
        <row r="25011">
          <cell r="A25011">
            <v>803180000</v>
          </cell>
          <cell r="B25011" t="str">
            <v>PAINEL FRONTAL COMPLETO - AC45/7000124/AC</v>
          </cell>
          <cell r="C25011" t="str">
            <v>UM</v>
          </cell>
        </row>
        <row r="25012">
          <cell r="A25012" t="str">
            <v>80318000F</v>
          </cell>
          <cell r="B25012" t="str">
            <v>PAINEL FRONTAL COMPLETO - AC45/7000124/AC</v>
          </cell>
          <cell r="C25012" t="str">
            <v>UM</v>
          </cell>
        </row>
        <row r="25013">
          <cell r="A25013" t="str">
            <v>80322200D</v>
          </cell>
          <cell r="B25013" t="str">
            <v>MEIO PARA-LAMA TRAS FORD CARGO DIR</v>
          </cell>
          <cell r="C25013" t="str">
            <v>UM</v>
          </cell>
        </row>
        <row r="25014">
          <cell r="A25014" t="str">
            <v>80322200E</v>
          </cell>
          <cell r="B25014" t="str">
            <v>MEIO PARA-LAMA TRAS FORD CARGO ESQ</v>
          </cell>
          <cell r="C25014" t="str">
            <v>UM</v>
          </cell>
        </row>
        <row r="25015">
          <cell r="A25015" t="str">
            <v>8032220DF</v>
          </cell>
          <cell r="B25015" t="str">
            <v>MEIO PARA-LAMA TRAS FORD CARGO DIR REC - 81DB16K006DCYYC</v>
          </cell>
          <cell r="C25015" t="str">
            <v>UM</v>
          </cell>
        </row>
        <row r="25016">
          <cell r="A25016" t="str">
            <v>8032220EF</v>
          </cell>
          <cell r="B25016" t="str">
            <v>MEIO PARA-LAMA TRAS FORD CARGO ESQ REC - 87HU16K007BAW</v>
          </cell>
          <cell r="C25016" t="str">
            <v>UM</v>
          </cell>
        </row>
        <row r="25017">
          <cell r="A25017">
            <v>803223000</v>
          </cell>
          <cell r="B25017" t="str">
            <v>PARA-LAMA CAVALO CENTRAL (FORD CARGO)</v>
          </cell>
          <cell r="C25017" t="str">
            <v>UM</v>
          </cell>
        </row>
        <row r="25018">
          <cell r="A25018" t="str">
            <v>80322300F</v>
          </cell>
          <cell r="B25018" t="str">
            <v>PARA-LAMA CAVALO CENTRAL (FORD CARGO) REC</v>
          </cell>
          <cell r="C25018" t="str">
            <v>UM</v>
          </cell>
        </row>
        <row r="25019">
          <cell r="A25019">
            <v>803224000</v>
          </cell>
          <cell r="B25019" t="str">
            <v>PARA-LAMA CAVALO DIANT/TRAS (FORD CARGO)</v>
          </cell>
          <cell r="C25019" t="str">
            <v>UM</v>
          </cell>
        </row>
        <row r="25020">
          <cell r="A25020" t="str">
            <v>80322400F</v>
          </cell>
          <cell r="B25020" t="str">
            <v>PARA-LAMA CAVALO DIANT/TRAS (FORD CARGO) REC</v>
          </cell>
          <cell r="C25020" t="str">
            <v>UM</v>
          </cell>
        </row>
        <row r="25021">
          <cell r="A25021" t="str">
            <v>DD84818092</v>
          </cell>
          <cell r="B25021" t="str">
            <v>VALVULAS SOLENOIDES</v>
          </cell>
          <cell r="C25021" t="str">
            <v>UM</v>
          </cell>
        </row>
        <row r="25022">
          <cell r="A25022">
            <v>803225000</v>
          </cell>
          <cell r="B25022" t="str">
            <v>REFORCO PARA-LAMA</v>
          </cell>
          <cell r="C25022" t="str">
            <v>UM</v>
          </cell>
        </row>
        <row r="25023">
          <cell r="A25023" t="str">
            <v>80322500F</v>
          </cell>
          <cell r="B25023" t="str">
            <v>REFORCO PARA-LAMA</v>
          </cell>
          <cell r="C25023" t="str">
            <v>UM</v>
          </cell>
        </row>
        <row r="25024">
          <cell r="A25024">
            <v>803226000</v>
          </cell>
          <cell r="B25024" t="str">
            <v>FIXADOR DO PARA-LAMA</v>
          </cell>
          <cell r="C25024" t="str">
            <v>UM</v>
          </cell>
        </row>
        <row r="25025">
          <cell r="A25025" t="str">
            <v>80322600F</v>
          </cell>
          <cell r="B25025" t="str">
            <v>FIXADOR DO PARA-LAMA</v>
          </cell>
          <cell r="C25025" t="str">
            <v>UM</v>
          </cell>
        </row>
        <row r="25026">
          <cell r="A25026">
            <v>803227000</v>
          </cell>
          <cell r="B25026" t="str">
            <v>SUPORTE DA PLACA FORD</v>
          </cell>
          <cell r="C25026" t="str">
            <v>UM</v>
          </cell>
        </row>
        <row r="25027">
          <cell r="A25027" t="str">
            <v>80322700F</v>
          </cell>
          <cell r="B25027" t="str">
            <v>SUPORTE DA PLACA FORD - 1C45 13406AA</v>
          </cell>
          <cell r="C25027" t="str">
            <v>UM</v>
          </cell>
        </row>
        <row r="25028">
          <cell r="A25028">
            <v>803228000</v>
          </cell>
          <cell r="B25028" t="str">
            <v>TAMPA CAIXA BATERIA FORD CARGO MENOR</v>
          </cell>
          <cell r="C25028" t="str">
            <v>UM</v>
          </cell>
        </row>
        <row r="25029">
          <cell r="A25029" t="str">
            <v>80322800F</v>
          </cell>
          <cell r="B25029" t="str">
            <v>TAMPA CAIXA BATERIA FORD CARGO MENOR - 98TU10A87AA</v>
          </cell>
          <cell r="C25029" t="str">
            <v>UM</v>
          </cell>
        </row>
        <row r="25030">
          <cell r="A25030">
            <v>803229000</v>
          </cell>
          <cell r="B25030" t="str">
            <v>TAMPA DA CAIXA DE BATERIA FORD &gt; 2006</v>
          </cell>
          <cell r="C25030" t="str">
            <v>UM</v>
          </cell>
        </row>
        <row r="25031">
          <cell r="A25031" t="str">
            <v>80322900F</v>
          </cell>
          <cell r="B25031" t="str">
            <v>TAMPA DA CAIXA DE BATERIA FORD  &gt; 2006 - 4C4510A687AA</v>
          </cell>
          <cell r="C25031" t="str">
            <v>UM</v>
          </cell>
        </row>
        <row r="25032">
          <cell r="A25032" t="str">
            <v>80323000D</v>
          </cell>
          <cell r="B25032" t="str">
            <v>SUPORTE FRONTAL DIREITO</v>
          </cell>
          <cell r="C25032" t="str">
            <v>UM</v>
          </cell>
        </row>
        <row r="25033">
          <cell r="A25033" t="str">
            <v>80323000E</v>
          </cell>
          <cell r="B25033" t="str">
            <v>SUPORTE FRONTAL ESQUERDO</v>
          </cell>
          <cell r="C25033" t="str">
            <v>UM</v>
          </cell>
        </row>
        <row r="25034">
          <cell r="A25034" t="str">
            <v>8032300DF</v>
          </cell>
          <cell r="B25034" t="str">
            <v>SUPORTE FRONTAL DIREITO - IC45-17A835-AB</v>
          </cell>
          <cell r="C25034" t="str">
            <v>UM</v>
          </cell>
        </row>
        <row r="25035">
          <cell r="A25035" t="str">
            <v>8032300EF</v>
          </cell>
          <cell r="B25035" t="str">
            <v>SUPORTE FRONTAL ESQUERDO - IC45-17A836-AB</v>
          </cell>
          <cell r="C25035" t="str">
            <v>UM</v>
          </cell>
        </row>
        <row r="25036">
          <cell r="A25036">
            <v>801751000</v>
          </cell>
          <cell r="B25036" t="str">
            <v>CAPO DO MOTOR ACTROS MEGA SPACE</v>
          </cell>
          <cell r="C25036" t="str">
            <v>UM</v>
          </cell>
        </row>
        <row r="25037">
          <cell r="A25037">
            <v>803231000</v>
          </cell>
          <cell r="B25037" t="str">
            <v>SUPORTE PARALAMA DIANTEIRO - 85 &gt; 2006</v>
          </cell>
          <cell r="C25037" t="str">
            <v>UM</v>
          </cell>
        </row>
        <row r="25038">
          <cell r="A25038" t="str">
            <v>80323100F</v>
          </cell>
          <cell r="B25038" t="str">
            <v>SUPORTE PARALAMA DIANTEIRO - 85HB-16144-AA</v>
          </cell>
          <cell r="C25038" t="str">
            <v>UM</v>
          </cell>
        </row>
        <row r="25039">
          <cell r="A25039" t="str">
            <v>80323200D</v>
          </cell>
          <cell r="B25039" t="str">
            <v>SUPORTE ESTRIBO MENOR LD</v>
          </cell>
          <cell r="C25039" t="str">
            <v>UM</v>
          </cell>
        </row>
        <row r="25040">
          <cell r="A25040" t="str">
            <v>80323200E</v>
          </cell>
          <cell r="B25040" t="str">
            <v>SUPORTE ESTRIBO MENOR LE</v>
          </cell>
          <cell r="C25040" t="str">
            <v>UM</v>
          </cell>
        </row>
        <row r="25041">
          <cell r="A25041" t="str">
            <v>8032320DF</v>
          </cell>
          <cell r="B25041" t="str">
            <v>SUPORTE ESTRIBO MENOR LD - IC45-68200M14-AB</v>
          </cell>
          <cell r="C25041" t="str">
            <v>UM</v>
          </cell>
        </row>
        <row r="25042">
          <cell r="A25042" t="str">
            <v>8032320EF</v>
          </cell>
          <cell r="B25042" t="str">
            <v>SUPORTE ESTRIBO MENOR LE - IC45-68200L95-AB</v>
          </cell>
          <cell r="C25042" t="str">
            <v>UM</v>
          </cell>
        </row>
        <row r="25043">
          <cell r="A25043" t="str">
            <v>80323300D</v>
          </cell>
          <cell r="B25043" t="str">
            <v>SUPORTE ESTRIBO MAIOR LD</v>
          </cell>
          <cell r="C25043" t="str">
            <v>UM</v>
          </cell>
        </row>
        <row r="25044">
          <cell r="A25044" t="str">
            <v>80323300E</v>
          </cell>
          <cell r="B25044" t="str">
            <v>SUPORTE ESTRIBO MAIOR LE</v>
          </cell>
          <cell r="C25044" t="str">
            <v>UM</v>
          </cell>
        </row>
        <row r="25045">
          <cell r="A25045" t="str">
            <v>8032330DF</v>
          </cell>
          <cell r="B25045" t="str">
            <v>SUPORTE ESTRIBO MAIOR LD - 3C45-68200M14-AB</v>
          </cell>
          <cell r="C25045" t="str">
            <v>UM</v>
          </cell>
        </row>
        <row r="25046">
          <cell r="A25046" t="str">
            <v>8032330EF</v>
          </cell>
          <cell r="B25046" t="str">
            <v>SUPORTE ESTRIBO MAIOR LE - 3C45-68200L95-AB</v>
          </cell>
          <cell r="C25046" t="str">
            <v>UM</v>
          </cell>
        </row>
        <row r="25047">
          <cell r="A25047" t="str">
            <v>80323400D</v>
          </cell>
          <cell r="B25047" t="str">
            <v>PARALAMA CARGO APÓS 2000 DIR.</v>
          </cell>
          <cell r="C25047" t="str">
            <v>UM</v>
          </cell>
        </row>
        <row r="25048">
          <cell r="A25048" t="str">
            <v>80323400E</v>
          </cell>
          <cell r="B25048" t="str">
            <v>PARALAMA CARGO APÓS 2000 ESQ.</v>
          </cell>
          <cell r="C25048" t="str">
            <v>UM</v>
          </cell>
        </row>
        <row r="25049">
          <cell r="A25049" t="str">
            <v>8032340DF</v>
          </cell>
          <cell r="B25049" t="str">
            <v>PARALAMA CARGO APàS 2000 DIR. - 1C4516004AAWX</v>
          </cell>
          <cell r="C25049" t="str">
            <v>UM</v>
          </cell>
        </row>
        <row r="25050">
          <cell r="A25050" t="str">
            <v>8032340EF</v>
          </cell>
          <cell r="B25050" t="str">
            <v>PARALAMA CARGO APàS 2000 ESQ. - 1C4516005AAWX</v>
          </cell>
          <cell r="C25050" t="str">
            <v>UM</v>
          </cell>
        </row>
        <row r="25051">
          <cell r="A25051">
            <v>111751000</v>
          </cell>
          <cell r="B25051" t="str">
            <v>CAPO DO MOTOR ACTROS MEGA SPACE</v>
          </cell>
          <cell r="C25051" t="str">
            <v>UM</v>
          </cell>
        </row>
        <row r="25052">
          <cell r="A25052" t="str">
            <v>80323500D</v>
          </cell>
          <cell r="B25052" t="str">
            <v>COLUNA INTERNA CARGO DIR. - TJG</v>
          </cell>
          <cell r="C25052" t="str">
            <v>UM</v>
          </cell>
        </row>
        <row r="25053">
          <cell r="A25053" t="str">
            <v>80323500E</v>
          </cell>
          <cell r="B25053" t="str">
            <v>COLUNA INTERNA CARGO ESQ. - TJG</v>
          </cell>
          <cell r="C25053" t="str">
            <v>UM</v>
          </cell>
        </row>
        <row r="25054">
          <cell r="A25054" t="str">
            <v>8032350DF</v>
          </cell>
          <cell r="B25054" t="str">
            <v>COLUNA INTERNA CARGO DIR. - TJG809202A</v>
          </cell>
          <cell r="C25054" t="str">
            <v>UM</v>
          </cell>
        </row>
        <row r="25055">
          <cell r="A25055" t="str">
            <v>8032350EF</v>
          </cell>
          <cell r="B25055" t="str">
            <v>COLUNA INTERNA CARGO ESQ. - TJG809201A</v>
          </cell>
          <cell r="C25055" t="str">
            <v>UM</v>
          </cell>
        </row>
        <row r="25056">
          <cell r="A25056" t="str">
            <v>80323600D</v>
          </cell>
          <cell r="B25056" t="str">
            <v>PARALAMA CARGO ATE 2000 DIR. - F4HT16005BA</v>
          </cell>
          <cell r="C25056" t="str">
            <v>UM</v>
          </cell>
        </row>
        <row r="25057">
          <cell r="A25057" t="str">
            <v>80323600E</v>
          </cell>
          <cell r="B25057" t="str">
            <v>PARALAMA CARGO ATE 2000 ESQ. - F4HT16006BA</v>
          </cell>
          <cell r="C25057" t="str">
            <v>UM</v>
          </cell>
        </row>
        <row r="25058">
          <cell r="A25058" t="str">
            <v>8032360DF</v>
          </cell>
          <cell r="B25058" t="str">
            <v>PARALAMA CARGO ATE 2000 DIR. - F4HT16005BA</v>
          </cell>
          <cell r="C25058" t="str">
            <v>UM</v>
          </cell>
        </row>
        <row r="25059">
          <cell r="A25059" t="str">
            <v>8032360EF</v>
          </cell>
          <cell r="B25059" t="str">
            <v>PARALAMA CARGO ATE 2000 ESQ. - F4HT16006BA</v>
          </cell>
          <cell r="C25059" t="str">
            <v>UM</v>
          </cell>
        </row>
        <row r="25060">
          <cell r="A25060" t="str">
            <v>80323700D</v>
          </cell>
          <cell r="B25060" t="str">
            <v>REMENDO DIANTEIRO DO ASSOALHO CARGO DIR.</v>
          </cell>
          <cell r="C25060" t="str">
            <v>UM</v>
          </cell>
        </row>
        <row r="25061">
          <cell r="A25061" t="str">
            <v>80323700E</v>
          </cell>
          <cell r="B25061" t="str">
            <v>REMENDO DIANTEIRO DO ASSOALHO CARGO ESQ.</v>
          </cell>
          <cell r="C25061" t="str">
            <v>UM</v>
          </cell>
        </row>
        <row r="25062">
          <cell r="A25062" t="str">
            <v>8032370DF</v>
          </cell>
          <cell r="B25062" t="str">
            <v>REMENDO DIANTEIRO DO ASSOALHO CARGO DIR.</v>
          </cell>
          <cell r="C25062" t="str">
            <v>UM</v>
          </cell>
        </row>
        <row r="25063">
          <cell r="A25063" t="str">
            <v>8032370EF</v>
          </cell>
          <cell r="B25063" t="str">
            <v>REMENDO DIANTEIRO DO ASSOALHO CARGO ESQ.</v>
          </cell>
          <cell r="C25063" t="str">
            <v>UM</v>
          </cell>
        </row>
        <row r="25064">
          <cell r="A25064">
            <v>803238000</v>
          </cell>
          <cell r="B25064" t="str">
            <v>PAINEL DIANTEIRO CARGO</v>
          </cell>
          <cell r="C25064" t="str">
            <v>UM</v>
          </cell>
        </row>
        <row r="25065">
          <cell r="A25065" t="str">
            <v>80323800F</v>
          </cell>
          <cell r="B25065" t="str">
            <v>PAINEL DIANTEIRO CARGO - XC456881A70AA</v>
          </cell>
          <cell r="C25065" t="str">
            <v>UM</v>
          </cell>
        </row>
        <row r="25066">
          <cell r="A25066" t="str">
            <v>DD90015000</v>
          </cell>
          <cell r="B25066" t="str">
            <v>LENTES PARA OCULOS</v>
          </cell>
          <cell r="C25066" t="str">
            <v>UM</v>
          </cell>
        </row>
        <row r="25067">
          <cell r="A25067" t="str">
            <v>80323900D</v>
          </cell>
          <cell r="B25067" t="str">
            <v>COLUNA DIANTEIRA CARGO DIR.</v>
          </cell>
          <cell r="C25067" t="str">
            <v>UM</v>
          </cell>
        </row>
        <row r="25068">
          <cell r="A25068" t="str">
            <v>80323900E</v>
          </cell>
          <cell r="B25068" t="str">
            <v>COLUNA DIANTEIRA CARGO ESQ.</v>
          </cell>
          <cell r="C25068" t="str">
            <v>UM</v>
          </cell>
        </row>
        <row r="25069">
          <cell r="A25069" t="str">
            <v>8032390DF</v>
          </cell>
          <cell r="B25069" t="str">
            <v>COLUNA DIANTEIRA CARGO DIR. - TJG805046A</v>
          </cell>
          <cell r="C25069" t="str">
            <v>UM</v>
          </cell>
        </row>
        <row r="25070">
          <cell r="A25070" t="str">
            <v>8032390DG</v>
          </cell>
          <cell r="B25070" t="str">
            <v>TRAVESSÃO DIANTEIRO</v>
          </cell>
          <cell r="C25070" t="str">
            <v>UM</v>
          </cell>
        </row>
        <row r="25071">
          <cell r="A25071" t="str">
            <v>8032390EF</v>
          </cell>
          <cell r="B25071" t="str">
            <v>COLUNA DIANTEIRA CARGO ESQ. - TJG805045A</v>
          </cell>
          <cell r="C25071" t="str">
            <v>UM</v>
          </cell>
        </row>
        <row r="25072">
          <cell r="A25072" t="str">
            <v>8032390EG</v>
          </cell>
          <cell r="B25072" t="str">
            <v>TRAVESSÃO DIANTEIRO</v>
          </cell>
          <cell r="C25072" t="str">
            <v>UM</v>
          </cell>
        </row>
        <row r="25073">
          <cell r="A25073" t="str">
            <v>80324000D</v>
          </cell>
          <cell r="B25073" t="str">
            <v>PARALAMA DIANTEIRO DIR. F-1000</v>
          </cell>
          <cell r="C25073" t="str">
            <v>UM</v>
          </cell>
        </row>
        <row r="25074">
          <cell r="A25074" t="str">
            <v>80324000E</v>
          </cell>
          <cell r="B25074" t="str">
            <v>PARALAMA DIANTEIRO ESQ. F-1000</v>
          </cell>
          <cell r="C25074" t="str">
            <v>UM</v>
          </cell>
        </row>
        <row r="25075">
          <cell r="A25075" t="str">
            <v>8032400DF</v>
          </cell>
          <cell r="B25075" t="str">
            <v>PARALAMA DIANTEIRO DIR. F-1000</v>
          </cell>
          <cell r="C25075" t="str">
            <v>UM</v>
          </cell>
        </row>
        <row r="25076">
          <cell r="A25076" t="str">
            <v>8032400EF</v>
          </cell>
          <cell r="B25076" t="str">
            <v>PARALAMA DIANTEIRO ESQ. F-1000</v>
          </cell>
          <cell r="C25076" t="str">
            <v>UM</v>
          </cell>
        </row>
        <row r="25077">
          <cell r="A25077">
            <v>803241000</v>
          </cell>
          <cell r="B25077" t="str">
            <v>PAINEL DIANTEIRO F-1000</v>
          </cell>
          <cell r="C25077" t="str">
            <v>UM</v>
          </cell>
        </row>
        <row r="25078">
          <cell r="A25078" t="str">
            <v>80324100F</v>
          </cell>
          <cell r="B25078" t="str">
            <v>PAINEL DIANTEIRO F-1000</v>
          </cell>
          <cell r="C25078" t="str">
            <v>UM</v>
          </cell>
        </row>
        <row r="25079">
          <cell r="A25079" t="str">
            <v>80324200D</v>
          </cell>
          <cell r="B25079" t="str">
            <v>ESTRIBO DIREITO FORD (2622/2628)</v>
          </cell>
          <cell r="C25079" t="str">
            <v>UM</v>
          </cell>
        </row>
        <row r="25080">
          <cell r="A25080" t="str">
            <v>80324200E</v>
          </cell>
          <cell r="B25080" t="str">
            <v>ESTRIBO ESQUERDO FORD (2622/2628)</v>
          </cell>
          <cell r="C25080" t="str">
            <v>UM</v>
          </cell>
        </row>
        <row r="25081">
          <cell r="A25081" t="str">
            <v>DD90031910</v>
          </cell>
          <cell r="B25081" t="str">
            <v>ARMACAO PARA OCULOS</v>
          </cell>
          <cell r="C25081" t="str">
            <v>UM</v>
          </cell>
        </row>
        <row r="25082">
          <cell r="A25082" t="str">
            <v>8032420DF</v>
          </cell>
          <cell r="B25082" t="str">
            <v>ESTRIBO DIREITO FORD (2622/2628)</v>
          </cell>
          <cell r="C25082" t="str">
            <v>UM</v>
          </cell>
        </row>
        <row r="25083">
          <cell r="A25083" t="str">
            <v>8032420EF</v>
          </cell>
          <cell r="B25083" t="str">
            <v>ESTRIBO ESQUERDO FORD (2622/2628)</v>
          </cell>
          <cell r="C25083" t="str">
            <v>UM</v>
          </cell>
        </row>
        <row r="25084">
          <cell r="A25084">
            <v>804001000</v>
          </cell>
          <cell r="B25084" t="str">
            <v>SUP CX.BATERIA SCANIA 113/360   4001</v>
          </cell>
          <cell r="C25084" t="str">
            <v>UM</v>
          </cell>
        </row>
        <row r="25085">
          <cell r="A25085" t="str">
            <v>80400100D</v>
          </cell>
          <cell r="B25085" t="str">
            <v>REMENDO EXTERNO DA PORTA DIR    4001</v>
          </cell>
          <cell r="C25085" t="str">
            <v>UM</v>
          </cell>
        </row>
        <row r="25086">
          <cell r="A25086">
            <v>808053000</v>
          </cell>
          <cell r="B25086" t="str">
            <v>SUPORTE PARACHOQUE 1721</v>
          </cell>
          <cell r="C25086" t="str">
            <v>UM</v>
          </cell>
        </row>
        <row r="25087">
          <cell r="A25087" t="str">
            <v>DD85167990</v>
          </cell>
          <cell r="B25087" t="str">
            <v>OUTROS APARELHOS ELETROTERMICOS</v>
          </cell>
          <cell r="C25087" t="str">
            <v>UM</v>
          </cell>
        </row>
        <row r="25088">
          <cell r="A25088" t="str">
            <v>80400100E</v>
          </cell>
          <cell r="B25088" t="str">
            <v>REMENDO EXTERNO DA PORTA ESQ    4001</v>
          </cell>
          <cell r="C25088" t="str">
            <v>UM</v>
          </cell>
        </row>
        <row r="25089">
          <cell r="A25089">
            <v>804002000</v>
          </cell>
          <cell r="B25089" t="str">
            <v>TIRANTE DO PARALAMA TRASEIRO    4002 - TAP 821 165</v>
          </cell>
          <cell r="C25089" t="str">
            <v>UM</v>
          </cell>
        </row>
        <row r="25090">
          <cell r="A25090">
            <v>804003000</v>
          </cell>
          <cell r="B25090" t="str">
            <v>ACABAM. P/CHOQUE DIANT PESADO</v>
          </cell>
          <cell r="C25090" t="str">
            <v>UM</v>
          </cell>
        </row>
        <row r="25091">
          <cell r="A25091" t="str">
            <v>80400300F</v>
          </cell>
          <cell r="B25091" t="str">
            <v>ACABAM. P/CHOQUE DIANT PESADO   4003 - TAC 807 201</v>
          </cell>
          <cell r="C25091" t="str">
            <v>UM</v>
          </cell>
        </row>
        <row r="25092">
          <cell r="A25092">
            <v>804004000</v>
          </cell>
          <cell r="B25092" t="str">
            <v>ACABAM. P/CHOQUE DIANT LEVE</v>
          </cell>
          <cell r="C25092" t="str">
            <v>UM</v>
          </cell>
        </row>
        <row r="25093">
          <cell r="A25093" t="str">
            <v>DD85065010</v>
          </cell>
          <cell r="B25093" t="str">
            <v>PILHA TIPO BOTAO</v>
          </cell>
          <cell r="C25093" t="str">
            <v>UM</v>
          </cell>
        </row>
        <row r="25094">
          <cell r="A25094" t="str">
            <v>80400400F</v>
          </cell>
          <cell r="B25094" t="str">
            <v>ACABAM. P/CHOQUE DIANT LEVE     4004 - TAP 801 201</v>
          </cell>
          <cell r="C25094" t="str">
            <v>UM</v>
          </cell>
        </row>
        <row r="25095">
          <cell r="A25095" t="str">
            <v>80400500D</v>
          </cell>
          <cell r="B25095" t="str">
            <v>MOLDURA DO FAROL DIR</v>
          </cell>
          <cell r="C25095" t="str">
            <v>UM</v>
          </cell>
        </row>
        <row r="25096">
          <cell r="A25096" t="str">
            <v>80400500E</v>
          </cell>
          <cell r="B25096" t="str">
            <v>MOLDURA DO FAROL ESQ</v>
          </cell>
          <cell r="C25096" t="str">
            <v>UM</v>
          </cell>
        </row>
        <row r="25097">
          <cell r="A25097" t="str">
            <v>8040050DF</v>
          </cell>
          <cell r="B25097" t="str">
            <v>MOLDURA DO FAROL DIR            4005 - TAP 853 650</v>
          </cell>
          <cell r="C25097" t="str">
            <v>UM</v>
          </cell>
        </row>
        <row r="25098">
          <cell r="A25098" t="str">
            <v>8040050EF</v>
          </cell>
          <cell r="B25098" t="str">
            <v>MOLDURA DO FAROL ESQ            4005 - TAP 853 649</v>
          </cell>
          <cell r="C25098" t="str">
            <v>UM</v>
          </cell>
        </row>
        <row r="25099">
          <cell r="A25099">
            <v>804006000</v>
          </cell>
          <cell r="B25099" t="str">
            <v>GRADE FRONTAL CAMINHAO LEVE</v>
          </cell>
          <cell r="C25099" t="str">
            <v>UM</v>
          </cell>
        </row>
        <row r="25100">
          <cell r="A25100" t="str">
            <v>80400600F</v>
          </cell>
          <cell r="B25100" t="str">
            <v>GRADE FRONTAL CAMINHAO LEVE     4006 - TAP 853 653</v>
          </cell>
          <cell r="C25100" t="str">
            <v>UM</v>
          </cell>
        </row>
        <row r="25101">
          <cell r="A25101" t="str">
            <v>DD84669320</v>
          </cell>
          <cell r="B25101" t="str">
            <v>PARTES E ACESSORIOS CENTRO DE USINAGEM</v>
          </cell>
          <cell r="C25101" t="str">
            <v>UM</v>
          </cell>
        </row>
        <row r="25102">
          <cell r="A25102">
            <v>804007000</v>
          </cell>
          <cell r="B25102" t="str">
            <v>GRADE FRONTAL CAMINHAO PESADO</v>
          </cell>
          <cell r="C25102" t="str">
            <v>UM</v>
          </cell>
        </row>
        <row r="25103">
          <cell r="A25103" t="str">
            <v>80400700F</v>
          </cell>
          <cell r="B25103" t="str">
            <v>GRADE FRONTAL CAMINHAO PESADO   4007 - 2RJ 853 653</v>
          </cell>
          <cell r="C25103" t="str">
            <v>UM</v>
          </cell>
        </row>
        <row r="25104">
          <cell r="A25104">
            <v>804008000</v>
          </cell>
          <cell r="B25104" t="str">
            <v>MOLDURA LATERAL DIREITA</v>
          </cell>
          <cell r="C25104" t="str">
            <v>UM</v>
          </cell>
        </row>
        <row r="25105">
          <cell r="A25105" t="str">
            <v>80400800D</v>
          </cell>
          <cell r="B25105" t="str">
            <v>MOLDURA LATERAL DIR</v>
          </cell>
          <cell r="C25105" t="str">
            <v>UM</v>
          </cell>
        </row>
        <row r="25106">
          <cell r="A25106" t="str">
            <v>80400800E</v>
          </cell>
          <cell r="B25106" t="str">
            <v>MOLDURA LATERAL ESQ</v>
          </cell>
          <cell r="C25106" t="str">
            <v>UM</v>
          </cell>
        </row>
        <row r="25107">
          <cell r="A25107" t="str">
            <v>DD83062900</v>
          </cell>
          <cell r="B25107" t="str">
            <v>OUTRAS ESTATUETAS</v>
          </cell>
          <cell r="C25107" t="str">
            <v>UM</v>
          </cell>
        </row>
        <row r="25108">
          <cell r="A25108" t="str">
            <v>8040080DF</v>
          </cell>
          <cell r="B25108" t="str">
            <v>MOLDURA LATERAL DIR             4008 - 2RJ 853 656</v>
          </cell>
          <cell r="C25108" t="str">
            <v>UM</v>
          </cell>
        </row>
        <row r="25109">
          <cell r="A25109" t="str">
            <v>8040080EF</v>
          </cell>
          <cell r="B25109" t="str">
            <v>MOLDURA LATERAL ESQ             4008 - 2RJ 853 655</v>
          </cell>
          <cell r="C25109" t="str">
            <v>UM</v>
          </cell>
        </row>
        <row r="25110">
          <cell r="A25110">
            <v>804009000</v>
          </cell>
          <cell r="B25110" t="str">
            <v>ALOJAMENTO DO FAROL CAM PESADO</v>
          </cell>
          <cell r="C25110" t="str">
            <v>UM</v>
          </cell>
        </row>
        <row r="25111">
          <cell r="A25111" t="str">
            <v>80400900F</v>
          </cell>
          <cell r="B25111" t="str">
            <v>ALOJAMENTO DO FAROL CAM PESADO  4009 - TAC 941 605</v>
          </cell>
          <cell r="C25111" t="str">
            <v>UM</v>
          </cell>
        </row>
        <row r="25112">
          <cell r="A25112">
            <v>804010000</v>
          </cell>
          <cell r="B25112" t="str">
            <v>TAMPA SUPORTE DE BATERIA</v>
          </cell>
          <cell r="C25112" t="str">
            <v>UM</v>
          </cell>
        </row>
        <row r="25113">
          <cell r="A25113" t="str">
            <v>80401000F</v>
          </cell>
          <cell r="B25113" t="str">
            <v>TAMPA SUPORTE DE BATERIA        4010 - TAP 803 239</v>
          </cell>
          <cell r="C25113" t="str">
            <v>UM</v>
          </cell>
        </row>
        <row r="25114">
          <cell r="A25114">
            <v>804011000</v>
          </cell>
          <cell r="B25114" t="str">
            <v>TIRANTE DO RADIADOR             4011</v>
          </cell>
          <cell r="C25114" t="str">
            <v>UM</v>
          </cell>
        </row>
        <row r="25115">
          <cell r="A25115">
            <v>804012000</v>
          </cell>
          <cell r="B25115" t="str">
            <v>TIRANTE DO RADIADOR             4012</v>
          </cell>
          <cell r="C25115" t="str">
            <v>UM</v>
          </cell>
        </row>
        <row r="25116">
          <cell r="A25116">
            <v>804013000</v>
          </cell>
          <cell r="B25116" t="str">
            <v>CHAPA PROTETORA RADIADOR        4013</v>
          </cell>
          <cell r="C25116" t="str">
            <v>UM</v>
          </cell>
        </row>
        <row r="25117">
          <cell r="A25117">
            <v>804014000</v>
          </cell>
          <cell r="B25117" t="str">
            <v>TAMPA DA BATERIA L80 MOD. EXPORTACAO</v>
          </cell>
          <cell r="C25117" t="str">
            <v>UM</v>
          </cell>
        </row>
        <row r="25118">
          <cell r="A25118">
            <v>804015000</v>
          </cell>
          <cell r="B25118" t="str">
            <v>TAMPA DA BATERIA 14220/1635</v>
          </cell>
          <cell r="C25118" t="str">
            <v>UM</v>
          </cell>
        </row>
        <row r="25119">
          <cell r="A25119" t="str">
            <v>80401500F</v>
          </cell>
          <cell r="B25119" t="str">
            <v>TAMPA DA BATERIA 14220/1635     4015 - TJG 803 239</v>
          </cell>
          <cell r="C25119" t="str">
            <v>UM</v>
          </cell>
        </row>
        <row r="25120">
          <cell r="A25120">
            <v>804016000</v>
          </cell>
          <cell r="B25120" t="str">
            <v>PAINEL FRONTAL INF ANTIGA</v>
          </cell>
          <cell r="C25120" t="str">
            <v>UM</v>
          </cell>
        </row>
        <row r="25121">
          <cell r="A25121" t="str">
            <v>80401600F</v>
          </cell>
          <cell r="B25121" t="str">
            <v>PAINEL FRONTAL INF ANTIGA      4016 - TH7 805 039</v>
          </cell>
          <cell r="C25121" t="str">
            <v>UM</v>
          </cell>
        </row>
        <row r="25122">
          <cell r="A25122">
            <v>708053000</v>
          </cell>
          <cell r="B25122" t="str">
            <v>SUPORTE PARACHOQUE MONTADO</v>
          </cell>
          <cell r="C25122" t="str">
            <v>UM</v>
          </cell>
        </row>
        <row r="25123">
          <cell r="A25123" t="str">
            <v>80401700D</v>
          </cell>
          <cell r="B25123" t="str">
            <v>MEIA TAMPA PORTA DIR VOLKS      4017</v>
          </cell>
          <cell r="C25123" t="str">
            <v>UM</v>
          </cell>
        </row>
        <row r="25124">
          <cell r="A25124" t="str">
            <v>80401700E</v>
          </cell>
          <cell r="B25124" t="str">
            <v>MEIA TAMPA PORTA ESQ VOLKS      4017</v>
          </cell>
          <cell r="C25124" t="str">
            <v>UM</v>
          </cell>
        </row>
        <row r="25125">
          <cell r="A25125">
            <v>804018000</v>
          </cell>
          <cell r="B25125" t="str">
            <v>FECHADURA BAGAGEIRO - ONIBUS    4018</v>
          </cell>
          <cell r="C25125" t="str">
            <v>UM</v>
          </cell>
        </row>
        <row r="25126">
          <cell r="A25126">
            <v>804019000</v>
          </cell>
          <cell r="B25126" t="str">
            <v>FECHADURA TAMPA DO AR - ONIBUS  4019</v>
          </cell>
          <cell r="C25126" t="str">
            <v>UM</v>
          </cell>
        </row>
        <row r="25127">
          <cell r="A25127">
            <v>804020000</v>
          </cell>
          <cell r="B25127" t="str">
            <v>SUPORTE FIXACAO GRADE FRONTAL</v>
          </cell>
          <cell r="C25127" t="str">
            <v>UM</v>
          </cell>
        </row>
        <row r="25128">
          <cell r="A25128" t="str">
            <v>80402000F</v>
          </cell>
          <cell r="B25128" t="str">
            <v>SUPORTE FIXACAO GRADE FRONTAL   4020 - TAF 853 901</v>
          </cell>
          <cell r="C25128" t="str">
            <v>UM</v>
          </cell>
        </row>
        <row r="25129">
          <cell r="A25129">
            <v>804021000</v>
          </cell>
          <cell r="B25129" t="str">
            <v>SUPORTE CENTRAL DEFLETOR LAT</v>
          </cell>
          <cell r="C25129" t="str">
            <v>UM</v>
          </cell>
        </row>
        <row r="25130">
          <cell r="A25130">
            <v>708053010</v>
          </cell>
          <cell r="B25130" t="str">
            <v>TUBO MAIOR</v>
          </cell>
          <cell r="C25130" t="str">
            <v>UM</v>
          </cell>
        </row>
        <row r="25131">
          <cell r="A25131" t="str">
            <v>80402100F</v>
          </cell>
          <cell r="B25131" t="str">
            <v>SUPORTE CENTRAL DEFLETOR LAT    4021 - TAF 853 953</v>
          </cell>
          <cell r="C25131" t="str">
            <v>UM</v>
          </cell>
        </row>
        <row r="25132">
          <cell r="A25132">
            <v>804022000</v>
          </cell>
          <cell r="B25132" t="str">
            <v>SUPORTE DEFLETOR   LATERAL</v>
          </cell>
          <cell r="C25132" t="str">
            <v>UM</v>
          </cell>
        </row>
        <row r="25133">
          <cell r="A25133" t="str">
            <v>80402200F</v>
          </cell>
          <cell r="B25133" t="str">
            <v>SUPORTE DEFLETOR   LATERAL      4022 - TAF 853 951</v>
          </cell>
          <cell r="C25133" t="str">
            <v>UM</v>
          </cell>
        </row>
        <row r="25134">
          <cell r="A25134">
            <v>804023000</v>
          </cell>
          <cell r="B25134" t="str">
            <v>RESERVATORIO DE AR 30L</v>
          </cell>
          <cell r="C25134" t="str">
            <v>UM</v>
          </cell>
        </row>
        <row r="25135">
          <cell r="A25135" t="str">
            <v>80402300F</v>
          </cell>
          <cell r="B25135" t="str">
            <v>RESERVATORIO DE AR 30L          4023 - T13 607 251</v>
          </cell>
          <cell r="C25135" t="str">
            <v>UM</v>
          </cell>
        </row>
        <row r="25136">
          <cell r="A25136" t="str">
            <v>80402400D</v>
          </cell>
          <cell r="B25136" t="str">
            <v>PONTEIRA PLAS. PARACHOQUE DIR</v>
          </cell>
          <cell r="C25136" t="str">
            <v>UM</v>
          </cell>
        </row>
        <row r="25137">
          <cell r="A25137" t="str">
            <v>80402400E</v>
          </cell>
          <cell r="B25137" t="str">
            <v>PONTEIRA PLAS. PARACHOQUE ESQ</v>
          </cell>
          <cell r="C25137" t="str">
            <v>UM</v>
          </cell>
        </row>
        <row r="25138">
          <cell r="A25138">
            <v>708053020</v>
          </cell>
          <cell r="B25138" t="str">
            <v>SUPORTE CENTRAL E</v>
          </cell>
          <cell r="C25138" t="str">
            <v>UM</v>
          </cell>
        </row>
        <row r="25139">
          <cell r="A25139" t="str">
            <v>8040240DF</v>
          </cell>
          <cell r="B25139" t="str">
            <v>PONTEIRA PLAS. PARACHOQUE DIR   4024 - 2RD 807 124</v>
          </cell>
          <cell r="C25139" t="str">
            <v>UM</v>
          </cell>
        </row>
        <row r="25140">
          <cell r="A25140" t="str">
            <v>8040240EF</v>
          </cell>
          <cell r="B25140" t="str">
            <v>PONTEIRA PLAS. PARACHOQUE ESQ   4024 - 2RD 807 123</v>
          </cell>
          <cell r="C25140" t="str">
            <v>UM</v>
          </cell>
        </row>
        <row r="25141">
          <cell r="A25141">
            <v>804025000</v>
          </cell>
          <cell r="B25141" t="str">
            <v>SUPORTE DO PARA-CHOQUE</v>
          </cell>
          <cell r="C25141" t="str">
            <v>UM</v>
          </cell>
        </row>
        <row r="25142">
          <cell r="A25142" t="str">
            <v>80402500F</v>
          </cell>
          <cell r="B25142" t="str">
            <v>SUPORTE DO PARA-CHOQUE          4025 - TAP 807 131A</v>
          </cell>
          <cell r="C25142" t="str">
            <v>UM</v>
          </cell>
        </row>
        <row r="25143">
          <cell r="A25143">
            <v>804026000</v>
          </cell>
          <cell r="B25143" t="str">
            <v>BORBOLETA DA TAMPA</v>
          </cell>
          <cell r="C25143" t="str">
            <v>UM</v>
          </cell>
        </row>
        <row r="25144">
          <cell r="A25144" t="str">
            <v>80402600F</v>
          </cell>
          <cell r="B25144" t="str">
            <v>BORBOLETA DA TAMPA              4026 - TJG 915 415A</v>
          </cell>
          <cell r="C25144" t="str">
            <v>UM</v>
          </cell>
        </row>
        <row r="25145">
          <cell r="A25145" t="str">
            <v>80402600M</v>
          </cell>
          <cell r="B25145" t="str">
            <v>BORBOLETA C/ ARRUELA       4026/4169</v>
          </cell>
          <cell r="C25145" t="str">
            <v>UM</v>
          </cell>
        </row>
        <row r="25146">
          <cell r="A25146" t="str">
            <v>DD76169900</v>
          </cell>
          <cell r="B25146" t="str">
            <v>OUTRAS</v>
          </cell>
          <cell r="C25146" t="str">
            <v>UM</v>
          </cell>
        </row>
        <row r="25147">
          <cell r="A25147">
            <v>804027000</v>
          </cell>
          <cell r="B25147" t="str">
            <v>CABINE RECOND NUA               4027</v>
          </cell>
          <cell r="C25147" t="str">
            <v>UM</v>
          </cell>
        </row>
        <row r="25148">
          <cell r="A25148">
            <v>804028000</v>
          </cell>
          <cell r="B25148" t="str">
            <v>KIT ALONGAMENTO   CABINE       4028</v>
          </cell>
          <cell r="C25148" t="str">
            <v>UM</v>
          </cell>
        </row>
        <row r="25149">
          <cell r="A25149">
            <v>804029000</v>
          </cell>
          <cell r="B25149" t="str">
            <v>CABINE NOVA NUA LEITO           4029</v>
          </cell>
          <cell r="C25149" t="str">
            <v>UM</v>
          </cell>
        </row>
        <row r="25150">
          <cell r="A25150">
            <v>804030000</v>
          </cell>
          <cell r="B25150" t="str">
            <v>RESERVATORIO DO AR 9,5L</v>
          </cell>
          <cell r="C25150" t="str">
            <v>UM</v>
          </cell>
        </row>
        <row r="25151">
          <cell r="A25151" t="str">
            <v>80403000F</v>
          </cell>
          <cell r="B25151" t="str">
            <v>RESERVATORIO DO AR 9,5L         4030 - 2RF 607 252</v>
          </cell>
          <cell r="C25151" t="str">
            <v>UM</v>
          </cell>
        </row>
        <row r="25152">
          <cell r="A25152">
            <v>804031000</v>
          </cell>
          <cell r="B25152" t="str">
            <v>RESERVATORIO DE AR 19L</v>
          </cell>
          <cell r="C25152" t="str">
            <v>UM</v>
          </cell>
        </row>
        <row r="25153">
          <cell r="A25153" t="str">
            <v>80403100F</v>
          </cell>
          <cell r="B25153" t="str">
            <v>RESERVATORIO DE AR 19L          4031 - TE6 607 251</v>
          </cell>
          <cell r="C25153" t="str">
            <v>UM</v>
          </cell>
        </row>
        <row r="25154">
          <cell r="A25154">
            <v>804032000</v>
          </cell>
          <cell r="B25154" t="str">
            <v>RESERVATORIO DE AR 15L</v>
          </cell>
          <cell r="C25154" t="str">
            <v>UM</v>
          </cell>
        </row>
        <row r="25155">
          <cell r="A25155" t="str">
            <v>80403200F</v>
          </cell>
          <cell r="B25155" t="str">
            <v>RESERVATORIO DE AR 15L - TJG 607 251A</v>
          </cell>
          <cell r="C25155" t="str">
            <v>UM</v>
          </cell>
        </row>
        <row r="25156">
          <cell r="A25156" t="str">
            <v>80403300D</v>
          </cell>
          <cell r="B25156" t="str">
            <v>SUPORTE P/CHOQUE 16140/35300 D</v>
          </cell>
          <cell r="C25156" t="str">
            <v>UM</v>
          </cell>
        </row>
        <row r="25157">
          <cell r="A25157" t="str">
            <v>80403300E</v>
          </cell>
          <cell r="B25157" t="str">
            <v>SUPORTE P/CHOQUE 16140/35300 E</v>
          </cell>
          <cell r="C25157" t="str">
            <v>UM</v>
          </cell>
        </row>
        <row r="25158">
          <cell r="A25158" t="str">
            <v>8040330DF</v>
          </cell>
          <cell r="B25158" t="str">
            <v>SUPORTE P/CHOQUE 16140/35300 D  4033 - TAC 807 132</v>
          </cell>
          <cell r="C25158" t="str">
            <v>UM</v>
          </cell>
        </row>
        <row r="25159">
          <cell r="A25159" t="str">
            <v>8040330EF</v>
          </cell>
          <cell r="B25159" t="str">
            <v>SUPORTE P/CHOQUE 16140/35300 E  4033 - TAC 807 131</v>
          </cell>
          <cell r="C25159" t="str">
            <v>UM</v>
          </cell>
        </row>
        <row r="25160">
          <cell r="A25160">
            <v>804034000</v>
          </cell>
          <cell r="B25160" t="str">
            <v>REFORCO PONTEIRA P/CHOQUE</v>
          </cell>
          <cell r="C25160" t="str">
            <v>UM</v>
          </cell>
        </row>
        <row r="25161">
          <cell r="A25161" t="str">
            <v>80403400F</v>
          </cell>
          <cell r="B25161" t="str">
            <v>REFORCO PONTEIRA P/CHOQUE       4034 - TAC 807 133</v>
          </cell>
          <cell r="C25161" t="str">
            <v>UM</v>
          </cell>
        </row>
        <row r="25162">
          <cell r="A25162" t="str">
            <v>80403500D</v>
          </cell>
          <cell r="B25162" t="str">
            <v>SUPORTE DEFLETOR P/CHOQUE DIR   4035</v>
          </cell>
          <cell r="C25162" t="str">
            <v>UM</v>
          </cell>
        </row>
        <row r="25163">
          <cell r="A25163" t="str">
            <v>80403500E</v>
          </cell>
          <cell r="B25163" t="str">
            <v>SUPORTE DEFLETOR P/CHOQUE ESQ   4035</v>
          </cell>
          <cell r="C25163" t="str">
            <v>UM</v>
          </cell>
        </row>
        <row r="25164">
          <cell r="A25164" t="str">
            <v>80403600D</v>
          </cell>
          <cell r="B25164" t="str">
            <v>PORTA VOLKS NUA COMPLETA DIR.</v>
          </cell>
          <cell r="C25164" t="str">
            <v>UM</v>
          </cell>
        </row>
        <row r="25165">
          <cell r="A25165">
            <v>708053030</v>
          </cell>
          <cell r="B25165" t="str">
            <v>SUPORTE CENTRAL D</v>
          </cell>
          <cell r="C25165" t="str">
            <v>UM</v>
          </cell>
        </row>
        <row r="25166">
          <cell r="A25166" t="str">
            <v>80403600E</v>
          </cell>
          <cell r="B25166" t="str">
            <v>PORTA VOLKS NUA COMPLETA ESQ.</v>
          </cell>
          <cell r="C25166" t="str">
            <v>UM</v>
          </cell>
        </row>
        <row r="25167">
          <cell r="A25167" t="str">
            <v>8040360DF</v>
          </cell>
          <cell r="B25167" t="str">
            <v>PORTA VOLKS NUA COMPLETA DIR. 4036D</v>
          </cell>
          <cell r="C25167" t="str">
            <v>UM</v>
          </cell>
        </row>
        <row r="25168">
          <cell r="A25168" t="str">
            <v>8040360EF</v>
          </cell>
          <cell r="B25168" t="str">
            <v>PORTA NUA COMPLETA ESQ          4036 - 2RG 831 051A</v>
          </cell>
          <cell r="C25168" t="str">
            <v>UM</v>
          </cell>
        </row>
        <row r="25169">
          <cell r="A25169">
            <v>804037000</v>
          </cell>
          <cell r="B25169" t="str">
            <v>RESERVATORIO DE AR UMIDO 20L</v>
          </cell>
          <cell r="C25169" t="str">
            <v>UM</v>
          </cell>
        </row>
        <row r="25170">
          <cell r="A25170" t="str">
            <v>80403700F</v>
          </cell>
          <cell r="B25170" t="str">
            <v>RESERVATORIO DE AR UMIDO 20L    4037 - T13 607 251A</v>
          </cell>
          <cell r="C25170" t="str">
            <v>UM</v>
          </cell>
        </row>
        <row r="25171">
          <cell r="A25171">
            <v>804038000</v>
          </cell>
          <cell r="B25171" t="str">
            <v>CINTA DO RESERVATORIO</v>
          </cell>
          <cell r="C25171" t="str">
            <v>UM</v>
          </cell>
        </row>
        <row r="25172">
          <cell r="A25172" t="str">
            <v>80403800F</v>
          </cell>
          <cell r="B25172" t="str">
            <v>CINTA DO RESERVATORIO           4038 - TJG 607 262</v>
          </cell>
          <cell r="C25172" t="str">
            <v>UM</v>
          </cell>
        </row>
        <row r="25173">
          <cell r="A25173">
            <v>708053040</v>
          </cell>
          <cell r="B25173" t="str">
            <v>APOIO DOS PES</v>
          </cell>
          <cell r="C25173" t="str">
            <v>UM</v>
          </cell>
        </row>
        <row r="25174">
          <cell r="A25174">
            <v>804039000</v>
          </cell>
          <cell r="B25174" t="str">
            <v>RESERVATORIO DE AR SECO 20L</v>
          </cell>
          <cell r="C25174" t="str">
            <v>UM</v>
          </cell>
        </row>
        <row r="25175">
          <cell r="A25175" t="str">
            <v>80403900F</v>
          </cell>
          <cell r="B25175" t="str">
            <v>RESERVATORIO DE AR SECO 20L     4039 - TJG 607 251</v>
          </cell>
          <cell r="C25175" t="str">
            <v>UM</v>
          </cell>
        </row>
        <row r="25176">
          <cell r="A25176" t="str">
            <v>80404000D</v>
          </cell>
          <cell r="B25176" t="str">
            <v>PARA-LAMA DIRETO VOLKSVAGEM</v>
          </cell>
          <cell r="C25176" t="str">
            <v>UM</v>
          </cell>
        </row>
        <row r="25177">
          <cell r="A25177">
            <v>708053050</v>
          </cell>
          <cell r="B25177" t="str">
            <v>TUBO MENOR ESQUERDO</v>
          </cell>
          <cell r="C25177" t="str">
            <v>UM</v>
          </cell>
        </row>
        <row r="25178">
          <cell r="A25178">
            <v>708053060</v>
          </cell>
          <cell r="B25178" t="str">
            <v>TUBO MENOR DIREITO</v>
          </cell>
          <cell r="C25178" t="str">
            <v>UM</v>
          </cell>
        </row>
        <row r="25179">
          <cell r="A25179">
            <v>708053070</v>
          </cell>
          <cell r="B25179" t="str">
            <v>PONTEIRA</v>
          </cell>
          <cell r="C25179" t="str">
            <v>UM</v>
          </cell>
        </row>
        <row r="25180">
          <cell r="A25180" t="str">
            <v>80404000E</v>
          </cell>
          <cell r="B25180" t="str">
            <v>PARA-LAMA ESQUERDO VOLKSVAGEM</v>
          </cell>
          <cell r="C25180" t="str">
            <v>UM</v>
          </cell>
        </row>
        <row r="25181">
          <cell r="A25181">
            <v>804041000</v>
          </cell>
          <cell r="B25181" t="str">
            <v>MANCAL VOLKSVAGEM</v>
          </cell>
          <cell r="C25181" t="str">
            <v>UM</v>
          </cell>
        </row>
        <row r="25182">
          <cell r="A25182" t="str">
            <v>80404200D</v>
          </cell>
          <cell r="B25182" t="str">
            <v>PONTEIRA DO P/CHOQUE DIR</v>
          </cell>
          <cell r="C25182" t="str">
            <v>UM</v>
          </cell>
        </row>
        <row r="25183">
          <cell r="A25183" t="str">
            <v>80404200E</v>
          </cell>
          <cell r="B25183" t="str">
            <v>PONTEIRA DO P/CHOQUE ESQ</v>
          </cell>
          <cell r="C25183" t="str">
            <v>UM</v>
          </cell>
        </row>
        <row r="25184">
          <cell r="A25184" t="str">
            <v>8040420DF</v>
          </cell>
          <cell r="B25184" t="str">
            <v>PONTEIRA DO P/CHOQUE DIR        4042 - TAC 807 124</v>
          </cell>
          <cell r="C25184" t="str">
            <v>UM</v>
          </cell>
        </row>
        <row r="25185">
          <cell r="A25185">
            <v>708053080</v>
          </cell>
          <cell r="B25185" t="str">
            <v>REFORCO PONTEIRA</v>
          </cell>
          <cell r="C25185" t="str">
            <v>UM</v>
          </cell>
        </row>
        <row r="25186">
          <cell r="A25186" t="str">
            <v>8040420EF</v>
          </cell>
          <cell r="B25186" t="str">
            <v>PONTEIRA DO P/CHOQUE ESQ        4042 - TAC 807 123</v>
          </cell>
          <cell r="C25186" t="str">
            <v>UM</v>
          </cell>
        </row>
        <row r="25187">
          <cell r="A25187">
            <v>804043000</v>
          </cell>
          <cell r="B25187" t="str">
            <v>GRADE DA FRONTAL 7100/8140/8100/97À99</v>
          </cell>
          <cell r="C25187" t="str">
            <v>UM</v>
          </cell>
        </row>
        <row r="25188">
          <cell r="A25188" t="str">
            <v>80404300F</v>
          </cell>
          <cell r="B25188" t="str">
            <v>GRADE DA FRONTAL 7100/8140/8100/97·99 - 2RD 853 653B</v>
          </cell>
          <cell r="C25188" t="str">
            <v>UM</v>
          </cell>
        </row>
        <row r="25189">
          <cell r="A25189">
            <v>804044000</v>
          </cell>
          <cell r="B25189" t="str">
            <v>PORTA-ESTEPE</v>
          </cell>
          <cell r="C25189" t="str">
            <v>UM</v>
          </cell>
        </row>
        <row r="25190">
          <cell r="A25190" t="str">
            <v>80404400F</v>
          </cell>
          <cell r="B25190" t="str">
            <v>PORTA-ESTEPE                    4044 - TJG 803 469</v>
          </cell>
          <cell r="C25190" t="str">
            <v>UM</v>
          </cell>
        </row>
        <row r="25191">
          <cell r="A25191">
            <v>804045000</v>
          </cell>
          <cell r="B25191" t="str">
            <v>ASSOALHO DIANT. DA CABINE       4045</v>
          </cell>
          <cell r="C25191" t="str">
            <v>UM</v>
          </cell>
        </row>
        <row r="25192">
          <cell r="A25192" t="str">
            <v>80404500A</v>
          </cell>
          <cell r="B25192" t="str">
            <v>ASSOAL. DIAN. CAB.ANT. (Ate 90) 4045</v>
          </cell>
          <cell r="C25192" t="str">
            <v>UM</v>
          </cell>
        </row>
        <row r="25193">
          <cell r="A25193">
            <v>708053090</v>
          </cell>
          <cell r="B25193" t="str">
            <v>REFORÇO SUPORTE CENTRAL</v>
          </cell>
          <cell r="C25193" t="str">
            <v>UM</v>
          </cell>
        </row>
        <row r="25194">
          <cell r="A25194">
            <v>804047000</v>
          </cell>
          <cell r="B25194" t="str">
            <v>CABINE NUA WOLKS               4047</v>
          </cell>
          <cell r="C25194" t="str">
            <v>UM</v>
          </cell>
        </row>
        <row r="25195">
          <cell r="A25195">
            <v>804048000</v>
          </cell>
          <cell r="B25195" t="str">
            <v>CABINE NUA SEM PORTA           4048</v>
          </cell>
          <cell r="C25195" t="str">
            <v>UM</v>
          </cell>
        </row>
        <row r="25196">
          <cell r="A25196">
            <v>804049000</v>
          </cell>
          <cell r="B25196" t="str">
            <v>COLUNA TRASEIRA DA CABINE</v>
          </cell>
          <cell r="C25196" t="str">
            <v>UM</v>
          </cell>
        </row>
        <row r="25197">
          <cell r="A25197" t="str">
            <v>80404900F</v>
          </cell>
          <cell r="B25197" t="str">
            <v>COLUNA TRASEIRA DA CABINE       4049 - TAP 801 181</v>
          </cell>
          <cell r="C25197" t="str">
            <v>UM</v>
          </cell>
        </row>
        <row r="25198">
          <cell r="A25198" t="str">
            <v>80405000D</v>
          </cell>
          <cell r="B25198" t="str">
            <v>SUPORTE FIXACAO BASCULANTE DIR  4050</v>
          </cell>
          <cell r="C25198" t="str">
            <v>UM</v>
          </cell>
        </row>
        <row r="25199">
          <cell r="A25199" t="str">
            <v>80405000E</v>
          </cell>
          <cell r="B25199" t="str">
            <v>SUPORTE DO FILTRO DO AR ESQ     4050</v>
          </cell>
          <cell r="C25199" t="str">
            <v>UM</v>
          </cell>
        </row>
        <row r="25200">
          <cell r="A25200">
            <v>804051000</v>
          </cell>
          <cell r="B25200" t="str">
            <v>SUPORTE PLACA E SINALEIRA TRAS</v>
          </cell>
          <cell r="C25200" t="str">
            <v>UM</v>
          </cell>
        </row>
        <row r="25201">
          <cell r="A25201" t="str">
            <v>80405100F</v>
          </cell>
          <cell r="B25201" t="str">
            <v>SUPORTE PLACA E SINALEIRA TRAS  4051 - T12 945 393</v>
          </cell>
          <cell r="C25201" t="str">
            <v>UM</v>
          </cell>
        </row>
        <row r="25202">
          <cell r="A25202">
            <v>804052000</v>
          </cell>
          <cell r="B25202" t="str">
            <v>SUPORTE PLACA</v>
          </cell>
          <cell r="C25202" t="str">
            <v>UM</v>
          </cell>
        </row>
        <row r="25203">
          <cell r="A25203" t="str">
            <v>80405200F</v>
          </cell>
          <cell r="B25203" t="str">
            <v>SUPORTE PLACA                   4052 - T12 945 411</v>
          </cell>
          <cell r="C25203" t="str">
            <v>UM</v>
          </cell>
        </row>
        <row r="25204">
          <cell r="A25204">
            <v>804053000</v>
          </cell>
          <cell r="B25204" t="str">
            <v>RESERVATORIO DE AR UMIDO 15L</v>
          </cell>
          <cell r="C25204" t="str">
            <v>UM</v>
          </cell>
        </row>
        <row r="25205">
          <cell r="A25205" t="str">
            <v>DD73129000</v>
          </cell>
          <cell r="B25205" t="str">
            <v>TRANCAS/LIGAS, ETC DE FERRO/ ACO</v>
          </cell>
          <cell r="C25205" t="str">
            <v>UM</v>
          </cell>
        </row>
        <row r="25206">
          <cell r="A25206" t="str">
            <v>80405300F</v>
          </cell>
          <cell r="B25206" t="str">
            <v>RESERVATORIO DE AR UMIDO 15L    4053 - 2RG 607 252</v>
          </cell>
          <cell r="C25206" t="str">
            <v>UM</v>
          </cell>
        </row>
        <row r="25207">
          <cell r="A25207" t="str">
            <v>80405400D</v>
          </cell>
          <cell r="B25207" t="str">
            <v>FECHAMENTO LONGARINA CHASSIS D  4054</v>
          </cell>
          <cell r="C25207" t="str">
            <v>UM</v>
          </cell>
        </row>
        <row r="25208">
          <cell r="A25208" t="str">
            <v>80405400E</v>
          </cell>
          <cell r="B25208" t="str">
            <v>FECHAMENTO LONGARINA CHASSIS E  4054</v>
          </cell>
          <cell r="C25208" t="str">
            <v>UM</v>
          </cell>
        </row>
        <row r="25209">
          <cell r="A25209" t="str">
            <v>80405500D</v>
          </cell>
          <cell r="B25209" t="str">
            <v>FECHAMENTO LATERAL TRASEIRO DIR 4055</v>
          </cell>
          <cell r="C25209" t="str">
            <v>UM</v>
          </cell>
        </row>
        <row r="25210">
          <cell r="A25210" t="str">
            <v>80405500E</v>
          </cell>
          <cell r="B25210" t="str">
            <v>FECHAMENTO LATERAL TRASEIRO ESQ 4055</v>
          </cell>
          <cell r="C25210" t="str">
            <v>UM</v>
          </cell>
        </row>
        <row r="25211">
          <cell r="A25211">
            <v>804056000</v>
          </cell>
          <cell r="B25211" t="str">
            <v>CAIXA DA BATERIA</v>
          </cell>
          <cell r="C25211" t="str">
            <v>UM</v>
          </cell>
        </row>
        <row r="25212">
          <cell r="A25212" t="str">
            <v>80405600F</v>
          </cell>
          <cell r="B25212" t="str">
            <v>CAIXA DA BATERIA                4056 - TJG 803 270</v>
          </cell>
          <cell r="C25212" t="str">
            <v>UM</v>
          </cell>
        </row>
        <row r="25213">
          <cell r="A25213" t="str">
            <v>DD96091000</v>
          </cell>
          <cell r="B25213" t="str">
            <v>LAPIS</v>
          </cell>
          <cell r="C25213" t="str">
            <v>UM</v>
          </cell>
        </row>
        <row r="25214">
          <cell r="A25214">
            <v>804057000</v>
          </cell>
          <cell r="B25214" t="str">
            <v>FIXADOR DA BATERIA</v>
          </cell>
          <cell r="C25214" t="str">
            <v>UM</v>
          </cell>
        </row>
        <row r="25215">
          <cell r="A25215" t="str">
            <v>80405700F</v>
          </cell>
          <cell r="B25215" t="str">
            <v>FIXADOR DA BATERIA              4057 - TJG 803 281</v>
          </cell>
          <cell r="C25215" t="str">
            <v>UM</v>
          </cell>
        </row>
        <row r="25216">
          <cell r="A25216">
            <v>804058000</v>
          </cell>
          <cell r="B25216" t="str">
            <v>PROTECAO DO RESERVATORIO AR     4058</v>
          </cell>
          <cell r="C25216" t="str">
            <v>UM</v>
          </cell>
        </row>
        <row r="25217">
          <cell r="A25217">
            <v>804059000</v>
          </cell>
          <cell r="B25217" t="str">
            <v>CINTA DO RESERVATORIO AR        4059</v>
          </cell>
          <cell r="C25217" t="str">
            <v>UM</v>
          </cell>
        </row>
        <row r="25218">
          <cell r="A25218">
            <v>804060000</v>
          </cell>
          <cell r="B25218" t="str">
            <v>PORTA ESTEPE CAMINHAO LEVE</v>
          </cell>
          <cell r="C25218" t="str">
            <v>UM</v>
          </cell>
        </row>
        <row r="25219">
          <cell r="A25219" t="str">
            <v>80406000F</v>
          </cell>
          <cell r="B25219" t="str">
            <v>PORTA ESTEPE CAMINHAO LEVE      4060 - 2TA 803 433</v>
          </cell>
          <cell r="C25219" t="str">
            <v>UM</v>
          </cell>
        </row>
        <row r="25220">
          <cell r="A25220">
            <v>804061000</v>
          </cell>
          <cell r="B25220" t="str">
            <v>REFORCO INTERNO TRASEIRO TETO   4061</v>
          </cell>
          <cell r="C25220" t="str">
            <v>UM</v>
          </cell>
        </row>
        <row r="25221">
          <cell r="A25221">
            <v>809720000</v>
          </cell>
          <cell r="B25221" t="str">
            <v>FECHAMENTO TRASEIRO ESQ. 180 X 180 - 6011.002.743.00.4</v>
          </cell>
          <cell r="C25221" t="str">
            <v>UM</v>
          </cell>
        </row>
        <row r="25222">
          <cell r="A25222">
            <v>804062000</v>
          </cell>
          <cell r="B25222" t="str">
            <v>SUPORTE PAINEL DE INSTRUMENTOS  4062</v>
          </cell>
          <cell r="C25222" t="str">
            <v>UM</v>
          </cell>
        </row>
        <row r="25223">
          <cell r="A25223">
            <v>804063000</v>
          </cell>
          <cell r="B25223" t="str">
            <v>LIMITADOR DA PORTA VOLKS        4063</v>
          </cell>
          <cell r="C25223" t="str">
            <v>UM</v>
          </cell>
        </row>
        <row r="25224">
          <cell r="A25224">
            <v>804064000</v>
          </cell>
          <cell r="B25224" t="str">
            <v>BORRACHA DA ALAVANCA            4064</v>
          </cell>
          <cell r="C25224" t="str">
            <v>UM</v>
          </cell>
        </row>
        <row r="25225">
          <cell r="A25225">
            <v>804065000</v>
          </cell>
          <cell r="B25225" t="str">
            <v>FIXADOR PORTA ESTEPE</v>
          </cell>
          <cell r="C25225" t="str">
            <v>UM</v>
          </cell>
        </row>
        <row r="25226">
          <cell r="A25226" t="str">
            <v>80406500F</v>
          </cell>
          <cell r="B25226" t="str">
            <v>FIXADOR PORTA ESTEPE            4065 - 2RD 803 459</v>
          </cell>
          <cell r="C25226" t="str">
            <v>UM</v>
          </cell>
        </row>
        <row r="25227">
          <cell r="A25227" t="str">
            <v>80406600D</v>
          </cell>
          <cell r="B25227" t="str">
            <v>CHAPA LATERAL TRASEIRA DIR      4066</v>
          </cell>
          <cell r="C25227" t="str">
            <v>UM</v>
          </cell>
        </row>
        <row r="25228">
          <cell r="A25228" t="str">
            <v>80406600E</v>
          </cell>
          <cell r="B25228" t="str">
            <v>CHAPA LATERAL TRASEIRA ESQ      4066</v>
          </cell>
          <cell r="C25228" t="str">
            <v>UM</v>
          </cell>
        </row>
        <row r="25229">
          <cell r="A25229" t="str">
            <v>DD87081000</v>
          </cell>
          <cell r="B25229" t="str">
            <v>PARA-CHOQUES E SUAS PARTES</v>
          </cell>
          <cell r="C25229" t="str">
            <v>UM</v>
          </cell>
        </row>
        <row r="25230">
          <cell r="A25230" t="str">
            <v>80406700D</v>
          </cell>
          <cell r="B25230" t="str">
            <v>BASE FIXACAO ACENTO DIR         4067</v>
          </cell>
          <cell r="C25230" t="str">
            <v>UM</v>
          </cell>
        </row>
        <row r="25231">
          <cell r="A25231" t="str">
            <v>80406700E</v>
          </cell>
          <cell r="B25231" t="str">
            <v>BASE FIXACAO ACENTO ESQ         4067</v>
          </cell>
          <cell r="C25231" t="str">
            <v>UM</v>
          </cell>
        </row>
        <row r="25232">
          <cell r="A25232" t="str">
            <v>80406800D</v>
          </cell>
          <cell r="B25232" t="str">
            <v>TAMPA EXTERNA ARMADA DIR        4068</v>
          </cell>
          <cell r="C25232" t="str">
            <v>UM</v>
          </cell>
        </row>
        <row r="25233">
          <cell r="A25233" t="str">
            <v>80406800E</v>
          </cell>
          <cell r="B25233" t="str">
            <v>TAMPA EXTERNA ARMADA  ESQ       4068</v>
          </cell>
          <cell r="C25233" t="str">
            <v>UM</v>
          </cell>
        </row>
        <row r="25234">
          <cell r="A25234" t="str">
            <v>80406900D</v>
          </cell>
          <cell r="B25234" t="str">
            <v>SUPORTE P/CHOQUE 6.90/7.10 DIR</v>
          </cell>
          <cell r="C25234" t="str">
            <v>UM</v>
          </cell>
        </row>
        <row r="25235">
          <cell r="A25235" t="str">
            <v>80406900E</v>
          </cell>
          <cell r="B25235" t="str">
            <v>SUPORTE P/CHOQUE 6.90/7.10 ESQ</v>
          </cell>
          <cell r="C25235" t="str">
            <v>UM</v>
          </cell>
        </row>
        <row r="25236">
          <cell r="A25236" t="str">
            <v>8040690DF</v>
          </cell>
          <cell r="B25236" t="str">
            <v>SUPORTE P/CHOQUE 6.90/7.10 DIR  4069 - TH7 807 132</v>
          </cell>
          <cell r="C25236" t="str">
            <v>UM</v>
          </cell>
        </row>
        <row r="25237">
          <cell r="A25237" t="str">
            <v>DD83011000</v>
          </cell>
          <cell r="B25237" t="str">
            <v>CADEADO</v>
          </cell>
          <cell r="C25237" t="str">
            <v>UM</v>
          </cell>
        </row>
        <row r="25238">
          <cell r="A25238" t="str">
            <v>8040690EF</v>
          </cell>
          <cell r="B25238" t="str">
            <v>SUPORTE P/CHOQUE 6.90/7.10 ESQ  4069</v>
          </cell>
          <cell r="C25238" t="str">
            <v>UM</v>
          </cell>
        </row>
        <row r="25239">
          <cell r="A25239" t="str">
            <v>80407000D</v>
          </cell>
          <cell r="B25239" t="str">
            <v>SUPORTE P/CHOQUE    (PESADO)</v>
          </cell>
          <cell r="C25239" t="str">
            <v>UM</v>
          </cell>
        </row>
        <row r="25240">
          <cell r="A25240" t="str">
            <v>80407000E</v>
          </cell>
          <cell r="B25240" t="str">
            <v>SUPORTE P/CHOQUE (PESADO)</v>
          </cell>
          <cell r="C25240" t="str">
            <v>UM</v>
          </cell>
        </row>
        <row r="25241">
          <cell r="A25241">
            <v>804071000</v>
          </cell>
          <cell r="B25241" t="str">
            <v>SUPORTE FIXACAO GRADE FRONTAL</v>
          </cell>
          <cell r="C25241" t="str">
            <v>UM</v>
          </cell>
        </row>
        <row r="25242">
          <cell r="A25242" t="str">
            <v>80407100F</v>
          </cell>
          <cell r="B25242" t="str">
            <v>SUPORTE FIXACAO GRADE FRONTAL   4071 - TAP 853 901</v>
          </cell>
          <cell r="C25242" t="str">
            <v>UM</v>
          </cell>
        </row>
        <row r="25243">
          <cell r="A25243" t="str">
            <v>80407100G</v>
          </cell>
          <cell r="B25243" t="str">
            <v>SUPORTE PÁRA-CHOQUE VW</v>
          </cell>
          <cell r="C25243" t="str">
            <v>UM</v>
          </cell>
        </row>
        <row r="25244">
          <cell r="A25244">
            <v>804072000</v>
          </cell>
          <cell r="B25244" t="str">
            <v>KIT ALONG CABINE TETO FIBRA ALTO</v>
          </cell>
          <cell r="C25244" t="str">
            <v>UM</v>
          </cell>
        </row>
        <row r="25245">
          <cell r="A25245">
            <v>707405238</v>
          </cell>
          <cell r="B25245" t="str">
            <v>ARRUELA DE APOIO P/ BET. - 003.03.039</v>
          </cell>
          <cell r="C25245" t="str">
            <v>UM</v>
          </cell>
        </row>
        <row r="25246">
          <cell r="A25246">
            <v>804090000</v>
          </cell>
          <cell r="B25246" t="str">
            <v>DEFLETOR DO RADIADOR            4090</v>
          </cell>
          <cell r="C25246" t="str">
            <v>UM</v>
          </cell>
        </row>
        <row r="25247">
          <cell r="A25247" t="str">
            <v>80409800E</v>
          </cell>
          <cell r="B25247" t="str">
            <v>ESTRIBO ZINCADO ESQ             4098</v>
          </cell>
          <cell r="C25247" t="str">
            <v>UM</v>
          </cell>
        </row>
        <row r="25248">
          <cell r="A25248">
            <v>804102000</v>
          </cell>
          <cell r="B25248" t="str">
            <v>CABINE VW LEVE COMPLETA         4102 - 2RD 800 701D</v>
          </cell>
          <cell r="C25248" t="str">
            <v>UM</v>
          </cell>
        </row>
        <row r="25249">
          <cell r="A25249">
            <v>804103000</v>
          </cell>
          <cell r="B25249" t="str">
            <v>PAINEL FRONTAL DA CABINE (MOD.NOVO)</v>
          </cell>
          <cell r="C25249" t="str">
            <v>UM</v>
          </cell>
        </row>
        <row r="25250">
          <cell r="A25250" t="str">
            <v>80410300F</v>
          </cell>
          <cell r="B25250" t="str">
            <v>PAINEL FRONTAL DA CABINE (MOD. NOVO)   4103 - TH7 805 033</v>
          </cell>
          <cell r="C25250" t="str">
            <v>UM</v>
          </cell>
        </row>
        <row r="25251">
          <cell r="A25251" t="str">
            <v>80410400D</v>
          </cell>
          <cell r="B25251" t="str">
            <v>PONTEIRA DA LONGARINA DIR       4104</v>
          </cell>
          <cell r="C25251" t="str">
            <v>UM</v>
          </cell>
        </row>
        <row r="25252">
          <cell r="A25252" t="str">
            <v>80410400E</v>
          </cell>
          <cell r="B25252" t="str">
            <v>PONTEIRA DA LONGARINA ESQ       4104</v>
          </cell>
          <cell r="C25252" t="str">
            <v>UM</v>
          </cell>
        </row>
        <row r="25253">
          <cell r="A25253">
            <v>707405239</v>
          </cell>
          <cell r="B25253" t="str">
            <v>VISOR DE NIVEL DE AGUA P/ BET. - 003.08.012</v>
          </cell>
          <cell r="C25253" t="str">
            <v>UM</v>
          </cell>
        </row>
        <row r="25254">
          <cell r="A25254" t="str">
            <v>80415000E</v>
          </cell>
          <cell r="B25254" t="str">
            <v>CANTO TRASEIRO ESQ              4150</v>
          </cell>
          <cell r="C25254" t="str">
            <v>UM</v>
          </cell>
        </row>
        <row r="25255">
          <cell r="A25255">
            <v>804164000</v>
          </cell>
          <cell r="B25255" t="str">
            <v>SPOILER DO PARA-CHOQUE FIBRA    4164</v>
          </cell>
          <cell r="C25255" t="str">
            <v>UM</v>
          </cell>
        </row>
        <row r="25256">
          <cell r="A25256">
            <v>804169000</v>
          </cell>
          <cell r="B25256" t="str">
            <v>ARRUELA DE APOIO (PLASTICA)     4169</v>
          </cell>
          <cell r="C25256" t="str">
            <v>UM</v>
          </cell>
        </row>
        <row r="25257">
          <cell r="A25257">
            <v>804170000</v>
          </cell>
          <cell r="B25257" t="str">
            <v>FIXADOR DO BATENTE C/ ROSCA     4170</v>
          </cell>
          <cell r="C25257" t="str">
            <v>UM</v>
          </cell>
        </row>
        <row r="25258">
          <cell r="A25258" t="str">
            <v>80417100E</v>
          </cell>
          <cell r="B25258" t="str">
            <v>CANTO DA CABINE TRASEIRO ESQ    4171</v>
          </cell>
          <cell r="C25258" t="str">
            <v>UM</v>
          </cell>
        </row>
        <row r="25259">
          <cell r="A25259">
            <v>804172000</v>
          </cell>
          <cell r="B25259" t="str">
            <v>REFORCO CENTRAL DO TETO         4172</v>
          </cell>
          <cell r="C25259" t="str">
            <v>UM</v>
          </cell>
        </row>
        <row r="25260">
          <cell r="A25260">
            <v>804173000</v>
          </cell>
          <cell r="B25260" t="str">
            <v>CHAPA EXTERNA DO VIDRO TRASEIRO 4173</v>
          </cell>
          <cell r="C25260" t="str">
            <v>UM</v>
          </cell>
        </row>
        <row r="25261">
          <cell r="A25261">
            <v>804174000</v>
          </cell>
          <cell r="B25261" t="str">
            <v>CHAPA INTERNA TRAS VIDRO VIGIA  4174</v>
          </cell>
          <cell r="C25261" t="str">
            <v>UM</v>
          </cell>
        </row>
        <row r="25262">
          <cell r="A25262" t="str">
            <v>80417600D</v>
          </cell>
          <cell r="B25262" t="str">
            <v>CHAPA INTERNA SUP COL TRAS DIR  4176</v>
          </cell>
          <cell r="C25262" t="str">
            <v>UM</v>
          </cell>
        </row>
        <row r="25263">
          <cell r="A25263" t="str">
            <v>80417600E</v>
          </cell>
          <cell r="B25263" t="str">
            <v>CHAPA INTERNA SUP COL TRAS ESQ  4176</v>
          </cell>
          <cell r="C25263" t="str">
            <v>UM</v>
          </cell>
        </row>
        <row r="25264">
          <cell r="A25264">
            <v>804177000</v>
          </cell>
          <cell r="B25264" t="str">
            <v>REFORCO INFERIOR PE DA COLUNA   4177</v>
          </cell>
          <cell r="C25264" t="str">
            <v>UM</v>
          </cell>
        </row>
        <row r="25265">
          <cell r="A25265" t="str">
            <v>DD84671900</v>
          </cell>
          <cell r="B25265" t="str">
            <v>OUTRAS FERRAMENTAS PNEUMATICAS</v>
          </cell>
          <cell r="C25265" t="str">
            <v>UM</v>
          </cell>
        </row>
        <row r="25266">
          <cell r="A25266">
            <v>804178000</v>
          </cell>
          <cell r="B25266" t="str">
            <v>SUPORTE RESERVATORIO AR</v>
          </cell>
          <cell r="C25266" t="str">
            <v>UM</v>
          </cell>
        </row>
        <row r="25267">
          <cell r="A25267" t="str">
            <v>80417800F</v>
          </cell>
          <cell r="B25267" t="str">
            <v>SUPORTE RESERVATORIO AR         4178 - T13 607 401</v>
          </cell>
          <cell r="C25267" t="str">
            <v>UM</v>
          </cell>
        </row>
        <row r="25268">
          <cell r="A25268">
            <v>804179000</v>
          </cell>
          <cell r="B25268" t="str">
            <v>CINTA DO RESERVATORIO AR</v>
          </cell>
          <cell r="C25268" t="str">
            <v>UM</v>
          </cell>
        </row>
        <row r="25269">
          <cell r="A25269" t="str">
            <v>80417900F</v>
          </cell>
          <cell r="B25269" t="str">
            <v>CINTA DO RESERVATORIO AR        4179 - T13 607 421</v>
          </cell>
          <cell r="C25269" t="str">
            <v>UM</v>
          </cell>
        </row>
        <row r="25270">
          <cell r="A25270">
            <v>804180000</v>
          </cell>
          <cell r="B25270" t="str">
            <v>TAMPA DA BATERIA</v>
          </cell>
          <cell r="C25270" t="str">
            <v>UM</v>
          </cell>
        </row>
        <row r="25271">
          <cell r="A25271" t="str">
            <v>80418000F</v>
          </cell>
          <cell r="B25271" t="str">
            <v>TAMPA DA BATERIA                4180 - T06 803 287</v>
          </cell>
          <cell r="C25271" t="str">
            <v>UM</v>
          </cell>
        </row>
        <row r="25272">
          <cell r="A25272">
            <v>804181000</v>
          </cell>
          <cell r="B25272" t="str">
            <v>CABINE PARCIAL PESADA MODERNA   4181</v>
          </cell>
          <cell r="C25272" t="str">
            <v>UM</v>
          </cell>
        </row>
        <row r="25273">
          <cell r="A25273" t="str">
            <v>80418100A</v>
          </cell>
          <cell r="B25273" t="str">
            <v>CABINE PARCIAL PESADA ANTIGA    4181</v>
          </cell>
          <cell r="C25273" t="str">
            <v>UM</v>
          </cell>
        </row>
        <row r="25274">
          <cell r="A25274" t="str">
            <v>80418100P</v>
          </cell>
          <cell r="B25274" t="str">
            <v>CABINE PARCIAL MOD PESADA PINT  4181</v>
          </cell>
          <cell r="C25274" t="str">
            <v>UM</v>
          </cell>
        </row>
        <row r="25275">
          <cell r="A25275">
            <v>804182000</v>
          </cell>
          <cell r="B25275" t="str">
            <v>CABINE PARCIAL LEVE MODERNA     4182</v>
          </cell>
          <cell r="C25275" t="str">
            <v>UM</v>
          </cell>
        </row>
        <row r="25276">
          <cell r="A25276" t="str">
            <v>80418200A</v>
          </cell>
          <cell r="B25276" t="str">
            <v>CABINE PARCIAL LEVE ANTIGA      4182</v>
          </cell>
          <cell r="C25276" t="str">
            <v>UM</v>
          </cell>
        </row>
        <row r="25277">
          <cell r="A25277" t="str">
            <v>DD82021000</v>
          </cell>
          <cell r="B25277" t="str">
            <v>SERRA MANUAL</v>
          </cell>
          <cell r="C25277" t="str">
            <v>UM</v>
          </cell>
        </row>
        <row r="25278">
          <cell r="A25278">
            <v>804183000</v>
          </cell>
          <cell r="B25278" t="str">
            <v>CONJUNTO FIXADOR DO BATENTE     4183</v>
          </cell>
          <cell r="C25278" t="str">
            <v>UM</v>
          </cell>
        </row>
        <row r="25279">
          <cell r="A25279" t="str">
            <v>80418400D</v>
          </cell>
          <cell r="B25279" t="str">
            <v>FECHADURA DA PORTA DIR          4184</v>
          </cell>
          <cell r="C25279" t="str">
            <v>UM</v>
          </cell>
        </row>
        <row r="25280">
          <cell r="A25280" t="str">
            <v>80418400E</v>
          </cell>
          <cell r="B25280" t="str">
            <v>FECHADURA DA PORTA ESQ          4184</v>
          </cell>
          <cell r="C25280" t="str">
            <v>UM</v>
          </cell>
        </row>
        <row r="25281">
          <cell r="A25281" t="str">
            <v>80418500D</v>
          </cell>
          <cell r="B25281" t="str">
            <v>FECHAMENTO LATERAL TRASEIRO DIR 4185</v>
          </cell>
          <cell r="C25281" t="str">
            <v>UM</v>
          </cell>
        </row>
        <row r="25282">
          <cell r="A25282" t="str">
            <v>80418500E</v>
          </cell>
          <cell r="B25282" t="str">
            <v>FECHAMENTO LATERAL TRASEIRO ESQ 4185</v>
          </cell>
          <cell r="C25282" t="str">
            <v>UM</v>
          </cell>
        </row>
        <row r="25283">
          <cell r="A25283">
            <v>804186000</v>
          </cell>
          <cell r="B25283" t="str">
            <v>COBERTURA DOS FUSIVEIS          4186</v>
          </cell>
          <cell r="C25283" t="str">
            <v>UM</v>
          </cell>
        </row>
        <row r="25284">
          <cell r="A25284">
            <v>804187000</v>
          </cell>
          <cell r="B25284" t="str">
            <v>PAINEL CINZA 97/9 8             4187</v>
          </cell>
          <cell r="C25284" t="str">
            <v>UM</v>
          </cell>
        </row>
        <row r="25285">
          <cell r="A25285">
            <v>804188000</v>
          </cell>
          <cell r="B25285" t="str">
            <v>SUPORTE ACELERADOR              4188</v>
          </cell>
          <cell r="C25285" t="str">
            <v>UM</v>
          </cell>
        </row>
        <row r="25286">
          <cell r="A25286">
            <v>804189000</v>
          </cell>
          <cell r="B25286" t="str">
            <v>SUPORTE ACELERADOR              4189</v>
          </cell>
          <cell r="C25286" t="str">
            <v>UM</v>
          </cell>
        </row>
        <row r="25287">
          <cell r="A25287">
            <v>804190000</v>
          </cell>
          <cell r="B25287" t="str">
            <v>COBERTURA SUPORTE  RADIO</v>
          </cell>
          <cell r="C25287" t="str">
            <v>UM</v>
          </cell>
        </row>
        <row r="25288">
          <cell r="A25288">
            <v>804191000</v>
          </cell>
          <cell r="B25288" t="str">
            <v>PAINEL PLASTICO PRETO ANTIGO    4191</v>
          </cell>
          <cell r="C25288" t="str">
            <v>UM</v>
          </cell>
        </row>
        <row r="25289">
          <cell r="A25289">
            <v>804192000</v>
          </cell>
          <cell r="B25289" t="str">
            <v>PONTEIRA DA LONGARINA ANTIGA    4192</v>
          </cell>
          <cell r="C25289" t="str">
            <v>UM</v>
          </cell>
        </row>
        <row r="25290">
          <cell r="A25290">
            <v>804193000</v>
          </cell>
          <cell r="B25290" t="str">
            <v>CHAPA COBER PONTEIRA FIN LONG   4193</v>
          </cell>
          <cell r="C25290" t="str">
            <v>UM</v>
          </cell>
        </row>
        <row r="25291">
          <cell r="A25291" t="str">
            <v>80419400D</v>
          </cell>
          <cell r="B25291" t="str">
            <v>CHAPA TRASEIRA DIR              4194</v>
          </cell>
          <cell r="C25291" t="str">
            <v>UM</v>
          </cell>
        </row>
        <row r="25292">
          <cell r="A25292" t="str">
            <v>80419400E</v>
          </cell>
          <cell r="B25292" t="str">
            <v>CHAPA TRASEIRA ESQ              4194</v>
          </cell>
          <cell r="C25292" t="str">
            <v>UM</v>
          </cell>
        </row>
        <row r="25293">
          <cell r="A25293">
            <v>804195000</v>
          </cell>
          <cell r="B25293" t="str">
            <v>SUPORTE DO BATENTE              4195</v>
          </cell>
          <cell r="C25293" t="str">
            <v>UM</v>
          </cell>
        </row>
        <row r="25294">
          <cell r="A25294">
            <v>804196000</v>
          </cell>
          <cell r="B25294" t="str">
            <v>TAMPA DA CENTRAL ELETRICA PRETA 4196</v>
          </cell>
          <cell r="C25294" t="str">
            <v>UM</v>
          </cell>
        </row>
        <row r="25295">
          <cell r="A25295">
            <v>804197000</v>
          </cell>
          <cell r="B25295" t="str">
            <v>TRAVESSA TRASEIRA DA CABINA ANT 4197</v>
          </cell>
          <cell r="C25295" t="str">
            <v>UM</v>
          </cell>
        </row>
        <row r="25296">
          <cell r="A25296">
            <v>804198000</v>
          </cell>
          <cell r="B25296" t="str">
            <v>QUADRO INTERNO DO TETO ANT      4198</v>
          </cell>
          <cell r="C25296" t="str">
            <v>UM</v>
          </cell>
        </row>
        <row r="25297">
          <cell r="A25297">
            <v>804199000</v>
          </cell>
          <cell r="B25297" t="str">
            <v>TAMPA DA CENTRAL ELETRICA CINZA 4199</v>
          </cell>
          <cell r="C25297" t="str">
            <v>UM</v>
          </cell>
        </row>
        <row r="25298">
          <cell r="A25298">
            <v>105178000</v>
          </cell>
          <cell r="B25298" t="str">
            <v>CHAPA ABS P/CROMAGEM 3,00 x 720 x 1530 mm</v>
          </cell>
          <cell r="C25298" t="str">
            <v>UM</v>
          </cell>
        </row>
        <row r="25299">
          <cell r="A25299" t="str">
            <v>7074570CD</v>
          </cell>
          <cell r="B25299" t="str">
            <v>ACABAMENTO LATERAL SUP.DIR DD CROMADO - 499047</v>
          </cell>
          <cell r="C25299" t="str">
            <v>UM</v>
          </cell>
        </row>
        <row r="25300">
          <cell r="A25300">
            <v>804200000</v>
          </cell>
          <cell r="B25300" t="str">
            <v>CABINE NUA PESADA MOD. PINTADA  4200</v>
          </cell>
          <cell r="C25300" t="str">
            <v>UM</v>
          </cell>
        </row>
        <row r="25301">
          <cell r="A25301">
            <v>804201000</v>
          </cell>
          <cell r="B25301" t="str">
            <v>CABINE NUA PESADA MODERNA       4201</v>
          </cell>
          <cell r="C25301" t="str">
            <v>UM</v>
          </cell>
        </row>
        <row r="25302">
          <cell r="A25302" t="str">
            <v>80420100A</v>
          </cell>
          <cell r="B25302" t="str">
            <v>CABINE NUA PESADA ANTIGA        4201</v>
          </cell>
          <cell r="C25302" t="str">
            <v>UM</v>
          </cell>
        </row>
        <row r="25303">
          <cell r="A25303" t="str">
            <v>8042010AP</v>
          </cell>
          <cell r="B25303" t="str">
            <v>CABINE NUA PESADA ANT. PINTADA  4201</v>
          </cell>
          <cell r="C25303" t="str">
            <v>UM</v>
          </cell>
        </row>
        <row r="25304">
          <cell r="A25304">
            <v>804202000</v>
          </cell>
          <cell r="B25304" t="str">
            <v>CABINE NUA LEVE MODERNA         4202</v>
          </cell>
          <cell r="C25304" t="str">
            <v>UM</v>
          </cell>
        </row>
        <row r="25305">
          <cell r="A25305" t="str">
            <v>80420200A</v>
          </cell>
          <cell r="B25305" t="str">
            <v>CABINE NUA LEVE ANTIGA          4202</v>
          </cell>
          <cell r="C25305" t="str">
            <v>UM</v>
          </cell>
        </row>
        <row r="25306">
          <cell r="A25306" t="str">
            <v>7074570CE</v>
          </cell>
          <cell r="B25306" t="str">
            <v>ACABAMENTO LATERAL SUP.ESQ DD CROMADO - 505048</v>
          </cell>
          <cell r="C25306" t="str">
            <v>UM</v>
          </cell>
        </row>
        <row r="25307">
          <cell r="A25307" t="str">
            <v>70745700D</v>
          </cell>
          <cell r="B25307" t="str">
            <v>ACABAMENTO LATERAL SUP.DIR DD - 499047</v>
          </cell>
          <cell r="C25307" t="str">
            <v>UM</v>
          </cell>
        </row>
        <row r="25308">
          <cell r="A25308" t="str">
            <v>70745700E</v>
          </cell>
          <cell r="B25308" t="str">
            <v>ACABAMENTO LATERAL SUP.ESQ DD - 505048</v>
          </cell>
          <cell r="C25308" t="str">
            <v>UM</v>
          </cell>
        </row>
        <row r="25309">
          <cell r="A25309" t="str">
            <v>80420200P</v>
          </cell>
          <cell r="B25309" t="str">
            <v>CABINE NUA LEVE ANTIGA PINTADA  4202</v>
          </cell>
          <cell r="C25309" t="str">
            <v>UM</v>
          </cell>
        </row>
        <row r="25310">
          <cell r="A25310">
            <v>804203000</v>
          </cell>
          <cell r="B25310" t="str">
            <v>SUPORTE DO FUSIVEIS ANTIGO      4203</v>
          </cell>
          <cell r="C25310" t="str">
            <v>UM</v>
          </cell>
        </row>
        <row r="25311">
          <cell r="A25311">
            <v>804204000</v>
          </cell>
          <cell r="B25311" t="str">
            <v>SUPORTE DO PAINEL               4204</v>
          </cell>
          <cell r="C25311" t="str">
            <v>UM</v>
          </cell>
        </row>
        <row r="25312">
          <cell r="A25312">
            <v>707457000</v>
          </cell>
          <cell r="B25312" t="str">
            <v>BLANCK ACABAMENTO LATERAL SUP.DIR/ESQ</v>
          </cell>
          <cell r="C25312" t="str">
            <v>UM</v>
          </cell>
        </row>
        <row r="25313">
          <cell r="A25313" t="str">
            <v>DD38085010</v>
          </cell>
          <cell r="B25313" t="str">
            <v>INSETICIDAS P/USO DOMISSANITARIAS</v>
          </cell>
          <cell r="C25313" t="str">
            <v>UM</v>
          </cell>
        </row>
        <row r="25314">
          <cell r="A25314">
            <v>804205000</v>
          </cell>
          <cell r="B25314" t="str">
            <v>SUPORTE DA SINALEIRA DIANT LAT  4205</v>
          </cell>
          <cell r="C25314" t="str">
            <v>UM</v>
          </cell>
        </row>
        <row r="25315">
          <cell r="A25315">
            <v>804206000</v>
          </cell>
          <cell r="B25315" t="str">
            <v>PINO DOBRADICA PORTA LUVAS      4206</v>
          </cell>
          <cell r="C25315" t="str">
            <v>UM</v>
          </cell>
        </row>
        <row r="25316">
          <cell r="A25316">
            <v>804207000</v>
          </cell>
          <cell r="B25316" t="str">
            <v>PARA-CHOQUE TRASEIRO            4207</v>
          </cell>
          <cell r="C25316" t="str">
            <v>UM</v>
          </cell>
        </row>
        <row r="25317">
          <cell r="A25317">
            <v>804208000</v>
          </cell>
          <cell r="B25317" t="str">
            <v>SUPORTE SILENCIOSO TRASEIRO     4208</v>
          </cell>
          <cell r="C25317" t="str">
            <v>UM</v>
          </cell>
        </row>
        <row r="25318">
          <cell r="A25318">
            <v>804209000</v>
          </cell>
          <cell r="B25318" t="str">
            <v>SUPORTE DO SILENCIOSO TRASEIRO  4209</v>
          </cell>
          <cell r="C25318" t="str">
            <v>UM</v>
          </cell>
        </row>
        <row r="25319">
          <cell r="A25319" t="str">
            <v>80421000D</v>
          </cell>
          <cell r="B25319" t="str">
            <v>CHAPA TRASEIRA DO PARALAMA DIR  4210 - TAP 821 104</v>
          </cell>
          <cell r="C25319" t="str">
            <v>UM</v>
          </cell>
        </row>
        <row r="25320">
          <cell r="A25320" t="str">
            <v>80421000E</v>
          </cell>
          <cell r="B25320" t="str">
            <v>CHAPA TRASEIRA DO PARALAMA ESQ  4210 - TAP 821 103</v>
          </cell>
          <cell r="C25320" t="str">
            <v>UM</v>
          </cell>
        </row>
        <row r="25321">
          <cell r="A25321" t="str">
            <v>8042100DF</v>
          </cell>
          <cell r="B25321" t="str">
            <v>CHAPA TRASEIRA DO PARALAMA DIR  4210 - TAP 821 104</v>
          </cell>
          <cell r="C25321" t="str">
            <v>UM</v>
          </cell>
        </row>
        <row r="25322">
          <cell r="A25322" t="str">
            <v>8042100EF</v>
          </cell>
          <cell r="B25322" t="str">
            <v>CHAPA TRASEIRA DO PARALAMA ESQ  4210 - TAP 821 103</v>
          </cell>
          <cell r="C25322" t="str">
            <v>UM</v>
          </cell>
        </row>
        <row r="25323">
          <cell r="A25323" t="str">
            <v>DD85043221</v>
          </cell>
          <cell r="B25323" t="str">
            <v>TRANSFORMADOR ELETR 3KVA &lt;POT &lt;=16KVA</v>
          </cell>
          <cell r="C25323" t="str">
            <v>UM</v>
          </cell>
        </row>
        <row r="25324">
          <cell r="A25324" t="str">
            <v>DD42022220</v>
          </cell>
          <cell r="B25324" t="str">
            <v>BOLSAS DE MATERIAIS TEXTEIS</v>
          </cell>
          <cell r="C25324" t="str">
            <v>UM</v>
          </cell>
        </row>
        <row r="25325">
          <cell r="A25325" t="str">
            <v>IMOB84671190</v>
          </cell>
          <cell r="B25325" t="str">
            <v>OUTRAS FERRAMENTAS PNEUMATICAS</v>
          </cell>
          <cell r="C25325" t="str">
            <v>UM</v>
          </cell>
        </row>
        <row r="25326">
          <cell r="A25326">
            <v>804211000</v>
          </cell>
          <cell r="B25326" t="str">
            <v>SUPORTE FIXADOR TAPA-SOL INT    4211</v>
          </cell>
          <cell r="C25326" t="str">
            <v>UM</v>
          </cell>
        </row>
        <row r="25327">
          <cell r="A25327">
            <v>804212000</v>
          </cell>
          <cell r="B25327" t="str">
            <v>SUPORTE PARA-CHOQUE    4212</v>
          </cell>
          <cell r="C25327" t="str">
            <v>UM</v>
          </cell>
        </row>
        <row r="25328">
          <cell r="A25328">
            <v>804213000</v>
          </cell>
          <cell r="B25328" t="str">
            <v>DOBRADICA COMPLETA DA PORTA     4213 - 2RD 831 405</v>
          </cell>
          <cell r="C25328" t="str">
            <v>UM</v>
          </cell>
        </row>
        <row r="25329">
          <cell r="A25329" t="str">
            <v>80421300F</v>
          </cell>
          <cell r="B25329" t="str">
            <v>DOBRADICA COMPLETA DA PORTA     4213 - 2RD 831 405</v>
          </cell>
          <cell r="C25329" t="str">
            <v>UM</v>
          </cell>
        </row>
        <row r="25330">
          <cell r="A25330" t="str">
            <v>DD91052100</v>
          </cell>
          <cell r="B25330" t="str">
            <v>RELOGIO DE PAREDE</v>
          </cell>
          <cell r="C25330" t="str">
            <v>UM</v>
          </cell>
        </row>
        <row r="25331">
          <cell r="A25331">
            <v>100932000</v>
          </cell>
          <cell r="B25331" t="str">
            <v>MOIDO ABS (CROMAGEM)</v>
          </cell>
          <cell r="C25331" t="str">
            <v>Kg</v>
          </cell>
        </row>
        <row r="25332">
          <cell r="A25332">
            <v>804214000</v>
          </cell>
          <cell r="B25332" t="str">
            <v>PONTEIRA TUBO TRASEIRO          4214</v>
          </cell>
          <cell r="C25332" t="str">
            <v>UM</v>
          </cell>
        </row>
        <row r="25333">
          <cell r="A25333">
            <v>804215000</v>
          </cell>
          <cell r="B25333" t="str">
            <v>ABRACADEIRA DO SILENCIOSO       4215</v>
          </cell>
          <cell r="C25333" t="str">
            <v>UM</v>
          </cell>
        </row>
        <row r="25334">
          <cell r="A25334">
            <v>804216000</v>
          </cell>
          <cell r="B25334" t="str">
            <v>ABRACADEIRA DO SILENCIOSO       4216</v>
          </cell>
          <cell r="C25334" t="str">
            <v>UM</v>
          </cell>
        </row>
        <row r="25335">
          <cell r="A25335">
            <v>804217000</v>
          </cell>
          <cell r="B25335" t="str">
            <v>ABRACADEIRA DO ESCAPAMENTO      4217</v>
          </cell>
          <cell r="C25335" t="str">
            <v>UM</v>
          </cell>
        </row>
        <row r="25336">
          <cell r="A25336">
            <v>804218000</v>
          </cell>
          <cell r="B25336" t="str">
            <v>CONJ ABRADEIRA DO ESCAPAMENTO   4218</v>
          </cell>
          <cell r="C25336" t="str">
            <v>UM</v>
          </cell>
        </row>
        <row r="25337">
          <cell r="A25337">
            <v>804219000</v>
          </cell>
          <cell r="B25337" t="str">
            <v>SUPORTE FLEXIVEL   ESCAPAMENTO  4219 - 2RD 253 198A</v>
          </cell>
          <cell r="C25337" t="str">
            <v>UM</v>
          </cell>
        </row>
        <row r="25338">
          <cell r="A25338" t="str">
            <v>80421900F</v>
          </cell>
          <cell r="B25338" t="str">
            <v>SUPORTE FLEXIVEL   ESCAPAMENTO  4219 - 2RD 253 198A</v>
          </cell>
          <cell r="C25338" t="str">
            <v>UM</v>
          </cell>
        </row>
        <row r="25339">
          <cell r="A25339">
            <v>804220000</v>
          </cell>
          <cell r="B25339" t="str">
            <v>SILENCIOSO                      4213</v>
          </cell>
          <cell r="C25339" t="str">
            <v>UM</v>
          </cell>
        </row>
        <row r="25340">
          <cell r="A25340">
            <v>804221000</v>
          </cell>
          <cell r="B25340" t="str">
            <v>DUTO DO AR                      4221</v>
          </cell>
          <cell r="C25340" t="str">
            <v>UM</v>
          </cell>
        </row>
        <row r="25341">
          <cell r="A25341">
            <v>804222000</v>
          </cell>
          <cell r="B25341" t="str">
            <v>DEFLETOR DO CALOR DA DESCARGA   4222</v>
          </cell>
          <cell r="C25341" t="str">
            <v>UM</v>
          </cell>
        </row>
        <row r="25342">
          <cell r="A25342" t="str">
            <v>80422500D</v>
          </cell>
          <cell r="B25342" t="str">
            <v>TRAVESSA TRASEIRA INTERIOR DIR 4225</v>
          </cell>
          <cell r="C25342" t="str">
            <v>UM</v>
          </cell>
        </row>
        <row r="25343">
          <cell r="A25343" t="str">
            <v>DD85073019</v>
          </cell>
          <cell r="B25343" t="str">
            <v>OUTROS ACUMULADORES ELETRICOS</v>
          </cell>
          <cell r="C25343" t="str">
            <v>UM</v>
          </cell>
        </row>
        <row r="25344">
          <cell r="A25344" t="str">
            <v>80422500E</v>
          </cell>
          <cell r="B25344" t="str">
            <v>TRAVESSA TRASEIRA INTERIOR ESQ  4225</v>
          </cell>
          <cell r="C25344" t="str">
            <v>UM</v>
          </cell>
        </row>
        <row r="25345">
          <cell r="A25345">
            <v>804226000</v>
          </cell>
          <cell r="B25345" t="str">
            <v>EXTENSAO DO PARALAMA            4226</v>
          </cell>
          <cell r="C25345" t="str">
            <v>UM</v>
          </cell>
        </row>
        <row r="25346">
          <cell r="A25346">
            <v>804227000</v>
          </cell>
          <cell r="B25346" t="str">
            <v>TAMPA CAIXA DE FUSIVEIS         4227</v>
          </cell>
          <cell r="C25346" t="str">
            <v>UM</v>
          </cell>
        </row>
        <row r="25347">
          <cell r="A25347">
            <v>804228000</v>
          </cell>
          <cell r="B25347" t="str">
            <v>DOBRADICA DA TAMPA              4228</v>
          </cell>
          <cell r="C25347" t="str">
            <v>UM</v>
          </cell>
        </row>
        <row r="25348">
          <cell r="A25348">
            <v>804230000</v>
          </cell>
          <cell r="B25348" t="str">
            <v>BOTAO DA TAMPA                  4230</v>
          </cell>
          <cell r="C25348" t="str">
            <v>UM</v>
          </cell>
        </row>
        <row r="25349">
          <cell r="A25349">
            <v>804231000</v>
          </cell>
          <cell r="B25349" t="str">
            <v>TRAVA DA TAMPA                  4231</v>
          </cell>
          <cell r="C25349" t="str">
            <v>UM</v>
          </cell>
        </row>
        <row r="25350">
          <cell r="A25350">
            <v>804232000</v>
          </cell>
          <cell r="B25350" t="str">
            <v>CHAVETA DO PINO                 4232</v>
          </cell>
          <cell r="C25350" t="str">
            <v>UM</v>
          </cell>
        </row>
        <row r="25351">
          <cell r="A25351">
            <v>804234000</v>
          </cell>
          <cell r="B25351" t="str">
            <v>PAINEL FRONTAL DA CABINE ANTIGA 87 À 94</v>
          </cell>
          <cell r="C25351" t="str">
            <v>UM</v>
          </cell>
        </row>
        <row r="25352">
          <cell r="A25352" t="str">
            <v>80423400F</v>
          </cell>
          <cell r="B25352" t="str">
            <v>PAINEL FRONTAL DA CABINE ANTIGA  87 · 94 - TOO 805 033A</v>
          </cell>
          <cell r="C25352" t="str">
            <v>UM</v>
          </cell>
        </row>
        <row r="25353">
          <cell r="A25353">
            <v>804235000</v>
          </cell>
          <cell r="B25353" t="str">
            <v>KIT ALONG CABINE TETO ALTO      4235</v>
          </cell>
          <cell r="C25353" t="str">
            <v>UM</v>
          </cell>
        </row>
        <row r="25354">
          <cell r="A25354" t="str">
            <v>80423600D</v>
          </cell>
          <cell r="B25354" t="str">
            <v>FOLHA PORTA EXTERNA DIREITA</v>
          </cell>
          <cell r="C25354" t="str">
            <v>UM</v>
          </cell>
        </row>
        <row r="25355">
          <cell r="A25355" t="str">
            <v>80423600E</v>
          </cell>
          <cell r="B25355" t="str">
            <v>FOLHA PORTA EXTERNA ESQUERDA</v>
          </cell>
          <cell r="C25355" t="str">
            <v>UM</v>
          </cell>
        </row>
        <row r="25356">
          <cell r="A25356" t="str">
            <v>8042360DF</v>
          </cell>
          <cell r="B25356" t="str">
            <v>CHAPA PORTA EXTERNA DIREITA     4236</v>
          </cell>
          <cell r="C25356" t="str">
            <v>UM</v>
          </cell>
        </row>
        <row r="25357">
          <cell r="A25357" t="str">
            <v>DD87082991</v>
          </cell>
          <cell r="B25357" t="str">
            <v>PARA-LAMAS P/VEICULOS AUTOMOVEIS</v>
          </cell>
          <cell r="C25357" t="str">
            <v>UM</v>
          </cell>
        </row>
        <row r="25358">
          <cell r="A25358" t="str">
            <v>8042360EF</v>
          </cell>
          <cell r="B25358" t="str">
            <v>CHAPA PORTA EXTERNA ESQUERDA    4236</v>
          </cell>
          <cell r="C25358" t="str">
            <v>UM</v>
          </cell>
        </row>
        <row r="25359">
          <cell r="A25359">
            <v>804237000</v>
          </cell>
          <cell r="B25359" t="str">
            <v>KIT COMPLETO DO TAPA SOL        4237</v>
          </cell>
          <cell r="C25359" t="str">
            <v>UM</v>
          </cell>
        </row>
        <row r="25360">
          <cell r="A25360" t="str">
            <v>80423800M</v>
          </cell>
          <cell r="B25360" t="str">
            <v>SUPORTE TANQUE 150 LT MONTAD 4239/40</v>
          </cell>
          <cell r="C25360" t="str">
            <v>UM</v>
          </cell>
        </row>
        <row r="25361">
          <cell r="A25361" t="str">
            <v>DD44029000</v>
          </cell>
          <cell r="B25361" t="str">
            <v>ELEMENTO FILTRANTE</v>
          </cell>
          <cell r="C25361" t="str">
            <v>UM</v>
          </cell>
        </row>
        <row r="25362">
          <cell r="A25362">
            <v>804239000</v>
          </cell>
          <cell r="B25362" t="str">
            <v>CINTA TANQUE  150 LT            4239</v>
          </cell>
          <cell r="C25362" t="str">
            <v>UM</v>
          </cell>
        </row>
        <row r="25363">
          <cell r="A25363">
            <v>804240000</v>
          </cell>
          <cell r="B25363" t="str">
            <v>SUPORTE DO TANQUE  150 LT       4240</v>
          </cell>
          <cell r="C25363" t="str">
            <v>UM</v>
          </cell>
        </row>
        <row r="25364">
          <cell r="A25364" t="str">
            <v>80424100M</v>
          </cell>
          <cell r="B25364" t="str">
            <v>SUPORTE TANQUE 275 LT MONTADO 4242/3</v>
          </cell>
          <cell r="C25364" t="str">
            <v>UM</v>
          </cell>
        </row>
        <row r="25365">
          <cell r="A25365">
            <v>804242000</v>
          </cell>
          <cell r="B25365" t="str">
            <v>CINTA DO TANQUE 275 LT          4242</v>
          </cell>
          <cell r="C25365" t="str">
            <v>UM</v>
          </cell>
        </row>
        <row r="25366">
          <cell r="A25366">
            <v>804243000</v>
          </cell>
          <cell r="B25366" t="str">
            <v>SUPORTE DO TANQUE  275 LT       4243</v>
          </cell>
          <cell r="C25366" t="str">
            <v>UM</v>
          </cell>
        </row>
        <row r="25367">
          <cell r="A25367" t="str">
            <v>80424400M</v>
          </cell>
          <cell r="B25367" t="str">
            <v>SUPORTE TANQUE 300 LT MONTADO 4245/6 - 2RL 201 259A</v>
          </cell>
          <cell r="C25367" t="str">
            <v>UM</v>
          </cell>
        </row>
        <row r="25368">
          <cell r="A25368">
            <v>804245000</v>
          </cell>
          <cell r="B25368" t="str">
            <v>CINTA TANQUE  300 LT            4245</v>
          </cell>
          <cell r="C25368" t="str">
            <v>UM</v>
          </cell>
        </row>
        <row r="25369">
          <cell r="A25369">
            <v>804246000</v>
          </cell>
          <cell r="B25369" t="str">
            <v>SUPORTE DO TANQUE  300 LT       4246</v>
          </cell>
          <cell r="C25369" t="str">
            <v>UM</v>
          </cell>
        </row>
        <row r="25370">
          <cell r="A25370">
            <v>804247000</v>
          </cell>
          <cell r="B25370" t="str">
            <v>DEFLETOR TETO                   4247</v>
          </cell>
          <cell r="C25370" t="str">
            <v>UM</v>
          </cell>
        </row>
        <row r="25371">
          <cell r="A25371">
            <v>804248000</v>
          </cell>
          <cell r="B25371" t="str">
            <v>SUPORTE DO TAPA SOL  EXTERNO    4248</v>
          </cell>
          <cell r="C25371" t="str">
            <v>UM</v>
          </cell>
        </row>
        <row r="25372">
          <cell r="A25372">
            <v>804249000</v>
          </cell>
          <cell r="B25372" t="str">
            <v>SUPORTE DO TAPA SOL  CENTRAL    4249</v>
          </cell>
          <cell r="C25372" t="str">
            <v>UM</v>
          </cell>
        </row>
        <row r="25373">
          <cell r="A25373">
            <v>804250000</v>
          </cell>
          <cell r="B25373" t="str">
            <v>SUPORTE DO TAPA SOL LATERAL     4250</v>
          </cell>
          <cell r="C25373" t="str">
            <v>UM</v>
          </cell>
        </row>
        <row r="25374">
          <cell r="A25374">
            <v>804251000</v>
          </cell>
          <cell r="B25374" t="str">
            <v>PAINEL FRONTAL INF MODERNO</v>
          </cell>
          <cell r="C25374" t="str">
            <v>UM</v>
          </cell>
        </row>
        <row r="25375">
          <cell r="A25375" t="str">
            <v>80425100F</v>
          </cell>
          <cell r="B25375" t="str">
            <v>PAINEL FRONTAL INF MODERNO     4251 - TF3 805 039</v>
          </cell>
          <cell r="C25375" t="str">
            <v>UM</v>
          </cell>
        </row>
        <row r="25376">
          <cell r="A25376">
            <v>804252000</v>
          </cell>
          <cell r="B25376" t="str">
            <v>SUPORTE DO FILTRO</v>
          </cell>
          <cell r="C25376" t="str">
            <v>UM</v>
          </cell>
        </row>
        <row r="25377">
          <cell r="A25377" t="str">
            <v>DD85111000</v>
          </cell>
          <cell r="B25377" t="str">
            <v>VELAS DE IGNICAO P/MOTOR</v>
          </cell>
          <cell r="C25377" t="str">
            <v>UM</v>
          </cell>
        </row>
        <row r="25378">
          <cell r="A25378" t="str">
            <v>80425200F</v>
          </cell>
          <cell r="B25378" t="str">
            <v>SUPORTE DO FILTRO               4252 - T06 127 411A</v>
          </cell>
          <cell r="C25378" t="str">
            <v>UM</v>
          </cell>
        </row>
        <row r="25379">
          <cell r="A25379">
            <v>804253000</v>
          </cell>
          <cell r="B25379" t="str">
            <v>PARA-CHOQUE DIANTEIRO</v>
          </cell>
          <cell r="C25379" t="str">
            <v>UM</v>
          </cell>
        </row>
        <row r="25380">
          <cell r="A25380" t="str">
            <v>80425300F</v>
          </cell>
          <cell r="B25380" t="str">
            <v>PARA-CHOQUE DIANTEIRO           4253 - 2RD 807 111</v>
          </cell>
          <cell r="C25380" t="str">
            <v>UM</v>
          </cell>
        </row>
        <row r="25381">
          <cell r="A25381">
            <v>804254000</v>
          </cell>
          <cell r="B25381" t="str">
            <v>KIT ALONGAMENTO CABINA LEVE     4254</v>
          </cell>
          <cell r="C25381" t="str">
            <v>UM</v>
          </cell>
        </row>
        <row r="25382">
          <cell r="A25382">
            <v>804255000</v>
          </cell>
          <cell r="B25382" t="str">
            <v>CAB PARC PES LE T ALTO MOD      4255</v>
          </cell>
          <cell r="C25382" t="str">
            <v>UM</v>
          </cell>
        </row>
        <row r="25383">
          <cell r="A25383">
            <v>804256000</v>
          </cell>
          <cell r="B25383" t="str">
            <v>CAB NUA PES. LE  T. ALTO MOD.  4256</v>
          </cell>
          <cell r="C25383" t="str">
            <v>UM</v>
          </cell>
        </row>
        <row r="25384">
          <cell r="A25384">
            <v>804257000</v>
          </cell>
          <cell r="B25384" t="str">
            <v>CAB PARC. LEVE LE T. ALTO ANT  4257</v>
          </cell>
          <cell r="C25384" t="str">
            <v>UM</v>
          </cell>
        </row>
        <row r="25385">
          <cell r="A25385">
            <v>804258000</v>
          </cell>
          <cell r="B25385" t="str">
            <v>CHAPA FIXADORA (INT NO TETO)    4258</v>
          </cell>
          <cell r="C25385" t="str">
            <v>UM</v>
          </cell>
        </row>
        <row r="25386">
          <cell r="A25386" t="str">
            <v>DD84849000</v>
          </cell>
          <cell r="B25386" t="str">
            <v>JOGOS/SORTIDOS DE JUNTAS</v>
          </cell>
          <cell r="C25386" t="str">
            <v>UM</v>
          </cell>
        </row>
        <row r="25387">
          <cell r="A25387">
            <v>804259000</v>
          </cell>
          <cell r="B25387" t="str">
            <v>CAB NUA LEVE LE TETO ALTO ANT. 4259</v>
          </cell>
          <cell r="C25387" t="str">
            <v>UM</v>
          </cell>
        </row>
        <row r="25388">
          <cell r="A25388">
            <v>804260000</v>
          </cell>
          <cell r="B25388" t="str">
            <v>CABINE NUA LEVE MODERNA PINTADA 4260</v>
          </cell>
          <cell r="C25388" t="str">
            <v>UM</v>
          </cell>
        </row>
        <row r="25389">
          <cell r="A25389" t="str">
            <v>DD82084000</v>
          </cell>
          <cell r="B25389" t="str">
            <v>FACAS/LAMINAS CORTE DE METAIS COMUNS</v>
          </cell>
          <cell r="C25389" t="str">
            <v>UM</v>
          </cell>
        </row>
        <row r="25390">
          <cell r="A25390" t="str">
            <v>DD65061000</v>
          </cell>
          <cell r="B25390" t="str">
            <v>PROTETOR FACIAL</v>
          </cell>
          <cell r="C25390" t="str">
            <v>UM</v>
          </cell>
        </row>
        <row r="25391">
          <cell r="A25391">
            <v>804261000</v>
          </cell>
          <cell r="B25391" t="str">
            <v>CAB NUA LEVE LE  T. ALTO MOD.  4261</v>
          </cell>
          <cell r="C25391" t="str">
            <v>UM</v>
          </cell>
        </row>
        <row r="25392">
          <cell r="A25392">
            <v>804262000</v>
          </cell>
          <cell r="B25392" t="str">
            <v>CAB PARC. LEVE LE T. ALTO MOD  4262</v>
          </cell>
          <cell r="C25392" t="str">
            <v>UM</v>
          </cell>
        </row>
        <row r="25393">
          <cell r="A25393" t="str">
            <v>DD40091100</v>
          </cell>
          <cell r="B25393" t="str">
            <v>MANGUEIRA COMBUSTIVEL</v>
          </cell>
          <cell r="C25393" t="str">
            <v>UM</v>
          </cell>
        </row>
        <row r="25394">
          <cell r="A25394" t="str">
            <v>DD84099190</v>
          </cell>
          <cell r="B25394" t="str">
            <v>OUTRAS PARTES PARA MOTORES</v>
          </cell>
          <cell r="C25394" t="str">
            <v>UM</v>
          </cell>
        </row>
        <row r="25395">
          <cell r="A25395">
            <v>804263000</v>
          </cell>
          <cell r="B25395" t="str">
            <v>CAB PARC. LEVE LE T. ALTO ANT  4263</v>
          </cell>
          <cell r="C25395" t="str">
            <v>UM</v>
          </cell>
        </row>
        <row r="25396">
          <cell r="A25396">
            <v>804264000</v>
          </cell>
          <cell r="B25396" t="str">
            <v>CAB NUA PES. LE TETO ALTO ANT. 4264</v>
          </cell>
          <cell r="C25396" t="str">
            <v>UM</v>
          </cell>
        </row>
        <row r="25397">
          <cell r="A25397" t="str">
            <v>DD84831030</v>
          </cell>
          <cell r="B25397" t="str">
            <v>VEIOS FLEXIVEIS DE TRANSMISSAO</v>
          </cell>
          <cell r="C25397" t="str">
            <v>UM</v>
          </cell>
        </row>
        <row r="25398">
          <cell r="A25398" t="str">
            <v>80170000F</v>
          </cell>
          <cell r="B25398" t="str">
            <v>PARA-CHOQUE ATEGO COMPLETO EM ACO</v>
          </cell>
          <cell r="C25398" t="str">
            <v>UM</v>
          </cell>
        </row>
        <row r="25399">
          <cell r="A25399">
            <v>804265000</v>
          </cell>
          <cell r="B25399" t="str">
            <v>CAB NUA PES. LE TA ANT. PINT.  4265</v>
          </cell>
          <cell r="C25399" t="str">
            <v>UM</v>
          </cell>
        </row>
        <row r="25400">
          <cell r="A25400">
            <v>804266000</v>
          </cell>
          <cell r="B25400" t="str">
            <v>CAB NUA LEVE LE TA ANT. PINT.  4266</v>
          </cell>
          <cell r="C25400" t="str">
            <v>UM</v>
          </cell>
        </row>
        <row r="25401">
          <cell r="A25401">
            <v>701679080</v>
          </cell>
          <cell r="B25401" t="str">
            <v>BLANK DA PONTEIRA D/E</v>
          </cell>
          <cell r="C25401" t="str">
            <v>UM</v>
          </cell>
        </row>
        <row r="25402">
          <cell r="A25402" t="str">
            <v>DD34060000</v>
          </cell>
          <cell r="B25402" t="str">
            <v>VELAS, PAVIOS, CIROS</v>
          </cell>
          <cell r="C25402" t="str">
            <v>UM</v>
          </cell>
        </row>
        <row r="25403">
          <cell r="A25403">
            <v>804267000</v>
          </cell>
          <cell r="B25403" t="str">
            <v>CAB NUA LEVE LE TA MOD. PINT.  4267</v>
          </cell>
          <cell r="C25403" t="str">
            <v>UM</v>
          </cell>
        </row>
        <row r="25404">
          <cell r="A25404">
            <v>804268000</v>
          </cell>
          <cell r="B25404" t="str">
            <v>CAB NUA PES. LE TA MOD. PINT.  4268</v>
          </cell>
          <cell r="C25404" t="str">
            <v>UM</v>
          </cell>
        </row>
        <row r="25405">
          <cell r="A25405" t="str">
            <v>DD38089419</v>
          </cell>
          <cell r="B25405" t="str">
            <v>OUTROS</v>
          </cell>
          <cell r="C25405" t="str">
            <v>UM</v>
          </cell>
        </row>
        <row r="25406">
          <cell r="A25406" t="str">
            <v>DD39263000</v>
          </cell>
          <cell r="B25406" t="str">
            <v>GUARNICOES PARA CARROCERIA</v>
          </cell>
          <cell r="C25406" t="str">
            <v>UM</v>
          </cell>
        </row>
        <row r="25407">
          <cell r="A25407">
            <v>804269000</v>
          </cell>
          <cell r="B25407" t="str">
            <v>CABINE NUA LEVE LEITO C/ JANELA 4269</v>
          </cell>
          <cell r="C25407" t="str">
            <v>UM</v>
          </cell>
        </row>
        <row r="25408">
          <cell r="A25408">
            <v>804270000</v>
          </cell>
          <cell r="B25408" t="str">
            <v>CAB PARC. LEVE LEITO C/ JANELA 4270</v>
          </cell>
          <cell r="C25408" t="str">
            <v>UM</v>
          </cell>
        </row>
        <row r="25409">
          <cell r="A25409" t="str">
            <v>DD73202090</v>
          </cell>
          <cell r="B25409" t="str">
            <v>MOLA CILINDRICA DANLI</v>
          </cell>
          <cell r="C25409" t="str">
            <v>UM</v>
          </cell>
        </row>
        <row r="25410">
          <cell r="A25410" t="str">
            <v>TESTE14</v>
          </cell>
          <cell r="B25410" t="str">
            <v>CHAPA ABS</v>
          </cell>
          <cell r="C25410" t="str">
            <v>UM</v>
          </cell>
        </row>
        <row r="25411">
          <cell r="A25411">
            <v>804271000</v>
          </cell>
          <cell r="B25411" t="str">
            <v>CAB NUA LEVE LEITO JAN. PINT.  4271</v>
          </cell>
          <cell r="C25411" t="str">
            <v>UM</v>
          </cell>
        </row>
        <row r="25412">
          <cell r="A25412">
            <v>804272000</v>
          </cell>
          <cell r="B25412" t="str">
            <v>CAB PARC PES LE T ALTO ANT FIB  4272</v>
          </cell>
          <cell r="C25412" t="str">
            <v>UM</v>
          </cell>
        </row>
        <row r="25413">
          <cell r="A25413" t="str">
            <v>DD84833090</v>
          </cell>
          <cell r="B25413" t="str">
            <v>MANCAIS SEM ROLAMENTO</v>
          </cell>
          <cell r="C25413" t="str">
            <v>UM</v>
          </cell>
        </row>
        <row r="25414">
          <cell r="A25414" t="str">
            <v>DD84829190</v>
          </cell>
          <cell r="B25414" t="str">
            <v>OUTRAS ESFERAS, ROLETES E AGULHAS</v>
          </cell>
          <cell r="C25414" t="str">
            <v>UM</v>
          </cell>
        </row>
        <row r="25415">
          <cell r="A25415">
            <v>804273000</v>
          </cell>
          <cell r="B25415" t="str">
            <v>CABINE PARCIAL PESADA LEITO     4273</v>
          </cell>
          <cell r="C25415" t="str">
            <v>UM</v>
          </cell>
        </row>
        <row r="25416">
          <cell r="A25416">
            <v>804274000</v>
          </cell>
          <cell r="B25416" t="str">
            <v>BUCHA SEPARADORA                4274</v>
          </cell>
          <cell r="C25416" t="str">
            <v>UM</v>
          </cell>
        </row>
        <row r="25417">
          <cell r="A25417">
            <v>804275000</v>
          </cell>
          <cell r="B25417" t="str">
            <v>CALCO DE BORRACHA               4275</v>
          </cell>
          <cell r="C25417" t="str">
            <v>UM</v>
          </cell>
        </row>
        <row r="25418">
          <cell r="A25418">
            <v>804276000</v>
          </cell>
          <cell r="B25418" t="str">
            <v>KIT HIDRAULICO PARA CABINE      4276</v>
          </cell>
          <cell r="C25418" t="str">
            <v>UM</v>
          </cell>
        </row>
        <row r="25419">
          <cell r="A25419" t="str">
            <v>DD84123110</v>
          </cell>
          <cell r="B25419" t="str">
            <v>CILINDRO PNEUMATICOS</v>
          </cell>
          <cell r="C25419" t="str">
            <v>UM</v>
          </cell>
        </row>
        <row r="25420">
          <cell r="A25420" t="str">
            <v>DD84198920</v>
          </cell>
          <cell r="B25420" t="str">
            <v>ESTUFAS</v>
          </cell>
          <cell r="C25420" t="str">
            <v>UM</v>
          </cell>
        </row>
        <row r="25421">
          <cell r="A25421" t="str">
            <v>80427700D</v>
          </cell>
          <cell r="B25421" t="str">
            <v>PONTEIRA DO P/CHOQUE DIR        4277</v>
          </cell>
          <cell r="C25421" t="str">
            <v>UM</v>
          </cell>
        </row>
        <row r="25422">
          <cell r="A25422" t="str">
            <v>80427700E</v>
          </cell>
          <cell r="B25422" t="str">
            <v>PONTEIRA DO P/CHOQUE ESQ        4277</v>
          </cell>
          <cell r="C25422" t="str">
            <v>UM</v>
          </cell>
        </row>
        <row r="25423">
          <cell r="A25423">
            <v>804278000</v>
          </cell>
          <cell r="B25423" t="str">
            <v>PAINEL FRONTAL SUPERIOR DA CABINA COMPLETO</v>
          </cell>
          <cell r="C25423" t="str">
            <v>UM</v>
          </cell>
        </row>
        <row r="25424">
          <cell r="A25424" t="str">
            <v>DD44170010</v>
          </cell>
          <cell r="B25424" t="str">
            <v>CABO P/ FERRAMENTA DE MADEIRA</v>
          </cell>
          <cell r="C25424" t="str">
            <v>UM</v>
          </cell>
        </row>
        <row r="25425">
          <cell r="A25425" t="str">
            <v>80427800F</v>
          </cell>
          <cell r="B25425" t="str">
            <v>PAINEL FRONTAL SUPERIOR DA CABINA COMPLETO - TH7 805 033A</v>
          </cell>
          <cell r="C25425" t="str">
            <v>UM</v>
          </cell>
        </row>
        <row r="25426">
          <cell r="A25426">
            <v>804279000</v>
          </cell>
          <cell r="B25426" t="str">
            <v>CANALETA FIX GRADE (4278)       4279</v>
          </cell>
          <cell r="C25426" t="str">
            <v>UM</v>
          </cell>
        </row>
        <row r="25427">
          <cell r="A25427">
            <v>804280000</v>
          </cell>
          <cell r="B25427" t="str">
            <v>ACABAM. P/CHOQUE DIANT PES</v>
          </cell>
          <cell r="C25427" t="str">
            <v>UM</v>
          </cell>
        </row>
        <row r="25428">
          <cell r="A25428">
            <v>804281000</v>
          </cell>
          <cell r="B25428" t="str">
            <v>TRAVA SUP CARDAM FORD/WOLKS 4281</v>
          </cell>
          <cell r="C25428" t="str">
            <v>UM</v>
          </cell>
        </row>
        <row r="25429">
          <cell r="A25429">
            <v>804282000</v>
          </cell>
          <cell r="B25429" t="str">
            <v>SUPORTE CARDAN  FORD/ WOLKS  4282</v>
          </cell>
          <cell r="C25429" t="str">
            <v>UM</v>
          </cell>
        </row>
        <row r="25430">
          <cell r="A25430" t="str">
            <v>DD84719019</v>
          </cell>
          <cell r="B25430" t="str">
            <v>OUTROS LEITORES OU GRAVADORES</v>
          </cell>
          <cell r="C25430" t="str">
            <v>UM</v>
          </cell>
        </row>
        <row r="25431">
          <cell r="A25431">
            <v>804283000</v>
          </cell>
          <cell r="B25431" t="str">
            <v>GRADE VOLKS</v>
          </cell>
          <cell r="C25431" t="str">
            <v>UM</v>
          </cell>
        </row>
        <row r="25432">
          <cell r="A25432" t="str">
            <v>80428300F</v>
          </cell>
          <cell r="B25432" t="str">
            <v>GRADE VOLKS                               4283 - 2RG 853 653</v>
          </cell>
          <cell r="C25432" t="str">
            <v>UM</v>
          </cell>
        </row>
        <row r="25433">
          <cell r="A25433" t="str">
            <v>80428400D</v>
          </cell>
          <cell r="B25433" t="str">
            <v>PONTEIRA P-CHOQUE VOLKS FAROL RETANGULAR DIR</v>
          </cell>
          <cell r="C25433" t="str">
            <v>UM</v>
          </cell>
        </row>
        <row r="25434">
          <cell r="A25434" t="str">
            <v>80428400E</v>
          </cell>
          <cell r="B25434" t="str">
            <v>PONTEIRA P-CHOQUE VOLKS FAROL RETANGULAR ESQ</v>
          </cell>
          <cell r="C25434" t="str">
            <v>UM</v>
          </cell>
        </row>
        <row r="25435">
          <cell r="A25435" t="str">
            <v>8042840DF</v>
          </cell>
          <cell r="B25435" t="str">
            <v>PONTEIRA P-CHOQUE VOLKS FAROL RETANGULAR DIR - 2RG 807 104</v>
          </cell>
          <cell r="C25435" t="str">
            <v>UM</v>
          </cell>
        </row>
        <row r="25436">
          <cell r="A25436" t="str">
            <v>8042840EF</v>
          </cell>
          <cell r="B25436" t="str">
            <v>PONTEIRA P-CHOQUE VOLKS FAROL RETANGULAR ESQ - 2RG 807 103</v>
          </cell>
          <cell r="C25436" t="str">
            <v>UM</v>
          </cell>
        </row>
        <row r="25437">
          <cell r="A25437">
            <v>804285000</v>
          </cell>
          <cell r="B25437" t="str">
            <v>MEIO CENTRAL PARA CHOQUE VOLKS</v>
          </cell>
          <cell r="C25437" t="str">
            <v>UM</v>
          </cell>
        </row>
        <row r="25438">
          <cell r="A25438" t="str">
            <v>DD39021010</v>
          </cell>
          <cell r="B25438" t="str">
            <v>POLIPROPILENO COM CARGA</v>
          </cell>
          <cell r="C25438" t="str">
            <v>UM</v>
          </cell>
        </row>
        <row r="25439">
          <cell r="A25439" t="str">
            <v>80428500F</v>
          </cell>
          <cell r="B25439" t="str">
            <v>MEIO CENTRAL PARA CHOQUE VOLKS - 2RG 807 105 A</v>
          </cell>
          <cell r="C25439" t="str">
            <v>UM</v>
          </cell>
        </row>
        <row r="25440">
          <cell r="A25440" t="str">
            <v>80428600D</v>
          </cell>
          <cell r="B25440" t="str">
            <v>DEFLETOR LATERAL DIREITO</v>
          </cell>
          <cell r="C25440" t="str">
            <v>UM</v>
          </cell>
        </row>
        <row r="25441">
          <cell r="A25441" t="str">
            <v>80428600E</v>
          </cell>
          <cell r="B25441" t="str">
            <v>DEFLETOR LATERAL ESQUERDO</v>
          </cell>
          <cell r="C25441" t="str">
            <v>UM</v>
          </cell>
        </row>
        <row r="25442">
          <cell r="A25442" t="str">
            <v>8042860DF</v>
          </cell>
          <cell r="B25442" t="str">
            <v>DEFLETOR LATERAL DIREITO - 2RG 853 656</v>
          </cell>
          <cell r="C25442" t="str">
            <v>UM</v>
          </cell>
        </row>
        <row r="25443">
          <cell r="A25443" t="str">
            <v>8042860EF</v>
          </cell>
          <cell r="B25443" t="str">
            <v>DEFLETOR LATERAL ESQUERDO - 2RG 853 655</v>
          </cell>
          <cell r="C25443" t="str">
            <v>UM</v>
          </cell>
        </row>
        <row r="25444">
          <cell r="A25444">
            <v>804288000</v>
          </cell>
          <cell r="B25444" t="str">
            <v>SUPORTE DO ESTRIBO                    4288</v>
          </cell>
          <cell r="C25444" t="str">
            <v>UM</v>
          </cell>
        </row>
        <row r="25445">
          <cell r="A25445">
            <v>804289000</v>
          </cell>
          <cell r="B25445" t="str">
            <v>TAPETE DIANTEIRO  PRETO</v>
          </cell>
          <cell r="C25445" t="str">
            <v>UM</v>
          </cell>
        </row>
        <row r="25446">
          <cell r="A25446" t="str">
            <v>DD32091020</v>
          </cell>
          <cell r="B25446" t="str">
            <v>VERNIZ DE POLIM ACRIL/ VINIL DISPE</v>
          </cell>
          <cell r="C25446" t="str">
            <v>UM</v>
          </cell>
        </row>
        <row r="25447">
          <cell r="A25447">
            <v>804290000</v>
          </cell>
          <cell r="B25447" t="str">
            <v>TAPETE TRASEIRO PRETO</v>
          </cell>
          <cell r="C25447" t="str">
            <v>UM</v>
          </cell>
        </row>
        <row r="25448">
          <cell r="A25448">
            <v>804291000</v>
          </cell>
          <cell r="B25448" t="str">
            <v>TETO ALTO  ( FIBRA)</v>
          </cell>
          <cell r="C25448" t="str">
            <v>UM</v>
          </cell>
        </row>
        <row r="25449">
          <cell r="A25449">
            <v>804292000</v>
          </cell>
          <cell r="B25449" t="str">
            <v>REFRIG. R.I. 12 V  VOLKS  S/CONTROLE</v>
          </cell>
          <cell r="C25449" t="str">
            <v>UM</v>
          </cell>
        </row>
        <row r="25450">
          <cell r="A25450" t="str">
            <v>80429200C</v>
          </cell>
          <cell r="B25450" t="str">
            <v>REFRIG.  R.I. 12 V  VOLKS C/CONTROLE</v>
          </cell>
          <cell r="C25450" t="str">
            <v>UM</v>
          </cell>
        </row>
        <row r="25451">
          <cell r="A25451" t="str">
            <v>80429200P</v>
          </cell>
          <cell r="B25451" t="str">
            <v>REFRIG. R.I. 12 V  VOLKS S/C PINTADO</v>
          </cell>
          <cell r="C25451" t="str">
            <v>UM</v>
          </cell>
        </row>
        <row r="25452">
          <cell r="A25452" t="str">
            <v>8042920PC</v>
          </cell>
          <cell r="B25452" t="str">
            <v>REFRIG. R.I. 12 V  VOLKS C/C PINTADO</v>
          </cell>
          <cell r="C25452" t="str">
            <v>UM</v>
          </cell>
        </row>
        <row r="25453">
          <cell r="A25453">
            <v>804293000</v>
          </cell>
          <cell r="B25453" t="str">
            <v>REFRIG. R.E. 12 V VOLKS S/CONTROLE</v>
          </cell>
          <cell r="C25453" t="str">
            <v>UM</v>
          </cell>
        </row>
        <row r="25454">
          <cell r="A25454" t="str">
            <v>80429300C</v>
          </cell>
          <cell r="B25454" t="str">
            <v>REFRIG. R.E. 12 V VOLKS C/CONTROLE</v>
          </cell>
          <cell r="C25454" t="str">
            <v>UM</v>
          </cell>
        </row>
        <row r="25455">
          <cell r="A25455" t="str">
            <v>80429300P</v>
          </cell>
          <cell r="B25455" t="str">
            <v>REFRIG. R.E. 12 V VOLKS S/C PINTADO</v>
          </cell>
          <cell r="C25455" t="str">
            <v>UM</v>
          </cell>
        </row>
        <row r="25456">
          <cell r="A25456" t="str">
            <v>8042930PC</v>
          </cell>
          <cell r="B25456" t="str">
            <v>REFRIG. R.E. 12 V VOLKS C/C PINTADO</v>
          </cell>
          <cell r="C25456" t="str">
            <v>UM</v>
          </cell>
        </row>
        <row r="25457">
          <cell r="A25457">
            <v>804294000</v>
          </cell>
          <cell r="B25457" t="str">
            <v>SUPORTE DO CARDAN</v>
          </cell>
          <cell r="C25457" t="str">
            <v>UM</v>
          </cell>
        </row>
        <row r="25458">
          <cell r="A25458">
            <v>804295000</v>
          </cell>
          <cell r="B25458" t="str">
            <v>CAPA PROTETORA ROLAMENTO</v>
          </cell>
          <cell r="C25458" t="str">
            <v>UM</v>
          </cell>
        </row>
        <row r="25459">
          <cell r="A25459" t="str">
            <v>80429600D</v>
          </cell>
          <cell r="B25459" t="str">
            <v>PORTA</v>
          </cell>
          <cell r="C25459" t="str">
            <v>UM</v>
          </cell>
        </row>
        <row r="25460">
          <cell r="A25460" t="str">
            <v>80429600E</v>
          </cell>
          <cell r="B25460" t="str">
            <v>PORTA</v>
          </cell>
          <cell r="C25460" t="str">
            <v>UM</v>
          </cell>
        </row>
        <row r="25461">
          <cell r="A25461">
            <v>804297000</v>
          </cell>
          <cell r="B25461" t="str">
            <v>REFRIG. R.I. 12 V  VOLKS S/C    G-II</v>
          </cell>
          <cell r="C25461" t="str">
            <v>UM</v>
          </cell>
        </row>
        <row r="25462">
          <cell r="A25462" t="str">
            <v>80429700A</v>
          </cell>
          <cell r="B25462" t="str">
            <v>REFRIG. R.I. 12 V  VOLKS S/C  AGRICOLA  G-II</v>
          </cell>
          <cell r="C25462" t="str">
            <v>UM</v>
          </cell>
        </row>
        <row r="25463">
          <cell r="A25463" t="str">
            <v>IMOB85285120</v>
          </cell>
          <cell r="B25463" t="str">
            <v>MONITOR LED / LCD</v>
          </cell>
          <cell r="C25463" t="str">
            <v>UM</v>
          </cell>
        </row>
        <row r="25464">
          <cell r="A25464" t="str">
            <v>80429700C</v>
          </cell>
          <cell r="B25464" t="str">
            <v>REFRIG. R.I. 12 V  VOLKS C/C    G-II</v>
          </cell>
          <cell r="C25464" t="str">
            <v>UM</v>
          </cell>
        </row>
        <row r="25465">
          <cell r="A25465" t="str">
            <v>80429700P</v>
          </cell>
          <cell r="B25465" t="str">
            <v>REFRIG. R.I.-12 V - VOLKS S/C PINT. G-II</v>
          </cell>
          <cell r="C25465" t="str">
            <v>UM</v>
          </cell>
        </row>
        <row r="25466">
          <cell r="A25466" t="str">
            <v>8042970AC</v>
          </cell>
          <cell r="B25466" t="str">
            <v>REFRIG. R.I. 12 V  VOLKS C/C  AGRICOLA  G-II</v>
          </cell>
          <cell r="C25466" t="str">
            <v>UM</v>
          </cell>
        </row>
        <row r="25467">
          <cell r="A25467" t="str">
            <v>8042970AP</v>
          </cell>
          <cell r="B25467" t="str">
            <v>REFRIG. R.I.-12 V - VOLKS S/C AGRICOLA PINTADO G-II</v>
          </cell>
          <cell r="C25467" t="str">
            <v>UM</v>
          </cell>
        </row>
        <row r="25468">
          <cell r="A25468" t="str">
            <v>8042970PC</v>
          </cell>
          <cell r="B25468" t="str">
            <v>REFRIG. R.I.-12 V - VOLKS C/C  PINT.   G-II</v>
          </cell>
          <cell r="C25468" t="str">
            <v>UM</v>
          </cell>
        </row>
        <row r="25469">
          <cell r="A25469" t="str">
            <v>804297APC</v>
          </cell>
          <cell r="B25469" t="str">
            <v>REFRIG. R.I.-12 V - VOLKS C/C AGRICOLA PINTADO   G-II</v>
          </cell>
          <cell r="C25469" t="str">
            <v>UM</v>
          </cell>
        </row>
        <row r="25470">
          <cell r="A25470">
            <v>804298000</v>
          </cell>
          <cell r="B25470" t="str">
            <v>REFRIG. R.E. -12 V- VOLKS S/C.   G-II</v>
          </cell>
          <cell r="C25470" t="str">
            <v>UM</v>
          </cell>
        </row>
        <row r="25471">
          <cell r="A25471" t="str">
            <v>80429800A</v>
          </cell>
          <cell r="B25471" t="str">
            <v>REFRIG. R.E. -12 V- VOLKS S/C. AGRICOLA  G-II</v>
          </cell>
          <cell r="C25471" t="str">
            <v>UM</v>
          </cell>
        </row>
        <row r="25472">
          <cell r="A25472" t="str">
            <v>80429800C</v>
          </cell>
          <cell r="B25472" t="str">
            <v>REFRIG. R.E.-12 V- VOLKS C/C.     G-II</v>
          </cell>
          <cell r="C25472" t="str">
            <v>UM</v>
          </cell>
        </row>
        <row r="25473">
          <cell r="A25473" t="str">
            <v>80429800P</v>
          </cell>
          <cell r="B25473" t="str">
            <v>REFRIG. R.E.-12 V- VOLKS S/C. PINT    G-II</v>
          </cell>
          <cell r="C25473" t="str">
            <v>UM</v>
          </cell>
        </row>
        <row r="25474">
          <cell r="A25474" t="str">
            <v>8042980AC</v>
          </cell>
          <cell r="B25474" t="str">
            <v>REFRIG. R.E.-12 V- VOLKS C/C.  AGRICOLA   G-II</v>
          </cell>
          <cell r="C25474" t="str">
            <v>UM</v>
          </cell>
        </row>
        <row r="25475">
          <cell r="A25475" t="str">
            <v>8042980AP</v>
          </cell>
          <cell r="B25475" t="str">
            <v>REFRIG. R.E.-12 V- VOLKS S/C. PINT AGRICOLA  G-II</v>
          </cell>
          <cell r="C25475" t="str">
            <v>UM</v>
          </cell>
        </row>
        <row r="25476">
          <cell r="A25476" t="str">
            <v>8042980PC</v>
          </cell>
          <cell r="B25476" t="str">
            <v>REFRIG. R.E.-12 V- VOLKS C/C. PINTADO    G-II</v>
          </cell>
          <cell r="C25476" t="str">
            <v>UM</v>
          </cell>
        </row>
        <row r="25477">
          <cell r="A25477" t="str">
            <v>804298APC</v>
          </cell>
          <cell r="B25477" t="str">
            <v>REFRIG. R.E.-12 V- VOLKS C/C. AGRICOLA PINTADO    G-II</v>
          </cell>
          <cell r="C25477" t="str">
            <v>UM</v>
          </cell>
        </row>
        <row r="25478">
          <cell r="A25478">
            <v>804299000</v>
          </cell>
          <cell r="B25478" t="str">
            <v>REFRIG. R.I. 24 V  VOLKS S/C    G-II</v>
          </cell>
          <cell r="C25478" t="str">
            <v>UM</v>
          </cell>
        </row>
        <row r="25479">
          <cell r="A25479" t="str">
            <v>80429900A</v>
          </cell>
          <cell r="B25479" t="str">
            <v>REFRIG. R.I. 24 V  VOLKS S/C  AGRICOLA   G-II</v>
          </cell>
          <cell r="C25479" t="str">
            <v>UM</v>
          </cell>
        </row>
        <row r="25480">
          <cell r="A25480" t="str">
            <v>80429900C</v>
          </cell>
          <cell r="B25480" t="str">
            <v>REFRIG. R.I. 24 V  VOLKS C/C    G-II</v>
          </cell>
          <cell r="C25480" t="str">
            <v>UM</v>
          </cell>
        </row>
        <row r="25481">
          <cell r="A25481" t="str">
            <v>80429900P</v>
          </cell>
          <cell r="B25481" t="str">
            <v>REFRIG. R.I. 24 V  VOLKS S/C  PINTADO   G-II</v>
          </cell>
          <cell r="C25481" t="str">
            <v>UM</v>
          </cell>
        </row>
        <row r="25482">
          <cell r="A25482" t="str">
            <v>8042990AC</v>
          </cell>
          <cell r="B25482" t="str">
            <v>REFRIG. R.I. 24 V  VOLKS C/C  AGRICOLA   G-II</v>
          </cell>
          <cell r="C25482" t="str">
            <v>UM</v>
          </cell>
        </row>
        <row r="25483">
          <cell r="A25483" t="str">
            <v>8042990AP</v>
          </cell>
          <cell r="B25483" t="str">
            <v>REFRIG. R.I. 24 V  VOLKS S/C  AGRICOLA PINTADO  G-II</v>
          </cell>
          <cell r="C25483" t="str">
            <v>UM</v>
          </cell>
        </row>
        <row r="25484">
          <cell r="A25484" t="str">
            <v>8042990PC</v>
          </cell>
          <cell r="B25484" t="str">
            <v>REFRIG. R.I. 24 V  VOLKS C/C  PINTADO   G-II</v>
          </cell>
          <cell r="C25484" t="str">
            <v>UM</v>
          </cell>
        </row>
        <row r="25485">
          <cell r="A25485" t="str">
            <v>804299APC</v>
          </cell>
          <cell r="B25485" t="str">
            <v>REFRIG. R.I. 24 V  VOLKS C/C  AGRICOLA PINTADO  G-II</v>
          </cell>
          <cell r="C25485" t="str">
            <v>UM</v>
          </cell>
        </row>
        <row r="25486">
          <cell r="A25486">
            <v>804300000</v>
          </cell>
          <cell r="B25486" t="str">
            <v>REFRIG. R.E. -24 V- VOLKS S/C.   G-II</v>
          </cell>
          <cell r="C25486" t="str">
            <v>UM</v>
          </cell>
        </row>
        <row r="25487">
          <cell r="A25487" t="str">
            <v>80430000A</v>
          </cell>
          <cell r="B25487" t="str">
            <v>REFRIG. R.E. -24 V- VOLKS S/C. AGRICOLA  G-II</v>
          </cell>
          <cell r="C25487" t="str">
            <v>UM</v>
          </cell>
        </row>
        <row r="25488">
          <cell r="A25488" t="str">
            <v>80430000C</v>
          </cell>
          <cell r="B25488" t="str">
            <v>REFRIG. R.E. -24 V- VOLKS C/C.  G-II</v>
          </cell>
          <cell r="C25488" t="str">
            <v>UM</v>
          </cell>
        </row>
        <row r="25489">
          <cell r="A25489" t="str">
            <v>80430000P</v>
          </cell>
          <cell r="B25489" t="str">
            <v>REFRIG. R.E. -24 V- VOLKS S/C. PINTADO  G-II</v>
          </cell>
          <cell r="C25489" t="str">
            <v>UM</v>
          </cell>
        </row>
        <row r="25490">
          <cell r="A25490" t="str">
            <v>8043000AC</v>
          </cell>
          <cell r="B25490" t="str">
            <v>REFRIG. R.E. -24 V- VOLKS C/C. AGRICOLA  G-II</v>
          </cell>
          <cell r="C25490" t="str">
            <v>UM</v>
          </cell>
        </row>
        <row r="25491">
          <cell r="A25491" t="str">
            <v>8043000AP</v>
          </cell>
          <cell r="B25491" t="str">
            <v>REFRIG. R.E. -24 V- VOLKS S/C. AGRICOLA PINTADO G-II</v>
          </cell>
          <cell r="C25491" t="str">
            <v>UM</v>
          </cell>
        </row>
        <row r="25492">
          <cell r="A25492" t="str">
            <v>8043000PC</v>
          </cell>
          <cell r="B25492" t="str">
            <v>REFRIG. R.E. -24 V- VOLKS C/C. PINTADO   G-II</v>
          </cell>
          <cell r="C25492" t="str">
            <v>UM</v>
          </cell>
        </row>
        <row r="25493">
          <cell r="A25493" t="str">
            <v>804300APC</v>
          </cell>
          <cell r="B25493" t="str">
            <v>REFRIG. R.E. -24 V- VOLKS C/C. AGRICOLA PINTADO G-II</v>
          </cell>
          <cell r="C25493" t="str">
            <v>UM</v>
          </cell>
        </row>
        <row r="25494">
          <cell r="A25494">
            <v>804301000</v>
          </cell>
          <cell r="B25494" t="str">
            <v>PARA-LAMA CAVALO CENTRAL (VW -TITAN)</v>
          </cell>
          <cell r="C25494" t="str">
            <v>UM</v>
          </cell>
        </row>
        <row r="25495">
          <cell r="A25495" t="str">
            <v>80430100F</v>
          </cell>
          <cell r="B25495" t="str">
            <v>PARA-LAMA CAVALO CENTRAL (VW - TITAN) REC - 2T0821455</v>
          </cell>
          <cell r="C25495" t="str">
            <v>UM</v>
          </cell>
        </row>
        <row r="25496">
          <cell r="A25496">
            <v>804302000</v>
          </cell>
          <cell r="B25496" t="str">
            <v>PARA-LAMA CAVALO DIANT/TRAS (VW)</v>
          </cell>
          <cell r="C25496" t="str">
            <v>UM</v>
          </cell>
        </row>
        <row r="25497">
          <cell r="A25497" t="str">
            <v>80430200F</v>
          </cell>
          <cell r="B25497" t="str">
            <v>PARA-LAMA CAVALO DIANT/TRAS (VW - TITAN) REC - 2T080327A</v>
          </cell>
          <cell r="C25497" t="str">
            <v>UM</v>
          </cell>
        </row>
        <row r="25498">
          <cell r="A25498">
            <v>804303000</v>
          </cell>
          <cell r="B25498" t="str">
            <v>PARA-LAMA CAVALO (VW - TITAN) MONTADO</v>
          </cell>
          <cell r="C25498" t="str">
            <v>UM</v>
          </cell>
        </row>
        <row r="25499">
          <cell r="A25499">
            <v>804304000</v>
          </cell>
          <cell r="B25499" t="str">
            <v>RESERVATORIO VW 20 LITROS</v>
          </cell>
          <cell r="C25499" t="str">
            <v>UM</v>
          </cell>
        </row>
        <row r="25500">
          <cell r="A25500">
            <v>804305000</v>
          </cell>
          <cell r="B25500" t="str">
            <v>RESERVATORIO VW 20 LITROS</v>
          </cell>
          <cell r="C25500" t="str">
            <v>UM</v>
          </cell>
        </row>
        <row r="25501">
          <cell r="A25501">
            <v>804306000</v>
          </cell>
          <cell r="B25501" t="str">
            <v>RESERVATORIO DE AR VW 20L - 4306 - 2VF 607 251 A</v>
          </cell>
          <cell r="C25501" t="str">
            <v>UM</v>
          </cell>
        </row>
        <row r="25502">
          <cell r="A25502" t="str">
            <v>80430600F</v>
          </cell>
          <cell r="B25502" t="str">
            <v>RESERVATORIO DE AR VW 20L - 4306 - 2VF 607 251 A</v>
          </cell>
          <cell r="C25502" t="str">
            <v>UM</v>
          </cell>
        </row>
        <row r="25503">
          <cell r="A25503">
            <v>804307000</v>
          </cell>
          <cell r="B25503" t="str">
            <v>CHAPA SUPERIOR PARA-LAMA VOLKS S/ PARAF</v>
          </cell>
          <cell r="C25503" t="str">
            <v>UM</v>
          </cell>
        </row>
        <row r="25504">
          <cell r="A25504" t="str">
            <v>80430700F</v>
          </cell>
          <cell r="B25504" t="str">
            <v>CHAPA SUPERIOR PARA-LAMA VOLKS S/ PARAF</v>
          </cell>
          <cell r="C25504" t="str">
            <v>UM</v>
          </cell>
        </row>
        <row r="25505">
          <cell r="A25505">
            <v>804308000</v>
          </cell>
          <cell r="B25505" t="str">
            <v>CHAPA INFERIOR PARA-LAMA VOLKS C/ PARAF</v>
          </cell>
          <cell r="C25505" t="str">
            <v>UM</v>
          </cell>
        </row>
        <row r="25506">
          <cell r="A25506" t="str">
            <v>80430800F</v>
          </cell>
          <cell r="B25506" t="str">
            <v>CHAPA INFERIOR PARA-LAMA VOLKS C/ PARAF</v>
          </cell>
          <cell r="C25506" t="str">
            <v>UM</v>
          </cell>
        </row>
        <row r="25507">
          <cell r="A25507">
            <v>804309000</v>
          </cell>
          <cell r="B25507" t="str">
            <v>CHAPA FIXACAO PARA-LAMA VOLKS</v>
          </cell>
          <cell r="C25507" t="str">
            <v>UM</v>
          </cell>
        </row>
        <row r="25508">
          <cell r="A25508" t="str">
            <v>80430900F</v>
          </cell>
          <cell r="B25508" t="str">
            <v>CHAPA FIXACAO PARA-LAMA VOLKS</v>
          </cell>
          <cell r="C25508" t="str">
            <v>UM</v>
          </cell>
        </row>
        <row r="25509">
          <cell r="A25509" t="str">
            <v>80431000D</v>
          </cell>
          <cell r="B25509" t="str">
            <v>PONTEIRA PARA-CHOQUE PESADO DIR</v>
          </cell>
          <cell r="C25509" t="str">
            <v>UM</v>
          </cell>
        </row>
        <row r="25510">
          <cell r="A25510" t="str">
            <v>IMOB84715010</v>
          </cell>
          <cell r="B25510" t="str">
            <v>COMPUTADOR - WORKSTATION</v>
          </cell>
          <cell r="C25510" t="str">
            <v>UM</v>
          </cell>
        </row>
        <row r="25511">
          <cell r="A25511" t="str">
            <v>80431000E</v>
          </cell>
          <cell r="B25511" t="str">
            <v>PONTEIRA PARA-CHOQUE PESADO ESQ</v>
          </cell>
          <cell r="C25511" t="str">
            <v>UM</v>
          </cell>
        </row>
        <row r="25512">
          <cell r="A25512">
            <v>804311000</v>
          </cell>
          <cell r="B25512" t="str">
            <v>MEIO CENTRAL PARA CHOQUE PESADO VOLKS</v>
          </cell>
          <cell r="C25512" t="str">
            <v>UM</v>
          </cell>
        </row>
        <row r="25513">
          <cell r="A25513">
            <v>804315000</v>
          </cell>
          <cell r="B25513" t="str">
            <v>ASSOALHO COCK-PIT 2Z0.801.021.C</v>
          </cell>
          <cell r="C25513" t="str">
            <v>UM</v>
          </cell>
        </row>
        <row r="25514">
          <cell r="A25514">
            <v>804320000</v>
          </cell>
          <cell r="B25514" t="str">
            <v>ROUPEIRO PARA CAMINHÃO VOLKS</v>
          </cell>
          <cell r="C25514" t="str">
            <v>UM</v>
          </cell>
        </row>
        <row r="25515">
          <cell r="A25515">
            <v>804321000</v>
          </cell>
          <cell r="B25515" t="str">
            <v>PORTA ESTEPE ( CAMINHOES MEDIOS)</v>
          </cell>
          <cell r="C25515" t="str">
            <v>UM</v>
          </cell>
        </row>
        <row r="25516">
          <cell r="A25516" t="str">
            <v>80432100F</v>
          </cell>
          <cell r="B25516" t="str">
            <v>PORTA ESTEPE ( CAMINHOES MEDIOS) - 2S0 803 431</v>
          </cell>
          <cell r="C25516" t="str">
            <v>UM</v>
          </cell>
        </row>
        <row r="25517">
          <cell r="A25517">
            <v>804322000</v>
          </cell>
          <cell r="B25517" t="str">
            <v>PORTA ESTEPE ( CAMINH0ES CAVALO MECÂNICO)</v>
          </cell>
          <cell r="C25517" t="str">
            <v>UM</v>
          </cell>
        </row>
        <row r="25518">
          <cell r="A25518" t="str">
            <v>80432200F</v>
          </cell>
          <cell r="B25518" t="str">
            <v>PORTA ESTEPE ( CAMINH0ES CAVALO MEC¶NICO) - 2RG 803 431B</v>
          </cell>
          <cell r="C25518" t="str">
            <v>UM</v>
          </cell>
        </row>
        <row r="25519">
          <cell r="A25519">
            <v>804323000</v>
          </cell>
          <cell r="B25519" t="str">
            <v>CONJUNTO COCKPIT 2RO 801 021 B</v>
          </cell>
          <cell r="C25519" t="str">
            <v>UM</v>
          </cell>
        </row>
        <row r="25520">
          <cell r="A25520">
            <v>804324000</v>
          </cell>
          <cell r="B25520" t="str">
            <v>CONJUNTO  COCKPIT 2WO 801 285</v>
          </cell>
          <cell r="C25520" t="str">
            <v>UM</v>
          </cell>
        </row>
        <row r="25521">
          <cell r="A25521">
            <v>804325000</v>
          </cell>
          <cell r="B25521" t="str">
            <v>CONJUNTO COCKPIT 2ZO 801 021 C</v>
          </cell>
          <cell r="C25521" t="str">
            <v>UM</v>
          </cell>
        </row>
        <row r="25522">
          <cell r="A25522">
            <v>804326000</v>
          </cell>
          <cell r="B25522" t="str">
            <v>CONJUNTO COCKPIT 2RO 805 293</v>
          </cell>
          <cell r="C25522" t="str">
            <v>UM</v>
          </cell>
        </row>
        <row r="25523">
          <cell r="A25523">
            <v>804327000</v>
          </cell>
          <cell r="B25523" t="str">
            <v>MOTOR LIMPADOR PARA-BRISA PN</v>
          </cell>
          <cell r="C25523" t="str">
            <v>UM</v>
          </cell>
        </row>
        <row r="25524">
          <cell r="A25524">
            <v>804328000</v>
          </cell>
          <cell r="B25524" t="str">
            <v>MOTOR LIMPADOR PARA-BRISA PN F.006.B20.021</v>
          </cell>
          <cell r="C25524" t="str">
            <v>UM</v>
          </cell>
        </row>
        <row r="25525">
          <cell r="A25525" t="str">
            <v>DD84716052</v>
          </cell>
          <cell r="B25525" t="str">
            <v>TECLADO</v>
          </cell>
          <cell r="C25525" t="str">
            <v>UM</v>
          </cell>
        </row>
        <row r="25526">
          <cell r="A25526">
            <v>804329000</v>
          </cell>
          <cell r="B25526" t="str">
            <v>MOTOR LIMPADOR PARA-BRISA PN 9.390.453.050</v>
          </cell>
          <cell r="C25526" t="str">
            <v>UM</v>
          </cell>
        </row>
        <row r="25527">
          <cell r="A25527">
            <v>804330000</v>
          </cell>
          <cell r="B25527" t="str">
            <v>MOTOR LIMPADOR PARA-BRISA PN</v>
          </cell>
          <cell r="C25527" t="str">
            <v>UM</v>
          </cell>
        </row>
        <row r="25528">
          <cell r="A25528" t="str">
            <v>80433100D</v>
          </cell>
          <cell r="B25528" t="str">
            <v>SUPORTE PARALAMA DIR</v>
          </cell>
          <cell r="C25528" t="str">
            <v>UM</v>
          </cell>
        </row>
        <row r="25529">
          <cell r="A25529" t="str">
            <v>80433100E</v>
          </cell>
          <cell r="B25529" t="str">
            <v>SUPORTE PARALAMA ESQ</v>
          </cell>
          <cell r="C25529" t="str">
            <v>UM</v>
          </cell>
        </row>
        <row r="25530">
          <cell r="A25530" t="str">
            <v>8043310DF</v>
          </cell>
          <cell r="B25530" t="str">
            <v>SUPORTE PARALAMA DIR - 2TO 803394</v>
          </cell>
          <cell r="C25530" t="str">
            <v>UM</v>
          </cell>
        </row>
        <row r="25531">
          <cell r="A25531" t="str">
            <v>8043310EF</v>
          </cell>
          <cell r="B25531" t="str">
            <v>SUPORTE PARALAMA ESQ - 2TO 803393</v>
          </cell>
          <cell r="C25531" t="str">
            <v>UM</v>
          </cell>
        </row>
        <row r="25532">
          <cell r="A25532" t="str">
            <v>80433200D</v>
          </cell>
          <cell r="B25532" t="str">
            <v>TUBO DO SUPORTE PARALAMA DIR</v>
          </cell>
          <cell r="C25532" t="str">
            <v>UM</v>
          </cell>
        </row>
        <row r="25533">
          <cell r="A25533">
            <v>104231000</v>
          </cell>
          <cell r="B25533" t="str">
            <v>SAE 1045 TREFILADO 1.1/4"(31,75) x 6000mm</v>
          </cell>
          <cell r="C25533" t="str">
            <v>KG</v>
          </cell>
        </row>
        <row r="25534">
          <cell r="A25534" t="str">
            <v>80433200E</v>
          </cell>
          <cell r="B25534" t="str">
            <v>TUBO DO SUPORTE PARALAMA ESQ</v>
          </cell>
          <cell r="C25534" t="str">
            <v>UM</v>
          </cell>
        </row>
        <row r="25535">
          <cell r="A25535" t="str">
            <v>8043320DF</v>
          </cell>
          <cell r="B25535" t="str">
            <v>TUBO DO SUPORTE PARALAMA DIR - 2TO 803392</v>
          </cell>
          <cell r="C25535" t="str">
            <v>UM</v>
          </cell>
        </row>
        <row r="25536">
          <cell r="A25536" t="str">
            <v>8043320EF</v>
          </cell>
          <cell r="B25536" t="str">
            <v>TUBO DO SUPORTE PARALAMA ESQ - 2TO 803391</v>
          </cell>
          <cell r="C25536" t="str">
            <v>UM</v>
          </cell>
        </row>
        <row r="25537">
          <cell r="A25537">
            <v>804333000</v>
          </cell>
          <cell r="B25537" t="str">
            <v>PARA-CHOQUE DIANT VW   TH7.807.111</v>
          </cell>
          <cell r="C25537" t="str">
            <v>UM</v>
          </cell>
        </row>
        <row r="25538">
          <cell r="A25538" t="str">
            <v>80433400D</v>
          </cell>
          <cell r="B25538" t="str">
            <v>PONTEIRA PARA-CHOQUE LD VW   TH7.807.124</v>
          </cell>
          <cell r="C25538" t="str">
            <v>UM</v>
          </cell>
        </row>
        <row r="25539">
          <cell r="A25539" t="str">
            <v>80433400E</v>
          </cell>
          <cell r="B25539" t="str">
            <v>PONTEIRA PARA-CHOQUE LE VW  TH7.807.123</v>
          </cell>
          <cell r="C25539" t="str">
            <v>UM</v>
          </cell>
        </row>
        <row r="25540">
          <cell r="A25540" t="str">
            <v>80433500D</v>
          </cell>
          <cell r="B25540" t="str">
            <v>SUPORTE PARA-LAMA VW TRAS LD  2RD.821.152</v>
          </cell>
          <cell r="C25540" t="str">
            <v>UM</v>
          </cell>
        </row>
        <row r="25541">
          <cell r="A25541" t="str">
            <v>80433500E</v>
          </cell>
          <cell r="B25541" t="str">
            <v>SUPORTE PARA-LAMA VW TRAS LE  2RD.821.151</v>
          </cell>
          <cell r="C25541" t="str">
            <v>UM</v>
          </cell>
        </row>
        <row r="25542">
          <cell r="A25542" t="str">
            <v>80433600D</v>
          </cell>
          <cell r="B25542" t="str">
            <v>SUPORTE PARA-LAMA VW TRAS LD ANTIGO</v>
          </cell>
          <cell r="C25542" t="str">
            <v>UM</v>
          </cell>
        </row>
        <row r="25543">
          <cell r="A25543" t="str">
            <v>80433600E</v>
          </cell>
          <cell r="B25543" t="str">
            <v>SUPORTE PARA-LAMA VW TRAS LE ANTIGO</v>
          </cell>
          <cell r="C25543" t="str">
            <v>UM</v>
          </cell>
        </row>
        <row r="25544">
          <cell r="A25544" t="str">
            <v>8043360DF</v>
          </cell>
          <cell r="B25544" t="str">
            <v>SUPORTE PARA-LAMA VW TRAS LD ANTIGO  TAC.821.152 - TAC.821.1</v>
          </cell>
          <cell r="C25544" t="str">
            <v>UM</v>
          </cell>
        </row>
        <row r="25545">
          <cell r="A25545" t="str">
            <v>8043360EF</v>
          </cell>
          <cell r="B25545" t="str">
            <v>SUPORTE PARA-LAMA VW TRAS LE ANTIGO  TAC.821.151 - TAC.821.1</v>
          </cell>
          <cell r="C25545" t="str">
            <v>UM</v>
          </cell>
        </row>
        <row r="25546">
          <cell r="A25546" t="str">
            <v>80433700D</v>
          </cell>
          <cell r="B25546" t="str">
            <v>SUPORTE PARA-LAMA VW TRAS LD MODERNO</v>
          </cell>
          <cell r="C25546" t="str">
            <v>UM</v>
          </cell>
        </row>
        <row r="25547">
          <cell r="A25547" t="str">
            <v>80433700E</v>
          </cell>
          <cell r="B25547" t="str">
            <v>SUPORTE PARA-LAMA VW TRAS LE MODERNO</v>
          </cell>
          <cell r="C25547" t="str">
            <v>UM</v>
          </cell>
        </row>
        <row r="25548">
          <cell r="A25548" t="str">
            <v>DD87082900</v>
          </cell>
          <cell r="B25548" t="str">
            <v>PINO TRAVA DA PORTA</v>
          </cell>
          <cell r="C25548" t="str">
            <v>UM</v>
          </cell>
        </row>
        <row r="25549">
          <cell r="A25549" t="str">
            <v>8043370DF</v>
          </cell>
          <cell r="B25549" t="str">
            <v>SUPORTE PARA-LAMA VW TRAS LD MODERNO  2TD.821.152</v>
          </cell>
          <cell r="C25549" t="str">
            <v>UM</v>
          </cell>
        </row>
        <row r="25550">
          <cell r="A25550" t="str">
            <v>8043370EF</v>
          </cell>
          <cell r="B25550" t="str">
            <v>SUPORTE PARA-LAMA VW TRAS LE MODERNO  2TD.821.151</v>
          </cell>
          <cell r="C25550" t="str">
            <v>UM</v>
          </cell>
        </row>
        <row r="25551">
          <cell r="A25551">
            <v>804338000</v>
          </cell>
          <cell r="B25551" t="str">
            <v>PARA-CHOQUE DIANT VW 94 A 2000</v>
          </cell>
          <cell r="C25551" t="str">
            <v>UM</v>
          </cell>
        </row>
        <row r="25552">
          <cell r="A25552" t="str">
            <v>80433800F</v>
          </cell>
          <cell r="B25552" t="str">
            <v>PARA-CHOQUE DIANT VW 94 A 2000  2RG.807.105.CTR</v>
          </cell>
          <cell r="C25552" t="str">
            <v>UM</v>
          </cell>
        </row>
        <row r="25553">
          <cell r="A25553">
            <v>804339000</v>
          </cell>
          <cell r="B25553" t="str">
            <v>MOTOR LIMPADOR PARA-BRISA PN 9.390.453.023</v>
          </cell>
          <cell r="C25553" t="str">
            <v>UM</v>
          </cell>
        </row>
        <row r="25554">
          <cell r="A25554">
            <v>804340000</v>
          </cell>
          <cell r="B25554" t="str">
            <v>PARA-CHOQUE CENTRAL VOLKS S/SPOILLER</v>
          </cell>
          <cell r="C25554" t="str">
            <v>UM</v>
          </cell>
        </row>
        <row r="25555">
          <cell r="A25555" t="str">
            <v>80434000F</v>
          </cell>
          <cell r="B25555" t="str">
            <v>PARA-CHOQUE CENTRAL VOLKS S/SPOILLER - 2RL807105</v>
          </cell>
          <cell r="C25555" t="str">
            <v>UM</v>
          </cell>
        </row>
        <row r="25556">
          <cell r="A25556">
            <v>300666000</v>
          </cell>
          <cell r="B25556" t="str">
            <v>FUNDO CONVERTOR DE FERRUGEM</v>
          </cell>
          <cell r="C25556" t="str">
            <v>UM</v>
          </cell>
        </row>
        <row r="25557">
          <cell r="A25557" t="str">
            <v>80434100D</v>
          </cell>
          <cell r="B25557" t="str">
            <v>PONTEIRA DIR P-CHOQUE VOLKS S/S POILLER FAROL RED</v>
          </cell>
          <cell r="C25557" t="str">
            <v>UM</v>
          </cell>
        </row>
        <row r="25558">
          <cell r="A25558" t="str">
            <v>80434100E</v>
          </cell>
          <cell r="B25558" t="str">
            <v>PONTEIRA ESQ P-CHOQUE VOLKS S/S POILLER FAROL RED</v>
          </cell>
          <cell r="C25558" t="str">
            <v>UM</v>
          </cell>
        </row>
        <row r="25559">
          <cell r="A25559" t="str">
            <v>8043410DF</v>
          </cell>
          <cell r="B25559" t="str">
            <v>PONTEIRA DIR P-CHOQUE VOLKS S/SPOILLER FAROL RED - 2S0807102</v>
          </cell>
          <cell r="C25559" t="str">
            <v>UM</v>
          </cell>
        </row>
        <row r="25560">
          <cell r="A25560" t="str">
            <v>8043410EF</v>
          </cell>
          <cell r="B25560" t="str">
            <v>PONTEIRA ESQ P-CHOQUE VOLKS S/SPOILLER FAROL RED - 2S0807103</v>
          </cell>
          <cell r="C25560" t="str">
            <v>UM</v>
          </cell>
        </row>
        <row r="25561">
          <cell r="A25561">
            <v>804342000</v>
          </cell>
          <cell r="B25561" t="str">
            <v>PARA-CHOQUE CENTRAL VOLKS C/SPOILLER</v>
          </cell>
          <cell r="C25561" t="str">
            <v>UM</v>
          </cell>
        </row>
        <row r="25562">
          <cell r="A25562" t="str">
            <v>80434200F</v>
          </cell>
          <cell r="B25562" t="str">
            <v>PARA-CHOQUE CENTRAL VOLKS C/SPOILLER - 2VF807105</v>
          </cell>
          <cell r="C25562" t="str">
            <v>UM</v>
          </cell>
        </row>
        <row r="25563">
          <cell r="A25563" t="str">
            <v>80434300D</v>
          </cell>
          <cell r="B25563" t="str">
            <v>PONTEIRA DIR P-CHOQUE VOLKS C/S POILLER FAROL RED</v>
          </cell>
          <cell r="C25563" t="str">
            <v>UM</v>
          </cell>
        </row>
        <row r="25564">
          <cell r="A25564" t="str">
            <v>80434300E</v>
          </cell>
          <cell r="B25564" t="str">
            <v>PONTEIRA ESQ P-CHOQUE VOLKS C/S POILLER FAROL RED</v>
          </cell>
          <cell r="C25564" t="str">
            <v>UM</v>
          </cell>
        </row>
        <row r="25565">
          <cell r="A25565" t="str">
            <v>8043430DF</v>
          </cell>
          <cell r="B25565" t="str">
            <v>PONTEIRA DIR P-CHOQUE VOLKS C/SPOILLER FAROL RED - 2S0807102</v>
          </cell>
          <cell r="C25565" t="str">
            <v>UM</v>
          </cell>
        </row>
        <row r="25566">
          <cell r="A25566" t="str">
            <v>8043430EF</v>
          </cell>
          <cell r="B25566" t="str">
            <v>PONTEIRA ESQ P-CHOQUE VOLKS C/SPOILLER FAROL RED - 2S0807103</v>
          </cell>
          <cell r="C25566" t="str">
            <v>UM</v>
          </cell>
        </row>
        <row r="25567">
          <cell r="A25567">
            <v>804344000</v>
          </cell>
          <cell r="B25567" t="str">
            <v>MOTOR LIMPADOR PARA-BRISA PN F0</v>
          </cell>
          <cell r="C25567" t="str">
            <v>UM</v>
          </cell>
        </row>
        <row r="25568">
          <cell r="A25568" t="str">
            <v>80434500D</v>
          </cell>
          <cell r="B25568" t="str">
            <v>PONTEIRA DIR P-CHOQUE VOLKS S/S POILLER FAROL RET</v>
          </cell>
          <cell r="C25568" t="str">
            <v>UM</v>
          </cell>
        </row>
        <row r="25569">
          <cell r="A25569" t="str">
            <v>80434500E</v>
          </cell>
          <cell r="B25569" t="str">
            <v>PONTEIRA ESQ P-CHOQUE VOLKS S/S POILLER FAROL RET</v>
          </cell>
          <cell r="C25569" t="str">
            <v>UM</v>
          </cell>
        </row>
        <row r="25570">
          <cell r="A25570" t="str">
            <v>8043450DF</v>
          </cell>
          <cell r="B25570" t="str">
            <v>PONTEIRA DIR P-CHOQUE VOLKS S/SPOILLER FAROL RET - 2RL807103</v>
          </cell>
          <cell r="C25570" t="str">
            <v>UM</v>
          </cell>
        </row>
        <row r="25571">
          <cell r="A25571" t="str">
            <v>8043450EF</v>
          </cell>
          <cell r="B25571" t="str">
            <v>PONTEIRA ESQ P-CHOQUE VOLKS S/SPOILLER FAROL RET - 2RL807104</v>
          </cell>
          <cell r="C25571" t="str">
            <v>UM</v>
          </cell>
        </row>
        <row r="25572">
          <cell r="A25572" t="str">
            <v>80434600D</v>
          </cell>
          <cell r="B25572" t="str">
            <v>PONTEIRA DIR P-CHOQUE VOLKS C/S POILLER FAROL RET</v>
          </cell>
          <cell r="C25572" t="str">
            <v>UM</v>
          </cell>
        </row>
        <row r="25573">
          <cell r="A25573" t="str">
            <v>80434600E</v>
          </cell>
          <cell r="B25573" t="str">
            <v>PONTEIRA ESQ P-CHOQUE VOLKS C/S POILLER FAROL RET</v>
          </cell>
          <cell r="C25573" t="str">
            <v>UM</v>
          </cell>
        </row>
        <row r="25574">
          <cell r="A25574" t="str">
            <v>8043460DF</v>
          </cell>
          <cell r="B25574" t="str">
            <v>PONTEIRA DIR P-CHOQUE VOLKS C/SPOILLER FAROL RET - 2VF807102</v>
          </cell>
          <cell r="C25574" t="str">
            <v>UM</v>
          </cell>
        </row>
        <row r="25575">
          <cell r="A25575" t="str">
            <v>8043460EF</v>
          </cell>
          <cell r="B25575" t="str">
            <v>PONTEIRA ESQ P-CHOQUE VOLKS C/SPOILLER FAROL RET - 2VF807103</v>
          </cell>
          <cell r="C25575" t="str">
            <v>UM</v>
          </cell>
        </row>
        <row r="25576">
          <cell r="A25576">
            <v>804347000</v>
          </cell>
          <cell r="B25576" t="str">
            <v>GRADE DIANTEIRA SUPERIOR CONSTELLATION VW</v>
          </cell>
          <cell r="C25576" t="str">
            <v>UM</v>
          </cell>
        </row>
        <row r="25577">
          <cell r="A25577" t="str">
            <v>80434700F</v>
          </cell>
          <cell r="B25577" t="str">
            <v>GRADE DIANTEIRA SUPERIOR CONSTELLATION VW</v>
          </cell>
          <cell r="C25577" t="str">
            <v>UM</v>
          </cell>
        </row>
        <row r="25578">
          <cell r="A25578" t="str">
            <v>80434800D</v>
          </cell>
          <cell r="B25578" t="str">
            <v>PONTEIRA P-CHOQUE VOLKS FAROL REDONDO DIR</v>
          </cell>
          <cell r="C25578" t="str">
            <v>UM</v>
          </cell>
        </row>
        <row r="25579">
          <cell r="A25579" t="str">
            <v>80434800E</v>
          </cell>
          <cell r="B25579" t="str">
            <v>PONTEIRA P-CHOQUE VOLKS FAROL REDONDO ESQ</v>
          </cell>
          <cell r="C25579" t="str">
            <v>UM</v>
          </cell>
        </row>
        <row r="25580">
          <cell r="A25580" t="str">
            <v>8043480DF</v>
          </cell>
          <cell r="B25580" t="str">
            <v>PONTEIRA P-CHOQUE VOLKS FAROL REDONDO DIR</v>
          </cell>
          <cell r="C25580" t="str">
            <v>UM</v>
          </cell>
        </row>
        <row r="25581">
          <cell r="A25581" t="str">
            <v>8043480EF</v>
          </cell>
          <cell r="B25581" t="str">
            <v>PONTEIRA P-CHOQUE VOLKS FAROL REDONDO ESQ</v>
          </cell>
          <cell r="C25581" t="str">
            <v>UM</v>
          </cell>
        </row>
        <row r="25582">
          <cell r="A25582">
            <v>804349000</v>
          </cell>
          <cell r="B25582" t="str">
            <v>SUPORTE DO CARDAN VOLKS ONIBUS 16-180E/16-210</v>
          </cell>
          <cell r="C25582" t="str">
            <v>UM</v>
          </cell>
        </row>
        <row r="25583">
          <cell r="A25583" t="str">
            <v>80434900F</v>
          </cell>
          <cell r="B25583" t="str">
            <v>SUPORTE DO CARDAN VOLKS ONIBUS 16-180E/16-210 - TAR 803 779</v>
          </cell>
          <cell r="C25583" t="str">
            <v>UM</v>
          </cell>
        </row>
        <row r="25584">
          <cell r="A25584">
            <v>804350000</v>
          </cell>
          <cell r="B25584" t="str">
            <v>RESERVATORIO DE AR VW 20L</v>
          </cell>
          <cell r="C25584" t="str">
            <v>UM</v>
          </cell>
        </row>
        <row r="25585">
          <cell r="A25585">
            <v>500319000</v>
          </cell>
          <cell r="B25585" t="str">
            <v>LUVA DESCARTAVEL DE LATEX</v>
          </cell>
          <cell r="C25585" t="str">
            <v>P</v>
          </cell>
        </row>
        <row r="25586">
          <cell r="A25586">
            <v>804351000</v>
          </cell>
          <cell r="B25586" t="str">
            <v>RESERVATORIO DE AR UMIDO 40L    4351 - 2T0 607252</v>
          </cell>
          <cell r="C25586" t="str">
            <v>UM</v>
          </cell>
        </row>
        <row r="25587">
          <cell r="A25587">
            <v>804352000</v>
          </cell>
          <cell r="B25587" t="str">
            <v>RESERVATORIO DE AR VW 20L</v>
          </cell>
          <cell r="C25587" t="str">
            <v>UM</v>
          </cell>
        </row>
        <row r="25588">
          <cell r="A25588">
            <v>804353000</v>
          </cell>
          <cell r="B25588" t="str">
            <v>RESERVATORIO DE AR VW 20L</v>
          </cell>
          <cell r="C25588" t="str">
            <v>UM</v>
          </cell>
        </row>
        <row r="25589">
          <cell r="A25589">
            <v>804354000</v>
          </cell>
          <cell r="B25589" t="str">
            <v>MOTOR LIMPADOR PARA-BRISA</v>
          </cell>
          <cell r="C25589" t="str">
            <v>UM</v>
          </cell>
        </row>
        <row r="25590">
          <cell r="A25590">
            <v>804355000</v>
          </cell>
          <cell r="B25590" t="str">
            <v>MOTOR LIMPADOR PARA-BRISA</v>
          </cell>
          <cell r="C25590" t="str">
            <v>UM</v>
          </cell>
        </row>
        <row r="25591">
          <cell r="A25591">
            <v>804356000</v>
          </cell>
          <cell r="B25591" t="str">
            <v>MOTOR LIMPADOR PARA-BRISA F006810080</v>
          </cell>
          <cell r="C25591" t="str">
            <v>UM</v>
          </cell>
        </row>
        <row r="25592">
          <cell r="A25592">
            <v>804357000</v>
          </cell>
          <cell r="B25592" t="str">
            <v>VENTILADOR ELETRICO RADIADOR</v>
          </cell>
          <cell r="C25592" t="str">
            <v>UM</v>
          </cell>
        </row>
        <row r="25593">
          <cell r="A25593">
            <v>300667000</v>
          </cell>
          <cell r="B25593" t="str">
            <v>TINTA SPRAY AMARELO</v>
          </cell>
          <cell r="C25593" t="str">
            <v>UM</v>
          </cell>
        </row>
        <row r="25594">
          <cell r="A25594">
            <v>804358000</v>
          </cell>
          <cell r="B25594" t="str">
            <v>MOTOR LIMPADOR PARA-BRISA F006810067</v>
          </cell>
          <cell r="C25594" t="str">
            <v>UM</v>
          </cell>
        </row>
        <row r="25595">
          <cell r="A25595">
            <v>804359000</v>
          </cell>
          <cell r="B25595" t="str">
            <v>MOTOR LIMPADOR PARA-BRISA</v>
          </cell>
          <cell r="C25595" t="str">
            <v>UM</v>
          </cell>
        </row>
        <row r="25596">
          <cell r="A25596">
            <v>804360000</v>
          </cell>
          <cell r="B25596" t="str">
            <v>TAMPA CAIXA BATERIA VW CONSTELL</v>
          </cell>
          <cell r="C25596" t="str">
            <v>UM</v>
          </cell>
        </row>
        <row r="25597">
          <cell r="A25597" t="str">
            <v>80436000F</v>
          </cell>
          <cell r="B25597" t="str">
            <v>TAMPA CAIXA BATERIA VW CONSTELLTION - 2S2 777 515</v>
          </cell>
          <cell r="C25597" t="str">
            <v>UM</v>
          </cell>
        </row>
        <row r="25598">
          <cell r="A25598">
            <v>804361000</v>
          </cell>
          <cell r="B25598" t="str">
            <v>RESERVADO EVANDRO</v>
          </cell>
          <cell r="C25598" t="str">
            <v>UM</v>
          </cell>
        </row>
        <row r="25599">
          <cell r="A25599" t="str">
            <v>80436200D</v>
          </cell>
          <cell r="B25599" t="str">
            <v>PONTEIRA DIREITA - CONSTELLATION PESADO</v>
          </cell>
          <cell r="C25599" t="str">
            <v>UM</v>
          </cell>
        </row>
        <row r="25600">
          <cell r="A25600" t="str">
            <v>80436200E</v>
          </cell>
          <cell r="B25600" t="str">
            <v>PONTEIRA ESQUERDA - CONSTELLATION PESADO</v>
          </cell>
          <cell r="C25600" t="str">
            <v>UM</v>
          </cell>
        </row>
        <row r="25601">
          <cell r="A25601">
            <v>300668000</v>
          </cell>
          <cell r="B25601" t="str">
            <v>FLANELA</v>
          </cell>
          <cell r="C25601" t="str">
            <v>UM</v>
          </cell>
        </row>
        <row r="25602">
          <cell r="A25602" t="str">
            <v>8043620DF</v>
          </cell>
          <cell r="B25602" t="str">
            <v>PONTEIRA DIREITA - CONSTELLATION PESADO</v>
          </cell>
          <cell r="C25602" t="str">
            <v>UM</v>
          </cell>
        </row>
        <row r="25603">
          <cell r="A25603" t="str">
            <v>8043620EF</v>
          </cell>
          <cell r="B25603" t="str">
            <v>PONTEIRA ESQUERDA - CONSTELLATION PESADO</v>
          </cell>
          <cell r="C25603" t="str">
            <v>UM</v>
          </cell>
        </row>
        <row r="25604">
          <cell r="A25604">
            <v>804363000</v>
          </cell>
          <cell r="B25604" t="str">
            <v>MEIO CENTRAL - CONSTELLATION PESADO</v>
          </cell>
          <cell r="C25604" t="str">
            <v>UM</v>
          </cell>
        </row>
        <row r="25605">
          <cell r="A25605" t="str">
            <v>80436300F</v>
          </cell>
          <cell r="B25605" t="str">
            <v>MEIO CENTRAL - CONSTELLATION PESADO</v>
          </cell>
          <cell r="C25605" t="str">
            <v>UM</v>
          </cell>
        </row>
        <row r="25606">
          <cell r="A25606">
            <v>804426000</v>
          </cell>
          <cell r="B25606" t="str">
            <v>PARAF M10 x 1,5 x 35 MBN 75 N900075 010031 - K</v>
          </cell>
          <cell r="C25606" t="str">
            <v>UM</v>
          </cell>
        </row>
        <row r="25607">
          <cell r="A25607">
            <v>804433000</v>
          </cell>
          <cell r="B25607" t="str">
            <v>SUPORTE DA PLACA VOLKS</v>
          </cell>
          <cell r="C25607" t="str">
            <v>UM</v>
          </cell>
        </row>
        <row r="25608">
          <cell r="A25608" t="str">
            <v>80443300F</v>
          </cell>
          <cell r="B25608" t="str">
            <v>SUPORTE DA PLACA VOLKS 4433 - TAP 807 801</v>
          </cell>
          <cell r="C25608" t="str">
            <v>UM</v>
          </cell>
        </row>
        <row r="25609">
          <cell r="A25609">
            <v>105179000</v>
          </cell>
          <cell r="B25609" t="str">
            <v>PERFIL ESPONJOSO 40 X 12mm</v>
          </cell>
          <cell r="C25609" t="str">
            <v>UM</v>
          </cell>
        </row>
        <row r="25610">
          <cell r="A25610" t="str">
            <v>80443400D</v>
          </cell>
          <cell r="B25610" t="str">
            <v>COLUNA DIANT. CAMINHAO VW WORKER APÓS 2000 DIR.</v>
          </cell>
          <cell r="C25610" t="str">
            <v>UM</v>
          </cell>
        </row>
        <row r="25611">
          <cell r="A25611" t="str">
            <v>80443400E</v>
          </cell>
          <cell r="B25611" t="str">
            <v>COLUNA DIANT. CAMINHAO VW WORKER APÓS 2000 ESQ.</v>
          </cell>
          <cell r="C25611" t="str">
            <v>UM</v>
          </cell>
        </row>
        <row r="25612">
          <cell r="A25612" t="str">
            <v>8044340DF</v>
          </cell>
          <cell r="B25612" t="str">
            <v>COLUNA DIANT. CAMINHAO VW APOS 2000 DIR. 2VF805029</v>
          </cell>
          <cell r="C25612" t="str">
            <v>UM</v>
          </cell>
        </row>
        <row r="25613">
          <cell r="A25613" t="str">
            <v>8044340EF</v>
          </cell>
          <cell r="B25613" t="str">
            <v>COLUNA DIANT. CAMINHAO VW APOS 2000 ESQ. 2VF805030</v>
          </cell>
          <cell r="C25613" t="str">
            <v>UM</v>
          </cell>
        </row>
        <row r="25614">
          <cell r="A25614" t="str">
            <v>80443500D</v>
          </cell>
          <cell r="B25614" t="str">
            <v>FOLHA DA PORTA EXTERNA DIR. C/FRISO S/REFORCO &gt;2002</v>
          </cell>
          <cell r="C25614" t="str">
            <v>UM</v>
          </cell>
        </row>
        <row r="25615">
          <cell r="A25615" t="str">
            <v>80443500E</v>
          </cell>
          <cell r="B25615" t="str">
            <v>FOLHA DA PORTA EXTERNA ESQ. C/FRISO S/REFORCO &gt;2002</v>
          </cell>
          <cell r="C25615" t="str">
            <v>UM</v>
          </cell>
        </row>
        <row r="25616">
          <cell r="A25616" t="str">
            <v>8044350DF</v>
          </cell>
          <cell r="B25616" t="str">
            <v>CHAPA DA PORTA EXTERNA DIR. C/FRISO S/REFORCO &gt; 2000</v>
          </cell>
          <cell r="C25616" t="str">
            <v>UM</v>
          </cell>
        </row>
        <row r="25617">
          <cell r="A25617" t="str">
            <v>80443600D</v>
          </cell>
          <cell r="B25617" t="str">
            <v>PORTA VOLKS COMPL. NUA DIR. C/FRISO &gt;2002</v>
          </cell>
          <cell r="C25617" t="str">
            <v>UM</v>
          </cell>
        </row>
        <row r="25618">
          <cell r="A25618" t="str">
            <v>80443600E</v>
          </cell>
          <cell r="B25618" t="str">
            <v>PORTA VOLKS NUA COMPLETA. ESQ. C/ FRISO &gt; 2002</v>
          </cell>
          <cell r="C25618" t="str">
            <v>UM</v>
          </cell>
        </row>
        <row r="25619">
          <cell r="A25619" t="str">
            <v>8044360DF</v>
          </cell>
          <cell r="B25619" t="str">
            <v>PORTA COMPLETA NUA DIR. C/FRISO &gt; 2000      4436D</v>
          </cell>
          <cell r="C25619" t="str">
            <v>UM</v>
          </cell>
        </row>
        <row r="25620">
          <cell r="A25620" t="str">
            <v>80443700D</v>
          </cell>
          <cell r="B25620" t="str">
            <v>ASSOALHO LATERAL DIREITO VW</v>
          </cell>
          <cell r="C25620" t="str">
            <v>UM</v>
          </cell>
        </row>
        <row r="25621">
          <cell r="A25621" t="str">
            <v>80443700E</v>
          </cell>
          <cell r="B25621" t="str">
            <v>ASSOALHO LATERAL ESQUERDO VW</v>
          </cell>
          <cell r="C25621" t="str">
            <v>UM</v>
          </cell>
        </row>
        <row r="25622">
          <cell r="A25622">
            <v>804438000</v>
          </cell>
          <cell r="B25622" t="str">
            <v>FRONTAL SUPERIOR DA CABINE S/FUROS</v>
          </cell>
          <cell r="C25622" t="str">
            <v>UM</v>
          </cell>
        </row>
        <row r="25623">
          <cell r="A25623">
            <v>804439000</v>
          </cell>
          <cell r="B25623" t="str">
            <v>FRONTAL SUP.DA CABINE S/FUROS ES/RECORTES - 2000</v>
          </cell>
          <cell r="C25623" t="str">
            <v>UM</v>
          </cell>
        </row>
        <row r="25624">
          <cell r="A25624">
            <v>804440000</v>
          </cell>
          <cell r="B25624" t="str">
            <v>ASSOALHO FRONTAL VW (2VB 801-053)</v>
          </cell>
          <cell r="C25624" t="str">
            <v>UM</v>
          </cell>
        </row>
        <row r="25625">
          <cell r="A25625" t="str">
            <v>80444100D</v>
          </cell>
          <cell r="B25625" t="str">
            <v>PONTEIRA PARACHOQUE DIR VOLKS CONSTELLATION MEDIO</v>
          </cell>
          <cell r="C25625" t="str">
            <v>UM</v>
          </cell>
        </row>
        <row r="25626">
          <cell r="A25626" t="str">
            <v>80444100E</v>
          </cell>
          <cell r="B25626" t="str">
            <v>PONTEIRA PARACHOQUE ESQ VOLKS CONSTELLATION MEDIO</v>
          </cell>
          <cell r="C25626" t="str">
            <v>UM</v>
          </cell>
        </row>
        <row r="25627">
          <cell r="A25627">
            <v>804442000</v>
          </cell>
          <cell r="B25627" t="str">
            <v>PARACHOQUE CENTRAL VOLKS CONSTELLATION MEDIO</v>
          </cell>
          <cell r="C25627" t="str">
            <v>UM</v>
          </cell>
        </row>
        <row r="25628">
          <cell r="A25628">
            <v>804481000</v>
          </cell>
          <cell r="B25628" t="str">
            <v>LANTERNA ACRILICA COM LATERAL</v>
          </cell>
          <cell r="C25628" t="str">
            <v>UM</v>
          </cell>
        </row>
        <row r="25629">
          <cell r="A25629" t="str">
            <v>80500100D</v>
          </cell>
          <cell r="B25629" t="str">
            <v>CANTO TRASEIRO GM DIR.          5001</v>
          </cell>
          <cell r="C25629" t="str">
            <v>UM</v>
          </cell>
        </row>
        <row r="25630">
          <cell r="A25630" t="str">
            <v>80500100E</v>
          </cell>
          <cell r="B25630" t="str">
            <v>CANTO TRASEIRO GM ESQ.          5001</v>
          </cell>
          <cell r="C25630" t="str">
            <v>UM</v>
          </cell>
        </row>
        <row r="25631">
          <cell r="A25631" t="str">
            <v>80500200D</v>
          </cell>
          <cell r="B25631" t="str">
            <v>REMENDO LATERAL DO TORPEDO DIR  5002</v>
          </cell>
          <cell r="C25631" t="str">
            <v>UM</v>
          </cell>
        </row>
        <row r="25632">
          <cell r="A25632" t="str">
            <v>DD85269200</v>
          </cell>
          <cell r="B25632" t="str">
            <v>APARELHOS DE RADIO TELECOMANDO</v>
          </cell>
          <cell r="C25632" t="str">
            <v>UM</v>
          </cell>
        </row>
        <row r="25633">
          <cell r="A25633" t="str">
            <v>DD95030099</v>
          </cell>
          <cell r="B25633" t="str">
            <v>OUTROS BRINQUEDOS COM RODAS</v>
          </cell>
          <cell r="C25633" t="str">
            <v>UM</v>
          </cell>
        </row>
        <row r="25634">
          <cell r="A25634" t="str">
            <v>80500200E</v>
          </cell>
          <cell r="B25634" t="str">
            <v>REMENDO LATERAL DO TORPEDO ESQ  5002</v>
          </cell>
          <cell r="C25634" t="str">
            <v>UM</v>
          </cell>
        </row>
        <row r="25635">
          <cell r="A25635" t="str">
            <v>80500300D</v>
          </cell>
          <cell r="B25635" t="str">
            <v>CALHA DO QUADRO DA PORTA DIR    5003</v>
          </cell>
          <cell r="C25635" t="str">
            <v>UM</v>
          </cell>
        </row>
        <row r="25636">
          <cell r="A25636" t="str">
            <v>80500300E</v>
          </cell>
          <cell r="B25636" t="str">
            <v>CALHA DO QUADRO DA PORTA ESQ    5003</v>
          </cell>
          <cell r="C25636" t="str">
            <v>UM</v>
          </cell>
        </row>
        <row r="25637">
          <cell r="A25637">
            <v>805004000</v>
          </cell>
          <cell r="B25637" t="str">
            <v>CALHA INF PORTA ATE 92          5004</v>
          </cell>
          <cell r="C25637" t="str">
            <v>UM</v>
          </cell>
        </row>
        <row r="25638">
          <cell r="A25638" t="str">
            <v>80500400D</v>
          </cell>
          <cell r="B25638" t="str">
            <v>CALHA</v>
          </cell>
          <cell r="C25638" t="str">
            <v>UM</v>
          </cell>
        </row>
        <row r="25639">
          <cell r="A25639" t="str">
            <v>80500400E</v>
          </cell>
          <cell r="B25639" t="str">
            <v>CALHA</v>
          </cell>
          <cell r="C25639" t="str">
            <v>UM</v>
          </cell>
        </row>
        <row r="25640">
          <cell r="A25640" t="str">
            <v>80500500D</v>
          </cell>
          <cell r="B25640" t="str">
            <v>LONGARINA INFERIOR DA PORTA DIR 5005</v>
          </cell>
          <cell r="C25640" t="str">
            <v>UM</v>
          </cell>
        </row>
        <row r="25641">
          <cell r="A25641" t="str">
            <v>DD95066200</v>
          </cell>
          <cell r="B25641" t="str">
            <v>BOLAS INFLAVEIS</v>
          </cell>
          <cell r="C25641" t="str">
            <v>UM</v>
          </cell>
        </row>
        <row r="25642">
          <cell r="A25642" t="str">
            <v>80500500E</v>
          </cell>
          <cell r="B25642" t="str">
            <v>LONGARINA INFERIOR DA PORTA ESQ 5005</v>
          </cell>
          <cell r="C25642" t="str">
            <v>UM</v>
          </cell>
        </row>
        <row r="25643">
          <cell r="A25643">
            <v>805006000</v>
          </cell>
          <cell r="B25643" t="str">
            <v>REFRIG R.I. 12V -  mod. D20/D40 -  S/CONTROLE</v>
          </cell>
          <cell r="C25643" t="str">
            <v>UM</v>
          </cell>
        </row>
        <row r="25644">
          <cell r="A25644" t="str">
            <v>80500600C</v>
          </cell>
          <cell r="B25644" t="str">
            <v>REFRIG. R.I. 12V -  mod. D20/D40 -  C/CONTROLE</v>
          </cell>
          <cell r="C25644" t="str">
            <v>UM</v>
          </cell>
        </row>
        <row r="25645">
          <cell r="A25645" t="str">
            <v>80500600P</v>
          </cell>
          <cell r="B25645" t="str">
            <v>REFRIG. R.I. 12V - mod. D20/D40  S/C  -  PINTADO-</v>
          </cell>
          <cell r="C25645" t="str">
            <v>UM</v>
          </cell>
        </row>
        <row r="25646">
          <cell r="A25646" t="str">
            <v>8050060PC</v>
          </cell>
          <cell r="B25646" t="str">
            <v>REFRIG. R.I. 12V - mod. D20/D40 C/C  PINTADO</v>
          </cell>
          <cell r="C25646" t="str">
            <v>UM</v>
          </cell>
        </row>
        <row r="25647">
          <cell r="A25647" t="str">
            <v>DD95030010</v>
          </cell>
          <cell r="B25647" t="str">
            <v>CARRINHOS BRINQUEDOS</v>
          </cell>
          <cell r="C25647" t="str">
            <v>UM</v>
          </cell>
        </row>
        <row r="25648">
          <cell r="A25648">
            <v>805007000</v>
          </cell>
          <cell r="B25648" t="str">
            <v>REFRIG. R.I. 12V - mod. D20/D40 - S/C     G-II</v>
          </cell>
          <cell r="C25648" t="str">
            <v>UM</v>
          </cell>
        </row>
        <row r="25649">
          <cell r="A25649" t="str">
            <v>80500700A</v>
          </cell>
          <cell r="B25649" t="str">
            <v>REFRIG. R.I. 12V - mod. D20/D40 - S/C AGRICOLA G-II</v>
          </cell>
          <cell r="C25649" t="str">
            <v>UM</v>
          </cell>
        </row>
        <row r="25650">
          <cell r="A25650" t="str">
            <v>80500700C</v>
          </cell>
          <cell r="B25650" t="str">
            <v>REFRIG. R.I. 12V - mod. D20/D40 - C/C         G-II</v>
          </cell>
          <cell r="C25650" t="str">
            <v>UM</v>
          </cell>
        </row>
        <row r="25651">
          <cell r="A25651" t="str">
            <v>80500700P</v>
          </cell>
          <cell r="B25651" t="str">
            <v>REFRIG. R.I. 12V - mod. D20/D40 - S/CONT PINT. G-II</v>
          </cell>
          <cell r="C25651" t="str">
            <v>UM</v>
          </cell>
        </row>
        <row r="25652">
          <cell r="A25652" t="str">
            <v>8050070AC</v>
          </cell>
          <cell r="B25652" t="str">
            <v>REFRIG. R.I. 12V - mod. D20/D40 - C/C AGRICOLA G-II</v>
          </cell>
          <cell r="C25652" t="str">
            <v>UM</v>
          </cell>
        </row>
        <row r="25653">
          <cell r="A25653" t="str">
            <v>8050070AP</v>
          </cell>
          <cell r="B25653" t="str">
            <v>REFRIG. R.I. 12V - mod. D20/D40 - S/C  AGRICOLA  PINT. G-II</v>
          </cell>
          <cell r="C25653" t="str">
            <v>UM</v>
          </cell>
        </row>
        <row r="25654">
          <cell r="A25654" t="str">
            <v>8050070PC</v>
          </cell>
          <cell r="B25654" t="str">
            <v>REFRIG R.I. 12V - mod. D20/D40 - C/CONT PINT. G-II</v>
          </cell>
          <cell r="C25654" t="str">
            <v>UM</v>
          </cell>
        </row>
        <row r="25655">
          <cell r="A25655" t="str">
            <v>805007APC</v>
          </cell>
          <cell r="B25655" t="str">
            <v>REFRIG R.I. 12V - mod. D20/D40 - C/C  AGRICOLA PINT. G-II</v>
          </cell>
          <cell r="C25655" t="str">
            <v>UM</v>
          </cell>
        </row>
        <row r="25656">
          <cell r="A25656">
            <v>805008000</v>
          </cell>
          <cell r="B25656" t="str">
            <v>REFRIG. R.E. 12V - mod. D20 - S/C     G-II</v>
          </cell>
          <cell r="C25656" t="str">
            <v>UM</v>
          </cell>
        </row>
        <row r="25657">
          <cell r="A25657" t="str">
            <v>80500800A</v>
          </cell>
          <cell r="B25657" t="str">
            <v>REFRIG. R.E. 12V - mod. D20 - S/C  AGRICOLA  G-II</v>
          </cell>
          <cell r="C25657" t="str">
            <v>UM</v>
          </cell>
        </row>
        <row r="25658">
          <cell r="A25658" t="str">
            <v>80500800C</v>
          </cell>
          <cell r="B25658" t="str">
            <v>REFRIG. R.E. 12V - mod. D20 - C/C     G-II</v>
          </cell>
          <cell r="C25658" t="str">
            <v>UM</v>
          </cell>
        </row>
        <row r="25659">
          <cell r="A25659" t="str">
            <v>80500800P</v>
          </cell>
          <cell r="B25659" t="str">
            <v>REFRIG. R.E. 12V - mod. D20 - S/C  PINTADO   G-II</v>
          </cell>
          <cell r="C25659" t="str">
            <v>UM</v>
          </cell>
        </row>
        <row r="25660">
          <cell r="A25660" t="str">
            <v>8050080AC</v>
          </cell>
          <cell r="B25660" t="str">
            <v>REFRIG. R.E. 12V - mod. D20 - C/C AGRICOLA  G-II</v>
          </cell>
          <cell r="C25660" t="str">
            <v>UM</v>
          </cell>
        </row>
        <row r="25661">
          <cell r="A25661" t="str">
            <v>8050080AP</v>
          </cell>
          <cell r="B25661" t="str">
            <v>REFRIG. R.E. 12V - mod. D20 - S/C AGRICOLA PINTADO   G-II</v>
          </cell>
          <cell r="C25661" t="str">
            <v>UM</v>
          </cell>
        </row>
        <row r="25662">
          <cell r="A25662" t="str">
            <v>8050080PC</v>
          </cell>
          <cell r="B25662" t="str">
            <v>REFRIG. R.E. 12V - mod. D20 - C/C  PINTADO   G-II</v>
          </cell>
          <cell r="C25662" t="str">
            <v>UM</v>
          </cell>
        </row>
        <row r="25663">
          <cell r="A25663" t="str">
            <v>805008APC</v>
          </cell>
          <cell r="B25663" t="str">
            <v>REFRIG. R.E. 12V - mod. D20 - C/C AGRICOLA  PINTADO   G-II</v>
          </cell>
          <cell r="C25663" t="str">
            <v>UM</v>
          </cell>
        </row>
        <row r="25664">
          <cell r="A25664">
            <v>805009000</v>
          </cell>
          <cell r="B25664" t="str">
            <v>REFRIG. R.E. 12V - mod. D40 - S/C     G-II</v>
          </cell>
          <cell r="C25664" t="str">
            <v>UM</v>
          </cell>
        </row>
        <row r="25665">
          <cell r="A25665" t="str">
            <v>80500900A</v>
          </cell>
          <cell r="B25665" t="str">
            <v>REFRIG. R.E. 12V - mod. D40 - S/C  AGRICOLA   G-II</v>
          </cell>
          <cell r="C25665" t="str">
            <v>UM</v>
          </cell>
        </row>
        <row r="25666">
          <cell r="A25666" t="str">
            <v>80500900C</v>
          </cell>
          <cell r="B25666" t="str">
            <v>REFRIG. R.E. 12V - mod. D40 - C/C     G-II</v>
          </cell>
          <cell r="C25666" t="str">
            <v>UM</v>
          </cell>
        </row>
        <row r="25667">
          <cell r="A25667" t="str">
            <v>80500900P</v>
          </cell>
          <cell r="B25667" t="str">
            <v>REFRIG. R.E. 12V - mod. D40 - S/C  PINTADO    G-II</v>
          </cell>
          <cell r="C25667" t="str">
            <v>UM</v>
          </cell>
        </row>
        <row r="25668">
          <cell r="A25668" t="str">
            <v>8050090AC</v>
          </cell>
          <cell r="B25668" t="str">
            <v>REFRIG. R.E. 12V - mod. D40 - C/C  AGRICOLA G-II</v>
          </cell>
          <cell r="C25668" t="str">
            <v>UM</v>
          </cell>
        </row>
        <row r="25669">
          <cell r="A25669" t="str">
            <v>8050090AP</v>
          </cell>
          <cell r="B25669" t="str">
            <v>REFRIG. R.E. 12V - mod. D40 - S/C AGRICOLA PINTADO    G-II</v>
          </cell>
          <cell r="C25669" t="str">
            <v>UM</v>
          </cell>
        </row>
        <row r="25670">
          <cell r="A25670" t="str">
            <v>8050090PC</v>
          </cell>
          <cell r="B25670" t="str">
            <v>REFRIG. R.E. 12V - mod. D40 - C/C  PINTADO    G-II</v>
          </cell>
          <cell r="C25670" t="str">
            <v>UM</v>
          </cell>
        </row>
        <row r="25671">
          <cell r="A25671" t="str">
            <v>805009APC</v>
          </cell>
          <cell r="B25671" t="str">
            <v>REFRIG. R.E. 12V - mod. D40 - C/C AGRICOLA PINTADO    G-II</v>
          </cell>
          <cell r="C25671" t="str">
            <v>UM</v>
          </cell>
        </row>
        <row r="25672">
          <cell r="A25672">
            <v>805010000</v>
          </cell>
          <cell r="B25672" t="str">
            <v>PROTETOR PLASTICO PARA-CHOQUE (S-10 / RANGER)</v>
          </cell>
          <cell r="C25672" t="str">
            <v>UM</v>
          </cell>
        </row>
        <row r="25673">
          <cell r="A25673">
            <v>805050000</v>
          </cell>
          <cell r="B25673" t="str">
            <v>1303525604 - PARA-CHOQUE TRASEIRO IVECO</v>
          </cell>
          <cell r="C25673" t="str">
            <v>UM</v>
          </cell>
        </row>
        <row r="25674">
          <cell r="A25674">
            <v>805051000</v>
          </cell>
          <cell r="B25674" t="str">
            <v>REVEST. LATERAL ESQ. 939203040</v>
          </cell>
          <cell r="C25674" t="str">
            <v>UM</v>
          </cell>
        </row>
        <row r="25675">
          <cell r="A25675" t="str">
            <v>80505200D</v>
          </cell>
          <cell r="B25675" t="str">
            <v>REVEST. EXTERNO DIR. 939019330</v>
          </cell>
          <cell r="C25675" t="str">
            <v>UM</v>
          </cell>
        </row>
        <row r="25676">
          <cell r="A25676" t="str">
            <v>80505200E</v>
          </cell>
          <cell r="B25676" t="str">
            <v>REVEST. EXTERNO ESQ. 939019340</v>
          </cell>
          <cell r="C25676" t="str">
            <v>UM</v>
          </cell>
        </row>
        <row r="25677">
          <cell r="A25677">
            <v>805053000</v>
          </cell>
          <cell r="B25677" t="str">
            <v>REVEST. LATERAL DIR. 939157470</v>
          </cell>
          <cell r="C25677" t="str">
            <v>UM</v>
          </cell>
        </row>
        <row r="25678">
          <cell r="A25678">
            <v>805054000</v>
          </cell>
          <cell r="B25678" t="str">
            <v>REVEST. LATERAL ESQ. 939165090</v>
          </cell>
          <cell r="C25678" t="str">
            <v>UM</v>
          </cell>
        </row>
        <row r="25679">
          <cell r="A25679" t="str">
            <v>DD95030031</v>
          </cell>
          <cell r="B25679" t="str">
            <v>BRINQUEDOS COM ENCHIMENTO</v>
          </cell>
          <cell r="C25679" t="str">
            <v>UM</v>
          </cell>
        </row>
        <row r="25680">
          <cell r="A25680">
            <v>805055000</v>
          </cell>
          <cell r="B25680" t="str">
            <v>REVEST. LATERAL DIR. 939168750</v>
          </cell>
          <cell r="C25680" t="str">
            <v>UM</v>
          </cell>
        </row>
        <row r="25681">
          <cell r="A25681" t="str">
            <v>80505600D</v>
          </cell>
          <cell r="B25681" t="str">
            <v>REVEST. LATERAL DIR. 939203430</v>
          </cell>
          <cell r="C25681" t="str">
            <v>UM</v>
          </cell>
        </row>
        <row r="25682">
          <cell r="A25682" t="str">
            <v>80505600E</v>
          </cell>
          <cell r="B25682" t="str">
            <v>REVEST. LATERAL ESQ. 939203440</v>
          </cell>
          <cell r="C25682" t="str">
            <v>UM</v>
          </cell>
        </row>
        <row r="25683">
          <cell r="A25683">
            <v>805057000</v>
          </cell>
          <cell r="B25683" t="str">
            <v>93904455 - TRAVESSA SUP. CABINA</v>
          </cell>
          <cell r="C25683" t="str">
            <v>UM</v>
          </cell>
        </row>
        <row r="25684">
          <cell r="A25684">
            <v>805059000</v>
          </cell>
          <cell r="B25684" t="str">
            <v>REVEST. LATERAL ESQ. 939010980</v>
          </cell>
          <cell r="C25684" t="str">
            <v>UM</v>
          </cell>
        </row>
        <row r="25685">
          <cell r="A25685">
            <v>805060000</v>
          </cell>
          <cell r="B25685" t="str">
            <v>REVEST. LATERAL ESQ. 939009020</v>
          </cell>
          <cell r="C25685" t="str">
            <v>UM</v>
          </cell>
        </row>
        <row r="25686">
          <cell r="A25686">
            <v>805061000</v>
          </cell>
          <cell r="B25686" t="str">
            <v>REVEST. LATERAL DIR. 939009010</v>
          </cell>
          <cell r="C25686" t="str">
            <v>UM</v>
          </cell>
        </row>
        <row r="25687">
          <cell r="A25687" t="str">
            <v>DD85271390</v>
          </cell>
          <cell r="B25687" t="str">
            <v>OUTROS APARS RECEP RADIODIF COM APARELHO</v>
          </cell>
          <cell r="C25687" t="str">
            <v>UM</v>
          </cell>
        </row>
        <row r="25688">
          <cell r="A25688">
            <v>805062000</v>
          </cell>
          <cell r="B25688" t="str">
            <v>93924303 - ESTR. BAT. PORTA DIR</v>
          </cell>
          <cell r="C25688" t="str">
            <v>UM</v>
          </cell>
        </row>
        <row r="25689">
          <cell r="A25689">
            <v>805063000</v>
          </cell>
          <cell r="B25689" t="str">
            <v>ESTR. BAT. PORTA ESQ. 939310950</v>
          </cell>
          <cell r="C25689" t="str">
            <v>UM</v>
          </cell>
        </row>
        <row r="25690">
          <cell r="A25690" t="str">
            <v>80506400D</v>
          </cell>
          <cell r="B25690" t="str">
            <v>93924231 - LONGARINA DIR.</v>
          </cell>
          <cell r="C25690" t="str">
            <v>UM</v>
          </cell>
        </row>
        <row r="25691">
          <cell r="A25691" t="str">
            <v>80506400E</v>
          </cell>
          <cell r="B25691" t="str">
            <v>93916591 - LONGARINA ESQ.</v>
          </cell>
          <cell r="C25691" t="str">
            <v>UM</v>
          </cell>
        </row>
        <row r="25692">
          <cell r="A25692">
            <v>805065000</v>
          </cell>
          <cell r="B25692" t="str">
            <v>REFORCO   939224110</v>
          </cell>
          <cell r="C25692" t="str">
            <v>UM</v>
          </cell>
        </row>
        <row r="25693">
          <cell r="A25693">
            <v>805066000</v>
          </cell>
          <cell r="B25693" t="str">
            <v>93924429 - REVESTIMENTO ESQ.</v>
          </cell>
          <cell r="C25693" t="str">
            <v>UM</v>
          </cell>
        </row>
        <row r="25694">
          <cell r="A25694">
            <v>805067000</v>
          </cell>
          <cell r="B25694" t="str">
            <v>SUPORTE DIR TRAS. 939250400</v>
          </cell>
          <cell r="C25694" t="str">
            <v>UM</v>
          </cell>
        </row>
        <row r="25695">
          <cell r="A25695" t="str">
            <v>DD95030060</v>
          </cell>
          <cell r="B25695" t="str">
            <v>OUTROS CONJ BRINQUEDOS P/ CONSTRUCAO</v>
          </cell>
          <cell r="C25695" t="str">
            <v>UM</v>
          </cell>
        </row>
        <row r="25696">
          <cell r="A25696">
            <v>805068000</v>
          </cell>
          <cell r="B25696" t="str">
            <v>TRAVESSA 939016890</v>
          </cell>
          <cell r="C25696" t="str">
            <v>UM</v>
          </cell>
        </row>
        <row r="25697">
          <cell r="A25697">
            <v>805069000</v>
          </cell>
          <cell r="B25697" t="str">
            <v>TRAVESSA 939016900</v>
          </cell>
          <cell r="C25697" t="str">
            <v>UM</v>
          </cell>
        </row>
        <row r="25698">
          <cell r="A25698">
            <v>805070000</v>
          </cell>
          <cell r="B25698" t="str">
            <v>93924431 - TRAV SUP PAR TRAS.</v>
          </cell>
          <cell r="C25698" t="str">
            <v>UM</v>
          </cell>
        </row>
        <row r="25699">
          <cell r="A25699">
            <v>805071000</v>
          </cell>
          <cell r="B25699" t="str">
            <v>GUIA 939165580</v>
          </cell>
          <cell r="C25699" t="str">
            <v>UM</v>
          </cell>
        </row>
        <row r="25700">
          <cell r="A25700">
            <v>805072000</v>
          </cell>
          <cell r="B25700" t="str">
            <v>REFORCO TRAVESSA 939029720</v>
          </cell>
          <cell r="C25700" t="str">
            <v>UM</v>
          </cell>
        </row>
        <row r="25701">
          <cell r="A25701">
            <v>805073000</v>
          </cell>
          <cell r="B25701" t="str">
            <v>93924428 - REVESTIMENTO DIR.</v>
          </cell>
          <cell r="C25701" t="str">
            <v>UM</v>
          </cell>
        </row>
        <row r="25702">
          <cell r="A25702" t="str">
            <v>80507400D</v>
          </cell>
          <cell r="B25702" t="str">
            <v>REVEST. MENOR DIR. 939009220</v>
          </cell>
          <cell r="C25702" t="str">
            <v>UM</v>
          </cell>
        </row>
        <row r="25703">
          <cell r="A25703" t="str">
            <v>DD95030022</v>
          </cell>
          <cell r="B25703" t="str">
            <v>OUTROS BONECOS, MESMO VESTIDOS</v>
          </cell>
          <cell r="C25703" t="str">
            <v>UM</v>
          </cell>
        </row>
        <row r="25704">
          <cell r="A25704" t="str">
            <v>80507400E</v>
          </cell>
          <cell r="B25704" t="str">
            <v>REVEST. MENOR ESQ. 939009230</v>
          </cell>
          <cell r="C25704" t="str">
            <v>UM</v>
          </cell>
        </row>
        <row r="25705">
          <cell r="A25705">
            <v>805075000</v>
          </cell>
          <cell r="B25705" t="str">
            <v>REFORCO INFERIOR 79622610</v>
          </cell>
          <cell r="C25705" t="str">
            <v>UM</v>
          </cell>
        </row>
        <row r="25706">
          <cell r="A25706">
            <v>805076000</v>
          </cell>
          <cell r="B25706" t="str">
            <v>93900943 - ENCAIXE P/ TRAVESSA INF.</v>
          </cell>
          <cell r="C25706" t="str">
            <v>UM</v>
          </cell>
        </row>
        <row r="25707">
          <cell r="A25707">
            <v>805077000</v>
          </cell>
          <cell r="B25707" t="str">
            <v>ENCAIXE INF. INT. LON. INF 939013060</v>
          </cell>
          <cell r="C25707" t="str">
            <v>UM</v>
          </cell>
        </row>
        <row r="25708">
          <cell r="A25708">
            <v>805078000</v>
          </cell>
          <cell r="B25708" t="str">
            <v>MONTANTE DIREITO 939250060</v>
          </cell>
          <cell r="C25708" t="str">
            <v>UM</v>
          </cell>
        </row>
        <row r="25709">
          <cell r="A25709">
            <v>805079000</v>
          </cell>
          <cell r="B25709" t="str">
            <v>939251230 - ENCAIXE TRAV.SUP.</v>
          </cell>
          <cell r="C25709" t="str">
            <v>UM</v>
          </cell>
        </row>
        <row r="25710">
          <cell r="A25710">
            <v>805080000</v>
          </cell>
          <cell r="B25710" t="str">
            <v>SUP. SUPER. CENTRAL 939044530</v>
          </cell>
          <cell r="C25710" t="str">
            <v>UM</v>
          </cell>
        </row>
        <row r="25711">
          <cell r="A25711" t="str">
            <v>DD95030029</v>
          </cell>
          <cell r="B25711" t="str">
            <v>PARTES E ACESSORIOS</v>
          </cell>
          <cell r="C25711" t="str">
            <v>UM</v>
          </cell>
        </row>
        <row r="25712">
          <cell r="A25712">
            <v>805081000</v>
          </cell>
          <cell r="B25712" t="str">
            <v>REF. P/TRAV TETO 939226320</v>
          </cell>
          <cell r="C25712" t="str">
            <v>UM</v>
          </cell>
        </row>
        <row r="25713">
          <cell r="A25713">
            <v>805082000</v>
          </cell>
          <cell r="B25713" t="str">
            <v>93939942 - REVEST. PARA BRISA.</v>
          </cell>
          <cell r="C25713" t="str">
            <v>UM</v>
          </cell>
        </row>
        <row r="25714">
          <cell r="A25714">
            <v>805083000</v>
          </cell>
          <cell r="B25714" t="str">
            <v>93901198 - REFORCO</v>
          </cell>
          <cell r="C25714" t="str">
            <v>UM</v>
          </cell>
        </row>
        <row r="25715">
          <cell r="A25715">
            <v>805084000</v>
          </cell>
          <cell r="B25715" t="str">
            <v>93931241 - REFORCO SUPERIOR DIR.</v>
          </cell>
          <cell r="C25715" t="str">
            <v>UM</v>
          </cell>
        </row>
        <row r="25716">
          <cell r="A25716">
            <v>805085000</v>
          </cell>
          <cell r="B25716" t="str">
            <v>93931242 - REFORCO SUPERIOR ESQ.</v>
          </cell>
          <cell r="C25716" t="str">
            <v>UM</v>
          </cell>
        </row>
        <row r="25717">
          <cell r="A25717">
            <v>805086000</v>
          </cell>
          <cell r="B25717" t="str">
            <v>93901469 - REFORCO SUPERIOR</v>
          </cell>
          <cell r="C25717" t="str">
            <v>UM</v>
          </cell>
        </row>
        <row r="25718">
          <cell r="A25718">
            <v>805087000</v>
          </cell>
          <cell r="B25718" t="str">
            <v>REFORCO DA PORTA - 939011940</v>
          </cell>
          <cell r="C25718" t="str">
            <v>UM</v>
          </cell>
        </row>
        <row r="25719">
          <cell r="A25719">
            <v>805088000</v>
          </cell>
          <cell r="B25719" t="str">
            <v>REFORCO DA PORTA - 939011950</v>
          </cell>
          <cell r="C25719" t="str">
            <v>UM</v>
          </cell>
        </row>
        <row r="25720">
          <cell r="A25720">
            <v>805089000</v>
          </cell>
          <cell r="B25720" t="str">
            <v>TRAVESSA TRASEIRA - 939135200</v>
          </cell>
          <cell r="C25720" t="str">
            <v>UM</v>
          </cell>
        </row>
        <row r="25721">
          <cell r="A25721">
            <v>805090000</v>
          </cell>
          <cell r="B25721" t="str">
            <v>PARA-CHOQUE - (DAILY) 952022070</v>
          </cell>
          <cell r="C25721" t="str">
            <v>UM</v>
          </cell>
        </row>
        <row r="25722">
          <cell r="A25722" t="str">
            <v>8050900SP</v>
          </cell>
          <cell r="B25722" t="str">
            <v>PARA-CHOQUE S/ PINT. - 952027610</v>
          </cell>
          <cell r="C25722" t="str">
            <v>UM</v>
          </cell>
        </row>
        <row r="25723">
          <cell r="A25723" t="str">
            <v>80509100D</v>
          </cell>
          <cell r="B25723" t="str">
            <v>CONSOLE DIREITO - 939284190</v>
          </cell>
          <cell r="C25723" t="str">
            <v>UM</v>
          </cell>
        </row>
        <row r="25724">
          <cell r="A25724" t="str">
            <v>80509100E</v>
          </cell>
          <cell r="B25724" t="str">
            <v>CONSOLE ESQUERDO - 939284200</v>
          </cell>
          <cell r="C25724" t="str">
            <v>UM</v>
          </cell>
        </row>
        <row r="25725">
          <cell r="A25725">
            <v>805092000</v>
          </cell>
          <cell r="B25725" t="str">
            <v>REFORCO 939137490</v>
          </cell>
          <cell r="C25725" t="str">
            <v>UM</v>
          </cell>
        </row>
        <row r="25726">
          <cell r="A25726" t="str">
            <v>80509300D</v>
          </cell>
          <cell r="B25726" t="str">
            <v>ENCAIXE MONTANTE DIR. - 939026540</v>
          </cell>
          <cell r="C25726" t="str">
            <v>UM</v>
          </cell>
        </row>
        <row r="25727">
          <cell r="A25727" t="str">
            <v>80509300E</v>
          </cell>
          <cell r="B25727" t="str">
            <v>ENCAIXE MONTANTE ESQ. - 939026550</v>
          </cell>
          <cell r="C25727" t="str">
            <v>UM</v>
          </cell>
        </row>
        <row r="25728">
          <cell r="A25728">
            <v>805094000</v>
          </cell>
          <cell r="B25728" t="str">
            <v>TRAVESSA SUPERIOR - 939135120</v>
          </cell>
          <cell r="C25728" t="str">
            <v>UM</v>
          </cell>
        </row>
        <row r="25729">
          <cell r="A25729">
            <v>805095000</v>
          </cell>
          <cell r="B25729" t="str">
            <v>93828878 - SUPORTE TANQUE COMBUS.</v>
          </cell>
          <cell r="C25729" t="str">
            <v>UM</v>
          </cell>
        </row>
        <row r="25730">
          <cell r="A25730" t="str">
            <v>80509600D</v>
          </cell>
          <cell r="B25730" t="str">
            <v>503120789 - PONT. DIR P.CHOQUE (DAILY) S/PINT</v>
          </cell>
          <cell r="C25730" t="str">
            <v>UM</v>
          </cell>
        </row>
        <row r="25731">
          <cell r="A25731" t="str">
            <v>80509600E</v>
          </cell>
          <cell r="B25731" t="str">
            <v>503120790 -  PONT. ESQ. P-CHOQUE (DAILY) S/PINT</v>
          </cell>
          <cell r="C25731" t="str">
            <v>UM</v>
          </cell>
        </row>
        <row r="25732">
          <cell r="A25732">
            <v>805097000</v>
          </cell>
          <cell r="B25732" t="str">
            <v>503120791- PARA-CHOQUE CENTRAL (DAILY) S/PINT</v>
          </cell>
          <cell r="C25732" t="str">
            <v>UM</v>
          </cell>
        </row>
        <row r="25733">
          <cell r="A25733">
            <v>805098000</v>
          </cell>
          <cell r="B25733" t="str">
            <v>93828902 - TRAVESSA ANTERIOR</v>
          </cell>
          <cell r="C25733" t="str">
            <v>UM</v>
          </cell>
        </row>
        <row r="25734">
          <cell r="A25734">
            <v>805099000</v>
          </cell>
          <cell r="B25734" t="str">
            <v>RESERVATORIO DE AR  15L</v>
          </cell>
          <cell r="C25734" t="str">
            <v>UM</v>
          </cell>
        </row>
        <row r="25735">
          <cell r="A25735">
            <v>701628000</v>
          </cell>
          <cell r="B25735" t="str">
            <v>PAREDE TRASEIRA MONTADA HPN 710/1618/1620</v>
          </cell>
          <cell r="C25735" t="str">
            <v>UM</v>
          </cell>
        </row>
        <row r="25736">
          <cell r="A25736" t="str">
            <v>80509900F</v>
          </cell>
          <cell r="B25736" t="str">
            <v>RESERVATORIO DE AR  15L    503101997 - 503101997</v>
          </cell>
          <cell r="C25736" t="str">
            <v>UM</v>
          </cell>
        </row>
        <row r="25737">
          <cell r="A25737">
            <v>805100000</v>
          </cell>
          <cell r="B25737" t="str">
            <v>PORTA ESTEPE (CESTELLO) 1311279080</v>
          </cell>
          <cell r="C25737" t="str">
            <v>UM</v>
          </cell>
        </row>
        <row r="25738">
          <cell r="A25738">
            <v>805101000</v>
          </cell>
          <cell r="B25738" t="str">
            <v>PORTA ESTEPE (CESTELLO) 1311288080</v>
          </cell>
          <cell r="C25738" t="str">
            <v>UM</v>
          </cell>
        </row>
        <row r="25739">
          <cell r="A25739">
            <v>805102000</v>
          </cell>
          <cell r="B25739" t="str">
            <v>CALHA  939008820</v>
          </cell>
          <cell r="C25739" t="str">
            <v>UM</v>
          </cell>
        </row>
        <row r="25740">
          <cell r="A25740">
            <v>805103000</v>
          </cell>
          <cell r="B25740" t="str">
            <v>93954404 - TAMPA FAROL NEBLINA</v>
          </cell>
          <cell r="C25740" t="str">
            <v>UM</v>
          </cell>
        </row>
        <row r="25741">
          <cell r="A25741">
            <v>805104000</v>
          </cell>
          <cell r="B25741" t="str">
            <v>TELA DA GRADE FRONTAL  ( RIGILINE)</v>
          </cell>
          <cell r="C25741" t="str">
            <v>UM</v>
          </cell>
        </row>
        <row r="25742">
          <cell r="A25742">
            <v>805107000</v>
          </cell>
          <cell r="B25742" t="str">
            <v>TAMPA FAROL NEBLINA - NOVO</v>
          </cell>
          <cell r="C25742" t="str">
            <v>UM</v>
          </cell>
        </row>
        <row r="25743">
          <cell r="A25743">
            <v>105187000</v>
          </cell>
          <cell r="B25743" t="str">
            <v>CHAPA ABS P/CROMAGEM 4,00 x 350 x 720 mm</v>
          </cell>
          <cell r="C25743" t="str">
            <v>UM</v>
          </cell>
        </row>
        <row r="25744">
          <cell r="A25744" t="str">
            <v>80510800D</v>
          </cell>
          <cell r="B25744" t="str">
            <v>503355350 - PONTEIRA DIR P-CHOQUE (DAILY) S/PINT</v>
          </cell>
          <cell r="C25744" t="str">
            <v>UM</v>
          </cell>
        </row>
        <row r="25745">
          <cell r="A25745" t="str">
            <v>80510800E</v>
          </cell>
          <cell r="B25745" t="str">
            <v>503355351 - PONTEIRA ESQ P-CHOQUE (DAILY) S/PINT</v>
          </cell>
          <cell r="C25745" t="str">
            <v>UM</v>
          </cell>
        </row>
        <row r="25746">
          <cell r="A25746" t="str">
            <v>8051080PD</v>
          </cell>
          <cell r="B25746" t="str">
            <v>PONTEIRA DIR P-CHOQUE (DAILY) C/PINT</v>
          </cell>
          <cell r="C25746" t="str">
            <v>UM</v>
          </cell>
        </row>
        <row r="25747">
          <cell r="A25747" t="str">
            <v>8051080PE</v>
          </cell>
          <cell r="B25747" t="str">
            <v>PONTEIRA ESQ P-CHOQUE (DAILY) C/PINT</v>
          </cell>
          <cell r="C25747" t="str">
            <v>UM</v>
          </cell>
        </row>
        <row r="25748">
          <cell r="A25748">
            <v>805109000</v>
          </cell>
          <cell r="B25748" t="str">
            <v>503355352 - PARA-CHOQUE CENTRAL (DAILY) S/PINT</v>
          </cell>
          <cell r="C25748" t="str">
            <v>UM</v>
          </cell>
        </row>
        <row r="25749">
          <cell r="A25749" t="str">
            <v>80510900P</v>
          </cell>
          <cell r="B25749" t="str">
            <v>PARA-CHOQUE CENTRAL (DAILY) C/PINT</v>
          </cell>
          <cell r="C25749" t="str">
            <v>UM</v>
          </cell>
        </row>
        <row r="25750">
          <cell r="A25750">
            <v>805110000</v>
          </cell>
          <cell r="B25750" t="str">
            <v>952037500 - PARA-CHOQUE (DAILY) DIANT</v>
          </cell>
          <cell r="C25750" t="str">
            <v>UM</v>
          </cell>
        </row>
        <row r="25751">
          <cell r="A25751" t="str">
            <v>IMOB84719019</v>
          </cell>
          <cell r="B25751" t="str">
            <v>OUTROS LEITORES OU GRAVADORES</v>
          </cell>
          <cell r="C25751" t="str">
            <v>UM</v>
          </cell>
        </row>
        <row r="25752">
          <cell r="A25752" t="str">
            <v>8051100SP</v>
          </cell>
          <cell r="B25752" t="str">
            <v>PARA-CHOQUE(DAILY) 952037510 DIANT S/ PINT</v>
          </cell>
          <cell r="C25752" t="str">
            <v>UM</v>
          </cell>
        </row>
        <row r="25753">
          <cell r="A25753">
            <v>805111000</v>
          </cell>
          <cell r="B25753" t="str">
            <v>PORTA-ESTEPE MENOR IVECO PRETO 938289130</v>
          </cell>
          <cell r="C25753" t="str">
            <v>UM</v>
          </cell>
        </row>
        <row r="25754">
          <cell r="A25754" t="str">
            <v>80511100C</v>
          </cell>
          <cell r="B25754" t="str">
            <v>PORTA-ESTEPE MENOR IVECO CINZA 938520780</v>
          </cell>
          <cell r="C25754" t="str">
            <v>UM</v>
          </cell>
        </row>
        <row r="25755">
          <cell r="A25755">
            <v>805112000</v>
          </cell>
          <cell r="B25755" t="str">
            <v>PORTA-ESTEPE MAIOR IVECO PRETO 938289120</v>
          </cell>
          <cell r="C25755" t="str">
            <v>UM</v>
          </cell>
        </row>
        <row r="25756">
          <cell r="A25756" t="str">
            <v>80511200C</v>
          </cell>
          <cell r="B25756" t="str">
            <v>93852076 - PORTA-ESTEPE MAIOR IVECO CINZA</v>
          </cell>
          <cell r="C25756" t="str">
            <v>UM</v>
          </cell>
        </row>
        <row r="25757">
          <cell r="A25757">
            <v>805113000</v>
          </cell>
          <cell r="B25757" t="str">
            <v>93828907 - PORTA-ESTEPE MEDIO IVECO PRETO</v>
          </cell>
          <cell r="C25757" t="str">
            <v>UM</v>
          </cell>
        </row>
        <row r="25758">
          <cell r="A25758" t="str">
            <v>80511300C</v>
          </cell>
          <cell r="B25758" t="str">
            <v>93852080 - PORTA ESTEPE MEDIO IVECO CINZA</v>
          </cell>
          <cell r="C25758" t="str">
            <v>UM</v>
          </cell>
        </row>
        <row r="25759">
          <cell r="A25759" t="str">
            <v>IMOB85044090</v>
          </cell>
          <cell r="B25759" t="str">
            <v>OUTROS CONVERSORES ELETRICOS</v>
          </cell>
          <cell r="C25759" t="str">
            <v>UM</v>
          </cell>
        </row>
        <row r="25760">
          <cell r="A25760">
            <v>805114000</v>
          </cell>
          <cell r="B25760" t="str">
            <v>CAIXA DE BATERIA IVECO EURO CARGO</v>
          </cell>
          <cell r="C25760" t="str">
            <v>UM</v>
          </cell>
        </row>
        <row r="25761">
          <cell r="A25761">
            <v>805115000</v>
          </cell>
          <cell r="B25761" t="str">
            <v>PARA-CHOQUE DIANTEIRO DUCATO 130400901</v>
          </cell>
          <cell r="C25761" t="str">
            <v>UM</v>
          </cell>
        </row>
        <row r="25762">
          <cell r="A25762">
            <v>805116000</v>
          </cell>
          <cell r="B25762" t="str">
            <v>SUPORTE PEDANA 412189380 UB 55-3325</v>
          </cell>
          <cell r="C25762" t="str">
            <v>UM</v>
          </cell>
        </row>
        <row r="25763">
          <cell r="A25763">
            <v>805117000</v>
          </cell>
          <cell r="B25763" t="str">
            <v>SUPORTE PEDANA 410220120 KZ 55-3325</v>
          </cell>
          <cell r="C25763" t="str">
            <v>UM</v>
          </cell>
        </row>
        <row r="25764">
          <cell r="A25764">
            <v>805121000</v>
          </cell>
          <cell r="B25764" t="str">
            <v>95203891 - REVEST. LATERAL ESQ.</v>
          </cell>
          <cell r="C25764" t="str">
            <v>UM</v>
          </cell>
        </row>
        <row r="25765">
          <cell r="A25765" t="str">
            <v>80512200D</v>
          </cell>
          <cell r="B25765" t="str">
            <v>REVEST. EXTERNO DIR. 952038890</v>
          </cell>
          <cell r="C25765" t="str">
            <v>UM</v>
          </cell>
        </row>
        <row r="25766">
          <cell r="A25766" t="str">
            <v>80512200E</v>
          </cell>
          <cell r="B25766" t="str">
            <v>REVEST. EXTERNO ESQ. 952038900</v>
          </cell>
          <cell r="C25766" t="str">
            <v>UM</v>
          </cell>
        </row>
        <row r="25767">
          <cell r="A25767">
            <v>805123000</v>
          </cell>
          <cell r="B25767" t="str">
            <v>REVEST. LATERAL DIR. 952038870</v>
          </cell>
          <cell r="C25767" t="str">
            <v>UM</v>
          </cell>
        </row>
        <row r="25768">
          <cell r="A25768">
            <v>805124000</v>
          </cell>
          <cell r="B25768" t="str">
            <v>REVEST. LATERAL ESQ. 952038950</v>
          </cell>
          <cell r="C25768" t="str">
            <v>UM</v>
          </cell>
        </row>
        <row r="25769">
          <cell r="A25769">
            <v>805125000</v>
          </cell>
          <cell r="B25769" t="str">
            <v>REVEST. LATERAL DIR. 952038920</v>
          </cell>
          <cell r="C25769" t="str">
            <v>UM</v>
          </cell>
        </row>
        <row r="25770">
          <cell r="A25770" t="str">
            <v>80512600D</v>
          </cell>
          <cell r="B25770" t="str">
            <v>95203893 - REVEST. LATERAL DIR.</v>
          </cell>
          <cell r="C25770" t="str">
            <v>UM</v>
          </cell>
        </row>
        <row r="25771">
          <cell r="A25771" t="str">
            <v>80512600E</v>
          </cell>
          <cell r="B25771" t="str">
            <v>95203894 - REVEST. LATERAL ESQ.</v>
          </cell>
          <cell r="C25771" t="str">
            <v>UM</v>
          </cell>
        </row>
        <row r="25772">
          <cell r="A25772">
            <v>805129000</v>
          </cell>
          <cell r="B25772" t="str">
            <v>95203888 - REVEST. LATERAL ESQ.</v>
          </cell>
          <cell r="C25772" t="str">
            <v>UM</v>
          </cell>
        </row>
        <row r="25773">
          <cell r="A25773">
            <v>805130000</v>
          </cell>
          <cell r="B25773" t="str">
            <v>REVEST. PARA BRISA 939399500</v>
          </cell>
          <cell r="C25773" t="str">
            <v>UM</v>
          </cell>
        </row>
        <row r="25774">
          <cell r="A25774" t="str">
            <v>DD84122110</v>
          </cell>
          <cell r="B25774" t="str">
            <v>CILINDROS HIDRAULICOS</v>
          </cell>
          <cell r="C25774" t="str">
            <v>UM</v>
          </cell>
        </row>
        <row r="25775">
          <cell r="A25775">
            <v>805131000</v>
          </cell>
          <cell r="B25775" t="str">
            <v>REFORCO LAT POST PAVIMENTO 1359250080</v>
          </cell>
          <cell r="C25775" t="str">
            <v>UM</v>
          </cell>
        </row>
        <row r="25776">
          <cell r="A25776">
            <v>805132000</v>
          </cell>
          <cell r="B25776" t="str">
            <v>CONEXAO REFORCO POST PAV 1359251080</v>
          </cell>
          <cell r="C25776" t="str">
            <v>UM</v>
          </cell>
        </row>
        <row r="25777">
          <cell r="A25777">
            <v>805133000</v>
          </cell>
          <cell r="B25777" t="str">
            <v>REFORCO LAT PAVIMENTO DIR 1359252080</v>
          </cell>
          <cell r="C25777" t="str">
            <v>UM</v>
          </cell>
        </row>
        <row r="25778">
          <cell r="A25778">
            <v>805134000</v>
          </cell>
          <cell r="B25778" t="str">
            <v>REFORCO LAT PAVIMENTO ESQ 1359253080</v>
          </cell>
          <cell r="C25778" t="str">
            <v>UM</v>
          </cell>
        </row>
        <row r="25779">
          <cell r="A25779">
            <v>805135000</v>
          </cell>
          <cell r="B25779" t="str">
            <v>REFORCO PAVIMENTO POSTERIOR 1359254080</v>
          </cell>
          <cell r="C25779" t="str">
            <v>UM</v>
          </cell>
        </row>
        <row r="25780">
          <cell r="A25780">
            <v>805136000</v>
          </cell>
          <cell r="B25780" t="str">
            <v>REFORCO POST INTERM PAV POST 1359255080</v>
          </cell>
          <cell r="C25780" t="str">
            <v>UM</v>
          </cell>
        </row>
        <row r="25781">
          <cell r="A25781">
            <v>805137000</v>
          </cell>
          <cell r="B25781" t="str">
            <v>REFORCO POST PAVIMENTO POST 1359256080</v>
          </cell>
          <cell r="C25781" t="str">
            <v>UM</v>
          </cell>
        </row>
        <row r="25782">
          <cell r="A25782" t="str">
            <v>DD85333990</v>
          </cell>
          <cell r="B25782" t="str">
            <v>OUTRAS RESISTENCIAS ELETRICAS VARIA</v>
          </cell>
          <cell r="C25782" t="str">
            <v>UM</v>
          </cell>
        </row>
        <row r="25783">
          <cell r="A25783">
            <v>805138000</v>
          </cell>
          <cell r="B25783" t="str">
            <v>CONEXAO REFORCO ANT PAVIMENTO 1359257080</v>
          </cell>
          <cell r="C25783" t="str">
            <v>UM</v>
          </cell>
        </row>
        <row r="25784">
          <cell r="A25784">
            <v>805139000</v>
          </cell>
          <cell r="B25784" t="str">
            <v>REFORCO INT PAVIMENTO 1359258080</v>
          </cell>
          <cell r="C25784" t="str">
            <v>UM</v>
          </cell>
        </row>
        <row r="25785">
          <cell r="A25785">
            <v>805140000</v>
          </cell>
          <cell r="B25785" t="str">
            <v>REFORCO INTERM POST PAV POST 1359259080</v>
          </cell>
          <cell r="C25785" t="str">
            <v>UM</v>
          </cell>
        </row>
        <row r="25786">
          <cell r="A25786">
            <v>805141000</v>
          </cell>
          <cell r="B25786" t="str">
            <v>REFORCO ANT PAVIMENTO POST 1359260080</v>
          </cell>
          <cell r="C25786" t="str">
            <v>UM</v>
          </cell>
        </row>
        <row r="25787">
          <cell r="A25787">
            <v>805142000</v>
          </cell>
          <cell r="B25787" t="str">
            <v>PARALAMA POSTERIOR 5031036540</v>
          </cell>
          <cell r="C25787" t="str">
            <v>UM</v>
          </cell>
        </row>
        <row r="25788">
          <cell r="A25788">
            <v>805143000</v>
          </cell>
          <cell r="B25788" t="str">
            <v>REFORCO INTERM CENTRAL PAV POST 1359261080</v>
          </cell>
          <cell r="C25788" t="str">
            <v>UM</v>
          </cell>
        </row>
        <row r="25789">
          <cell r="A25789">
            <v>805144000</v>
          </cell>
          <cell r="B25789" t="str">
            <v>REFORCO INTERM ANT PAV POST 1359262080</v>
          </cell>
          <cell r="C25789" t="str">
            <v>UM</v>
          </cell>
        </row>
        <row r="25790">
          <cell r="A25790">
            <v>805145000</v>
          </cell>
          <cell r="B25790" t="str">
            <v>KIT VEICULO M1A</v>
          </cell>
          <cell r="C25790" t="str">
            <v>UM</v>
          </cell>
        </row>
        <row r="25791">
          <cell r="A25791">
            <v>805146000</v>
          </cell>
          <cell r="B25791" t="str">
            <v>KIT VEICULO L2B</v>
          </cell>
          <cell r="C25791" t="str">
            <v>UM</v>
          </cell>
        </row>
        <row r="25792">
          <cell r="A25792">
            <v>805147000</v>
          </cell>
          <cell r="B25792" t="str">
            <v>93980806 - REFORCO DIANT LATERAL DIR.</v>
          </cell>
          <cell r="C25792" t="str">
            <v>UM</v>
          </cell>
        </row>
        <row r="25793">
          <cell r="A25793">
            <v>805148000</v>
          </cell>
          <cell r="B25793" t="str">
            <v>93980807 - REFORCO DIANT LATERAL ESQ.</v>
          </cell>
          <cell r="C25793" t="str">
            <v>UM</v>
          </cell>
        </row>
        <row r="25794">
          <cell r="A25794">
            <v>805149000</v>
          </cell>
          <cell r="B25794" t="str">
            <v>PORTA-ESTEPE MENOR IVECO</v>
          </cell>
          <cell r="C25794" t="str">
            <v>UM</v>
          </cell>
        </row>
        <row r="25795">
          <cell r="A25795">
            <v>805150000</v>
          </cell>
          <cell r="B25795" t="str">
            <v>93852328 - PORTA-ESTEPE MAIOR IVECO CINZA</v>
          </cell>
          <cell r="C25795" t="str">
            <v>UM</v>
          </cell>
        </row>
        <row r="25796">
          <cell r="A25796">
            <v>805151000</v>
          </cell>
          <cell r="B25796" t="str">
            <v>93852325 - PORTA-ESTEPE MEDIO IVECO CINZA</v>
          </cell>
          <cell r="C25796" t="str">
            <v>UM</v>
          </cell>
        </row>
        <row r="25797">
          <cell r="A25797">
            <v>105188000</v>
          </cell>
          <cell r="B25797" t="str">
            <v>PIGMENTO ABS CINZA AGCO</v>
          </cell>
          <cell r="C25797" t="str">
            <v>KG</v>
          </cell>
        </row>
        <row r="25798">
          <cell r="A25798">
            <v>805152000</v>
          </cell>
          <cell r="B25798" t="str">
            <v>TAMPA CAIXA DE BATERIA IVECO STRALIS</v>
          </cell>
          <cell r="C25798" t="str">
            <v>UM</v>
          </cell>
        </row>
        <row r="25799">
          <cell r="A25799" t="str">
            <v>80515200F</v>
          </cell>
          <cell r="B25799" t="str">
            <v>TAMPA CAIXA DE BATERIA IVECO STRALIS - 98427424</v>
          </cell>
          <cell r="C25799" t="str">
            <v>UM</v>
          </cell>
        </row>
        <row r="25800">
          <cell r="A25800">
            <v>805153000</v>
          </cell>
          <cell r="B25800" t="str">
            <v>PARA-LAMA CV UNIV STRALIS-EUROTECH</v>
          </cell>
          <cell r="C25800" t="str">
            <v>UM</v>
          </cell>
        </row>
        <row r="25801">
          <cell r="A25801" t="str">
            <v>80515300F</v>
          </cell>
          <cell r="B25801" t="str">
            <v>PARA-LAMA CV UNIV STRALIS-EUROTECH</v>
          </cell>
          <cell r="C25801" t="str">
            <v>UM</v>
          </cell>
        </row>
        <row r="25802">
          <cell r="A25802">
            <v>805154000</v>
          </cell>
          <cell r="B25802" t="str">
            <v>PARACHOQUE CENTRAL NEW STRALIS 2007</v>
          </cell>
          <cell r="C25802" t="str">
            <v>UM</v>
          </cell>
        </row>
        <row r="25803">
          <cell r="A25803" t="str">
            <v>80515400F</v>
          </cell>
          <cell r="B25803" t="str">
            <v>PARACHOQUE CENTRAL NEW STRALIS 2007 - 504284316</v>
          </cell>
          <cell r="C25803" t="str">
            <v>UM</v>
          </cell>
        </row>
        <row r="25804">
          <cell r="A25804" t="str">
            <v>80515500D</v>
          </cell>
          <cell r="B25804" t="str">
            <v>FAROL DIREITO NEW STRALIS 2007</v>
          </cell>
          <cell r="C25804" t="str">
            <v>UM</v>
          </cell>
        </row>
        <row r="25805">
          <cell r="A25805">
            <v>190187000</v>
          </cell>
          <cell r="B25805" t="str">
            <v>PROTEÇÃO EXTERNA CJ EIXO</v>
          </cell>
          <cell r="C25805" t="str">
            <v>UM</v>
          </cell>
        </row>
        <row r="25806">
          <cell r="A25806" t="str">
            <v>80515500E</v>
          </cell>
          <cell r="B25806" t="str">
            <v>FAROL ESQUERDO NEW STRALIS 2007</v>
          </cell>
          <cell r="C25806" t="str">
            <v>UM</v>
          </cell>
        </row>
        <row r="25807">
          <cell r="A25807" t="str">
            <v>8051550DF</v>
          </cell>
          <cell r="B25807" t="str">
            <v>FAROL DIREITO NEW STRALIS 2007 - 504238093</v>
          </cell>
          <cell r="C25807" t="str">
            <v>UM</v>
          </cell>
        </row>
        <row r="25808">
          <cell r="A25808" t="str">
            <v>8051550EF</v>
          </cell>
          <cell r="B25808" t="str">
            <v>FAROL ESQUERDO NEW STRALIS 2007 - 504238117</v>
          </cell>
          <cell r="C25808" t="str">
            <v>UM</v>
          </cell>
        </row>
        <row r="25809">
          <cell r="A25809">
            <v>805156000</v>
          </cell>
          <cell r="B25809" t="str">
            <v>FRONTAL INTERNA NEW DAILY 2006</v>
          </cell>
          <cell r="C25809" t="str">
            <v>UM</v>
          </cell>
        </row>
        <row r="25810">
          <cell r="A25810" t="str">
            <v>80515600F</v>
          </cell>
          <cell r="B25810" t="str">
            <v>FRONTAL INTERNA NEW DAILY 2006</v>
          </cell>
          <cell r="C25810" t="str">
            <v>UM</v>
          </cell>
        </row>
        <row r="25811">
          <cell r="A25811" t="str">
            <v>80515700D</v>
          </cell>
          <cell r="B25811" t="str">
            <v>PARALAMA DIR. NEW DAILY 2006</v>
          </cell>
          <cell r="C25811" t="str">
            <v>UM</v>
          </cell>
        </row>
        <row r="25812">
          <cell r="A25812" t="str">
            <v>80515700E</v>
          </cell>
          <cell r="B25812" t="str">
            <v>PARALAMA ESQ. NEW DAILY 2006</v>
          </cell>
          <cell r="C25812" t="str">
            <v>UM</v>
          </cell>
        </row>
        <row r="25813">
          <cell r="A25813">
            <v>118804000</v>
          </cell>
          <cell r="B25813" t="str">
            <v>PARA-CHOQUE DIANTEIRO MB SPRINTER</v>
          </cell>
          <cell r="C25813" t="str">
            <v>UM</v>
          </cell>
        </row>
        <row r="25814">
          <cell r="A25814" t="str">
            <v>8051570DF</v>
          </cell>
          <cell r="B25814" t="str">
            <v>PARALAMA DIR. NEW DAILY 2006</v>
          </cell>
          <cell r="C25814" t="str">
            <v>UM</v>
          </cell>
        </row>
        <row r="25815">
          <cell r="A25815" t="str">
            <v>8051570EF</v>
          </cell>
          <cell r="B25815" t="str">
            <v>PARALAMA ESQ. NEW DAILY 2006</v>
          </cell>
          <cell r="C25815" t="str">
            <v>UM</v>
          </cell>
        </row>
        <row r="25816">
          <cell r="A25816" t="str">
            <v>80515800D</v>
          </cell>
          <cell r="B25816" t="str">
            <v>FAROL DIREITO NEW DAILY 2006 - 69500010</v>
          </cell>
          <cell r="C25816" t="str">
            <v>UM</v>
          </cell>
        </row>
        <row r="25817">
          <cell r="A25817" t="str">
            <v>80515800E</v>
          </cell>
          <cell r="B25817" t="str">
            <v>FAROL ESQUERDO NEW DAILY 2006 - 69500013</v>
          </cell>
          <cell r="C25817" t="str">
            <v>UM</v>
          </cell>
        </row>
        <row r="25818">
          <cell r="A25818">
            <v>805159000</v>
          </cell>
          <cell r="B25818" t="str">
            <v>CAPO NEW DAILY 2006</v>
          </cell>
          <cell r="C25818" t="str">
            <v>UM</v>
          </cell>
        </row>
        <row r="25819">
          <cell r="A25819" t="str">
            <v>80515900F</v>
          </cell>
          <cell r="B25819" t="str">
            <v>CAPO NEW DAILY 2006</v>
          </cell>
          <cell r="C25819" t="str">
            <v>UM</v>
          </cell>
        </row>
        <row r="25820">
          <cell r="A25820">
            <v>805160000</v>
          </cell>
          <cell r="B25820" t="str">
            <v>PARA CHOQUE FRONTAL DAILY - NEW DAILY 2006</v>
          </cell>
          <cell r="C25820" t="str">
            <v>UM</v>
          </cell>
        </row>
        <row r="25821">
          <cell r="A25821" t="str">
            <v>80516000F</v>
          </cell>
          <cell r="B25821" t="str">
            <v>PARA CHOQUE FRONTAL DAILY</v>
          </cell>
          <cell r="C25821" t="str">
            <v>UM</v>
          </cell>
        </row>
        <row r="25822">
          <cell r="A25822">
            <v>805161000</v>
          </cell>
          <cell r="B25822" t="str">
            <v>GRADE FRONTAL DAILY - NEW DAILY 2006</v>
          </cell>
          <cell r="C25822" t="str">
            <v>UM</v>
          </cell>
        </row>
        <row r="25823">
          <cell r="A25823" t="str">
            <v>80516100F</v>
          </cell>
          <cell r="B25823" t="str">
            <v>GRADE FRONTAL DAILY</v>
          </cell>
          <cell r="C25823" t="str">
            <v>UM</v>
          </cell>
        </row>
        <row r="25824">
          <cell r="A25824" t="str">
            <v>80516200D</v>
          </cell>
          <cell r="B25824" t="str">
            <v>PORTA DIREITA NEW STRALIS 2007</v>
          </cell>
          <cell r="C25824" t="str">
            <v>UM</v>
          </cell>
        </row>
        <row r="25825">
          <cell r="A25825" t="str">
            <v>80516200E</v>
          </cell>
          <cell r="B25825" t="str">
            <v>PORTA ESQUERDA NEW STRALIS 2007</v>
          </cell>
          <cell r="C25825" t="str">
            <v>UM</v>
          </cell>
        </row>
        <row r="25826">
          <cell r="A25826">
            <v>805163000</v>
          </cell>
          <cell r="B25826" t="str">
            <v>MEIO PARALAMA IVECO STRALIS</v>
          </cell>
          <cell r="C25826" t="str">
            <v>UM</v>
          </cell>
        </row>
        <row r="25827">
          <cell r="A25827" t="str">
            <v>80516300F</v>
          </cell>
          <cell r="B25827" t="str">
            <v>MEIO PARALAMA IVECO STRALIS</v>
          </cell>
          <cell r="C25827" t="str">
            <v>UM</v>
          </cell>
        </row>
        <row r="25828">
          <cell r="A25828">
            <v>118805000</v>
          </cell>
          <cell r="B25828" t="str">
            <v>PARA-CHOQUE DIANTEIRO RN MASTER</v>
          </cell>
          <cell r="C25828" t="str">
            <v>UM</v>
          </cell>
        </row>
        <row r="25829">
          <cell r="A25829" t="str">
            <v>80516400D</v>
          </cell>
          <cell r="B25829" t="str">
            <v>PORTA DIREITA NEW DAILY 2006</v>
          </cell>
          <cell r="C25829" t="str">
            <v>UM</v>
          </cell>
        </row>
        <row r="25830">
          <cell r="A25830" t="str">
            <v>80516400E</v>
          </cell>
          <cell r="B25830" t="str">
            <v>PORTA ESQUERDA NEW DAILY 2006</v>
          </cell>
          <cell r="C25830" t="str">
            <v>UM</v>
          </cell>
        </row>
        <row r="25831">
          <cell r="A25831" t="str">
            <v>80516500D</v>
          </cell>
          <cell r="B25831" t="str">
            <v>DEFLETOR DE AR DIREITO NEW STRALIS 2007</v>
          </cell>
          <cell r="C25831" t="str">
            <v>UM</v>
          </cell>
        </row>
        <row r="25832">
          <cell r="A25832" t="str">
            <v>80516500E</v>
          </cell>
          <cell r="B25832" t="str">
            <v>DEFLETOR DE AR ESQUERDO NEW STRALIS 2007</v>
          </cell>
          <cell r="C25832" t="str">
            <v>UM</v>
          </cell>
        </row>
        <row r="25833">
          <cell r="A25833">
            <v>806001000</v>
          </cell>
          <cell r="B25833" t="str">
            <v>SUPORTE CAIXA BATERIA DIANT     6001</v>
          </cell>
          <cell r="C25833" t="str">
            <v>UM</v>
          </cell>
        </row>
        <row r="25834">
          <cell r="A25834">
            <v>806002000</v>
          </cell>
          <cell r="B25834" t="str">
            <v>SUPORTE CAIXA BATERIA TRAS      6002</v>
          </cell>
          <cell r="C25834" t="str">
            <v>UM</v>
          </cell>
        </row>
        <row r="25835">
          <cell r="A25835">
            <v>118806000</v>
          </cell>
          <cell r="B25835" t="str">
            <v>PARA-CHOQUE DIANTEIRO FT DUCATO</v>
          </cell>
          <cell r="C25835" t="str">
            <v>UM</v>
          </cell>
        </row>
        <row r="25836">
          <cell r="A25836">
            <v>801706000</v>
          </cell>
          <cell r="B25836" t="str">
            <v>PARA-CHOQUE DIANTEIRO MB SPRINTER</v>
          </cell>
          <cell r="C25836" t="str">
            <v>UM</v>
          </cell>
        </row>
        <row r="25837">
          <cell r="A25837">
            <v>806003000</v>
          </cell>
          <cell r="B25837" t="str">
            <v>CONJ. MEC TAMPA TETO SCANIA     6003</v>
          </cell>
          <cell r="C25837" t="str">
            <v>UM</v>
          </cell>
        </row>
        <row r="25838">
          <cell r="A25838">
            <v>806004000</v>
          </cell>
          <cell r="B25838" t="str">
            <v>SUPORTE DO RADIADOR 112/113</v>
          </cell>
          <cell r="C25838" t="str">
            <v>UM</v>
          </cell>
        </row>
        <row r="25839">
          <cell r="A25839" t="str">
            <v>80600400F</v>
          </cell>
          <cell r="B25839" t="str">
            <v>SUPORTE DO RADIADOR 112/113     6004 - 1342982</v>
          </cell>
          <cell r="C25839" t="str">
            <v>UM</v>
          </cell>
        </row>
        <row r="25840">
          <cell r="A25840">
            <v>807439000</v>
          </cell>
          <cell r="B25840" t="str">
            <v>PARA CHOQUE RN MASTER</v>
          </cell>
          <cell r="C25840" t="str">
            <v>UM</v>
          </cell>
        </row>
        <row r="25841">
          <cell r="A25841">
            <v>805169000</v>
          </cell>
          <cell r="B25841" t="str">
            <v>PARA-CHOQUE DIANTEIRO FT DUCATO</v>
          </cell>
          <cell r="C25841" t="str">
            <v>UM</v>
          </cell>
        </row>
        <row r="25842">
          <cell r="A25842" t="str">
            <v>80170600F</v>
          </cell>
          <cell r="B25842" t="str">
            <v>PARA-CHOQUE DIANTEIRO MB SPRINTER</v>
          </cell>
          <cell r="C25842" t="str">
            <v>UM</v>
          </cell>
        </row>
        <row r="25843">
          <cell r="A25843">
            <v>806005000</v>
          </cell>
          <cell r="B25843" t="str">
            <v>TAMPA DO AR TETO SIMPLES        6005</v>
          </cell>
          <cell r="C25843" t="str">
            <v>UM</v>
          </cell>
        </row>
        <row r="25844">
          <cell r="A25844">
            <v>806006000</v>
          </cell>
          <cell r="B25844" t="str">
            <v>TAMPA DO TETO COMPLETA          6006</v>
          </cell>
          <cell r="C25844" t="str">
            <v>UM</v>
          </cell>
        </row>
        <row r="25845">
          <cell r="A25845">
            <v>806007000</v>
          </cell>
          <cell r="B25845" t="str">
            <v>SUPORTE CAIXA BATERIA DIANT     6007</v>
          </cell>
          <cell r="C25845" t="str">
            <v>UM</v>
          </cell>
        </row>
        <row r="25846">
          <cell r="A25846">
            <v>806008000</v>
          </cell>
          <cell r="B25846" t="str">
            <v>SUPORTE CAIXA BATERIA TRAS      6008</v>
          </cell>
          <cell r="C25846" t="str">
            <v>UM</v>
          </cell>
        </row>
        <row r="25847">
          <cell r="A25847">
            <v>806009000</v>
          </cell>
          <cell r="B25847" t="str">
            <v>TRAVA DA CARRETA RANDON         6009</v>
          </cell>
          <cell r="C25847" t="str">
            <v>UM</v>
          </cell>
        </row>
        <row r="25848">
          <cell r="A25848" t="str">
            <v>80743900F</v>
          </cell>
          <cell r="B25848" t="str">
            <v>PARA CHOQUE RN MASTER</v>
          </cell>
          <cell r="C25848" t="str">
            <v>UM</v>
          </cell>
        </row>
        <row r="25849">
          <cell r="A25849">
            <v>806010000</v>
          </cell>
          <cell r="B25849" t="str">
            <v>TRAVA DA CARRETA GUERRA         6010</v>
          </cell>
          <cell r="C25849" t="str">
            <v>UM</v>
          </cell>
        </row>
        <row r="25850">
          <cell r="A25850">
            <v>806011000</v>
          </cell>
          <cell r="B25850" t="str">
            <v>CINTA DO TANQUE COMBUSTIVEL</v>
          </cell>
          <cell r="C25850" t="str">
            <v>UM</v>
          </cell>
        </row>
        <row r="25851">
          <cell r="A25851" t="str">
            <v>80601100F</v>
          </cell>
          <cell r="B25851" t="str">
            <v>CINTA DO TANQUE COMBUSTIVEL     6011 - 1676627</v>
          </cell>
          <cell r="C25851" t="str">
            <v>UM</v>
          </cell>
        </row>
        <row r="25852">
          <cell r="A25852">
            <v>806012000</v>
          </cell>
          <cell r="B25852" t="str">
            <v>BUCHA FIXACAO CINTA TANQUE COMB 6012</v>
          </cell>
          <cell r="C25852" t="str">
            <v>UM</v>
          </cell>
        </row>
        <row r="25853">
          <cell r="A25853">
            <v>806013000</v>
          </cell>
          <cell r="B25853" t="str">
            <v>PINO 18x70 COM ROSCA M10        6013</v>
          </cell>
          <cell r="C25853" t="str">
            <v>UM</v>
          </cell>
        </row>
        <row r="25854">
          <cell r="A25854" t="str">
            <v>80516900F</v>
          </cell>
          <cell r="B25854" t="str">
            <v>PARA-CHOQUE DIANTEIRO FT DUCATO</v>
          </cell>
          <cell r="C25854" t="str">
            <v>UM</v>
          </cell>
        </row>
        <row r="25855">
          <cell r="A25855">
            <v>806014000</v>
          </cell>
          <cell r="B25855" t="str">
            <v>PINO COM FURO PASSANTE          6014</v>
          </cell>
          <cell r="C25855" t="str">
            <v>UM</v>
          </cell>
        </row>
        <row r="25856">
          <cell r="A25856">
            <v>806015000</v>
          </cell>
          <cell r="B25856" t="str">
            <v>PARAFUSO ALLEN M10x100 DA CINTA    6015</v>
          </cell>
          <cell r="C25856" t="str">
            <v>UM</v>
          </cell>
        </row>
        <row r="25857">
          <cell r="A25857">
            <v>806016000</v>
          </cell>
          <cell r="B25857" t="str">
            <v>SUP. RADIADOR SCANIA 112 ANTIGO</v>
          </cell>
          <cell r="C25857" t="str">
            <v>UM</v>
          </cell>
        </row>
        <row r="25858">
          <cell r="A25858" t="str">
            <v>80601600F</v>
          </cell>
          <cell r="B25858" t="str">
            <v>SUP. RADIADOR SCANIA 112 ANTIGO 6016 - 1342983</v>
          </cell>
          <cell r="C25858" t="str">
            <v>UM</v>
          </cell>
        </row>
        <row r="25859">
          <cell r="A25859">
            <v>806017000</v>
          </cell>
          <cell r="B25859" t="str">
            <v>DOBRADICA TROMPA SCANIA         6017</v>
          </cell>
          <cell r="C25859" t="str">
            <v>UM</v>
          </cell>
        </row>
        <row r="25860">
          <cell r="A25860">
            <v>806018000</v>
          </cell>
          <cell r="B25860" t="str">
            <v>KIT PINO E BUCHAS DOBRADICA    6018</v>
          </cell>
          <cell r="C25860" t="str">
            <v>UM</v>
          </cell>
        </row>
        <row r="25861">
          <cell r="A25861" t="str">
            <v>DD84819090</v>
          </cell>
          <cell r="B25861" t="str">
            <v>PARTES DE TORNEIRAS, OUTS DISPOSITIVOS</v>
          </cell>
          <cell r="C25861" t="str">
            <v>UM</v>
          </cell>
        </row>
        <row r="25862">
          <cell r="A25862">
            <v>801417000</v>
          </cell>
          <cell r="B25862" t="str">
            <v>COLARINHO ALAVANCA DE CAMBIO HPN</v>
          </cell>
          <cell r="C25862" t="str">
            <v>UM</v>
          </cell>
        </row>
        <row r="25863">
          <cell r="A25863" t="str">
            <v>80601900D</v>
          </cell>
          <cell r="B25863" t="str">
            <v>PARA-LAMA SCANIA D</v>
          </cell>
          <cell r="C25863" t="str">
            <v>UM</v>
          </cell>
        </row>
        <row r="25864">
          <cell r="A25864" t="str">
            <v>80601900E</v>
          </cell>
          <cell r="B25864" t="str">
            <v>PARA-LAMA SCANIA E 112/113</v>
          </cell>
          <cell r="C25864" t="str">
            <v>UM</v>
          </cell>
        </row>
        <row r="25865">
          <cell r="A25865">
            <v>806020000</v>
          </cell>
          <cell r="B25865" t="str">
            <v>BALIZA DIRECIONAL</v>
          </cell>
          <cell r="C25865" t="str">
            <v>UM</v>
          </cell>
        </row>
        <row r="25866">
          <cell r="A25866" t="str">
            <v>80602000F</v>
          </cell>
          <cell r="B25866" t="str">
            <v>BALIZA DIRECIONAL               6020 - 308564</v>
          </cell>
          <cell r="C25866" t="str">
            <v>UM</v>
          </cell>
        </row>
        <row r="25867">
          <cell r="A25867">
            <v>806021000</v>
          </cell>
          <cell r="B25867" t="str">
            <v>TRAVESSA SCANIA DIANTEIRA       6021</v>
          </cell>
          <cell r="C25867" t="str">
            <v>UM</v>
          </cell>
        </row>
        <row r="25868">
          <cell r="A25868">
            <v>806022000</v>
          </cell>
          <cell r="B25868" t="str">
            <v>DOBRADICA DO CAPO               6022</v>
          </cell>
          <cell r="C25868" t="str">
            <v>UM</v>
          </cell>
        </row>
        <row r="25869">
          <cell r="A25869">
            <v>806023000</v>
          </cell>
          <cell r="B25869" t="str">
            <v>ABRACADEIRA REVERVATORIO HIDR   6023</v>
          </cell>
          <cell r="C25869" t="str">
            <v>UM</v>
          </cell>
        </row>
        <row r="25870">
          <cell r="A25870">
            <v>806024000</v>
          </cell>
          <cell r="B25870" t="str">
            <v>SUPORTE RESERVATORIO HIDRAULICO 6024</v>
          </cell>
          <cell r="C25870" t="str">
            <v>UM</v>
          </cell>
        </row>
        <row r="25871">
          <cell r="A25871">
            <v>806025000</v>
          </cell>
          <cell r="B25871" t="str">
            <v>PARA-LAMA CAVALO SCANIA (CINZA)</v>
          </cell>
          <cell r="C25871" t="str">
            <v>UM</v>
          </cell>
        </row>
        <row r="25872">
          <cell r="A25872" t="str">
            <v>80602500F</v>
          </cell>
          <cell r="B25872" t="str">
            <v>PARA-LAMA CAVALO SCANIA (CINZA)      6025 - 16 78 122P</v>
          </cell>
          <cell r="C25872" t="str">
            <v>UM</v>
          </cell>
        </row>
        <row r="25873">
          <cell r="A25873" t="str">
            <v>80602500P</v>
          </cell>
          <cell r="B25873" t="str">
            <v>PARA-LAMA CAVALO SCANIA (PRETO) REC</v>
          </cell>
          <cell r="C25873" t="str">
            <v>UM</v>
          </cell>
        </row>
        <row r="25874">
          <cell r="A25874">
            <v>701401160</v>
          </cell>
          <cell r="B25874" t="str">
            <v>COLARINHO ASSOALHO HPN</v>
          </cell>
          <cell r="C25874" t="str">
            <v>UM</v>
          </cell>
        </row>
        <row r="25875">
          <cell r="A25875" t="str">
            <v>8060250PF</v>
          </cell>
          <cell r="B25875" t="str">
            <v>PARA-LAMA CAVALO SCANIA (PRETO) REC     6025P - 1 678 122A</v>
          </cell>
          <cell r="C25875" t="str">
            <v>UM</v>
          </cell>
        </row>
        <row r="25876">
          <cell r="A25876">
            <v>806026000</v>
          </cell>
          <cell r="B25876" t="str">
            <v>SUPORTE DO AMORTECEDOR          6026</v>
          </cell>
          <cell r="C25876" t="str">
            <v>UM</v>
          </cell>
        </row>
        <row r="25877">
          <cell r="A25877">
            <v>806027000</v>
          </cell>
          <cell r="B25877" t="str">
            <v>SUPORTE DO FILTRO  ROTATIVO     6027</v>
          </cell>
          <cell r="C25877" t="str">
            <v>UM</v>
          </cell>
        </row>
        <row r="25878">
          <cell r="A25878">
            <v>806028000</v>
          </cell>
          <cell r="B25878" t="str">
            <v>PARA-CHOQUE TRASEIRO SCHAEFER   6028</v>
          </cell>
          <cell r="C25878" t="str">
            <v>UM</v>
          </cell>
        </row>
        <row r="25879">
          <cell r="A25879" t="str">
            <v>DD90019090</v>
          </cell>
          <cell r="B25879" t="str">
            <v>PRISMAS, ESPELHOS E OUTROS ELEMENTOS</v>
          </cell>
          <cell r="C25879" t="str">
            <v>UM</v>
          </cell>
        </row>
        <row r="25880">
          <cell r="A25880" t="str">
            <v>DD39205100</v>
          </cell>
          <cell r="B25880" t="str">
            <v>CHAPA ACRILICO</v>
          </cell>
          <cell r="C25880" t="str">
            <v>UM</v>
          </cell>
        </row>
        <row r="25881">
          <cell r="A25881">
            <v>806029000</v>
          </cell>
          <cell r="B25881" t="str">
            <v>RESERVATORIO AR ALUMINIO 60 L   6029</v>
          </cell>
          <cell r="C25881" t="str">
            <v>UM</v>
          </cell>
        </row>
        <row r="25882">
          <cell r="A25882">
            <v>806030000</v>
          </cell>
          <cell r="B25882" t="str">
            <v>RESERVATORIO AR 1010  60 L      6030</v>
          </cell>
          <cell r="C25882" t="str">
            <v>UM</v>
          </cell>
        </row>
        <row r="25883">
          <cell r="A25883">
            <v>806031000</v>
          </cell>
          <cell r="B25883" t="str">
            <v>BOLSA PORTA SCANIA              6031</v>
          </cell>
          <cell r="C25883" t="str">
            <v>UM</v>
          </cell>
        </row>
        <row r="25884">
          <cell r="A25884">
            <v>806032000</v>
          </cell>
          <cell r="B25884" t="str">
            <v>ESTRIBO ESCADA 112/113          6032</v>
          </cell>
          <cell r="C25884" t="str">
            <v>UM</v>
          </cell>
        </row>
        <row r="25885">
          <cell r="A25885" t="str">
            <v>80603200E</v>
          </cell>
          <cell r="B25885" t="str">
            <v>ESTRIBO ESCADA 112/113 ESQ      6032</v>
          </cell>
          <cell r="C25885" t="str">
            <v>UM</v>
          </cell>
        </row>
        <row r="25886">
          <cell r="A25886">
            <v>806033000</v>
          </cell>
          <cell r="B25886" t="str">
            <v>SUPORTE RADIADOR (SCANIA K)     6033</v>
          </cell>
          <cell r="C25886" t="str">
            <v>UM</v>
          </cell>
        </row>
        <row r="25887">
          <cell r="A25887" t="str">
            <v>80603400D</v>
          </cell>
          <cell r="B25887" t="str">
            <v>ESTRIBO LATERAL DIR             6034</v>
          </cell>
          <cell r="C25887" t="str">
            <v>UM</v>
          </cell>
        </row>
        <row r="25888">
          <cell r="A25888" t="str">
            <v>80603400E</v>
          </cell>
          <cell r="B25888" t="str">
            <v>ESTRIBO LATERAL ESQ             6034</v>
          </cell>
          <cell r="C25888" t="str">
            <v>UM</v>
          </cell>
        </row>
        <row r="25889">
          <cell r="A25889">
            <v>806035000</v>
          </cell>
          <cell r="B25889" t="str">
            <v>RESERVATORIO DO AR 16L</v>
          </cell>
          <cell r="C25889" t="str">
            <v>UM</v>
          </cell>
        </row>
        <row r="25890">
          <cell r="A25890" t="str">
            <v>80603500F</v>
          </cell>
          <cell r="B25890" t="str">
            <v>RESERVATORIO DO AR 16L          6035 - 1674472</v>
          </cell>
          <cell r="C25890" t="str">
            <v>UM</v>
          </cell>
        </row>
        <row r="25891">
          <cell r="A25891">
            <v>806036000</v>
          </cell>
          <cell r="B25891" t="str">
            <v>RESERVATORIO DO AR 27L</v>
          </cell>
          <cell r="C25891" t="str">
            <v>UM</v>
          </cell>
        </row>
        <row r="25892">
          <cell r="A25892" t="str">
            <v>80603600F</v>
          </cell>
          <cell r="B25892" t="str">
            <v>RESERVATORIO DO AR 27L</v>
          </cell>
          <cell r="C25892" t="str">
            <v>UM</v>
          </cell>
        </row>
        <row r="25893">
          <cell r="A25893">
            <v>806037000</v>
          </cell>
          <cell r="B25893" t="str">
            <v>SUPORTE DO PARALAMA</v>
          </cell>
          <cell r="C25893" t="str">
            <v>UM</v>
          </cell>
        </row>
        <row r="25894">
          <cell r="A25894" t="str">
            <v>80603700F</v>
          </cell>
          <cell r="B25894" t="str">
            <v>SUPORTE DO PARALAMA             6037 - 522950</v>
          </cell>
          <cell r="C25894" t="str">
            <v>UM</v>
          </cell>
        </row>
        <row r="25895">
          <cell r="A25895" t="str">
            <v>80603700G</v>
          </cell>
          <cell r="B25895" t="str">
            <v>SUPORTE DO PÁRA-CHOQUE</v>
          </cell>
          <cell r="C25895" t="str">
            <v>UM</v>
          </cell>
        </row>
        <row r="25896">
          <cell r="A25896">
            <v>806038000</v>
          </cell>
          <cell r="B25896" t="str">
            <v>ABRACADEIRA DO PARA-LAMA</v>
          </cell>
          <cell r="C25896" t="str">
            <v>UM</v>
          </cell>
        </row>
        <row r="25897">
          <cell r="A25897" t="str">
            <v>80603800F</v>
          </cell>
          <cell r="B25897" t="str">
            <v>ABRACADEIRA DO PARA-LAMA        6038 - 538186</v>
          </cell>
          <cell r="C25897" t="str">
            <v>UM</v>
          </cell>
        </row>
        <row r="25898">
          <cell r="A25898" t="str">
            <v>DD70072100</v>
          </cell>
          <cell r="B25898" t="str">
            <v>VIDROS DE SEGURANCA</v>
          </cell>
          <cell r="C25898" t="str">
            <v>UM</v>
          </cell>
        </row>
        <row r="25899">
          <cell r="A25899" t="str">
            <v>80603800G</v>
          </cell>
          <cell r="B25899" t="str">
            <v>ABRAÇADEIRA DO PÁRA-CHOQUE</v>
          </cell>
          <cell r="C25899" t="str">
            <v>UM</v>
          </cell>
        </row>
        <row r="25900">
          <cell r="A25900" t="str">
            <v>80603900D</v>
          </cell>
          <cell r="B25900" t="str">
            <v>SUPORTE DO PARALAMA DIR</v>
          </cell>
          <cell r="C25900" t="str">
            <v>UM</v>
          </cell>
        </row>
        <row r="25901">
          <cell r="A25901" t="str">
            <v>80603900E</v>
          </cell>
          <cell r="B25901" t="str">
            <v>SUPORTE DO PARALAMA ESQ</v>
          </cell>
          <cell r="C25901" t="str">
            <v>UM</v>
          </cell>
        </row>
        <row r="25902">
          <cell r="A25902" t="str">
            <v>8060390DF</v>
          </cell>
          <cell r="B25902" t="str">
            <v>SUPORTE DO PARALAMA DIR         6039 - 1677340</v>
          </cell>
          <cell r="C25902" t="str">
            <v>UM</v>
          </cell>
        </row>
        <row r="25903">
          <cell r="A25903" t="str">
            <v>8060390EF</v>
          </cell>
          <cell r="B25903" t="str">
            <v>SUPORTE DO PARALAMA ESQ         6039 - 1677339</v>
          </cell>
          <cell r="C25903" t="str">
            <v>UM</v>
          </cell>
        </row>
        <row r="25904">
          <cell r="A25904" t="str">
            <v>80604000D</v>
          </cell>
          <cell r="B25904" t="str">
            <v>FIXACAO DO PARALAMA DIR</v>
          </cell>
          <cell r="C25904" t="str">
            <v>UM</v>
          </cell>
        </row>
        <row r="25905">
          <cell r="A25905" t="str">
            <v>80604000E</v>
          </cell>
          <cell r="B25905" t="str">
            <v>FIXACAO DO PARALAMA ESQ</v>
          </cell>
          <cell r="C25905" t="str">
            <v>UM</v>
          </cell>
        </row>
        <row r="25906">
          <cell r="A25906">
            <v>703172020</v>
          </cell>
          <cell r="B25906" t="str">
            <v>SUPORTE  ASSOALHO FORD CARGO</v>
          </cell>
          <cell r="C25906" t="str">
            <v>UM</v>
          </cell>
        </row>
        <row r="25907">
          <cell r="A25907" t="str">
            <v>8060400DF</v>
          </cell>
          <cell r="B25907" t="str">
            <v>FIXACAO DO PARALAMA DIR         6040 - 1677344</v>
          </cell>
          <cell r="C25907" t="str">
            <v>UM</v>
          </cell>
        </row>
        <row r="25908">
          <cell r="A25908" t="str">
            <v>8060400EF</v>
          </cell>
          <cell r="B25908" t="str">
            <v>FIXACAO DO PARALAMA ESQ         6040 - 1677343</v>
          </cell>
          <cell r="C25908" t="str">
            <v>UM</v>
          </cell>
        </row>
        <row r="25909">
          <cell r="A25909">
            <v>806041000</v>
          </cell>
          <cell r="B25909" t="str">
            <v>CHAPA FIXACAO PARA LAMA</v>
          </cell>
          <cell r="C25909" t="str">
            <v>UM</v>
          </cell>
        </row>
        <row r="25910">
          <cell r="A25910" t="str">
            <v>80604100F</v>
          </cell>
          <cell r="B25910" t="str">
            <v>CHAPA FIXACAO PARA LAMA      6041 - 1677341</v>
          </cell>
          <cell r="C25910" t="str">
            <v>UM</v>
          </cell>
        </row>
        <row r="25911">
          <cell r="A25911">
            <v>806042000</v>
          </cell>
          <cell r="B25911" t="str">
            <v>CHAPA FIXACAO PARA LAMA(3PORCAS)</v>
          </cell>
          <cell r="C25911" t="str">
            <v>UM</v>
          </cell>
        </row>
        <row r="25912">
          <cell r="A25912" t="str">
            <v>80604200F</v>
          </cell>
          <cell r="B25912" t="str">
            <v>CHAPA FIXACAO PARA LAMA(3PORCAS)6042 - 1677342</v>
          </cell>
          <cell r="C25912" t="str">
            <v>UM</v>
          </cell>
        </row>
        <row r="25913">
          <cell r="A25913">
            <v>806043000</v>
          </cell>
          <cell r="B25913" t="str">
            <v>VARAO TUBULAR REDONDO</v>
          </cell>
          <cell r="C25913" t="str">
            <v>UM</v>
          </cell>
        </row>
        <row r="25914">
          <cell r="A25914" t="str">
            <v>80604300F</v>
          </cell>
          <cell r="B25914" t="str">
            <v>VARAO TUBULAR REDONDO           6043 - 522945</v>
          </cell>
          <cell r="C25914" t="str">
            <v>UM</v>
          </cell>
        </row>
        <row r="25915">
          <cell r="A25915">
            <v>806044000</v>
          </cell>
          <cell r="B25915" t="str">
            <v>FIXACAO DO APARABARRO</v>
          </cell>
          <cell r="C25915" t="str">
            <v>UM</v>
          </cell>
        </row>
        <row r="25916">
          <cell r="A25916" t="str">
            <v>80604400F</v>
          </cell>
          <cell r="B25916" t="str">
            <v>FIXACAO DO APARABARRO           6044</v>
          </cell>
          <cell r="C25916" t="str">
            <v>UM</v>
          </cell>
        </row>
        <row r="25917">
          <cell r="A25917">
            <v>806045000</v>
          </cell>
          <cell r="B25917" t="str">
            <v>CHAPA DE FIXACAO  SUPORTE (113) 6045</v>
          </cell>
          <cell r="C25917" t="str">
            <v>UM</v>
          </cell>
        </row>
        <row r="25918">
          <cell r="A25918">
            <v>806046000</v>
          </cell>
          <cell r="B25918" t="str">
            <v>KIT SUPORTE P/LAMA MODERNO       6046</v>
          </cell>
          <cell r="C25918" t="str">
            <v>UM</v>
          </cell>
        </row>
        <row r="25919">
          <cell r="A25919">
            <v>703172030</v>
          </cell>
          <cell r="B25919" t="str">
            <v>CHAPA APOIO BCO CARONA ASSOALHO FORD CARGO</v>
          </cell>
          <cell r="C25919" t="str">
            <v>UM</v>
          </cell>
        </row>
        <row r="25920">
          <cell r="A25920">
            <v>703172040</v>
          </cell>
          <cell r="B25920" t="str">
            <v>SUPORTE BCO CARONA ASSOALHO FORD CARGO</v>
          </cell>
          <cell r="C25920" t="str">
            <v>UM</v>
          </cell>
        </row>
        <row r="25921">
          <cell r="A25921">
            <v>703172050</v>
          </cell>
          <cell r="B25921" t="str">
            <v>CANTONEIRA ASSOALHO CENTRAL FORD CARGO</v>
          </cell>
          <cell r="C25921" t="str">
            <v>UM</v>
          </cell>
        </row>
        <row r="25922">
          <cell r="A25922">
            <v>806047000</v>
          </cell>
          <cell r="B25922" t="str">
            <v>KIT SUPORTE P/LAMA CHAPA ANT    6047</v>
          </cell>
          <cell r="C25922" t="str">
            <v>UM</v>
          </cell>
        </row>
        <row r="25923">
          <cell r="A25923">
            <v>806048000</v>
          </cell>
          <cell r="B25923" t="str">
            <v>CHAPA APOIO ABRACADEIRA</v>
          </cell>
          <cell r="C25923" t="str">
            <v>UM</v>
          </cell>
        </row>
        <row r="25924">
          <cell r="A25924" t="str">
            <v>80604800F</v>
          </cell>
          <cell r="B25924" t="str">
            <v>CHAPA APOIO ABRACADEIRA         6048 - 525655</v>
          </cell>
          <cell r="C25924" t="str">
            <v>UM</v>
          </cell>
        </row>
        <row r="25925">
          <cell r="A25925" t="str">
            <v>80604800G</v>
          </cell>
          <cell r="B25925" t="str">
            <v>APOIO ABRAÇADEIRA DO PÁRA-CHOQUE</v>
          </cell>
          <cell r="C25925" t="str">
            <v>UM</v>
          </cell>
        </row>
        <row r="25926">
          <cell r="A25926" t="str">
            <v>DD85073011</v>
          </cell>
          <cell r="B25926" t="str">
            <v>ACUMULADORES ELETR DE NIQUEL-CADMIO</v>
          </cell>
          <cell r="C25926" t="str">
            <v>UM</v>
          </cell>
        </row>
        <row r="25927">
          <cell r="A25927" t="str">
            <v>DD90292010</v>
          </cell>
          <cell r="B25927" t="str">
            <v>INDICADORES DE VELOCIDADE</v>
          </cell>
          <cell r="C25927" t="str">
            <v>UM</v>
          </cell>
        </row>
        <row r="25928">
          <cell r="A25928">
            <v>806049000</v>
          </cell>
          <cell r="B25928" t="str">
            <v>ABRACADEIRA 4"    CINZA         6049</v>
          </cell>
          <cell r="C25928" t="str">
            <v>UM</v>
          </cell>
        </row>
        <row r="25929">
          <cell r="A25929">
            <v>806050000</v>
          </cell>
          <cell r="B25929" t="str">
            <v>PARA-LAMA CAVALO SCANIA (SERIE IV)</v>
          </cell>
          <cell r="C25929" t="str">
            <v>UM</v>
          </cell>
        </row>
        <row r="25930">
          <cell r="A25930" t="str">
            <v>80605000F</v>
          </cell>
          <cell r="B25930" t="str">
            <v>PARA-LAMA CAVALO SCANIA (SERIE IV) REC  6050 - 14 35 075</v>
          </cell>
          <cell r="C25930" t="str">
            <v>UM</v>
          </cell>
        </row>
        <row r="25931">
          <cell r="A25931">
            <v>806051000</v>
          </cell>
          <cell r="B25931" t="str">
            <v>MEIO PARA-LAMA CAVALO SCANIA DIANTEIRO</v>
          </cell>
          <cell r="C25931" t="str">
            <v>UM</v>
          </cell>
        </row>
        <row r="25932">
          <cell r="A25932" t="str">
            <v>DD85122021</v>
          </cell>
          <cell r="B25932" t="str">
            <v>LUZES FIXAS P/AUTOMOVEIS E OUTROS CARROS</v>
          </cell>
          <cell r="C25932" t="str">
            <v>UM</v>
          </cell>
        </row>
        <row r="25933">
          <cell r="A25933" t="str">
            <v>DD85129000</v>
          </cell>
          <cell r="B25933" t="str">
            <v>PARTES DE APARS ELETR ILUMIN / SINALI</v>
          </cell>
          <cell r="C25933" t="str">
            <v>UM</v>
          </cell>
        </row>
        <row r="25934">
          <cell r="A25934" t="str">
            <v>80605100F</v>
          </cell>
          <cell r="B25934" t="str">
            <v>MEIO PARA-LAMA CAVALO SCANIA DIANTEIRO REC     6051F</v>
          </cell>
          <cell r="C25934" t="str">
            <v>UM</v>
          </cell>
        </row>
        <row r="25935">
          <cell r="A25935" t="str">
            <v>80605100P</v>
          </cell>
          <cell r="B25935" t="str">
            <v>MEIO PARA-LAMA CV SCANIA DIANT PRETO        6051P</v>
          </cell>
          <cell r="C25935" t="str">
            <v>UM</v>
          </cell>
        </row>
        <row r="25936">
          <cell r="A25936" t="str">
            <v>80141700f</v>
          </cell>
          <cell r="B25936" t="str">
            <v>COLARINHO ASSOALHO HPN</v>
          </cell>
          <cell r="C25936" t="str">
            <v>UM</v>
          </cell>
        </row>
        <row r="25937">
          <cell r="A25937">
            <v>600456000</v>
          </cell>
          <cell r="B25937" t="str">
            <v>PARAF 4,8 x 19 ROSCA SOBERBA P/ ALVENARIA</v>
          </cell>
          <cell r="C25937" t="str">
            <v>UM</v>
          </cell>
        </row>
        <row r="25938">
          <cell r="A25938" t="str">
            <v>8060510PF</v>
          </cell>
          <cell r="B25938" t="str">
            <v>MEIO PARA-LAMA CV SCANIA DIANT PRETO REC    6051PF</v>
          </cell>
          <cell r="C25938" t="str">
            <v>UM</v>
          </cell>
        </row>
        <row r="25939">
          <cell r="A25939">
            <v>806052000</v>
          </cell>
          <cell r="B25939" t="str">
            <v>MEIO PARA-LAMA CAVALO SCANIA TRASEIRO</v>
          </cell>
          <cell r="C25939" t="str">
            <v>UM</v>
          </cell>
        </row>
        <row r="25940">
          <cell r="A25940" t="str">
            <v>80605200F</v>
          </cell>
          <cell r="B25940" t="str">
            <v>MEIO PARA-LAMA CAVALO SCANIA TRASEIRO REC        6052F</v>
          </cell>
          <cell r="C25940" t="str">
            <v>UM</v>
          </cell>
        </row>
        <row r="25941">
          <cell r="A25941" t="str">
            <v>80605200P</v>
          </cell>
          <cell r="B25941" t="str">
            <v>MEIO PARA-LAMA CV SCANIA TRAS PRETO          6052P</v>
          </cell>
          <cell r="C25941" t="str">
            <v>UM</v>
          </cell>
        </row>
        <row r="25942">
          <cell r="A25942" t="str">
            <v>8060520PF</v>
          </cell>
          <cell r="B25942" t="str">
            <v>MEIO PARA-LAMA CV SCANIA TRAS PRETO REC      6052PF</v>
          </cell>
          <cell r="C25942" t="str">
            <v>UM</v>
          </cell>
        </row>
        <row r="25943">
          <cell r="A25943">
            <v>600457000</v>
          </cell>
          <cell r="B25943" t="str">
            <v>PARAF 5,5 x 38 ROSCA SOBERBA P/ ALVENARIA</v>
          </cell>
          <cell r="C25943" t="str">
            <v>UM</v>
          </cell>
        </row>
        <row r="25944">
          <cell r="A25944">
            <v>600458000</v>
          </cell>
          <cell r="B25944" t="str">
            <v>PARAF 6,3 x 50 ROSCA SOBERBA P/ ALVENARIA</v>
          </cell>
          <cell r="C25944" t="str">
            <v>UM</v>
          </cell>
        </row>
        <row r="25945">
          <cell r="A25945">
            <v>806053000</v>
          </cell>
          <cell r="B25945" t="str">
            <v>PORTA ESTEPE/RODA A DISCO       6053</v>
          </cell>
          <cell r="C25945" t="str">
            <v>UM</v>
          </cell>
        </row>
        <row r="25946">
          <cell r="A25946">
            <v>806054000</v>
          </cell>
          <cell r="B25946" t="str">
            <v>MEIO P.LAMA CV SCANIA TE/DD (114/24) SERIE IV</v>
          </cell>
          <cell r="C25946" t="str">
            <v>UM</v>
          </cell>
        </row>
        <row r="25947">
          <cell r="A25947" t="str">
            <v>80605400F</v>
          </cell>
          <cell r="B25947" t="str">
            <v>MEIO P.LAMA CV SCANIA TE/DD (114/24) SERIE IV REC  6054F</v>
          </cell>
          <cell r="C25947" t="str">
            <v>UM</v>
          </cell>
        </row>
        <row r="25948">
          <cell r="A25948">
            <v>806055000</v>
          </cell>
          <cell r="B25948" t="str">
            <v>MEIO P.LAMA CV SCANIA TD/DE (114/24) SERIE IV</v>
          </cell>
          <cell r="C25948" t="str">
            <v>UM</v>
          </cell>
        </row>
        <row r="25949">
          <cell r="A25949" t="str">
            <v>80605500F</v>
          </cell>
          <cell r="B25949" t="str">
            <v>MEIO P.LAMA CV SCANIA TD/DE (114/24) SERIE IV REC  6055F</v>
          </cell>
          <cell r="C25949" t="str">
            <v>UM</v>
          </cell>
        </row>
        <row r="25950">
          <cell r="A25950">
            <v>600459000</v>
          </cell>
          <cell r="B25950" t="str">
            <v>BUCHA ø6mm PLASTICA PARA FIXACAO</v>
          </cell>
          <cell r="C25950" t="str">
            <v>UM</v>
          </cell>
        </row>
        <row r="25951">
          <cell r="A25951">
            <v>806056000</v>
          </cell>
          <cell r="B25951" t="str">
            <v>REFRIG. R.E. 24 V SCANIA S/CONTROLE</v>
          </cell>
          <cell r="C25951" t="str">
            <v>UM</v>
          </cell>
        </row>
        <row r="25952">
          <cell r="A25952" t="str">
            <v>80605600C</v>
          </cell>
          <cell r="B25952" t="str">
            <v>REFRIG. R.E. 24 V SCANIA C/CONTROLE</v>
          </cell>
          <cell r="C25952" t="str">
            <v>UM</v>
          </cell>
        </row>
        <row r="25953">
          <cell r="A25953" t="str">
            <v>80605600P</v>
          </cell>
          <cell r="B25953" t="str">
            <v>REFRIG. R.E. 24 V SCANIA S/CTR PINTADO</v>
          </cell>
          <cell r="C25953" t="str">
            <v>UM</v>
          </cell>
        </row>
        <row r="25954">
          <cell r="A25954" t="str">
            <v>8060560PC</v>
          </cell>
          <cell r="B25954" t="str">
            <v>REFRIG. R.E 24V SCANIA C/C PINTADO</v>
          </cell>
          <cell r="C25954" t="str">
            <v>UM</v>
          </cell>
        </row>
        <row r="25955">
          <cell r="A25955">
            <v>806057000</v>
          </cell>
          <cell r="B25955" t="str">
            <v>ARRUELA TRAVA DO CUBO TRASEIRO</v>
          </cell>
          <cell r="C25955" t="str">
            <v>UM</v>
          </cell>
        </row>
        <row r="25956">
          <cell r="A25956">
            <v>806058000</v>
          </cell>
          <cell r="B25956" t="str">
            <v>CINTA DO TANQUE - 167 013 2</v>
          </cell>
          <cell r="C25956" t="str">
            <v>UM</v>
          </cell>
        </row>
        <row r="25957">
          <cell r="A25957" t="str">
            <v>80605800F</v>
          </cell>
          <cell r="B25957" t="str">
            <v>CINTA DO TANQUE - 167 013 2</v>
          </cell>
          <cell r="C25957" t="str">
            <v>UM</v>
          </cell>
        </row>
        <row r="25958">
          <cell r="A25958" t="str">
            <v>DD84733049</v>
          </cell>
          <cell r="B25958" t="str">
            <v>OUTROS CIRCUITOS IMPRESSOS  P/MAQUINAS</v>
          </cell>
          <cell r="C25958" t="str">
            <v>UM</v>
          </cell>
        </row>
        <row r="25959">
          <cell r="A25959">
            <v>806059000</v>
          </cell>
          <cell r="B25959" t="str">
            <v>PARA-LAMA UNIVERSAL CARRETA/BI-TREM (2 EIXOS)</v>
          </cell>
          <cell r="C25959" t="str">
            <v>UM</v>
          </cell>
        </row>
        <row r="25960">
          <cell r="A25960" t="str">
            <v>80605900F</v>
          </cell>
          <cell r="B25960" t="str">
            <v>PARA-LAMA UNIVERSAL CARRETA/BI-TREM (2 EIXOS) REC</v>
          </cell>
          <cell r="C25960" t="str">
            <v>UM</v>
          </cell>
        </row>
        <row r="25961">
          <cell r="A25961">
            <v>806060000</v>
          </cell>
          <cell r="B25961" t="str">
            <v>CHAPA CENTRAL P-LAMA UNIV CARRETA/BI-TREM 3 EIXO</v>
          </cell>
          <cell r="C25961" t="str">
            <v>UM</v>
          </cell>
        </row>
        <row r="25962">
          <cell r="A25962" t="str">
            <v>80606000F</v>
          </cell>
          <cell r="B25962" t="str">
            <v>CHAPA CENTRAL P-LAMA UNIV CARRETA/BI-TREM 3 EIXO REC</v>
          </cell>
          <cell r="C25962" t="str">
            <v>UM</v>
          </cell>
        </row>
        <row r="25963">
          <cell r="A25963">
            <v>806061000</v>
          </cell>
          <cell r="B25963" t="str">
            <v>KIT FIXADOR TANQUE ( SCANIA 112 )</v>
          </cell>
          <cell r="C25963" t="str">
            <v>UM</v>
          </cell>
        </row>
        <row r="25964">
          <cell r="A25964">
            <v>806062000</v>
          </cell>
          <cell r="B25964" t="str">
            <v>KIT FIXADOR TANQUE ( SCANIA 113 )</v>
          </cell>
          <cell r="C25964" t="str">
            <v>UM</v>
          </cell>
        </row>
        <row r="25965">
          <cell r="A25965">
            <v>806063000</v>
          </cell>
          <cell r="B25965" t="str">
            <v>REFRIG. R.E. 24 V (SCANIA,VOLVO EDC/NL, MERDEDES) S/C G-II</v>
          </cell>
          <cell r="C25965" t="str">
            <v>UM</v>
          </cell>
        </row>
        <row r="25966">
          <cell r="A25966">
            <v>600460000</v>
          </cell>
          <cell r="B25966" t="str">
            <v>BUCHA ø8mm PLASTICA PARA FIXACAO</v>
          </cell>
          <cell r="C25966" t="str">
            <v>UM</v>
          </cell>
        </row>
        <row r="25967">
          <cell r="A25967" t="str">
            <v>80606300A</v>
          </cell>
          <cell r="B25967" t="str">
            <v>REFRIG. R.E. 24 V (SCANIA,VOLVO EDC/NL, MB) AGRICOLA S/C G-I</v>
          </cell>
          <cell r="C25967" t="str">
            <v>UM</v>
          </cell>
        </row>
        <row r="25968">
          <cell r="A25968" t="str">
            <v>80606300C</v>
          </cell>
          <cell r="B25968" t="str">
            <v>REFRIG. R.E. 24 V (SCANIA,VOLVO EDC/NL, MB) C/C G-I</v>
          </cell>
          <cell r="C25968" t="str">
            <v>UM</v>
          </cell>
        </row>
        <row r="25969">
          <cell r="A25969" t="str">
            <v>80606300P</v>
          </cell>
          <cell r="B25969" t="str">
            <v>REFRIG. R.E. 24 V (SCANIA,VOLVO EDC/NL, MB) PINTADO S/C G-I</v>
          </cell>
          <cell r="C25969" t="str">
            <v>UM</v>
          </cell>
        </row>
        <row r="25970">
          <cell r="A25970" t="str">
            <v>8060630AC</v>
          </cell>
          <cell r="B25970" t="str">
            <v>REFRIG. R.E. 24 V (SCANIA,VOLVO EDC/NL, MB) AGRICOLA C/C G-I</v>
          </cell>
          <cell r="C25970" t="str">
            <v>UM</v>
          </cell>
        </row>
        <row r="25971">
          <cell r="A25971" t="str">
            <v>8060630AP</v>
          </cell>
          <cell r="B25971" t="str">
            <v>REFRIG. R.E. 24 V(SCANIA,VOLVO EDC/NL, MB) AGRIC  PINT S/C</v>
          </cell>
          <cell r="C25971" t="str">
            <v>UM</v>
          </cell>
        </row>
        <row r="25972">
          <cell r="A25972" t="str">
            <v>8060630PC</v>
          </cell>
          <cell r="B25972" t="str">
            <v>REFRIG. R.E. 24 V (SCANIA,VOLVO EDC/NL, MB) PINTADO C/C G-I</v>
          </cell>
          <cell r="C25972" t="str">
            <v>UM</v>
          </cell>
        </row>
        <row r="25973">
          <cell r="A25973" t="str">
            <v>806063APC</v>
          </cell>
          <cell r="B25973" t="str">
            <v>REFRIG. R.E. 24 V(SCANIA,VOLVO EDC/NL, MB) PINT AGRIC C/C</v>
          </cell>
          <cell r="C25973" t="str">
            <v>UM</v>
          </cell>
        </row>
        <row r="25974">
          <cell r="A25974">
            <v>806064000</v>
          </cell>
          <cell r="B25974" t="str">
            <v>SUPORTE DA PLACA E SINALEIRA</v>
          </cell>
          <cell r="C25974" t="str">
            <v>UM</v>
          </cell>
        </row>
        <row r="25975">
          <cell r="A25975">
            <v>806065000</v>
          </cell>
          <cell r="B25975" t="str">
            <v>SUPORTE CENTRAL DO PÁRA-LAMA</v>
          </cell>
          <cell r="C25975" t="str">
            <v>UM</v>
          </cell>
        </row>
        <row r="25976">
          <cell r="A25976">
            <v>806066000</v>
          </cell>
          <cell r="B25976" t="str">
            <v>CHAPA FIX. PÁRA-LAMA</v>
          </cell>
          <cell r="C25976" t="str">
            <v>UM</v>
          </cell>
        </row>
        <row r="25977">
          <cell r="A25977">
            <v>806067000</v>
          </cell>
          <cell r="B25977" t="str">
            <v>MEIO PARA-LAMA UNIV C/ENC CARRETA/BI-TREM 2/3 EIXO</v>
          </cell>
          <cell r="C25977" t="str">
            <v>UM</v>
          </cell>
        </row>
        <row r="25978">
          <cell r="A25978" t="str">
            <v>80606700F</v>
          </cell>
          <cell r="B25978" t="str">
            <v>MEIO PARA-LAMA UNIV C/ENC CARRETA/BI-TREM 2/3 EIXO REC</v>
          </cell>
          <cell r="C25978" t="str">
            <v>UM</v>
          </cell>
        </row>
        <row r="25979">
          <cell r="A25979" t="str">
            <v>80606700R</v>
          </cell>
          <cell r="B25979" t="str">
            <v>MEIO PARALAMA UNIV C/ENC CARRETA/BI-TREM 2/3 EIXO</v>
          </cell>
          <cell r="C25979" t="str">
            <v>UM</v>
          </cell>
        </row>
        <row r="25980">
          <cell r="A25980">
            <v>806068000</v>
          </cell>
          <cell r="B25980" t="str">
            <v>MEIO PARA-LAMA UNIV S/ENC CARRETA/BI-TREM 2/3 EIXO</v>
          </cell>
          <cell r="C25980" t="str">
            <v>UM</v>
          </cell>
        </row>
        <row r="25981">
          <cell r="A25981" t="str">
            <v>80606800F</v>
          </cell>
          <cell r="B25981" t="str">
            <v>MEIO PARA-LAMA UNIV S/ENC CARRETA/BI-TREM 2/3 EIXO REC</v>
          </cell>
          <cell r="C25981" t="str">
            <v>UM</v>
          </cell>
        </row>
        <row r="25982">
          <cell r="A25982" t="str">
            <v>70317213D</v>
          </cell>
          <cell r="B25982" t="str">
            <v>REFORCO SOLEIRA LD FORD CARGO</v>
          </cell>
          <cell r="C25982" t="str">
            <v>UM</v>
          </cell>
        </row>
        <row r="25983">
          <cell r="A25983" t="str">
            <v>80606800R</v>
          </cell>
          <cell r="B25983" t="str">
            <v>MEIO PARALAMA UNIV S/ENC CARRETA/BI-TREM 2/3 EIXO</v>
          </cell>
          <cell r="C25983" t="str">
            <v>UM</v>
          </cell>
        </row>
        <row r="25984">
          <cell r="A25984">
            <v>806069000</v>
          </cell>
          <cell r="B25984" t="str">
            <v>PARA-LAMA PLASTICO CENTRAL NOMA</v>
          </cell>
          <cell r="C25984" t="str">
            <v>UM</v>
          </cell>
        </row>
        <row r="25985">
          <cell r="A25985" t="str">
            <v>80606900F</v>
          </cell>
          <cell r="B25985" t="str">
            <v>PARA-LAMA PLASTICO CENTRAL NOMA 9201153 - 9201153</v>
          </cell>
          <cell r="C25985" t="str">
            <v>UM</v>
          </cell>
        </row>
        <row r="25986">
          <cell r="A25986">
            <v>806070000</v>
          </cell>
          <cell r="B25986" t="str">
            <v>PARA-CHOQUE FRONTAL (CENTRAL)</v>
          </cell>
          <cell r="C25986" t="str">
            <v>UM</v>
          </cell>
        </row>
        <row r="25987">
          <cell r="A25987">
            <v>600461000</v>
          </cell>
          <cell r="B25987" t="str">
            <v>BUCHA ø10mm PLASTICA PARA FIXACAO</v>
          </cell>
          <cell r="C25987" t="str">
            <v>UM</v>
          </cell>
        </row>
        <row r="25988">
          <cell r="A25988">
            <v>600462000</v>
          </cell>
          <cell r="B25988" t="str">
            <v>COLA PARA TUBO PVC</v>
          </cell>
          <cell r="C25988" t="str">
            <v>UM</v>
          </cell>
        </row>
        <row r="25989">
          <cell r="A25989">
            <v>600463000</v>
          </cell>
          <cell r="B25989" t="str">
            <v>MANGUEIRA AR-AGUA 1/2" 300lbs</v>
          </cell>
          <cell r="C25989" t="str">
            <v>M</v>
          </cell>
        </row>
        <row r="25990">
          <cell r="A25990" t="str">
            <v>97t56429</v>
          </cell>
          <cell r="B25990" t="str">
            <v>CAIXA PLASTICA DCBR</v>
          </cell>
          <cell r="C25990" t="str">
            <v>UM</v>
          </cell>
        </row>
        <row r="25991">
          <cell r="A25991" t="str">
            <v>80607000F</v>
          </cell>
          <cell r="B25991" t="str">
            <v>PARA-CHOQUE FRONTAL (CENTRAL)    6070 - 1324596</v>
          </cell>
          <cell r="C25991" t="str">
            <v>UM</v>
          </cell>
        </row>
        <row r="25992">
          <cell r="A25992" t="str">
            <v>80607100D</v>
          </cell>
          <cell r="B25992" t="str">
            <v>LATERAL PARA-CHOQUE FRONTAL DIR</v>
          </cell>
          <cell r="C25992" t="str">
            <v>UM</v>
          </cell>
        </row>
        <row r="25993">
          <cell r="A25993">
            <v>807440000</v>
          </cell>
          <cell r="B25993" t="str">
            <v>FLANGE AÇO V 50 - ø 247mm - 01.10.0074</v>
          </cell>
          <cell r="C25993" t="str">
            <v>UM</v>
          </cell>
        </row>
        <row r="25994">
          <cell r="A25994">
            <v>807441000</v>
          </cell>
          <cell r="B25994" t="str">
            <v>FLANGE AÇO V 50 - ø 225 mm</v>
          </cell>
          <cell r="C25994" t="str">
            <v>UM</v>
          </cell>
        </row>
        <row r="25995">
          <cell r="A25995">
            <v>807442000</v>
          </cell>
          <cell r="B25995" t="str">
            <v>FLANGE AÇO V 50 - ø 217mm - 30214</v>
          </cell>
          <cell r="C25995" t="str">
            <v>UM</v>
          </cell>
        </row>
        <row r="25996">
          <cell r="A25996" t="str">
            <v>DD84314910</v>
          </cell>
          <cell r="B25996" t="str">
            <v>PARTES E PECAS DA PONTE ROLANTE</v>
          </cell>
          <cell r="C25996" t="str">
            <v>UM</v>
          </cell>
        </row>
        <row r="25997">
          <cell r="A25997" t="str">
            <v>80607100E</v>
          </cell>
          <cell r="B25997" t="str">
            <v>LATERAL PARA-CHOQUE FRONTAL ESQ</v>
          </cell>
          <cell r="C25997" t="str">
            <v>UM</v>
          </cell>
        </row>
        <row r="25998">
          <cell r="A25998" t="str">
            <v>8060710DF</v>
          </cell>
          <cell r="B25998" t="str">
            <v>LATERAL PARA-CHOQUE FRONTAL DIR   6071D - 1324598</v>
          </cell>
          <cell r="C25998" t="str">
            <v>UM</v>
          </cell>
        </row>
        <row r="25999">
          <cell r="A25999">
            <v>105189000</v>
          </cell>
          <cell r="B25999" t="str">
            <v>CHAPA DE ACO 6,35mm FQ 1200 x 1300 - SAE 1006</v>
          </cell>
          <cell r="C25999" t="str">
            <v>KG</v>
          </cell>
        </row>
        <row r="26000">
          <cell r="A26000">
            <v>300273000</v>
          </cell>
          <cell r="B26000" t="str">
            <v>SERRA FITA BIM. M42 J 20 X 0,9 X 5,50</v>
          </cell>
          <cell r="C26000" t="str">
            <v>UM</v>
          </cell>
        </row>
        <row r="26001">
          <cell r="A26001" t="str">
            <v>DD90319090</v>
          </cell>
          <cell r="B26001" t="str">
            <v>PARTES E ACESSORIOS PARA OUTROS INSTRUMENTOS</v>
          </cell>
          <cell r="C26001" t="str">
            <v>UM</v>
          </cell>
        </row>
        <row r="26002">
          <cell r="A26002" t="str">
            <v>DD84729099</v>
          </cell>
          <cell r="B26002" t="str">
            <v>OUTRAS IMPRESSORAS</v>
          </cell>
          <cell r="C26002" t="str">
            <v>UM</v>
          </cell>
        </row>
        <row r="26003">
          <cell r="A26003" t="str">
            <v>8060710EF</v>
          </cell>
          <cell r="B26003" t="str">
            <v>LATERAL PARA-CHOQUE FRONTAL ESQ   6071E - 1324597</v>
          </cell>
          <cell r="C26003" t="str">
            <v>UM</v>
          </cell>
        </row>
        <row r="26004">
          <cell r="A26004" t="str">
            <v>80607200D</v>
          </cell>
          <cell r="B26004" t="str">
            <v>ENCAIXE DO FAROL DIR</v>
          </cell>
          <cell r="C26004" t="str">
            <v>UM</v>
          </cell>
        </row>
        <row r="26005">
          <cell r="A26005" t="str">
            <v>DD38200000</v>
          </cell>
          <cell r="B26005" t="str">
            <v>PREPARS ANTICONGELANTES / LIQUIDOS</v>
          </cell>
          <cell r="C26005" t="str">
            <v>UM</v>
          </cell>
        </row>
        <row r="26006">
          <cell r="A26006" t="str">
            <v>DD38119010</v>
          </cell>
          <cell r="B26006" t="str">
            <v>OUTROS ADITIVOS DISPERS</v>
          </cell>
          <cell r="C26006" t="str">
            <v>UM</v>
          </cell>
        </row>
        <row r="26007">
          <cell r="A26007" t="str">
            <v>DD35061010</v>
          </cell>
          <cell r="B26007" t="str">
            <v>PRODUTOS DE UTILIDADE COMO COLAS, ADESIVOS</v>
          </cell>
          <cell r="C26007" t="str">
            <v>UM</v>
          </cell>
        </row>
        <row r="26008">
          <cell r="A26008" t="str">
            <v>DD32149000</v>
          </cell>
          <cell r="B26008" t="str">
            <v>OUTRAS MASSAS PARA PINTURA</v>
          </cell>
          <cell r="C26008" t="str">
            <v>UM</v>
          </cell>
        </row>
        <row r="26009">
          <cell r="A26009" t="str">
            <v>80607200E</v>
          </cell>
          <cell r="B26009" t="str">
            <v>ENCAIXE DO FAROL ESQ</v>
          </cell>
          <cell r="C26009" t="str">
            <v>UM</v>
          </cell>
        </row>
        <row r="26010">
          <cell r="A26010" t="str">
            <v>8060720DF</v>
          </cell>
          <cell r="B26010" t="str">
            <v>ENCAIXE DO FAROL DIR      6072D - 1324600</v>
          </cell>
          <cell r="C26010" t="str">
            <v>UM</v>
          </cell>
        </row>
        <row r="26011">
          <cell r="A26011" t="str">
            <v>DD83024900</v>
          </cell>
          <cell r="B26011" t="str">
            <v>OUTRAS GUARNICOES, ETC DE METAIS COMUNS</v>
          </cell>
          <cell r="C26011" t="str">
            <v>UM</v>
          </cell>
        </row>
        <row r="26012">
          <cell r="A26012" t="str">
            <v>DD85061030</v>
          </cell>
          <cell r="B26012" t="str">
            <v>BATERIAS DE PILHAS, ELETRICAS</v>
          </cell>
          <cell r="C26012" t="str">
            <v>UM</v>
          </cell>
        </row>
        <row r="26013">
          <cell r="A26013" t="str">
            <v>DD84818019</v>
          </cell>
          <cell r="B26013" t="str">
            <v>OUTROS DISPOSITIVOS UTIL. EM BANHEIRO</v>
          </cell>
          <cell r="C26013" t="str">
            <v>UM</v>
          </cell>
        </row>
        <row r="26014">
          <cell r="A26014" t="str">
            <v>DD73170020</v>
          </cell>
          <cell r="B26014" t="str">
            <v>GRAMPOS DE FIOS CURVADOS</v>
          </cell>
          <cell r="C26014" t="str">
            <v>UM</v>
          </cell>
        </row>
        <row r="26015">
          <cell r="A26015" t="str">
            <v>8060720EF</v>
          </cell>
          <cell r="B26015" t="str">
            <v>ENCAIXE DO FAROL ESQ      6072E - 1324599</v>
          </cell>
          <cell r="C26015" t="str">
            <v>UM</v>
          </cell>
        </row>
        <row r="26016">
          <cell r="A26016" t="str">
            <v>80607300D</v>
          </cell>
          <cell r="B26016" t="str">
            <v>COBERTURA DO ESTRIBO DIR</v>
          </cell>
          <cell r="C26016" t="str">
            <v>UM</v>
          </cell>
        </row>
        <row r="26017">
          <cell r="A26017" t="str">
            <v>DD84248129</v>
          </cell>
          <cell r="B26017" t="str">
            <v>OUTROS APARELHOS IRRIGADORES</v>
          </cell>
          <cell r="C26017" t="str">
            <v>UM</v>
          </cell>
        </row>
        <row r="26018">
          <cell r="A26018">
            <v>803100000</v>
          </cell>
          <cell r="B26018" t="str">
            <v>CABINE COMPLETA FORD CARGO C/ PAINEL TRAS. FECHADA</v>
          </cell>
          <cell r="C26018" t="str">
            <v>UM</v>
          </cell>
        </row>
        <row r="26019">
          <cell r="A26019">
            <v>703100000</v>
          </cell>
          <cell r="B26019" t="str">
            <v>CABINE NUA FORD CARGO LL MONTADA</v>
          </cell>
          <cell r="C26019" t="str">
            <v>UM</v>
          </cell>
        </row>
        <row r="26020">
          <cell r="A26020">
            <v>703180000</v>
          </cell>
          <cell r="B26020" t="str">
            <v>FRONTAL MONTADO CABINE FORD CARGO</v>
          </cell>
          <cell r="C26020" t="str">
            <v>UM</v>
          </cell>
        </row>
        <row r="26021">
          <cell r="A26021" t="str">
            <v>80607300E</v>
          </cell>
          <cell r="B26021" t="str">
            <v>COBERTURA DO ESTRIBO ESQ</v>
          </cell>
          <cell r="C26021" t="str">
            <v>UM</v>
          </cell>
        </row>
        <row r="26022">
          <cell r="A26022" t="str">
            <v>8060730DF</v>
          </cell>
          <cell r="B26022" t="str">
            <v>COBERTURA DO ESTRIBO DIR      6073D - 1354594</v>
          </cell>
          <cell r="C26022" t="str">
            <v>UM</v>
          </cell>
        </row>
        <row r="26023">
          <cell r="A26023">
            <v>703181000</v>
          </cell>
          <cell r="B26023" t="str">
            <v>TETO FORD CARGO MONTADO</v>
          </cell>
          <cell r="C26023" t="str">
            <v>UM</v>
          </cell>
        </row>
        <row r="26024">
          <cell r="A26024" t="str">
            <v>DD66019900</v>
          </cell>
          <cell r="B26024" t="str">
            <v>OUTROS GUARDA-CHUVAS, SOMBRINHAS</v>
          </cell>
          <cell r="C26024" t="str">
            <v>UM</v>
          </cell>
        </row>
        <row r="26025">
          <cell r="A26025" t="str">
            <v>DD7209170</v>
          </cell>
          <cell r="B26025" t="str">
            <v>PEÇAS CORTADAS EM LASER PARA GABARITO</v>
          </cell>
          <cell r="C26025" t="str">
            <v>UM</v>
          </cell>
        </row>
        <row r="26026">
          <cell r="A26026">
            <v>703172060</v>
          </cell>
          <cell r="B26026" t="str">
            <v>SUPORTE C/ PORCA ASSOALHO FORD CARGO</v>
          </cell>
          <cell r="C26026" t="str">
            <v>UM</v>
          </cell>
        </row>
        <row r="26027">
          <cell r="A26027" t="str">
            <v>8060730EF</v>
          </cell>
          <cell r="B26027" t="str">
            <v>COBERTURA DO ESTRIBO ESQ      6073E - 1354593</v>
          </cell>
          <cell r="C26027" t="str">
            <v>UM</v>
          </cell>
        </row>
        <row r="26028">
          <cell r="A26028">
            <v>806074000</v>
          </cell>
          <cell r="B26028" t="str">
            <v>GRADE INFERIOR                                  6074</v>
          </cell>
          <cell r="C26028" t="str">
            <v>UM</v>
          </cell>
        </row>
        <row r="26029">
          <cell r="A26029" t="str">
            <v>DD82022000</v>
          </cell>
          <cell r="B26029" t="str">
            <v>FOLHAS DE SERRAS DE FITA</v>
          </cell>
          <cell r="C26029" t="str">
            <v>UM</v>
          </cell>
        </row>
        <row r="26030">
          <cell r="A26030">
            <v>810409000</v>
          </cell>
          <cell r="B26030" t="str">
            <v>M.O. PORTA INT. APPLAUSO DIR/ ESQ. DE VIDRO  N701</v>
          </cell>
          <cell r="C26030" t="str">
            <v>UM</v>
          </cell>
        </row>
        <row r="26031">
          <cell r="A26031" t="str">
            <v>IMOB90309090</v>
          </cell>
          <cell r="B26031" t="str">
            <v>PARTES E ACESSORIOS PARA OSCILOSCOPIOS</v>
          </cell>
          <cell r="C26031" t="str">
            <v>UM</v>
          </cell>
        </row>
        <row r="26032">
          <cell r="A26032">
            <v>806075000</v>
          </cell>
          <cell r="B26032" t="str">
            <v>GRADE CENTRAL                                  6075</v>
          </cell>
          <cell r="C26032" t="str">
            <v>UM</v>
          </cell>
        </row>
        <row r="26033">
          <cell r="A26033" t="str">
            <v>80607600D</v>
          </cell>
          <cell r="B26033" t="str">
            <v>ACABAMENTO DO DEFLETOR DIR - CABINA P</v>
          </cell>
          <cell r="C26033" t="str">
            <v>UM</v>
          </cell>
        </row>
        <row r="26034">
          <cell r="A26034">
            <v>190201000</v>
          </cell>
          <cell r="B26034" t="str">
            <v>CHAPA PORTA INT. DIR/ESQ. N701</v>
          </cell>
          <cell r="C26034" t="str">
            <v>UM</v>
          </cell>
        </row>
        <row r="26035">
          <cell r="A26035" t="str">
            <v>8013189DG</v>
          </cell>
          <cell r="B26035" t="str">
            <v>REFORÇO DE PÁRA-CHOQUE</v>
          </cell>
          <cell r="C26035" t="str">
            <v>UM</v>
          </cell>
        </row>
        <row r="26036">
          <cell r="A26036">
            <v>102120000</v>
          </cell>
          <cell r="B26036" t="str">
            <v>PAREDE TRASEIRA FORD CARGO C/ CANTOS</v>
          </cell>
          <cell r="C26036" t="str">
            <v>UM</v>
          </cell>
        </row>
        <row r="26037">
          <cell r="A26037" t="str">
            <v>IMOB84159000</v>
          </cell>
          <cell r="B26037" t="str">
            <v>PARTES DE MAQUINAS E APARELHOS DE AR</v>
          </cell>
          <cell r="C26037" t="str">
            <v>UM</v>
          </cell>
        </row>
        <row r="26038">
          <cell r="A26038" t="str">
            <v>80607600E</v>
          </cell>
          <cell r="B26038" t="str">
            <v>ACABAMENTO DO DEFLETOR ESQ - CABINA P</v>
          </cell>
          <cell r="C26038" t="str">
            <v>UM</v>
          </cell>
        </row>
        <row r="26039">
          <cell r="A26039" t="str">
            <v>8060760DF</v>
          </cell>
          <cell r="B26039" t="str">
            <v>ACABAMENTO DO DEFLETOR DIR - CABINA P       6076D - 1370108</v>
          </cell>
          <cell r="C26039" t="str">
            <v>UM</v>
          </cell>
        </row>
        <row r="26040">
          <cell r="A26040">
            <v>300859000</v>
          </cell>
          <cell r="B26040" t="str">
            <v>PROTETOR DO SUPORTE 150mm C/67 FUROS</v>
          </cell>
          <cell r="C26040" t="str">
            <v>UM</v>
          </cell>
        </row>
        <row r="26041">
          <cell r="A26041" t="str">
            <v>DD38249079</v>
          </cell>
          <cell r="B26041" t="str">
            <v>OUTROS PRODS E PREPARS A BASE DE EL</v>
          </cell>
          <cell r="C26041" t="str">
            <v>UM</v>
          </cell>
        </row>
        <row r="26042">
          <cell r="A26042" t="str">
            <v>DD39232190</v>
          </cell>
          <cell r="B26042" t="str">
            <v>SACO PLASTICO / OUTROS</v>
          </cell>
          <cell r="C26042" t="str">
            <v>UM</v>
          </cell>
        </row>
        <row r="26043">
          <cell r="A26043" t="str">
            <v>DD73170090</v>
          </cell>
          <cell r="B26043" t="str">
            <v>PREGO</v>
          </cell>
          <cell r="C26043" t="str">
            <v>UM</v>
          </cell>
        </row>
        <row r="26044">
          <cell r="A26044" t="str">
            <v>8060760EF</v>
          </cell>
          <cell r="B26044" t="str">
            <v>ACABAMENTO DO DEFLETOR ESQ - CABINA P       6076E - 1370107</v>
          </cell>
          <cell r="C26044" t="str">
            <v>UM</v>
          </cell>
        </row>
        <row r="26045">
          <cell r="A26045" t="str">
            <v>80607700D</v>
          </cell>
          <cell r="B26045" t="str">
            <v>DEFLETOR DIREITO - CABINA R</v>
          </cell>
          <cell r="C26045" t="str">
            <v>UM</v>
          </cell>
        </row>
        <row r="26046">
          <cell r="A26046" t="str">
            <v>DD84806000</v>
          </cell>
          <cell r="B26046" t="str">
            <v>MOLDES PARA MATERIAIS MINERAIS</v>
          </cell>
          <cell r="C26046" t="str">
            <v>UM</v>
          </cell>
        </row>
        <row r="26047">
          <cell r="A26047" t="str">
            <v>DD72083700</v>
          </cell>
          <cell r="B26047" t="str">
            <v>PARTES E COMPONENTES DE MATRIZES</v>
          </cell>
          <cell r="C26047" t="str">
            <v>UM</v>
          </cell>
        </row>
        <row r="26048">
          <cell r="A26048" t="str">
            <v>IMOBPRESTSERVICO</v>
          </cell>
          <cell r="B26048" t="str">
            <v>IMOBILIZADO - PRESTACAO DE SERVICO</v>
          </cell>
          <cell r="C26048" t="str">
            <v>UM</v>
          </cell>
        </row>
        <row r="26049">
          <cell r="A26049" t="str">
            <v>DD39239000</v>
          </cell>
          <cell r="B26049" t="str">
            <v>OUTRAS OBRAS DE PLASTICO</v>
          </cell>
          <cell r="C26049" t="str">
            <v>UM</v>
          </cell>
        </row>
        <row r="26050">
          <cell r="A26050" t="str">
            <v>80607700E</v>
          </cell>
          <cell r="B26050" t="str">
            <v>DEFLETOR ESQUERDO - CABINA</v>
          </cell>
          <cell r="C26050" t="str">
            <v>UM</v>
          </cell>
        </row>
        <row r="26051">
          <cell r="A26051" t="str">
            <v>8060770DF</v>
          </cell>
          <cell r="B26051" t="str">
            <v>DEFLETOR DIREITO - CABINA R         6077D - 1370330</v>
          </cell>
          <cell r="C26051" t="str">
            <v>UM</v>
          </cell>
        </row>
        <row r="26052">
          <cell r="A26052">
            <v>807443000</v>
          </cell>
          <cell r="B26052" t="str">
            <v>CONJUNTO AR CONDICIONADO EUROAR</v>
          </cell>
          <cell r="C26052" t="str">
            <v>UM</v>
          </cell>
        </row>
        <row r="26053">
          <cell r="A26053">
            <v>807447000</v>
          </cell>
          <cell r="B26053" t="str">
            <v>RESERVADO</v>
          </cell>
          <cell r="C26053" t="str">
            <v>UM</v>
          </cell>
        </row>
        <row r="26054">
          <cell r="A26054">
            <v>807448000</v>
          </cell>
          <cell r="B26054" t="str">
            <v>RESERVADO</v>
          </cell>
          <cell r="C26054" t="str">
            <v>UM</v>
          </cell>
        </row>
        <row r="26055">
          <cell r="A26055">
            <v>807449000</v>
          </cell>
          <cell r="B26055" t="str">
            <v>RESERVADO</v>
          </cell>
          <cell r="C26055" t="str">
            <v>UM</v>
          </cell>
        </row>
        <row r="26056">
          <cell r="A26056" t="str">
            <v>8060770EF</v>
          </cell>
          <cell r="B26056" t="str">
            <v>DEFLETOR ESQUERDO - CABINA R         6077E - 1370329</v>
          </cell>
          <cell r="C26056" t="str">
            <v>UM</v>
          </cell>
        </row>
        <row r="26057">
          <cell r="A26057">
            <v>806078000</v>
          </cell>
          <cell r="B26057" t="str">
            <v>GRADE INFERIOR - CABINA P      6078 - 1371754</v>
          </cell>
          <cell r="C26057" t="str">
            <v>UM</v>
          </cell>
        </row>
        <row r="26058">
          <cell r="A26058">
            <v>200738000</v>
          </cell>
          <cell r="B26058" t="str">
            <v>CAIXA DE PAPELAO 2965 X 440 X 1045</v>
          </cell>
          <cell r="C26058" t="str">
            <v>UM</v>
          </cell>
        </row>
        <row r="26059">
          <cell r="A26059">
            <v>200739000</v>
          </cell>
          <cell r="B26059" t="str">
            <v>CAIXA DE PAPELAO 1765 X 440 X 1045</v>
          </cell>
          <cell r="C26059" t="str">
            <v>UM</v>
          </cell>
        </row>
        <row r="26060">
          <cell r="A26060" t="str">
            <v>80607800F</v>
          </cell>
          <cell r="B26060" t="str">
            <v>GRADE INFERIOR - CABINA P      6078 - 1371754</v>
          </cell>
          <cell r="C26060" t="str">
            <v>UM</v>
          </cell>
        </row>
        <row r="26061">
          <cell r="A26061">
            <v>806079000</v>
          </cell>
          <cell r="B26061" t="str">
            <v>GRADE CENTRAL - CABINA R      6079 - 1371757</v>
          </cell>
          <cell r="C26061" t="str">
            <v>UM</v>
          </cell>
        </row>
        <row r="26062">
          <cell r="A26062" t="str">
            <v>DD84735050</v>
          </cell>
          <cell r="B26062" t="str">
            <v>PLACAS DE MEMORIA</v>
          </cell>
          <cell r="C26062" t="str">
            <v>UM</v>
          </cell>
        </row>
        <row r="26063">
          <cell r="A26063" t="str">
            <v>DD72091700</v>
          </cell>
          <cell r="B26063" t="str">
            <v>LAMIN FERRO / ACO, A FRIO, L&gt;=6DM</v>
          </cell>
          <cell r="C26063" t="str">
            <v>UM</v>
          </cell>
        </row>
        <row r="26064">
          <cell r="A26064" t="str">
            <v>DD85068090</v>
          </cell>
          <cell r="B26064" t="str">
            <v>OUTRAS PILHAS E BATERIAS ELETR</v>
          </cell>
          <cell r="C26064" t="str">
            <v>UM</v>
          </cell>
        </row>
        <row r="26065">
          <cell r="A26065" t="str">
            <v>80607900F</v>
          </cell>
          <cell r="B26065" t="str">
            <v>GRADE CENTRAL - CABINA R      6079 - 1371757</v>
          </cell>
          <cell r="C26065" t="str">
            <v>UM</v>
          </cell>
        </row>
        <row r="26066">
          <cell r="A26066">
            <v>806080000</v>
          </cell>
          <cell r="B26066" t="str">
            <v>GRADE INFERIOR - CABINA R        6080 - 1371758</v>
          </cell>
          <cell r="C26066" t="str">
            <v>UM</v>
          </cell>
        </row>
        <row r="26067">
          <cell r="A26067" t="str">
            <v>DD85232990</v>
          </cell>
          <cell r="B26067" t="str">
            <v>OUTRAS FITAS, DISCOS SOFTWARE</v>
          </cell>
          <cell r="C26067" t="str">
            <v>UM</v>
          </cell>
        </row>
        <row r="26068">
          <cell r="A26068">
            <v>200740000</v>
          </cell>
          <cell r="B26068" t="str">
            <v>CAIXA DE PAPELAO 1900 X 470 X 200</v>
          </cell>
          <cell r="C26068" t="str">
            <v>UM</v>
          </cell>
        </row>
        <row r="26069">
          <cell r="A26069" t="str">
            <v>80608000F</v>
          </cell>
          <cell r="B26069" t="str">
            <v>GRADE INFERIOR - CABINA R        6080 - 1371758</v>
          </cell>
          <cell r="C26069" t="str">
            <v>UM</v>
          </cell>
        </row>
        <row r="26070">
          <cell r="A26070">
            <v>806081000</v>
          </cell>
          <cell r="B26070" t="str">
            <v>PARA-CHOQUE FRONTAL</v>
          </cell>
          <cell r="C26070" t="str">
            <v>UM</v>
          </cell>
        </row>
        <row r="26071">
          <cell r="A26071">
            <v>105191000</v>
          </cell>
          <cell r="B26071" t="str">
            <v>PARAF ACO 8.8 SEXT RT M8 x 1,25 x 35 ZP</v>
          </cell>
          <cell r="C26071" t="str">
            <v>UM</v>
          </cell>
        </row>
        <row r="26072">
          <cell r="A26072" t="str">
            <v>DD44190000</v>
          </cell>
          <cell r="B26072" t="str">
            <v>ARTEFATOS DE MADEIRA</v>
          </cell>
          <cell r="C26072" t="str">
            <v>UM</v>
          </cell>
        </row>
        <row r="26073">
          <cell r="A26073" t="str">
            <v>DD82055100</v>
          </cell>
          <cell r="B26073" t="str">
            <v>OUTRAS FERRAMENTAS MANUAIS</v>
          </cell>
          <cell r="C26073" t="str">
            <v>UM</v>
          </cell>
        </row>
        <row r="26074">
          <cell r="A26074">
            <v>190202000</v>
          </cell>
          <cell r="B26074" t="str">
            <v>EMENDA ASA 60/1 PASSA 3/4" (29750242)</v>
          </cell>
          <cell r="C26074" t="str">
            <v>UM</v>
          </cell>
        </row>
        <row r="26075">
          <cell r="A26075" t="str">
            <v>80608100F</v>
          </cell>
          <cell r="B26075" t="str">
            <v>PARA-CHOQUE FRONTAL          6081 - 1376832</v>
          </cell>
          <cell r="C26075" t="str">
            <v>UM</v>
          </cell>
        </row>
        <row r="26076">
          <cell r="A26076">
            <v>806082000</v>
          </cell>
          <cell r="B26076" t="str">
            <v>PAINEL FRONTAL SUPERIOR DA CABINA</v>
          </cell>
          <cell r="C26076" t="str">
            <v>UM</v>
          </cell>
        </row>
        <row r="26077">
          <cell r="A26077" t="str">
            <v>80608200F</v>
          </cell>
          <cell r="B26077" t="str">
            <v>PAINEL FRONTAL SUPERIOR DA CABINA      6082 - 1383609</v>
          </cell>
          <cell r="C26077" t="str">
            <v>UM</v>
          </cell>
        </row>
        <row r="26078">
          <cell r="A26078" t="str">
            <v>80608300D</v>
          </cell>
          <cell r="B26078" t="str">
            <v>DEFLETOR DIREITO - CABINA P</v>
          </cell>
          <cell r="C26078" t="str">
            <v>UM</v>
          </cell>
        </row>
        <row r="26079">
          <cell r="A26079" t="str">
            <v>80608300E</v>
          </cell>
          <cell r="B26079" t="str">
            <v>DEFLETOR ESQUERDO - CABINA P</v>
          </cell>
          <cell r="C26079" t="str">
            <v>UM</v>
          </cell>
        </row>
        <row r="26080">
          <cell r="A26080">
            <v>803243000</v>
          </cell>
          <cell r="B26080" t="str">
            <v>PARA-CHOQUE FRONTAL FORD 2622-2628</v>
          </cell>
          <cell r="C26080" t="str">
            <v>UM</v>
          </cell>
        </row>
        <row r="26081">
          <cell r="A26081" t="str">
            <v>8060830DF</v>
          </cell>
          <cell r="B26081" t="str">
            <v>DEFLETOR DIREITO - CABINA P           6083D - 1386958</v>
          </cell>
          <cell r="C26081" t="str">
            <v>UM</v>
          </cell>
        </row>
        <row r="26082">
          <cell r="A26082" t="str">
            <v>8060830EF</v>
          </cell>
          <cell r="B26082" t="str">
            <v>DEFLETOR ESQUERDO - CABINA P           6083E - 1386957</v>
          </cell>
          <cell r="C26082" t="str">
            <v>UM</v>
          </cell>
        </row>
        <row r="26083">
          <cell r="A26083" t="str">
            <v>80608400D</v>
          </cell>
          <cell r="B26083" t="str">
            <v>ACABAMENTO INT DEFLETOR DIR - CABINA P</v>
          </cell>
          <cell r="C26083" t="str">
            <v>UM</v>
          </cell>
        </row>
        <row r="26084">
          <cell r="A26084" t="str">
            <v>80608400E</v>
          </cell>
          <cell r="B26084" t="str">
            <v>ACABAMENTO INT DEFLETOR ESQ - CABINA P</v>
          </cell>
          <cell r="C26084" t="str">
            <v>UM</v>
          </cell>
        </row>
        <row r="26085">
          <cell r="A26085" t="str">
            <v>8060840DF</v>
          </cell>
          <cell r="B26085" t="str">
            <v>ACABAMENTO INT DEFLETOR DIR - CABINA P     6084D - 1386960</v>
          </cell>
          <cell r="C26085" t="str">
            <v>UM</v>
          </cell>
        </row>
        <row r="26086">
          <cell r="A26086" t="str">
            <v>8060840EF</v>
          </cell>
          <cell r="B26086" t="str">
            <v>ACABAMENTO INT DEFLETOR DIR - CABINA P     6084D - 1386960</v>
          </cell>
          <cell r="C26086" t="str">
            <v>UM</v>
          </cell>
        </row>
        <row r="26087">
          <cell r="A26087">
            <v>806085000</v>
          </cell>
          <cell r="B26087" t="str">
            <v>ACABAMENTO DO ESTRIBO</v>
          </cell>
          <cell r="C26087" t="str">
            <v>UM</v>
          </cell>
        </row>
        <row r="26088">
          <cell r="A26088">
            <v>200741000</v>
          </cell>
          <cell r="B26088" t="str">
            <v>CAIXA DE PAPELAO 305 X 270 X 2200 - 3243</v>
          </cell>
          <cell r="C26088" t="str">
            <v>UM</v>
          </cell>
        </row>
        <row r="26089">
          <cell r="A26089" t="str">
            <v>80608500F</v>
          </cell>
          <cell r="B26089" t="str">
            <v>ACABAMENTO DO ESTRIBO             6085 - 1390074</v>
          </cell>
          <cell r="C26089" t="str">
            <v>UM</v>
          </cell>
        </row>
        <row r="26090">
          <cell r="A26090">
            <v>806086000</v>
          </cell>
          <cell r="B26090" t="str">
            <v>ACABAMENTO DO ESTRIBO</v>
          </cell>
          <cell r="C26090" t="str">
            <v>UM</v>
          </cell>
        </row>
        <row r="26091">
          <cell r="A26091" t="str">
            <v>80608600F</v>
          </cell>
          <cell r="B26091" t="str">
            <v>ACABAMENTO DO ESTRIBO             6086 - 1390075</v>
          </cell>
          <cell r="C26091" t="str">
            <v>UM</v>
          </cell>
        </row>
        <row r="26092">
          <cell r="A26092">
            <v>806087000</v>
          </cell>
          <cell r="B26092" t="str">
            <v>GRADE FRONTAL - CABINA R</v>
          </cell>
          <cell r="C26092" t="str">
            <v>UM</v>
          </cell>
        </row>
        <row r="26093">
          <cell r="A26093" t="str">
            <v>80608700F</v>
          </cell>
          <cell r="B26093" t="str">
            <v>GRADE FRONTAL - CABINA R           6087 - 1397570</v>
          </cell>
          <cell r="C26093" t="str">
            <v>UM</v>
          </cell>
        </row>
        <row r="26094">
          <cell r="A26094">
            <v>806088000</v>
          </cell>
          <cell r="B26094" t="str">
            <v>GRADE FRONTAL - CABINA P</v>
          </cell>
          <cell r="C26094" t="str">
            <v>UM</v>
          </cell>
        </row>
        <row r="26095">
          <cell r="A26095" t="str">
            <v>80608800F</v>
          </cell>
          <cell r="B26095" t="str">
            <v>GRADE FRONTAL - CABINA P          6088 - 1397571</v>
          </cell>
          <cell r="C26095" t="str">
            <v>UM</v>
          </cell>
        </row>
        <row r="26096">
          <cell r="A26096">
            <v>806089000</v>
          </cell>
          <cell r="B26096" t="str">
            <v>GRADE SUP DO PAINEL FRONTAL - CABINA R     6089</v>
          </cell>
          <cell r="C26096" t="str">
            <v>UM</v>
          </cell>
        </row>
        <row r="26097">
          <cell r="A26097">
            <v>806090000</v>
          </cell>
          <cell r="B26097" t="str">
            <v>GRADE SUP DO PAINEL FRONTAL - CABINA P        6090</v>
          </cell>
          <cell r="C26097" t="str">
            <v>UM</v>
          </cell>
        </row>
        <row r="26098">
          <cell r="A26098" t="str">
            <v>80609100D</v>
          </cell>
          <cell r="B26098" t="str">
            <v>PARA-LAMA CAB LR/LT 114/124 DIANT DIR/TRAS ESQ - 1408466</v>
          </cell>
          <cell r="C26098" t="str">
            <v>UM</v>
          </cell>
        </row>
        <row r="26099">
          <cell r="A26099" t="str">
            <v>80609100E</v>
          </cell>
          <cell r="B26099" t="str">
            <v>PARA-LAMA CAB LR/LT 114/124 DIANT ESQ/TRAS DIR - 1408465</v>
          </cell>
          <cell r="C26099" t="str">
            <v>UM</v>
          </cell>
        </row>
        <row r="26100">
          <cell r="A26100" t="str">
            <v>8060910CD</v>
          </cell>
          <cell r="B26100" t="str">
            <v>PARA-LAMA CAB LR/LT 114/124 DIANT DIR/TRAS ESQ</v>
          </cell>
          <cell r="C26100" t="str">
            <v>UM</v>
          </cell>
        </row>
        <row r="26101">
          <cell r="A26101" t="str">
            <v>8060910CE</v>
          </cell>
          <cell r="B26101" t="str">
            <v>PARA-LAMA CAB LR/LT 114/124 DIANT ESQ/TRAS DIR</v>
          </cell>
          <cell r="C26101" t="str">
            <v>UM</v>
          </cell>
        </row>
        <row r="26102">
          <cell r="A26102" t="str">
            <v>8060910DF</v>
          </cell>
          <cell r="B26102" t="str">
            <v>PARA-LAMA CAB LR/LT 114/124 DIANT DIR/TRAS ESQ REC - 1408466</v>
          </cell>
          <cell r="C26102" t="str">
            <v>UM</v>
          </cell>
        </row>
        <row r="26103">
          <cell r="A26103" t="str">
            <v>DD48025892</v>
          </cell>
          <cell r="B26103" t="str">
            <v>KRAFT</v>
          </cell>
          <cell r="C26103" t="str">
            <v>UM</v>
          </cell>
        </row>
        <row r="26104">
          <cell r="A26104" t="str">
            <v>8060910EF</v>
          </cell>
          <cell r="B26104" t="str">
            <v>PARA-LAMA CAB LR/LT 114/124 DIANT ESQ/TRAS DIR REC - 1408465</v>
          </cell>
          <cell r="C26104" t="str">
            <v>UM</v>
          </cell>
        </row>
        <row r="26105">
          <cell r="A26105" t="str">
            <v>8060910ID</v>
          </cell>
          <cell r="B26105" t="str">
            <v>PARALAMA CAB LR/LT 114/124 DIANT DIR/TRAS ESQ</v>
          </cell>
          <cell r="C26105" t="str">
            <v>UM</v>
          </cell>
        </row>
        <row r="26106">
          <cell r="A26106" t="str">
            <v>8060910IE</v>
          </cell>
          <cell r="B26106" t="str">
            <v>PARALAMA CAB LR/LT 114/124 DIANT ESQ/TRAS DIR</v>
          </cell>
          <cell r="C26106" t="str">
            <v>UM</v>
          </cell>
        </row>
        <row r="26107">
          <cell r="A26107" t="str">
            <v>8060910PD</v>
          </cell>
          <cell r="B26107" t="str">
            <v>PARA-LAMA CAB LR/LT 114/124 DIANT DIR/TRAS ESQ</v>
          </cell>
          <cell r="C26107" t="str">
            <v>UM</v>
          </cell>
        </row>
        <row r="26108">
          <cell r="A26108" t="str">
            <v>8060910PE</v>
          </cell>
          <cell r="B26108" t="str">
            <v>PARA-LAMA CAB LR/LT 114/124 DIANT ESQ/TRAS DIR</v>
          </cell>
          <cell r="C26108" t="str">
            <v>UM</v>
          </cell>
        </row>
        <row r="26109">
          <cell r="A26109" t="str">
            <v>806091CDF</v>
          </cell>
          <cell r="B26109" t="str">
            <v>PARA-LAMA CAB LR/LT 114/124 DIANT DIR/TRAS ESQ REC - 1408466</v>
          </cell>
          <cell r="C26109" t="str">
            <v>UM</v>
          </cell>
        </row>
        <row r="26110">
          <cell r="A26110" t="str">
            <v>806091CEF</v>
          </cell>
          <cell r="B26110" t="str">
            <v>PARA-LAMA CAB LR/LT 114/124 DIANT ESQ/TRAS DIR REC - 1408465</v>
          </cell>
          <cell r="C26110" t="str">
            <v>UM</v>
          </cell>
        </row>
        <row r="26111">
          <cell r="A26111" t="str">
            <v>806091IDF</v>
          </cell>
          <cell r="B26111" t="str">
            <v>PARALAMA CAB LR/LT 114/124 DIANT DIR/TRAS ESQ - 1408466</v>
          </cell>
          <cell r="C26111" t="str">
            <v>UM</v>
          </cell>
        </row>
        <row r="26112">
          <cell r="A26112" t="str">
            <v>806091IEF</v>
          </cell>
          <cell r="B26112" t="str">
            <v>PARALAMA CAB LR/LT 114/124 DIANT ESQ/TRAS DIR - 1408465</v>
          </cell>
          <cell r="C26112" t="str">
            <v>UM</v>
          </cell>
        </row>
        <row r="26113">
          <cell r="A26113" t="str">
            <v>806091PDF</v>
          </cell>
          <cell r="B26113" t="str">
            <v>PARA-LAMA CAB LR/LT 114/124 DIANT DIR/TRAS ESQ REC</v>
          </cell>
          <cell r="C26113" t="str">
            <v>UM</v>
          </cell>
        </row>
        <row r="26114">
          <cell r="A26114" t="str">
            <v>806091PEF</v>
          </cell>
          <cell r="B26114" t="str">
            <v>PARA-LAMA CAB LR/LT 114/124 DIANT ESQ/TRAS DIR REC</v>
          </cell>
          <cell r="C26114" t="str">
            <v>UM</v>
          </cell>
        </row>
        <row r="26115">
          <cell r="A26115">
            <v>806092000</v>
          </cell>
          <cell r="B26115" t="str">
            <v>PARA-CHOQUE SCANIA T113</v>
          </cell>
          <cell r="C26115" t="str">
            <v>UM</v>
          </cell>
        </row>
        <row r="26116">
          <cell r="A26116">
            <v>806093000</v>
          </cell>
          <cell r="B26116" t="str">
            <v>257745 LAMINA PARACHOQUE CONF.DES.1674540</v>
          </cell>
          <cell r="C26116" t="str">
            <v>UM</v>
          </cell>
        </row>
        <row r="26117">
          <cell r="A26117">
            <v>806094000</v>
          </cell>
          <cell r="B26117" t="str">
            <v>TAMPA DA CAIXA DE BATERIA SCANIA</v>
          </cell>
          <cell r="C26117" t="str">
            <v>UM</v>
          </cell>
        </row>
        <row r="26118">
          <cell r="A26118">
            <v>703243010</v>
          </cell>
          <cell r="B26118" t="str">
            <v>BLANCK PARACHOQUE EXTERNO E INTERNO</v>
          </cell>
          <cell r="C26118" t="str">
            <v>UM</v>
          </cell>
        </row>
        <row r="26119">
          <cell r="A26119" t="str">
            <v>80609400F</v>
          </cell>
          <cell r="B26119" t="str">
            <v>TAMPA DA CAIXA DE BATERIA SCANIA            6094 - 1362693</v>
          </cell>
          <cell r="C26119" t="str">
            <v>UM</v>
          </cell>
        </row>
        <row r="26120">
          <cell r="A26120">
            <v>806095000</v>
          </cell>
          <cell r="B26120" t="str">
            <v>PARA-CHOQUE SCANIA T113</v>
          </cell>
          <cell r="C26120" t="str">
            <v>UM</v>
          </cell>
        </row>
        <row r="26121">
          <cell r="A26121">
            <v>806096000</v>
          </cell>
          <cell r="B26121" t="str">
            <v>PARA-CHOQUE SCANIA R113</v>
          </cell>
          <cell r="C26121" t="str">
            <v>UM</v>
          </cell>
        </row>
        <row r="26122">
          <cell r="A26122" t="str">
            <v>80609700D</v>
          </cell>
          <cell r="B26122" t="str">
            <v>VEDACAO DO PARA-LAMA LD          6097D - 1364666</v>
          </cell>
          <cell r="C26122" t="str">
            <v>UM</v>
          </cell>
        </row>
        <row r="26123">
          <cell r="A26123" t="str">
            <v>80609700E</v>
          </cell>
          <cell r="B26123" t="str">
            <v>VEDACAO DO PARA-LAMA LE          6097E - 1364665</v>
          </cell>
          <cell r="C26123" t="str">
            <v>UM</v>
          </cell>
        </row>
        <row r="26124">
          <cell r="A26124" t="str">
            <v>8060970DF</v>
          </cell>
          <cell r="B26124" t="str">
            <v>VEDACAO DO PARA-LAMA LD          6097D - 1364666</v>
          </cell>
          <cell r="C26124" t="str">
            <v>UM</v>
          </cell>
        </row>
        <row r="26125">
          <cell r="A26125" t="str">
            <v>8060970EF</v>
          </cell>
          <cell r="B26125" t="str">
            <v>VEDACAO DO PARA-LAMA LE          6097E - 1364665</v>
          </cell>
          <cell r="C26125" t="str">
            <v>UM</v>
          </cell>
        </row>
        <row r="26126">
          <cell r="A26126">
            <v>703243020</v>
          </cell>
          <cell r="B26126" t="str">
            <v>PARA-CHOQUE FRONTAL EXTERNO FORD 2622-2628</v>
          </cell>
          <cell r="C26126" t="str">
            <v>UM</v>
          </cell>
        </row>
        <row r="26127">
          <cell r="A26127" t="str">
            <v>80609800D</v>
          </cell>
          <cell r="B26127" t="str">
            <v>GUARNICAO DO PARA-LAMA LD</v>
          </cell>
          <cell r="C26127" t="str">
            <v>UM</v>
          </cell>
        </row>
        <row r="26128">
          <cell r="A26128" t="str">
            <v>80609800E</v>
          </cell>
          <cell r="B26128" t="str">
            <v>GUARNICAO DO PARA-LAMA LE</v>
          </cell>
          <cell r="C26128" t="str">
            <v>UM</v>
          </cell>
        </row>
        <row r="26129">
          <cell r="A26129" t="str">
            <v>8060980DF</v>
          </cell>
          <cell r="B26129" t="str">
            <v>GUARNICAO DO PARA-LAMA LD      6098D - 1517650</v>
          </cell>
          <cell r="C26129" t="str">
            <v>UM</v>
          </cell>
        </row>
        <row r="26130">
          <cell r="A26130" t="str">
            <v>8060980EF</v>
          </cell>
          <cell r="B26130" t="str">
            <v>GUARNICAO DO PARA-LAMA LE          6098E - 1517649</v>
          </cell>
          <cell r="C26130" t="str">
            <v>UM</v>
          </cell>
        </row>
        <row r="26131">
          <cell r="A26131">
            <v>806099000</v>
          </cell>
          <cell r="B26131" t="str">
            <v>PARA-CHOQUE CENTRAL CONSTELLATION PESADO</v>
          </cell>
          <cell r="C26131" t="str">
            <v>UM</v>
          </cell>
        </row>
        <row r="26132">
          <cell r="A26132" t="str">
            <v>80610000D</v>
          </cell>
          <cell r="B26132" t="str">
            <v>PONTEIRA DO PARA-CHOQUE CENTRAL PESADO DIREITO</v>
          </cell>
          <cell r="C26132" t="str">
            <v>UM</v>
          </cell>
        </row>
        <row r="26133">
          <cell r="A26133" t="str">
            <v>80610000E</v>
          </cell>
          <cell r="B26133" t="str">
            <v>PONTEIRA DO PARA-CHOQUE CENTRAL PESADO ESQUERDO</v>
          </cell>
          <cell r="C26133" t="str">
            <v>UM</v>
          </cell>
        </row>
        <row r="26134">
          <cell r="A26134" t="str">
            <v>80610100D</v>
          </cell>
          <cell r="B26134" t="str">
            <v>ACABAMENTO INTERNO DEFLETOR DIREITO SCANIA R</v>
          </cell>
          <cell r="C26134" t="str">
            <v>UM</v>
          </cell>
        </row>
        <row r="26135">
          <cell r="A26135" t="str">
            <v>80610100E</v>
          </cell>
          <cell r="B26135" t="str">
            <v>ACABAMENTO INTERNO DEFLETOR ESQUERDO SCANIA R</v>
          </cell>
          <cell r="C26135" t="str">
            <v>UM</v>
          </cell>
        </row>
        <row r="26136">
          <cell r="A26136" t="str">
            <v>8061010DF</v>
          </cell>
          <cell r="B26136" t="str">
            <v>ACABAMENTO INTERNO DEFLETOR SCANIA R - DIREITO - 1381566</v>
          </cell>
          <cell r="C26136" t="str">
            <v>UM</v>
          </cell>
        </row>
        <row r="26137">
          <cell r="A26137" t="str">
            <v>8061010EF</v>
          </cell>
          <cell r="B26137" t="str">
            <v>ACABAMENTO INTERNO DEFLETOR SCANIA R - ESQUERDO - 1381565</v>
          </cell>
          <cell r="C26137" t="str">
            <v>UM</v>
          </cell>
        </row>
        <row r="26138">
          <cell r="A26138" t="str">
            <v>80610200D</v>
          </cell>
          <cell r="B26138" t="str">
            <v>PORTA DIREITA SCANIA</v>
          </cell>
          <cell r="C26138" t="str">
            <v>UM</v>
          </cell>
        </row>
        <row r="26139">
          <cell r="A26139" t="str">
            <v>80610200E</v>
          </cell>
          <cell r="B26139" t="str">
            <v>PORTA ESQUERDA SCANIA</v>
          </cell>
          <cell r="C26139" t="str">
            <v>UM</v>
          </cell>
        </row>
        <row r="26140">
          <cell r="A26140" t="str">
            <v>8061020DF</v>
          </cell>
          <cell r="B26140" t="str">
            <v>PORTA DIREITA SCANIA</v>
          </cell>
          <cell r="C26140" t="str">
            <v>UM</v>
          </cell>
        </row>
        <row r="26141">
          <cell r="A26141">
            <v>701503000</v>
          </cell>
          <cell r="B26141" t="str">
            <v>ASSENTO CARONA HPN</v>
          </cell>
          <cell r="C26141" t="str">
            <v>UM</v>
          </cell>
        </row>
        <row r="26142">
          <cell r="A26142" t="str">
            <v>8061020EF</v>
          </cell>
          <cell r="B26142" t="str">
            <v>PORTA ESQUERDA SCANIA</v>
          </cell>
          <cell r="C26142" t="str">
            <v>UM</v>
          </cell>
        </row>
        <row r="26143">
          <cell r="A26143">
            <v>806103000</v>
          </cell>
          <cell r="B26143" t="str">
            <v>FIXACAO DA GRADE SCANIA R</v>
          </cell>
          <cell r="C26143" t="str">
            <v>UM</v>
          </cell>
        </row>
        <row r="26144">
          <cell r="A26144" t="str">
            <v>80610300F</v>
          </cell>
          <cell r="B26144" t="str">
            <v>CHASSI DA GRADE</v>
          </cell>
          <cell r="C26144" t="str">
            <v>UM</v>
          </cell>
        </row>
        <row r="26145">
          <cell r="A26145" t="str">
            <v>80610400D</v>
          </cell>
          <cell r="B26145" t="str">
            <v>PORTA DIREITA SCANIA SERIE 4</v>
          </cell>
          <cell r="C26145" t="str">
            <v>UM</v>
          </cell>
        </row>
        <row r="26146">
          <cell r="A26146" t="str">
            <v>80610400E</v>
          </cell>
          <cell r="B26146" t="str">
            <v>PORTA ESQUERDA SCANIA SERIE 4</v>
          </cell>
          <cell r="C26146" t="str">
            <v>UM</v>
          </cell>
        </row>
        <row r="26147">
          <cell r="A26147" t="str">
            <v>8061040DF</v>
          </cell>
          <cell r="B26147" t="str">
            <v>PORTA DIREITA SCANIA SERIE 4</v>
          </cell>
          <cell r="C26147" t="str">
            <v>UM</v>
          </cell>
        </row>
        <row r="26148">
          <cell r="A26148" t="str">
            <v>8061040EF</v>
          </cell>
          <cell r="B26148" t="str">
            <v>PORTA ESQUERDA SCANIA SERIE 4</v>
          </cell>
          <cell r="C26148" t="str">
            <v>UM</v>
          </cell>
        </row>
        <row r="26149">
          <cell r="A26149">
            <v>701503010</v>
          </cell>
          <cell r="B26149" t="str">
            <v>FRONTAL DO ASSENTO HPN</v>
          </cell>
          <cell r="C26149" t="str">
            <v>UM</v>
          </cell>
        </row>
        <row r="26150">
          <cell r="A26150">
            <v>806110000</v>
          </cell>
          <cell r="B26150" t="str">
            <v>SUPORTE INTERNO PARA-CHOQUE COD</v>
          </cell>
          <cell r="C26150" t="str">
            <v>UM</v>
          </cell>
        </row>
        <row r="26151">
          <cell r="A26151" t="str">
            <v>80611000F</v>
          </cell>
          <cell r="B26151" t="str">
            <v>SUPORTE INTERNO PARA-CHOQUE COD</v>
          </cell>
          <cell r="C26151" t="str">
            <v>UM</v>
          </cell>
        </row>
        <row r="26152">
          <cell r="A26152">
            <v>806111000</v>
          </cell>
          <cell r="B26152" t="str">
            <v>GRADE FRONTAL</v>
          </cell>
          <cell r="C26152" t="str">
            <v>UM</v>
          </cell>
        </row>
        <row r="26153">
          <cell r="A26153" t="str">
            <v>80611100F</v>
          </cell>
          <cell r="B26153" t="str">
            <v>GRADE FRONTAL</v>
          </cell>
          <cell r="C26153" t="str">
            <v>UM</v>
          </cell>
        </row>
        <row r="26154">
          <cell r="A26154" t="str">
            <v>80611200D</v>
          </cell>
          <cell r="B26154" t="str">
            <v>DEFLETOR DE AR DIREITO</v>
          </cell>
          <cell r="C26154" t="str">
            <v>UM</v>
          </cell>
        </row>
        <row r="26155">
          <cell r="A26155" t="str">
            <v>80611200E</v>
          </cell>
          <cell r="B26155" t="str">
            <v>DEFLETOR DE AR ESQUERDO</v>
          </cell>
          <cell r="C26155" t="str">
            <v>UM</v>
          </cell>
        </row>
        <row r="26156">
          <cell r="A26156">
            <v>108744000</v>
          </cell>
          <cell r="B26156" t="str">
            <v>MACANETA INTERNA FORD CARGO</v>
          </cell>
          <cell r="C26156" t="str">
            <v>UM</v>
          </cell>
        </row>
        <row r="26157">
          <cell r="A26157">
            <v>108745000</v>
          </cell>
          <cell r="B26157" t="str">
            <v>GUIA 1 FORD CARGO</v>
          </cell>
          <cell r="C26157" t="str">
            <v>UM</v>
          </cell>
        </row>
        <row r="26158">
          <cell r="A26158" t="str">
            <v>8061120DF</v>
          </cell>
          <cell r="B26158" t="str">
            <v>DEFLETOR DE AR DIREITO</v>
          </cell>
          <cell r="C26158" t="str">
            <v>UM</v>
          </cell>
        </row>
        <row r="26159">
          <cell r="A26159" t="str">
            <v>8061120EF</v>
          </cell>
          <cell r="B26159" t="str">
            <v>DEFLETOR DE AR ESQUERDO</v>
          </cell>
          <cell r="C26159" t="str">
            <v>UM</v>
          </cell>
        </row>
        <row r="26160">
          <cell r="A26160">
            <v>806113000</v>
          </cell>
          <cell r="B26160" t="str">
            <v>GRADE SCANIA R420</v>
          </cell>
          <cell r="C26160" t="str">
            <v>UM</v>
          </cell>
        </row>
        <row r="26161">
          <cell r="A26161" t="str">
            <v>80611300F</v>
          </cell>
          <cell r="B26161" t="str">
            <v>GRADE SCANIA R420</v>
          </cell>
          <cell r="C26161" t="str">
            <v>UM</v>
          </cell>
        </row>
        <row r="26162">
          <cell r="A26162">
            <v>806114000</v>
          </cell>
          <cell r="B26162" t="str">
            <v>GRADE INFERIOR</v>
          </cell>
          <cell r="C26162" t="str">
            <v>UM</v>
          </cell>
        </row>
        <row r="26163">
          <cell r="A26163" t="str">
            <v>80611400F</v>
          </cell>
          <cell r="B26163" t="str">
            <v>GRADE INFERIOR</v>
          </cell>
          <cell r="C26163" t="str">
            <v>UM</v>
          </cell>
        </row>
        <row r="26164">
          <cell r="A26164" t="str">
            <v>80611500D</v>
          </cell>
          <cell r="B26164" t="str">
            <v>ACABAMENTO DO FAROL DIREITO</v>
          </cell>
          <cell r="C26164" t="str">
            <v>UM</v>
          </cell>
        </row>
        <row r="26165">
          <cell r="A26165">
            <v>701503020</v>
          </cell>
          <cell r="B26165" t="str">
            <v>TAMPA TRASEIRA DO ASSENTO HPN</v>
          </cell>
          <cell r="C26165" t="str">
            <v>UM</v>
          </cell>
        </row>
        <row r="26166">
          <cell r="A26166" t="str">
            <v>80611500E</v>
          </cell>
          <cell r="B26166" t="str">
            <v>ACABAMENTO DO FAROL ESQUERDO</v>
          </cell>
          <cell r="C26166" t="str">
            <v>UM</v>
          </cell>
        </row>
        <row r="26167">
          <cell r="A26167" t="str">
            <v>8061150DF</v>
          </cell>
          <cell r="B26167" t="str">
            <v>ACABAMENTO DO FAROL DIREITO</v>
          </cell>
          <cell r="C26167" t="str">
            <v>UM</v>
          </cell>
        </row>
        <row r="26168">
          <cell r="A26168" t="str">
            <v>8061150EF</v>
          </cell>
          <cell r="B26168" t="str">
            <v>ACABAMENTO DO FAROL ESQUERDO</v>
          </cell>
          <cell r="C26168" t="str">
            <v>UM</v>
          </cell>
        </row>
        <row r="26169">
          <cell r="A26169" t="str">
            <v>80611600D</v>
          </cell>
          <cell r="B26169" t="str">
            <v>ALOJAMENTO FAROL DIREITO</v>
          </cell>
          <cell r="C26169" t="str">
            <v>UM</v>
          </cell>
        </row>
        <row r="26170">
          <cell r="A26170" t="str">
            <v>80611600E</v>
          </cell>
          <cell r="B26170" t="str">
            <v>ALOJAMENTO FAROL ESQUERDO</v>
          </cell>
          <cell r="C26170" t="str">
            <v>UM</v>
          </cell>
        </row>
        <row r="26171">
          <cell r="A26171" t="str">
            <v>8061160DF</v>
          </cell>
          <cell r="B26171" t="str">
            <v>ALOJAMENTO FAROL DIREITO</v>
          </cell>
          <cell r="C26171" t="str">
            <v>UM</v>
          </cell>
        </row>
        <row r="26172">
          <cell r="A26172" t="str">
            <v>8061160EF</v>
          </cell>
          <cell r="B26172" t="str">
            <v>ALOJAMENTO FAROL ESQUERDO</v>
          </cell>
          <cell r="C26172" t="str">
            <v>UM</v>
          </cell>
        </row>
        <row r="26173">
          <cell r="A26173" t="str">
            <v>80611700D</v>
          </cell>
          <cell r="B26173" t="str">
            <v>DEFLETOR INTERNO DE AR DIREITO</v>
          </cell>
          <cell r="C26173" t="str">
            <v>UM</v>
          </cell>
        </row>
        <row r="26174">
          <cell r="A26174">
            <v>701503030</v>
          </cell>
          <cell r="B26174" t="str">
            <v>LATERAL DIREITA DO ASSENTO HPN</v>
          </cell>
          <cell r="C26174" t="str">
            <v>UM</v>
          </cell>
        </row>
        <row r="26175">
          <cell r="A26175" t="str">
            <v>80611700E</v>
          </cell>
          <cell r="B26175" t="str">
            <v>DEFLETOR INTERNO DE AR ESQUERDO</v>
          </cell>
          <cell r="C26175" t="str">
            <v>UM</v>
          </cell>
        </row>
        <row r="26176">
          <cell r="A26176" t="str">
            <v>8061170DF</v>
          </cell>
          <cell r="B26176" t="str">
            <v>DEFLETOR INTERNO DE AR DIREITO</v>
          </cell>
          <cell r="C26176" t="str">
            <v>UM</v>
          </cell>
        </row>
        <row r="26177">
          <cell r="A26177" t="str">
            <v>8061170EF</v>
          </cell>
          <cell r="B26177" t="str">
            <v>DEFLETOR INTERNO DE AR ESQUERDO</v>
          </cell>
          <cell r="C26177" t="str">
            <v>UM</v>
          </cell>
        </row>
        <row r="26178">
          <cell r="A26178">
            <v>806118000</v>
          </cell>
          <cell r="B26178" t="str">
            <v>PARA-CHOQUE CENTRAL</v>
          </cell>
          <cell r="C26178" t="str">
            <v>UM</v>
          </cell>
        </row>
        <row r="26179">
          <cell r="A26179" t="str">
            <v>80611800F</v>
          </cell>
          <cell r="B26179" t="str">
            <v>PARA-CHOQUE CENTRAL</v>
          </cell>
          <cell r="C26179" t="str">
            <v>UM</v>
          </cell>
        </row>
        <row r="26180">
          <cell r="A26180" t="str">
            <v>80611900D</v>
          </cell>
          <cell r="B26180" t="str">
            <v>PARA-CHOQUE LATERAL DIREITO</v>
          </cell>
          <cell r="C26180" t="str">
            <v>UM</v>
          </cell>
        </row>
        <row r="26181">
          <cell r="A26181" t="str">
            <v>80611900E</v>
          </cell>
          <cell r="B26181" t="str">
            <v>PARA-CHOQUE LATERAL ESQUERDO</v>
          </cell>
          <cell r="C26181" t="str">
            <v>UM</v>
          </cell>
        </row>
        <row r="26182">
          <cell r="A26182" t="str">
            <v>8061190DF</v>
          </cell>
          <cell r="B26182" t="str">
            <v>PARA-CHOQUE LATERAL DIREITO</v>
          </cell>
          <cell r="C26182" t="str">
            <v>UM</v>
          </cell>
        </row>
        <row r="26183">
          <cell r="A26183">
            <v>701503040</v>
          </cell>
          <cell r="B26183" t="str">
            <v>LATERAL ESQUERDA DO ASSENTO HPN</v>
          </cell>
          <cell r="C26183" t="str">
            <v>UM</v>
          </cell>
        </row>
        <row r="26184">
          <cell r="A26184" t="str">
            <v>8061190EF</v>
          </cell>
          <cell r="B26184" t="str">
            <v>PARA-CHOQUE LATERAL ESQUERDO</v>
          </cell>
          <cell r="C26184" t="str">
            <v>UM</v>
          </cell>
        </row>
        <row r="26185">
          <cell r="A26185" t="str">
            <v>80612000D</v>
          </cell>
          <cell r="B26185" t="str">
            <v>FAROL DIREITO</v>
          </cell>
          <cell r="C26185" t="str">
            <v>UM</v>
          </cell>
        </row>
        <row r="26186">
          <cell r="A26186" t="str">
            <v>80612000E</v>
          </cell>
          <cell r="B26186" t="str">
            <v>FAROL ESQUERDO</v>
          </cell>
          <cell r="C26186" t="str">
            <v>UM</v>
          </cell>
        </row>
        <row r="26187">
          <cell r="A26187" t="str">
            <v>8061200DF</v>
          </cell>
          <cell r="B26187" t="str">
            <v>FAROL DIREITO</v>
          </cell>
          <cell r="C26187" t="str">
            <v>UM</v>
          </cell>
        </row>
        <row r="26188">
          <cell r="A26188" t="str">
            <v>8061200EF</v>
          </cell>
          <cell r="B26188" t="str">
            <v>FAROL ESQUERDO</v>
          </cell>
          <cell r="C26188" t="str">
            <v>UM</v>
          </cell>
        </row>
        <row r="26189">
          <cell r="A26189">
            <v>806121000</v>
          </cell>
          <cell r="B26189" t="str">
            <v>GRADE FRONTAL</v>
          </cell>
          <cell r="C26189" t="str">
            <v>UM</v>
          </cell>
        </row>
        <row r="26190">
          <cell r="A26190" t="str">
            <v>80612100F</v>
          </cell>
          <cell r="B26190" t="str">
            <v>GRADE FRONTAL</v>
          </cell>
          <cell r="C26190" t="str">
            <v>UM</v>
          </cell>
        </row>
        <row r="26191">
          <cell r="A26191" t="str">
            <v>80612200D</v>
          </cell>
          <cell r="B26191" t="str">
            <v>DEFLETOR DE AR DIREITO</v>
          </cell>
          <cell r="C26191" t="str">
            <v>UM</v>
          </cell>
        </row>
        <row r="26192">
          <cell r="A26192" t="str">
            <v>80612200E</v>
          </cell>
          <cell r="B26192" t="str">
            <v>DEFLETOR DE AR ESQUERDO</v>
          </cell>
          <cell r="C26192" t="str">
            <v>UM</v>
          </cell>
        </row>
        <row r="26193">
          <cell r="A26193" t="str">
            <v>8061220DF</v>
          </cell>
          <cell r="B26193" t="str">
            <v>DEFLETOR DE AR DIREITO</v>
          </cell>
          <cell r="C26193" t="str">
            <v>UM</v>
          </cell>
        </row>
        <row r="26194">
          <cell r="A26194" t="str">
            <v>8061220EF</v>
          </cell>
          <cell r="B26194" t="str">
            <v>DEFLETOR DE AR ESQUERDO</v>
          </cell>
          <cell r="C26194" t="str">
            <v>UM</v>
          </cell>
        </row>
        <row r="26195">
          <cell r="A26195">
            <v>806123000</v>
          </cell>
          <cell r="B26195" t="str">
            <v>GRADE</v>
          </cell>
          <cell r="C26195" t="str">
            <v>UM</v>
          </cell>
        </row>
        <row r="26196">
          <cell r="A26196" t="str">
            <v>80612300F</v>
          </cell>
          <cell r="B26196" t="str">
            <v>GRADE</v>
          </cell>
          <cell r="C26196" t="str">
            <v>UM</v>
          </cell>
        </row>
        <row r="26197">
          <cell r="A26197">
            <v>806124000</v>
          </cell>
          <cell r="B26197" t="str">
            <v>GRADE INFERIOR</v>
          </cell>
          <cell r="C26197" t="str">
            <v>UM</v>
          </cell>
        </row>
        <row r="26198">
          <cell r="A26198" t="str">
            <v>80612400F</v>
          </cell>
          <cell r="B26198" t="str">
            <v>GRADE INFERIOR</v>
          </cell>
          <cell r="C26198" t="str">
            <v>UM</v>
          </cell>
        </row>
        <row r="26199">
          <cell r="A26199" t="str">
            <v>80612500D</v>
          </cell>
          <cell r="B26199" t="str">
            <v>ACABAMENTO DO FAROL DIREITO</v>
          </cell>
          <cell r="C26199" t="str">
            <v>UM</v>
          </cell>
        </row>
        <row r="26200">
          <cell r="A26200" t="str">
            <v>80612500E</v>
          </cell>
          <cell r="B26200" t="str">
            <v>ACABAMENTO DO FAROL ESQUERDO</v>
          </cell>
          <cell r="C26200" t="str">
            <v>UM</v>
          </cell>
        </row>
        <row r="26201">
          <cell r="A26201" t="str">
            <v>8061250DF</v>
          </cell>
          <cell r="B26201" t="str">
            <v>ACABAMENTO DO FAROL DIREITO</v>
          </cell>
          <cell r="C26201" t="str">
            <v>UM</v>
          </cell>
        </row>
        <row r="26202">
          <cell r="A26202" t="str">
            <v>8061250EF</v>
          </cell>
          <cell r="B26202" t="str">
            <v>ACABAMENTO DO FAROL ESQUERDO</v>
          </cell>
          <cell r="C26202" t="str">
            <v>UM</v>
          </cell>
        </row>
        <row r="26203">
          <cell r="A26203" t="str">
            <v>80612600D</v>
          </cell>
          <cell r="B26203" t="str">
            <v>DEFLETOR INTERNO DE AR DIREITO</v>
          </cell>
          <cell r="C26203" t="str">
            <v>UM</v>
          </cell>
        </row>
        <row r="26204">
          <cell r="A26204" t="str">
            <v>80612600E</v>
          </cell>
          <cell r="B26204" t="str">
            <v>DEFLETOR INTERNO DE AR ESQUERDO</v>
          </cell>
          <cell r="C26204" t="str">
            <v>UM</v>
          </cell>
        </row>
        <row r="26205">
          <cell r="A26205" t="str">
            <v>8061260DF</v>
          </cell>
          <cell r="B26205" t="str">
            <v>DEFLETOR INTERNO DE AR DIREITO</v>
          </cell>
          <cell r="C26205" t="str">
            <v>UM</v>
          </cell>
        </row>
        <row r="26206">
          <cell r="A26206" t="str">
            <v>8061260EF</v>
          </cell>
          <cell r="B26206" t="str">
            <v>DEFLETOR INTERNO DE AR ESQUERDO</v>
          </cell>
          <cell r="C26206" t="str">
            <v>UM</v>
          </cell>
        </row>
        <row r="26207">
          <cell r="A26207" t="str">
            <v>80612700D</v>
          </cell>
          <cell r="B26207" t="str">
            <v>PARA-CHOQUE LATERAL DIREITO</v>
          </cell>
          <cell r="C26207" t="str">
            <v>UM</v>
          </cell>
        </row>
        <row r="26208">
          <cell r="A26208" t="str">
            <v>80612700E</v>
          </cell>
          <cell r="B26208" t="str">
            <v>PARA-CHOQUE LATERAL ESQUERDO</v>
          </cell>
          <cell r="C26208" t="str">
            <v>UM</v>
          </cell>
        </row>
        <row r="26209">
          <cell r="A26209" t="str">
            <v>8061270DF</v>
          </cell>
          <cell r="B26209" t="str">
            <v>PARA-CHOQUE LATERAL DIREITO</v>
          </cell>
          <cell r="C26209" t="str">
            <v>UM</v>
          </cell>
        </row>
        <row r="26210">
          <cell r="A26210" t="str">
            <v>8061270EF</v>
          </cell>
          <cell r="B26210" t="str">
            <v>PARA-CHOQUE LATERAL ESQUERDO</v>
          </cell>
          <cell r="C26210" t="str">
            <v>UM</v>
          </cell>
        </row>
        <row r="26211">
          <cell r="A26211">
            <v>806128000</v>
          </cell>
          <cell r="B26211" t="str">
            <v>PARA-CHOQUE FRONTAL SCANIA SERI</v>
          </cell>
          <cell r="C26211" t="str">
            <v>UM</v>
          </cell>
        </row>
        <row r="26212">
          <cell r="A26212" t="str">
            <v>80612800F</v>
          </cell>
          <cell r="B26212" t="str">
            <v>PARA-CHOQUE FRONTAL SCANIA SERIE 5</v>
          </cell>
          <cell r="C26212" t="str">
            <v>UM</v>
          </cell>
        </row>
        <row r="26213">
          <cell r="A26213" t="str">
            <v>80612900D</v>
          </cell>
          <cell r="B26213" t="str">
            <v>ESPELHO RETROVISOR DIR. SCANIA SÉRIE 4</v>
          </cell>
          <cell r="C26213" t="str">
            <v>UM</v>
          </cell>
        </row>
        <row r="26214">
          <cell r="A26214" t="str">
            <v>80612900E</v>
          </cell>
          <cell r="B26214" t="str">
            <v>ESPELHO RETROVISOR ESQ. SCANIA SÉRIE 4</v>
          </cell>
          <cell r="C26214" t="str">
            <v>UM</v>
          </cell>
        </row>
        <row r="26215">
          <cell r="A26215">
            <v>806500000</v>
          </cell>
          <cell r="B26215" t="str">
            <v>CARROCARIA ALCATRAZ 4 PORTAS AGRALE 8.5 DIRECAO DIREITA</v>
          </cell>
          <cell r="C26215" t="str">
            <v>UM</v>
          </cell>
        </row>
        <row r="26216">
          <cell r="A26216">
            <v>806501000</v>
          </cell>
          <cell r="B26216" t="str">
            <v>CARROCARIA ALCATRAZ CITY AGRALE 8.5 DIRECAO DIREITA</v>
          </cell>
          <cell r="C26216" t="str">
            <v>UM</v>
          </cell>
        </row>
        <row r="26217">
          <cell r="A26217">
            <v>806503000</v>
          </cell>
          <cell r="B26217" t="str">
            <v>CARROCARIA BLIND C-FORTE CEFOR MA 9.2</v>
          </cell>
          <cell r="C26217" t="str">
            <v>UM</v>
          </cell>
        </row>
        <row r="26218">
          <cell r="A26218">
            <v>806504000</v>
          </cell>
          <cell r="B26218" t="str">
            <v>CARROCARIA BLIND ALCATRAZ AMALCA 2010 MB 915</v>
          </cell>
          <cell r="C26218" t="str">
            <v>UM</v>
          </cell>
        </row>
        <row r="26219">
          <cell r="A26219">
            <v>806505000</v>
          </cell>
          <cell r="B26219" t="str">
            <v>CARROCARIA BLIND ALCATRAZ NORDESTE</v>
          </cell>
          <cell r="C26219" t="str">
            <v>UM</v>
          </cell>
        </row>
        <row r="26220">
          <cell r="A26220">
            <v>806506000</v>
          </cell>
          <cell r="B26220" t="str">
            <v>FOLHA PORTA DE SEGURANCA</v>
          </cell>
          <cell r="C26220" t="str">
            <v>UM</v>
          </cell>
        </row>
        <row r="26221">
          <cell r="A26221">
            <v>807001000</v>
          </cell>
          <cell r="B26221" t="str">
            <v>SUPORTE MOTOR VOLVO             7001</v>
          </cell>
          <cell r="C26221" t="str">
            <v>UM</v>
          </cell>
        </row>
        <row r="26222">
          <cell r="A26222">
            <v>807002000</v>
          </cell>
          <cell r="B26222" t="str">
            <v>BORBOLETA M10 ZINCADA           7002 - 192 591</v>
          </cell>
          <cell r="C26222" t="str">
            <v>UM</v>
          </cell>
        </row>
        <row r="26223">
          <cell r="A26223" t="str">
            <v>80700200F</v>
          </cell>
          <cell r="B26223" t="str">
            <v>BORBOLETA M10 ZINCADA           7002 - 192 591</v>
          </cell>
          <cell r="C26223" t="str">
            <v>UM</v>
          </cell>
        </row>
        <row r="26224">
          <cell r="A26224">
            <v>807003000</v>
          </cell>
          <cell r="B26224" t="str">
            <v>COXIM SUP CAIXA CAMBIO VOLVO    7003</v>
          </cell>
          <cell r="C26224" t="str">
            <v>UM</v>
          </cell>
        </row>
        <row r="26225">
          <cell r="A26225">
            <v>807004000</v>
          </cell>
          <cell r="B26225" t="str">
            <v>SUPORTE CABINE VOLVO</v>
          </cell>
          <cell r="C26225" t="str">
            <v>UM</v>
          </cell>
        </row>
        <row r="26226">
          <cell r="A26226">
            <v>807005000</v>
          </cell>
          <cell r="B26226" t="str">
            <v>VIGA DE APOIO</v>
          </cell>
          <cell r="C26226" t="str">
            <v>UM</v>
          </cell>
        </row>
        <row r="26227">
          <cell r="A26227" t="str">
            <v>80700500F</v>
          </cell>
          <cell r="B26227" t="str">
            <v>VIGA DE APOIO                   7005 - 688 345 3</v>
          </cell>
          <cell r="C26227" t="str">
            <v>UM</v>
          </cell>
        </row>
        <row r="26228">
          <cell r="A26228">
            <v>807006000</v>
          </cell>
          <cell r="B26228" t="str">
            <v>SUPORTE CAIXA CAMBIO</v>
          </cell>
          <cell r="C26228" t="str">
            <v>UM</v>
          </cell>
        </row>
        <row r="26229">
          <cell r="A26229" t="str">
            <v>80700600F</v>
          </cell>
          <cell r="B26229" t="str">
            <v>SUPORTE CAIXA CAMBIO            7006 - 688 639 6</v>
          </cell>
          <cell r="C26229" t="str">
            <v>UM</v>
          </cell>
        </row>
        <row r="26230">
          <cell r="A26230">
            <v>701503050</v>
          </cell>
          <cell r="B26230" t="str">
            <v xml:space="preserve"> CANTO DIREITO DO ASSENTO HPN</v>
          </cell>
          <cell r="C26230" t="str">
            <v>UM</v>
          </cell>
        </row>
        <row r="26231">
          <cell r="A26231">
            <v>807007000</v>
          </cell>
          <cell r="B26231" t="str">
            <v>BALIZA</v>
          </cell>
          <cell r="C26231" t="str">
            <v>UM</v>
          </cell>
        </row>
        <row r="26232">
          <cell r="A26232" t="str">
            <v>80700700F</v>
          </cell>
          <cell r="B26232" t="str">
            <v>BALIZA                          7007 - 812 414 5</v>
          </cell>
          <cell r="C26232" t="str">
            <v>UM</v>
          </cell>
        </row>
        <row r="26233">
          <cell r="A26233">
            <v>807008000</v>
          </cell>
          <cell r="B26233" t="str">
            <v>PAREDE TRASEIRA CABINE VOLVO    7008</v>
          </cell>
          <cell r="C26233" t="str">
            <v>UM</v>
          </cell>
        </row>
        <row r="26234">
          <cell r="A26234">
            <v>807009000</v>
          </cell>
          <cell r="B26234" t="str">
            <v>RESERVATORIO AR 30 LITRO</v>
          </cell>
          <cell r="C26234" t="str">
            <v>UM</v>
          </cell>
        </row>
        <row r="26235">
          <cell r="A26235" t="str">
            <v>80700900F</v>
          </cell>
          <cell r="B26235" t="str">
            <v>RESERVATORIO AR 30 LITRO        7009 - 812 142 0</v>
          </cell>
          <cell r="C26235" t="str">
            <v>UM</v>
          </cell>
        </row>
        <row r="26236">
          <cell r="A26236">
            <v>807010000</v>
          </cell>
          <cell r="B26236" t="str">
            <v>PARA-LAMA CAVALO VOLVO NL</v>
          </cell>
          <cell r="C26236" t="str">
            <v>UM</v>
          </cell>
        </row>
        <row r="26237">
          <cell r="A26237" t="str">
            <v>80701000F</v>
          </cell>
          <cell r="B26237" t="str">
            <v>PARA-LAMA CAVALO VOLVO NL REC           7010 - 812 18 19</v>
          </cell>
          <cell r="C26237" t="str">
            <v>UM</v>
          </cell>
        </row>
        <row r="26238">
          <cell r="A26238">
            <v>701503060</v>
          </cell>
          <cell r="B26238" t="str">
            <v>CANTO ESQUERDO DO ASSENTO HPN</v>
          </cell>
          <cell r="C26238" t="str">
            <v>UM</v>
          </cell>
        </row>
        <row r="26239">
          <cell r="A26239">
            <v>807011000</v>
          </cell>
          <cell r="B26239" t="str">
            <v>SUPORTE PARA-LAMA (VOLVO) - 812</v>
          </cell>
          <cell r="C26239" t="str">
            <v>UM</v>
          </cell>
        </row>
        <row r="26240">
          <cell r="A26240" t="str">
            <v>80701100F</v>
          </cell>
          <cell r="B26240" t="str">
            <v>SUPORTE PARA-LAMA (VOLVO) - 812 84 48</v>
          </cell>
          <cell r="C26240" t="str">
            <v>UM</v>
          </cell>
        </row>
        <row r="26241">
          <cell r="A26241">
            <v>807012000</v>
          </cell>
          <cell r="B26241" t="str">
            <v>ABRACADEIRA</v>
          </cell>
          <cell r="C26241" t="str">
            <v>UM</v>
          </cell>
        </row>
        <row r="26242">
          <cell r="A26242" t="str">
            <v>80701200F</v>
          </cell>
          <cell r="B26242" t="str">
            <v>ABRACADEIRA                     7012 - 812 84 40</v>
          </cell>
          <cell r="C26242" t="str">
            <v>UM</v>
          </cell>
        </row>
        <row r="26243">
          <cell r="A26243">
            <v>807013000</v>
          </cell>
          <cell r="B26243" t="str">
            <v>MEIO PARA-LAMA CAVALO VOLVO TRAS</v>
          </cell>
          <cell r="C26243" t="str">
            <v>UM</v>
          </cell>
        </row>
        <row r="26244">
          <cell r="A26244" t="str">
            <v>80701300F</v>
          </cell>
          <cell r="B26244" t="str">
            <v>MEIO PARA-LAMA CAVALO VOLVO TRAS REC       7013 - 812 18 19P</v>
          </cell>
          <cell r="C26244" t="str">
            <v>UM</v>
          </cell>
        </row>
        <row r="26245">
          <cell r="A26245">
            <v>807014000</v>
          </cell>
          <cell r="B26245" t="str">
            <v>MEIO PARA-LAMA CAVALO VOLVO DIANT</v>
          </cell>
          <cell r="C26245" t="str">
            <v>UM</v>
          </cell>
        </row>
        <row r="26246">
          <cell r="A26246">
            <v>620000048</v>
          </cell>
          <cell r="B26246" t="str">
            <v>BOTAO PULSANTE TIPO COGUMELO PRETO 1NA TELEMECANIQUE</v>
          </cell>
          <cell r="C26246" t="str">
            <v>UM</v>
          </cell>
        </row>
        <row r="26247">
          <cell r="A26247" t="str">
            <v>80701400F</v>
          </cell>
          <cell r="B26247" t="str">
            <v>MEIO PARA-LAMA CAVALO VOLVO DIANT REC    7014</v>
          </cell>
          <cell r="C26247" t="str">
            <v>UM</v>
          </cell>
        </row>
        <row r="26248">
          <cell r="A26248">
            <v>807015000</v>
          </cell>
          <cell r="B26248" t="str">
            <v>PARA-LAMA CAVALO VOLVO(FH/NH/FM)</v>
          </cell>
          <cell r="C26248" t="str">
            <v>UM</v>
          </cell>
        </row>
        <row r="26249">
          <cell r="A26249" t="str">
            <v>80701500F</v>
          </cell>
          <cell r="B26249" t="str">
            <v>PARA-LAMA CAVALO VOLVO(FH/NH/FM) REC    7015 - 812 97 56</v>
          </cell>
          <cell r="C26249" t="str">
            <v>UM</v>
          </cell>
        </row>
        <row r="26250">
          <cell r="A26250">
            <v>807016000</v>
          </cell>
          <cell r="B26250" t="str">
            <v>MEIO PARA-LAMA CV VOLVO TRUCADO (FH/NH/FM)</v>
          </cell>
          <cell r="C26250" t="str">
            <v>UM</v>
          </cell>
        </row>
        <row r="26251">
          <cell r="A26251">
            <v>701503070</v>
          </cell>
          <cell r="B26251" t="str">
            <v>BASE P/ REFORCO DO ASSENTO HPN</v>
          </cell>
          <cell r="C26251" t="str">
            <v>UM</v>
          </cell>
        </row>
        <row r="26252">
          <cell r="A26252">
            <v>701503090</v>
          </cell>
          <cell r="B26252" t="str">
            <v>REFORCO TRASEIRO DO ASSENTO HPN</v>
          </cell>
          <cell r="C26252" t="str">
            <v>UM</v>
          </cell>
        </row>
        <row r="26253">
          <cell r="A26253" t="str">
            <v>80701600F</v>
          </cell>
          <cell r="B26253" t="str">
            <v>MEIO PARA-LAMA CV VOLVO TRUCADO(FH/NH/FM) REC  7016</v>
          </cell>
          <cell r="C26253" t="str">
            <v>UM</v>
          </cell>
        </row>
        <row r="26254">
          <cell r="A26254">
            <v>807017000</v>
          </cell>
          <cell r="B26254" t="str">
            <v>PORTA ESTEPE (TODOS C/RODA DISCO)</v>
          </cell>
          <cell r="C26254" t="str">
            <v>UM</v>
          </cell>
        </row>
        <row r="26255">
          <cell r="A26255">
            <v>807018000</v>
          </cell>
          <cell r="B26255" t="str">
            <v>REFRIG. R.I. 24V VOLVO EDC/NL S/CONTROLE</v>
          </cell>
          <cell r="C26255" t="str">
            <v>UM</v>
          </cell>
        </row>
        <row r="26256">
          <cell r="A26256" t="str">
            <v>80701800C</v>
          </cell>
          <cell r="B26256" t="str">
            <v>REFRIG. R.I. 24V VOLVO EDC/NL C/CONTROLE</v>
          </cell>
          <cell r="C26256" t="str">
            <v>UM</v>
          </cell>
        </row>
        <row r="26257">
          <cell r="A26257" t="str">
            <v>80701800P</v>
          </cell>
          <cell r="B26257" t="str">
            <v>REFRIG. R.I.  24V VOLVO EDC/NL S/C  PINTADO</v>
          </cell>
          <cell r="C26257" t="str">
            <v>UM</v>
          </cell>
        </row>
        <row r="26258">
          <cell r="A26258" t="str">
            <v>8070180PC</v>
          </cell>
          <cell r="B26258" t="str">
            <v>REFRIG. R.I. 24V VOLVO EDC/NL C/C  PINTADO</v>
          </cell>
          <cell r="C26258" t="str">
            <v>UM</v>
          </cell>
        </row>
        <row r="26259">
          <cell r="A26259">
            <v>807019000</v>
          </cell>
          <cell r="B26259" t="str">
            <v>REFRIG. R.I. 24V VOLVO NH/FH S/CONTROLE</v>
          </cell>
          <cell r="C26259" t="str">
            <v>UM</v>
          </cell>
        </row>
        <row r="26260">
          <cell r="A26260" t="str">
            <v>80701900C</v>
          </cell>
          <cell r="B26260" t="str">
            <v>REFRIG. R.I. 24V VOLVO NH/FH C/CONTROLE</v>
          </cell>
          <cell r="C26260" t="str">
            <v>UM</v>
          </cell>
        </row>
        <row r="26261">
          <cell r="A26261" t="str">
            <v>80701900P</v>
          </cell>
          <cell r="B26261" t="str">
            <v>REFRIG. R.I. 24V VOLVO NH/FH S/C PINTADO</v>
          </cell>
          <cell r="C26261" t="str">
            <v>UM</v>
          </cell>
        </row>
        <row r="26262">
          <cell r="A26262" t="str">
            <v>8070190PC</v>
          </cell>
          <cell r="B26262" t="str">
            <v>REFRIG. R.I. 24V VOLVO NH/FH C/C PINTADO</v>
          </cell>
          <cell r="C26262" t="str">
            <v>UM</v>
          </cell>
        </row>
        <row r="26263">
          <cell r="A26263">
            <v>807020000</v>
          </cell>
          <cell r="B26263" t="str">
            <v>REFRIG. R.E. 24 V VOLVO EDC / NL S/CONTROLE</v>
          </cell>
          <cell r="C26263" t="str">
            <v>UM</v>
          </cell>
        </row>
        <row r="26264">
          <cell r="A26264" t="str">
            <v>80702000C</v>
          </cell>
          <cell r="B26264" t="str">
            <v>REFRIG. R.E. 24V (VOLVO EDC/NL) C/C</v>
          </cell>
          <cell r="C26264" t="str">
            <v>UM</v>
          </cell>
        </row>
        <row r="26265">
          <cell r="A26265" t="str">
            <v>80702000P</v>
          </cell>
          <cell r="B26265" t="str">
            <v>REFRIG R.E. 24V (VOLVO EDC/NL) S/C  PINTADO</v>
          </cell>
          <cell r="C26265" t="str">
            <v>UM</v>
          </cell>
        </row>
        <row r="26266">
          <cell r="A26266" t="str">
            <v>8070200PC</v>
          </cell>
          <cell r="B26266" t="str">
            <v>REFRIG. R.E. 24V (VOLVO EDC/NL) C/C  PINTADO</v>
          </cell>
          <cell r="C26266" t="str">
            <v>UM</v>
          </cell>
        </row>
        <row r="26267">
          <cell r="A26267">
            <v>807021000</v>
          </cell>
          <cell r="B26267" t="str">
            <v>REFRIG. R.E. 24V  (VOLVO NH/FH) S/CONTROLE</v>
          </cell>
          <cell r="C26267" t="str">
            <v>UM</v>
          </cell>
        </row>
        <row r="26268">
          <cell r="A26268" t="str">
            <v>80702100C</v>
          </cell>
          <cell r="B26268" t="str">
            <v>REFRIG. R.E. 24V  (VOLVO NH/FH) C/CONTROLE</v>
          </cell>
          <cell r="C26268" t="str">
            <v>UM</v>
          </cell>
        </row>
        <row r="26269">
          <cell r="A26269" t="str">
            <v>80702100P</v>
          </cell>
          <cell r="B26269" t="str">
            <v>REFRIG. R.E.  24V  (VOLVO NH/FH) S/C PINTADO</v>
          </cell>
          <cell r="C26269" t="str">
            <v>UM</v>
          </cell>
        </row>
        <row r="26270">
          <cell r="A26270" t="str">
            <v>8070210PC</v>
          </cell>
          <cell r="B26270" t="str">
            <v>REFRIG. R.E.  24V  (VOLVO NH/FH) C/C PINTADO</v>
          </cell>
          <cell r="C26270" t="str">
            <v>UM</v>
          </cell>
        </row>
        <row r="26271">
          <cell r="A26271">
            <v>807022000</v>
          </cell>
          <cell r="B26271" t="str">
            <v>REFRIG. R.I. 24V (VOLVO NH/FH) S/C    G-II</v>
          </cell>
          <cell r="C26271" t="str">
            <v>UM</v>
          </cell>
        </row>
        <row r="26272">
          <cell r="A26272" t="str">
            <v>80702200A</v>
          </cell>
          <cell r="B26272" t="str">
            <v>REFRIG. R.I. 24V (VOLVO NH/FH) S/C  AGRICOLA  G-II</v>
          </cell>
          <cell r="C26272" t="str">
            <v>UM</v>
          </cell>
        </row>
        <row r="26273">
          <cell r="A26273" t="str">
            <v>80702200C</v>
          </cell>
          <cell r="B26273" t="str">
            <v>REFRIG. R.I. 24V (VOLVO NH/FH) C/C    G-II</v>
          </cell>
          <cell r="C26273" t="str">
            <v>UM</v>
          </cell>
        </row>
        <row r="26274">
          <cell r="A26274" t="str">
            <v>80702200P</v>
          </cell>
          <cell r="B26274" t="str">
            <v>REFRIG. R.I. 24V (VOLVO NH/FH) S/C  PINTADO G-II</v>
          </cell>
          <cell r="C26274" t="str">
            <v>UM</v>
          </cell>
        </row>
        <row r="26275">
          <cell r="A26275" t="str">
            <v>8070220AC</v>
          </cell>
          <cell r="B26275" t="str">
            <v>REFRIG. R.I. 24V (VOLVO NH/FH) C/C  AGRICOLA  G-II</v>
          </cell>
          <cell r="C26275" t="str">
            <v>UM</v>
          </cell>
        </row>
        <row r="26276">
          <cell r="A26276" t="str">
            <v>8070220AP</v>
          </cell>
          <cell r="B26276" t="str">
            <v>REFRIG. R.I. 24V (VOLVO NH/FH) S/C AGRICOLA PINTADO G-II</v>
          </cell>
          <cell r="C26276" t="str">
            <v>UM</v>
          </cell>
        </row>
        <row r="26277">
          <cell r="A26277" t="str">
            <v>8070220PC</v>
          </cell>
          <cell r="B26277" t="str">
            <v>REFRIG. R.I. 24V (VOLVO NH/FH) C/C PINTADO  G-II</v>
          </cell>
          <cell r="C26277" t="str">
            <v>UM</v>
          </cell>
        </row>
        <row r="26278">
          <cell r="A26278" t="str">
            <v>807022APC</v>
          </cell>
          <cell r="B26278" t="str">
            <v>REFRIG. R.I. 24V (VOLVO NH/FH) C/C AGRICOLA PINTADO  G-II</v>
          </cell>
          <cell r="C26278" t="str">
            <v>UM</v>
          </cell>
        </row>
        <row r="26279">
          <cell r="A26279">
            <v>807023000</v>
          </cell>
          <cell r="B26279" t="str">
            <v>REFRIG. R.E.-24 V  (VOLVO NH/FH) S/C    G-II</v>
          </cell>
          <cell r="C26279" t="str">
            <v>UM</v>
          </cell>
        </row>
        <row r="26280">
          <cell r="A26280" t="str">
            <v>80702300A</v>
          </cell>
          <cell r="B26280" t="str">
            <v>REFRIG. R.E.-24 V  (VOLVO NH/FH) S/C AGRICOLA G-II</v>
          </cell>
          <cell r="C26280" t="str">
            <v>UM</v>
          </cell>
        </row>
        <row r="26281">
          <cell r="A26281" t="str">
            <v>80702300C</v>
          </cell>
          <cell r="B26281" t="str">
            <v>REFRIG. R.E.-24 V  (VOLVO NH/FH) C/C    G-II</v>
          </cell>
          <cell r="C26281" t="str">
            <v>UM</v>
          </cell>
        </row>
        <row r="26282">
          <cell r="A26282" t="str">
            <v>80702300P</v>
          </cell>
          <cell r="B26282" t="str">
            <v>REFRIG. R.E.-24 V  (VOLVO NH/FH) S/C PINTADO   G-II</v>
          </cell>
          <cell r="C26282" t="str">
            <v>UM</v>
          </cell>
        </row>
        <row r="26283">
          <cell r="A26283" t="str">
            <v>8070230AC</v>
          </cell>
          <cell r="B26283" t="str">
            <v>REFRIG. R.E.-24 V  (VOLVO NH/FH) C/C AGRICOLA   G-II</v>
          </cell>
          <cell r="C26283" t="str">
            <v>UM</v>
          </cell>
        </row>
        <row r="26284">
          <cell r="A26284" t="str">
            <v>8070230AP</v>
          </cell>
          <cell r="B26284" t="str">
            <v>REFRIG. R.E.-24 V  (VOLVO NH/FH) S/C AGRICOLA PINTADO   G-II</v>
          </cell>
          <cell r="C26284" t="str">
            <v>UM</v>
          </cell>
        </row>
        <row r="26285">
          <cell r="A26285" t="str">
            <v>8070230PC</v>
          </cell>
          <cell r="B26285" t="str">
            <v>REFRIG. R.E.-24 V  (VOLVO NH/FH) C/C  PINTADO  G-II</v>
          </cell>
          <cell r="C26285" t="str">
            <v>UM</v>
          </cell>
        </row>
        <row r="26286">
          <cell r="A26286" t="str">
            <v>807023APC</v>
          </cell>
          <cell r="B26286" t="str">
            <v>REFRIG. R.E.-24 V  (VOLVO NH/FH) C/C AGRICOLA PINTADO  G-II</v>
          </cell>
          <cell r="C26286" t="str">
            <v>UM</v>
          </cell>
        </row>
        <row r="26287">
          <cell r="A26287">
            <v>807024000</v>
          </cell>
          <cell r="B26287" t="str">
            <v>RESERVATORIO D0 AR 30 LITROS</v>
          </cell>
          <cell r="C26287" t="str">
            <v>UM</v>
          </cell>
        </row>
        <row r="26288">
          <cell r="A26288">
            <v>807025000</v>
          </cell>
          <cell r="B26288" t="str">
            <v>GRADE FRONTAL SUPERIOR</v>
          </cell>
          <cell r="C26288" t="str">
            <v>UM</v>
          </cell>
        </row>
        <row r="26289">
          <cell r="A26289" t="str">
            <v>80702500F</v>
          </cell>
          <cell r="B26289" t="str">
            <v>GRADE FRONTAL SUPERIOR             7025F</v>
          </cell>
          <cell r="C26289" t="str">
            <v>UM</v>
          </cell>
        </row>
        <row r="26290">
          <cell r="A26290" t="str">
            <v>80702600D</v>
          </cell>
          <cell r="B26290" t="str">
            <v>SUPORTE DO ESTRIBO DIR - FH</v>
          </cell>
          <cell r="C26290" t="str">
            <v>UM</v>
          </cell>
        </row>
        <row r="26291">
          <cell r="A26291" t="str">
            <v>80702600E</v>
          </cell>
          <cell r="B26291" t="str">
            <v>SUPORTE DO ESTRIBO ESQ - FH</v>
          </cell>
          <cell r="C26291" t="str">
            <v>UM</v>
          </cell>
        </row>
        <row r="26292">
          <cell r="A26292" t="str">
            <v>8070260DF</v>
          </cell>
          <cell r="B26292" t="str">
            <v>SUPORTE DO ESTRIBO DIR - FH           7026D - 3175247</v>
          </cell>
          <cell r="C26292" t="str">
            <v>UM</v>
          </cell>
        </row>
        <row r="26293">
          <cell r="A26293" t="str">
            <v>8070260EF</v>
          </cell>
          <cell r="B26293" t="str">
            <v>SUPORTE DO ESTRIBO ESQ - FH           7026E - 3175246</v>
          </cell>
          <cell r="C26293" t="str">
            <v>UM</v>
          </cell>
        </row>
        <row r="26294">
          <cell r="A26294">
            <v>807027000</v>
          </cell>
          <cell r="B26294" t="str">
            <v>GRADE SUPERIOR - FH</v>
          </cell>
          <cell r="C26294" t="str">
            <v>UM</v>
          </cell>
        </row>
        <row r="26295">
          <cell r="A26295" t="str">
            <v>80702700F</v>
          </cell>
          <cell r="B26295" t="str">
            <v>GRADE SUPERIOR - FH                        7027 - 8144455</v>
          </cell>
          <cell r="C26295" t="str">
            <v>UM</v>
          </cell>
        </row>
        <row r="26296">
          <cell r="A26296">
            <v>105192000</v>
          </cell>
          <cell r="B26296" t="str">
            <v>FITA PVC EXPANDIDO COM ADESIVO 16mm X 10mm X 5mm</v>
          </cell>
          <cell r="C26296" t="str">
            <v>M</v>
          </cell>
        </row>
        <row r="26297">
          <cell r="A26297" t="str">
            <v>80702800D</v>
          </cell>
          <cell r="B26297" t="str">
            <v>ESTRIBO DIREITO</v>
          </cell>
          <cell r="C26297" t="str">
            <v>UM</v>
          </cell>
        </row>
        <row r="26298">
          <cell r="A26298" t="str">
            <v>80702800E</v>
          </cell>
          <cell r="B26298" t="str">
            <v>ESTRIBO ESQUERDO</v>
          </cell>
          <cell r="C26298" t="str">
            <v>UM</v>
          </cell>
        </row>
        <row r="26299">
          <cell r="A26299" t="str">
            <v>8070280DF</v>
          </cell>
          <cell r="B26299" t="str">
            <v>ESTRIBO DIREITO                 7028D - 3175407</v>
          </cell>
          <cell r="C26299" t="str">
            <v>UM</v>
          </cell>
        </row>
        <row r="26300">
          <cell r="A26300" t="str">
            <v>8070280DG</v>
          </cell>
          <cell r="B26300" t="str">
            <v>ESTRIBO PLASTICO</v>
          </cell>
          <cell r="C26300" t="str">
            <v>UM</v>
          </cell>
        </row>
        <row r="26301">
          <cell r="A26301" t="str">
            <v>8070280EF</v>
          </cell>
          <cell r="B26301" t="str">
            <v>ESTRIBO ESQUERDO                 7028E - 3175406</v>
          </cell>
          <cell r="C26301" t="str">
            <v>UM</v>
          </cell>
        </row>
        <row r="26302">
          <cell r="A26302" t="str">
            <v>8070280EG</v>
          </cell>
          <cell r="B26302" t="str">
            <v>ESTRIBO PLASTICO</v>
          </cell>
          <cell r="C26302" t="str">
            <v>UM</v>
          </cell>
        </row>
        <row r="26303">
          <cell r="A26303" t="str">
            <v>80702900D</v>
          </cell>
          <cell r="B26303" t="str">
            <v>SUPORTE DO ESTRIBO DIR - FH</v>
          </cell>
          <cell r="C26303" t="str">
            <v>UM</v>
          </cell>
        </row>
        <row r="26304">
          <cell r="A26304" t="str">
            <v>80702900E</v>
          </cell>
          <cell r="B26304" t="str">
            <v>SUPORTE DO ESTRIBO ESQ - FH</v>
          </cell>
          <cell r="C26304" t="str">
            <v>UM</v>
          </cell>
        </row>
        <row r="26305">
          <cell r="A26305" t="str">
            <v>8070290DF</v>
          </cell>
          <cell r="B26305" t="str">
            <v>SUPORTE DO ESTRIBO DIR - FH           7029D - 8141004</v>
          </cell>
          <cell r="C26305" t="str">
            <v>UM</v>
          </cell>
        </row>
        <row r="26306">
          <cell r="A26306" t="str">
            <v>8070290EF</v>
          </cell>
          <cell r="B26306" t="str">
            <v>SUPORTE DO ESTRIBO ESQ - FH             7029E - 8141003</v>
          </cell>
          <cell r="C26306" t="str">
            <v>UM</v>
          </cell>
        </row>
        <row r="26307">
          <cell r="A26307">
            <v>807030000</v>
          </cell>
          <cell r="B26307" t="str">
            <v>GRADE INFERIOR</v>
          </cell>
          <cell r="C26307" t="str">
            <v>UM</v>
          </cell>
        </row>
        <row r="26308">
          <cell r="A26308" t="str">
            <v>80703000F</v>
          </cell>
          <cell r="B26308" t="str">
            <v>GRADE INFERIOR                 7030 - 8144482</v>
          </cell>
          <cell r="C26308" t="str">
            <v>UM</v>
          </cell>
        </row>
        <row r="26309">
          <cell r="A26309" t="str">
            <v>80703100D</v>
          </cell>
          <cell r="B26309" t="str">
            <v>DEFLETOR DIREITO - FH</v>
          </cell>
          <cell r="C26309" t="str">
            <v>UM</v>
          </cell>
        </row>
        <row r="26310">
          <cell r="A26310" t="str">
            <v>80703100E</v>
          </cell>
          <cell r="B26310" t="str">
            <v>DEFLETOR ESQUERDO - FH</v>
          </cell>
          <cell r="C26310" t="str">
            <v>UM</v>
          </cell>
        </row>
        <row r="26311">
          <cell r="A26311" t="str">
            <v>DD61161000</v>
          </cell>
          <cell r="B26311" t="str">
            <v>LUVAS, ETC. DE MALHA, IMPREGNADAS</v>
          </cell>
          <cell r="C26311" t="str">
            <v>UM</v>
          </cell>
        </row>
        <row r="26312">
          <cell r="A26312" t="str">
            <v>8070310DF</v>
          </cell>
          <cell r="B26312" t="str">
            <v>DEFLETOR DIREITO - FH                    7031D - 8189093</v>
          </cell>
          <cell r="C26312" t="str">
            <v>UM</v>
          </cell>
        </row>
        <row r="26313">
          <cell r="A26313" t="str">
            <v>8070310DG</v>
          </cell>
          <cell r="B26313" t="str">
            <v>DEFLETOR PLASTICO</v>
          </cell>
          <cell r="C26313" t="str">
            <v>UM</v>
          </cell>
        </row>
        <row r="26314">
          <cell r="A26314" t="str">
            <v>8070310EF</v>
          </cell>
          <cell r="B26314" t="str">
            <v>DEFLETOR ESQUERDO - FH                   7031E - 8189092</v>
          </cell>
          <cell r="C26314" t="str">
            <v>UM</v>
          </cell>
        </row>
        <row r="26315">
          <cell r="A26315" t="str">
            <v>8070310EG</v>
          </cell>
          <cell r="B26315" t="str">
            <v>DEFLETOR PLASTICO</v>
          </cell>
          <cell r="C26315" t="str">
            <v>UM</v>
          </cell>
        </row>
        <row r="26316">
          <cell r="A26316">
            <v>807032000</v>
          </cell>
          <cell r="B26316" t="str">
            <v>PARA-CHOQUE FRONTAL</v>
          </cell>
          <cell r="C26316" t="str">
            <v>UM</v>
          </cell>
        </row>
        <row r="26317">
          <cell r="A26317" t="str">
            <v>80703200F</v>
          </cell>
          <cell r="B26317" t="str">
            <v>PARA-CHOQUE FRONTAL                        7032 - 8189329</v>
          </cell>
          <cell r="C26317" t="str">
            <v>UM</v>
          </cell>
        </row>
        <row r="26318">
          <cell r="A26318">
            <v>807033000</v>
          </cell>
          <cell r="B26318" t="str">
            <v>GRADE SUPERIOR - FM</v>
          </cell>
          <cell r="C26318" t="str">
            <v>UM</v>
          </cell>
        </row>
        <row r="26319">
          <cell r="A26319" t="str">
            <v>80703300F</v>
          </cell>
          <cell r="B26319" t="str">
            <v>GRADE SUPERIOR - FM                7033F</v>
          </cell>
          <cell r="C26319" t="str">
            <v>UM</v>
          </cell>
        </row>
        <row r="26320">
          <cell r="A26320" t="str">
            <v>80703400D</v>
          </cell>
          <cell r="B26320" t="str">
            <v>PONTEIRA DIREITA DO CAPO - FM</v>
          </cell>
          <cell r="C26320" t="str">
            <v>UM</v>
          </cell>
        </row>
        <row r="26321">
          <cell r="A26321" t="str">
            <v>80703400E</v>
          </cell>
          <cell r="B26321" t="str">
            <v>PONTEIRA ESQUERDA DO CAPO - FM</v>
          </cell>
          <cell r="C26321" t="str">
            <v>UM</v>
          </cell>
        </row>
        <row r="26322">
          <cell r="A26322" t="str">
            <v>8070340DF</v>
          </cell>
          <cell r="B26322" t="str">
            <v>PONTEIRA DIREITA DO CAPO - FM        7034DF</v>
          </cell>
          <cell r="C26322" t="str">
            <v>UM</v>
          </cell>
        </row>
        <row r="26323">
          <cell r="A26323" t="str">
            <v>8070340EF</v>
          </cell>
          <cell r="B26323" t="str">
            <v>PONTEIRA ESQUERDA DO CAPO - FM            7034EF</v>
          </cell>
          <cell r="C26323" t="str">
            <v>UM</v>
          </cell>
        </row>
        <row r="26324">
          <cell r="A26324" t="str">
            <v>80703500D</v>
          </cell>
          <cell r="B26324" t="str">
            <v>SUPORTE DO ESTRIBO DIREITO - FM</v>
          </cell>
          <cell r="C26324" t="str">
            <v>UM</v>
          </cell>
        </row>
        <row r="26325">
          <cell r="A26325" t="str">
            <v>80703500E</v>
          </cell>
          <cell r="B26325" t="str">
            <v>SUPORTE DO ESTRIBO ESQUERDO - FM</v>
          </cell>
          <cell r="C26325" t="str">
            <v>UM</v>
          </cell>
        </row>
        <row r="26326">
          <cell r="A26326">
            <v>701503080</v>
          </cell>
          <cell r="B26326" t="str">
            <v>REFORCO TUBULAR MENOR DO ASSENTO HPN</v>
          </cell>
          <cell r="C26326" t="str">
            <v>UM</v>
          </cell>
        </row>
        <row r="26327">
          <cell r="A26327" t="str">
            <v>8070350DF</v>
          </cell>
          <cell r="B26327" t="str">
            <v>SUPORTE DO ESTRIBO DIREITO - FM     7035D - 8191594</v>
          </cell>
          <cell r="C26327" t="str">
            <v>UM</v>
          </cell>
        </row>
        <row r="26328">
          <cell r="A26328" t="str">
            <v>8070350EF</v>
          </cell>
          <cell r="B26328" t="str">
            <v>SUPORTE DO ESTRIBO ESQUERDO - FM           7035E - 8191593</v>
          </cell>
          <cell r="C26328" t="str">
            <v>UM</v>
          </cell>
        </row>
        <row r="26329">
          <cell r="A26329" t="str">
            <v>80703600D</v>
          </cell>
          <cell r="B26329" t="str">
            <v>PONTEIRA DIREITA DO CAPO - FM</v>
          </cell>
          <cell r="C26329" t="str">
            <v>UM</v>
          </cell>
        </row>
        <row r="26330">
          <cell r="A26330" t="str">
            <v>80703600E</v>
          </cell>
          <cell r="B26330" t="str">
            <v>PONTEIRA ESQUERDA DO CAPO - FM</v>
          </cell>
          <cell r="C26330" t="str">
            <v>UM</v>
          </cell>
        </row>
        <row r="26331">
          <cell r="A26331" t="str">
            <v>8070360DF</v>
          </cell>
          <cell r="B26331" t="str">
            <v>PONTEIRA DIREITA DO CAPO - FM           7036DF</v>
          </cell>
          <cell r="C26331" t="str">
            <v>UM</v>
          </cell>
        </row>
        <row r="26332">
          <cell r="A26332" t="str">
            <v>8070360EF</v>
          </cell>
          <cell r="B26332" t="str">
            <v>PONTEIRA ESQUERDA DO CAPO - FM           7036EF</v>
          </cell>
          <cell r="C26332" t="str">
            <v>UM</v>
          </cell>
        </row>
        <row r="26333">
          <cell r="A26333" t="str">
            <v>80703700D</v>
          </cell>
          <cell r="B26333" t="str">
            <v>DEFLETOR DIREITO - FH</v>
          </cell>
          <cell r="C26333" t="str">
            <v>UM</v>
          </cell>
        </row>
        <row r="26334">
          <cell r="A26334" t="str">
            <v>80703700E</v>
          </cell>
          <cell r="B26334" t="str">
            <v>DEFLETOR ESQUERDO - FH</v>
          </cell>
          <cell r="C26334" t="str">
            <v>UM</v>
          </cell>
        </row>
        <row r="26335">
          <cell r="A26335" t="str">
            <v>8070370DF</v>
          </cell>
          <cell r="B26335" t="str">
            <v>DEFLETOR DIREITO - FH             7037D - 20379176</v>
          </cell>
          <cell r="C26335" t="str">
            <v>UM</v>
          </cell>
        </row>
        <row r="26336">
          <cell r="A26336" t="str">
            <v>8070370DG</v>
          </cell>
          <cell r="B26336" t="str">
            <v>DEFLETOR PLASTICO</v>
          </cell>
          <cell r="C26336" t="str">
            <v>UM</v>
          </cell>
        </row>
        <row r="26337">
          <cell r="A26337" t="str">
            <v>8070370EF</v>
          </cell>
          <cell r="B26337" t="str">
            <v>DEFLETOR ESQUERDO - FH             7037E - 20379175</v>
          </cell>
          <cell r="C26337" t="str">
            <v>UM</v>
          </cell>
        </row>
        <row r="26338">
          <cell r="A26338" t="str">
            <v>8070370EG</v>
          </cell>
          <cell r="B26338" t="str">
            <v>DEFLETOR PLASTICO</v>
          </cell>
          <cell r="C26338" t="str">
            <v>UM</v>
          </cell>
        </row>
        <row r="26339">
          <cell r="A26339" t="str">
            <v>80703800D</v>
          </cell>
          <cell r="B26339" t="str">
            <v>QUADRO DO FAROL DIREITO - FH</v>
          </cell>
          <cell r="C26339" t="str">
            <v>UM</v>
          </cell>
        </row>
        <row r="26340">
          <cell r="A26340" t="str">
            <v>80703800E</v>
          </cell>
          <cell r="B26340" t="str">
            <v>QUADRO DO FAROL ESQUERDO - FH</v>
          </cell>
          <cell r="C26340" t="str">
            <v>UM</v>
          </cell>
        </row>
        <row r="26341">
          <cell r="A26341">
            <v>701503100</v>
          </cell>
          <cell r="B26341" t="str">
            <v>REFORCO TUBULAR MAIOR DO ASSENTO HPN</v>
          </cell>
          <cell r="C26341" t="str">
            <v>UM</v>
          </cell>
        </row>
        <row r="26342">
          <cell r="A26342" t="str">
            <v>8070380DF</v>
          </cell>
          <cell r="B26342" t="str">
            <v>QUADRO DO FAROL DIREITO - FH             7038D - 3090972</v>
          </cell>
          <cell r="C26342" t="str">
            <v>UM</v>
          </cell>
        </row>
        <row r="26343">
          <cell r="A26343" t="str">
            <v>8070380DG</v>
          </cell>
          <cell r="B26343" t="str">
            <v>QUADRO DO FAROL DIREITO - FH</v>
          </cell>
          <cell r="C26343" t="str">
            <v>UM</v>
          </cell>
        </row>
        <row r="26344">
          <cell r="A26344" t="str">
            <v>8070380EF</v>
          </cell>
          <cell r="B26344" t="str">
            <v>QUADRO DO FAROL ESQUERDO - FH             7038E - 3090971</v>
          </cell>
          <cell r="C26344" t="str">
            <v>UM</v>
          </cell>
        </row>
        <row r="26345">
          <cell r="A26345" t="str">
            <v>8070380EG</v>
          </cell>
          <cell r="B26345" t="str">
            <v>ARO PLASTICO DEL FARO VOLVO</v>
          </cell>
          <cell r="C26345" t="str">
            <v>UM</v>
          </cell>
        </row>
        <row r="26346">
          <cell r="A26346" t="str">
            <v>80703900D</v>
          </cell>
          <cell r="B26346" t="str">
            <v>ACABAMENTO INFERIOR DA PORTA DIR - FH</v>
          </cell>
          <cell r="C26346" t="str">
            <v>UM</v>
          </cell>
        </row>
        <row r="26347">
          <cell r="A26347" t="str">
            <v>80703900E</v>
          </cell>
          <cell r="B26347" t="str">
            <v>ACABAMENTO INFERIOR DA PORTA ESQ - FH</v>
          </cell>
          <cell r="C26347" t="str">
            <v>UM</v>
          </cell>
        </row>
        <row r="26348">
          <cell r="A26348" t="str">
            <v>8070390DF</v>
          </cell>
          <cell r="B26348" t="str">
            <v>ACABAMENTO INFERIOR DA PORTA DIR - FH    7039D - 20398908</v>
          </cell>
          <cell r="C26348" t="str">
            <v>UM</v>
          </cell>
        </row>
        <row r="26349">
          <cell r="A26349" t="str">
            <v>8070390EF</v>
          </cell>
          <cell r="B26349" t="str">
            <v>ACABAMENTO INFERIOR DA PORTA ESQ - FH     7039E - 20398907</v>
          </cell>
          <cell r="C26349" t="str">
            <v>UM</v>
          </cell>
        </row>
        <row r="26350">
          <cell r="A26350">
            <v>807040000</v>
          </cell>
          <cell r="B26350" t="str">
            <v>GRADE INFERIOR</v>
          </cell>
          <cell r="C26350" t="str">
            <v>UM</v>
          </cell>
        </row>
        <row r="26351">
          <cell r="A26351" t="str">
            <v>80704000F</v>
          </cell>
          <cell r="B26351" t="str">
            <v>GRADE INFERIOR                              7040 - 20409818</v>
          </cell>
          <cell r="C26351" t="str">
            <v>UM</v>
          </cell>
        </row>
        <row r="26352">
          <cell r="A26352" t="str">
            <v>80704100D</v>
          </cell>
          <cell r="B26352" t="str">
            <v>QUADRO DO FAROL DIREITO</v>
          </cell>
          <cell r="C26352" t="str">
            <v>UM</v>
          </cell>
        </row>
        <row r="26353">
          <cell r="A26353" t="str">
            <v>80704100E</v>
          </cell>
          <cell r="B26353" t="str">
            <v>QUADRO DO FAROL ESQUERDO</v>
          </cell>
          <cell r="C26353" t="str">
            <v>UM</v>
          </cell>
        </row>
        <row r="26354">
          <cell r="A26354" t="str">
            <v>8070410DF</v>
          </cell>
          <cell r="B26354" t="str">
            <v>QUADRO DO FAROL DIREITO               7041D - 20452887</v>
          </cell>
          <cell r="C26354" t="str">
            <v>UM</v>
          </cell>
        </row>
        <row r="26355">
          <cell r="A26355" t="str">
            <v>8070410DG</v>
          </cell>
          <cell r="B26355" t="str">
            <v>ARO PLASTICO DO FAROL VOLVO</v>
          </cell>
          <cell r="C26355" t="str">
            <v>UM</v>
          </cell>
        </row>
        <row r="26356">
          <cell r="A26356">
            <v>703243030</v>
          </cell>
          <cell r="B26356" t="str">
            <v>PARA-CHOQUE FRONTAL INTERNO FORD 2622-2628</v>
          </cell>
          <cell r="C26356" t="str">
            <v>UM</v>
          </cell>
        </row>
        <row r="26357">
          <cell r="A26357" t="str">
            <v>8070410EF</v>
          </cell>
          <cell r="B26357" t="str">
            <v>QUADRO DO FAROL ESQUERDO</v>
          </cell>
          <cell r="C26357" t="str">
            <v>UM</v>
          </cell>
        </row>
        <row r="26358">
          <cell r="A26358" t="str">
            <v>8070410EG</v>
          </cell>
          <cell r="B26358" t="str">
            <v>ARO PLASTICO DO FAROL VOLVO</v>
          </cell>
          <cell r="C26358" t="str">
            <v>UM</v>
          </cell>
        </row>
        <row r="26359">
          <cell r="A26359" t="str">
            <v>80704200D</v>
          </cell>
          <cell r="B26359" t="str">
            <v>ENCAIXE DO FAROL DIREITO</v>
          </cell>
          <cell r="C26359" t="str">
            <v>UM</v>
          </cell>
        </row>
        <row r="26360">
          <cell r="A26360" t="str">
            <v>80704200E</v>
          </cell>
          <cell r="B26360" t="str">
            <v>ENCAIXE DO FAROL ESQUERDO</v>
          </cell>
          <cell r="C26360" t="str">
            <v>UM</v>
          </cell>
        </row>
        <row r="26361">
          <cell r="A26361" t="str">
            <v>8070420DF</v>
          </cell>
          <cell r="B26361" t="str">
            <v>ENCAIXE DO FAROL DIREITO         7042D - 20453628</v>
          </cell>
          <cell r="C26361" t="str">
            <v>UM</v>
          </cell>
        </row>
        <row r="26362">
          <cell r="A26362" t="str">
            <v>8070420DG</v>
          </cell>
          <cell r="B26362" t="str">
            <v>PROTEÇÃO PLASTICA DO FAROL</v>
          </cell>
          <cell r="C26362" t="str">
            <v>UM</v>
          </cell>
        </row>
        <row r="26363">
          <cell r="A26363" t="str">
            <v>8070420EF</v>
          </cell>
          <cell r="B26363" t="str">
            <v>ENCAIXE DO FAROL ESQUERDO         7042E - 20453627</v>
          </cell>
          <cell r="C26363" t="str">
            <v>UM</v>
          </cell>
        </row>
        <row r="26364">
          <cell r="A26364" t="str">
            <v>8070420EG</v>
          </cell>
          <cell r="B26364" t="str">
            <v>PROTEÇÃO PLASTICA DO FAROL</v>
          </cell>
          <cell r="C26364" t="str">
            <v>UM</v>
          </cell>
        </row>
        <row r="26365">
          <cell r="A26365">
            <v>807043000</v>
          </cell>
          <cell r="B26365" t="str">
            <v>PAINEL FRONTAL INFERIOR</v>
          </cell>
          <cell r="C26365" t="str">
            <v>UM</v>
          </cell>
        </row>
        <row r="26366">
          <cell r="A26366" t="str">
            <v>80704300F</v>
          </cell>
          <cell r="B26366" t="str">
            <v>PAINEL FRONTAL INFERIOR       7043 - 20453716</v>
          </cell>
          <cell r="C26366" t="str">
            <v>UM</v>
          </cell>
        </row>
        <row r="26367">
          <cell r="A26367">
            <v>807044000</v>
          </cell>
          <cell r="B26367" t="str">
            <v>GRADE SUPERIOR DO PAINEL INFERIOR</v>
          </cell>
          <cell r="C26367" t="str">
            <v>UM</v>
          </cell>
        </row>
        <row r="26368">
          <cell r="A26368" t="str">
            <v>80704400F</v>
          </cell>
          <cell r="B26368" t="str">
            <v>GRADE SUPERIOR DO PAINEL INFERIOR     7044 - 20456963</v>
          </cell>
          <cell r="C26368" t="str">
            <v>UM</v>
          </cell>
        </row>
        <row r="26369">
          <cell r="A26369">
            <v>807045000</v>
          </cell>
          <cell r="B26369" t="str">
            <v>TAMPA DA CAIXA DE BATERIA VOLVO FECHADA 1994 À 2003</v>
          </cell>
          <cell r="C26369" t="str">
            <v>UM</v>
          </cell>
        </row>
        <row r="26370">
          <cell r="A26370" t="str">
            <v>80704500F</v>
          </cell>
          <cell r="B26370" t="str">
            <v>TAMPA DA CAIXA DE BATERIA VOLVO FECHADA 1994 · 2003 - 205072</v>
          </cell>
          <cell r="C26370" t="str">
            <v>UM</v>
          </cell>
        </row>
        <row r="26371">
          <cell r="A26371">
            <v>105193000</v>
          </cell>
          <cell r="B26371" t="str">
            <v>CHAPA ABS PRETO 5,50 x 950 x 2500 mm</v>
          </cell>
          <cell r="C26371" t="str">
            <v>UM</v>
          </cell>
        </row>
        <row r="26372">
          <cell r="A26372">
            <v>807046000</v>
          </cell>
          <cell r="B26372" t="str">
            <v>TAMPA DA CAIXA DE BATERIA VOLVO ABERTA &gt; 2003</v>
          </cell>
          <cell r="C26372" t="str">
            <v>UM</v>
          </cell>
        </row>
        <row r="26373">
          <cell r="A26373" t="str">
            <v>80704600D</v>
          </cell>
          <cell r="B26373" t="str">
            <v>PONTEIRA PARACHOQUE VOLVO -DIR</v>
          </cell>
          <cell r="C26373" t="str">
            <v>UM</v>
          </cell>
        </row>
        <row r="26374">
          <cell r="A26374" t="str">
            <v>80704600E</v>
          </cell>
          <cell r="B26374" t="str">
            <v>PONTEIRA PARACHOQUE VOLVO -ESQ</v>
          </cell>
          <cell r="C26374" t="str">
            <v>UM</v>
          </cell>
        </row>
        <row r="26375">
          <cell r="A26375" t="str">
            <v>80704600F</v>
          </cell>
          <cell r="B26375" t="str">
            <v>TAMPA DA CAIXA DE BATERIA VOLVO ABERTA &gt; 2003 - 20541447</v>
          </cell>
          <cell r="C26375" t="str">
            <v>UM</v>
          </cell>
        </row>
        <row r="26376">
          <cell r="A26376">
            <v>807047000</v>
          </cell>
          <cell r="B26376" t="str">
            <v>PAINEL FRONTAL DO CAPO - VOLVO FH</v>
          </cell>
          <cell r="C26376" t="str">
            <v>UM</v>
          </cell>
        </row>
        <row r="26377">
          <cell r="A26377" t="str">
            <v>80704800D</v>
          </cell>
          <cell r="B26377" t="str">
            <v>PONTEIRA DIREITA DO PARA-CHOQUE 2004 EM DIANTE</v>
          </cell>
          <cell r="C26377" t="str">
            <v>UM</v>
          </cell>
        </row>
        <row r="26378">
          <cell r="A26378" t="str">
            <v>80704800E</v>
          </cell>
          <cell r="B26378" t="str">
            <v>PONTEIRA ESQUERDA DO PARA-CHOQUE 2004 EM DIANTE</v>
          </cell>
          <cell r="C26378" t="str">
            <v>UM</v>
          </cell>
        </row>
        <row r="26379">
          <cell r="A26379" t="str">
            <v>8070480DF</v>
          </cell>
          <cell r="B26379" t="str">
            <v>PONTEIRA DIREITA DO PARA-CHOQUE 2004 EM DIANTE 20398708</v>
          </cell>
          <cell r="C26379" t="str">
            <v>UM</v>
          </cell>
        </row>
        <row r="26380">
          <cell r="A26380" t="str">
            <v>8070480EF</v>
          </cell>
          <cell r="B26380" t="str">
            <v>PONTEIRA ESQUERDA DO PARA-CHOQUE 2004 EM DIANTE 20398707</v>
          </cell>
          <cell r="C26380" t="str">
            <v>UM</v>
          </cell>
        </row>
        <row r="26381">
          <cell r="A26381">
            <v>807049000</v>
          </cell>
          <cell r="B26381" t="str">
            <v>PAINEL FRONTAL VOLVO</v>
          </cell>
          <cell r="C26381" t="str">
            <v>UM</v>
          </cell>
        </row>
        <row r="26382">
          <cell r="A26382" t="str">
            <v>80704900F</v>
          </cell>
          <cell r="B26382" t="str">
            <v>PAINEL FRONTAL 8191220</v>
          </cell>
          <cell r="C26382" t="str">
            <v>UM</v>
          </cell>
        </row>
        <row r="26383">
          <cell r="A26383">
            <v>807050000</v>
          </cell>
          <cell r="B26383" t="str">
            <v>PARA-CHOQUE CENTRAL</v>
          </cell>
          <cell r="C26383" t="str">
            <v>UM</v>
          </cell>
        </row>
        <row r="26384">
          <cell r="A26384" t="str">
            <v>80705000F</v>
          </cell>
          <cell r="B26384" t="str">
            <v>PARA-CHOQUE CENTRAL</v>
          </cell>
          <cell r="C26384" t="str">
            <v>UM</v>
          </cell>
        </row>
        <row r="26385">
          <cell r="A26385">
            <v>807051000</v>
          </cell>
          <cell r="B26385" t="str">
            <v>ACABAMENTO PARACHOQUE CENTRAL</v>
          </cell>
          <cell r="C26385" t="str">
            <v>UM</v>
          </cell>
        </row>
        <row r="26386">
          <cell r="A26386">
            <v>703243040</v>
          </cell>
          <cell r="B26386" t="str">
            <v>CHAPA DE FIXACAO PARA-CHOQUE</v>
          </cell>
          <cell r="C26386" t="str">
            <v>UM</v>
          </cell>
        </row>
        <row r="26387">
          <cell r="A26387" t="str">
            <v>80705100F</v>
          </cell>
          <cell r="B26387" t="str">
            <v>ACABAMENTO PARACHOQUE CENTRAL</v>
          </cell>
          <cell r="C26387" t="str">
            <v>UM</v>
          </cell>
        </row>
        <row r="26388">
          <cell r="A26388" t="str">
            <v>80705200D</v>
          </cell>
          <cell r="B26388" t="str">
            <v>ACABAMENTO PONTEIRA DIR. PARA-CHOQUE</v>
          </cell>
          <cell r="C26388" t="str">
            <v>UM</v>
          </cell>
        </row>
        <row r="26389">
          <cell r="A26389" t="str">
            <v>80705200E</v>
          </cell>
          <cell r="B26389" t="str">
            <v>ACABAMENTO PONTEIRA ESQ. PARA-CHOQUE</v>
          </cell>
          <cell r="C26389" t="str">
            <v>UM</v>
          </cell>
        </row>
        <row r="26390">
          <cell r="A26390" t="str">
            <v>8070520DF</v>
          </cell>
          <cell r="B26390" t="str">
            <v>ACABAMENTO PONTEIRA DIR. PARA-CHOQUE</v>
          </cell>
          <cell r="C26390" t="str">
            <v>UM</v>
          </cell>
        </row>
        <row r="26391">
          <cell r="A26391" t="str">
            <v>8070520EF</v>
          </cell>
          <cell r="B26391" t="str">
            <v>ACABAMENTO PONTEIRA ESQ. PARA-CHOQUE</v>
          </cell>
          <cell r="C26391" t="str">
            <v>UM</v>
          </cell>
        </row>
        <row r="26392">
          <cell r="A26392">
            <v>807053000</v>
          </cell>
          <cell r="B26392" t="str">
            <v>PAINEL FRONTAL SUPERIOR</v>
          </cell>
          <cell r="C26392" t="str">
            <v>UM</v>
          </cell>
        </row>
        <row r="26393">
          <cell r="A26393" t="str">
            <v>80705300F</v>
          </cell>
          <cell r="B26393" t="str">
            <v>PAINEL FRONTAL SUPERIOR</v>
          </cell>
          <cell r="C26393" t="str">
            <v>UM</v>
          </cell>
        </row>
        <row r="26394">
          <cell r="A26394">
            <v>807054000</v>
          </cell>
          <cell r="B26394" t="str">
            <v>MOLDURA DA GRADE</v>
          </cell>
          <cell r="C26394" t="str">
            <v>UM</v>
          </cell>
        </row>
        <row r="26395">
          <cell r="A26395" t="str">
            <v>DD84193900</v>
          </cell>
          <cell r="B26395" t="str">
            <v>OUTROS SECADORES DE AR</v>
          </cell>
          <cell r="C26395" t="str">
            <v>UM</v>
          </cell>
        </row>
        <row r="26396">
          <cell r="A26396" t="str">
            <v>80705400F</v>
          </cell>
          <cell r="B26396" t="str">
            <v>MOLDURA DA GRADE</v>
          </cell>
          <cell r="C26396" t="str">
            <v>UM</v>
          </cell>
        </row>
        <row r="26397">
          <cell r="A26397">
            <v>807055000</v>
          </cell>
          <cell r="B26397" t="str">
            <v>LOGOMARCA DA GRADE</v>
          </cell>
          <cell r="C26397" t="str">
            <v>UM</v>
          </cell>
        </row>
        <row r="26398">
          <cell r="A26398" t="str">
            <v>80705500F</v>
          </cell>
          <cell r="B26398" t="str">
            <v>LOGOMARCA DA GRADE</v>
          </cell>
          <cell r="C26398" t="str">
            <v>UM</v>
          </cell>
        </row>
        <row r="26399">
          <cell r="A26399">
            <v>807056000</v>
          </cell>
          <cell r="B26399" t="str">
            <v>TAMPA SUPERIOR</v>
          </cell>
          <cell r="C26399" t="str">
            <v>UM</v>
          </cell>
        </row>
        <row r="26400">
          <cell r="A26400" t="str">
            <v>80705600F</v>
          </cell>
          <cell r="B26400" t="str">
            <v>TAMPA SUPERIOR</v>
          </cell>
          <cell r="C26400" t="str">
            <v>UM</v>
          </cell>
        </row>
        <row r="26401">
          <cell r="A26401" t="str">
            <v>80705700D</v>
          </cell>
          <cell r="B26401" t="str">
            <v>FAROL DIREITO</v>
          </cell>
          <cell r="C26401" t="str">
            <v>UM</v>
          </cell>
        </row>
        <row r="26402">
          <cell r="A26402" t="str">
            <v>80705700E</v>
          </cell>
          <cell r="B26402" t="str">
            <v>FAROL ESQUERDO</v>
          </cell>
          <cell r="C26402" t="str">
            <v>UM</v>
          </cell>
        </row>
        <row r="26403">
          <cell r="A26403" t="str">
            <v>DD84137080</v>
          </cell>
          <cell r="B26403" t="str">
            <v>OUTRAS BOMBAS CENTRIFUGAS</v>
          </cell>
          <cell r="C26403" t="str">
            <v>UM</v>
          </cell>
        </row>
        <row r="26404">
          <cell r="A26404" t="str">
            <v>8070570DF</v>
          </cell>
          <cell r="B26404" t="str">
            <v>FAROL DIREITO</v>
          </cell>
          <cell r="C26404" t="str">
            <v>UM</v>
          </cell>
        </row>
        <row r="26405">
          <cell r="A26405" t="str">
            <v>8070570EF</v>
          </cell>
          <cell r="B26405" t="str">
            <v>FAROL ESQUERDO</v>
          </cell>
          <cell r="C26405" t="str">
            <v>UM</v>
          </cell>
        </row>
        <row r="26406">
          <cell r="A26406" t="str">
            <v>80705800D</v>
          </cell>
          <cell r="B26406" t="str">
            <v>COBERTURA FAROL DIREITO</v>
          </cell>
          <cell r="C26406" t="str">
            <v>UM</v>
          </cell>
        </row>
        <row r="26407">
          <cell r="A26407" t="str">
            <v>80705800E</v>
          </cell>
          <cell r="B26407" t="str">
            <v>COBERTURA FAROL ESQUERDO</v>
          </cell>
          <cell r="C26407" t="str">
            <v>UM</v>
          </cell>
        </row>
        <row r="26408">
          <cell r="A26408" t="str">
            <v>8070580DF</v>
          </cell>
          <cell r="B26408" t="str">
            <v>COBERTURA FAROL DIREITO</v>
          </cell>
          <cell r="C26408" t="str">
            <v>UM</v>
          </cell>
        </row>
        <row r="26409">
          <cell r="A26409" t="str">
            <v>8070580EF</v>
          </cell>
          <cell r="B26409" t="str">
            <v>COBERTURA FAROL ESQUERDO</v>
          </cell>
          <cell r="C26409" t="str">
            <v>UM</v>
          </cell>
        </row>
        <row r="26410">
          <cell r="A26410" t="str">
            <v>80705900D</v>
          </cell>
          <cell r="B26410" t="str">
            <v>ACABAMENTO INFERIOR DA PORTA DIREITA</v>
          </cell>
          <cell r="C26410" t="str">
            <v>UM</v>
          </cell>
        </row>
        <row r="26411">
          <cell r="A26411" t="str">
            <v>80705900E</v>
          </cell>
          <cell r="B26411" t="str">
            <v>ACABAMENTO INFERIOR DA PORTA ESQUERDA</v>
          </cell>
          <cell r="C26411" t="str">
            <v>UM</v>
          </cell>
        </row>
        <row r="26412">
          <cell r="A26412" t="str">
            <v>8070590DF</v>
          </cell>
          <cell r="B26412" t="str">
            <v>ACABAMENTO INFERIOR DA PORTA DIREITA</v>
          </cell>
          <cell r="C26412" t="str">
            <v>UM</v>
          </cell>
        </row>
        <row r="26413">
          <cell r="A26413" t="str">
            <v>8070590EF</v>
          </cell>
          <cell r="B26413" t="str">
            <v>ACABAMENTO INFERIOR DA PORTA ESQUERDA</v>
          </cell>
          <cell r="C26413" t="str">
            <v>UM</v>
          </cell>
        </row>
        <row r="26414">
          <cell r="A26414" t="str">
            <v>80706000D</v>
          </cell>
          <cell r="B26414" t="str">
            <v>ESTRIBO DIREITO</v>
          </cell>
          <cell r="C26414" t="str">
            <v>UM</v>
          </cell>
        </row>
        <row r="26415">
          <cell r="A26415" t="str">
            <v>80706000E</v>
          </cell>
          <cell r="B26415" t="str">
            <v>ESTRIBO ESQUERDO</v>
          </cell>
          <cell r="C26415" t="str">
            <v>UM</v>
          </cell>
        </row>
        <row r="26416">
          <cell r="A26416" t="str">
            <v>8070600DF</v>
          </cell>
          <cell r="B26416" t="str">
            <v>ESTRIBO DIREITO</v>
          </cell>
          <cell r="C26416" t="str">
            <v>UM</v>
          </cell>
        </row>
        <row r="26417">
          <cell r="A26417" t="str">
            <v>8070600EF</v>
          </cell>
          <cell r="B26417" t="str">
            <v>ESTRIBO ESQUERDO</v>
          </cell>
          <cell r="C26417" t="str">
            <v>UM</v>
          </cell>
        </row>
        <row r="26418">
          <cell r="A26418">
            <v>807061000</v>
          </cell>
          <cell r="B26418" t="str">
            <v>MOLDURA CROMADA DA GRADE</v>
          </cell>
          <cell r="C26418" t="str">
            <v>UM</v>
          </cell>
        </row>
        <row r="26419">
          <cell r="A26419" t="str">
            <v>80706100F</v>
          </cell>
          <cell r="B26419" t="str">
            <v>MOLDURA CROMADA DA GRADE</v>
          </cell>
          <cell r="C26419" t="str">
            <v>UM</v>
          </cell>
        </row>
        <row r="26420">
          <cell r="A26420">
            <v>807062000</v>
          </cell>
          <cell r="B26420" t="str">
            <v>LOGOMARCA DA GRADE</v>
          </cell>
          <cell r="C26420" t="str">
            <v>UM</v>
          </cell>
        </row>
        <row r="26421">
          <cell r="A26421" t="str">
            <v>80706200F</v>
          </cell>
          <cell r="B26421" t="str">
            <v>LOGOMARCA DA GRADE</v>
          </cell>
          <cell r="C26421" t="str">
            <v>UM</v>
          </cell>
        </row>
        <row r="26422">
          <cell r="A26422">
            <v>807063000</v>
          </cell>
          <cell r="B26422" t="str">
            <v>PARA-CHOQUE CENTRAL</v>
          </cell>
          <cell r="C26422" t="str">
            <v>UM</v>
          </cell>
        </row>
        <row r="26423">
          <cell r="A26423" t="str">
            <v>80706300F</v>
          </cell>
          <cell r="B26423" t="str">
            <v>PARA-CHOQUE CENTRAL</v>
          </cell>
          <cell r="C26423" t="str">
            <v>UM</v>
          </cell>
        </row>
        <row r="26424">
          <cell r="A26424">
            <v>807064000</v>
          </cell>
          <cell r="B26424" t="str">
            <v>PARA-CHOQUE INFERIOR</v>
          </cell>
          <cell r="C26424" t="str">
            <v>UM</v>
          </cell>
        </row>
        <row r="26425">
          <cell r="A26425" t="str">
            <v>80706400F</v>
          </cell>
          <cell r="B26425" t="str">
            <v>PARA-CHOQUE INFERIOR</v>
          </cell>
          <cell r="C26425" t="str">
            <v>UM</v>
          </cell>
        </row>
        <row r="26426">
          <cell r="A26426" t="str">
            <v>80706500D</v>
          </cell>
          <cell r="B26426" t="str">
            <v>TAMPA PARACHOQUE DIREITO</v>
          </cell>
          <cell r="C26426" t="str">
            <v>UM</v>
          </cell>
        </row>
        <row r="26427">
          <cell r="A26427" t="str">
            <v>DD87082994</v>
          </cell>
          <cell r="B26427" t="str">
            <v>PAINEIS DE INSTRUMENTOS P/VEICULOS</v>
          </cell>
          <cell r="C26427" t="str">
            <v>UM</v>
          </cell>
        </row>
        <row r="26428">
          <cell r="A26428" t="str">
            <v>80706500E</v>
          </cell>
          <cell r="B26428" t="str">
            <v>TAMPA PARACHOQUE ESQUERDO</v>
          </cell>
          <cell r="C26428" t="str">
            <v>UM</v>
          </cell>
        </row>
        <row r="26429">
          <cell r="A26429" t="str">
            <v>8070650DF</v>
          </cell>
          <cell r="B26429" t="str">
            <v>TAMPA PARACHOQUE DIREITO</v>
          </cell>
          <cell r="C26429" t="str">
            <v>UM</v>
          </cell>
        </row>
        <row r="26430">
          <cell r="A26430" t="str">
            <v>8070650EF</v>
          </cell>
          <cell r="B26430" t="str">
            <v>TAMPA PARACHOQUE ESQUERDO</v>
          </cell>
          <cell r="C26430" t="str">
            <v>UM</v>
          </cell>
        </row>
        <row r="26431">
          <cell r="A26431" t="str">
            <v>80706600D</v>
          </cell>
          <cell r="B26431" t="str">
            <v>PORTA DIREITA VOLVO</v>
          </cell>
          <cell r="C26431" t="str">
            <v>UM</v>
          </cell>
        </row>
        <row r="26432">
          <cell r="A26432" t="str">
            <v>80706600E</v>
          </cell>
          <cell r="B26432" t="str">
            <v>PORTA ESQUERDA VOLVO</v>
          </cell>
          <cell r="C26432" t="str">
            <v>UM</v>
          </cell>
        </row>
        <row r="26433">
          <cell r="A26433" t="str">
            <v>8070660DF</v>
          </cell>
          <cell r="B26433" t="str">
            <v>PORTA DIREITA VOLVO</v>
          </cell>
          <cell r="C26433" t="str">
            <v>UM</v>
          </cell>
        </row>
        <row r="26434">
          <cell r="A26434" t="str">
            <v>8070660EF</v>
          </cell>
          <cell r="B26434" t="str">
            <v>PORTA ESQUERDA VOLVO</v>
          </cell>
          <cell r="C26434" t="str">
            <v>UM</v>
          </cell>
        </row>
        <row r="26435">
          <cell r="A26435" t="str">
            <v>80706700D</v>
          </cell>
          <cell r="B26435" t="str">
            <v>EXTENSAO DO PARALAMA DIREITO - VOLVO</v>
          </cell>
          <cell r="C26435" t="str">
            <v>UM</v>
          </cell>
        </row>
        <row r="26436">
          <cell r="A26436" t="str">
            <v>80706700E</v>
          </cell>
          <cell r="B26436" t="str">
            <v>EXTENSAO DO PARALAMA ESQUERDO - VOLVO</v>
          </cell>
          <cell r="C26436" t="str">
            <v>UM</v>
          </cell>
        </row>
        <row r="26437">
          <cell r="A26437" t="str">
            <v>8070670DF</v>
          </cell>
          <cell r="B26437" t="str">
            <v>EXTENSAO DO PARALAMA DIREITO</v>
          </cell>
          <cell r="C26437" t="str">
            <v>UM</v>
          </cell>
        </row>
        <row r="26438">
          <cell r="A26438" t="str">
            <v>8070670EF</v>
          </cell>
          <cell r="B26438" t="str">
            <v>EXTENSAO DO PARALAMA ESQUERDO</v>
          </cell>
          <cell r="C26438" t="str">
            <v>UM</v>
          </cell>
        </row>
        <row r="26439">
          <cell r="A26439" t="str">
            <v>80706800D</v>
          </cell>
          <cell r="B26439" t="str">
            <v>FAROL DIR. VOLVO FM/FH 2008 EM DIANTE</v>
          </cell>
          <cell r="C26439" t="str">
            <v>UM</v>
          </cell>
        </row>
        <row r="26440">
          <cell r="A26440" t="str">
            <v>80706800E</v>
          </cell>
          <cell r="B26440" t="str">
            <v>FAROL ESQ. VOLVO FM/FH 2008 EM DIANTE</v>
          </cell>
          <cell r="C26440" t="str">
            <v>UM</v>
          </cell>
        </row>
        <row r="26441">
          <cell r="A26441" t="str">
            <v>8070680DF</v>
          </cell>
          <cell r="B26441" t="str">
            <v>FAROL DIR. VOLVO FM/FH 2008 EM DIANTE - 21035637</v>
          </cell>
          <cell r="C26441" t="str">
            <v>UM</v>
          </cell>
        </row>
        <row r="26442">
          <cell r="A26442" t="str">
            <v>8070680EF</v>
          </cell>
          <cell r="B26442" t="str">
            <v>FAROL ESQ. VOLVO FM/FH 2008 EM DIANTE - 21035638</v>
          </cell>
          <cell r="C26442" t="str">
            <v>UM</v>
          </cell>
        </row>
        <row r="26443">
          <cell r="A26443">
            <v>500320000</v>
          </cell>
          <cell r="B26443" t="str">
            <v>PROTETOR AURICULAR POMP MILENIUM - G</v>
          </cell>
          <cell r="C26443" t="str">
            <v>UM</v>
          </cell>
        </row>
        <row r="26444">
          <cell r="A26444" t="str">
            <v>80706900D</v>
          </cell>
          <cell r="B26444" t="str">
            <v>FAROL DIR.INF. VOLVO FM/FH 2008 EM DIANTE</v>
          </cell>
          <cell r="C26444" t="str">
            <v>UM</v>
          </cell>
        </row>
        <row r="26445">
          <cell r="A26445" t="str">
            <v>80706900E</v>
          </cell>
          <cell r="B26445" t="str">
            <v>FAROL ESQ.INF. VOLVO FM/FH 2008 EM DIANTE</v>
          </cell>
          <cell r="C26445" t="str">
            <v>UM</v>
          </cell>
        </row>
        <row r="26446">
          <cell r="A26446" t="str">
            <v>8070690DF</v>
          </cell>
          <cell r="B26446" t="str">
            <v>FAROL DIR.INF. VOLVO FM/FH 2008 EM DIANTE - 21035690</v>
          </cell>
          <cell r="C26446" t="str">
            <v>UM</v>
          </cell>
        </row>
        <row r="26447">
          <cell r="A26447" t="str">
            <v>8070690EF</v>
          </cell>
          <cell r="B26447" t="str">
            <v>FAROL ESQ.INF. VOLVO FM/FH 2008 EM DIANTE - 21035692</v>
          </cell>
          <cell r="C26447" t="str">
            <v>UM</v>
          </cell>
        </row>
        <row r="26448">
          <cell r="A26448" t="str">
            <v>80707000D</v>
          </cell>
          <cell r="B26448" t="str">
            <v>ENCAIXE DO FAROL DIR. VOLVO FM/FH 2008 EM DIANTE</v>
          </cell>
          <cell r="C26448" t="str">
            <v>UM</v>
          </cell>
        </row>
        <row r="26449">
          <cell r="A26449" t="str">
            <v>80707000E</v>
          </cell>
          <cell r="B26449" t="str">
            <v>ENCAIXE DO FAROL ESQ. VOLVO FM/FH 2008 EM DIANTE</v>
          </cell>
          <cell r="C26449" t="str">
            <v>UM</v>
          </cell>
        </row>
        <row r="26450">
          <cell r="A26450" t="str">
            <v>8070700DF</v>
          </cell>
          <cell r="B26450" t="str">
            <v>ENCAIXE DO FAROL DIR. VOLVO FM/FH 2008 EM DIANTE - 82209789</v>
          </cell>
          <cell r="C26450" t="str">
            <v>UM</v>
          </cell>
        </row>
        <row r="26451">
          <cell r="A26451">
            <v>500321000</v>
          </cell>
          <cell r="B26451" t="str">
            <v>PROTETOR AURICULAR POMP MILENIUM - P</v>
          </cell>
          <cell r="C26451" t="str">
            <v>UM</v>
          </cell>
        </row>
        <row r="26452">
          <cell r="A26452" t="str">
            <v>8070700EF</v>
          </cell>
          <cell r="B26452" t="str">
            <v>ENCAIXE DO FAROL ESQ. VOLVO FM/FH 2008 EM DIANTE - 82209788</v>
          </cell>
          <cell r="C26452" t="str">
            <v>UM</v>
          </cell>
        </row>
        <row r="26453">
          <cell r="A26453" t="str">
            <v>80707100D</v>
          </cell>
          <cell r="B26453" t="str">
            <v>COBERTURA FAROL DIR. VOLVO FM/FH 2008 EM DIANTE</v>
          </cell>
          <cell r="C26453" t="str">
            <v>UM</v>
          </cell>
        </row>
        <row r="26454">
          <cell r="A26454" t="str">
            <v>80707100E</v>
          </cell>
          <cell r="B26454" t="str">
            <v>COBERTURA FAROL ESQ. VOLVO FM/FH 2008 EM DIANTE</v>
          </cell>
          <cell r="C26454" t="str">
            <v>UM</v>
          </cell>
        </row>
        <row r="26455">
          <cell r="A26455" t="str">
            <v>8070710DF</v>
          </cell>
          <cell r="B26455" t="str">
            <v>COBERTURA FAROL DIR. VOLVO FM/FH 2008 EM DIANTE - 82076266</v>
          </cell>
          <cell r="C26455" t="str">
            <v>UM</v>
          </cell>
        </row>
        <row r="26456">
          <cell r="A26456" t="str">
            <v>8070710EF</v>
          </cell>
          <cell r="B26456" t="str">
            <v>COBERTURA FAROL ESQ. VOLVO FM/FH 2008 EM DIANTE - 82076158</v>
          </cell>
          <cell r="C26456" t="str">
            <v>UM</v>
          </cell>
        </row>
        <row r="26457">
          <cell r="A26457">
            <v>807072000</v>
          </cell>
          <cell r="B26457" t="str">
            <v>PAINEL SUPERIOR VOLVO FM/FH 2008 EM DIANTE</v>
          </cell>
          <cell r="C26457" t="str">
            <v>UM</v>
          </cell>
        </row>
        <row r="26458">
          <cell r="A26458" t="str">
            <v>80707200F</v>
          </cell>
          <cell r="B26458" t="str">
            <v>PAINEL SUPERIOR VOLVO FM/FH 2008 EM DIANTE - 82056727</v>
          </cell>
          <cell r="C26458" t="str">
            <v>UM</v>
          </cell>
        </row>
        <row r="26459">
          <cell r="A26459">
            <v>807073000</v>
          </cell>
          <cell r="B26459" t="str">
            <v>GRADE SUPERIOR VOLVO FM/FH 2008 EM DIANTE</v>
          </cell>
          <cell r="C26459" t="str">
            <v>UM</v>
          </cell>
        </row>
        <row r="26460">
          <cell r="A26460" t="str">
            <v>80707300F</v>
          </cell>
          <cell r="B26460" t="str">
            <v>GRADE SUPERIOR VOLVO FM/FH 2008 EM DIANTE - 82255255</v>
          </cell>
          <cell r="C26460" t="str">
            <v>UM</v>
          </cell>
        </row>
        <row r="26461">
          <cell r="A26461">
            <v>807074000</v>
          </cell>
          <cell r="B26461" t="str">
            <v>GRADE INFERIOR VOLVO FM/FH 2008 EM DIANTE</v>
          </cell>
          <cell r="C26461" t="str">
            <v>UM</v>
          </cell>
        </row>
        <row r="26462">
          <cell r="A26462" t="str">
            <v>80707400F</v>
          </cell>
          <cell r="B26462" t="str">
            <v>GRADE INFERIOR VOLVO FM/FH 2008 EM DIANTE - 82065607</v>
          </cell>
          <cell r="C26462" t="str">
            <v>UM</v>
          </cell>
        </row>
        <row r="26463">
          <cell r="A26463" t="str">
            <v>80707500D</v>
          </cell>
          <cell r="B26463" t="str">
            <v>COBERTURA GRADE DIR.VOLVO FM/FH 2008 EM DIANTE</v>
          </cell>
          <cell r="C26463" t="str">
            <v>UM</v>
          </cell>
        </row>
        <row r="26464">
          <cell r="A26464" t="str">
            <v>80707500E</v>
          </cell>
          <cell r="B26464" t="str">
            <v>COBERTURA GRADE ESQ.VOLVO FM/FH 2008 EM DIANTE</v>
          </cell>
          <cell r="C26464" t="str">
            <v>UM</v>
          </cell>
        </row>
        <row r="26465">
          <cell r="A26465" t="str">
            <v>8070750DF</v>
          </cell>
          <cell r="B26465" t="str">
            <v>COBERTURA GRADE DIR.VOLVO FM/FH 2008 EM DIANTE - 82063911</v>
          </cell>
          <cell r="C26465" t="str">
            <v>UM</v>
          </cell>
        </row>
        <row r="26466">
          <cell r="A26466" t="str">
            <v>DD49089000</v>
          </cell>
          <cell r="B26466" t="str">
            <v>OUTROS DECALCOMANIAS DE QQ. ESPECIE</v>
          </cell>
          <cell r="C26466" t="str">
            <v>UM</v>
          </cell>
        </row>
        <row r="26467">
          <cell r="A26467" t="str">
            <v>8070750EF</v>
          </cell>
          <cell r="B26467" t="str">
            <v>COBERTURA GRADE ESQ.VOLVO FM/FH 2008 EM DIANTE - 82062209</v>
          </cell>
          <cell r="C26467" t="str">
            <v>UM</v>
          </cell>
        </row>
        <row r="26468">
          <cell r="A26468">
            <v>807076000</v>
          </cell>
          <cell r="B26468" t="str">
            <v>SUPORTE DA GRADE VOLVO FM/FH 2008 EM DIANTE</v>
          </cell>
          <cell r="C26468" t="str">
            <v>UM</v>
          </cell>
        </row>
        <row r="26469">
          <cell r="A26469" t="str">
            <v>80707600F</v>
          </cell>
          <cell r="B26469" t="str">
            <v>SUPORTE DA GRADE VOLVO FM/FH 2008 EM DIANTE- 82072463</v>
          </cell>
          <cell r="C26469" t="str">
            <v>UM</v>
          </cell>
        </row>
        <row r="26470">
          <cell r="A26470">
            <v>807077000</v>
          </cell>
          <cell r="B26470" t="str">
            <v>GRADE VOLVO FM/FH 2008 EM DIANTE</v>
          </cell>
          <cell r="C26470" t="str">
            <v>UM</v>
          </cell>
        </row>
        <row r="26471">
          <cell r="A26471" t="str">
            <v>80707700F</v>
          </cell>
          <cell r="B26471" t="str">
            <v>GRADE VOLVO FM/FH 2008 EM DIANTE - 82063513</v>
          </cell>
          <cell r="C26471" t="str">
            <v>UM</v>
          </cell>
        </row>
        <row r="26472">
          <cell r="A26472" t="str">
            <v>80707800D</v>
          </cell>
          <cell r="B26472" t="str">
            <v>MOLDURA LAMPADA DIR.VOLVO FM/FH 2008 EM DIANTE</v>
          </cell>
          <cell r="C26472" t="str">
            <v>UM</v>
          </cell>
        </row>
        <row r="26473">
          <cell r="A26473" t="str">
            <v>80707800E</v>
          </cell>
          <cell r="B26473" t="str">
            <v>MOLDURA LAMPADA ESQ.VOLVO FM/FH 2008 EM DIANTE</v>
          </cell>
          <cell r="C26473" t="str">
            <v>UM</v>
          </cell>
        </row>
        <row r="26474">
          <cell r="A26474" t="str">
            <v>8070780DF</v>
          </cell>
          <cell r="B26474" t="str">
            <v>MOLDURA LAMPADA DIR.VOLVO FM/FH 2008 EM DIANTE - 82114504</v>
          </cell>
          <cell r="C26474" t="str">
            <v>UM</v>
          </cell>
        </row>
        <row r="26475">
          <cell r="A26475" t="str">
            <v>8070780EF</v>
          </cell>
          <cell r="B26475" t="str">
            <v>MOLDURA LAMPADA ESQ.VOLVO FM/FH 2008 EM DIANTE - 82114502</v>
          </cell>
          <cell r="C26475" t="str">
            <v>UM</v>
          </cell>
        </row>
        <row r="26476">
          <cell r="A26476" t="str">
            <v>80707900D</v>
          </cell>
          <cell r="B26476" t="str">
            <v>PARALAMA DIANT.DIR.VOLVO FM/FH 2008 EM DIANTE</v>
          </cell>
          <cell r="C26476" t="str">
            <v>UM</v>
          </cell>
        </row>
        <row r="26477">
          <cell r="A26477" t="str">
            <v>80707900E</v>
          </cell>
          <cell r="B26477" t="str">
            <v>PARALAMA DIANT.ESQ.VOLVO FM/FH 2008 EM DIANTE</v>
          </cell>
          <cell r="C26477" t="str">
            <v>UM</v>
          </cell>
        </row>
        <row r="26478">
          <cell r="A26478" t="str">
            <v>8070790DF</v>
          </cell>
          <cell r="B26478" t="str">
            <v>PARALAMA DIANT.DIR.VOLVO FM/FH 2008 EM DIANTE - 20372065</v>
          </cell>
          <cell r="C26478" t="str">
            <v>UM</v>
          </cell>
        </row>
        <row r="26479">
          <cell r="A26479" t="str">
            <v>8070790EF</v>
          </cell>
          <cell r="B26479" t="str">
            <v>PARALAMA DIANT.ESQ.VOLVO FM/FH 2008 EM DIANTE - 20372064</v>
          </cell>
          <cell r="C26479" t="str">
            <v>UM</v>
          </cell>
        </row>
        <row r="26480">
          <cell r="A26480" t="str">
            <v>80708000D</v>
          </cell>
          <cell r="B26480" t="str">
            <v>ACAB.LATERAL P-LAMA DIR.VOLVO FM/FH 2008 EM DIANTE</v>
          </cell>
          <cell r="C26480" t="str">
            <v>UM</v>
          </cell>
        </row>
        <row r="26481">
          <cell r="A26481" t="str">
            <v>IMOB87032310</v>
          </cell>
          <cell r="B26481" t="str">
            <v>AUTOMOVEIS C/MOTOR EXPLOSAO, 1500&lt;CM</v>
          </cell>
          <cell r="C26481" t="str">
            <v>UM</v>
          </cell>
        </row>
        <row r="26482">
          <cell r="A26482" t="str">
            <v>80708000E</v>
          </cell>
          <cell r="B26482" t="str">
            <v>ACAB.LATERAL P-LAMA ESQ.VOLVO FM/FH 2008 EM DIANTE</v>
          </cell>
          <cell r="C26482" t="str">
            <v>UM</v>
          </cell>
        </row>
        <row r="26483">
          <cell r="A26483" t="str">
            <v>8070800DF</v>
          </cell>
          <cell r="B26483" t="str">
            <v>ACAB.LATERAL P-LAMA DIR.VOLVO FM/FH 2008 EM DIANTE - 3175938</v>
          </cell>
          <cell r="C26483" t="str">
            <v>UM</v>
          </cell>
        </row>
        <row r="26484">
          <cell r="A26484" t="str">
            <v>8070800EF</v>
          </cell>
          <cell r="B26484" t="str">
            <v>ACAB.LATERAL P-LAMA ESQ.VOLVO FM/FH 2008 EM DIANTE - 3175939</v>
          </cell>
          <cell r="C26484" t="str">
            <v>UM</v>
          </cell>
        </row>
        <row r="26485">
          <cell r="A26485">
            <v>807081000</v>
          </cell>
          <cell r="B26485" t="str">
            <v>PARALAMA TRAS.DIR/ESQ. VOLVO FM/FH 2008 EM DIANTE</v>
          </cell>
          <cell r="C26485" t="str">
            <v>UM</v>
          </cell>
        </row>
        <row r="26486">
          <cell r="A26486" t="str">
            <v>80708100D</v>
          </cell>
          <cell r="B26486" t="str">
            <v>ESPELHO RETROVISOR DIR. VOLVO FH12 V2</v>
          </cell>
          <cell r="C26486" t="str">
            <v>UM</v>
          </cell>
        </row>
        <row r="26487">
          <cell r="A26487" t="str">
            <v>80708100E</v>
          </cell>
          <cell r="B26487" t="str">
            <v>ESPELHO RETROVISOR ESQ. VOLVO FH12 V2</v>
          </cell>
          <cell r="C26487" t="str">
            <v>UM</v>
          </cell>
        </row>
        <row r="26488">
          <cell r="A26488" t="str">
            <v>80708100F</v>
          </cell>
          <cell r="B26488" t="str">
            <v>PARALAMA TRAS.DIR/ESQ. VOLVO FM/FH 2008 EM DIANTE</v>
          </cell>
          <cell r="C26488" t="str">
            <v>UM</v>
          </cell>
        </row>
        <row r="26489">
          <cell r="A26489" t="str">
            <v>8070810DF</v>
          </cell>
          <cell r="B26489" t="str">
            <v>ESPELHO RETROVISOR DIR. VOLVO FH12 V2</v>
          </cell>
          <cell r="C26489" t="str">
            <v>UM</v>
          </cell>
        </row>
        <row r="26490">
          <cell r="A26490" t="str">
            <v>8070810EF</v>
          </cell>
          <cell r="B26490" t="str">
            <v>ESPELHO RETROVISOR ESQ. VOLVO FH12 V2</v>
          </cell>
          <cell r="C26490" t="str">
            <v>UM</v>
          </cell>
        </row>
        <row r="26491">
          <cell r="A26491">
            <v>707405240</v>
          </cell>
          <cell r="B26491" t="str">
            <v>CJ TUBO REFORCO MANCAL P/ BET. - PRE-MONTAGEM</v>
          </cell>
          <cell r="C26491" t="str">
            <v>UM</v>
          </cell>
        </row>
        <row r="26492">
          <cell r="A26492">
            <v>807401000</v>
          </cell>
          <cell r="B26492" t="str">
            <v>SUPORTE PARALAMA NOMA</v>
          </cell>
          <cell r="C26492" t="str">
            <v>UM</v>
          </cell>
        </row>
        <row r="26493">
          <cell r="A26493" t="str">
            <v>80740100F</v>
          </cell>
          <cell r="B26493" t="str">
            <v>SUPORTE PARALAMA NOMA</v>
          </cell>
          <cell r="C26493" t="str">
            <v>UM</v>
          </cell>
        </row>
        <row r="26494">
          <cell r="A26494">
            <v>807500000</v>
          </cell>
          <cell r="B26494" t="str">
            <v>PLATAFORMA ELEVATORIA AMALCA PE 600</v>
          </cell>
          <cell r="C26494" t="str">
            <v>UM</v>
          </cell>
        </row>
        <row r="26495">
          <cell r="A26495">
            <v>807501000</v>
          </cell>
          <cell r="B26495" t="str">
            <v>PLATAFORMA AUTO SOCORRO AMALCA P3500 2400x9000</v>
          </cell>
          <cell r="C26495" t="str">
            <v>UM</v>
          </cell>
        </row>
        <row r="26496">
          <cell r="A26496" t="str">
            <v>DD30034090</v>
          </cell>
          <cell r="B26496" t="str">
            <v>MEDICAMENTO CONT. OUTS ALCALOIDES</v>
          </cell>
          <cell r="C26496" t="str">
            <v>UM</v>
          </cell>
        </row>
        <row r="26497">
          <cell r="A26497">
            <v>807502000</v>
          </cell>
          <cell r="B26497" t="str">
            <v>PLATAFORMA AUTO SOCORRO AMALCA P3500 NEW</v>
          </cell>
          <cell r="C26497" t="str">
            <v>UM</v>
          </cell>
        </row>
        <row r="26498">
          <cell r="A26498">
            <v>807503000</v>
          </cell>
          <cell r="B26498" t="str">
            <v>PLATAFORMA AUTO SOCORRO 2300x5500</v>
          </cell>
          <cell r="C26498" t="str">
            <v>UM</v>
          </cell>
        </row>
        <row r="26499">
          <cell r="A26499">
            <v>807504000</v>
          </cell>
          <cell r="B26499" t="str">
            <v>PLATAFORMA AUTO SOCORRO 2300x7000</v>
          </cell>
          <cell r="C26499" t="str">
            <v>UM</v>
          </cell>
        </row>
        <row r="26500">
          <cell r="A26500">
            <v>807505000</v>
          </cell>
          <cell r="B26500" t="str">
            <v>PLATAFORMA AUTO SOCORRO 2600x10000</v>
          </cell>
          <cell r="C26500" t="str">
            <v>UM</v>
          </cell>
        </row>
        <row r="26501">
          <cell r="A26501">
            <v>807506000</v>
          </cell>
          <cell r="B26501" t="str">
            <v>PLATAFORMA AUTO SOCORRO AMALCA P15000 NEW</v>
          </cell>
          <cell r="C26501" t="str">
            <v>UM</v>
          </cell>
        </row>
        <row r="26502">
          <cell r="A26502">
            <v>807507000</v>
          </cell>
          <cell r="B26502" t="str">
            <v>CONJUNTO ASA DELTA</v>
          </cell>
          <cell r="C26502" t="str">
            <v>UM</v>
          </cell>
        </row>
        <row r="26503">
          <cell r="A26503">
            <v>807508000</v>
          </cell>
          <cell r="B26503" t="str">
            <v>PLATAFORMA ELEVATORIA AMALCA PE 600 1500x2100</v>
          </cell>
          <cell r="C26503" t="str">
            <v>UM</v>
          </cell>
        </row>
        <row r="26504">
          <cell r="A26504" t="str">
            <v>DD30039055</v>
          </cell>
          <cell r="B26504" t="str">
            <v>MEDICAMENTO CONT.PARACETAMOL</v>
          </cell>
          <cell r="C26504" t="str">
            <v>UM</v>
          </cell>
        </row>
        <row r="26505">
          <cell r="A26505">
            <v>807509000</v>
          </cell>
          <cell r="B26505" t="str">
            <v>PLATAFORMA AUTO SOCORRO AMALCA 7000 mm P3500 NEW</v>
          </cell>
          <cell r="C26505" t="str">
            <v>UM</v>
          </cell>
        </row>
        <row r="26506">
          <cell r="A26506">
            <v>807510000</v>
          </cell>
          <cell r="B26506" t="str">
            <v>PLATAFORMA AUTO SOCORRO AMALCA 6000 mm P3500 NEW</v>
          </cell>
          <cell r="C26506" t="str">
            <v>UM</v>
          </cell>
        </row>
        <row r="26507">
          <cell r="A26507">
            <v>807511000</v>
          </cell>
          <cell r="B26507" t="str">
            <v>PLATAFORMA ELEVATORIA AMALCA PE 2200</v>
          </cell>
          <cell r="C26507" t="str">
            <v>UM</v>
          </cell>
        </row>
        <row r="26508">
          <cell r="A26508">
            <v>807512000</v>
          </cell>
          <cell r="B26508" t="str">
            <v>SAPATA HIDRAULICA</v>
          </cell>
          <cell r="C26508" t="str">
            <v>UM</v>
          </cell>
        </row>
        <row r="26509">
          <cell r="A26509">
            <v>807550000</v>
          </cell>
          <cell r="B26509" t="str">
            <v>CABINE P/TRANSPORTE DE PASSAGEIROS 950 x 1900 x 1480</v>
          </cell>
          <cell r="C26509" t="str">
            <v>UM</v>
          </cell>
        </row>
        <row r="26510">
          <cell r="A26510">
            <v>808000000</v>
          </cell>
          <cell r="B26510" t="str">
            <v>PARA-CHOQUE TOYOTA BANDEIRANTE</v>
          </cell>
          <cell r="C26510" t="str">
            <v>UM</v>
          </cell>
        </row>
        <row r="26511">
          <cell r="A26511" t="str">
            <v>80800000F</v>
          </cell>
          <cell r="B26511" t="str">
            <v>PARA-CHOQUE TOYOTA BANDEIRANTE  8000 - 52 111 98 001</v>
          </cell>
          <cell r="C26511" t="str">
            <v>UM</v>
          </cell>
        </row>
        <row r="26512">
          <cell r="A26512" t="str">
            <v>DD30039079</v>
          </cell>
          <cell r="B26512" t="str">
            <v>MEDICAMENTO CONT.OUTROS COMP HETEROC</v>
          </cell>
          <cell r="C26512" t="str">
            <v>UM</v>
          </cell>
        </row>
        <row r="26513">
          <cell r="A26513" t="str">
            <v>80800000P</v>
          </cell>
          <cell r="B26513" t="str">
            <v>PARA-CHOQUE PINTADO PRETO</v>
          </cell>
          <cell r="C26513" t="str">
            <v>UM</v>
          </cell>
        </row>
        <row r="26514">
          <cell r="A26514" t="str">
            <v>8080000PF</v>
          </cell>
          <cell r="B26514" t="str">
            <v>PARA-CHOQUE PINTADO PRETO      8000P - 52 111 98 001</v>
          </cell>
          <cell r="C26514" t="str">
            <v>UM</v>
          </cell>
        </row>
        <row r="26515">
          <cell r="A26515">
            <v>808001000</v>
          </cell>
          <cell r="B26515" t="str">
            <v>SUPORTE</v>
          </cell>
          <cell r="C26515" t="str">
            <v>UM</v>
          </cell>
        </row>
        <row r="26516">
          <cell r="A26516">
            <v>808002000</v>
          </cell>
          <cell r="B26516" t="str">
            <v>SUPORTE</v>
          </cell>
          <cell r="C26516" t="str">
            <v>UM</v>
          </cell>
        </row>
        <row r="26517">
          <cell r="A26517">
            <v>808003000</v>
          </cell>
          <cell r="B26517" t="str">
            <v>PLACA DE ETIQUETA DE FUSIVEIS - 3502761C1</v>
          </cell>
          <cell r="C26517" t="str">
            <v>UM</v>
          </cell>
        </row>
        <row r="26518">
          <cell r="A26518">
            <v>808004000</v>
          </cell>
          <cell r="B26518" t="str">
            <v>VIGIA DA PORTA                  8004</v>
          </cell>
          <cell r="C26518" t="str">
            <v>UM</v>
          </cell>
        </row>
        <row r="26519">
          <cell r="A26519">
            <v>808005000</v>
          </cell>
          <cell r="B26519" t="str">
            <v>COBERTURA PAINEL                8005</v>
          </cell>
          <cell r="C26519" t="str">
            <v>UM</v>
          </cell>
        </row>
        <row r="26520">
          <cell r="A26520" t="str">
            <v>DD30043939</v>
          </cell>
          <cell r="B26520" t="str">
            <v>MEDICAMENTO CONT.OUTROS ESTROGENIOS</v>
          </cell>
          <cell r="C26520" t="str">
            <v>UM</v>
          </cell>
        </row>
        <row r="26521">
          <cell r="A26521">
            <v>808006000</v>
          </cell>
          <cell r="B26521" t="str">
            <v>ACABAMENTO DO  PAINEL DE INSTR  8006</v>
          </cell>
          <cell r="C26521" t="str">
            <v>UM</v>
          </cell>
        </row>
        <row r="26522">
          <cell r="A26522">
            <v>808007000</v>
          </cell>
          <cell r="B26522" t="str">
            <v>CINTA TRASEIRA DO TANQUE OLEO   8007</v>
          </cell>
          <cell r="C26522" t="str">
            <v>UM</v>
          </cell>
        </row>
        <row r="26523">
          <cell r="A26523">
            <v>808008000</v>
          </cell>
          <cell r="B26523" t="str">
            <v>SUPORTE DO CARDAN      KCC      8008</v>
          </cell>
          <cell r="C26523" t="str">
            <v>UM</v>
          </cell>
        </row>
        <row r="26524">
          <cell r="A26524" t="str">
            <v>80800900D</v>
          </cell>
          <cell r="B26524" t="str">
            <v>SUPORTE DO CIRCULADOR DE AR DIR</v>
          </cell>
          <cell r="C26524" t="str">
            <v>UM</v>
          </cell>
        </row>
        <row r="26525">
          <cell r="A26525" t="str">
            <v>80800900E</v>
          </cell>
          <cell r="B26525" t="str">
            <v>SUPORTE DO CIRCULADOR DE AR ESQUERDO</v>
          </cell>
          <cell r="C26525" t="str">
            <v>UM</v>
          </cell>
        </row>
        <row r="26526">
          <cell r="A26526">
            <v>808010000</v>
          </cell>
          <cell r="B26526" t="str">
            <v>SUPORTE DO CIRCULADOR DE AR     8010</v>
          </cell>
          <cell r="C26526" t="str">
            <v>UM</v>
          </cell>
        </row>
        <row r="26527">
          <cell r="A26527">
            <v>808011000</v>
          </cell>
          <cell r="B26527" t="str">
            <v>SUPORTE DO CONTROLE DA PORTA - 2037977C2</v>
          </cell>
          <cell r="C26527" t="str">
            <v>UM</v>
          </cell>
        </row>
        <row r="26528">
          <cell r="A26528" t="str">
            <v>DD30059019</v>
          </cell>
          <cell r="B26528" t="str">
            <v>OUTROS PENSOS REABSORVIVEIS</v>
          </cell>
          <cell r="C26528" t="str">
            <v>UM</v>
          </cell>
        </row>
        <row r="26529">
          <cell r="A26529">
            <v>808012000</v>
          </cell>
          <cell r="B26529" t="str">
            <v>SUPORTE        KCC             8012</v>
          </cell>
          <cell r="C26529" t="str">
            <v>UM</v>
          </cell>
        </row>
        <row r="26530">
          <cell r="A26530">
            <v>808013000</v>
          </cell>
          <cell r="B26530" t="str">
            <v>SUPORTE DO SELECIONADOR         8013</v>
          </cell>
          <cell r="C26530" t="str">
            <v>UM</v>
          </cell>
        </row>
        <row r="26531">
          <cell r="A26531">
            <v>808014000</v>
          </cell>
          <cell r="B26531" t="str">
            <v>SUPORTE DO COMPRESSOR           8014</v>
          </cell>
          <cell r="C26531" t="str">
            <v>UM</v>
          </cell>
        </row>
        <row r="26532">
          <cell r="A26532">
            <v>808015000</v>
          </cell>
          <cell r="B26532" t="str">
            <v>SUPORTE DO TANQUE - 3525816C1</v>
          </cell>
          <cell r="C26532" t="str">
            <v>UM</v>
          </cell>
        </row>
        <row r="26533">
          <cell r="A26533">
            <v>808016000</v>
          </cell>
          <cell r="B26533" t="str">
            <v>BASE DA CAIXA BATERIA           8016</v>
          </cell>
          <cell r="C26533" t="str">
            <v>UM</v>
          </cell>
        </row>
        <row r="26534">
          <cell r="A26534">
            <v>808017000</v>
          </cell>
          <cell r="B26534" t="str">
            <v>SUPORTE - 3574938C1</v>
          </cell>
          <cell r="C26534" t="str">
            <v>UM</v>
          </cell>
        </row>
        <row r="26535">
          <cell r="A26535">
            <v>808018000</v>
          </cell>
          <cell r="B26535" t="str">
            <v>PLACA FRONTAL                   8018</v>
          </cell>
          <cell r="C26535" t="str">
            <v>UM</v>
          </cell>
        </row>
        <row r="26536">
          <cell r="A26536" t="str">
            <v>DD90291010</v>
          </cell>
          <cell r="B26536" t="str">
            <v>CONTADORES DE VOLTAS OU DE PRODUCAO</v>
          </cell>
          <cell r="C26536" t="str">
            <v>UM</v>
          </cell>
        </row>
        <row r="26537">
          <cell r="A26537">
            <v>808019000</v>
          </cell>
          <cell r="B26537" t="str">
            <v>SUPORTE                         8019</v>
          </cell>
          <cell r="C26537" t="str">
            <v>UM</v>
          </cell>
        </row>
        <row r="26538">
          <cell r="A26538">
            <v>808020000</v>
          </cell>
          <cell r="B26538" t="str">
            <v>SUPORTE LATERAL  ESQ            8020</v>
          </cell>
          <cell r="C26538" t="str">
            <v>UM</v>
          </cell>
        </row>
        <row r="26539">
          <cell r="A26539">
            <v>808021000</v>
          </cell>
          <cell r="B26539" t="str">
            <v>SUPORTE LATERAL DIR             8021</v>
          </cell>
          <cell r="C26539" t="str">
            <v>UM</v>
          </cell>
        </row>
        <row r="26540">
          <cell r="A26540">
            <v>808022000</v>
          </cell>
          <cell r="B26540" t="str">
            <v>SUPORTE INFERIOR                8022</v>
          </cell>
          <cell r="C26540" t="str">
            <v>UM</v>
          </cell>
        </row>
        <row r="26541">
          <cell r="A26541">
            <v>808023000</v>
          </cell>
          <cell r="B26541" t="str">
            <v>SUPORTE DO CIRCULADOR DE AR - 3585884C1 -</v>
          </cell>
          <cell r="C26541" t="str">
            <v>UM</v>
          </cell>
        </row>
        <row r="26542">
          <cell r="A26542">
            <v>808024000</v>
          </cell>
          <cell r="B26542" t="str">
            <v>SUPORTE DA PLACA (NAVISTAR)     8024</v>
          </cell>
          <cell r="C26542" t="str">
            <v>UM</v>
          </cell>
        </row>
        <row r="26543">
          <cell r="A26543">
            <v>808025000</v>
          </cell>
          <cell r="B26543" t="str">
            <v>SUPORTE DO AR CONDICIONADO - 2039332C5</v>
          </cell>
          <cell r="C26543" t="str">
            <v>UM</v>
          </cell>
        </row>
        <row r="26544">
          <cell r="A26544">
            <v>110300000</v>
          </cell>
          <cell r="B26544" t="str">
            <v>PARA CHOQUE INTERIOR FM/FH VOLVO</v>
          </cell>
          <cell r="C26544" t="str">
            <v>UM</v>
          </cell>
        </row>
        <row r="26545">
          <cell r="A26545">
            <v>808026000</v>
          </cell>
          <cell r="B26545" t="str">
            <v>CINTA TRASEIRA DO TANQUE OLEO</v>
          </cell>
          <cell r="C26545" t="str">
            <v>UM</v>
          </cell>
        </row>
        <row r="26546">
          <cell r="A26546" t="str">
            <v>80805000D</v>
          </cell>
          <cell r="B26546" t="str">
            <v>CANTO TRASEIRO DIREITO  FPN</v>
          </cell>
          <cell r="C26546" t="str">
            <v>UM</v>
          </cell>
        </row>
        <row r="26547">
          <cell r="A26547" t="str">
            <v>80805000E</v>
          </cell>
          <cell r="B26547" t="str">
            <v>CANTO TRASEIRO ESQUERDO FPN</v>
          </cell>
          <cell r="C26547" t="str">
            <v>UM</v>
          </cell>
        </row>
        <row r="26548">
          <cell r="A26548">
            <v>808051000</v>
          </cell>
          <cell r="B26548" t="str">
            <v>CABINE PARCIAL 1721 CARA CHATA</v>
          </cell>
          <cell r="C26548" t="str">
            <v>UM</v>
          </cell>
        </row>
        <row r="26549">
          <cell r="A26549" t="str">
            <v>808051000-TESTE</v>
          </cell>
          <cell r="B26549" t="str">
            <v>CABINE PARCIAL 1721 CARA CHATA-TESTE</v>
          </cell>
          <cell r="C26549" t="str">
            <v>UM</v>
          </cell>
        </row>
        <row r="26550">
          <cell r="A26550">
            <v>808052000</v>
          </cell>
          <cell r="B26550" t="str">
            <v>CABINE PARCIAL 1721 CARA CHATA</v>
          </cell>
          <cell r="C26550" t="str">
            <v>UM</v>
          </cell>
        </row>
        <row r="26551">
          <cell r="A26551" t="str">
            <v>80805200F</v>
          </cell>
          <cell r="B26551" t="str">
            <v>CABINE PARCIAL 1721 CARA CHATA</v>
          </cell>
          <cell r="C26551" t="str">
            <v>UM</v>
          </cell>
        </row>
        <row r="26552">
          <cell r="A26552" t="str">
            <v>11030010E</v>
          </cell>
          <cell r="B26552" t="str">
            <v>SUPORTE ESQ INTERNO DO PARA CHOQUE VOLVO</v>
          </cell>
          <cell r="C26552" t="str">
            <v>UM</v>
          </cell>
        </row>
        <row r="26553">
          <cell r="A26553">
            <v>808100000</v>
          </cell>
          <cell r="B26553" t="str">
            <v>CARROCARIA BLIND C-FORTE ALCATRAZ</v>
          </cell>
          <cell r="C26553" t="str">
            <v>UM</v>
          </cell>
        </row>
        <row r="26554">
          <cell r="A26554">
            <v>808101000</v>
          </cell>
          <cell r="B26554" t="str">
            <v>CABINE DE VIGILANCIA</v>
          </cell>
          <cell r="C26554" t="str">
            <v>UM</v>
          </cell>
        </row>
        <row r="26555">
          <cell r="A26555">
            <v>808102000</v>
          </cell>
          <cell r="B26555" t="str">
            <v>ESCUDO BALISTICO MOVEL (P/VIGILANTES)</v>
          </cell>
          <cell r="C26555" t="str">
            <v>UM</v>
          </cell>
        </row>
        <row r="26556">
          <cell r="A26556">
            <v>808103000</v>
          </cell>
          <cell r="B26556" t="str">
            <v>CABINE DE VIGILANCIA 180 GRAUS</v>
          </cell>
          <cell r="C26556" t="str">
            <v>UM</v>
          </cell>
        </row>
        <row r="26557">
          <cell r="A26557">
            <v>808104000</v>
          </cell>
          <cell r="B26557" t="str">
            <v>MEIO PARALAMA UNIV NOVO CAR/BI-TREM  DT DIR/ESQ TR</v>
          </cell>
          <cell r="C26557" t="str">
            <v>UM</v>
          </cell>
        </row>
        <row r="26558">
          <cell r="A26558" t="str">
            <v>80810400F</v>
          </cell>
          <cell r="B26558" t="str">
            <v>MEIO PARALAMA UNIV NOVO CAR/BI-TREM  DT DIR/ESQ TR 208009068</v>
          </cell>
          <cell r="C26558" t="str">
            <v>UM</v>
          </cell>
        </row>
        <row r="26559">
          <cell r="A26559">
            <v>808105000</v>
          </cell>
          <cell r="B26559" t="str">
            <v>MEIO PARALAMA UNIV NOVO CAR/BI-TREM DT ESQ/TR DIR-</v>
          </cell>
          <cell r="C26559" t="str">
            <v>UM</v>
          </cell>
        </row>
        <row r="26560">
          <cell r="A26560" t="str">
            <v>11030010D</v>
          </cell>
          <cell r="B26560" t="str">
            <v>SUPORTE DIR INTERNO DO PARA CHOQUE VOLVO</v>
          </cell>
          <cell r="C26560" t="str">
            <v>UM</v>
          </cell>
        </row>
        <row r="26561">
          <cell r="A26561" t="str">
            <v>80810500F</v>
          </cell>
          <cell r="B26561" t="str">
            <v>MEIO PARALAMA UNIV NOVO CAR/BI-TREM DT ESQ/TR DIR-208009069</v>
          </cell>
          <cell r="C26561" t="str">
            <v>UM</v>
          </cell>
        </row>
        <row r="26562">
          <cell r="A26562">
            <v>808106000</v>
          </cell>
          <cell r="B26562" t="str">
            <v>PARA-LAMA ENVOL.UNIV.MOD NOVO CARRETA/BI-TREM</v>
          </cell>
          <cell r="C26562" t="str">
            <v>UM</v>
          </cell>
        </row>
        <row r="26563">
          <cell r="A26563" t="str">
            <v>80810600F</v>
          </cell>
          <cell r="B26563" t="str">
            <v>PARA-LAMA ENVOL.UNIV.MOD NOVO CARRETA/BI-TREM - 208009067</v>
          </cell>
          <cell r="C26563" t="str">
            <v>UM</v>
          </cell>
        </row>
        <row r="26564">
          <cell r="A26564">
            <v>808107000</v>
          </cell>
          <cell r="B26564" t="str">
            <v>PARALAMA ENVOLVENTE CARRETA/BITREM NOMA - 4600741</v>
          </cell>
          <cell r="C26564" t="str">
            <v>UM</v>
          </cell>
        </row>
        <row r="26565">
          <cell r="A26565">
            <v>808108000</v>
          </cell>
          <cell r="B26565" t="str">
            <v>MEIO PARALAMA NMA DIANT.LE/ TRAS LD - 4600743</v>
          </cell>
          <cell r="C26565" t="str">
            <v>UM</v>
          </cell>
        </row>
        <row r="26566">
          <cell r="A26566">
            <v>808109000</v>
          </cell>
          <cell r="B26566" t="str">
            <v>MEIO PARALAMA NMA DIANT LD/ TRAS LE - 4600744</v>
          </cell>
          <cell r="C26566" t="str">
            <v>UM</v>
          </cell>
        </row>
        <row r="26567">
          <cell r="A26567">
            <v>808110000</v>
          </cell>
          <cell r="B26567" t="str">
            <v>MEIO PARALAMA BAU MENOR - REFRISAN</v>
          </cell>
          <cell r="C26567" t="str">
            <v>UM</v>
          </cell>
        </row>
        <row r="26568">
          <cell r="A26568">
            <v>808111000</v>
          </cell>
          <cell r="B26568" t="str">
            <v>MEIO PARALAMA BAU GRANDE - REFRISAN</v>
          </cell>
          <cell r="C26568" t="str">
            <v>UM</v>
          </cell>
        </row>
        <row r="26569">
          <cell r="A26569">
            <v>808112000</v>
          </cell>
          <cell r="B26569" t="str">
            <v>PARALAMA ENVOLVENTE - GUERRA (MOD.2010)</v>
          </cell>
          <cell r="C26569" t="str">
            <v>UM</v>
          </cell>
        </row>
        <row r="26570">
          <cell r="A26570" t="str">
            <v>80811200F</v>
          </cell>
          <cell r="B26570" t="str">
            <v>PARALAMA ENVOLVENTE - GUERRA (MOD.2010)</v>
          </cell>
          <cell r="C26570" t="str">
            <v>UM</v>
          </cell>
        </row>
        <row r="26571">
          <cell r="A26571">
            <v>808113000</v>
          </cell>
          <cell r="B26571" t="str">
            <v>MEIO PARALAMA MAIOR</v>
          </cell>
          <cell r="C26571" t="str">
            <v>UM</v>
          </cell>
        </row>
        <row r="26572">
          <cell r="A26572" t="str">
            <v>80811300D</v>
          </cell>
          <cell r="B26572" t="str">
            <v>MEIO PARALAMA TRASEIRO DIR - GUERRA (MOD.2010)</v>
          </cell>
          <cell r="C26572" t="str">
            <v>UM</v>
          </cell>
        </row>
        <row r="26573">
          <cell r="A26573" t="str">
            <v>80811300E</v>
          </cell>
          <cell r="B26573" t="str">
            <v>MEIO PARALAMA TRASEIRO ESQ - GUERRA (MOD.2010)</v>
          </cell>
          <cell r="C26573" t="str">
            <v>UM</v>
          </cell>
        </row>
        <row r="26574">
          <cell r="A26574" t="str">
            <v>80811300F</v>
          </cell>
          <cell r="B26574" t="str">
            <v>MEIO PARALAMA MAIOR</v>
          </cell>
          <cell r="C26574" t="str">
            <v>UM</v>
          </cell>
        </row>
        <row r="26575">
          <cell r="A26575" t="str">
            <v>8081130DF</v>
          </cell>
          <cell r="B26575" t="str">
            <v>MEIO PARALAMA TRASEIRO DIR - GUERRA (MOD.2010)</v>
          </cell>
          <cell r="C26575" t="str">
            <v>UM</v>
          </cell>
        </row>
        <row r="26576">
          <cell r="A26576">
            <v>110300300</v>
          </cell>
          <cell r="B26576" t="str">
            <v>SUPORTE FECAHMENTO DO CAPO VOLVO</v>
          </cell>
          <cell r="C26576" t="str">
            <v>UM</v>
          </cell>
        </row>
        <row r="26577">
          <cell r="A26577" t="str">
            <v>8081130EF</v>
          </cell>
          <cell r="B26577" t="str">
            <v>MEIO PARALAMA TRASEIRO ESQ - GUERRA (MOD.2010)</v>
          </cell>
          <cell r="C26577" t="str">
            <v>UM</v>
          </cell>
        </row>
        <row r="26578">
          <cell r="A26578">
            <v>808114000</v>
          </cell>
          <cell r="B26578" t="str">
            <v>MEIO PARALAMA MENOR</v>
          </cell>
          <cell r="C26578" t="str">
            <v>UM</v>
          </cell>
        </row>
        <row r="26579">
          <cell r="A26579" t="str">
            <v>80811400D</v>
          </cell>
          <cell r="B26579" t="str">
            <v>MEIO PARALAMA DIANTEIRO DIR - GUERRA (MOD.2010)</v>
          </cell>
          <cell r="C26579" t="str">
            <v>UM</v>
          </cell>
        </row>
        <row r="26580">
          <cell r="A26580" t="str">
            <v>80811400E</v>
          </cell>
          <cell r="B26580" t="str">
            <v>MEIO PARALAMA DIANTEIRO ESQ - GUERRA (MOD.2010)</v>
          </cell>
          <cell r="C26580" t="str">
            <v>UM</v>
          </cell>
        </row>
        <row r="26581">
          <cell r="A26581" t="str">
            <v>8081140DF</v>
          </cell>
          <cell r="B26581" t="str">
            <v>MEIO PARALAMA DIANTEIRO DIR - GUERRA (MOD.2010)</v>
          </cell>
          <cell r="C26581" t="str">
            <v>UM</v>
          </cell>
        </row>
        <row r="26582">
          <cell r="A26582" t="str">
            <v>8081140EF</v>
          </cell>
          <cell r="B26582" t="str">
            <v>MEIO PARALAMA DIANTEIRO ESQ - GUERRA (MOD.2010)</v>
          </cell>
          <cell r="C26582" t="str">
            <v>UM</v>
          </cell>
        </row>
        <row r="26583">
          <cell r="A26583">
            <v>808115000</v>
          </cell>
          <cell r="B26583" t="str">
            <v>CARRO FORTE CHASSI AGRALE</v>
          </cell>
          <cell r="C26583" t="str">
            <v>UM</v>
          </cell>
        </row>
        <row r="26584">
          <cell r="A26584">
            <v>110300400</v>
          </cell>
          <cell r="B26584" t="str">
            <v>FECHO DO CAPO VOLVO</v>
          </cell>
          <cell r="C26584" t="str">
            <v>UM</v>
          </cell>
        </row>
        <row r="26585">
          <cell r="A26585">
            <v>808116000</v>
          </cell>
          <cell r="B26585" t="str">
            <v>FILTRO DE AGUA DAS BOMBAS</v>
          </cell>
          <cell r="C26585" t="str">
            <v>UM</v>
          </cell>
        </row>
        <row r="26586">
          <cell r="A26586">
            <v>808117000</v>
          </cell>
          <cell r="B26586" t="str">
            <v>FILTRO CARVAO ATIVADO</v>
          </cell>
          <cell r="C26586" t="str">
            <v>UM</v>
          </cell>
        </row>
        <row r="26587">
          <cell r="A26587">
            <v>808118000</v>
          </cell>
          <cell r="B26587" t="str">
            <v>RESERVATORIO INTERNO BAIXO</v>
          </cell>
          <cell r="C26587" t="str">
            <v>UM</v>
          </cell>
        </row>
        <row r="26588">
          <cell r="A26588">
            <v>808120000</v>
          </cell>
          <cell r="B26588" t="str">
            <v>CHAPA INTERNA 6"</v>
          </cell>
          <cell r="C26588" t="str">
            <v>UM</v>
          </cell>
        </row>
        <row r="26589">
          <cell r="A26589">
            <v>808121000</v>
          </cell>
          <cell r="B26589" t="str">
            <v>CHAPA INTERNA 4"</v>
          </cell>
          <cell r="C26589" t="str">
            <v>UM</v>
          </cell>
        </row>
        <row r="26590">
          <cell r="A26590">
            <v>808122000</v>
          </cell>
          <cell r="B26590" t="str">
            <v>CHAPA INTERNA 12"</v>
          </cell>
          <cell r="C26590" t="str">
            <v>UM</v>
          </cell>
        </row>
        <row r="26591">
          <cell r="A26591">
            <v>808123000</v>
          </cell>
          <cell r="B26591" t="str">
            <v>CHAPA INTERNA FUNDO RL3   20418091</v>
          </cell>
          <cell r="C26591" t="str">
            <v>UM</v>
          </cell>
        </row>
        <row r="26592">
          <cell r="A26592">
            <v>110300500</v>
          </cell>
          <cell r="B26592" t="str">
            <v>TRAVA FRONTAL DA GRADE VOLVO</v>
          </cell>
          <cell r="C26592" t="str">
            <v>UM</v>
          </cell>
        </row>
        <row r="26593">
          <cell r="A26593">
            <v>808124000</v>
          </cell>
          <cell r="B26593" t="str">
            <v>CHAPA INTERNA FUNDO RL4   20418092</v>
          </cell>
          <cell r="C26593" t="str">
            <v>UM</v>
          </cell>
        </row>
        <row r="26594">
          <cell r="A26594">
            <v>808125000</v>
          </cell>
          <cell r="B26594" t="str">
            <v>CHAPA INTERNA FUNDO RL5   20418093</v>
          </cell>
          <cell r="C26594" t="str">
            <v>UM</v>
          </cell>
        </row>
        <row r="26595">
          <cell r="A26595">
            <v>808126000</v>
          </cell>
          <cell r="B26595" t="str">
            <v>CHAPA INTERNA  8"</v>
          </cell>
          <cell r="C26595" t="str">
            <v>UM</v>
          </cell>
        </row>
        <row r="26596">
          <cell r="A26596">
            <v>808127000</v>
          </cell>
          <cell r="B26596" t="str">
            <v>FUNDO METALICO EDHRI - 4   31019652</v>
          </cell>
          <cell r="C26596" t="str">
            <v>UM</v>
          </cell>
        </row>
        <row r="26597">
          <cell r="A26597">
            <v>808128000</v>
          </cell>
          <cell r="B26597" t="str">
            <v>FUNDO METALICO EDHRI - 6   31019653</v>
          </cell>
          <cell r="C26597" t="str">
            <v>UM</v>
          </cell>
        </row>
        <row r="26598">
          <cell r="A26598">
            <v>808129000</v>
          </cell>
          <cell r="B26598" t="str">
            <v>SUPORTE COMPLETO</v>
          </cell>
          <cell r="C26598" t="str">
            <v>UM</v>
          </cell>
        </row>
        <row r="26599">
          <cell r="A26599">
            <v>808130000</v>
          </cell>
          <cell r="B26599" t="str">
            <v>ARRUELA LISA 1/4" (SOLDAS INDEPENDENCIA)</v>
          </cell>
          <cell r="C26599" t="str">
            <v>UM</v>
          </cell>
        </row>
        <row r="26600">
          <cell r="A26600" t="str">
            <v>11030060E</v>
          </cell>
          <cell r="B26600" t="str">
            <v>SUPORTE FRONTAL ESQ ESTRIBO VOLVO</v>
          </cell>
          <cell r="C26600" t="str">
            <v>UM</v>
          </cell>
        </row>
        <row r="26601">
          <cell r="A26601">
            <v>808131000</v>
          </cell>
          <cell r="B26601" t="str">
            <v>SUPORTE DO TANQUE</v>
          </cell>
          <cell r="C26601" t="str">
            <v>UM</v>
          </cell>
        </row>
        <row r="26602">
          <cell r="A26602">
            <v>808132000</v>
          </cell>
          <cell r="B26602" t="str">
            <v>FUNDO METALICO EDHRI - 8   31019001</v>
          </cell>
          <cell r="C26602" t="str">
            <v>UM</v>
          </cell>
        </row>
        <row r="26603">
          <cell r="A26603">
            <v>808133000</v>
          </cell>
          <cell r="B26603" t="str">
            <v>FUNDO METALICO -31026195</v>
          </cell>
          <cell r="C26603" t="str">
            <v>UM</v>
          </cell>
        </row>
        <row r="26604">
          <cell r="A26604">
            <v>808134000</v>
          </cell>
          <cell r="B26604" t="str">
            <v>CHAPA INTERNA FUNDO INOX  8"x 38"</v>
          </cell>
          <cell r="C26604" t="str">
            <v>UM</v>
          </cell>
        </row>
        <row r="26605">
          <cell r="A26605">
            <v>808135000</v>
          </cell>
          <cell r="B26605" t="str">
            <v>PARA-LAMA ENVOLV UNIVERSAL CARRETA/BI-TREM</v>
          </cell>
          <cell r="C26605" t="str">
            <v>UM</v>
          </cell>
        </row>
        <row r="26606">
          <cell r="A26606" t="str">
            <v>80813500A</v>
          </cell>
          <cell r="B26606" t="str">
            <v>PARA-LAMA ENV UNIV ALONGADO CARRETA/BI-TREM</v>
          </cell>
          <cell r="C26606" t="str">
            <v>UM</v>
          </cell>
        </row>
        <row r="26607">
          <cell r="A26607" t="str">
            <v>80813500F</v>
          </cell>
          <cell r="B26607" t="str">
            <v>PARA-LAMA ENVOLV UNIVERSAL CARRETA/BI-TREM REC</v>
          </cell>
          <cell r="C26607" t="str">
            <v>UM</v>
          </cell>
        </row>
        <row r="26608">
          <cell r="A26608" t="str">
            <v>11030060D</v>
          </cell>
          <cell r="B26608" t="str">
            <v>SUPORTE FRONTAL DIR ESTRIBO VOLVO</v>
          </cell>
          <cell r="C26608" t="str">
            <v>UM</v>
          </cell>
        </row>
        <row r="26609">
          <cell r="A26609" t="str">
            <v>80813500I</v>
          </cell>
          <cell r="B26609" t="str">
            <v>PARA-LAMA ENVOLVENTE CARRETA/BI-TREM - IMOTO</v>
          </cell>
          <cell r="C26609" t="str">
            <v>UM</v>
          </cell>
        </row>
        <row r="26610">
          <cell r="A26610" t="str">
            <v>80813500M</v>
          </cell>
          <cell r="B26610" t="str">
            <v>PARA-LAMA ENVOLV UNIV CARRETA/BI-TREM MONTADO</v>
          </cell>
          <cell r="C26610" t="str">
            <v>UM</v>
          </cell>
        </row>
        <row r="26611">
          <cell r="A26611" t="str">
            <v>80813500P</v>
          </cell>
          <cell r="B26611" t="str">
            <v>PARA-LAMA ENVOLV UNIV CARRETA/BI-TREM PP</v>
          </cell>
          <cell r="C26611" t="str">
            <v>UM</v>
          </cell>
        </row>
        <row r="26612">
          <cell r="A26612" t="str">
            <v>80813500R</v>
          </cell>
          <cell r="B26612" t="str">
            <v>PARA-LAMA ENVOLV RANDON CARRETA/BI-TREM  208007595-R</v>
          </cell>
          <cell r="C26612" t="str">
            <v>UM</v>
          </cell>
        </row>
        <row r="26613">
          <cell r="A26613" t="str">
            <v>8081350AF</v>
          </cell>
          <cell r="B26613" t="str">
            <v>PARA-LAMA ENV UNIV ALONG 10cm CARRETA/BI-TREM REC</v>
          </cell>
          <cell r="C26613" t="str">
            <v>UM</v>
          </cell>
        </row>
        <row r="26614">
          <cell r="A26614" t="str">
            <v>8081350EC</v>
          </cell>
          <cell r="B26614" t="str">
            <v>PARA-LAMA ENVOLV UNIVERSAL CARRETA/BI-TREM</v>
          </cell>
          <cell r="C26614" t="str">
            <v>UM</v>
          </cell>
        </row>
        <row r="26615">
          <cell r="A26615" t="str">
            <v>8081350MF</v>
          </cell>
          <cell r="B26615" t="str">
            <v>PARA-LAMA ENVOLV UNIV CARRETA/BI-TREM MONTADO REC</v>
          </cell>
          <cell r="C26615" t="str">
            <v>UM</v>
          </cell>
        </row>
        <row r="26616">
          <cell r="A26616" t="str">
            <v>11030070D</v>
          </cell>
          <cell r="B26616" t="str">
            <v>SUPORTE TRASEIRO DIR ESTRIBO VOLVO</v>
          </cell>
          <cell r="C26616" t="str">
            <v>UM</v>
          </cell>
        </row>
        <row r="26617">
          <cell r="A26617" t="str">
            <v>8081350PF</v>
          </cell>
          <cell r="B26617" t="str">
            <v>PARA-LAMA ENVOLV UNIV CARRETA/BI-TREM PP REC</v>
          </cell>
          <cell r="C26617" t="str">
            <v>UM</v>
          </cell>
        </row>
        <row r="26618">
          <cell r="A26618" t="str">
            <v>8081350PH</v>
          </cell>
          <cell r="B26618" t="str">
            <v>PARALAMA ENVOLVENTE CARRETA/BI-TREM - PHOENIX</v>
          </cell>
          <cell r="C26618" t="str">
            <v>UM</v>
          </cell>
        </row>
        <row r="26619">
          <cell r="A26619" t="str">
            <v>8081350PP</v>
          </cell>
          <cell r="B26619" t="str">
            <v>PARA-LAMA ENVOLV UNIV CARRETA/BI-TREM PP</v>
          </cell>
          <cell r="C26619" t="str">
            <v>UM</v>
          </cell>
        </row>
        <row r="26620">
          <cell r="A26620" t="str">
            <v>8081350RF</v>
          </cell>
          <cell r="B26620" t="str">
            <v>PARA-LAMA ENVOLV RANDON CARRETA/BI-TREM  208007595-R REC</v>
          </cell>
          <cell r="C26620" t="str">
            <v>UM</v>
          </cell>
        </row>
        <row r="26621">
          <cell r="A26621" t="str">
            <v>8081350SL</v>
          </cell>
          <cell r="B26621" t="str">
            <v>PARA-LAMA ENVOLV UNIVERSAL CARRETA/BI-TREM</v>
          </cell>
          <cell r="C26621" t="str">
            <v>UM</v>
          </cell>
        </row>
        <row r="26622">
          <cell r="A26622" t="str">
            <v>808135ECF</v>
          </cell>
          <cell r="B26622" t="str">
            <v>PARA-LAMA ENVOLV UNIVERSAL CARRETA/BI-TREM REC</v>
          </cell>
          <cell r="C26622" t="str">
            <v>UM</v>
          </cell>
        </row>
        <row r="26623">
          <cell r="A26623" t="str">
            <v>808135PPF</v>
          </cell>
          <cell r="B26623" t="str">
            <v>PARA-LAMA ENVOLV UNIV CARRETA/BI-TREM PP REC</v>
          </cell>
          <cell r="C26623" t="str">
            <v>UM</v>
          </cell>
        </row>
        <row r="26624">
          <cell r="A26624" t="str">
            <v>808135SLF</v>
          </cell>
          <cell r="B26624" t="str">
            <v>PARA-LAMA ENVOLV UNIVERSAL CARRETA/BI-TREM</v>
          </cell>
          <cell r="C26624" t="str">
            <v>UM</v>
          </cell>
        </row>
        <row r="26625">
          <cell r="A26625">
            <v>808136000</v>
          </cell>
          <cell r="B26625" t="str">
            <v>MEIO P.LAMA UNIV CARRETA/BI-TREM (TRAS/DIR DIANT/ESQ)</v>
          </cell>
          <cell r="C26625" t="str">
            <v>UM</v>
          </cell>
        </row>
        <row r="26626">
          <cell r="A26626" t="str">
            <v>80813600F</v>
          </cell>
          <cell r="B26626" t="str">
            <v>MEIO P.LAMA UNIV CARRETA/BI-TREM (TRAS/DIR DIANT/ESQ) REC</v>
          </cell>
          <cell r="C26626" t="str">
            <v>UM</v>
          </cell>
        </row>
        <row r="26627">
          <cell r="A26627" t="str">
            <v>80813600R</v>
          </cell>
          <cell r="B26627" t="str">
            <v>MEIO P.LAMA (TRAS/DIR DIANT/ESQ) - RANDON  2008007596-R</v>
          </cell>
          <cell r="C26627" t="str">
            <v>UM</v>
          </cell>
        </row>
        <row r="26628">
          <cell r="A26628" t="str">
            <v>8081360RF</v>
          </cell>
          <cell r="B26628" t="str">
            <v>MEIO P.LAMA (TRAS/DIR DIANT/ESQ) - RANDON  2008007596-R REC</v>
          </cell>
          <cell r="C26628" t="str">
            <v>UM</v>
          </cell>
        </row>
        <row r="26629">
          <cell r="A26629">
            <v>808137000</v>
          </cell>
          <cell r="B26629" t="str">
            <v>MEIO P.LAMA UNIV CARRETA/BI-TREM (TRAS/ESQ DIANT/DIR)</v>
          </cell>
          <cell r="C26629" t="str">
            <v>UM</v>
          </cell>
        </row>
        <row r="26630">
          <cell r="A26630" t="str">
            <v>80813700F</v>
          </cell>
          <cell r="B26630" t="str">
            <v>MEIO P.LAMA UNIV CARRETA/BI-TREM (TRAS/ESQ DIANT/DIR) REC</v>
          </cell>
          <cell r="C26630" t="str">
            <v>UM</v>
          </cell>
        </row>
        <row r="26631">
          <cell r="A26631" t="str">
            <v>11030070E</v>
          </cell>
          <cell r="B26631" t="str">
            <v>SUPORTE TRASEIRO ESQ ESTRIBO VOLVO</v>
          </cell>
          <cell r="C26631" t="str">
            <v>UM</v>
          </cell>
        </row>
        <row r="26632">
          <cell r="A26632" t="str">
            <v>80813700R</v>
          </cell>
          <cell r="B26632" t="str">
            <v>MEIO P.LAMA (TRAS/ESQ DIANT/DIR) RANDON  2008007597-R</v>
          </cell>
          <cell r="C26632" t="str">
            <v>UM</v>
          </cell>
        </row>
        <row r="26633">
          <cell r="A26633" t="str">
            <v>8081370RF</v>
          </cell>
          <cell r="B26633" t="str">
            <v>MEIO P.LAMA (TRAS/ESQ DIANT/DIR) RANDON  2008007597-R REC</v>
          </cell>
          <cell r="C26633" t="str">
            <v>UM</v>
          </cell>
        </row>
        <row r="26634">
          <cell r="A26634">
            <v>808138000</v>
          </cell>
          <cell r="B26634" t="str">
            <v>PARA-LAMA TRASEIRO CARRETA/BI-TREM</v>
          </cell>
          <cell r="C26634" t="str">
            <v>UM</v>
          </cell>
        </row>
        <row r="26635">
          <cell r="A26635" t="str">
            <v>80813800D</v>
          </cell>
          <cell r="B26635" t="str">
            <v>PARA-LAMA TRAS/DIR CARRETA/BI-TREM</v>
          </cell>
          <cell r="C26635" t="str">
            <v>UM</v>
          </cell>
        </row>
        <row r="26636">
          <cell r="A26636" t="str">
            <v>80813800E</v>
          </cell>
          <cell r="B26636" t="str">
            <v>PARA-LAMA TRAS/ESQ CARRETA/BI-TREM</v>
          </cell>
          <cell r="C26636" t="str">
            <v>UM</v>
          </cell>
        </row>
        <row r="26637">
          <cell r="A26637" t="str">
            <v>80813800F</v>
          </cell>
          <cell r="B26637" t="str">
            <v>PARA-LAMA TRASEIRO CARRETA/BI-TREM REC</v>
          </cell>
          <cell r="C26637" t="str">
            <v>UM</v>
          </cell>
        </row>
        <row r="26638">
          <cell r="A26638" t="str">
            <v>8081380DF</v>
          </cell>
          <cell r="B26638" t="str">
            <v>PARA-LAMA TRAS/DIR CARRETA/BI-TREM REC</v>
          </cell>
          <cell r="C26638" t="str">
            <v>UM</v>
          </cell>
        </row>
        <row r="26639">
          <cell r="A26639" t="str">
            <v>8081380EF</v>
          </cell>
          <cell r="B26639" t="str">
            <v>PARA-LAMA TRAS/ESQ CARRETA/BI-TREM REC</v>
          </cell>
          <cell r="C26639" t="str">
            <v>UM</v>
          </cell>
        </row>
        <row r="26640">
          <cell r="A26640">
            <v>808139000</v>
          </cell>
          <cell r="B26640" t="str">
            <v>MEIO PARA-LAMA TRAS CARRETA/BI-TREM</v>
          </cell>
          <cell r="C26640" t="str">
            <v>UM</v>
          </cell>
        </row>
        <row r="26641">
          <cell r="A26641" t="str">
            <v>80813900D</v>
          </cell>
          <cell r="B26641" t="str">
            <v>MEIO PARA-LAMA PLASTICO TRAS. (CARRETA GUERRA BI-TREM)</v>
          </cell>
          <cell r="C26641" t="str">
            <v>UM</v>
          </cell>
        </row>
        <row r="26642">
          <cell r="A26642" t="str">
            <v>80813900E</v>
          </cell>
          <cell r="B26642" t="str">
            <v>MEIO PARA-LAMA PLASTICO TRAS. ESQ.(CARRETA GUERRA BI-TREM)</v>
          </cell>
          <cell r="C26642" t="str">
            <v>UM</v>
          </cell>
        </row>
        <row r="26643">
          <cell r="A26643" t="str">
            <v>80813900F</v>
          </cell>
          <cell r="B26643" t="str">
            <v>MEIO PARA-LAMA TRAS CARRETA/BI-TREM REC</v>
          </cell>
          <cell r="C26643" t="str">
            <v>UM</v>
          </cell>
        </row>
        <row r="26644">
          <cell r="A26644">
            <v>808140000</v>
          </cell>
          <cell r="B26644" t="str">
            <v>CHAPA DO REFORCO DO PARA-LAMA (REF. 8135)</v>
          </cell>
          <cell r="C26644" t="str">
            <v>UM</v>
          </cell>
        </row>
        <row r="26645">
          <cell r="A26645" t="str">
            <v>80814000F</v>
          </cell>
          <cell r="B26645" t="str">
            <v>CHAPA DO REFORCO DO PARA-LAMA (REF. 8135)</v>
          </cell>
          <cell r="C26645" t="str">
            <v>UM</v>
          </cell>
        </row>
        <row r="26646">
          <cell r="A26646" t="str">
            <v>11030080D</v>
          </cell>
          <cell r="B26646" t="str">
            <v>SUPORTE SUPERIOR DIR ESTRIBO VOLVO</v>
          </cell>
          <cell r="C26646" t="str">
            <v>UM</v>
          </cell>
        </row>
        <row r="26647">
          <cell r="A26647" t="str">
            <v>80814100D</v>
          </cell>
          <cell r="B26647" t="str">
            <v>MEIO PARA-LAMA TRASEIRO DIR (GUERRA) ANTIGO</v>
          </cell>
          <cell r="C26647" t="str">
            <v>UM</v>
          </cell>
        </row>
        <row r="26648">
          <cell r="A26648" t="str">
            <v>80814100E</v>
          </cell>
          <cell r="B26648" t="str">
            <v>MEIO PARA-LAMA TRASEIRO ESQ (GUERRA) ANTIGO</v>
          </cell>
          <cell r="C26648" t="str">
            <v>UM</v>
          </cell>
        </row>
        <row r="26649">
          <cell r="A26649" t="str">
            <v>80814200D</v>
          </cell>
          <cell r="B26649" t="str">
            <v>MEIO PARA-LAMA DIANTEIRO DIR (GUERRA) ANTIGO</v>
          </cell>
          <cell r="C26649" t="str">
            <v>UM</v>
          </cell>
        </row>
        <row r="26650">
          <cell r="A26650" t="str">
            <v>80814200E</v>
          </cell>
          <cell r="B26650" t="str">
            <v>MEIO PARA-LAMA DIANTEIRO ESQ (GUERRA) ANTIGO</v>
          </cell>
          <cell r="C26650" t="str">
            <v>UM</v>
          </cell>
        </row>
        <row r="26651">
          <cell r="A26651" t="str">
            <v>80814300D</v>
          </cell>
          <cell r="B26651" t="str">
            <v>SUPORTE FIXACAO DIR. PARA-LAMA BI-TREM (GUERRA)</v>
          </cell>
          <cell r="C26651" t="str">
            <v>UM</v>
          </cell>
        </row>
        <row r="26652">
          <cell r="A26652" t="str">
            <v>80814300E</v>
          </cell>
          <cell r="B26652" t="str">
            <v>SUPORTE FIXACAO ESQ. PARA-LAMA BI-TREM (GUERRA)</v>
          </cell>
          <cell r="C26652" t="str">
            <v>UM</v>
          </cell>
        </row>
        <row r="26653">
          <cell r="A26653" t="str">
            <v>8081430DF</v>
          </cell>
          <cell r="B26653" t="str">
            <v>SUPORTE FIXACAO DIR. PARA-LAMA BI-TREM (GUERRA)</v>
          </cell>
          <cell r="C26653" t="str">
            <v>UM</v>
          </cell>
        </row>
        <row r="26654">
          <cell r="A26654" t="str">
            <v>DD85124010</v>
          </cell>
          <cell r="B26654" t="str">
            <v>LIMPADORES DE PARA-BRISAS P/AUTOMOV</v>
          </cell>
          <cell r="C26654" t="str">
            <v>UM</v>
          </cell>
        </row>
        <row r="26655">
          <cell r="A26655" t="str">
            <v>8081430EF</v>
          </cell>
          <cell r="B26655" t="str">
            <v>SUPORTE FIXACAO ESQ. PARA-LAMA BI-TREM (GUERRA)</v>
          </cell>
          <cell r="C26655" t="str">
            <v>UM</v>
          </cell>
        </row>
        <row r="26656">
          <cell r="A26656">
            <v>808144000</v>
          </cell>
          <cell r="B26656" t="str">
            <v>ACABAMENTO SISTEMA DE VENTILAÇÃO</v>
          </cell>
          <cell r="C26656" t="str">
            <v>UM</v>
          </cell>
        </row>
        <row r="26657">
          <cell r="A26657">
            <v>808145000</v>
          </cell>
          <cell r="B26657" t="str">
            <v>BANDEJA DO AQUECEDOR SOLAR</v>
          </cell>
          <cell r="C26657" t="str">
            <v>UM</v>
          </cell>
        </row>
        <row r="26658">
          <cell r="A26658">
            <v>808146000</v>
          </cell>
          <cell r="B26658" t="str">
            <v>PLATAFORMA AUTO SOCORRO 2600 X 8500-2008</v>
          </cell>
          <cell r="C26658" t="str">
            <v>UM</v>
          </cell>
        </row>
        <row r="26659">
          <cell r="A26659">
            <v>808147000</v>
          </cell>
          <cell r="B26659" t="str">
            <v>PLATAFORMA AUTO SOCORRO 2600 X  11500 -2008</v>
          </cell>
          <cell r="C26659" t="str">
            <v>UM</v>
          </cell>
        </row>
        <row r="26660">
          <cell r="A26660" t="str">
            <v>80814800C</v>
          </cell>
          <cell r="B26660" t="str">
            <v>REFRIG. - R.I. 24V  C/C - MOD EUROFRIGO</v>
          </cell>
          <cell r="C26660" t="str">
            <v>UM</v>
          </cell>
        </row>
        <row r="26661">
          <cell r="A26661">
            <v>808149000</v>
          </cell>
          <cell r="B26661" t="str">
            <v>PLATAFORMA AUTO SOCORRO 2600 X 9000-2008</v>
          </cell>
          <cell r="C26661" t="str">
            <v>UM</v>
          </cell>
        </row>
        <row r="26662">
          <cell r="A26662" t="str">
            <v>11030080E</v>
          </cell>
          <cell r="B26662" t="str">
            <v>SUPORTE SUPERIOR ESQ ESTRIBO VOLVO</v>
          </cell>
          <cell r="C26662" t="str">
            <v>UM</v>
          </cell>
        </row>
        <row r="26663">
          <cell r="A26663">
            <v>808150000</v>
          </cell>
          <cell r="B26663" t="str">
            <v>TRAVA RESERVATORIO  (RONI)</v>
          </cell>
          <cell r="C26663" t="str">
            <v>UM</v>
          </cell>
        </row>
        <row r="26664">
          <cell r="A26664">
            <v>808151000</v>
          </cell>
          <cell r="B26664" t="str">
            <v>CARRO FORTE P/TRANSP DE VALORES (MOD. NIGERIA)</v>
          </cell>
          <cell r="C26664" t="str">
            <v>UM</v>
          </cell>
        </row>
        <row r="26665">
          <cell r="A26665">
            <v>808152000</v>
          </cell>
          <cell r="B26665" t="str">
            <v>PLATAFORMA AUTO SOCORRO</v>
          </cell>
          <cell r="C26665" t="str">
            <v>UM</v>
          </cell>
        </row>
        <row r="26666">
          <cell r="A26666">
            <v>808153000</v>
          </cell>
          <cell r="B26666" t="str">
            <v>ARRUELA 1/4" ( LIEME )</v>
          </cell>
          <cell r="C26666" t="str">
            <v>UM</v>
          </cell>
        </row>
        <row r="26667">
          <cell r="A26667">
            <v>808154000</v>
          </cell>
          <cell r="B26667" t="str">
            <v>PLATAFORMA P/ TRANSP E SOCORRO DE VEICULOS</v>
          </cell>
          <cell r="C26667" t="str">
            <v>UM</v>
          </cell>
        </row>
        <row r="26668">
          <cell r="A26668">
            <v>808155000</v>
          </cell>
          <cell r="B26668" t="str">
            <v>PLATAFORMA AUTO SOCORRO 2600 X 9500-2008</v>
          </cell>
          <cell r="C26668" t="str">
            <v>UM</v>
          </cell>
        </row>
        <row r="26669">
          <cell r="A26669">
            <v>808156000</v>
          </cell>
          <cell r="B26669" t="str">
            <v>MEIO PARA-LAMA S/ENCAIXE NOMA</v>
          </cell>
          <cell r="C26669" t="str">
            <v>UM</v>
          </cell>
        </row>
        <row r="26670">
          <cell r="A26670">
            <v>808157000</v>
          </cell>
          <cell r="B26670" t="str">
            <v>MEIO PARA-LAMA C/ENCAIXE NOMA</v>
          </cell>
          <cell r="C26670" t="str">
            <v>UM</v>
          </cell>
        </row>
        <row r="26671">
          <cell r="A26671">
            <v>808159000</v>
          </cell>
          <cell r="B26671" t="str">
            <v>PLATAFORMA 3,5T C/ASA DELTA CH XADREZ(4,75 x 2300 x 5500)</v>
          </cell>
          <cell r="C26671" t="str">
            <v>UM</v>
          </cell>
        </row>
        <row r="26672">
          <cell r="A26672">
            <v>808160000</v>
          </cell>
          <cell r="B26672" t="str">
            <v>PLACA ELETRONICA 2 BOMBAS (mod. Eurofrigo)</v>
          </cell>
          <cell r="C26672" t="str">
            <v>UM</v>
          </cell>
        </row>
        <row r="26673">
          <cell r="A26673">
            <v>808161000</v>
          </cell>
          <cell r="B26673" t="str">
            <v>CONTROLE REMOTO (mod. Eurofrigo)</v>
          </cell>
          <cell r="C26673" t="str">
            <v>UM</v>
          </cell>
        </row>
        <row r="26674">
          <cell r="A26674">
            <v>808162000</v>
          </cell>
          <cell r="B26674" t="str">
            <v>RESERVATORIO DE AR 20 LITROS</v>
          </cell>
          <cell r="C26674" t="str">
            <v>UM</v>
          </cell>
        </row>
        <row r="26675">
          <cell r="A26675" t="str">
            <v>11030090E</v>
          </cell>
          <cell r="B26675" t="str">
            <v>ESTRIBO SUPERIOR ESQ VOLVO</v>
          </cell>
          <cell r="C26675" t="str">
            <v>UM</v>
          </cell>
        </row>
        <row r="26676">
          <cell r="A26676">
            <v>808163000</v>
          </cell>
          <cell r="B26676" t="str">
            <v>RESERVATORIO DE AR 30L - 6012.005.021.00.0</v>
          </cell>
          <cell r="C26676" t="str">
            <v>UM</v>
          </cell>
        </row>
        <row r="26677">
          <cell r="A26677">
            <v>808164000</v>
          </cell>
          <cell r="B26677" t="str">
            <v>RESERVATORIO DE AR 30L - 6112.005.011.00.9</v>
          </cell>
          <cell r="C26677" t="str">
            <v>UM</v>
          </cell>
        </row>
        <row r="26678">
          <cell r="A26678">
            <v>808165000</v>
          </cell>
          <cell r="B26678" t="str">
            <v>EQUIPAMENTO PNEUMATICO / PNEU</v>
          </cell>
          <cell r="C26678" t="str">
            <v>UM</v>
          </cell>
        </row>
        <row r="26679">
          <cell r="A26679">
            <v>808166000</v>
          </cell>
          <cell r="B26679" t="str">
            <v>RESERVATORIO DE AR</v>
          </cell>
          <cell r="C26679" t="str">
            <v>UM</v>
          </cell>
        </row>
        <row r="26680">
          <cell r="A26680" t="str">
            <v>80816600F</v>
          </cell>
          <cell r="B26680" t="str">
            <v>RESERVATORIO DE AR</v>
          </cell>
          <cell r="C26680" t="str">
            <v>UM</v>
          </cell>
        </row>
        <row r="26681">
          <cell r="A26681">
            <v>808167000</v>
          </cell>
          <cell r="B26681" t="str">
            <v>BATENTE DO EIXO AUXILIAR (SUSPENSYS)-208008461</v>
          </cell>
          <cell r="C26681" t="str">
            <v>UM</v>
          </cell>
        </row>
        <row r="26682">
          <cell r="A26682">
            <v>808168000</v>
          </cell>
          <cell r="B26682" t="str">
            <v>TAMPA (GIHAL)</v>
          </cell>
          <cell r="C26682" t="str">
            <v>UM</v>
          </cell>
        </row>
        <row r="26683">
          <cell r="A26683">
            <v>808169000</v>
          </cell>
          <cell r="B26683" t="str">
            <v>PLATAFORMA P/BARCOS 3,5 T (2,45 x 2600 x 9000)</v>
          </cell>
          <cell r="C26683" t="str">
            <v>UM</v>
          </cell>
        </row>
        <row r="26684">
          <cell r="A26684" t="str">
            <v>80817000D</v>
          </cell>
          <cell r="B26684" t="str">
            <v>MEIO PARA-LAMA DIANT DIR (GUERRA) - 5001.001.420.00-5</v>
          </cell>
          <cell r="C26684" t="str">
            <v>UM</v>
          </cell>
        </row>
        <row r="26685">
          <cell r="A26685" t="str">
            <v>80817000E</v>
          </cell>
          <cell r="B26685" t="str">
            <v>MEIO PARA-LAMA DIANT ESQ (GUERRA) - 5001.001.421.00-7</v>
          </cell>
          <cell r="C26685" t="str">
            <v>UM</v>
          </cell>
        </row>
        <row r="26686">
          <cell r="A26686" t="str">
            <v>80817100D</v>
          </cell>
          <cell r="B26686" t="str">
            <v>MEIO PARA-LAMA TRAS DIR (GUERRA)</v>
          </cell>
          <cell r="C26686" t="str">
            <v>UM</v>
          </cell>
        </row>
        <row r="26687">
          <cell r="A26687" t="str">
            <v>80817100E</v>
          </cell>
          <cell r="B26687" t="str">
            <v>MEIO PARA-LAMA TRAS ESQ (GUERRA</v>
          </cell>
          <cell r="C26687" t="str">
            <v>UM</v>
          </cell>
        </row>
        <row r="26688">
          <cell r="A26688">
            <v>808172000</v>
          </cell>
          <cell r="B26688" t="str">
            <v>PARA-LAMA ENVOL DIANT(GUERRA) ANTI-DERRAP.</v>
          </cell>
          <cell r="C26688" t="str">
            <v>UM</v>
          </cell>
        </row>
        <row r="26689">
          <cell r="A26689" t="str">
            <v>80817300D</v>
          </cell>
          <cell r="B26689" t="str">
            <v>PARA-LAMA ENVOLVENTE TRAS DIR (GUERRA)</v>
          </cell>
          <cell r="C26689" t="str">
            <v>UM</v>
          </cell>
        </row>
        <row r="26690">
          <cell r="A26690" t="str">
            <v>80817300E</v>
          </cell>
          <cell r="B26690" t="str">
            <v>PARA-LAMA ENVOLVENTE TRAS ESQ (GUERRA)</v>
          </cell>
          <cell r="C26690" t="str">
            <v>UM</v>
          </cell>
        </row>
        <row r="26691">
          <cell r="A26691" t="str">
            <v>11030090D</v>
          </cell>
          <cell r="B26691" t="str">
            <v>ESTRIBO SUPERIOR DIR VOLVO</v>
          </cell>
          <cell r="C26691" t="str">
            <v>UM</v>
          </cell>
        </row>
        <row r="26692">
          <cell r="A26692" t="str">
            <v>80817400D</v>
          </cell>
          <cell r="B26692" t="str">
            <v>MEIO PARA-LAMA DIANT/DIR CARRETA/BI-TREM</v>
          </cell>
          <cell r="C26692" t="str">
            <v>UM</v>
          </cell>
        </row>
        <row r="26693">
          <cell r="A26693" t="str">
            <v>80817400E</v>
          </cell>
          <cell r="B26693" t="str">
            <v>MEIO PARA-LAMA DIANT/ESQ CARRETA/BI-TREM</v>
          </cell>
          <cell r="C26693" t="str">
            <v>UM</v>
          </cell>
        </row>
        <row r="26694">
          <cell r="A26694" t="str">
            <v>8081740DF</v>
          </cell>
          <cell r="B26694" t="str">
            <v>MEIO PARA-LAMA DIANT/DIR CARRETA/BI-TREM REC</v>
          </cell>
          <cell r="C26694" t="str">
            <v>UM</v>
          </cell>
        </row>
        <row r="26695">
          <cell r="A26695" t="str">
            <v>8081740EF</v>
          </cell>
          <cell r="B26695" t="str">
            <v>MEIO PARA-LAMA DIANT/ESQ CARRETA/BI-TREM REC</v>
          </cell>
          <cell r="C26695" t="str">
            <v>UM</v>
          </cell>
        </row>
        <row r="26696">
          <cell r="A26696" t="str">
            <v>80817500D</v>
          </cell>
          <cell r="B26696" t="str">
            <v>MEIO PARA-LAMA TRAS/DIR CARRETA/BI-TREM</v>
          </cell>
          <cell r="C26696" t="str">
            <v>UM</v>
          </cell>
        </row>
        <row r="26697">
          <cell r="A26697" t="str">
            <v>80817500E</v>
          </cell>
          <cell r="B26697" t="str">
            <v>MEIO PARA-LAMA TRAS/ESQ CARRETA/BI-TREM</v>
          </cell>
          <cell r="C26697" t="str">
            <v>UM</v>
          </cell>
        </row>
        <row r="26698">
          <cell r="A26698" t="str">
            <v>8081750DF</v>
          </cell>
          <cell r="B26698" t="str">
            <v>MEIO PARA-LAMA TRAS/DIR CARRETA/BI-TREM REC</v>
          </cell>
          <cell r="C26698" t="str">
            <v>UM</v>
          </cell>
        </row>
        <row r="26699">
          <cell r="A26699" t="str">
            <v>11030100E</v>
          </cell>
          <cell r="B26699" t="str">
            <v>CHAPA LATERAL DO ESTRIBO ESQ SCANIA</v>
          </cell>
          <cell r="C26699" t="str">
            <v>UM</v>
          </cell>
        </row>
        <row r="26700">
          <cell r="A26700" t="str">
            <v>8081750DR</v>
          </cell>
          <cell r="B26700" t="str">
            <v>MEIO PARALAMA TRAS/DIR CARRETA/BI-TREM - 213001551-R</v>
          </cell>
          <cell r="C26700" t="str">
            <v>UM</v>
          </cell>
        </row>
        <row r="26701">
          <cell r="A26701" t="str">
            <v>8081750EF</v>
          </cell>
          <cell r="B26701" t="str">
            <v>MEIO PARA-LAMA TRAS/ESQ CARRETA/BI-TREM REC</v>
          </cell>
          <cell r="C26701" t="str">
            <v>UM</v>
          </cell>
        </row>
        <row r="26702">
          <cell r="A26702" t="str">
            <v>8081750ER</v>
          </cell>
          <cell r="B26702" t="str">
            <v>MEIO PARALAMA TRAS/ESQ CARRETA/BI-TREM - 213001552-R</v>
          </cell>
          <cell r="C26702" t="str">
            <v>UM</v>
          </cell>
        </row>
        <row r="26703">
          <cell r="A26703">
            <v>808176000</v>
          </cell>
          <cell r="B26703" t="str">
            <v>PARA-LAMA ENV DIANT CARRETA/BI-TREM ANTI-DERRAP</v>
          </cell>
          <cell r="C26703" t="str">
            <v>UM</v>
          </cell>
        </row>
        <row r="26704">
          <cell r="A26704" t="str">
            <v>80817600D</v>
          </cell>
          <cell r="B26704" t="str">
            <v>PARA-LAMA ENVOLV DIANT CARRETA/BI-TREM</v>
          </cell>
          <cell r="C26704" t="str">
            <v>UM</v>
          </cell>
        </row>
        <row r="26705">
          <cell r="A26705" t="str">
            <v>80817600E</v>
          </cell>
          <cell r="B26705" t="str">
            <v>PARA-LAMA ENVOLV DIANT/ESQ CARRETA/BI-TREM</v>
          </cell>
          <cell r="C26705" t="str">
            <v>UM</v>
          </cell>
        </row>
        <row r="26706">
          <cell r="A26706" t="str">
            <v>80817600F</v>
          </cell>
          <cell r="B26706" t="str">
            <v>PARA-LAMA ENV DIANT CARRETA/BI-TREM ANTI-DERRAP REC</v>
          </cell>
          <cell r="C26706" t="str">
            <v>UM</v>
          </cell>
        </row>
        <row r="26707">
          <cell r="A26707" t="str">
            <v>80817600R</v>
          </cell>
          <cell r="B26707" t="str">
            <v>PARALAMA ENV DIANT CARRETA/BI-TREM ANTI-DERRAP</v>
          </cell>
          <cell r="C26707" t="str">
            <v>UM</v>
          </cell>
        </row>
        <row r="26708">
          <cell r="A26708" t="str">
            <v>8081760DF</v>
          </cell>
          <cell r="B26708" t="str">
            <v>PARA-LAMA ENVOLV DIANT CARRETA/BI-TREM REC</v>
          </cell>
          <cell r="C26708" t="str">
            <v>UM</v>
          </cell>
        </row>
        <row r="26709">
          <cell r="A26709" t="str">
            <v>8081760EF</v>
          </cell>
          <cell r="B26709" t="str">
            <v>PARA-LAMA ENVOLV DIANT/ESQ CARRETA/BI-TREM REC</v>
          </cell>
          <cell r="C26709" t="str">
            <v>UM</v>
          </cell>
        </row>
        <row r="26710">
          <cell r="A26710" t="str">
            <v>80817700D</v>
          </cell>
          <cell r="B26710" t="str">
            <v>PARA-LAMA ENVOLV TRAS/DIR CARRETA/BI-TREM</v>
          </cell>
          <cell r="C26710" t="str">
            <v>UM</v>
          </cell>
        </row>
        <row r="26711">
          <cell r="A26711" t="str">
            <v>80817700E</v>
          </cell>
          <cell r="B26711" t="str">
            <v>PARA-LAMA ENVOLV TRAS/ESQ CARRETA/BI-TREM</v>
          </cell>
          <cell r="C26711" t="str">
            <v>UM</v>
          </cell>
        </row>
        <row r="26712">
          <cell r="A26712" t="str">
            <v>8081770DF</v>
          </cell>
          <cell r="B26712" t="str">
            <v>PARA-LAMA ENVOLV TRAS/DIR CARRETA/BI-TREM REC</v>
          </cell>
          <cell r="C26712" t="str">
            <v>UM</v>
          </cell>
        </row>
        <row r="26713">
          <cell r="A26713" t="str">
            <v>8081770EF</v>
          </cell>
          <cell r="B26713" t="str">
            <v>PARA-LAMA ENVOLV TRAS/ESQ CARRETA/BI-TREM REC</v>
          </cell>
          <cell r="C26713" t="str">
            <v>UM</v>
          </cell>
        </row>
        <row r="26714">
          <cell r="A26714" t="str">
            <v>11030100D</v>
          </cell>
          <cell r="B26714" t="str">
            <v>CHAPA LATERAL DO ESTRIBO DIR SCANIA</v>
          </cell>
          <cell r="C26714" t="str">
            <v>UM</v>
          </cell>
        </row>
        <row r="26715">
          <cell r="A26715">
            <v>808178000</v>
          </cell>
          <cell r="B26715" t="str">
            <v>PARA-LAMA ENVOLV (ROD SIMPLES M2002) FACCHINI</v>
          </cell>
          <cell r="C26715" t="str">
            <v>UM</v>
          </cell>
        </row>
        <row r="26716">
          <cell r="A26716" t="str">
            <v>80817800F</v>
          </cell>
          <cell r="B26716" t="str">
            <v>PARA-LAMA ENVOLV (ROD SIMPLES M2002) FACCHINI</v>
          </cell>
          <cell r="C26716" t="str">
            <v>UM</v>
          </cell>
        </row>
        <row r="26717">
          <cell r="A26717" t="str">
            <v>80817800M</v>
          </cell>
          <cell r="B26717" t="str">
            <v>PARA-LAMA ENV (ROD SIMPLES M2002) FACCHINI MONT</v>
          </cell>
          <cell r="C26717" t="str">
            <v>UM</v>
          </cell>
        </row>
        <row r="26718">
          <cell r="A26718" t="str">
            <v>8081780MF</v>
          </cell>
          <cell r="B26718" t="str">
            <v>PARA-LAMA ENV (ROD SIMPLES M2002) FACCHINI MONT</v>
          </cell>
          <cell r="C26718" t="str">
            <v>UM</v>
          </cell>
        </row>
        <row r="26719">
          <cell r="A26719">
            <v>808179000</v>
          </cell>
          <cell r="B26719" t="str">
            <v>PARA-LAMA ENVOLV (ROD DUPLO M2002) FACCHINI</v>
          </cell>
          <cell r="C26719" t="str">
            <v>UM</v>
          </cell>
        </row>
        <row r="26720">
          <cell r="A26720" t="str">
            <v>80817900F</v>
          </cell>
          <cell r="B26720" t="str">
            <v>PARA-LAMA ENVOLV (ROD DUPLO M2002) FACCHINI</v>
          </cell>
          <cell r="C26720" t="str">
            <v>UM</v>
          </cell>
        </row>
        <row r="26721">
          <cell r="A26721" t="str">
            <v>80817900M</v>
          </cell>
          <cell r="B26721" t="str">
            <v>PARA-LAMA ENV (ROD DUPLO M2002) FACHINI MONT</v>
          </cell>
          <cell r="C26721" t="str">
            <v>UM</v>
          </cell>
        </row>
        <row r="26722">
          <cell r="A26722" t="str">
            <v>8081790MF</v>
          </cell>
          <cell r="B26722" t="str">
            <v>PARA-LAMA ENV (ROD DUPLO M2002) FACHINI MONT - 03.13.1400.03</v>
          </cell>
          <cell r="C26722" t="str">
            <v>UM</v>
          </cell>
        </row>
        <row r="26723">
          <cell r="A26723">
            <v>808180000</v>
          </cell>
          <cell r="B26723" t="str">
            <v>PARA-LAMA ENVOLV CARRETA/BI-TREM</v>
          </cell>
          <cell r="C26723" t="str">
            <v>UM</v>
          </cell>
        </row>
        <row r="26724">
          <cell r="A26724" t="str">
            <v>80818000F</v>
          </cell>
          <cell r="B26724" t="str">
            <v>PARA-LAMA ENVOLV CARRETA/BI-TREM REC</v>
          </cell>
          <cell r="C26724" t="str">
            <v>UM</v>
          </cell>
        </row>
        <row r="26725">
          <cell r="A26725" t="str">
            <v>80818000R</v>
          </cell>
          <cell r="B26725" t="str">
            <v>PARALAMA ENVOLV CARRETA/BI-TREM - 213001564-R</v>
          </cell>
          <cell r="C26725" t="str">
            <v>UM</v>
          </cell>
        </row>
        <row r="26726">
          <cell r="A26726">
            <v>808181000</v>
          </cell>
          <cell r="B26726" t="str">
            <v>PARA-LAMA ENVOLV CARRETA/BI-TREM ROD DUPLO</v>
          </cell>
          <cell r="C26726" t="str">
            <v>UM</v>
          </cell>
        </row>
        <row r="26727">
          <cell r="A26727" t="str">
            <v>80818100F</v>
          </cell>
          <cell r="B26727" t="str">
            <v>PARA-LAMA ENVOLV CARRETA/BI-TREM ROD DUPLO REC</v>
          </cell>
          <cell r="C26727" t="str">
            <v>UM</v>
          </cell>
        </row>
        <row r="26728">
          <cell r="A26728" t="str">
            <v>80818100R</v>
          </cell>
          <cell r="B26728" t="str">
            <v>PARALAMA ENVOLV CARRETA/BI-TREM ROD DUPLO</v>
          </cell>
          <cell r="C26728" t="str">
            <v>UM</v>
          </cell>
        </row>
        <row r="26729">
          <cell r="A26729" t="str">
            <v>11030200D</v>
          </cell>
          <cell r="B26729" t="str">
            <v>CHAPA LATERAL DO ESTRIBO DIR SCANIA S4</v>
          </cell>
          <cell r="C26729" t="str">
            <v>UM</v>
          </cell>
        </row>
        <row r="26730">
          <cell r="A26730">
            <v>808182000</v>
          </cell>
          <cell r="B26730" t="str">
            <v>MEIO PARA-LAMA NOMA 9201391</v>
          </cell>
          <cell r="C26730" t="str">
            <v>UM</v>
          </cell>
        </row>
        <row r="26731">
          <cell r="A26731" t="str">
            <v>80818200F</v>
          </cell>
          <cell r="B26731" t="str">
            <v>MEIO PARA-LAMA NOMA 9201391 REC</v>
          </cell>
          <cell r="C26731" t="str">
            <v>UM</v>
          </cell>
        </row>
        <row r="26732">
          <cell r="A26732">
            <v>808183000</v>
          </cell>
          <cell r="B26732" t="str">
            <v>BATENTE DO EIXO AUXILIAR</v>
          </cell>
          <cell r="C26732" t="str">
            <v>UM</v>
          </cell>
        </row>
        <row r="26733">
          <cell r="A26733">
            <v>808184000</v>
          </cell>
          <cell r="B26733" t="str">
            <v>RESERVATORIO DE AR 20 LITROS</v>
          </cell>
          <cell r="C26733" t="str">
            <v>UM</v>
          </cell>
        </row>
        <row r="26734">
          <cell r="A26734">
            <v>808185000</v>
          </cell>
          <cell r="B26734" t="str">
            <v>PLATAFORMA 6T S/ ASA DELTA CH LISA(3 x 2450 x 5500)</v>
          </cell>
          <cell r="C26734" t="str">
            <v>UM</v>
          </cell>
        </row>
        <row r="26735">
          <cell r="A26735">
            <v>808186000</v>
          </cell>
          <cell r="B26735" t="str">
            <v>PARA-LAMA ENVOLV CARRETA/BI-TREM RODO LINEA</v>
          </cell>
          <cell r="C26735" t="str">
            <v>UM</v>
          </cell>
        </row>
        <row r="26736">
          <cell r="A26736" t="str">
            <v>80818600M</v>
          </cell>
          <cell r="B26736" t="str">
            <v>PARA-LAMA ENV CARRETA/BI-TREM RODO LINEA MONTADO</v>
          </cell>
          <cell r="C26736" t="str">
            <v>UM</v>
          </cell>
        </row>
        <row r="26737">
          <cell r="A26737">
            <v>808187000</v>
          </cell>
          <cell r="B26737" t="str">
            <v>MEIO P.LAMA ALONG RODO LINEA S/ABA (TRAS-DIR/DIANT-ESQ)</v>
          </cell>
          <cell r="C26737" t="str">
            <v>UM</v>
          </cell>
        </row>
        <row r="26738">
          <cell r="A26738" t="str">
            <v>80818700F</v>
          </cell>
          <cell r="B26738" t="str">
            <v>MEIO P.LAMA ALONG RODO LINEA S/ ABA (TRAS-DIR/DIANT-ESQ)</v>
          </cell>
          <cell r="C26738" t="str">
            <v>UM</v>
          </cell>
        </row>
        <row r="26739">
          <cell r="A26739">
            <v>808188000</v>
          </cell>
          <cell r="B26739" t="str">
            <v>MEIO P.LAMA ALONG RODO LINEA S/ABA (TRAS/ESQ DIANT/DIR)</v>
          </cell>
          <cell r="C26739" t="str">
            <v>UM</v>
          </cell>
        </row>
        <row r="26740">
          <cell r="A26740">
            <v>808189000</v>
          </cell>
          <cell r="B26740" t="str">
            <v>PARA-LAMA ARGELIA DIR</v>
          </cell>
          <cell r="C26740" t="str">
            <v>UM</v>
          </cell>
        </row>
        <row r="26741">
          <cell r="A26741" t="str">
            <v>80818900D</v>
          </cell>
          <cell r="B26741" t="str">
            <v>PARA-LAMA ARGELIA DIANT DIR</v>
          </cell>
          <cell r="C26741" t="str">
            <v>UM</v>
          </cell>
        </row>
        <row r="26742">
          <cell r="A26742" t="str">
            <v>80818900E</v>
          </cell>
          <cell r="B26742" t="str">
            <v>PARA-LAMA ARGELIA DIANT ESQ</v>
          </cell>
          <cell r="C26742" t="str">
            <v>UM</v>
          </cell>
        </row>
        <row r="26743">
          <cell r="A26743">
            <v>808190000</v>
          </cell>
          <cell r="B26743" t="str">
            <v>ASA DELTA P/ PLATAFORMA 3,5 T.</v>
          </cell>
          <cell r="C26743" t="str">
            <v>UM</v>
          </cell>
        </row>
        <row r="26744">
          <cell r="A26744" t="str">
            <v>11030200E</v>
          </cell>
          <cell r="B26744" t="str">
            <v>CHAPA LATERAL DO ESTRIBO ESQ SCANIA S4</v>
          </cell>
          <cell r="C26744" t="str">
            <v>UM</v>
          </cell>
        </row>
        <row r="26745">
          <cell r="A26745">
            <v>808191000</v>
          </cell>
          <cell r="B26745" t="str">
            <v>PLATAFORMA AUTO SOCORRO 2400 x 7000-2008</v>
          </cell>
          <cell r="C26745" t="str">
            <v>UM</v>
          </cell>
        </row>
        <row r="26746">
          <cell r="A26746">
            <v>808192000</v>
          </cell>
          <cell r="B26746" t="str">
            <v>PLATAFORMA P/ TRANSP E SOCORRO DE VEICULOS</v>
          </cell>
          <cell r="C26746" t="str">
            <v>UM</v>
          </cell>
        </row>
        <row r="26747">
          <cell r="A26747">
            <v>808193000</v>
          </cell>
          <cell r="B26747" t="str">
            <v>CHAPA DO REFORCO DO PARA-LAMA (REF. 8178 )</v>
          </cell>
          <cell r="C26747" t="str">
            <v>UM</v>
          </cell>
        </row>
        <row r="26748">
          <cell r="A26748">
            <v>808194000</v>
          </cell>
          <cell r="B26748" t="str">
            <v>MEIO P-LAMA TRAS-ESQ/DIANT-DIR ROD DUPLO</v>
          </cell>
          <cell r="C26748" t="str">
            <v>UM</v>
          </cell>
        </row>
        <row r="26749">
          <cell r="A26749" t="str">
            <v>80819400F</v>
          </cell>
          <cell r="B26749" t="str">
            <v>MEIO P-LAMA TRAS-ESQ/DIANT-DIR ROD DUPLO REC</v>
          </cell>
          <cell r="C26749" t="str">
            <v>UM</v>
          </cell>
        </row>
        <row r="26750">
          <cell r="A26750" t="str">
            <v>80819400R</v>
          </cell>
          <cell r="B26750" t="str">
            <v>MEIO P-LAMA TRAS-ESQ/DIANT-DIR ROD DUPLO</v>
          </cell>
          <cell r="C26750" t="str">
            <v>UM</v>
          </cell>
        </row>
        <row r="26751">
          <cell r="A26751">
            <v>808195000</v>
          </cell>
          <cell r="B26751" t="str">
            <v>MEIO P-LAMA TRAS-DIR/DIANT-ESQ ROD DUPLO</v>
          </cell>
          <cell r="C26751" t="str">
            <v>UM</v>
          </cell>
        </row>
        <row r="26752">
          <cell r="A26752" t="str">
            <v>80819500F</v>
          </cell>
          <cell r="B26752" t="str">
            <v>MEIO P-LAMA TRAS-DIR/DIANT-ESQ ROD DUPLO REC</v>
          </cell>
          <cell r="C26752" t="str">
            <v>UM</v>
          </cell>
        </row>
        <row r="26753">
          <cell r="A26753" t="str">
            <v>80819500R</v>
          </cell>
          <cell r="B26753" t="str">
            <v>MEIO P-LAMA TRAS-DIR/DIANT-ESQ ROD DUPLO</v>
          </cell>
          <cell r="C26753" t="str">
            <v>UM</v>
          </cell>
        </row>
        <row r="26754">
          <cell r="A26754">
            <v>808196000</v>
          </cell>
          <cell r="B26754" t="str">
            <v>PARA-LAMA ENVOLV CARRETA/BI-TREM APM</v>
          </cell>
          <cell r="C26754" t="str">
            <v>UM</v>
          </cell>
        </row>
        <row r="26755">
          <cell r="A26755" t="str">
            <v>80819600A</v>
          </cell>
          <cell r="B26755" t="str">
            <v>PARA-LAMA ENVOLV CARRETA/BI-TREM APM ALONG</v>
          </cell>
          <cell r="C26755" t="str">
            <v>UM</v>
          </cell>
        </row>
        <row r="26756">
          <cell r="A26756" t="str">
            <v>80819600F</v>
          </cell>
          <cell r="B26756" t="str">
            <v>PARA-LAMA ENVOLV CARRETA/BI-TREM APM</v>
          </cell>
          <cell r="C26756" t="str">
            <v>UM</v>
          </cell>
        </row>
        <row r="26757">
          <cell r="A26757" t="str">
            <v>80819600M</v>
          </cell>
          <cell r="B26757" t="str">
            <v>PARA-LAMA ENVOLV CARRETA/BI-TREM APM MONTADO</v>
          </cell>
          <cell r="C26757" t="str">
            <v>UM</v>
          </cell>
        </row>
        <row r="26758">
          <cell r="A26758" t="str">
            <v>8081960MF</v>
          </cell>
          <cell r="B26758" t="str">
            <v>PARA-LAMA ENVOLV CARRETA/BI-TREM APM MONTADO</v>
          </cell>
          <cell r="C26758" t="str">
            <v>UM</v>
          </cell>
        </row>
        <row r="26759">
          <cell r="A26759">
            <v>807085000</v>
          </cell>
          <cell r="B26759" t="str">
            <v>PARA CHOQUE INTERIOR FM/FH VOLVO</v>
          </cell>
          <cell r="C26759" t="str">
            <v>UM</v>
          </cell>
        </row>
        <row r="26760">
          <cell r="A26760" t="str">
            <v>80819700D</v>
          </cell>
          <cell r="B26760" t="str">
            <v>MEIO PARA-LAMA DIANT/DIR CARRETA/BI-TREM ANT</v>
          </cell>
          <cell r="C26760" t="str">
            <v>UM</v>
          </cell>
        </row>
        <row r="26761">
          <cell r="A26761" t="str">
            <v>80819700E</v>
          </cell>
          <cell r="B26761" t="str">
            <v>MEIO PARA-LAMA DIANT/ESQ CARRETA/BI-TREM ANT</v>
          </cell>
          <cell r="C26761" t="str">
            <v>UM</v>
          </cell>
        </row>
        <row r="26762">
          <cell r="A26762" t="str">
            <v>8081970DF</v>
          </cell>
          <cell r="B26762" t="str">
            <v>MEIO PARA-LAMA DIANT/DIR CARRETA/BI-TREM ANT</v>
          </cell>
          <cell r="C26762" t="str">
            <v>UM</v>
          </cell>
        </row>
        <row r="26763">
          <cell r="A26763" t="str">
            <v>8081970EF</v>
          </cell>
          <cell r="B26763" t="str">
            <v>MEIO PARA-LAMA DIANT/ESQ CARRETA/BI-TREM ANT</v>
          </cell>
          <cell r="C26763" t="str">
            <v>UM</v>
          </cell>
        </row>
        <row r="26764">
          <cell r="A26764" t="str">
            <v>80819800D</v>
          </cell>
          <cell r="B26764" t="str">
            <v>MEIO PARA-LAMA TRAS/DIR CARRETA/BI-TREM ANT</v>
          </cell>
          <cell r="C26764" t="str">
            <v>UM</v>
          </cell>
        </row>
        <row r="26765">
          <cell r="A26765" t="str">
            <v>80819800E</v>
          </cell>
          <cell r="B26765" t="str">
            <v>MEIO PARA-LAMA TRAS/ESQ CARRETA/BI-TREM ANT</v>
          </cell>
          <cell r="C26765" t="str">
            <v>UM</v>
          </cell>
        </row>
        <row r="26766">
          <cell r="A26766" t="str">
            <v>8081980DF</v>
          </cell>
          <cell r="B26766" t="str">
            <v>MEIO PARA-LAMA TRAS/DIR CARRETA/BI-TREM ANT</v>
          </cell>
          <cell r="C26766" t="str">
            <v>UM</v>
          </cell>
        </row>
        <row r="26767">
          <cell r="A26767" t="str">
            <v>8081980EF</v>
          </cell>
          <cell r="B26767" t="str">
            <v>MEIO PARA-LAMA TRAS/ESQ CARRETA/BI-TREM ANT</v>
          </cell>
          <cell r="C26767" t="str">
            <v>UM</v>
          </cell>
        </row>
        <row r="26768">
          <cell r="A26768">
            <v>808199000</v>
          </cell>
          <cell r="B26768" t="str">
            <v>SUPORTE DO PARALAMA (FACCHINI) MAIOR 803mm</v>
          </cell>
          <cell r="C26768" t="str">
            <v>UM</v>
          </cell>
        </row>
        <row r="26769">
          <cell r="A26769" t="str">
            <v>80819900F</v>
          </cell>
          <cell r="B26769" t="str">
            <v>SUPORTE DO PARALAMA (FACCHINI) MAIOR 803mm</v>
          </cell>
          <cell r="C26769" t="str">
            <v>UM</v>
          </cell>
        </row>
        <row r="26770">
          <cell r="A26770">
            <v>808200000</v>
          </cell>
          <cell r="B26770" t="str">
            <v>PLATAFORMA 3,5T C/ ASA DELTA CH LISA(3 x 2300 x 5500)</v>
          </cell>
          <cell r="C26770" t="str">
            <v>UM</v>
          </cell>
        </row>
        <row r="26771">
          <cell r="A26771">
            <v>808201000</v>
          </cell>
          <cell r="B26771" t="str">
            <v>PLATAFORMA 3,5T S/ASA DELTA CH LISA(3 x 2300 x 5500)</v>
          </cell>
          <cell r="C26771" t="str">
            <v>UM</v>
          </cell>
        </row>
        <row r="26772">
          <cell r="A26772">
            <v>808202000</v>
          </cell>
          <cell r="B26772" t="str">
            <v>PLATAFORMA 5T S/ASA DELTA CH XADREZ (4,75 x.....x....mm)</v>
          </cell>
          <cell r="C26772" t="str">
            <v>UM</v>
          </cell>
        </row>
        <row r="26773">
          <cell r="A26773" t="str">
            <v>80708500E</v>
          </cell>
          <cell r="B26773" t="str">
            <v>SUPORTE ESQ INTERNO DO PARA CHOQUE VOLVO</v>
          </cell>
          <cell r="C26773" t="str">
            <v>UM</v>
          </cell>
        </row>
        <row r="26774">
          <cell r="A26774">
            <v>808203000</v>
          </cell>
          <cell r="B26774" t="str">
            <v>CARRO PARA TRANSPORTE STV</v>
          </cell>
          <cell r="C26774" t="str">
            <v>UM</v>
          </cell>
        </row>
        <row r="26775">
          <cell r="A26775">
            <v>808204000</v>
          </cell>
          <cell r="B26775" t="str">
            <v>TALHA ELEVACAO RETRUK</v>
          </cell>
          <cell r="C26775" t="str">
            <v>UM</v>
          </cell>
        </row>
        <row r="26776">
          <cell r="A26776">
            <v>808205000</v>
          </cell>
          <cell r="B26776" t="str">
            <v>PLATAFORMA 12T S/ REB CH XADREZ (4,75 x 2600 x 10000)</v>
          </cell>
          <cell r="C26776" t="str">
            <v>UM</v>
          </cell>
        </row>
        <row r="26777">
          <cell r="A26777">
            <v>808206000</v>
          </cell>
          <cell r="B26777" t="str">
            <v>PLATAFORMA 12T C/ REB CH XADREZ(4,75 x 2600 x 10000)</v>
          </cell>
          <cell r="C26777" t="str">
            <v>UM</v>
          </cell>
        </row>
        <row r="26778">
          <cell r="A26778">
            <v>808207000</v>
          </cell>
          <cell r="B26778" t="str">
            <v>CHAPA INTERNA FUNDO INOX  12"x 38" 31027168</v>
          </cell>
          <cell r="C26778" t="str">
            <v>UM</v>
          </cell>
        </row>
        <row r="26779">
          <cell r="A26779">
            <v>808208000</v>
          </cell>
          <cell r="B26779" t="str">
            <v>PARA-LAMA ENVOLV NOMA 1 EIXO</v>
          </cell>
          <cell r="C26779" t="str">
            <v>UM</v>
          </cell>
        </row>
        <row r="26780">
          <cell r="A26780" t="str">
            <v>80708500D</v>
          </cell>
          <cell r="B26780" t="str">
            <v>SUPORTE DIR INTERNO DO PARA CHOQUE VOLVO</v>
          </cell>
          <cell r="C26780" t="str">
            <v>UM</v>
          </cell>
        </row>
        <row r="26781">
          <cell r="A26781">
            <v>808209000</v>
          </cell>
          <cell r="B26781" t="str">
            <v>PARA-LAMA ENVOLVENTE TANKAR</v>
          </cell>
          <cell r="C26781" t="str">
            <v>UM</v>
          </cell>
        </row>
        <row r="26782">
          <cell r="A26782">
            <v>808210000</v>
          </cell>
          <cell r="B26782" t="str">
            <v>PARA-LAMA ENVOLV CARRETA/BI-TREM RODOTIC</v>
          </cell>
          <cell r="C26782" t="str">
            <v>UM</v>
          </cell>
        </row>
        <row r="26783">
          <cell r="A26783" t="str">
            <v>8082110AC</v>
          </cell>
          <cell r="B26783" t="str">
            <v>CLIMA ECOLOGICO RES INT 24 V - AGRICOLA C/CONTROLE</v>
          </cell>
          <cell r="C26783" t="str">
            <v>UM</v>
          </cell>
        </row>
        <row r="26784">
          <cell r="A26784">
            <v>808212000</v>
          </cell>
          <cell r="B26784" t="str">
            <v>SUPORTE DO PARALAMA (FACCHINI) MENOR 650mm</v>
          </cell>
          <cell r="C26784" t="str">
            <v>UM</v>
          </cell>
        </row>
        <row r="26785">
          <cell r="A26785" t="str">
            <v>80821200F</v>
          </cell>
          <cell r="B26785" t="str">
            <v>SUPORTE DO PARALAMA (FACCHINI) MENOR 650mm</v>
          </cell>
          <cell r="C26785" t="str">
            <v>UM</v>
          </cell>
        </row>
        <row r="26786">
          <cell r="A26786">
            <v>808214000</v>
          </cell>
          <cell r="B26786" t="str">
            <v>PARA-LAMA UNIVERSAL ENVOLVENTE TRUCK</v>
          </cell>
          <cell r="C26786" t="str">
            <v>UM</v>
          </cell>
        </row>
        <row r="26787">
          <cell r="A26787" t="str">
            <v>80821400F</v>
          </cell>
          <cell r="B26787" t="str">
            <v>PARA-LAMA UNIVERSAL ENVOLVENTE TRUCK REC           8214</v>
          </cell>
          <cell r="C26787" t="str">
            <v>UM</v>
          </cell>
        </row>
        <row r="26788">
          <cell r="A26788">
            <v>807086000</v>
          </cell>
          <cell r="B26788" t="str">
            <v>SUPORTE DO FECHAMENTO DO CAPO VOLVO</v>
          </cell>
          <cell r="C26788" t="str">
            <v>UM</v>
          </cell>
        </row>
        <row r="26789">
          <cell r="A26789">
            <v>808215000</v>
          </cell>
          <cell r="B26789" t="str">
            <v>MEIO PARA-LAMA BAU MENOR</v>
          </cell>
          <cell r="C26789" t="str">
            <v>UM</v>
          </cell>
        </row>
        <row r="26790">
          <cell r="A26790" t="str">
            <v>80821500F</v>
          </cell>
          <cell r="B26790" t="str">
            <v>MEIO PARA-LAMA BAU MENOR REC</v>
          </cell>
          <cell r="C26790" t="str">
            <v>UM</v>
          </cell>
        </row>
        <row r="26791">
          <cell r="A26791">
            <v>808216000</v>
          </cell>
          <cell r="B26791" t="str">
            <v>MEIO PARA-LAMA BAU GRANDE</v>
          </cell>
          <cell r="C26791" t="str">
            <v>UM</v>
          </cell>
        </row>
        <row r="26792">
          <cell r="A26792" t="str">
            <v>80821600F</v>
          </cell>
          <cell r="B26792" t="str">
            <v>MEIO PARA-LAMA BAU GRANDE REC</v>
          </cell>
          <cell r="C26792" t="str">
            <v>UM</v>
          </cell>
        </row>
        <row r="26793">
          <cell r="A26793">
            <v>808217000</v>
          </cell>
          <cell r="B26793" t="str">
            <v>SUPORTE DO PARALAMA GUERRA</v>
          </cell>
          <cell r="C26793" t="str">
            <v>UM</v>
          </cell>
        </row>
        <row r="26794">
          <cell r="A26794" t="str">
            <v>80821700F</v>
          </cell>
          <cell r="B26794" t="str">
            <v>SUPORTE DO PARALAMA GUERRA - 5001000000000</v>
          </cell>
          <cell r="C26794" t="str">
            <v>UM</v>
          </cell>
        </row>
        <row r="26795">
          <cell r="A26795">
            <v>808218000</v>
          </cell>
          <cell r="B26795" t="str">
            <v>FIXADOR TAPA- BARRO GUERRA</v>
          </cell>
          <cell r="C26795" t="str">
            <v>UM</v>
          </cell>
        </row>
        <row r="26796">
          <cell r="A26796" t="str">
            <v>80821800F</v>
          </cell>
          <cell r="B26796" t="str">
            <v>FIXADOR TAPA- BARRO GUERRA - 5001010000000</v>
          </cell>
          <cell r="C26796" t="str">
            <v>UM</v>
          </cell>
        </row>
        <row r="26797">
          <cell r="A26797">
            <v>808219000</v>
          </cell>
          <cell r="B26797" t="str">
            <v>FIXADOR TAPA- BARRO UNIVERSAL</v>
          </cell>
          <cell r="C26797" t="str">
            <v>UM</v>
          </cell>
        </row>
        <row r="26798">
          <cell r="A26798" t="str">
            <v>80821900F</v>
          </cell>
          <cell r="B26798" t="str">
            <v>FIXADOR TAPA- BARRO UNIVERSAL</v>
          </cell>
          <cell r="C26798" t="str">
            <v>UM</v>
          </cell>
        </row>
        <row r="26799">
          <cell r="A26799">
            <v>808220000</v>
          </cell>
          <cell r="B26799" t="str">
            <v>PARA-LAMA ENVOLV (ROD DUPLO) RODOFORT</v>
          </cell>
          <cell r="C26799" t="str">
            <v>UM</v>
          </cell>
        </row>
        <row r="26800">
          <cell r="A26800">
            <v>808221000</v>
          </cell>
          <cell r="B26800" t="str">
            <v>PARA-LAMA ENVOLV (ROD SIMPLES) RODOFORT</v>
          </cell>
          <cell r="C26800" t="str">
            <v>UM</v>
          </cell>
        </row>
        <row r="26801">
          <cell r="A26801">
            <v>808222000</v>
          </cell>
          <cell r="B26801" t="str">
            <v>MEIO PARA-LAMA BAU ARGI MENOR</v>
          </cell>
          <cell r="C26801" t="str">
            <v>UM</v>
          </cell>
        </row>
        <row r="26802">
          <cell r="A26802">
            <v>808223000</v>
          </cell>
          <cell r="B26802" t="str">
            <v>MEIO PARA-LAMA BAU ARGI MAIOR</v>
          </cell>
          <cell r="C26802" t="str">
            <v>UM</v>
          </cell>
        </row>
        <row r="26803">
          <cell r="A26803">
            <v>807087000</v>
          </cell>
          <cell r="B26803" t="str">
            <v>FECHO DO CAPO VOLVO</v>
          </cell>
          <cell r="C26803" t="str">
            <v>UM</v>
          </cell>
        </row>
        <row r="26804">
          <cell r="A26804">
            <v>808224000</v>
          </cell>
          <cell r="B26804" t="str">
            <v>MEIO PARA-LAMA BAU TRUCKVAN MENOR</v>
          </cell>
          <cell r="C26804" t="str">
            <v>UM</v>
          </cell>
        </row>
        <row r="26805">
          <cell r="A26805">
            <v>808225000</v>
          </cell>
          <cell r="B26805" t="str">
            <v>PARA-LAMA ENVOLV CARRETA/BI-TREM IMAVI</v>
          </cell>
          <cell r="C26805" t="str">
            <v>UM</v>
          </cell>
        </row>
        <row r="26806">
          <cell r="A26806">
            <v>808226000</v>
          </cell>
          <cell r="B26806" t="str">
            <v>PARA-LAMA ENV CARRETA/BI-TREM METAL VISCAZO</v>
          </cell>
          <cell r="C26806" t="str">
            <v>UM</v>
          </cell>
        </row>
        <row r="26807">
          <cell r="A26807">
            <v>808227000</v>
          </cell>
          <cell r="B26807" t="str">
            <v>MEIO PARA-LAMA BAU TRUCKVAN MAIOR</v>
          </cell>
          <cell r="C26807" t="str">
            <v>UM</v>
          </cell>
        </row>
        <row r="26808">
          <cell r="A26808" t="str">
            <v>8082280AC</v>
          </cell>
          <cell r="B26808" t="str">
            <v>CLIMA ECOLOGICO RES INT 12 V - AGRICOLA C/CONTROLE</v>
          </cell>
          <cell r="C26808" t="str">
            <v>UM</v>
          </cell>
        </row>
        <row r="26809">
          <cell r="A26809">
            <v>808229000</v>
          </cell>
          <cell r="B26809" t="str">
            <v>PLATAFORMA 12T C/ REB CH XADREZ (4,75 x 2600 x 9500)</v>
          </cell>
          <cell r="C26809" t="str">
            <v>UM</v>
          </cell>
        </row>
        <row r="26810">
          <cell r="A26810">
            <v>808230000</v>
          </cell>
          <cell r="B26810" t="str">
            <v>PLATAFORMA  AUTO SOCORRO 2400 X 7500 -2008</v>
          </cell>
          <cell r="C26810" t="str">
            <v>UM</v>
          </cell>
        </row>
        <row r="26811">
          <cell r="A26811">
            <v>808231000</v>
          </cell>
          <cell r="B26811" t="str">
            <v>PLATAFORMA AUTO SOCORRO 2600 X 8000-2008</v>
          </cell>
          <cell r="C26811" t="str">
            <v>UM</v>
          </cell>
        </row>
        <row r="26812">
          <cell r="A26812">
            <v>808232000</v>
          </cell>
          <cell r="B26812" t="str">
            <v>PARA-LAMA UNIV ENVOLVENTE CAMINHAO LEVE</v>
          </cell>
          <cell r="C26812" t="str">
            <v>UM</v>
          </cell>
        </row>
        <row r="26813">
          <cell r="A26813" t="str">
            <v>80823200F</v>
          </cell>
          <cell r="B26813" t="str">
            <v>PARA-LAMA UNIV ENVOLVENTE CAMINHAO LEVE</v>
          </cell>
          <cell r="C26813" t="str">
            <v>UM</v>
          </cell>
        </row>
        <row r="26814">
          <cell r="A26814">
            <v>808233000</v>
          </cell>
          <cell r="B26814" t="str">
            <v>SUPORTE DO PARA-LAMA ZIEMANN-LIESS</v>
          </cell>
          <cell r="C26814" t="str">
            <v>UM</v>
          </cell>
        </row>
        <row r="26815">
          <cell r="A26815">
            <v>808234000</v>
          </cell>
          <cell r="B26815" t="str">
            <v>PARA-LAMA ENVOLV CARRETA/BI-TREM ULLOA</v>
          </cell>
          <cell r="C26815" t="str">
            <v>UM</v>
          </cell>
        </row>
        <row r="26816">
          <cell r="A26816">
            <v>808235000</v>
          </cell>
          <cell r="B26816" t="str">
            <v>SUPORTE DO PARA-LAMA CAMINHAO LEVE</v>
          </cell>
          <cell r="C26816" t="str">
            <v>UM</v>
          </cell>
        </row>
        <row r="26817">
          <cell r="A26817" t="str">
            <v>80823500F</v>
          </cell>
          <cell r="B26817" t="str">
            <v>SUPORTE DO PARA-LAMA CAMINHAO LEVE</v>
          </cell>
          <cell r="C26817" t="str">
            <v>UM</v>
          </cell>
        </row>
        <row r="26818">
          <cell r="A26818">
            <v>807088000</v>
          </cell>
          <cell r="B26818" t="str">
            <v>TRAVA FRONTAL DA GRADE VOLVO</v>
          </cell>
          <cell r="C26818" t="str">
            <v>UM</v>
          </cell>
        </row>
        <row r="26819">
          <cell r="A26819">
            <v>808237000</v>
          </cell>
          <cell r="B26819" t="str">
            <v>PARA-LAMA ENV CARRETA/BI-TREM GOTTI</v>
          </cell>
          <cell r="C26819" t="str">
            <v>UM</v>
          </cell>
        </row>
        <row r="26820">
          <cell r="A26820">
            <v>808238000</v>
          </cell>
          <cell r="B26820" t="str">
            <v>PARA-LAMA ENV CARRETA/BI-TREM REAL</v>
          </cell>
          <cell r="C26820" t="str">
            <v>UM</v>
          </cell>
        </row>
        <row r="26821">
          <cell r="A26821">
            <v>808239000</v>
          </cell>
          <cell r="B26821" t="str">
            <v>PARA-LAMA ENVOLV ROD DUPLO JARDINOX</v>
          </cell>
          <cell r="C26821" t="str">
            <v>UM</v>
          </cell>
        </row>
        <row r="26822">
          <cell r="A26822">
            <v>808240000</v>
          </cell>
          <cell r="B26822" t="str">
            <v>PARA-LAMA ENV. MOD NOVO CARRETA/BI-TREM PASTRE</v>
          </cell>
          <cell r="C26822" t="str">
            <v>UM</v>
          </cell>
        </row>
        <row r="26823">
          <cell r="A26823">
            <v>808241000</v>
          </cell>
          <cell r="B26823" t="str">
            <v>GRADE KUWAIT</v>
          </cell>
          <cell r="C26823" t="str">
            <v>UM</v>
          </cell>
        </row>
        <row r="26824">
          <cell r="A26824">
            <v>808242000</v>
          </cell>
          <cell r="B26824" t="str">
            <v>TAMPA DE CARREGAMENTO TRASEIRA</v>
          </cell>
          <cell r="C26824" t="str">
            <v>UM</v>
          </cell>
        </row>
        <row r="26825">
          <cell r="A26825">
            <v>808243000</v>
          </cell>
          <cell r="B26825" t="str">
            <v>MEIO P-LAMA TRAS-ESQ/DIANT-DIR ROD SIMPLES</v>
          </cell>
          <cell r="C26825" t="str">
            <v>UM</v>
          </cell>
        </row>
        <row r="26826">
          <cell r="A26826" t="str">
            <v>80708900E</v>
          </cell>
          <cell r="B26826" t="str">
            <v>SUPORTE FRONTAL ESQ DO ESTRIBO VOLVO</v>
          </cell>
          <cell r="C26826" t="str">
            <v>UM</v>
          </cell>
        </row>
        <row r="26827">
          <cell r="A26827" t="str">
            <v>80824300F</v>
          </cell>
          <cell r="B26827" t="str">
            <v>MEIO P-LAMA TRAS-ESQ/DIANT-DIR ROD SIMPLES REC</v>
          </cell>
          <cell r="C26827" t="str">
            <v>UM</v>
          </cell>
        </row>
        <row r="26828">
          <cell r="A26828">
            <v>808244000</v>
          </cell>
          <cell r="B26828" t="str">
            <v>MEIO P-LAMA TRAS-DIR/DIANT-ESQ ROD SIMPLES</v>
          </cell>
          <cell r="C26828" t="str">
            <v>UM</v>
          </cell>
        </row>
        <row r="26829">
          <cell r="A26829" t="str">
            <v>80824400F</v>
          </cell>
          <cell r="B26829" t="str">
            <v>MEIO P-LAMA TRAS-DIR/DIANT-ESQ ROD SIMPLES REC</v>
          </cell>
          <cell r="C26829" t="str">
            <v>UM</v>
          </cell>
        </row>
        <row r="26830">
          <cell r="A26830">
            <v>808245000</v>
          </cell>
          <cell r="B26830" t="str">
            <v>MEIO P.LAMA (TRAS-DIR/DIANT-ESQ) ALONG</v>
          </cell>
          <cell r="C26830" t="str">
            <v>UM</v>
          </cell>
        </row>
        <row r="26831">
          <cell r="A26831" t="str">
            <v>80824500F</v>
          </cell>
          <cell r="B26831" t="str">
            <v>MEIO P.LAMA (TRAS-DIR/DIANT-ESQ) ALONG REC</v>
          </cell>
          <cell r="C26831" t="str">
            <v>UM</v>
          </cell>
        </row>
        <row r="26832">
          <cell r="A26832">
            <v>808246000</v>
          </cell>
          <cell r="B26832" t="str">
            <v>MEIO P.LAMA (TRAS/ESQ DIANT/DIR ) ALONG</v>
          </cell>
          <cell r="C26832" t="str">
            <v>UM</v>
          </cell>
        </row>
        <row r="26833">
          <cell r="A26833" t="str">
            <v>80824600F</v>
          </cell>
          <cell r="B26833" t="str">
            <v>MEIO P.LAMA (TRAS/ESQ DIANT/DIR) ALONG REC</v>
          </cell>
          <cell r="C26833" t="str">
            <v>UM</v>
          </cell>
        </row>
        <row r="26834">
          <cell r="A26834">
            <v>808247000</v>
          </cell>
          <cell r="B26834" t="str">
            <v>PARA-LAMA ENVOLV CARRETA/BI-TERM GASCON</v>
          </cell>
          <cell r="C26834" t="str">
            <v>UM</v>
          </cell>
        </row>
        <row r="26835">
          <cell r="A26835">
            <v>808248000</v>
          </cell>
          <cell r="B26835" t="str">
            <v>MEIO P.LAMA VISCAZO (TRAS/ESQ DIANT/DIR)</v>
          </cell>
          <cell r="C26835" t="str">
            <v>UM</v>
          </cell>
        </row>
        <row r="26836">
          <cell r="A26836">
            <v>808249000</v>
          </cell>
          <cell r="B26836" t="str">
            <v>MEIO P.LAMA VISCAZO (TRAS/DIR DIANT/ESQ)</v>
          </cell>
          <cell r="C26836" t="str">
            <v>UM</v>
          </cell>
        </row>
        <row r="26837">
          <cell r="A26837">
            <v>808250000</v>
          </cell>
          <cell r="B26837" t="str">
            <v>CARROCARIA BLIND C-FORTE ALCATRAZ 3 P MA 9.2 EE3150</v>
          </cell>
          <cell r="C26837" t="str">
            <v>UM</v>
          </cell>
        </row>
        <row r="26838">
          <cell r="A26838">
            <v>808251000</v>
          </cell>
          <cell r="B26838" t="str">
            <v>PARA-LAMA ENVOLV CARRETA/BI-TREM INMETSA</v>
          </cell>
          <cell r="C26838" t="str">
            <v>UM</v>
          </cell>
        </row>
        <row r="26839">
          <cell r="A26839">
            <v>808252000</v>
          </cell>
          <cell r="B26839" t="str">
            <v>PARA-LAMA ENV CARRETA/BI-TREM VITAL</v>
          </cell>
          <cell r="C26839" t="str">
            <v>UM</v>
          </cell>
        </row>
        <row r="26840">
          <cell r="A26840">
            <v>808253000</v>
          </cell>
          <cell r="B26840" t="str">
            <v>PARA-LAMA ENVOLV CARRETA/BI-TREM LDA</v>
          </cell>
          <cell r="C26840" t="str">
            <v>UM</v>
          </cell>
        </row>
        <row r="26841">
          <cell r="A26841" t="str">
            <v>80708900D</v>
          </cell>
          <cell r="B26841" t="str">
            <v>SUPORTE FRONTAL DIR DO ESTRIBO VOLVO</v>
          </cell>
          <cell r="C26841" t="str">
            <v>UM</v>
          </cell>
        </row>
        <row r="26842">
          <cell r="A26842">
            <v>808254000</v>
          </cell>
          <cell r="B26842" t="str">
            <v>PARA-LAMA ENVOLV CARRETA/BI-TREM FREEWAYS</v>
          </cell>
          <cell r="C26842" t="str">
            <v>UM</v>
          </cell>
        </row>
        <row r="26843">
          <cell r="A26843">
            <v>808255000</v>
          </cell>
          <cell r="B26843" t="str">
            <v>CHAPA - SUP. FUNDO 8' - ILHA 1,5mm 31031562</v>
          </cell>
          <cell r="C26843" t="str">
            <v>UM</v>
          </cell>
        </row>
        <row r="26844">
          <cell r="A26844">
            <v>808256000</v>
          </cell>
          <cell r="B26844" t="str">
            <v>CHAPA - FUNDO 4' - ILHA 1,5mm 31031543</v>
          </cell>
          <cell r="C26844" t="str">
            <v>UM</v>
          </cell>
        </row>
        <row r="26845">
          <cell r="A26845">
            <v>808257000</v>
          </cell>
          <cell r="B26845" t="str">
            <v>CHAPA-INT FUNDO CABC. ICEC-228 31031681</v>
          </cell>
          <cell r="C26845" t="str">
            <v>UM</v>
          </cell>
        </row>
        <row r="26846">
          <cell r="A26846">
            <v>808258000</v>
          </cell>
          <cell r="B26846" t="str">
            <v>CABINE DE VIGILANCIA 360 GRAUS</v>
          </cell>
          <cell r="C26846" t="str">
            <v>UM</v>
          </cell>
        </row>
        <row r="26847">
          <cell r="A26847">
            <v>808259000</v>
          </cell>
          <cell r="B26847" t="str">
            <v>PARA-LAMA ENVOLVENTE VITAL</v>
          </cell>
          <cell r="C26847" t="str">
            <v>UM</v>
          </cell>
        </row>
        <row r="26848">
          <cell r="A26848">
            <v>808260000</v>
          </cell>
          <cell r="B26848" t="str">
            <v>CARROCARIA BLIND C- FORTE ALCATRAZ MA 9.2</v>
          </cell>
          <cell r="C26848" t="str">
            <v>UM</v>
          </cell>
        </row>
        <row r="26849">
          <cell r="A26849">
            <v>808261000</v>
          </cell>
          <cell r="B26849" t="str">
            <v>RESERVATORIO DE AR 37L - 6012.005.100.00.2</v>
          </cell>
          <cell r="C26849" t="str">
            <v>UM</v>
          </cell>
        </row>
        <row r="26850">
          <cell r="A26850">
            <v>808262000</v>
          </cell>
          <cell r="B26850" t="str">
            <v>PAINEL INTERNO 12 x 50' - 20386537</v>
          </cell>
          <cell r="C26850" t="str">
            <v>UM</v>
          </cell>
        </row>
        <row r="26851">
          <cell r="A26851">
            <v>808263000</v>
          </cell>
          <cell r="B26851" t="str">
            <v>PARA-LAMA ENVOLV CARRETA/BI-TREM ROSSETTI</v>
          </cell>
          <cell r="C26851" t="str">
            <v>UM</v>
          </cell>
        </row>
        <row r="26852">
          <cell r="A26852">
            <v>808265000</v>
          </cell>
          <cell r="B26852" t="str">
            <v>RESERVATORIO DE AR 30L - 6112.005.111.00.7</v>
          </cell>
          <cell r="C26852" t="str">
            <v>UM</v>
          </cell>
        </row>
        <row r="26853">
          <cell r="A26853">
            <v>808266000</v>
          </cell>
          <cell r="B26853" t="str">
            <v>ARO BLINDADO PARA RODAS NCM 8708.70.10</v>
          </cell>
          <cell r="C26853" t="str">
            <v>UM</v>
          </cell>
        </row>
        <row r="26854">
          <cell r="A26854">
            <v>808267000</v>
          </cell>
          <cell r="B26854" t="str">
            <v>MEIO P-LAMA FACCHINI TRA-DIR/DIAT-ESQ SIMPLES</v>
          </cell>
          <cell r="C26854" t="str">
            <v>UM</v>
          </cell>
        </row>
        <row r="26855">
          <cell r="A26855">
            <v>808268000</v>
          </cell>
          <cell r="B26855" t="str">
            <v>MEIO P-LAMA FACCHINI TRA-ESQ/DIAT-DIR SIMPLES</v>
          </cell>
          <cell r="C26855" t="str">
            <v>UM</v>
          </cell>
        </row>
        <row r="26856">
          <cell r="A26856" t="str">
            <v>80709000E</v>
          </cell>
          <cell r="B26856" t="str">
            <v>SUPORTE TRASEIRO ESQ DO ESTRIBO VOLVO</v>
          </cell>
          <cell r="C26856" t="str">
            <v>UM</v>
          </cell>
        </row>
        <row r="26857">
          <cell r="A26857">
            <v>808269000</v>
          </cell>
          <cell r="B26857" t="str">
            <v>SILENCIOSO - 6112.001.517.00.9</v>
          </cell>
          <cell r="C26857" t="str">
            <v>UM</v>
          </cell>
        </row>
        <row r="26858">
          <cell r="A26858">
            <v>808270000</v>
          </cell>
          <cell r="B26858" t="str">
            <v>MEIO PARA-LAMA NOMA REC</v>
          </cell>
          <cell r="C26858" t="str">
            <v>UM</v>
          </cell>
        </row>
        <row r="26859">
          <cell r="A26859">
            <v>808271000</v>
          </cell>
          <cell r="B26859" t="str">
            <v>MEIO PARA-LAMA S/ENCAIXE NOMA REC</v>
          </cell>
          <cell r="C26859" t="str">
            <v>UM</v>
          </cell>
        </row>
        <row r="26860">
          <cell r="A26860">
            <v>808272000</v>
          </cell>
          <cell r="B26860" t="str">
            <v>MEIO PARA-LAMA C/ENCAIXE NOMA REC</v>
          </cell>
          <cell r="C26860" t="str">
            <v>UM</v>
          </cell>
        </row>
        <row r="26861">
          <cell r="A26861">
            <v>808273000</v>
          </cell>
          <cell r="B26861" t="str">
            <v>PARA-LAMA PLASTICO CENTRAL NOMA REC</v>
          </cell>
          <cell r="C26861" t="str">
            <v>UM</v>
          </cell>
        </row>
        <row r="26862">
          <cell r="A26862" t="str">
            <v>80827300F</v>
          </cell>
          <cell r="B26862" t="str">
            <v>PARA-LAMA PLASTICO CENTRAL NOMA REC</v>
          </cell>
          <cell r="C26862" t="str">
            <v>UM</v>
          </cell>
        </row>
        <row r="26863">
          <cell r="A26863">
            <v>808274000</v>
          </cell>
          <cell r="B26863" t="str">
            <v>PARA-LAMA ENVOLV NOMA 1 EIXO REC</v>
          </cell>
          <cell r="C26863" t="str">
            <v>UM</v>
          </cell>
        </row>
        <row r="26864">
          <cell r="A26864">
            <v>808275000</v>
          </cell>
          <cell r="B26864" t="str">
            <v>RESERVATORIO DE AR 37L - 6012.005.160.00.6</v>
          </cell>
          <cell r="C26864" t="str">
            <v>UM</v>
          </cell>
        </row>
        <row r="26865">
          <cell r="A26865">
            <v>808276000</v>
          </cell>
          <cell r="B26865" t="str">
            <v>PARA-LAMA ENVOLV (ROD DUPLO) LIESS</v>
          </cell>
          <cell r="C26865" t="str">
            <v>UM</v>
          </cell>
        </row>
        <row r="26866">
          <cell r="A26866" t="str">
            <v>80827600F</v>
          </cell>
          <cell r="B26866" t="str">
            <v>PARA-LAMA ENVOLV (ROD DUPLO) LIESS</v>
          </cell>
          <cell r="C26866" t="str">
            <v>UM</v>
          </cell>
        </row>
        <row r="26867">
          <cell r="A26867">
            <v>808277000</v>
          </cell>
          <cell r="B26867" t="str">
            <v>RESERVATORIO DE AR 30L - 6112.005.113.003</v>
          </cell>
          <cell r="C26867" t="str">
            <v>UM</v>
          </cell>
        </row>
        <row r="26868">
          <cell r="A26868">
            <v>808278000</v>
          </cell>
          <cell r="B26868" t="str">
            <v>PARA-LAMA ENVOLV CARRETA/BI-TREM BELVEDERE</v>
          </cell>
          <cell r="C26868" t="str">
            <v>UM</v>
          </cell>
        </row>
        <row r="26869">
          <cell r="A26869">
            <v>808279000</v>
          </cell>
          <cell r="B26869" t="str">
            <v>SUPORTE DO PARALAMA 1000mm</v>
          </cell>
          <cell r="C26869" t="str">
            <v>UM</v>
          </cell>
        </row>
        <row r="26870">
          <cell r="A26870">
            <v>808280000</v>
          </cell>
          <cell r="B26870" t="str">
            <v>CARROCARIA BLIND C-FORTE ALCATRAZ MB 710</v>
          </cell>
          <cell r="C26870" t="str">
            <v>UM</v>
          </cell>
        </row>
        <row r="26871">
          <cell r="A26871" t="str">
            <v>80709000D</v>
          </cell>
          <cell r="B26871" t="str">
            <v>SUPORTE TRASEIRO DIR DO ESTRIBO VOLVO</v>
          </cell>
          <cell r="C26871" t="str">
            <v>UM</v>
          </cell>
        </row>
        <row r="26872">
          <cell r="A26872">
            <v>808281000</v>
          </cell>
          <cell r="B26872" t="str">
            <v>CARROCARIA BLIND C- FORTE ALCATRAZ-2950EE- MB 608</v>
          </cell>
          <cell r="C26872" t="str">
            <v>UM</v>
          </cell>
        </row>
        <row r="26873">
          <cell r="A26873">
            <v>808282000</v>
          </cell>
          <cell r="B26873" t="str">
            <v>CARROCARIA BLIND C-FORTE ALCATRAZ CITY</v>
          </cell>
          <cell r="C26873" t="str">
            <v>UM</v>
          </cell>
        </row>
        <row r="26874">
          <cell r="A26874">
            <v>808283000</v>
          </cell>
          <cell r="B26874" t="str">
            <v>CARROCARIA BLIND C-FORTE ALCATRAZ MB 915 4 PORTAS</v>
          </cell>
          <cell r="C26874" t="str">
            <v>UM</v>
          </cell>
        </row>
        <row r="26875">
          <cell r="A26875">
            <v>808284000</v>
          </cell>
          <cell r="B26875" t="str">
            <v>CARROCARIA BLIND C-FORTE BWH 3150EE 4 PORTAS</v>
          </cell>
          <cell r="C26875" t="str">
            <v>UM</v>
          </cell>
        </row>
        <row r="26876">
          <cell r="A26876">
            <v>808285000</v>
          </cell>
          <cell r="B26876" t="str">
            <v>VEÍCULO DE GRANDE PORTE NOVO PARA TRANSPORTE DE TROPA</v>
          </cell>
          <cell r="C26876" t="str">
            <v>UM</v>
          </cell>
        </row>
        <row r="26877">
          <cell r="A26877">
            <v>808286000</v>
          </cell>
          <cell r="B26877" t="str">
            <v>CARROCARIA BLIND C-FORTE ALCATRAZ 2 P MA 9.2 EE3150</v>
          </cell>
          <cell r="C26877" t="str">
            <v>UM</v>
          </cell>
        </row>
        <row r="26878">
          <cell r="A26878">
            <v>808287000</v>
          </cell>
          <cell r="B26878" t="str">
            <v>CARROCARIA BLIND C-FORTE ALCATRAZ 2 P MB 915E EE3150</v>
          </cell>
          <cell r="C26878" t="str">
            <v>UM</v>
          </cell>
        </row>
        <row r="26879">
          <cell r="A26879">
            <v>808288000</v>
          </cell>
          <cell r="B26879" t="str">
            <v>CARROCARIA BLIND C-FORTE ALCATRAZ MB 712 - 3150EE</v>
          </cell>
          <cell r="C26879" t="str">
            <v>UM</v>
          </cell>
        </row>
        <row r="26880">
          <cell r="A26880" t="str">
            <v>80828810D</v>
          </cell>
          <cell r="B26880" t="str">
            <v>PARALAMA MB710 DIANTEIRO DIREITO (ALARGADOR)</v>
          </cell>
          <cell r="C26880" t="str">
            <v>UM</v>
          </cell>
        </row>
        <row r="26881">
          <cell r="A26881" t="str">
            <v>80828810E</v>
          </cell>
          <cell r="B26881" t="str">
            <v>PARALAMA MB710 DIANTEIRO ESQUERDO (ALARGADOR)</v>
          </cell>
          <cell r="C26881" t="str">
            <v>UM</v>
          </cell>
        </row>
        <row r="26882">
          <cell r="A26882">
            <v>808289000</v>
          </cell>
          <cell r="B26882" t="str">
            <v>CARROCARIA BLIND C- FORTE ALCATRAZ ESCOLTA MA 6.0</v>
          </cell>
          <cell r="C26882" t="str">
            <v>UM</v>
          </cell>
        </row>
        <row r="26883">
          <cell r="A26883">
            <v>808290000</v>
          </cell>
          <cell r="B26883" t="str">
            <v>CARROCARIA BLIND C-FORTE ALCATRAZ 2 P MB 712</v>
          </cell>
          <cell r="C26883" t="str">
            <v>UM</v>
          </cell>
        </row>
        <row r="26884">
          <cell r="A26884">
            <v>808291000</v>
          </cell>
          <cell r="B26884" t="str">
            <v>PLATAFORMA HIDRAULICA PARA BAU 2100</v>
          </cell>
          <cell r="C26884" t="str">
            <v>UM</v>
          </cell>
        </row>
        <row r="26885">
          <cell r="A26885">
            <v>808292000</v>
          </cell>
          <cell r="B26885" t="str">
            <v>PLATAFORMA HIDRAULICA PARA BAU 2.400</v>
          </cell>
          <cell r="C26885" t="str">
            <v>UM</v>
          </cell>
        </row>
        <row r="26886">
          <cell r="A26886" t="str">
            <v>80709100E</v>
          </cell>
          <cell r="B26886" t="str">
            <v>SUPORTE SUPERIOR ESQ DO ESTRIBO VOLVO</v>
          </cell>
          <cell r="C26886" t="str">
            <v>UM</v>
          </cell>
        </row>
        <row r="26887">
          <cell r="A26887">
            <v>808293000</v>
          </cell>
          <cell r="B26887" t="str">
            <v>PLATAFORMA COM ELEVACAO HIDRAULICA</v>
          </cell>
          <cell r="C26887" t="str">
            <v>UM</v>
          </cell>
        </row>
        <row r="26888">
          <cell r="A26888">
            <v>808294000</v>
          </cell>
          <cell r="B26888" t="str">
            <v>CARROCARIA BLIND C- FORTE ALCATRAZ MA 7.9  2950EE</v>
          </cell>
          <cell r="C26888" t="str">
            <v>UM</v>
          </cell>
        </row>
        <row r="26889">
          <cell r="A26889">
            <v>808295000</v>
          </cell>
          <cell r="B26889" t="str">
            <v>CARROCARIA BLIND C- FORTE ALCATRAZ-2950EE MB 608</v>
          </cell>
          <cell r="C26889" t="str">
            <v>UM</v>
          </cell>
        </row>
        <row r="26890">
          <cell r="A26890">
            <v>808296000</v>
          </cell>
          <cell r="B26890" t="str">
            <v>CARROCARIA BLIND C- FORTE PROTEGE (STRONG) MA 9.2</v>
          </cell>
          <cell r="C26890" t="str">
            <v>UM</v>
          </cell>
        </row>
        <row r="26891">
          <cell r="A26891">
            <v>808297000</v>
          </cell>
          <cell r="B26891" t="str">
            <v>CARROCARIA BLIND C- FORTE PROTEGE MB 608</v>
          </cell>
          <cell r="C26891" t="str">
            <v>UM</v>
          </cell>
        </row>
        <row r="26892">
          <cell r="A26892">
            <v>808298000</v>
          </cell>
          <cell r="B26892" t="str">
            <v>PLATAFORMA AUTO SOCORRO 2600 x 10000 - 2008</v>
          </cell>
          <cell r="C26892" t="str">
            <v>UM</v>
          </cell>
        </row>
        <row r="26893">
          <cell r="A26893">
            <v>808298880</v>
          </cell>
          <cell r="B26893" t="str">
            <v>CONJUNTO CAIXA DE FERRAMENTAS COM SUPORTE</v>
          </cell>
          <cell r="C26893" t="str">
            <v>UM</v>
          </cell>
        </row>
        <row r="26894">
          <cell r="A26894">
            <v>808299000</v>
          </cell>
          <cell r="B26894" t="str">
            <v>PLATAFORMA AUTO SOCORRO 2400 x 5500 - 2008 (NAO UTILIZAR)</v>
          </cell>
          <cell r="C26894" t="str">
            <v>UM</v>
          </cell>
        </row>
        <row r="26895">
          <cell r="A26895">
            <v>808300000</v>
          </cell>
          <cell r="B26895" t="str">
            <v>TAMPA - 3225120M92</v>
          </cell>
          <cell r="C26895" t="str">
            <v>UM</v>
          </cell>
        </row>
        <row r="26896">
          <cell r="A26896">
            <v>808301000</v>
          </cell>
          <cell r="B26896" t="str">
            <v>PROTECAO - 040265S1</v>
          </cell>
          <cell r="C26896" t="str">
            <v>UM</v>
          </cell>
        </row>
        <row r="26897">
          <cell r="A26897">
            <v>808302000</v>
          </cell>
          <cell r="B26897" t="str">
            <v>PROTECAO - 063420S1</v>
          </cell>
          <cell r="C26897" t="str">
            <v>UM</v>
          </cell>
        </row>
        <row r="26898">
          <cell r="A26898">
            <v>808303000</v>
          </cell>
          <cell r="B26898" t="str">
            <v>CANTONEIRA - 71375510</v>
          </cell>
          <cell r="C26898" t="str">
            <v>UM</v>
          </cell>
        </row>
        <row r="26899">
          <cell r="A26899" t="str">
            <v>80830400D</v>
          </cell>
          <cell r="B26899" t="str">
            <v>PARA-LAMA DIR. A6206192M91</v>
          </cell>
          <cell r="C26899" t="str">
            <v>UM</v>
          </cell>
        </row>
        <row r="26900">
          <cell r="A26900" t="str">
            <v>80830400E</v>
          </cell>
          <cell r="B26900" t="str">
            <v>PARA-LAMA ESQ. A6206191M91</v>
          </cell>
          <cell r="C26900" t="str">
            <v>UM</v>
          </cell>
        </row>
        <row r="26901">
          <cell r="A26901">
            <v>808305000</v>
          </cell>
          <cell r="B26901" t="str">
            <v>PERFIL INFERIOR 112367524600</v>
          </cell>
          <cell r="C26901" t="str">
            <v>UM</v>
          </cell>
        </row>
        <row r="26902">
          <cell r="A26902">
            <v>808306000</v>
          </cell>
          <cell r="B26902" t="str">
            <v>PERFIL INFERIOR 112367524700</v>
          </cell>
          <cell r="C26902" t="str">
            <v>UM</v>
          </cell>
        </row>
        <row r="26903">
          <cell r="A26903">
            <v>808307000</v>
          </cell>
          <cell r="B26903" t="str">
            <v>PERFIL INFERIOR 112367524800</v>
          </cell>
          <cell r="C26903" t="str">
            <v>UM</v>
          </cell>
        </row>
        <row r="26904">
          <cell r="A26904">
            <v>808308000</v>
          </cell>
          <cell r="B26904" t="str">
            <v>PERFIL "U" 3225728 M1</v>
          </cell>
          <cell r="C26904" t="str">
            <v>UM</v>
          </cell>
        </row>
        <row r="26905">
          <cell r="A26905">
            <v>808309000</v>
          </cell>
          <cell r="B26905" t="str">
            <v>PERFIL "U" 3098154M1</v>
          </cell>
          <cell r="C26905" t="str">
            <v>UM</v>
          </cell>
        </row>
        <row r="26906">
          <cell r="A26906">
            <v>808310000</v>
          </cell>
          <cell r="B26906" t="str">
            <v>PERFIL "U"  3317150M1</v>
          </cell>
          <cell r="C26906" t="str">
            <v>UM</v>
          </cell>
        </row>
        <row r="26907">
          <cell r="A26907">
            <v>808311000</v>
          </cell>
          <cell r="B26907" t="str">
            <v>PERFIL "U" 3098552M1</v>
          </cell>
          <cell r="C26907" t="str">
            <v>UM</v>
          </cell>
        </row>
        <row r="26908">
          <cell r="A26908">
            <v>808312000</v>
          </cell>
          <cell r="B26908" t="str">
            <v>CHAPA  3318984M1PI</v>
          </cell>
          <cell r="C26908" t="str">
            <v>UM</v>
          </cell>
        </row>
        <row r="26909">
          <cell r="A26909">
            <v>808313000</v>
          </cell>
          <cell r="B26909" t="str">
            <v>CONJUNTO SOLDA DA TAMPA</v>
          </cell>
          <cell r="C26909" t="str">
            <v>UM</v>
          </cell>
        </row>
        <row r="26910">
          <cell r="A26910">
            <v>808314000</v>
          </cell>
          <cell r="B26910" t="str">
            <v>SUPORTE - 2833390M2PI</v>
          </cell>
          <cell r="C26910" t="str">
            <v>UM</v>
          </cell>
        </row>
        <row r="26911">
          <cell r="A26911">
            <v>808315000</v>
          </cell>
          <cell r="B26911" t="str">
            <v>SUP DOS PESOS - 6205538M91</v>
          </cell>
          <cell r="C26911" t="str">
            <v>UM</v>
          </cell>
        </row>
        <row r="26912">
          <cell r="A26912">
            <v>808316000</v>
          </cell>
          <cell r="B26912" t="str">
            <v>PERFIL INFERIOR 112367524500</v>
          </cell>
          <cell r="C26912" t="str">
            <v>UM</v>
          </cell>
        </row>
        <row r="26913">
          <cell r="A26913">
            <v>808317000</v>
          </cell>
          <cell r="B26913" t="str">
            <v>PERFIL  041144S1</v>
          </cell>
          <cell r="C26913" t="str">
            <v>UM</v>
          </cell>
        </row>
        <row r="26914">
          <cell r="A26914">
            <v>808318000</v>
          </cell>
          <cell r="B26914" t="str">
            <v>PERFIL  044241S1</v>
          </cell>
          <cell r="C26914" t="str">
            <v>UM</v>
          </cell>
        </row>
        <row r="26915">
          <cell r="A26915">
            <v>808319000</v>
          </cell>
          <cell r="B26915" t="str">
            <v>PERFIL 044242S1</v>
          </cell>
          <cell r="C26915" t="str">
            <v>UM</v>
          </cell>
        </row>
        <row r="26916">
          <cell r="A26916">
            <v>808320000</v>
          </cell>
          <cell r="B26916" t="str">
            <v>PERFIL 044243S1</v>
          </cell>
          <cell r="C26916" t="str">
            <v>UM</v>
          </cell>
        </row>
        <row r="26917">
          <cell r="A26917">
            <v>808321000</v>
          </cell>
          <cell r="B26917" t="str">
            <v>PERFIL 044244S1</v>
          </cell>
          <cell r="C26917" t="str">
            <v>UM</v>
          </cell>
        </row>
        <row r="26918">
          <cell r="A26918" t="str">
            <v>80709100D</v>
          </cell>
          <cell r="B26918" t="str">
            <v>SUPORTE SUPERIOR DIR DO ESTRIBO VOLVO</v>
          </cell>
          <cell r="C26918" t="str">
            <v>UM</v>
          </cell>
        </row>
        <row r="26919">
          <cell r="A26919">
            <v>808322000</v>
          </cell>
          <cell r="B26919" t="str">
            <v>PERFIL 044245S1</v>
          </cell>
          <cell r="C26919" t="str">
            <v>UM</v>
          </cell>
        </row>
        <row r="26920">
          <cell r="A26920">
            <v>808323000</v>
          </cell>
          <cell r="B26920" t="str">
            <v>SUP DOS PESOS 1 - 6208423M91</v>
          </cell>
          <cell r="C26920" t="str">
            <v>UM</v>
          </cell>
        </row>
        <row r="26921">
          <cell r="A26921">
            <v>808324000</v>
          </cell>
          <cell r="B26921" t="str">
            <v>SUP DOS PESOS 2 - 6208428M91</v>
          </cell>
          <cell r="C26921" t="str">
            <v>UM</v>
          </cell>
        </row>
        <row r="26922">
          <cell r="A26922">
            <v>808325000</v>
          </cell>
          <cell r="B26922" t="str">
            <v>SUP. ESCAPAMENTO 6209202M91</v>
          </cell>
          <cell r="C26922" t="str">
            <v>UM</v>
          </cell>
        </row>
        <row r="26923">
          <cell r="A26923">
            <v>808326000</v>
          </cell>
          <cell r="B26923" t="str">
            <v>SUP. ESCAPAMENTO 6209122M91</v>
          </cell>
          <cell r="C26923" t="str">
            <v>UM</v>
          </cell>
        </row>
        <row r="26924">
          <cell r="A26924">
            <v>808327000</v>
          </cell>
          <cell r="B26924" t="str">
            <v>SUP. DIAN.TANQUE COMBUS. LE 6207993M1</v>
          </cell>
          <cell r="C26924" t="str">
            <v>UM</v>
          </cell>
        </row>
        <row r="26925">
          <cell r="A26925" t="str">
            <v>80709200E</v>
          </cell>
          <cell r="B26925" t="str">
            <v>ESTRIBO SUPERIOR ESQ VOLVO</v>
          </cell>
          <cell r="C26925" t="str">
            <v>UM</v>
          </cell>
        </row>
        <row r="26926">
          <cell r="A26926">
            <v>808328000</v>
          </cell>
          <cell r="B26926" t="str">
            <v>SUP.TRAS.TANQUE COMBUS.LE 6207990M1</v>
          </cell>
          <cell r="C26926" t="str">
            <v>UM</v>
          </cell>
        </row>
        <row r="26927">
          <cell r="A26927">
            <v>808329000</v>
          </cell>
          <cell r="B26927" t="str">
            <v>SUP. COXIM TRAS. 6207982M91</v>
          </cell>
          <cell r="C26927" t="str">
            <v>UM</v>
          </cell>
        </row>
        <row r="26928">
          <cell r="A26928">
            <v>808330000</v>
          </cell>
          <cell r="B26928" t="str">
            <v>SUP. COXIM TRAS. 6207977M91</v>
          </cell>
          <cell r="C26928" t="str">
            <v>UM</v>
          </cell>
        </row>
        <row r="26929">
          <cell r="A26929" t="str">
            <v>11170270E</v>
          </cell>
          <cell r="B26929" t="str">
            <v>CHAPA REFORCO PONTERIA PARA-CHOQUE EM ACO ESQ.</v>
          </cell>
          <cell r="C26929" t="str">
            <v>UM</v>
          </cell>
        </row>
        <row r="26930">
          <cell r="A26930">
            <v>808331000</v>
          </cell>
          <cell r="B26930" t="str">
            <v>PROTECAO MANG. 6208649M91</v>
          </cell>
          <cell r="C26930" t="str">
            <v>UM</v>
          </cell>
        </row>
        <row r="26931">
          <cell r="A26931">
            <v>808332000</v>
          </cell>
          <cell r="B26931" t="str">
            <v>SUP. DIAN. TANQUE COMBUS. 6207994M1</v>
          </cell>
          <cell r="C26931" t="str">
            <v>UM</v>
          </cell>
        </row>
        <row r="26932">
          <cell r="A26932">
            <v>808333000</v>
          </cell>
          <cell r="B26932" t="str">
            <v>SUP.TRAS.TANQUE COMBUS. LD 6207995M91</v>
          </cell>
          <cell r="C26932" t="str">
            <v>UM</v>
          </cell>
        </row>
        <row r="26933">
          <cell r="A26933" t="str">
            <v>80709200D</v>
          </cell>
          <cell r="B26933" t="str">
            <v>ESTRIBO SUPERIOR DIR VOLVO</v>
          </cell>
          <cell r="C26933" t="str">
            <v>UM</v>
          </cell>
        </row>
        <row r="26934">
          <cell r="A26934">
            <v>808334000</v>
          </cell>
          <cell r="B26934" t="str">
            <v>CONTRA PLACA 6208659M1</v>
          </cell>
          <cell r="C26934" t="str">
            <v>UM</v>
          </cell>
        </row>
        <row r="26935">
          <cell r="A26935">
            <v>808335000</v>
          </cell>
          <cell r="B26935" t="str">
            <v>REFORÇO 28880483</v>
          </cell>
          <cell r="C26935" t="str">
            <v>UM</v>
          </cell>
        </row>
        <row r="26936">
          <cell r="A26936">
            <v>808336000</v>
          </cell>
          <cell r="B26936" t="str">
            <v>CHAPA GUIA 28880481</v>
          </cell>
          <cell r="C26936" t="str">
            <v>UM</v>
          </cell>
        </row>
        <row r="26937">
          <cell r="A26937" t="str">
            <v>80709300E</v>
          </cell>
          <cell r="B26937" t="str">
            <v>CHAPA LATERAL ESQ DO ESTRIBO SCANIA R420</v>
          </cell>
          <cell r="C26937" t="str">
            <v>UM</v>
          </cell>
        </row>
        <row r="26938">
          <cell r="A26938">
            <v>808337000</v>
          </cell>
          <cell r="B26938" t="str">
            <v>PERFIL INFERIOR 112367524400</v>
          </cell>
          <cell r="C26938" t="str">
            <v>UM</v>
          </cell>
        </row>
        <row r="26939">
          <cell r="A26939">
            <v>808338000</v>
          </cell>
          <cell r="B26939" t="str">
            <v>SUP. PESOS - 6201351M91</v>
          </cell>
          <cell r="C26939" t="str">
            <v>UM</v>
          </cell>
        </row>
        <row r="26940">
          <cell r="A26940">
            <v>808339000</v>
          </cell>
          <cell r="B26940" t="str">
            <v>SUP. PESOS - 053254S1</v>
          </cell>
          <cell r="C26940" t="str">
            <v>UM</v>
          </cell>
        </row>
        <row r="26941">
          <cell r="A26941">
            <v>808340000</v>
          </cell>
          <cell r="B26941" t="str">
            <v>SUP. COMPRESSOR 052422P1</v>
          </cell>
          <cell r="C26941" t="str">
            <v>UM</v>
          </cell>
        </row>
        <row r="26942">
          <cell r="A26942">
            <v>808341000</v>
          </cell>
          <cell r="B26942" t="str">
            <v>SUPORTE 3810690M92</v>
          </cell>
          <cell r="C26942" t="str">
            <v>UM</v>
          </cell>
        </row>
        <row r="26943">
          <cell r="A26943">
            <v>808342000</v>
          </cell>
          <cell r="B26943" t="str">
            <v>SUP. COMANDO  6200925M91</v>
          </cell>
          <cell r="C26943" t="str">
            <v>UM</v>
          </cell>
        </row>
        <row r="26944">
          <cell r="A26944">
            <v>808343000</v>
          </cell>
          <cell r="B26944" t="str">
            <v>SUP. PESOS - 038804S1</v>
          </cell>
          <cell r="C26944" t="str">
            <v>UM</v>
          </cell>
        </row>
        <row r="26945">
          <cell r="A26945">
            <v>808344000</v>
          </cell>
          <cell r="B26945" t="str">
            <v>SOLEIRA CENTRAL  064642S1</v>
          </cell>
          <cell r="C26945" t="str">
            <v>UM</v>
          </cell>
        </row>
        <row r="26946">
          <cell r="A26946">
            <v>808345000</v>
          </cell>
          <cell r="B26946" t="str">
            <v>SUPORTE L D  6200317M91</v>
          </cell>
          <cell r="C26946" t="str">
            <v>UM</v>
          </cell>
        </row>
        <row r="26947">
          <cell r="A26947">
            <v>808346000</v>
          </cell>
          <cell r="B26947" t="str">
            <v>SOLEIRA  LE 6200336M91</v>
          </cell>
          <cell r="C26947" t="str">
            <v>UM</v>
          </cell>
        </row>
        <row r="26948">
          <cell r="A26948">
            <v>808347000</v>
          </cell>
          <cell r="B26948" t="str">
            <v>SUP. COXIM DIANT. LE 065875S1</v>
          </cell>
          <cell r="C26948" t="str">
            <v>UM</v>
          </cell>
        </row>
        <row r="26949">
          <cell r="A26949">
            <v>808348000</v>
          </cell>
          <cell r="B26949" t="str">
            <v>ALAVANCA 068984S1</v>
          </cell>
          <cell r="C26949" t="str">
            <v>UM</v>
          </cell>
        </row>
        <row r="26950">
          <cell r="A26950">
            <v>808349000</v>
          </cell>
          <cell r="B26950" t="str">
            <v>FECHAMENTO  068234P1</v>
          </cell>
          <cell r="C26950" t="str">
            <v>UM</v>
          </cell>
        </row>
        <row r="26951">
          <cell r="A26951">
            <v>808350000</v>
          </cell>
          <cell r="B26951" t="str">
            <v>SUP. DO TANQUE L DIR  054828S1</v>
          </cell>
          <cell r="C26951" t="str">
            <v>UM</v>
          </cell>
        </row>
        <row r="26952">
          <cell r="A26952">
            <v>808351000</v>
          </cell>
          <cell r="B26952" t="str">
            <v>TAMPA ADMISSAO BBA 3599747M91</v>
          </cell>
          <cell r="C26952" t="str">
            <v>UM</v>
          </cell>
        </row>
        <row r="26953">
          <cell r="A26953" t="str">
            <v>80709300D</v>
          </cell>
          <cell r="B26953" t="str">
            <v>CHAPA LATERAL DIR DO ESTRIBO SCANIA R420</v>
          </cell>
          <cell r="C26953" t="str">
            <v>UM</v>
          </cell>
        </row>
        <row r="26954">
          <cell r="A26954">
            <v>808352000</v>
          </cell>
          <cell r="B26954" t="str">
            <v>SUP. TRAS. 6200315M91</v>
          </cell>
          <cell r="C26954" t="str">
            <v>UM</v>
          </cell>
        </row>
        <row r="26955">
          <cell r="A26955">
            <v>808353000</v>
          </cell>
          <cell r="B26955" t="str">
            <v>SUP. TANQUE COMB. L ESQ.  055000S1</v>
          </cell>
          <cell r="C26955" t="str">
            <v>UM</v>
          </cell>
        </row>
        <row r="26956">
          <cell r="A26956">
            <v>808354000</v>
          </cell>
          <cell r="B26956" t="str">
            <v>ALAVANCA 070593S1</v>
          </cell>
          <cell r="C26956" t="str">
            <v>UM</v>
          </cell>
        </row>
        <row r="26957">
          <cell r="A26957">
            <v>808355000</v>
          </cell>
          <cell r="B26957" t="str">
            <v>EXT. SOLEIRA L E 6200330M91</v>
          </cell>
          <cell r="C26957" t="str">
            <v>UM</v>
          </cell>
        </row>
        <row r="26958">
          <cell r="A26958">
            <v>808356000</v>
          </cell>
          <cell r="B26958" t="str">
            <v>SUP. BATERIA  065876S1</v>
          </cell>
          <cell r="C26958" t="str">
            <v>UM</v>
          </cell>
        </row>
        <row r="26959">
          <cell r="A26959" t="str">
            <v>80835700D</v>
          </cell>
          <cell r="B26959" t="str">
            <v>SUPORTE PARALAMA LD 6207937M91</v>
          </cell>
          <cell r="C26959" t="str">
            <v>UM</v>
          </cell>
        </row>
        <row r="26960">
          <cell r="A26960" t="str">
            <v>80835700E</v>
          </cell>
          <cell r="B26960" t="str">
            <v>SUPORTE PARALAMA LE 6207936M91</v>
          </cell>
          <cell r="C26960" t="str">
            <v>UM</v>
          </cell>
        </row>
        <row r="26961">
          <cell r="A26961" t="str">
            <v>80709400E</v>
          </cell>
          <cell r="B26961" t="str">
            <v>CHAPA LATERAL ESQ DO ESTRIBO SCANIA S4</v>
          </cell>
          <cell r="C26961" t="str">
            <v>UM</v>
          </cell>
        </row>
        <row r="26962">
          <cell r="A26962">
            <v>808358000</v>
          </cell>
          <cell r="B26962" t="str">
            <v>ESTRUTURA ROPS 6217622M91 NÃO LIBERADO</v>
          </cell>
          <cell r="C26962" t="str">
            <v>UM</v>
          </cell>
        </row>
        <row r="26963">
          <cell r="A26963">
            <v>808359000</v>
          </cell>
          <cell r="B26963" t="str">
            <v>COLUNA ROPS 6217601M91 NÃO LIBERADO</v>
          </cell>
          <cell r="C26963" t="str">
            <v>UM</v>
          </cell>
        </row>
        <row r="26964">
          <cell r="A26964">
            <v>808360000</v>
          </cell>
          <cell r="B26964" t="str">
            <v>ESTRUTURA CABINA C/ TUNEL  057335S2 NÃO LIBERADO</v>
          </cell>
          <cell r="C26964" t="str">
            <v>UM</v>
          </cell>
        </row>
        <row r="26965">
          <cell r="A26965">
            <v>808361000</v>
          </cell>
          <cell r="B26965" t="str">
            <v>DEFLETOR PAINEL 6217590M91 NÃO LIBERADO</v>
          </cell>
          <cell r="C26965" t="str">
            <v>UM</v>
          </cell>
        </row>
        <row r="26966">
          <cell r="A26966" t="str">
            <v>80836200D</v>
          </cell>
          <cell r="B26966" t="str">
            <v>SUPORTE SD LAT DIR 6202493M91</v>
          </cell>
          <cell r="C26966" t="str">
            <v>UM</v>
          </cell>
        </row>
        <row r="26967">
          <cell r="A26967" t="str">
            <v>80836200E</v>
          </cell>
          <cell r="B26967" t="str">
            <v>SUPORTE SD LAT ESQ 6202494M91</v>
          </cell>
          <cell r="C26967" t="str">
            <v>UM</v>
          </cell>
        </row>
        <row r="26968">
          <cell r="A26968">
            <v>808363000</v>
          </cell>
          <cell r="B26968" t="str">
            <v>SUPORTE SOLDADO 048486S2</v>
          </cell>
          <cell r="C26968" t="str">
            <v>UM</v>
          </cell>
        </row>
        <row r="26969">
          <cell r="A26969" t="str">
            <v>80709400D</v>
          </cell>
          <cell r="B26969" t="str">
            <v>CHAPA LATERAL DIR DO ESTRIBO SCANIA S4</v>
          </cell>
          <cell r="C26969" t="str">
            <v>UM</v>
          </cell>
        </row>
        <row r="26970">
          <cell r="A26970">
            <v>808364000</v>
          </cell>
          <cell r="B26970" t="str">
            <v>REFORCO LATERAL 6201826M1</v>
          </cell>
          <cell r="C26970" t="str">
            <v>UM</v>
          </cell>
        </row>
        <row r="26971">
          <cell r="A26971">
            <v>808365000</v>
          </cell>
          <cell r="B26971" t="str">
            <v>SUPORTE SD LE 71374663</v>
          </cell>
          <cell r="C26971" t="str">
            <v>UM</v>
          </cell>
        </row>
        <row r="26972">
          <cell r="A26972">
            <v>808366000</v>
          </cell>
          <cell r="B26972" t="str">
            <v>SUPORTE SUST DO GRAO CANTO SUP 71391957</v>
          </cell>
          <cell r="C26972" t="str">
            <v>UM</v>
          </cell>
        </row>
        <row r="26973">
          <cell r="A26973">
            <v>808367000</v>
          </cell>
          <cell r="B26973" t="str">
            <v>SUPORTE DE SUSTENTACAO 71395372</v>
          </cell>
          <cell r="C26973" t="str">
            <v>UM</v>
          </cell>
        </row>
        <row r="26974">
          <cell r="A26974">
            <v>808368000</v>
          </cell>
          <cell r="B26974" t="str">
            <v>ALAVANCA ACIONAMENTO 71397255</v>
          </cell>
          <cell r="C26974" t="str">
            <v>UM</v>
          </cell>
        </row>
        <row r="26975">
          <cell r="A26975">
            <v>808369000</v>
          </cell>
          <cell r="B26975" t="str">
            <v>TENSOR DE SUSTENTACAO 71398379</v>
          </cell>
          <cell r="C26975" t="str">
            <v>UM</v>
          </cell>
        </row>
        <row r="26976">
          <cell r="A26976">
            <v>808370000</v>
          </cell>
          <cell r="B26976" t="str">
            <v>PLATAFORMA WA - EXT 4"  71400626</v>
          </cell>
          <cell r="C26976" t="str">
            <v>UM</v>
          </cell>
        </row>
        <row r="26977">
          <cell r="A26977">
            <v>807089000</v>
          </cell>
          <cell r="B26977" t="str">
            <v>SUPORTE BATERIA COMPLETO SCANIA S4 E S 5</v>
          </cell>
          <cell r="C26977" t="str">
            <v>UM</v>
          </cell>
        </row>
        <row r="26978">
          <cell r="A26978">
            <v>808371000</v>
          </cell>
          <cell r="B26978" t="str">
            <v>PROPAGADOR TENSOR DO CARRINHO 71406368</v>
          </cell>
          <cell r="C26978" t="str">
            <v>UM</v>
          </cell>
        </row>
        <row r="26979">
          <cell r="A26979">
            <v>808372000</v>
          </cell>
          <cell r="B26979" t="str">
            <v>PLATAFORMA SD LD 71407677</v>
          </cell>
          <cell r="C26979" t="str">
            <v>UM</v>
          </cell>
        </row>
        <row r="26980">
          <cell r="A26980">
            <v>808373000</v>
          </cell>
          <cell r="B26980" t="str">
            <v>ACOPLADOR DA MONTAGEM 71410543</v>
          </cell>
          <cell r="C26980" t="str">
            <v>UM</v>
          </cell>
        </row>
        <row r="26981">
          <cell r="A26981">
            <v>808374000</v>
          </cell>
          <cell r="B26981" t="str">
            <v>DEFLETOR 104035W1</v>
          </cell>
          <cell r="C26981" t="str">
            <v>UM</v>
          </cell>
        </row>
        <row r="26982">
          <cell r="A26982">
            <v>808375000</v>
          </cell>
          <cell r="B26982" t="str">
            <v>SUPORTE SD LD 71374666</v>
          </cell>
          <cell r="C26982" t="str">
            <v>UM</v>
          </cell>
        </row>
        <row r="26983">
          <cell r="A26983">
            <v>808376000</v>
          </cell>
          <cell r="B26983" t="str">
            <v>PERFIL "U" 117501523600</v>
          </cell>
          <cell r="C26983" t="str">
            <v>UM</v>
          </cell>
        </row>
        <row r="26984">
          <cell r="A26984">
            <v>808377000</v>
          </cell>
          <cell r="B26984" t="str">
            <v>MEIO P.LAMA -  ORO VERDE (TRAS/DIR DIANT/ESQ)</v>
          </cell>
          <cell r="C26984" t="str">
            <v>UM</v>
          </cell>
        </row>
        <row r="26985">
          <cell r="A26985">
            <v>808378000</v>
          </cell>
          <cell r="B26985" t="str">
            <v>MEIO P.LAMA - ORO VERDE (TRAS/ESQ DIANT/DIR)</v>
          </cell>
          <cell r="C26985" t="str">
            <v>UM</v>
          </cell>
        </row>
        <row r="26986">
          <cell r="A26986">
            <v>808380000</v>
          </cell>
          <cell r="B26986" t="str">
            <v>TOMADA DE FORCA</v>
          </cell>
          <cell r="C26986" t="str">
            <v>UM</v>
          </cell>
        </row>
        <row r="26987">
          <cell r="A26987">
            <v>808381000</v>
          </cell>
          <cell r="B26987" t="str">
            <v>MANILHA RETA 1"</v>
          </cell>
          <cell r="C26987" t="str">
            <v>UM</v>
          </cell>
        </row>
        <row r="26988">
          <cell r="A26988">
            <v>808382000</v>
          </cell>
          <cell r="B26988" t="str">
            <v>ESTEIRA PORTA-CABOS 26 X 60 mm  S.A</v>
          </cell>
          <cell r="C26988" t="str">
            <v>UM</v>
          </cell>
        </row>
        <row r="26989">
          <cell r="A26989">
            <v>808383000</v>
          </cell>
          <cell r="B26989" t="str">
            <v>GUINCHO 4,5 TON PLATAFORMAS</v>
          </cell>
          <cell r="C26989" t="str">
            <v>UM</v>
          </cell>
        </row>
        <row r="26990">
          <cell r="A26990">
            <v>808384000</v>
          </cell>
          <cell r="B26990" t="str">
            <v>SINALEIRA (MULTI-LIGHT 1253CV)</v>
          </cell>
          <cell r="C26990" t="str">
            <v>UM</v>
          </cell>
        </row>
        <row r="26991">
          <cell r="A26991">
            <v>808385000</v>
          </cell>
          <cell r="B26991" t="str">
            <v>CINTA GUINCHEIRA COM CATRACA P/ 3 TON</v>
          </cell>
          <cell r="C26991" t="str">
            <v>UM</v>
          </cell>
        </row>
        <row r="26992">
          <cell r="A26992">
            <v>110300600</v>
          </cell>
          <cell r="B26992" t="str">
            <v>SUPORTE BATERIA COMPLETO SCANIA S4 E S5</v>
          </cell>
          <cell r="C26992" t="str">
            <v>UM</v>
          </cell>
        </row>
        <row r="26993">
          <cell r="A26993">
            <v>808386000</v>
          </cell>
          <cell r="B26993" t="str">
            <v>ANEL ELASTICO P/ EIXO 1"</v>
          </cell>
          <cell r="C26993" t="str">
            <v>UM</v>
          </cell>
        </row>
        <row r="26994">
          <cell r="A26994">
            <v>808387000</v>
          </cell>
          <cell r="B26994" t="str">
            <v>VALVULA TOMADA DE FORCA BL006 (CAXIENSE)</v>
          </cell>
          <cell r="C26994" t="str">
            <v>UM</v>
          </cell>
        </row>
        <row r="26995">
          <cell r="A26995">
            <v>808388000</v>
          </cell>
          <cell r="B26995" t="str">
            <v>BOMBA HIDR. 33lts EIXO ESTRIADO 13 ESTRIAS</v>
          </cell>
          <cell r="C26995" t="str">
            <v>UM</v>
          </cell>
        </row>
        <row r="26996">
          <cell r="A26996">
            <v>808389000</v>
          </cell>
          <cell r="B26996" t="str">
            <v>MOTOR HIDR. DH-100</v>
          </cell>
          <cell r="C26996" t="str">
            <v>UM</v>
          </cell>
        </row>
        <row r="26997">
          <cell r="A26997">
            <v>808390000</v>
          </cell>
          <cell r="B26997" t="str">
            <v>COMANDO HIDR. 4+1 COM PNEUMATICO 60l</v>
          </cell>
          <cell r="C26997" t="str">
            <v>UM</v>
          </cell>
        </row>
        <row r="26998">
          <cell r="A26998">
            <v>808391000</v>
          </cell>
          <cell r="B26998" t="str">
            <v>TERMINAL CURVO 90° 1/4 X 6</v>
          </cell>
          <cell r="C26998" t="str">
            <v>UM</v>
          </cell>
        </row>
        <row r="26999">
          <cell r="A26999">
            <v>808392000</v>
          </cell>
          <cell r="B26999" t="str">
            <v>LAMPADA 1 POLO 12V/10W</v>
          </cell>
          <cell r="C26999" t="str">
            <v>UM</v>
          </cell>
        </row>
        <row r="27000">
          <cell r="A27000" t="str">
            <v>DD84389000</v>
          </cell>
          <cell r="B27000" t="str">
            <v>PARTES DE MAQS E APARS P/PREPAR FAB</v>
          </cell>
          <cell r="C27000" t="str">
            <v>UM</v>
          </cell>
        </row>
        <row r="27001">
          <cell r="A27001">
            <v>808393000</v>
          </cell>
          <cell r="B27001" t="str">
            <v>VALVULA HIDRAULICA DE SEGURANCA DE RETENSAO</v>
          </cell>
          <cell r="C27001" t="str">
            <v>UM</v>
          </cell>
        </row>
        <row r="27002">
          <cell r="A27002">
            <v>808394000</v>
          </cell>
          <cell r="B27002" t="str">
            <v>FAIXA REFLETIVA P.CHOQUE 608/709  0,10 x 2,100mm</v>
          </cell>
          <cell r="C27002" t="str">
            <v>UM</v>
          </cell>
        </row>
        <row r="27003">
          <cell r="A27003">
            <v>808395000</v>
          </cell>
          <cell r="B27003" t="str">
            <v>CINTA DE ARRASTE</v>
          </cell>
          <cell r="C27003" t="str">
            <v>UM</v>
          </cell>
        </row>
        <row r="27004">
          <cell r="A27004">
            <v>808396000</v>
          </cell>
          <cell r="B27004" t="str">
            <v>CAIXA CEMAR 110 x 150 COM TAMPA PARAFUSADA</v>
          </cell>
          <cell r="C27004" t="str">
            <v>UM</v>
          </cell>
        </row>
        <row r="27005">
          <cell r="A27005">
            <v>808397000</v>
          </cell>
          <cell r="B27005" t="str">
            <v>CONTROLADOR REMOTO P/GUINCHO PLATAFORMA 12V</v>
          </cell>
          <cell r="C27005" t="str">
            <v>UM</v>
          </cell>
        </row>
        <row r="27006">
          <cell r="A27006">
            <v>808398000</v>
          </cell>
          <cell r="B27006" t="str">
            <v>CIL. ARRSTE CARR. DIAM. 63,5 CURSO 3180 MM</v>
          </cell>
          <cell r="C27006" t="str">
            <v>UM</v>
          </cell>
        </row>
        <row r="27007">
          <cell r="A27007">
            <v>808399000</v>
          </cell>
          <cell r="B27007" t="str">
            <v>COROTE D'AGUA C/ SABONETEIRA 26 litros</v>
          </cell>
          <cell r="C27007" t="str">
            <v>UM</v>
          </cell>
        </row>
        <row r="27008">
          <cell r="A27008">
            <v>105194000</v>
          </cell>
          <cell r="B27008" t="str">
            <v>PARAF SEXT. INT.CAB ABAULADA M 8 x 1,25 x 10 OT</v>
          </cell>
          <cell r="C27008" t="str">
            <v>UM</v>
          </cell>
        </row>
        <row r="27009">
          <cell r="A27009">
            <v>808400000</v>
          </cell>
          <cell r="B27009" t="str">
            <v>CHICOTE GOLEIRA FIXA PARA CAMINHAO PEQUENO</v>
          </cell>
          <cell r="C27009" t="str">
            <v>UM</v>
          </cell>
        </row>
        <row r="27010">
          <cell r="A27010">
            <v>808401000</v>
          </cell>
          <cell r="B27010" t="str">
            <v>GANCHO OLHAL 5TON</v>
          </cell>
          <cell r="C27010" t="str">
            <v>UM</v>
          </cell>
        </row>
        <row r="27011">
          <cell r="A27011">
            <v>808402000</v>
          </cell>
          <cell r="B27011" t="str">
            <v>BARRA SINA 0,5 MTS COM 2 KITS ROT LAMP 55W COR AMBAR 24V</v>
          </cell>
          <cell r="C27011" t="str">
            <v>UM</v>
          </cell>
        </row>
        <row r="27012">
          <cell r="A27012">
            <v>808403000</v>
          </cell>
          <cell r="B27012" t="str">
            <v>GANCHO DE ARRASTE GRANDE</v>
          </cell>
          <cell r="C27012" t="str">
            <v>UM</v>
          </cell>
        </row>
        <row r="27013">
          <cell r="A27013">
            <v>808404000</v>
          </cell>
          <cell r="B27013" t="str">
            <v>EIXO DA ASA DELTA</v>
          </cell>
          <cell r="C27013" t="str">
            <v>UM</v>
          </cell>
        </row>
        <row r="27014">
          <cell r="A27014">
            <v>808405000</v>
          </cell>
          <cell r="B27014" t="str">
            <v>CAIXA DE FERRAM. FURGAO AMALCABURIO 0316.5000 PROP</v>
          </cell>
          <cell r="C27014" t="str">
            <v>UM</v>
          </cell>
        </row>
        <row r="27015">
          <cell r="A27015">
            <v>808406000</v>
          </cell>
          <cell r="B27015" t="str">
            <v>MOLA GAS 35KG/350N</v>
          </cell>
          <cell r="C27015" t="str">
            <v>UM</v>
          </cell>
        </row>
        <row r="27016">
          <cell r="A27016">
            <v>808407000</v>
          </cell>
          <cell r="B27016" t="str">
            <v>PERFIL 201.42.36.3 PRETO</v>
          </cell>
          <cell r="C27016" t="str">
            <v>M</v>
          </cell>
        </row>
        <row r="27017">
          <cell r="A27017">
            <v>808408000</v>
          </cell>
          <cell r="B27017" t="str">
            <v>MICRO VENTILADOR 120 x 120 x 25mm 12V</v>
          </cell>
          <cell r="C27017" t="str">
            <v>UM</v>
          </cell>
        </row>
        <row r="27018">
          <cell r="A27018">
            <v>808409000</v>
          </cell>
          <cell r="B27018" t="str">
            <v>LANTERNA TRASEIRA (RÉ CRISTAL) 8943.01.305</v>
          </cell>
          <cell r="C27018" t="str">
            <v>UM</v>
          </cell>
        </row>
        <row r="27019">
          <cell r="A27019">
            <v>808410000</v>
          </cell>
          <cell r="B27019" t="str">
            <v>LANTERNA TRASEIRA DIRECIONAL AMBAR 8943.01.301</v>
          </cell>
          <cell r="C27019" t="str">
            <v>UM</v>
          </cell>
        </row>
        <row r="27020">
          <cell r="A27020">
            <v>808411000</v>
          </cell>
          <cell r="B27020" t="str">
            <v>RETROREFLETOR DIAM 60mm AMBAR 8981.00.301 (LATERAL)</v>
          </cell>
          <cell r="C27020" t="str">
            <v>UM</v>
          </cell>
        </row>
        <row r="27021">
          <cell r="A27021">
            <v>808412000</v>
          </cell>
          <cell r="B27021" t="str">
            <v>LANTERNA TRAS. POS/ FREIO RUBI 894351202  BRASLUX</v>
          </cell>
          <cell r="C27021" t="str">
            <v>UM</v>
          </cell>
        </row>
        <row r="27022">
          <cell r="A27022">
            <v>808413000</v>
          </cell>
          <cell r="B27022" t="str">
            <v>LANTERNA DELIM DIANT AMBAR 12V  892350301 BRASLUX</v>
          </cell>
          <cell r="C27022" t="str">
            <v>UM</v>
          </cell>
        </row>
        <row r="27023">
          <cell r="A27023">
            <v>808414000</v>
          </cell>
          <cell r="B27023" t="str">
            <v>LANTERNA DELIM. DIANT. CRISTAL 892350305 BRASLUX</v>
          </cell>
          <cell r="C27023" t="str">
            <v>UM</v>
          </cell>
        </row>
        <row r="27024">
          <cell r="A27024">
            <v>808415000</v>
          </cell>
          <cell r="B27024" t="str">
            <v>LANTERNA DELIM. TRAS. RUBI 12V BRASLUX 892354302</v>
          </cell>
          <cell r="C27024" t="str">
            <v>UM</v>
          </cell>
        </row>
        <row r="27025">
          <cell r="A27025">
            <v>808416000</v>
          </cell>
          <cell r="B27025" t="str">
            <v>FIXADOR DE PILHAS DO COFRE (cfe des)</v>
          </cell>
          <cell r="C27025" t="str">
            <v>UM</v>
          </cell>
        </row>
        <row r="27026">
          <cell r="A27026">
            <v>808417000</v>
          </cell>
          <cell r="B27026" t="str">
            <v>BANCO ENCOSTO P/ CABECA C/ REG ALTURA MOTORISTA</v>
          </cell>
          <cell r="C27026" t="str">
            <v>UM</v>
          </cell>
        </row>
        <row r="27027">
          <cell r="A27027">
            <v>808418000</v>
          </cell>
          <cell r="B27027" t="str">
            <v>BANCO 1000/387-S/HUN ESQ CARONA</v>
          </cell>
          <cell r="C27027" t="str">
            <v>UM</v>
          </cell>
        </row>
        <row r="27028">
          <cell r="A27028">
            <v>808419000</v>
          </cell>
          <cell r="B27028" t="str">
            <v>LACRE TECLA SIRENE</v>
          </cell>
          <cell r="C27028" t="str">
            <v>UM</v>
          </cell>
        </row>
        <row r="27029">
          <cell r="A27029">
            <v>808420000</v>
          </cell>
          <cell r="B27029" t="str">
            <v>COXIM CARRO-FORTE 0019873140</v>
          </cell>
          <cell r="C27029" t="str">
            <v>UM</v>
          </cell>
        </row>
        <row r="27030">
          <cell r="A27030">
            <v>808421000</v>
          </cell>
          <cell r="B27030" t="str">
            <v>SINALIZADOR ROTATIVO RONTAN RT-19 12V</v>
          </cell>
          <cell r="C27030" t="str">
            <v>UM</v>
          </cell>
        </row>
        <row r="27031">
          <cell r="A27031">
            <v>808422000</v>
          </cell>
          <cell r="B27031" t="str">
            <v>MONITOR LCD TFT 6"  2 ENTRADAS DE VIDEO</v>
          </cell>
          <cell r="C27031" t="str">
            <v>UM</v>
          </cell>
        </row>
        <row r="27032">
          <cell r="A27032">
            <v>808423000</v>
          </cell>
          <cell r="B27032" t="str">
            <v>CAMERA COLOR CCD BLINDADA</v>
          </cell>
          <cell r="C27032" t="str">
            <v>UM</v>
          </cell>
        </row>
        <row r="27033">
          <cell r="A27033">
            <v>808424000</v>
          </cell>
          <cell r="B27033" t="str">
            <v>MOTOR LIMPADOR P. BRISA 12 V MB 1113</v>
          </cell>
          <cell r="C27033" t="str">
            <v>UM</v>
          </cell>
        </row>
        <row r="27034">
          <cell r="A27034">
            <v>808425000</v>
          </cell>
          <cell r="B27034" t="str">
            <v>PINO DOS LIMITADORES DAS PORTAS (Cfe des)</v>
          </cell>
          <cell r="C27034" t="str">
            <v>UM</v>
          </cell>
        </row>
        <row r="27035">
          <cell r="A27035">
            <v>808426000</v>
          </cell>
          <cell r="B27035" t="str">
            <v>FECHADURA EM AÇO COM MANIPULO  88623</v>
          </cell>
          <cell r="C27035" t="str">
            <v>UM</v>
          </cell>
        </row>
        <row r="27036">
          <cell r="A27036">
            <v>808427000</v>
          </cell>
          <cell r="B27036" t="str">
            <v>TRINCO TIPO FERROLHO</v>
          </cell>
          <cell r="C27036" t="str">
            <v>UM</v>
          </cell>
        </row>
        <row r="27037">
          <cell r="A27037">
            <v>808428000</v>
          </cell>
          <cell r="B27037" t="str">
            <v>ALCA APOIO (PEGA MAO) PRETA - 251 867 161</v>
          </cell>
          <cell r="C27037" t="str">
            <v>UM</v>
          </cell>
        </row>
        <row r="27038">
          <cell r="A27038" t="str">
            <v>DD91039000</v>
          </cell>
          <cell r="B27038" t="str">
            <v>OUTROS DESPERTADORES / OUTROS RELOGIOS</v>
          </cell>
          <cell r="C27038" t="str">
            <v>UM</v>
          </cell>
        </row>
        <row r="27039">
          <cell r="A27039">
            <v>808429000</v>
          </cell>
          <cell r="B27039" t="str">
            <v>FECHADURA AUXILIAR 1003 TETRA</v>
          </cell>
          <cell r="C27039" t="str">
            <v>UM</v>
          </cell>
        </row>
        <row r="27040">
          <cell r="A27040">
            <v>808430000</v>
          </cell>
          <cell r="B27040" t="str">
            <v>FECHADURA 06502.6511.01</v>
          </cell>
          <cell r="C27040" t="str">
            <v>UM</v>
          </cell>
        </row>
        <row r="27041">
          <cell r="A27041">
            <v>808431000</v>
          </cell>
          <cell r="B27041" t="str">
            <v>CENTRAL ELETRICA COMPLETA CARRO-FORTE</v>
          </cell>
          <cell r="C27041" t="str">
            <v>UM</v>
          </cell>
        </row>
        <row r="27042">
          <cell r="A27042">
            <v>808432000</v>
          </cell>
          <cell r="B27042" t="str">
            <v>ESPELHO MB 608</v>
          </cell>
          <cell r="C27042" t="str">
            <v>UM</v>
          </cell>
        </row>
        <row r="27043">
          <cell r="A27043">
            <v>808433000</v>
          </cell>
          <cell r="B27043" t="str">
            <v>ESPELHO CONVEXO 170mm</v>
          </cell>
          <cell r="C27043" t="str">
            <v>UM</v>
          </cell>
        </row>
        <row r="27044">
          <cell r="A27044">
            <v>808434000</v>
          </cell>
          <cell r="B27044" t="str">
            <v>PERFIL AL.LIGA E- 6720 6063 T5 29 x 38 x 6000mm</v>
          </cell>
          <cell r="C27044" t="str">
            <v>KG</v>
          </cell>
        </row>
        <row r="27045">
          <cell r="A27045">
            <v>808435000</v>
          </cell>
          <cell r="B27045" t="str">
            <v>CHAVE GERAL MANUAL OSPINA 4004-18F14</v>
          </cell>
          <cell r="C27045" t="str">
            <v>UM</v>
          </cell>
        </row>
        <row r="27046">
          <cell r="A27046">
            <v>117517000</v>
          </cell>
          <cell r="B27046" t="str">
            <v>PARA-CHOQUES</v>
          </cell>
          <cell r="C27046" t="str">
            <v>UM</v>
          </cell>
        </row>
        <row r="27047">
          <cell r="A27047">
            <v>808436000</v>
          </cell>
          <cell r="B27047" t="str">
            <v>APARA-BARRO DIANT CARRO-FORTE</v>
          </cell>
          <cell r="C27047" t="str">
            <v>UM</v>
          </cell>
        </row>
        <row r="27048">
          <cell r="A27048">
            <v>808437000</v>
          </cell>
          <cell r="B27048" t="str">
            <v>APARA-BARRO TRAS CARRO-FORTE</v>
          </cell>
          <cell r="C27048" t="str">
            <v>UM</v>
          </cell>
        </row>
        <row r="27049">
          <cell r="A27049">
            <v>808438000</v>
          </cell>
          <cell r="B27049" t="str">
            <v>CABO DO CAPO ESQUERDO 1620</v>
          </cell>
          <cell r="C27049" t="str">
            <v>UM</v>
          </cell>
        </row>
        <row r="27050">
          <cell r="A27050">
            <v>808439000</v>
          </cell>
          <cell r="B27050" t="str">
            <v>RESERVATORIO LIMPADOR P. BRISA ELETRICO</v>
          </cell>
          <cell r="C27050" t="str">
            <v>UM</v>
          </cell>
        </row>
        <row r="27051">
          <cell r="A27051">
            <v>808440000</v>
          </cell>
          <cell r="B27051" t="str">
            <v>CINTO DE SEGURANCA 3 PONTAS RETRATIL</v>
          </cell>
          <cell r="C27051" t="str">
            <v>UM</v>
          </cell>
        </row>
        <row r="27052">
          <cell r="A27052">
            <v>808441000</v>
          </cell>
          <cell r="B27052" t="str">
            <v>ELETROBOMBA RESERV. AGUA 12 V LAV. P. BRISA</v>
          </cell>
          <cell r="C27052" t="str">
            <v>UM</v>
          </cell>
        </row>
        <row r="27053">
          <cell r="A27053">
            <v>808442000</v>
          </cell>
          <cell r="B27053" t="str">
            <v>FAROIS DIANT LUZ ALTA (MICRO THUNDER BOY SANMARINO)</v>
          </cell>
          <cell r="C27053" t="str">
            <v>UM</v>
          </cell>
        </row>
        <row r="27054">
          <cell r="A27054">
            <v>808443000</v>
          </cell>
          <cell r="B27054" t="str">
            <v>FAROIS DIANT LUZ BAIXA</v>
          </cell>
          <cell r="C27054" t="str">
            <v>UM</v>
          </cell>
        </row>
        <row r="27055">
          <cell r="A27055">
            <v>808444000</v>
          </cell>
          <cell r="B27055" t="str">
            <v>LANTERNA DIANT. D96mm AMBAR 12V 892652201 BRASLUX</v>
          </cell>
          <cell r="C27055" t="str">
            <v>UM</v>
          </cell>
        </row>
        <row r="27056">
          <cell r="A27056">
            <v>808445000</v>
          </cell>
          <cell r="B27056" t="str">
            <v>PORTA-COPOS REF. ACR214001 PRETO</v>
          </cell>
          <cell r="C27056" t="str">
            <v>UM</v>
          </cell>
        </row>
        <row r="27057">
          <cell r="A27057">
            <v>808446000</v>
          </cell>
          <cell r="B27057" t="str">
            <v>LUMINARIA ALWAGON 12V 2X 10W C/ TECLA 10052011 - 10052804</v>
          </cell>
          <cell r="C27057" t="str">
            <v>UM</v>
          </cell>
        </row>
        <row r="27058">
          <cell r="A27058">
            <v>808447000</v>
          </cell>
          <cell r="B27058" t="str">
            <v>LUMINARIA ALLBUS 12V 2X 15W CÓD. 10052710</v>
          </cell>
          <cell r="C27058" t="str">
            <v>UM</v>
          </cell>
        </row>
        <row r="27059">
          <cell r="A27059">
            <v>808448000</v>
          </cell>
          <cell r="B27059" t="str">
            <v>PEGA-MAO P/ MOTORISTA E CARONA ( PTP) 1809CZ</v>
          </cell>
          <cell r="C27059" t="str">
            <v>UM</v>
          </cell>
        </row>
        <row r="27060">
          <cell r="A27060">
            <v>808449000</v>
          </cell>
          <cell r="B27060" t="str">
            <v>LIMPADOR PARABRISA COMPLETO 08110017</v>
          </cell>
          <cell r="C27060" t="str">
            <v>UM</v>
          </cell>
        </row>
        <row r="27061">
          <cell r="A27061">
            <v>808450000</v>
          </cell>
          <cell r="B27061" t="str">
            <v>CINTA VELCRO COM ENGATE VELUDO</v>
          </cell>
          <cell r="C27061" t="str">
            <v>M</v>
          </cell>
        </row>
        <row r="27062">
          <cell r="A27062">
            <v>807518000</v>
          </cell>
          <cell r="B27062" t="str">
            <v>PARA-CHOQUES</v>
          </cell>
          <cell r="C27062" t="str">
            <v>UM</v>
          </cell>
        </row>
        <row r="27063">
          <cell r="A27063">
            <v>808451000</v>
          </cell>
          <cell r="B27063" t="str">
            <v>CINTA VELCRO VELUDO</v>
          </cell>
          <cell r="C27063" t="str">
            <v>M</v>
          </cell>
        </row>
        <row r="27064">
          <cell r="A27064">
            <v>808452000</v>
          </cell>
          <cell r="B27064" t="str">
            <v>LIMITADOR DA PORTA CARRO-FORTE</v>
          </cell>
          <cell r="C27064" t="str">
            <v>UM</v>
          </cell>
        </row>
        <row r="27065">
          <cell r="A27065">
            <v>808453000</v>
          </cell>
          <cell r="B27065" t="str">
            <v>TRINCO MENOR BOCA-DE-LOBO</v>
          </cell>
          <cell r="C27065" t="str">
            <v>UM</v>
          </cell>
        </row>
        <row r="27066">
          <cell r="A27066">
            <v>808454000</v>
          </cell>
          <cell r="B27066" t="str">
            <v>BATENTE DA PORTA DO COFRE</v>
          </cell>
          <cell r="C27066" t="str">
            <v>UM</v>
          </cell>
        </row>
        <row r="27067">
          <cell r="A27067">
            <v>808455000</v>
          </cell>
          <cell r="B27067" t="str">
            <v>PLACA DE LA DE VIDRO C/ ALUMINIO E ADESIVADA</v>
          </cell>
          <cell r="C27067" t="str">
            <v>UM</v>
          </cell>
        </row>
        <row r="27068">
          <cell r="A27068">
            <v>808456000</v>
          </cell>
          <cell r="B27068" t="str">
            <v>PILHA ALCALINA DURACELL NPC 1,5V REF. MN1400</v>
          </cell>
          <cell r="C27068" t="str">
            <v>UM</v>
          </cell>
        </row>
        <row r="27069">
          <cell r="A27069" t="str">
            <v>80845700d</v>
          </cell>
          <cell r="B27069" t="str">
            <v>PARA-BRISA FIEL MB 712 CARRO-FORTE LD</v>
          </cell>
          <cell r="C27069" t="str">
            <v>UM</v>
          </cell>
        </row>
        <row r="27070">
          <cell r="A27070">
            <v>117519000</v>
          </cell>
          <cell r="B27070" t="str">
            <v>PARA-LAMAS</v>
          </cell>
          <cell r="C27070" t="str">
            <v>UM</v>
          </cell>
        </row>
        <row r="27071">
          <cell r="A27071" t="str">
            <v>80845700e</v>
          </cell>
          <cell r="B27071" t="str">
            <v>PARA-BRISA MOTORISTA MB 712 CARRO-FORTE LE</v>
          </cell>
          <cell r="C27071" t="str">
            <v>UM</v>
          </cell>
        </row>
        <row r="27072">
          <cell r="A27072">
            <v>808458000</v>
          </cell>
          <cell r="B27072" t="str">
            <v>VIDRO LATERAL DIANTEIRO ESQ</v>
          </cell>
          <cell r="C27072" t="str">
            <v>UM</v>
          </cell>
        </row>
        <row r="27073">
          <cell r="A27073">
            <v>808459000</v>
          </cell>
          <cell r="B27073" t="str">
            <v>VIDRO DA PORTA ESQUERDA</v>
          </cell>
          <cell r="C27073" t="str">
            <v>UM</v>
          </cell>
        </row>
        <row r="27074">
          <cell r="A27074">
            <v>808460000</v>
          </cell>
          <cell r="B27074" t="str">
            <v>VIDRO LATERAL TRASEIRO ESQ</v>
          </cell>
          <cell r="C27074" t="str">
            <v>UM</v>
          </cell>
        </row>
        <row r="27075">
          <cell r="A27075">
            <v>808461000</v>
          </cell>
          <cell r="B27075" t="str">
            <v>VIDRO LATERAL DIANTEIRO DIR</v>
          </cell>
          <cell r="C27075" t="str">
            <v>UM</v>
          </cell>
        </row>
        <row r="27076">
          <cell r="A27076">
            <v>808462000</v>
          </cell>
          <cell r="B27076" t="str">
            <v>VIDRO DA PORTA DIREITA</v>
          </cell>
          <cell r="C27076" t="str">
            <v>UM</v>
          </cell>
        </row>
        <row r="27077">
          <cell r="A27077">
            <v>808463000</v>
          </cell>
          <cell r="B27077" t="str">
            <v>VIDRO LATERAL TRASEIRO DIR</v>
          </cell>
          <cell r="C27077" t="str">
            <v>UM</v>
          </cell>
        </row>
        <row r="27078">
          <cell r="A27078">
            <v>807519000</v>
          </cell>
          <cell r="B27078" t="str">
            <v>PARA-LAMAS</v>
          </cell>
          <cell r="C27078" t="str">
            <v>UM</v>
          </cell>
        </row>
        <row r="27079">
          <cell r="A27079">
            <v>808464000</v>
          </cell>
          <cell r="B27079" t="str">
            <v>ABRACADEIRA FIXADORA 15,9 A 20,6mm PRETA</v>
          </cell>
          <cell r="C27079" t="str">
            <v>UM</v>
          </cell>
        </row>
        <row r="27080">
          <cell r="A27080">
            <v>808465000</v>
          </cell>
          <cell r="B27080" t="str">
            <v>TECLA 12V. PRETA LIGA/DESLIGA 272.000.75-0</v>
          </cell>
          <cell r="C27080" t="str">
            <v>UM</v>
          </cell>
        </row>
        <row r="27081">
          <cell r="A27081">
            <v>808466000</v>
          </cell>
          <cell r="B27081" t="str">
            <v>LENTE ILUMINACAO MANUTENCAO</v>
          </cell>
          <cell r="C27081" t="str">
            <v>UM</v>
          </cell>
        </row>
        <row r="27082">
          <cell r="A27082">
            <v>808467000</v>
          </cell>
          <cell r="B27082" t="str">
            <v>LENTE SINALIZADOR ROTATIVO</v>
          </cell>
          <cell r="C27082" t="str">
            <v>UM</v>
          </cell>
        </row>
        <row r="27083">
          <cell r="A27083">
            <v>808468000</v>
          </cell>
          <cell r="B27083" t="str">
            <v>LENTE ILUMINAÇÃO COFRE</v>
          </cell>
          <cell r="C27083" t="str">
            <v>UM</v>
          </cell>
        </row>
        <row r="27084">
          <cell r="A27084">
            <v>808469000</v>
          </cell>
          <cell r="B27084" t="str">
            <v>LENTE P/ ILUM. SALAO</v>
          </cell>
          <cell r="C27084" t="str">
            <v>UM</v>
          </cell>
        </row>
        <row r="27085">
          <cell r="A27085">
            <v>808470000</v>
          </cell>
          <cell r="B27085" t="str">
            <v>CABO BATERIA (+) 800mm TERMINAL RETO</v>
          </cell>
          <cell r="C27085" t="str">
            <v>UM</v>
          </cell>
        </row>
        <row r="27086">
          <cell r="A27086" t="str">
            <v>DD25051000</v>
          </cell>
          <cell r="B27086" t="str">
            <v>AREIAS SILICIOSAS E AREIAS QUARTZOS</v>
          </cell>
          <cell r="C27086" t="str">
            <v>UM</v>
          </cell>
        </row>
        <row r="27087">
          <cell r="A27087">
            <v>808471000</v>
          </cell>
          <cell r="B27087" t="str">
            <v>LENTE EXAUSTOR/VENTILADOR</v>
          </cell>
          <cell r="C27087" t="str">
            <v>UM</v>
          </cell>
        </row>
        <row r="27088">
          <cell r="A27088">
            <v>808472000</v>
          </cell>
          <cell r="B27088" t="str">
            <v>ADESIVO RESINADO AMALCABURIO (c.forte) 420mm</v>
          </cell>
          <cell r="C27088" t="str">
            <v>UM</v>
          </cell>
        </row>
        <row r="27089">
          <cell r="A27089">
            <v>808473000</v>
          </cell>
          <cell r="B27089" t="str">
            <v>ADESIVO RESINADO ALCATRAZ</v>
          </cell>
          <cell r="C27089" t="str">
            <v>UM</v>
          </cell>
        </row>
        <row r="27090">
          <cell r="A27090">
            <v>808474000</v>
          </cell>
          <cell r="B27090" t="str">
            <v>ADESIVO RESINADO AMALCABURIO 20,9 x 4,8cm</v>
          </cell>
          <cell r="C27090" t="str">
            <v>UM</v>
          </cell>
        </row>
        <row r="27091">
          <cell r="A27091">
            <v>808475000</v>
          </cell>
          <cell r="B27091" t="str">
            <v>EMBLEMA LATERAL RESINADO 712E</v>
          </cell>
          <cell r="C27091" t="str">
            <v>UM</v>
          </cell>
        </row>
        <row r="27092">
          <cell r="A27092">
            <v>808476000</v>
          </cell>
          <cell r="B27092" t="str">
            <v>MASTRO TIRA-FINO 1618/20        1116</v>
          </cell>
          <cell r="C27092" t="str">
            <v>UM</v>
          </cell>
        </row>
        <row r="27093">
          <cell r="A27093">
            <v>808477000</v>
          </cell>
          <cell r="B27093" t="str">
            <v>TUBO DE ALOJAMENTO DA CAMERA</v>
          </cell>
          <cell r="C27093" t="str">
            <v>UM</v>
          </cell>
        </row>
        <row r="27094">
          <cell r="A27094" t="str">
            <v>DD72142000</v>
          </cell>
          <cell r="B27094" t="str">
            <v>BARRAS DE FERRO/ ACO, LAMIN QUENTE</v>
          </cell>
          <cell r="C27094" t="str">
            <v>UM</v>
          </cell>
        </row>
        <row r="27095">
          <cell r="A27095">
            <v>808478000</v>
          </cell>
          <cell r="B27095" t="str">
            <v>SOQUETE PARA LUZ DE SERVICO</v>
          </cell>
          <cell r="C27095" t="str">
            <v>JG</v>
          </cell>
        </row>
        <row r="27096">
          <cell r="A27096">
            <v>808479000</v>
          </cell>
          <cell r="B27096" t="str">
            <v>PERFIL ACABAMENTO INSPECAO ASSOALHO</v>
          </cell>
          <cell r="C27096" t="str">
            <v>M</v>
          </cell>
        </row>
        <row r="27097">
          <cell r="A27097">
            <v>808480000</v>
          </cell>
          <cell r="B27097" t="str">
            <v>PERFIL ACABAMENTO PARA-LAMA</v>
          </cell>
          <cell r="C27097" t="str">
            <v>M</v>
          </cell>
        </row>
        <row r="27098">
          <cell r="A27098">
            <v>808481000</v>
          </cell>
          <cell r="B27098" t="str">
            <v>TERMINAL DE BATERIA POSITIVO CABO 70 MM - 6010.000.11.00.8</v>
          </cell>
          <cell r="C27098" t="str">
            <v>UM</v>
          </cell>
        </row>
        <row r="27099">
          <cell r="A27099">
            <v>808482000</v>
          </cell>
          <cell r="B27099" t="str">
            <v>TERMINAL DE BATERIA NEGATIVO CABO 70 MM - 6010.000.11.00.8</v>
          </cell>
          <cell r="C27099" t="str">
            <v>UM</v>
          </cell>
        </row>
        <row r="27100">
          <cell r="A27100">
            <v>808483000</v>
          </cell>
          <cell r="B27100" t="str">
            <v>OVERLAP DO VIDRO DA PORTA ESQ PRETO</v>
          </cell>
          <cell r="C27100" t="str">
            <v>UM</v>
          </cell>
        </row>
        <row r="27101">
          <cell r="A27101">
            <v>808484000</v>
          </cell>
          <cell r="B27101" t="str">
            <v>SUPORTE DO BANCO</v>
          </cell>
          <cell r="C27101" t="str">
            <v>UM</v>
          </cell>
        </row>
        <row r="27102">
          <cell r="A27102" t="str">
            <v>DD90181980</v>
          </cell>
          <cell r="B27102" t="str">
            <v>OXIMETRO DE PULSO COMPACTO</v>
          </cell>
          <cell r="C27102" t="str">
            <v>UM</v>
          </cell>
        </row>
        <row r="27103">
          <cell r="A27103">
            <v>808485000</v>
          </cell>
          <cell r="B27103" t="str">
            <v>SUPORTE DO BANCO TRASEIRO</v>
          </cell>
          <cell r="C27103" t="str">
            <v>UM</v>
          </cell>
        </row>
        <row r="27104">
          <cell r="A27104">
            <v>808486000</v>
          </cell>
          <cell r="B27104" t="str">
            <v>OVERLAP VIDRO LAT DIANT ESQ PRETO</v>
          </cell>
          <cell r="C27104" t="str">
            <v>UM</v>
          </cell>
        </row>
        <row r="27105">
          <cell r="A27105">
            <v>808487000</v>
          </cell>
          <cell r="B27105" t="str">
            <v>OVERLAP VIDRO LAT DIANT DIR PRETO</v>
          </cell>
          <cell r="C27105" t="str">
            <v>UM</v>
          </cell>
        </row>
        <row r="27106">
          <cell r="A27106">
            <v>808488000</v>
          </cell>
          <cell r="B27106" t="str">
            <v>CALCO DO TRINCO DA PORTA</v>
          </cell>
          <cell r="C27106" t="str">
            <v>UM</v>
          </cell>
        </row>
        <row r="27107">
          <cell r="A27107">
            <v>808489000</v>
          </cell>
          <cell r="B27107" t="str">
            <v>PARALAMA INT DIANT DIR CARRO-FORTE</v>
          </cell>
          <cell r="C27107" t="str">
            <v>UM</v>
          </cell>
        </row>
        <row r="27108">
          <cell r="A27108">
            <v>808490000</v>
          </cell>
          <cell r="B27108" t="str">
            <v>PARALAMA INT DIANT ESQ CARRO-FORTE</v>
          </cell>
          <cell r="C27108" t="str">
            <v>UM</v>
          </cell>
        </row>
        <row r="27109">
          <cell r="A27109">
            <v>808491000</v>
          </cell>
          <cell r="B27109" t="str">
            <v>PORTA-ARMA PLASTICO CARRO-FORTE</v>
          </cell>
          <cell r="C27109" t="str">
            <v>UM</v>
          </cell>
        </row>
        <row r="27110">
          <cell r="A27110" t="str">
            <v>DD13019000</v>
          </cell>
          <cell r="B27110" t="str">
            <v>OUTRAS GOMAS, RESINAS, GOMAS-RESINAS</v>
          </cell>
          <cell r="C27110" t="str">
            <v>UM</v>
          </cell>
        </row>
        <row r="27111">
          <cell r="A27111">
            <v>808492000</v>
          </cell>
          <cell r="B27111" t="str">
            <v>PROTECAO DO RADIADOR MONTADO</v>
          </cell>
          <cell r="C27111" t="str">
            <v>UM</v>
          </cell>
        </row>
        <row r="27112">
          <cell r="A27112">
            <v>808493000</v>
          </cell>
          <cell r="B27112" t="str">
            <v>MATA CACHORRO TRASEIRO MONTADO</v>
          </cell>
          <cell r="C27112" t="str">
            <v>UM</v>
          </cell>
        </row>
        <row r="27113">
          <cell r="A27113">
            <v>808494000</v>
          </cell>
          <cell r="B27113" t="str">
            <v>MATA CACHORRO DIANTEIRO MONTADO</v>
          </cell>
          <cell r="C27113" t="str">
            <v>UM</v>
          </cell>
        </row>
        <row r="27114">
          <cell r="A27114">
            <v>808495000</v>
          </cell>
          <cell r="B27114" t="str">
            <v>CONJ DE PROTECAO DOS FAROIS DE NEBLINA</v>
          </cell>
          <cell r="C27114" t="str">
            <v>UM</v>
          </cell>
        </row>
        <row r="27115">
          <cell r="A27115">
            <v>808496000</v>
          </cell>
          <cell r="B27115" t="str">
            <v>CONJUNTO PROTECAO DOS FAROIS</v>
          </cell>
          <cell r="C27115" t="str">
            <v>UM</v>
          </cell>
        </row>
        <row r="27116">
          <cell r="A27116">
            <v>808497000</v>
          </cell>
          <cell r="B27116" t="str">
            <v>PORTA- PLANILHA</v>
          </cell>
          <cell r="C27116" t="str">
            <v>UM</v>
          </cell>
        </row>
        <row r="27117">
          <cell r="A27117">
            <v>808498000</v>
          </cell>
          <cell r="B27117" t="str">
            <v>PARA-LAMA TRASEIRO CARRO-FORTE</v>
          </cell>
          <cell r="C27117" t="str">
            <v>UM</v>
          </cell>
        </row>
        <row r="27118">
          <cell r="A27118" t="str">
            <v>DD44079990</v>
          </cell>
          <cell r="B27118" t="str">
            <v>OUTRAS MADEIRAS SERRADAS / CORTADAS</v>
          </cell>
          <cell r="C27118" t="str">
            <v>UM</v>
          </cell>
        </row>
        <row r="27119">
          <cell r="A27119">
            <v>808499000</v>
          </cell>
          <cell r="B27119" t="str">
            <v>PARA-LAMA DIANT DIR. CARRO-FORTE</v>
          </cell>
          <cell r="C27119" t="str">
            <v>UM</v>
          </cell>
        </row>
        <row r="27120">
          <cell r="A27120">
            <v>808500000</v>
          </cell>
          <cell r="B27120" t="str">
            <v>ALONGAMENTO DO ESTRIBO          8500</v>
          </cell>
          <cell r="C27120" t="str">
            <v>UM</v>
          </cell>
        </row>
        <row r="27121">
          <cell r="A27121">
            <v>808501000</v>
          </cell>
          <cell r="B27121" t="str">
            <v>CHAPA LATERAL DO ESTRIBO        8501</v>
          </cell>
          <cell r="C27121" t="str">
            <v>UM</v>
          </cell>
        </row>
        <row r="27122">
          <cell r="A27122">
            <v>808502000</v>
          </cell>
          <cell r="B27122" t="str">
            <v>ESTRIBO INFERIOR        8502</v>
          </cell>
          <cell r="C27122" t="str">
            <v>UM</v>
          </cell>
        </row>
        <row r="27123">
          <cell r="A27123" t="str">
            <v>DD82089000</v>
          </cell>
          <cell r="B27123" t="str">
            <v>OUTRAS FACAS/LAMINAS CORTE DE METAL COMUM</v>
          </cell>
          <cell r="C27123" t="str">
            <v>UM</v>
          </cell>
        </row>
        <row r="27124">
          <cell r="A27124" t="str">
            <v>DD85371090</v>
          </cell>
          <cell r="B27124" t="str">
            <v>OUTROS QUADROS COM APARS INTERRUP</v>
          </cell>
          <cell r="C27124" t="str">
            <v>UM</v>
          </cell>
        </row>
        <row r="27125">
          <cell r="A27125" t="str">
            <v>80850300D</v>
          </cell>
          <cell r="B27125" t="str">
            <v>ESTRIBO POLIDO DI R             8503</v>
          </cell>
          <cell r="C27125" t="str">
            <v>UM</v>
          </cell>
        </row>
        <row r="27126">
          <cell r="A27126" t="str">
            <v>80850300E</v>
          </cell>
          <cell r="B27126" t="str">
            <v>ESTRIBO POLIDO  ESR             8503</v>
          </cell>
          <cell r="C27126" t="str">
            <v>UM</v>
          </cell>
        </row>
        <row r="27127">
          <cell r="A27127">
            <v>111707000</v>
          </cell>
          <cell r="B27127" t="str">
            <v>GRADE FRONTAL AXOR</v>
          </cell>
          <cell r="C27127" t="str">
            <v>UM</v>
          </cell>
        </row>
        <row r="27128">
          <cell r="A27128" t="str">
            <v>DD42040090</v>
          </cell>
          <cell r="B27128" t="str">
            <v>OUTROS ARTIGOS PARA USOS TECNICOS DE COURO</v>
          </cell>
          <cell r="C27128" t="str">
            <v>UM</v>
          </cell>
        </row>
        <row r="27129">
          <cell r="A27129">
            <v>808504000</v>
          </cell>
          <cell r="B27129" t="str">
            <v>RESERVATORIO DE AR  20L         8504</v>
          </cell>
          <cell r="C27129" t="str">
            <v>UM</v>
          </cell>
        </row>
        <row r="27130">
          <cell r="A27130">
            <v>808505000</v>
          </cell>
          <cell r="B27130" t="str">
            <v>PSM-005 PLACA BASE DO ASS 720   8505</v>
          </cell>
          <cell r="C27130" t="str">
            <v>UM</v>
          </cell>
        </row>
        <row r="27131">
          <cell r="A27131">
            <v>808506000</v>
          </cell>
          <cell r="B27131" t="str">
            <v>DUTO DO AR                      8506</v>
          </cell>
          <cell r="C27131" t="str">
            <v>UM</v>
          </cell>
        </row>
        <row r="27132">
          <cell r="A27132">
            <v>808507000</v>
          </cell>
          <cell r="B27132" t="str">
            <v>BASE DO SUPORTE ANTENA PARABOLICA (FLAMA)   8507</v>
          </cell>
          <cell r="C27132" t="str">
            <v>UM</v>
          </cell>
        </row>
        <row r="27133">
          <cell r="A27133">
            <v>801707000</v>
          </cell>
          <cell r="B27133" t="str">
            <v>GRADE FRONTAL AXOR</v>
          </cell>
          <cell r="C27133" t="str">
            <v>UM</v>
          </cell>
        </row>
        <row r="27134">
          <cell r="A27134">
            <v>807473000</v>
          </cell>
          <cell r="B27134" t="str">
            <v>RESERVATORIO DE AR 40L - RODOMONDI</v>
          </cell>
          <cell r="C27134" t="str">
            <v>UM</v>
          </cell>
        </row>
        <row r="27135">
          <cell r="A27135" t="str">
            <v>80850800M</v>
          </cell>
          <cell r="B27135" t="str">
            <v>SUPORTE DO TANQUE DO OLEO MONT  8508</v>
          </cell>
          <cell r="C27135" t="str">
            <v>UM</v>
          </cell>
        </row>
        <row r="27136">
          <cell r="A27136" t="str">
            <v>80850900M</v>
          </cell>
          <cell r="B27136" t="str">
            <v>SUPORTE DO TANQUE DO OLEO       8509</v>
          </cell>
          <cell r="C27136" t="str">
            <v>UM</v>
          </cell>
        </row>
        <row r="27137">
          <cell r="A27137">
            <v>808510000</v>
          </cell>
          <cell r="B27137" t="str">
            <v>CANO DE DESCARGA  - 10321102</v>
          </cell>
          <cell r="C27137" t="str">
            <v>UM</v>
          </cell>
        </row>
        <row r="27138">
          <cell r="A27138">
            <v>707473010</v>
          </cell>
          <cell r="B27138" t="str">
            <v>SUPORTE RESERVATORIO DE AR RODOMONDI</v>
          </cell>
          <cell r="C27138" t="str">
            <v>UM</v>
          </cell>
        </row>
        <row r="27139">
          <cell r="A27139">
            <v>808511000</v>
          </cell>
          <cell r="B27139" t="str">
            <v>CANO DE DESCARGA  - 10332457</v>
          </cell>
          <cell r="C27139" t="str">
            <v>UM</v>
          </cell>
        </row>
        <row r="27140">
          <cell r="A27140" t="str">
            <v>80851200M</v>
          </cell>
          <cell r="B27140" t="str">
            <v>SUPORTE TANQUE OLEO MONTADO     8512</v>
          </cell>
          <cell r="C27140" t="str">
            <v>UM</v>
          </cell>
        </row>
        <row r="27141">
          <cell r="A27141">
            <v>808513000</v>
          </cell>
          <cell r="B27141" t="str">
            <v>ESTRIBO SEM PINTURA</v>
          </cell>
          <cell r="C27141" t="str">
            <v>UM</v>
          </cell>
        </row>
        <row r="27142">
          <cell r="A27142" t="str">
            <v>80851300E</v>
          </cell>
          <cell r="B27142" t="str">
            <v>ESTRIBO S/ PINTURA ESQ          8513</v>
          </cell>
          <cell r="C27142" t="str">
            <v>UM</v>
          </cell>
        </row>
        <row r="27143">
          <cell r="A27143">
            <v>808514000</v>
          </cell>
          <cell r="B27143" t="str">
            <v>RESERVATORIO AR 40 LITRO        8514</v>
          </cell>
          <cell r="C27143" t="str">
            <v>UM</v>
          </cell>
        </row>
        <row r="27144">
          <cell r="A27144">
            <v>808515000</v>
          </cell>
          <cell r="B27144" t="str">
            <v>SUPORTE TANQUE D'AGUA MONTADO   8515</v>
          </cell>
          <cell r="C27144" t="str">
            <v>UM</v>
          </cell>
        </row>
        <row r="27145">
          <cell r="A27145" t="str">
            <v>DD59090000</v>
          </cell>
          <cell r="B27145" t="str">
            <v>MANGUEIRAS E TUBOS SEMELHANTES</v>
          </cell>
          <cell r="C27145" t="str">
            <v>UM</v>
          </cell>
        </row>
        <row r="27146">
          <cell r="A27146" t="str">
            <v>DD72085300</v>
          </cell>
          <cell r="B27146" t="str">
            <v>CHAPA DE ACO 4,75</v>
          </cell>
          <cell r="C27146" t="str">
            <v>UM</v>
          </cell>
        </row>
        <row r="27147">
          <cell r="A27147">
            <v>808516000</v>
          </cell>
          <cell r="B27147" t="str">
            <v>RESERVATORIO DE AR 115 L        8516</v>
          </cell>
          <cell r="C27147" t="str">
            <v>UM</v>
          </cell>
        </row>
        <row r="27148">
          <cell r="A27148" t="str">
            <v>80851700M</v>
          </cell>
          <cell r="B27148" t="str">
            <v>SUPORTE RESER. DE  AGUA MONTADO 8517</v>
          </cell>
          <cell r="C27148" t="str">
            <v>UM</v>
          </cell>
        </row>
        <row r="27149">
          <cell r="A27149">
            <v>808518000</v>
          </cell>
          <cell r="B27149" t="str">
            <v>PARA-LAMA DIANT ESQ (fibra) CARRO-FORTE</v>
          </cell>
          <cell r="C27149" t="str">
            <v>UM</v>
          </cell>
        </row>
        <row r="27150">
          <cell r="A27150">
            <v>700327040</v>
          </cell>
          <cell r="B27150" t="str">
            <v>ALCA SUPORTE BATERIA PINTADO VERMELHO</v>
          </cell>
          <cell r="C27150" t="str">
            <v>UM</v>
          </cell>
        </row>
        <row r="27151">
          <cell r="A27151">
            <v>808519000</v>
          </cell>
          <cell r="B27151" t="str">
            <v>LAMPADA FAROL NEBLINA 6415155WPK225</v>
          </cell>
          <cell r="C27151" t="str">
            <v>UM</v>
          </cell>
        </row>
        <row r="27152">
          <cell r="A27152">
            <v>808520000</v>
          </cell>
          <cell r="B27152" t="str">
            <v>SUPORTE CILINDRO GAS FIXO MAIOR 8520</v>
          </cell>
          <cell r="C27152" t="str">
            <v>UM</v>
          </cell>
        </row>
        <row r="27153">
          <cell r="A27153">
            <v>808521000</v>
          </cell>
          <cell r="B27153" t="str">
            <v>SUPORTE CILINDRO GAS FIXO MENOR 8521</v>
          </cell>
          <cell r="C27153" t="str">
            <v>UM</v>
          </cell>
        </row>
        <row r="27154">
          <cell r="A27154">
            <v>808522000</v>
          </cell>
          <cell r="B27154" t="str">
            <v>KIT FRENTE MB712</v>
          </cell>
          <cell r="C27154" t="str">
            <v>M</v>
          </cell>
        </row>
        <row r="27155">
          <cell r="A27155">
            <v>808523000</v>
          </cell>
          <cell r="B27155" t="str">
            <v>GRADE DIANTEIRA (fibra) CARRO-FORTE</v>
          </cell>
          <cell r="C27155" t="str">
            <v>UM</v>
          </cell>
        </row>
        <row r="27156">
          <cell r="A27156">
            <v>700327050</v>
          </cell>
          <cell r="B27156" t="str">
            <v>ALCA SUPORTE BATERIA PINTADO VERDE</v>
          </cell>
          <cell r="C27156" t="str">
            <v>UM</v>
          </cell>
        </row>
        <row r="27157">
          <cell r="A27157">
            <v>808524000</v>
          </cell>
          <cell r="B27157" t="str">
            <v>PARA-CHOQUE TRAS (fibra) CARRO-FORTE</v>
          </cell>
          <cell r="C27157" t="str">
            <v>UM</v>
          </cell>
        </row>
        <row r="27158">
          <cell r="A27158">
            <v>808525000</v>
          </cell>
          <cell r="B27158" t="str">
            <v>SUPORTE CILINDRO GAS MONTADO    8525</v>
          </cell>
          <cell r="C27158" t="str">
            <v>UM</v>
          </cell>
        </row>
        <row r="27159">
          <cell r="A27159">
            <v>808526000</v>
          </cell>
          <cell r="B27159" t="str">
            <v>REFORCO DO MATA CACHORRO</v>
          </cell>
          <cell r="C27159" t="str">
            <v>M</v>
          </cell>
        </row>
        <row r="27160">
          <cell r="A27160" t="str">
            <v>DD38259000</v>
          </cell>
          <cell r="B27160" t="str">
            <v>OUTROS RESIDUOS INDUSTRIAIS</v>
          </cell>
          <cell r="C27160" t="str">
            <v>M3</v>
          </cell>
        </row>
        <row r="27161">
          <cell r="A27161" t="str">
            <v>MATRIZ231</v>
          </cell>
          <cell r="B27161" t="str">
            <v>CONJ.MOLDES EUROAR BASE/CAPO EVAP D/E/CAPO DO COND</v>
          </cell>
          <cell r="C27161" t="str">
            <v>UM</v>
          </cell>
        </row>
        <row r="27162">
          <cell r="A27162">
            <v>808527000</v>
          </cell>
          <cell r="B27162" t="str">
            <v>SUPORTE PARA CHOQUE (FIXO,MOVEL)8527</v>
          </cell>
          <cell r="C27162" t="str">
            <v>UM</v>
          </cell>
        </row>
        <row r="27163">
          <cell r="A27163" t="str">
            <v>80852800E</v>
          </cell>
          <cell r="B27163" t="str">
            <v>QUADRO ASSENTO COMPLETO ESQ      8528</v>
          </cell>
          <cell r="C27163" t="str">
            <v>UM</v>
          </cell>
        </row>
        <row r="27164">
          <cell r="A27164">
            <v>808529000</v>
          </cell>
          <cell r="B27164" t="str">
            <v>SUPORTE DO TANQUE  DO OLEO      8529</v>
          </cell>
          <cell r="C27164" t="str">
            <v>UM</v>
          </cell>
        </row>
        <row r="27165">
          <cell r="A27165" t="str">
            <v>80853000M</v>
          </cell>
          <cell r="B27165" t="str">
            <v>SUP TANQUE DO OLEO MONTADO       8530</v>
          </cell>
          <cell r="C27165" t="str">
            <v>UM</v>
          </cell>
        </row>
        <row r="27166">
          <cell r="A27166">
            <v>808531000</v>
          </cell>
          <cell r="B27166" t="str">
            <v>CARCACA 7"   ( MEC CARDAN )</v>
          </cell>
          <cell r="C27166" t="str">
            <v>UM</v>
          </cell>
        </row>
        <row r="27167">
          <cell r="A27167">
            <v>808532000</v>
          </cell>
          <cell r="B27167" t="str">
            <v>TAMPA SUP 7 "/ 8"  ( MEC CARDAN )</v>
          </cell>
          <cell r="C27167" t="str">
            <v>UM</v>
          </cell>
        </row>
        <row r="27168">
          <cell r="A27168">
            <v>808533000</v>
          </cell>
          <cell r="B27168" t="str">
            <v>LATERAL DA CATRACA   ( MECANICA CARDAN)</v>
          </cell>
          <cell r="C27168" t="str">
            <v>UM</v>
          </cell>
        </row>
        <row r="27169">
          <cell r="A27169">
            <v>808534000</v>
          </cell>
          <cell r="B27169" t="str">
            <v>SUP DA CAIXA DOS FUZIVEIS P/TRATOR</v>
          </cell>
          <cell r="C27169" t="str">
            <v>UM</v>
          </cell>
        </row>
        <row r="27170">
          <cell r="A27170">
            <v>808535000</v>
          </cell>
          <cell r="B27170" t="str">
            <v>CHAPA  PAINEL  LINHA LEVE P/TRATOR</v>
          </cell>
          <cell r="C27170" t="str">
            <v>UM</v>
          </cell>
        </row>
        <row r="27171">
          <cell r="A27171">
            <v>808536000</v>
          </cell>
          <cell r="B27171" t="str">
            <v>CAIXA DE SEGURANCA</v>
          </cell>
          <cell r="C27171" t="str">
            <v>UM</v>
          </cell>
        </row>
        <row r="27172">
          <cell r="A27172">
            <v>808537000</v>
          </cell>
          <cell r="B27172" t="str">
            <v>CABINE P/TRANSPORTE PASSAGEIROS (JANELA FIXA)</v>
          </cell>
          <cell r="C27172" t="str">
            <v>UM</v>
          </cell>
        </row>
        <row r="27173">
          <cell r="A27173">
            <v>300674000</v>
          </cell>
          <cell r="B27173" t="str">
            <v>BISNAGA DE 75 ML P/ APLICADOR DE COLA</v>
          </cell>
          <cell r="C27173" t="str">
            <v>UM</v>
          </cell>
        </row>
        <row r="27174">
          <cell r="A27174" t="str">
            <v>808537PAR</v>
          </cell>
          <cell r="B27174" t="str">
            <v>CABINE PARCIAL P/TRANSPORTE PASSAGEIROS (JANELA FIXA)</v>
          </cell>
          <cell r="C27174" t="str">
            <v>UM</v>
          </cell>
        </row>
        <row r="27175">
          <cell r="A27175">
            <v>808538000</v>
          </cell>
          <cell r="B27175" t="str">
            <v>PLATAFORMA ELEVATORIA AMALCA PE 2200</v>
          </cell>
          <cell r="C27175" t="str">
            <v>UM</v>
          </cell>
        </row>
        <row r="27176">
          <cell r="A27176">
            <v>808539000</v>
          </cell>
          <cell r="B27176" t="str">
            <v>VEÍCULO DE GRANDE PORTE PARA CONTROLE DE DISTURBIOS CIVIS</v>
          </cell>
          <cell r="C27176" t="str">
            <v>UM</v>
          </cell>
        </row>
        <row r="27177">
          <cell r="A27177" t="str">
            <v>80853900M</v>
          </cell>
          <cell r="B27177" t="str">
            <v>CHAPA DE BLINDAGEM DO MOTOR</v>
          </cell>
          <cell r="C27177" t="str">
            <v>UM</v>
          </cell>
        </row>
        <row r="27178">
          <cell r="A27178">
            <v>808540000</v>
          </cell>
          <cell r="B27178" t="str">
            <v>CARCACA 8"   ( MECANICA CARDAN )</v>
          </cell>
          <cell r="C27178" t="str">
            <v>UM</v>
          </cell>
        </row>
        <row r="27179">
          <cell r="A27179">
            <v>808541000</v>
          </cell>
          <cell r="B27179" t="str">
            <v>ENGRENAGEM              ( TOMAZI )       8541</v>
          </cell>
          <cell r="C27179" t="str">
            <v>UM</v>
          </cell>
        </row>
        <row r="27180">
          <cell r="A27180">
            <v>808542000</v>
          </cell>
          <cell r="B27180" t="str">
            <v>BASE DO SUPORTE ANTENA PARABOLICA (FLAMA)</v>
          </cell>
          <cell r="C27180" t="str">
            <v>UM</v>
          </cell>
        </row>
        <row r="27181">
          <cell r="A27181">
            <v>300675000</v>
          </cell>
          <cell r="B27181" t="str">
            <v>TAMPA BISNAGA P/ APLICADOR DE COLA</v>
          </cell>
          <cell r="C27181" t="str">
            <v>UM</v>
          </cell>
        </row>
        <row r="27182">
          <cell r="A27182">
            <v>808543000</v>
          </cell>
          <cell r="B27182" t="str">
            <v>RESERVATORIO DE AR 9L - 6010.005.069.00.3</v>
          </cell>
          <cell r="C27182" t="str">
            <v>UM</v>
          </cell>
        </row>
        <row r="27183">
          <cell r="A27183">
            <v>808544000</v>
          </cell>
          <cell r="B27183" t="str">
            <v>CARRO FORTE ALCATRAZ 2 PORTAS MB 914 EE3100</v>
          </cell>
          <cell r="C27183" t="str">
            <v>UM</v>
          </cell>
        </row>
        <row r="27184">
          <cell r="A27184">
            <v>808545000</v>
          </cell>
          <cell r="B27184" t="str">
            <v>CARROCARIA BLIND C-FORTE ALCATRAZ C/ CHASSI MB 1620 ANO 2008</v>
          </cell>
          <cell r="C27184" t="str">
            <v>UM</v>
          </cell>
        </row>
        <row r="27185">
          <cell r="A27185">
            <v>808546000</v>
          </cell>
          <cell r="B27185" t="str">
            <v>COFRE P/ONIBUS URBANO</v>
          </cell>
          <cell r="C27185" t="str">
            <v>UM</v>
          </cell>
        </row>
        <row r="27186">
          <cell r="A27186">
            <v>808547000</v>
          </cell>
          <cell r="B27186" t="str">
            <v>CABINE P/TRANSPORTE PASSAGEIROS (JANELA MOVEL)</v>
          </cell>
          <cell r="C27186" t="str">
            <v>UM</v>
          </cell>
        </row>
        <row r="27187">
          <cell r="A27187">
            <v>808548000</v>
          </cell>
          <cell r="B27187" t="str">
            <v>RESERVATORIO DE AR 37L - 6008.005.725.00.4</v>
          </cell>
          <cell r="C27187" t="str">
            <v>UM</v>
          </cell>
        </row>
        <row r="27188">
          <cell r="A27188">
            <v>808549000</v>
          </cell>
          <cell r="B27188" t="str">
            <v>CABINE P/TRANSPORTE PASSAGEIROS (DOIS BANCOS)</v>
          </cell>
          <cell r="C27188" t="str">
            <v>UM</v>
          </cell>
        </row>
        <row r="27189">
          <cell r="A27189">
            <v>808550000</v>
          </cell>
          <cell r="B27189" t="str">
            <v>LATERAL DIREITA 021136 DE FORNO 8550</v>
          </cell>
          <cell r="C27189" t="str">
            <v>UM</v>
          </cell>
        </row>
        <row r="27190">
          <cell r="A27190">
            <v>808551000</v>
          </cell>
          <cell r="B27190" t="str">
            <v>LATERAL ESQ 020758 DE FORNO     8551</v>
          </cell>
          <cell r="C27190" t="str">
            <v>UM</v>
          </cell>
        </row>
        <row r="27191">
          <cell r="A27191">
            <v>808552000</v>
          </cell>
          <cell r="B27191" t="str">
            <v>FUNDO TRASEIRO 021134 DE FORNO  8552</v>
          </cell>
          <cell r="C27191" t="str">
            <v>UM</v>
          </cell>
        </row>
        <row r="27192">
          <cell r="A27192">
            <v>808553000</v>
          </cell>
          <cell r="B27192" t="str">
            <v>TETO INFERIOR 021129 DE FORNO   8553</v>
          </cell>
          <cell r="C27192" t="str">
            <v>UM</v>
          </cell>
        </row>
        <row r="27193">
          <cell r="A27193">
            <v>808554000</v>
          </cell>
          <cell r="B27193" t="str">
            <v>CHASSI DIREITO 021115 DE FORNO  8554</v>
          </cell>
          <cell r="C27193" t="str">
            <v>UM</v>
          </cell>
        </row>
        <row r="27194">
          <cell r="A27194">
            <v>808555000</v>
          </cell>
          <cell r="B27194" t="str">
            <v>CHASSI ESQ 021112  DE FORNO     8555</v>
          </cell>
          <cell r="C27194" t="str">
            <v>UM</v>
          </cell>
        </row>
        <row r="27195">
          <cell r="A27195">
            <v>808556000</v>
          </cell>
          <cell r="B27195" t="str">
            <v>CHASSI TRASEIRO 021110 DE FORNO 8556</v>
          </cell>
          <cell r="C27195" t="str">
            <v>UM</v>
          </cell>
        </row>
        <row r="27196">
          <cell r="A27196">
            <v>808557000</v>
          </cell>
          <cell r="B27196" t="str">
            <v>BASE MOVEL 021139  DE FORNO     8557</v>
          </cell>
          <cell r="C27196" t="str">
            <v>UM</v>
          </cell>
        </row>
        <row r="27197">
          <cell r="A27197">
            <v>808558000</v>
          </cell>
          <cell r="B27197" t="str">
            <v>LATERAL DIR 021667 DE FORNO     8558</v>
          </cell>
          <cell r="C27197" t="str">
            <v>UM</v>
          </cell>
        </row>
        <row r="27198">
          <cell r="A27198">
            <v>808559000</v>
          </cell>
          <cell r="B27198" t="str">
            <v>LATERAL ESQ 021668 DE FORNO     8559</v>
          </cell>
          <cell r="C27198" t="str">
            <v>UM</v>
          </cell>
        </row>
        <row r="27199">
          <cell r="A27199">
            <v>808560000</v>
          </cell>
          <cell r="B27199" t="str">
            <v>FUNDO TRASEIRO 021671 DE FORNO  8560</v>
          </cell>
          <cell r="C27199" t="str">
            <v>UM</v>
          </cell>
        </row>
        <row r="27200">
          <cell r="A27200">
            <v>808561000</v>
          </cell>
          <cell r="B27200" t="str">
            <v>LATERAL ESQ 023919 DE FORNO     8561</v>
          </cell>
          <cell r="C27200" t="str">
            <v>UM</v>
          </cell>
        </row>
        <row r="27201">
          <cell r="A27201">
            <v>808562000</v>
          </cell>
          <cell r="B27201" t="str">
            <v>LATERAL DIR 023922 DE FORNO     8562</v>
          </cell>
          <cell r="C27201" t="str">
            <v>UM</v>
          </cell>
        </row>
        <row r="27202">
          <cell r="A27202">
            <v>808563000</v>
          </cell>
          <cell r="B27202" t="str">
            <v>FUNDO TRASEIRO 023925 DE FORNO  8563</v>
          </cell>
          <cell r="C27202" t="str">
            <v>UM</v>
          </cell>
        </row>
        <row r="27203">
          <cell r="A27203">
            <v>300673000</v>
          </cell>
          <cell r="B27203" t="str">
            <v>BISNAGA DE 300 ML P/ APLICADOR DE COLA</v>
          </cell>
          <cell r="C27203" t="str">
            <v>UM</v>
          </cell>
        </row>
        <row r="27204">
          <cell r="A27204">
            <v>808564000</v>
          </cell>
          <cell r="B27204" t="str">
            <v>CHASSI TRASEIRO 023933 DE FORNO 8564</v>
          </cell>
          <cell r="C27204" t="str">
            <v>UM</v>
          </cell>
        </row>
        <row r="27205">
          <cell r="A27205">
            <v>808565000</v>
          </cell>
          <cell r="B27205" t="str">
            <v>CHASSI ESQ 023935 DE FORNO      8565</v>
          </cell>
          <cell r="C27205" t="str">
            <v>UM</v>
          </cell>
        </row>
        <row r="27206">
          <cell r="A27206">
            <v>808566000</v>
          </cell>
          <cell r="B27206" t="str">
            <v>CHASSI DIR 024198 DE FORNO      8566</v>
          </cell>
          <cell r="C27206" t="str">
            <v>UM</v>
          </cell>
        </row>
        <row r="27207">
          <cell r="A27207">
            <v>808567000</v>
          </cell>
          <cell r="B27207" t="str">
            <v>DOBRADICA MENOR 21124 DE FORNO  8567</v>
          </cell>
          <cell r="C27207" t="str">
            <v>UM</v>
          </cell>
        </row>
        <row r="27208">
          <cell r="A27208">
            <v>808568000</v>
          </cell>
          <cell r="B27208" t="str">
            <v>DOBRADICA MAIOR 21149 DE FORNO  8568</v>
          </cell>
          <cell r="C27208" t="str">
            <v>UM</v>
          </cell>
        </row>
        <row r="27209">
          <cell r="A27209">
            <v>808569000</v>
          </cell>
          <cell r="B27209" t="str">
            <v>BANDEJA SUPERIOR  (20022)       8569</v>
          </cell>
          <cell r="C27209" t="str">
            <v>UM</v>
          </cell>
        </row>
        <row r="27210">
          <cell r="A27210">
            <v>808570000</v>
          </cell>
          <cell r="B27210" t="str">
            <v>BANDEJA SUPERIOR  20095 P/FORNO 8570</v>
          </cell>
          <cell r="C27210" t="str">
            <v>UM</v>
          </cell>
        </row>
        <row r="27211">
          <cell r="A27211">
            <v>300676000</v>
          </cell>
          <cell r="B27211" t="str">
            <v>EMBOLO 300 ML P/ APLICADOR DE COLA</v>
          </cell>
          <cell r="C27211" t="str">
            <v>UM</v>
          </cell>
        </row>
        <row r="27212">
          <cell r="A27212">
            <v>808571000</v>
          </cell>
          <cell r="B27212" t="str">
            <v>CHAPA BIFETEIRA 22095 P/FORNO   8571</v>
          </cell>
          <cell r="C27212" t="str">
            <v>UM</v>
          </cell>
        </row>
        <row r="27213">
          <cell r="A27213">
            <v>808572000</v>
          </cell>
          <cell r="B27213" t="str">
            <v>SUPORTE RODA 1/2" FORNO 024487  8572</v>
          </cell>
          <cell r="C27213" t="str">
            <v>UM</v>
          </cell>
        </row>
        <row r="27214">
          <cell r="A27214">
            <v>808573000</v>
          </cell>
          <cell r="B27214" t="str">
            <v>BANDEJA  INF P/FORNO 020167     8573</v>
          </cell>
          <cell r="C27214" t="str">
            <v>UM</v>
          </cell>
        </row>
        <row r="27215">
          <cell r="A27215">
            <v>808574000</v>
          </cell>
          <cell r="B27215" t="str">
            <v>BANDEJA INF  P/FORNO 00020023   8574</v>
          </cell>
          <cell r="C27215" t="str">
            <v>UM</v>
          </cell>
        </row>
        <row r="27216">
          <cell r="A27216">
            <v>808575000</v>
          </cell>
          <cell r="B27216" t="str">
            <v>MESA  PARA FORNO   24363        8575</v>
          </cell>
          <cell r="C27216" t="str">
            <v>UM</v>
          </cell>
        </row>
        <row r="27217">
          <cell r="A27217">
            <v>300677000</v>
          </cell>
          <cell r="B27217" t="str">
            <v>EMBOLO 75 ML P/ APLICADOR DE COLA</v>
          </cell>
          <cell r="C27217" t="str">
            <v>UM</v>
          </cell>
        </row>
        <row r="27218">
          <cell r="A27218">
            <v>190203000</v>
          </cell>
          <cell r="B27218" t="str">
            <v>CANO DESCARGA LATERAL</v>
          </cell>
          <cell r="C27218" t="str">
            <v>UM</v>
          </cell>
        </row>
        <row r="27219">
          <cell r="A27219">
            <v>808576000</v>
          </cell>
          <cell r="B27219" t="str">
            <v>CHAPA DE ALUMINIO               8576</v>
          </cell>
          <cell r="C27219" t="str">
            <v>UM</v>
          </cell>
        </row>
        <row r="27220">
          <cell r="A27220">
            <v>808577000</v>
          </cell>
          <cell r="B27220" t="str">
            <v>CAPA DO DISPOSITIVO MULTIPLEX (MARCOPOLO)</v>
          </cell>
          <cell r="C27220" t="str">
            <v>UM</v>
          </cell>
        </row>
        <row r="27221">
          <cell r="A27221">
            <v>808578000</v>
          </cell>
          <cell r="B27221" t="str">
            <v>CABINE DORMITORIO C/CLIMATIZADOR</v>
          </cell>
          <cell r="C27221" t="str">
            <v>UM</v>
          </cell>
        </row>
        <row r="27222">
          <cell r="A27222">
            <v>190204000</v>
          </cell>
          <cell r="B27222" t="str">
            <v>CANO DESCARGA LATERAL SEQ-0014</v>
          </cell>
          <cell r="C27222" t="str">
            <v>UM</v>
          </cell>
        </row>
        <row r="27223">
          <cell r="A27223">
            <v>808579000</v>
          </cell>
          <cell r="B27223" t="str">
            <v>ARRUELA 1/4" ( MEC CARDAN )</v>
          </cell>
          <cell r="C27223" t="str">
            <v>UM</v>
          </cell>
        </row>
        <row r="27224">
          <cell r="A27224">
            <v>808580000</v>
          </cell>
          <cell r="B27224" t="str">
            <v>CAIXA DE RANCHO TERMICA  680 X 600 X 660</v>
          </cell>
          <cell r="C27224" t="str">
            <v>UM</v>
          </cell>
        </row>
        <row r="27225">
          <cell r="A27225">
            <v>808581000</v>
          </cell>
          <cell r="B27225" t="str">
            <v>CAIXA DE RANCHO TERMICA  800 X 600 X 660</v>
          </cell>
          <cell r="C27225" t="str">
            <v>UM</v>
          </cell>
        </row>
        <row r="27226">
          <cell r="A27226">
            <v>808582000</v>
          </cell>
          <cell r="B27226" t="str">
            <v>CAIXA DE RANCHO TERMICA 1000 X 600 X 660</v>
          </cell>
          <cell r="C27226" t="str">
            <v>UM</v>
          </cell>
        </row>
        <row r="27227">
          <cell r="A27227">
            <v>808583000</v>
          </cell>
          <cell r="B27227" t="str">
            <v>CAIXA DE RANCHO TERMICA 1200 X 600 X 660</v>
          </cell>
          <cell r="C27227" t="str">
            <v>UM</v>
          </cell>
        </row>
        <row r="27228">
          <cell r="A27228">
            <v>808584000</v>
          </cell>
          <cell r="B27228" t="str">
            <v>RESERVATORIO DE AR 80 LTS ( Egito)</v>
          </cell>
          <cell r="C27228" t="str">
            <v>UM</v>
          </cell>
        </row>
        <row r="27229">
          <cell r="A27229">
            <v>808585000</v>
          </cell>
          <cell r="B27229" t="str">
            <v>TAMPA LATERAL (FREIO CAR-CARDAN)</v>
          </cell>
          <cell r="C27229" t="str">
            <v>UM</v>
          </cell>
        </row>
        <row r="27230">
          <cell r="A27230">
            <v>808586000</v>
          </cell>
          <cell r="B27230" t="str">
            <v>RESERVATORIO DE AR - AGRALE - MA 12</v>
          </cell>
          <cell r="C27230" t="str">
            <v>UM</v>
          </cell>
        </row>
        <row r="27231">
          <cell r="A27231">
            <v>808587000</v>
          </cell>
          <cell r="B27231" t="str">
            <v>DISCO SUPERIOR DE ACO</v>
          </cell>
          <cell r="C27231" t="str">
            <v>UM</v>
          </cell>
        </row>
        <row r="27232">
          <cell r="A27232">
            <v>808588000</v>
          </cell>
          <cell r="B27232" t="str">
            <v>ABRACADEIRA DO PEDESTAL</v>
          </cell>
          <cell r="C27232" t="str">
            <v>UM</v>
          </cell>
        </row>
        <row r="27233">
          <cell r="A27233">
            <v>808589000</v>
          </cell>
          <cell r="B27233" t="str">
            <v>BORBOLETA DO FUSO</v>
          </cell>
          <cell r="C27233" t="str">
            <v>UM</v>
          </cell>
        </row>
        <row r="27234">
          <cell r="A27234">
            <v>808590000</v>
          </cell>
          <cell r="B27234" t="str">
            <v>DISCO PLATO</v>
          </cell>
          <cell r="C27234" t="str">
            <v>UM</v>
          </cell>
        </row>
        <row r="27235">
          <cell r="A27235">
            <v>808591000</v>
          </cell>
          <cell r="B27235" t="str">
            <v>RESERVATORIO DE AR 15 L  ( A.E.W.)</v>
          </cell>
          <cell r="C27235" t="str">
            <v>UM</v>
          </cell>
        </row>
        <row r="27236">
          <cell r="A27236">
            <v>190205000</v>
          </cell>
          <cell r="B27236" t="str">
            <v>CANO DESCARGA CHAMINE TRASEIRO SEQ-0051</v>
          </cell>
          <cell r="C27236" t="str">
            <v>UM</v>
          </cell>
        </row>
        <row r="27237">
          <cell r="A27237">
            <v>808592000</v>
          </cell>
          <cell r="B27237" t="str">
            <v>FOLHA INTERNA DA PORTA ONIBUS MB</v>
          </cell>
          <cell r="C27237" t="str">
            <v>UM</v>
          </cell>
        </row>
        <row r="27238">
          <cell r="A27238">
            <v>808593000</v>
          </cell>
          <cell r="B27238" t="str">
            <v>FOLHA EXTERNA DA PORTA ONIBUS MB</v>
          </cell>
          <cell r="C27238" t="str">
            <v>UM</v>
          </cell>
        </row>
        <row r="27239">
          <cell r="A27239">
            <v>808594000</v>
          </cell>
          <cell r="B27239" t="str">
            <v>SUPORTE DO CARDAN</v>
          </cell>
          <cell r="C27239" t="str">
            <v>UM</v>
          </cell>
        </row>
        <row r="27240">
          <cell r="A27240">
            <v>808595000</v>
          </cell>
          <cell r="B27240" t="str">
            <v>DEFLETOR DO CARDAN SERIE 1710</v>
          </cell>
          <cell r="C27240" t="str">
            <v>UM</v>
          </cell>
        </row>
        <row r="27241">
          <cell r="A27241">
            <v>808596000</v>
          </cell>
          <cell r="B27241" t="str">
            <v>RESERVATORIO DE AR 20 lts DELGO</v>
          </cell>
          <cell r="C27241" t="str">
            <v>UM</v>
          </cell>
        </row>
        <row r="27242">
          <cell r="A27242">
            <v>808597000</v>
          </cell>
          <cell r="B27242" t="str">
            <v>RESERVATORIO DE AR 40 lts DELGO</v>
          </cell>
          <cell r="C27242" t="str">
            <v>UM</v>
          </cell>
        </row>
        <row r="27243">
          <cell r="A27243" t="str">
            <v>80859800D</v>
          </cell>
          <cell r="B27243" t="str">
            <v>SUPORTE TENSOR DIR IRAMEC 135006571</v>
          </cell>
          <cell r="C27243" t="str">
            <v>UM</v>
          </cell>
        </row>
        <row r="27244">
          <cell r="A27244" t="str">
            <v>80859800E</v>
          </cell>
          <cell r="B27244" t="str">
            <v>SUPORTE TENSOR ESQ IRAMEC 135006572</v>
          </cell>
          <cell r="C27244" t="str">
            <v>UM</v>
          </cell>
        </row>
        <row r="27245">
          <cell r="A27245">
            <v>808599000</v>
          </cell>
          <cell r="B27245" t="str">
            <v>RESERVATORIO DE AR 30 lts FORD/VOLKS</v>
          </cell>
          <cell r="C27245" t="str">
            <v>UM</v>
          </cell>
        </row>
        <row r="27246">
          <cell r="A27246" t="str">
            <v>80859900F</v>
          </cell>
          <cell r="B27246" t="str">
            <v>RESERVATORIO DE AR 30 lts FORD/VOLKS</v>
          </cell>
          <cell r="C27246" t="str">
            <v>UM</v>
          </cell>
        </row>
        <row r="27247">
          <cell r="A27247">
            <v>808600000</v>
          </cell>
          <cell r="B27247" t="str">
            <v>PLATAFORMA AUTO SOCORRO AMALCA P3500</v>
          </cell>
          <cell r="C27247" t="str">
            <v>UM</v>
          </cell>
        </row>
        <row r="27248">
          <cell r="A27248">
            <v>808601000</v>
          </cell>
          <cell r="B27248" t="str">
            <v xml:space="preserve"> PLATAFORMA AUTO SOCORRO AMALCA P3500 DOUBLE</v>
          </cell>
          <cell r="C27248" t="str">
            <v>UM</v>
          </cell>
        </row>
        <row r="27249">
          <cell r="A27249">
            <v>808602000</v>
          </cell>
          <cell r="B27249" t="str">
            <v xml:space="preserve"> PLATAFORMA AUTO SOCORRO AMALCA P6000</v>
          </cell>
          <cell r="C27249" t="str">
            <v>UM</v>
          </cell>
        </row>
        <row r="27250">
          <cell r="A27250">
            <v>808603000</v>
          </cell>
          <cell r="B27250" t="str">
            <v xml:space="preserve"> PLATAFORMA AUTO SOCORRO AMALCA P8000</v>
          </cell>
          <cell r="C27250" t="str">
            <v>UM</v>
          </cell>
        </row>
        <row r="27251">
          <cell r="A27251">
            <v>190206000</v>
          </cell>
          <cell r="B27251" t="str">
            <v>CANO DESCARGA CHAMINE TRASEIRO SEQ-0045</v>
          </cell>
          <cell r="C27251" t="str">
            <v>UM</v>
          </cell>
        </row>
        <row r="27252">
          <cell r="A27252">
            <v>808604000</v>
          </cell>
          <cell r="B27252" t="str">
            <v xml:space="preserve"> PLATAFORMA AUTO SOCORRO AMALCA P10000</v>
          </cell>
          <cell r="C27252" t="str">
            <v>UM</v>
          </cell>
        </row>
        <row r="27253">
          <cell r="A27253">
            <v>808605000</v>
          </cell>
          <cell r="B27253" t="str">
            <v xml:space="preserve"> PLATAFORMA AUTO SOCORRO AMALCA P12000</v>
          </cell>
          <cell r="C27253" t="str">
            <v>UM</v>
          </cell>
        </row>
        <row r="27254">
          <cell r="A27254">
            <v>808606000</v>
          </cell>
          <cell r="B27254" t="str">
            <v xml:space="preserve"> PLATAFORMA AUTO SOCORRO AMALCA P15000</v>
          </cell>
          <cell r="C27254" t="str">
            <v>UM</v>
          </cell>
        </row>
        <row r="27255">
          <cell r="A27255">
            <v>808607000</v>
          </cell>
          <cell r="B27255" t="str">
            <v>PLATAFORMA CEGONHEIRA AMALCA C/4</v>
          </cell>
          <cell r="C27255" t="str">
            <v>UM</v>
          </cell>
        </row>
        <row r="27256">
          <cell r="A27256">
            <v>808608000</v>
          </cell>
          <cell r="B27256" t="str">
            <v>PLATAFORMA CEGONHEIRA AMALCA C/5</v>
          </cell>
          <cell r="C27256" t="str">
            <v>UM</v>
          </cell>
        </row>
        <row r="27257">
          <cell r="A27257">
            <v>808609000</v>
          </cell>
          <cell r="B27257" t="str">
            <v>PLATAFORMA ELEVATORIA AMALCABURIO</v>
          </cell>
          <cell r="C27257" t="str">
            <v>UM</v>
          </cell>
        </row>
        <row r="27258">
          <cell r="A27258">
            <v>808610000</v>
          </cell>
          <cell r="B27258" t="str">
            <v>PLATAFORMA AMALCA P2500</v>
          </cell>
          <cell r="C27258" t="str">
            <v>UM</v>
          </cell>
        </row>
        <row r="27259">
          <cell r="A27259">
            <v>808611000</v>
          </cell>
          <cell r="B27259" t="str">
            <v>KIT CJ HELICE      05839006D</v>
          </cell>
          <cell r="C27259" t="str">
            <v>UM</v>
          </cell>
        </row>
        <row r="27260">
          <cell r="A27260">
            <v>808612000</v>
          </cell>
          <cell r="B27260" t="str">
            <v>KIT CJ HELICE 6 PA 05839008D</v>
          </cell>
          <cell r="C27260" t="str">
            <v>UM</v>
          </cell>
        </row>
        <row r="27261">
          <cell r="A27261">
            <v>808613000</v>
          </cell>
          <cell r="B27261" t="str">
            <v>BARRAGEM GSG-22   02801038</v>
          </cell>
          <cell r="C27261" t="str">
            <v>UM</v>
          </cell>
        </row>
        <row r="27262">
          <cell r="A27262">
            <v>808614000</v>
          </cell>
          <cell r="B27262" t="str">
            <v>CONJUNTO BARRAGEM  05808005</v>
          </cell>
          <cell r="C27262" t="str">
            <v>UM</v>
          </cell>
        </row>
        <row r="27263">
          <cell r="A27263">
            <v>808615000</v>
          </cell>
          <cell r="B27263" t="str">
            <v>CONJ. BARRAGEM     05808007</v>
          </cell>
          <cell r="C27263" t="str">
            <v>UM</v>
          </cell>
        </row>
        <row r="27264">
          <cell r="A27264">
            <v>808616000</v>
          </cell>
          <cell r="B27264" t="str">
            <v>CONJUNTO BARRAGEM  05808009</v>
          </cell>
          <cell r="C27264" t="str">
            <v>UM</v>
          </cell>
        </row>
        <row r="27265">
          <cell r="A27265">
            <v>808617000</v>
          </cell>
          <cell r="B27265" t="str">
            <v>CONJUNTO BARRAGEM  05808010</v>
          </cell>
          <cell r="C27265" t="str">
            <v>UM</v>
          </cell>
        </row>
        <row r="27266">
          <cell r="A27266">
            <v>808618000</v>
          </cell>
          <cell r="B27266" t="str">
            <v>CONJUNTO BARRAGEM  05808012</v>
          </cell>
          <cell r="C27266" t="str">
            <v>UM</v>
          </cell>
        </row>
        <row r="27267">
          <cell r="A27267">
            <v>808619000</v>
          </cell>
          <cell r="B27267" t="str">
            <v>CONJUNTO BARRAGEM  05808017</v>
          </cell>
          <cell r="C27267" t="str">
            <v>UM</v>
          </cell>
        </row>
        <row r="27268">
          <cell r="A27268">
            <v>808620000</v>
          </cell>
          <cell r="B27268" t="str">
            <v>BLINDAGEM VOLARE VE 3350EE 6700-W8</v>
          </cell>
          <cell r="C27268" t="str">
            <v>UM</v>
          </cell>
        </row>
        <row r="27269">
          <cell r="A27269">
            <v>808621000</v>
          </cell>
          <cell r="B27269" t="str">
            <v>CARROCARIA BLIND C-FORTE ALCATRAZ JUNIOR MA 6.0 EE 2800</v>
          </cell>
          <cell r="C27269" t="str">
            <v>UM</v>
          </cell>
        </row>
        <row r="27270">
          <cell r="A27270">
            <v>808622000</v>
          </cell>
          <cell r="B27270" t="str">
            <v>CJ CHASSI PONTEADO 05814154</v>
          </cell>
          <cell r="C27270" t="str">
            <v>UM</v>
          </cell>
        </row>
        <row r="27271">
          <cell r="A27271">
            <v>808623000</v>
          </cell>
          <cell r="B27271" t="str">
            <v>CJ GABINETE PINTADO  05837077</v>
          </cell>
          <cell r="C27271" t="str">
            <v>UM</v>
          </cell>
        </row>
        <row r="27272">
          <cell r="A27272">
            <v>808624000</v>
          </cell>
          <cell r="B27272" t="str">
            <v>CONJUNTO HELICE    0583912D</v>
          </cell>
          <cell r="C27272" t="str">
            <v>UM</v>
          </cell>
        </row>
        <row r="27273">
          <cell r="A27273">
            <v>808625000</v>
          </cell>
          <cell r="B27273" t="str">
            <v>PLATAFORMA FIXA 2600x9000 15000 KG</v>
          </cell>
          <cell r="C27273" t="str">
            <v>UM</v>
          </cell>
        </row>
        <row r="27274">
          <cell r="A27274">
            <v>808626000</v>
          </cell>
          <cell r="B27274" t="str">
            <v>PLATAFORMA CEGONHEIRA AMALCA C/3</v>
          </cell>
          <cell r="C27274" t="str">
            <v>UM</v>
          </cell>
        </row>
        <row r="27275">
          <cell r="A27275">
            <v>190207000</v>
          </cell>
          <cell r="B27275" t="str">
            <v>TUBO ACO CANO DESCARGA TH+ SEQ-0619</v>
          </cell>
          <cell r="C27275" t="str">
            <v>UM</v>
          </cell>
        </row>
        <row r="27276">
          <cell r="A27276">
            <v>808627000</v>
          </cell>
          <cell r="B27276" t="str">
            <v>PLATAFORMA AUTO SOCORRO 2300x6000 4.5 T</v>
          </cell>
          <cell r="C27276" t="str">
            <v>UM</v>
          </cell>
        </row>
        <row r="27277">
          <cell r="A27277">
            <v>808628000</v>
          </cell>
          <cell r="B27277" t="str">
            <v>CONJUNTO BASE RETR 05921932</v>
          </cell>
          <cell r="C27277" t="str">
            <v>UM</v>
          </cell>
        </row>
        <row r="27278">
          <cell r="A27278">
            <v>808629000</v>
          </cell>
          <cell r="B27278" t="str">
            <v>SUPORTE DO MOTOR   38815006</v>
          </cell>
          <cell r="C27278" t="str">
            <v>UM</v>
          </cell>
        </row>
        <row r="27279">
          <cell r="A27279">
            <v>808630000</v>
          </cell>
          <cell r="B27279" t="str">
            <v>SUP. MOTOR 1,2x174x213 38815013 8630</v>
          </cell>
          <cell r="C27279" t="str">
            <v>UM</v>
          </cell>
        </row>
        <row r="27280">
          <cell r="A27280">
            <v>808631000</v>
          </cell>
          <cell r="B27280" t="str">
            <v>PLATAFORMA 2400x8000 3500 KG</v>
          </cell>
          <cell r="C27280" t="str">
            <v>UM</v>
          </cell>
        </row>
        <row r="27281">
          <cell r="A27281">
            <v>808632000</v>
          </cell>
          <cell r="B27281" t="str">
            <v>BASE 38801212</v>
          </cell>
          <cell r="C27281" t="str">
            <v>UM</v>
          </cell>
        </row>
        <row r="27282">
          <cell r="A27282">
            <v>808633000</v>
          </cell>
          <cell r="B27282" t="str">
            <v>LATERAL SERP. 1 FILAS 23708238</v>
          </cell>
          <cell r="C27282" t="str">
            <v>UM</v>
          </cell>
        </row>
        <row r="27283">
          <cell r="A27283">
            <v>808634000</v>
          </cell>
          <cell r="B27283" t="str">
            <v>LATERAL SERP. 2 FILAS 23708234</v>
          </cell>
          <cell r="C27283" t="str">
            <v>UM</v>
          </cell>
        </row>
        <row r="27284">
          <cell r="A27284">
            <v>808635000</v>
          </cell>
          <cell r="B27284" t="str">
            <v>LATERAL SERP. PEQUENA 23708240</v>
          </cell>
          <cell r="C27284" t="str">
            <v>UM</v>
          </cell>
        </row>
        <row r="27285">
          <cell r="A27285">
            <v>808636000</v>
          </cell>
          <cell r="B27285" t="str">
            <v>SUPORTE DO MOTOR 38801222</v>
          </cell>
          <cell r="C27285" t="str">
            <v>UM</v>
          </cell>
        </row>
        <row r="27286">
          <cell r="A27286">
            <v>808637000</v>
          </cell>
          <cell r="B27286" t="str">
            <v>LATERAL ALETADO 23708235</v>
          </cell>
          <cell r="C27286" t="str">
            <v>UM</v>
          </cell>
        </row>
        <row r="27287">
          <cell r="A27287">
            <v>808638000</v>
          </cell>
          <cell r="B27287" t="str">
            <v>LATERAL ALETADO 23708236</v>
          </cell>
          <cell r="C27287" t="str">
            <v>UM</v>
          </cell>
        </row>
        <row r="27288">
          <cell r="A27288">
            <v>808639000</v>
          </cell>
          <cell r="B27288" t="str">
            <v>PAREDE INTERMEDIARIA 38801223</v>
          </cell>
          <cell r="C27288" t="str">
            <v>UM</v>
          </cell>
        </row>
        <row r="27289">
          <cell r="A27289">
            <v>808640000</v>
          </cell>
          <cell r="B27289" t="str">
            <v>PAINEL LATERAL 38801227</v>
          </cell>
          <cell r="C27289" t="str">
            <v>UM</v>
          </cell>
        </row>
        <row r="27290">
          <cell r="A27290">
            <v>808641000</v>
          </cell>
          <cell r="B27290" t="str">
            <v>TRILHO 18/24K 38801228</v>
          </cell>
          <cell r="C27290" t="str">
            <v>UM</v>
          </cell>
        </row>
        <row r="27291">
          <cell r="A27291">
            <v>808642000</v>
          </cell>
          <cell r="B27291" t="str">
            <v>CONJUNTO DA BASE 102(05806085P)</v>
          </cell>
          <cell r="C27291" t="str">
            <v>UM</v>
          </cell>
        </row>
        <row r="27292">
          <cell r="A27292">
            <v>808643000</v>
          </cell>
          <cell r="B27292" t="str">
            <v>CONJUNTO DA BASE 102(05806180P)</v>
          </cell>
          <cell r="C27292" t="str">
            <v>UM</v>
          </cell>
        </row>
        <row r="27293">
          <cell r="A27293">
            <v>808644000</v>
          </cell>
          <cell r="B27293" t="str">
            <v>CONJUNTO DA BASE 102(05806185P)</v>
          </cell>
          <cell r="C27293" t="str">
            <v>UM</v>
          </cell>
        </row>
        <row r="27294">
          <cell r="A27294">
            <v>808645000</v>
          </cell>
          <cell r="B27294" t="str">
            <v>CONJUNTO BASE 102 MP(05806258P)</v>
          </cell>
          <cell r="C27294" t="str">
            <v>UM</v>
          </cell>
        </row>
        <row r="27295">
          <cell r="A27295">
            <v>808646000</v>
          </cell>
          <cell r="B27295" t="str">
            <v>CONJUNTO BASE 102 (05806086P)</v>
          </cell>
          <cell r="C27295" t="str">
            <v>UM</v>
          </cell>
        </row>
        <row r="27296">
          <cell r="A27296">
            <v>808647000</v>
          </cell>
          <cell r="B27296" t="str">
            <v>CONJUNTO BASE 102 (05806187P)</v>
          </cell>
          <cell r="C27296" t="str">
            <v>UM</v>
          </cell>
        </row>
        <row r="27297">
          <cell r="A27297">
            <v>808648000</v>
          </cell>
          <cell r="B27297" t="str">
            <v>CONJUNTO CHASSIS (05814084P)</v>
          </cell>
          <cell r="C27297" t="str">
            <v>UM</v>
          </cell>
        </row>
        <row r="27298">
          <cell r="A27298">
            <v>808649000</v>
          </cell>
          <cell r="B27298" t="str">
            <v>CONJ GABINETE 304  (05837161P)</v>
          </cell>
          <cell r="C27298" t="str">
            <v>UM</v>
          </cell>
        </row>
        <row r="27299">
          <cell r="A27299">
            <v>808650000</v>
          </cell>
          <cell r="B27299" t="str">
            <v>CHAPA LATERAL DA CABINE</v>
          </cell>
          <cell r="C27299" t="str">
            <v>UM</v>
          </cell>
        </row>
        <row r="27300">
          <cell r="A27300">
            <v>808651000</v>
          </cell>
          <cell r="B27300" t="str">
            <v>PAREDE INTERM 304 (32203002)</v>
          </cell>
          <cell r="C27300" t="str">
            <v>UM</v>
          </cell>
        </row>
        <row r="27301">
          <cell r="A27301">
            <v>808652000</v>
          </cell>
          <cell r="B27301" t="str">
            <v>PAREDE INTERMEDIARA (32204188)</v>
          </cell>
          <cell r="C27301" t="str">
            <v>UM</v>
          </cell>
        </row>
        <row r="27302">
          <cell r="A27302">
            <v>808653000</v>
          </cell>
          <cell r="B27302" t="str">
            <v>PAREDE INTERM 102 (32203048)</v>
          </cell>
          <cell r="C27302" t="str">
            <v>UM</v>
          </cell>
        </row>
        <row r="27303">
          <cell r="A27303">
            <v>808654000</v>
          </cell>
          <cell r="B27303" t="str">
            <v>LACRE TECLA SIRENE</v>
          </cell>
          <cell r="C27303" t="str">
            <v>UM</v>
          </cell>
        </row>
        <row r="27304">
          <cell r="A27304">
            <v>808655000</v>
          </cell>
          <cell r="B27304" t="str">
            <v>PAINEL DE CONTROLE(32307005)</v>
          </cell>
          <cell r="C27304" t="str">
            <v>UM</v>
          </cell>
        </row>
        <row r="27305">
          <cell r="A27305">
            <v>808656000</v>
          </cell>
          <cell r="B27305" t="str">
            <v>SUPORTE MOTOR FIXO(38815008)</v>
          </cell>
          <cell r="C27305" t="str">
            <v>UM</v>
          </cell>
        </row>
        <row r="27306">
          <cell r="A27306">
            <v>808657000</v>
          </cell>
          <cell r="B27306" t="str">
            <v>SUPORTE MOTOR 304 (38815009)</v>
          </cell>
          <cell r="C27306" t="str">
            <v>UM</v>
          </cell>
        </row>
        <row r="27307">
          <cell r="A27307">
            <v>808658000</v>
          </cell>
          <cell r="B27307" t="str">
            <v>CANO DE DESCARGA  - 10323126</v>
          </cell>
          <cell r="C27307" t="str">
            <v>UM</v>
          </cell>
        </row>
        <row r="27308">
          <cell r="A27308">
            <v>808659000</v>
          </cell>
          <cell r="B27308" t="str">
            <v>ANEL ENTRADA AR   (00508002)</v>
          </cell>
          <cell r="C27308" t="str">
            <v>UM</v>
          </cell>
        </row>
        <row r="27309">
          <cell r="A27309">
            <v>808660000</v>
          </cell>
          <cell r="B27309" t="str">
            <v>CANO DE DESCARGA - 10335462</v>
          </cell>
          <cell r="C27309" t="str">
            <v>UM</v>
          </cell>
        </row>
        <row r="27310">
          <cell r="A27310">
            <v>808661000</v>
          </cell>
          <cell r="B27310" t="str">
            <v>CANO DE DESCARGA - 10312327</v>
          </cell>
          <cell r="C27310" t="str">
            <v>UM</v>
          </cell>
        </row>
        <row r="27311">
          <cell r="A27311">
            <v>808662000</v>
          </cell>
          <cell r="B27311" t="str">
            <v>PONTEIRA CANO DE DESCARGA - 10335115</v>
          </cell>
          <cell r="C27311" t="str">
            <v>UM</v>
          </cell>
        </row>
        <row r="27312">
          <cell r="A27312">
            <v>808663000</v>
          </cell>
          <cell r="B27312" t="str">
            <v>ALONGAMENTO CANO DE DESCARGA - 10120164</v>
          </cell>
          <cell r="C27312" t="str">
            <v>UM</v>
          </cell>
        </row>
        <row r="27313">
          <cell r="A27313">
            <v>808664000</v>
          </cell>
          <cell r="B27313" t="str">
            <v>PARALAMA ENVOLVENTE (MODELO LIBRELATO)</v>
          </cell>
          <cell r="C27313" t="str">
            <v>UM</v>
          </cell>
        </row>
        <row r="27314">
          <cell r="A27314" t="str">
            <v>80866400F</v>
          </cell>
          <cell r="B27314" t="str">
            <v>PARALAMA ENVOLVENTE (MODELO LIBRELATO)</v>
          </cell>
          <cell r="C27314" t="str">
            <v>UM</v>
          </cell>
        </row>
        <row r="27315">
          <cell r="A27315">
            <v>810691000</v>
          </cell>
          <cell r="B27315" t="str">
            <v>M.O. CANO DESCARGA LATERAL NEOBUS - 76819</v>
          </cell>
          <cell r="C27315" t="str">
            <v>UM</v>
          </cell>
        </row>
        <row r="27316">
          <cell r="A27316">
            <v>808665000</v>
          </cell>
          <cell r="B27316" t="str">
            <v>BASE MOTOR        (03001137)</v>
          </cell>
          <cell r="C27316" t="str">
            <v>UM</v>
          </cell>
        </row>
        <row r="27317">
          <cell r="A27317">
            <v>808666000</v>
          </cell>
          <cell r="B27317" t="str">
            <v>PAINEL SUPERIOR(04936009)       8666</v>
          </cell>
          <cell r="C27317" t="str">
            <v>UM</v>
          </cell>
        </row>
        <row r="27318">
          <cell r="A27318">
            <v>808667000</v>
          </cell>
          <cell r="B27318" t="str">
            <v>REF LATERAL       (04936016)</v>
          </cell>
          <cell r="C27318" t="str">
            <v>UM</v>
          </cell>
        </row>
        <row r="27319">
          <cell r="A27319">
            <v>808668000</v>
          </cell>
          <cell r="B27319" t="str">
            <v>REF CENT.(1,x99x500(04936017)   8668</v>
          </cell>
          <cell r="C27319" t="str">
            <v>UM</v>
          </cell>
        </row>
        <row r="27320">
          <cell r="A27320">
            <v>808669000</v>
          </cell>
          <cell r="B27320" t="str">
            <v>SUPORTE DA CAÇAMBA</v>
          </cell>
          <cell r="C27320" t="str">
            <v>UM</v>
          </cell>
        </row>
        <row r="27321">
          <cell r="A27321">
            <v>808670000</v>
          </cell>
          <cell r="B27321" t="str">
            <v>CJ SOLDADO SUPORTE RESERVATORIO AGUA - EA0199</v>
          </cell>
          <cell r="C27321" t="str">
            <v>UM</v>
          </cell>
        </row>
        <row r="27322">
          <cell r="A27322" t="str">
            <v>808670000 -TESTE</v>
          </cell>
          <cell r="B27322" t="str">
            <v>CJ SOLDADO SUPORTE RESERVATORIO AGUA - EA0199</v>
          </cell>
          <cell r="C27322" t="str">
            <v>UM</v>
          </cell>
        </row>
        <row r="27323">
          <cell r="A27323">
            <v>808671000</v>
          </cell>
          <cell r="B27323" t="str">
            <v>CJ SOLDADO SUPORTE RESERVATORIO AGUA - EA0196</v>
          </cell>
          <cell r="C27323" t="str">
            <v>UM</v>
          </cell>
        </row>
        <row r="27324">
          <cell r="A27324" t="str">
            <v>808671000 TESTE</v>
          </cell>
          <cell r="B27324" t="str">
            <v>CJ SOLDADO ROTOTECH</v>
          </cell>
          <cell r="C27324" t="str">
            <v>UM</v>
          </cell>
        </row>
        <row r="27325">
          <cell r="A27325">
            <v>808672000</v>
          </cell>
          <cell r="B27325" t="str">
            <v>MEIO PARALAMA DIANT.ESQ.TRAS.DIR. (MODELO LIBRELATO)</v>
          </cell>
          <cell r="C27325" t="str">
            <v>UM</v>
          </cell>
        </row>
        <row r="27326">
          <cell r="A27326" t="str">
            <v>80867200F</v>
          </cell>
          <cell r="B27326" t="str">
            <v>MEIO PARALAMA DIANT.ESQ.TRAS.DIR. (MODELO LIBRELATO)</v>
          </cell>
          <cell r="C27326" t="str">
            <v>UM</v>
          </cell>
        </row>
        <row r="27327">
          <cell r="A27327">
            <v>808673000</v>
          </cell>
          <cell r="B27327" t="str">
            <v>MEIO PARALAMA DIANT.DIR.TRAS.ESQ. (MODELO LIBRELATO)</v>
          </cell>
          <cell r="C27327" t="str">
            <v>UM</v>
          </cell>
        </row>
        <row r="27328">
          <cell r="A27328" t="str">
            <v>80867300F</v>
          </cell>
          <cell r="B27328" t="str">
            <v>MEIO PARALAMA DIANT.DIR.TRAS.ESQ. (MODELO LIBRELATO)</v>
          </cell>
          <cell r="C27328" t="str">
            <v>UM</v>
          </cell>
        </row>
        <row r="27329">
          <cell r="A27329">
            <v>808674000</v>
          </cell>
          <cell r="B27329" t="str">
            <v>CONJ GABINETE PONTPINT 05837078 8674</v>
          </cell>
          <cell r="C27329" t="str">
            <v>UM</v>
          </cell>
        </row>
        <row r="27330">
          <cell r="A27330">
            <v>808675000</v>
          </cell>
          <cell r="B27330" t="str">
            <v>GABINETE           (07303043)</v>
          </cell>
          <cell r="C27330" t="str">
            <v>UM</v>
          </cell>
        </row>
        <row r="27331">
          <cell r="A27331">
            <v>808676000</v>
          </cell>
          <cell r="B27331" t="str">
            <v>GABINETE           (07303044)</v>
          </cell>
          <cell r="C27331" t="str">
            <v>UM</v>
          </cell>
        </row>
        <row r="27332">
          <cell r="A27332">
            <v>808677000</v>
          </cell>
          <cell r="B27332" t="str">
            <v>COBERTURA CAM PRES (08201003)</v>
          </cell>
          <cell r="C27332" t="str">
            <v>UM</v>
          </cell>
        </row>
        <row r="27333">
          <cell r="A27333">
            <v>808678000</v>
          </cell>
          <cell r="B27333" t="str">
            <v>EXT PAREDE INTERNA (10803003)</v>
          </cell>
          <cell r="C27333" t="str">
            <v>UM</v>
          </cell>
        </row>
        <row r="27334">
          <cell r="A27334">
            <v>808680000</v>
          </cell>
          <cell r="B27334" t="str">
            <v>PAINEL TRASEIRO    (14201036)</v>
          </cell>
          <cell r="C27334" t="str">
            <v>UM</v>
          </cell>
        </row>
        <row r="27335">
          <cell r="A27335">
            <v>808681000</v>
          </cell>
          <cell r="B27335" t="str">
            <v>FLANGE SAIDA AR    (14401004)</v>
          </cell>
          <cell r="C27335" t="str">
            <v>UM</v>
          </cell>
        </row>
        <row r="27336">
          <cell r="A27336">
            <v>808682000</v>
          </cell>
          <cell r="B27336" t="str">
            <v>FLANGE ENTRADA AR  (14401001)</v>
          </cell>
          <cell r="C27336" t="str">
            <v>UM</v>
          </cell>
        </row>
        <row r="27337">
          <cell r="A27337">
            <v>808685000</v>
          </cell>
          <cell r="B27337" t="str">
            <v>PAINEL FRONT COM   (32312005)</v>
          </cell>
          <cell r="C27337" t="str">
            <v>UM</v>
          </cell>
        </row>
        <row r="27338">
          <cell r="A27338">
            <v>808686000</v>
          </cell>
          <cell r="B27338" t="str">
            <v>PLACA IMP MOTOR    (33402007)</v>
          </cell>
          <cell r="C27338" t="str">
            <v>UM</v>
          </cell>
        </row>
        <row r="27339">
          <cell r="A27339">
            <v>808689000</v>
          </cell>
          <cell r="B27339" t="str">
            <v>TP CONDENS         (42103001)</v>
          </cell>
          <cell r="C27339" t="str">
            <v>UM</v>
          </cell>
        </row>
        <row r="27340">
          <cell r="A27340">
            <v>808690000</v>
          </cell>
          <cell r="B27340" t="str">
            <v>TAMPA</v>
          </cell>
          <cell r="C27340" t="str">
            <v>UM</v>
          </cell>
        </row>
        <row r="27341">
          <cell r="A27341">
            <v>808692000</v>
          </cell>
          <cell r="B27341" t="str">
            <v>CONJUNTO DA BASE 304 05806223P</v>
          </cell>
          <cell r="C27341" t="str">
            <v>UM</v>
          </cell>
        </row>
        <row r="27342">
          <cell r="A27342">
            <v>808694000</v>
          </cell>
          <cell r="B27342" t="str">
            <v>BASE DO SUPORTE   (030.01.057)  8694</v>
          </cell>
          <cell r="C27342" t="str">
            <v>UM</v>
          </cell>
        </row>
        <row r="27343">
          <cell r="A27343">
            <v>808695000</v>
          </cell>
          <cell r="B27343" t="str">
            <v>LAT. DIR.(tira 499(237.08.016)  8695</v>
          </cell>
          <cell r="C27343" t="str">
            <v>UM</v>
          </cell>
        </row>
        <row r="27344">
          <cell r="A27344">
            <v>808696000</v>
          </cell>
          <cell r="B27344" t="str">
            <v>BANDEJA (04936221)              8696</v>
          </cell>
          <cell r="C27344" t="str">
            <v>UM</v>
          </cell>
        </row>
        <row r="27345">
          <cell r="A27345">
            <v>808698000</v>
          </cell>
          <cell r="B27345" t="str">
            <v>GUIA FIX. 1,2x76x315(16401002)  8698</v>
          </cell>
          <cell r="C27345" t="str">
            <v>UM</v>
          </cell>
        </row>
        <row r="27346">
          <cell r="A27346">
            <v>808699000</v>
          </cell>
          <cell r="B27346" t="str">
            <v>LATERAL COND. 30K (23708143)    8699</v>
          </cell>
          <cell r="C27346" t="str">
            <v>UM</v>
          </cell>
        </row>
        <row r="27347">
          <cell r="A27347">
            <v>808700000</v>
          </cell>
          <cell r="B27347" t="str">
            <v>LATERAL ESQUERDA  (23712148)    8700</v>
          </cell>
          <cell r="C27347" t="str">
            <v>UM</v>
          </cell>
        </row>
        <row r="27348">
          <cell r="A27348">
            <v>808702000</v>
          </cell>
          <cell r="B27348" t="str">
            <v>TAMPA CONDENSADORA(42103001)    8702</v>
          </cell>
          <cell r="C27348" t="str">
            <v>UM</v>
          </cell>
        </row>
        <row r="27349">
          <cell r="A27349">
            <v>808703000</v>
          </cell>
          <cell r="B27349" t="str">
            <v>TAMPA EVAPORADOR  (42105020)    8703</v>
          </cell>
          <cell r="C27349" t="str">
            <v>UM</v>
          </cell>
        </row>
        <row r="27350">
          <cell r="A27350">
            <v>808706000</v>
          </cell>
          <cell r="B27350" t="str">
            <v>REFORCO SUP. MOTOR(35603021)    8706</v>
          </cell>
          <cell r="C27350" t="str">
            <v>UM</v>
          </cell>
        </row>
        <row r="27351">
          <cell r="A27351">
            <v>808707000</v>
          </cell>
          <cell r="B27351" t="str">
            <v>CORPO GABINETE  ( 05837148P )</v>
          </cell>
          <cell r="C27351" t="str">
            <v>UM</v>
          </cell>
        </row>
        <row r="27352">
          <cell r="A27352">
            <v>808708000</v>
          </cell>
          <cell r="B27352" t="str">
            <v>LATERAL ESQUERDA  (23712018)    8708</v>
          </cell>
          <cell r="C27352" t="str">
            <v>UM</v>
          </cell>
        </row>
        <row r="27353">
          <cell r="A27353">
            <v>808709000</v>
          </cell>
          <cell r="B27353" t="str">
            <v>CONJUNTO BASE 102 (05806256P)   8709</v>
          </cell>
          <cell r="C27353" t="str">
            <v>UM</v>
          </cell>
        </row>
        <row r="27354">
          <cell r="A27354">
            <v>808710000</v>
          </cell>
          <cell r="B27354" t="str">
            <v>CONJ CHASSI PONT GAL 05814158   8710</v>
          </cell>
          <cell r="C27354" t="str">
            <v>UM</v>
          </cell>
        </row>
        <row r="27355">
          <cell r="A27355" t="str">
            <v>80871000P</v>
          </cell>
          <cell r="B27355" t="str">
            <v>CONJ CHASSI PONT PINT 05814158P/8710</v>
          </cell>
          <cell r="C27355" t="str">
            <v>UM</v>
          </cell>
        </row>
        <row r="27356">
          <cell r="A27356">
            <v>808711000</v>
          </cell>
          <cell r="B27356" t="str">
            <v>CONJ CHASSI PONT GAL 05814146P 8711</v>
          </cell>
          <cell r="C27356" t="str">
            <v>UM</v>
          </cell>
        </row>
        <row r="27357">
          <cell r="A27357">
            <v>808712000</v>
          </cell>
          <cell r="B27357" t="str">
            <v>SUPORTE MOTOR FIXO 38815018     8712</v>
          </cell>
          <cell r="C27357" t="str">
            <v>UM</v>
          </cell>
        </row>
        <row r="27358">
          <cell r="A27358">
            <v>808713000</v>
          </cell>
          <cell r="B27358" t="str">
            <v>CONJUNTO CHASSI    05814285     8713</v>
          </cell>
          <cell r="C27358" t="str">
            <v>UM</v>
          </cell>
        </row>
        <row r="27359">
          <cell r="A27359">
            <v>808714000</v>
          </cell>
          <cell r="B27359" t="str">
            <v>CONJUNTO CHASSI    05814288     8714</v>
          </cell>
          <cell r="C27359" t="str">
            <v>UM</v>
          </cell>
        </row>
        <row r="27360">
          <cell r="A27360">
            <v>808715000</v>
          </cell>
          <cell r="B27360" t="str">
            <v>CONJUNTO CHASSI    05936011     8715</v>
          </cell>
          <cell r="C27360" t="str">
            <v>UM</v>
          </cell>
        </row>
        <row r="27361">
          <cell r="A27361">
            <v>808716000</v>
          </cell>
          <cell r="B27361" t="str">
            <v>CJ CHASSI PONTEADO 05814064</v>
          </cell>
          <cell r="C27361" t="str">
            <v>UM</v>
          </cell>
        </row>
        <row r="27362">
          <cell r="A27362">
            <v>808717000</v>
          </cell>
          <cell r="B27362" t="str">
            <v>CJ GABINETE PRE-MTDO 05837130</v>
          </cell>
          <cell r="C27362" t="str">
            <v>UM</v>
          </cell>
        </row>
        <row r="27363">
          <cell r="A27363">
            <v>808718000</v>
          </cell>
          <cell r="B27363" t="str">
            <v>SUPORTE DO MOTOR   38815015</v>
          </cell>
          <cell r="C27363" t="str">
            <v>UM</v>
          </cell>
        </row>
        <row r="27364">
          <cell r="A27364">
            <v>808720000</v>
          </cell>
          <cell r="B27364" t="str">
            <v>PARA-CHOQUE DIANT (fibra) CARRO-FORTE</v>
          </cell>
          <cell r="C27364" t="str">
            <v>UM</v>
          </cell>
        </row>
        <row r="27365">
          <cell r="A27365">
            <v>808721000</v>
          </cell>
          <cell r="B27365" t="str">
            <v>DOBRADICA C/ MOLA 225.3 1/2 X 3 FOX</v>
          </cell>
          <cell r="C27365" t="str">
            <v>UM</v>
          </cell>
        </row>
        <row r="27366">
          <cell r="A27366">
            <v>808722000</v>
          </cell>
          <cell r="B27366" t="str">
            <v>FECHADURA 06502.6511.01</v>
          </cell>
          <cell r="C27366" t="str">
            <v>UM</v>
          </cell>
        </row>
        <row r="27367">
          <cell r="A27367">
            <v>808723000</v>
          </cell>
          <cell r="B27367" t="str">
            <v>RETROREFLETOR DIAM 60mm RUBI 8981.00.302</v>
          </cell>
          <cell r="C27367" t="str">
            <v>UM</v>
          </cell>
        </row>
        <row r="27368">
          <cell r="A27368">
            <v>808724000</v>
          </cell>
          <cell r="B27368" t="str">
            <v>PARA-LAMA ENVOLVENTE CARRETA/BI TREM NITROVET</v>
          </cell>
          <cell r="C27368" t="str">
            <v>UM</v>
          </cell>
        </row>
        <row r="27369">
          <cell r="A27369">
            <v>810692000</v>
          </cell>
          <cell r="B27369" t="str">
            <v>M.O. CANO DESCARGA LATERAL SEQ-0014 NEOBUS - 76236</v>
          </cell>
          <cell r="C27369" t="str">
            <v>UM</v>
          </cell>
        </row>
        <row r="27370">
          <cell r="A27370">
            <v>808725000</v>
          </cell>
          <cell r="B27370" t="str">
            <v>SUPORTE CAIXA RANCHO  - RANDON</v>
          </cell>
          <cell r="C27370" t="str">
            <v>UM</v>
          </cell>
        </row>
        <row r="27371">
          <cell r="A27371">
            <v>808726000</v>
          </cell>
          <cell r="B27371" t="str">
            <v>PARA-CHOQUE DIANTEIRO MARCOPOLO</v>
          </cell>
          <cell r="C27371" t="str">
            <v>UM</v>
          </cell>
        </row>
        <row r="27372">
          <cell r="A27372">
            <v>808727000</v>
          </cell>
          <cell r="B27372" t="str">
            <v>PARA-CHOQUE TRASEIRO MARCOPOLO</v>
          </cell>
          <cell r="C27372" t="str">
            <v>UM</v>
          </cell>
        </row>
        <row r="27373">
          <cell r="A27373">
            <v>808728000</v>
          </cell>
          <cell r="B27373" t="str">
            <v xml:space="preserve"> PALHETA CARRO FORTE 555MM</v>
          </cell>
          <cell r="C27373" t="str">
            <v>UM</v>
          </cell>
        </row>
        <row r="27374">
          <cell r="A27374">
            <v>808729000</v>
          </cell>
          <cell r="B27374" t="str">
            <v>CONJUNTO PALHETA 625MM</v>
          </cell>
          <cell r="C27374" t="str">
            <v>UM</v>
          </cell>
        </row>
        <row r="27375">
          <cell r="A27375">
            <v>808730000</v>
          </cell>
          <cell r="B27375" t="str">
            <v>CONJUNTO PALHETA 700MM</v>
          </cell>
          <cell r="C27375" t="str">
            <v>UM</v>
          </cell>
        </row>
        <row r="27376">
          <cell r="A27376">
            <v>808731000</v>
          </cell>
          <cell r="B27376" t="str">
            <v>PORTA DA CAIXA MANUAL - 71393938</v>
          </cell>
          <cell r="C27376" t="str">
            <v>UM</v>
          </cell>
        </row>
        <row r="27377">
          <cell r="A27377">
            <v>810693000</v>
          </cell>
          <cell r="B27377" t="str">
            <v>M.O. CANO DESCARGA CHAMINE TRAS. SEQ-0051 NEOBUS - 89716</v>
          </cell>
          <cell r="C27377" t="str">
            <v>UM</v>
          </cell>
        </row>
        <row r="27378">
          <cell r="A27378">
            <v>808732000</v>
          </cell>
          <cell r="B27378" t="str">
            <v>CAIXA MANUAL - 71393941</v>
          </cell>
          <cell r="C27378" t="str">
            <v>UM</v>
          </cell>
        </row>
        <row r="27379">
          <cell r="A27379">
            <v>808733000</v>
          </cell>
          <cell r="B27379" t="str">
            <v>ACABAMENTO DO ASSENTO - 71394891</v>
          </cell>
          <cell r="C27379" t="str">
            <v>UM</v>
          </cell>
        </row>
        <row r="27380">
          <cell r="A27380">
            <v>808734000</v>
          </cell>
          <cell r="B27380" t="str">
            <v>FECHAMENTO PILAR LE - 71398808</v>
          </cell>
          <cell r="C27380" t="str">
            <v>UM</v>
          </cell>
        </row>
        <row r="27381">
          <cell r="A27381">
            <v>808735000</v>
          </cell>
          <cell r="B27381" t="str">
            <v>FECHAMENTO DO PILAR LD - 71398809</v>
          </cell>
          <cell r="C27381" t="str">
            <v>UM</v>
          </cell>
        </row>
        <row r="27382">
          <cell r="A27382">
            <v>808736000</v>
          </cell>
          <cell r="B27382" t="str">
            <v>VEDACAO - 71409583</v>
          </cell>
          <cell r="C27382" t="str">
            <v>UM</v>
          </cell>
        </row>
        <row r="27383">
          <cell r="A27383">
            <v>808737000</v>
          </cell>
          <cell r="B27383" t="str">
            <v>MOLDURA PAINEL INSTRUMENTAL - 71388136</v>
          </cell>
          <cell r="C27383" t="str">
            <v>UM</v>
          </cell>
        </row>
        <row r="27384">
          <cell r="A27384">
            <v>808738000</v>
          </cell>
          <cell r="B27384" t="str">
            <v>CARCACA - 71391158</v>
          </cell>
          <cell r="C27384" t="str">
            <v>UM</v>
          </cell>
        </row>
        <row r="27385">
          <cell r="A27385">
            <v>810694000</v>
          </cell>
          <cell r="B27385" t="str">
            <v>M.O. CANO DESCARGA CHAMINE EMB. SEQ-0045 NEOBUS - 88828</v>
          </cell>
          <cell r="C27385" t="str">
            <v>UM</v>
          </cell>
        </row>
        <row r="27386">
          <cell r="A27386">
            <v>808739000</v>
          </cell>
          <cell r="B27386" t="str">
            <v>CINTA - 71393601</v>
          </cell>
          <cell r="C27386" t="str">
            <v>UM</v>
          </cell>
        </row>
        <row r="27387">
          <cell r="A27387">
            <v>808740000</v>
          </cell>
          <cell r="B27387" t="str">
            <v>FECHAMENTO SUPERIOR DA PORTA - 71393604</v>
          </cell>
          <cell r="C27387" t="str">
            <v>UM</v>
          </cell>
        </row>
        <row r="27388">
          <cell r="A27388">
            <v>808741000</v>
          </cell>
          <cell r="B27388" t="str">
            <v>RESERVATORIO DE AR 9,5L - 6009.005.076.00.0</v>
          </cell>
          <cell r="C27388" t="str">
            <v>UM</v>
          </cell>
        </row>
        <row r="27389">
          <cell r="A27389">
            <v>808742000</v>
          </cell>
          <cell r="B27389" t="str">
            <v>MEIO P-LAMA TRAS-ESQ/DIANT-DIR ROD DUPLO S/ABA - PALMEIRAS</v>
          </cell>
          <cell r="C27389" t="str">
            <v>UM</v>
          </cell>
        </row>
        <row r="27390">
          <cell r="A27390">
            <v>808743000</v>
          </cell>
          <cell r="B27390" t="str">
            <v>MEIO P-LAMA TRAS-DIR/DIANT-ESQ ROD DUPLO S/ABA - PALMEIRAS</v>
          </cell>
          <cell r="C27390" t="str">
            <v>UM</v>
          </cell>
        </row>
        <row r="27391">
          <cell r="A27391">
            <v>808744000</v>
          </cell>
          <cell r="B27391" t="str">
            <v>PARA-LAMA ENVOLV (ROD SIMPLES M2002) LIESS</v>
          </cell>
          <cell r="C27391" t="str">
            <v>UM</v>
          </cell>
        </row>
        <row r="27392">
          <cell r="A27392">
            <v>808745000</v>
          </cell>
          <cell r="B27392" t="str">
            <v>PARALAMA CV UNIVERSAL FORD-VW</v>
          </cell>
          <cell r="C27392" t="str">
            <v>UM</v>
          </cell>
        </row>
        <row r="27393">
          <cell r="A27393" t="str">
            <v>80874500F</v>
          </cell>
          <cell r="B27393" t="str">
            <v>PARALAMA CV UNIVERSAL FORD-VW</v>
          </cell>
          <cell r="C27393" t="str">
            <v>UM</v>
          </cell>
        </row>
        <row r="27394">
          <cell r="A27394" t="str">
            <v>80874600D</v>
          </cell>
          <cell r="B27394" t="str">
            <v>LATERAL DIR.DA ESTRUTURA - 0300302 REXFORT</v>
          </cell>
          <cell r="C27394" t="str">
            <v>UM</v>
          </cell>
        </row>
        <row r="27395">
          <cell r="A27395" t="str">
            <v>80874600E</v>
          </cell>
          <cell r="B27395" t="str">
            <v>LATERAL ESQ. DA ESTRUTURA - 0300303 REXFORT</v>
          </cell>
          <cell r="C27395" t="str">
            <v>UM</v>
          </cell>
        </row>
        <row r="27396">
          <cell r="A27396">
            <v>808747000</v>
          </cell>
          <cell r="B27396" t="str">
            <v>TRAVESSA INF.DA ESTRUTURA - 0300301 REXFORT</v>
          </cell>
          <cell r="C27396" t="str">
            <v>UM</v>
          </cell>
        </row>
        <row r="27397">
          <cell r="A27397">
            <v>808748000</v>
          </cell>
          <cell r="B27397" t="str">
            <v>SUP.LATERAL PAINEL - 0300210 REXFORT</v>
          </cell>
          <cell r="C27397" t="str">
            <v>UM</v>
          </cell>
        </row>
        <row r="27398">
          <cell r="A27398">
            <v>808749000</v>
          </cell>
          <cell r="B27398" t="str">
            <v>SUP. CENTRAL PAINEL - 0300209 REXFORT</v>
          </cell>
          <cell r="C27398" t="str">
            <v>UM</v>
          </cell>
        </row>
        <row r="27399">
          <cell r="A27399">
            <v>808750000</v>
          </cell>
          <cell r="B27399" t="str">
            <v>REBOQUE - CAMEL TRAILER</v>
          </cell>
          <cell r="C27399" t="str">
            <v>UM</v>
          </cell>
        </row>
        <row r="27400">
          <cell r="A27400">
            <v>808751000</v>
          </cell>
          <cell r="B27400" t="str">
            <v>CABINE FREZADORA PR260-B</v>
          </cell>
          <cell r="C27400" t="str">
            <v>UM</v>
          </cell>
        </row>
        <row r="27401">
          <cell r="A27401">
            <v>808752000</v>
          </cell>
          <cell r="B27401" t="str">
            <v>TRAVESSA SUP.ESTRUTURA - 0300304 REXFORT</v>
          </cell>
          <cell r="C27401" t="str">
            <v>UM</v>
          </cell>
        </row>
        <row r="27402">
          <cell r="A27402">
            <v>808753000</v>
          </cell>
          <cell r="B27402" t="str">
            <v>PAINEL ELÉTRICO - B0165 REXFORT</v>
          </cell>
          <cell r="C27402" t="str">
            <v>UM</v>
          </cell>
        </row>
        <row r="27403">
          <cell r="A27403">
            <v>808754000</v>
          </cell>
          <cell r="B27403" t="str">
            <v>LATERAL ESQ. PAINEL - B0143 REXFORT</v>
          </cell>
          <cell r="C27403" t="str">
            <v>UM</v>
          </cell>
        </row>
        <row r="27404">
          <cell r="A27404">
            <v>808755000</v>
          </cell>
          <cell r="B27404" t="str">
            <v>LATERAL DIR. PAINEL - 0300193 REXFORT</v>
          </cell>
          <cell r="C27404" t="str">
            <v>UM</v>
          </cell>
        </row>
        <row r="27405">
          <cell r="A27405">
            <v>808756000</v>
          </cell>
          <cell r="B27405" t="str">
            <v>TRAVESSA CENTRAL ESTRUTURA - B0167 REXFORT</v>
          </cell>
          <cell r="C27405" t="str">
            <v>UM</v>
          </cell>
        </row>
        <row r="27406">
          <cell r="A27406">
            <v>808757000</v>
          </cell>
          <cell r="B27406" t="str">
            <v>TAMPA TRAVESSA CENTRAL - 0300300 REXFORT</v>
          </cell>
          <cell r="C27406" t="str">
            <v>UM</v>
          </cell>
        </row>
        <row r="27407">
          <cell r="A27407">
            <v>808758000</v>
          </cell>
          <cell r="B27407" t="str">
            <v>TAMPA PÉ DA ESTRUTURA - 0200220 REXFORT</v>
          </cell>
          <cell r="C27407" t="str">
            <v>UM</v>
          </cell>
        </row>
        <row r="27408">
          <cell r="A27408">
            <v>810695000</v>
          </cell>
          <cell r="B27408" t="str">
            <v>M.O. CANO DESCARGA NEOBUS - 76301</v>
          </cell>
          <cell r="C27408" t="str">
            <v>UM</v>
          </cell>
        </row>
        <row r="27409">
          <cell r="A27409">
            <v>808759000</v>
          </cell>
          <cell r="B27409" t="str">
            <v>TAMPA PAINEL - 0300307 REXFORT</v>
          </cell>
          <cell r="C27409" t="str">
            <v>UM</v>
          </cell>
        </row>
        <row r="27410">
          <cell r="A27410">
            <v>808760000</v>
          </cell>
          <cell r="B27410" t="str">
            <v>PLACA AMALCABURIO ALUMINIO</v>
          </cell>
          <cell r="C27410" t="str">
            <v>UM</v>
          </cell>
        </row>
        <row r="27411">
          <cell r="A27411">
            <v>808761000</v>
          </cell>
          <cell r="B27411" t="str">
            <v>CARROCARIA BLINDADA MB 915 2 PORTAS</v>
          </cell>
          <cell r="C27411" t="str">
            <v>UM</v>
          </cell>
        </row>
        <row r="27412">
          <cell r="A27412">
            <v>808762000</v>
          </cell>
          <cell r="B27412" t="str">
            <v>CARROCARIA BLINDADA MB 710 2 PORTAS</v>
          </cell>
          <cell r="C27412" t="str">
            <v>UM</v>
          </cell>
        </row>
        <row r="27413">
          <cell r="A27413">
            <v>808763000</v>
          </cell>
          <cell r="B27413" t="str">
            <v>CARROCARIA BLINDADA MB 915 2 PORTAS</v>
          </cell>
          <cell r="C27413" t="str">
            <v>UM</v>
          </cell>
        </row>
        <row r="27414">
          <cell r="A27414">
            <v>808764000</v>
          </cell>
          <cell r="B27414" t="str">
            <v>CANO DE DESCARGA - 22630008-2</v>
          </cell>
          <cell r="C27414" t="str">
            <v>UM</v>
          </cell>
        </row>
        <row r="27415">
          <cell r="A27415">
            <v>808765000</v>
          </cell>
          <cell r="B27415" t="str">
            <v>RESERVATORIO DE AR 20 LITROS (FOCA) 000285</v>
          </cell>
          <cell r="C27415" t="str">
            <v>UM</v>
          </cell>
        </row>
        <row r="27416">
          <cell r="A27416">
            <v>808766000</v>
          </cell>
          <cell r="B27416" t="str">
            <v>TRAVESSA DIANTEIRA - 6013.002.020.00.3</v>
          </cell>
          <cell r="C27416" t="str">
            <v>UM</v>
          </cell>
        </row>
        <row r="27417">
          <cell r="A27417">
            <v>808767000</v>
          </cell>
          <cell r="B27417" t="str">
            <v>TUBO ESCAPE TRASEIRO</v>
          </cell>
          <cell r="C27417" t="str">
            <v>UM</v>
          </cell>
        </row>
        <row r="27418">
          <cell r="A27418">
            <v>808768000</v>
          </cell>
          <cell r="B27418" t="str">
            <v>TUBO 3 1/2" (COD.AGRALE 6009.001.531.00.8)</v>
          </cell>
          <cell r="C27418" t="str">
            <v>UM</v>
          </cell>
        </row>
        <row r="27419">
          <cell r="A27419">
            <v>808769000</v>
          </cell>
          <cell r="B27419" t="str">
            <v>TUBO AFTER DO MOTOR</v>
          </cell>
          <cell r="C27419" t="str">
            <v>UM</v>
          </cell>
        </row>
        <row r="27420">
          <cell r="A27420">
            <v>808770000</v>
          </cell>
          <cell r="B27420" t="str">
            <v>TUBO FILTRO DE AR - 6007.001.727.00.6</v>
          </cell>
          <cell r="C27420" t="str">
            <v>UM</v>
          </cell>
        </row>
        <row r="27421">
          <cell r="A27421">
            <v>808771000</v>
          </cell>
          <cell r="B27421" t="str">
            <v>BOCAL TUBO ESCAPE (MTP) A 384 492 06 01</v>
          </cell>
          <cell r="C27421" t="str">
            <v>UM</v>
          </cell>
        </row>
        <row r="27422">
          <cell r="A27422">
            <v>808772000</v>
          </cell>
          <cell r="B27422" t="str">
            <v>TANQUE COMBUSTIVEL 1MT MB 1517</v>
          </cell>
          <cell r="C27422" t="str">
            <v>UM</v>
          </cell>
        </row>
        <row r="27423">
          <cell r="A27423">
            <v>808773000</v>
          </cell>
          <cell r="B27423" t="str">
            <v>TANQUE COMBUSTIVEL 1,20MT MB 1517</v>
          </cell>
          <cell r="C27423" t="str">
            <v>UM</v>
          </cell>
        </row>
        <row r="27424">
          <cell r="A27424">
            <v>200061000</v>
          </cell>
          <cell r="B27424" t="str">
            <v>EMBALAGEM PEÇAS AGRALE</v>
          </cell>
          <cell r="C27424" t="str">
            <v>UM</v>
          </cell>
        </row>
        <row r="27425">
          <cell r="A27425">
            <v>808774000</v>
          </cell>
          <cell r="B27425" t="str">
            <v>TANQUE COMBUSTIVEL 1,50MT MB 1517</v>
          </cell>
          <cell r="C27425" t="str">
            <v>UM</v>
          </cell>
        </row>
        <row r="27426">
          <cell r="A27426">
            <v>808775000</v>
          </cell>
          <cell r="B27426" t="str">
            <v>TANQUE COMBUSTIVEL 1,70MT MB 1517</v>
          </cell>
          <cell r="C27426" t="str">
            <v>UM</v>
          </cell>
        </row>
        <row r="27427">
          <cell r="A27427">
            <v>808776000</v>
          </cell>
          <cell r="B27427" t="str">
            <v>TANQUE COMBUSTIVEL 1,50MT MB 1215</v>
          </cell>
          <cell r="C27427" t="str">
            <v>UM</v>
          </cell>
        </row>
        <row r="27428">
          <cell r="A27428">
            <v>808777000</v>
          </cell>
          <cell r="B27428" t="str">
            <v>PARA CHOQUE FRONTAL DAILY - NEW DAILY 2006</v>
          </cell>
          <cell r="C27428" t="str">
            <v>UM</v>
          </cell>
        </row>
        <row r="27429">
          <cell r="A27429">
            <v>808778000</v>
          </cell>
          <cell r="B27429" t="str">
            <v>GRADE FRONTAL DAILY - - NEW DAILY 2006</v>
          </cell>
          <cell r="C27429" t="str">
            <v>UM</v>
          </cell>
        </row>
        <row r="27430">
          <cell r="A27430">
            <v>808779000</v>
          </cell>
          <cell r="B27430" t="str">
            <v>CHASSIS DA GRADE</v>
          </cell>
          <cell r="C27430" t="str">
            <v>UM</v>
          </cell>
        </row>
        <row r="27431">
          <cell r="A27431">
            <v>808780000</v>
          </cell>
          <cell r="B27431" t="str">
            <v>PONTEIRA CANO DE DESCARGA - 10314291</v>
          </cell>
          <cell r="C27431" t="str">
            <v>UM</v>
          </cell>
        </row>
        <row r="27432">
          <cell r="A27432" t="str">
            <v>80878000D</v>
          </cell>
          <cell r="B27432" t="str">
            <v>EXTENSAO DO PARALAMA DIREITO</v>
          </cell>
          <cell r="C27432" t="str">
            <v>UM</v>
          </cell>
        </row>
        <row r="27433">
          <cell r="A27433" t="str">
            <v>80878000E</v>
          </cell>
          <cell r="B27433" t="str">
            <v>EXTENSAO DO PARALAMA ESQUERDO</v>
          </cell>
          <cell r="C27433" t="str">
            <v>UM</v>
          </cell>
        </row>
        <row r="27434">
          <cell r="A27434">
            <v>808781000</v>
          </cell>
          <cell r="B27434" t="str">
            <v>RESERVATORIO DE AR 60 LTS COM VALVULA</v>
          </cell>
          <cell r="C27434" t="str">
            <v>UM</v>
          </cell>
        </row>
        <row r="27435">
          <cell r="A27435">
            <v>808782000</v>
          </cell>
          <cell r="B27435" t="str">
            <v>RESERVATORIO DE AR 60 LTS SEM VALVULA</v>
          </cell>
          <cell r="C27435" t="str">
            <v>UM</v>
          </cell>
        </row>
        <row r="27436">
          <cell r="A27436">
            <v>808783000</v>
          </cell>
          <cell r="B27436" t="str">
            <v>COBERTURA TUBO CHAMINE - 22600045</v>
          </cell>
          <cell r="C27436" t="str">
            <v>UM</v>
          </cell>
        </row>
        <row r="27437">
          <cell r="A27437">
            <v>808784000</v>
          </cell>
          <cell r="B27437" t="str">
            <v>CANO DE DESCARGA - 26052443</v>
          </cell>
          <cell r="C27437" t="str">
            <v>UM</v>
          </cell>
        </row>
        <row r="27438">
          <cell r="A27438">
            <v>808785000</v>
          </cell>
          <cell r="B27438" t="str">
            <v>CHAMINE TRASEIRA INTERNA - 12050341</v>
          </cell>
          <cell r="C27438" t="str">
            <v>UM</v>
          </cell>
        </row>
        <row r="27439">
          <cell r="A27439">
            <v>190208000</v>
          </cell>
          <cell r="B27439" t="str">
            <v>CANO DESCARGA TRAS. LO915</v>
          </cell>
          <cell r="C27439" t="str">
            <v>UM</v>
          </cell>
        </row>
        <row r="27440">
          <cell r="A27440" t="str">
            <v>80878500P</v>
          </cell>
          <cell r="B27440" t="str">
            <v>CHAMINE TRASEIRA INTERNA - 10328858</v>
          </cell>
          <cell r="C27440" t="str">
            <v>UM</v>
          </cell>
        </row>
        <row r="27441">
          <cell r="A27441">
            <v>808786000</v>
          </cell>
          <cell r="B27441" t="str">
            <v>CINTA RESERVATORIO AR SIMPLES</v>
          </cell>
          <cell r="C27441" t="str">
            <v>UM</v>
          </cell>
        </row>
        <row r="27442">
          <cell r="A27442" t="str">
            <v>80878700D</v>
          </cell>
          <cell r="B27442" t="str">
            <v>LONGARINA CURVA DIR. MA8000 L - 6016.002.014.00.9</v>
          </cell>
          <cell r="C27442" t="str">
            <v>UM</v>
          </cell>
        </row>
        <row r="27443">
          <cell r="A27443" t="str">
            <v>80878700E</v>
          </cell>
          <cell r="B27443" t="str">
            <v>LONGARINA CURVA ESQ. MA8000 L - 6016.002.015.00.6</v>
          </cell>
          <cell r="C27443" t="str">
            <v>UM</v>
          </cell>
        </row>
        <row r="27444">
          <cell r="A27444">
            <v>808788000</v>
          </cell>
          <cell r="B27444" t="str">
            <v>FUNDO PAINEL ELÉTRICO - 0300297 REXFORT</v>
          </cell>
          <cell r="C27444" t="str">
            <v>UM</v>
          </cell>
        </row>
        <row r="27445">
          <cell r="A27445" t="str">
            <v>80878900P</v>
          </cell>
          <cell r="B27445" t="str">
            <v>PARALAMA ENVOLV UNIV CARRETA/BI-TREM PP - RODOCLARA</v>
          </cell>
          <cell r="C27445" t="str">
            <v>UM</v>
          </cell>
        </row>
        <row r="27446">
          <cell r="A27446">
            <v>808790000</v>
          </cell>
          <cell r="B27446" t="str">
            <v>MEIO P.LAMA UNIV CARRETA/BI-TREM (TRAS/DIR DIANT/ESQ)</v>
          </cell>
          <cell r="C27446" t="str">
            <v>UM</v>
          </cell>
        </row>
        <row r="27447">
          <cell r="A27447">
            <v>810696000</v>
          </cell>
          <cell r="B27447" t="str">
            <v>M.O. CANO DESCARGA TRAS. LO915 NEOBUS - 106964</v>
          </cell>
          <cell r="C27447" t="str">
            <v>UM</v>
          </cell>
        </row>
        <row r="27448">
          <cell r="A27448">
            <v>808791000</v>
          </cell>
          <cell r="B27448" t="str">
            <v>MEIO P.LAMA UNIV CARRETA/BI-TREM (TRAS/ESQ DIANT/DIR)</v>
          </cell>
          <cell r="C27448" t="str">
            <v>UM</v>
          </cell>
        </row>
        <row r="27449">
          <cell r="A27449">
            <v>808792000</v>
          </cell>
          <cell r="B27449" t="str">
            <v>TRAVESSA INFERIOR ESTRUTURA - 0300301 - REXFORT</v>
          </cell>
          <cell r="C27449" t="str">
            <v>UM</v>
          </cell>
        </row>
        <row r="27450">
          <cell r="A27450">
            <v>808793000</v>
          </cell>
          <cell r="B27450" t="str">
            <v>CANO DE DESCARGA VOLARE - 10271623</v>
          </cell>
          <cell r="C27450" t="str">
            <v>UM</v>
          </cell>
        </row>
        <row r="27451">
          <cell r="A27451" t="str">
            <v>80879400D</v>
          </cell>
          <cell r="B27451" t="str">
            <v>ASSOALHO FORD CARGO DIREITO - XC456811135AA</v>
          </cell>
          <cell r="C27451" t="str">
            <v>UM</v>
          </cell>
        </row>
        <row r="27452">
          <cell r="A27452" t="str">
            <v>80879400E</v>
          </cell>
          <cell r="B27452" t="str">
            <v>ASSOALHO FORD CARGO ESQUERDO - XC456811105AA</v>
          </cell>
          <cell r="C27452" t="str">
            <v>UM</v>
          </cell>
        </row>
        <row r="27453">
          <cell r="A27453">
            <v>808795000</v>
          </cell>
          <cell r="B27453" t="str">
            <v>ASSOALHO FORD CARGO MEIO TRASEIRO - XC4568112K91AA</v>
          </cell>
          <cell r="C27453" t="str">
            <v>UM</v>
          </cell>
        </row>
        <row r="27454">
          <cell r="A27454">
            <v>808796000</v>
          </cell>
          <cell r="B27454" t="str">
            <v>ASSOALHO FORD CARGO MEIO DIANTERIO - 1C456811160BA</v>
          </cell>
          <cell r="C27454" t="str">
            <v>UM</v>
          </cell>
        </row>
        <row r="27455">
          <cell r="A27455" t="str">
            <v>80879700D</v>
          </cell>
          <cell r="B27455" t="str">
            <v>PARALAMA FORD CARGO DIREITO - 1C4516005AAXWA</v>
          </cell>
          <cell r="C27455" t="str">
            <v>UM</v>
          </cell>
        </row>
        <row r="27456">
          <cell r="A27456" t="str">
            <v>80879700E</v>
          </cell>
          <cell r="B27456" t="str">
            <v>PARALAMA FORD CARGO ESQUERDO - 1C4516006AAXWA</v>
          </cell>
          <cell r="C27456" t="str">
            <v>UM</v>
          </cell>
        </row>
        <row r="27457">
          <cell r="A27457" t="str">
            <v>80879800D</v>
          </cell>
          <cell r="B27457" t="str">
            <v>PE ESTRUTURA ESQUELETO DIR. REXFORT- 0200523</v>
          </cell>
          <cell r="C27457" t="str">
            <v>UM</v>
          </cell>
        </row>
        <row r="27458">
          <cell r="A27458" t="str">
            <v>80879800E</v>
          </cell>
          <cell r="B27458" t="str">
            <v>PE ESTRUTURA ESQUELETO ESQ. REXFORT- 0200531</v>
          </cell>
          <cell r="C27458" t="str">
            <v>UM</v>
          </cell>
        </row>
        <row r="27459">
          <cell r="A27459">
            <v>808799000</v>
          </cell>
          <cell r="B27459" t="str">
            <v>LAT. ESQ. ESTRUT. ESQUELETO REXFORT - 0200530</v>
          </cell>
          <cell r="C27459" t="str">
            <v>UM</v>
          </cell>
        </row>
        <row r="27460">
          <cell r="A27460">
            <v>808800000</v>
          </cell>
          <cell r="B27460" t="str">
            <v>ONIBUS TURISMO MDO OP: 0009/07 EE: 3900mm</v>
          </cell>
          <cell r="C27460" t="str">
            <v>UM</v>
          </cell>
        </row>
        <row r="27461">
          <cell r="A27461">
            <v>808801000</v>
          </cell>
          <cell r="B27461" t="str">
            <v>ONIBUS RURAL MDO OP: 0008/07 EE: 4500mm</v>
          </cell>
          <cell r="C27461" t="str">
            <v>UM</v>
          </cell>
        </row>
        <row r="27462">
          <cell r="A27462" t="str">
            <v>MATRIZ232</v>
          </cell>
          <cell r="B27462" t="str">
            <v>CONJ.GABARITOS EUROAR BASE/CAPO EVAP D/E/CAPO DO COND</v>
          </cell>
          <cell r="C27462" t="str">
            <v>UM</v>
          </cell>
        </row>
        <row r="27463">
          <cell r="A27463">
            <v>808802000</v>
          </cell>
          <cell r="B27463" t="str">
            <v>ONIBUS URBANO MDO OP: 0007/07 EE: 3900mm</v>
          </cell>
          <cell r="C27463" t="str">
            <v>UM</v>
          </cell>
        </row>
        <row r="27464">
          <cell r="A27464">
            <v>808803000</v>
          </cell>
          <cell r="B27464" t="str">
            <v>ONIBUS ESCOLAR MDO OP: 0006/07 EE: 3900mm</v>
          </cell>
          <cell r="C27464" t="str">
            <v>UM</v>
          </cell>
        </row>
        <row r="27465">
          <cell r="A27465">
            <v>808804000</v>
          </cell>
          <cell r="B27465" t="str">
            <v>RESERVATORIO DE AR 115 lts</v>
          </cell>
          <cell r="C27465" t="str">
            <v>UM</v>
          </cell>
        </row>
        <row r="27466">
          <cell r="A27466" t="str">
            <v>80880400F</v>
          </cell>
          <cell r="B27466" t="str">
            <v>RESERVATORIO DE AR 115 lts</v>
          </cell>
          <cell r="C27466" t="str">
            <v>UM</v>
          </cell>
        </row>
        <row r="27467">
          <cell r="A27467">
            <v>808805000</v>
          </cell>
          <cell r="B27467" t="str">
            <v>RESERVATORIO DE AR 75 lts</v>
          </cell>
          <cell r="C27467" t="str">
            <v>UM</v>
          </cell>
        </row>
        <row r="27468">
          <cell r="A27468" t="str">
            <v>80880500F</v>
          </cell>
          <cell r="B27468" t="str">
            <v>RESERVATORIO DE AR 75 lts</v>
          </cell>
          <cell r="C27468" t="str">
            <v>UM</v>
          </cell>
        </row>
        <row r="27469">
          <cell r="A27469">
            <v>808806000</v>
          </cell>
          <cell r="B27469" t="str">
            <v>CHAPA INTERNA 8" x 50" INTERMEDIARIA 20386580</v>
          </cell>
          <cell r="C27469" t="str">
            <v>UM</v>
          </cell>
        </row>
        <row r="27470">
          <cell r="A27470" t="str">
            <v>8007120DG</v>
          </cell>
          <cell r="B27470" t="str">
            <v>MB 1517 PANEL PUERTA LISO DER.</v>
          </cell>
          <cell r="C27470" t="str">
            <v>UM</v>
          </cell>
        </row>
        <row r="27471">
          <cell r="A27471">
            <v>808809000</v>
          </cell>
          <cell r="B27471" t="str">
            <v>PAINEL INFERIOR DO PARACHOQUE IVECO EUROTECH 240</v>
          </cell>
          <cell r="C27471" t="str">
            <v>UM</v>
          </cell>
        </row>
        <row r="27472">
          <cell r="A27472">
            <v>808810000</v>
          </cell>
          <cell r="B27472" t="str">
            <v>PAINEL SUPERIOR DO PARACHOQUE IVECO EUROTECH 240</v>
          </cell>
          <cell r="C27472" t="str">
            <v>UM</v>
          </cell>
        </row>
        <row r="27473">
          <cell r="A27473">
            <v>808811000</v>
          </cell>
          <cell r="B27473" t="str">
            <v>MEIO PARA-LAMA BAU MENOR HCHORNBURG</v>
          </cell>
          <cell r="C27473" t="str">
            <v>UM</v>
          </cell>
        </row>
        <row r="27474">
          <cell r="A27474">
            <v>808812000</v>
          </cell>
          <cell r="B27474" t="str">
            <v>MEIO PARA-LAMA BAU MAIOR HCHORNBURG</v>
          </cell>
          <cell r="C27474" t="str">
            <v>UM</v>
          </cell>
        </row>
        <row r="27475">
          <cell r="A27475" t="str">
            <v>80881200F</v>
          </cell>
          <cell r="B27475" t="str">
            <v>MEIO PARA-LAMA BAU MAIOR HCHORNBURG</v>
          </cell>
          <cell r="C27475" t="str">
            <v>UM</v>
          </cell>
        </row>
        <row r="27476">
          <cell r="A27476">
            <v>808813000</v>
          </cell>
          <cell r="B27476" t="str">
            <v>PARA-LAMA ENVOLV CARRETA/BI-TREM TORMESOL</v>
          </cell>
          <cell r="C27476" t="str">
            <v>UM</v>
          </cell>
        </row>
        <row r="27477">
          <cell r="A27477">
            <v>808814000</v>
          </cell>
          <cell r="B27477" t="str">
            <v>SUPORTE DO PARA-LAMA</v>
          </cell>
          <cell r="C27477" t="str">
            <v>UM</v>
          </cell>
        </row>
        <row r="27478">
          <cell r="A27478">
            <v>108716000</v>
          </cell>
          <cell r="B27478" t="str">
            <v>CORDA ELASTICA COM GANCHOS 60x100cm</v>
          </cell>
          <cell r="C27478" t="str">
            <v>UM</v>
          </cell>
        </row>
        <row r="27479">
          <cell r="A27479" t="str">
            <v>80881400F</v>
          </cell>
          <cell r="B27479" t="str">
            <v>SUPORTE DO PARA-LAMA</v>
          </cell>
          <cell r="C27479" t="str">
            <v>UM</v>
          </cell>
        </row>
        <row r="27480">
          <cell r="A27480">
            <v>808815000</v>
          </cell>
          <cell r="B27480" t="str">
            <v>PARA-LAMA ENV CARRETA/BI-TREM FRANCOCOL</v>
          </cell>
          <cell r="C27480" t="str">
            <v>UM</v>
          </cell>
        </row>
        <row r="27481">
          <cell r="A27481">
            <v>808816000</v>
          </cell>
          <cell r="B27481" t="str">
            <v>PARA-LAMA ENV CARRETA/BI-TREM RHODOSS</v>
          </cell>
          <cell r="C27481" t="str">
            <v>UM</v>
          </cell>
        </row>
        <row r="27482">
          <cell r="A27482">
            <v>808817000</v>
          </cell>
          <cell r="B27482" t="str">
            <v>PARA-LAMA ENVOLV CARRETA/BI-TERM LIBRELATO</v>
          </cell>
          <cell r="C27482" t="str">
            <v>UM</v>
          </cell>
        </row>
        <row r="27483">
          <cell r="A27483" t="str">
            <v>80881700M</v>
          </cell>
          <cell r="B27483" t="str">
            <v>PARA-LAMA ENV CARRETA/BI-TREM LIBRELATO MONT</v>
          </cell>
          <cell r="C27483" t="str">
            <v>UM</v>
          </cell>
        </row>
        <row r="27484">
          <cell r="A27484">
            <v>808818000</v>
          </cell>
          <cell r="B27484" t="str">
            <v>MEIO P.LAMA (TRAS-DIR/DIANT-ESQ) ALONG LIBRELATO</v>
          </cell>
          <cell r="C27484" t="str">
            <v>UM</v>
          </cell>
        </row>
        <row r="27485">
          <cell r="A27485">
            <v>808819000</v>
          </cell>
          <cell r="B27485" t="str">
            <v>MEIO P.LAMA (TRAS/ESQ DIANT/DIR) ALONG LIBRELATO</v>
          </cell>
          <cell r="C27485" t="str">
            <v>UM</v>
          </cell>
        </row>
        <row r="27486">
          <cell r="A27486">
            <v>105195000</v>
          </cell>
          <cell r="B27486" t="str">
            <v>ACABAMENTO FORRO TRASEIRO 1620 - A688.692.75.58.75555</v>
          </cell>
          <cell r="C27486" t="str">
            <v>UM</v>
          </cell>
        </row>
        <row r="27487">
          <cell r="A27487">
            <v>808820000</v>
          </cell>
          <cell r="B27487" t="str">
            <v>PARA-LAMA ENV CARRETA/BI-TREM MG-ACTIVA</v>
          </cell>
          <cell r="C27487" t="str">
            <v>UM</v>
          </cell>
        </row>
        <row r="27488">
          <cell r="A27488">
            <v>808821000</v>
          </cell>
          <cell r="B27488" t="str">
            <v>MEIO P.LAMA (TRAS/DIR DIANT/ESQ) LIBRELATO</v>
          </cell>
          <cell r="C27488" t="str">
            <v>UM</v>
          </cell>
        </row>
        <row r="27489">
          <cell r="A27489">
            <v>808822000</v>
          </cell>
          <cell r="B27489" t="str">
            <v>MEIO P.LAMA (TRAS/ESQ DIANT/DIR) LIBRELATO</v>
          </cell>
          <cell r="C27489" t="str">
            <v>UM</v>
          </cell>
        </row>
        <row r="27490">
          <cell r="A27490">
            <v>808823000</v>
          </cell>
          <cell r="B27490" t="str">
            <v>PARA-LAMA ENV CARRETA/BI-TREM CPR</v>
          </cell>
          <cell r="C27490" t="str">
            <v>UM</v>
          </cell>
        </row>
        <row r="27491">
          <cell r="A27491">
            <v>808824000</v>
          </cell>
          <cell r="B27491" t="str">
            <v>RESERVATORIO DE AR 37L - 6008.005.725.22.8</v>
          </cell>
          <cell r="C27491" t="str">
            <v>UM</v>
          </cell>
        </row>
        <row r="27492">
          <cell r="A27492">
            <v>808825000</v>
          </cell>
          <cell r="B27492" t="str">
            <v>PARA-LAMA ENV CAR/BI-TREM QUALITY &amp; SERVICE LTDA</v>
          </cell>
          <cell r="C27492" t="str">
            <v>UM</v>
          </cell>
        </row>
        <row r="27493">
          <cell r="A27493" t="str">
            <v>80882500F</v>
          </cell>
          <cell r="B27493" t="str">
            <v>PARA-LAMA ENV CAR/BI-TREM QUALITY &amp; SERVICE LTDA</v>
          </cell>
          <cell r="C27493" t="str">
            <v>UM</v>
          </cell>
        </row>
        <row r="27494">
          <cell r="A27494">
            <v>808826000</v>
          </cell>
          <cell r="B27494" t="str">
            <v>PARA-LAMA ENV CARRETA/BI-TREM RODOSSETTI</v>
          </cell>
          <cell r="C27494" t="str">
            <v>UM</v>
          </cell>
        </row>
        <row r="27495">
          <cell r="A27495">
            <v>808827000</v>
          </cell>
          <cell r="B27495" t="str">
            <v>PARA-LAMA ENV CARRETA/BI-TREM MACHILE</v>
          </cell>
          <cell r="C27495" t="str">
            <v>UM</v>
          </cell>
        </row>
        <row r="27496">
          <cell r="A27496">
            <v>808828000</v>
          </cell>
          <cell r="B27496" t="str">
            <v>PARA-LAMA ENV CARRETA/BI-TREM KRONORTE</v>
          </cell>
          <cell r="C27496" t="str">
            <v>UM</v>
          </cell>
        </row>
        <row r="27497">
          <cell r="A27497">
            <v>808829000</v>
          </cell>
          <cell r="B27497" t="str">
            <v>PARA-LAMA ENVOLV CARRETA/BI-TREM BUSA</v>
          </cell>
          <cell r="C27497" t="str">
            <v>UM</v>
          </cell>
        </row>
        <row r="27498">
          <cell r="A27498">
            <v>808830000</v>
          </cell>
          <cell r="B27498" t="str">
            <v>TAMPA HIDRAULICA P/ FURGAO</v>
          </cell>
          <cell r="C27498" t="str">
            <v>UM</v>
          </cell>
        </row>
        <row r="27499">
          <cell r="A27499">
            <v>808831000</v>
          </cell>
          <cell r="B27499" t="str">
            <v>PARA-LAMA ENVOLV CARRETA/BI-TREM FERCAP</v>
          </cell>
          <cell r="C27499" t="str">
            <v>UM</v>
          </cell>
        </row>
        <row r="27500">
          <cell r="A27500">
            <v>808832000</v>
          </cell>
          <cell r="B27500" t="str">
            <v>SILENCIOSO - 6112.001.207.00.7</v>
          </cell>
          <cell r="C27500" t="str">
            <v>UM</v>
          </cell>
        </row>
        <row r="27501">
          <cell r="A27501" t="str">
            <v>DD83016000</v>
          </cell>
          <cell r="B27501" t="str">
            <v>PARTES DE CADEADOS, FECHADURAS</v>
          </cell>
          <cell r="C27501" t="str">
            <v>UM</v>
          </cell>
        </row>
        <row r="27502">
          <cell r="A27502">
            <v>808833000</v>
          </cell>
          <cell r="B27502" t="str">
            <v>MEIO P.LAMA BI-TREM (TRAS/DIR DIANT/ESQ) FREEWAYS</v>
          </cell>
          <cell r="C27502" t="str">
            <v>UM</v>
          </cell>
        </row>
        <row r="27503">
          <cell r="A27503">
            <v>808834000</v>
          </cell>
          <cell r="B27503" t="str">
            <v>MEIO P.LAMA BI-TREM (TRAS/ESQ DIANT/DIR) FREEWAYS</v>
          </cell>
          <cell r="C27503" t="str">
            <v>UM</v>
          </cell>
        </row>
        <row r="27504">
          <cell r="A27504">
            <v>808835000</v>
          </cell>
          <cell r="B27504" t="str">
            <v>MEIO P.LAMA (TRAS-DIR/DIANT-ESQ) ALONG FREEWAYS</v>
          </cell>
          <cell r="C27504" t="str">
            <v>UM</v>
          </cell>
        </row>
        <row r="27505">
          <cell r="A27505">
            <v>808836000</v>
          </cell>
          <cell r="B27505" t="str">
            <v>MEIO P.LAMA (TRAS/ESQ DIANT/DIR) ALONG FREEWAYS</v>
          </cell>
          <cell r="C27505" t="str">
            <v>UM</v>
          </cell>
        </row>
        <row r="27506">
          <cell r="A27506">
            <v>808837000</v>
          </cell>
          <cell r="B27506" t="str">
            <v>SILENCIOSO P/ MARRUA - 6011.101.153.00.6</v>
          </cell>
          <cell r="C27506" t="str">
            <v>UM</v>
          </cell>
        </row>
        <row r="27507">
          <cell r="A27507">
            <v>808838000</v>
          </cell>
          <cell r="B27507" t="str">
            <v>PISO CENTRAL IMPLEMENTO</v>
          </cell>
          <cell r="C27507" t="str">
            <v>UM</v>
          </cell>
        </row>
        <row r="27508">
          <cell r="A27508">
            <v>808839000</v>
          </cell>
          <cell r="B27508" t="str">
            <v>SUPORTE DO PARA-LAMA KRONORTE - 52601</v>
          </cell>
          <cell r="C27508" t="str">
            <v>UM</v>
          </cell>
        </row>
        <row r="27509">
          <cell r="A27509" t="str">
            <v>DD40082900</v>
          </cell>
          <cell r="B27509" t="str">
            <v>VARETAS E PERFIS DE BORRACHA VULCAN</v>
          </cell>
          <cell r="C27509" t="str">
            <v>UM</v>
          </cell>
        </row>
        <row r="27510">
          <cell r="A27510">
            <v>808840000</v>
          </cell>
          <cell r="B27510" t="str">
            <v>PLATAFORMA CEGONHEIRA PARA 5 VEICULOS</v>
          </cell>
          <cell r="C27510" t="str">
            <v>UM</v>
          </cell>
        </row>
        <row r="27511">
          <cell r="A27511">
            <v>808841000</v>
          </cell>
          <cell r="B27511" t="str">
            <v>MEIO PARALAMA (TRAS/DIR DIANT/ESQ) TEXTURIZADO - NOMA</v>
          </cell>
          <cell r="C27511" t="str">
            <v>UM</v>
          </cell>
        </row>
        <row r="27512">
          <cell r="A27512" t="str">
            <v>80884100F</v>
          </cell>
          <cell r="B27512" t="str">
            <v>MEIO PARALAMA (TRAS/DIR DIANT/ESQ) TEXTURIZADO - NOMA</v>
          </cell>
          <cell r="C27512" t="str">
            <v>UM</v>
          </cell>
        </row>
        <row r="27513">
          <cell r="A27513">
            <v>808842000</v>
          </cell>
          <cell r="B27513" t="str">
            <v>MEIO PARALAMA (TRAS/ESQ DIANT/DIR) TEXTURIZADO - NOMA</v>
          </cell>
          <cell r="C27513" t="str">
            <v>UM</v>
          </cell>
        </row>
        <row r="27514">
          <cell r="A27514" t="str">
            <v>80884200F</v>
          </cell>
          <cell r="B27514" t="str">
            <v>MEIO PARALAMA (TRAS/ESQ DIANT/DIR) TEXTURIZADO - NOMA</v>
          </cell>
          <cell r="C27514" t="str">
            <v>UM</v>
          </cell>
        </row>
        <row r="27515">
          <cell r="A27515">
            <v>808843000</v>
          </cell>
          <cell r="B27515" t="str">
            <v>PARALAMA ENVOLVENTE TEXTURIZADO NOMA</v>
          </cell>
          <cell r="C27515" t="str">
            <v>UM</v>
          </cell>
        </row>
        <row r="27516">
          <cell r="A27516" t="str">
            <v>80884300F</v>
          </cell>
          <cell r="B27516" t="str">
            <v>PARALAMA ENVOLVENTE TEXTURIZADO - NOMA</v>
          </cell>
          <cell r="C27516" t="str">
            <v>UM</v>
          </cell>
        </row>
        <row r="27517">
          <cell r="A27517">
            <v>808844000</v>
          </cell>
          <cell r="B27517" t="str">
            <v>PLATAFORMA CEGONHEIRA PARA 5 VEICULOS</v>
          </cell>
          <cell r="C27517" t="str">
            <v>UM</v>
          </cell>
        </row>
        <row r="27518">
          <cell r="A27518">
            <v>808845000</v>
          </cell>
          <cell r="B27518" t="str">
            <v>PLATAFORMA CEGONHEIRA PARA 3 VEICULOS</v>
          </cell>
          <cell r="C27518" t="str">
            <v>UM</v>
          </cell>
        </row>
        <row r="27519">
          <cell r="A27519">
            <v>808846000</v>
          </cell>
          <cell r="B27519" t="str">
            <v>PLATAFORMA AUTO SOCORRO 2600 X 11000- 2008</v>
          </cell>
          <cell r="C27519" t="str">
            <v>UM</v>
          </cell>
        </row>
        <row r="27520">
          <cell r="A27520" t="str">
            <v>80884700D</v>
          </cell>
          <cell r="B27520" t="str">
            <v>COLUNA LATERAL DIREITA</v>
          </cell>
          <cell r="C27520" t="str">
            <v>UM</v>
          </cell>
        </row>
        <row r="27521">
          <cell r="A27521" t="str">
            <v>80884700E</v>
          </cell>
          <cell r="B27521" t="str">
            <v>COLUNA LATERAL ESQUERDA</v>
          </cell>
          <cell r="C27521" t="str">
            <v>UM</v>
          </cell>
        </row>
        <row r="27522">
          <cell r="A27522">
            <v>808848000</v>
          </cell>
          <cell r="B27522" t="str">
            <v>RESERVATORIO DE AR 37L - 6024.005.010.00.8</v>
          </cell>
          <cell r="C27522" t="str">
            <v>UM</v>
          </cell>
        </row>
        <row r="27523">
          <cell r="A27523">
            <v>808850000</v>
          </cell>
          <cell r="B27523" t="str">
            <v>ASA DELTA P/ SOCORRO DE VEICULOS</v>
          </cell>
          <cell r="C27523" t="str">
            <v>UM</v>
          </cell>
        </row>
        <row r="27524">
          <cell r="A27524" t="str">
            <v>DD83012000</v>
          </cell>
          <cell r="B27524" t="str">
            <v>FECHADURAS DE METAIS COMUNS PARA VEICULOS</v>
          </cell>
          <cell r="C27524" t="str">
            <v>UM</v>
          </cell>
        </row>
        <row r="27525">
          <cell r="A27525">
            <v>808851000</v>
          </cell>
          <cell r="B27525" t="str">
            <v>PLATAFORMA AUTO SOCORRO 2300 x 5500 - 2008</v>
          </cell>
          <cell r="C27525" t="str">
            <v>UM</v>
          </cell>
        </row>
        <row r="27526">
          <cell r="A27526">
            <v>808852000</v>
          </cell>
          <cell r="B27526" t="str">
            <v>CANO DE DESCARGA VOLARE - 10316289</v>
          </cell>
          <cell r="C27526" t="str">
            <v>UM</v>
          </cell>
        </row>
        <row r="27527">
          <cell r="A27527">
            <v>808853000</v>
          </cell>
          <cell r="B27527" t="str">
            <v>CANO DE DESCARGA VOLARE - 10316263</v>
          </cell>
          <cell r="C27527" t="str">
            <v>UM</v>
          </cell>
        </row>
        <row r="27528">
          <cell r="A27528">
            <v>808854000</v>
          </cell>
          <cell r="B27528" t="str">
            <v>CANO DE DESCARGA VOLARE - 10315866</v>
          </cell>
          <cell r="C27528" t="str">
            <v>UM</v>
          </cell>
        </row>
        <row r="27529">
          <cell r="A27529">
            <v>808855000</v>
          </cell>
          <cell r="B27529" t="str">
            <v>PLATAFORMA AUTO SOCORRO 2400 x 6000 - 2008</v>
          </cell>
          <cell r="C27529" t="str">
            <v>UM</v>
          </cell>
        </row>
        <row r="27530">
          <cell r="A27530">
            <v>808856000</v>
          </cell>
          <cell r="B27530" t="str">
            <v>PARA-LAMA ENV CARRETA/BI-TREM INDUACERO</v>
          </cell>
          <cell r="C27530" t="str">
            <v>UM</v>
          </cell>
        </row>
        <row r="27531">
          <cell r="A27531">
            <v>808857000</v>
          </cell>
          <cell r="B27531" t="str">
            <v>PLATAFORMA AUTO SOCORRO 2400 X 6500 - 2008</v>
          </cell>
          <cell r="C27531" t="str">
            <v>UM</v>
          </cell>
        </row>
        <row r="27532">
          <cell r="A27532" t="str">
            <v>DD87082993</v>
          </cell>
          <cell r="B27532" t="str">
            <v>PORTAS P/VEICULOS AUTOMOVEIS</v>
          </cell>
          <cell r="C27532" t="str">
            <v>UM</v>
          </cell>
        </row>
        <row r="27533">
          <cell r="A27533">
            <v>808858000</v>
          </cell>
          <cell r="B27533" t="str">
            <v>PONTEIRA CANO DE DESCARGA - 10324304</v>
          </cell>
          <cell r="C27533" t="str">
            <v>UM</v>
          </cell>
        </row>
        <row r="27534">
          <cell r="A27534">
            <v>808859000</v>
          </cell>
          <cell r="B27534" t="str">
            <v>PARA-LAMA ENV CARRETA/BI-TREM RODOTECNICA</v>
          </cell>
          <cell r="C27534" t="str">
            <v>UM</v>
          </cell>
        </row>
        <row r="27535">
          <cell r="A27535" t="str">
            <v>80885900F</v>
          </cell>
          <cell r="B27535" t="str">
            <v>PARA-LAMA ENV CARRETA/BI-TREM RODOTECNICA</v>
          </cell>
          <cell r="C27535" t="str">
            <v>UM</v>
          </cell>
        </row>
        <row r="27536">
          <cell r="A27536">
            <v>808860000</v>
          </cell>
          <cell r="B27536" t="str">
            <v>DISCO SUPERIOR DE ALUMINIO</v>
          </cell>
          <cell r="C27536" t="str">
            <v>UM</v>
          </cell>
        </row>
        <row r="27537">
          <cell r="A27537">
            <v>808861000</v>
          </cell>
          <cell r="B27537" t="str">
            <v>RESERVATORIO DE AR 37L - 6063.005.001</v>
          </cell>
          <cell r="C27537" t="str">
            <v>UM</v>
          </cell>
        </row>
        <row r="27538">
          <cell r="A27538">
            <v>808862000</v>
          </cell>
          <cell r="B27538" t="str">
            <v>PROTETOR ESTEPE AMALCABURIO - G ARO 15</v>
          </cell>
          <cell r="C27538" t="str">
            <v>UM</v>
          </cell>
        </row>
        <row r="27539">
          <cell r="A27539">
            <v>808863000</v>
          </cell>
          <cell r="B27539" t="str">
            <v>PROTETOR ESTEPE AMALCABURIO - P ARO 15</v>
          </cell>
          <cell r="C27539" t="str">
            <v>UM</v>
          </cell>
        </row>
        <row r="27540">
          <cell r="A27540">
            <v>808864000</v>
          </cell>
          <cell r="B27540" t="str">
            <v>PARA-LAMA - SERVIPIEZAS S.A.</v>
          </cell>
          <cell r="C27540" t="str">
            <v>UM</v>
          </cell>
        </row>
        <row r="27541">
          <cell r="A27541">
            <v>808865000</v>
          </cell>
          <cell r="B27541" t="str">
            <v>MEIO P.LAMA SERVIPIEZAS  (TRAS/DIR DIANT/ESQ)</v>
          </cell>
          <cell r="C27541" t="str">
            <v>UM</v>
          </cell>
        </row>
        <row r="27542">
          <cell r="A27542">
            <v>808866000</v>
          </cell>
          <cell r="B27542" t="str">
            <v>MEIO P.LAMA SERVIPIEZAS  (TRAS/ESQ DIANT/DIR)</v>
          </cell>
          <cell r="C27542" t="str">
            <v>UM</v>
          </cell>
        </row>
        <row r="27543">
          <cell r="A27543">
            <v>808867000</v>
          </cell>
          <cell r="B27543" t="str">
            <v>SILENCIOSO - 6112.401.092.00.9</v>
          </cell>
          <cell r="C27543" t="str">
            <v>UM</v>
          </cell>
        </row>
        <row r="27544">
          <cell r="A27544">
            <v>808868000</v>
          </cell>
          <cell r="B27544" t="str">
            <v>SILENCIOSO - 6112.401.093.00.7</v>
          </cell>
          <cell r="C27544" t="str">
            <v>UM</v>
          </cell>
        </row>
        <row r="27545">
          <cell r="A27545">
            <v>808869000</v>
          </cell>
          <cell r="B27545" t="str">
            <v>RESERVATORIO DE AR 115 lts - PALMEIRAS (s/ pintura)</v>
          </cell>
          <cell r="C27545" t="str">
            <v>UM</v>
          </cell>
        </row>
        <row r="27546">
          <cell r="A27546">
            <v>808870000</v>
          </cell>
          <cell r="B27546" t="str">
            <v>EXPOSITOR PORTA ESTEPE</v>
          </cell>
          <cell r="C27546" t="str">
            <v>UM</v>
          </cell>
        </row>
        <row r="27547">
          <cell r="A27547" t="str">
            <v>80310200P</v>
          </cell>
          <cell r="B27547" t="str">
            <v>CABINE NUA FORD CARGO LL TRAS. FECHADA C/ PINTURA</v>
          </cell>
          <cell r="C27547" t="str">
            <v>UM</v>
          </cell>
        </row>
        <row r="27548">
          <cell r="A27548">
            <v>808871000</v>
          </cell>
          <cell r="B27548" t="str">
            <v>SILENCIOSO - EM DESENVOLVIMENTO</v>
          </cell>
          <cell r="C27548" t="str">
            <v>UM</v>
          </cell>
        </row>
        <row r="27549">
          <cell r="A27549">
            <v>808872000</v>
          </cell>
          <cell r="B27549" t="str">
            <v>MEIO P.LAMA UNIV NOVO CAR/BI-TREM  DT DIR/ESQ TR - 208009068</v>
          </cell>
          <cell r="C27549" t="str">
            <v>UM</v>
          </cell>
        </row>
        <row r="27550">
          <cell r="A27550" t="str">
            <v>80887200F</v>
          </cell>
          <cell r="B27550" t="str">
            <v>MEIO PARA-LAMA UNIV NOVO CAR/BI-TREM  DT DIR/ESQ TR - 208009</v>
          </cell>
          <cell r="C27550" t="str">
            <v>UM</v>
          </cell>
        </row>
        <row r="27551">
          <cell r="A27551">
            <v>808873000</v>
          </cell>
          <cell r="B27551" t="str">
            <v>MEIO P.LAMA UNIV NOVO CAR/BI-TREM DT ESQ/TR DIR - 208009069</v>
          </cell>
          <cell r="C27551" t="str">
            <v>UM</v>
          </cell>
        </row>
        <row r="27552">
          <cell r="A27552" t="str">
            <v>80887300F</v>
          </cell>
          <cell r="B27552" t="str">
            <v>MEIO PARA-LAMA UNIV NOVO CAR/BI-TREM DT ESQ/TR DIR - 2080090</v>
          </cell>
          <cell r="C27552" t="str">
            <v>UM</v>
          </cell>
        </row>
        <row r="27553">
          <cell r="A27553">
            <v>808874000</v>
          </cell>
          <cell r="B27553" t="str">
            <v>PARA-LAMA ENVOL.UNIV.MOD NOVO CARRETA/BI-TREM - 208009067</v>
          </cell>
          <cell r="C27553" t="str">
            <v>UM</v>
          </cell>
        </row>
        <row r="27554">
          <cell r="A27554" t="str">
            <v>80887400F</v>
          </cell>
          <cell r="B27554" t="str">
            <v>PARA-LAMA ENVOL.UNIV.MOD NOVO CARRETA/BI-TREM - 208009067</v>
          </cell>
          <cell r="C27554" t="str">
            <v>UM</v>
          </cell>
        </row>
        <row r="27555">
          <cell r="A27555">
            <v>808875000</v>
          </cell>
          <cell r="B27555" t="str">
            <v>PARA-LAMA ENVOLV UNIVERSAL CARRETA/BI-TREM - RECRUSUL</v>
          </cell>
          <cell r="C27555" t="str">
            <v>UM</v>
          </cell>
        </row>
        <row r="27556">
          <cell r="A27556">
            <v>808876000</v>
          </cell>
          <cell r="B27556" t="str">
            <v>MEIO P-LAMA TRAS-ESQ/DIANT-DIR ROD DUPLO -- RECRUSUL</v>
          </cell>
          <cell r="C27556" t="str">
            <v>UM</v>
          </cell>
        </row>
        <row r="27557">
          <cell r="A27557" t="str">
            <v>80887600F</v>
          </cell>
          <cell r="B27557" t="str">
            <v>MEIO P-LAMA TRAS-ESQ/DIANT-DIR ROD DUPLO -- RECRUSUL</v>
          </cell>
          <cell r="C27557" t="str">
            <v>UM</v>
          </cell>
        </row>
        <row r="27558">
          <cell r="A27558">
            <v>808877000</v>
          </cell>
          <cell r="B27558" t="str">
            <v>MEIO P-LAMA TRAS-DIR/DIANT-ESQ ROD DUPLO - RECRUSUL</v>
          </cell>
          <cell r="C27558" t="str">
            <v>UM</v>
          </cell>
        </row>
        <row r="27559">
          <cell r="A27559" t="str">
            <v>80887700F</v>
          </cell>
          <cell r="B27559" t="str">
            <v>MEIO P-LAMA TRAS-DIR/DIANT-ESQ ROD DUPLO - RECRUSUL</v>
          </cell>
          <cell r="C27559" t="str">
            <v>UM</v>
          </cell>
        </row>
        <row r="27560">
          <cell r="A27560">
            <v>808878000</v>
          </cell>
          <cell r="B27560" t="str">
            <v>PARALAMA ENVOLVENTE CACAMBA LIBRELATO</v>
          </cell>
          <cell r="C27560" t="str">
            <v>UM</v>
          </cell>
        </row>
        <row r="27561">
          <cell r="A27561">
            <v>808879000</v>
          </cell>
          <cell r="B27561" t="str">
            <v>PARA-LAMA ENVOLVENTE UNIVERSAL CACAMBA</v>
          </cell>
          <cell r="C27561" t="str">
            <v>UM</v>
          </cell>
        </row>
        <row r="27562">
          <cell r="A27562" t="str">
            <v>80887900F</v>
          </cell>
          <cell r="B27562" t="str">
            <v>PARA-LAMA ENVOLVENTE UNIVERSAL CACAMBA</v>
          </cell>
          <cell r="C27562" t="str">
            <v>UM</v>
          </cell>
        </row>
        <row r="27563">
          <cell r="A27563">
            <v>808880000</v>
          </cell>
          <cell r="B27563" t="str">
            <v>MEIO P-LAMA UNIV NOVO CARR/BI-TREM DIANT D/TRAS/E-ORO VERDE-</v>
          </cell>
          <cell r="C27563" t="str">
            <v>UM</v>
          </cell>
        </row>
        <row r="27564">
          <cell r="A27564">
            <v>808881000</v>
          </cell>
          <cell r="B27564" t="str">
            <v>MEIO P-LAMA UNIV NOVO CARR/BI-TREM DIANT E/TRAS D-ORO VERDE-</v>
          </cell>
          <cell r="C27564" t="str">
            <v>UM</v>
          </cell>
        </row>
        <row r="27565">
          <cell r="A27565">
            <v>808882000</v>
          </cell>
          <cell r="B27565" t="str">
            <v>PARA-LAMA ENVOLV CARRETA/BI-TREM ROD DUPLO-RECRUSUL</v>
          </cell>
          <cell r="C27565" t="str">
            <v>UM</v>
          </cell>
        </row>
        <row r="27566">
          <cell r="A27566" t="str">
            <v>80888300D</v>
          </cell>
          <cell r="B27566" t="str">
            <v>MEIO PARALAMA MOD NOVO TRAS DIR ALONGADO LIBRELATO</v>
          </cell>
          <cell r="C27566" t="str">
            <v>UM</v>
          </cell>
        </row>
        <row r="27567">
          <cell r="A27567" t="str">
            <v>80888300E</v>
          </cell>
          <cell r="B27567" t="str">
            <v>MEIO PARALAMA MOD NOVO TRAS ESQ ALONGADO LIBRELATO</v>
          </cell>
          <cell r="C27567" t="str">
            <v>UM</v>
          </cell>
        </row>
        <row r="27568">
          <cell r="A27568">
            <v>808885000</v>
          </cell>
          <cell r="B27568" t="str">
            <v>P.LAMA ENVOL.UNIV.MOD NOVO CAR/BI-TREM CHANFRADO LIBRELATO</v>
          </cell>
          <cell r="C27568" t="str">
            <v>UM</v>
          </cell>
        </row>
        <row r="27569">
          <cell r="A27569">
            <v>808886000</v>
          </cell>
          <cell r="B27569" t="str">
            <v>MEIO PARALAMA UNIV NOVO CAR/BI-TREM DT D/ TR E LIBRELATO</v>
          </cell>
          <cell r="C27569" t="str">
            <v>UM</v>
          </cell>
        </row>
        <row r="27570">
          <cell r="A27570">
            <v>808887000</v>
          </cell>
          <cell r="B27570" t="str">
            <v>MEIO PARALAMA UNIV NOVO CAR/BI-TREM DT E/TR D LIBRELATO</v>
          </cell>
          <cell r="C27570" t="str">
            <v>UM</v>
          </cell>
        </row>
        <row r="27571">
          <cell r="A27571">
            <v>808888000</v>
          </cell>
          <cell r="B27571" t="str">
            <v>PARALAMA ENVOL.UNIV.MOD NOVO CAR/BI-TREM LIBRELATO</v>
          </cell>
          <cell r="C27571" t="str">
            <v>UM</v>
          </cell>
        </row>
        <row r="27572">
          <cell r="A27572">
            <v>808889000</v>
          </cell>
          <cell r="B27572" t="str">
            <v>MEIO PARALAMA MOD NOVO (TRAS-DIR/DIANT-ESQ) ALONGADO</v>
          </cell>
          <cell r="C27572" t="str">
            <v>UM</v>
          </cell>
        </row>
        <row r="27573">
          <cell r="A27573">
            <v>808890000</v>
          </cell>
          <cell r="B27573" t="str">
            <v>MEIO PARALAMA MOD NOVO (TRAS-ESQ/DIANT-DIR) ALONGADO</v>
          </cell>
          <cell r="C27573" t="str">
            <v>UM</v>
          </cell>
        </row>
        <row r="27574">
          <cell r="A27574">
            <v>808891000</v>
          </cell>
          <cell r="B27574" t="str">
            <v>PARA-LAMA ENVOLV UNIVERSAL CARRETA/BI-TREM SULMETAL</v>
          </cell>
          <cell r="C27574" t="str">
            <v>UM</v>
          </cell>
        </row>
        <row r="27575">
          <cell r="A27575">
            <v>808892000</v>
          </cell>
          <cell r="B27575" t="str">
            <v>MOLA DO PARA-CHOQUE MOVEL</v>
          </cell>
          <cell r="C27575" t="str">
            <v>UM</v>
          </cell>
        </row>
        <row r="27576">
          <cell r="A27576" t="str">
            <v>DD40081900</v>
          </cell>
          <cell r="B27576" t="str">
            <v>VARETAS E PERFIS, DE BORRACHA VULCAN</v>
          </cell>
          <cell r="C27576" t="str">
            <v>UM</v>
          </cell>
        </row>
        <row r="27577">
          <cell r="A27577">
            <v>808893000</v>
          </cell>
          <cell r="B27577" t="str">
            <v>CIBIE C/FAROL AUXILIAR E LAMPADA 55W</v>
          </cell>
          <cell r="C27577" t="str">
            <v>UM</v>
          </cell>
        </row>
        <row r="27578">
          <cell r="A27578">
            <v>808894000</v>
          </cell>
          <cell r="B27578" t="str">
            <v>CABO DE ACO 3/8" - 25 METROS</v>
          </cell>
          <cell r="C27578" t="str">
            <v>UM</v>
          </cell>
        </row>
        <row r="27579">
          <cell r="A27579">
            <v>808895000</v>
          </cell>
          <cell r="B27579" t="str">
            <v>GUINCHO 6 TON PLATAFORMAS</v>
          </cell>
          <cell r="C27579" t="str">
            <v>UM</v>
          </cell>
        </row>
        <row r="27580">
          <cell r="A27580">
            <v>808896000</v>
          </cell>
          <cell r="B27580" t="str">
            <v>LAMPADA 2 POLOS 12V 21W</v>
          </cell>
          <cell r="C27580" t="str">
            <v>UM</v>
          </cell>
        </row>
        <row r="27581">
          <cell r="A27581">
            <v>808897000</v>
          </cell>
          <cell r="B27581" t="str">
            <v>OLEO HIDRAULICO    68</v>
          </cell>
          <cell r="C27581" t="str">
            <v>UM</v>
          </cell>
        </row>
        <row r="27582">
          <cell r="A27582">
            <v>808898000</v>
          </cell>
          <cell r="B27582" t="str">
            <v>GUINCHO 12 TON PLATAFORMAS</v>
          </cell>
          <cell r="C27582" t="str">
            <v>UM</v>
          </cell>
        </row>
        <row r="27583">
          <cell r="A27583">
            <v>808899000</v>
          </cell>
          <cell r="B27583" t="str">
            <v>CONTROLADOR REMOTO P/GUINCHO PLATAFORMA 24V</v>
          </cell>
          <cell r="C27583" t="str">
            <v>UM</v>
          </cell>
        </row>
        <row r="27584">
          <cell r="A27584" t="str">
            <v>DD73043910</v>
          </cell>
          <cell r="B27584" t="str">
            <v>TUBOS DE FERRO/ACO N/LIG S/COST SEC</v>
          </cell>
          <cell r="C27584" t="str">
            <v>UM</v>
          </cell>
        </row>
        <row r="27585">
          <cell r="A27585">
            <v>808900000</v>
          </cell>
          <cell r="B27585" t="str">
            <v>CABO DE ACO 5/8" - 25 METROS</v>
          </cell>
          <cell r="C27585" t="str">
            <v>UM</v>
          </cell>
        </row>
        <row r="27586">
          <cell r="A27586">
            <v>808901000</v>
          </cell>
          <cell r="B27586" t="str">
            <v>BARRA SINA 1,5 MTS COM 4 KITS ROT LAMP 55W COR AMBAR 12V</v>
          </cell>
          <cell r="C27586" t="str">
            <v>UM</v>
          </cell>
        </row>
        <row r="27587">
          <cell r="A27587">
            <v>808902000</v>
          </cell>
          <cell r="B27587" t="str">
            <v>BARRA SINA 1,5 MTS COM 4 KITS ROT LAMP 55W COR AMBAR 24V</v>
          </cell>
          <cell r="C27587" t="str">
            <v>UM</v>
          </cell>
        </row>
        <row r="27588">
          <cell r="A27588">
            <v>808903000</v>
          </cell>
          <cell r="B27588" t="str">
            <v>BARRA SINA 0,5 MTS COM 2 KITS ROT LAMP 21W COR AMBAR 12V</v>
          </cell>
          <cell r="C27588" t="str">
            <v>UM</v>
          </cell>
        </row>
        <row r="27589">
          <cell r="A27589">
            <v>808904000</v>
          </cell>
          <cell r="B27589" t="str">
            <v>BOMBA HIDRAULICA 60l\M</v>
          </cell>
          <cell r="C27589" t="str">
            <v>UM</v>
          </cell>
        </row>
        <row r="27590">
          <cell r="A27590">
            <v>808905000</v>
          </cell>
          <cell r="B27590" t="str">
            <v>CHAPA DE NYLON  MY6+MOS2 12,7 x 40 x 2000mm</v>
          </cell>
          <cell r="C27590" t="str">
            <v>UM</v>
          </cell>
        </row>
        <row r="27591">
          <cell r="A27591">
            <v>808906000</v>
          </cell>
          <cell r="B27591" t="str">
            <v>CAIXA DE FERRAMENTAS NIJU C/CORRENTE</v>
          </cell>
          <cell r="C27591" t="str">
            <v>UM</v>
          </cell>
        </row>
        <row r="27592">
          <cell r="A27592">
            <v>500322000</v>
          </cell>
          <cell r="B27592" t="str">
            <v>CALÇA AZUL ESCURO EXG- 60</v>
          </cell>
          <cell r="C27592" t="str">
            <v>UM</v>
          </cell>
        </row>
        <row r="27593">
          <cell r="A27593">
            <v>808907000</v>
          </cell>
          <cell r="B27593" t="str">
            <v>GUINCHO 15 TON PLATAFORMAS</v>
          </cell>
          <cell r="C27593" t="str">
            <v>UM</v>
          </cell>
        </row>
        <row r="27594">
          <cell r="A27594">
            <v>808908000</v>
          </cell>
          <cell r="B27594" t="str">
            <v>CONE LARANJA/BRANCO 500mm</v>
          </cell>
          <cell r="C27594" t="str">
            <v>UM</v>
          </cell>
        </row>
        <row r="27595">
          <cell r="A27595">
            <v>808909000</v>
          </cell>
          <cell r="B27595" t="str">
            <v>GUINCHO 8 TON PLATAFORMAS</v>
          </cell>
          <cell r="C27595" t="str">
            <v>UM</v>
          </cell>
        </row>
        <row r="27596">
          <cell r="A27596">
            <v>808910000</v>
          </cell>
          <cell r="B27596" t="str">
            <v>GUINCHO 10 TON PLATAFORMAS</v>
          </cell>
          <cell r="C27596" t="str">
            <v>UM</v>
          </cell>
        </row>
        <row r="27597">
          <cell r="A27597">
            <v>808911000</v>
          </cell>
          <cell r="B27597" t="str">
            <v>CONE 2 FAIXAS REFLETIVAS 72cm NBR15071</v>
          </cell>
          <cell r="C27597" t="str">
            <v>UM</v>
          </cell>
        </row>
        <row r="27598">
          <cell r="A27598">
            <v>808912000</v>
          </cell>
          <cell r="B27598" t="str">
            <v>CONE PVC SEM FAIXAS REFLETIVAS 75cm</v>
          </cell>
          <cell r="C27598" t="str">
            <v>UM</v>
          </cell>
        </row>
        <row r="27599">
          <cell r="A27599">
            <v>808913000</v>
          </cell>
          <cell r="B27599" t="str">
            <v>SUPORTE DAS SINALEIRAS</v>
          </cell>
          <cell r="C27599" t="str">
            <v>UM</v>
          </cell>
        </row>
        <row r="27600">
          <cell r="A27600">
            <v>500323000</v>
          </cell>
          <cell r="B27600" t="str">
            <v>JALECO AZUL ESCURO EXG - 66</v>
          </cell>
          <cell r="C27600" t="str">
            <v>UM</v>
          </cell>
        </row>
        <row r="27601">
          <cell r="A27601">
            <v>808914000</v>
          </cell>
          <cell r="B27601" t="str">
            <v>ESCADA</v>
          </cell>
          <cell r="C27601" t="str">
            <v>UM</v>
          </cell>
        </row>
        <row r="27602">
          <cell r="A27602">
            <v>808915000</v>
          </cell>
          <cell r="B27602" t="str">
            <v>CONJUNTO CAIXA DE COMANDO</v>
          </cell>
          <cell r="C27602" t="str">
            <v>UM</v>
          </cell>
        </row>
        <row r="27603">
          <cell r="A27603">
            <v>808916000</v>
          </cell>
          <cell r="B27603" t="str">
            <v>CONJUNTO SUPORTE SINALEIRA E PARACHOQUE</v>
          </cell>
          <cell r="C27603" t="str">
            <v>UM</v>
          </cell>
        </row>
        <row r="27604">
          <cell r="A27604">
            <v>808917000</v>
          </cell>
          <cell r="B27604" t="str">
            <v>SUPORTE DO COROTE</v>
          </cell>
          <cell r="C27604" t="str">
            <v>UM</v>
          </cell>
        </row>
        <row r="27605">
          <cell r="A27605">
            <v>808918000</v>
          </cell>
          <cell r="B27605" t="str">
            <v>CONJUNTO ROLDANA</v>
          </cell>
          <cell r="C27605" t="str">
            <v>UM</v>
          </cell>
        </row>
        <row r="27606">
          <cell r="A27606">
            <v>808919000</v>
          </cell>
          <cell r="B27606" t="str">
            <v>ESCADA MONTADA PLATAFORMA</v>
          </cell>
          <cell r="C27606" t="str">
            <v>UM</v>
          </cell>
        </row>
        <row r="27607">
          <cell r="A27607">
            <v>808920000</v>
          </cell>
          <cell r="B27607" t="str">
            <v>TANQUE DE OLEO HIDRAULICO - 70 LITROS LD</v>
          </cell>
          <cell r="C27607" t="str">
            <v>UM</v>
          </cell>
        </row>
        <row r="27608">
          <cell r="A27608">
            <v>500324000</v>
          </cell>
          <cell r="B27608" t="str">
            <v>JALECO AZUL ESCURO BEA EXG</v>
          </cell>
          <cell r="C27608" t="str">
            <v>UM</v>
          </cell>
        </row>
        <row r="27609">
          <cell r="A27609">
            <v>808921000</v>
          </cell>
          <cell r="B27609" t="str">
            <v>SUPORTE SINALEIRA (PADRAO AMALCABURIO)</v>
          </cell>
          <cell r="C27609" t="str">
            <v>UM</v>
          </cell>
        </row>
        <row r="27610">
          <cell r="A27610">
            <v>808922000</v>
          </cell>
          <cell r="B27610" t="str">
            <v>CAMBAO</v>
          </cell>
          <cell r="C27610" t="str">
            <v>UM</v>
          </cell>
        </row>
        <row r="27611">
          <cell r="A27611">
            <v>808923000</v>
          </cell>
          <cell r="B27611" t="str">
            <v>SUPORTE CAMBAO E MANGUEIRAS</v>
          </cell>
          <cell r="C27611" t="str">
            <v>UM</v>
          </cell>
        </row>
        <row r="27612">
          <cell r="A27612">
            <v>808924000</v>
          </cell>
          <cell r="B27612" t="str">
            <v>CONJUNTO SINALEIRA MALHAL</v>
          </cell>
          <cell r="C27612" t="str">
            <v>UM</v>
          </cell>
        </row>
        <row r="27613">
          <cell r="A27613">
            <v>808925000</v>
          </cell>
          <cell r="B27613" t="str">
            <v>CIL. ARRASTE LANÇA ASA DELTA D.AÇÃO DIAM.H 31,75x1350mm CURS</v>
          </cell>
          <cell r="C27613" t="str">
            <v>UM</v>
          </cell>
        </row>
        <row r="27614">
          <cell r="A27614">
            <v>808926000</v>
          </cell>
          <cell r="B27614" t="str">
            <v>CIL. ELEV. ASA DELTA D. AÇÃO DIAM. HASTE 31,75 x 435mm CURSO</v>
          </cell>
          <cell r="C27614" t="str">
            <v>UM</v>
          </cell>
        </row>
        <row r="27615">
          <cell r="A27615">
            <v>808927000</v>
          </cell>
          <cell r="B27615" t="str">
            <v>CIL. ARRASTE PL. DUPLA ACAO DIAM. HASTE 38,10 x 2870mm CURSO</v>
          </cell>
          <cell r="C27615" t="str">
            <v>UM</v>
          </cell>
        </row>
        <row r="27616">
          <cell r="A27616">
            <v>500325000</v>
          </cell>
          <cell r="B27616" t="str">
            <v>CALÇA AZUL ESCURO BEA EXG-60</v>
          </cell>
          <cell r="C27616" t="str">
            <v>UM</v>
          </cell>
        </row>
        <row r="27617">
          <cell r="A27617">
            <v>808928000</v>
          </cell>
          <cell r="B27617" t="str">
            <v>CIL.HIDR. D.A DIAM.88,9 - CURSO 780 mm</v>
          </cell>
          <cell r="C27617" t="str">
            <v>UM</v>
          </cell>
        </row>
        <row r="27618">
          <cell r="A27618">
            <v>808929000</v>
          </cell>
          <cell r="B27618" t="str">
            <v>CIL. HIDR. D.A. DIAM. 4.1/2" - CURSO 4000 mm</v>
          </cell>
          <cell r="C27618" t="str">
            <v>UM</v>
          </cell>
        </row>
        <row r="27619">
          <cell r="A27619">
            <v>808930000</v>
          </cell>
          <cell r="B27619" t="str">
            <v>CIL LEVANTE CARR DIAM 3.1/2"  CURSO 760mm</v>
          </cell>
          <cell r="C27619" t="str">
            <v>UM</v>
          </cell>
        </row>
        <row r="27620">
          <cell r="A27620">
            <v>808931000</v>
          </cell>
          <cell r="B27620" t="str">
            <v>CILINDRO HIDRAULICO 1200x2160 (CEGONHEIRA)</v>
          </cell>
          <cell r="C27620" t="str">
            <v>UM</v>
          </cell>
        </row>
        <row r="27621">
          <cell r="A27621">
            <v>808932000</v>
          </cell>
          <cell r="B27621" t="str">
            <v>CIL. ARRSTE CARR. DIAM. 63,5 CURSO 2680 mm</v>
          </cell>
          <cell r="C27621" t="str">
            <v>UM</v>
          </cell>
        </row>
        <row r="27622">
          <cell r="A27622">
            <v>808933000</v>
          </cell>
          <cell r="B27622" t="str">
            <v>CIINDRO HIDRAULICO DA. Ø101.6 CURSO 410mm</v>
          </cell>
          <cell r="C27622" t="str">
            <v>UM</v>
          </cell>
        </row>
        <row r="27623">
          <cell r="A27623">
            <v>808934000</v>
          </cell>
          <cell r="B27623" t="str">
            <v>CILINDRO HIDRAULICO DA. Ø101.6 CURSO 240mm</v>
          </cell>
          <cell r="C27623" t="str">
            <v>UM</v>
          </cell>
        </row>
        <row r="27624">
          <cell r="A27624">
            <v>808935000</v>
          </cell>
          <cell r="B27624" t="str">
            <v>CONJUNTO CAIXA PE GRANDE CAP. 70kg</v>
          </cell>
          <cell r="C27624" t="str">
            <v>UM</v>
          </cell>
        </row>
        <row r="27625">
          <cell r="A27625">
            <v>808936000</v>
          </cell>
          <cell r="B27625" t="str">
            <v>CONJUNTO CAIXA PP MEDIA CAP. 65kg</v>
          </cell>
          <cell r="C27625" t="str">
            <v>UM</v>
          </cell>
        </row>
        <row r="27626">
          <cell r="A27626">
            <v>808937000</v>
          </cell>
          <cell r="B27626" t="str">
            <v>CONJUNTO CAIXA PP PEQUENA CAP. 55kg</v>
          </cell>
          <cell r="C27626" t="str">
            <v>UM</v>
          </cell>
        </row>
        <row r="27627">
          <cell r="A27627">
            <v>808938000</v>
          </cell>
          <cell r="B27627" t="str">
            <v>CIL. ELEVACAO PL DUPLA ACAO DIAM. HASTE 50,8 x 600mm CURSO</v>
          </cell>
          <cell r="C27627" t="str">
            <v>UM</v>
          </cell>
        </row>
        <row r="27628">
          <cell r="A27628">
            <v>808939000</v>
          </cell>
          <cell r="B27628" t="str">
            <v>ESTEIRA PORTA CABOS 45 ELOS</v>
          </cell>
          <cell r="C27628" t="str">
            <v>UM</v>
          </cell>
        </row>
        <row r="27629">
          <cell r="A27629">
            <v>808940000</v>
          </cell>
          <cell r="B27629" t="str">
            <v>CAIXA DE FERRAMENTA PP 600x470x400 CAP 55kg</v>
          </cell>
          <cell r="C27629" t="str">
            <v>UM</v>
          </cell>
        </row>
        <row r="27630">
          <cell r="A27630">
            <v>808941000</v>
          </cell>
          <cell r="B27630" t="str">
            <v>CAIXA DE FERRAMENTA PE 1000x490x500 CAP 70kg</v>
          </cell>
          <cell r="C27630" t="str">
            <v>UM</v>
          </cell>
        </row>
        <row r="27631">
          <cell r="A27631" t="str">
            <v>DD39012019</v>
          </cell>
          <cell r="B27631" t="str">
            <v>OUTROS POLIETILENOS COM CARGA, D&gt;= 0,94</v>
          </cell>
          <cell r="C27631" t="str">
            <v>UM</v>
          </cell>
        </row>
        <row r="27632">
          <cell r="A27632">
            <v>808942000</v>
          </cell>
          <cell r="B27632" t="str">
            <v>CAIXA DE FERRAMENTA PP 800x470x480</v>
          </cell>
          <cell r="C27632" t="str">
            <v>UM</v>
          </cell>
        </row>
        <row r="27633">
          <cell r="A27633">
            <v>808943000</v>
          </cell>
          <cell r="B27633" t="str">
            <v>LANTERNA DELIM DIANT AMBAR  892350301 BRASLUX</v>
          </cell>
          <cell r="C27633" t="str">
            <v>UM</v>
          </cell>
        </row>
        <row r="27634">
          <cell r="A27634" t="str">
            <v>80894400D</v>
          </cell>
          <cell r="B27634" t="str">
            <v>PARA-BRISA FIEL MB 712 CARRO-FORTE LD</v>
          </cell>
          <cell r="C27634" t="str">
            <v>UM</v>
          </cell>
        </row>
        <row r="27635">
          <cell r="A27635" t="str">
            <v>80894400E</v>
          </cell>
          <cell r="B27635" t="str">
            <v>PARA-BRISA MOTORISTA MB 712 CARRO-FORTE LE</v>
          </cell>
          <cell r="C27635" t="str">
            <v>UM</v>
          </cell>
        </row>
        <row r="27636">
          <cell r="A27636" t="str">
            <v>80894500D</v>
          </cell>
          <cell r="B27636" t="str">
            <v>PARALAMA MB710 DIANTEIRO DIREITO (ALARGADOR)</v>
          </cell>
          <cell r="C27636" t="str">
            <v>UM</v>
          </cell>
        </row>
        <row r="27637">
          <cell r="A27637" t="str">
            <v>80894500E</v>
          </cell>
          <cell r="B27637" t="str">
            <v>PARALAMA MB710 DIANTEIRO ESQUERDO (ALARGADOR)</v>
          </cell>
          <cell r="C27637" t="str">
            <v>UM</v>
          </cell>
        </row>
        <row r="27638">
          <cell r="A27638">
            <v>808946000</v>
          </cell>
          <cell r="B27638" t="str">
            <v>LAMINA PLASTICA PARACHOQUE TRAS.</v>
          </cell>
          <cell r="C27638" t="str">
            <v>UM</v>
          </cell>
        </row>
        <row r="27639">
          <cell r="A27639" t="str">
            <v>DD38249089</v>
          </cell>
          <cell r="B27639" t="str">
            <v>LIQUIDO DET. TRINCA REVELADOR</v>
          </cell>
          <cell r="C27639" t="str">
            <v>UM</v>
          </cell>
        </row>
        <row r="27640">
          <cell r="A27640">
            <v>808947000</v>
          </cell>
          <cell r="B27640" t="str">
            <v>CHAPA CENTRAL DO PARACHOQUE BAIXO</v>
          </cell>
          <cell r="C27640" t="str">
            <v>UM</v>
          </cell>
        </row>
        <row r="27641">
          <cell r="A27641" t="str">
            <v>80894800D</v>
          </cell>
          <cell r="B27641" t="str">
            <v>CAIXA DA SINALEIRA TRAS DIR</v>
          </cell>
          <cell r="C27641" t="str">
            <v>UM</v>
          </cell>
        </row>
        <row r="27642">
          <cell r="A27642" t="str">
            <v>80894800E</v>
          </cell>
          <cell r="B27642" t="str">
            <v>CAIXA DA SINALEIRA TRAS ESQ</v>
          </cell>
          <cell r="C27642" t="str">
            <v>UM</v>
          </cell>
        </row>
        <row r="27643">
          <cell r="A27643">
            <v>808949000</v>
          </cell>
          <cell r="B27643" t="str">
            <v>CONJUNTO SUPORTE MATA CACHORRO LATERAL TRAS</v>
          </cell>
          <cell r="C27643" t="str">
            <v>UM</v>
          </cell>
        </row>
        <row r="27644">
          <cell r="A27644">
            <v>808950000</v>
          </cell>
          <cell r="B27644" t="str">
            <v>VIDRO LATERAL DIANTEIRO DIR</v>
          </cell>
          <cell r="C27644" t="str">
            <v>UM</v>
          </cell>
        </row>
        <row r="27645">
          <cell r="A27645">
            <v>808951000</v>
          </cell>
          <cell r="B27645" t="str">
            <v>VIDRO PORTA DIANT  ESQUERDO BWH</v>
          </cell>
          <cell r="C27645" t="str">
            <v>UM</v>
          </cell>
        </row>
        <row r="27646">
          <cell r="A27646">
            <v>808952000</v>
          </cell>
          <cell r="B27646" t="str">
            <v>VIDRO DA PORTA DIREITA</v>
          </cell>
          <cell r="C27646" t="str">
            <v>UM</v>
          </cell>
        </row>
        <row r="27647">
          <cell r="A27647">
            <v>808953000</v>
          </cell>
          <cell r="B27647" t="str">
            <v>VIDRO DA PORTA ESQUERDA</v>
          </cell>
          <cell r="C27647" t="str">
            <v>UM</v>
          </cell>
        </row>
        <row r="27648">
          <cell r="A27648">
            <v>808954000</v>
          </cell>
          <cell r="B27648" t="str">
            <v>VIDRO PORTA DIANT DIREITA BWH</v>
          </cell>
          <cell r="C27648" t="str">
            <v>UM</v>
          </cell>
        </row>
        <row r="27649">
          <cell r="A27649">
            <v>808955000</v>
          </cell>
          <cell r="B27649" t="str">
            <v>VIDRO LATERAL TRASEIRO ESQ</v>
          </cell>
          <cell r="C27649" t="str">
            <v>UM</v>
          </cell>
        </row>
        <row r="27650">
          <cell r="A27650">
            <v>808956000</v>
          </cell>
          <cell r="B27650" t="str">
            <v>ALARGADOR PARALAMA TRASEIRO</v>
          </cell>
          <cell r="C27650" t="str">
            <v>UM</v>
          </cell>
        </row>
        <row r="27651">
          <cell r="A27651">
            <v>808957000</v>
          </cell>
          <cell r="B27651" t="str">
            <v>MULTIPLEX  (SCML)</v>
          </cell>
          <cell r="C27651" t="str">
            <v>UM</v>
          </cell>
        </row>
        <row r="27652">
          <cell r="A27652">
            <v>808958000</v>
          </cell>
          <cell r="B27652" t="str">
            <v>TECLA 12V. PRETA 3 POSICOES</v>
          </cell>
          <cell r="C27652" t="str">
            <v>UM</v>
          </cell>
        </row>
        <row r="27653">
          <cell r="A27653">
            <v>808959000</v>
          </cell>
          <cell r="B27653" t="str">
            <v>COMANDO HIDR. 5+1 COM PNEUMATICO 60l</v>
          </cell>
          <cell r="C27653" t="str">
            <v>UM</v>
          </cell>
        </row>
        <row r="27654">
          <cell r="A27654" t="str">
            <v>DD73151210</v>
          </cell>
          <cell r="B27654" t="str">
            <v>CORRENTE</v>
          </cell>
          <cell r="C27654" t="str">
            <v>UM</v>
          </cell>
        </row>
        <row r="27655">
          <cell r="A27655">
            <v>808960000</v>
          </cell>
          <cell r="B27655" t="str">
            <v>DIFUSORES DE AR DIAM. 74 CINZA ( ENGECAR)</v>
          </cell>
          <cell r="C27655" t="str">
            <v>UM</v>
          </cell>
        </row>
        <row r="27656">
          <cell r="A27656">
            <v>808961000</v>
          </cell>
          <cell r="B27656" t="str">
            <v>BLINDAGEM DE PNEUS "POLIMERO"  ARO 17,5</v>
          </cell>
          <cell r="C27656" t="str">
            <v>UM</v>
          </cell>
        </row>
        <row r="27657">
          <cell r="A27657">
            <v>808962000</v>
          </cell>
          <cell r="B27657" t="str">
            <v>BLINDAGEM DE PNEUS  "BORRACHA"  ARO 17,5</v>
          </cell>
          <cell r="C27657" t="str">
            <v>UM</v>
          </cell>
        </row>
        <row r="27658">
          <cell r="A27658">
            <v>808963000</v>
          </cell>
          <cell r="B27658" t="str">
            <v>CONJUNTO BLINDAGEM DO EXAUSTOR</v>
          </cell>
          <cell r="C27658" t="str">
            <v>UM</v>
          </cell>
        </row>
        <row r="27659">
          <cell r="A27659">
            <v>808964000</v>
          </cell>
          <cell r="B27659" t="str">
            <v>SUPORTE DA CAMARA EXTERNA</v>
          </cell>
          <cell r="C27659" t="str">
            <v>UM</v>
          </cell>
        </row>
        <row r="27660">
          <cell r="A27660">
            <v>808965000</v>
          </cell>
          <cell r="B27660" t="str">
            <v>SUPORTE RETRATIL DA PLACA TRASEIRA</v>
          </cell>
          <cell r="C27660" t="str">
            <v>UM</v>
          </cell>
        </row>
        <row r="27661">
          <cell r="A27661">
            <v>808966000</v>
          </cell>
          <cell r="B27661" t="str">
            <v>AR CONDICIONADO  SPLIT TETO 12V 45.000 BTU´S</v>
          </cell>
          <cell r="C27661" t="str">
            <v>UM</v>
          </cell>
        </row>
        <row r="27662">
          <cell r="A27662" t="str">
            <v>DD94033000</v>
          </cell>
          <cell r="B27662" t="str">
            <v>MOVEIS DE MADEIRA PARA ESCRITORIO</v>
          </cell>
          <cell r="C27662" t="str">
            <v>UM</v>
          </cell>
        </row>
        <row r="27663">
          <cell r="A27663">
            <v>808967000</v>
          </cell>
          <cell r="B27663" t="str">
            <v>MODULO ECU 02</v>
          </cell>
          <cell r="C27663" t="str">
            <v>UM</v>
          </cell>
        </row>
        <row r="27664">
          <cell r="A27664">
            <v>808968000</v>
          </cell>
          <cell r="B27664" t="str">
            <v>MODULO ECU 04</v>
          </cell>
          <cell r="C27664" t="str">
            <v>UM</v>
          </cell>
        </row>
        <row r="27665">
          <cell r="A27665">
            <v>808969000</v>
          </cell>
          <cell r="B27665" t="str">
            <v>PAINEL 01-12 TECLAS-COMPLETO</v>
          </cell>
          <cell r="C27665" t="str">
            <v>UM</v>
          </cell>
        </row>
        <row r="27666">
          <cell r="A27666">
            <v>808970000</v>
          </cell>
          <cell r="B27666" t="str">
            <v>PAINEL INDICADOR LCD COMPLETO</v>
          </cell>
          <cell r="C27666" t="str">
            <v>UM</v>
          </cell>
        </row>
        <row r="27667">
          <cell r="A27667">
            <v>808971000</v>
          </cell>
          <cell r="B27667" t="str">
            <v>COMPRESSOR TM 16  POLIA 8PK</v>
          </cell>
          <cell r="C27667" t="str">
            <v>UM</v>
          </cell>
        </row>
        <row r="27668">
          <cell r="A27668">
            <v>808972000</v>
          </cell>
          <cell r="B27668" t="str">
            <v>GANCHO DE ARRASTE PEQUENO</v>
          </cell>
          <cell r="C27668" t="str">
            <v>UM</v>
          </cell>
        </row>
        <row r="27669">
          <cell r="A27669">
            <v>808973000</v>
          </cell>
          <cell r="B27669" t="str">
            <v>KIT CONTROLE REMOTO SEM FIO 4 FUNCOES 12v</v>
          </cell>
          <cell r="C27669" t="str">
            <v>UM</v>
          </cell>
        </row>
        <row r="27670">
          <cell r="A27670" t="str">
            <v>DD82141000</v>
          </cell>
          <cell r="B27670" t="str">
            <v>ESPATULAS, EXTRATORES</v>
          </cell>
          <cell r="C27670" t="str">
            <v>UM</v>
          </cell>
        </row>
        <row r="27671">
          <cell r="A27671">
            <v>808974000</v>
          </cell>
          <cell r="B27671" t="str">
            <v>KIT CONTROLE REMOTO SEM FIO 4 FUNCOES 24v</v>
          </cell>
          <cell r="C27671" t="str">
            <v>UM</v>
          </cell>
        </row>
        <row r="27672">
          <cell r="A27672">
            <v>808975000</v>
          </cell>
          <cell r="B27672" t="str">
            <v>KIT CONTROLE REMOTO COM FIO 4 FUNCOES 12v</v>
          </cell>
          <cell r="C27672" t="str">
            <v>UM</v>
          </cell>
        </row>
        <row r="27673">
          <cell r="A27673">
            <v>808976000</v>
          </cell>
          <cell r="B27673" t="str">
            <v>KIT CONTROLE REMOTO COM FIO 4 FUNCOES 24v</v>
          </cell>
          <cell r="C27673" t="str">
            <v>UM</v>
          </cell>
        </row>
        <row r="27674">
          <cell r="A27674">
            <v>808977000</v>
          </cell>
          <cell r="B27674" t="str">
            <v>MOTOR HIDR. DH-315</v>
          </cell>
          <cell r="C27674" t="str">
            <v>UM</v>
          </cell>
        </row>
        <row r="27675">
          <cell r="A27675">
            <v>808978000</v>
          </cell>
          <cell r="B27675" t="str">
            <v>CIL. HIDRAULICO LEVANTE D.D. DIAM. 88.9x862 CURSO 648</v>
          </cell>
          <cell r="C27675" t="str">
            <v>UM</v>
          </cell>
        </row>
        <row r="27676">
          <cell r="A27676">
            <v>808979000</v>
          </cell>
          <cell r="B27676" t="str">
            <v>VALVULA SOLENOIDE MFHB-3-1/8</v>
          </cell>
          <cell r="C27676" t="str">
            <v>UM</v>
          </cell>
        </row>
        <row r="27677">
          <cell r="A27677">
            <v>808980000</v>
          </cell>
          <cell r="B27677" t="str">
            <v>COMANDO HIDR. 2+1 COM PNEUMATICO 60l</v>
          </cell>
          <cell r="C27677" t="str">
            <v>UM</v>
          </cell>
        </row>
        <row r="27678">
          <cell r="A27678">
            <v>108717000</v>
          </cell>
          <cell r="B27678" t="str">
            <v>TINTA IMRON PU BRANCO DIAMANTE FORD 2000 ATÉ 2010</v>
          </cell>
          <cell r="C27678" t="str">
            <v>L</v>
          </cell>
        </row>
        <row r="27679">
          <cell r="A27679">
            <v>808981000</v>
          </cell>
          <cell r="B27679" t="str">
            <v>CONJUNTO MANGUEIRAS PLATAFORMA 5500mm MALHAL MOVEL</v>
          </cell>
          <cell r="C27679" t="str">
            <v>UM</v>
          </cell>
        </row>
        <row r="27680">
          <cell r="A27680">
            <v>808982000</v>
          </cell>
          <cell r="B27680" t="str">
            <v>CONJUNTO TANQUE OLEO HIDRAULICO</v>
          </cell>
          <cell r="C27680" t="str">
            <v>UM</v>
          </cell>
        </row>
        <row r="27681">
          <cell r="A27681">
            <v>808983000</v>
          </cell>
          <cell r="B27681" t="str">
            <v>COMANDO HIDR. 2+1 COM PNEUMATICO 100l</v>
          </cell>
          <cell r="C27681" t="str">
            <v>UM</v>
          </cell>
        </row>
        <row r="27682">
          <cell r="A27682">
            <v>808984000</v>
          </cell>
          <cell r="B27682" t="str">
            <v>COMANDO HIDR. 4+1 COM PNEUMATICO 100l</v>
          </cell>
          <cell r="C27682" t="str">
            <v>UM</v>
          </cell>
        </row>
        <row r="27683">
          <cell r="A27683">
            <v>808985000</v>
          </cell>
          <cell r="B27683" t="str">
            <v>CJ TB INTERMED FREIO MOTOR - 6007.001.922.00.3</v>
          </cell>
          <cell r="C27683" t="str">
            <v>UM</v>
          </cell>
        </row>
        <row r="27684">
          <cell r="A27684">
            <v>808986000</v>
          </cell>
          <cell r="B27684" t="str">
            <v>DEFLETOR DE GRAXA - 6007.009.014.00.1</v>
          </cell>
          <cell r="C27684" t="str">
            <v>UM</v>
          </cell>
        </row>
        <row r="27685">
          <cell r="A27685">
            <v>808987000</v>
          </cell>
          <cell r="B27685" t="str">
            <v>TAMPA DO CUBO DE RODA - 6010.008.008.00.8</v>
          </cell>
          <cell r="C27685" t="str">
            <v>UM</v>
          </cell>
        </row>
        <row r="27686">
          <cell r="A27686" t="str">
            <v>DD73151900</v>
          </cell>
          <cell r="B27686" t="str">
            <v>PARTES DE CORRENTES DE ELOS ARTICUL</v>
          </cell>
          <cell r="C27686" t="str">
            <v>UM</v>
          </cell>
        </row>
        <row r="27687">
          <cell r="A27687">
            <v>808988000</v>
          </cell>
          <cell r="B27687" t="str">
            <v>DEFLETOR DE GRAXA - 6008.009.003.00.2</v>
          </cell>
          <cell r="C27687" t="str">
            <v>UM</v>
          </cell>
        </row>
        <row r="27688">
          <cell r="A27688">
            <v>808989000</v>
          </cell>
          <cell r="B27688" t="str">
            <v>BOCAL - 8009.106.013.00.9</v>
          </cell>
          <cell r="C27688" t="str">
            <v>UM</v>
          </cell>
        </row>
        <row r="27689">
          <cell r="A27689">
            <v>808990000</v>
          </cell>
          <cell r="B27689" t="str">
            <v>SUPORTE GUIA - 8005.104.094.00.9</v>
          </cell>
          <cell r="C27689" t="str">
            <v>UM</v>
          </cell>
        </row>
        <row r="27690">
          <cell r="A27690">
            <v>808991000</v>
          </cell>
          <cell r="B27690" t="str">
            <v>TAMPA VEDACAO CUBO - 6012.008.008.00.4</v>
          </cell>
          <cell r="C27690" t="str">
            <v>UM</v>
          </cell>
        </row>
        <row r="27691">
          <cell r="A27691">
            <v>808992000</v>
          </cell>
          <cell r="B27691" t="str">
            <v>DEFLETOR DE GRAXA - 6010.009.010.00.3</v>
          </cell>
          <cell r="C27691" t="str">
            <v>UM</v>
          </cell>
        </row>
        <row r="27692">
          <cell r="A27692">
            <v>808993000</v>
          </cell>
          <cell r="B27692" t="str">
            <v>DEFLETOR DE GRAXA - 6012.009.045.00.5</v>
          </cell>
          <cell r="C27692" t="str">
            <v>UM</v>
          </cell>
        </row>
        <row r="27693">
          <cell r="A27693">
            <v>808994000</v>
          </cell>
          <cell r="B27693" t="str">
            <v>COPO GUIA MOLA DIANT. - 6011.014.033.00.6</v>
          </cell>
          <cell r="C27693" t="str">
            <v>UM</v>
          </cell>
        </row>
        <row r="27694">
          <cell r="A27694">
            <v>108718000</v>
          </cell>
          <cell r="B27694" t="str">
            <v>BEG 0,90 X 1.400MM NBR 5915 EEP PC GR-2 PRE-FOSFATIZADA</v>
          </cell>
          <cell r="C27694" t="str">
            <v>T</v>
          </cell>
        </row>
        <row r="27695">
          <cell r="A27695">
            <v>808995000</v>
          </cell>
          <cell r="B27695" t="str">
            <v>COPO DE EXPANSAO - 8009.108.668.00.8</v>
          </cell>
          <cell r="C27695" t="str">
            <v>UM</v>
          </cell>
        </row>
        <row r="27696">
          <cell r="A27696">
            <v>808996000</v>
          </cell>
          <cell r="B27696" t="str">
            <v>RESERVATORIO DE AR 75 lts - PALMEIRAS (s/ pintura)</v>
          </cell>
          <cell r="C27696" t="str">
            <v>UM</v>
          </cell>
        </row>
        <row r="27697">
          <cell r="A27697">
            <v>808997000</v>
          </cell>
          <cell r="B27697" t="str">
            <v>TRAVESSA DIANTEIRA - OBSOLETO</v>
          </cell>
          <cell r="C27697" t="str">
            <v>UM</v>
          </cell>
        </row>
        <row r="27698">
          <cell r="A27698">
            <v>808998000</v>
          </cell>
          <cell r="B27698" t="str">
            <v>CILINDRO REF. 74 COM LINGUETA ACAB. LATÃO CROMO</v>
          </cell>
          <cell r="C27698" t="str">
            <v>UM</v>
          </cell>
        </row>
        <row r="27699">
          <cell r="A27699">
            <v>808999000</v>
          </cell>
          <cell r="B27699" t="str">
            <v>TUBO EVACUACAO SANITARIO - 10309992</v>
          </cell>
          <cell r="C27699" t="str">
            <v>UM</v>
          </cell>
        </row>
        <row r="27700">
          <cell r="A27700">
            <v>809002000</v>
          </cell>
          <cell r="B27700" t="str">
            <v>SILENCIOSO COM MIOLO</v>
          </cell>
          <cell r="C27700" t="str">
            <v>UM</v>
          </cell>
        </row>
        <row r="27701">
          <cell r="A27701" t="str">
            <v>80900200F</v>
          </cell>
          <cell r="B27701" t="str">
            <v>SILENCIOSO COM MIOLO - 308 490 01 01</v>
          </cell>
          <cell r="C27701" t="str">
            <v>UM</v>
          </cell>
        </row>
        <row r="27702">
          <cell r="A27702">
            <v>703180100</v>
          </cell>
          <cell r="B27702" t="str">
            <v>KIT FRONTAL FORD CARGO</v>
          </cell>
          <cell r="C27702" t="str">
            <v>UM</v>
          </cell>
        </row>
        <row r="27703">
          <cell r="A27703">
            <v>809003000</v>
          </cell>
          <cell r="B27703" t="str">
            <v>TUBO TRASEIRO MB 608/708 D/E</v>
          </cell>
          <cell r="C27703" t="str">
            <v>UM</v>
          </cell>
        </row>
        <row r="27704">
          <cell r="A27704" t="str">
            <v>80900300F</v>
          </cell>
          <cell r="B27704" t="str">
            <v>TUBO TRASEIRO MB 608/708 D/E - 308 490 00 21</v>
          </cell>
          <cell r="C27704" t="str">
            <v>UM</v>
          </cell>
        </row>
        <row r="27705">
          <cell r="A27705">
            <v>809004000</v>
          </cell>
          <cell r="B27705" t="str">
            <v>TUBO INTERMEDIARIO 608/708 D/E</v>
          </cell>
          <cell r="C27705" t="str">
            <v>UM</v>
          </cell>
        </row>
        <row r="27706">
          <cell r="A27706" t="str">
            <v>80900400F</v>
          </cell>
          <cell r="B27706" t="str">
            <v>TUBO INTERMEDIARIO 608/708 D/E - 308 491 00 56</v>
          </cell>
          <cell r="C27706" t="str">
            <v>UM</v>
          </cell>
        </row>
        <row r="27707">
          <cell r="A27707">
            <v>809005000</v>
          </cell>
          <cell r="B27707" t="str">
            <v>TUBO DIANTEIRO</v>
          </cell>
          <cell r="C27707" t="str">
            <v>UM</v>
          </cell>
        </row>
        <row r="27708">
          <cell r="A27708" t="str">
            <v>80900500F</v>
          </cell>
          <cell r="B27708" t="str">
            <v>TUBO DIANTEIRO - 308 490 70 19</v>
          </cell>
          <cell r="C27708" t="str">
            <v>UM</v>
          </cell>
        </row>
        <row r="27709">
          <cell r="A27709">
            <v>809006000</v>
          </cell>
          <cell r="B27709" t="str">
            <v>SILENCIOSO TAMPA DUPLA S/MIOLO MB 608/708   D/E</v>
          </cell>
          <cell r="C27709" t="str">
            <v>UM</v>
          </cell>
        </row>
        <row r="27710">
          <cell r="A27710" t="str">
            <v>DD85393900</v>
          </cell>
          <cell r="B27710" t="str">
            <v>OUTRAS LAMPADAS / TUBOS DE DESCARGA</v>
          </cell>
          <cell r="C27710" t="str">
            <v>UM</v>
          </cell>
        </row>
        <row r="27711">
          <cell r="A27711" t="str">
            <v>80900600F</v>
          </cell>
          <cell r="B27711" t="str">
            <v>SILENCIOSO TAMPA DUPLA S/MIOLO MB 608/708   D/E</v>
          </cell>
          <cell r="C27711" t="str">
            <v>UM</v>
          </cell>
        </row>
        <row r="27712">
          <cell r="A27712">
            <v>809007000</v>
          </cell>
          <cell r="B27712" t="str">
            <v>TUBO TRAS LONGO MB 608/708 D/E</v>
          </cell>
          <cell r="C27712" t="str">
            <v>UM</v>
          </cell>
        </row>
        <row r="27713">
          <cell r="A27713" t="str">
            <v>80900700F</v>
          </cell>
          <cell r="B27713" t="str">
            <v>TUBO TRAS LONGO MB 608/708 D/E</v>
          </cell>
          <cell r="C27713" t="str">
            <v>UM</v>
          </cell>
        </row>
        <row r="27714">
          <cell r="A27714">
            <v>809008000</v>
          </cell>
          <cell r="B27714" t="str">
            <v>CHAPA PROTETORA SIL. SCANIA TR 113</v>
          </cell>
          <cell r="C27714" t="str">
            <v>UM</v>
          </cell>
        </row>
        <row r="27715">
          <cell r="A27715">
            <v>809009000</v>
          </cell>
          <cell r="B27715" t="str">
            <v>SILENCIOSO MB AGL ASPIRADO COM MIOLO</v>
          </cell>
          <cell r="C27715" t="str">
            <v>UM</v>
          </cell>
        </row>
        <row r="27716">
          <cell r="A27716" t="str">
            <v>80900900F</v>
          </cell>
          <cell r="B27716" t="str">
            <v>SILENCIOSO MB AGL ASPIRADO COM MIOLO - 345 490 71 01</v>
          </cell>
          <cell r="C27716" t="str">
            <v>UM</v>
          </cell>
        </row>
        <row r="27717">
          <cell r="A27717">
            <v>809010000</v>
          </cell>
          <cell r="B27717" t="str">
            <v>TUBO TRASEIRO OPCIONAL COM SAIDA LATERAL</v>
          </cell>
          <cell r="C27717" t="str">
            <v>UM</v>
          </cell>
        </row>
        <row r="27718">
          <cell r="A27718">
            <v>707405241</v>
          </cell>
          <cell r="B27718" t="str">
            <v>CJ RESERVATORIO DE AGUA P/ BET. - PRE-MONTAGEM</v>
          </cell>
          <cell r="C27718" t="str">
            <v>UM</v>
          </cell>
        </row>
        <row r="27719">
          <cell r="A27719" t="str">
            <v>80901000F</v>
          </cell>
          <cell r="B27719" t="str">
            <v>TUBO TRASEIRO OPCIONAL COM SAIDA LATERAL - 344 492 74 04</v>
          </cell>
          <cell r="C27719" t="str">
            <v>UM</v>
          </cell>
        </row>
        <row r="27720">
          <cell r="A27720">
            <v>809011000</v>
          </cell>
          <cell r="B27720" t="str">
            <v>TUBO INTERMEDIARIO  CURTO  MB AGL ASPIRADO</v>
          </cell>
          <cell r="C27720" t="str">
            <v>UM</v>
          </cell>
        </row>
        <row r="27721">
          <cell r="A27721" t="str">
            <v>80901100F</v>
          </cell>
          <cell r="B27721" t="str">
            <v>TUBO INTERMEDIARIO  CURTO  MB AGL ASPIRADO - 360 492 02 07</v>
          </cell>
          <cell r="C27721" t="str">
            <v>UM</v>
          </cell>
        </row>
        <row r="27722">
          <cell r="A27722">
            <v>809012000</v>
          </cell>
          <cell r="B27722" t="str">
            <v>TUBO DIANTEIRO MB AGL ASPIRADO</v>
          </cell>
          <cell r="C27722" t="str">
            <v>UM</v>
          </cell>
        </row>
        <row r="27723">
          <cell r="A27723" t="str">
            <v>80901200F</v>
          </cell>
          <cell r="B27723" t="str">
            <v>TUBO DIANTEIRO MB AGL ASPIRADO - 344 490 77 20</v>
          </cell>
          <cell r="C27723" t="str">
            <v>UM</v>
          </cell>
        </row>
        <row r="27724">
          <cell r="A27724">
            <v>809013000</v>
          </cell>
          <cell r="B27724" t="str">
            <v>SILENCIOSO  COM  TAMPA  DUPLA SEMI OCO</v>
          </cell>
          <cell r="C27724" t="str">
            <v>UM</v>
          </cell>
        </row>
        <row r="27725">
          <cell r="A27725">
            <v>809014000</v>
          </cell>
          <cell r="B27725" t="str">
            <v>TUBO INTERMEDIARIO  LONGO  MB AGL  ASPIRADO</v>
          </cell>
          <cell r="C27725" t="str">
            <v>UM</v>
          </cell>
        </row>
        <row r="27726">
          <cell r="A27726" t="str">
            <v>80901400F</v>
          </cell>
          <cell r="B27726" t="str">
            <v>TUBO INTERMEDIARIO  LONGO  MB AGL  ASPIRADO - 345 492 91 01</v>
          </cell>
          <cell r="C27726" t="str">
            <v>UM</v>
          </cell>
        </row>
        <row r="27727">
          <cell r="A27727">
            <v>809016000</v>
          </cell>
          <cell r="B27727" t="str">
            <v>SILENCIOSO  COM  TAMPA  DUPLA SEM MIOLO</v>
          </cell>
          <cell r="C27727" t="str">
            <v>UM</v>
          </cell>
        </row>
        <row r="27728">
          <cell r="A27728" t="str">
            <v>80901600F</v>
          </cell>
          <cell r="B27728" t="str">
            <v>SILENCIOSO  COM  TAMPA  DUPLA SEM MIOLO</v>
          </cell>
          <cell r="C27728" t="str">
            <v>UM</v>
          </cell>
        </row>
        <row r="27729">
          <cell r="A27729">
            <v>809017000</v>
          </cell>
          <cell r="B27729" t="str">
            <v>TUBO TRASEIRO  MAIOR  MB AGL  ASPIRADO</v>
          </cell>
          <cell r="C27729" t="str">
            <v>UM</v>
          </cell>
        </row>
        <row r="27730">
          <cell r="A27730" t="str">
            <v>80901700F</v>
          </cell>
          <cell r="B27730" t="str">
            <v>TUBO TRASEIRO  MAIOR  MB AGL  ASPIRADO</v>
          </cell>
          <cell r="C27730" t="str">
            <v>UM</v>
          </cell>
        </row>
        <row r="27731">
          <cell r="A27731">
            <v>809018000</v>
          </cell>
          <cell r="B27731" t="str">
            <v>TUBO INTERMEDIARIO  MB  AGL  ASPIRADO</v>
          </cell>
          <cell r="C27731" t="str">
            <v>UM</v>
          </cell>
        </row>
        <row r="27732">
          <cell r="A27732" t="str">
            <v>80901800F</v>
          </cell>
          <cell r="B27732" t="str">
            <v>TUBO INTERMEDIARIO  MB  AGL  ASPIRADO - 345 492 90 01</v>
          </cell>
          <cell r="C27732" t="str">
            <v>UM</v>
          </cell>
        </row>
        <row r="27733">
          <cell r="A27733">
            <v>109747000</v>
          </cell>
          <cell r="B27733" t="str">
            <v>MANGUEIRA SUCÇÃO AZ/TRANSP Ø1 1/4"</v>
          </cell>
          <cell r="C27733" t="str">
            <v>M</v>
          </cell>
        </row>
        <row r="27734">
          <cell r="A27734">
            <v>809019000</v>
          </cell>
          <cell r="B27734" t="str">
            <v>SILENCIOSO  CURTO  COM TAMPA  DUPLA  (RONCADOR)</v>
          </cell>
          <cell r="C27734" t="str">
            <v>UM</v>
          </cell>
        </row>
        <row r="27735">
          <cell r="A27735">
            <v>809021000</v>
          </cell>
          <cell r="B27735" t="str">
            <v>SILENCIOSO COM TAMPA SEM MIOLO COM SAIDA LATERAL DIAM. 4"</v>
          </cell>
          <cell r="C27735" t="str">
            <v>UM</v>
          </cell>
        </row>
        <row r="27736">
          <cell r="A27736">
            <v>809022000</v>
          </cell>
          <cell r="B27736" t="str">
            <v>TUBO DE ADAPTACAO TURBINADO 3"PARA ASPIRADO 2.1/2"</v>
          </cell>
          <cell r="C27736" t="str">
            <v>UM</v>
          </cell>
        </row>
        <row r="27737">
          <cell r="A27737" t="str">
            <v>80902200F</v>
          </cell>
          <cell r="B27737" t="str">
            <v>TUBO DE ADAPTACAO TURBINADO 3" PARA ASPIRADO 2.1/2"</v>
          </cell>
          <cell r="C27737" t="str">
            <v>UM</v>
          </cell>
        </row>
        <row r="27738">
          <cell r="A27738">
            <v>809023000</v>
          </cell>
          <cell r="B27738" t="str">
            <v>TUBO DIANTEIRO  ONIBUS  MOTOR REBAIXADO</v>
          </cell>
          <cell r="C27738" t="str">
            <v>UM</v>
          </cell>
        </row>
        <row r="27739">
          <cell r="A27739">
            <v>809025000</v>
          </cell>
          <cell r="B27739" t="str">
            <v>SILENCIOSO  MB AGL  COM MIOLO TURBINADO E TUBO PROLONG. FIXO</v>
          </cell>
          <cell r="C27739" t="str">
            <v>UM</v>
          </cell>
        </row>
        <row r="27740">
          <cell r="A27740" t="str">
            <v>70317200D</v>
          </cell>
          <cell r="B27740" t="str">
            <v>LONGARINA DO ASSOALHO DIREITA FORD</v>
          </cell>
          <cell r="C27740" t="str">
            <v>UM</v>
          </cell>
        </row>
        <row r="27741">
          <cell r="A27741">
            <v>701503110</v>
          </cell>
          <cell r="B27741" t="str">
            <v>REFORCO SUPERIOR ASSENTO HPN</v>
          </cell>
          <cell r="C27741" t="str">
            <v>UM</v>
          </cell>
        </row>
        <row r="27742">
          <cell r="A27742" t="str">
            <v>80902500F</v>
          </cell>
          <cell r="B27742" t="str">
            <v>SILENCIOSO  MB AGL  COM MIOLO TURBINADO E TUBO PROLONG. FIXO - 983 454 90 15</v>
          </cell>
          <cell r="C27742" t="str">
            <v>UM</v>
          </cell>
        </row>
        <row r="27743">
          <cell r="A27743">
            <v>809026000</v>
          </cell>
          <cell r="B27743" t="str">
            <v>TUBO DIANT. MB AGL TURBINADO -</v>
          </cell>
          <cell r="C27743" t="str">
            <v>UM</v>
          </cell>
        </row>
        <row r="27744">
          <cell r="A27744" t="str">
            <v>80902600F</v>
          </cell>
          <cell r="B27744" t="str">
            <v>TUBO DIANT. MB AGL TURBINADO - 345 490 72 19</v>
          </cell>
          <cell r="C27744" t="str">
            <v>UM</v>
          </cell>
        </row>
        <row r="27745">
          <cell r="A27745">
            <v>809027000</v>
          </cell>
          <cell r="B27745" t="str">
            <v>TUBO INTERMEDIARIO  CURTO MB AGL TURBINADO</v>
          </cell>
          <cell r="C27745" t="str">
            <v>UM</v>
          </cell>
        </row>
        <row r="27746">
          <cell r="A27746" t="str">
            <v>80902700F</v>
          </cell>
          <cell r="B27746" t="str">
            <v>TUBO INTERMEDIARIO  CURTO MB AGL TURBINADO - 360 492 26 01</v>
          </cell>
          <cell r="C27746" t="str">
            <v>UM</v>
          </cell>
        </row>
        <row r="27747">
          <cell r="A27747">
            <v>809028000</v>
          </cell>
          <cell r="B27747" t="str">
            <v>SILENCIOSO  MB  AGL TURBINADO S/MIOLO E PROLONGADOR FIXO</v>
          </cell>
          <cell r="C27747" t="str">
            <v>UM</v>
          </cell>
        </row>
        <row r="27748">
          <cell r="A27748" t="str">
            <v>80902800F</v>
          </cell>
          <cell r="B27748" t="str">
            <v>SILENCIOSO  MB  AGL TURBINADO S/MIOLO E PROLONGADOR FIXO</v>
          </cell>
          <cell r="C27748" t="str">
            <v>UM</v>
          </cell>
        </row>
        <row r="27749">
          <cell r="A27749">
            <v>809029000</v>
          </cell>
          <cell r="B27749" t="str">
            <v>SILENCIOSO  MB  AGL TURBINADO COM MIOLO</v>
          </cell>
          <cell r="C27749" t="str">
            <v>UM</v>
          </cell>
        </row>
        <row r="27750">
          <cell r="A27750" t="str">
            <v>80902900F</v>
          </cell>
          <cell r="B27750" t="str">
            <v>SILENCIOSO  MB  AGL TURBINADO COM MIOLO - 360 490 00 01</v>
          </cell>
          <cell r="C27750" t="str">
            <v>UM</v>
          </cell>
        </row>
        <row r="27751">
          <cell r="A27751">
            <v>809030000</v>
          </cell>
          <cell r="B27751" t="str">
            <v>TUBO TRASEIRO MB AGL TURBINADO</v>
          </cell>
          <cell r="C27751" t="str">
            <v>UM</v>
          </cell>
        </row>
        <row r="27752">
          <cell r="A27752" t="str">
            <v>80903000F</v>
          </cell>
          <cell r="B27752" t="str">
            <v>TUBO TRASEIRO MB AGL TURBINADO - 346 492 51 01</v>
          </cell>
          <cell r="C27752" t="str">
            <v>UM</v>
          </cell>
        </row>
        <row r="27753">
          <cell r="A27753">
            <v>809031000</v>
          </cell>
          <cell r="B27753" t="str">
            <v>TUBO DIANT. MB AGL TURBINADO -</v>
          </cell>
          <cell r="C27753" t="str">
            <v>UM</v>
          </cell>
        </row>
        <row r="27754">
          <cell r="A27754" t="str">
            <v>80903100F</v>
          </cell>
          <cell r="B27754" t="str">
            <v>TUBO DIANT. MB AGL TURBINADO - 345 490 00 19</v>
          </cell>
          <cell r="C27754" t="str">
            <v>UM</v>
          </cell>
        </row>
        <row r="27755">
          <cell r="A27755">
            <v>809032000</v>
          </cell>
          <cell r="B27755" t="str">
            <v>TUBO INTERMEDIARIO  MB  AGL  TURBINADO</v>
          </cell>
          <cell r="C27755" t="str">
            <v>UM</v>
          </cell>
        </row>
        <row r="27756">
          <cell r="A27756" t="str">
            <v>80903200F</v>
          </cell>
          <cell r="B27756" t="str">
            <v>TUBO INTERMEDIARIO  MB  AGL  TURBINADO - 345 492 26 01</v>
          </cell>
          <cell r="C27756" t="str">
            <v>UM</v>
          </cell>
        </row>
        <row r="27757">
          <cell r="A27757">
            <v>809033000</v>
          </cell>
          <cell r="B27757" t="str">
            <v>SILENCIOSO  MB  AGL TURBINADO COM TAMPA DUPLA SEM MIOLO</v>
          </cell>
          <cell r="C27757" t="str">
            <v>UM</v>
          </cell>
        </row>
        <row r="27758">
          <cell r="A27758" t="str">
            <v>80903300F</v>
          </cell>
          <cell r="B27758" t="str">
            <v>SILENCIOSO  MB  AGL TURBINADO COM TAMPA DUPLA SEM MIOLO</v>
          </cell>
          <cell r="C27758" t="str">
            <v>UM</v>
          </cell>
        </row>
        <row r="27759">
          <cell r="A27759">
            <v>809034000</v>
          </cell>
          <cell r="B27759" t="str">
            <v>TUBO TRASEIRO  LONGO  MB AGL  TURBINADO</v>
          </cell>
          <cell r="C27759" t="str">
            <v>UM</v>
          </cell>
        </row>
        <row r="27760">
          <cell r="A27760" t="str">
            <v>80903400F</v>
          </cell>
          <cell r="B27760" t="str">
            <v>TUBO TRASEIRO  LONGO  MB AGL  TURBINADO</v>
          </cell>
          <cell r="C27760" t="str">
            <v>UM</v>
          </cell>
        </row>
        <row r="27761">
          <cell r="A27761">
            <v>809035000</v>
          </cell>
          <cell r="B27761" t="str">
            <v>TUBO INTERMEDIARIO  LONGO  MB AGL TURBINADO</v>
          </cell>
          <cell r="C27761" t="str">
            <v>UM</v>
          </cell>
        </row>
        <row r="27762">
          <cell r="A27762">
            <v>707405242</v>
          </cell>
          <cell r="B27762" t="str">
            <v>CJ BASCULANTE TAMBOR P/ BET. - PRE-MONTAGEM</v>
          </cell>
          <cell r="C27762" t="str">
            <v>UM</v>
          </cell>
        </row>
        <row r="27763">
          <cell r="A27763" t="str">
            <v>80903500F</v>
          </cell>
          <cell r="B27763" t="str">
            <v>TUBO INTERMEDIARIO  LONGO  MB AGL TURBINADO</v>
          </cell>
          <cell r="C27763" t="str">
            <v>UM</v>
          </cell>
        </row>
        <row r="27764">
          <cell r="A27764">
            <v>809036000</v>
          </cell>
          <cell r="B27764" t="str">
            <v>SILENCIOSO COM TAMPA DUPLA SEM MIOLO SAIDA LATERAL 4"</v>
          </cell>
          <cell r="C27764" t="str">
            <v>UM</v>
          </cell>
        </row>
        <row r="27765">
          <cell r="A27765" t="str">
            <v>80903600F</v>
          </cell>
          <cell r="B27765" t="str">
            <v>SILENCIOSO COM TAMPA DUPLA SEM MIOLO SAIDA LATERAL 4"</v>
          </cell>
          <cell r="C27765" t="str">
            <v>UM</v>
          </cell>
        </row>
        <row r="27766">
          <cell r="A27766">
            <v>809037000</v>
          </cell>
          <cell r="B27766" t="str">
            <v>TUBO DIANT. MB AGL TURBINADO -</v>
          </cell>
          <cell r="C27766" t="str">
            <v>UM</v>
          </cell>
        </row>
        <row r="27767">
          <cell r="A27767" t="str">
            <v>80903700F</v>
          </cell>
          <cell r="B27767" t="str">
            <v>TUBO DIANT. MB AGL TURBINADO - 345 490 93 19</v>
          </cell>
          <cell r="C27767" t="str">
            <v>UM</v>
          </cell>
        </row>
        <row r="27768">
          <cell r="A27768">
            <v>809038000</v>
          </cell>
          <cell r="B27768" t="str">
            <v>TUBO TRAS. ADAPTAVEL TERMINAL DIAMETRO 4"</v>
          </cell>
          <cell r="C27768" t="str">
            <v>UM</v>
          </cell>
        </row>
        <row r="27769">
          <cell r="A27769" t="str">
            <v>80903800F</v>
          </cell>
          <cell r="B27769" t="str">
            <v>TUBO TRAS. ADAPTAVEL TERMINAL DIAMETRO 4"</v>
          </cell>
          <cell r="C27769" t="str">
            <v>UM</v>
          </cell>
        </row>
        <row r="27770">
          <cell r="A27770">
            <v>809039000</v>
          </cell>
          <cell r="B27770" t="str">
            <v>SILENCIOSO  VOLVO  COM  MIOLO METALICO PRE-CAMARA</v>
          </cell>
          <cell r="C27770" t="str">
            <v>UM</v>
          </cell>
        </row>
        <row r="27771">
          <cell r="A27771" t="str">
            <v>80903900F</v>
          </cell>
          <cell r="B27771" t="str">
            <v>SILENCIOSO  VOLVO  COM  MIOLO METALICO PRE-CAMARA - 6882733</v>
          </cell>
          <cell r="C27771" t="str">
            <v>UM</v>
          </cell>
        </row>
        <row r="27772">
          <cell r="A27772">
            <v>809040000</v>
          </cell>
          <cell r="B27772" t="str">
            <v>TUBO INTERMEDIARIO TRASEIRO VOLVO</v>
          </cell>
          <cell r="C27772" t="str">
            <v>UM</v>
          </cell>
        </row>
        <row r="27773">
          <cell r="A27773">
            <v>809041000</v>
          </cell>
          <cell r="B27773" t="str">
            <v>TUBO TRASEIRO VOLVO - 6884570</v>
          </cell>
          <cell r="C27773" t="str">
            <v>UM</v>
          </cell>
        </row>
        <row r="27774">
          <cell r="A27774" t="str">
            <v>80904100F</v>
          </cell>
          <cell r="B27774" t="str">
            <v>TUBO TRASEIRO VOLVO - 6884570</v>
          </cell>
          <cell r="C27774" t="str">
            <v>UM</v>
          </cell>
        </row>
        <row r="27775">
          <cell r="A27775">
            <v>809042000</v>
          </cell>
          <cell r="B27775" t="str">
            <v>TUBO DIANTEIRO VOLVO</v>
          </cell>
          <cell r="C27775" t="str">
            <v>UM</v>
          </cell>
        </row>
        <row r="27776">
          <cell r="A27776">
            <v>809043000</v>
          </cell>
          <cell r="B27776" t="str">
            <v>TUBO INTERMEDIARIO  DIANTEIRO VOLVO</v>
          </cell>
          <cell r="C27776" t="str">
            <v>UM</v>
          </cell>
        </row>
        <row r="27777">
          <cell r="A27777">
            <v>809044000</v>
          </cell>
          <cell r="B27777" t="str">
            <v>TUBO INTEMEDIARIO  TRASEIRO  VOLVO NL/EDC</v>
          </cell>
          <cell r="C27777" t="str">
            <v>UM</v>
          </cell>
        </row>
        <row r="27778">
          <cell r="A27778" t="str">
            <v>80904400F</v>
          </cell>
          <cell r="B27778" t="str">
            <v>TUBO INTEMEDIARIO  TRASEIRO  VOLVO NL/EDC - 8124127</v>
          </cell>
          <cell r="C27778" t="str">
            <v>UM</v>
          </cell>
        </row>
        <row r="27779">
          <cell r="A27779">
            <v>809045000</v>
          </cell>
          <cell r="B27779" t="str">
            <v>TUBO DIANTEIRO VOLVO NL10/NL12</v>
          </cell>
          <cell r="C27779" t="str">
            <v>UM</v>
          </cell>
        </row>
        <row r="27780">
          <cell r="A27780" t="str">
            <v>80904500F</v>
          </cell>
          <cell r="B27780" t="str">
            <v>TUBO DIANTEIRO VOLVO NL10/NL12 - 8123262</v>
          </cell>
          <cell r="C27780" t="str">
            <v>UM</v>
          </cell>
        </row>
        <row r="27781">
          <cell r="A27781">
            <v>809046000</v>
          </cell>
          <cell r="B27781" t="str">
            <v>TUBO INTERMEDIARIO DIANTEIRO  NL/EDC</v>
          </cell>
          <cell r="C27781" t="str">
            <v>UM</v>
          </cell>
        </row>
        <row r="27782">
          <cell r="A27782" t="str">
            <v>80904600F</v>
          </cell>
          <cell r="B27782" t="str">
            <v>TUBO INTERMEDIARIO DIANTEIRO  NL/EDC - 8121877</v>
          </cell>
          <cell r="C27782" t="str">
            <v>UM</v>
          </cell>
        </row>
        <row r="27783">
          <cell r="A27783">
            <v>105220000</v>
          </cell>
          <cell r="B27783" t="str">
            <v>PP RECICLADO PRETO INJECAO (RESINA)</v>
          </cell>
          <cell r="C27783" t="str">
            <v>KG</v>
          </cell>
        </row>
        <row r="27784">
          <cell r="A27784">
            <v>809047000</v>
          </cell>
          <cell r="B27784" t="str">
            <v>TUBO DIANTEIRO VOLVO NL/EDC - 8</v>
          </cell>
          <cell r="C27784" t="str">
            <v>UM</v>
          </cell>
        </row>
        <row r="27785">
          <cell r="A27785" t="str">
            <v>80904700F</v>
          </cell>
          <cell r="B27785" t="str">
            <v>TUBO DIANTEIRO VOLVO NL/EDC - 8124045</v>
          </cell>
          <cell r="C27785" t="str">
            <v>UM</v>
          </cell>
        </row>
        <row r="27786">
          <cell r="A27786">
            <v>809048000</v>
          </cell>
          <cell r="B27786" t="str">
            <v>SILENCIOSO VOLVO  COM  MIOLO METALICO</v>
          </cell>
          <cell r="C27786" t="str">
            <v>UM</v>
          </cell>
        </row>
        <row r="27787">
          <cell r="A27787">
            <v>809049000</v>
          </cell>
          <cell r="B27787" t="str">
            <v>SILENCIOSO VOLVO SEMI OCO COM MIOLO METALICO</v>
          </cell>
          <cell r="C27787" t="str">
            <v>UM</v>
          </cell>
        </row>
        <row r="27788">
          <cell r="A27788" t="str">
            <v>80904900F</v>
          </cell>
          <cell r="B27788" t="str">
            <v>SILENCIOSO VOLVO SEMI OCO COM MIOLO METALICO - 6882733</v>
          </cell>
          <cell r="C27788" t="str">
            <v>UM</v>
          </cell>
        </row>
        <row r="27789">
          <cell r="A27789">
            <v>809050000</v>
          </cell>
          <cell r="B27789" t="str">
            <v>SILENCIOSO COM MIOLO METALICO</v>
          </cell>
          <cell r="C27789" t="str">
            <v>UM</v>
          </cell>
        </row>
        <row r="27790">
          <cell r="A27790" t="str">
            <v>DD84818097</v>
          </cell>
          <cell r="B27790" t="str">
            <v>VALVULAS TIPO BORBOLETA</v>
          </cell>
          <cell r="C27790" t="str">
            <v>UM</v>
          </cell>
        </row>
        <row r="27791">
          <cell r="A27791" t="str">
            <v>80905000F</v>
          </cell>
          <cell r="B27791" t="str">
            <v>SILENCIOSO COM MIOLO METALICO - 297075</v>
          </cell>
          <cell r="C27791" t="str">
            <v>UM</v>
          </cell>
        </row>
        <row r="27792">
          <cell r="A27792">
            <v>809051000</v>
          </cell>
          <cell r="B27792" t="str">
            <v>TUBO DIANTEIRO T/R 142-143</v>
          </cell>
          <cell r="C27792" t="str">
            <v>UM</v>
          </cell>
        </row>
        <row r="27793">
          <cell r="A27793">
            <v>809052000</v>
          </cell>
          <cell r="B27793" t="str">
            <v>TUBO TRASEIRO SEM SUCCIONADOR T/R112-142</v>
          </cell>
          <cell r="C27793" t="str">
            <v>UM</v>
          </cell>
        </row>
        <row r="27794">
          <cell r="A27794" t="str">
            <v>80905200F</v>
          </cell>
          <cell r="B27794" t="str">
            <v>TUBO TRASEIRO SEM SUCCIONADOR T/R112-142 - 297615</v>
          </cell>
          <cell r="C27794" t="str">
            <v>UM</v>
          </cell>
        </row>
        <row r="27795">
          <cell r="A27795">
            <v>809053000</v>
          </cell>
          <cell r="B27795" t="str">
            <v>TUBO TRASEIRO COM SUCCIONADOR HW 112-142</v>
          </cell>
          <cell r="C27795" t="str">
            <v>UM</v>
          </cell>
        </row>
        <row r="27796">
          <cell r="A27796">
            <v>809054000</v>
          </cell>
          <cell r="B27796" t="str">
            <v>SILENCIOSO C/ MIOLO E LA VIDRO T/R112-142  T/R113-143</v>
          </cell>
          <cell r="C27796" t="str">
            <v>UM</v>
          </cell>
        </row>
        <row r="27797">
          <cell r="A27797" t="str">
            <v>80905400F</v>
          </cell>
          <cell r="B27797" t="str">
            <v>SILENCIOSO C/ MIOLO E LA VIDRO T/R112-142  T/R113-143 - 2970</v>
          </cell>
          <cell r="C27797" t="str">
            <v>UM</v>
          </cell>
        </row>
        <row r="27798">
          <cell r="A27798">
            <v>809055000</v>
          </cell>
          <cell r="B27798" t="str">
            <v>TUBO DIANTEIRO T-112 - 297517</v>
          </cell>
          <cell r="C27798" t="str">
            <v>UM</v>
          </cell>
        </row>
        <row r="27799">
          <cell r="A27799" t="str">
            <v>80905500F</v>
          </cell>
          <cell r="B27799" t="str">
            <v>TUBO DIANTEIRO T-112 - 297517</v>
          </cell>
          <cell r="C27799" t="str">
            <v>UM</v>
          </cell>
        </row>
        <row r="27800">
          <cell r="A27800">
            <v>809056000</v>
          </cell>
          <cell r="B27800" t="str">
            <v>TUBO TRASEIRO COM SUCCIONADOR T/R112-142</v>
          </cell>
          <cell r="C27800" t="str">
            <v>UM</v>
          </cell>
        </row>
        <row r="27801">
          <cell r="A27801">
            <v>809057000</v>
          </cell>
          <cell r="B27801" t="str">
            <v>TUBO DIANTEIRO T/R113-143</v>
          </cell>
          <cell r="C27801" t="str">
            <v>UM</v>
          </cell>
        </row>
        <row r="27802">
          <cell r="A27802" t="str">
            <v>80905700F</v>
          </cell>
          <cell r="B27802" t="str">
            <v>TUBO DIANTEIRO T/R113-143 - 543766</v>
          </cell>
          <cell r="C27802" t="str">
            <v>UM</v>
          </cell>
        </row>
        <row r="27803">
          <cell r="A27803">
            <v>809058000</v>
          </cell>
          <cell r="B27803" t="str">
            <v>TUBO TRAS LONGO C/SUCCIONADOR T/R112-142 T/R113-143</v>
          </cell>
          <cell r="C27803" t="str">
            <v>UM</v>
          </cell>
        </row>
        <row r="27804">
          <cell r="A27804">
            <v>809059000</v>
          </cell>
          <cell r="B27804" t="str">
            <v>TUBO TRAS LONGO S/SUCCIONADOR T/R113-143</v>
          </cell>
          <cell r="C27804" t="str">
            <v>UM</v>
          </cell>
        </row>
        <row r="27805">
          <cell r="A27805" t="str">
            <v>80310300E</v>
          </cell>
          <cell r="B27805" t="str">
            <v>EST. CABINE PARCIAL LL C/ PORTAS CAPO GRADE E PARAB.</v>
          </cell>
          <cell r="C27805" t="str">
            <v>UM</v>
          </cell>
        </row>
        <row r="27806">
          <cell r="A27806" t="str">
            <v>80905900F</v>
          </cell>
          <cell r="B27806" t="str">
            <v>TUBO TRAS LONGO S/SUCCIONADOR T/R113-143 - 1679435</v>
          </cell>
          <cell r="C27806" t="str">
            <v>UM</v>
          </cell>
        </row>
        <row r="27807">
          <cell r="A27807">
            <v>809060000</v>
          </cell>
          <cell r="B27807" t="str">
            <v>CHAPA PROTETORA SIL SCANIA   TR112</v>
          </cell>
          <cell r="C27807" t="str">
            <v>UM</v>
          </cell>
        </row>
        <row r="27808">
          <cell r="A27808">
            <v>809061000</v>
          </cell>
          <cell r="B27808" t="str">
            <v>TUBO TRAS CURTO C/SUCCIONADOR T/R113-143</v>
          </cell>
          <cell r="C27808" t="str">
            <v>UM</v>
          </cell>
        </row>
        <row r="27809">
          <cell r="A27809">
            <v>809062000</v>
          </cell>
          <cell r="B27809" t="str">
            <v>TUBO TRAS CURTO S/SUCCIONADOR T/R113-143</v>
          </cell>
          <cell r="C27809" t="str">
            <v>UM</v>
          </cell>
        </row>
        <row r="27810">
          <cell r="A27810" t="str">
            <v>80906200F</v>
          </cell>
          <cell r="B27810" t="str">
            <v>TUBO TRAS CURTO S/SUCCIONADOR T/R113-143 - 1679432</v>
          </cell>
          <cell r="C27810" t="str">
            <v>UM</v>
          </cell>
        </row>
        <row r="27811">
          <cell r="A27811">
            <v>809063000</v>
          </cell>
          <cell r="B27811" t="str">
            <v>SILENCIOSO LK/LKS 140-141 COM MIOLO</v>
          </cell>
          <cell r="C27811" t="str">
            <v>UM</v>
          </cell>
        </row>
        <row r="27812">
          <cell r="A27812">
            <v>809064000</v>
          </cell>
          <cell r="B27812" t="str">
            <v>TUBO DIANTEIRO LK/LKS 140/141</v>
          </cell>
          <cell r="C27812" t="str">
            <v>UM</v>
          </cell>
        </row>
        <row r="27813">
          <cell r="A27813">
            <v>809065000</v>
          </cell>
          <cell r="B27813" t="str">
            <v>TUBO TRASEIRO</v>
          </cell>
          <cell r="C27813" t="str">
            <v>UM</v>
          </cell>
        </row>
        <row r="27814">
          <cell r="A27814">
            <v>809067000</v>
          </cell>
          <cell r="B27814" t="str">
            <v>TUBO DIANTEIRO</v>
          </cell>
          <cell r="C27814" t="str">
            <v>UM</v>
          </cell>
        </row>
        <row r="27815">
          <cell r="A27815">
            <v>809068000</v>
          </cell>
          <cell r="B27815" t="str">
            <v>SILENCIOSO INTERMEDIARIO</v>
          </cell>
          <cell r="C27815" t="str">
            <v>UM</v>
          </cell>
        </row>
        <row r="27816">
          <cell r="A27816" t="str">
            <v>80906800F</v>
          </cell>
          <cell r="B27816" t="str">
            <v>SILENCIOSO INTERMEDIARIO - 690 490 72 01</v>
          </cell>
          <cell r="C27816" t="str">
            <v>UM</v>
          </cell>
        </row>
        <row r="27817">
          <cell r="A27817">
            <v>809069000</v>
          </cell>
          <cell r="B27817" t="str">
            <v>TUBO TRASEIRO (CAM. MB/97.. SPRINTER 310-D)</v>
          </cell>
          <cell r="C27817" t="str">
            <v>UM</v>
          </cell>
        </row>
        <row r="27818">
          <cell r="A27818" t="str">
            <v>80906900F</v>
          </cell>
          <cell r="B27818" t="str">
            <v>TUBO TRASEIRO (CAM. MB/97.. SPRINTER 310-D) - 690 490 72 21</v>
          </cell>
          <cell r="C27818" t="str">
            <v>UM</v>
          </cell>
        </row>
        <row r="27819">
          <cell r="A27819">
            <v>809070000</v>
          </cell>
          <cell r="B27819" t="str">
            <v>TUBO DIANTEIRO SEM FREIO MOTOR</v>
          </cell>
          <cell r="C27819" t="str">
            <v>UM</v>
          </cell>
        </row>
        <row r="27820">
          <cell r="A27820" t="str">
            <v>80907000F</v>
          </cell>
          <cell r="B27820" t="str">
            <v>TUBO DIANTEIRO SEM FREIO MOTOR - 688 490 72 19</v>
          </cell>
          <cell r="C27820" t="str">
            <v>UM</v>
          </cell>
        </row>
        <row r="27821">
          <cell r="A27821">
            <v>809071000</v>
          </cell>
          <cell r="B27821" t="str">
            <v>SILENCIOSO COM MIOLO</v>
          </cell>
          <cell r="C27821" t="str">
            <v>UM</v>
          </cell>
        </row>
        <row r="27822">
          <cell r="A27822" t="str">
            <v>80907100F</v>
          </cell>
          <cell r="B27822" t="str">
            <v>SILENCIOSO COM MIOLO - 688 490 02 01</v>
          </cell>
          <cell r="C27822" t="str">
            <v>UM</v>
          </cell>
        </row>
        <row r="27823">
          <cell r="A27823">
            <v>809072000</v>
          </cell>
          <cell r="B27823" t="str">
            <v>TUBO TRASEIRO</v>
          </cell>
          <cell r="C27823" t="str">
            <v>UM</v>
          </cell>
        </row>
        <row r="27824">
          <cell r="A27824" t="str">
            <v>80907200F</v>
          </cell>
          <cell r="B27824" t="str">
            <v>TUBO TRASEIRO - 383 492 65 04</v>
          </cell>
          <cell r="C27824" t="str">
            <v>UM</v>
          </cell>
        </row>
        <row r="27825">
          <cell r="A27825">
            <v>809073000</v>
          </cell>
          <cell r="B27825" t="str">
            <v>TUBO DIANTEIRO COM FREIO MOTOR</v>
          </cell>
          <cell r="C27825" t="str">
            <v>UM</v>
          </cell>
        </row>
        <row r="27826">
          <cell r="A27826">
            <v>809074000</v>
          </cell>
          <cell r="B27826" t="str">
            <v>SILENCIOSO COM TAMPA DUPLA SEM MIOLO</v>
          </cell>
          <cell r="C27826" t="str">
            <v>UM</v>
          </cell>
        </row>
        <row r="27827">
          <cell r="A27827" t="str">
            <v>80323800G</v>
          </cell>
          <cell r="B27827" t="str">
            <v>PAINEL FORD CARGO</v>
          </cell>
          <cell r="C27827" t="str">
            <v>UM</v>
          </cell>
        </row>
        <row r="27828">
          <cell r="A27828">
            <v>809075000</v>
          </cell>
          <cell r="B27828" t="str">
            <v>TUBO DIANTEIRO 3"</v>
          </cell>
          <cell r="C27828" t="str">
            <v>UM</v>
          </cell>
        </row>
        <row r="27829">
          <cell r="A27829" t="str">
            <v>80907500F</v>
          </cell>
          <cell r="B27829" t="str">
            <v>TUBO DIANTEIRO 3" - 688 490 71 19</v>
          </cell>
          <cell r="C27829" t="str">
            <v>UM</v>
          </cell>
        </row>
        <row r="27830">
          <cell r="A27830">
            <v>809076000</v>
          </cell>
          <cell r="B27830" t="str">
            <v>SILENCIOSO MB 712/912/914</v>
          </cell>
          <cell r="C27830" t="str">
            <v>UM</v>
          </cell>
        </row>
        <row r="27831">
          <cell r="A27831" t="str">
            <v>80907600F</v>
          </cell>
          <cell r="B27831" t="str">
            <v>SILENCIOSO MB 712/912/914</v>
          </cell>
          <cell r="C27831" t="str">
            <v>UM</v>
          </cell>
        </row>
        <row r="27832">
          <cell r="A27832">
            <v>809077000</v>
          </cell>
          <cell r="B27832" t="str">
            <v>TUBO TRASEIRO</v>
          </cell>
          <cell r="C27832" t="str">
            <v>UM</v>
          </cell>
        </row>
        <row r="27833">
          <cell r="A27833" t="str">
            <v>80907700F</v>
          </cell>
          <cell r="B27833" t="str">
            <v>TUBO TRASEIRO - 688 492 72 04</v>
          </cell>
          <cell r="C27833" t="str">
            <v>UM</v>
          </cell>
        </row>
        <row r="27834">
          <cell r="A27834">
            <v>809078000</v>
          </cell>
          <cell r="B27834" t="str">
            <v>SILENCIOSO COM TAMPA DUPLA SEM MIOLO</v>
          </cell>
          <cell r="C27834" t="str">
            <v>UM</v>
          </cell>
        </row>
        <row r="27835">
          <cell r="A27835" t="str">
            <v>10463400D</v>
          </cell>
          <cell r="B27835" t="str">
            <v>COLUNA DIANTEIRA EXTERNA FORD CARGO DIR.</v>
          </cell>
          <cell r="C27835" t="str">
            <v>UM</v>
          </cell>
        </row>
        <row r="27836">
          <cell r="A27836">
            <v>809079000</v>
          </cell>
          <cell r="B27836" t="str">
            <v>TUBO DIANTEIRO</v>
          </cell>
          <cell r="C27836" t="str">
            <v>UM</v>
          </cell>
        </row>
        <row r="27837">
          <cell r="A27837">
            <v>809080000</v>
          </cell>
          <cell r="B27837" t="str">
            <v>TUBO INTERMEDIARIO</v>
          </cell>
          <cell r="C27837" t="str">
            <v>UM</v>
          </cell>
        </row>
        <row r="27838">
          <cell r="A27838">
            <v>809081000</v>
          </cell>
          <cell r="B27838" t="str">
            <v>SILENCIOSO C/ MIOLO MB 1214/2314/1218/2418</v>
          </cell>
          <cell r="C27838" t="str">
            <v>UM</v>
          </cell>
        </row>
        <row r="27839">
          <cell r="A27839" t="str">
            <v>80908100F</v>
          </cell>
          <cell r="B27839" t="str">
            <v>SILENCIOSO C/ MIOLO MB 1214/2314/1218/2418 - 384 490 70 01</v>
          </cell>
          <cell r="C27839" t="str">
            <v>UM</v>
          </cell>
        </row>
        <row r="27840">
          <cell r="A27840">
            <v>809082000</v>
          </cell>
          <cell r="B27840" t="str">
            <v>TUBO TRASEIRO</v>
          </cell>
          <cell r="C27840" t="str">
            <v>UM</v>
          </cell>
        </row>
        <row r="27841">
          <cell r="A27841" t="str">
            <v>80908200F</v>
          </cell>
          <cell r="B27841" t="str">
            <v>TUBO TRASEIRO - 392 492 70 07</v>
          </cell>
          <cell r="C27841" t="str">
            <v>UM</v>
          </cell>
        </row>
        <row r="27842">
          <cell r="A27842">
            <v>809083000</v>
          </cell>
          <cell r="B27842" t="str">
            <v>TUBO DIANT CAB AVANCADA</v>
          </cell>
          <cell r="C27842" t="str">
            <v>UM</v>
          </cell>
        </row>
        <row r="27843">
          <cell r="A27843" t="str">
            <v>IMOB84671900</v>
          </cell>
          <cell r="B27843" t="str">
            <v>APLICADOR DE SILICONE PNEUMATICO</v>
          </cell>
          <cell r="C27843" t="str">
            <v>UM</v>
          </cell>
        </row>
        <row r="27844">
          <cell r="A27844" t="str">
            <v>80908300F</v>
          </cell>
          <cell r="B27844" t="str">
            <v>TUBO DIANT CAB AVANCADA   397 490 71 19</v>
          </cell>
          <cell r="C27844" t="str">
            <v>UM</v>
          </cell>
        </row>
        <row r="27845">
          <cell r="A27845">
            <v>809084000</v>
          </cell>
          <cell r="B27845" t="str">
            <v>SILENCIOSO COM TAMPA DUPLA SEM MIOLO</v>
          </cell>
          <cell r="C27845" t="str">
            <v>UM</v>
          </cell>
        </row>
        <row r="27846">
          <cell r="A27846">
            <v>809085000</v>
          </cell>
          <cell r="B27846" t="str">
            <v>TUBO TRASEIRO LONGO</v>
          </cell>
          <cell r="C27846" t="str">
            <v>UM</v>
          </cell>
        </row>
        <row r="27847">
          <cell r="A27847" t="str">
            <v>80908500F</v>
          </cell>
          <cell r="B27847" t="str">
            <v>TUBO TRASEIRO LONGO</v>
          </cell>
          <cell r="C27847" t="str">
            <v>UM</v>
          </cell>
        </row>
        <row r="27848">
          <cell r="A27848">
            <v>809086000</v>
          </cell>
          <cell r="B27848" t="str">
            <v>TUBO DIANTEIRO</v>
          </cell>
          <cell r="C27848" t="str">
            <v>UM</v>
          </cell>
        </row>
        <row r="27849">
          <cell r="A27849" t="str">
            <v>80908600F</v>
          </cell>
          <cell r="B27849" t="str">
            <v>TUBO DIANTEIRO - 394 490 70 19</v>
          </cell>
          <cell r="C27849" t="str">
            <v>UM</v>
          </cell>
        </row>
        <row r="27850">
          <cell r="A27850">
            <v>809087000</v>
          </cell>
          <cell r="B27850" t="str">
            <v>SILENCIOSO</v>
          </cell>
          <cell r="C27850" t="str">
            <v>UM</v>
          </cell>
        </row>
        <row r="27851">
          <cell r="A27851" t="str">
            <v>10463400E</v>
          </cell>
          <cell r="B27851" t="str">
            <v>COLUNA DIANTEIRA EXTERNA FORD CARGO ESQ.</v>
          </cell>
          <cell r="C27851" t="str">
            <v>UM</v>
          </cell>
        </row>
        <row r="27852">
          <cell r="A27852">
            <v>809088000</v>
          </cell>
          <cell r="B27852" t="str">
            <v>ANEL ACO SEPARADOR VOLVO</v>
          </cell>
          <cell r="C27852" t="str">
            <v>UM</v>
          </cell>
        </row>
        <row r="27853">
          <cell r="A27853">
            <v>809089000</v>
          </cell>
          <cell r="B27853" t="str">
            <v>TUBO DIANTEIRO CABINA AVANCADA 3 1/2"</v>
          </cell>
          <cell r="C27853" t="str">
            <v>UM</v>
          </cell>
        </row>
        <row r="27854">
          <cell r="A27854" t="str">
            <v>80908900F</v>
          </cell>
          <cell r="B27854" t="str">
            <v>TUBO DIANTEIRO CABINA AVANCADA 3 1/2" - 397 490 70 19</v>
          </cell>
          <cell r="C27854" t="str">
            <v>UM</v>
          </cell>
        </row>
        <row r="27855">
          <cell r="A27855">
            <v>809090000</v>
          </cell>
          <cell r="B27855" t="str">
            <v>SILENCIOSO M.B. COM  MIOLO E SAIDA LAT. LONGA</v>
          </cell>
          <cell r="C27855" t="str">
            <v>UM</v>
          </cell>
        </row>
        <row r="27856">
          <cell r="A27856" t="str">
            <v>80909000F</v>
          </cell>
          <cell r="B27856" t="str">
            <v>SILENCIOSO M.B. COM  MIOLO E SAIDA LAT. LONGA - 693 490 70 01</v>
          </cell>
          <cell r="C27856" t="str">
            <v>UM</v>
          </cell>
        </row>
        <row r="27857">
          <cell r="A27857">
            <v>809091000</v>
          </cell>
          <cell r="B27857" t="str">
            <v>TUBO TRASEIRO LONGO DIAMETRO 4</v>
          </cell>
          <cell r="C27857" t="str">
            <v>UM</v>
          </cell>
        </row>
        <row r="27858">
          <cell r="A27858">
            <v>809092000</v>
          </cell>
          <cell r="B27858" t="str">
            <v>TUBO DIANTEIRO</v>
          </cell>
          <cell r="C27858" t="str">
            <v>UM</v>
          </cell>
        </row>
        <row r="27859">
          <cell r="A27859" t="str">
            <v>DD49011000</v>
          </cell>
          <cell r="B27859" t="str">
            <v>IMPRESSOS</v>
          </cell>
          <cell r="C27859" t="str">
            <v>UM</v>
          </cell>
        </row>
        <row r="27860">
          <cell r="A27860" t="str">
            <v>80909200F</v>
          </cell>
          <cell r="B27860" t="str">
            <v>TUBO DIANTEIRO - 695 490 71 19</v>
          </cell>
          <cell r="C27860" t="str">
            <v>UM</v>
          </cell>
        </row>
        <row r="27861">
          <cell r="A27861">
            <v>809093000</v>
          </cell>
          <cell r="B27861" t="str">
            <v>SILENCIOSO MERCEDES COM SAIDA CURTA</v>
          </cell>
          <cell r="C27861" t="str">
            <v>UM</v>
          </cell>
        </row>
        <row r="27862">
          <cell r="A27862">
            <v>809094000</v>
          </cell>
          <cell r="B27862" t="str">
            <v>SILENCIOSO  MERCEDEZ COM SAIDA LONGA</v>
          </cell>
          <cell r="C27862" t="str">
            <v>UM</v>
          </cell>
        </row>
        <row r="27863">
          <cell r="A27863">
            <v>809095000</v>
          </cell>
          <cell r="B27863" t="str">
            <v>TUBO DIANTEIRO</v>
          </cell>
          <cell r="C27863" t="str">
            <v>UM</v>
          </cell>
        </row>
        <row r="27864">
          <cell r="A27864" t="str">
            <v>80909500F</v>
          </cell>
          <cell r="B27864" t="str">
            <v>TUBO DIANTEIRO - 350 490 71 19</v>
          </cell>
          <cell r="C27864" t="str">
            <v>UM</v>
          </cell>
        </row>
        <row r="27865">
          <cell r="A27865">
            <v>809096000</v>
          </cell>
          <cell r="B27865" t="str">
            <v>TUBO INTERMEDIARIO</v>
          </cell>
          <cell r="C27865" t="str">
            <v>UM</v>
          </cell>
        </row>
        <row r="27866">
          <cell r="A27866" t="str">
            <v>80909600F</v>
          </cell>
          <cell r="B27866" t="str">
            <v>TUBO INTERMEDIARIO - 350 492 72 01</v>
          </cell>
          <cell r="C27866" t="str">
            <v>UM</v>
          </cell>
        </row>
        <row r="27867">
          <cell r="A27867">
            <v>108719000</v>
          </cell>
          <cell r="B27867" t="str">
            <v>PRESILHA PAINEL FRONTAL FORD CARGO</v>
          </cell>
          <cell r="C27867" t="str">
            <v>UM</v>
          </cell>
        </row>
        <row r="27868">
          <cell r="A27868">
            <v>809097000</v>
          </cell>
          <cell r="B27868" t="str">
            <v>SILENCIOSO MB COM MIOLO</v>
          </cell>
          <cell r="C27868" t="str">
            <v>UM</v>
          </cell>
        </row>
        <row r="27869">
          <cell r="A27869" t="str">
            <v>80909700F</v>
          </cell>
          <cell r="B27869" t="str">
            <v>SILENCIOSO MB COM MIOLO - 350 490 70 15</v>
          </cell>
          <cell r="C27869" t="str">
            <v>UM</v>
          </cell>
        </row>
        <row r="27870">
          <cell r="A27870">
            <v>809098000</v>
          </cell>
          <cell r="B27870" t="str">
            <v>TUBO TRASEIRO CURTO</v>
          </cell>
          <cell r="C27870" t="str">
            <v>UM</v>
          </cell>
        </row>
        <row r="27871">
          <cell r="A27871">
            <v>809099000</v>
          </cell>
          <cell r="B27871" t="str">
            <v>TUBO DIANTEIRO</v>
          </cell>
          <cell r="C27871" t="str">
            <v>UM</v>
          </cell>
        </row>
        <row r="27872">
          <cell r="A27872">
            <v>809100000</v>
          </cell>
          <cell r="B27872" t="str">
            <v>SILENCIOSO  MB SEMI-OCO</v>
          </cell>
          <cell r="C27872" t="str">
            <v>UM</v>
          </cell>
        </row>
        <row r="27873">
          <cell r="A27873" t="str">
            <v>80910000F</v>
          </cell>
          <cell r="B27873" t="str">
            <v>SILENCIOSO  MB SEMI-OCO</v>
          </cell>
          <cell r="C27873" t="str">
            <v>UM</v>
          </cell>
        </row>
        <row r="27874">
          <cell r="A27874">
            <v>809101000</v>
          </cell>
          <cell r="B27874" t="str">
            <v>TUBO DIANTEIRO</v>
          </cell>
          <cell r="C27874" t="str">
            <v>UM</v>
          </cell>
        </row>
        <row r="27875">
          <cell r="A27875">
            <v>809102000</v>
          </cell>
          <cell r="B27875" t="str">
            <v>TUBO INTERMEDIARIO</v>
          </cell>
          <cell r="C27875" t="str">
            <v>UM</v>
          </cell>
        </row>
        <row r="27876">
          <cell r="A27876" t="str">
            <v>80910200F</v>
          </cell>
          <cell r="B27876" t="str">
            <v>TUBO INTERMEDIARIO - 360 492 01 07</v>
          </cell>
          <cell r="C27876" t="str">
            <v>UM</v>
          </cell>
        </row>
        <row r="27877">
          <cell r="A27877">
            <v>809103000</v>
          </cell>
          <cell r="B27877" t="str">
            <v>TUBO TRASEIRO LONGO</v>
          </cell>
          <cell r="C27877" t="str">
            <v>UM</v>
          </cell>
        </row>
        <row r="27878">
          <cell r="A27878" t="str">
            <v>80910300F</v>
          </cell>
          <cell r="B27878" t="str">
            <v>TUBO TRASEIRO LONGO - 350 492 72 01</v>
          </cell>
          <cell r="C27878" t="str">
            <v>UM</v>
          </cell>
        </row>
        <row r="27879">
          <cell r="A27879">
            <v>809104000</v>
          </cell>
          <cell r="B27879" t="str">
            <v>TUBO DIANTEIRO</v>
          </cell>
          <cell r="C27879" t="str">
            <v>UM</v>
          </cell>
        </row>
        <row r="27880">
          <cell r="A27880">
            <v>809105000</v>
          </cell>
          <cell r="B27880" t="str">
            <v>SILENCIOSO</v>
          </cell>
          <cell r="C27880" t="str">
            <v>UM</v>
          </cell>
        </row>
        <row r="27881">
          <cell r="A27881">
            <v>809106000</v>
          </cell>
          <cell r="B27881" t="str">
            <v>TUBO TRASEIRO CURTO</v>
          </cell>
          <cell r="C27881" t="str">
            <v>UM</v>
          </cell>
        </row>
        <row r="27882">
          <cell r="A27882" t="str">
            <v>10872000D</v>
          </cell>
          <cell r="B27882" t="str">
            <v>SUPORTE DA GRADE INFE FRONTAL FORD CARGO DIR</v>
          </cell>
          <cell r="C27882" t="str">
            <v>UM</v>
          </cell>
        </row>
        <row r="27883">
          <cell r="A27883">
            <v>809107000</v>
          </cell>
          <cell r="B27883" t="str">
            <v>TUBO DIANTEIRO</v>
          </cell>
          <cell r="C27883" t="str">
            <v>UM</v>
          </cell>
        </row>
        <row r="27884">
          <cell r="A27884">
            <v>809108000</v>
          </cell>
          <cell r="B27884" t="str">
            <v>SILENCIOSO OCO</v>
          </cell>
          <cell r="C27884" t="str">
            <v>UM</v>
          </cell>
        </row>
        <row r="27885">
          <cell r="A27885">
            <v>809109000</v>
          </cell>
          <cell r="B27885" t="str">
            <v>TUBO DIANTEIRO</v>
          </cell>
          <cell r="C27885" t="str">
            <v>UM</v>
          </cell>
        </row>
        <row r="27886">
          <cell r="A27886" t="str">
            <v>80910900F</v>
          </cell>
          <cell r="B27886" t="str">
            <v>TUBO DIANTEIRO - 388 490 70 19</v>
          </cell>
          <cell r="C27886" t="str">
            <v>UM</v>
          </cell>
        </row>
        <row r="27887">
          <cell r="A27887">
            <v>809110000</v>
          </cell>
          <cell r="B27887" t="str">
            <v>TUBO INTERMEDIARIO</v>
          </cell>
          <cell r="C27887" t="str">
            <v>UM</v>
          </cell>
        </row>
        <row r="27888">
          <cell r="A27888" t="str">
            <v>80911000F</v>
          </cell>
          <cell r="B27888" t="str">
            <v>TUBO INTERMEDIARIO - 388 492 73 01</v>
          </cell>
          <cell r="C27888" t="str">
            <v>UM</v>
          </cell>
        </row>
        <row r="27889">
          <cell r="A27889">
            <v>809111000</v>
          </cell>
          <cell r="B27889" t="str">
            <v>TUBO TRASEIRO LONGO</v>
          </cell>
          <cell r="C27889" t="str">
            <v>UM</v>
          </cell>
        </row>
        <row r="27890">
          <cell r="A27890" t="str">
            <v>10872000E</v>
          </cell>
          <cell r="B27890" t="str">
            <v>SUPORTE DA GRADE INFE FRONTAL FORD CARGO ESQ</v>
          </cell>
          <cell r="C27890" t="str">
            <v>UM</v>
          </cell>
        </row>
        <row r="27891">
          <cell r="A27891">
            <v>809112000</v>
          </cell>
          <cell r="B27891" t="str">
            <v>TUBO DIANTEIRO</v>
          </cell>
          <cell r="C27891" t="str">
            <v>UM</v>
          </cell>
        </row>
        <row r="27892">
          <cell r="A27892" t="str">
            <v>80911200F</v>
          </cell>
          <cell r="B27892" t="str">
            <v>TUBO DIANTEIRO - 388 490 70 19</v>
          </cell>
          <cell r="C27892" t="str">
            <v>UM</v>
          </cell>
        </row>
        <row r="27893">
          <cell r="A27893">
            <v>809113000</v>
          </cell>
          <cell r="B27893" t="str">
            <v>SILENCIOSO MB ENTRADA LATERAL</v>
          </cell>
          <cell r="C27893" t="str">
            <v>UM</v>
          </cell>
        </row>
        <row r="27894">
          <cell r="A27894" t="str">
            <v>80911300F</v>
          </cell>
          <cell r="B27894" t="str">
            <v>SILENCIOSO MB ENTRADA LATERAL - 388 490 74 15</v>
          </cell>
          <cell r="C27894" t="str">
            <v>UM</v>
          </cell>
        </row>
        <row r="27895">
          <cell r="A27895">
            <v>809114000</v>
          </cell>
          <cell r="B27895" t="str">
            <v>TUBO TRASEIRO</v>
          </cell>
          <cell r="C27895" t="str">
            <v>UM</v>
          </cell>
        </row>
        <row r="27896">
          <cell r="A27896">
            <v>809115000</v>
          </cell>
          <cell r="B27896" t="str">
            <v>TUBO DIANTEIRO</v>
          </cell>
          <cell r="C27896" t="str">
            <v>UM</v>
          </cell>
        </row>
        <row r="27897">
          <cell r="A27897">
            <v>809116000</v>
          </cell>
          <cell r="B27897" t="str">
            <v>TUBO INTERMEDIARIO</v>
          </cell>
          <cell r="C27897" t="str">
            <v>UM</v>
          </cell>
        </row>
        <row r="27898">
          <cell r="A27898">
            <v>108721000</v>
          </cell>
          <cell r="B27898" t="str">
            <v>PRESILHA DE FIXACAO GRADE FORD CARGO</v>
          </cell>
          <cell r="C27898" t="str">
            <v>UM</v>
          </cell>
        </row>
        <row r="27899">
          <cell r="A27899">
            <v>809117000</v>
          </cell>
          <cell r="B27899" t="str">
            <v>SILENCIOSO MB 1634/1934L</v>
          </cell>
          <cell r="C27899" t="str">
            <v>UM</v>
          </cell>
        </row>
        <row r="27900">
          <cell r="A27900" t="str">
            <v>80911700F</v>
          </cell>
          <cell r="B27900" t="str">
            <v>SILENCIOSO MB 1634/1934L - 696 490 71 01</v>
          </cell>
          <cell r="C27900" t="str">
            <v>UM</v>
          </cell>
        </row>
        <row r="27901">
          <cell r="A27901">
            <v>809118000</v>
          </cell>
          <cell r="B27901" t="str">
            <v>TUBO DIANT DIAM 3.1/2" SCANIA L/LS/LT 110</v>
          </cell>
          <cell r="C27901" t="str">
            <v>UM</v>
          </cell>
        </row>
        <row r="27902">
          <cell r="A27902">
            <v>809119000</v>
          </cell>
          <cell r="B27902" t="str">
            <v>SILENCIOSO SCANIA COM MIOLO</v>
          </cell>
          <cell r="C27902" t="str">
            <v>UM</v>
          </cell>
        </row>
        <row r="27903">
          <cell r="A27903">
            <v>809120000</v>
          </cell>
          <cell r="B27903" t="str">
            <v>TUBO TRASEIRO</v>
          </cell>
          <cell r="C27903" t="str">
            <v>UM</v>
          </cell>
        </row>
        <row r="27904">
          <cell r="A27904">
            <v>809121000</v>
          </cell>
          <cell r="B27904" t="str">
            <v>SILENCIOSO SEMI-OCO</v>
          </cell>
          <cell r="C27904" t="str">
            <v>UM</v>
          </cell>
        </row>
        <row r="27905">
          <cell r="A27905">
            <v>809122000</v>
          </cell>
          <cell r="B27905" t="str">
            <v>TUBO TRASEIRO</v>
          </cell>
          <cell r="C27905" t="str">
            <v>UM</v>
          </cell>
        </row>
        <row r="27906">
          <cell r="A27906">
            <v>108722000</v>
          </cell>
          <cell r="B27906" t="str">
            <v>PRESILHA SUPORTE DA GRADE FORD CARGO</v>
          </cell>
          <cell r="C27906" t="str">
            <v>UM</v>
          </cell>
        </row>
        <row r="27907">
          <cell r="A27907">
            <v>809123000</v>
          </cell>
          <cell r="B27907" t="str">
            <v>TUBO DIANTEIRO</v>
          </cell>
          <cell r="C27907" t="str">
            <v>UM</v>
          </cell>
        </row>
        <row r="27908">
          <cell r="A27908">
            <v>809124000</v>
          </cell>
          <cell r="B27908" t="str">
            <v>SILENCIOSO SCANIA COM MIOLO</v>
          </cell>
          <cell r="C27908" t="str">
            <v>UM</v>
          </cell>
        </row>
        <row r="27909">
          <cell r="A27909">
            <v>809125000</v>
          </cell>
          <cell r="B27909" t="str">
            <v>SILENCIOSO SEMI-OCO</v>
          </cell>
          <cell r="C27909" t="str">
            <v>UM</v>
          </cell>
        </row>
        <row r="27910">
          <cell r="A27910">
            <v>809126000</v>
          </cell>
          <cell r="B27910" t="str">
            <v>TUBO DIANTEIRO 89/93</v>
          </cell>
          <cell r="C27910" t="str">
            <v>UM</v>
          </cell>
        </row>
        <row r="27911">
          <cell r="A27911" t="str">
            <v>80912600F</v>
          </cell>
          <cell r="B27911" t="str">
            <v>TUBO DIANTEIRO 89/93 - 8123262</v>
          </cell>
          <cell r="C27911" t="str">
            <v>UM</v>
          </cell>
        </row>
        <row r="27912">
          <cell r="A27912">
            <v>809127000</v>
          </cell>
          <cell r="B27912" t="str">
            <v>SILENCIOSO SEMI-OCO</v>
          </cell>
          <cell r="C27912" t="str">
            <v>UM</v>
          </cell>
        </row>
        <row r="27913">
          <cell r="A27913">
            <v>809128000</v>
          </cell>
          <cell r="B27913" t="str">
            <v>SILENCIOSO SEMI-OCO</v>
          </cell>
          <cell r="C27913" t="str">
            <v>UM</v>
          </cell>
        </row>
        <row r="27914">
          <cell r="A27914">
            <v>108723000</v>
          </cell>
          <cell r="B27914" t="str">
            <v>VARAO DO CAPO FORD CARGO</v>
          </cell>
          <cell r="C27914" t="str">
            <v>UM</v>
          </cell>
        </row>
        <row r="27915">
          <cell r="A27915">
            <v>809129000</v>
          </cell>
          <cell r="B27915" t="str">
            <v>TUBO TRASEIRO SEM SUCCIONADOR HW 112-142  DIAMETRO 4.1/2"</v>
          </cell>
          <cell r="C27915" t="str">
            <v>UM</v>
          </cell>
        </row>
        <row r="27916">
          <cell r="A27916">
            <v>809132000</v>
          </cell>
          <cell r="B27916" t="str">
            <v>TUBO DIANTEIRO</v>
          </cell>
          <cell r="C27916" t="str">
            <v>UM</v>
          </cell>
        </row>
        <row r="27917">
          <cell r="A27917">
            <v>809133000</v>
          </cell>
          <cell r="B27917" t="str">
            <v>SILENCIOSO INTERMEDIARIO VOLVO</v>
          </cell>
          <cell r="C27917" t="str">
            <v>UM</v>
          </cell>
        </row>
        <row r="27918">
          <cell r="A27918" t="str">
            <v>80913300F</v>
          </cell>
          <cell r="B27918" t="str">
            <v>SILENCIOSO INTERMEDIARIO VOLVO 3979599</v>
          </cell>
          <cell r="C27918" t="str">
            <v>UM</v>
          </cell>
        </row>
        <row r="27919">
          <cell r="A27919">
            <v>809134000</v>
          </cell>
          <cell r="B27919" t="str">
            <v>TUBO INTERMEDIARIO</v>
          </cell>
          <cell r="C27919" t="str">
            <v>UM</v>
          </cell>
        </row>
        <row r="27920">
          <cell r="A27920">
            <v>809135000</v>
          </cell>
          <cell r="B27920" t="str">
            <v>SILENCIOSO TRASEIRO</v>
          </cell>
          <cell r="C27920" t="str">
            <v>UM</v>
          </cell>
        </row>
        <row r="27921">
          <cell r="A27921">
            <v>809136000</v>
          </cell>
          <cell r="B27921" t="str">
            <v>TUBO DIANTEIRO (V.W. 6.80/6.90 P/7.90 P. MOTOR PERKINS)</v>
          </cell>
          <cell r="C27921" t="str">
            <v>UM</v>
          </cell>
        </row>
        <row r="27922">
          <cell r="A27922" t="str">
            <v>70317220D</v>
          </cell>
          <cell r="B27922" t="str">
            <v>SUPORTE GRADE FORD CARGO DIR</v>
          </cell>
          <cell r="C27922" t="str">
            <v>UM</v>
          </cell>
        </row>
        <row r="27923">
          <cell r="A27923">
            <v>809137000</v>
          </cell>
          <cell r="B27923" t="str">
            <v>SILENCIOSO COM MIOLO</v>
          </cell>
          <cell r="C27923" t="str">
            <v>UM</v>
          </cell>
        </row>
        <row r="27924">
          <cell r="A27924" t="str">
            <v>80913700F</v>
          </cell>
          <cell r="B27924" t="str">
            <v>SILENCIOSO COM MIOLO - T06-253 121 C</v>
          </cell>
          <cell r="C27924" t="str">
            <v>UM</v>
          </cell>
        </row>
        <row r="27925">
          <cell r="A27925">
            <v>809138000</v>
          </cell>
          <cell r="B27925" t="str">
            <v>TUBO TRAS.(VW. 6.80/6.90 P/7.90 P/MOTOR PERKINS)</v>
          </cell>
          <cell r="C27925" t="str">
            <v>UM</v>
          </cell>
        </row>
        <row r="27926">
          <cell r="A27926" t="str">
            <v>80913800F</v>
          </cell>
          <cell r="B27926" t="str">
            <v>TUBO TRAS.(VW.6.80/6.90 P/7.90 P/MOTOR PERKINS) - T06-253 68</v>
          </cell>
          <cell r="C27926" t="str">
            <v>UM</v>
          </cell>
        </row>
        <row r="27927">
          <cell r="A27927">
            <v>809140000</v>
          </cell>
          <cell r="B27927" t="str">
            <v>TUBO DIANT.(CAM 6.90/6.90 S/7.90 S - MOTOR MWM</v>
          </cell>
          <cell r="C27927" t="str">
            <v>UM</v>
          </cell>
        </row>
        <row r="27928">
          <cell r="A27928" t="str">
            <v>80914000F</v>
          </cell>
          <cell r="B27928" t="str">
            <v>TUBO DIANT.(CAM 6.90/6.90 S/7.90 S-MOTOR MWM - T06-253 101 K</v>
          </cell>
          <cell r="C27928" t="str">
            <v>UM</v>
          </cell>
        </row>
        <row r="27929">
          <cell r="A27929">
            <v>809141000</v>
          </cell>
          <cell r="B27929" t="str">
            <v>SILENCIOSO</v>
          </cell>
          <cell r="C27929" t="str">
            <v>UM</v>
          </cell>
        </row>
        <row r="27930">
          <cell r="A27930" t="str">
            <v>70317220E</v>
          </cell>
          <cell r="B27930" t="str">
            <v>SUPORTE GRADE FORD CARGO ESQ</v>
          </cell>
          <cell r="C27930" t="str">
            <v>UM</v>
          </cell>
        </row>
        <row r="27931">
          <cell r="A27931">
            <v>809142000</v>
          </cell>
          <cell r="B27931" t="str">
            <v>TUBO TRASEIRO</v>
          </cell>
          <cell r="C27931" t="str">
            <v>UM</v>
          </cell>
        </row>
        <row r="27932">
          <cell r="A27932">
            <v>809143000</v>
          </cell>
          <cell r="B27932" t="str">
            <v>SILENCIOSO SEMI-OCO</v>
          </cell>
          <cell r="C27932" t="str">
            <v>UM</v>
          </cell>
        </row>
        <row r="27933">
          <cell r="A27933">
            <v>809145000</v>
          </cell>
          <cell r="B27933" t="str">
            <v>TUBO DIANTEIRO</v>
          </cell>
          <cell r="C27933" t="str">
            <v>UM</v>
          </cell>
        </row>
        <row r="27934">
          <cell r="A27934">
            <v>809146000</v>
          </cell>
          <cell r="B27934" t="str">
            <v>SILENCIOSO COM MIOLO</v>
          </cell>
          <cell r="C27934" t="str">
            <v>UM</v>
          </cell>
        </row>
        <row r="27935">
          <cell r="A27935">
            <v>809147000</v>
          </cell>
          <cell r="B27935" t="str">
            <v>SILENCIOSO SEMI-OCO</v>
          </cell>
          <cell r="C27935" t="str">
            <v>UM</v>
          </cell>
        </row>
        <row r="27936">
          <cell r="A27936">
            <v>809148000</v>
          </cell>
          <cell r="B27936" t="str">
            <v>TUBO DIANTEIRO VOLKS</v>
          </cell>
          <cell r="C27936" t="str">
            <v>UM</v>
          </cell>
        </row>
        <row r="27937">
          <cell r="A27937">
            <v>809149000</v>
          </cell>
          <cell r="B27937" t="str">
            <v>TUBO INTERMEDIARIO</v>
          </cell>
          <cell r="C27937" t="str">
            <v>UM</v>
          </cell>
        </row>
        <row r="27938">
          <cell r="A27938" t="str">
            <v>70317230D</v>
          </cell>
          <cell r="B27938" t="str">
            <v>SUPORTE GRADE CENTRAL FORD CARGO DIR</v>
          </cell>
          <cell r="C27938" t="str">
            <v>UM</v>
          </cell>
        </row>
        <row r="27939">
          <cell r="A27939" t="str">
            <v>80914900F</v>
          </cell>
          <cell r="B27939" t="str">
            <v>TUBO INTERMEDIARIO - 2RD-253 171 A</v>
          </cell>
          <cell r="C27939" t="str">
            <v>UM</v>
          </cell>
        </row>
        <row r="27940">
          <cell r="A27940">
            <v>809150000</v>
          </cell>
          <cell r="B27940" t="str">
            <v>CJ. SILENCIOSO INTERMEDIARIO C/MIOLO</v>
          </cell>
          <cell r="C27940" t="str">
            <v>UM</v>
          </cell>
        </row>
        <row r="27941">
          <cell r="A27941">
            <v>809151000</v>
          </cell>
          <cell r="B27941" t="str">
            <v>TUBO TRASEIRO</v>
          </cell>
          <cell r="C27941" t="str">
            <v>UM</v>
          </cell>
        </row>
        <row r="27942">
          <cell r="A27942" t="str">
            <v>80915100F</v>
          </cell>
          <cell r="B27942" t="str">
            <v>TUBO TRASEIRO - 2RD-253 683</v>
          </cell>
          <cell r="C27942" t="str">
            <v>UM</v>
          </cell>
        </row>
        <row r="27943">
          <cell r="A27943">
            <v>809152000</v>
          </cell>
          <cell r="B27943" t="str">
            <v>SILENCIOSO  INTERMEDIARIO COM MIOLO V.W.</v>
          </cell>
          <cell r="C27943" t="str">
            <v>UM</v>
          </cell>
        </row>
        <row r="27944">
          <cell r="A27944" t="str">
            <v>80915200F</v>
          </cell>
          <cell r="B27944" t="str">
            <v>SILENCIOSO  INTERMEDIARIO COM MIOLO V.W. - 2RD-253 121 F</v>
          </cell>
          <cell r="C27944" t="str">
            <v>UM</v>
          </cell>
        </row>
        <row r="27945">
          <cell r="A27945">
            <v>809153000</v>
          </cell>
          <cell r="B27945" t="str">
            <v>TUBO DIANTEIRO LONGO SEM FREIO MOTOR</v>
          </cell>
          <cell r="C27945" t="str">
            <v>UM</v>
          </cell>
        </row>
        <row r="27946">
          <cell r="A27946" t="str">
            <v>80915300F</v>
          </cell>
          <cell r="B27946" t="str">
            <v>TUBO DIANTEIRO LONGO SEM FREIO MOTOR - T11-253 101 E</v>
          </cell>
          <cell r="C27946" t="str">
            <v>UM</v>
          </cell>
        </row>
        <row r="27947">
          <cell r="A27947">
            <v>809154000</v>
          </cell>
          <cell r="B27947" t="str">
            <v>SILENCIOSO COM MIOLO - T11-253</v>
          </cell>
          <cell r="C27947" t="str">
            <v>UM</v>
          </cell>
        </row>
        <row r="27948">
          <cell r="A27948" t="str">
            <v>80915400F</v>
          </cell>
          <cell r="B27948" t="str">
            <v>SILENCIOSO COM MIOLO - T11-253 121 B</v>
          </cell>
          <cell r="C27948" t="str">
            <v>UM</v>
          </cell>
        </row>
        <row r="27949">
          <cell r="A27949">
            <v>809155000</v>
          </cell>
          <cell r="B27949" t="str">
            <v>TUBO TRASEIRO CAM VW 11.130/12.130/13.130</v>
          </cell>
          <cell r="C27949" t="str">
            <v>UM</v>
          </cell>
        </row>
        <row r="27950">
          <cell r="A27950" t="str">
            <v>80915500F</v>
          </cell>
          <cell r="B27950" t="str">
            <v>TUBO TRASEIRO CAM VW 11.130/12.130/13.130 - TD1-253 683 A</v>
          </cell>
          <cell r="C27950" t="str">
            <v>UM</v>
          </cell>
        </row>
        <row r="27951">
          <cell r="A27951">
            <v>809156000</v>
          </cell>
          <cell r="B27951" t="str">
            <v>TUBO DIANT. CURTO C/FREIO MOTOR (11.130/12.130/13.130)</v>
          </cell>
          <cell r="C27951" t="str">
            <v>UM</v>
          </cell>
        </row>
        <row r="27952">
          <cell r="A27952">
            <v>809157000</v>
          </cell>
          <cell r="B27952" t="str">
            <v>TUBO TRASEIRO CURTO</v>
          </cell>
          <cell r="C27952" t="str">
            <v>UM</v>
          </cell>
        </row>
        <row r="27953">
          <cell r="A27953" t="str">
            <v>70317230E</v>
          </cell>
          <cell r="B27953" t="str">
            <v>SUPORTE GRADE CENTRAL FORD CARGO ESQ</v>
          </cell>
          <cell r="C27953" t="str">
            <v>UM</v>
          </cell>
        </row>
        <row r="27954">
          <cell r="A27954">
            <v>809158000</v>
          </cell>
          <cell r="B27954" t="str">
            <v>TUBO TRASEIRO</v>
          </cell>
          <cell r="C27954" t="str">
            <v>UM</v>
          </cell>
        </row>
        <row r="27955">
          <cell r="A27955" t="str">
            <v>80915800F</v>
          </cell>
          <cell r="B27955" t="str">
            <v>TUBO TRASEIRO - 388 492 70 14</v>
          </cell>
          <cell r="C27955" t="str">
            <v>UM</v>
          </cell>
        </row>
        <row r="27956">
          <cell r="A27956">
            <v>809159000</v>
          </cell>
          <cell r="B27956" t="str">
            <v>TUBO DIANTEIRO</v>
          </cell>
          <cell r="C27956" t="str">
            <v>UM</v>
          </cell>
        </row>
        <row r="27957">
          <cell r="A27957" t="str">
            <v>80915900F</v>
          </cell>
          <cell r="B27957" t="str">
            <v>TUBO DIANTEIRO - TEG-253 101 B</v>
          </cell>
          <cell r="C27957" t="str">
            <v>UM</v>
          </cell>
        </row>
        <row r="27958">
          <cell r="A27958">
            <v>809160000</v>
          </cell>
          <cell r="B27958" t="str">
            <v>SILENCIOSO COM MIOLO</v>
          </cell>
          <cell r="C27958" t="str">
            <v>UM</v>
          </cell>
        </row>
        <row r="27959">
          <cell r="A27959" t="str">
            <v>80916000F</v>
          </cell>
          <cell r="B27959" t="str">
            <v>SILENCIOSO COM MIOLO - TEG-253 121 B</v>
          </cell>
          <cell r="C27959" t="str">
            <v>UM</v>
          </cell>
        </row>
        <row r="27960">
          <cell r="A27960">
            <v>809161000</v>
          </cell>
          <cell r="B27960" t="str">
            <v>SILENCIOSO SEMI-OCO</v>
          </cell>
          <cell r="C27960" t="str">
            <v>UM</v>
          </cell>
        </row>
        <row r="27961">
          <cell r="A27961" t="str">
            <v>DD85234011</v>
          </cell>
          <cell r="B27961" t="str">
            <v>DISCO PARA SISTEMA DE LEITURA</v>
          </cell>
          <cell r="C27961" t="str">
            <v>UM</v>
          </cell>
        </row>
        <row r="27962">
          <cell r="A27962">
            <v>809162000</v>
          </cell>
          <cell r="B27962" t="str">
            <v>TUBO DIANTEIRO 4" VOLKS TJ3 253 10 1F</v>
          </cell>
          <cell r="C27962" t="str">
            <v>UM</v>
          </cell>
        </row>
        <row r="27963">
          <cell r="A27963">
            <v>809163000</v>
          </cell>
          <cell r="B27963" t="str">
            <v>SILENCIOSO VOLKS 14-210/16-210</v>
          </cell>
          <cell r="C27963" t="str">
            <v>UM</v>
          </cell>
        </row>
        <row r="27964">
          <cell r="A27964">
            <v>809164000</v>
          </cell>
          <cell r="B27964" t="str">
            <v>TUBO DIANTEIRO 4" VOLKS</v>
          </cell>
          <cell r="C27964" t="str">
            <v>UM</v>
          </cell>
        </row>
        <row r="27965">
          <cell r="A27965">
            <v>809165000</v>
          </cell>
          <cell r="B27965" t="str">
            <v>TUBO INTERMEDIARIO  COM FREIO MOTOR - TEG</v>
          </cell>
          <cell r="C27965" t="str">
            <v>UM</v>
          </cell>
        </row>
        <row r="27966">
          <cell r="A27966" t="str">
            <v>80916500F</v>
          </cell>
          <cell r="B27966" t="str">
            <v>TUBO INTERMEDIARIO  COM FREIO MOTOR - TEG 253 17 1A</v>
          </cell>
          <cell r="C27966" t="str">
            <v>UM</v>
          </cell>
        </row>
        <row r="27967">
          <cell r="A27967">
            <v>809166000</v>
          </cell>
          <cell r="B27967" t="str">
            <v>TUBO INTERMEDIARIO SEM FREIO MOTOR - TJG</v>
          </cell>
          <cell r="C27967" t="str">
            <v>UM</v>
          </cell>
        </row>
        <row r="27968">
          <cell r="A27968" t="str">
            <v>80916600F</v>
          </cell>
          <cell r="B27968" t="str">
            <v>TUBO INTERMEDIARIO SEM FREIO MOTOR - TJG 253 17 1C</v>
          </cell>
          <cell r="C27968" t="str">
            <v>UM</v>
          </cell>
        </row>
        <row r="27969">
          <cell r="A27969">
            <v>809167000</v>
          </cell>
          <cell r="B27969" t="str">
            <v>SILENCIOSO VOLKS</v>
          </cell>
          <cell r="C27969" t="str">
            <v>UM</v>
          </cell>
        </row>
        <row r="27970">
          <cell r="A27970" t="str">
            <v>80916700F</v>
          </cell>
          <cell r="B27970" t="str">
            <v>SILENCIOSO VOLKS 2RK 253 121 A</v>
          </cell>
          <cell r="C27970" t="str">
            <v>UM</v>
          </cell>
        </row>
        <row r="27971">
          <cell r="A27971">
            <v>809168000</v>
          </cell>
          <cell r="B27971" t="str">
            <v>TUBO TRASEIRO</v>
          </cell>
          <cell r="C27971" t="str">
            <v>UM</v>
          </cell>
        </row>
        <row r="27972">
          <cell r="A27972" t="str">
            <v>80916800F</v>
          </cell>
          <cell r="B27972" t="str">
            <v>TUBO TRASEIRO - THG 253 17 5A</v>
          </cell>
          <cell r="C27972" t="str">
            <v>UM</v>
          </cell>
        </row>
        <row r="27973">
          <cell r="A27973">
            <v>809169000</v>
          </cell>
          <cell r="B27973" t="str">
            <v>TUBO DIANT 4"  VOLKS/FORD TMG</v>
          </cell>
          <cell r="C27973" t="str">
            <v>UM</v>
          </cell>
        </row>
        <row r="27974">
          <cell r="A27974" t="str">
            <v>80916900F</v>
          </cell>
          <cell r="B27974" t="str">
            <v>TUBO DIANT 4"  VOLKS/FORD TMG-253101A</v>
          </cell>
          <cell r="C27974" t="str">
            <v>UM</v>
          </cell>
        </row>
        <row r="27975">
          <cell r="A27975">
            <v>809170000</v>
          </cell>
          <cell r="B27975" t="str">
            <v>SILENCIOSO VOLKS</v>
          </cell>
          <cell r="C27975" t="str">
            <v>UM</v>
          </cell>
        </row>
        <row r="27976">
          <cell r="A27976" t="str">
            <v>80917000F</v>
          </cell>
          <cell r="B27976" t="str">
            <v>SILENCIOSO VOLKS 2RS 253 121</v>
          </cell>
          <cell r="C27976" t="str">
            <v>UM</v>
          </cell>
        </row>
        <row r="27977">
          <cell r="A27977">
            <v>809171000</v>
          </cell>
          <cell r="B27977" t="str">
            <v>TUBO DIANTEIRO</v>
          </cell>
          <cell r="C27977" t="str">
            <v>UM</v>
          </cell>
        </row>
        <row r="27978">
          <cell r="A27978">
            <v>809172000</v>
          </cell>
          <cell r="B27978" t="str">
            <v>TUBO DIANTEIRO FORD E VOLKS TRAS.</v>
          </cell>
          <cell r="C27978" t="str">
            <v>UM</v>
          </cell>
        </row>
        <row r="27979">
          <cell r="A27979" t="str">
            <v>80917200F</v>
          </cell>
          <cell r="B27979" t="str">
            <v>TUBO DIANTEIRO FORD E VOLKS TRA 253 101</v>
          </cell>
          <cell r="C27979" t="str">
            <v>UM</v>
          </cell>
        </row>
        <row r="27980">
          <cell r="A27980">
            <v>809173000</v>
          </cell>
          <cell r="B27980" t="str">
            <v>SILENCIOSO VOLKS COM MIOLO</v>
          </cell>
          <cell r="C27980" t="str">
            <v>UM</v>
          </cell>
        </row>
        <row r="27981">
          <cell r="A27981">
            <v>809174000</v>
          </cell>
          <cell r="B27981" t="str">
            <v>SILENCIOSO VW</v>
          </cell>
          <cell r="C27981" t="str">
            <v>UM</v>
          </cell>
        </row>
        <row r="27982">
          <cell r="A27982" t="str">
            <v>80917400F</v>
          </cell>
          <cell r="B27982" t="str">
            <v>SILENCIOSO VW</v>
          </cell>
          <cell r="C27982" t="str">
            <v>UM</v>
          </cell>
        </row>
        <row r="27983">
          <cell r="A27983" t="str">
            <v>DD74112990</v>
          </cell>
          <cell r="B27983" t="str">
            <v>TUBOS DE OUTRAS LIGAS DE COBRE</v>
          </cell>
          <cell r="C27983" t="str">
            <v>UM</v>
          </cell>
        </row>
        <row r="27984">
          <cell r="A27984">
            <v>809175000</v>
          </cell>
          <cell r="B27984" t="str">
            <v>SILENCIOSO VW 2UU 253 12 1          (40-300)</v>
          </cell>
          <cell r="C27984" t="str">
            <v>UM</v>
          </cell>
        </row>
        <row r="27985">
          <cell r="A27985">
            <v>809176000</v>
          </cell>
          <cell r="B27985" t="str">
            <v>TUBO DIANTEIRO VOLKS 2RO 253 101</v>
          </cell>
          <cell r="C27985" t="str">
            <v>UM</v>
          </cell>
        </row>
        <row r="27986">
          <cell r="A27986">
            <v>809177000</v>
          </cell>
          <cell r="B27986" t="str">
            <v>SILENCIOSO MB COM MIOLO</v>
          </cell>
          <cell r="C27986" t="str">
            <v>UM</v>
          </cell>
        </row>
        <row r="27987">
          <cell r="A27987" t="str">
            <v>80917700F</v>
          </cell>
          <cell r="B27987" t="str">
            <v>SILENCIOSO MB COM MIOLO</v>
          </cell>
          <cell r="C27987" t="str">
            <v>UM</v>
          </cell>
        </row>
        <row r="27988">
          <cell r="A27988">
            <v>809178000</v>
          </cell>
          <cell r="B27988" t="str">
            <v>TUBO GALV RETO 2" x 1,2mm PAR x 2000mm</v>
          </cell>
          <cell r="C27988" t="str">
            <v>UM</v>
          </cell>
        </row>
        <row r="27989">
          <cell r="A27989" t="str">
            <v>80917800F</v>
          </cell>
          <cell r="B27989" t="str">
            <v>TUBO GALV RETO 2" x 1,2mm PAR x 2000mm</v>
          </cell>
          <cell r="C27989" t="str">
            <v>UM</v>
          </cell>
        </row>
        <row r="27990">
          <cell r="A27990">
            <v>809179000</v>
          </cell>
          <cell r="B27990" t="str">
            <v>TUBO GALV RETO 2 .1/2" x 1,2mm</v>
          </cell>
          <cell r="C27990" t="str">
            <v>UM</v>
          </cell>
        </row>
        <row r="27991">
          <cell r="A27991" t="str">
            <v>80917900F</v>
          </cell>
          <cell r="B27991" t="str">
            <v>TUBO GALV RETO 2 .1/2" x 1,2mm PAR x 2000mm</v>
          </cell>
          <cell r="C27991" t="str">
            <v>UM</v>
          </cell>
        </row>
        <row r="27992">
          <cell r="A27992">
            <v>809180000</v>
          </cell>
          <cell r="B27992" t="str">
            <v>TUBO GALV RETO 3" x 1,2mm PAR x 2000mm</v>
          </cell>
          <cell r="C27992" t="str">
            <v>UM</v>
          </cell>
        </row>
        <row r="27993">
          <cell r="A27993" t="str">
            <v>80918000F</v>
          </cell>
          <cell r="B27993" t="str">
            <v>TUBO GALV RETO 3" x 1,2mm PAR x 2000mm</v>
          </cell>
          <cell r="C27993" t="str">
            <v>UM</v>
          </cell>
        </row>
        <row r="27994">
          <cell r="A27994">
            <v>809181000</v>
          </cell>
          <cell r="B27994" t="str">
            <v>TUBO GALV RETO 3.1/2 " x 1,55mm PAR x 2000mm</v>
          </cell>
          <cell r="C27994" t="str">
            <v>UM</v>
          </cell>
        </row>
        <row r="27995">
          <cell r="A27995" t="str">
            <v>80918100F</v>
          </cell>
          <cell r="B27995" t="str">
            <v>TUBO GALV RETO 3.1/2 " x 1,55mm PAR x 2000mm</v>
          </cell>
          <cell r="C27995" t="str">
            <v>UM</v>
          </cell>
        </row>
        <row r="27996">
          <cell r="A27996">
            <v>809182000</v>
          </cell>
          <cell r="B27996" t="str">
            <v>TUBO GALV RETO 4 " x 1,55mm PAR x 2000mm</v>
          </cell>
          <cell r="C27996" t="str">
            <v>UM</v>
          </cell>
        </row>
        <row r="27997">
          <cell r="A27997" t="str">
            <v>80918200F</v>
          </cell>
          <cell r="B27997" t="str">
            <v>TUBO GALV RETO 4 " x 1,55mm PAR x 2000mm</v>
          </cell>
          <cell r="C27997" t="str">
            <v>UM</v>
          </cell>
        </row>
        <row r="27998">
          <cell r="A27998" t="str">
            <v>DD94039090</v>
          </cell>
          <cell r="B27998" t="str">
            <v>PARTES PARA MOVEIS , OUTROS MATERIAIS</v>
          </cell>
          <cell r="C27998" t="str">
            <v>UM</v>
          </cell>
        </row>
        <row r="27999">
          <cell r="A27999">
            <v>809183000</v>
          </cell>
          <cell r="B27999" t="str">
            <v>TUBO GALV RETO 4 .1/2" x 1,55mm PAR x 2000mm</v>
          </cell>
          <cell r="C27999" t="str">
            <v>UM</v>
          </cell>
        </row>
        <row r="28000">
          <cell r="A28000" t="str">
            <v>80918300F</v>
          </cell>
          <cell r="B28000" t="str">
            <v>TUBO GALV RETO 4 .1/2" x 1,55mm PAR x 2000mm</v>
          </cell>
          <cell r="C28000" t="str">
            <v>UM</v>
          </cell>
        </row>
        <row r="28001">
          <cell r="A28001">
            <v>809184000</v>
          </cell>
          <cell r="B28001" t="str">
            <v>TUBO GALV DIAM 2 " COM CURVA DE 90 GRAUS X 450mm</v>
          </cell>
          <cell r="C28001" t="str">
            <v>UM</v>
          </cell>
        </row>
        <row r="28002">
          <cell r="A28002" t="str">
            <v>80918400F</v>
          </cell>
          <cell r="B28002" t="str">
            <v>TUBO GALV DIAM 2 " COM CURVA DE 90 GRAUS X 450mm</v>
          </cell>
          <cell r="C28002" t="str">
            <v>UM</v>
          </cell>
        </row>
        <row r="28003">
          <cell r="A28003">
            <v>809185000</v>
          </cell>
          <cell r="B28003" t="str">
            <v>TUBO GALV DIAM 2.1/2" C/ CURVA DE 90 GRAUS X 540mm</v>
          </cell>
          <cell r="C28003" t="str">
            <v>UM</v>
          </cell>
        </row>
        <row r="28004">
          <cell r="A28004" t="str">
            <v>80918500F</v>
          </cell>
          <cell r="B28004" t="str">
            <v>TUBO GALV DIAM 2.1/2" C/ CURVA DE 90 GRAUS X 540mm</v>
          </cell>
          <cell r="C28004" t="str">
            <v>UM</v>
          </cell>
        </row>
        <row r="28005">
          <cell r="A28005">
            <v>809186000</v>
          </cell>
          <cell r="B28005" t="str">
            <v>SUPORTE DE DESCARGA 265mm</v>
          </cell>
          <cell r="C28005" t="str">
            <v>UM</v>
          </cell>
        </row>
        <row r="28006">
          <cell r="A28006" t="str">
            <v>80918600F</v>
          </cell>
          <cell r="B28006" t="str">
            <v>SUPORTE DE DESCARGA 265mm - 322 492 04 19</v>
          </cell>
          <cell r="C28006" t="str">
            <v>UM</v>
          </cell>
        </row>
        <row r="28007">
          <cell r="A28007">
            <v>809187000</v>
          </cell>
          <cell r="B28007" t="str">
            <v>SUPORTE DE DESCARGA 225mm</v>
          </cell>
          <cell r="C28007" t="str">
            <v>UM</v>
          </cell>
        </row>
        <row r="28008">
          <cell r="A28008" t="str">
            <v>80918700F</v>
          </cell>
          <cell r="B28008" t="str">
            <v>SUPORTE DE DESCARGA 225mm - 044 492 09 19</v>
          </cell>
          <cell r="C28008" t="str">
            <v>UM</v>
          </cell>
        </row>
        <row r="28009">
          <cell r="A28009">
            <v>809188000</v>
          </cell>
          <cell r="B28009" t="str">
            <v>SUPORTE DE DESCARGA 210mm</v>
          </cell>
          <cell r="C28009" t="str">
            <v>UM</v>
          </cell>
        </row>
        <row r="28010">
          <cell r="A28010" t="str">
            <v>80918800F</v>
          </cell>
          <cell r="B28010" t="str">
            <v>SUPORTE DE DESCARGA 210mm - 345 491 70 41</v>
          </cell>
          <cell r="C28010" t="str">
            <v>UM</v>
          </cell>
        </row>
        <row r="28011">
          <cell r="A28011">
            <v>809189000</v>
          </cell>
          <cell r="B28011" t="str">
            <v>SUPORTE DE DESCARGA 290mm</v>
          </cell>
          <cell r="C28011" t="str">
            <v>UM</v>
          </cell>
        </row>
        <row r="28012">
          <cell r="A28012" t="str">
            <v>80918900F</v>
          </cell>
          <cell r="B28012" t="str">
            <v>SUPORTE DE DESCARGA 290mm - 344 492 75 19</v>
          </cell>
          <cell r="C28012" t="str">
            <v>UM</v>
          </cell>
        </row>
        <row r="28013">
          <cell r="A28013" t="str">
            <v>DD85299090</v>
          </cell>
          <cell r="B28013" t="str">
            <v>OUTRAS PARTES P/APARS. RADIOTELECOMANDO</v>
          </cell>
          <cell r="C28013" t="str">
            <v>UM</v>
          </cell>
        </row>
        <row r="28014">
          <cell r="A28014">
            <v>809190000</v>
          </cell>
          <cell r="B28014" t="str">
            <v>SUPORTE DE DESCARGA 195mm</v>
          </cell>
          <cell r="C28014" t="str">
            <v>UM</v>
          </cell>
        </row>
        <row r="28015">
          <cell r="A28015" t="str">
            <v>80919000F</v>
          </cell>
          <cell r="B28015" t="str">
            <v>SUPORTE DE DESCARGA 195mm - 312 491 36 19</v>
          </cell>
          <cell r="C28015" t="str">
            <v>UM</v>
          </cell>
        </row>
        <row r="28016">
          <cell r="A28016">
            <v>809191000</v>
          </cell>
          <cell r="B28016" t="str">
            <v>SUPORTE DE DESCARGA 225mm</v>
          </cell>
          <cell r="C28016" t="str">
            <v>UM</v>
          </cell>
        </row>
        <row r="28017">
          <cell r="A28017" t="str">
            <v>80919100F</v>
          </cell>
          <cell r="B28017" t="str">
            <v>SUPORTE DE DESCARGA 225mm - 312 491 36 19</v>
          </cell>
          <cell r="C28017" t="str">
            <v>UM</v>
          </cell>
        </row>
        <row r="28018">
          <cell r="A28018">
            <v>809192000</v>
          </cell>
          <cell r="B28018" t="str">
            <v>SUPORTE DE DESCARGA 210mm</v>
          </cell>
          <cell r="C28018" t="str">
            <v>UM</v>
          </cell>
        </row>
        <row r="28019">
          <cell r="A28019" t="str">
            <v>80919200F</v>
          </cell>
          <cell r="B28019" t="str">
            <v>SUPORTE DE DESCARGA 210mm - 345 492 71 19</v>
          </cell>
          <cell r="C28019" t="str">
            <v>UM</v>
          </cell>
        </row>
        <row r="28020">
          <cell r="A28020">
            <v>809193000</v>
          </cell>
          <cell r="B28020" t="str">
            <v>SUPORTE DE DESCARGA 190mm</v>
          </cell>
          <cell r="C28020" t="str">
            <v>UM</v>
          </cell>
        </row>
        <row r="28021">
          <cell r="A28021">
            <v>806136000</v>
          </cell>
          <cell r="B28021" t="str">
            <v>GRADE CENTRAL SCANIA R SERIE 6</v>
          </cell>
          <cell r="C28021" t="str">
            <v>UM</v>
          </cell>
        </row>
        <row r="28022">
          <cell r="A28022" t="str">
            <v>80919300F</v>
          </cell>
          <cell r="B28022" t="str">
            <v>SUPORTE DE DESCARGA 190mm - 345 492 73 41</v>
          </cell>
          <cell r="C28022" t="str">
            <v>UM</v>
          </cell>
        </row>
        <row r="28023">
          <cell r="A28023">
            <v>809194000</v>
          </cell>
          <cell r="B28023" t="str">
            <v>SUPORTE DE DESCARGA 350mm</v>
          </cell>
          <cell r="C28023" t="str">
            <v>UM</v>
          </cell>
        </row>
        <row r="28024">
          <cell r="A28024" t="str">
            <v>80919400F</v>
          </cell>
          <cell r="B28024" t="str">
            <v>SUPORTE DE DESCARGA 350mm</v>
          </cell>
          <cell r="C28024" t="str">
            <v>UM</v>
          </cell>
        </row>
        <row r="28025">
          <cell r="A28025">
            <v>809195000</v>
          </cell>
          <cell r="B28025" t="str">
            <v>TUBO GALV DIAM 3" COM CURVA DE 90 GRAUS X 570mm</v>
          </cell>
          <cell r="C28025" t="str">
            <v>UM</v>
          </cell>
        </row>
        <row r="28026">
          <cell r="A28026" t="str">
            <v>80919500F</v>
          </cell>
          <cell r="B28026" t="str">
            <v>TUBO GALV DIAM 3" COM CURVA DE 90 GRAUS X 570mm</v>
          </cell>
          <cell r="C28026" t="str">
            <v>UM</v>
          </cell>
        </row>
        <row r="28027">
          <cell r="A28027">
            <v>809196000</v>
          </cell>
          <cell r="B28027" t="str">
            <v>TUBO GALV DIAM 3 .1/2" COM CURV A DE 90 GRAUS X 630mm</v>
          </cell>
          <cell r="C28027" t="str">
            <v>UM</v>
          </cell>
        </row>
        <row r="28028">
          <cell r="A28028" t="str">
            <v>80919600F</v>
          </cell>
          <cell r="B28028" t="str">
            <v>TUBO GALV DIAM 3 .1/2" COM CURVA DE 90 GRAUS X 630mm</v>
          </cell>
          <cell r="C28028" t="str">
            <v>UM</v>
          </cell>
        </row>
        <row r="28029">
          <cell r="A28029">
            <v>809197000</v>
          </cell>
          <cell r="B28029" t="str">
            <v>TUBO GALV DIAM 4" COM CURVA DE 90 GRAUS X 800mm</v>
          </cell>
          <cell r="C28029" t="str">
            <v>UM</v>
          </cell>
        </row>
        <row r="28030">
          <cell r="A28030" t="str">
            <v>80919700F</v>
          </cell>
          <cell r="B28030" t="str">
            <v>TUBO GALV DIAM 4" COM CURVA DE 90 GRAUS X 800mm</v>
          </cell>
          <cell r="C28030" t="str">
            <v>UM</v>
          </cell>
        </row>
        <row r="28031">
          <cell r="A28031">
            <v>809198000</v>
          </cell>
          <cell r="B28031" t="str">
            <v>TUBO GALV DIAM 4.1/2 " COM CURVA DE 90 GRAUS x 860mm</v>
          </cell>
          <cell r="C28031" t="str">
            <v>UM</v>
          </cell>
        </row>
        <row r="28032">
          <cell r="A28032" t="str">
            <v>80919800F</v>
          </cell>
          <cell r="B28032" t="str">
            <v>TUBO GALV DIAM 4.1/2 " COM CURVA DE 90 GRAUS x 860mm</v>
          </cell>
          <cell r="C28032" t="str">
            <v>UM</v>
          </cell>
        </row>
        <row r="28033">
          <cell r="A28033">
            <v>809199000</v>
          </cell>
          <cell r="B28033" t="str">
            <v>SILENCIOSO VW/ FORD C/ MIOLO SEMI-OCO</v>
          </cell>
          <cell r="C28033" t="str">
            <v>UM</v>
          </cell>
        </row>
        <row r="28034">
          <cell r="A28034" t="str">
            <v>80919900F</v>
          </cell>
          <cell r="B28034" t="str">
            <v>SILENCIOSO VW/ FORD C/ MIOLO SEMI-OCO</v>
          </cell>
          <cell r="C28034" t="str">
            <v>UM</v>
          </cell>
        </row>
        <row r="28035">
          <cell r="A28035">
            <v>809200000</v>
          </cell>
          <cell r="B28035" t="str">
            <v>TUBO TRASEIRO CURTO (2.1/2")</v>
          </cell>
          <cell r="C28035" t="str">
            <v>UM</v>
          </cell>
        </row>
        <row r="28036">
          <cell r="A28036">
            <v>809201000</v>
          </cell>
          <cell r="B28036" t="str">
            <v>SILENCIOSO ORIGINAL - 6007.001.660.00.9</v>
          </cell>
          <cell r="C28036" t="str">
            <v>UM</v>
          </cell>
        </row>
        <row r="28037">
          <cell r="A28037">
            <v>809202000</v>
          </cell>
          <cell r="B28037" t="str">
            <v>SILENCIOSO ORIGINAL - 6007.001.675.00.7</v>
          </cell>
          <cell r="C28037" t="str">
            <v>UM</v>
          </cell>
        </row>
        <row r="28038">
          <cell r="A28038">
            <v>809203000</v>
          </cell>
          <cell r="B28038" t="str">
            <v>SILENCIOSO ORIGINAL - 6007.001.665.00.8</v>
          </cell>
          <cell r="C28038" t="str">
            <v>UM</v>
          </cell>
        </row>
        <row r="28039">
          <cell r="A28039">
            <v>809204000</v>
          </cell>
          <cell r="B28039" t="str">
            <v>TUBO FLEXIVEL</v>
          </cell>
          <cell r="C28039" t="str">
            <v>UM</v>
          </cell>
        </row>
        <row r="28040">
          <cell r="A28040" t="str">
            <v>80920400F</v>
          </cell>
          <cell r="B28040" t="str">
            <v>TUBO FLEXIVEL - 158 56 79</v>
          </cell>
          <cell r="C28040" t="str">
            <v>UM</v>
          </cell>
        </row>
        <row r="28041">
          <cell r="A28041">
            <v>809205000</v>
          </cell>
          <cell r="B28041" t="str">
            <v>TERMINAL CROMADO TIPO FUNIL 3" (261A)</v>
          </cell>
          <cell r="C28041" t="str">
            <v>UM</v>
          </cell>
        </row>
        <row r="28042">
          <cell r="A28042">
            <v>809206000</v>
          </cell>
          <cell r="B28042" t="str">
            <v>TERMINAL CURVO TIPO PONTEIRA 3" (261AC)</v>
          </cell>
          <cell r="C28042" t="str">
            <v>UM</v>
          </cell>
        </row>
        <row r="28043">
          <cell r="A28043">
            <v>806137000</v>
          </cell>
          <cell r="B28043" t="str">
            <v>GRADE INFERIOR SCANIA R SERIE 6</v>
          </cell>
          <cell r="C28043" t="str">
            <v>UM</v>
          </cell>
        </row>
        <row r="28044">
          <cell r="A28044">
            <v>809207000</v>
          </cell>
          <cell r="B28044" t="str">
            <v>TERMINAL CROMADO TIPO FUNIL 4" RETO (262)</v>
          </cell>
          <cell r="C28044" t="str">
            <v>UM</v>
          </cell>
        </row>
        <row r="28045">
          <cell r="A28045">
            <v>809208000</v>
          </cell>
          <cell r="B28045" t="str">
            <v>TERMINAL CROMADO TIPO FUNIL 4.1/2" RETO (262A)</v>
          </cell>
          <cell r="C28045" t="str">
            <v>UM</v>
          </cell>
        </row>
        <row r="28046">
          <cell r="A28046">
            <v>809209000</v>
          </cell>
          <cell r="B28046" t="str">
            <v>TERMINAL CROMADO TIPO FUNIL 4" CURVO (263)</v>
          </cell>
          <cell r="C28046" t="str">
            <v>UM</v>
          </cell>
        </row>
        <row r="28047">
          <cell r="A28047">
            <v>809210000</v>
          </cell>
          <cell r="B28047" t="str">
            <v>TERMINAL CROMADO TIPO FUNIL 4.1/2" CURVO (263A)</v>
          </cell>
          <cell r="C28047" t="str">
            <v>UM</v>
          </cell>
        </row>
        <row r="28048">
          <cell r="A28048">
            <v>809211000</v>
          </cell>
          <cell r="B28048" t="str">
            <v>TERMINAL CROMADO TIPO FUNIL 4" CURVO LONGO (263B)</v>
          </cell>
          <cell r="C28048" t="str">
            <v>UM</v>
          </cell>
        </row>
        <row r="28049">
          <cell r="A28049">
            <v>809212000</v>
          </cell>
          <cell r="B28049" t="str">
            <v>TERMINAL CROMADO TIPO FUNIL 4.1/2" CURVO LONGO (263C)</v>
          </cell>
          <cell r="C28049" t="str">
            <v>UM</v>
          </cell>
        </row>
        <row r="28050">
          <cell r="A28050">
            <v>809213000</v>
          </cell>
          <cell r="B28050" t="str">
            <v>TERMINAL CROMADO TIPO FUNIL 2"  RETO (264)</v>
          </cell>
          <cell r="C28050" t="str">
            <v>UM</v>
          </cell>
        </row>
        <row r="28051">
          <cell r="A28051">
            <v>809214000</v>
          </cell>
          <cell r="B28051" t="str">
            <v>TERMINAL CROMADO TIPO FUNIL 2.1/2" RETO (265)</v>
          </cell>
          <cell r="C28051" t="str">
            <v>UM</v>
          </cell>
        </row>
        <row r="28052">
          <cell r="A28052">
            <v>809215000</v>
          </cell>
          <cell r="B28052" t="str">
            <v>TERMINAL CROMADO CURVO TIPO FUNIL 3.1/2"  CURVO (266)</v>
          </cell>
          <cell r="C28052" t="str">
            <v>UM</v>
          </cell>
        </row>
        <row r="28053">
          <cell r="A28053">
            <v>809216000</v>
          </cell>
          <cell r="B28053" t="str">
            <v>TERMINAL CROMADO CURVO TIPO PONTEIRA 3.1/2" (266C)</v>
          </cell>
          <cell r="C28053" t="str">
            <v>UM</v>
          </cell>
        </row>
        <row r="28054">
          <cell r="A28054">
            <v>809217000</v>
          </cell>
          <cell r="B28054" t="str">
            <v>TERMINAL EM "Y" PINTADO P/SOBREPOR 4" (267)</v>
          </cell>
          <cell r="C28054" t="str">
            <v>UM</v>
          </cell>
        </row>
        <row r="28055">
          <cell r="A28055">
            <v>809218000</v>
          </cell>
          <cell r="B28055" t="str">
            <v>TERMINAL EM "Y" PINTADO P/SOBREPOR 4.1/2"</v>
          </cell>
          <cell r="C28055" t="str">
            <v>UM</v>
          </cell>
        </row>
        <row r="28056">
          <cell r="A28056">
            <v>809219000</v>
          </cell>
          <cell r="B28056" t="str">
            <v>TERMINAL CROMADO TIPO PONTEIRA 4" CURVO (268)</v>
          </cell>
          <cell r="C28056" t="str">
            <v>UM</v>
          </cell>
        </row>
        <row r="28057">
          <cell r="A28057">
            <v>809220000</v>
          </cell>
          <cell r="B28057" t="str">
            <v>TERMINAL CROMADO TIPO PONTEIRA 4.1/2" CURVO (268B)</v>
          </cell>
          <cell r="C28057" t="str">
            <v>UM</v>
          </cell>
        </row>
        <row r="28058">
          <cell r="A28058">
            <v>809221000</v>
          </cell>
          <cell r="B28058" t="str">
            <v>TERMINAL CROMADO TIPO PONTEIRA 2" CURVO</v>
          </cell>
          <cell r="C28058" t="str">
            <v>UM</v>
          </cell>
        </row>
        <row r="28059">
          <cell r="A28059">
            <v>809222000</v>
          </cell>
          <cell r="B28059" t="str">
            <v>TERMINAL CROMADO TIPO PONTEIRA 2.1/2" CURVO</v>
          </cell>
          <cell r="C28059" t="str">
            <v>UM</v>
          </cell>
        </row>
        <row r="28060">
          <cell r="A28060">
            <v>809223000</v>
          </cell>
          <cell r="B28060" t="str">
            <v>TERMINAL CROMADO TIPO FUNIL 2" CURVO</v>
          </cell>
          <cell r="C28060" t="str">
            <v>UM</v>
          </cell>
        </row>
        <row r="28061">
          <cell r="A28061">
            <v>809224000</v>
          </cell>
          <cell r="B28061" t="str">
            <v>TERMINAL CROMADO TIPO FUNIL 2 .1/2" CURVO</v>
          </cell>
          <cell r="C28061" t="str">
            <v>UM</v>
          </cell>
        </row>
        <row r="28062">
          <cell r="A28062">
            <v>809225000</v>
          </cell>
          <cell r="B28062" t="str">
            <v>TERMINAL CROMADO TIPO FUNIL 3" CURVO</v>
          </cell>
          <cell r="C28062" t="str">
            <v>UM</v>
          </cell>
        </row>
        <row r="28063">
          <cell r="A28063">
            <v>809226000</v>
          </cell>
          <cell r="B28063" t="str">
            <v>TERMINAL CROMADO TIPO FUNIL 3.1/2" RETO</v>
          </cell>
          <cell r="C28063" t="str">
            <v>UM</v>
          </cell>
        </row>
        <row r="28064">
          <cell r="A28064">
            <v>809227000</v>
          </cell>
          <cell r="B28064" t="str">
            <v>TUBO DIANTEIRO - 693 490 00 19</v>
          </cell>
          <cell r="C28064" t="str">
            <v>UM</v>
          </cell>
        </row>
        <row r="28065">
          <cell r="A28065">
            <v>809228000</v>
          </cell>
          <cell r="B28065" t="str">
            <v>SILENCIOSO FPN REPOSIÇÃO</v>
          </cell>
          <cell r="C28065" t="str">
            <v>UM</v>
          </cell>
        </row>
        <row r="28066">
          <cell r="A28066" t="str">
            <v>80922800F</v>
          </cell>
          <cell r="B28066" t="str">
            <v>SILENCIOSO FPN REPOSIÇÃO - 6934900201</v>
          </cell>
          <cell r="C28066" t="str">
            <v>UM</v>
          </cell>
        </row>
        <row r="28067">
          <cell r="A28067">
            <v>809229000</v>
          </cell>
          <cell r="B28067" t="str">
            <v>TUBO TRASEIRO (SAIDA VERTICAL)</v>
          </cell>
          <cell r="C28067" t="str">
            <v>UM</v>
          </cell>
        </row>
        <row r="28068">
          <cell r="A28068">
            <v>809230000</v>
          </cell>
          <cell r="B28068" t="str">
            <v>SILENCIOSO FPN - K</v>
          </cell>
          <cell r="C28068" t="str">
            <v>UM</v>
          </cell>
        </row>
        <row r="28069">
          <cell r="A28069" t="str">
            <v>80923000F</v>
          </cell>
          <cell r="B28069" t="str">
            <v>SILENCIOSO FPN - K - 693 490 04 01</v>
          </cell>
          <cell r="C28069" t="str">
            <v>UM</v>
          </cell>
        </row>
        <row r="28070">
          <cell r="A28070">
            <v>809231000</v>
          </cell>
          <cell r="B28070" t="str">
            <v>TUBO DIANTEIRO</v>
          </cell>
          <cell r="C28070" t="str">
            <v>UM</v>
          </cell>
        </row>
        <row r="28071">
          <cell r="A28071">
            <v>809232000</v>
          </cell>
          <cell r="B28071" t="str">
            <v>SILENCIOSO VOLVO NH 3162940</v>
          </cell>
          <cell r="C28071" t="str">
            <v>UM</v>
          </cell>
        </row>
        <row r="28072">
          <cell r="A28072">
            <v>809233000</v>
          </cell>
          <cell r="B28072" t="str">
            <v>TUBO INTERMEDIARIO</v>
          </cell>
          <cell r="C28072" t="str">
            <v>UM</v>
          </cell>
        </row>
        <row r="28073">
          <cell r="A28073">
            <v>809234000</v>
          </cell>
          <cell r="B28073" t="str">
            <v>TUBO INTERMEDIARIO</v>
          </cell>
          <cell r="C28073" t="str">
            <v>UM</v>
          </cell>
        </row>
        <row r="28074">
          <cell r="A28074">
            <v>809235000</v>
          </cell>
          <cell r="B28074" t="str">
            <v>SILENCIOSO TRAS VOLVO FH/NH</v>
          </cell>
          <cell r="C28074" t="str">
            <v>UM</v>
          </cell>
        </row>
        <row r="28075">
          <cell r="A28075">
            <v>806138000</v>
          </cell>
          <cell r="B28075" t="str">
            <v>TELA DE FECH. DIR. GRADE SUP. SCANIA R SERIE 6</v>
          </cell>
          <cell r="C28075" t="str">
            <v>UM</v>
          </cell>
        </row>
        <row r="28076">
          <cell r="A28076" t="str">
            <v>80923500F</v>
          </cell>
          <cell r="B28076" t="str">
            <v>SILENCIOSO TRAS VOLVO FH/NH 1676499</v>
          </cell>
          <cell r="C28076" t="str">
            <v>UM</v>
          </cell>
        </row>
        <row r="28077">
          <cell r="A28077">
            <v>809236000</v>
          </cell>
          <cell r="B28077" t="str">
            <v>TUBO INTERMED S/FREIO MOTOR 2RD253171</v>
          </cell>
          <cell r="C28077" t="str">
            <v>UM</v>
          </cell>
        </row>
        <row r="28078">
          <cell r="A28078">
            <v>809237000</v>
          </cell>
          <cell r="B28078" t="str">
            <v>SILENCIOSO VOLKS 8-150  ( 2RO-253121)</v>
          </cell>
          <cell r="C28078" t="str">
            <v>UM</v>
          </cell>
        </row>
        <row r="28079">
          <cell r="A28079">
            <v>809238000</v>
          </cell>
          <cell r="B28079" t="str">
            <v>SILENCIOSO VOLKS</v>
          </cell>
          <cell r="C28079" t="str">
            <v>UM</v>
          </cell>
        </row>
        <row r="28080">
          <cell r="A28080" t="str">
            <v>80923800F</v>
          </cell>
          <cell r="B28080" t="str">
            <v>SILENCIOSO VOLKS ( 2TA-253121)</v>
          </cell>
          <cell r="C28080" t="str">
            <v>UM</v>
          </cell>
        </row>
        <row r="28081">
          <cell r="A28081">
            <v>809239000</v>
          </cell>
          <cell r="B28081" t="str">
            <v>TUBO INTERMEDIARIO S/FREIO MOTOR</v>
          </cell>
          <cell r="C28081" t="str">
            <v>UM</v>
          </cell>
        </row>
        <row r="28082">
          <cell r="A28082">
            <v>809240000</v>
          </cell>
          <cell r="B28082" t="str">
            <v>TUBO INTERMED. C/FREIO MOTOR 2TK 253 171</v>
          </cell>
          <cell r="C28082" t="str">
            <v>UM</v>
          </cell>
        </row>
        <row r="28083">
          <cell r="A28083">
            <v>809241000</v>
          </cell>
          <cell r="B28083" t="str">
            <v>TUBO INTERMEDIARIO C/FREIO MOTOR 12-140  -  97/99</v>
          </cell>
          <cell r="C28083" t="str">
            <v>UM</v>
          </cell>
        </row>
        <row r="28084">
          <cell r="A28084">
            <v>809242000</v>
          </cell>
          <cell r="B28084" t="str">
            <v>TUBO DIANTEIRO VOLKS</v>
          </cell>
          <cell r="C28084" t="str">
            <v>UM</v>
          </cell>
        </row>
        <row r="28085">
          <cell r="A28085" t="str">
            <v>80924200F</v>
          </cell>
          <cell r="B28085" t="str">
            <v>TUBO DIANTEIRO VOLKS 2RH 253 101 A</v>
          </cell>
          <cell r="C28085" t="str">
            <v>UM</v>
          </cell>
        </row>
        <row r="28086">
          <cell r="A28086">
            <v>809243000</v>
          </cell>
          <cell r="B28086" t="str">
            <v>TUBO DIANTEIRO - TNG-253101</v>
          </cell>
          <cell r="C28086" t="str">
            <v>UM</v>
          </cell>
        </row>
        <row r="28087">
          <cell r="A28087">
            <v>809244000</v>
          </cell>
          <cell r="B28087" t="str">
            <v>SILENCIOSO VW</v>
          </cell>
          <cell r="C28087" t="str">
            <v>UM</v>
          </cell>
        </row>
        <row r="28088">
          <cell r="A28088" t="str">
            <v>80924400F</v>
          </cell>
          <cell r="B28088" t="str">
            <v>SILENCIOSO VW 2RH 253 12 1A  (13-180/15-170)</v>
          </cell>
          <cell r="C28088" t="str">
            <v>UM</v>
          </cell>
        </row>
        <row r="28089">
          <cell r="A28089">
            <v>809245000</v>
          </cell>
          <cell r="B28089" t="str">
            <v>SILENCIOSO 15-180</v>
          </cell>
          <cell r="C28089" t="str">
            <v>UM</v>
          </cell>
        </row>
        <row r="28090">
          <cell r="A28090">
            <v>806139000</v>
          </cell>
          <cell r="B28090" t="str">
            <v>TELA DE FECH. ESQ. GRADE SUP. SCANIA R SERIE 6</v>
          </cell>
          <cell r="C28090" t="str">
            <v>UM</v>
          </cell>
        </row>
        <row r="28091">
          <cell r="A28091">
            <v>809246000</v>
          </cell>
          <cell r="B28091" t="str">
            <v>SILENCIOSO VW 2S0 253 12 1A  (17-210)</v>
          </cell>
          <cell r="C28091" t="str">
            <v>UM</v>
          </cell>
        </row>
        <row r="28092">
          <cell r="A28092">
            <v>809247000</v>
          </cell>
          <cell r="B28092" t="str">
            <v>TUBO TRASEIRO 4" VOLKS 2S0 253 683</v>
          </cell>
          <cell r="C28092" t="str">
            <v>UM</v>
          </cell>
        </row>
        <row r="28093">
          <cell r="A28093">
            <v>809248000</v>
          </cell>
          <cell r="B28093" t="str">
            <v>TUBO DIANTEIRO - TNG-253101A</v>
          </cell>
          <cell r="C28093" t="str">
            <v>UM</v>
          </cell>
        </row>
        <row r="28094">
          <cell r="A28094">
            <v>809249000</v>
          </cell>
          <cell r="B28094" t="str">
            <v>TUBO INTERMEDIARIO RETO</v>
          </cell>
          <cell r="C28094" t="str">
            <v>UM</v>
          </cell>
        </row>
        <row r="28095">
          <cell r="A28095">
            <v>809250000</v>
          </cell>
          <cell r="B28095" t="str">
            <v>TUBO TRASEIRO</v>
          </cell>
          <cell r="C28095" t="str">
            <v>UM</v>
          </cell>
        </row>
        <row r="28096">
          <cell r="A28096">
            <v>809251000</v>
          </cell>
          <cell r="B28096" t="str">
            <v>TUBO INTERMEDIARIO VOLKS E FORD CARGO</v>
          </cell>
          <cell r="C28096" t="str">
            <v>UM</v>
          </cell>
        </row>
        <row r="28097">
          <cell r="A28097" t="str">
            <v>80925100F</v>
          </cell>
          <cell r="B28097" t="str">
            <v>TUBO INTERMEDIARIO VOLKS E FORD CARGO - TJG 253 171 B</v>
          </cell>
          <cell r="C28097" t="str">
            <v>UM</v>
          </cell>
        </row>
        <row r="28098">
          <cell r="A28098">
            <v>809252000</v>
          </cell>
          <cell r="B28098" t="str">
            <v>TUBO DIANTEIRO 4" VOLKS</v>
          </cell>
          <cell r="C28098" t="str">
            <v>UM</v>
          </cell>
        </row>
        <row r="28099">
          <cell r="A28099" t="str">
            <v>80925200F</v>
          </cell>
          <cell r="B28099" t="str">
            <v>TUBO DIANTEIRO 4" VOLKS - 2TC 253 10 1</v>
          </cell>
          <cell r="C28099" t="str">
            <v>UM</v>
          </cell>
        </row>
        <row r="28100">
          <cell r="A28100">
            <v>809253000</v>
          </cell>
          <cell r="B28100" t="str">
            <v>SILENCIOSO VOLKS 2RS 253 12 1B</v>
          </cell>
          <cell r="C28100" t="str">
            <v>UM</v>
          </cell>
        </row>
        <row r="28101">
          <cell r="A28101">
            <v>809254000</v>
          </cell>
          <cell r="B28101" t="str">
            <v>SILENCIOSO VW 2S0 253 12 1B     (17-300/17-310/40-300)</v>
          </cell>
          <cell r="C28101" t="str">
            <v>UM</v>
          </cell>
        </row>
        <row r="28102">
          <cell r="A28102">
            <v>809255000</v>
          </cell>
          <cell r="B28102" t="str">
            <v>SILENCIOSO VW 2S0 253 121 C       (26-300/26-310)</v>
          </cell>
          <cell r="C28102" t="str">
            <v>UM</v>
          </cell>
        </row>
        <row r="28103">
          <cell r="A28103">
            <v>809256000</v>
          </cell>
          <cell r="B28103" t="str">
            <v>TUBO TRASEIRO 4" VOLKS 2SO 253 68 3A</v>
          </cell>
          <cell r="C28103" t="str">
            <v>UM</v>
          </cell>
        </row>
        <row r="28104">
          <cell r="A28104">
            <v>809257000</v>
          </cell>
          <cell r="B28104" t="str">
            <v>TUBO TRASEIRO 4" VOLKS 2SO 253 68 3B</v>
          </cell>
          <cell r="C28104" t="str">
            <v>UM</v>
          </cell>
        </row>
        <row r="28105">
          <cell r="A28105">
            <v>806140000</v>
          </cell>
          <cell r="B28105" t="str">
            <v>TELA DE FECH. SUP. GRADE SUP. SCANIA R SERIE 6</v>
          </cell>
          <cell r="C28105" t="str">
            <v>UM</v>
          </cell>
        </row>
        <row r="28106">
          <cell r="A28106">
            <v>809258000</v>
          </cell>
          <cell r="B28106" t="str">
            <v>TUBO TRASEIRO 4" VOLKS 2SO 253 68 3C</v>
          </cell>
          <cell r="C28106" t="str">
            <v>UM</v>
          </cell>
        </row>
        <row r="28107">
          <cell r="A28107">
            <v>809259000</v>
          </cell>
          <cell r="B28107" t="str">
            <v>TUBO DIANTEIRO</v>
          </cell>
          <cell r="C28107" t="str">
            <v>UM</v>
          </cell>
        </row>
        <row r="28108">
          <cell r="A28108">
            <v>809260000</v>
          </cell>
          <cell r="B28108" t="str">
            <v>SILENCIOSO</v>
          </cell>
          <cell r="C28108" t="str">
            <v>UM</v>
          </cell>
        </row>
        <row r="28109">
          <cell r="A28109">
            <v>809261000</v>
          </cell>
          <cell r="B28109" t="str">
            <v>TUBO TRASEIRO</v>
          </cell>
          <cell r="C28109" t="str">
            <v>UM</v>
          </cell>
        </row>
        <row r="28110">
          <cell r="A28110">
            <v>809262000</v>
          </cell>
          <cell r="B28110" t="str">
            <v>TUBO DIANTEIRO</v>
          </cell>
          <cell r="C28110" t="str">
            <v>UM</v>
          </cell>
        </row>
        <row r="28111">
          <cell r="A28111">
            <v>809263000</v>
          </cell>
          <cell r="B28111" t="str">
            <v>SILENCIOSO COM MIOLO</v>
          </cell>
          <cell r="C28111" t="str">
            <v>UM</v>
          </cell>
        </row>
        <row r="28112">
          <cell r="A28112">
            <v>809264000</v>
          </cell>
          <cell r="B28112" t="str">
            <v>TUBO TRASEIRO</v>
          </cell>
          <cell r="C28112" t="str">
            <v>UM</v>
          </cell>
        </row>
        <row r="28113">
          <cell r="A28113">
            <v>809265000</v>
          </cell>
          <cell r="B28113" t="str">
            <v>TUBO DIANTEIRO - 92</v>
          </cell>
          <cell r="C28113" t="str">
            <v>UM</v>
          </cell>
        </row>
        <row r="28114">
          <cell r="A28114">
            <v>809266000</v>
          </cell>
          <cell r="B28114" t="str">
            <v>TUBO DIANTEIRO - A PARTIR DE 93</v>
          </cell>
          <cell r="C28114" t="str">
            <v>UM</v>
          </cell>
        </row>
        <row r="28115">
          <cell r="A28115">
            <v>809267000</v>
          </cell>
          <cell r="B28115" t="str">
            <v>SILENCIOSO COM MIOLO</v>
          </cell>
          <cell r="C28115" t="str">
            <v>UM</v>
          </cell>
        </row>
        <row r="28116">
          <cell r="A28116">
            <v>809268000</v>
          </cell>
          <cell r="B28116" t="str">
            <v>TUBO TRASEIRO</v>
          </cell>
          <cell r="C28116" t="str">
            <v>UM</v>
          </cell>
        </row>
        <row r="28117">
          <cell r="A28117">
            <v>809269000</v>
          </cell>
          <cell r="B28117" t="str">
            <v>TUBO DIANTEIRO (2.1/2")</v>
          </cell>
          <cell r="C28117" t="str">
            <v>UM</v>
          </cell>
        </row>
        <row r="28118">
          <cell r="A28118">
            <v>809270000</v>
          </cell>
          <cell r="B28118" t="str">
            <v>SILENCIOSO DIAM 160mm</v>
          </cell>
          <cell r="C28118" t="str">
            <v>UM</v>
          </cell>
        </row>
        <row r="28119">
          <cell r="A28119">
            <v>809271000</v>
          </cell>
          <cell r="B28119" t="str">
            <v>TUBO TRASEIRO (2.1/2")</v>
          </cell>
          <cell r="C28119" t="str">
            <v>UM</v>
          </cell>
        </row>
        <row r="28120">
          <cell r="A28120" t="str">
            <v>80927100F</v>
          </cell>
          <cell r="B28120" t="str">
            <v>TUBO TRASEIRO (2.1/2") - 52250966</v>
          </cell>
          <cell r="C28120" t="str">
            <v>UM</v>
          </cell>
        </row>
        <row r="28121">
          <cell r="A28121">
            <v>806141000</v>
          </cell>
          <cell r="B28121" t="str">
            <v>TELA DE FECH. CENTRAL. GRADE SUP. SCANIA R SERIE 6</v>
          </cell>
          <cell r="C28121" t="str">
            <v>UM</v>
          </cell>
        </row>
        <row r="28122">
          <cell r="A28122">
            <v>809272000</v>
          </cell>
          <cell r="B28122" t="str">
            <v>TUBO DIANTEIRO 12.140/13.150</v>
          </cell>
          <cell r="C28122" t="str">
            <v>UM</v>
          </cell>
        </row>
        <row r="28123">
          <cell r="A28123">
            <v>809273000</v>
          </cell>
          <cell r="B28123" t="str">
            <v>TUBO DIANTEIRO (2.1/2")</v>
          </cell>
          <cell r="C28123" t="str">
            <v>UM</v>
          </cell>
        </row>
        <row r="28124">
          <cell r="A28124">
            <v>809274000</v>
          </cell>
          <cell r="B28124" t="str">
            <v>TUBO DIANTEIRO - (2.1/2")</v>
          </cell>
          <cell r="C28124" t="str">
            <v>UM</v>
          </cell>
        </row>
        <row r="28125">
          <cell r="A28125">
            <v>809275000</v>
          </cell>
          <cell r="B28125" t="str">
            <v>TUBO DIANTEIRO</v>
          </cell>
          <cell r="C28125" t="str">
            <v>UM</v>
          </cell>
        </row>
        <row r="28126">
          <cell r="A28126">
            <v>809276000</v>
          </cell>
          <cell r="B28126" t="str">
            <v>SILENCIOSO</v>
          </cell>
          <cell r="C28126" t="str">
            <v>UM</v>
          </cell>
        </row>
        <row r="28127">
          <cell r="A28127">
            <v>809277000</v>
          </cell>
          <cell r="B28127" t="str">
            <v>TUBO DIANTEIRO (2.1/2")</v>
          </cell>
          <cell r="C28127" t="str">
            <v>UM</v>
          </cell>
        </row>
        <row r="28128">
          <cell r="A28128" t="str">
            <v>80927700F</v>
          </cell>
          <cell r="B28128" t="str">
            <v>TUBO DIANTEIRO (2.1/2") - BD5T-5246A</v>
          </cell>
          <cell r="C28128" t="str">
            <v>UM</v>
          </cell>
        </row>
        <row r="28129">
          <cell r="A28129">
            <v>806142000</v>
          </cell>
          <cell r="B28129" t="str">
            <v>TELA DE FECH. INF. GRADE SUP. SCANIA R SERIE 6</v>
          </cell>
          <cell r="C28129" t="str">
            <v>UM</v>
          </cell>
        </row>
        <row r="28130">
          <cell r="A28130">
            <v>809278000</v>
          </cell>
          <cell r="B28130" t="str">
            <v>SILENCIOSO COM MIOLO</v>
          </cell>
          <cell r="C28130" t="str">
            <v>UM</v>
          </cell>
        </row>
        <row r="28131">
          <cell r="A28131" t="str">
            <v>80927800F</v>
          </cell>
          <cell r="B28131" t="str">
            <v>SILENCIOSO COM MIOLO - BD5T-5230B</v>
          </cell>
          <cell r="C28131" t="str">
            <v>UM</v>
          </cell>
        </row>
        <row r="28132">
          <cell r="A28132">
            <v>809279000</v>
          </cell>
          <cell r="B28132" t="str">
            <v>TUBO TRASEIRO(2.1/2")</v>
          </cell>
          <cell r="C28132" t="str">
            <v>UM</v>
          </cell>
        </row>
        <row r="28133">
          <cell r="A28133" t="str">
            <v>80927900F</v>
          </cell>
          <cell r="B28133" t="str">
            <v>TUBO TRASEIRO(2.1/2") - 79TU-5255D</v>
          </cell>
          <cell r="C28133" t="str">
            <v>UM</v>
          </cell>
        </row>
        <row r="28134">
          <cell r="A28134">
            <v>809280000</v>
          </cell>
          <cell r="B28134" t="str">
            <v>TUBO DIANTEIRO (2.1/4") MOTOR MWM</v>
          </cell>
          <cell r="C28134" t="str">
            <v>UM</v>
          </cell>
        </row>
        <row r="28135">
          <cell r="A28135" t="str">
            <v>80928000F</v>
          </cell>
          <cell r="B28135" t="str">
            <v>TUBO DIANTEIRO (2.1/4") MOTOR MWM - 79TU-5246A</v>
          </cell>
          <cell r="C28135" t="str">
            <v>UM</v>
          </cell>
        </row>
        <row r="28136">
          <cell r="A28136">
            <v>809281000</v>
          </cell>
          <cell r="B28136" t="str">
            <v>TUBO DIANTEIRO (FORD)</v>
          </cell>
          <cell r="C28136" t="str">
            <v>UM</v>
          </cell>
        </row>
        <row r="28137">
          <cell r="A28137">
            <v>197446000</v>
          </cell>
          <cell r="B28137" t="str">
            <v>MONTANTE SUPERIOR MENOR Z 2,30 - 9136292430</v>
          </cell>
          <cell r="C28137" t="str">
            <v>UM</v>
          </cell>
        </row>
        <row r="28138">
          <cell r="A28138">
            <v>809282000</v>
          </cell>
          <cell r="B28138" t="str">
            <v>TUBO INTERMEDIARIO (2.1/2")</v>
          </cell>
          <cell r="C28138" t="str">
            <v>UM</v>
          </cell>
        </row>
        <row r="28139">
          <cell r="A28139" t="str">
            <v>80928200F</v>
          </cell>
          <cell r="B28139" t="str">
            <v>TUBO INTERMEDIARIO (2.1/2") - 79TU-5A212A</v>
          </cell>
          <cell r="C28139" t="str">
            <v>UM</v>
          </cell>
        </row>
        <row r="28140">
          <cell r="A28140">
            <v>809283000</v>
          </cell>
          <cell r="B28140" t="str">
            <v>SILENCIOSO COM MIOLO</v>
          </cell>
          <cell r="C28140" t="str">
            <v>UM</v>
          </cell>
        </row>
        <row r="28141">
          <cell r="A28141" t="str">
            <v>80928300F</v>
          </cell>
          <cell r="B28141" t="str">
            <v>SILENCIOSO COM MIOLO - 79TU-5225A</v>
          </cell>
          <cell r="C28141" t="str">
            <v>UM</v>
          </cell>
        </row>
        <row r="28142">
          <cell r="A28142">
            <v>809284000</v>
          </cell>
          <cell r="B28142" t="str">
            <v>SILENCIOSO SEM MIOLO</v>
          </cell>
          <cell r="C28142" t="str">
            <v>UM</v>
          </cell>
        </row>
        <row r="28143">
          <cell r="A28143">
            <v>809285000</v>
          </cell>
          <cell r="B28143" t="str">
            <v>TUBO DIANTEIRO (2.1/2")</v>
          </cell>
          <cell r="C28143" t="str">
            <v>UM</v>
          </cell>
        </row>
        <row r="28144">
          <cell r="A28144" t="str">
            <v>80928500F</v>
          </cell>
          <cell r="B28144" t="str">
            <v>TUBO DIANTEIRO (2.1/2") - 77TU-5246F</v>
          </cell>
          <cell r="C28144" t="str">
            <v>UM</v>
          </cell>
        </row>
        <row r="28145">
          <cell r="A28145">
            <v>806143000</v>
          </cell>
          <cell r="B28145" t="str">
            <v>TELA DE FECH. GRADE CENTRAL SCANIA R SERIE 6</v>
          </cell>
          <cell r="C28145" t="str">
            <v>UM</v>
          </cell>
        </row>
        <row r="28146">
          <cell r="A28146">
            <v>809286000</v>
          </cell>
          <cell r="B28146" t="str">
            <v>SILENCIOSO COM MIOLO</v>
          </cell>
          <cell r="C28146" t="str">
            <v>UM</v>
          </cell>
        </row>
        <row r="28147">
          <cell r="A28147" t="str">
            <v>80928600F</v>
          </cell>
          <cell r="B28147" t="str">
            <v>SILENCIOSO COM MIOLO - 2SL-253101</v>
          </cell>
          <cell r="C28147" t="str">
            <v>UM</v>
          </cell>
        </row>
        <row r="28148">
          <cell r="A28148">
            <v>809287000</v>
          </cell>
          <cell r="B28148" t="str">
            <v>TUBO DIANTEIRO (2.1/2") - 2SL-253121</v>
          </cell>
          <cell r="C28148" t="str">
            <v>UM</v>
          </cell>
        </row>
        <row r="28149">
          <cell r="A28149">
            <v>809288000</v>
          </cell>
          <cell r="B28149" t="str">
            <v>TUBO TRASEIRO FORD</v>
          </cell>
          <cell r="C28149" t="str">
            <v>UM</v>
          </cell>
        </row>
        <row r="28150">
          <cell r="A28150" t="str">
            <v>80928800F</v>
          </cell>
          <cell r="B28150" t="str">
            <v>TUBO TRASEIRO FORD 2SL 253 683</v>
          </cell>
          <cell r="C28150" t="str">
            <v>UM</v>
          </cell>
        </row>
        <row r="28151">
          <cell r="A28151">
            <v>809289000</v>
          </cell>
          <cell r="B28151" t="str">
            <v>TUBO DIANTEIRO FORD</v>
          </cell>
          <cell r="C28151" t="str">
            <v>UM</v>
          </cell>
        </row>
        <row r="28152">
          <cell r="A28152" t="str">
            <v>80928900F</v>
          </cell>
          <cell r="B28152" t="str">
            <v>TUBO DIANTEIRO FORD 2SN 253 101</v>
          </cell>
          <cell r="C28152" t="str">
            <v>UM</v>
          </cell>
        </row>
        <row r="28153">
          <cell r="A28153">
            <v>806144000</v>
          </cell>
          <cell r="B28153" t="str">
            <v>TELA DE FECH. SUP.GRADE INF. SCANIA R SERIE 6</v>
          </cell>
          <cell r="C28153" t="str">
            <v>UM</v>
          </cell>
        </row>
        <row r="28154">
          <cell r="A28154">
            <v>809290000</v>
          </cell>
          <cell r="B28154" t="str">
            <v>TUBO INTERMED C/FREIO MOTOR</v>
          </cell>
          <cell r="C28154" t="str">
            <v>UM</v>
          </cell>
        </row>
        <row r="28155">
          <cell r="A28155" t="str">
            <v>80929000F</v>
          </cell>
          <cell r="B28155" t="str">
            <v>TUBO INTERMED C/FREIO MOTOR 2SN 253 171</v>
          </cell>
          <cell r="C28155" t="str">
            <v>UM</v>
          </cell>
        </row>
        <row r="28156">
          <cell r="A28156">
            <v>809291000</v>
          </cell>
          <cell r="B28156" t="str">
            <v>TUBO INTERMED S/FREIO MOTOR</v>
          </cell>
          <cell r="C28156" t="str">
            <v>UM</v>
          </cell>
        </row>
        <row r="28157">
          <cell r="A28157" t="str">
            <v>80929100F</v>
          </cell>
          <cell r="B28157" t="str">
            <v>TUBO INTERMED S/FREIO MOTOR 2SN253171C</v>
          </cell>
          <cell r="C28157" t="str">
            <v>UM</v>
          </cell>
        </row>
        <row r="28158">
          <cell r="A28158">
            <v>809292000</v>
          </cell>
          <cell r="B28158" t="str">
            <v>SILENCIOSO FORD F12000/F14000</v>
          </cell>
          <cell r="C28158" t="str">
            <v>UM</v>
          </cell>
        </row>
        <row r="28159">
          <cell r="A28159" t="str">
            <v>80929200F</v>
          </cell>
          <cell r="B28159" t="str">
            <v>SILENCIOSO FORD F12000/F14000  ( 2SN 253171B)</v>
          </cell>
          <cell r="C28159" t="str">
            <v>UM</v>
          </cell>
        </row>
        <row r="28160">
          <cell r="A28160">
            <v>809293000</v>
          </cell>
          <cell r="B28160" t="str">
            <v>TUBO DIANTEIRO (2.1/2") - T7253101</v>
          </cell>
          <cell r="C28160" t="str">
            <v>UM</v>
          </cell>
        </row>
        <row r="28161">
          <cell r="A28161">
            <v>809294000</v>
          </cell>
          <cell r="B28161" t="str">
            <v>TUBO DIANTEIRO (2.1/2")</v>
          </cell>
          <cell r="C28161" t="str">
            <v>UM</v>
          </cell>
        </row>
        <row r="28162">
          <cell r="A28162" t="str">
            <v>80929400F</v>
          </cell>
          <cell r="B28162" t="str">
            <v>TUBO DIANTEIRO (2.1/2") - BD2T-5246A</v>
          </cell>
          <cell r="C28162" t="str">
            <v>UM</v>
          </cell>
        </row>
        <row r="28163">
          <cell r="A28163">
            <v>809295000</v>
          </cell>
          <cell r="B28163" t="str">
            <v>SILENCIOSO TRASEIRO PICK UP S102.5 - 4X2/4X4</v>
          </cell>
          <cell r="C28163" t="str">
            <v>UM</v>
          </cell>
        </row>
        <row r="28164">
          <cell r="A28164">
            <v>809296000</v>
          </cell>
          <cell r="B28164" t="str">
            <v>TUBO DIANTEIRO FORD XC35</v>
          </cell>
          <cell r="C28164" t="str">
            <v>UM</v>
          </cell>
        </row>
        <row r="28165">
          <cell r="A28165" t="str">
            <v>80929600F</v>
          </cell>
          <cell r="B28165" t="str">
            <v>TUBO DIANTEIRO FORD XC35 5246 BE</v>
          </cell>
          <cell r="C28165" t="str">
            <v>UM</v>
          </cell>
        </row>
        <row r="28166">
          <cell r="A28166">
            <v>809297000</v>
          </cell>
          <cell r="B28166" t="str">
            <v>SILENCIOSO</v>
          </cell>
          <cell r="C28166" t="str">
            <v>UM</v>
          </cell>
        </row>
        <row r="28167">
          <cell r="A28167">
            <v>809298000</v>
          </cell>
          <cell r="B28167" t="str">
            <v>TUBO DIANTEIRO FORD XC35-5246CE</v>
          </cell>
          <cell r="C28167" t="str">
            <v>UM</v>
          </cell>
        </row>
        <row r="28168">
          <cell r="A28168">
            <v>806145000</v>
          </cell>
          <cell r="B28168" t="str">
            <v>TELA DE FECH. INF.GRADE INF. SCANIA R SERIE 6</v>
          </cell>
          <cell r="C28168" t="str">
            <v>UM</v>
          </cell>
        </row>
        <row r="28169">
          <cell r="A28169">
            <v>809299000</v>
          </cell>
          <cell r="B28169" t="str">
            <v>TUBO INTERMEDIARIO C/FREIO MOTOR</v>
          </cell>
          <cell r="C28169" t="str">
            <v>UM</v>
          </cell>
        </row>
        <row r="28170">
          <cell r="A28170">
            <v>809300000</v>
          </cell>
          <cell r="B28170" t="str">
            <v>TUBO DIANTEIRO - D20 LONGA/CURTA</v>
          </cell>
          <cell r="C28170" t="str">
            <v>UM</v>
          </cell>
        </row>
        <row r="28171">
          <cell r="A28171">
            <v>809301000</v>
          </cell>
          <cell r="B28171" t="str">
            <v>TUBO DIANTEIRO</v>
          </cell>
          <cell r="C28171" t="str">
            <v>UM</v>
          </cell>
        </row>
        <row r="28172">
          <cell r="A28172">
            <v>809302000</v>
          </cell>
          <cell r="B28172" t="str">
            <v>SILENCIOSO FORD 1113/1313 ( 85HU 5230 E)</v>
          </cell>
          <cell r="C28172" t="str">
            <v>UM</v>
          </cell>
        </row>
        <row r="28173">
          <cell r="A28173">
            <v>809303000</v>
          </cell>
          <cell r="B28173" t="str">
            <v>TUBO DIANTEIRO</v>
          </cell>
          <cell r="C28173" t="str">
            <v>UM</v>
          </cell>
        </row>
        <row r="28174">
          <cell r="A28174">
            <v>809304000</v>
          </cell>
          <cell r="B28174" t="str">
            <v>SILENCIOSO FORD CARGO  ( 87HU5230FA)</v>
          </cell>
          <cell r="C28174" t="str">
            <v>UM</v>
          </cell>
        </row>
        <row r="28175">
          <cell r="A28175">
            <v>809305000</v>
          </cell>
          <cell r="B28175" t="str">
            <v>TUBO DIANTEIRO FORD 85HU-5246D</v>
          </cell>
          <cell r="C28175" t="str">
            <v>UM</v>
          </cell>
        </row>
        <row r="28176">
          <cell r="A28176">
            <v>116136000</v>
          </cell>
          <cell r="B28176" t="str">
            <v>GRADE CENTRAL SCANIA R SERIE 6</v>
          </cell>
          <cell r="C28176" t="str">
            <v>UM</v>
          </cell>
        </row>
        <row r="28177">
          <cell r="A28177">
            <v>809306000</v>
          </cell>
          <cell r="B28177" t="str">
            <v>TUBO DIANTEIRO</v>
          </cell>
          <cell r="C28177" t="str">
            <v>UM</v>
          </cell>
        </row>
        <row r="28178">
          <cell r="A28178">
            <v>809307000</v>
          </cell>
          <cell r="B28178" t="str">
            <v>SILENCIOSO</v>
          </cell>
          <cell r="C28178" t="str">
            <v>UM</v>
          </cell>
        </row>
        <row r="28179">
          <cell r="A28179">
            <v>809308000</v>
          </cell>
          <cell r="B28179" t="str">
            <v>TUBO DIANTEIRO</v>
          </cell>
          <cell r="C28179" t="str">
            <v>UM</v>
          </cell>
        </row>
        <row r="28180">
          <cell r="A28180">
            <v>809309000</v>
          </cell>
          <cell r="B28180" t="str">
            <v>TUBO INTERMEDIARIO 97/2000</v>
          </cell>
          <cell r="C28180" t="str">
            <v>UM</v>
          </cell>
        </row>
        <row r="28181">
          <cell r="A28181">
            <v>809310000</v>
          </cell>
          <cell r="B28181" t="str">
            <v>SILENCIOSO TRASEIRO - 96</v>
          </cell>
          <cell r="C28181" t="str">
            <v>UM</v>
          </cell>
        </row>
        <row r="28182">
          <cell r="A28182">
            <v>809311000</v>
          </cell>
          <cell r="B28182" t="str">
            <v>SILENCIOSO TRASEIRO - 97/2000</v>
          </cell>
          <cell r="C28182" t="str">
            <v>UM</v>
          </cell>
        </row>
        <row r="28183">
          <cell r="A28183">
            <v>809312000</v>
          </cell>
          <cell r="B28183" t="str">
            <v>TUBO INTERMEDIARIO - 96</v>
          </cell>
          <cell r="C28183" t="str">
            <v>UM</v>
          </cell>
        </row>
        <row r="28184">
          <cell r="A28184">
            <v>809313000</v>
          </cell>
          <cell r="B28184" t="str">
            <v>TUBO DIANTEIRO</v>
          </cell>
          <cell r="C28184" t="str">
            <v>UM</v>
          </cell>
        </row>
        <row r="28185">
          <cell r="A28185">
            <v>809314000</v>
          </cell>
          <cell r="B28185" t="str">
            <v>TUBO INTERMEDIARIO - ATÉ 95</v>
          </cell>
          <cell r="C28185" t="str">
            <v>UM</v>
          </cell>
        </row>
        <row r="28186">
          <cell r="A28186">
            <v>809315000</v>
          </cell>
          <cell r="B28186" t="str">
            <v>SILENCIOSO TRASEIRO -ATÉ 96</v>
          </cell>
          <cell r="C28186" t="str">
            <v>UM</v>
          </cell>
        </row>
        <row r="28187">
          <cell r="A28187">
            <v>809316000</v>
          </cell>
          <cell r="B28187" t="str">
            <v>TUBO INTERMEDIARIO - A PARTIR DE 96</v>
          </cell>
          <cell r="C28187" t="str">
            <v>UM</v>
          </cell>
        </row>
        <row r="28188">
          <cell r="A28188">
            <v>809317000</v>
          </cell>
          <cell r="B28188" t="str">
            <v>SILENCIOSO TRASEIRO - A PARTIR DE 97</v>
          </cell>
          <cell r="C28188" t="str">
            <v>UM</v>
          </cell>
        </row>
        <row r="28189">
          <cell r="A28189">
            <v>809318000</v>
          </cell>
          <cell r="B28189" t="str">
            <v>TUBO DIANTEIRO INOX</v>
          </cell>
          <cell r="C28189" t="str">
            <v>UM</v>
          </cell>
        </row>
        <row r="28190">
          <cell r="A28190">
            <v>809319000</v>
          </cell>
          <cell r="B28190" t="str">
            <v>TUBO INTERMEDIARIO C/CATAL. 98/00</v>
          </cell>
          <cell r="C28190" t="str">
            <v>UM</v>
          </cell>
        </row>
        <row r="28191">
          <cell r="A28191">
            <v>809320000</v>
          </cell>
          <cell r="B28191" t="str">
            <v>TUBO INTERMEDIARIO C/CATAL. 2000</v>
          </cell>
          <cell r="C28191" t="str">
            <v>UM</v>
          </cell>
        </row>
        <row r="28192">
          <cell r="A28192">
            <v>116137000</v>
          </cell>
          <cell r="B28192" t="str">
            <v>GRADE INFERIOR SCANIA R SERIE 6</v>
          </cell>
          <cell r="C28192" t="str">
            <v>UM</v>
          </cell>
        </row>
        <row r="28193">
          <cell r="A28193">
            <v>809321000</v>
          </cell>
          <cell r="B28193" t="str">
            <v>SILENCIOSO TRASEIRO - 98/00</v>
          </cell>
          <cell r="C28193" t="str">
            <v>UM</v>
          </cell>
        </row>
        <row r="28194">
          <cell r="A28194">
            <v>809322000</v>
          </cell>
          <cell r="B28194" t="str">
            <v>SILENCIOSO TRASEIRO - 2000</v>
          </cell>
          <cell r="C28194" t="str">
            <v>UM</v>
          </cell>
        </row>
        <row r="28195">
          <cell r="A28195">
            <v>809323000</v>
          </cell>
          <cell r="B28195" t="str">
            <v>SILENCIOSO INTERMEDIARIO</v>
          </cell>
          <cell r="C28195" t="str">
            <v>UM</v>
          </cell>
        </row>
        <row r="28196">
          <cell r="A28196">
            <v>809324000</v>
          </cell>
          <cell r="B28196" t="str">
            <v>SILENCIOSO TRASEIRO</v>
          </cell>
          <cell r="C28196" t="str">
            <v>UM</v>
          </cell>
        </row>
        <row r="28197">
          <cell r="A28197">
            <v>809325000</v>
          </cell>
          <cell r="B28197" t="str">
            <v>SILENCIOSO INTERMEDIARIO</v>
          </cell>
          <cell r="C28197" t="str">
            <v>UM</v>
          </cell>
        </row>
        <row r="28198">
          <cell r="A28198">
            <v>809326000</v>
          </cell>
          <cell r="B28198" t="str">
            <v>SILENCIOSO TRASEIRO</v>
          </cell>
          <cell r="C28198" t="str">
            <v>UM</v>
          </cell>
        </row>
        <row r="28199">
          <cell r="A28199">
            <v>809327000</v>
          </cell>
          <cell r="B28199" t="str">
            <v>TUBO INTERMEDIARIO C/CATALIZADOR</v>
          </cell>
          <cell r="C28199" t="str">
            <v>UM</v>
          </cell>
        </row>
        <row r="28200">
          <cell r="A28200">
            <v>809328000</v>
          </cell>
          <cell r="B28200" t="str">
            <v>SILENCIOSO TRASEIRO</v>
          </cell>
          <cell r="C28200" t="str">
            <v>UM</v>
          </cell>
        </row>
        <row r="28201">
          <cell r="A28201">
            <v>809329000</v>
          </cell>
          <cell r="B28201" t="str">
            <v>TUBO DIANTEIRO INOX</v>
          </cell>
          <cell r="C28201" t="str">
            <v>UM</v>
          </cell>
        </row>
        <row r="28202">
          <cell r="A28202">
            <v>809330000</v>
          </cell>
          <cell r="B28202" t="str">
            <v>TUBO INTERMEDIARIO C/CATALIZADOR</v>
          </cell>
          <cell r="C28202" t="str">
            <v>UM</v>
          </cell>
        </row>
        <row r="28203">
          <cell r="A28203">
            <v>809331000</v>
          </cell>
          <cell r="B28203" t="str">
            <v>TUBO DIANTEIRO</v>
          </cell>
          <cell r="C28203" t="str">
            <v>UM</v>
          </cell>
        </row>
        <row r="28204">
          <cell r="A28204">
            <v>809332000</v>
          </cell>
          <cell r="B28204" t="str">
            <v>TUBO INTERMEDIARIO C/CATALIZADOR</v>
          </cell>
          <cell r="C28204" t="str">
            <v>UM</v>
          </cell>
        </row>
        <row r="28205">
          <cell r="A28205">
            <v>809333000</v>
          </cell>
          <cell r="B28205" t="str">
            <v>SILENCIOSO TRASEIRO</v>
          </cell>
          <cell r="C28205" t="str">
            <v>UM</v>
          </cell>
        </row>
        <row r="28206">
          <cell r="A28206">
            <v>809334000</v>
          </cell>
          <cell r="B28206" t="str">
            <v>TUBO INTERMEDIARIO - 96</v>
          </cell>
          <cell r="C28206" t="str">
            <v>UM</v>
          </cell>
        </row>
        <row r="28207">
          <cell r="A28207">
            <v>809335000</v>
          </cell>
          <cell r="B28207" t="str">
            <v>SILENCIOSO TRASEIRO - 96</v>
          </cell>
          <cell r="C28207" t="str">
            <v>UM</v>
          </cell>
        </row>
        <row r="28208">
          <cell r="A28208">
            <v>809336000</v>
          </cell>
          <cell r="B28208" t="str">
            <v>SILENCIOSO TRASEIRO - 97/2000</v>
          </cell>
          <cell r="C28208" t="str">
            <v>UM</v>
          </cell>
        </row>
        <row r="28209">
          <cell r="A28209">
            <v>809337000</v>
          </cell>
          <cell r="B28209" t="str">
            <v>TUBO INTERMEDIARIO</v>
          </cell>
          <cell r="C28209" t="str">
            <v>UM</v>
          </cell>
        </row>
        <row r="28210">
          <cell r="A28210">
            <v>809338000</v>
          </cell>
          <cell r="B28210" t="str">
            <v>TUBO DIANTEIRO</v>
          </cell>
          <cell r="C28210" t="str">
            <v>UM</v>
          </cell>
        </row>
        <row r="28211">
          <cell r="A28211">
            <v>809339000</v>
          </cell>
          <cell r="B28211" t="str">
            <v>TUBO INTERMEDIARIO</v>
          </cell>
          <cell r="C28211" t="str">
            <v>UM</v>
          </cell>
        </row>
        <row r="28212">
          <cell r="A28212">
            <v>809340000</v>
          </cell>
          <cell r="B28212" t="str">
            <v>SILENCIOSO TRASEIRO</v>
          </cell>
          <cell r="C28212" t="str">
            <v>UM</v>
          </cell>
        </row>
        <row r="28213">
          <cell r="A28213">
            <v>809341000</v>
          </cell>
          <cell r="B28213" t="str">
            <v>TUBO INTERMEDIARIO</v>
          </cell>
          <cell r="C28213" t="str">
            <v>UM</v>
          </cell>
        </row>
        <row r="28214">
          <cell r="A28214">
            <v>809342000</v>
          </cell>
          <cell r="B28214" t="str">
            <v>SILENCIOSO TRASEIRO</v>
          </cell>
          <cell r="C28214" t="str">
            <v>UM</v>
          </cell>
        </row>
        <row r="28215">
          <cell r="A28215">
            <v>809343000</v>
          </cell>
          <cell r="B28215" t="str">
            <v>TUBO DIANTEIRO INOX</v>
          </cell>
          <cell r="C28215" t="str">
            <v>UM</v>
          </cell>
        </row>
        <row r="28216">
          <cell r="A28216">
            <v>809344000</v>
          </cell>
          <cell r="B28216" t="str">
            <v>SILENCIOSO TRASEIRO</v>
          </cell>
          <cell r="C28216" t="str">
            <v>UM</v>
          </cell>
        </row>
        <row r="28217">
          <cell r="A28217">
            <v>809345000</v>
          </cell>
          <cell r="B28217" t="str">
            <v>SILENCIOSO TRASEIRO - 96</v>
          </cell>
          <cell r="C28217" t="str">
            <v>UM</v>
          </cell>
        </row>
        <row r="28218">
          <cell r="A28218">
            <v>809346000</v>
          </cell>
          <cell r="B28218" t="str">
            <v>SILENCIOSO TRASEIRO - 97/99</v>
          </cell>
          <cell r="C28218" t="str">
            <v>UM</v>
          </cell>
        </row>
        <row r="28219">
          <cell r="A28219">
            <v>809347000</v>
          </cell>
          <cell r="B28219" t="str">
            <v>TUBO DIANTEIRO INOX</v>
          </cell>
          <cell r="C28219" t="str">
            <v>UM</v>
          </cell>
        </row>
        <row r="28220">
          <cell r="A28220">
            <v>809348000</v>
          </cell>
          <cell r="B28220" t="str">
            <v>TUBO INTERMEDIARIO C/CATALIZADOR - 99</v>
          </cell>
          <cell r="C28220" t="str">
            <v>UM</v>
          </cell>
        </row>
        <row r="28221">
          <cell r="A28221">
            <v>809349000</v>
          </cell>
          <cell r="B28221" t="str">
            <v>TUBO INTERMEDIARIO C/CATALIZADOR - 2000...</v>
          </cell>
          <cell r="C28221" t="str">
            <v>UM</v>
          </cell>
        </row>
        <row r="28222">
          <cell r="A28222">
            <v>809350000</v>
          </cell>
          <cell r="B28222" t="str">
            <v>SILENCIOSO TRASEIRO - 99/2001</v>
          </cell>
          <cell r="C28222" t="str">
            <v>UM</v>
          </cell>
        </row>
        <row r="28223">
          <cell r="A28223">
            <v>809351000</v>
          </cell>
          <cell r="B28223" t="str">
            <v>SILENCIOSO TRASEIRO 2002...</v>
          </cell>
          <cell r="C28223" t="str">
            <v>UM</v>
          </cell>
        </row>
        <row r="28224">
          <cell r="A28224">
            <v>809352000</v>
          </cell>
          <cell r="B28224" t="str">
            <v>TUBO DIANTEIRO INOX 2000...</v>
          </cell>
          <cell r="C28224" t="str">
            <v>UM</v>
          </cell>
        </row>
        <row r="28225">
          <cell r="A28225">
            <v>809353000</v>
          </cell>
          <cell r="B28225" t="str">
            <v>SILENCIOSO TRASEIRO</v>
          </cell>
          <cell r="C28225" t="str">
            <v>UM</v>
          </cell>
        </row>
        <row r="28226">
          <cell r="A28226">
            <v>809354000</v>
          </cell>
          <cell r="B28226" t="str">
            <v>TUBO DIANTEIRO</v>
          </cell>
          <cell r="C28226" t="str">
            <v>UM</v>
          </cell>
        </row>
        <row r="28227">
          <cell r="A28227">
            <v>809355000</v>
          </cell>
          <cell r="B28227" t="str">
            <v>SILENCIOSO</v>
          </cell>
          <cell r="C28227" t="str">
            <v>UM</v>
          </cell>
        </row>
        <row r="28228">
          <cell r="A28228">
            <v>809356000</v>
          </cell>
          <cell r="B28228" t="str">
            <v>SILENCIOSO SEMI-OCO</v>
          </cell>
          <cell r="C28228" t="str">
            <v>UM</v>
          </cell>
        </row>
        <row r="28229">
          <cell r="A28229">
            <v>809357000</v>
          </cell>
          <cell r="B28229" t="str">
            <v>TUBO TRASEIRO</v>
          </cell>
          <cell r="C28229" t="str">
            <v>UM</v>
          </cell>
        </row>
        <row r="28230">
          <cell r="A28230">
            <v>809358000</v>
          </cell>
          <cell r="B28230" t="str">
            <v>TUBO TRASEIRO - S/ESTRIBO</v>
          </cell>
          <cell r="C28230" t="str">
            <v>UM</v>
          </cell>
        </row>
        <row r="28231">
          <cell r="A28231">
            <v>809359000</v>
          </cell>
          <cell r="B28231" t="str">
            <v>TUBO TRASEIRO - C/ESTRIBO</v>
          </cell>
          <cell r="C28231" t="str">
            <v>UM</v>
          </cell>
        </row>
        <row r="28232">
          <cell r="A28232">
            <v>809360000</v>
          </cell>
          <cell r="B28232" t="str">
            <v>TUBO DIANTEIRO</v>
          </cell>
          <cell r="C28232" t="str">
            <v>UM</v>
          </cell>
        </row>
        <row r="28233">
          <cell r="A28233">
            <v>809361000</v>
          </cell>
          <cell r="B28233" t="str">
            <v>TUBO TRASEIRO - SEM ESTRIBO</v>
          </cell>
          <cell r="C28233" t="str">
            <v>UM</v>
          </cell>
        </row>
        <row r="28234">
          <cell r="A28234">
            <v>809362000</v>
          </cell>
          <cell r="B28234" t="str">
            <v>TUBO TRASEIRO - COM ESTRIBO</v>
          </cell>
          <cell r="C28234" t="str">
            <v>UM</v>
          </cell>
        </row>
        <row r="28235">
          <cell r="A28235">
            <v>809363000</v>
          </cell>
          <cell r="B28235" t="str">
            <v>TUBO DIANTEIRO - D20 LONGA</v>
          </cell>
          <cell r="C28235" t="str">
            <v>UM</v>
          </cell>
        </row>
        <row r="28236">
          <cell r="A28236">
            <v>809364000</v>
          </cell>
          <cell r="B28236" t="str">
            <v>TUBO DIANTEIRO - D20 CURTA</v>
          </cell>
          <cell r="C28236" t="str">
            <v>UM</v>
          </cell>
        </row>
        <row r="28237">
          <cell r="A28237">
            <v>809365000</v>
          </cell>
          <cell r="B28237" t="str">
            <v>TUBO TRASEIRO</v>
          </cell>
          <cell r="C28237" t="str">
            <v>UM</v>
          </cell>
        </row>
        <row r="28238">
          <cell r="A28238">
            <v>809366000</v>
          </cell>
          <cell r="B28238" t="str">
            <v>TUBO INTERMEDIARIO - D20 - LONGA</v>
          </cell>
          <cell r="C28238" t="str">
            <v>UM</v>
          </cell>
        </row>
        <row r="28239">
          <cell r="A28239">
            <v>809367000</v>
          </cell>
          <cell r="B28239" t="str">
            <v>TUBO INTERMEDIARIO - D20 - CURTA</v>
          </cell>
          <cell r="C28239" t="str">
            <v>UM</v>
          </cell>
        </row>
        <row r="28240">
          <cell r="A28240">
            <v>809368000</v>
          </cell>
          <cell r="B28240" t="str">
            <v>SILENCIOSO</v>
          </cell>
          <cell r="C28240" t="str">
            <v>UM</v>
          </cell>
        </row>
        <row r="28241">
          <cell r="A28241">
            <v>809369000</v>
          </cell>
          <cell r="B28241" t="str">
            <v>TUBO TRASEIRO</v>
          </cell>
          <cell r="C28241" t="str">
            <v>UM</v>
          </cell>
        </row>
        <row r="28242">
          <cell r="A28242">
            <v>809370000</v>
          </cell>
          <cell r="B28242" t="str">
            <v>TUBO DIANTEIRO (TURBINA BODIPEL)</v>
          </cell>
          <cell r="C28242" t="str">
            <v>UM</v>
          </cell>
        </row>
        <row r="28243">
          <cell r="A28243">
            <v>809371000</v>
          </cell>
          <cell r="B28243" t="str">
            <v>TUBO INTERMEDIARIO DIANTEIRO</v>
          </cell>
          <cell r="C28243" t="str">
            <v>UM</v>
          </cell>
        </row>
        <row r="28244">
          <cell r="A28244">
            <v>809372000</v>
          </cell>
          <cell r="B28244" t="str">
            <v>SILENCIOSO SEMI-OCO</v>
          </cell>
          <cell r="C28244" t="str">
            <v>UM</v>
          </cell>
        </row>
        <row r="28245">
          <cell r="A28245">
            <v>809373000</v>
          </cell>
          <cell r="B28245" t="str">
            <v>TUBO INTERMEDIARIO TRASEIRO</v>
          </cell>
          <cell r="C28245" t="str">
            <v>UM</v>
          </cell>
        </row>
        <row r="28246">
          <cell r="A28246">
            <v>809374000</v>
          </cell>
          <cell r="B28246" t="str">
            <v>TUBO TRASEIRO</v>
          </cell>
          <cell r="C28246" t="str">
            <v>UM</v>
          </cell>
        </row>
        <row r="28247">
          <cell r="A28247">
            <v>809375000</v>
          </cell>
          <cell r="B28247" t="str">
            <v>TUBO DIANTEIRO - LONGA</v>
          </cell>
          <cell r="C28247" t="str">
            <v>UM</v>
          </cell>
        </row>
        <row r="28248">
          <cell r="A28248">
            <v>809376000</v>
          </cell>
          <cell r="B28248" t="str">
            <v>TUBO DIANTEIRO - CURTA</v>
          </cell>
          <cell r="C28248" t="str">
            <v>UM</v>
          </cell>
        </row>
        <row r="28249">
          <cell r="A28249">
            <v>809377000</v>
          </cell>
          <cell r="B28249" t="str">
            <v>TUBO TRASEIRO</v>
          </cell>
          <cell r="C28249" t="str">
            <v>UM</v>
          </cell>
        </row>
        <row r="28250">
          <cell r="A28250">
            <v>809378000</v>
          </cell>
          <cell r="B28250" t="str">
            <v>TUBO DIANTEIRO - LONGA</v>
          </cell>
          <cell r="C28250" t="str">
            <v>UM</v>
          </cell>
        </row>
        <row r="28251">
          <cell r="A28251">
            <v>809379000</v>
          </cell>
          <cell r="B28251" t="str">
            <v>TUBO DIANTEIRO - CURTA</v>
          </cell>
          <cell r="C28251" t="str">
            <v>UM</v>
          </cell>
        </row>
        <row r="28252">
          <cell r="A28252">
            <v>809380000</v>
          </cell>
          <cell r="B28252" t="str">
            <v>TUBO DIANTEIRO - CURTA</v>
          </cell>
          <cell r="C28252" t="str">
            <v>UM</v>
          </cell>
        </row>
        <row r="28253">
          <cell r="A28253">
            <v>809381000</v>
          </cell>
          <cell r="B28253" t="str">
            <v>TUBO DIANTEIRO - LONGA</v>
          </cell>
          <cell r="C28253" t="str">
            <v>UM</v>
          </cell>
        </row>
        <row r="28254">
          <cell r="A28254">
            <v>809382000</v>
          </cell>
          <cell r="B28254" t="str">
            <v>SILENCIOSO</v>
          </cell>
          <cell r="C28254" t="str">
            <v>UM</v>
          </cell>
        </row>
        <row r="28255">
          <cell r="A28255">
            <v>809383000</v>
          </cell>
          <cell r="B28255" t="str">
            <v>TUBO TRASEIRO</v>
          </cell>
          <cell r="C28255" t="str">
            <v>UM</v>
          </cell>
        </row>
        <row r="28256">
          <cell r="A28256">
            <v>809384000</v>
          </cell>
          <cell r="B28256" t="str">
            <v>TUBO DIANTEIRO - CURTA</v>
          </cell>
          <cell r="C28256" t="str">
            <v>UM</v>
          </cell>
        </row>
        <row r="28257">
          <cell r="A28257">
            <v>809385000</v>
          </cell>
          <cell r="B28257" t="str">
            <v>TUBO DIANTEIRO - CURTO</v>
          </cell>
          <cell r="C28257" t="str">
            <v>UM</v>
          </cell>
        </row>
        <row r="28258">
          <cell r="A28258">
            <v>809386000</v>
          </cell>
          <cell r="B28258" t="str">
            <v>SILENCIOSO</v>
          </cell>
          <cell r="C28258" t="str">
            <v>UM</v>
          </cell>
        </row>
        <row r="28259">
          <cell r="A28259">
            <v>809387000</v>
          </cell>
          <cell r="B28259" t="str">
            <v>TUBO TRASEIRO</v>
          </cell>
          <cell r="C28259" t="str">
            <v>UM</v>
          </cell>
        </row>
        <row r="28260">
          <cell r="A28260">
            <v>809388000</v>
          </cell>
          <cell r="B28260" t="str">
            <v>TUBO DIANTEIRO C/CATALIZADOR</v>
          </cell>
          <cell r="C28260" t="str">
            <v>UM</v>
          </cell>
        </row>
        <row r="28261">
          <cell r="A28261">
            <v>809389000</v>
          </cell>
          <cell r="B28261" t="str">
            <v>SILENCIOSO INTERMEDIARIO</v>
          </cell>
          <cell r="C28261" t="str">
            <v>UM</v>
          </cell>
        </row>
        <row r="28262">
          <cell r="A28262">
            <v>809390000</v>
          </cell>
          <cell r="B28262" t="str">
            <v>SILENCIOSO</v>
          </cell>
          <cell r="C28262" t="str">
            <v>UM</v>
          </cell>
        </row>
        <row r="28263">
          <cell r="A28263">
            <v>809391000</v>
          </cell>
          <cell r="B28263" t="str">
            <v>SILENCIOSO ORIGINAL MB</v>
          </cell>
          <cell r="C28263" t="str">
            <v>UM</v>
          </cell>
        </row>
        <row r="28264">
          <cell r="A28264">
            <v>809392000</v>
          </cell>
          <cell r="B28264" t="str">
            <v>TUBO TRASEIRO - F 1000</v>
          </cell>
          <cell r="C28264" t="str">
            <v>UM</v>
          </cell>
        </row>
        <row r="28265">
          <cell r="A28265">
            <v>809393000</v>
          </cell>
          <cell r="B28265" t="str">
            <v>TUBO DIANTEIRO 4 X 2 - T71253101</v>
          </cell>
          <cell r="C28265" t="str">
            <v>UM</v>
          </cell>
        </row>
        <row r="28266">
          <cell r="A28266">
            <v>809394000</v>
          </cell>
          <cell r="B28266" t="str">
            <v>TUBO DIANTEIRO 4 X 4 - TPH253101A</v>
          </cell>
          <cell r="C28266" t="str">
            <v>UM</v>
          </cell>
        </row>
        <row r="28267">
          <cell r="A28267">
            <v>809395000</v>
          </cell>
          <cell r="B28267" t="str">
            <v>TUBO INTERMEDIARIO 4 X 4</v>
          </cell>
          <cell r="C28267" t="str">
            <v>UM</v>
          </cell>
        </row>
        <row r="28268">
          <cell r="A28268">
            <v>809396000</v>
          </cell>
          <cell r="B28268" t="str">
            <v>TUBO DIANTEIRO 4 X 2</v>
          </cell>
          <cell r="C28268" t="str">
            <v>UM</v>
          </cell>
        </row>
        <row r="28269">
          <cell r="A28269">
            <v>809397000</v>
          </cell>
          <cell r="B28269" t="str">
            <v>TUBO DIANTEIRO 4 X 4</v>
          </cell>
          <cell r="C28269" t="str">
            <v>UM</v>
          </cell>
        </row>
        <row r="28270">
          <cell r="A28270">
            <v>809398000</v>
          </cell>
          <cell r="B28270" t="str">
            <v>TUBO DIANTEIRO</v>
          </cell>
          <cell r="C28270" t="str">
            <v>UM</v>
          </cell>
        </row>
        <row r="28271">
          <cell r="A28271">
            <v>809399000</v>
          </cell>
          <cell r="B28271" t="str">
            <v>TUBO INTERMEDIARIO - HSD</v>
          </cell>
          <cell r="C28271" t="str">
            <v>UM</v>
          </cell>
        </row>
        <row r="28272">
          <cell r="A28272">
            <v>809400000</v>
          </cell>
          <cell r="B28272" t="str">
            <v>TUBO INTERMEDIARIO (MWM - 4 X 4)</v>
          </cell>
          <cell r="C28272" t="str">
            <v>UM</v>
          </cell>
        </row>
        <row r="28273">
          <cell r="A28273">
            <v>809401000</v>
          </cell>
          <cell r="B28273" t="str">
            <v>SILENCIOSO</v>
          </cell>
          <cell r="C28273" t="str">
            <v>UM</v>
          </cell>
        </row>
        <row r="28274">
          <cell r="A28274">
            <v>809402000</v>
          </cell>
          <cell r="B28274" t="str">
            <v>TUBO TRASEIRO</v>
          </cell>
          <cell r="C28274" t="str">
            <v>UM</v>
          </cell>
        </row>
        <row r="28275">
          <cell r="A28275">
            <v>809403000</v>
          </cell>
          <cell r="B28275" t="str">
            <v>TUBO DIANTEIRO (SUPER CAB.)</v>
          </cell>
          <cell r="C28275" t="str">
            <v>UM</v>
          </cell>
        </row>
        <row r="28276">
          <cell r="A28276">
            <v>809404000</v>
          </cell>
          <cell r="B28276" t="str">
            <v>TUBO DIANTEIRO</v>
          </cell>
          <cell r="C28276" t="str">
            <v>UM</v>
          </cell>
        </row>
        <row r="28277">
          <cell r="A28277">
            <v>809405000</v>
          </cell>
          <cell r="B28277" t="str">
            <v>SILENCIOSO</v>
          </cell>
          <cell r="C28277" t="str">
            <v>UM</v>
          </cell>
        </row>
        <row r="28278">
          <cell r="A28278">
            <v>809406000</v>
          </cell>
          <cell r="B28278" t="str">
            <v>TUBO TRASEIRO</v>
          </cell>
          <cell r="C28278" t="str">
            <v>UM</v>
          </cell>
        </row>
        <row r="28279">
          <cell r="A28279">
            <v>809407000</v>
          </cell>
          <cell r="B28279" t="str">
            <v>TUBO DIANTEIRO</v>
          </cell>
          <cell r="C28279" t="str">
            <v>UM</v>
          </cell>
        </row>
        <row r="28280">
          <cell r="A28280">
            <v>809408000</v>
          </cell>
          <cell r="B28280" t="str">
            <v>TUBO INTERMEDIARIO (133" DIST.)</v>
          </cell>
          <cell r="C28280" t="str">
            <v>UM</v>
          </cell>
        </row>
        <row r="28281">
          <cell r="A28281">
            <v>809409000</v>
          </cell>
          <cell r="B28281" t="str">
            <v>TUBO INTERMEDIARIO (SUPER CAB. SIMPLES)</v>
          </cell>
          <cell r="C28281" t="str">
            <v>UM</v>
          </cell>
        </row>
        <row r="28282">
          <cell r="A28282">
            <v>809410000</v>
          </cell>
          <cell r="B28282" t="str">
            <v>CATALISADOR (133" DIST.)</v>
          </cell>
          <cell r="C28282" t="str">
            <v>UM</v>
          </cell>
        </row>
        <row r="28283">
          <cell r="A28283">
            <v>809411000</v>
          </cell>
          <cell r="B28283" t="str">
            <v>CATALISADOR (SUPER CAB. SIMPLES)</v>
          </cell>
          <cell r="C28283" t="str">
            <v>UM</v>
          </cell>
        </row>
        <row r="28284">
          <cell r="A28284">
            <v>809412000</v>
          </cell>
          <cell r="B28284" t="str">
            <v>SILENCIOSO (133" DIST.)</v>
          </cell>
          <cell r="C28284" t="str">
            <v>UM</v>
          </cell>
        </row>
        <row r="28285">
          <cell r="A28285">
            <v>809413000</v>
          </cell>
          <cell r="B28285" t="str">
            <v>SILENCIOSO (SUPER CAB. SIMPLES)</v>
          </cell>
          <cell r="C28285" t="str">
            <v>UM</v>
          </cell>
        </row>
        <row r="28286">
          <cell r="A28286">
            <v>809414000</v>
          </cell>
          <cell r="B28286" t="str">
            <v>TUBO TRASEIRO</v>
          </cell>
          <cell r="C28286" t="str">
            <v>UM</v>
          </cell>
        </row>
        <row r="28287">
          <cell r="A28287">
            <v>809415000</v>
          </cell>
          <cell r="B28287" t="str">
            <v>TUBO DIANTEIRO</v>
          </cell>
          <cell r="C28287" t="str">
            <v>UM</v>
          </cell>
        </row>
        <row r="28288">
          <cell r="A28288">
            <v>116138000</v>
          </cell>
          <cell r="B28288" t="str">
            <v>TELA DE FECH. DIR. GRADE SUP. SCANIA R SERIE 6</v>
          </cell>
          <cell r="C28288" t="str">
            <v>UM</v>
          </cell>
        </row>
        <row r="28289">
          <cell r="A28289">
            <v>809416000</v>
          </cell>
          <cell r="B28289" t="str">
            <v>TUBO INTERMEDIARIO COM CATALIZADOR</v>
          </cell>
          <cell r="C28289" t="str">
            <v>UM</v>
          </cell>
        </row>
        <row r="28290">
          <cell r="A28290">
            <v>809417000</v>
          </cell>
          <cell r="B28290" t="str">
            <v>SILENCIOSO TRAS. -CURTA (CAB SIMPLES CAÇAMBA 6 PÉS)</v>
          </cell>
          <cell r="C28290" t="str">
            <v>UM</v>
          </cell>
        </row>
        <row r="28291">
          <cell r="A28291">
            <v>809418000</v>
          </cell>
          <cell r="B28291" t="str">
            <v>SILENCIOSO TRASEIRO - LONGA(CAB. DUPLA/ESTENDIDA)</v>
          </cell>
          <cell r="C28291" t="str">
            <v>UM</v>
          </cell>
        </row>
        <row r="28292">
          <cell r="A28292">
            <v>809419000</v>
          </cell>
          <cell r="B28292" t="str">
            <v>TUBO DIANTEIRO COM CATALIZADOR</v>
          </cell>
          <cell r="C28292" t="str">
            <v>UM</v>
          </cell>
        </row>
        <row r="28293">
          <cell r="A28293">
            <v>809420000</v>
          </cell>
          <cell r="B28293" t="str">
            <v>SILENCIOSO TRAS. (CAB. DUPLA/SUPER CAB 4X2-4X4-126")</v>
          </cell>
          <cell r="C28293" t="str">
            <v>UM</v>
          </cell>
        </row>
        <row r="28294">
          <cell r="A28294">
            <v>809421000</v>
          </cell>
          <cell r="B28294" t="str">
            <v>SILENCIOSO TRASEIRO(CAB. SIMPLES CAB. 4X2-4X4-112")</v>
          </cell>
          <cell r="C28294" t="str">
            <v>UM</v>
          </cell>
        </row>
        <row r="28295">
          <cell r="A28295">
            <v>809422000</v>
          </cell>
          <cell r="B28295" t="str">
            <v>TUBO DIANTEIRO COM CATALIZADOR</v>
          </cell>
          <cell r="C28295" t="str">
            <v>UM</v>
          </cell>
        </row>
        <row r="28296">
          <cell r="A28296">
            <v>116139000</v>
          </cell>
          <cell r="B28296" t="str">
            <v>TELA DE FECH. ESQ. GRADE SUP. SCANIA R SERIE 6</v>
          </cell>
          <cell r="C28296" t="str">
            <v>UM</v>
          </cell>
        </row>
        <row r="28297">
          <cell r="A28297">
            <v>809423000</v>
          </cell>
          <cell r="B28297" t="str">
            <v>SILENCIOSO TRAS. (RANGER SOHC/HSD 2.5L/2.8L/4.0</v>
          </cell>
          <cell r="C28297" t="str">
            <v>UM</v>
          </cell>
        </row>
        <row r="28298">
          <cell r="A28298">
            <v>809424000</v>
          </cell>
          <cell r="B28298" t="str">
            <v>SILENCIOSO TRAS. (CAB. DUPLA/ESTENDIDA 126")</v>
          </cell>
          <cell r="C28298" t="str">
            <v>UM</v>
          </cell>
        </row>
        <row r="28299">
          <cell r="A28299">
            <v>809425000</v>
          </cell>
          <cell r="B28299" t="str">
            <v>SILENCIOSO TRAS.(CAB. SIMPLES 4X2 / 4X4 -112"</v>
          </cell>
          <cell r="C28299" t="str">
            <v>UM</v>
          </cell>
        </row>
        <row r="28300">
          <cell r="A28300">
            <v>809426000</v>
          </cell>
          <cell r="B28300" t="str">
            <v>TUBO DIANTEIRO</v>
          </cell>
          <cell r="C28300" t="str">
            <v>UM</v>
          </cell>
        </row>
        <row r="28301">
          <cell r="A28301">
            <v>809427000</v>
          </cell>
          <cell r="B28301" t="str">
            <v>SILENCIOSO TRAS.(CAB. SIMPLES CAÇAMBA 7 PÉS 97/2000)</v>
          </cell>
          <cell r="C28301" t="str">
            <v>UM</v>
          </cell>
        </row>
        <row r="28302">
          <cell r="A28302">
            <v>809428000</v>
          </cell>
          <cell r="B28302" t="str">
            <v>SILENCIOSO O370/O371 -DIAM 80mm C/SAIDA 3.1/2"</v>
          </cell>
          <cell r="C28302" t="str">
            <v>UM</v>
          </cell>
        </row>
        <row r="28303">
          <cell r="A28303">
            <v>809429000</v>
          </cell>
          <cell r="B28303" t="str">
            <v>SILENCIOSO OM449 - DIAM 110mm</v>
          </cell>
          <cell r="C28303" t="str">
            <v>UM</v>
          </cell>
        </row>
        <row r="28304">
          <cell r="A28304">
            <v>809430000</v>
          </cell>
          <cell r="B28304" t="str">
            <v>SILENCIOSO OM449 - DIAM 90mm</v>
          </cell>
          <cell r="C28304" t="str">
            <v>UM</v>
          </cell>
        </row>
        <row r="28305">
          <cell r="A28305">
            <v>809431000</v>
          </cell>
          <cell r="B28305" t="str">
            <v>SILENCIOSO TRAS. (CAB. SIMPLES 4X2-4X4-118")</v>
          </cell>
          <cell r="C28305" t="str">
            <v>UM</v>
          </cell>
        </row>
        <row r="28306">
          <cell r="A28306">
            <v>809432000</v>
          </cell>
          <cell r="B28306" t="str">
            <v>SILENCIOSO OM447 - DIAM 115mm</v>
          </cell>
          <cell r="C28306" t="str">
            <v>UM</v>
          </cell>
        </row>
        <row r="28307">
          <cell r="A28307">
            <v>809433000</v>
          </cell>
          <cell r="B28307" t="str">
            <v>TUBO DIANTEIRO</v>
          </cell>
          <cell r="C28307" t="str">
            <v>UM</v>
          </cell>
        </row>
        <row r="28308">
          <cell r="A28308">
            <v>809434000</v>
          </cell>
          <cell r="B28308" t="str">
            <v>TUBO DIANTEIRO</v>
          </cell>
          <cell r="C28308" t="str">
            <v>UM</v>
          </cell>
        </row>
        <row r="28309">
          <cell r="A28309">
            <v>809435000</v>
          </cell>
          <cell r="B28309" t="str">
            <v>TUBO DIANTEIRO INOX</v>
          </cell>
          <cell r="C28309" t="str">
            <v>UM</v>
          </cell>
        </row>
        <row r="28310">
          <cell r="A28310">
            <v>809436000</v>
          </cell>
          <cell r="B28310" t="str">
            <v>SILENCIOSO TRASEIRO(CAB. SIMPLES /SUPER CAB.4X2/4X4-118")</v>
          </cell>
          <cell r="C28310" t="str">
            <v>UM</v>
          </cell>
        </row>
        <row r="28311">
          <cell r="A28311">
            <v>116140000</v>
          </cell>
          <cell r="B28311" t="str">
            <v>TELA DE FECH. SUP. GRADE SUP. SCANIA R SERIE 6</v>
          </cell>
          <cell r="C28311" t="str">
            <v>UM</v>
          </cell>
        </row>
        <row r="28312">
          <cell r="A28312">
            <v>809437000</v>
          </cell>
          <cell r="B28312" t="str">
            <v>SILENCIOSO TRASEIRO (CAB. SIMPLES 4X2/4X4-112")</v>
          </cell>
          <cell r="C28312" t="str">
            <v>UM</v>
          </cell>
        </row>
        <row r="28313">
          <cell r="A28313">
            <v>809438000</v>
          </cell>
          <cell r="B28313" t="str">
            <v>SILENCIOSO TRASEIRO(CAB. DUPLA/SUPER CAB.4X2/4X4-126")</v>
          </cell>
          <cell r="C28313" t="str">
            <v>UM</v>
          </cell>
        </row>
        <row r="28314">
          <cell r="A28314">
            <v>809439000</v>
          </cell>
          <cell r="B28314" t="str">
            <v>SILENCIOSO O370/O371 - DIAM 100mm SAÍDA 3.1/2"</v>
          </cell>
          <cell r="C28314" t="str">
            <v>UM</v>
          </cell>
        </row>
        <row r="28315">
          <cell r="A28315">
            <v>809440000</v>
          </cell>
          <cell r="B28315" t="str">
            <v>TUBO INTERMEDIARIO</v>
          </cell>
          <cell r="C28315" t="str">
            <v>UM</v>
          </cell>
        </row>
        <row r="28316">
          <cell r="A28316">
            <v>809441000</v>
          </cell>
          <cell r="B28316" t="str">
            <v>SILENCIOSO INTERMEDIARIO</v>
          </cell>
          <cell r="C28316" t="str">
            <v>UM</v>
          </cell>
        </row>
        <row r="28317">
          <cell r="A28317">
            <v>809442000</v>
          </cell>
          <cell r="B28317" t="str">
            <v>TUBO TRASEIRO</v>
          </cell>
          <cell r="C28317" t="str">
            <v>UM</v>
          </cell>
        </row>
        <row r="28318">
          <cell r="A28318">
            <v>809443000</v>
          </cell>
          <cell r="B28318" t="str">
            <v>TUBO DIANTEIRO</v>
          </cell>
          <cell r="C28318" t="str">
            <v>UM</v>
          </cell>
        </row>
        <row r="28319">
          <cell r="A28319">
            <v>116141000</v>
          </cell>
          <cell r="B28319" t="str">
            <v>TELA DE FECH. CENTRAL. GRADE SUP. SCANIA R SERIE 6</v>
          </cell>
          <cell r="C28319" t="str">
            <v>UM</v>
          </cell>
        </row>
        <row r="28320">
          <cell r="A28320">
            <v>809444000</v>
          </cell>
          <cell r="B28320" t="str">
            <v>TUBO INTERMEDIARIO</v>
          </cell>
          <cell r="C28320" t="str">
            <v>UM</v>
          </cell>
        </row>
        <row r="28321">
          <cell r="A28321">
            <v>809445000</v>
          </cell>
          <cell r="B28321" t="str">
            <v>SILENCIOSO INTERMEDIARIO</v>
          </cell>
          <cell r="C28321" t="str">
            <v>UM</v>
          </cell>
        </row>
        <row r="28322">
          <cell r="A28322">
            <v>809446000</v>
          </cell>
          <cell r="B28322" t="str">
            <v>TUBO DIANTEIRO</v>
          </cell>
          <cell r="C28322" t="str">
            <v>UM</v>
          </cell>
        </row>
        <row r="28323">
          <cell r="A28323">
            <v>809447000</v>
          </cell>
          <cell r="B28323" t="str">
            <v>SILENCIOSO INTERMEDIARIO</v>
          </cell>
          <cell r="C28323" t="str">
            <v>UM</v>
          </cell>
        </row>
        <row r="28324">
          <cell r="A28324">
            <v>809448000</v>
          </cell>
          <cell r="B28324" t="str">
            <v>SILENCIOSO O370/O371 - DIAM 100mm C/SAIDA 4"</v>
          </cell>
          <cell r="C28324" t="str">
            <v>UM</v>
          </cell>
        </row>
        <row r="28325">
          <cell r="A28325">
            <v>809449000</v>
          </cell>
          <cell r="B28325" t="str">
            <v>TUBO INTERMEDIARIO</v>
          </cell>
          <cell r="C28325" t="str">
            <v>UM</v>
          </cell>
        </row>
        <row r="28326">
          <cell r="A28326">
            <v>809450000</v>
          </cell>
          <cell r="B28326" t="str">
            <v>SILENCIOSO</v>
          </cell>
          <cell r="C28326" t="str">
            <v>UM</v>
          </cell>
        </row>
        <row r="28327">
          <cell r="A28327">
            <v>809451000</v>
          </cell>
          <cell r="B28327" t="str">
            <v>TUBO TRASEIRO</v>
          </cell>
          <cell r="C28327" t="str">
            <v>UM</v>
          </cell>
        </row>
        <row r="28328">
          <cell r="A28328">
            <v>809452000</v>
          </cell>
          <cell r="B28328" t="str">
            <v>TUBO DIANTEIRO</v>
          </cell>
          <cell r="C28328" t="str">
            <v>UM</v>
          </cell>
        </row>
        <row r="28329">
          <cell r="A28329">
            <v>809453000</v>
          </cell>
          <cell r="B28329" t="str">
            <v>TUBO INTERMEDIARIO - CURTA</v>
          </cell>
          <cell r="C28329" t="str">
            <v>UM</v>
          </cell>
        </row>
        <row r="28330">
          <cell r="A28330">
            <v>809454000</v>
          </cell>
          <cell r="B28330" t="str">
            <v>TUBO INTERMEDIARIO - LONGA</v>
          </cell>
          <cell r="C28330" t="str">
            <v>UM</v>
          </cell>
        </row>
        <row r="28331">
          <cell r="A28331">
            <v>809455000</v>
          </cell>
          <cell r="B28331" t="str">
            <v>TUBO DIANTEIRO - SEM GUINCHO</v>
          </cell>
          <cell r="C28331" t="str">
            <v>UM</v>
          </cell>
        </row>
        <row r="28332">
          <cell r="A28332">
            <v>809456000</v>
          </cell>
          <cell r="B28332" t="str">
            <v>TUBO DIANTEIRO - COM GUINCHO</v>
          </cell>
          <cell r="C28332" t="str">
            <v>UM</v>
          </cell>
        </row>
        <row r="28333">
          <cell r="A28333">
            <v>809457000</v>
          </cell>
          <cell r="B28333" t="str">
            <v>SILENCIOSO INTERMEDIARIO - SEM GUINCHO</v>
          </cell>
          <cell r="C28333" t="str">
            <v>UM</v>
          </cell>
        </row>
        <row r="28334">
          <cell r="A28334">
            <v>809458000</v>
          </cell>
          <cell r="B28334" t="str">
            <v>SILENCIOSO INTERMEDIARIO - COM GUINCHO</v>
          </cell>
          <cell r="C28334" t="str">
            <v>UM</v>
          </cell>
        </row>
        <row r="28335">
          <cell r="A28335">
            <v>116142000</v>
          </cell>
          <cell r="B28335" t="str">
            <v>TELA DE FECH. INF. GRADE SUP. SCANIA R SERIE 6</v>
          </cell>
          <cell r="C28335" t="str">
            <v>UM</v>
          </cell>
        </row>
        <row r="28336">
          <cell r="A28336">
            <v>809459000</v>
          </cell>
          <cell r="B28336" t="str">
            <v>SILENCIOSO</v>
          </cell>
          <cell r="C28336" t="str">
            <v>UM</v>
          </cell>
        </row>
        <row r="28337">
          <cell r="A28337">
            <v>809460000</v>
          </cell>
          <cell r="B28337" t="str">
            <v>TUBO TRASEIRO</v>
          </cell>
          <cell r="C28337" t="str">
            <v>UM</v>
          </cell>
        </row>
        <row r="28338">
          <cell r="A28338">
            <v>809461000</v>
          </cell>
          <cell r="B28338" t="str">
            <v>SILENCIOSO INTERMEDIARIO - SEM GUINCHO</v>
          </cell>
          <cell r="C28338" t="str">
            <v>UM</v>
          </cell>
        </row>
        <row r="28339">
          <cell r="A28339">
            <v>809462000</v>
          </cell>
          <cell r="B28339" t="str">
            <v>SILENCIOSO INTERMEDIARIO - COM GUINCHO</v>
          </cell>
          <cell r="C28339" t="str">
            <v>UM</v>
          </cell>
        </row>
        <row r="28340">
          <cell r="A28340">
            <v>809463000</v>
          </cell>
          <cell r="B28340" t="str">
            <v>TUBO INTERMEDIARIO - COM GUINCHO</v>
          </cell>
          <cell r="C28340" t="str">
            <v>UM</v>
          </cell>
        </row>
        <row r="28341">
          <cell r="A28341">
            <v>809464000</v>
          </cell>
          <cell r="B28341" t="str">
            <v>TUBO TRASEIRO</v>
          </cell>
          <cell r="C28341" t="str">
            <v>UM</v>
          </cell>
        </row>
        <row r="28342">
          <cell r="A28342">
            <v>809465000</v>
          </cell>
          <cell r="B28342" t="str">
            <v>TUBO INTERMEDIARIO</v>
          </cell>
          <cell r="C28342" t="str">
            <v>UM</v>
          </cell>
        </row>
        <row r="28343">
          <cell r="A28343">
            <v>809466000</v>
          </cell>
          <cell r="B28343" t="str">
            <v>TUBO TRASEIRO</v>
          </cell>
          <cell r="C28343" t="str">
            <v>UM</v>
          </cell>
        </row>
        <row r="28344">
          <cell r="A28344">
            <v>809467000</v>
          </cell>
          <cell r="B28344" t="str">
            <v>SILENCIOSO INTERMEDIARIO - SEM GUINCHO</v>
          </cell>
          <cell r="C28344" t="str">
            <v>UM</v>
          </cell>
        </row>
        <row r="28345">
          <cell r="A28345">
            <v>809468000</v>
          </cell>
          <cell r="B28345" t="str">
            <v>SILENCIOSO INTERMEDIARIO - COM GUINCHO</v>
          </cell>
          <cell r="C28345" t="str">
            <v>UM</v>
          </cell>
        </row>
        <row r="28346">
          <cell r="A28346">
            <v>809469000</v>
          </cell>
          <cell r="B28346" t="str">
            <v>TUBO TRASEIRO</v>
          </cell>
          <cell r="C28346" t="str">
            <v>UM</v>
          </cell>
        </row>
        <row r="28347">
          <cell r="A28347">
            <v>809470000</v>
          </cell>
          <cell r="B28347" t="str">
            <v>SILENCIOSO ORIGINAL MB A3504907215</v>
          </cell>
          <cell r="C28347" t="str">
            <v>UM</v>
          </cell>
        </row>
        <row r="28348">
          <cell r="A28348">
            <v>809471000</v>
          </cell>
          <cell r="B28348" t="str">
            <v>ABRACADEIRA DIAM 2.1/2"</v>
          </cell>
          <cell r="C28348" t="str">
            <v>UM</v>
          </cell>
        </row>
        <row r="28349">
          <cell r="A28349">
            <v>809472000</v>
          </cell>
          <cell r="B28349" t="str">
            <v>ABRACADEIRA DO TUBO ENTRADA- MB</v>
          </cell>
          <cell r="C28349" t="str">
            <v>UM</v>
          </cell>
        </row>
        <row r="28350">
          <cell r="A28350">
            <v>809473000</v>
          </cell>
          <cell r="B28350" t="str">
            <v>ABRACADEIRA</v>
          </cell>
          <cell r="C28350" t="str">
            <v>UM</v>
          </cell>
        </row>
        <row r="28351">
          <cell r="A28351">
            <v>809474000</v>
          </cell>
          <cell r="B28351" t="str">
            <v>ABRACADEIRA DIAM 95,5mm</v>
          </cell>
          <cell r="C28351" t="str">
            <v>UM</v>
          </cell>
        </row>
        <row r="28352">
          <cell r="A28352">
            <v>809475000</v>
          </cell>
          <cell r="B28352" t="str">
            <v>ABRACADEIRA</v>
          </cell>
          <cell r="C28352" t="str">
            <v>UM</v>
          </cell>
        </row>
        <row r="28353">
          <cell r="A28353">
            <v>809476000</v>
          </cell>
          <cell r="B28353" t="str">
            <v>TUBO DE SAIDA 938282910</v>
          </cell>
          <cell r="C28353" t="str">
            <v>UM</v>
          </cell>
        </row>
        <row r="28354">
          <cell r="A28354">
            <v>809477000</v>
          </cell>
          <cell r="B28354" t="str">
            <v>TUBO DE SAIDA 938282920</v>
          </cell>
          <cell r="C28354" t="str">
            <v>UM</v>
          </cell>
        </row>
        <row r="28355">
          <cell r="A28355">
            <v>809478000</v>
          </cell>
          <cell r="B28355" t="str">
            <v>TUBO DE SAIDA 938282930</v>
          </cell>
          <cell r="C28355" t="str">
            <v>UM</v>
          </cell>
        </row>
        <row r="28356">
          <cell r="A28356">
            <v>809479000</v>
          </cell>
          <cell r="B28356" t="str">
            <v>TUBO DE SAIDA 938282940</v>
          </cell>
          <cell r="C28356" t="str">
            <v>UM</v>
          </cell>
        </row>
        <row r="28357">
          <cell r="A28357">
            <v>809480000</v>
          </cell>
          <cell r="B28357" t="str">
            <v>TUBO CENTRAL 3.1/2"</v>
          </cell>
          <cell r="C28357" t="str">
            <v>UM</v>
          </cell>
        </row>
        <row r="28358">
          <cell r="A28358">
            <v>809481000</v>
          </cell>
          <cell r="B28358" t="str">
            <v>SILENCIOSO ORIGINAL MB A 386 490 70 01</v>
          </cell>
          <cell r="C28358" t="str">
            <v>UM</v>
          </cell>
        </row>
        <row r="28359">
          <cell r="A28359">
            <v>809482000</v>
          </cell>
          <cell r="B28359" t="str">
            <v>SILENCIOSO ORIGINAL MB A 3864907015</v>
          </cell>
          <cell r="C28359" t="str">
            <v>UM</v>
          </cell>
        </row>
        <row r="28360">
          <cell r="A28360">
            <v>809483000</v>
          </cell>
          <cell r="B28360" t="str">
            <v>SILENCIOSO ORIGINAL MB A3884907015</v>
          </cell>
          <cell r="C28360" t="str">
            <v>UM</v>
          </cell>
        </row>
        <row r="28361">
          <cell r="A28361">
            <v>809484000</v>
          </cell>
          <cell r="B28361" t="str">
            <v>SILENCIOSO MB (ORIG. - 904)  A 970 490 00 01</v>
          </cell>
          <cell r="C28361" t="str">
            <v>UM</v>
          </cell>
        </row>
        <row r="28362">
          <cell r="A28362">
            <v>809485000</v>
          </cell>
          <cell r="B28362" t="str">
            <v>SILENCIOSO MB (ORIG. - 906)  A 973 490 00 01</v>
          </cell>
          <cell r="C28362" t="str">
            <v>UM</v>
          </cell>
        </row>
        <row r="28363">
          <cell r="A28363">
            <v>809486000</v>
          </cell>
          <cell r="B28363" t="str">
            <v>SILENCIOSO MB (ORIG. - 906)  A 940 490 00 01</v>
          </cell>
          <cell r="C28363" t="str">
            <v>UM</v>
          </cell>
        </row>
        <row r="28364">
          <cell r="A28364">
            <v>809487000</v>
          </cell>
          <cell r="B28364" t="str">
            <v>SILENCIOSO MB (ORIG. - 457)  A 942 490 10 01</v>
          </cell>
          <cell r="C28364" t="str">
            <v>UM</v>
          </cell>
        </row>
        <row r="28365">
          <cell r="A28365">
            <v>809488000</v>
          </cell>
          <cell r="B28365" t="str">
            <v>SILENCIOSO ORIGINAL MA 12.0 - 6012.001.067.00.7</v>
          </cell>
          <cell r="C28365" t="str">
            <v>UM</v>
          </cell>
        </row>
        <row r="28366">
          <cell r="A28366">
            <v>809489000</v>
          </cell>
          <cell r="B28366" t="str">
            <v>SILENCIOSO ORIGINAL - 6013.001.122.00.8</v>
          </cell>
          <cell r="C28366" t="str">
            <v>UM</v>
          </cell>
        </row>
        <row r="28367">
          <cell r="A28367">
            <v>116143000</v>
          </cell>
          <cell r="B28367" t="str">
            <v>TELA DE FECH. GRADE CENTRAL SCANIA R SERIE 6</v>
          </cell>
          <cell r="C28367" t="str">
            <v>UM</v>
          </cell>
        </row>
        <row r="28368">
          <cell r="A28368">
            <v>809490000</v>
          </cell>
          <cell r="B28368" t="str">
            <v>SILENCIOSO ORIGINAL - OBSOLETO</v>
          </cell>
          <cell r="C28368" t="str">
            <v>UM</v>
          </cell>
        </row>
        <row r="28369">
          <cell r="A28369">
            <v>809491000</v>
          </cell>
          <cell r="B28369" t="str">
            <v>SILENCIOSO ORIGINAL MA 12.0 - 6012.001.067.00.7</v>
          </cell>
          <cell r="C28369" t="str">
            <v>UM</v>
          </cell>
        </row>
        <row r="28370">
          <cell r="A28370">
            <v>809492000</v>
          </cell>
          <cell r="B28370" t="str">
            <v>SILENCIOSO ORIG. MB A 695 490 74 01</v>
          </cell>
          <cell r="C28370" t="str">
            <v>UM</v>
          </cell>
        </row>
        <row r="28371">
          <cell r="A28371">
            <v>809493000</v>
          </cell>
          <cell r="B28371" t="str">
            <v>SILENCIOSO ORIGINAL - 6013.101.159.00.9</v>
          </cell>
          <cell r="C28371" t="str">
            <v>UM</v>
          </cell>
        </row>
        <row r="28372">
          <cell r="A28372">
            <v>809494000</v>
          </cell>
          <cell r="B28372" t="str">
            <v>SILENCIOSO ORIGINAL - 6013.001.126.00.9</v>
          </cell>
          <cell r="C28372" t="str">
            <v>UM</v>
          </cell>
        </row>
        <row r="28373">
          <cell r="A28373">
            <v>809495000</v>
          </cell>
          <cell r="B28373" t="str">
            <v>TUBO DIANTEIRO MB 1111/1113 ASPIRADO</v>
          </cell>
          <cell r="C28373" t="str">
            <v>UM</v>
          </cell>
        </row>
        <row r="28374">
          <cell r="A28374" t="str">
            <v>80949500F</v>
          </cell>
          <cell r="B28374" t="str">
            <v>TUBO DIANTEIRO MB 1111/1113 ASPIRADO - 344 490 77 20</v>
          </cell>
          <cell r="C28374" t="str">
            <v>UM</v>
          </cell>
        </row>
        <row r="28375">
          <cell r="A28375">
            <v>809496000</v>
          </cell>
          <cell r="B28375" t="str">
            <v>SILENCIOSO C/ TAMPA DUPLA ( RONCADOR)</v>
          </cell>
          <cell r="C28375" t="str">
            <v>UM</v>
          </cell>
        </row>
        <row r="28376">
          <cell r="A28376">
            <v>809497000</v>
          </cell>
          <cell r="B28376" t="str">
            <v>SILENC MB ONIBUS ARTIC A3824900801</v>
          </cell>
          <cell r="C28376" t="str">
            <v>UM</v>
          </cell>
        </row>
        <row r="28377">
          <cell r="A28377">
            <v>809498000</v>
          </cell>
          <cell r="B28377" t="str">
            <v>SILENC MB ONIB ART INOX CC A3824900901</v>
          </cell>
          <cell r="C28377" t="str">
            <v>UM</v>
          </cell>
        </row>
        <row r="28378">
          <cell r="A28378">
            <v>809499000</v>
          </cell>
          <cell r="B28378" t="str">
            <v>SILENCIOSO P/ MARRUA - EM DESENVOLVIMENTO</v>
          </cell>
          <cell r="C28378" t="str">
            <v>UM</v>
          </cell>
        </row>
        <row r="28379">
          <cell r="A28379">
            <v>809500000</v>
          </cell>
          <cell r="B28379" t="str">
            <v>SILENCIOSO ORIGINAL MA 12.0 - 6012.301.044.00.3</v>
          </cell>
          <cell r="C28379" t="str">
            <v>UM</v>
          </cell>
        </row>
        <row r="28380">
          <cell r="A28380">
            <v>809501000</v>
          </cell>
          <cell r="B28380" t="str">
            <v>SILENCIOSO AXOR 457 (SKN-C) A 942 490 21 01  125lts não libe</v>
          </cell>
          <cell r="C28380" t="str">
            <v>UM</v>
          </cell>
        </row>
        <row r="28381">
          <cell r="A28381">
            <v>809502000</v>
          </cell>
          <cell r="B28381" t="str">
            <v>SILENC MB IBC1735/IBC2242 ONIB ROD A6344900701</v>
          </cell>
          <cell r="C28381" t="str">
            <v>UM</v>
          </cell>
        </row>
        <row r="28382">
          <cell r="A28382">
            <v>116144000</v>
          </cell>
          <cell r="B28382" t="str">
            <v>TELA DE FECH. SUP.GRADE INF. SCANIA R SERIE 6</v>
          </cell>
          <cell r="C28382" t="str">
            <v>UM</v>
          </cell>
        </row>
        <row r="28383">
          <cell r="A28383">
            <v>809503000</v>
          </cell>
          <cell r="B28383" t="str">
            <v>SILENCIOSO AXOR 906 (SKN-R)  A 940 490 01 01 80lts não liber</v>
          </cell>
          <cell r="C28383" t="str">
            <v>UM</v>
          </cell>
        </row>
        <row r="28384">
          <cell r="A28384">
            <v>809504000</v>
          </cell>
          <cell r="B28384" t="str">
            <v>SILENCIOSO P/ MARRUA - 6011.101.033.00.0</v>
          </cell>
          <cell r="C28384" t="str">
            <v>UM</v>
          </cell>
        </row>
        <row r="28385">
          <cell r="A28385">
            <v>809505000</v>
          </cell>
          <cell r="B28385" t="str">
            <v>TUBO CURVADO 5" TUPER</v>
          </cell>
          <cell r="C28385" t="str">
            <v>UM</v>
          </cell>
        </row>
        <row r="28386">
          <cell r="A28386">
            <v>809506000</v>
          </cell>
          <cell r="B28386" t="str">
            <v>SILENC MB IBC - 1636  A 634 490 05 01</v>
          </cell>
          <cell r="C28386" t="str">
            <v>UM</v>
          </cell>
        </row>
        <row r="28387">
          <cell r="A28387">
            <v>809507000</v>
          </cell>
          <cell r="B28387" t="str">
            <v>SILENC VOLKS CUMMINS ISM 10.8 lts</v>
          </cell>
          <cell r="C28387" t="str">
            <v>UM</v>
          </cell>
        </row>
        <row r="28388">
          <cell r="A28388">
            <v>809508000</v>
          </cell>
          <cell r="B28388" t="str">
            <v>SILENC VOLKS INTERM. CUMMINS ISM 10.8 lts</v>
          </cell>
          <cell r="C28388" t="str">
            <v>UM</v>
          </cell>
        </row>
        <row r="28389">
          <cell r="A28389">
            <v>809509000</v>
          </cell>
          <cell r="B28389" t="str">
            <v>SILENC MB SEMELHANTE 9497</v>
          </cell>
          <cell r="C28389" t="str">
            <v>UM</v>
          </cell>
        </row>
        <row r="28390">
          <cell r="A28390">
            <v>809510000</v>
          </cell>
          <cell r="B28390" t="str">
            <v>SILENCIOSO MB XBC ONIBUS - A3684900101</v>
          </cell>
          <cell r="C28390" t="str">
            <v>UM</v>
          </cell>
        </row>
        <row r="28391">
          <cell r="A28391">
            <v>809511000</v>
          </cell>
          <cell r="B28391" t="str">
            <v>SILENCIOSO FORD CARGO ASPIR. ( YC 455230 CA)</v>
          </cell>
          <cell r="C28391" t="str">
            <v>UM</v>
          </cell>
        </row>
        <row r="28392">
          <cell r="A28392">
            <v>809512000</v>
          </cell>
          <cell r="B28392" t="str">
            <v>SILENCIOSO FORD CARGO</v>
          </cell>
          <cell r="C28392" t="str">
            <v>UM</v>
          </cell>
        </row>
        <row r="28393">
          <cell r="A28393" t="str">
            <v>80951200F</v>
          </cell>
          <cell r="B28393" t="str">
            <v>SILENCIOSO FORD CARGO ( YC45 5230 AA)</v>
          </cell>
          <cell r="C28393" t="str">
            <v>UM</v>
          </cell>
        </row>
        <row r="28394">
          <cell r="A28394">
            <v>809513000</v>
          </cell>
          <cell r="B28394" t="str">
            <v>SILENCIOSO FORD CARGO ( 98TU 5230 BA)</v>
          </cell>
          <cell r="C28394" t="str">
            <v>UM</v>
          </cell>
        </row>
        <row r="28395">
          <cell r="A28395">
            <v>809514000</v>
          </cell>
          <cell r="B28395" t="str">
            <v>SILENCIOSO FORD CARGO ( 98HU 5230 BA)</v>
          </cell>
          <cell r="C28395" t="str">
            <v>UM</v>
          </cell>
        </row>
        <row r="28396">
          <cell r="A28396">
            <v>809515000</v>
          </cell>
          <cell r="B28396" t="str">
            <v>SILENCIOSO ONIB ROD O-400 664 490 76 01</v>
          </cell>
          <cell r="C28396" t="str">
            <v>UM</v>
          </cell>
        </row>
        <row r="28397">
          <cell r="A28397">
            <v>809516000</v>
          </cell>
          <cell r="B28397" t="str">
            <v>SILENCIOSO VW/FORD CARGO ( TJG 253 121 A)</v>
          </cell>
          <cell r="C28397" t="str">
            <v>UM</v>
          </cell>
        </row>
        <row r="28398">
          <cell r="A28398">
            <v>809517000</v>
          </cell>
          <cell r="B28398" t="str">
            <v>SILENCIOSO FORD CARGO ( 98HU 5230 CA)</v>
          </cell>
          <cell r="C28398" t="str">
            <v>UM</v>
          </cell>
        </row>
        <row r="28399">
          <cell r="A28399">
            <v>809518000</v>
          </cell>
          <cell r="B28399" t="str">
            <v>SILENCIOSO MB ONIB ROD O-500  664 490 06 01</v>
          </cell>
          <cell r="C28399" t="str">
            <v>UM</v>
          </cell>
        </row>
        <row r="28400">
          <cell r="A28400">
            <v>809519000</v>
          </cell>
          <cell r="B28400" t="str">
            <v>SILENCIOSO MB 1938/1944</v>
          </cell>
          <cell r="C28400" t="str">
            <v>UM</v>
          </cell>
        </row>
        <row r="28401">
          <cell r="A28401" t="str">
            <v>80951900F</v>
          </cell>
          <cell r="B28401" t="str">
            <v>SILENCIOSO MB 1938/1944 - 693 490 78 01</v>
          </cell>
          <cell r="C28401" t="str">
            <v>UM</v>
          </cell>
        </row>
        <row r="28402">
          <cell r="A28402">
            <v>809520000</v>
          </cell>
          <cell r="B28402" t="str">
            <v>SILENC VOLKS TITAN</v>
          </cell>
          <cell r="C28402" t="str">
            <v>UM</v>
          </cell>
        </row>
        <row r="28403">
          <cell r="A28403" t="str">
            <v>80952000F</v>
          </cell>
          <cell r="B28403" t="str">
            <v>SILENC VOLKS TITAN  2TO 253 209</v>
          </cell>
          <cell r="C28403" t="str">
            <v>UM</v>
          </cell>
        </row>
        <row r="28404">
          <cell r="A28404">
            <v>809521000</v>
          </cell>
          <cell r="B28404" t="str">
            <v>SILENC SCANIA T/R 114/124</v>
          </cell>
          <cell r="C28404" t="str">
            <v>UM</v>
          </cell>
        </row>
        <row r="28405">
          <cell r="A28405" t="str">
            <v>80952100F</v>
          </cell>
          <cell r="B28405" t="str">
            <v>SILENC SCANIA T/R 114/124</v>
          </cell>
          <cell r="C28405" t="str">
            <v>UM</v>
          </cell>
        </row>
        <row r="28406">
          <cell r="A28406">
            <v>809522000</v>
          </cell>
          <cell r="B28406" t="str">
            <v>SILENC FORD CARGO</v>
          </cell>
          <cell r="C28406" t="str">
            <v>UM</v>
          </cell>
        </row>
        <row r="28407">
          <cell r="A28407" t="str">
            <v>80952200F</v>
          </cell>
          <cell r="B28407" t="str">
            <v>SILENC FORD CARGO ( 2C45 5230 AC)</v>
          </cell>
          <cell r="C28407" t="str">
            <v>UM</v>
          </cell>
        </row>
        <row r="28408">
          <cell r="A28408">
            <v>809523000</v>
          </cell>
          <cell r="B28408" t="str">
            <v>SILENC FORD CARGO</v>
          </cell>
          <cell r="C28408" t="str">
            <v>UM</v>
          </cell>
        </row>
        <row r="28409">
          <cell r="A28409" t="str">
            <v>80952300F</v>
          </cell>
          <cell r="B28409" t="str">
            <v>SILENC FORD CARGO ( 2C45 5230 BA)</v>
          </cell>
          <cell r="C28409" t="str">
            <v>UM</v>
          </cell>
        </row>
        <row r="28410">
          <cell r="A28410">
            <v>809524000</v>
          </cell>
          <cell r="B28410" t="str">
            <v>SILENC FORD CARGO</v>
          </cell>
          <cell r="C28410" t="str">
            <v>UM</v>
          </cell>
        </row>
        <row r="28411">
          <cell r="A28411">
            <v>116145000</v>
          </cell>
          <cell r="B28411" t="str">
            <v>TELA DE FECH. INF.GRADE INF. SCANIA R SERIE 6</v>
          </cell>
          <cell r="C28411" t="str">
            <v>UM</v>
          </cell>
        </row>
        <row r="28412">
          <cell r="A28412" t="str">
            <v>80952400F</v>
          </cell>
          <cell r="B28412" t="str">
            <v>SILENC FORD CARGO ( 3C45 5230 HB)</v>
          </cell>
          <cell r="C28412" t="str">
            <v>UM</v>
          </cell>
        </row>
        <row r="28413">
          <cell r="A28413">
            <v>809525000</v>
          </cell>
          <cell r="B28413" t="str">
            <v>TUBO DIANTEIRO FORD 2SK 253 101</v>
          </cell>
          <cell r="C28413" t="str">
            <v>UM</v>
          </cell>
        </row>
        <row r="28414">
          <cell r="A28414">
            <v>809526000</v>
          </cell>
          <cell r="B28414" t="str">
            <v>TUBO DIANTEIRO ONIBUS MB 384 490 77 19</v>
          </cell>
          <cell r="C28414" t="str">
            <v>UM</v>
          </cell>
        </row>
        <row r="28415">
          <cell r="A28415">
            <v>809527000</v>
          </cell>
          <cell r="B28415" t="str">
            <v>TUBO INTERMEDIARIO VOLVO NH</v>
          </cell>
          <cell r="C28415" t="str">
            <v>UM</v>
          </cell>
        </row>
        <row r="28416">
          <cell r="A28416">
            <v>809528000</v>
          </cell>
          <cell r="B28416" t="str">
            <v>TUBO INTERMEDIARIO VOLVO NH</v>
          </cell>
          <cell r="C28416" t="str">
            <v>UM</v>
          </cell>
        </row>
        <row r="28417">
          <cell r="A28417">
            <v>809531000</v>
          </cell>
          <cell r="B28417" t="str">
            <v>TUBO FLEXIVEL 4.1/2"</v>
          </cell>
          <cell r="C28417" t="str">
            <v>UM</v>
          </cell>
        </row>
        <row r="28418">
          <cell r="A28418">
            <v>809532000</v>
          </cell>
          <cell r="B28418" t="str">
            <v>CINTA FIXACAO SILENCIOSO</v>
          </cell>
          <cell r="C28418" t="str">
            <v>UM</v>
          </cell>
        </row>
        <row r="28419">
          <cell r="A28419" t="str">
            <v>DD84823000</v>
          </cell>
          <cell r="B28419" t="str">
            <v>ROLAMENTOS DE ROLETES EM FORMA DE T</v>
          </cell>
          <cell r="C28419" t="str">
            <v>UM</v>
          </cell>
        </row>
        <row r="28420">
          <cell r="A28420" t="str">
            <v>80953200F</v>
          </cell>
          <cell r="B28420" t="str">
            <v>CINTA FIXACAO SILENCIOSO - 958 490 00 41</v>
          </cell>
          <cell r="C28420" t="str">
            <v>UM</v>
          </cell>
        </row>
        <row r="28421">
          <cell r="A28421">
            <v>809533000</v>
          </cell>
          <cell r="B28421" t="str">
            <v>TUBO FLEXIVEL 4.1/2"</v>
          </cell>
          <cell r="C28421" t="str">
            <v>UM</v>
          </cell>
        </row>
        <row r="28422">
          <cell r="A28422">
            <v>809534000</v>
          </cell>
          <cell r="B28422" t="str">
            <v>TUBO DIANTEIRO 4.1/2" MB</v>
          </cell>
          <cell r="C28422" t="str">
            <v>UM</v>
          </cell>
        </row>
        <row r="28423">
          <cell r="A28423">
            <v>809535000</v>
          </cell>
          <cell r="B28423" t="str">
            <v>TUBO DIANTEIRO 4.1/2" MB</v>
          </cell>
          <cell r="C28423" t="str">
            <v>UM</v>
          </cell>
        </row>
        <row r="28424">
          <cell r="A28424">
            <v>809536000</v>
          </cell>
          <cell r="B28424" t="str">
            <v>TUBO FLEXIVEL INOX 4.1/2"</v>
          </cell>
          <cell r="C28424" t="str">
            <v>UM</v>
          </cell>
        </row>
        <row r="28425">
          <cell r="A28425">
            <v>809537000</v>
          </cell>
          <cell r="B28425" t="str">
            <v>TUBO FLEXIVEL GALV 4.1/2"</v>
          </cell>
          <cell r="C28425" t="str">
            <v>UM</v>
          </cell>
        </row>
        <row r="28426">
          <cell r="A28426">
            <v>809538000</v>
          </cell>
          <cell r="B28426" t="str">
            <v>SILENCIOSO MB 1938/1945</v>
          </cell>
          <cell r="C28426" t="str">
            <v>UM</v>
          </cell>
        </row>
        <row r="28427">
          <cell r="A28427" t="str">
            <v>80953800F</v>
          </cell>
          <cell r="B28427" t="str">
            <v>SILENCIOSO MB 1938/1945 - 693 490 05 01</v>
          </cell>
          <cell r="C28427" t="str">
            <v>UM</v>
          </cell>
        </row>
        <row r="28428">
          <cell r="A28428">
            <v>809539000</v>
          </cell>
          <cell r="B28428" t="str">
            <v>TUBO FLEXIVEL</v>
          </cell>
          <cell r="C28428" t="str">
            <v>UM</v>
          </cell>
        </row>
        <row r="28429">
          <cell r="A28429">
            <v>809540000</v>
          </cell>
          <cell r="B28429" t="str">
            <v>TUBO FLEXIVEL</v>
          </cell>
          <cell r="C28429" t="str">
            <v>UM</v>
          </cell>
        </row>
        <row r="28430">
          <cell r="A28430">
            <v>809541000</v>
          </cell>
          <cell r="B28430" t="str">
            <v>SILENCIOSO ONIB CBC.1725  382 490 03 01</v>
          </cell>
          <cell r="C28430" t="str">
            <v>UM</v>
          </cell>
        </row>
        <row r="28431">
          <cell r="A28431">
            <v>809542000</v>
          </cell>
          <cell r="B28431" t="str">
            <v>TUBO FLEXIVEL</v>
          </cell>
          <cell r="C28431" t="str">
            <v>UM</v>
          </cell>
        </row>
        <row r="28432">
          <cell r="A28432">
            <v>809543000</v>
          </cell>
          <cell r="B28432" t="str">
            <v>TUBO DIANTEIRO</v>
          </cell>
          <cell r="C28432" t="str">
            <v>UM</v>
          </cell>
        </row>
        <row r="28433">
          <cell r="A28433">
            <v>809544000</v>
          </cell>
          <cell r="B28433" t="str">
            <v>TUBO DIANTEIRO</v>
          </cell>
          <cell r="C28433" t="str">
            <v>UM</v>
          </cell>
        </row>
        <row r="28434">
          <cell r="A28434">
            <v>809545000</v>
          </cell>
          <cell r="B28434" t="str">
            <v>TUBO INTERMEDIARIO</v>
          </cell>
          <cell r="C28434" t="str">
            <v>UM</v>
          </cell>
        </row>
        <row r="28435">
          <cell r="A28435">
            <v>809546000</v>
          </cell>
          <cell r="B28435" t="str">
            <v>TUBO FLEXIVEL METALICO</v>
          </cell>
          <cell r="C28435" t="str">
            <v>UM</v>
          </cell>
        </row>
        <row r="28436">
          <cell r="A28436">
            <v>809547000</v>
          </cell>
          <cell r="B28436" t="str">
            <v>SILENCIOSO 1620 - 4cil.</v>
          </cell>
          <cell r="C28436" t="str">
            <v>UM</v>
          </cell>
        </row>
        <row r="28437">
          <cell r="A28437" t="str">
            <v>80954700F</v>
          </cell>
          <cell r="B28437" t="str">
            <v>SILENCIOSO 1620 - 4cil.</v>
          </cell>
          <cell r="C28437" t="str">
            <v>UM</v>
          </cell>
        </row>
        <row r="28438">
          <cell r="A28438">
            <v>809548000</v>
          </cell>
          <cell r="B28438" t="str">
            <v>TUBO MOTOR C/ FLEXIVEL INOX SCANIA</v>
          </cell>
          <cell r="C28438" t="str">
            <v>UM</v>
          </cell>
        </row>
        <row r="28439">
          <cell r="A28439">
            <v>809549000</v>
          </cell>
          <cell r="B28439" t="str">
            <v>TUBO MOTOR C/ FLEXIVEL SCANIA</v>
          </cell>
          <cell r="C28439" t="str">
            <v>UM</v>
          </cell>
        </row>
        <row r="28440">
          <cell r="A28440">
            <v>809550000</v>
          </cell>
          <cell r="B28440" t="str">
            <v>TUBO INTERMEDIARIO SCANIA</v>
          </cell>
          <cell r="C28440" t="str">
            <v>UM</v>
          </cell>
        </row>
        <row r="28441">
          <cell r="A28441">
            <v>809551000</v>
          </cell>
          <cell r="B28441" t="str">
            <v>TUBO INTERMEDIARIO SCANIA</v>
          </cell>
          <cell r="C28441" t="str">
            <v>UM</v>
          </cell>
        </row>
        <row r="28442">
          <cell r="A28442">
            <v>809552000</v>
          </cell>
          <cell r="B28442" t="str">
            <v>TUBO TERMINAL SAIDA SCANIA</v>
          </cell>
          <cell r="C28442" t="str">
            <v>UM</v>
          </cell>
        </row>
        <row r="28443">
          <cell r="A28443">
            <v>809554000</v>
          </cell>
          <cell r="B28443" t="str">
            <v>TUBO FLEXIVEL INOX</v>
          </cell>
          <cell r="C28443" t="str">
            <v>UM</v>
          </cell>
        </row>
        <row r="28444">
          <cell r="A28444">
            <v>809555000</v>
          </cell>
          <cell r="B28444" t="str">
            <v>TUBO FLEXIVEL GALV</v>
          </cell>
          <cell r="C28444" t="str">
            <v>UM</v>
          </cell>
        </row>
        <row r="28445">
          <cell r="A28445">
            <v>809556000</v>
          </cell>
          <cell r="B28445" t="str">
            <v>TUBO ENTRADA SILENCIOSO</v>
          </cell>
          <cell r="C28445" t="str">
            <v>UM</v>
          </cell>
        </row>
        <row r="28446">
          <cell r="A28446">
            <v>809557000</v>
          </cell>
          <cell r="B28446" t="str">
            <v>TUBO FLEXIVEL CURTO INOX</v>
          </cell>
          <cell r="C28446" t="str">
            <v>UM</v>
          </cell>
        </row>
        <row r="28447">
          <cell r="A28447">
            <v>809558000</v>
          </cell>
          <cell r="B28447" t="str">
            <v>TUBO FLEXIVEL CURTO GALV</v>
          </cell>
          <cell r="C28447" t="str">
            <v>UM</v>
          </cell>
        </row>
        <row r="28448">
          <cell r="A28448">
            <v>809559000</v>
          </cell>
          <cell r="B28448" t="str">
            <v>TUBO DIANTEIRO VOLVO</v>
          </cell>
          <cell r="C28448" t="str">
            <v>UM</v>
          </cell>
        </row>
        <row r="28449">
          <cell r="A28449">
            <v>809560000</v>
          </cell>
          <cell r="B28449" t="str">
            <v>TUBO INTERMEDIARIO VOLVO</v>
          </cell>
          <cell r="C28449" t="str">
            <v>UM</v>
          </cell>
        </row>
        <row r="28450">
          <cell r="A28450">
            <v>809561000</v>
          </cell>
          <cell r="B28450" t="str">
            <v>TUBO FLEXIVEL GALV VOLVO</v>
          </cell>
          <cell r="C28450" t="str">
            <v>UM</v>
          </cell>
        </row>
        <row r="28451">
          <cell r="A28451">
            <v>809562000</v>
          </cell>
          <cell r="B28451" t="str">
            <v>TUBO ENTRADA SILENCIOSO</v>
          </cell>
          <cell r="C28451" t="str">
            <v>UM</v>
          </cell>
        </row>
        <row r="28452">
          <cell r="A28452">
            <v>809563000</v>
          </cell>
          <cell r="B28452" t="str">
            <v>SILENCIOSO VOLVO NH</v>
          </cell>
          <cell r="C28452" t="str">
            <v>UM</v>
          </cell>
        </row>
        <row r="28453">
          <cell r="A28453" t="str">
            <v>80956300F</v>
          </cell>
          <cell r="B28453" t="str">
            <v>SILENCIOSO VOLVO EDC 8128397</v>
          </cell>
          <cell r="C28453" t="str">
            <v>UM</v>
          </cell>
        </row>
        <row r="28454">
          <cell r="A28454">
            <v>809564000</v>
          </cell>
          <cell r="B28454" t="str">
            <v>TUBO SAIDA</v>
          </cell>
          <cell r="C28454" t="str">
            <v>UM</v>
          </cell>
        </row>
        <row r="28455">
          <cell r="A28455">
            <v>809565000</v>
          </cell>
          <cell r="B28455" t="str">
            <v>TUBO INTERMEDIARIO</v>
          </cell>
          <cell r="C28455" t="str">
            <v>UM</v>
          </cell>
        </row>
        <row r="28456">
          <cell r="A28456">
            <v>809566000</v>
          </cell>
          <cell r="B28456" t="str">
            <v>SILENCIOSO VOLKS 2RK</v>
          </cell>
          <cell r="C28456" t="str">
            <v>UM</v>
          </cell>
        </row>
        <row r="28457">
          <cell r="A28457">
            <v>809567000</v>
          </cell>
          <cell r="B28457" t="str">
            <v>TUBO DIANTEIRO 12.180/14.180</v>
          </cell>
          <cell r="C28457" t="str">
            <v>UM</v>
          </cell>
        </row>
        <row r="28458">
          <cell r="A28458">
            <v>809568000</v>
          </cell>
          <cell r="B28458" t="str">
            <v>TUBO DIANTEIRO 14.150</v>
          </cell>
          <cell r="C28458" t="str">
            <v>UM</v>
          </cell>
        </row>
        <row r="28459">
          <cell r="A28459">
            <v>809569000</v>
          </cell>
          <cell r="B28459" t="str">
            <v>TUBO DIANTEIRO 14.200</v>
          </cell>
          <cell r="C28459" t="str">
            <v>UM</v>
          </cell>
        </row>
        <row r="28460">
          <cell r="A28460">
            <v>809573000</v>
          </cell>
          <cell r="B28460" t="str">
            <v>TUBO DIANTEIRO</v>
          </cell>
          <cell r="C28460" t="str">
            <v>UM</v>
          </cell>
        </row>
        <row r="28461">
          <cell r="A28461">
            <v>809574000</v>
          </cell>
          <cell r="B28461" t="str">
            <v>TUBO INTERMEDIARIO 2TO 253 173</v>
          </cell>
          <cell r="C28461" t="str">
            <v>UM</v>
          </cell>
        </row>
        <row r="28462">
          <cell r="A28462">
            <v>809575000</v>
          </cell>
          <cell r="B28462" t="str">
            <v>TUBO INTERMEDIARIO</v>
          </cell>
          <cell r="C28462" t="str">
            <v>UM</v>
          </cell>
        </row>
        <row r="28463">
          <cell r="A28463" t="str">
            <v>80957500F</v>
          </cell>
          <cell r="B28463" t="str">
            <v>TUBO INTERMEDIARIO 2TO 253 173C</v>
          </cell>
          <cell r="C28463" t="str">
            <v>UM</v>
          </cell>
        </row>
        <row r="28464">
          <cell r="A28464">
            <v>809576000</v>
          </cell>
          <cell r="B28464" t="str">
            <v>SILENCIOSO</v>
          </cell>
          <cell r="C28464" t="str">
            <v>UM</v>
          </cell>
        </row>
        <row r="28465">
          <cell r="A28465">
            <v>809577000</v>
          </cell>
          <cell r="B28465" t="str">
            <v>SILENCIOSO</v>
          </cell>
          <cell r="C28465" t="str">
            <v>UM</v>
          </cell>
        </row>
        <row r="28466">
          <cell r="A28466">
            <v>809578000</v>
          </cell>
          <cell r="B28466" t="str">
            <v>TUBO TRASEIRO</v>
          </cell>
          <cell r="C28466" t="str">
            <v>UM</v>
          </cell>
        </row>
        <row r="28467">
          <cell r="A28467">
            <v>809579000</v>
          </cell>
          <cell r="B28467" t="str">
            <v>TUBO TRASEIRO</v>
          </cell>
          <cell r="C28467" t="str">
            <v>UM</v>
          </cell>
        </row>
        <row r="28468">
          <cell r="A28468">
            <v>809580000</v>
          </cell>
          <cell r="B28468" t="str">
            <v>TUBO TRASEIRO</v>
          </cell>
          <cell r="C28468" t="str">
            <v>UM</v>
          </cell>
        </row>
        <row r="28469">
          <cell r="A28469">
            <v>809581000</v>
          </cell>
          <cell r="B28469" t="str">
            <v>TUBO TRASEIRO</v>
          </cell>
          <cell r="C28469" t="str">
            <v>UM</v>
          </cell>
        </row>
        <row r="28470">
          <cell r="A28470">
            <v>809582000</v>
          </cell>
          <cell r="B28470" t="str">
            <v>TUBO DIANTEIRO</v>
          </cell>
          <cell r="C28470" t="str">
            <v>UM</v>
          </cell>
        </row>
        <row r="28471">
          <cell r="A28471">
            <v>809583000</v>
          </cell>
          <cell r="B28471" t="str">
            <v>TUBO TRASEIRO</v>
          </cell>
          <cell r="C28471" t="str">
            <v>UM</v>
          </cell>
        </row>
        <row r="28472">
          <cell r="A28472">
            <v>809584000</v>
          </cell>
          <cell r="B28472" t="str">
            <v>TUBO DIANTEIRO</v>
          </cell>
          <cell r="C28472" t="str">
            <v>UM</v>
          </cell>
        </row>
        <row r="28473">
          <cell r="A28473">
            <v>809585000</v>
          </cell>
          <cell r="B28473" t="str">
            <v>SILENCIOSO</v>
          </cell>
          <cell r="C28473" t="str">
            <v>UM</v>
          </cell>
        </row>
        <row r="28474">
          <cell r="A28474">
            <v>809586000</v>
          </cell>
          <cell r="B28474" t="str">
            <v>TUBO TRASEIRO LONGO</v>
          </cell>
          <cell r="C28474" t="str">
            <v>UM</v>
          </cell>
        </row>
        <row r="28475">
          <cell r="A28475">
            <v>809587000</v>
          </cell>
          <cell r="B28475" t="str">
            <v>TUBO TRASEIRO CURTO</v>
          </cell>
          <cell r="C28475" t="str">
            <v>UM</v>
          </cell>
        </row>
        <row r="28476">
          <cell r="A28476" t="str">
            <v>MATRIZ234</v>
          </cell>
          <cell r="B28476" t="str">
            <v>GAB.DE EMBUTIR P/MONT.CJ BASCULANTE TAMBOR-MENEG 003.03.001</v>
          </cell>
          <cell r="C28476" t="str">
            <v>UM</v>
          </cell>
        </row>
        <row r="28477">
          <cell r="A28477">
            <v>809588000</v>
          </cell>
          <cell r="B28477" t="str">
            <v>TUBO DIANTEIRO</v>
          </cell>
          <cell r="C28477" t="str">
            <v>UM</v>
          </cell>
        </row>
        <row r="28478">
          <cell r="A28478">
            <v>809589000</v>
          </cell>
          <cell r="B28478" t="str">
            <v>SILENCIOSO C/ PONTEIRA</v>
          </cell>
          <cell r="C28478" t="str">
            <v>UM</v>
          </cell>
        </row>
        <row r="28479">
          <cell r="A28479">
            <v>809590000</v>
          </cell>
          <cell r="B28479" t="str">
            <v>SILENCIOSO S/ PONTEIRA</v>
          </cell>
          <cell r="C28479" t="str">
            <v>UM</v>
          </cell>
        </row>
        <row r="28480">
          <cell r="A28480">
            <v>809591000</v>
          </cell>
          <cell r="B28480" t="str">
            <v>TUBO DIANTEIRO FORD BF5T5245AB</v>
          </cell>
          <cell r="C28480" t="str">
            <v>UM</v>
          </cell>
        </row>
        <row r="28481">
          <cell r="A28481">
            <v>809592000</v>
          </cell>
          <cell r="B28481" t="str">
            <v>TUBO INTERMEDIARIO</v>
          </cell>
          <cell r="C28481" t="str">
            <v>UM</v>
          </cell>
        </row>
        <row r="28482">
          <cell r="A28482">
            <v>809593000</v>
          </cell>
          <cell r="B28482" t="str">
            <v>SILENCIOSO</v>
          </cell>
          <cell r="C28482" t="str">
            <v>UM</v>
          </cell>
        </row>
        <row r="28483">
          <cell r="A28483">
            <v>809594000</v>
          </cell>
          <cell r="B28483" t="str">
            <v>TUBO INTERMEDIARIO</v>
          </cell>
          <cell r="C28483" t="str">
            <v>UM</v>
          </cell>
        </row>
        <row r="28484">
          <cell r="A28484">
            <v>809595000</v>
          </cell>
          <cell r="B28484" t="str">
            <v>TUBO INTERMEDIARIO 2SK 253 105</v>
          </cell>
          <cell r="C28484" t="str">
            <v>UM</v>
          </cell>
        </row>
        <row r="28485">
          <cell r="A28485">
            <v>809596000</v>
          </cell>
          <cell r="B28485" t="str">
            <v>SILENCIOSO</v>
          </cell>
          <cell r="C28485" t="str">
            <v>UM</v>
          </cell>
        </row>
        <row r="28486">
          <cell r="A28486">
            <v>809597000</v>
          </cell>
          <cell r="B28486" t="str">
            <v>TUBO INTERMEDIARIO</v>
          </cell>
          <cell r="C28486" t="str">
            <v>UM</v>
          </cell>
        </row>
        <row r="28487">
          <cell r="A28487" t="str">
            <v>80959700F</v>
          </cell>
          <cell r="B28487" t="str">
            <v>TUBO INTERMEDIARIO XC455A212KA</v>
          </cell>
          <cell r="C28487" t="str">
            <v>UM</v>
          </cell>
        </row>
        <row r="28488">
          <cell r="A28488">
            <v>809598000</v>
          </cell>
          <cell r="B28488" t="str">
            <v>TUBO DIANTEIRO FORD</v>
          </cell>
          <cell r="C28488" t="str">
            <v>UM</v>
          </cell>
        </row>
        <row r="28489">
          <cell r="A28489" t="str">
            <v>80959800F</v>
          </cell>
          <cell r="B28489" t="str">
            <v>TUBO DIANTEIRO FORD 98HU 5245 AA</v>
          </cell>
          <cell r="C28489" t="str">
            <v>UM</v>
          </cell>
        </row>
        <row r="28490">
          <cell r="A28490">
            <v>809599000</v>
          </cell>
          <cell r="B28490" t="str">
            <v>TUBO DIANTEIRO</v>
          </cell>
          <cell r="C28490" t="str">
            <v>UM</v>
          </cell>
        </row>
        <row r="28491">
          <cell r="A28491">
            <v>809600000</v>
          </cell>
          <cell r="B28491" t="str">
            <v>TUBO DIANTEIRO FORD</v>
          </cell>
          <cell r="C28491" t="str">
            <v>UM</v>
          </cell>
        </row>
        <row r="28492">
          <cell r="A28492" t="str">
            <v>MATRIZ235</v>
          </cell>
          <cell r="B28492" t="str">
            <v>GAB.DE EMBUTIR P/MONT.CJ SUPORTE GERAL-MENEGOTTI 003.02.032</v>
          </cell>
          <cell r="C28492" t="str">
            <v>UM</v>
          </cell>
        </row>
        <row r="28493">
          <cell r="A28493" t="str">
            <v>80960000F</v>
          </cell>
          <cell r="B28493" t="str">
            <v>TUBO DIANTEIRO FORD YC455246AA</v>
          </cell>
          <cell r="C28493" t="str">
            <v>UM</v>
          </cell>
        </row>
        <row r="28494">
          <cell r="A28494">
            <v>809601000</v>
          </cell>
          <cell r="B28494" t="str">
            <v>TUBO EXTENSAO CURTO</v>
          </cell>
          <cell r="C28494" t="str">
            <v>UM</v>
          </cell>
        </row>
        <row r="28495">
          <cell r="A28495" t="str">
            <v>80960100F</v>
          </cell>
          <cell r="B28495" t="str">
            <v>TUBO EXTENSAO CURTO YC455A212AA</v>
          </cell>
          <cell r="C28495" t="str">
            <v>UM</v>
          </cell>
        </row>
        <row r="28496">
          <cell r="A28496">
            <v>809602000</v>
          </cell>
          <cell r="B28496" t="str">
            <v>SILENCIOSO</v>
          </cell>
          <cell r="C28496" t="str">
            <v>UM</v>
          </cell>
        </row>
        <row r="28497">
          <cell r="A28497">
            <v>809603000</v>
          </cell>
          <cell r="B28497" t="str">
            <v>TUBO INTERMEDIARIO 98HU5A212AA</v>
          </cell>
          <cell r="C28497" t="str">
            <v>UM</v>
          </cell>
        </row>
        <row r="28498">
          <cell r="A28498">
            <v>809604000</v>
          </cell>
          <cell r="B28498" t="str">
            <v>TUBO DIANTEIRO 87HU5246BA</v>
          </cell>
          <cell r="C28498" t="str">
            <v>UM</v>
          </cell>
        </row>
        <row r="28499">
          <cell r="A28499">
            <v>809605000</v>
          </cell>
          <cell r="B28499" t="str">
            <v>TUBO DIANTEIRO</v>
          </cell>
          <cell r="C28499" t="str">
            <v>UM</v>
          </cell>
        </row>
        <row r="28500">
          <cell r="A28500" t="str">
            <v>MATRIZ236</v>
          </cell>
          <cell r="B28500" t="str">
            <v>GAB.EMBUTIR P/MONT.CJ ESTRUT EIXO I  - MENEGOTTI 003.02.022</v>
          </cell>
          <cell r="C28500" t="str">
            <v>UM</v>
          </cell>
        </row>
        <row r="28501">
          <cell r="A28501">
            <v>809606000</v>
          </cell>
          <cell r="B28501" t="str">
            <v>TUBO INTERMEDIARIO</v>
          </cell>
          <cell r="C28501" t="str">
            <v>UM</v>
          </cell>
        </row>
        <row r="28502">
          <cell r="A28502">
            <v>809608000</v>
          </cell>
          <cell r="B28502" t="str">
            <v>TUBO DIANTEIRO COM FREIO MOTOR</v>
          </cell>
          <cell r="C28502" t="str">
            <v>UM</v>
          </cell>
        </row>
        <row r="28503">
          <cell r="A28503">
            <v>809609000</v>
          </cell>
          <cell r="B28503" t="str">
            <v>TUBO DIANTEIRO SEM FREIO MOTOR</v>
          </cell>
          <cell r="C28503" t="str">
            <v>UM</v>
          </cell>
        </row>
        <row r="28504">
          <cell r="A28504">
            <v>809610000</v>
          </cell>
          <cell r="B28504" t="str">
            <v>TUBO INTERMEDIARIO MAIOR</v>
          </cell>
          <cell r="C28504" t="str">
            <v>UM</v>
          </cell>
        </row>
        <row r="28505">
          <cell r="A28505">
            <v>809611000</v>
          </cell>
          <cell r="B28505" t="str">
            <v>TUBO INTERMEDIARIO MENOR</v>
          </cell>
          <cell r="C28505" t="str">
            <v>UM</v>
          </cell>
        </row>
        <row r="28506">
          <cell r="A28506">
            <v>809612000</v>
          </cell>
          <cell r="B28506" t="str">
            <v>SILENCIOSO</v>
          </cell>
          <cell r="C28506" t="str">
            <v>UM</v>
          </cell>
        </row>
        <row r="28507">
          <cell r="A28507">
            <v>809613000</v>
          </cell>
          <cell r="B28507" t="str">
            <v>TUBO TRASEIRO</v>
          </cell>
          <cell r="C28507" t="str">
            <v>UM</v>
          </cell>
        </row>
        <row r="28508">
          <cell r="A28508">
            <v>809615000</v>
          </cell>
          <cell r="B28508" t="str">
            <v>TUBO DE EXTENSAO 2</v>
          </cell>
          <cell r="C28508" t="str">
            <v>UM</v>
          </cell>
        </row>
        <row r="28509">
          <cell r="A28509" t="str">
            <v>80961500F</v>
          </cell>
          <cell r="B28509" t="str">
            <v>TUBO DE EXTENSAO 2C455A212AA</v>
          </cell>
          <cell r="C28509" t="str">
            <v>UM</v>
          </cell>
        </row>
        <row r="28510">
          <cell r="A28510">
            <v>809616000</v>
          </cell>
          <cell r="B28510" t="str">
            <v>TUBO INTERMEDIARIO</v>
          </cell>
          <cell r="C28510" t="str">
            <v>UM</v>
          </cell>
        </row>
        <row r="28511">
          <cell r="A28511">
            <v>809618000</v>
          </cell>
          <cell r="B28511" t="str">
            <v>TUBO INTERMEDIARIO</v>
          </cell>
          <cell r="C28511" t="str">
            <v>UM</v>
          </cell>
        </row>
        <row r="28512">
          <cell r="A28512">
            <v>809619000</v>
          </cell>
          <cell r="B28512" t="str">
            <v>TUBO FLEXIVEL METÁLICO</v>
          </cell>
          <cell r="C28512" t="str">
            <v>UM</v>
          </cell>
        </row>
        <row r="28513">
          <cell r="A28513">
            <v>809620000</v>
          </cell>
          <cell r="B28513" t="str">
            <v>TUBO DIANTEIRO</v>
          </cell>
          <cell r="C28513" t="str">
            <v>UM</v>
          </cell>
        </row>
        <row r="28514">
          <cell r="A28514">
            <v>809621000</v>
          </cell>
          <cell r="B28514" t="str">
            <v>TUBO DIANTEIRO</v>
          </cell>
          <cell r="C28514" t="str">
            <v>UM</v>
          </cell>
        </row>
        <row r="28515">
          <cell r="A28515">
            <v>809622000</v>
          </cell>
          <cell r="B28515" t="str">
            <v>TUBO FLEXIVEL</v>
          </cell>
          <cell r="C28515" t="str">
            <v>UM</v>
          </cell>
        </row>
        <row r="28516">
          <cell r="A28516">
            <v>809623000</v>
          </cell>
          <cell r="B28516" t="str">
            <v>TUBO DIANTEIRO</v>
          </cell>
          <cell r="C28516" t="str">
            <v>UM</v>
          </cell>
        </row>
        <row r="28517">
          <cell r="A28517" t="str">
            <v>MATRIZ237</v>
          </cell>
          <cell r="B28517" t="str">
            <v>GAB.DE EMBUTIR P/MONT.CJ EIXO DIANT. - MENEGOTTI 003.05.001</v>
          </cell>
          <cell r="C28517" t="str">
            <v>UM</v>
          </cell>
        </row>
        <row r="28518">
          <cell r="A28518">
            <v>809624000</v>
          </cell>
          <cell r="B28518" t="str">
            <v>TUBO DIANTEIRO</v>
          </cell>
          <cell r="C28518" t="str">
            <v>UM</v>
          </cell>
        </row>
        <row r="28519">
          <cell r="A28519">
            <v>809625000</v>
          </cell>
          <cell r="B28519" t="str">
            <v>TUBO INTERMEDIARIO</v>
          </cell>
          <cell r="C28519" t="str">
            <v>UM</v>
          </cell>
        </row>
        <row r="28520">
          <cell r="A28520">
            <v>809626000</v>
          </cell>
          <cell r="B28520" t="str">
            <v>SILENCIOSO</v>
          </cell>
          <cell r="C28520" t="str">
            <v>UM</v>
          </cell>
        </row>
        <row r="28521">
          <cell r="A28521">
            <v>809627000</v>
          </cell>
          <cell r="B28521" t="str">
            <v>SILENCIOSO</v>
          </cell>
          <cell r="C28521" t="str">
            <v>UM</v>
          </cell>
        </row>
        <row r="28522">
          <cell r="A28522">
            <v>809628000</v>
          </cell>
          <cell r="B28522" t="str">
            <v>TUBO INTERMEDIARIO</v>
          </cell>
          <cell r="C28522" t="str">
            <v>UM</v>
          </cell>
        </row>
        <row r="28523">
          <cell r="A28523">
            <v>809629000</v>
          </cell>
          <cell r="B28523" t="str">
            <v>TUBO INTERMEDIARIO</v>
          </cell>
          <cell r="C28523" t="str">
            <v>UM</v>
          </cell>
        </row>
        <row r="28524">
          <cell r="A28524">
            <v>809630000</v>
          </cell>
          <cell r="B28524" t="str">
            <v>TUBO TRASEIRO</v>
          </cell>
          <cell r="C28524" t="str">
            <v>UM</v>
          </cell>
        </row>
        <row r="28525">
          <cell r="A28525">
            <v>809631000</v>
          </cell>
          <cell r="B28525" t="str">
            <v>TUBO DE ESCAPE</v>
          </cell>
          <cell r="C28525" t="str">
            <v>UM</v>
          </cell>
        </row>
        <row r="28526">
          <cell r="A28526">
            <v>809632000</v>
          </cell>
          <cell r="B28526" t="str">
            <v>TUBO DE ESCAPE</v>
          </cell>
          <cell r="C28526" t="str">
            <v>UM</v>
          </cell>
        </row>
        <row r="28527">
          <cell r="A28527">
            <v>809633000</v>
          </cell>
          <cell r="B28527" t="str">
            <v>TUBO DE ESCAPE</v>
          </cell>
          <cell r="C28527" t="str">
            <v>UM</v>
          </cell>
        </row>
        <row r="28528">
          <cell r="A28528">
            <v>809635000</v>
          </cell>
          <cell r="B28528" t="str">
            <v>SILENCIOSO ORIGINAL MB CBC 1830 3824901301</v>
          </cell>
          <cell r="C28528" t="str">
            <v>UM</v>
          </cell>
        </row>
        <row r="28529">
          <cell r="A28529">
            <v>809636000</v>
          </cell>
          <cell r="B28529" t="str">
            <v>SILENCIOSO DCBR 140L - A6344901201</v>
          </cell>
          <cell r="C28529" t="str">
            <v>UM</v>
          </cell>
        </row>
        <row r="28530">
          <cell r="A28530">
            <v>809637000</v>
          </cell>
          <cell r="B28530" t="str">
            <v>FLEXIVEL 5" VOLVO FH/NH ( 35cm)</v>
          </cell>
          <cell r="C28530" t="str">
            <v>UM</v>
          </cell>
        </row>
        <row r="28531">
          <cell r="A28531">
            <v>809638000</v>
          </cell>
          <cell r="B28531" t="str">
            <v>TUBO MOTOR VOLVO FH</v>
          </cell>
          <cell r="C28531" t="str">
            <v>UM</v>
          </cell>
        </row>
        <row r="28532">
          <cell r="A28532">
            <v>809639000</v>
          </cell>
          <cell r="B28532" t="str">
            <v>TUBO SAIDA MOTOR VOLVO FH</v>
          </cell>
          <cell r="C28532" t="str">
            <v>UM</v>
          </cell>
        </row>
        <row r="28533">
          <cell r="A28533">
            <v>809640000</v>
          </cell>
          <cell r="B28533" t="str">
            <v>FLEXIVEL 5" FH/NH ( 15cm)</v>
          </cell>
          <cell r="C28533" t="str">
            <v>UM</v>
          </cell>
        </row>
        <row r="28534">
          <cell r="A28534">
            <v>809641000</v>
          </cell>
          <cell r="B28534" t="str">
            <v>TUBO MOTOR VOLVO NH/FH</v>
          </cell>
          <cell r="C28534" t="str">
            <v>UM</v>
          </cell>
        </row>
        <row r="28535">
          <cell r="A28535">
            <v>809642000</v>
          </cell>
          <cell r="B28535" t="str">
            <v>TUBO TRASEIRO OPCIONAL LONGO</v>
          </cell>
          <cell r="C28535" t="str">
            <v>UM</v>
          </cell>
        </row>
        <row r="28536">
          <cell r="A28536">
            <v>809643000</v>
          </cell>
          <cell r="B28536" t="str">
            <v>SILENCIOSO OVAL MB OF1418</v>
          </cell>
          <cell r="C28536" t="str">
            <v>UM</v>
          </cell>
        </row>
        <row r="28537">
          <cell r="A28537">
            <v>809644000</v>
          </cell>
          <cell r="B28537" t="str">
            <v>TUBO SAIDA FORD 2UH-253683</v>
          </cell>
          <cell r="C28537" t="str">
            <v>UM</v>
          </cell>
        </row>
        <row r="28538">
          <cell r="A28538">
            <v>809645000</v>
          </cell>
          <cell r="B28538" t="str">
            <v>SILENCIOSO 300 x 400 AGRALE MT 15.0</v>
          </cell>
          <cell r="C28538" t="str">
            <v>UM</v>
          </cell>
        </row>
        <row r="28539">
          <cell r="A28539">
            <v>809646000</v>
          </cell>
          <cell r="B28539" t="str">
            <v>TUBO ESCAPAMENTO DIANT A6884900719</v>
          </cell>
          <cell r="C28539" t="str">
            <v>UM</v>
          </cell>
        </row>
        <row r="28540">
          <cell r="A28540">
            <v>809647000</v>
          </cell>
          <cell r="B28540" t="str">
            <v>TUBO INTERM DIANT A3844922101</v>
          </cell>
          <cell r="C28540" t="str">
            <v>UM</v>
          </cell>
        </row>
        <row r="28541">
          <cell r="A28541">
            <v>809648000</v>
          </cell>
          <cell r="B28541" t="str">
            <v>TUBO DE ESCAPE DIANT A3844901219</v>
          </cell>
          <cell r="C28541" t="str">
            <v>UM</v>
          </cell>
        </row>
        <row r="28542">
          <cell r="A28542">
            <v>809649000</v>
          </cell>
          <cell r="B28542" t="str">
            <v>SILENCIOSO BOIADEIRO MB</v>
          </cell>
          <cell r="C28542" t="str">
            <v>UM</v>
          </cell>
        </row>
        <row r="28543">
          <cell r="A28543" t="str">
            <v>80964900F</v>
          </cell>
          <cell r="B28543" t="str">
            <v>SILENCIOSO BOIADEIRO MB</v>
          </cell>
          <cell r="C28543" t="str">
            <v>UM</v>
          </cell>
        </row>
        <row r="28544">
          <cell r="A28544">
            <v>809650000</v>
          </cell>
          <cell r="B28544" t="str">
            <v>SILENCIOSO FPN A6934900301</v>
          </cell>
          <cell r="C28544" t="str">
            <v>UM</v>
          </cell>
        </row>
        <row r="28545">
          <cell r="A28545">
            <v>809651000</v>
          </cell>
          <cell r="B28545" t="str">
            <v>SILENCIOSO DCBR A6964907101</v>
          </cell>
          <cell r="C28545" t="str">
            <v>UM</v>
          </cell>
        </row>
        <row r="28546">
          <cell r="A28546">
            <v>809652000</v>
          </cell>
          <cell r="B28546" t="str">
            <v>SILENCIOSO DCBR ATEGO OM-904 A9584900201</v>
          </cell>
          <cell r="C28546" t="str">
            <v>UM</v>
          </cell>
        </row>
        <row r="28547">
          <cell r="A28547">
            <v>809654000</v>
          </cell>
          <cell r="B28547" t="str">
            <v>SILENCIOSO DCBR A6344901101</v>
          </cell>
          <cell r="C28547" t="str">
            <v>UM</v>
          </cell>
        </row>
        <row r="28548">
          <cell r="A28548">
            <v>809655000</v>
          </cell>
          <cell r="B28548" t="str">
            <v>SILENCIOSO DCBR A6344900901</v>
          </cell>
          <cell r="C28548" t="str">
            <v>UM</v>
          </cell>
        </row>
        <row r="28549">
          <cell r="A28549" t="str">
            <v>MATRIZ238</v>
          </cell>
          <cell r="B28549" t="str">
            <v>GAB.EMBUTIR P/MONT.CJ ARTICULADO DA CA-MENEGOTTI 003.04.005</v>
          </cell>
          <cell r="C28549" t="str">
            <v>UM</v>
          </cell>
        </row>
        <row r="28550">
          <cell r="A28550">
            <v>809656000</v>
          </cell>
          <cell r="B28550" t="str">
            <v>TUBO GALVANIZADO COM EXPANSAO</v>
          </cell>
          <cell r="C28550" t="str">
            <v>UM</v>
          </cell>
        </row>
        <row r="28551">
          <cell r="A28551">
            <v>809657000</v>
          </cell>
          <cell r="B28551" t="str">
            <v>TUBO GALVANIZADO 4. 1/2"</v>
          </cell>
          <cell r="C28551" t="str">
            <v>UM</v>
          </cell>
        </row>
        <row r="28552">
          <cell r="A28552">
            <v>809659000</v>
          </cell>
          <cell r="B28552" t="str">
            <v>SILENCIOSO ORIGINAL MA 12.0 - 6012.301.060.00.9</v>
          </cell>
          <cell r="C28552" t="str">
            <v>UM</v>
          </cell>
        </row>
        <row r="28553">
          <cell r="A28553">
            <v>809660000</v>
          </cell>
          <cell r="B28553" t="str">
            <v>SILENCIOSO OVAL MT 12 - 6112.101.057.005</v>
          </cell>
          <cell r="C28553" t="str">
            <v>UM</v>
          </cell>
        </row>
        <row r="28554">
          <cell r="A28554">
            <v>809661000</v>
          </cell>
          <cell r="B28554" t="str">
            <v>SILENCIOSO ORIGINAL - 6009.001.546.00.6</v>
          </cell>
          <cell r="C28554" t="str">
            <v>UM</v>
          </cell>
        </row>
        <row r="28555">
          <cell r="A28555">
            <v>809662000</v>
          </cell>
          <cell r="B28555" t="str">
            <v>SILENCIOSO  6 cc atego reposição</v>
          </cell>
          <cell r="C28555" t="str">
            <v>UM</v>
          </cell>
        </row>
        <row r="28556">
          <cell r="A28556">
            <v>809663000</v>
          </cell>
          <cell r="B28556" t="str">
            <v>SILENCIOSO  4 cc atego reposição</v>
          </cell>
          <cell r="C28556" t="str">
            <v>UM</v>
          </cell>
        </row>
        <row r="28557">
          <cell r="A28557" t="str">
            <v>MATRIZ239</v>
          </cell>
          <cell r="B28557" t="str">
            <v>GAB.DE EMBUTIR P/MONT.CJ SAPATA FIX - MENEGOTTI 003.02.047</v>
          </cell>
          <cell r="C28557" t="str">
            <v>UM</v>
          </cell>
        </row>
        <row r="28558">
          <cell r="A28558">
            <v>809664000</v>
          </cell>
          <cell r="B28558" t="str">
            <v>SILENCIOSO OVAL MB 715/915 ACCELO</v>
          </cell>
          <cell r="C28558" t="str">
            <v>UM</v>
          </cell>
        </row>
        <row r="28559">
          <cell r="A28559" t="str">
            <v>80966400F</v>
          </cell>
          <cell r="B28559" t="str">
            <v>SILENCIOSO OVAL MB 715/915 ACCELO</v>
          </cell>
          <cell r="C28559" t="str">
            <v>UM</v>
          </cell>
        </row>
        <row r="28560">
          <cell r="A28560">
            <v>809665000</v>
          </cell>
          <cell r="B28560" t="str">
            <v>SILENCIOSO OVAL C/SUPORTE MB 715/915 ACCELO</v>
          </cell>
          <cell r="C28560" t="str">
            <v>UM</v>
          </cell>
        </row>
        <row r="28561">
          <cell r="A28561">
            <v>809666000</v>
          </cell>
          <cell r="B28561" t="str">
            <v>CAPA DO PARAFUSO</v>
          </cell>
          <cell r="C28561" t="str">
            <v>UM</v>
          </cell>
        </row>
        <row r="28562">
          <cell r="A28562">
            <v>809667000</v>
          </cell>
          <cell r="B28562" t="str">
            <v>SILENCIOSO S/ MIOLO MB 1214/2314/1218/2418</v>
          </cell>
          <cell r="C28562" t="str">
            <v>UM</v>
          </cell>
        </row>
        <row r="28563">
          <cell r="A28563">
            <v>809668000</v>
          </cell>
          <cell r="B28563" t="str">
            <v>CAPA DO PARAFUSO M8</v>
          </cell>
          <cell r="C28563" t="str">
            <v>UM</v>
          </cell>
        </row>
        <row r="28564">
          <cell r="A28564">
            <v>809669000</v>
          </cell>
          <cell r="B28564" t="str">
            <v>CAPA DO PARAFUSO M10</v>
          </cell>
          <cell r="C28564" t="str">
            <v>UM</v>
          </cell>
        </row>
        <row r="28565">
          <cell r="A28565" t="str">
            <v>MATRIZ240</v>
          </cell>
          <cell r="B28565" t="str">
            <v>GAB.DE EMBUTIR P/MONT.CJ SAPATA FIX MAIOR - MENEG 003.02.067</v>
          </cell>
          <cell r="C28565" t="str">
            <v>UM</v>
          </cell>
        </row>
        <row r="28566">
          <cell r="A28566">
            <v>809670000</v>
          </cell>
          <cell r="B28566" t="str">
            <v>CAPA DO PARAFUSO M12</v>
          </cell>
          <cell r="C28566" t="str">
            <v>UM</v>
          </cell>
        </row>
        <row r="28567">
          <cell r="A28567">
            <v>809671000</v>
          </cell>
          <cell r="B28567" t="str">
            <v>CAPA DO PARAFUSO M16</v>
          </cell>
          <cell r="C28567" t="str">
            <v>UM</v>
          </cell>
        </row>
        <row r="28568">
          <cell r="A28568">
            <v>809672000</v>
          </cell>
          <cell r="B28568" t="str">
            <v>TUBO INTERMEDIARIO</v>
          </cell>
          <cell r="C28568" t="str">
            <v>UM</v>
          </cell>
        </row>
        <row r="28569">
          <cell r="A28569">
            <v>809673000</v>
          </cell>
          <cell r="B28569" t="str">
            <v>SILENCIOSO COM FILTRO DE PARTICULAS</v>
          </cell>
          <cell r="C28569" t="str">
            <v>UM</v>
          </cell>
        </row>
        <row r="28570">
          <cell r="A28570">
            <v>809675000</v>
          </cell>
          <cell r="B28570" t="str">
            <v>SILENCIOSO ORIGINAL - 6013.501.029.00.0</v>
          </cell>
          <cell r="C28570" t="str">
            <v>UM</v>
          </cell>
        </row>
        <row r="28571">
          <cell r="A28571">
            <v>809680000</v>
          </cell>
          <cell r="B28571" t="str">
            <v>SILENCIOSO ORIGINAL - 6012.301.211.00.8</v>
          </cell>
          <cell r="C28571" t="str">
            <v>UM</v>
          </cell>
        </row>
        <row r="28572">
          <cell r="A28572">
            <v>809681000</v>
          </cell>
          <cell r="B28572" t="str">
            <v>REDUTOR DE RUIDO ESCAPAMENTO</v>
          </cell>
          <cell r="C28572" t="str">
            <v>UM</v>
          </cell>
        </row>
        <row r="28573">
          <cell r="A28573" t="str">
            <v>MATRIZ241</v>
          </cell>
          <cell r="B28573" t="str">
            <v>GAB.EMBUT P/MONT.CJ SUP.SAP./SAP INV.003.02.067/003.002.005</v>
          </cell>
          <cell r="C28573" t="str">
            <v>UM</v>
          </cell>
        </row>
        <row r="28574">
          <cell r="A28574">
            <v>809682000</v>
          </cell>
          <cell r="B28574" t="str">
            <v>KIT SILENCIOSO MB 608</v>
          </cell>
          <cell r="C28574" t="str">
            <v>UM</v>
          </cell>
        </row>
        <row r="28575">
          <cell r="A28575">
            <v>809683000</v>
          </cell>
          <cell r="B28575" t="str">
            <v>SILENCIOSO ATEGO 4CC REPOSICAO</v>
          </cell>
          <cell r="C28575" t="str">
            <v>UM</v>
          </cell>
        </row>
        <row r="28576">
          <cell r="A28576" t="str">
            <v>80968300F</v>
          </cell>
          <cell r="B28576" t="str">
            <v>SILENCIOSO ATEGO 4CC REPOSICAO 9584900701</v>
          </cell>
          <cell r="C28576" t="str">
            <v>UM</v>
          </cell>
        </row>
        <row r="28577">
          <cell r="A28577">
            <v>809684000</v>
          </cell>
          <cell r="B28577" t="str">
            <v>SILENCIOSO ATEGO 6CC REPOSICAO</v>
          </cell>
          <cell r="C28577" t="str">
            <v>UM</v>
          </cell>
        </row>
        <row r="28578">
          <cell r="A28578" t="str">
            <v>80968400F</v>
          </cell>
          <cell r="B28578" t="str">
            <v>SILENCIOSO ATEGO 6CC REPOSICAO 9584900501</v>
          </cell>
          <cell r="C28578" t="str">
            <v>UM</v>
          </cell>
        </row>
        <row r="28579">
          <cell r="A28579">
            <v>809685000</v>
          </cell>
          <cell r="B28579" t="str">
            <v>TUBO DE SAIDA MBB</v>
          </cell>
          <cell r="C28579" t="str">
            <v>UM</v>
          </cell>
        </row>
        <row r="28580">
          <cell r="A28580">
            <v>809686000</v>
          </cell>
          <cell r="B28580" t="str">
            <v>SILENCIOSO REPOSICAO HSK</v>
          </cell>
          <cell r="C28580" t="str">
            <v>UM</v>
          </cell>
        </row>
        <row r="28581">
          <cell r="A28581" t="str">
            <v>MATRIZ242</v>
          </cell>
          <cell r="B28581" t="str">
            <v>GAB.DE EMBUTIR P/MONT.CJ RESERV. D'AGUA- MENEG 003.08.000</v>
          </cell>
          <cell r="C28581" t="str">
            <v>UM</v>
          </cell>
        </row>
        <row r="28582">
          <cell r="A28582">
            <v>809687000</v>
          </cell>
          <cell r="B28582" t="str">
            <v>SILENCIOSO ACCELO - 6013.101.159.00.9</v>
          </cell>
          <cell r="C28582" t="str">
            <v>UM</v>
          </cell>
        </row>
        <row r="28583">
          <cell r="A28583">
            <v>809688000</v>
          </cell>
          <cell r="B28583" t="str">
            <v>SILENCIOSO ORIGINAL - 6013.101.312.00.4</v>
          </cell>
          <cell r="C28583" t="str">
            <v>UM</v>
          </cell>
        </row>
        <row r="28584">
          <cell r="A28584">
            <v>809689000</v>
          </cell>
          <cell r="B28584" t="str">
            <v>ABRACADEIRA A9584900041</v>
          </cell>
          <cell r="C28584" t="str">
            <v>UM</v>
          </cell>
        </row>
        <row r="28585">
          <cell r="A28585">
            <v>809690000</v>
          </cell>
          <cell r="B28585" t="str">
            <v>SILENCIOSO 712/912</v>
          </cell>
          <cell r="C28585" t="str">
            <v>UM</v>
          </cell>
        </row>
        <row r="28586">
          <cell r="A28586">
            <v>809691000</v>
          </cell>
          <cell r="B28586" t="str">
            <v>SILENCIOSO 712C/914C/1215C</v>
          </cell>
          <cell r="C28586" t="str">
            <v>UM</v>
          </cell>
        </row>
        <row r="28587">
          <cell r="A28587" t="str">
            <v>80969100F</v>
          </cell>
          <cell r="B28587" t="str">
            <v>SILENCIOSO 712C/914C/1215C</v>
          </cell>
          <cell r="C28587" t="str">
            <v>UM</v>
          </cell>
        </row>
        <row r="28588">
          <cell r="A28588">
            <v>809692000</v>
          </cell>
          <cell r="B28588" t="str">
            <v>PARA-LAMA ENVOLVENTE RECROSUL</v>
          </cell>
          <cell r="C28588" t="str">
            <v>UM</v>
          </cell>
        </row>
        <row r="28589">
          <cell r="A28589" t="str">
            <v>MATRIZ243</v>
          </cell>
          <cell r="B28589" t="str">
            <v>GAB.DE EMBUTIR P/MONT.CJ SUP.MOTOR- MENEG 003.01.007</v>
          </cell>
          <cell r="C28589" t="str">
            <v>UM</v>
          </cell>
        </row>
        <row r="28590">
          <cell r="A28590">
            <v>809693000</v>
          </cell>
          <cell r="B28590" t="str">
            <v>SILENCIOSO ORIGINAL - 6112.301.073.00.0</v>
          </cell>
          <cell r="C28590" t="str">
            <v>UM</v>
          </cell>
        </row>
        <row r="28591">
          <cell r="A28591">
            <v>809694000</v>
          </cell>
          <cell r="B28591" t="str">
            <v>SILENCIOSO 140 LT MODIFICADO A 634 490 14 01</v>
          </cell>
          <cell r="C28591" t="str">
            <v>UM</v>
          </cell>
        </row>
        <row r="28592">
          <cell r="A28592">
            <v>809695000</v>
          </cell>
          <cell r="B28592" t="str">
            <v>ABRACADEIRA CANO DESCARGA - VOLVO - 1629499</v>
          </cell>
          <cell r="C28592" t="str">
            <v>UM</v>
          </cell>
        </row>
        <row r="28593">
          <cell r="A28593">
            <v>809696000</v>
          </cell>
          <cell r="B28593" t="str">
            <v>SUPORTE DO SILENCIOSO ACCELO915C</v>
          </cell>
          <cell r="C28593" t="str">
            <v>UM</v>
          </cell>
        </row>
        <row r="28594">
          <cell r="A28594">
            <v>809697000</v>
          </cell>
          <cell r="B28594" t="str">
            <v>CINTA DE ESCAPAMENTO MB 712/912/914</v>
          </cell>
          <cell r="C28594" t="str">
            <v>UM</v>
          </cell>
        </row>
        <row r="28595">
          <cell r="A28595">
            <v>809698000</v>
          </cell>
          <cell r="B28595" t="str">
            <v>ABRACADEIRA VOLVO 5"</v>
          </cell>
          <cell r="C28595" t="str">
            <v>UM</v>
          </cell>
        </row>
        <row r="28596">
          <cell r="A28596">
            <v>809699000</v>
          </cell>
          <cell r="B28596" t="str">
            <v>SILENCIOSO IVECO STRALIS</v>
          </cell>
          <cell r="C28596" t="str">
            <v>UM</v>
          </cell>
        </row>
        <row r="28597">
          <cell r="A28597">
            <v>809700000</v>
          </cell>
          <cell r="B28597" t="str">
            <v>SILENCIOSO IVECO DAILY</v>
          </cell>
          <cell r="C28597" t="str">
            <v>UM</v>
          </cell>
        </row>
        <row r="28598">
          <cell r="A28598">
            <v>809701000</v>
          </cell>
          <cell r="B28598" t="str">
            <v>SILENCIOSO 1620 - 6cil.</v>
          </cell>
          <cell r="C28598" t="str">
            <v>UM</v>
          </cell>
        </row>
        <row r="28599">
          <cell r="A28599">
            <v>809702000</v>
          </cell>
          <cell r="B28599" t="str">
            <v>SILENCIOSO MA17.0 - 6012.301.247.00.2</v>
          </cell>
          <cell r="C28599" t="str">
            <v>UM</v>
          </cell>
        </row>
        <row r="28600">
          <cell r="A28600" t="str">
            <v>80970300D</v>
          </cell>
          <cell r="B28600" t="str">
            <v>LONGARINA TRAS. DIR. 140 X 120  - 6011.002.818.00.4</v>
          </cell>
          <cell r="C28600" t="str">
            <v>UM</v>
          </cell>
        </row>
        <row r="28601">
          <cell r="A28601" t="str">
            <v>80970300E</v>
          </cell>
          <cell r="B28601" t="str">
            <v>LONGARINA TRAS. ESQ. 140 X 120 - 6011.002.815.00.0</v>
          </cell>
          <cell r="C28601" t="str">
            <v>UM</v>
          </cell>
        </row>
        <row r="28602">
          <cell r="A28602" t="str">
            <v>80970400D</v>
          </cell>
          <cell r="B28602" t="str">
            <v>FECHAMENTO TRAS. DIR. 140 X 120 - 6011.002.820.00.0</v>
          </cell>
          <cell r="C28602" t="str">
            <v>UM</v>
          </cell>
        </row>
        <row r="28603">
          <cell r="A28603" t="str">
            <v>80970400E</v>
          </cell>
          <cell r="B28603" t="str">
            <v>FECHAMENTO TRAS. ESQ. 140 X 120 - 6011.002.817.00.6</v>
          </cell>
          <cell r="C28603" t="str">
            <v>UM</v>
          </cell>
        </row>
        <row r="28604">
          <cell r="A28604" t="str">
            <v>80970500D</v>
          </cell>
          <cell r="B28604" t="str">
            <v>LONGARINA TRAS. DIR. 180 X 180 - 6011.002.750.00.9</v>
          </cell>
          <cell r="C28604" t="str">
            <v>UM</v>
          </cell>
        </row>
        <row r="28605">
          <cell r="A28605" t="str">
            <v>80970500E</v>
          </cell>
          <cell r="B28605" t="str">
            <v>LONGARINA TRAS. ESQ. 180 X 180 - 6011.002.741.00.8</v>
          </cell>
          <cell r="C28605" t="str">
            <v>UM</v>
          </cell>
        </row>
        <row r="28606">
          <cell r="A28606">
            <v>809706000</v>
          </cell>
          <cell r="B28606" t="str">
            <v>LONGARINA EXT. DIANT. DIR. - 6011.002.744.00.2</v>
          </cell>
          <cell r="C28606" t="str">
            <v>UM</v>
          </cell>
        </row>
        <row r="28607">
          <cell r="A28607">
            <v>809707000</v>
          </cell>
          <cell r="B28607" t="str">
            <v>LONGARINA EXT. DIANT. ESQ. - 6011.002.733.00.5</v>
          </cell>
          <cell r="C28607" t="str">
            <v>UM</v>
          </cell>
        </row>
        <row r="28608">
          <cell r="A28608">
            <v>809708000</v>
          </cell>
          <cell r="B28608" t="str">
            <v>LONGARINA EXT. DIANT. DIR. - 6011.002.814.00.3</v>
          </cell>
          <cell r="C28608" t="str">
            <v>UM</v>
          </cell>
        </row>
        <row r="28609">
          <cell r="A28609">
            <v>809709000</v>
          </cell>
          <cell r="B28609" t="str">
            <v>LONGARINA EXT. DIANT. ESQ. - 6011.002.811.00.9</v>
          </cell>
          <cell r="C28609" t="str">
            <v>UM</v>
          </cell>
        </row>
        <row r="28610">
          <cell r="A28610">
            <v>809710000</v>
          </cell>
          <cell r="B28610" t="str">
            <v>FECHAMENTO INT. DIANT. DIR. - 6011.002.816.00.8</v>
          </cell>
          <cell r="C28610" t="str">
            <v>UM</v>
          </cell>
        </row>
        <row r="28611">
          <cell r="A28611">
            <v>809711000</v>
          </cell>
          <cell r="B28611" t="str">
            <v>FECHAMENTO INT. DIANT. ESQ. - 6011.002.813.00.5</v>
          </cell>
          <cell r="C28611" t="str">
            <v>UM</v>
          </cell>
        </row>
        <row r="28612">
          <cell r="A28612">
            <v>809712000</v>
          </cell>
          <cell r="B28612" t="str">
            <v>FECHAMENTO INT. DIANT. DIR. 180 CIVIL - 6011.002.746.00.7</v>
          </cell>
          <cell r="C28612" t="str">
            <v>UM</v>
          </cell>
        </row>
        <row r="28613">
          <cell r="A28613">
            <v>809713000</v>
          </cell>
          <cell r="B28613" t="str">
            <v>FECHAMENTO INT. DIANT. ESQ. 180 CIVIL - 6011.002.737.00.6</v>
          </cell>
          <cell r="C28613" t="str">
            <v>UM</v>
          </cell>
        </row>
        <row r="28614">
          <cell r="A28614">
            <v>809715000</v>
          </cell>
          <cell r="B28614" t="str">
            <v>TUBO DO MOTOR - 688 492 85 01</v>
          </cell>
          <cell r="C28614" t="str">
            <v>UM</v>
          </cell>
        </row>
        <row r="28615">
          <cell r="A28615">
            <v>809716000</v>
          </cell>
          <cell r="B28615" t="str">
            <v>CINTA DO SILENCIOSO</v>
          </cell>
          <cell r="C28615" t="str">
            <v>UM</v>
          </cell>
        </row>
        <row r="28616">
          <cell r="A28616">
            <v>809717000</v>
          </cell>
          <cell r="B28616" t="str">
            <v>TUBO TERMINAL</v>
          </cell>
          <cell r="C28616" t="str">
            <v>UM</v>
          </cell>
        </row>
        <row r="28617">
          <cell r="A28617">
            <v>809718000</v>
          </cell>
          <cell r="B28617" t="str">
            <v>TUBO DE SAIDA MOTOR</v>
          </cell>
          <cell r="C28617" t="str">
            <v>UM</v>
          </cell>
        </row>
        <row r="28618">
          <cell r="A28618">
            <v>809719000</v>
          </cell>
          <cell r="B28618" t="str">
            <v>TUBO DE SAIDA MOTOR</v>
          </cell>
          <cell r="C28618" t="str">
            <v>UM</v>
          </cell>
        </row>
        <row r="28619">
          <cell r="A28619">
            <v>809721000</v>
          </cell>
          <cell r="B28619" t="str">
            <v>TUBO FLEXÍVEL GALVANIZADO</v>
          </cell>
          <cell r="C28619" t="str">
            <v>UM</v>
          </cell>
        </row>
        <row r="28620">
          <cell r="A28620">
            <v>809722000</v>
          </cell>
          <cell r="B28620" t="str">
            <v>TUBO INTERMEDIARIO</v>
          </cell>
          <cell r="C28620" t="str">
            <v>UM</v>
          </cell>
        </row>
        <row r="28621">
          <cell r="A28621" t="str">
            <v>MATRIZ244</v>
          </cell>
          <cell r="B28621" t="str">
            <v>GAB.EMB.MONT.CJ SUCCAO BOMB MAIO/MENOR003.07.0024/003.07.023</v>
          </cell>
          <cell r="C28621" t="str">
            <v>UM</v>
          </cell>
        </row>
        <row r="28622">
          <cell r="A28622">
            <v>809723000</v>
          </cell>
          <cell r="B28622" t="str">
            <v>TUBO INTERMEDIARIO</v>
          </cell>
          <cell r="C28622" t="str">
            <v>UM</v>
          </cell>
        </row>
        <row r="28623">
          <cell r="A28623">
            <v>809724000</v>
          </cell>
          <cell r="B28623" t="str">
            <v>TUBO MOTOR 3" ATEGO 4CC</v>
          </cell>
          <cell r="C28623" t="str">
            <v>UM</v>
          </cell>
        </row>
        <row r="28624">
          <cell r="A28624">
            <v>809727000</v>
          </cell>
          <cell r="B28624" t="str">
            <v>TUBO MOTOR 3.1/2" - 958 492 09 01</v>
          </cell>
          <cell r="C28624" t="str">
            <v>UM</v>
          </cell>
        </row>
        <row r="28625">
          <cell r="A28625">
            <v>809731000</v>
          </cell>
          <cell r="B28625" t="str">
            <v>TUBO MOTOR</v>
          </cell>
          <cell r="C28625" t="str">
            <v>UM</v>
          </cell>
        </row>
        <row r="28626">
          <cell r="A28626">
            <v>809732000</v>
          </cell>
          <cell r="B28626" t="str">
            <v>TUBO FLEXIVEL</v>
          </cell>
          <cell r="C28626" t="str">
            <v>UM</v>
          </cell>
        </row>
        <row r="28627">
          <cell r="A28627">
            <v>809733000</v>
          </cell>
          <cell r="B28627" t="str">
            <v>TUBO FLEXIVEL</v>
          </cell>
          <cell r="C28627" t="str">
            <v>UM</v>
          </cell>
        </row>
        <row r="28628">
          <cell r="A28628">
            <v>809734000</v>
          </cell>
          <cell r="B28628" t="str">
            <v>SILENCIOSO MB</v>
          </cell>
          <cell r="C28628" t="str">
            <v>UM</v>
          </cell>
        </row>
        <row r="28629">
          <cell r="A28629">
            <v>807476000</v>
          </cell>
          <cell r="B28629" t="str">
            <v>CANO DE DESCARGA - 10120492</v>
          </cell>
          <cell r="C28629" t="str">
            <v>UM</v>
          </cell>
        </row>
        <row r="28630">
          <cell r="A28630">
            <v>809737000</v>
          </cell>
          <cell r="B28630" t="str">
            <v>SILENCIOSO</v>
          </cell>
          <cell r="C28630" t="str">
            <v>UM</v>
          </cell>
        </row>
        <row r="28631">
          <cell r="A28631">
            <v>809739000</v>
          </cell>
          <cell r="B28631" t="str">
            <v>CINTA DE FIXACAO TUBO MOTOR</v>
          </cell>
          <cell r="C28631" t="str">
            <v>UM</v>
          </cell>
        </row>
        <row r="28632">
          <cell r="A28632">
            <v>809740000</v>
          </cell>
          <cell r="B28632" t="str">
            <v>TUBO MOTOR COM SILENCIOSO</v>
          </cell>
          <cell r="C28632" t="str">
            <v>UM</v>
          </cell>
        </row>
        <row r="28633">
          <cell r="A28633">
            <v>809741000</v>
          </cell>
          <cell r="B28633" t="str">
            <v>ABRACADEIRA</v>
          </cell>
          <cell r="C28633" t="str">
            <v>UM</v>
          </cell>
        </row>
        <row r="28634">
          <cell r="A28634">
            <v>809742000</v>
          </cell>
          <cell r="B28634" t="str">
            <v>TUBO INTERMEDIARIO</v>
          </cell>
          <cell r="C28634" t="str">
            <v>UM</v>
          </cell>
        </row>
        <row r="28635">
          <cell r="A28635">
            <v>809745000</v>
          </cell>
          <cell r="B28635" t="str">
            <v>SILENCIOSO</v>
          </cell>
          <cell r="C28635" t="str">
            <v>UM</v>
          </cell>
        </row>
        <row r="28636">
          <cell r="A28636">
            <v>809746000</v>
          </cell>
          <cell r="B28636" t="str">
            <v>SILENCIOSO</v>
          </cell>
          <cell r="C28636" t="str">
            <v>UM</v>
          </cell>
        </row>
        <row r="28637">
          <cell r="A28637">
            <v>809747000</v>
          </cell>
          <cell r="B28637" t="str">
            <v>TUBO FLEXIVEL</v>
          </cell>
          <cell r="C28637" t="str">
            <v>UM</v>
          </cell>
        </row>
        <row r="28638">
          <cell r="A28638">
            <v>809748000</v>
          </cell>
          <cell r="B28638" t="str">
            <v>TUBO MOTOR</v>
          </cell>
          <cell r="C28638" t="str">
            <v>UM</v>
          </cell>
        </row>
        <row r="28639">
          <cell r="A28639">
            <v>809751000</v>
          </cell>
          <cell r="B28639" t="str">
            <v>TUBO MOTOR</v>
          </cell>
          <cell r="C28639" t="str">
            <v>UM</v>
          </cell>
        </row>
        <row r="28640">
          <cell r="A28640">
            <v>809752000</v>
          </cell>
          <cell r="B28640" t="str">
            <v>TUBO MOTOR STRALIS</v>
          </cell>
          <cell r="C28640" t="str">
            <v>UM</v>
          </cell>
        </row>
        <row r="28641">
          <cell r="A28641">
            <v>809753000</v>
          </cell>
          <cell r="B28641" t="str">
            <v>TUBO INTERMEDIARIO</v>
          </cell>
          <cell r="C28641" t="str">
            <v>UM</v>
          </cell>
        </row>
        <row r="28642">
          <cell r="A28642">
            <v>809754000</v>
          </cell>
          <cell r="B28642" t="str">
            <v>SUPORTE SILENCIOSO</v>
          </cell>
          <cell r="C28642" t="str">
            <v>UM</v>
          </cell>
        </row>
        <row r="28643">
          <cell r="A28643">
            <v>809755000</v>
          </cell>
          <cell r="B28643" t="str">
            <v>CINTA SILENCIOSO</v>
          </cell>
          <cell r="C28643" t="str">
            <v>UM</v>
          </cell>
        </row>
        <row r="28644">
          <cell r="A28644">
            <v>809756000</v>
          </cell>
          <cell r="B28644" t="str">
            <v>TUBO MOTOR</v>
          </cell>
          <cell r="C28644" t="str">
            <v>UM</v>
          </cell>
        </row>
        <row r="28645">
          <cell r="A28645">
            <v>809757000</v>
          </cell>
          <cell r="B28645" t="str">
            <v>TUBO TERMINAL</v>
          </cell>
          <cell r="C28645" t="str">
            <v>UM</v>
          </cell>
        </row>
        <row r="28646">
          <cell r="A28646">
            <v>809758000</v>
          </cell>
          <cell r="B28646" t="str">
            <v>TUBO MOTOR</v>
          </cell>
          <cell r="C28646" t="str">
            <v>UM</v>
          </cell>
        </row>
        <row r="28647">
          <cell r="A28647">
            <v>809759000</v>
          </cell>
          <cell r="B28647" t="str">
            <v>TUBO INTERMEDIARIO</v>
          </cell>
          <cell r="C28647" t="str">
            <v>UM</v>
          </cell>
        </row>
        <row r="28648">
          <cell r="A28648">
            <v>809760000</v>
          </cell>
          <cell r="B28648" t="str">
            <v>SILENCIOSO</v>
          </cell>
          <cell r="C28648" t="str">
            <v>UM</v>
          </cell>
        </row>
        <row r="28649">
          <cell r="A28649">
            <v>809761000</v>
          </cell>
          <cell r="B28649" t="str">
            <v>TUBO TERMINAL</v>
          </cell>
          <cell r="C28649" t="str">
            <v>UM</v>
          </cell>
        </row>
        <row r="28650">
          <cell r="A28650">
            <v>809763000</v>
          </cell>
          <cell r="B28650" t="str">
            <v>TUBO MOTOR</v>
          </cell>
          <cell r="C28650" t="str">
            <v>UM</v>
          </cell>
        </row>
        <row r="28651">
          <cell r="A28651">
            <v>809765000</v>
          </cell>
          <cell r="B28651" t="str">
            <v>TUBO FLEXIVEL</v>
          </cell>
          <cell r="C28651" t="str">
            <v>UM</v>
          </cell>
        </row>
        <row r="28652">
          <cell r="A28652">
            <v>809766000</v>
          </cell>
          <cell r="B28652" t="str">
            <v>TUBO INTERMEDIARIO</v>
          </cell>
          <cell r="C28652" t="str">
            <v>UM</v>
          </cell>
        </row>
        <row r="28653">
          <cell r="A28653">
            <v>809767000</v>
          </cell>
          <cell r="B28653" t="str">
            <v>SILENCIOSO</v>
          </cell>
          <cell r="C28653" t="str">
            <v>UM</v>
          </cell>
        </row>
        <row r="28654">
          <cell r="A28654">
            <v>809768000</v>
          </cell>
          <cell r="B28654" t="str">
            <v>ABRACADEIRA TUBO TERMINAL</v>
          </cell>
          <cell r="C28654" t="str">
            <v>UM</v>
          </cell>
        </row>
        <row r="28655">
          <cell r="A28655">
            <v>809769000</v>
          </cell>
          <cell r="B28655" t="str">
            <v>TUBO TERMINAL</v>
          </cell>
          <cell r="C28655" t="str">
            <v>UM</v>
          </cell>
        </row>
        <row r="28656">
          <cell r="A28656">
            <v>809770000</v>
          </cell>
          <cell r="B28656" t="str">
            <v>CINTA DO SIL.</v>
          </cell>
          <cell r="C28656" t="str">
            <v>UM</v>
          </cell>
        </row>
        <row r="28657">
          <cell r="A28657">
            <v>809771000</v>
          </cell>
          <cell r="B28657" t="str">
            <v>PROTETOR DE CALOR FRONTAL</v>
          </cell>
          <cell r="C28657" t="str">
            <v>UM</v>
          </cell>
        </row>
        <row r="28658">
          <cell r="A28658">
            <v>809772000</v>
          </cell>
          <cell r="B28658" t="str">
            <v>PASSARELA</v>
          </cell>
          <cell r="C28658" t="str">
            <v>UM</v>
          </cell>
        </row>
        <row r="28659">
          <cell r="A28659">
            <v>809773000</v>
          </cell>
          <cell r="B28659" t="str">
            <v>PROTETOR DE CALOR LATERAL</v>
          </cell>
          <cell r="C28659" t="str">
            <v>UM</v>
          </cell>
        </row>
        <row r="28660">
          <cell r="A28660">
            <v>809774000</v>
          </cell>
          <cell r="B28660" t="str">
            <v>SILENCIOSO CARGO</v>
          </cell>
          <cell r="C28660" t="str">
            <v>UM</v>
          </cell>
        </row>
        <row r="28661">
          <cell r="A28661">
            <v>807477000</v>
          </cell>
          <cell r="B28661" t="str">
            <v>CANO DE DESCARGA - 10271220</v>
          </cell>
          <cell r="C28661" t="str">
            <v>UM</v>
          </cell>
        </row>
        <row r="28662">
          <cell r="A28662" t="str">
            <v>80977400F</v>
          </cell>
          <cell r="B28662" t="str">
            <v>SILENCIOSO CARGO 2422</v>
          </cell>
          <cell r="C28662" t="str">
            <v>UM</v>
          </cell>
        </row>
        <row r="28663">
          <cell r="A28663">
            <v>809775000</v>
          </cell>
          <cell r="B28663" t="str">
            <v>TUBO INTERMEDIÁRIO</v>
          </cell>
          <cell r="C28663" t="str">
            <v>UM</v>
          </cell>
        </row>
        <row r="28664">
          <cell r="A28664">
            <v>809776000</v>
          </cell>
          <cell r="B28664" t="str">
            <v>TUBO MOTOR</v>
          </cell>
          <cell r="C28664" t="str">
            <v>UM</v>
          </cell>
        </row>
        <row r="28665">
          <cell r="A28665">
            <v>809777000</v>
          </cell>
          <cell r="B28665" t="str">
            <v>SILENCIOSO MT 15.0 SB - 6112.101.154.00.0</v>
          </cell>
          <cell r="C28665" t="str">
            <v>UM</v>
          </cell>
        </row>
        <row r="28666">
          <cell r="A28666">
            <v>809778000</v>
          </cell>
          <cell r="B28666" t="str">
            <v>CHAPA PROTECAO SUP CONTRA O CALOR - A6934910330</v>
          </cell>
          <cell r="C28666" t="str">
            <v>UM</v>
          </cell>
        </row>
        <row r="28667">
          <cell r="A28667">
            <v>809779000</v>
          </cell>
          <cell r="B28667" t="str">
            <v>TERMINAL ESCAPAMENTO (SUPLAY)</v>
          </cell>
          <cell r="C28667" t="str">
            <v>UM</v>
          </cell>
        </row>
        <row r="28668">
          <cell r="A28668" t="str">
            <v>80978000D</v>
          </cell>
          <cell r="B28668" t="str">
            <v>PARALAMA DIANTEIRO DIREITO VOLVO</v>
          </cell>
          <cell r="C28668" t="str">
            <v>UM</v>
          </cell>
        </row>
        <row r="28669">
          <cell r="A28669" t="str">
            <v>MATRIZ245</v>
          </cell>
          <cell r="B28669" t="str">
            <v>GAB.DE EMBUTIR P/MONT.CJ CAMBAO - MENEGOTTI 003.05.015</v>
          </cell>
          <cell r="C28669" t="str">
            <v>UM</v>
          </cell>
        </row>
        <row r="28670">
          <cell r="A28670" t="str">
            <v>80978000E</v>
          </cell>
          <cell r="B28670" t="str">
            <v>PARALAMA DIANTEIRO ESQUERDO VOLVO</v>
          </cell>
          <cell r="C28670" t="str">
            <v>UM</v>
          </cell>
        </row>
        <row r="28671">
          <cell r="A28671" t="str">
            <v>80978100D</v>
          </cell>
          <cell r="B28671" t="str">
            <v>ACABAMENTO LATERAL PARALAMA DIR. VOLVO</v>
          </cell>
          <cell r="C28671" t="str">
            <v>UM</v>
          </cell>
        </row>
        <row r="28672">
          <cell r="A28672" t="str">
            <v>80978100E</v>
          </cell>
          <cell r="B28672" t="str">
            <v>ACABAMENTO LATERAL PARALAMA ESQ. VOLVO</v>
          </cell>
          <cell r="C28672" t="str">
            <v>UM</v>
          </cell>
        </row>
        <row r="28673">
          <cell r="A28673">
            <v>809782000</v>
          </cell>
          <cell r="B28673" t="str">
            <v>PARALAMA TRASEIRO DIR. ESQ. VOLVO</v>
          </cell>
          <cell r="C28673" t="str">
            <v>UM</v>
          </cell>
        </row>
        <row r="28674">
          <cell r="A28674" t="str">
            <v>8099000BN</v>
          </cell>
          <cell r="B28674" t="str">
            <v>CONJUNTO DE CHAPAS</v>
          </cell>
          <cell r="C28674" t="str">
            <v>UM</v>
          </cell>
        </row>
        <row r="28675">
          <cell r="A28675" t="str">
            <v>80TRN</v>
          </cell>
          <cell r="B28675" t="str">
            <v>TREINAMENTO NUMERICON</v>
          </cell>
          <cell r="C28675" t="str">
            <v>UM</v>
          </cell>
        </row>
        <row r="28676">
          <cell r="A28676">
            <v>810000000</v>
          </cell>
          <cell r="B28676" t="str">
            <v>M.O. CJ DEF NAVISTAR 2042399C91/1653218C1</v>
          </cell>
          <cell r="C28676" t="str">
            <v>UM</v>
          </cell>
        </row>
        <row r="28677">
          <cell r="A28677">
            <v>810100000</v>
          </cell>
          <cell r="B28677" t="str">
            <v>M.O. CONJ DEFLETOR DIANT 1653218C1</v>
          </cell>
          <cell r="C28677" t="str">
            <v>UM</v>
          </cell>
        </row>
        <row r="28678">
          <cell r="A28678">
            <v>807478000</v>
          </cell>
          <cell r="B28678" t="str">
            <v>CANO DE DESCARGA VW - 16310417</v>
          </cell>
          <cell r="C28678" t="str">
            <v>UM</v>
          </cell>
        </row>
        <row r="28679">
          <cell r="A28679">
            <v>810200000</v>
          </cell>
          <cell r="B28679" t="str">
            <v>M.O. CHAPA LA-405 (HIDROJET)</v>
          </cell>
          <cell r="C28679" t="str">
            <v>UM</v>
          </cell>
        </row>
        <row r="28680">
          <cell r="A28680">
            <v>810300000</v>
          </cell>
          <cell r="B28680" t="str">
            <v>M.O. CHAPA LA-203-S (HIDRO JET)</v>
          </cell>
          <cell r="C28680" t="str">
            <v>UM</v>
          </cell>
        </row>
        <row r="28681">
          <cell r="A28681">
            <v>810400000</v>
          </cell>
          <cell r="B28681" t="str">
            <v>M.O. PORTA MEDIA EXT. DIAMANTE DE VIDRO N604</v>
          </cell>
          <cell r="C28681" t="str">
            <v>UM</v>
          </cell>
        </row>
        <row r="28682">
          <cell r="A28682">
            <v>810401000</v>
          </cell>
          <cell r="B28682" t="str">
            <v>M.O. PORTA INT. DIAMANTE ESQ. DE VIDRO N704</v>
          </cell>
          <cell r="C28682" t="str">
            <v>UM</v>
          </cell>
        </row>
        <row r="28683">
          <cell r="A28683">
            <v>810402000</v>
          </cell>
          <cell r="B28683" t="str">
            <v>M.O. PORTA INT. DIAMANTE DIR. DE VIDRO N706</v>
          </cell>
          <cell r="C28683" t="str">
            <v>UM</v>
          </cell>
        </row>
        <row r="28684">
          <cell r="A28684">
            <v>810403000</v>
          </cell>
          <cell r="B28684" t="str">
            <v>M.O. PORTA INT. APPLAUSO DIR. D E VIDRO N705</v>
          </cell>
          <cell r="C28684" t="str">
            <v>UM</v>
          </cell>
        </row>
        <row r="28685">
          <cell r="A28685">
            <v>810404000</v>
          </cell>
          <cell r="B28685" t="str">
            <v>M.O. PORTA INT. APPLAUSO ESQ. DE VIDRO N703</v>
          </cell>
          <cell r="C28685" t="str">
            <v>UM</v>
          </cell>
        </row>
        <row r="28686">
          <cell r="A28686" t="str">
            <v>MATRIZ246</v>
          </cell>
          <cell r="B28686" t="str">
            <v>GAB.DE EMBUTIR P/MONT.CJ HASTE FURA SACO- MENEG 003.04.017</v>
          </cell>
          <cell r="C28686" t="str">
            <v>UM</v>
          </cell>
        </row>
        <row r="28687">
          <cell r="A28687">
            <v>810405000</v>
          </cell>
          <cell r="B28687" t="str">
            <v>M.O. PORTA MEDIA EXT. APPLAUSO DE VIDRO N603</v>
          </cell>
          <cell r="C28687" t="str">
            <v>UM</v>
          </cell>
        </row>
        <row r="28688">
          <cell r="A28688">
            <v>810406000</v>
          </cell>
          <cell r="B28688" t="str">
            <v>M.O. PORTA MEDIA VIDRO INT. ESQ C412</v>
          </cell>
          <cell r="C28688" t="str">
            <v>UM</v>
          </cell>
        </row>
        <row r="28689">
          <cell r="A28689">
            <v>810407000</v>
          </cell>
          <cell r="B28689" t="str">
            <v>M.O. PORTA MEDIA VIDRO INT. DIR C414</v>
          </cell>
          <cell r="C28689" t="str">
            <v>UM</v>
          </cell>
        </row>
        <row r="28690">
          <cell r="A28690">
            <v>810408000</v>
          </cell>
          <cell r="B28690" t="str">
            <v>M.O. PORTA MEDIA VIDRO EXT. NOV C608</v>
          </cell>
          <cell r="C28690" t="str">
            <v>UM</v>
          </cell>
        </row>
        <row r="28691">
          <cell r="A28691" t="str">
            <v>81050000D</v>
          </cell>
          <cell r="B28691" t="str">
            <v>M.O. VIGA EIXO TRAS SUP DIR AGRALE 6112.014.182.00.7</v>
          </cell>
          <cell r="C28691" t="str">
            <v>UM</v>
          </cell>
        </row>
        <row r="28692">
          <cell r="A28692" t="str">
            <v>81050000E</v>
          </cell>
          <cell r="B28692" t="str">
            <v>M.O. VIGA EIXO TRAS SUP ESQ AGRALE 6112.014.183.00.5</v>
          </cell>
          <cell r="C28692" t="str">
            <v>UM</v>
          </cell>
        </row>
        <row r="28693">
          <cell r="A28693">
            <v>810501000</v>
          </cell>
          <cell r="B28693" t="str">
            <v>M.O. TRAVESSA DIANTEIRA AGRALE - 6012.002.087.00.4</v>
          </cell>
          <cell r="C28693" t="str">
            <v>UM</v>
          </cell>
        </row>
        <row r="28694">
          <cell r="A28694" t="str">
            <v>MATRIZ247</v>
          </cell>
          <cell r="B28694" t="str">
            <v>GAB.DE EMBUTIR P/MONT.CJ CANO ABASTECIMEN - MENEG 003.03.066</v>
          </cell>
          <cell r="C28694" t="str">
            <v>UM</v>
          </cell>
        </row>
        <row r="28695">
          <cell r="A28695" t="str">
            <v>81050200D</v>
          </cell>
          <cell r="B28695" t="str">
            <v>M.O. VIGA EIXO TRAS INF DIR AGRALE</v>
          </cell>
          <cell r="C28695" t="str">
            <v>UM</v>
          </cell>
        </row>
        <row r="28696">
          <cell r="A28696" t="str">
            <v>81050200E</v>
          </cell>
          <cell r="B28696" t="str">
            <v>M.O. VIGA EIXO TRAS INF ESQ AGRALE</v>
          </cell>
          <cell r="C28696" t="str">
            <v>UM</v>
          </cell>
        </row>
        <row r="28697">
          <cell r="A28697">
            <v>810503000</v>
          </cell>
          <cell r="B28697" t="str">
            <v>M.O. TRAVESSA MAIOR AGRALE 6012.002.134.00.4</v>
          </cell>
          <cell r="C28697" t="str">
            <v>UM</v>
          </cell>
        </row>
        <row r="28698">
          <cell r="A28698">
            <v>810504000</v>
          </cell>
          <cell r="B28698" t="str">
            <v>M.O. TRAVESSA MAIOR AGRALE 6012.002.039.00.7</v>
          </cell>
          <cell r="C28698" t="str">
            <v>UM</v>
          </cell>
        </row>
        <row r="28699">
          <cell r="A28699">
            <v>810505000</v>
          </cell>
          <cell r="B28699" t="str">
            <v>M.O. PERFIL CURVO LONGARINA DIR 6012.002.012.00.2</v>
          </cell>
          <cell r="C28699" t="str">
            <v>UM</v>
          </cell>
        </row>
        <row r="28700">
          <cell r="A28700">
            <v>810506000</v>
          </cell>
          <cell r="B28700" t="str">
            <v>M.O. TRAVESSA AGRALE 6112.002.163.00.1</v>
          </cell>
          <cell r="C28700" t="str">
            <v>UM</v>
          </cell>
        </row>
        <row r="28701">
          <cell r="A28701">
            <v>810507000</v>
          </cell>
          <cell r="B28701" t="str">
            <v>M.O. FUNDO INTERNO AQL COMPACT</v>
          </cell>
          <cell r="C28701" t="str">
            <v>UM</v>
          </cell>
        </row>
        <row r="28702">
          <cell r="A28702" t="str">
            <v>MATRIZ248</v>
          </cell>
          <cell r="B28702" t="str">
            <v>GAB.DE EMBUTIR P/MONT.CJ ALAVANCA FREIO - MENEG 003.10.004</v>
          </cell>
          <cell r="C28702" t="str">
            <v>UM</v>
          </cell>
        </row>
        <row r="28703">
          <cell r="A28703">
            <v>810508000</v>
          </cell>
          <cell r="B28703" t="str">
            <v>M.O. TRAVESSA MAIOR AGRALE 6012.002.038.00.7</v>
          </cell>
          <cell r="C28703" t="str">
            <v>UM</v>
          </cell>
        </row>
        <row r="28704">
          <cell r="A28704">
            <v>810509000</v>
          </cell>
          <cell r="B28704" t="str">
            <v>M.O. VIGA EIXO TRAS INF ESQ AGRALE 6112.014.207.00.2</v>
          </cell>
          <cell r="C28704" t="str">
            <v>UM</v>
          </cell>
        </row>
        <row r="28705">
          <cell r="A28705">
            <v>810510000</v>
          </cell>
          <cell r="B28705" t="str">
            <v>M.O. VIGA EIXO TRAS SUP ESQ AGRALE 6112.014.205.00.6</v>
          </cell>
          <cell r="C28705" t="str">
            <v>UM</v>
          </cell>
        </row>
        <row r="28706">
          <cell r="A28706">
            <v>810511000</v>
          </cell>
          <cell r="B28706" t="str">
            <v>M.O. PERFIL CURVO LONGARINA 6112.002.121.00.9</v>
          </cell>
          <cell r="C28706" t="str">
            <v>UM</v>
          </cell>
        </row>
        <row r="28707">
          <cell r="A28707">
            <v>810512000</v>
          </cell>
          <cell r="B28707" t="str">
            <v>M.O. VIGA EIXO TRAS SUPERIOR DIR 6112.014.204.00.9</v>
          </cell>
          <cell r="C28707" t="str">
            <v>UM</v>
          </cell>
        </row>
        <row r="28708">
          <cell r="A28708">
            <v>810513000</v>
          </cell>
          <cell r="B28708" t="str">
            <v>M.O. VIGA EIXO TRAS INFERIOR DIR 6112.014.206.00.4</v>
          </cell>
          <cell r="C28708" t="str">
            <v>UM</v>
          </cell>
        </row>
        <row r="28709">
          <cell r="A28709">
            <v>810514000</v>
          </cell>
          <cell r="B28709" t="str">
            <v>M.O. TRAVESSA 3 EIXO 6012.002.139.00.3</v>
          </cell>
          <cell r="C28709" t="str">
            <v>UM</v>
          </cell>
        </row>
        <row r="28710">
          <cell r="A28710" t="str">
            <v>MATRIZ249</v>
          </cell>
          <cell r="B28710" t="str">
            <v>GAB.DE EMBUTIR P/MONT.TRAVA SEGURANCA - MENEGOTTI 003.04.026</v>
          </cell>
          <cell r="C28710" t="str">
            <v>UM</v>
          </cell>
        </row>
        <row r="28711">
          <cell r="A28711">
            <v>810515000</v>
          </cell>
          <cell r="B28711" t="str">
            <v>M.O. TRAVESSA DIANTEIRA</v>
          </cell>
          <cell r="C28711" t="str">
            <v>UM</v>
          </cell>
        </row>
        <row r="28712">
          <cell r="A28712" t="str">
            <v>81051600D</v>
          </cell>
          <cell r="B28712" t="str">
            <v>M.O. VIGA EIXO TRAS INFERIOR DIR - 6112.014.308.00.8</v>
          </cell>
          <cell r="C28712" t="str">
            <v>UM</v>
          </cell>
        </row>
        <row r="28713">
          <cell r="A28713" t="str">
            <v>81051600E</v>
          </cell>
          <cell r="B28713" t="str">
            <v>M.O. VIGA EIXO TRAS INFERIOR ESQ. - 6112.014.309.00.6</v>
          </cell>
          <cell r="C28713" t="str">
            <v>UM</v>
          </cell>
        </row>
        <row r="28714">
          <cell r="A28714">
            <v>810550000</v>
          </cell>
          <cell r="B28714" t="str">
            <v>M.O. MANCAL ARTICULACAO BRACO - 10047694 (ANTIGO: 10107667)</v>
          </cell>
          <cell r="C28714" t="str">
            <v>UM</v>
          </cell>
        </row>
        <row r="28715">
          <cell r="A28715">
            <v>810551000</v>
          </cell>
          <cell r="B28715" t="str">
            <v>M.O. MANCAL ARTICULACAO BRACO - 10047695  (ANTIGO: 10107665)</v>
          </cell>
          <cell r="C28715" t="str">
            <v>UM</v>
          </cell>
        </row>
        <row r="28716">
          <cell r="A28716">
            <v>810552000</v>
          </cell>
          <cell r="B28716" t="str">
            <v>M.O. PERFIL ENCOSTO POLTRONA - 10031974  (ANTIGO: 10106179)</v>
          </cell>
          <cell r="C28716" t="str">
            <v>UM</v>
          </cell>
        </row>
        <row r="28717">
          <cell r="A28717">
            <v>810553000</v>
          </cell>
          <cell r="B28717" t="str">
            <v>M.O. PERFIL ENCOSTO POLTRONA - 10031977  (ANTIGO: 10106071)</v>
          </cell>
          <cell r="C28717" t="str">
            <v>UM</v>
          </cell>
        </row>
        <row r="28718">
          <cell r="A28718">
            <v>810554000</v>
          </cell>
          <cell r="B28718" t="str">
            <v>M.O. ESTRUTURA LATERAL BASE POLTRONA - 10107685</v>
          </cell>
          <cell r="C28718" t="str">
            <v>UM</v>
          </cell>
        </row>
        <row r="28719">
          <cell r="A28719">
            <v>810555000</v>
          </cell>
          <cell r="B28719" t="str">
            <v>M.O. ESTRUTURA LATERAL BASE POLTRONA - 10107683</v>
          </cell>
          <cell r="C28719" t="str">
            <v>UM</v>
          </cell>
        </row>
        <row r="28720">
          <cell r="A28720">
            <v>810556000</v>
          </cell>
          <cell r="B28720" t="str">
            <v>M.O. ESTRUTURA CENTRAL BASE POLTRONA - 10047902 (ANTIGO:1010</v>
          </cell>
          <cell r="C28720" t="str">
            <v>UM</v>
          </cell>
        </row>
        <row r="28721">
          <cell r="A28721">
            <v>810557000</v>
          </cell>
          <cell r="B28721" t="str">
            <v>M.O. PERFIL ENCOSTO POLTRONA - 10031976 (ANTIGO:10106230)</v>
          </cell>
          <cell r="C28721" t="str">
            <v>UM</v>
          </cell>
        </row>
        <row r="28722">
          <cell r="A28722">
            <v>810558000</v>
          </cell>
          <cell r="B28722" t="str">
            <v>M.O. PERFIL ENCOSTO POLTRONA - 10031972  (ANTIGO: 10106072)</v>
          </cell>
          <cell r="C28722" t="str">
            <v>UM</v>
          </cell>
        </row>
        <row r="28723">
          <cell r="A28723">
            <v>810559000</v>
          </cell>
          <cell r="B28723" t="str">
            <v>M.O. PÉ ESTAMPADO RECORTE RETO - 10013245 (ANTIGO:10100619)</v>
          </cell>
          <cell r="C28723" t="str">
            <v>UM</v>
          </cell>
        </row>
        <row r="28724">
          <cell r="A28724">
            <v>810560000</v>
          </cell>
          <cell r="B28724" t="str">
            <v>M.O. PÉ ESTAMPADO RECORTE RETO - 10013667 (ANTIGO: 10100661)</v>
          </cell>
          <cell r="C28724" t="str">
            <v>UM</v>
          </cell>
        </row>
        <row r="28725">
          <cell r="A28725" t="str">
            <v>MATRIZ250</v>
          </cell>
          <cell r="B28725" t="str">
            <v>GAB.DE EMBUTIR P/MONT.PIVO EIXO - MENEGOTTI 003.05.009</v>
          </cell>
          <cell r="C28725" t="str">
            <v>UM</v>
          </cell>
        </row>
        <row r="28726">
          <cell r="A28726">
            <v>810561000</v>
          </cell>
          <cell r="B28726" t="str">
            <v>M.O. MANCAL ARTICULACAO BRACO - 10107669</v>
          </cell>
          <cell r="C28726" t="str">
            <v>UM</v>
          </cell>
        </row>
        <row r="28727">
          <cell r="A28727">
            <v>810562000</v>
          </cell>
          <cell r="B28727" t="str">
            <v>M.O. MANCAL ARTICULACAO BRACO - 10107668</v>
          </cell>
          <cell r="C28727" t="str">
            <v>UM</v>
          </cell>
        </row>
        <row r="28728">
          <cell r="A28728">
            <v>810563000</v>
          </cell>
          <cell r="B28728" t="str">
            <v>M.O. CHAPA CALOTA SR. BT - AREA 3.498</v>
          </cell>
          <cell r="C28728" t="str">
            <v>UM</v>
          </cell>
        </row>
        <row r="28729">
          <cell r="A28729">
            <v>810564000</v>
          </cell>
          <cell r="B28729" t="str">
            <v>M.O. TRAVESSA MAIOR AGRALE 6012.002.167.00.4</v>
          </cell>
          <cell r="C28729" t="str">
            <v>UM</v>
          </cell>
        </row>
        <row r="28730">
          <cell r="A28730">
            <v>810565000</v>
          </cell>
          <cell r="B28730" t="str">
            <v>M.O. CAIXA DE MOLA - 3010090404S1</v>
          </cell>
          <cell r="C28730" t="str">
            <v>UM</v>
          </cell>
        </row>
        <row r="28731">
          <cell r="A28731" t="str">
            <v>810565M75</v>
          </cell>
          <cell r="B28731" t="str">
            <v>M.O. CAIXA DE MOLA -3010FM75S1</v>
          </cell>
          <cell r="C28731" t="str">
            <v>UM</v>
          </cell>
        </row>
        <row r="28732">
          <cell r="A28732" t="str">
            <v>810565M86</v>
          </cell>
          <cell r="B28732" t="str">
            <v>M.O. CAIXA DE MOLA</v>
          </cell>
          <cell r="C28732" t="str">
            <v>UM</v>
          </cell>
        </row>
        <row r="28733">
          <cell r="A28733" t="str">
            <v>81056700D</v>
          </cell>
          <cell r="B28733" t="str">
            <v>M.O. CONJ.PROTETOR ACUSTICO DIR.</v>
          </cell>
          <cell r="C28733" t="str">
            <v>UM</v>
          </cell>
        </row>
        <row r="28734">
          <cell r="A28734" t="str">
            <v>81056700E</v>
          </cell>
          <cell r="B28734" t="str">
            <v>M.O. CONJ.PROTETOR ACUSTICO ESQ.</v>
          </cell>
          <cell r="C28734" t="str">
            <v>UM</v>
          </cell>
        </row>
        <row r="28735">
          <cell r="A28735" t="str">
            <v>81056800D</v>
          </cell>
          <cell r="B28735" t="str">
            <v>M.O. CONJ.SUPORTE ACUSTICO DIR.</v>
          </cell>
          <cell r="C28735" t="str">
            <v>UM</v>
          </cell>
        </row>
        <row r="28736">
          <cell r="A28736" t="str">
            <v>81056800E</v>
          </cell>
          <cell r="B28736" t="str">
            <v>M.O. CONJ.PROTETOR ACUSTICO ESQ.</v>
          </cell>
          <cell r="C28736" t="str">
            <v>UM</v>
          </cell>
        </row>
        <row r="28737">
          <cell r="A28737">
            <v>810569000</v>
          </cell>
          <cell r="B28737" t="str">
            <v>M.O. CONJ. PROTETOR ACUSTICO INF.</v>
          </cell>
          <cell r="C28737" t="str">
            <v>UM</v>
          </cell>
        </row>
        <row r="28738">
          <cell r="A28738">
            <v>810570000</v>
          </cell>
          <cell r="B28738" t="str">
            <v>M.O. PROTETOR ACUSTICO TRASEIRO</v>
          </cell>
          <cell r="C28738" t="str">
            <v>UM</v>
          </cell>
        </row>
        <row r="28739">
          <cell r="A28739" t="str">
            <v>81057100D</v>
          </cell>
          <cell r="B28739" t="str">
            <v>M.O. CONJ.PROTETOR ACUSTICO T DIR.</v>
          </cell>
          <cell r="C28739" t="str">
            <v>UM</v>
          </cell>
        </row>
        <row r="28740">
          <cell r="A28740" t="str">
            <v>MATRIZ251</v>
          </cell>
          <cell r="B28740" t="str">
            <v>GAB.DE EMBUTIR P/MONT.SAPATA DO FREIO - MENEG 003.10.001</v>
          </cell>
          <cell r="C28740" t="str">
            <v>UM</v>
          </cell>
        </row>
        <row r="28741">
          <cell r="A28741" t="str">
            <v>81057100E</v>
          </cell>
          <cell r="B28741" t="str">
            <v>M.O. CONJ.PROTETOR ACUSTICO T ESQ.</v>
          </cell>
          <cell r="C28741" t="str">
            <v>UM</v>
          </cell>
        </row>
        <row r="28742">
          <cell r="A28742" t="str">
            <v>81057200D</v>
          </cell>
          <cell r="B28742" t="str">
            <v>M.O. CONJ.PROTETOR ACUSTICO INF DIR.</v>
          </cell>
          <cell r="C28742" t="str">
            <v>UM</v>
          </cell>
        </row>
        <row r="28743">
          <cell r="A28743" t="str">
            <v>81057300D</v>
          </cell>
          <cell r="B28743" t="str">
            <v>M.O. CONJ.PROTETOR ACUSTICO LATERAL DIR.</v>
          </cell>
          <cell r="C28743" t="str">
            <v>UM</v>
          </cell>
        </row>
        <row r="28744">
          <cell r="A28744" t="str">
            <v>81057300E</v>
          </cell>
          <cell r="B28744" t="str">
            <v>M.O. CONJ.PROTETOR ACUSTICO LATERAL ESQ</v>
          </cell>
          <cell r="C28744" t="str">
            <v>UM</v>
          </cell>
        </row>
        <row r="28745">
          <cell r="A28745" t="str">
            <v>81057400D</v>
          </cell>
          <cell r="B28745" t="str">
            <v>M.O. PROTETOR ACUSTICO DIANT DIR.</v>
          </cell>
          <cell r="C28745" t="str">
            <v>UM</v>
          </cell>
        </row>
        <row r="28746">
          <cell r="A28746" t="str">
            <v>81057400E</v>
          </cell>
          <cell r="B28746" t="str">
            <v>M.O. PROTETOR ACUSTICO DIANT ESQ.</v>
          </cell>
          <cell r="C28746" t="str">
            <v>UM</v>
          </cell>
        </row>
        <row r="28747">
          <cell r="A28747" t="str">
            <v>81057500D</v>
          </cell>
          <cell r="B28747" t="str">
            <v>M.O. FECHAMENTO ACUSTICO LATERAL DIR.</v>
          </cell>
          <cell r="C28747" t="str">
            <v>UM</v>
          </cell>
        </row>
        <row r="28748">
          <cell r="A28748" t="str">
            <v>MATRIZ252</v>
          </cell>
          <cell r="B28748" t="str">
            <v>GAB.DE EMBUTIR P/MONT.TB UNIAO ESTRUT- MENEG 003.02.029</v>
          </cell>
          <cell r="C28748" t="str">
            <v>UM</v>
          </cell>
        </row>
        <row r="28749">
          <cell r="A28749" t="str">
            <v>81057500E</v>
          </cell>
          <cell r="B28749" t="str">
            <v>M.O. FECHAMENTO ACUSTICO LATERAL ESQ.</v>
          </cell>
          <cell r="C28749" t="str">
            <v>UM</v>
          </cell>
        </row>
        <row r="28750">
          <cell r="A28750">
            <v>810576000</v>
          </cell>
          <cell r="B28750" t="str">
            <v>M.O. PROT.ACUSTICO INFERIOR MAIOR</v>
          </cell>
          <cell r="C28750" t="str">
            <v>UM</v>
          </cell>
        </row>
        <row r="28751">
          <cell r="A28751">
            <v>810577000</v>
          </cell>
          <cell r="B28751" t="str">
            <v>M.O. PROT.ACUSTICO INFERIOR MENOR</v>
          </cell>
          <cell r="C28751" t="str">
            <v>UM</v>
          </cell>
        </row>
        <row r="28752">
          <cell r="A28752" t="str">
            <v>81057800D</v>
          </cell>
          <cell r="B28752" t="str">
            <v>M.O. FECHAMENTO LATERAL DIR.</v>
          </cell>
          <cell r="C28752" t="str">
            <v>UM</v>
          </cell>
        </row>
        <row r="28753">
          <cell r="A28753" t="str">
            <v>81057800E</v>
          </cell>
          <cell r="B28753" t="str">
            <v>M.O. FECHAMENTO LATERAL ESQ.</v>
          </cell>
          <cell r="C28753" t="str">
            <v>UM</v>
          </cell>
        </row>
        <row r="28754">
          <cell r="A28754">
            <v>810579000</v>
          </cell>
          <cell r="B28754" t="str">
            <v>M.O. FECHAMENTO INFERIOR</v>
          </cell>
          <cell r="C28754" t="str">
            <v>UM</v>
          </cell>
        </row>
        <row r="28755">
          <cell r="A28755">
            <v>810580000</v>
          </cell>
          <cell r="B28755" t="str">
            <v>M.O. LATERAL BALANCIM - 81000222</v>
          </cell>
          <cell r="C28755" t="str">
            <v>UM</v>
          </cell>
        </row>
        <row r="28756">
          <cell r="A28756">
            <v>807479000</v>
          </cell>
          <cell r="B28756" t="str">
            <v>CANO DE DESCARGA - 10392647</v>
          </cell>
          <cell r="C28756" t="str">
            <v>UM</v>
          </cell>
        </row>
        <row r="28757">
          <cell r="A28757">
            <v>810581000</v>
          </cell>
          <cell r="B28757" t="str">
            <v>M.O. LATERAL BALANCIM - 301010464</v>
          </cell>
          <cell r="C28757" t="str">
            <v>UM</v>
          </cell>
        </row>
        <row r="28758">
          <cell r="A28758">
            <v>810582000</v>
          </cell>
          <cell r="B28758" t="str">
            <v>M.O. LATERAL BALANCIM - 301010834</v>
          </cell>
          <cell r="C28758" t="str">
            <v>UM</v>
          </cell>
        </row>
        <row r="28759">
          <cell r="A28759">
            <v>810583000</v>
          </cell>
          <cell r="B28759" t="str">
            <v>M.O. TRAVA DE SEGURANCA - 301000694</v>
          </cell>
          <cell r="C28759" t="str">
            <v>UM</v>
          </cell>
        </row>
        <row r="28760">
          <cell r="A28760">
            <v>810584000</v>
          </cell>
          <cell r="B28760" t="str">
            <v>M.O. TAMPA DO CUBO DE RODA(6010.008.008.00.8)</v>
          </cell>
          <cell r="C28760" t="str">
            <v>UM</v>
          </cell>
        </row>
        <row r="28761">
          <cell r="A28761">
            <v>810585000</v>
          </cell>
          <cell r="B28761" t="str">
            <v>M.O. DEFLETOR DE GRAXA (6007.009.014.00.1)</v>
          </cell>
          <cell r="C28761" t="str">
            <v>UM</v>
          </cell>
        </row>
        <row r="28762">
          <cell r="A28762">
            <v>810586000</v>
          </cell>
          <cell r="B28762" t="str">
            <v>M.O. DEFLETOR DE GRAXA (6010.009.010.00.3)</v>
          </cell>
          <cell r="C28762" t="str">
            <v>UM</v>
          </cell>
        </row>
        <row r="28763">
          <cell r="A28763">
            <v>810587000</v>
          </cell>
          <cell r="B28763" t="str">
            <v>M.O. DEFLETOR DE GRAXA (6008.009.003.00.2)</v>
          </cell>
          <cell r="C28763" t="str">
            <v>UM</v>
          </cell>
        </row>
        <row r="28764">
          <cell r="A28764">
            <v>810588000</v>
          </cell>
          <cell r="B28764" t="str">
            <v>M.O. TAMPA VEDACAO CUBO (6012.008.008.00.4)</v>
          </cell>
          <cell r="C28764" t="str">
            <v>UM</v>
          </cell>
        </row>
        <row r="28765">
          <cell r="A28765">
            <v>810589000</v>
          </cell>
          <cell r="B28765" t="str">
            <v>M.O. COPO GUIA MOLA DIANT (6011.014.033.00.6)</v>
          </cell>
          <cell r="C28765" t="str">
            <v>UM</v>
          </cell>
        </row>
        <row r="28766">
          <cell r="A28766">
            <v>810590000</v>
          </cell>
          <cell r="B28766" t="str">
            <v>M.O. BOCAL (8009.106.013.00.9)</v>
          </cell>
          <cell r="C28766" t="str">
            <v>UM</v>
          </cell>
        </row>
        <row r="28767">
          <cell r="A28767">
            <v>810591000</v>
          </cell>
          <cell r="B28767" t="str">
            <v>M.O. SUPORTE GUIA (8005.104.094.00.9)</v>
          </cell>
          <cell r="C28767" t="str">
            <v>UM</v>
          </cell>
        </row>
        <row r="28768">
          <cell r="A28768">
            <v>810592000</v>
          </cell>
          <cell r="B28768" t="str">
            <v>M.O. NPC - 14" AND 16" - 3010FM115</v>
          </cell>
          <cell r="C28768" t="str">
            <v>UM</v>
          </cell>
        </row>
        <row r="28769">
          <cell r="A28769">
            <v>810593000</v>
          </cell>
          <cell r="B28769" t="str">
            <v>M.O. COPO DE EXPANSAO (8009.108.668.00.8)</v>
          </cell>
          <cell r="C28769" t="str">
            <v>UM</v>
          </cell>
        </row>
        <row r="28770">
          <cell r="A28770">
            <v>810594000</v>
          </cell>
          <cell r="B28770" t="str">
            <v>M.O. SEMI CINTA 30" - 3010000731 (DIAMETRO 10,5)</v>
          </cell>
          <cell r="C28770" t="str">
            <v>UM</v>
          </cell>
        </row>
        <row r="28771">
          <cell r="A28771">
            <v>810595000</v>
          </cell>
          <cell r="B28771" t="str">
            <v>M.O. SEMI CINTA 30" (QUADRADOS 10,31 x 11mm) - 3010FM181</v>
          </cell>
          <cell r="C28771" t="str">
            <v>UM</v>
          </cell>
        </row>
        <row r="28772">
          <cell r="A28772">
            <v>810596000</v>
          </cell>
          <cell r="B28772" t="str">
            <v>M.O. CONJUNTO PARALAMA AGRALE</v>
          </cell>
          <cell r="C28772" t="str">
            <v>UM</v>
          </cell>
        </row>
        <row r="28773">
          <cell r="A28773" t="str">
            <v>81059600D</v>
          </cell>
          <cell r="B28773" t="str">
            <v>M.O. PARALAMA AGRALE DIR- 9000.025.082.88.5</v>
          </cell>
          <cell r="C28773" t="str">
            <v>UM</v>
          </cell>
        </row>
        <row r="28774">
          <cell r="A28774" t="str">
            <v>81059600E</v>
          </cell>
          <cell r="B28774" t="str">
            <v>M.O. PARALAMA AGRALE ESQ- 9000.025.083.88.3</v>
          </cell>
          <cell r="C28774" t="str">
            <v>UM</v>
          </cell>
        </row>
        <row r="28775">
          <cell r="A28775" t="str">
            <v>81059700D</v>
          </cell>
          <cell r="B28775" t="str">
            <v>M.O. REFORCO EXTREMIDADE DIR. 6112.014.178.00.5</v>
          </cell>
          <cell r="C28775" t="str">
            <v>UM</v>
          </cell>
        </row>
        <row r="28776">
          <cell r="A28776" t="str">
            <v>81059700E</v>
          </cell>
          <cell r="B28776" t="str">
            <v>M.O. REFORCO EXTREMIDADE ESQ. 6112.014.179.00.3</v>
          </cell>
          <cell r="C28776" t="str">
            <v>UM</v>
          </cell>
        </row>
        <row r="28777">
          <cell r="A28777">
            <v>810598000</v>
          </cell>
          <cell r="B28777" t="str">
            <v>M.O. TRAVESSA TRASEIRA MOTOR - 6007.002.336.00.5</v>
          </cell>
          <cell r="C28777" t="str">
            <v>UM</v>
          </cell>
        </row>
        <row r="28778">
          <cell r="A28778" t="str">
            <v>DD85414022</v>
          </cell>
          <cell r="B28778" t="str">
            <v>OUTROS DIODOS EMISSORES DE LUZ</v>
          </cell>
          <cell r="C28778" t="str">
            <v>UM</v>
          </cell>
        </row>
        <row r="28779">
          <cell r="A28779">
            <v>810599000</v>
          </cell>
          <cell r="B28779" t="str">
            <v>M.O. TRAVESSA DIANTEIRA MOTOR - 6012.002.126.00.0</v>
          </cell>
          <cell r="C28779" t="str">
            <v>UM</v>
          </cell>
        </row>
        <row r="28780">
          <cell r="A28780">
            <v>810600000</v>
          </cell>
          <cell r="B28780" t="str">
            <v>M.O. TRAVESSA DIANTEIRA MOTOR - 6007.002.335.00.7</v>
          </cell>
          <cell r="C28780" t="str">
            <v>UM</v>
          </cell>
        </row>
        <row r="28781">
          <cell r="A28781">
            <v>810601000</v>
          </cell>
          <cell r="B28781" t="str">
            <v>M.O. CAIXA DE MOLA 24" - 3010088400</v>
          </cell>
          <cell r="C28781" t="str">
            <v>UM</v>
          </cell>
        </row>
        <row r="28782">
          <cell r="A28782">
            <v>810602000</v>
          </cell>
          <cell r="B28782" t="str">
            <v>M.O. VIGUETA INF LATERAL INF 2230 (302039326)</v>
          </cell>
          <cell r="C28782" t="str">
            <v>UM</v>
          </cell>
        </row>
        <row r="28783">
          <cell r="A28783">
            <v>810603000</v>
          </cell>
          <cell r="B28783" t="str">
            <v>M.O. VIGUETA INF LATERAL INF 2970 (302039327)</v>
          </cell>
          <cell r="C28783" t="str">
            <v>UM</v>
          </cell>
        </row>
        <row r="28784">
          <cell r="A28784">
            <v>810604000</v>
          </cell>
          <cell r="B28784" t="str">
            <v>M.O. VIGUETA SUP LATERAL INF 2230 (302039339)</v>
          </cell>
          <cell r="C28784" t="str">
            <v>UM</v>
          </cell>
        </row>
        <row r="28785">
          <cell r="A28785">
            <v>810605000</v>
          </cell>
          <cell r="B28785" t="str">
            <v>M.O. VIGUETA INF LATERAL INF 2430 (302039325)</v>
          </cell>
          <cell r="C28785" t="str">
            <v>UM</v>
          </cell>
        </row>
        <row r="28786">
          <cell r="A28786">
            <v>810606000</v>
          </cell>
          <cell r="B28786" t="str">
            <v>M.O. VIGUETA SUP LATERAL INF 2970 (302039340)</v>
          </cell>
          <cell r="C28786" t="str">
            <v>UM</v>
          </cell>
        </row>
        <row r="28787">
          <cell r="A28787">
            <v>810607000</v>
          </cell>
          <cell r="B28787" t="str">
            <v>M.O. VIGUETA SUP LATERAL SUP 2230 (302039336)</v>
          </cell>
          <cell r="C28787" t="str">
            <v>UM</v>
          </cell>
        </row>
        <row r="28788">
          <cell r="A28788">
            <v>810608000</v>
          </cell>
          <cell r="B28788" t="str">
            <v>M.O. VIGUETA INF LATERAL INF 2330 (302039500)</v>
          </cell>
          <cell r="C28788" t="str">
            <v>UM</v>
          </cell>
        </row>
        <row r="28789">
          <cell r="A28789">
            <v>810609000</v>
          </cell>
          <cell r="B28789" t="str">
            <v>M.O. VIGUETA INF TRASEIRA INF 2430 (302035141)</v>
          </cell>
          <cell r="C28789" t="str">
            <v>UM</v>
          </cell>
        </row>
        <row r="28790">
          <cell r="A28790">
            <v>810610000</v>
          </cell>
          <cell r="B28790" t="str">
            <v>M.O. VIGUETA SUP TRAS INF 2430 (302041484)</v>
          </cell>
          <cell r="C28790" t="str">
            <v>UM</v>
          </cell>
        </row>
        <row r="28791">
          <cell r="A28791">
            <v>810611000</v>
          </cell>
          <cell r="B28791" t="str">
            <v>M.O. VIGUETA SUP LATERAL SUP 2970 (302039334)</v>
          </cell>
          <cell r="C28791" t="str">
            <v>UM</v>
          </cell>
        </row>
        <row r="28792">
          <cell r="A28792">
            <v>810612000</v>
          </cell>
          <cell r="B28792" t="str">
            <v>M.O. VIGUETA SUP LATERAL SUP 2430 (302039335)</v>
          </cell>
          <cell r="C28792" t="str">
            <v>UM</v>
          </cell>
        </row>
        <row r="28793">
          <cell r="A28793">
            <v>810613000</v>
          </cell>
          <cell r="B28793" t="str">
            <v>M.O. VIGUETA SUP LATERAL INF 2330 (302039502)</v>
          </cell>
          <cell r="C28793" t="str">
            <v>UM</v>
          </cell>
        </row>
        <row r="28794">
          <cell r="A28794">
            <v>810614000</v>
          </cell>
          <cell r="B28794" t="str">
            <v>M.O. VIGUETA SUP LATERAL INF 2430 (302039338)</v>
          </cell>
          <cell r="C28794" t="str">
            <v>UM</v>
          </cell>
        </row>
        <row r="28795">
          <cell r="A28795">
            <v>810615000</v>
          </cell>
          <cell r="B28795" t="str">
            <v>M.O. VIGUETA INF LATERAL INF 2970 (302045144)</v>
          </cell>
          <cell r="C28795" t="str">
            <v>UM</v>
          </cell>
        </row>
        <row r="28796">
          <cell r="A28796">
            <v>810616000</v>
          </cell>
          <cell r="B28796" t="str">
            <v>M.O. VIGUETA CS/TRAS 2430 (302052553)</v>
          </cell>
          <cell r="C28796" t="str">
            <v>UM</v>
          </cell>
        </row>
        <row r="28797">
          <cell r="A28797">
            <v>810617000</v>
          </cell>
          <cell r="B28797" t="str">
            <v>M.O. CJ. SUP. DIR. TRAV. TRASEIRA - 6008.002.730.00.7</v>
          </cell>
          <cell r="C28797" t="str">
            <v>UM</v>
          </cell>
        </row>
        <row r="28798">
          <cell r="A28798">
            <v>810618000</v>
          </cell>
          <cell r="B28798" t="str">
            <v>M.O. TRAVESSA TRASEIRA MOTOR - 6007.002.150.00.0</v>
          </cell>
          <cell r="C28798" t="str">
            <v>UM</v>
          </cell>
        </row>
        <row r="28799">
          <cell r="A28799">
            <v>810619000</v>
          </cell>
          <cell r="B28799" t="str">
            <v>M.O. SUPORTE DIANT. MOTOR 6008.002.094.00.8</v>
          </cell>
          <cell r="C28799" t="str">
            <v>UM</v>
          </cell>
        </row>
        <row r="28800">
          <cell r="A28800">
            <v>807480000</v>
          </cell>
          <cell r="B28800" t="str">
            <v>CANO DE DESCARGA</v>
          </cell>
          <cell r="C28800" t="str">
            <v>UM</v>
          </cell>
        </row>
        <row r="28801">
          <cell r="A28801">
            <v>810620000</v>
          </cell>
          <cell r="B28801" t="str">
            <v>M.O. TRAVESSA DIANTEIRA 6009.002.018.00.5</v>
          </cell>
          <cell r="C28801" t="str">
            <v>UM</v>
          </cell>
        </row>
        <row r="28802">
          <cell r="A28802">
            <v>810621000</v>
          </cell>
          <cell r="B28802" t="str">
            <v>M.O. TRAVESSA DIANTEIRA - 6008.002.508.00.7</v>
          </cell>
          <cell r="C28802" t="str">
            <v>UM</v>
          </cell>
        </row>
        <row r="28803">
          <cell r="A28803">
            <v>810622000</v>
          </cell>
          <cell r="B28803" t="str">
            <v>M.O. TELA LATERAL DIR. INFERIOR 8012.107.598.00.2</v>
          </cell>
          <cell r="C28803" t="str">
            <v>UM</v>
          </cell>
        </row>
        <row r="28804">
          <cell r="A28804">
            <v>810623000</v>
          </cell>
          <cell r="B28804" t="str">
            <v>M.O. SUPORTE FIXACAO GUIA ESQ. 8013.108.019.00.6</v>
          </cell>
          <cell r="C28804" t="str">
            <v>UM</v>
          </cell>
        </row>
        <row r="28805">
          <cell r="A28805">
            <v>810624000</v>
          </cell>
          <cell r="B28805" t="str">
            <v>M.O. SUPORTE FIXACAO GUIA DIR. 8013.108.018.00.8</v>
          </cell>
          <cell r="C28805" t="str">
            <v>UM</v>
          </cell>
        </row>
        <row r="28806">
          <cell r="A28806">
            <v>810625000</v>
          </cell>
          <cell r="B28806" t="str">
            <v>M.O. CJ. SUP. ESQ. TRAV. TRASEIRA - 6008.002.731.00.5</v>
          </cell>
          <cell r="C28806" t="str">
            <v>UM</v>
          </cell>
        </row>
        <row r="28807">
          <cell r="A28807">
            <v>810626000</v>
          </cell>
          <cell r="B28807" t="str">
            <v>M.O. TRAVESSA DIANT. MOTOR - 6007.002.017.00.1</v>
          </cell>
          <cell r="C28807" t="str">
            <v>UM</v>
          </cell>
        </row>
        <row r="28808">
          <cell r="A28808">
            <v>105197000</v>
          </cell>
          <cell r="B28808" t="str">
            <v>ARRUELA LISA DIN 9021 INOX M6 X 1,60 X 18 PASSIV</v>
          </cell>
          <cell r="C28808" t="str">
            <v>UM</v>
          </cell>
        </row>
        <row r="28809">
          <cell r="A28809">
            <v>810627000</v>
          </cell>
          <cell r="B28809" t="str">
            <v>M.O. SEMI-CINTA 30" - 3010FM147 (QUADRADOS 10,31 x 11mm)</v>
          </cell>
          <cell r="C28809" t="str">
            <v>UM</v>
          </cell>
        </row>
        <row r="28810">
          <cell r="A28810">
            <v>810628000</v>
          </cell>
          <cell r="B28810" t="str">
            <v>M.O. TELA LATERAL ESQ. INFERIOR - 8012.107.599.00.0</v>
          </cell>
          <cell r="C28810" t="str">
            <v>UM</v>
          </cell>
        </row>
        <row r="28811">
          <cell r="A28811">
            <v>810629000</v>
          </cell>
          <cell r="B28811" t="str">
            <v>M.O RODA PÉ LATERAL MARCOPOLO - 10202800</v>
          </cell>
          <cell r="C28811" t="str">
            <v>UM</v>
          </cell>
        </row>
        <row r="28812">
          <cell r="A28812">
            <v>810630000</v>
          </cell>
          <cell r="B28812" t="str">
            <v>M.O RODA PÉ LATERAL MARCOPOLO - 22610073</v>
          </cell>
          <cell r="C28812" t="str">
            <v>UM</v>
          </cell>
        </row>
        <row r="28813">
          <cell r="A28813">
            <v>810631000</v>
          </cell>
          <cell r="B28813" t="str">
            <v>M.O RODA PÉ CX RODAS MARCOPOLO - 10299567</v>
          </cell>
          <cell r="C28813" t="str">
            <v>UM</v>
          </cell>
        </row>
        <row r="28814">
          <cell r="A28814">
            <v>810632000</v>
          </cell>
          <cell r="B28814" t="str">
            <v>M.O. TETO SOLAR AGRALE - 9000.025.085.88.8</v>
          </cell>
          <cell r="C28814" t="str">
            <v>UM</v>
          </cell>
        </row>
        <row r="28815">
          <cell r="A28815" t="str">
            <v>81063300D</v>
          </cell>
          <cell r="B28815" t="str">
            <v>M.O DEFLETOR PARALAMA DIANT.LEVE LD - 6023.013.444.00.1</v>
          </cell>
          <cell r="C28815" t="str">
            <v>UM</v>
          </cell>
        </row>
        <row r="28816">
          <cell r="A28816" t="str">
            <v>81063300E</v>
          </cell>
          <cell r="B28816" t="str">
            <v>M.O DEFLETOR PARALAMA DIANT.LEVE LE - 6023.013.445.00.8</v>
          </cell>
          <cell r="C28816" t="str">
            <v>UM</v>
          </cell>
        </row>
        <row r="28817">
          <cell r="A28817" t="str">
            <v>81063400D</v>
          </cell>
          <cell r="B28817" t="str">
            <v>M.O DEFLETOR PARALAMA DIANT.MEDIO LD - 6024.013.064.00.5</v>
          </cell>
          <cell r="C28817" t="str">
            <v>UM</v>
          </cell>
        </row>
        <row r="28818">
          <cell r="A28818" t="str">
            <v>81063400E</v>
          </cell>
          <cell r="B28818" t="str">
            <v>M.O DEFLETOR PARALAMA DIANT.MEDIO LE - 6024.013.065.00.2</v>
          </cell>
          <cell r="C28818" t="str">
            <v>UM</v>
          </cell>
        </row>
        <row r="28819">
          <cell r="A28819" t="str">
            <v>81063500D</v>
          </cell>
          <cell r="B28819" t="str">
            <v>M.O COB.LAT.PARACHOQUE DIANT.LEVE LD - 6023.013.438.88.8</v>
          </cell>
          <cell r="C28819" t="str">
            <v>UM</v>
          </cell>
        </row>
        <row r="28820">
          <cell r="A28820" t="str">
            <v>81063500E</v>
          </cell>
          <cell r="B28820" t="str">
            <v>M.O COB.LAT.PARACHOQUE DIANT.LEVE LE - 6023.013.439.88.6</v>
          </cell>
          <cell r="C28820" t="str">
            <v>UM</v>
          </cell>
        </row>
        <row r="28821">
          <cell r="A28821" t="str">
            <v>81063600D</v>
          </cell>
          <cell r="B28821" t="str">
            <v>M.O COB.LAT.PARACHOQUE DIANT.MEDIO LD - 6024.013.058.88.2</v>
          </cell>
          <cell r="C28821" t="str">
            <v>UM</v>
          </cell>
        </row>
        <row r="28822">
          <cell r="A28822" t="str">
            <v>81063600E</v>
          </cell>
          <cell r="B28822" t="str">
            <v>M.O COB.LAT.PARACHOQUE DIANT.MEDIO LE - 6024.013.059.88.0</v>
          </cell>
          <cell r="C28822" t="str">
            <v>UM</v>
          </cell>
        </row>
        <row r="28823">
          <cell r="A28823" t="str">
            <v>IMOB85319000</v>
          </cell>
          <cell r="B28823" t="str">
            <v>PARTES DE APARELHOS ELETR DE SINALIZACAO</v>
          </cell>
          <cell r="C28823" t="str">
            <v>UM</v>
          </cell>
        </row>
        <row r="28824">
          <cell r="A28824">
            <v>810637000</v>
          </cell>
          <cell r="B28824" t="str">
            <v>M.O COB.CENTRAL PARACHOQUE DIANT.LEVE - 6023.013.434.88.7</v>
          </cell>
          <cell r="C28824" t="str">
            <v>UM</v>
          </cell>
        </row>
        <row r="28825">
          <cell r="A28825">
            <v>810638000</v>
          </cell>
          <cell r="B28825" t="str">
            <v>M.O COB.CENTRAL PARACHOQUE DIANT.MEDIO - 6024.013.054.88.1</v>
          </cell>
          <cell r="C28825" t="str">
            <v>UM</v>
          </cell>
        </row>
        <row r="28826">
          <cell r="A28826">
            <v>960000000</v>
          </cell>
          <cell r="B28826" t="str">
            <v>CONJ. DEFLETOR DIANT (1653218C1)</v>
          </cell>
          <cell r="C28826" t="str">
            <v>UM</v>
          </cell>
        </row>
        <row r="28827">
          <cell r="A28827">
            <v>960100000</v>
          </cell>
          <cell r="B28827" t="str">
            <v xml:space="preserve">CONJ. DEFLETOR LATERAL (2042399C91) </v>
          </cell>
          <cell r="C28827" t="str">
            <v>UM</v>
          </cell>
        </row>
        <row r="28828">
          <cell r="A28828">
            <v>960200000</v>
          </cell>
          <cell r="B28828" t="str">
            <v xml:space="preserve">CHAPA LA-405 (HIDRO JET)            </v>
          </cell>
          <cell r="C28828" t="str">
            <v>UM</v>
          </cell>
        </row>
        <row r="28829">
          <cell r="A28829">
            <v>960300000</v>
          </cell>
          <cell r="B28829" t="str">
            <v xml:space="preserve">CHAPA LA-203-S (HIDRO JET)          </v>
          </cell>
          <cell r="C28829" t="str">
            <v>UM</v>
          </cell>
        </row>
        <row r="28830">
          <cell r="A28830">
            <v>960400000</v>
          </cell>
          <cell r="B28830" t="str">
            <v xml:space="preserve">CHAPA DE ACO TEDESCO                </v>
          </cell>
          <cell r="C28830" t="str">
            <v>KG</v>
          </cell>
        </row>
        <row r="28831">
          <cell r="A28831">
            <v>960500000</v>
          </cell>
          <cell r="B28831" t="str">
            <v xml:space="preserve">CHAPA DE ACO ALSTOM                 </v>
          </cell>
          <cell r="C28831" t="str">
            <v>KG</v>
          </cell>
        </row>
        <row r="28832">
          <cell r="A28832">
            <v>970000</v>
          </cell>
          <cell r="B28832" t="str">
            <v>RACK TRASPORTE DE CHAPAS DIVERSAS</v>
          </cell>
          <cell r="C28832" t="str">
            <v>UM</v>
          </cell>
        </row>
        <row r="28833">
          <cell r="A28833">
            <v>970100</v>
          </cell>
          <cell r="B28833" t="str">
            <v>PALLET TELASUL</v>
          </cell>
          <cell r="C28833" t="str">
            <v>UM</v>
          </cell>
        </row>
        <row r="28834">
          <cell r="A28834">
            <v>970402</v>
          </cell>
          <cell r="B28834" t="str">
            <v>CACAMBA PADRAO FIAT 1500KG</v>
          </cell>
          <cell r="C28834" t="str">
            <v>UM</v>
          </cell>
        </row>
        <row r="28835">
          <cell r="A28835">
            <v>970403</v>
          </cell>
          <cell r="B28835" t="str">
            <v>CACAMBA PADRAO FIAT 2000KG</v>
          </cell>
          <cell r="C28835" t="str">
            <v>UM</v>
          </cell>
        </row>
        <row r="28836">
          <cell r="A28836" t="str">
            <v>970B02</v>
          </cell>
          <cell r="B28836" t="str">
            <v>CAIXA FERRO IVECO B02</v>
          </cell>
          <cell r="C28836" t="str">
            <v>UM</v>
          </cell>
        </row>
        <row r="28837">
          <cell r="A28837" t="str">
            <v>970B03</v>
          </cell>
          <cell r="B28837" t="str">
            <v>CAIXA FERRO IVECO B03</v>
          </cell>
          <cell r="C28837" t="str">
            <v>UM</v>
          </cell>
        </row>
        <row r="28838">
          <cell r="A28838" t="str">
            <v>970B05</v>
          </cell>
          <cell r="B28838" t="str">
            <v>CAIXA FERRO IVECO B05</v>
          </cell>
          <cell r="C28838" t="str">
            <v>UM</v>
          </cell>
        </row>
        <row r="28839">
          <cell r="A28839" t="str">
            <v>970B06</v>
          </cell>
          <cell r="B28839" t="str">
            <v>CAIXA FERRO IVECO B06</v>
          </cell>
          <cell r="C28839" t="str">
            <v>UM</v>
          </cell>
        </row>
        <row r="28840">
          <cell r="A28840" t="str">
            <v>970B07</v>
          </cell>
          <cell r="B28840" t="str">
            <v>CAIXA FERRO IVECO B07</v>
          </cell>
          <cell r="C28840" t="str">
            <v>UM</v>
          </cell>
        </row>
        <row r="28841">
          <cell r="A28841" t="str">
            <v>970BAH</v>
          </cell>
          <cell r="B28841" t="str">
            <v>RACK IVECO BAH    5082</v>
          </cell>
          <cell r="C28841" t="str">
            <v>UM</v>
          </cell>
        </row>
        <row r="28842">
          <cell r="A28842" t="str">
            <v>970BBG</v>
          </cell>
          <cell r="B28842" t="str">
            <v>RACK IVECO BBG    5062/5063</v>
          </cell>
          <cell r="C28842" t="str">
            <v>UM</v>
          </cell>
        </row>
        <row r="28843">
          <cell r="A28843" t="str">
            <v>970BPC</v>
          </cell>
          <cell r="B28843" t="str">
            <v>RACK IVECO BPC   5050</v>
          </cell>
          <cell r="C28843" t="str">
            <v>UM</v>
          </cell>
        </row>
        <row r="28844">
          <cell r="A28844" t="str">
            <v>970BPX</v>
          </cell>
          <cell r="B28844" t="str">
            <v>RACK IVECO BPX    5110</v>
          </cell>
          <cell r="C28844" t="str">
            <v>UM</v>
          </cell>
        </row>
        <row r="28845">
          <cell r="A28845">
            <v>978263</v>
          </cell>
          <cell r="B28845" t="str">
            <v>RACK TUBULAR ESCAMOTIAVEL ROSSETI</v>
          </cell>
          <cell r="C28845" t="str">
            <v>UM</v>
          </cell>
        </row>
        <row r="28846">
          <cell r="A28846">
            <v>97830410</v>
          </cell>
          <cell r="B28846" t="str">
            <v>RACK TUBULAR AGCO PC 8304D/E P/ 10 PCS</v>
          </cell>
          <cell r="C28846" t="str">
            <v>UM</v>
          </cell>
        </row>
        <row r="28847">
          <cell r="A28847">
            <v>97830415</v>
          </cell>
          <cell r="B28847" t="str">
            <v>RACK TUBULAR AGCO PC 8304D/E P/ 15 PCS</v>
          </cell>
          <cell r="C28847" t="str">
            <v>UM</v>
          </cell>
        </row>
        <row r="28848">
          <cell r="A28848">
            <v>978308</v>
          </cell>
          <cell r="B28848" t="str">
            <v>RACK P/ TRASPORTE PERFIS "U" AGCO 8308/09/10/11</v>
          </cell>
          <cell r="C28848" t="str">
            <v>UM</v>
          </cell>
        </row>
        <row r="28849">
          <cell r="A28849">
            <v>978310</v>
          </cell>
          <cell r="B28849" t="str">
            <v>RACK P/ TRASPORTE PERFIS "U" AGCO 8310</v>
          </cell>
          <cell r="C28849" t="str">
            <v>UM</v>
          </cell>
        </row>
        <row r="28850">
          <cell r="A28850">
            <v>978321</v>
          </cell>
          <cell r="B28850" t="str">
            <v>RACK TUBULAR AGCO PC 8318/19/20/21/22</v>
          </cell>
          <cell r="C28850" t="str">
            <v>UM</v>
          </cell>
        </row>
        <row r="28851">
          <cell r="A28851">
            <v>978341</v>
          </cell>
          <cell r="B28851" t="str">
            <v>RACK TUBULAR AGCO PC 8341</v>
          </cell>
          <cell r="C28851" t="str">
            <v>UM</v>
          </cell>
        </row>
        <row r="28852">
          <cell r="A28852">
            <v>978343</v>
          </cell>
          <cell r="B28852" t="str">
            <v>RACK TUBULAR AGCO PC 8343</v>
          </cell>
          <cell r="C28852" t="str">
            <v>UM</v>
          </cell>
        </row>
        <row r="28853">
          <cell r="A28853">
            <v>978348</v>
          </cell>
          <cell r="B28853" t="str">
            <v>CAIXA PLASTICA AGCO PC 8348</v>
          </cell>
          <cell r="C28853" t="str">
            <v>UM</v>
          </cell>
        </row>
        <row r="28854">
          <cell r="A28854">
            <v>978349</v>
          </cell>
          <cell r="B28854" t="str">
            <v>RACK TUBULAR AGCO PC 8349</v>
          </cell>
          <cell r="C28854" t="str">
            <v>UM</v>
          </cell>
        </row>
        <row r="28855">
          <cell r="A28855">
            <v>978350</v>
          </cell>
          <cell r="B28855" t="str">
            <v>RACK TUBULAR AGCO PC 8350</v>
          </cell>
          <cell r="C28855" t="str">
            <v>UM</v>
          </cell>
        </row>
        <row r="28856">
          <cell r="A28856">
            <v>978352</v>
          </cell>
          <cell r="B28856" t="str">
            <v>RACK TUBULAR AGCO PC 8352</v>
          </cell>
          <cell r="C28856" t="str">
            <v>UM</v>
          </cell>
        </row>
        <row r="28857">
          <cell r="A28857">
            <v>978353</v>
          </cell>
          <cell r="B28857" t="str">
            <v>RACK TUBULAR AGCO PC 8353</v>
          </cell>
          <cell r="C28857" t="str">
            <v>UM</v>
          </cell>
        </row>
        <row r="28858">
          <cell r="A28858">
            <v>978355</v>
          </cell>
          <cell r="B28858" t="str">
            <v>RACK AGCO PC 8355</v>
          </cell>
          <cell r="C28858" t="str">
            <v>UM</v>
          </cell>
        </row>
        <row r="28859">
          <cell r="A28859">
            <v>978357</v>
          </cell>
          <cell r="B28859" t="str">
            <v>RACK TUBULAR AGCO PC 8357D/E</v>
          </cell>
          <cell r="C28859" t="str">
            <v>UM</v>
          </cell>
        </row>
        <row r="28860">
          <cell r="A28860">
            <v>978362</v>
          </cell>
          <cell r="B28860" t="str">
            <v>RACK AGCO PC 8362D/E</v>
          </cell>
          <cell r="C28860" t="str">
            <v>UM</v>
          </cell>
        </row>
        <row r="28861">
          <cell r="A28861">
            <v>978598</v>
          </cell>
          <cell r="B28861" t="str">
            <v>CAIXA PLASTICA IRAMEC   (200 peças)</v>
          </cell>
          <cell r="C28861" t="str">
            <v>UM</v>
          </cell>
        </row>
        <row r="28862">
          <cell r="A28862">
            <v>978599</v>
          </cell>
          <cell r="B28862" t="str">
            <v>EMBALAGEM MARCOPOLO - 10003690</v>
          </cell>
          <cell r="C28862" t="str">
            <v>UM</v>
          </cell>
        </row>
        <row r="28863">
          <cell r="A28863">
            <v>978600</v>
          </cell>
          <cell r="B28863" t="str">
            <v>CAIXA METALICA</v>
          </cell>
          <cell r="C28863" t="str">
            <v>UM</v>
          </cell>
        </row>
        <row r="28864">
          <cell r="A28864">
            <v>978601</v>
          </cell>
          <cell r="B28864" t="str">
            <v>CAIXA PADRAO SUSPENSYS - 218005001</v>
          </cell>
          <cell r="C28864" t="str">
            <v>UM</v>
          </cell>
        </row>
        <row r="28865">
          <cell r="A28865">
            <v>978602</v>
          </cell>
          <cell r="B28865" t="str">
            <v>CAIXA DE MADEIRA AGRALE - CFOP5920</v>
          </cell>
          <cell r="C28865" t="str">
            <v>UM</v>
          </cell>
        </row>
        <row r="28866">
          <cell r="A28866">
            <v>978603</v>
          </cell>
          <cell r="B28866" t="str">
            <v>CAIXA DE MADEIRA MASTER</v>
          </cell>
          <cell r="C28866" t="str">
            <v>UM</v>
          </cell>
        </row>
        <row r="28867">
          <cell r="A28867">
            <v>978604</v>
          </cell>
          <cell r="B28867" t="str">
            <v>EMBALAGEM PALLET VAZIO VERDE</v>
          </cell>
          <cell r="C28867" t="str">
            <v>UM</v>
          </cell>
        </row>
        <row r="28868">
          <cell r="A28868">
            <v>978605</v>
          </cell>
          <cell r="B28868" t="str">
            <v>EMBALAGEM PALLET VAZIO AZUIS</v>
          </cell>
          <cell r="C28868" t="str">
            <v>UM</v>
          </cell>
        </row>
        <row r="28869">
          <cell r="A28869" t="str">
            <v>979497/98</v>
          </cell>
          <cell r="B28869" t="str">
            <v>RACK P/ SILENCIOSO FF E ACO INOX DCBR 9497/98</v>
          </cell>
          <cell r="C28869" t="str">
            <v>UM</v>
          </cell>
        </row>
        <row r="28870">
          <cell r="A28870" t="str">
            <v>97t5 6562</v>
          </cell>
          <cell r="B28870" t="str">
            <v>RAK PAR TRANSPORTE DE MATERIA PRIMA(DCBR)</v>
          </cell>
          <cell r="C28870" t="str">
            <v>UM</v>
          </cell>
        </row>
        <row r="28871">
          <cell r="A28871" t="str">
            <v>97t51012</v>
          </cell>
          <cell r="B28871" t="str">
            <v>CACAMBA DE FERRO(MERCEDES)</v>
          </cell>
          <cell r="C28871" t="str">
            <v>UM</v>
          </cell>
        </row>
        <row r="28872">
          <cell r="A28872" t="str">
            <v>97T51309</v>
          </cell>
          <cell r="B28872" t="str">
            <v>CACAMBA PLASTICA MEDIA BAIXA DCBR T5 1309</v>
          </cell>
          <cell r="C28872" t="str">
            <v>UM</v>
          </cell>
        </row>
        <row r="28873">
          <cell r="A28873" t="str">
            <v>97T51312</v>
          </cell>
          <cell r="B28873" t="str">
            <v>CACAMBA PLASTICA GRANDE BAIXA DCBR T5 1312</v>
          </cell>
          <cell r="C28873" t="str">
            <v>UM</v>
          </cell>
        </row>
        <row r="28874">
          <cell r="A28874" t="str">
            <v>97T51313</v>
          </cell>
          <cell r="B28874" t="str">
            <v>CACAMBA PLASTICA GRANDE ALTA DCBR T5 1313</v>
          </cell>
          <cell r="C28874" t="str">
            <v>UM</v>
          </cell>
        </row>
        <row r="28875">
          <cell r="A28875" t="str">
            <v>97T51323</v>
          </cell>
          <cell r="B28875" t="str">
            <v>PALETE PLASTICO - 1200X1000X150 MM</v>
          </cell>
          <cell r="C28875" t="str">
            <v>UM</v>
          </cell>
        </row>
        <row r="28876">
          <cell r="A28876" t="str">
            <v>97T51345</v>
          </cell>
          <cell r="B28876" t="str">
            <v>PALET ESPECIAL PARA PLATINAS</v>
          </cell>
          <cell r="C28876" t="str">
            <v>UM</v>
          </cell>
        </row>
        <row r="28877">
          <cell r="A28877" t="str">
            <v>97T51347</v>
          </cell>
          <cell r="B28877" t="str">
            <v>TAMPA PLASTICA 1200 x 1000</v>
          </cell>
          <cell r="C28877" t="str">
            <v>UM</v>
          </cell>
        </row>
        <row r="28878">
          <cell r="A28878" t="str">
            <v>97T52149</v>
          </cell>
          <cell r="B28878" t="str">
            <v>RACK DCBR</v>
          </cell>
          <cell r="C28878" t="str">
            <v>UM</v>
          </cell>
        </row>
        <row r="28879">
          <cell r="A28879" t="str">
            <v>97T52210</v>
          </cell>
          <cell r="B28879" t="str">
            <v>ENGRADADO MEIA TELA DCBR T5 2210</v>
          </cell>
          <cell r="C28879" t="str">
            <v>UM</v>
          </cell>
        </row>
        <row r="28880">
          <cell r="A28880" t="str">
            <v>97T52227</v>
          </cell>
          <cell r="B28880" t="str">
            <v>ENGRADADO MEIO TELAO DCBR T5 2227</v>
          </cell>
          <cell r="C28880" t="str">
            <v>UM</v>
          </cell>
        </row>
        <row r="28881">
          <cell r="A28881" t="str">
            <v>97T53012</v>
          </cell>
          <cell r="B28881" t="str">
            <v>CAIXA PLASTICA MEDIA DCBR T5 3012</v>
          </cell>
          <cell r="C28881" t="str">
            <v>UM</v>
          </cell>
        </row>
        <row r="28882">
          <cell r="A28882" t="str">
            <v>97T53217</v>
          </cell>
          <cell r="B28882" t="str">
            <v>TABULEIRO DE FERRO DCBR T5 3217</v>
          </cell>
          <cell r="C28882" t="str">
            <v>UM</v>
          </cell>
        </row>
        <row r="28883">
          <cell r="A28883" t="str">
            <v>97t54315</v>
          </cell>
          <cell r="B28883" t="str">
            <v>CAIXA PLASTICA DCBR</v>
          </cell>
          <cell r="C28883" t="str">
            <v>UM</v>
          </cell>
        </row>
        <row r="28884">
          <cell r="A28884" t="str">
            <v>97T56115</v>
          </cell>
          <cell r="B28884" t="str">
            <v>RACK DCBR T5 6115</v>
          </cell>
          <cell r="C28884" t="str">
            <v>UM</v>
          </cell>
        </row>
        <row r="28885">
          <cell r="A28885" t="str">
            <v>97T56503</v>
          </cell>
          <cell r="B28885" t="str">
            <v>RACK METALICO</v>
          </cell>
          <cell r="C28885" t="str">
            <v>UM</v>
          </cell>
        </row>
        <row r="28886">
          <cell r="A28886" t="str">
            <v>97t56562</v>
          </cell>
          <cell r="B28886" t="str">
            <v>RAK PAR TRANSPORTE DE MATERIA PRIMA(DCBR)</v>
          </cell>
          <cell r="C28886" t="str">
            <v>UM</v>
          </cell>
        </row>
        <row r="28887">
          <cell r="A28887" t="str">
            <v>97t56574</v>
          </cell>
          <cell r="B28887" t="str">
            <v>RAK PAR TRANSPORTE DE MATERIA PRIMA(DCBR)</v>
          </cell>
          <cell r="C28887" t="str">
            <v>UM</v>
          </cell>
        </row>
        <row r="28888">
          <cell r="A28888" t="str">
            <v>97T56628</v>
          </cell>
          <cell r="B28888" t="str">
            <v>EMB. P/ TRANSP DA LATERAL CAPO HPN DCBR T5 6628</v>
          </cell>
          <cell r="C28888" t="str">
            <v>UM</v>
          </cell>
        </row>
        <row r="28889">
          <cell r="A28889" t="str">
            <v>97T56638</v>
          </cell>
          <cell r="B28889" t="str">
            <v>EMBALAGEM P/ REVEST TETO SKL</v>
          </cell>
          <cell r="C28889" t="str">
            <v>UM</v>
          </cell>
        </row>
        <row r="28890">
          <cell r="A28890" t="str">
            <v>97T56676</v>
          </cell>
          <cell r="B28890" t="str">
            <v>PALETE PARA PLATINAS - MEDIO</v>
          </cell>
          <cell r="C28890" t="str">
            <v>UM</v>
          </cell>
        </row>
        <row r="28891">
          <cell r="A28891" t="str">
            <v>97T56741</v>
          </cell>
          <cell r="B28891" t="str">
            <v>RACK CJ ALOJ CONSOLE CENTRAL DCBR T5 6741</v>
          </cell>
          <cell r="C28891" t="str">
            <v>UM</v>
          </cell>
        </row>
        <row r="28892">
          <cell r="A28892" t="str">
            <v>97T56765</v>
          </cell>
          <cell r="B28892" t="str">
            <v>RACK DCBR T5 6765</v>
          </cell>
          <cell r="C28892" t="str">
            <v>UM</v>
          </cell>
        </row>
        <row r="28893">
          <cell r="A28893" t="str">
            <v>97T57013</v>
          </cell>
          <cell r="B28893" t="str">
            <v>RACK SILENCIOSO XBC</v>
          </cell>
          <cell r="C28893" t="str">
            <v>UM</v>
          </cell>
        </row>
        <row r="28894">
          <cell r="A28894" t="str">
            <v>97T57058</v>
          </cell>
          <cell r="B28894" t="str">
            <v>RACK FPN B - 97T57058</v>
          </cell>
          <cell r="C28894" t="str">
            <v>UM</v>
          </cell>
        </row>
        <row r="28895">
          <cell r="A28895" t="str">
            <v>97T57059</v>
          </cell>
          <cell r="B28895" t="str">
            <v>RACK FPN'K - 97T57059</v>
          </cell>
          <cell r="C28895" t="str">
            <v>UM</v>
          </cell>
        </row>
        <row r="28896">
          <cell r="A28896" t="str">
            <v>97T57734</v>
          </cell>
          <cell r="B28896" t="str">
            <v>EMBALAGEM PARA SILENCIOSO HSK</v>
          </cell>
          <cell r="C28896" t="str">
            <v>UM</v>
          </cell>
        </row>
        <row r="28897">
          <cell r="A28897" t="str">
            <v>97T57949</v>
          </cell>
          <cell r="B28897" t="str">
            <v>RACK METALICO P/ REVESTIMENTO INFEIOR NTC</v>
          </cell>
          <cell r="C28897" t="str">
            <v>UM</v>
          </cell>
        </row>
        <row r="28898">
          <cell r="A28898" t="str">
            <v>97T57951</v>
          </cell>
          <cell r="B28898" t="str">
            <v>RACK METALICO PARA SILENCIOSO 50/70 LTS</v>
          </cell>
          <cell r="C28898" t="str">
            <v>UM</v>
          </cell>
        </row>
        <row r="28899">
          <cell r="A28899" t="str">
            <v>97T57952</v>
          </cell>
          <cell r="B28899" t="str">
            <v>ENGRADADO METALICO PARA TUBO DO ESCAPAMENTO</v>
          </cell>
          <cell r="C28899" t="str">
            <v>UM</v>
          </cell>
        </row>
        <row r="28900">
          <cell r="A28900" t="str">
            <v>97T57993</v>
          </cell>
          <cell r="B28900" t="str">
            <v>RACK SILENCIOSO ARTICULADO CBC</v>
          </cell>
          <cell r="C28900" t="str">
            <v>UM</v>
          </cell>
        </row>
        <row r="28901">
          <cell r="A28901" t="str">
            <v>97T57994</v>
          </cell>
          <cell r="B28901" t="str">
            <v>RACK SILENCIOSO 140L M BENZ</v>
          </cell>
          <cell r="C28901" t="str">
            <v>UM</v>
          </cell>
        </row>
        <row r="28902">
          <cell r="A28902" t="str">
            <v>97T59510</v>
          </cell>
          <cell r="B28902" t="str">
            <v>RACK SILENCIOSO XBC (NAO SERA MAIS USADO)</v>
          </cell>
          <cell r="C28902" t="str">
            <v>UM</v>
          </cell>
        </row>
        <row r="28903">
          <cell r="A28903" t="str">
            <v>97T5H8</v>
          </cell>
          <cell r="B28903" t="str">
            <v>CONJ CAIXA DE PAPELAO 20 XBC - H980005904071</v>
          </cell>
          <cell r="C28903" t="str">
            <v>UM</v>
          </cell>
        </row>
        <row r="28904">
          <cell r="A28904" t="str">
            <v>BENS</v>
          </cell>
          <cell r="B28904" t="str">
            <v>BENS TERCEIROS</v>
          </cell>
          <cell r="C28904" t="str">
            <v>UM</v>
          </cell>
        </row>
        <row r="28905">
          <cell r="A28905" t="str">
            <v>CFP</v>
          </cell>
          <cell r="B28905" t="str">
            <v>ITEM PARA CONFIGURADOR DE PRODUTOS</v>
          </cell>
          <cell r="C28905" t="str">
            <v>UM</v>
          </cell>
        </row>
        <row r="28906">
          <cell r="A28906" t="str">
            <v>CUSTO HORA</v>
          </cell>
          <cell r="B28906" t="str">
            <v>CUSTO HORA</v>
          </cell>
          <cell r="C28906" t="str">
            <v>UM</v>
          </cell>
        </row>
        <row r="28907">
          <cell r="A28907" t="str">
            <v>EMBALAGEM AGRALE</v>
          </cell>
          <cell r="B28907" t="str">
            <v>EMBALAGEM PEÇAS AGRALE</v>
          </cell>
          <cell r="C28907" t="str">
            <v>UM</v>
          </cell>
        </row>
        <row r="28908">
          <cell r="A28908" t="str">
            <v>EMBALAGEM DE AÇO</v>
          </cell>
          <cell r="B28908" t="str">
            <v>EMBALAGEM DE AÇO</v>
          </cell>
          <cell r="C28908" t="str">
            <v>UM</v>
          </cell>
        </row>
        <row r="28909">
          <cell r="A28909" t="str">
            <v>ESTRADO</v>
          </cell>
          <cell r="B28909" t="str">
            <v>ESTRADO DE MADEIRA</v>
          </cell>
          <cell r="C28909" t="str">
            <v>UM</v>
          </cell>
        </row>
        <row r="28910">
          <cell r="A28910" t="str">
            <v>ESTRADO DE ACO</v>
          </cell>
          <cell r="B28910" t="str">
            <v>ESTRADO DE ACO MARCOPOLO</v>
          </cell>
          <cell r="C28910" t="str">
            <v>UM</v>
          </cell>
        </row>
        <row r="28911">
          <cell r="A28911" t="str">
            <v>F1473</v>
          </cell>
          <cell r="B28911" t="str">
            <v>FERRAMENTA DE REDUZIR DIAM. 117 (SUPLAY)</v>
          </cell>
          <cell r="C28911" t="str">
            <v>UM</v>
          </cell>
        </row>
        <row r="28912">
          <cell r="A28912" t="str">
            <v>G1120</v>
          </cell>
          <cell r="B28912" t="str">
            <v>GABARITO MONTAGEM GAIOLA</v>
          </cell>
          <cell r="C28912" t="str">
            <v>UM</v>
          </cell>
        </row>
        <row r="28913">
          <cell r="A28913" t="str">
            <v>G1295</v>
          </cell>
          <cell r="B28913" t="str">
            <v>GABARITO MONTAGEM PARA SOLDA</v>
          </cell>
          <cell r="C28913" t="str">
            <v>UM</v>
          </cell>
        </row>
        <row r="28914">
          <cell r="A28914" t="str">
            <v>GRADE-MONT.</v>
          </cell>
          <cell r="B28914" t="str">
            <v>GRADE DE FERRO</v>
          </cell>
          <cell r="C28914" t="str">
            <v>UM</v>
          </cell>
        </row>
        <row r="28915">
          <cell r="A28915" t="str">
            <v>IMOBILIZA</v>
          </cell>
          <cell r="B28915" t="str">
            <v>AQUISICAO IMOBILIZADOS</v>
          </cell>
          <cell r="C28915" t="str">
            <v>UM</v>
          </cell>
        </row>
        <row r="28916">
          <cell r="A28916" t="str">
            <v>IMOBILIZA INTER</v>
          </cell>
          <cell r="B28916" t="str">
            <v>AQUISICAO IMOBILIZADOS INTERNACIONAIS</v>
          </cell>
          <cell r="C28916" t="str">
            <v>UM</v>
          </cell>
        </row>
        <row r="28917">
          <cell r="A28917" t="str">
            <v>MANUTENCAO</v>
          </cell>
          <cell r="B28917" t="str">
            <v>GENERICO MANUTENCAO</v>
          </cell>
          <cell r="C28917" t="str">
            <v>UM</v>
          </cell>
        </row>
        <row r="28918">
          <cell r="A28918" t="str">
            <v>MAT12</v>
          </cell>
          <cell r="B28918" t="str">
            <v>MATERIA PRIMA PARA MATRIZ IVECO -98411966</v>
          </cell>
          <cell r="C28918" t="str">
            <v>UM</v>
          </cell>
        </row>
        <row r="28919">
          <cell r="A28919" t="str">
            <v>MAT20</v>
          </cell>
          <cell r="B28919" t="str">
            <v>MATERIA PRIMA PARA CONJUTO PARA-CHOQUE FIBRA</v>
          </cell>
          <cell r="C28919" t="str">
            <v>UM</v>
          </cell>
        </row>
        <row r="28920">
          <cell r="A28920" t="str">
            <v>MAT22</v>
          </cell>
          <cell r="B28920" t="str">
            <v>MATERIA PRIMA P/FERR. INJETAR ENGATE</v>
          </cell>
          <cell r="C28920" t="str">
            <v>UM</v>
          </cell>
        </row>
        <row r="28921">
          <cell r="A28921" t="str">
            <v>MAT28</v>
          </cell>
          <cell r="B28921" t="str">
            <v>MATERIA PRIMA P/MATRIZ IVECO (BRACCIO)</v>
          </cell>
          <cell r="C28921" t="str">
            <v>UM</v>
          </cell>
        </row>
        <row r="28922">
          <cell r="A28922" t="str">
            <v>MAT42</v>
          </cell>
          <cell r="B28922" t="str">
            <v>MATERIA PRIMA P/MATRIZ AGCO DISPOSITIVO DE MONTAGEM</v>
          </cell>
          <cell r="C28922" t="str">
            <v>UM</v>
          </cell>
        </row>
        <row r="28923">
          <cell r="A28923" t="str">
            <v>MAT46</v>
          </cell>
          <cell r="B28923" t="str">
            <v>MATERIA PRIMA FERRAMENTA VISAO 767</v>
          </cell>
          <cell r="C28923" t="str">
            <v>UM</v>
          </cell>
        </row>
        <row r="28924">
          <cell r="A28924" t="str">
            <v>MAT80</v>
          </cell>
          <cell r="B28924" t="str">
            <v>MATERIA PRIMA MOLDE PARA-LAMA ARGELIA</v>
          </cell>
          <cell r="C28924" t="str">
            <v>UM</v>
          </cell>
        </row>
        <row r="28925">
          <cell r="A28925" t="str">
            <v>MAT87</v>
          </cell>
          <cell r="B28925" t="str">
            <v>MATERIA PRIMA P/ MATRIZ FURACAO 3,5mm PASSO 8mm</v>
          </cell>
          <cell r="C28925" t="str">
            <v>UM</v>
          </cell>
        </row>
        <row r="28926">
          <cell r="A28926" t="str">
            <v>MAT88</v>
          </cell>
          <cell r="B28926" t="str">
            <v>FERRAMENTA AMASSAR TUBO SILENC ONIBUS ARTICULADO</v>
          </cell>
          <cell r="C28926" t="str">
            <v>UM</v>
          </cell>
        </row>
        <row r="28927">
          <cell r="A28927" t="str">
            <v>MAT89</v>
          </cell>
          <cell r="B28927" t="str">
            <v>MATERIA PRIMA DOBRA CHAPA LUVA SAIDA E ENTRADA TUBO</v>
          </cell>
          <cell r="C28927" t="str">
            <v>UM</v>
          </cell>
        </row>
        <row r="28928">
          <cell r="A28928" t="str">
            <v>MAT90</v>
          </cell>
          <cell r="B28928" t="str">
            <v>MATERIA PRIMA REPUXAR REFORCO LUVA DO TUBO SAIDA</v>
          </cell>
          <cell r="C28928" t="str">
            <v>UM</v>
          </cell>
        </row>
        <row r="28929">
          <cell r="A28929" t="str">
            <v>MAT91</v>
          </cell>
          <cell r="B28929" t="str">
            <v>MATERIA PRIMA REPUXAR REFORCO LUVA DO TUBO ENTRADA</v>
          </cell>
          <cell r="C28929" t="str">
            <v>UM</v>
          </cell>
        </row>
        <row r="28930">
          <cell r="A28930" t="str">
            <v>MAT92</v>
          </cell>
          <cell r="B28930" t="str">
            <v>MATERIA PRIMA ALMA DIAM 4" x PASSO 3mm</v>
          </cell>
          <cell r="C28930" t="str">
            <v>UM</v>
          </cell>
        </row>
        <row r="28931">
          <cell r="A28931" t="str">
            <v>MAT97</v>
          </cell>
          <cell r="B28931" t="str">
            <v>MATERIA PRIMA P/MATRIZ IVECO SUPORTE PEDANA</v>
          </cell>
          <cell r="C28931" t="str">
            <v>UM</v>
          </cell>
        </row>
        <row r="28932">
          <cell r="A28932" t="str">
            <v>MATRIZ</v>
          </cell>
          <cell r="B28932" t="str">
            <v>FERRAMENTA HUSMAN</v>
          </cell>
          <cell r="C28932" t="str">
            <v>UM</v>
          </cell>
        </row>
        <row r="28933">
          <cell r="A28933" t="str">
            <v>MATRIZ1</v>
          </cell>
          <cell r="B28933" t="str">
            <v>FERRAMENTA JOHN DEERE</v>
          </cell>
          <cell r="C28933" t="str">
            <v>UM</v>
          </cell>
        </row>
        <row r="28934">
          <cell r="A28934" t="str">
            <v>MATRIZ10</v>
          </cell>
          <cell r="B28934" t="str">
            <v>ESTAMPO P/DOBRAR - 01326211080</v>
          </cell>
          <cell r="C28934" t="str">
            <v>UM</v>
          </cell>
        </row>
        <row r="28935">
          <cell r="A28935" t="str">
            <v>MATRIZ100</v>
          </cell>
          <cell r="B28935" t="str">
            <v>MATRIZ P/ DOBRAR - 06.2.60.0062</v>
          </cell>
          <cell r="C28935" t="str">
            <v>UM</v>
          </cell>
        </row>
        <row r="28936">
          <cell r="A28936" t="str">
            <v>MATRIZ101</v>
          </cell>
          <cell r="B28936" t="str">
            <v>MATRIZ P/ FURAR E CALIBRAR - 06.2.60.0063</v>
          </cell>
          <cell r="C28936" t="str">
            <v>UM</v>
          </cell>
        </row>
        <row r="28937">
          <cell r="A28937" t="str">
            <v>MATRIZ102</v>
          </cell>
          <cell r="B28937" t="str">
            <v>MATRIZ P/ CORTAR E FURAR - 06.2.60.0064</v>
          </cell>
          <cell r="C28937" t="str">
            <v>UM</v>
          </cell>
        </row>
        <row r="28938">
          <cell r="A28938" t="str">
            <v>MATRIZ103</v>
          </cell>
          <cell r="B28938" t="str">
            <v>DISPOSITIVO P/ SOLDAR CONJ - 06.2.60.0065</v>
          </cell>
          <cell r="C28938" t="str">
            <v>UM</v>
          </cell>
        </row>
        <row r="28939">
          <cell r="A28939" t="str">
            <v>MATRIZ104</v>
          </cell>
          <cell r="B28939" t="str">
            <v>DISPOSITIVO P/ CALIBRAR CONJ - 06.2.60.0066</v>
          </cell>
          <cell r="C28939" t="str">
            <v>UM</v>
          </cell>
        </row>
        <row r="28940">
          <cell r="A28940" t="str">
            <v>MATRIZ105</v>
          </cell>
          <cell r="B28940" t="str">
            <v>MATRIZ P/ RECORTAR DEFIN 02.2.60.0206</v>
          </cell>
          <cell r="C28940" t="str">
            <v>UM</v>
          </cell>
        </row>
        <row r="28941">
          <cell r="A28941" t="str">
            <v>MATRIZ106</v>
          </cell>
          <cell r="B28941" t="str">
            <v>FERRAMENTAL AGCO BX 185</v>
          </cell>
          <cell r="C28941" t="str">
            <v>UM</v>
          </cell>
        </row>
        <row r="28942">
          <cell r="A28942">
            <v>807551000</v>
          </cell>
          <cell r="B28942" t="str">
            <v>CHAPA ABS CINZA 3,50 X 670 X 1570mm</v>
          </cell>
          <cell r="C28942" t="str">
            <v>UM</v>
          </cell>
        </row>
        <row r="28943">
          <cell r="A28943" t="str">
            <v>MATRIZ107</v>
          </cell>
          <cell r="B28943" t="str">
            <v>GABARITOS AGCO BX 185</v>
          </cell>
          <cell r="C28943" t="str">
            <v>UM</v>
          </cell>
        </row>
        <row r="28944">
          <cell r="A28944" t="str">
            <v>MATRIZ108</v>
          </cell>
          <cell r="B28944" t="str">
            <v>FERRAMENTAL MB A3844901219 / A3844922101</v>
          </cell>
          <cell r="C28944" t="str">
            <v>UM</v>
          </cell>
        </row>
        <row r="28945">
          <cell r="A28945" t="str">
            <v>MATRIZ109</v>
          </cell>
          <cell r="B28945" t="str">
            <v>GABARITOS MB A3844901219 / A3844922101</v>
          </cell>
          <cell r="C28945" t="str">
            <v>UM</v>
          </cell>
        </row>
        <row r="28946">
          <cell r="A28946" t="str">
            <v>MATRIZ11</v>
          </cell>
          <cell r="B28946" t="str">
            <v>MOLDE INJECAO C/1+1 CAVIDADE-01303513070/01303514070</v>
          </cell>
          <cell r="C28946" t="str">
            <v>UM</v>
          </cell>
        </row>
        <row r="28947">
          <cell r="A28947" t="str">
            <v>MATRIZ110</v>
          </cell>
          <cell r="B28947" t="str">
            <v>FERRAMENTA P/ ESTAMPAR PC PEDAL 71397255</v>
          </cell>
          <cell r="C28947" t="str">
            <v>UM</v>
          </cell>
        </row>
        <row r="28948">
          <cell r="A28948" t="str">
            <v>MATRIZ111</v>
          </cell>
          <cell r="B28948" t="str">
            <v>MATRIZ P/ ESTAMPAR SUPORTE 71398379</v>
          </cell>
          <cell r="C28948" t="str">
            <v>UM</v>
          </cell>
        </row>
        <row r="28949">
          <cell r="A28949" t="str">
            <v>MATRIZ112</v>
          </cell>
          <cell r="B28949" t="str">
            <v>MATRIZ P/ ESTAMPAR BASE 71407677</v>
          </cell>
          <cell r="C28949" t="str">
            <v>UM</v>
          </cell>
        </row>
        <row r="28950">
          <cell r="A28950" t="str">
            <v>MATRIZ113</v>
          </cell>
          <cell r="B28950" t="str">
            <v>DISPOSITIVO DE MONTAGEM AGCO 71400626</v>
          </cell>
          <cell r="C28950" t="str">
            <v>UM</v>
          </cell>
        </row>
        <row r="28951">
          <cell r="A28951" t="str">
            <v>MATRIZ114</v>
          </cell>
          <cell r="B28951" t="str">
            <v>DISPOSITIVO DE MONTAGEM AGCO 71407677</v>
          </cell>
          <cell r="C28951" t="str">
            <v>UM</v>
          </cell>
        </row>
        <row r="28952">
          <cell r="A28952" t="str">
            <v>MATRIZ115</v>
          </cell>
          <cell r="B28952" t="str">
            <v>DISPOSITIVO DE MONTAGEM AGCO 71406368</v>
          </cell>
          <cell r="C28952" t="str">
            <v>UM</v>
          </cell>
        </row>
        <row r="28953">
          <cell r="A28953" t="str">
            <v>MATRIZ116</v>
          </cell>
          <cell r="B28953" t="str">
            <v>DISPOSITIVO DE MONTAGEM AGCO 71395372</v>
          </cell>
          <cell r="C28953" t="str">
            <v>UM</v>
          </cell>
        </row>
        <row r="28954">
          <cell r="A28954" t="str">
            <v>MATRIZ117</v>
          </cell>
          <cell r="B28954" t="str">
            <v>DISPOSITIVO DE MONTAGEM AGCO 71391957</v>
          </cell>
          <cell r="C28954" t="str">
            <v>UM</v>
          </cell>
        </row>
        <row r="28955">
          <cell r="A28955" t="str">
            <v>MATRIZ118</v>
          </cell>
          <cell r="B28955" t="str">
            <v>DISPOSITIVO DE MONTAGEM AGCO 71374666</v>
          </cell>
          <cell r="C28955" t="str">
            <v>UM</v>
          </cell>
        </row>
        <row r="28956">
          <cell r="A28956" t="str">
            <v>MATRIZ119</v>
          </cell>
          <cell r="B28956" t="str">
            <v>DISPOSITIVO DE MONTAGEM AGCO 71374663</v>
          </cell>
          <cell r="C28956" t="str">
            <v>UM</v>
          </cell>
        </row>
        <row r="28957">
          <cell r="A28957" t="str">
            <v>MATRIZ12</v>
          </cell>
          <cell r="B28957" t="str">
            <v>MATRIZ PARA SUPORTE DO TANQUE-IVECO-98411966</v>
          </cell>
          <cell r="C28957" t="str">
            <v>UM</v>
          </cell>
        </row>
        <row r="28958">
          <cell r="A28958">
            <v>105198000</v>
          </cell>
          <cell r="B28958" t="str">
            <v>CHAPA ABS CINZA 6,50 x 3150 x 2000 mm</v>
          </cell>
          <cell r="C28958" t="str">
            <v>UM</v>
          </cell>
        </row>
        <row r="28959">
          <cell r="A28959" t="str">
            <v>MATRIZ120</v>
          </cell>
          <cell r="B28959" t="str">
            <v>DISPOSITIVO DE MONTAGEM AGCO 71410543</v>
          </cell>
          <cell r="C28959" t="str">
            <v>UM</v>
          </cell>
        </row>
        <row r="28960">
          <cell r="A28960" t="str">
            <v>MATRIZ121</v>
          </cell>
          <cell r="B28960" t="str">
            <v>FERR. ESTAMPO DE FORMAR 5131/33/34 CAF 000001004924</v>
          </cell>
          <cell r="C28960" t="str">
            <v>UM</v>
          </cell>
        </row>
        <row r="28961">
          <cell r="A28961" t="str">
            <v>MATRIZ122</v>
          </cell>
          <cell r="B28961" t="str">
            <v>FERR. ESTAMPO P/ CORTAR 5132 CAF 000001004926</v>
          </cell>
          <cell r="C28961" t="str">
            <v>UM</v>
          </cell>
        </row>
        <row r="28962">
          <cell r="A28962" t="str">
            <v>MATRIZ123</v>
          </cell>
          <cell r="B28962" t="str">
            <v>FERR. ESTAMPO P/ DOBRAR 5132/38 CAF 000001004928</v>
          </cell>
          <cell r="C28962" t="str">
            <v>UM</v>
          </cell>
        </row>
        <row r="28963">
          <cell r="A28963" t="str">
            <v>MATRIZ124</v>
          </cell>
          <cell r="B28963" t="str">
            <v>FERR. ESTAMPO P/ CORTAR 5138 CAF 000001004927</v>
          </cell>
          <cell r="C28963" t="str">
            <v>UM</v>
          </cell>
        </row>
        <row r="28964">
          <cell r="A28964" t="str">
            <v>MATRIZ126</v>
          </cell>
          <cell r="B28964" t="str">
            <v>FERR. ESTAMPO P/ FORMAR 5135 CAF 000001004925</v>
          </cell>
          <cell r="C28964" t="str">
            <v>UM</v>
          </cell>
        </row>
        <row r="28965">
          <cell r="A28965" t="str">
            <v>MATRIZ127</v>
          </cell>
          <cell r="B28965" t="str">
            <v>FERR. ESTAMPO P/ CORTAR 5136 CAF 000001004919</v>
          </cell>
          <cell r="C28965" t="str">
            <v>UM</v>
          </cell>
        </row>
        <row r="28966">
          <cell r="A28966" t="str">
            <v>MATRIZ128</v>
          </cell>
          <cell r="B28966" t="str">
            <v>FERR. ESTAMPO P/ DOBRAR CAF 000001004922</v>
          </cell>
          <cell r="C28966" t="str">
            <v>UM</v>
          </cell>
        </row>
        <row r="28967">
          <cell r="A28967" t="str">
            <v>MATRIZ129</v>
          </cell>
          <cell r="B28967" t="str">
            <v>FERR. ESTAMPO P/ DOBRAR CAF 000001004918</v>
          </cell>
          <cell r="C28967" t="str">
            <v>UM</v>
          </cell>
        </row>
        <row r="28968">
          <cell r="A28968" t="str">
            <v>MATRIZ13</v>
          </cell>
          <cell r="B28968" t="str">
            <v>ESTAMPO DOBRAR ABAS 04.2.60.0034</v>
          </cell>
          <cell r="C28968" t="str">
            <v>UM</v>
          </cell>
        </row>
        <row r="28969">
          <cell r="A28969" t="str">
            <v>MATRIZ130</v>
          </cell>
          <cell r="B28969" t="str">
            <v>FERR. ESTAMPO P/ CORTAR 5137 CAF 000001004923</v>
          </cell>
          <cell r="C28969" t="str">
            <v>UM</v>
          </cell>
        </row>
        <row r="28970">
          <cell r="A28970" t="str">
            <v>MATRIZ131</v>
          </cell>
          <cell r="B28970" t="str">
            <v>FERR. ESTAMPO P/ CORTAR 5139 CAF 000001004929</v>
          </cell>
          <cell r="C28970" t="str">
            <v>UM</v>
          </cell>
        </row>
        <row r="28971">
          <cell r="A28971" t="str">
            <v>MATRIZ132</v>
          </cell>
          <cell r="B28971" t="str">
            <v>FERRAMENTA P/ CORTAR PECA 5140</v>
          </cell>
          <cell r="C28971" t="str">
            <v>UM</v>
          </cell>
        </row>
        <row r="28972">
          <cell r="A28972" t="str">
            <v>MATRIZ133</v>
          </cell>
          <cell r="B28972" t="str">
            <v>FERRAMENTA P/ CORTAR PECA 5141</v>
          </cell>
          <cell r="C28972" t="str">
            <v>UM</v>
          </cell>
        </row>
        <row r="28973">
          <cell r="A28973" t="str">
            <v>10872700D</v>
          </cell>
          <cell r="B28973" t="str">
            <v>ARMACAO SUP LD</v>
          </cell>
          <cell r="C28973" t="str">
            <v>UM</v>
          </cell>
        </row>
        <row r="28974">
          <cell r="A28974" t="str">
            <v>MATRIZ134</v>
          </cell>
          <cell r="B28974" t="str">
            <v>FERRAMENTA P/ CORTAR PECA 5143</v>
          </cell>
          <cell r="C28974" t="str">
            <v>UM</v>
          </cell>
        </row>
        <row r="28975">
          <cell r="A28975" t="str">
            <v>MATRIZ135</v>
          </cell>
          <cell r="B28975" t="str">
            <v>FERRAMENTA P/ CORTAR PECA 5144</v>
          </cell>
          <cell r="C28975" t="str">
            <v>UM</v>
          </cell>
        </row>
        <row r="28976">
          <cell r="A28976" t="str">
            <v>MATRIZ136</v>
          </cell>
          <cell r="B28976" t="str">
            <v>FERR P/ CORTAR/FURAR 5147 CAF-000001004552</v>
          </cell>
          <cell r="C28976" t="str">
            <v>UM</v>
          </cell>
        </row>
        <row r="28977">
          <cell r="A28977" t="str">
            <v>MATRIZ137</v>
          </cell>
          <cell r="B28977" t="str">
            <v>FERR ESTAMPAR TODAS AS ABAS 5147 CAF-000001004553</v>
          </cell>
          <cell r="C28977" t="str">
            <v>UM</v>
          </cell>
        </row>
        <row r="28978">
          <cell r="A28978" t="str">
            <v>MATRIZ138</v>
          </cell>
          <cell r="B28978" t="str">
            <v>FERR. FURAR/EXTRUDAR FURO E DOBRA 5147 CAF-000001004554</v>
          </cell>
          <cell r="C28978" t="str">
            <v>UM</v>
          </cell>
        </row>
        <row r="28979">
          <cell r="A28979" t="str">
            <v>MATRIZ139</v>
          </cell>
          <cell r="B28979" t="str">
            <v>FERR P/ CORTAR/FURAR 5148 CAF-000001004555</v>
          </cell>
          <cell r="C28979" t="str">
            <v>UM</v>
          </cell>
        </row>
        <row r="28980">
          <cell r="A28980" t="str">
            <v>MATRIZ14</v>
          </cell>
          <cell r="B28980" t="str">
            <v>ESTAMPO CORTAR BLANK 04.02.60.0035</v>
          </cell>
          <cell r="C28980" t="str">
            <v>UM</v>
          </cell>
        </row>
        <row r="28981">
          <cell r="A28981" t="str">
            <v>MATRIZ140</v>
          </cell>
          <cell r="B28981" t="str">
            <v>FERR. ESTAMPAR TODAS AS ABAS 5148 CAF-000001004556</v>
          </cell>
          <cell r="C28981" t="str">
            <v>UM</v>
          </cell>
        </row>
        <row r="28982">
          <cell r="A28982" t="str">
            <v>MATRIZ141</v>
          </cell>
          <cell r="B28982" t="str">
            <v>FERR FURAR/EXTRUDAR FURO E DOBRA 5148 CAF-000001004557</v>
          </cell>
          <cell r="C28982" t="str">
            <v>UM</v>
          </cell>
        </row>
        <row r="28983">
          <cell r="A28983" t="str">
            <v>MATRIZ142</v>
          </cell>
          <cell r="B28983" t="str">
            <v>FERRAMENTA FURAR/ESTRUDAR DEFLETORES C/S GAV</v>
          </cell>
          <cell r="C28983" t="str">
            <v>UM</v>
          </cell>
        </row>
        <row r="28984">
          <cell r="A28984" t="str">
            <v>MATRIZ143</v>
          </cell>
          <cell r="B28984" t="str">
            <v>FERRAMENTA FURAR/ESTRUDAR TAMPAS C/S GAVETAS</v>
          </cell>
          <cell r="C28984" t="str">
            <v>UM</v>
          </cell>
        </row>
        <row r="28985">
          <cell r="A28985" t="str">
            <v>MATRIZ144</v>
          </cell>
          <cell r="B28985" t="str">
            <v>FERRAMENTA P/ ESTAMPAR FURACAO ABRACADEIRA</v>
          </cell>
          <cell r="C28985" t="str">
            <v>UM</v>
          </cell>
        </row>
        <row r="28986">
          <cell r="A28986" t="str">
            <v>MATRIZ145</v>
          </cell>
          <cell r="B28986" t="str">
            <v>GABARITO DE MONTAGEM CONJUNTO ABAFADOR</v>
          </cell>
          <cell r="C28986" t="str">
            <v>UM</v>
          </cell>
        </row>
        <row r="28987">
          <cell r="A28987" t="str">
            <v>MATRIZ146</v>
          </cell>
          <cell r="B28987" t="str">
            <v>GABARITO DE MONTAGEM FINAL DO SILENCIOSO</v>
          </cell>
          <cell r="C28987" t="str">
            <v>UM</v>
          </cell>
        </row>
        <row r="28988">
          <cell r="A28988" t="str">
            <v>MATRIZ147</v>
          </cell>
          <cell r="B28988" t="str">
            <v>GABARITO DE MONTAGEM DA CINTA</v>
          </cell>
          <cell r="C28988" t="str">
            <v>UM</v>
          </cell>
        </row>
        <row r="28989">
          <cell r="A28989" t="str">
            <v>MATRIZ148</v>
          </cell>
          <cell r="B28989" t="str">
            <v>FERRAMENTA P/ ESTAMPAR TAMPA DIAM 4" E 3 1/2'</v>
          </cell>
          <cell r="C28989" t="str">
            <v>UM</v>
          </cell>
        </row>
        <row r="28990">
          <cell r="A28990" t="str">
            <v>MATRIZ149</v>
          </cell>
          <cell r="B28990" t="str">
            <v>FERRAMENTA P/ CORTAR BLANK SUP TANQ IVECO</v>
          </cell>
          <cell r="C28990" t="str">
            <v>UM</v>
          </cell>
        </row>
        <row r="28991">
          <cell r="A28991" t="str">
            <v>MATRIZ15</v>
          </cell>
          <cell r="B28991" t="str">
            <v>ESTAMPO FORMAR EM "U" 04.2.60.0036</v>
          </cell>
          <cell r="C28991" t="str">
            <v>UM</v>
          </cell>
        </row>
        <row r="28992">
          <cell r="A28992" t="str">
            <v>MATRIZ150</v>
          </cell>
          <cell r="B28992" t="str">
            <v>FERRAMENTA P/ FORMAR EM "U" SUP TANQ IVECO</v>
          </cell>
          <cell r="C28992" t="str">
            <v>UM</v>
          </cell>
        </row>
        <row r="28993">
          <cell r="A28993" t="str">
            <v>MATRIZ151</v>
          </cell>
          <cell r="B28993" t="str">
            <v>FERRAMENTA P/ DOBRAR ABAS 90º SUP TANQ IVECO</v>
          </cell>
          <cell r="C28993" t="str">
            <v>UM</v>
          </cell>
        </row>
        <row r="28994">
          <cell r="A28994" t="str">
            <v>MATRIZ152</v>
          </cell>
          <cell r="B28994" t="str">
            <v>FERRAMENTA P/ RECORTAR CONTORNO SUP TANQ IVECO</v>
          </cell>
          <cell r="C28994" t="str">
            <v>UM</v>
          </cell>
        </row>
        <row r="28995">
          <cell r="A28995" t="str">
            <v>DD84433111</v>
          </cell>
          <cell r="B28995" t="str">
            <v>OUTRAS IMPRESSORAS JATO DE TINTA</v>
          </cell>
          <cell r="C28995" t="str">
            <v>UM</v>
          </cell>
        </row>
        <row r="28996">
          <cell r="A28996" t="str">
            <v>MATRIZ153</v>
          </cell>
          <cell r="B28996" t="str">
            <v>FER.  P/ PUNCIONAR 2 FUROS DE 12 E RECORTAR 41x95</v>
          </cell>
          <cell r="C28996" t="str">
            <v>UM</v>
          </cell>
        </row>
        <row r="28997">
          <cell r="A28997" t="str">
            <v>MATRIZ154</v>
          </cell>
          <cell r="B28997" t="str">
            <v>POSTICOS P/ IDENTIFICACAO PECAS DCBR</v>
          </cell>
          <cell r="C28997" t="str">
            <v>UM</v>
          </cell>
        </row>
        <row r="28998">
          <cell r="A28998" t="str">
            <v>MATRIZ155</v>
          </cell>
          <cell r="B28998" t="str">
            <v>DISPOSITIVO P/ CONF TESTE DE DOBRA DCBR 2504/05</v>
          </cell>
          <cell r="C28998" t="str">
            <v>UM</v>
          </cell>
        </row>
        <row r="28999">
          <cell r="A28999" t="str">
            <v>MATRIZ156</v>
          </cell>
          <cell r="B28999" t="str">
            <v>DISPOSITIVO P/ CONF TESTE DE DOBRA DCBR 2506/07</v>
          </cell>
          <cell r="C28999" t="str">
            <v>UM</v>
          </cell>
        </row>
        <row r="29000">
          <cell r="A29000" t="str">
            <v>MATRIZ157</v>
          </cell>
          <cell r="B29000" t="str">
            <v>FERR. ESTAMPO P/ DOBRAR ABAS 5136 CAF 000001004920</v>
          </cell>
          <cell r="C29000" t="str">
            <v>UM</v>
          </cell>
        </row>
        <row r="29001">
          <cell r="A29001" t="str">
            <v>MATRIZ158</v>
          </cell>
          <cell r="B29001" t="str">
            <v>FERR. ESTAMPO P/ DOBRAR 5139 CAF 000001004930</v>
          </cell>
          <cell r="C29001" t="str">
            <v>UM</v>
          </cell>
        </row>
        <row r="29002">
          <cell r="A29002" t="str">
            <v>MATRIZ159</v>
          </cell>
          <cell r="B29002" t="str">
            <v>FERR. P/ CONFORMACAO TUBO A6345203601</v>
          </cell>
          <cell r="C29002" t="str">
            <v>UM</v>
          </cell>
        </row>
        <row r="29003">
          <cell r="A29003">
            <v>620000049</v>
          </cell>
          <cell r="B29003" t="str">
            <v>VALVULA 5/2 VIAS SOL/MOLA  1/4" SERIE 70</v>
          </cell>
          <cell r="C29003" t="str">
            <v>UM</v>
          </cell>
        </row>
        <row r="29004">
          <cell r="A29004" t="str">
            <v>MATRIZ16</v>
          </cell>
          <cell r="B29004" t="str">
            <v>ESTAMPO PUNC. E PUNC. C/CUNHA 04.2.60.0037</v>
          </cell>
          <cell r="C29004" t="str">
            <v>UM</v>
          </cell>
        </row>
        <row r="29005">
          <cell r="A29005" t="str">
            <v>MATRIZ160</v>
          </cell>
          <cell r="B29005" t="str">
            <v>GAB. DE MONTAGEM CONJ. 6345203601</v>
          </cell>
          <cell r="C29005" t="str">
            <v>UM</v>
          </cell>
        </row>
        <row r="29006">
          <cell r="A29006" t="str">
            <v>MATRIZ161</v>
          </cell>
          <cell r="B29006" t="str">
            <v>GAB. DE MONTAGEM TUBO A6345203501</v>
          </cell>
          <cell r="C29006" t="str">
            <v>UM</v>
          </cell>
        </row>
        <row r="29007">
          <cell r="A29007" t="str">
            <v>MATRIZ162</v>
          </cell>
          <cell r="B29007" t="str">
            <v>POSTICO P/ GRAVACAO DO SILENCIOSO 140L</v>
          </cell>
          <cell r="C29007" t="str">
            <v>UM</v>
          </cell>
        </row>
        <row r="29008">
          <cell r="A29008" t="str">
            <v>MATRIZ163</v>
          </cell>
          <cell r="B29008" t="str">
            <v>FERRAMENTA P/ AGRAFAR CORPO SILENC 140L</v>
          </cell>
          <cell r="C29008" t="str">
            <v>UM</v>
          </cell>
        </row>
        <row r="29009">
          <cell r="A29009" t="str">
            <v>MATRIZ164</v>
          </cell>
          <cell r="B29009" t="str">
            <v>FERRAMENTA P/ ABAR CORPO SILENC 140L</v>
          </cell>
          <cell r="C29009" t="str">
            <v>UM</v>
          </cell>
        </row>
        <row r="29010">
          <cell r="A29010" t="str">
            <v>MATRIZ165</v>
          </cell>
          <cell r="B29010" t="str">
            <v>FERR. P/ RECRAVAR TAMPAS NO CORPO SILENC 140L</v>
          </cell>
          <cell r="C29010" t="str">
            <v>UM</v>
          </cell>
        </row>
        <row r="29011">
          <cell r="A29011" t="str">
            <v>10872700E</v>
          </cell>
          <cell r="B29011" t="str">
            <v>ARMACAO SUP LE</v>
          </cell>
          <cell r="C29011" t="str">
            <v>UM</v>
          </cell>
        </row>
        <row r="29012">
          <cell r="A29012" t="str">
            <v>MATRIZ166</v>
          </cell>
          <cell r="B29012" t="str">
            <v>FERR. ESTAMPAR TAMPAS/DEFLETORES SILENC 140L</v>
          </cell>
          <cell r="C29012" t="str">
            <v>UM</v>
          </cell>
        </row>
        <row r="29013">
          <cell r="A29013" t="str">
            <v>MATRIZ167</v>
          </cell>
          <cell r="B29013" t="str">
            <v>FERR. FURAR POSICIONADORES TUBO SAIDA NA TAMPA 140L</v>
          </cell>
          <cell r="C29013" t="str">
            <v>UM</v>
          </cell>
        </row>
        <row r="29014">
          <cell r="A29014" t="str">
            <v>MATRIZ168</v>
          </cell>
          <cell r="B29014" t="str">
            <v>FERR. FURAR POSICIONADORES DEFLETORES INTERNOS 140L</v>
          </cell>
          <cell r="C29014" t="str">
            <v>UM</v>
          </cell>
        </row>
        <row r="29015">
          <cell r="A29015" t="str">
            <v>MATRIZ169</v>
          </cell>
          <cell r="B29015" t="str">
            <v>DISPOSITIVO MONTAGEM SUB-CONJ MIOLO DO SILENC 140L</v>
          </cell>
          <cell r="C29015" t="str">
            <v>UM</v>
          </cell>
        </row>
        <row r="29016">
          <cell r="A29016" t="str">
            <v>MATRIZ17</v>
          </cell>
          <cell r="B29016" t="str">
            <v>DISPOSITIVO SOLDA CONJUNTO 04.2.60.0038</v>
          </cell>
          <cell r="C29016" t="str">
            <v>UM</v>
          </cell>
        </row>
        <row r="29017">
          <cell r="A29017" t="str">
            <v>MATRIZ170</v>
          </cell>
          <cell r="B29017" t="str">
            <v>DISPOSITIVO MONTAGEM DO SILENC COMPLETO 140L</v>
          </cell>
          <cell r="C29017" t="str">
            <v>UM</v>
          </cell>
        </row>
        <row r="29018">
          <cell r="A29018" t="str">
            <v>MATRIZ171</v>
          </cell>
          <cell r="B29018" t="str">
            <v>DISPOSITIVO VERIFICACAO TUBO DE ENTRADA SILENC 140L</v>
          </cell>
          <cell r="C29018" t="str">
            <v>UM</v>
          </cell>
        </row>
        <row r="29019">
          <cell r="A29019">
            <v>108728000</v>
          </cell>
          <cell r="B29019" t="str">
            <v>GUIA SUPERIOR</v>
          </cell>
          <cell r="C29019" t="str">
            <v>UM</v>
          </cell>
        </row>
        <row r="29020">
          <cell r="A29020" t="str">
            <v>MATRIZ172</v>
          </cell>
          <cell r="B29020" t="str">
            <v>DISPOSITIVO VERIFICACAO TUBO DE SAIDA SILENC 140L</v>
          </cell>
          <cell r="C29020" t="str">
            <v>UM</v>
          </cell>
        </row>
        <row r="29021">
          <cell r="A29021" t="str">
            <v>MATRIZ173</v>
          </cell>
          <cell r="B29021" t="str">
            <v>FERR. COMPLETA CONFECCAO DAS ABRACADEIRAS SILENC 140L</v>
          </cell>
          <cell r="C29021" t="str">
            <v>UM</v>
          </cell>
        </row>
        <row r="29022">
          <cell r="A29022" t="str">
            <v>MATRIZ174</v>
          </cell>
          <cell r="B29022" t="str">
            <v>GABARITO DE MONT DA CINTA SILENC 140L</v>
          </cell>
          <cell r="C29022" t="str">
            <v>UM</v>
          </cell>
        </row>
        <row r="29023">
          <cell r="A29023" t="str">
            <v>MATRIZ175</v>
          </cell>
          <cell r="B29023" t="str">
            <v>FERRAMENTA P/ EXPANDIR TUBO SILENC 140L</v>
          </cell>
          <cell r="C29023" t="str">
            <v>UM</v>
          </cell>
        </row>
        <row r="29024">
          <cell r="A29024" t="str">
            <v>MATRIZ176</v>
          </cell>
          <cell r="B29024" t="str">
            <v>FERR. MONTAGEM SILENCIOSO 140L  FE0548069066</v>
          </cell>
          <cell r="C29024" t="str">
            <v>UM</v>
          </cell>
        </row>
        <row r="29025">
          <cell r="A29025" t="str">
            <v>MATRIZ177</v>
          </cell>
          <cell r="B29025" t="str">
            <v>MATRIZ PARA DOBRAR BRACO OSCILANTE - IVECO</v>
          </cell>
          <cell r="C29025" t="str">
            <v>UM</v>
          </cell>
        </row>
        <row r="29026">
          <cell r="A29026">
            <v>108729000</v>
          </cell>
          <cell r="B29026" t="str">
            <v>BOTAO CONTROLE DA PORTA CARGO</v>
          </cell>
          <cell r="C29026" t="str">
            <v>UM</v>
          </cell>
        </row>
        <row r="29027">
          <cell r="A29027" t="str">
            <v>MATRIZ178</v>
          </cell>
          <cell r="B29027" t="str">
            <v>GABARITO DE MONTAGEM DO BRACO OSCILANTE - IVECO</v>
          </cell>
          <cell r="C29027" t="str">
            <v>UM</v>
          </cell>
        </row>
        <row r="29028">
          <cell r="A29028" t="str">
            <v>MATRIZ179</v>
          </cell>
          <cell r="B29028" t="str">
            <v>FERRAMENTAS P/ CURVAR TUBOS DIAM 85mm A6345203501</v>
          </cell>
          <cell r="C29028" t="str">
            <v>UM</v>
          </cell>
        </row>
        <row r="29029">
          <cell r="A29029" t="str">
            <v>MATRIZ18</v>
          </cell>
          <cell r="B29029" t="str">
            <v>ESTAMPO PROGR. DE 3 ESTAGIOS 04.2.60.0039</v>
          </cell>
          <cell r="C29029" t="str">
            <v>UM</v>
          </cell>
        </row>
        <row r="29030">
          <cell r="A29030" t="str">
            <v>MATRIZ180</v>
          </cell>
          <cell r="B29030" t="str">
            <v>DISPOSITIVO (GABARITO) DE MONTAGEM MB A6345003231</v>
          </cell>
          <cell r="C29030" t="str">
            <v>UM</v>
          </cell>
        </row>
        <row r="29031">
          <cell r="A29031" t="str">
            <v>MATRIZ181</v>
          </cell>
          <cell r="B29031" t="str">
            <v>DISPOSITIVO (GABARITO) DE MONTAGEM MB A6345003531</v>
          </cell>
          <cell r="C29031" t="str">
            <v>UM</v>
          </cell>
        </row>
        <row r="29032">
          <cell r="A29032" t="str">
            <v>MATRIZ182</v>
          </cell>
          <cell r="B29032" t="str">
            <v>DISPOSITIVO (GABARITO) DE MONTAGEM MB A6345003931</v>
          </cell>
          <cell r="C29032" t="str">
            <v>UM</v>
          </cell>
        </row>
        <row r="29033">
          <cell r="A29033" t="str">
            <v>MATRIZ183</v>
          </cell>
          <cell r="B29033" t="str">
            <v>FERR. ESTAMPO P/ CORTAR CAF 000001004921</v>
          </cell>
          <cell r="C29033" t="str">
            <v>UM</v>
          </cell>
        </row>
        <row r="29034">
          <cell r="A29034" t="str">
            <v>10872800D</v>
          </cell>
          <cell r="B29034" t="str">
            <v>FECHADURA F003272 LD CARGO</v>
          </cell>
          <cell r="C29034" t="str">
            <v>UM</v>
          </cell>
        </row>
        <row r="29035">
          <cell r="A29035" t="str">
            <v>MATRIZ184</v>
          </cell>
          <cell r="B29035" t="str">
            <v>FERR. A3824901301</v>
          </cell>
          <cell r="C29035" t="str">
            <v>UM</v>
          </cell>
        </row>
        <row r="29036">
          <cell r="A29036" t="str">
            <v>MATRIZ185</v>
          </cell>
          <cell r="B29036" t="str">
            <v>FERR. PARA ABAR CORPO DO SIL.</v>
          </cell>
          <cell r="C29036" t="str">
            <v>UM</v>
          </cell>
        </row>
        <row r="29037">
          <cell r="A29037" t="str">
            <v>MATRIZ186</v>
          </cell>
          <cell r="B29037" t="str">
            <v>FERR. PARA RECRAVAR TAMPAS NO SIL.</v>
          </cell>
          <cell r="C29037" t="str">
            <v>UM</v>
          </cell>
        </row>
        <row r="29038">
          <cell r="A29038" t="str">
            <v>MATRIZ187</v>
          </cell>
          <cell r="B29038" t="str">
            <v>FERR. PARA ESTAMPAR TAMPAS / DEFLETORES</v>
          </cell>
          <cell r="C29038" t="str">
            <v>UM</v>
          </cell>
        </row>
        <row r="29039">
          <cell r="A29039" t="str">
            <v>MATRIZ188</v>
          </cell>
          <cell r="B29039" t="str">
            <v>FERR. PARA FURAR TUBO INTERMEDIARIO</v>
          </cell>
          <cell r="C29039" t="str">
            <v>UM</v>
          </cell>
        </row>
        <row r="29040">
          <cell r="A29040" t="str">
            <v>MATRIZ189</v>
          </cell>
          <cell r="B29040" t="str">
            <v>FERR. PARA EXTRUDAR 2 / 3 FUROS DEFLETORES</v>
          </cell>
          <cell r="C29040" t="str">
            <v>UM</v>
          </cell>
        </row>
        <row r="29041">
          <cell r="A29041" t="str">
            <v>MATRIZ19</v>
          </cell>
          <cell r="B29041" t="str">
            <v>MATRIZ - FOCA</v>
          </cell>
          <cell r="C29041" t="str">
            <v>UM</v>
          </cell>
        </row>
        <row r="29042">
          <cell r="A29042" t="str">
            <v>MATRIZ190</v>
          </cell>
          <cell r="B29042" t="str">
            <v>FERR. PARA PUNC. FURACAO BLANK TUBO SAIDA</v>
          </cell>
          <cell r="C29042" t="str">
            <v>UM</v>
          </cell>
        </row>
        <row r="29043">
          <cell r="A29043" t="str">
            <v>MATRIZ191</v>
          </cell>
          <cell r="B29043" t="str">
            <v>FERR. PARA ESTAMPAR METADE TUBO SAIDA</v>
          </cell>
          <cell r="C29043" t="str">
            <v>UM</v>
          </cell>
        </row>
        <row r="29044">
          <cell r="A29044" t="str">
            <v>MATRIZ192</v>
          </cell>
          <cell r="B29044" t="str">
            <v>MORSA PARA EXPANSAO TUBO SAIDA</v>
          </cell>
          <cell r="C29044" t="str">
            <v>UM</v>
          </cell>
        </row>
        <row r="29045">
          <cell r="A29045" t="str">
            <v>MATRIZ193</v>
          </cell>
          <cell r="B29045" t="str">
            <v>FERR. PARA EXPANSAO TUBO ENTRADA</v>
          </cell>
          <cell r="C29045" t="str">
            <v>UM</v>
          </cell>
        </row>
        <row r="29046">
          <cell r="A29046" t="str">
            <v>MATRIZ194</v>
          </cell>
          <cell r="B29046" t="str">
            <v>CJ. ESTAMPOS PARA ABRACADEIRA</v>
          </cell>
          <cell r="C29046" t="str">
            <v>UM</v>
          </cell>
        </row>
        <row r="29047">
          <cell r="A29047" t="str">
            <v>MATRIZ195</v>
          </cell>
          <cell r="B29047" t="str">
            <v>GABARITO DE MONTAGEM ABRACADEIRA</v>
          </cell>
          <cell r="C29047" t="str">
            <v>UM</v>
          </cell>
        </row>
        <row r="29048">
          <cell r="A29048" t="str">
            <v>MATRIZ196</v>
          </cell>
          <cell r="B29048" t="str">
            <v>FERR. PARA ESTAMPAR LUVA TUBO ENTR.</v>
          </cell>
          <cell r="C29048" t="str">
            <v>UM</v>
          </cell>
        </row>
        <row r="29049">
          <cell r="A29049" t="str">
            <v>MATRIZ197</v>
          </cell>
          <cell r="B29049" t="str">
            <v>FERR. ESTAMPAR LUVA TUBO SAIDA</v>
          </cell>
          <cell r="C29049" t="str">
            <v>UM</v>
          </cell>
        </row>
        <row r="29050">
          <cell r="A29050" t="str">
            <v>10872800E</v>
          </cell>
          <cell r="B29050" t="str">
            <v>FECHADURA F003271 LE CARGO</v>
          </cell>
          <cell r="C29050" t="str">
            <v>UM</v>
          </cell>
        </row>
        <row r="29051">
          <cell r="A29051" t="str">
            <v>MATRIZ198</v>
          </cell>
          <cell r="B29051" t="str">
            <v>POSTICO PARA IDENT. COD. M.BENZ</v>
          </cell>
          <cell r="C29051" t="str">
            <v>UM</v>
          </cell>
        </row>
        <row r="29052">
          <cell r="A29052" t="str">
            <v>MATRIZ199</v>
          </cell>
          <cell r="B29052" t="str">
            <v>GABARITO MONTAGEMM INTERNA - ABAFADORES</v>
          </cell>
          <cell r="C29052" t="str">
            <v>UM</v>
          </cell>
        </row>
        <row r="29053">
          <cell r="A29053" t="str">
            <v>MATRIZ2</v>
          </cell>
          <cell r="B29053" t="str">
            <v>FERRAMENTA JOHN DEERE II</v>
          </cell>
          <cell r="C29053" t="str">
            <v>UM</v>
          </cell>
        </row>
        <row r="29054">
          <cell r="A29054" t="str">
            <v>MATRIZ20</v>
          </cell>
          <cell r="B29054" t="str">
            <v>MOLDE FIBRA CONJUNTO PÁRA-CHOQUE DAILY</v>
          </cell>
          <cell r="C29054" t="str">
            <v>UM</v>
          </cell>
        </row>
        <row r="29055">
          <cell r="A29055" t="str">
            <v>MATRIZ200</v>
          </cell>
          <cell r="B29055" t="str">
            <v>GABARITO PARA MONTAGEM E VERIFICACAO FINAL</v>
          </cell>
          <cell r="C29055" t="str">
            <v>UM</v>
          </cell>
        </row>
        <row r="29056">
          <cell r="A29056" t="str">
            <v>MATRIZ21</v>
          </cell>
          <cell r="B29056" t="str">
            <v>ESTAMPO RECORTAR CONTORNO 04.2.60.0133</v>
          </cell>
          <cell r="C29056" t="str">
            <v>UM</v>
          </cell>
        </row>
        <row r="29057">
          <cell r="A29057" t="str">
            <v>MATRIZ22</v>
          </cell>
          <cell r="B29057" t="str">
            <v>FERRAMENTA PARA INJETAR ENGATE DO CESTELLO</v>
          </cell>
          <cell r="C29057" t="str">
            <v>UM</v>
          </cell>
        </row>
        <row r="29058">
          <cell r="A29058">
            <v>108730000</v>
          </cell>
          <cell r="B29058" t="str">
            <v>BATENTE DA PORTA</v>
          </cell>
          <cell r="C29058" t="str">
            <v>UM</v>
          </cell>
        </row>
        <row r="29059">
          <cell r="A29059" t="str">
            <v>MATRIZ23</v>
          </cell>
          <cell r="B29059" t="str">
            <v>ESTAMPO P/CORTAR BLANK 4.2.60.0078</v>
          </cell>
          <cell r="C29059" t="str">
            <v>UM</v>
          </cell>
        </row>
        <row r="29060">
          <cell r="A29060" t="str">
            <v>MATRIZ24</v>
          </cell>
          <cell r="B29060" t="str">
            <v>ESTAMPO DE DOBRA 4.2.60.0081</v>
          </cell>
          <cell r="C29060" t="str">
            <v>UM</v>
          </cell>
        </row>
        <row r="29061">
          <cell r="A29061" t="str">
            <v>MATRIZ25</v>
          </cell>
          <cell r="B29061" t="str">
            <v>ESTAMPO DE CORTE E FURACAO 4.2.60.0082</v>
          </cell>
          <cell r="C29061" t="str">
            <v>UM</v>
          </cell>
        </row>
        <row r="29062">
          <cell r="A29062" t="str">
            <v>MATRIZ26</v>
          </cell>
          <cell r="B29062" t="str">
            <v>ESTAMPO DE DOBRA 2 ESTAGIOS 4.2.60.0083</v>
          </cell>
          <cell r="C29062" t="str">
            <v>UM</v>
          </cell>
        </row>
        <row r="29063">
          <cell r="A29063" t="str">
            <v>MATRIZ27</v>
          </cell>
          <cell r="B29063" t="str">
            <v>DISPOSITIVO P/SOLDAR CONJ. 4.2.60.0084</v>
          </cell>
          <cell r="C29063" t="str">
            <v>UM</v>
          </cell>
        </row>
        <row r="29064">
          <cell r="A29064" t="str">
            <v>MATRIZ28</v>
          </cell>
          <cell r="B29064" t="str">
            <v>MATRIZ IVECO (BRACCIO POTARUOTA)</v>
          </cell>
          <cell r="C29064" t="str">
            <v>UM</v>
          </cell>
        </row>
        <row r="29065">
          <cell r="A29065" t="str">
            <v>MATRIZ29</v>
          </cell>
          <cell r="B29065" t="str">
            <v>MATRIZ IVECO REPUXO DUPLO EFEITO  012601115</v>
          </cell>
          <cell r="C29065" t="str">
            <v>UM</v>
          </cell>
        </row>
        <row r="29066">
          <cell r="A29066">
            <v>108731000</v>
          </cell>
          <cell r="B29066" t="str">
            <v>EIXO DA PORTA FORD CARGO</v>
          </cell>
          <cell r="C29066" t="str">
            <v>UM</v>
          </cell>
        </row>
        <row r="29067">
          <cell r="A29067" t="str">
            <v>MATRIZ3</v>
          </cell>
          <cell r="B29067" t="str">
            <v>FERRAMENTA PARA-CHOQUE DIANTEIRO IVECO</v>
          </cell>
          <cell r="C29067" t="str">
            <v>UM</v>
          </cell>
        </row>
        <row r="29068">
          <cell r="A29068" t="str">
            <v>MATRIZ30</v>
          </cell>
          <cell r="B29068" t="str">
            <v>MATRIZ IVECO RECORTE PERIMETRAT 0102601116</v>
          </cell>
          <cell r="C29068" t="str">
            <v>UM</v>
          </cell>
        </row>
        <row r="29069">
          <cell r="A29069" t="str">
            <v>MATRIZ31</v>
          </cell>
          <cell r="B29069" t="str">
            <v>MATRIZ IVECO CALIBRAR E FLANGEAR  012601117</v>
          </cell>
          <cell r="C29069" t="str">
            <v>UM</v>
          </cell>
        </row>
        <row r="29070">
          <cell r="A29070" t="str">
            <v>MATRIZ32</v>
          </cell>
          <cell r="B29070" t="str">
            <v>MATRIZ IVECO CORTE E FURAÇAO ( 3 ESTAGIOS) 012601118</v>
          </cell>
          <cell r="C29070" t="str">
            <v>UM</v>
          </cell>
        </row>
        <row r="29071">
          <cell r="A29071" t="str">
            <v>MATRIZ33</v>
          </cell>
          <cell r="B29071" t="str">
            <v>MATRIZ IVECO RECORTE M03256255   ( 0226002041)</v>
          </cell>
          <cell r="C29071" t="str">
            <v>UM</v>
          </cell>
        </row>
        <row r="29072">
          <cell r="A29072" t="str">
            <v>MATRIZ34</v>
          </cell>
          <cell r="B29072" t="str">
            <v>MATRIZ IVECO RECORTAR DEFIN. M03256257  (0202600206)</v>
          </cell>
          <cell r="C29072" t="str">
            <v>UM</v>
          </cell>
        </row>
        <row r="29073">
          <cell r="A29073" t="str">
            <v>MATRIZ35</v>
          </cell>
          <cell r="B29073" t="str">
            <v>MATRIZ IVECO CORTE E FURAÇAO DIR  012600811</v>
          </cell>
          <cell r="C29073" t="str">
            <v>UM</v>
          </cell>
        </row>
        <row r="29074">
          <cell r="A29074">
            <v>108732000</v>
          </cell>
          <cell r="B29074" t="str">
            <v>GUARNICAO JANELA SUPERIOR</v>
          </cell>
          <cell r="C29074" t="str">
            <v>UM</v>
          </cell>
        </row>
        <row r="29075">
          <cell r="A29075" t="str">
            <v>MATRIZ36</v>
          </cell>
          <cell r="B29075" t="str">
            <v>MATRIZ IVECO CALIBRAR VAO JANELA  0202600137</v>
          </cell>
          <cell r="C29075" t="str">
            <v>UM</v>
          </cell>
        </row>
        <row r="29076">
          <cell r="A29076" t="str">
            <v>MATRIZ37</v>
          </cell>
          <cell r="B29076" t="str">
            <v>MATRIZ IVECO RECORTE  0226001381</v>
          </cell>
          <cell r="C29076" t="str">
            <v>UM</v>
          </cell>
        </row>
        <row r="29077">
          <cell r="A29077" t="str">
            <v>MATRIZ38</v>
          </cell>
          <cell r="B29077" t="str">
            <v>MATRIZ IVECO RECORTE DEFIN. E FURAÇAO 0202600140</v>
          </cell>
          <cell r="C29077" t="str">
            <v>UM</v>
          </cell>
        </row>
        <row r="29078">
          <cell r="A29078" t="str">
            <v>MATRIZ39</v>
          </cell>
          <cell r="B29078" t="str">
            <v>MATRIZ IVECO CALIBRAR VAO JANELA  0202600137</v>
          </cell>
          <cell r="C29078" t="str">
            <v>UM</v>
          </cell>
        </row>
        <row r="29079">
          <cell r="A29079" t="str">
            <v>MATRIZ4</v>
          </cell>
          <cell r="B29079" t="str">
            <v>ESTAMPO PROG. 2 EST. P/BLANK-01325221080</v>
          </cell>
          <cell r="C29079" t="str">
            <v>UM</v>
          </cell>
        </row>
        <row r="29080">
          <cell r="A29080" t="str">
            <v>MATRIZ40</v>
          </cell>
          <cell r="B29080" t="str">
            <v>MATRIZ IVECO RECORTE  0226001381</v>
          </cell>
          <cell r="C29080" t="str">
            <v>UM</v>
          </cell>
        </row>
        <row r="29081">
          <cell r="A29081" t="str">
            <v>MATRIZ41</v>
          </cell>
          <cell r="B29081" t="str">
            <v>MATRIZ IVECO RECORTE DEFIN. E FURACAO 0202600140</v>
          </cell>
          <cell r="C29081" t="str">
            <v>UM</v>
          </cell>
        </row>
        <row r="29082">
          <cell r="A29082">
            <v>108733000</v>
          </cell>
          <cell r="B29082" t="str">
            <v>VIDRO SUP. VERDE 4MM TEMP. 548 X 143</v>
          </cell>
          <cell r="C29082" t="str">
            <v>UM</v>
          </cell>
        </row>
        <row r="29083">
          <cell r="A29083" t="str">
            <v>MATRIZ42</v>
          </cell>
          <cell r="B29083" t="str">
            <v>MATRIZ AGCO DISPOSITIVO DE MONTAGEM</v>
          </cell>
          <cell r="C29083" t="str">
            <v>UM</v>
          </cell>
        </row>
        <row r="29084">
          <cell r="A29084" t="str">
            <v>MATRIZ43</v>
          </cell>
          <cell r="B29084" t="str">
            <v>MOLDE EM RESINA CENTRAL</v>
          </cell>
          <cell r="C29084" t="str">
            <v>UM</v>
          </cell>
        </row>
        <row r="29085">
          <cell r="A29085" t="str">
            <v>MATRIZ44</v>
          </cell>
          <cell r="B29085" t="str">
            <v>MOLDE EM RESINA LAT. DIR</v>
          </cell>
          <cell r="C29085" t="str">
            <v>UM</v>
          </cell>
        </row>
        <row r="29086">
          <cell r="A29086" t="str">
            <v>MATRIZ45</v>
          </cell>
          <cell r="B29086" t="str">
            <v>MOLDE EM RESINA LAT. ESQ</v>
          </cell>
          <cell r="C29086" t="str">
            <v>UM</v>
          </cell>
        </row>
        <row r="29087">
          <cell r="A29087" t="str">
            <v>MATRIZ46</v>
          </cell>
          <cell r="B29087" t="str">
            <v>FERRAMENTA VISÃO 767</v>
          </cell>
          <cell r="C29087" t="str">
            <v>UM</v>
          </cell>
        </row>
        <row r="29088">
          <cell r="A29088" t="str">
            <v>MATRIZ47</v>
          </cell>
          <cell r="B29088" t="str">
            <v>MATRIZ IVECO DOBRA 02.2.60.0099</v>
          </cell>
          <cell r="C29088" t="str">
            <v>UM</v>
          </cell>
        </row>
        <row r="29089">
          <cell r="A29089" t="str">
            <v>MATRIZ48</v>
          </cell>
          <cell r="B29089" t="str">
            <v>MATRIZ IVECO STAMPO IMBUT C/ INSERTO x CAMBI 04.2.60.0085</v>
          </cell>
          <cell r="C29089" t="str">
            <v>UM</v>
          </cell>
        </row>
        <row r="29090">
          <cell r="A29090" t="str">
            <v>MATRIZ49</v>
          </cell>
          <cell r="B29090" t="str">
            <v>MATRIZ IVECO 1 RECORTE 04.2.60.0086</v>
          </cell>
          <cell r="C29090" t="str">
            <v>UM</v>
          </cell>
        </row>
        <row r="29091">
          <cell r="A29091" t="str">
            <v>MATRIZ5</v>
          </cell>
          <cell r="B29091" t="str">
            <v>ESTAMPO PROG. 3 EST. P/FORMAR-01325221080</v>
          </cell>
          <cell r="C29091" t="str">
            <v>UM</v>
          </cell>
        </row>
        <row r="29092">
          <cell r="A29092" t="str">
            <v>MATRIZ50</v>
          </cell>
          <cell r="B29092" t="str">
            <v>MATRIZ IVECO STAMPO FLANGEAR 04.2.60.0087</v>
          </cell>
          <cell r="C29092" t="str">
            <v>UM</v>
          </cell>
        </row>
        <row r="29093">
          <cell r="A29093" t="str">
            <v>MATRIZ51</v>
          </cell>
          <cell r="B29093" t="str">
            <v>MATRIZ IVECO STAMPO FLANGEAR 04.2.60.0088</v>
          </cell>
          <cell r="C29093" t="str">
            <v>UM</v>
          </cell>
        </row>
        <row r="29094">
          <cell r="A29094" t="str">
            <v>MATRIZ52</v>
          </cell>
          <cell r="B29094" t="str">
            <v>MATRIZ IVECO STAMPO RECORTAR 04.2.60.0089</v>
          </cell>
          <cell r="C29094" t="str">
            <v>UM</v>
          </cell>
        </row>
        <row r="29095">
          <cell r="A29095" t="str">
            <v>MATRIZ53</v>
          </cell>
          <cell r="B29095" t="str">
            <v>MATRIZ IVECO STAMPO DE DOBRA 04.2.60.0090</v>
          </cell>
          <cell r="C29095" t="str">
            <v>UM</v>
          </cell>
        </row>
        <row r="29096">
          <cell r="A29096" t="str">
            <v>MATRIZ54</v>
          </cell>
          <cell r="B29096" t="str">
            <v>MATRIZ IVECO STAMPO 04.2.60.0091</v>
          </cell>
          <cell r="C29096" t="str">
            <v>UM</v>
          </cell>
        </row>
        <row r="29097">
          <cell r="A29097" t="str">
            <v>MATRIZ55</v>
          </cell>
          <cell r="B29097" t="str">
            <v>MATRIZ IVECO STAMPO 04.2.60.0092</v>
          </cell>
          <cell r="C29097" t="str">
            <v>UM</v>
          </cell>
        </row>
        <row r="29098">
          <cell r="A29098">
            <v>108734000</v>
          </cell>
          <cell r="B29098" t="str">
            <v>CONJ. COBERTURA LD/LE</v>
          </cell>
          <cell r="C29098" t="str">
            <v>UM</v>
          </cell>
        </row>
        <row r="29099">
          <cell r="A29099" t="str">
            <v>MATRIZ56</v>
          </cell>
          <cell r="B29099" t="str">
            <v>MATRIZ IVECO STAMPO 04.2.60.0093</v>
          </cell>
          <cell r="C29099" t="str">
            <v>UM</v>
          </cell>
        </row>
        <row r="29100">
          <cell r="A29100" t="str">
            <v>MATRIZ57</v>
          </cell>
          <cell r="B29100" t="str">
            <v>MATRIZ IVECO STAMPO 04.2.60.0094</v>
          </cell>
          <cell r="C29100" t="str">
            <v>UM</v>
          </cell>
        </row>
        <row r="29101">
          <cell r="A29101" t="str">
            <v>MATRIZ58</v>
          </cell>
          <cell r="B29101" t="str">
            <v>MATRIZ IVECO GUIA FIXA - APOIO P/ PE A  04.2.60.0095</v>
          </cell>
          <cell r="C29101" t="str">
            <v>UM</v>
          </cell>
        </row>
        <row r="29102">
          <cell r="A29102" t="str">
            <v>MATRIZ59</v>
          </cell>
          <cell r="B29102" t="str">
            <v>MATRIZ IVECO STAMPO FURAR 04.2.60.0096</v>
          </cell>
          <cell r="C29102" t="str">
            <v>UM</v>
          </cell>
        </row>
        <row r="29103">
          <cell r="A29103" t="str">
            <v>MATRIZ6</v>
          </cell>
          <cell r="B29103" t="str">
            <v>ESTAMPO P/FORMAR LAMINA - 01325273080</v>
          </cell>
          <cell r="C29103" t="str">
            <v>UM</v>
          </cell>
        </row>
        <row r="29104">
          <cell r="A29104" t="str">
            <v>MATRIZ60</v>
          </cell>
          <cell r="B29104" t="str">
            <v>MATRIZ IVECO STAMPO CORTAR 04.2.60.0097</v>
          </cell>
          <cell r="C29104" t="str">
            <v>UM</v>
          </cell>
        </row>
        <row r="29105">
          <cell r="A29105" t="str">
            <v>MATRIZ61</v>
          </cell>
          <cell r="B29105" t="str">
            <v>MOLDE VACUMFORM DE ALUMINIO 04.2.60.0255</v>
          </cell>
          <cell r="C29105" t="str">
            <v>UM</v>
          </cell>
        </row>
        <row r="29106">
          <cell r="A29106">
            <v>108735000</v>
          </cell>
          <cell r="B29106" t="str">
            <v>FORRO DA PORTA LE</v>
          </cell>
          <cell r="C29106" t="str">
            <v>UM</v>
          </cell>
        </row>
        <row r="29107">
          <cell r="A29107" t="str">
            <v>MATRIZ62</v>
          </cell>
          <cell r="B29107" t="str">
            <v>MOLDE VACUMFORM DE ALUMINIO PO 04.2.60.0256</v>
          </cell>
          <cell r="C29107" t="str">
            <v>UM</v>
          </cell>
        </row>
        <row r="29108">
          <cell r="A29108" t="str">
            <v>MATRIZ63</v>
          </cell>
          <cell r="B29108" t="str">
            <v>MOLDE VACUMFORM DE ALUMINIO PO 04.2.60.0257</v>
          </cell>
          <cell r="C29108" t="str">
            <v>UM</v>
          </cell>
        </row>
        <row r="29109">
          <cell r="A29109" t="str">
            <v>MATRIZ64</v>
          </cell>
          <cell r="B29109" t="str">
            <v>MOLDE VACUMFORM DE AL. FAROL MI 04.2.60.0258</v>
          </cell>
          <cell r="C29109" t="str">
            <v>UM</v>
          </cell>
        </row>
        <row r="29110">
          <cell r="A29110" t="str">
            <v>MATRIZ65</v>
          </cell>
          <cell r="B29110" t="str">
            <v>MATRIZ ESTAMPO DOBRA TUBO ESTRUT. CENT 04.2.60.0259</v>
          </cell>
          <cell r="C29110" t="str">
            <v>UM</v>
          </cell>
        </row>
        <row r="29111">
          <cell r="A29111" t="str">
            <v>MATRIZ66</v>
          </cell>
          <cell r="B29111" t="str">
            <v>MATRIZ ESTAMPO DOBRA/FURAR CHAPA LAT. 04.2.60.0260</v>
          </cell>
          <cell r="C29111" t="str">
            <v>UM</v>
          </cell>
        </row>
        <row r="29112">
          <cell r="A29112" t="str">
            <v>MATRIZ67</v>
          </cell>
          <cell r="B29112" t="str">
            <v>MATRIZ ESTAMPO DOBRA TUBO CENTRAL MAIOR 04.2.60.0261</v>
          </cell>
          <cell r="C29112" t="str">
            <v>UM</v>
          </cell>
        </row>
        <row r="29113">
          <cell r="A29113" t="str">
            <v>MATRIZ68</v>
          </cell>
          <cell r="B29113" t="str">
            <v>MATRIZ ESTAMPO DOBRA TUBO CENTRAL MENOR 04.2.60.0262</v>
          </cell>
          <cell r="C29113" t="str">
            <v>UM</v>
          </cell>
        </row>
        <row r="29114">
          <cell r="A29114">
            <v>108736000</v>
          </cell>
          <cell r="B29114" t="str">
            <v>FORRO DA PORTA LD</v>
          </cell>
          <cell r="C29114" t="str">
            <v>UM</v>
          </cell>
        </row>
        <row r="29115">
          <cell r="A29115" t="str">
            <v>MATRIZ69</v>
          </cell>
          <cell r="B29115" t="str">
            <v>DISPOSITIVO PRE-MONTAGEM ESTR. CENTRAL 04.2.60.0263</v>
          </cell>
          <cell r="C29115" t="str">
            <v>UM</v>
          </cell>
        </row>
        <row r="29116">
          <cell r="A29116" t="str">
            <v>MATRIZ7</v>
          </cell>
          <cell r="B29116" t="str">
            <v>ESTAMPO P/FURAR PARTE INTERNA- 01325273080</v>
          </cell>
          <cell r="C29116" t="str">
            <v>UM</v>
          </cell>
        </row>
        <row r="29117">
          <cell r="A29117" t="str">
            <v>MATRIZ70</v>
          </cell>
          <cell r="B29117" t="str">
            <v>DISPOSITIVO MONTAGEM ESTR. CENTRAL 04.2.60.0264</v>
          </cell>
          <cell r="C29117" t="str">
            <v>UM</v>
          </cell>
        </row>
        <row r="29118">
          <cell r="A29118" t="str">
            <v>MATRIZ71</v>
          </cell>
          <cell r="B29118" t="str">
            <v>DISPOSITIVO DE CORTE 04.2.60.0265</v>
          </cell>
          <cell r="C29118" t="str">
            <v>UM</v>
          </cell>
        </row>
        <row r="29119">
          <cell r="A29119" t="str">
            <v>MATRIZ72</v>
          </cell>
          <cell r="B29119" t="str">
            <v>MATRIZ ESTAMPO CORTE E FURAÇÃO 04.2.60.0266</v>
          </cell>
          <cell r="C29119" t="str">
            <v>UM</v>
          </cell>
        </row>
        <row r="29120">
          <cell r="A29120" t="str">
            <v>MATRIZ73</v>
          </cell>
          <cell r="B29120" t="str">
            <v>MATRIZ ESTAMPO DE DOBRA 04.2.60.0267</v>
          </cell>
          <cell r="C29120" t="str">
            <v>UM</v>
          </cell>
        </row>
        <row r="29121">
          <cell r="A29121" t="str">
            <v>MATRIZ74</v>
          </cell>
          <cell r="B29121" t="str">
            <v>MATRIZ ESTAMPO CORTE/FURA. SUP. CENTRAL 04.2.60.0268</v>
          </cell>
          <cell r="C29121" t="str">
            <v>UM</v>
          </cell>
        </row>
        <row r="29122">
          <cell r="A29122">
            <v>108737000</v>
          </cell>
          <cell r="B29122" t="str">
            <v>PRESILHA HASTE FECHADURA</v>
          </cell>
          <cell r="C29122" t="str">
            <v>UM</v>
          </cell>
        </row>
        <row r="29123">
          <cell r="A29123" t="str">
            <v>MATRIZ75</v>
          </cell>
          <cell r="B29123" t="str">
            <v>MATRIZ ESTAMPO DOBRAR TELA  04.2.60.0269</v>
          </cell>
          <cell r="C29123" t="str">
            <v>UM</v>
          </cell>
        </row>
        <row r="29124">
          <cell r="A29124" t="str">
            <v>MATRIZ76</v>
          </cell>
          <cell r="B29124" t="str">
            <v>DISP. MONTAGEM SUP. FAROL E PO 04.2.60.0270</v>
          </cell>
          <cell r="C29124" t="str">
            <v>UM</v>
          </cell>
        </row>
        <row r="29125">
          <cell r="A29125" t="str">
            <v>MATRIZ77</v>
          </cell>
          <cell r="B29125" t="str">
            <v>DISP. MONTAGEM FINAL PARA-CHOQUE 04.2.60.0271</v>
          </cell>
          <cell r="C29125" t="str">
            <v>UM</v>
          </cell>
        </row>
        <row r="29126">
          <cell r="A29126" t="str">
            <v>MATRIZ78</v>
          </cell>
          <cell r="B29126" t="str">
            <v>DISP.  CORTE PONTEIRA D/E  04.2.60.0272</v>
          </cell>
          <cell r="C29126" t="str">
            <v>UM</v>
          </cell>
        </row>
        <row r="29127">
          <cell r="A29127" t="str">
            <v>MATRIZ79</v>
          </cell>
          <cell r="B29127" t="str">
            <v>DISP.  CORTE FAROL NEBLINA D/E 04.2.60.0273</v>
          </cell>
          <cell r="C29127" t="str">
            <v>UM</v>
          </cell>
        </row>
        <row r="29128">
          <cell r="A29128" t="str">
            <v>MATRIZ8</v>
          </cell>
          <cell r="B29128" t="str">
            <v>ESTAMPO P/FORMAR NERVURAS- 01326211080</v>
          </cell>
          <cell r="C29128" t="str">
            <v>UM</v>
          </cell>
        </row>
        <row r="29129">
          <cell r="A29129" t="str">
            <v>MATRIZ80</v>
          </cell>
          <cell r="B29129" t="str">
            <v>MOLDE PARA-LAMA ARGELIA</v>
          </cell>
          <cell r="C29129" t="str">
            <v>UM</v>
          </cell>
        </row>
        <row r="29130">
          <cell r="A29130">
            <v>108738000</v>
          </cell>
          <cell r="B29130" t="str">
            <v>BUCHA HASTE DA FECHADURA</v>
          </cell>
          <cell r="C29130" t="str">
            <v>UM</v>
          </cell>
        </row>
        <row r="29131">
          <cell r="A29131" t="str">
            <v>MATRIZ81</v>
          </cell>
          <cell r="B29131" t="str">
            <v>ESTAMPO PARA RECORTAR COTA 05.2.60.0017</v>
          </cell>
          <cell r="C29131" t="str">
            <v>UM</v>
          </cell>
        </row>
        <row r="29132">
          <cell r="A29132" t="str">
            <v>MATRIZ82</v>
          </cell>
          <cell r="B29132" t="str">
            <v>ESTAMPO PARA FORMAR GANCHO 05.2.60.0018</v>
          </cell>
          <cell r="C29132" t="str">
            <v>UM</v>
          </cell>
        </row>
        <row r="29133">
          <cell r="A29133" t="str">
            <v>MATRIZ83</v>
          </cell>
          <cell r="B29133" t="str">
            <v>DISPOSITIVO DE SOLDA 05.2.60.0019</v>
          </cell>
          <cell r="C29133" t="str">
            <v>UM</v>
          </cell>
        </row>
        <row r="29134">
          <cell r="A29134" t="str">
            <v>MATRIZ84</v>
          </cell>
          <cell r="B29134" t="str">
            <v>MOLDE PARA-LAMA 1 EIXO NOMA</v>
          </cell>
          <cell r="C29134" t="str">
            <v>UM</v>
          </cell>
        </row>
        <row r="29135">
          <cell r="A29135" t="str">
            <v>MATRIZ85</v>
          </cell>
          <cell r="B29135" t="str">
            <v>CJ FERRAM SIL ARTIC 382 490 08 01/09 01</v>
          </cell>
          <cell r="C29135" t="str">
            <v>UM</v>
          </cell>
        </row>
        <row r="29136">
          <cell r="A29136" t="str">
            <v>MATRIZ86</v>
          </cell>
          <cell r="B29136" t="str">
            <v>ESTAMPO E CORTE DEFLETORES SILEN. ARTIC MB</v>
          </cell>
          <cell r="C29136" t="str">
            <v>UM</v>
          </cell>
        </row>
        <row r="29137">
          <cell r="A29137" t="str">
            <v>MATRIZ87</v>
          </cell>
          <cell r="B29137" t="str">
            <v>MATRIZ FURACAO 3,5mm PASSO 8mm C/ FACA DE AVANCO</v>
          </cell>
          <cell r="C29137" t="str">
            <v>UM</v>
          </cell>
        </row>
        <row r="29138">
          <cell r="A29138">
            <v>108739000</v>
          </cell>
          <cell r="B29138" t="str">
            <v>VARETA FORD CARGO</v>
          </cell>
          <cell r="C29138" t="str">
            <v>UM</v>
          </cell>
        </row>
        <row r="29139">
          <cell r="A29139" t="str">
            <v>MATRIZ88</v>
          </cell>
          <cell r="B29139" t="str">
            <v>FERRAMENTA P/ AMASSAR TUBO ENTRADA SILENC ONIBUS ARTIC</v>
          </cell>
          <cell r="C29139" t="str">
            <v>UM</v>
          </cell>
        </row>
        <row r="29140">
          <cell r="A29140" t="str">
            <v>MATRIZ89</v>
          </cell>
          <cell r="B29140" t="str">
            <v>MATRIZ DOBRAR CHAPA LUVA SAIDA E ENTRADA TUBO</v>
          </cell>
          <cell r="C29140" t="str">
            <v>UM</v>
          </cell>
        </row>
        <row r="29141">
          <cell r="A29141" t="str">
            <v>MATRIZ9</v>
          </cell>
          <cell r="B29141" t="str">
            <v>ESTAMPO P/FURAR ENCAIXE-01326211080</v>
          </cell>
          <cell r="C29141" t="str">
            <v>UM</v>
          </cell>
        </row>
        <row r="29142">
          <cell r="A29142" t="str">
            <v>MATRIZ90</v>
          </cell>
          <cell r="B29142" t="str">
            <v>MATRIZ REPUXAR REFORCO LUVA DO TUBO SAIDA</v>
          </cell>
          <cell r="C29142" t="str">
            <v>UM</v>
          </cell>
        </row>
        <row r="29143">
          <cell r="A29143" t="str">
            <v>MATRIZ91</v>
          </cell>
          <cell r="B29143" t="str">
            <v>MATRIZ REPUXAR REFORCO LUVA DO TUBO ENTRADA</v>
          </cell>
          <cell r="C29143" t="str">
            <v>UM</v>
          </cell>
        </row>
        <row r="29144">
          <cell r="A29144" t="str">
            <v>MATRIZ92</v>
          </cell>
          <cell r="B29144" t="str">
            <v>MATRIZ ALMA DIAM 4" x PASSO 3mm TIBRE</v>
          </cell>
          <cell r="C29144" t="str">
            <v>UM</v>
          </cell>
        </row>
        <row r="29145">
          <cell r="A29145" t="str">
            <v>MATRIZ93</v>
          </cell>
          <cell r="B29145" t="str">
            <v>MATRIZ IVECO REPUXO 022600733</v>
          </cell>
          <cell r="C29145" t="str">
            <v>UM</v>
          </cell>
        </row>
        <row r="29146">
          <cell r="A29146">
            <v>108740000</v>
          </cell>
          <cell r="B29146" t="str">
            <v>TIRANTE FORD CARGO</v>
          </cell>
          <cell r="C29146" t="str">
            <v>UM</v>
          </cell>
        </row>
        <row r="29147">
          <cell r="A29147" t="str">
            <v>MATRIZ94</v>
          </cell>
          <cell r="B29147" t="str">
            <v>MATRIZ IVECO RECORTE FUROS E SEPAR 022600734</v>
          </cell>
          <cell r="C29147" t="str">
            <v>UM</v>
          </cell>
        </row>
        <row r="29148">
          <cell r="A29148" t="str">
            <v>MATRIZ95</v>
          </cell>
          <cell r="B29148" t="str">
            <v>MATRIZ IVECO ESTAMPO PROGRESSIVO 022600250</v>
          </cell>
          <cell r="C29148" t="str">
            <v>UM</v>
          </cell>
        </row>
        <row r="29149">
          <cell r="A29149" t="str">
            <v>MATRIZ96</v>
          </cell>
          <cell r="B29149" t="str">
            <v>MATRIZ IVECO COMPLEMENT. DOBRA ELEMENT 022600251</v>
          </cell>
          <cell r="C29149" t="str">
            <v>UM</v>
          </cell>
        </row>
        <row r="29150">
          <cell r="A29150" t="str">
            <v>MATRIZ97</v>
          </cell>
          <cell r="B29150" t="str">
            <v>MATRIZ P/ CORTAR BLANK - 06.2.60.0061</v>
          </cell>
          <cell r="C29150" t="str">
            <v>UM</v>
          </cell>
        </row>
        <row r="29151">
          <cell r="A29151" t="str">
            <v>MATRIZ98</v>
          </cell>
          <cell r="B29151" t="str">
            <v>MATRIZ AGCO DE CORTE/FURACAO REFORCO PARA-LAMA</v>
          </cell>
          <cell r="C29151" t="str">
            <v>UM</v>
          </cell>
        </row>
        <row r="29152">
          <cell r="A29152" t="str">
            <v>MATRIZ99</v>
          </cell>
          <cell r="B29152" t="str">
            <v>MATRIZ AGCO DE ESTAMPO REFORCO PARA-LAMA</v>
          </cell>
          <cell r="C29152" t="str">
            <v>UM</v>
          </cell>
        </row>
        <row r="29153">
          <cell r="A29153" t="str">
            <v>NEW 140L</v>
          </cell>
          <cell r="B29153" t="str">
            <v>SILENCIOSO DCBR 140L</v>
          </cell>
          <cell r="C29153" t="str">
            <v>UM</v>
          </cell>
        </row>
        <row r="29154">
          <cell r="A29154">
            <v>108741000</v>
          </cell>
          <cell r="B29154" t="str">
            <v>HASTE FORD CARGO</v>
          </cell>
          <cell r="C29154" t="str">
            <v>UM</v>
          </cell>
        </row>
        <row r="29155">
          <cell r="A29155" t="str">
            <v>NEW 702508040</v>
          </cell>
          <cell r="B29155" t="str">
            <v>SILENCIOSO MB HSK - 70</v>
          </cell>
          <cell r="C29155" t="str">
            <v>UM</v>
          </cell>
        </row>
        <row r="29156">
          <cell r="A29156" t="str">
            <v>NEW 709510000</v>
          </cell>
          <cell r="B29156" t="str">
            <v>SILENCIOSO XBC ONIBUS - 70</v>
          </cell>
          <cell r="C29156" t="str">
            <v>UM</v>
          </cell>
        </row>
        <row r="29157">
          <cell r="A29157" t="str">
            <v>NEW 709636000</v>
          </cell>
          <cell r="B29157" t="str">
            <v>SILENCIOSO DCBR 140L (montagem) - 70</v>
          </cell>
          <cell r="C29157" t="str">
            <v>UM</v>
          </cell>
        </row>
        <row r="29158">
          <cell r="A29158" t="str">
            <v>NEW HSK</v>
          </cell>
          <cell r="B29158" t="str">
            <v>SILENCIOSO COMPLETO HSK</v>
          </cell>
          <cell r="C29158" t="str">
            <v>UM</v>
          </cell>
        </row>
        <row r="29159">
          <cell r="A29159" t="str">
            <v>NEW XBC</v>
          </cell>
          <cell r="B29159" t="str">
            <v>SILENCIOSO MB XBC ONIBUS</v>
          </cell>
          <cell r="C29159" t="str">
            <v>UM</v>
          </cell>
        </row>
        <row r="29160">
          <cell r="A29160" t="str">
            <v>PROTOTIPO1</v>
          </cell>
          <cell r="B29160" t="str">
            <v>PROTOTIPO RESERVATÓRIO DE AR</v>
          </cell>
          <cell r="C29160" t="str">
            <v>UM</v>
          </cell>
        </row>
        <row r="29161">
          <cell r="A29161" t="str">
            <v>RACK METALICO</v>
          </cell>
          <cell r="B29161" t="str">
            <v>RACK METALICO AGCO</v>
          </cell>
          <cell r="C29161" t="str">
            <v>UM</v>
          </cell>
        </row>
        <row r="29162">
          <cell r="A29162" t="str">
            <v>RACKAGRALE</v>
          </cell>
          <cell r="B29162" t="str">
            <v>RACK PARA EMBALAGEM PARALAMA AGRITECH</v>
          </cell>
          <cell r="C29162" t="str">
            <v>UM</v>
          </cell>
        </row>
        <row r="29163">
          <cell r="A29163" t="str">
            <v>RES000001</v>
          </cell>
          <cell r="B29163" t="str">
            <v>ABRASIVOS</v>
          </cell>
          <cell r="C29163" t="str">
            <v>KG</v>
          </cell>
        </row>
        <row r="29164">
          <cell r="A29164" t="str">
            <v>RES000002</v>
          </cell>
          <cell r="B29164" t="str">
            <v>ACUMULADORES DE ENERGIA (BATERIA DE RADIO COMUNICACAO)</v>
          </cell>
          <cell r="C29164" t="str">
            <v>KG</v>
          </cell>
        </row>
        <row r="29165">
          <cell r="A29165" t="str">
            <v>RES000003</v>
          </cell>
          <cell r="B29165" t="str">
            <v>CONSUMOS DE AGUA ( RECURSOS NATURAIS)</v>
          </cell>
          <cell r="C29165" t="str">
            <v>KG</v>
          </cell>
        </row>
        <row r="29166">
          <cell r="A29166" t="str">
            <v>RES000004</v>
          </cell>
          <cell r="B29166" t="str">
            <v>CONSUMOS DE ENERGIA ELETRICA (REC. NATURAIS)</v>
          </cell>
          <cell r="C29166" t="str">
            <v>KG</v>
          </cell>
        </row>
        <row r="29167">
          <cell r="A29167" t="str">
            <v>RES000005</v>
          </cell>
          <cell r="B29167" t="str">
            <v>CONSUMOS DE GAS G.L.P. (REC. NATURAIS)</v>
          </cell>
          <cell r="C29167" t="str">
            <v>KG</v>
          </cell>
        </row>
        <row r="29168">
          <cell r="A29168" t="str">
            <v>RES000006</v>
          </cell>
          <cell r="B29168" t="str">
            <v>EMBALAGENS VAZIAS CONTAMINADAS</v>
          </cell>
          <cell r="C29168" t="str">
            <v>KG</v>
          </cell>
        </row>
        <row r="29169">
          <cell r="A29169" t="str">
            <v>RES000007</v>
          </cell>
          <cell r="B29169" t="str">
            <v>LAMPADAS FLUORESCENTES E/OU VAPOR DE MERCURIO</v>
          </cell>
          <cell r="C29169" t="str">
            <v>KG</v>
          </cell>
        </row>
        <row r="29170">
          <cell r="A29170" t="str">
            <v>RES000008</v>
          </cell>
          <cell r="B29170" t="str">
            <v>LODO PERIGOSO DE  E.T.E.</v>
          </cell>
          <cell r="C29170" t="str">
            <v>KG</v>
          </cell>
        </row>
        <row r="29171">
          <cell r="A29171" t="str">
            <v>RES000009</v>
          </cell>
          <cell r="B29171" t="str">
            <v>MATERIAL CONTAMINADO COM OLEO</v>
          </cell>
          <cell r="C29171" t="str">
            <v>KG</v>
          </cell>
        </row>
        <row r="29172">
          <cell r="A29172" t="str">
            <v>RES000010</v>
          </cell>
          <cell r="B29172" t="str">
            <v>OLEO USADO (CONTAMINADO)</v>
          </cell>
          <cell r="C29172" t="str">
            <v>KG</v>
          </cell>
        </row>
        <row r="29173">
          <cell r="A29173" t="str">
            <v>RES000011</v>
          </cell>
          <cell r="B29173" t="str">
            <v>OUTROS RESIDUOS PERIGOSOS DE PROCESSOS</v>
          </cell>
          <cell r="C29173" t="str">
            <v>KG</v>
          </cell>
        </row>
        <row r="29174">
          <cell r="A29174" t="str">
            <v>RES000012</v>
          </cell>
          <cell r="B29174" t="str">
            <v>MATERIAL PARTICULADO</v>
          </cell>
          <cell r="C29174" t="str">
            <v>KG</v>
          </cell>
        </row>
        <row r="29175">
          <cell r="A29175" t="str">
            <v>RES000013</v>
          </cell>
          <cell r="B29175" t="str">
            <v>RESIDUO DE PAPEL E PAPELAO</v>
          </cell>
          <cell r="C29175" t="str">
            <v>KG</v>
          </cell>
        </row>
        <row r="29176">
          <cell r="A29176" t="str">
            <v>RES000014</v>
          </cell>
          <cell r="B29176" t="str">
            <v>RESIDUO DE RESTAURANTE</v>
          </cell>
          <cell r="C29176" t="str">
            <v>KG</v>
          </cell>
        </row>
        <row r="29177">
          <cell r="A29177" t="str">
            <v>RES000015</v>
          </cell>
          <cell r="B29177" t="str">
            <v>RESIDUO DE VARRICAO NAO PERIGOSO</v>
          </cell>
          <cell r="C29177" t="str">
            <v>KG</v>
          </cell>
        </row>
        <row r="29178">
          <cell r="A29178" t="str">
            <v>RES000016</v>
          </cell>
          <cell r="B29178" t="str">
            <v>RESIDUO E IODO DE TINTA</v>
          </cell>
          <cell r="C29178" t="str">
            <v>KG</v>
          </cell>
        </row>
        <row r="29179">
          <cell r="A29179" t="str">
            <v>RES000017</v>
          </cell>
          <cell r="B29179" t="str">
            <v>RESIDUO GERADO FORA DO PROCESSO INDUSTRIAL</v>
          </cell>
          <cell r="C29179" t="str">
            <v>KG</v>
          </cell>
        </row>
        <row r="29180">
          <cell r="A29180" t="str">
            <v>RES000018</v>
          </cell>
          <cell r="B29180" t="str">
            <v>RESIDUO ORGANICO</v>
          </cell>
          <cell r="C29180" t="str">
            <v>KG</v>
          </cell>
        </row>
        <row r="29181">
          <cell r="A29181" t="str">
            <v>RES000019</v>
          </cell>
          <cell r="B29181" t="str">
            <v>RESIDUO PLASTICO (BOMBONAS)</v>
          </cell>
          <cell r="C29181" t="str">
            <v>KG</v>
          </cell>
        </row>
        <row r="29182">
          <cell r="A29182" t="str">
            <v>RES000020</v>
          </cell>
          <cell r="B29182" t="str">
            <v>RESIDUO SOLIDO DE E.T.E. COM SUBSTANCIAS TOXICAS</v>
          </cell>
          <cell r="C29182" t="str">
            <v>KG</v>
          </cell>
        </row>
        <row r="29183">
          <cell r="A29183" t="str">
            <v>RES000021</v>
          </cell>
          <cell r="B29183" t="str">
            <v>RESIDUOS DE BORRACHA</v>
          </cell>
          <cell r="C29183" t="str">
            <v>KG</v>
          </cell>
        </row>
        <row r="29184">
          <cell r="A29184" t="str">
            <v>RES000022</v>
          </cell>
          <cell r="B29184" t="str">
            <v>RESIDUOS DE EQUIPAMENTO DE PROTECAO INDIVIDUAL</v>
          </cell>
          <cell r="C29184" t="str">
            <v>KG</v>
          </cell>
        </row>
        <row r="29185">
          <cell r="A29185" t="str">
            <v>RES000023</v>
          </cell>
          <cell r="B29185" t="str">
            <v>RESIDUOS DE MADEIRAS(RESTOS DE EMBALAGENS.PALLETS)</v>
          </cell>
          <cell r="C29185" t="str">
            <v>KG</v>
          </cell>
        </row>
        <row r="29186">
          <cell r="A29186" t="str">
            <v>RES000024</v>
          </cell>
          <cell r="B29186" t="str">
            <v>RESIDUOS DE MATERIAIS TEXTEIS NAO CONTAMINADO</v>
          </cell>
          <cell r="C29186" t="str">
            <v>KG</v>
          </cell>
        </row>
        <row r="29187">
          <cell r="A29187" t="str">
            <v>RES000025</v>
          </cell>
          <cell r="B29187" t="str">
            <v>RESIDUOS DE SERVIÇO DE SAUDE</v>
          </cell>
          <cell r="C29187" t="str">
            <v>KG</v>
          </cell>
        </row>
        <row r="29188">
          <cell r="A29188" t="str">
            <v>RES000026</v>
          </cell>
          <cell r="B29188" t="str">
            <v>RESIDUOS DE TINTA E PIGMENTOS</v>
          </cell>
          <cell r="C29188" t="str">
            <v>KG</v>
          </cell>
        </row>
        <row r="29189">
          <cell r="A29189" t="str">
            <v>RES000027</v>
          </cell>
          <cell r="B29189" t="str">
            <v>RESIDUOS DE VIDROS</v>
          </cell>
          <cell r="C29189" t="str">
            <v>KG</v>
          </cell>
        </row>
        <row r="29190">
          <cell r="A29190" t="str">
            <v>RES000028</v>
          </cell>
          <cell r="B29190" t="str">
            <v>RESIDUOS METALICOS (LATAS VAZIAS NAO CONTAMINADAS)</v>
          </cell>
          <cell r="C29190" t="str">
            <v>KG</v>
          </cell>
        </row>
        <row r="29191">
          <cell r="A29191" t="str">
            <v>RES000029</v>
          </cell>
          <cell r="B29191" t="str">
            <v>RESIDUOS METALICOS ( TAMBORES)</v>
          </cell>
          <cell r="C29191" t="str">
            <v>KG</v>
          </cell>
        </row>
        <row r="29192">
          <cell r="A29192" t="str">
            <v>RES000030</v>
          </cell>
          <cell r="B29192" t="str">
            <v>RESIDUOS PERIGOSOS DE VARRICAO</v>
          </cell>
          <cell r="C29192" t="str">
            <v>KG</v>
          </cell>
        </row>
        <row r="29193">
          <cell r="A29193" t="str">
            <v>RES000031</v>
          </cell>
          <cell r="B29193" t="str">
            <v>RESIDUOS PLASTICOS(FILMES E PEQUENAS EMBALAGENS)</v>
          </cell>
          <cell r="C29193" t="str">
            <v>KG</v>
          </cell>
        </row>
        <row r="29194">
          <cell r="A29194" t="str">
            <v>RES000032</v>
          </cell>
          <cell r="B29194" t="str">
            <v>RESIDUOS TEXTEIS CONTAMINADO (ESTOPAS,PANOS)</v>
          </cell>
          <cell r="C29194" t="str">
            <v>KG</v>
          </cell>
        </row>
        <row r="29195">
          <cell r="A29195" t="str">
            <v>RES000033</v>
          </cell>
          <cell r="B29195" t="str">
            <v>RUÍDO</v>
          </cell>
          <cell r="C29195" t="str">
            <v>KG</v>
          </cell>
        </row>
        <row r="29196">
          <cell r="A29196" t="str">
            <v>RES000034</v>
          </cell>
          <cell r="B29196" t="str">
            <v>SOLVENTES CONTAMINADOS</v>
          </cell>
          <cell r="C29196" t="str">
            <v>KG</v>
          </cell>
        </row>
        <row r="29197">
          <cell r="A29197" t="str">
            <v>RES000035</v>
          </cell>
          <cell r="B29197" t="str">
            <v>SUCATA DE METAIS FERROSOS</v>
          </cell>
          <cell r="C29197" t="str">
            <v>KG</v>
          </cell>
        </row>
        <row r="29198">
          <cell r="A29198" t="str">
            <v>RES000036</v>
          </cell>
          <cell r="B29198" t="str">
            <v>SUCATA DE METAIS NAO FERROSOS</v>
          </cell>
          <cell r="C29198" t="str">
            <v>KG</v>
          </cell>
        </row>
        <row r="29199">
          <cell r="A29199" t="str">
            <v>RES000037</v>
          </cell>
          <cell r="B29199" t="str">
            <v>SUCATA DE PLASTICOS</v>
          </cell>
          <cell r="C29199" t="str">
            <v>KG</v>
          </cell>
        </row>
        <row r="29200">
          <cell r="A29200" t="str">
            <v>RES000038</v>
          </cell>
          <cell r="B29200" t="str">
            <v>SERRAGEM CONTAMINADA COM OLEO</v>
          </cell>
          <cell r="C29200" t="str">
            <v>KG</v>
          </cell>
        </row>
        <row r="29201">
          <cell r="A29201" t="str">
            <v>RES000039</v>
          </cell>
          <cell r="B29201" t="str">
            <v>RESIDUOS INDUSTRIAIS DIVERSOS</v>
          </cell>
          <cell r="C29201" t="str">
            <v>M3</v>
          </cell>
        </row>
        <row r="29202">
          <cell r="A29202" t="str">
            <v>TESTE</v>
          </cell>
          <cell r="B29202" t="str">
            <v>SUPORTE BATERIA 1318</v>
          </cell>
          <cell r="C29202" t="str">
            <v>UM</v>
          </cell>
        </row>
        <row r="29203">
          <cell r="A29203" t="str">
            <v>teste - 140l 01</v>
          </cell>
          <cell r="B29203" t="str">
            <v>teste-140L 01</v>
          </cell>
          <cell r="C29203" t="str">
            <v>UM</v>
          </cell>
        </row>
        <row r="29204">
          <cell r="A29204" t="str">
            <v>teste - hsk 01</v>
          </cell>
          <cell r="B29204" t="str">
            <v>SILENCIOSO MB HSK</v>
          </cell>
          <cell r="C29204" t="str">
            <v>UM</v>
          </cell>
        </row>
        <row r="29205">
          <cell r="A29205" t="str">
            <v>teste - xbc 03</v>
          </cell>
          <cell r="B29205" t="str">
            <v>SILENCIOSO XBC ONIBUS</v>
          </cell>
          <cell r="C29205" t="str">
            <v>UM</v>
          </cell>
        </row>
        <row r="29206">
          <cell r="A29206" t="str">
            <v>TESTE 2</v>
          </cell>
          <cell r="B29206" t="str">
            <v>70867101E - SUPORTE L.E</v>
          </cell>
          <cell r="C29206" t="str">
            <v>UM</v>
          </cell>
        </row>
        <row r="29207">
          <cell r="A29207" t="str">
            <v>TESTE 3</v>
          </cell>
          <cell r="B29207" t="str">
            <v>BLANCK DO SUPORTE L.DIR/L.ESQ -LASER</v>
          </cell>
          <cell r="C29207" t="str">
            <v>UM</v>
          </cell>
        </row>
        <row r="29208">
          <cell r="A29208" t="str">
            <v>TESTE 4</v>
          </cell>
          <cell r="B29208" t="str">
            <v>70867101D - SUPORTE L.D</v>
          </cell>
          <cell r="C29208" t="str">
            <v>UM</v>
          </cell>
        </row>
        <row r="29209">
          <cell r="A29209" t="str">
            <v>TESTE 5</v>
          </cell>
          <cell r="B29209" t="str">
            <v>JATEAMENTO</v>
          </cell>
          <cell r="C29209" t="str">
            <v>UM</v>
          </cell>
        </row>
        <row r="29210">
          <cell r="A29210" t="str">
            <v>TESTE 6</v>
          </cell>
          <cell r="B29210" t="str">
            <v>708670010 - BASE - DOBRA</v>
          </cell>
          <cell r="C29210" t="str">
            <v>UM</v>
          </cell>
        </row>
        <row r="29211">
          <cell r="A29211" t="str">
            <v>TESTE COFRE</v>
          </cell>
          <cell r="B29211" t="str">
            <v>TESTE PLAATAFORMA ELMINIO</v>
          </cell>
          <cell r="C29211" t="str">
            <v>UM</v>
          </cell>
        </row>
        <row r="29212">
          <cell r="A29212">
            <v>108742000</v>
          </cell>
          <cell r="B29212" t="str">
            <v>HASTE 2 FORD CARGO</v>
          </cell>
          <cell r="C29212" t="str">
            <v>UM</v>
          </cell>
        </row>
        <row r="29213">
          <cell r="A29213" t="str">
            <v>TESTE estampado</v>
          </cell>
          <cell r="B29213" t="str">
            <v>teste olho de gato estampado</v>
          </cell>
          <cell r="C29213" t="str">
            <v>UM</v>
          </cell>
        </row>
        <row r="29214">
          <cell r="A29214" t="str">
            <v>teste final 140l</v>
          </cell>
          <cell r="B29214" t="str">
            <v>SILENCIOSO DCBR 140L - A6344901201</v>
          </cell>
          <cell r="C29214" t="str">
            <v>UM</v>
          </cell>
        </row>
        <row r="29215">
          <cell r="A29215" t="str">
            <v>teste final hsk</v>
          </cell>
          <cell r="B29215" t="str">
            <v>SILENCIOSO COMPLETO HSK A6954901701</v>
          </cell>
          <cell r="C29215" t="str">
            <v>UM</v>
          </cell>
        </row>
        <row r="29216">
          <cell r="A29216" t="str">
            <v>teste final xbc</v>
          </cell>
          <cell r="B29216" t="str">
            <v>SILENCIOSO MB XBC ONIBUS - A3684900101</v>
          </cell>
          <cell r="C29216" t="str">
            <v>UM</v>
          </cell>
        </row>
        <row r="29217">
          <cell r="A29217" t="str">
            <v>TESTE FRONTAL</v>
          </cell>
          <cell r="B29217" t="str">
            <v>FRONTAL DIR. MB 710 - 688 620 71 04</v>
          </cell>
          <cell r="C29217" t="str">
            <v>UM</v>
          </cell>
        </row>
        <row r="29218">
          <cell r="A29218" t="str">
            <v>TESTE MAO OBRA</v>
          </cell>
          <cell r="B29218" t="str">
            <v>ITEM 70</v>
          </cell>
          <cell r="C29218" t="str">
            <v>UM</v>
          </cell>
        </row>
        <row r="29219">
          <cell r="A29219" t="str">
            <v>TESTE moldado</v>
          </cell>
          <cell r="B29219" t="str">
            <v>teste olho de gato moldado</v>
          </cell>
          <cell r="C29219" t="str">
            <v>UM</v>
          </cell>
        </row>
        <row r="29220">
          <cell r="A29220" t="str">
            <v>TESTE-140L</v>
          </cell>
          <cell r="B29220" t="str">
            <v>SILENCIOSO DCBR 140L A6344901201</v>
          </cell>
          <cell r="C29220" t="str">
            <v>UM</v>
          </cell>
        </row>
        <row r="29221">
          <cell r="A29221" t="str">
            <v>TESTE-140L-70</v>
          </cell>
          <cell r="B29221" t="str">
            <v>SILENCIOSO DCBR 140L</v>
          </cell>
          <cell r="C29221" t="str">
            <v>UM</v>
          </cell>
        </row>
        <row r="29222">
          <cell r="A29222" t="str">
            <v>TESTE-ATEGO4</v>
          </cell>
          <cell r="B29222" t="str">
            <v>SILENCIOSO 4 CIL ATEGO COMPLETO - A9584900601</v>
          </cell>
          <cell r="C29222" t="str">
            <v>UM</v>
          </cell>
        </row>
        <row r="29223">
          <cell r="A29223" t="str">
            <v>TESTE-ATEGO4-70</v>
          </cell>
          <cell r="B29223" t="str">
            <v>SILENCIOSO ATEGO - 04 CIL</v>
          </cell>
          <cell r="C29223" t="str">
            <v>UM</v>
          </cell>
        </row>
        <row r="29224">
          <cell r="A29224" t="str">
            <v>TESTE-FPNK</v>
          </cell>
          <cell r="B29224" t="str">
            <v>SILENCIOSO COMPLETO FPN-K DCBR A6934901301</v>
          </cell>
          <cell r="C29224" t="str">
            <v>UM</v>
          </cell>
        </row>
        <row r="29225">
          <cell r="A29225" t="str">
            <v>TESTE-FPNK-70</v>
          </cell>
          <cell r="B29225" t="str">
            <v>SILENCIOSO DCBR FPN-K</v>
          </cell>
          <cell r="C29225" t="str">
            <v>UM</v>
          </cell>
        </row>
        <row r="29226">
          <cell r="A29226" t="str">
            <v>TESTE-GRADE</v>
          </cell>
          <cell r="B29226" t="str">
            <v>GRADE DE FERRO</v>
          </cell>
          <cell r="C29226" t="str">
            <v>UM</v>
          </cell>
        </row>
        <row r="29227">
          <cell r="A29227" t="str">
            <v>TESTE-HSK</v>
          </cell>
          <cell r="B29227" t="str">
            <v>SILENCIOSO HSK A6964900001</v>
          </cell>
          <cell r="C29227" t="str">
            <v>UM</v>
          </cell>
        </row>
        <row r="29228">
          <cell r="A29228" t="str">
            <v>TESTE-HSK-70</v>
          </cell>
          <cell r="B29228" t="str">
            <v>SILENCIOSO MB HSK</v>
          </cell>
          <cell r="C29228" t="str">
            <v>UM</v>
          </cell>
        </row>
        <row r="29229">
          <cell r="A29229" t="str">
            <v>TESTE-HSK-70-2</v>
          </cell>
          <cell r="B29229" t="str">
            <v>SILENCIOSO MB HSK 702508040</v>
          </cell>
          <cell r="C29229" t="str">
            <v>UM</v>
          </cell>
        </row>
        <row r="29230">
          <cell r="A29230" t="str">
            <v>TESTE-XBC</v>
          </cell>
          <cell r="B29230" t="str">
            <v>SILENCIOSO MB XBC ONIB</v>
          </cell>
          <cell r="C29230" t="str">
            <v>UM</v>
          </cell>
        </row>
        <row r="29231">
          <cell r="A29231" t="str">
            <v>TESTE-XBC-70</v>
          </cell>
          <cell r="B29231" t="str">
            <v>SILENCIOSO MB XBC ONIB</v>
          </cell>
          <cell r="C29231" t="str">
            <v>UM</v>
          </cell>
        </row>
        <row r="29232">
          <cell r="A29232" t="str">
            <v>TESTE.2</v>
          </cell>
          <cell r="B29232" t="str">
            <v>CARROCERIA BLINDADA 708763</v>
          </cell>
          <cell r="C29232" t="str">
            <v>UM</v>
          </cell>
        </row>
        <row r="29233">
          <cell r="A29233" t="str">
            <v>TESTE.3</v>
          </cell>
          <cell r="B29233" t="str">
            <v>CARROCERIA BLINDADA 808763</v>
          </cell>
          <cell r="C29233" t="str">
            <v>UM</v>
          </cell>
        </row>
        <row r="29234">
          <cell r="A29234" t="str">
            <v>TESTE01</v>
          </cell>
          <cell r="B29234" t="str">
            <v>CHAPA GALVANIZADA 1,50 X 1200 X 2700mm</v>
          </cell>
          <cell r="C29234" t="str">
            <v>KG</v>
          </cell>
        </row>
        <row r="29235">
          <cell r="A29235" t="str">
            <v>TESTE02</v>
          </cell>
          <cell r="B29235" t="str">
            <v>CHAPA GALVANIZADA 1,50 X 1200 X 3000mm</v>
          </cell>
          <cell r="C29235" t="str">
            <v>KG</v>
          </cell>
        </row>
        <row r="29236">
          <cell r="A29236" t="str">
            <v>TESTE1</v>
          </cell>
          <cell r="B29236" t="str">
            <v>809510000 - SILENCIOSO MB XBC ONIBUS - GALVANIZADO</v>
          </cell>
          <cell r="C29236" t="str">
            <v>UM</v>
          </cell>
        </row>
        <row r="29237">
          <cell r="A29237" t="str">
            <v>teste10</v>
          </cell>
          <cell r="B29237" t="str">
            <v>709510210 - PLACA GALVANIZADA</v>
          </cell>
          <cell r="C29237" t="str">
            <v>UM</v>
          </cell>
        </row>
        <row r="29238">
          <cell r="A29238" t="str">
            <v>TESTE11</v>
          </cell>
          <cell r="B29238" t="str">
            <v>709510190 - LUVA TUBO DE SAIDA</v>
          </cell>
          <cell r="C29238" t="str">
            <v>UM</v>
          </cell>
        </row>
        <row r="29239">
          <cell r="A29239" t="str">
            <v>TESTE12</v>
          </cell>
          <cell r="B29239" t="str">
            <v>709510010 - CORPO GALVANIZADO</v>
          </cell>
          <cell r="C29239" t="str">
            <v>UM</v>
          </cell>
        </row>
        <row r="29240">
          <cell r="A29240" t="str">
            <v>TESTE13</v>
          </cell>
          <cell r="B29240" t="str">
            <v>709510030 - TAMPA GALVANIZADO</v>
          </cell>
          <cell r="C29240" t="str">
            <v>UM</v>
          </cell>
        </row>
        <row r="29241">
          <cell r="A29241" t="str">
            <v>TESTE2</v>
          </cell>
          <cell r="B29241" t="str">
            <v>TB GALVANIZADO 4" X 1,90 X 6000mm</v>
          </cell>
          <cell r="C29241" t="str">
            <v>KG</v>
          </cell>
        </row>
        <row r="29242">
          <cell r="A29242" t="str">
            <v>TESTE3</v>
          </cell>
          <cell r="B29242" t="str">
            <v>CHAPA MOLDADA 4004</v>
          </cell>
          <cell r="C29242" t="str">
            <v>UM</v>
          </cell>
        </row>
        <row r="29243">
          <cell r="A29243" t="str">
            <v>TESTE4</v>
          </cell>
          <cell r="B29243" t="str">
            <v>709510260 - TUBO MENOR GALVANIZADO</v>
          </cell>
          <cell r="C29243" t="str">
            <v>UM</v>
          </cell>
        </row>
        <row r="29244">
          <cell r="A29244" t="str">
            <v>TESTE5</v>
          </cell>
          <cell r="B29244" t="str">
            <v>709510270 - TUBO INTERMEDIARIO</v>
          </cell>
          <cell r="C29244" t="str">
            <v>UM</v>
          </cell>
        </row>
        <row r="29245">
          <cell r="A29245">
            <v>108743000</v>
          </cell>
          <cell r="B29245" t="str">
            <v>EIXO 2 FORD CARGO</v>
          </cell>
          <cell r="C29245" t="str">
            <v>UM</v>
          </cell>
        </row>
        <row r="29246">
          <cell r="A29246" t="str">
            <v>TESTE6</v>
          </cell>
          <cell r="B29246" t="str">
            <v>709510120 - TUBO DE SAIDA GALVANIZADO</v>
          </cell>
          <cell r="C29246" t="str">
            <v>UM</v>
          </cell>
        </row>
        <row r="29247">
          <cell r="A29247" t="str">
            <v>TESTE7</v>
          </cell>
          <cell r="B29247" t="str">
            <v>709510130 - TUBO DE ENTRADA GALVANIZADO</v>
          </cell>
          <cell r="C29247" t="str">
            <v>UM</v>
          </cell>
        </row>
        <row r="29248">
          <cell r="A29248" t="str">
            <v>TESTE70</v>
          </cell>
          <cell r="B29248" t="str">
            <v>NOVO CONJ. FIXACAO DO PARACHOQUE IVECO</v>
          </cell>
          <cell r="C29248" t="str">
            <v>UM</v>
          </cell>
        </row>
        <row r="29249">
          <cell r="A29249" t="str">
            <v>TESTE8</v>
          </cell>
          <cell r="B29249" t="str">
            <v>TAMPA RESERVATÓRIO 708548020</v>
          </cell>
          <cell r="C29249" t="str">
            <v>UM</v>
          </cell>
        </row>
        <row r="29250">
          <cell r="A29250" t="str">
            <v>teste9</v>
          </cell>
          <cell r="B29250" t="str">
            <v>709510000 - SILENCIOSO</v>
          </cell>
          <cell r="C29250" t="str">
            <v>UM</v>
          </cell>
        </row>
        <row r="29251">
          <cell r="A29251" t="str">
            <v>testeA</v>
          </cell>
          <cell r="B29251" t="str">
            <v>LAMINA DO PARACHOQUE</v>
          </cell>
          <cell r="C29251" t="str">
            <v>UM</v>
          </cell>
        </row>
        <row r="29252">
          <cell r="A29252" t="str">
            <v>testeB</v>
          </cell>
          <cell r="B29252" t="str">
            <v>REFORCO TRASEIRO</v>
          </cell>
          <cell r="C29252" t="str">
            <v>UM</v>
          </cell>
        </row>
        <row r="29253">
          <cell r="A29253" t="str">
            <v>TRN</v>
          </cell>
          <cell r="B29253" t="str">
            <v>TREINAMENTO NUMERICON</v>
          </cell>
          <cell r="C29253" t="str">
            <v>UM</v>
          </cell>
        </row>
        <row r="29254">
          <cell r="A29254">
            <v>704441030</v>
          </cell>
          <cell r="B29254" t="str">
            <v>CONJ.SUP.MAIOR DA PONTEIRA DIR/ESQ</v>
          </cell>
          <cell r="C29254" t="str">
            <v>UM</v>
          </cell>
        </row>
        <row r="29255">
          <cell r="A29255">
            <v>704441040</v>
          </cell>
          <cell r="B29255" t="str">
            <v>SUPORTE MAIOR DA PONTEIRA DIR/ESQ</v>
          </cell>
          <cell r="C29255" t="str">
            <v>UM</v>
          </cell>
        </row>
        <row r="29256">
          <cell r="A29256">
            <v>300139000</v>
          </cell>
          <cell r="B29256" t="str">
            <v>ADITIVO ALASTRAMENTO DUPONT</v>
          </cell>
          <cell r="C29256" t="str">
            <v>L</v>
          </cell>
        </row>
        <row r="29257">
          <cell r="A29257">
            <v>807082000</v>
          </cell>
          <cell r="B29257" t="str">
            <v>PARALAMA DIANTEIRO TRASEIRO CABINE VOLVO FH 95 - 2002</v>
          </cell>
          <cell r="C29257" t="str">
            <v>UM</v>
          </cell>
        </row>
        <row r="29258">
          <cell r="A29258">
            <v>118821000</v>
          </cell>
          <cell r="B29258" t="str">
            <v>PARALAMA DIANTEIRO TRASEIRO DA CABINE VOLVO FH 95 - 2002</v>
          </cell>
          <cell r="C29258" t="str">
            <v>UM</v>
          </cell>
        </row>
        <row r="29259">
          <cell r="A29259">
            <v>105079000</v>
          </cell>
          <cell r="B29259" t="str">
            <v>LIQ.DET.TRINCA REV.D70DYMEL 340G N/INFLAM.BRANCO D-70 METAL</v>
          </cell>
          <cell r="C29259" t="str">
            <v>UM</v>
          </cell>
        </row>
        <row r="29260">
          <cell r="A29260">
            <v>808119000</v>
          </cell>
          <cell r="B29260" t="str">
            <v>PISO CENTRAL IMPLEMENTO DAMBROZ 996-118.001</v>
          </cell>
          <cell r="C29260" t="str">
            <v>UM</v>
          </cell>
        </row>
        <row r="29261">
          <cell r="A29261">
            <v>105080000</v>
          </cell>
          <cell r="B29261" t="str">
            <v>CHAPA PP PRETO 5,00 x 1100 x 2545 mm</v>
          </cell>
          <cell r="C29261" t="str">
            <v>UM</v>
          </cell>
        </row>
        <row r="29262">
          <cell r="A29262">
            <v>200057000</v>
          </cell>
          <cell r="B29262" t="str">
            <v>EMBALAGEM DE AÇO - AMALCABURIO</v>
          </cell>
          <cell r="C29262" t="str">
            <v>UM</v>
          </cell>
        </row>
        <row r="29263">
          <cell r="A29263">
            <v>200058000</v>
          </cell>
          <cell r="B29263" t="str">
            <v>EMBALAGEM DE MADEIRA</v>
          </cell>
          <cell r="C29263" t="str">
            <v>UM</v>
          </cell>
        </row>
        <row r="29264">
          <cell r="A29264" t="str">
            <v>70132621d</v>
          </cell>
          <cell r="B29264" t="str">
            <v>COLUNA DA FECHADURA LATERAL DIR 1620</v>
          </cell>
          <cell r="C29264" t="str">
            <v>UM</v>
          </cell>
        </row>
        <row r="29265">
          <cell r="A29265" t="str">
            <v>70132621E</v>
          </cell>
          <cell r="B29265" t="str">
            <v>COLUNA DA FECHADURA LATERAL ESQ 1620</v>
          </cell>
          <cell r="C29265" t="str">
            <v>UM</v>
          </cell>
        </row>
        <row r="29266">
          <cell r="A29266" t="str">
            <v>8044410DF</v>
          </cell>
          <cell r="B29266" t="str">
            <v>PONTEIRA DIR VOLKS CONSTELLATION MEDIO</v>
          </cell>
          <cell r="C29266" t="str">
            <v>UM</v>
          </cell>
        </row>
        <row r="29267">
          <cell r="A29267" t="str">
            <v>8044410EF</v>
          </cell>
          <cell r="B29267" t="str">
            <v>PONTEIRA ESQ VOLKS CONSTELLATION MEDIO</v>
          </cell>
          <cell r="C29267" t="str">
            <v>UM</v>
          </cell>
        </row>
        <row r="29268">
          <cell r="A29268" t="str">
            <v>80444200F</v>
          </cell>
          <cell r="B29268" t="str">
            <v>PARACHOQUE CENTRAL VOLKS CONSTELLATION MEDIO</v>
          </cell>
          <cell r="C29268" t="str">
            <v>UM</v>
          </cell>
        </row>
        <row r="29269">
          <cell r="A29269" t="str">
            <v>801419PAR</v>
          </cell>
          <cell r="B29269" t="str">
            <v>CABINE PARCIAL  (MB 1218 ELETRONICO)</v>
          </cell>
          <cell r="C29269" t="str">
            <v>UM</v>
          </cell>
        </row>
        <row r="29270">
          <cell r="A29270">
            <v>808683000</v>
          </cell>
          <cell r="B29270" t="str">
            <v>CANO DE DESCARGA - 10286271</v>
          </cell>
          <cell r="C29270" t="str">
            <v>UM</v>
          </cell>
        </row>
        <row r="29271">
          <cell r="A29271">
            <v>808684000</v>
          </cell>
          <cell r="B29271" t="str">
            <v>CANO DE DESCARGA - 10341663</v>
          </cell>
          <cell r="C29271" t="str">
            <v>UM</v>
          </cell>
        </row>
        <row r="29272">
          <cell r="A29272">
            <v>810639000</v>
          </cell>
          <cell r="B29272" t="str">
            <v>M.O CONJUNTO SUPERIOR - GESTAMP - 96.901.572</v>
          </cell>
          <cell r="C29272" t="str">
            <v>UM</v>
          </cell>
        </row>
        <row r="29273">
          <cell r="A29273">
            <v>190045000</v>
          </cell>
          <cell r="B29273" t="str">
            <v>GMW 3032M-ST-S-CR270LA-HD60G60G-U TO GMW8 - 0103117</v>
          </cell>
          <cell r="C29273" t="str">
            <v>KG</v>
          </cell>
        </row>
        <row r="29274">
          <cell r="A29274">
            <v>709025090</v>
          </cell>
          <cell r="B29274" t="str">
            <v>DEFLETOR SEM FURO</v>
          </cell>
          <cell r="C29274" t="str">
            <v>UM</v>
          </cell>
        </row>
        <row r="29275">
          <cell r="A29275">
            <v>810640000</v>
          </cell>
          <cell r="B29275" t="str">
            <v>M.O LONGARINA DIANT DIR. - GESTAMP - 96.901.368</v>
          </cell>
          <cell r="C29275" t="str">
            <v>UM</v>
          </cell>
        </row>
        <row r="29276">
          <cell r="A29276">
            <v>190046000</v>
          </cell>
          <cell r="B29276" t="str">
            <v>GMW2M-ST-S-CR2-HD60G60G-U TO GMW8 - 0103127</v>
          </cell>
          <cell r="C29276" t="str">
            <v>KG</v>
          </cell>
        </row>
        <row r="29277">
          <cell r="A29277">
            <v>108746000</v>
          </cell>
          <cell r="B29277" t="str">
            <v>GUIA 2 FORD CARGO</v>
          </cell>
          <cell r="C29277" t="str">
            <v>UM</v>
          </cell>
        </row>
        <row r="29278">
          <cell r="A29278">
            <v>801811000</v>
          </cell>
          <cell r="B29278" t="str">
            <v>TRAVESSA TRASEIRA HPN - MBB</v>
          </cell>
          <cell r="C29278" t="str">
            <v>UM</v>
          </cell>
        </row>
        <row r="29279">
          <cell r="A29279">
            <v>703029180</v>
          </cell>
          <cell r="B29279" t="str">
            <v>FIXACAO SUPERIOR SIMPLES COM PARAFUSO M10</v>
          </cell>
          <cell r="C29279" t="str">
            <v>UM</v>
          </cell>
        </row>
        <row r="29280">
          <cell r="A29280" t="str">
            <v>80181100F</v>
          </cell>
          <cell r="B29280" t="str">
            <v>TRAVESSA TRASEIRA HPN - MBB</v>
          </cell>
          <cell r="C29280" t="str">
            <v>UM</v>
          </cell>
        </row>
        <row r="29281">
          <cell r="A29281">
            <v>300858000</v>
          </cell>
          <cell r="B29281" t="str">
            <v>TUBO DE CONTATO 0,80 MM M-3</v>
          </cell>
          <cell r="C29281" t="str">
            <v>UM</v>
          </cell>
        </row>
        <row r="29282">
          <cell r="A29282">
            <v>705166010</v>
          </cell>
          <cell r="B29282" t="str">
            <v>CINTA</v>
          </cell>
          <cell r="C29282" t="str">
            <v>UM</v>
          </cell>
        </row>
        <row r="29283">
          <cell r="A29283" t="str">
            <v>DD34039900</v>
          </cell>
          <cell r="B29283" t="str">
            <v>LUBRIFICANTE</v>
          </cell>
          <cell r="C29283" t="str">
            <v>UM</v>
          </cell>
        </row>
        <row r="29284">
          <cell r="A29284">
            <v>705166000</v>
          </cell>
          <cell r="B29284" t="str">
            <v>CINTA STRALIS</v>
          </cell>
          <cell r="C29284" t="str">
            <v>UM</v>
          </cell>
        </row>
        <row r="29285">
          <cell r="A29285">
            <v>805166000</v>
          </cell>
          <cell r="B29285" t="str">
            <v>CINTA STRALIS</v>
          </cell>
          <cell r="C29285" t="str">
            <v>UM</v>
          </cell>
        </row>
        <row r="29286">
          <cell r="A29286">
            <v>109480000</v>
          </cell>
          <cell r="B29286" t="str">
            <v>HASTE M12 X1,75</v>
          </cell>
          <cell r="C29286" t="str">
            <v>UM</v>
          </cell>
        </row>
        <row r="29287">
          <cell r="A29287">
            <v>109474000</v>
          </cell>
          <cell r="B29287" t="str">
            <v>PERFIL TRAFILADO</v>
          </cell>
          <cell r="C29287" t="str">
            <v>M</v>
          </cell>
        </row>
        <row r="29288">
          <cell r="A29288">
            <v>801812000</v>
          </cell>
          <cell r="B29288" t="str">
            <v>CHAPA DO ESTRIBO HPN ELETRONICO</v>
          </cell>
          <cell r="C29288" t="str">
            <v>UM</v>
          </cell>
        </row>
        <row r="29289">
          <cell r="A29289" t="str">
            <v>80181200F</v>
          </cell>
          <cell r="B29289" t="str">
            <v>CHAPA DO ESTRIBO HPN</v>
          </cell>
          <cell r="C29289" t="str">
            <v>UM</v>
          </cell>
        </row>
        <row r="29290">
          <cell r="A29290" t="str">
            <v>TESTE 1</v>
          </cell>
          <cell r="B29290" t="str">
            <v>CÓDIGO PARA FINS DE TESTE O.P</v>
          </cell>
          <cell r="C29290" t="str">
            <v>UM</v>
          </cell>
        </row>
        <row r="29291">
          <cell r="A29291">
            <v>803181000</v>
          </cell>
          <cell r="B29291" t="str">
            <v>TETO COMPLETO FORD CARGO</v>
          </cell>
          <cell r="C29291" t="str">
            <v>UM</v>
          </cell>
        </row>
        <row r="29292">
          <cell r="A29292">
            <v>801698000</v>
          </cell>
          <cell r="B29292" t="str">
            <v>CAPO DO MOTOR</v>
          </cell>
          <cell r="C29292" t="str">
            <v>UM</v>
          </cell>
        </row>
        <row r="29293">
          <cell r="A29293">
            <v>801699000</v>
          </cell>
          <cell r="B29293" t="str">
            <v>GRADE FRONTAL</v>
          </cell>
          <cell r="C29293" t="str">
            <v>UM</v>
          </cell>
        </row>
        <row r="29294">
          <cell r="A29294">
            <v>703181010</v>
          </cell>
          <cell r="B29294" t="str">
            <v>REFORÇO MENOR QUADRO DO TETO</v>
          </cell>
          <cell r="C29294" t="str">
            <v>UM</v>
          </cell>
        </row>
        <row r="29295">
          <cell r="A29295">
            <v>111698000</v>
          </cell>
          <cell r="B29295" t="str">
            <v>CAPO DO MOTOR</v>
          </cell>
          <cell r="C29295" t="str">
            <v>UM</v>
          </cell>
        </row>
        <row r="29296">
          <cell r="A29296">
            <v>703181020</v>
          </cell>
          <cell r="B29296" t="str">
            <v>REFORÇO MAIOR QUADRO DO TETO</v>
          </cell>
          <cell r="C29296" t="str">
            <v>UM</v>
          </cell>
        </row>
        <row r="29297">
          <cell r="A29297">
            <v>111699000</v>
          </cell>
          <cell r="B29297" t="str">
            <v>GRADE FRONTAL</v>
          </cell>
          <cell r="C29297" t="str">
            <v>UM</v>
          </cell>
        </row>
        <row r="29298">
          <cell r="A29298">
            <v>703181030</v>
          </cell>
          <cell r="B29298" t="str">
            <v>REFORÇO MAIOR TOMADA DE AR FORD CARGO</v>
          </cell>
          <cell r="C29298" t="str">
            <v>UM</v>
          </cell>
        </row>
        <row r="29299">
          <cell r="A29299">
            <v>703181040</v>
          </cell>
          <cell r="B29299" t="str">
            <v>BLANK CANTO DO TETO FORD CARGO</v>
          </cell>
          <cell r="C29299" t="str">
            <v>UM</v>
          </cell>
        </row>
        <row r="29300">
          <cell r="A29300">
            <v>703181050</v>
          </cell>
          <cell r="B29300" t="str">
            <v>REFORÇO MENOR TOMADA DE ARF ORD CARGO</v>
          </cell>
          <cell r="C29300" t="str">
            <v>UM</v>
          </cell>
        </row>
        <row r="29301">
          <cell r="A29301">
            <v>703181060</v>
          </cell>
          <cell r="B29301" t="str">
            <v>TETO FORD CARGO</v>
          </cell>
          <cell r="C29301" t="str">
            <v>UM</v>
          </cell>
        </row>
        <row r="29302">
          <cell r="A29302">
            <v>111700000</v>
          </cell>
          <cell r="B29302" t="str">
            <v>CONJUNTO DEFLETOR DE AR ESQUERDO</v>
          </cell>
          <cell r="C29302" t="str">
            <v>UM</v>
          </cell>
        </row>
        <row r="29303">
          <cell r="A29303">
            <v>111701000</v>
          </cell>
          <cell r="B29303" t="str">
            <v>CONJUNTO DEFLETOR DE AR DIREITO</v>
          </cell>
          <cell r="C29303" t="str">
            <v>UM</v>
          </cell>
        </row>
        <row r="29304">
          <cell r="A29304">
            <v>801700000</v>
          </cell>
          <cell r="B29304" t="str">
            <v>PARA-CHOQUE ATEGO COMPLETO EM ACO</v>
          </cell>
          <cell r="C29304" t="str">
            <v>UM</v>
          </cell>
        </row>
        <row r="29305">
          <cell r="A29305">
            <v>801701000</v>
          </cell>
          <cell r="B29305" t="str">
            <v>CONJUNTO DEFLETOR DE AR DIREITO</v>
          </cell>
          <cell r="C29305" t="str">
            <v>UM</v>
          </cell>
        </row>
        <row r="29306">
          <cell r="A29306" t="str">
            <v>TESTE PARALAMA</v>
          </cell>
          <cell r="B29306" t="str">
            <v>TESTE PARALAMA AGCO 80830400D</v>
          </cell>
          <cell r="C29306" t="str">
            <v>UM</v>
          </cell>
        </row>
        <row r="29307">
          <cell r="A29307">
            <v>703182000</v>
          </cell>
          <cell r="B29307" t="str">
            <v>PRESILHA DE FIXAÇÃO</v>
          </cell>
          <cell r="C29307" t="str">
            <v>UM</v>
          </cell>
        </row>
        <row r="29308">
          <cell r="A29308">
            <v>703182010</v>
          </cell>
          <cell r="B29308" t="str">
            <v>REFORÇO DA CHAPA DO FRONTAL CARGO</v>
          </cell>
          <cell r="C29308" t="str">
            <v>UM</v>
          </cell>
        </row>
        <row r="29309">
          <cell r="A29309">
            <v>807402000</v>
          </cell>
          <cell r="B29309" t="str">
            <v>CANO DE DESCARGA - 10341666</v>
          </cell>
          <cell r="C29309" t="str">
            <v>UM</v>
          </cell>
        </row>
        <row r="29310">
          <cell r="A29310" t="str">
            <v>TESTE PARALAMA 1</v>
          </cell>
          <cell r="B29310" t="str">
            <v>TESTE PARALAMA AGCO 70830400D</v>
          </cell>
          <cell r="C29310" t="str">
            <v>UM</v>
          </cell>
        </row>
        <row r="29311">
          <cell r="A29311">
            <v>300355000</v>
          </cell>
          <cell r="B29311" t="str">
            <v>MACHO MAQUINA QSG M8 6H HSS9848</v>
          </cell>
          <cell r="C29311" t="str">
            <v>UM</v>
          </cell>
        </row>
        <row r="29312">
          <cell r="A29312">
            <v>300356000</v>
          </cell>
          <cell r="B29312" t="str">
            <v>MACHO MAQUINA NAREX  M6 6H HSSE OX1540</v>
          </cell>
          <cell r="C29312" t="str">
            <v>UM</v>
          </cell>
        </row>
        <row r="29313">
          <cell r="A29313">
            <v>300357000</v>
          </cell>
          <cell r="B29313" t="str">
            <v>MACHO MAQUINA NAREX M5 6H HSSE 1500</v>
          </cell>
          <cell r="C29313" t="str">
            <v>UM</v>
          </cell>
        </row>
        <row r="29314">
          <cell r="A29314">
            <v>807403000</v>
          </cell>
          <cell r="B29314" t="str">
            <v>PAINEL TRASEIRO DAMBROZ 118-015.543</v>
          </cell>
          <cell r="C29314" t="str">
            <v>UM</v>
          </cell>
        </row>
        <row r="29315">
          <cell r="A29315">
            <v>807404000</v>
          </cell>
          <cell r="B29315" t="str">
            <v>FECHAMENTO LATERAL DAMBROZ 996-118.002</v>
          </cell>
          <cell r="C29315" t="str">
            <v>UM</v>
          </cell>
        </row>
        <row r="29316">
          <cell r="A29316">
            <v>108748000</v>
          </cell>
          <cell r="B29316" t="str">
            <v>MANIVELA DA PORTA  FORD CARGO</v>
          </cell>
          <cell r="C29316" t="str">
            <v>UM</v>
          </cell>
        </row>
        <row r="29317">
          <cell r="A29317" t="str">
            <v>10874800D</v>
          </cell>
          <cell r="B29317" t="str">
            <v>VIDRO INF VERDE LD Q VENTO VERDE</v>
          </cell>
          <cell r="C29317" t="str">
            <v>UM</v>
          </cell>
        </row>
        <row r="29318">
          <cell r="A29318">
            <v>810660000</v>
          </cell>
          <cell r="B29318" t="str">
            <v>M.O. SEMI-CINTA 24" - 3750009872 ø9mm</v>
          </cell>
          <cell r="C29318" t="str">
            <v>UM</v>
          </cell>
        </row>
        <row r="29319">
          <cell r="A29319">
            <v>810661000</v>
          </cell>
          <cell r="B29319" t="str">
            <v>M.O. SEMI-CINTA 24" - 8016025 (QUADRADOS 10,32 x 11mm)</v>
          </cell>
          <cell r="C29319" t="str">
            <v>UM</v>
          </cell>
        </row>
        <row r="29320">
          <cell r="A29320">
            <v>190093000</v>
          </cell>
          <cell r="B29320" t="str">
            <v>SEMI-CINTA 24" (BLANK)</v>
          </cell>
          <cell r="C29320" t="str">
            <v>UM</v>
          </cell>
        </row>
        <row r="29321">
          <cell r="A29321">
            <v>810662000</v>
          </cell>
          <cell r="B29321" t="str">
            <v>M.O. SEMI-CINTA 16" - 3010FM70 ø9</v>
          </cell>
          <cell r="C29321" t="str">
            <v>UM</v>
          </cell>
        </row>
        <row r="29322">
          <cell r="A29322">
            <v>190095000</v>
          </cell>
          <cell r="B29322" t="str">
            <v>SEMI-CINTA 16" - 3010FM70A ø9</v>
          </cell>
          <cell r="C29322" t="str">
            <v>UM</v>
          </cell>
        </row>
        <row r="29323">
          <cell r="A29323" t="str">
            <v>70162800D</v>
          </cell>
          <cell r="B29323" t="str">
            <v>FOLHA TRASEIRA DIREITA HPN 1618/1620</v>
          </cell>
          <cell r="C29323" t="str">
            <v>UM</v>
          </cell>
        </row>
        <row r="29324">
          <cell r="A29324" t="str">
            <v>97T57131</v>
          </cell>
          <cell r="B29324" t="str">
            <v>EMBALAGEM METALICA P/ ASSOALHO</v>
          </cell>
          <cell r="C29324" t="str">
            <v>UM</v>
          </cell>
        </row>
        <row r="29325">
          <cell r="A29325">
            <v>701627010</v>
          </cell>
          <cell r="B29325" t="str">
            <v>COLUNA CENTRAL PAREDE TRASEIRA HPN</v>
          </cell>
          <cell r="C29325" t="str">
            <v>UM</v>
          </cell>
        </row>
        <row r="29326">
          <cell r="A29326">
            <v>105081000</v>
          </cell>
          <cell r="B29326" t="str">
            <v>PERFIL SINTETICO MERCEDES</v>
          </cell>
          <cell r="C29326" t="str">
            <v>UM</v>
          </cell>
        </row>
        <row r="29327">
          <cell r="A29327" t="str">
            <v>70035120E</v>
          </cell>
          <cell r="B29327" t="str">
            <v>CHAPA DO ASSOALHO ESQ FURADO</v>
          </cell>
          <cell r="C29327" t="str">
            <v>UM</v>
          </cell>
        </row>
        <row r="29328">
          <cell r="A29328" t="str">
            <v>70035120D</v>
          </cell>
          <cell r="B29328" t="str">
            <v>CHAPA DO ASSOALHO DIR FURADO</v>
          </cell>
          <cell r="C29328" t="str">
            <v>UM</v>
          </cell>
        </row>
        <row r="29329">
          <cell r="A29329">
            <v>105082000</v>
          </cell>
          <cell r="B29329" t="str">
            <v>CHAPA ABS PRETO 7,00 X 550 X 830 mm</v>
          </cell>
          <cell r="C29329" t="str">
            <v>UM</v>
          </cell>
        </row>
        <row r="29330">
          <cell r="A29330">
            <v>810641000</v>
          </cell>
          <cell r="B29330" t="str">
            <v>M.O CAIXA DE RODA DINT. ESQ. - GESTAMP - 96.901.517</v>
          </cell>
          <cell r="C29330" t="str">
            <v>UM</v>
          </cell>
        </row>
        <row r="29331">
          <cell r="A29331">
            <v>190047000</v>
          </cell>
          <cell r="B29331" t="str">
            <v>GMW3032M-ST-S-CR210-B2 HD60G60G U TO GMW9  - FGM736076M</v>
          </cell>
          <cell r="C29331" t="str">
            <v>KG</v>
          </cell>
        </row>
        <row r="29332">
          <cell r="A29332">
            <v>810642000</v>
          </cell>
          <cell r="B29332" t="str">
            <v>M.O CAIXA DE RODA DINT. DIR. - GESTAMP - 96.901.518</v>
          </cell>
          <cell r="C29332" t="str">
            <v>UM</v>
          </cell>
        </row>
        <row r="29333">
          <cell r="A29333">
            <v>190048000</v>
          </cell>
          <cell r="B29333" t="str">
            <v>GMW3032M-ST-S-CR210-B2 HD60G60G U TO GMW9 - FGM738076M</v>
          </cell>
          <cell r="C29333" t="str">
            <v>KG</v>
          </cell>
        </row>
        <row r="29334">
          <cell r="A29334">
            <v>703181070</v>
          </cell>
          <cell r="B29334" t="str">
            <v>COLUNA SUPERIOR DO PARABRISA</v>
          </cell>
          <cell r="C29334" t="str">
            <v>UM</v>
          </cell>
        </row>
        <row r="29335">
          <cell r="A29335" t="str">
            <v>81064300D</v>
          </cell>
          <cell r="B29335" t="str">
            <v>M.O. CX RODA FRONTAL DIR. - GESTAMP - 96.901.574</v>
          </cell>
          <cell r="C29335" t="str">
            <v>UM</v>
          </cell>
        </row>
        <row r="29336">
          <cell r="A29336" t="str">
            <v>81064300E</v>
          </cell>
          <cell r="B29336" t="str">
            <v>M.O. CX RODA FRONTAL ESQ. - GESTAMP - 96.901.573</v>
          </cell>
          <cell r="C29336" t="str">
            <v>UM</v>
          </cell>
        </row>
        <row r="29337">
          <cell r="A29337">
            <v>190049000</v>
          </cell>
          <cell r="B29337" t="str">
            <v>GMW3032M-ST-S-CR210-B2 HD60G60G U TO GMW10 - 0103113</v>
          </cell>
          <cell r="C29337" t="str">
            <v>KG</v>
          </cell>
        </row>
        <row r="29338">
          <cell r="A29338">
            <v>190096000</v>
          </cell>
          <cell r="B29338" t="str">
            <v>GMW3032M-ST-S-CR340-LA - HD60G60G U TO GMW8 - 0103116</v>
          </cell>
          <cell r="C29338" t="str">
            <v>KG</v>
          </cell>
        </row>
        <row r="29339">
          <cell r="A29339">
            <v>190097000</v>
          </cell>
          <cell r="B29339" t="str">
            <v>GMW3032M-ST-S-CR340-LA - HD60G60G U TO GMW9 - 0103114</v>
          </cell>
          <cell r="C29339" t="str">
            <v>KG</v>
          </cell>
        </row>
        <row r="29340">
          <cell r="A29340">
            <v>190098000</v>
          </cell>
          <cell r="B29340" t="str">
            <v>GMW3032M-ST-S-CR340-LA - HD60G60G U TO GMW8 - 0103115</v>
          </cell>
          <cell r="C29340" t="str">
            <v>KG</v>
          </cell>
        </row>
        <row r="29341">
          <cell r="A29341" t="str">
            <v>81064400D</v>
          </cell>
          <cell r="B29341" t="str">
            <v>M.O. ALOJAMENTO AMORTECEDOR DIR.  - GESTAMP - 96.901.576</v>
          </cell>
          <cell r="C29341" t="str">
            <v>UM</v>
          </cell>
        </row>
        <row r="29342">
          <cell r="A29342" t="str">
            <v>81064400E</v>
          </cell>
          <cell r="B29342" t="str">
            <v>M.O.ALOJAMENTO AMORTECEDOR ESQ. - GESTAMP - 96.901.575</v>
          </cell>
          <cell r="C29342" t="str">
            <v>UM</v>
          </cell>
        </row>
        <row r="29343">
          <cell r="A29343" t="str">
            <v>81064500D</v>
          </cell>
          <cell r="B29343" t="str">
            <v>M.O. REFORÇO SUPERIOR DIR  - GESTAMP - 96.901.500</v>
          </cell>
          <cell r="C29343" t="str">
            <v>UM</v>
          </cell>
        </row>
        <row r="29344">
          <cell r="A29344" t="str">
            <v>81064500E</v>
          </cell>
          <cell r="B29344" t="str">
            <v>M.O. REFORÇO SUPERIOR ESQ  - GESTAMP - 96.901.499</v>
          </cell>
          <cell r="C29344" t="str">
            <v>UM</v>
          </cell>
        </row>
        <row r="29345">
          <cell r="A29345" t="str">
            <v>8081350LC</v>
          </cell>
          <cell r="B29345" t="str">
            <v>PARALAMA ENVOLV UNIVERSAL CARRETA/BI-TREM LIN CAR</v>
          </cell>
          <cell r="C29345" t="str">
            <v>UM</v>
          </cell>
        </row>
        <row r="29346">
          <cell r="A29346" t="str">
            <v>81064600D</v>
          </cell>
          <cell r="B29346" t="str">
            <v>M.O. SUPORTE LATERAL  - GESTAMP - 94.733.844</v>
          </cell>
          <cell r="C29346" t="str">
            <v>UM</v>
          </cell>
        </row>
        <row r="29347">
          <cell r="A29347" t="str">
            <v>81064600E</v>
          </cell>
          <cell r="B29347" t="str">
            <v>M.O. SUPORTE LATERAL   - GESTAMP - 94.733.843</v>
          </cell>
          <cell r="C29347" t="str">
            <v>UM</v>
          </cell>
        </row>
        <row r="29348">
          <cell r="A29348" t="str">
            <v>80162700d</v>
          </cell>
          <cell r="B29348" t="str">
            <v>FOLHA TRASEIRA DIREITA HPN 1935</v>
          </cell>
          <cell r="C29348" t="str">
            <v>UM</v>
          </cell>
        </row>
        <row r="29349">
          <cell r="A29349" t="str">
            <v>80162800d</v>
          </cell>
          <cell r="B29349" t="str">
            <v>FOLHA TRASEIRA DIREITA HPN LN 710/912/1620/1618</v>
          </cell>
          <cell r="C29349" t="str">
            <v>UM</v>
          </cell>
        </row>
        <row r="29350">
          <cell r="A29350">
            <v>200736000</v>
          </cell>
          <cell r="B29350" t="str">
            <v>FITA DE ACO 1" x 0,80mm</v>
          </cell>
          <cell r="C29350" t="str">
            <v>KG</v>
          </cell>
        </row>
        <row r="29351">
          <cell r="A29351" t="str">
            <v>8016270DF</v>
          </cell>
          <cell r="B29351" t="str">
            <v>FOLHA TRASEIRA DIREITA HPN 1935</v>
          </cell>
          <cell r="C29351" t="str">
            <v>UM</v>
          </cell>
        </row>
        <row r="29352">
          <cell r="A29352" t="str">
            <v>8016280DF</v>
          </cell>
          <cell r="B29352" t="str">
            <v>FOLHA TRASEIRA DIREITA HPN LN 710/912/1620/1618</v>
          </cell>
          <cell r="C29352" t="str">
            <v>UM</v>
          </cell>
        </row>
        <row r="29353">
          <cell r="A29353" t="str">
            <v>80516600f</v>
          </cell>
          <cell r="B29353" t="str">
            <v>CINTA STRALIS</v>
          </cell>
          <cell r="C29353" t="str">
            <v>UM</v>
          </cell>
        </row>
        <row r="29354">
          <cell r="A29354">
            <v>900000000</v>
          </cell>
          <cell r="B29354" t="str">
            <v>PARAFUSOS METALICOS</v>
          </cell>
          <cell r="C29354" t="str">
            <v>UM</v>
          </cell>
        </row>
        <row r="29355">
          <cell r="A29355">
            <v>900001000</v>
          </cell>
          <cell r="B29355" t="str">
            <v>PORCAS METALICAS</v>
          </cell>
          <cell r="C29355" t="str">
            <v>UM</v>
          </cell>
        </row>
        <row r="29356">
          <cell r="A29356">
            <v>900002000</v>
          </cell>
          <cell r="B29356" t="str">
            <v>ARRUELAS</v>
          </cell>
          <cell r="C29356" t="str">
            <v>UM</v>
          </cell>
        </row>
        <row r="29357">
          <cell r="A29357">
            <v>703172000</v>
          </cell>
          <cell r="B29357" t="str">
            <v>ASSOALHO FORD CARGO MONTADO</v>
          </cell>
          <cell r="C29357" t="str">
            <v>UM</v>
          </cell>
        </row>
        <row r="29358">
          <cell r="A29358">
            <v>700614140</v>
          </cell>
          <cell r="B29358" t="str">
            <v>FECHAMENTO CENTRAL DO PAINEL</v>
          </cell>
          <cell r="C29358" t="str">
            <v>UM</v>
          </cell>
        </row>
        <row r="29359">
          <cell r="A29359">
            <v>808679000</v>
          </cell>
          <cell r="B29359" t="str">
            <v>CANO DE DESCARGA - 10355154</v>
          </cell>
          <cell r="C29359" t="str">
            <v>UM</v>
          </cell>
        </row>
        <row r="29360">
          <cell r="A29360">
            <v>701015030</v>
          </cell>
          <cell r="B29360" t="str">
            <v>PAINEL LIMPADOR DO PARABRISA</v>
          </cell>
          <cell r="C29360" t="str">
            <v>UM</v>
          </cell>
        </row>
        <row r="29361">
          <cell r="A29361">
            <v>109500000</v>
          </cell>
          <cell r="B29361" t="str">
            <v>TRAVESSA DIANTEIRA DO ASSOLHO EXTERNA</v>
          </cell>
          <cell r="C29361" t="str">
            <v>UM</v>
          </cell>
        </row>
        <row r="29362">
          <cell r="A29362">
            <v>109510000</v>
          </cell>
          <cell r="B29362" t="str">
            <v>TRAVESSA DIANTEIRA DO ASSOLHO INTERNA</v>
          </cell>
          <cell r="C29362" t="str">
            <v>UM</v>
          </cell>
        </row>
        <row r="29363">
          <cell r="A29363">
            <v>109511000</v>
          </cell>
          <cell r="B29363" t="str">
            <v>TRAVESSA TRASEIRA DO ASSOALHO INTERNA</v>
          </cell>
          <cell r="C29363" t="str">
            <v>UM</v>
          </cell>
        </row>
        <row r="29364">
          <cell r="A29364">
            <v>109512000</v>
          </cell>
          <cell r="B29364" t="str">
            <v>TRAVESSA TRASEIRA DO ASSOALHO EXTERNA</v>
          </cell>
          <cell r="C29364" t="str">
            <v>UM</v>
          </cell>
        </row>
        <row r="29365">
          <cell r="A29365">
            <v>109513000</v>
          </cell>
          <cell r="B29365" t="str">
            <v>SOLEIRA DIANTEIRA LE MONTADO</v>
          </cell>
          <cell r="C29365" t="str">
            <v>UM</v>
          </cell>
        </row>
        <row r="29366">
          <cell r="A29366">
            <v>109514000</v>
          </cell>
          <cell r="B29366" t="str">
            <v>SOLEIRA DIANTEIRA LD MONTADO</v>
          </cell>
          <cell r="C29366" t="str">
            <v>UM</v>
          </cell>
        </row>
        <row r="29367">
          <cell r="A29367">
            <v>109515000</v>
          </cell>
          <cell r="B29367" t="str">
            <v>PAINEL DE MONTAGEM DO FAROL LE</v>
          </cell>
          <cell r="C29367" t="str">
            <v>UM</v>
          </cell>
        </row>
        <row r="29368">
          <cell r="A29368">
            <v>109516000</v>
          </cell>
          <cell r="B29368" t="str">
            <v>PAINEL DE MONTAGEM DO FAROL LD</v>
          </cell>
          <cell r="C29368" t="str">
            <v>UM</v>
          </cell>
        </row>
        <row r="29369">
          <cell r="A29369">
            <v>109517000</v>
          </cell>
          <cell r="B29369" t="str">
            <v>PLACA INFERIOR DA COLUNA DIANTEIRA DA CABINA LE</v>
          </cell>
          <cell r="C29369" t="str">
            <v>UM</v>
          </cell>
        </row>
        <row r="29370">
          <cell r="A29370">
            <v>109518000</v>
          </cell>
          <cell r="B29370" t="str">
            <v>PLACA INFERIOR DA COLUNA DIANTEIRA DA CABINA LD</v>
          </cell>
          <cell r="C29370" t="str">
            <v>UM</v>
          </cell>
        </row>
        <row r="29371">
          <cell r="A29371">
            <v>109519000</v>
          </cell>
          <cell r="B29371" t="str">
            <v>TRAVESSA CENTRAL DO ASSOALHO TRASEIRO LE</v>
          </cell>
          <cell r="C29371" t="str">
            <v>UM</v>
          </cell>
        </row>
        <row r="29372">
          <cell r="A29372">
            <v>109520000</v>
          </cell>
          <cell r="B29372" t="str">
            <v>TRAVESSA CENTRAL DO ASSOALHO TRASEIRO LD</v>
          </cell>
          <cell r="C29372" t="str">
            <v>UM</v>
          </cell>
        </row>
        <row r="29373">
          <cell r="A29373">
            <v>109521000</v>
          </cell>
          <cell r="B29373" t="str">
            <v>PAINEL DA SOLEIRA DA PORTA LE</v>
          </cell>
          <cell r="C29373" t="str">
            <v>UM</v>
          </cell>
        </row>
        <row r="29374">
          <cell r="A29374">
            <v>109522000</v>
          </cell>
          <cell r="B29374" t="str">
            <v>PAINEL DA SOLEIRA DA PORTA LD</v>
          </cell>
          <cell r="C29374" t="str">
            <v>UM</v>
          </cell>
        </row>
        <row r="29375">
          <cell r="A29375">
            <v>109523000</v>
          </cell>
          <cell r="B29375" t="str">
            <v>REFORÇO DO PAINEL DA SOLEIRA DA PORA LD</v>
          </cell>
          <cell r="C29375" t="str">
            <v>UM</v>
          </cell>
        </row>
        <row r="29376">
          <cell r="A29376">
            <v>109524000</v>
          </cell>
          <cell r="B29376" t="str">
            <v>REFORÇO DO PAINEL DA SOLEIRA DA PORA LE</v>
          </cell>
          <cell r="C29376" t="str">
            <v>UM</v>
          </cell>
        </row>
        <row r="29377">
          <cell r="A29377">
            <v>109525000</v>
          </cell>
          <cell r="B29377" t="str">
            <v>SUPORTE DO PAINEL OSCILANTE DA CABINA LD</v>
          </cell>
          <cell r="C29377" t="str">
            <v>UM</v>
          </cell>
        </row>
        <row r="29378">
          <cell r="A29378">
            <v>109526000</v>
          </cell>
          <cell r="B29378" t="str">
            <v>SUPORTE DO PAINEL OSCILANTE DA CABINA LE</v>
          </cell>
          <cell r="C29378" t="str">
            <v>UM</v>
          </cell>
        </row>
        <row r="29379">
          <cell r="A29379">
            <v>109527000</v>
          </cell>
          <cell r="B29379" t="str">
            <v>TRAVESSA EXTERNA DO ASSOALHO TRASEIRO</v>
          </cell>
          <cell r="C29379" t="str">
            <v>UM</v>
          </cell>
        </row>
        <row r="29380">
          <cell r="A29380">
            <v>109528000</v>
          </cell>
          <cell r="B29380" t="str">
            <v>SUPORTE DA CABINA</v>
          </cell>
          <cell r="C29380" t="str">
            <v>UM</v>
          </cell>
        </row>
        <row r="29381">
          <cell r="A29381">
            <v>109529000</v>
          </cell>
          <cell r="B29381" t="str">
            <v>TRAVESSA LATERAL EXTERNA DO ASSOALHO LD</v>
          </cell>
          <cell r="C29381" t="str">
            <v>UM</v>
          </cell>
        </row>
        <row r="29382">
          <cell r="A29382">
            <v>109530000</v>
          </cell>
          <cell r="B29382" t="str">
            <v>TRAVESSA LATERAL EXTERNA DO ASSOALHO LE</v>
          </cell>
          <cell r="C29382" t="str">
            <v>UM</v>
          </cell>
        </row>
        <row r="29383">
          <cell r="A29383">
            <v>109531000</v>
          </cell>
          <cell r="B29383" t="str">
            <v>PLACA DE MONTAGEM DA CABINE</v>
          </cell>
          <cell r="C29383" t="str">
            <v>UM</v>
          </cell>
        </row>
        <row r="29384">
          <cell r="A29384">
            <v>109532000</v>
          </cell>
          <cell r="B29384" t="str">
            <v>REFORÇO DE FIXAÇÃO DO COXIM</v>
          </cell>
          <cell r="C29384" t="str">
            <v>UM</v>
          </cell>
        </row>
        <row r="29385">
          <cell r="A29385">
            <v>109533000</v>
          </cell>
          <cell r="B29385" t="str">
            <v>REFORÇO DO COXIM</v>
          </cell>
          <cell r="C29385" t="str">
            <v>UM</v>
          </cell>
        </row>
        <row r="29386">
          <cell r="A29386">
            <v>109534000</v>
          </cell>
          <cell r="B29386" t="str">
            <v>TRAVESSA CENTRAL DO ASSOALHO TRASEIRO LE</v>
          </cell>
          <cell r="C29386" t="str">
            <v>UM</v>
          </cell>
        </row>
        <row r="29387">
          <cell r="A29387">
            <v>109535000</v>
          </cell>
          <cell r="B29387" t="str">
            <v>REFORÇO DO BRAÇO DA PORTA DIANTEIRA</v>
          </cell>
          <cell r="C29387" t="str">
            <v>UM</v>
          </cell>
        </row>
        <row r="29388">
          <cell r="A29388">
            <v>600270000</v>
          </cell>
          <cell r="B29388" t="str">
            <v>OLEO LUBRIFICANTE SP 150</v>
          </cell>
          <cell r="C29388" t="str">
            <v>L</v>
          </cell>
        </row>
        <row r="29389">
          <cell r="A29389">
            <v>810680000</v>
          </cell>
          <cell r="B29389" t="str">
            <v>M.O COB.CENTRAL P.CHOQUE DIANT MED AGRALE- 6024.013.054.00.6</v>
          </cell>
          <cell r="C29389" t="str">
            <v>UM</v>
          </cell>
        </row>
        <row r="29390">
          <cell r="A29390">
            <v>810681000</v>
          </cell>
          <cell r="B29390" t="str">
            <v>M.O COB.CENTRAL P.CHOQUE DIAN LEV AGRALE - 6023.013.434.00.2</v>
          </cell>
          <cell r="C29390" t="str">
            <v>UM</v>
          </cell>
        </row>
        <row r="29391">
          <cell r="A29391">
            <v>803172000</v>
          </cell>
          <cell r="B29391" t="str">
            <v>ASSOALHO FORD CARGO</v>
          </cell>
          <cell r="C29391" t="str">
            <v>UM</v>
          </cell>
        </row>
        <row r="29392">
          <cell r="A29392" t="str">
            <v>81068200D</v>
          </cell>
          <cell r="B29392" t="str">
            <v>M.O PARALAMA DIANT DIR. MEDIO AGRALE - 6024.013.062.88.4</v>
          </cell>
          <cell r="C29392" t="str">
            <v>UM</v>
          </cell>
        </row>
        <row r="29393">
          <cell r="A29393" t="str">
            <v>DD84137010</v>
          </cell>
          <cell r="B29393" t="str">
            <v>ELETROBOMBA SUBMERSIVEIS</v>
          </cell>
          <cell r="C29393" t="str">
            <v>UM</v>
          </cell>
        </row>
        <row r="29394">
          <cell r="A29394" t="str">
            <v>81068300D</v>
          </cell>
          <cell r="B29394" t="str">
            <v>M.O PARALAMA DIANT DIR.LEVE AGRALE - 6023.013.442.88.0</v>
          </cell>
          <cell r="C29394" t="str">
            <v>UM</v>
          </cell>
        </row>
        <row r="29395">
          <cell r="A29395">
            <v>300669000</v>
          </cell>
          <cell r="B29395" t="str">
            <v>FRESA TOPO 2 CORTE 10,0 X 50 X 90mm</v>
          </cell>
          <cell r="C29395" t="str">
            <v>UM</v>
          </cell>
        </row>
        <row r="29396">
          <cell r="A29396" t="str">
            <v>81068300E</v>
          </cell>
          <cell r="B29396" t="str">
            <v>M.O PARALAMA DIANT ESQ.LEVE AGRALE - 6023.013.443.88.8</v>
          </cell>
          <cell r="C29396" t="str">
            <v>UM</v>
          </cell>
        </row>
        <row r="29397">
          <cell r="A29397" t="str">
            <v>81068200E</v>
          </cell>
          <cell r="B29397" t="str">
            <v>M.O PARALAMA DIANT ESQ. MEDIO AGRALE - 6024.013.063.88.2</v>
          </cell>
          <cell r="C29397" t="str">
            <v>UM</v>
          </cell>
        </row>
        <row r="29398">
          <cell r="A29398">
            <v>807405000</v>
          </cell>
          <cell r="B29398" t="str">
            <v>CHASSI/BASCULANTE/TAMBOR/EIXOS/ P/BETONEIRA 220V (75000043)</v>
          </cell>
          <cell r="C29398" t="str">
            <v>UM</v>
          </cell>
        </row>
        <row r="29399">
          <cell r="A29399">
            <v>190094000</v>
          </cell>
          <cell r="B29399" t="str">
            <v>CHAPA PP PRETO 7,00mm X 1000 X 1800 - AGRALE</v>
          </cell>
          <cell r="C29399" t="str">
            <v>KG</v>
          </cell>
        </row>
        <row r="29400">
          <cell r="A29400" t="str">
            <v>DD85394900</v>
          </cell>
          <cell r="B29400" t="str">
            <v>LAMPADAS / TUBOS DE RAIOS ULTRAVIOLETAS</v>
          </cell>
          <cell r="C29400" t="str">
            <v>UM</v>
          </cell>
        </row>
        <row r="29401">
          <cell r="A29401" t="str">
            <v>DD84825010</v>
          </cell>
          <cell r="B29401" t="str">
            <v>ROLAMENTOS DE ROLETES CILINDRICOS</v>
          </cell>
          <cell r="C29401" t="str">
            <v>UM</v>
          </cell>
        </row>
        <row r="29402">
          <cell r="A29402">
            <v>807521000</v>
          </cell>
          <cell r="B29402" t="str">
            <v>BZ 0,95 x 1000mm NBR 7008 ZC Z275, BN, SUP. C</v>
          </cell>
          <cell r="C29402" t="str">
            <v>T</v>
          </cell>
        </row>
        <row r="29403">
          <cell r="A29403" t="str">
            <v>DD72163200</v>
          </cell>
          <cell r="B29403" t="str">
            <v>PERFIS DE FERRO / ACO, EM I, LAMIN</v>
          </cell>
          <cell r="C29403" t="str">
            <v>UM</v>
          </cell>
        </row>
        <row r="29404">
          <cell r="A29404">
            <v>300670000</v>
          </cell>
          <cell r="B29404" t="str">
            <v>FRESA TOPO 2 CORTE 8,0 X 50 X 90mm</v>
          </cell>
          <cell r="C29404" t="str">
            <v>UM</v>
          </cell>
        </row>
        <row r="29405">
          <cell r="A29405" t="str">
            <v>DD85415020</v>
          </cell>
          <cell r="B29405" t="str">
            <v>OUTROS DISPOSITIVOS SEMICONDUTORES</v>
          </cell>
          <cell r="C29405" t="str">
            <v>UM</v>
          </cell>
        </row>
        <row r="29406">
          <cell r="A29406">
            <v>200743000</v>
          </cell>
          <cell r="B29406" t="str">
            <v>CAIXA DE MADEIRA (1250 X 1800)</v>
          </cell>
          <cell r="C29406" t="str">
            <v>UM</v>
          </cell>
        </row>
        <row r="29407">
          <cell r="A29407">
            <v>200744000</v>
          </cell>
          <cell r="B29407" t="str">
            <v>CAIXA DE MADEIRA (1150 X 1700)</v>
          </cell>
          <cell r="C29407" t="str">
            <v>UM</v>
          </cell>
        </row>
        <row r="29408">
          <cell r="A29408">
            <v>200745000</v>
          </cell>
          <cell r="B29408" t="str">
            <v>CAIXA DE MADEIRA (1050 X 1350)</v>
          </cell>
          <cell r="C29408" t="str">
            <v>UM</v>
          </cell>
        </row>
        <row r="29409">
          <cell r="A29409" t="str">
            <v>DD90132000</v>
          </cell>
          <cell r="B29409" t="str">
            <v>LASER, EXCETO OS DIODOS LASER</v>
          </cell>
          <cell r="C29409" t="str">
            <v>UM</v>
          </cell>
        </row>
        <row r="29410">
          <cell r="A29410" t="str">
            <v>IMOB90106000</v>
          </cell>
          <cell r="B29410" t="str">
            <v>TELAS PARA PROJECAO FOTOGRAFICA / CINEMA</v>
          </cell>
          <cell r="C29410" t="str">
            <v>UM</v>
          </cell>
        </row>
        <row r="29411">
          <cell r="A29411">
            <v>807482000</v>
          </cell>
          <cell r="B29411" t="str">
            <v>COBERTURA TUBO CHAMINE - 10401281</v>
          </cell>
          <cell r="C29411" t="str">
            <v>UM</v>
          </cell>
        </row>
        <row r="29412">
          <cell r="A29412">
            <v>807483000</v>
          </cell>
          <cell r="B29412" t="str">
            <v>CHAMINE TRASEIRA INTERNA - 10401272</v>
          </cell>
          <cell r="C29412" t="str">
            <v>UM</v>
          </cell>
        </row>
        <row r="29413">
          <cell r="A29413">
            <v>707482010</v>
          </cell>
          <cell r="B29413" t="str">
            <v>COBERTURA TUBO CHAMINE - PARTE 1 - 10401281</v>
          </cell>
          <cell r="C29413" t="str">
            <v>UM</v>
          </cell>
        </row>
        <row r="29414">
          <cell r="A29414">
            <v>707482020</v>
          </cell>
          <cell r="B29414" t="str">
            <v>COBERTURA TUBO CHAMINE - PARTE 2 - 10401281</v>
          </cell>
          <cell r="C29414" t="str">
            <v>UM</v>
          </cell>
        </row>
        <row r="29415">
          <cell r="A29415">
            <v>707482030</v>
          </cell>
          <cell r="B29415" t="str">
            <v>COBERTURA TUBO CHAMINE - SUPORTE - 10401723</v>
          </cell>
          <cell r="C29415" t="str">
            <v>UM</v>
          </cell>
        </row>
        <row r="29416">
          <cell r="A29416">
            <v>707483010</v>
          </cell>
          <cell r="B29416" t="str">
            <v>CHAMINE TRASEIRA INTERNA - CONFORMACAO - 10401272</v>
          </cell>
          <cell r="C29416" t="str">
            <v>UM</v>
          </cell>
        </row>
        <row r="29417">
          <cell r="A29417">
            <v>707483020</v>
          </cell>
          <cell r="B29417" t="str">
            <v>CHAMINE TRASEIRA INTERNA - SUPORTE - 12050340</v>
          </cell>
          <cell r="C29417" t="str">
            <v>UM</v>
          </cell>
        </row>
        <row r="29418">
          <cell r="A29418">
            <v>103079000</v>
          </cell>
          <cell r="B29418" t="str">
            <v>CHAPA DE ACO 0,90mm FF 1350 x 1710 - USI IF</v>
          </cell>
          <cell r="C29418" t="str">
            <v>KG</v>
          </cell>
        </row>
        <row r="29419">
          <cell r="A29419" t="str">
            <v>DD73044100</v>
          </cell>
          <cell r="B29419" t="str">
            <v>TUBOS DE ACO INOX S/COST. SEC. CIRC</v>
          </cell>
          <cell r="C29419" t="str">
            <v>UM</v>
          </cell>
        </row>
        <row r="29420">
          <cell r="A29420" t="str">
            <v>DD74111090</v>
          </cell>
          <cell r="B29420" t="str">
            <v>TUBOS DE COBRE</v>
          </cell>
          <cell r="C29420" t="str">
            <v>UM</v>
          </cell>
        </row>
        <row r="29421">
          <cell r="A29421" t="str">
            <v>70317210D</v>
          </cell>
          <cell r="B29421" t="str">
            <v>LONGARINA DO ASSOALHO DIREITA</v>
          </cell>
          <cell r="C29421" t="str">
            <v>UM</v>
          </cell>
        </row>
        <row r="29422">
          <cell r="A29422" t="str">
            <v>70317210E</v>
          </cell>
          <cell r="B29422" t="str">
            <v>LONGARINA DO ASSOALHO ESQUERDA</v>
          </cell>
          <cell r="C29422" t="str">
            <v>UM</v>
          </cell>
        </row>
        <row r="29423">
          <cell r="A29423">
            <v>703181080</v>
          </cell>
          <cell r="B29423" t="str">
            <v>QUADRO TETO FORD CARGO</v>
          </cell>
          <cell r="C29423" t="str">
            <v>UM</v>
          </cell>
        </row>
        <row r="29424">
          <cell r="A29424" t="str">
            <v>8011800DF</v>
          </cell>
          <cell r="B29424" t="str">
            <v>FECHAMENTO LAT. ASSOALHO DIR</v>
          </cell>
          <cell r="C29424" t="str">
            <v>UM</v>
          </cell>
        </row>
        <row r="29425">
          <cell r="A29425" t="str">
            <v>8011800EF</v>
          </cell>
          <cell r="B29425" t="str">
            <v>FECHAMENTO LAT. ASSOALHO ESQ</v>
          </cell>
          <cell r="C29425" t="str">
            <v>UM</v>
          </cell>
        </row>
        <row r="29426">
          <cell r="A29426" t="str">
            <v>8016950DF</v>
          </cell>
          <cell r="B29426" t="str">
            <v>DEFLETOR AR DIR. INT.AXOR 2644-2540</v>
          </cell>
          <cell r="C29426" t="str">
            <v>UM</v>
          </cell>
        </row>
        <row r="29427">
          <cell r="A29427" t="str">
            <v>8016950EF</v>
          </cell>
          <cell r="B29427" t="str">
            <v>DEFLETOR AR ESQ. INT.AXOR 2644-2540</v>
          </cell>
          <cell r="C29427" t="str">
            <v>UM</v>
          </cell>
        </row>
        <row r="29428">
          <cell r="A29428" t="str">
            <v>8016960DF</v>
          </cell>
          <cell r="B29428" t="str">
            <v>DEFLETOR AR DIR. EXT.AXOR 2644</v>
          </cell>
          <cell r="C29428" t="str">
            <v>UM</v>
          </cell>
        </row>
        <row r="29429">
          <cell r="A29429" t="str">
            <v>8016960EF</v>
          </cell>
          <cell r="B29429" t="str">
            <v>DEFLETOR AR ESQ. EXT.AXOR 2644-2540</v>
          </cell>
          <cell r="C29429" t="str">
            <v>UM</v>
          </cell>
        </row>
        <row r="29430">
          <cell r="A29430">
            <v>190099000</v>
          </cell>
          <cell r="B29430" t="str">
            <v>CHAPA PP BEGE 5,00mm X 1380 X 1600 - AGRALE</v>
          </cell>
          <cell r="C29430" t="str">
            <v>KG</v>
          </cell>
        </row>
        <row r="29431">
          <cell r="A29431">
            <v>117513000</v>
          </cell>
          <cell r="B29431" t="str">
            <v>LANTERNAS TRASEIRAS</v>
          </cell>
          <cell r="C29431" t="str">
            <v>UM</v>
          </cell>
        </row>
        <row r="29432">
          <cell r="A29432">
            <v>117514000</v>
          </cell>
          <cell r="B29432" t="str">
            <v>GRADES</v>
          </cell>
          <cell r="C29432" t="str">
            <v>UM</v>
          </cell>
        </row>
        <row r="29433">
          <cell r="A29433">
            <v>117515000</v>
          </cell>
          <cell r="B29433" t="str">
            <v>FAROIS PRINCIPAIS</v>
          </cell>
          <cell r="C29433" t="str">
            <v>UM</v>
          </cell>
        </row>
        <row r="29434">
          <cell r="A29434">
            <v>117516000</v>
          </cell>
          <cell r="B29434" t="str">
            <v>PARTES DE CARROCERIA</v>
          </cell>
          <cell r="C29434" t="str">
            <v>UM</v>
          </cell>
        </row>
        <row r="29435">
          <cell r="A29435">
            <v>807513000</v>
          </cell>
          <cell r="B29435" t="str">
            <v>LANTERNAS TRASEIRAS</v>
          </cell>
          <cell r="C29435" t="str">
            <v>UM</v>
          </cell>
        </row>
        <row r="29436">
          <cell r="A29436">
            <v>807514000</v>
          </cell>
          <cell r="B29436" t="str">
            <v>GRADES</v>
          </cell>
          <cell r="C29436" t="str">
            <v>UM</v>
          </cell>
        </row>
        <row r="29437">
          <cell r="A29437">
            <v>807515000</v>
          </cell>
          <cell r="B29437" t="str">
            <v>FAROIS PRINCIPAIS</v>
          </cell>
          <cell r="C29437" t="str">
            <v>UM</v>
          </cell>
        </row>
        <row r="29438">
          <cell r="A29438">
            <v>807516000</v>
          </cell>
          <cell r="B29438" t="str">
            <v>ENCAIXE DO FAROL</v>
          </cell>
          <cell r="C29438" t="str">
            <v>UM</v>
          </cell>
        </row>
        <row r="29439">
          <cell r="A29439" t="str">
            <v>DD40170000</v>
          </cell>
          <cell r="B29439" t="str">
            <v>BORRACHAS ENDURECIDAS</v>
          </cell>
          <cell r="C29439" t="str">
            <v>UM</v>
          </cell>
        </row>
        <row r="29440">
          <cell r="A29440">
            <v>803174000</v>
          </cell>
          <cell r="B29440" t="str">
            <v>CJ FRONTAL ASSOALHO FORD CARGO</v>
          </cell>
          <cell r="C29440" t="str">
            <v>UM</v>
          </cell>
        </row>
        <row r="29441">
          <cell r="A29441">
            <v>109648000</v>
          </cell>
          <cell r="B29441" t="str">
            <v>TUBO ACO FQ 80 x 80 x 6000 x PAR 3,75mm C/C INT REMOVIDA</v>
          </cell>
          <cell r="C29441" t="str">
            <v>KG</v>
          </cell>
        </row>
        <row r="29442">
          <cell r="A29442">
            <v>707405044</v>
          </cell>
          <cell r="B29442" t="str">
            <v>TUBO INFERIOR 5 P/ BET. - 003.02.011</v>
          </cell>
          <cell r="C29442" t="str">
            <v>UM</v>
          </cell>
        </row>
        <row r="29443">
          <cell r="A29443">
            <v>707405043</v>
          </cell>
          <cell r="B29443" t="str">
            <v>TUBO INFERIOR 4 P/ BET. - 003.02.010</v>
          </cell>
          <cell r="C29443" t="str">
            <v>UM</v>
          </cell>
        </row>
        <row r="29444">
          <cell r="A29444">
            <v>707405042</v>
          </cell>
          <cell r="B29444" t="str">
            <v>TUBO INFERIOR 3 P/ BET. - 003.02.009</v>
          </cell>
          <cell r="C29444" t="str">
            <v>UM</v>
          </cell>
        </row>
        <row r="29445">
          <cell r="A29445">
            <v>707405041</v>
          </cell>
          <cell r="B29445" t="str">
            <v>TUBO INFERIOR 2 P/ BET. - 003.02.008</v>
          </cell>
          <cell r="C29445" t="str">
            <v>UM</v>
          </cell>
        </row>
        <row r="29446">
          <cell r="A29446">
            <v>707405071</v>
          </cell>
          <cell r="B29446" t="str">
            <v>SUPORTE POSTERIOR HASTE P/ BET. - 003.04.020</v>
          </cell>
          <cell r="C29446" t="str">
            <v>UM</v>
          </cell>
        </row>
        <row r="29447">
          <cell r="A29447">
            <v>707405040</v>
          </cell>
          <cell r="B29447" t="str">
            <v>TUBO INFERIOR 1 (EXT.) P/ BET. - 003.02.007</v>
          </cell>
          <cell r="C29447" t="str">
            <v>UM</v>
          </cell>
        </row>
        <row r="29448">
          <cell r="A29448">
            <v>707405039</v>
          </cell>
          <cell r="B29448" t="str">
            <v>TUBO TRASEIRO P/ BET. - 003.02.001</v>
          </cell>
          <cell r="C29448" t="str">
            <v>UM</v>
          </cell>
        </row>
        <row r="29449">
          <cell r="A29449">
            <v>707405038</v>
          </cell>
          <cell r="B29449" t="str">
            <v>TUBO SUPERIOR 1 P/ BET. - 003.02.051</v>
          </cell>
          <cell r="C29449" t="str">
            <v>UM</v>
          </cell>
        </row>
        <row r="29450">
          <cell r="A29450">
            <v>707405072</v>
          </cell>
          <cell r="B29450" t="str">
            <v>HASTE APOIO SACO P/ BET. - 003.04.034</v>
          </cell>
          <cell r="C29450" t="str">
            <v>UM</v>
          </cell>
        </row>
        <row r="29451">
          <cell r="A29451">
            <v>707405073</v>
          </cell>
          <cell r="B29451" t="str">
            <v>SUPORTE ANTERIOR HASTE P/ BET. - 003.04.019</v>
          </cell>
          <cell r="C29451" t="str">
            <v>UM</v>
          </cell>
        </row>
        <row r="29452">
          <cell r="A29452">
            <v>707405074</v>
          </cell>
          <cell r="B29452" t="str">
            <v>HASTE FURA SACO P/ BET. - 003.04.018</v>
          </cell>
          <cell r="C29452" t="str">
            <v>UM</v>
          </cell>
        </row>
        <row r="29453">
          <cell r="A29453">
            <v>707405037</v>
          </cell>
          <cell r="B29453" t="str">
            <v>TUBO SUPERIOR 4 P/ BET. - 003.02.082</v>
          </cell>
          <cell r="C29453" t="str">
            <v>UM</v>
          </cell>
        </row>
        <row r="29454">
          <cell r="A29454">
            <v>707405036</v>
          </cell>
          <cell r="B29454" t="str">
            <v>TUBO SUPERIOR 3 P/ BET. - 003.02.081</v>
          </cell>
          <cell r="C29454" t="str">
            <v>UM</v>
          </cell>
        </row>
        <row r="29455">
          <cell r="A29455">
            <v>707405035</v>
          </cell>
          <cell r="B29455" t="str">
            <v>BASE SUPORTE MOTOR CHASSI P/ BET. - 003.02.017</v>
          </cell>
          <cell r="C29455" t="str">
            <v>UM</v>
          </cell>
        </row>
        <row r="29456">
          <cell r="A29456">
            <v>707405034</v>
          </cell>
          <cell r="B29456" t="str">
            <v>BASE SUPORTE MENOR P/ BET. - 003.02.016</v>
          </cell>
          <cell r="C29456" t="str">
            <v>UM</v>
          </cell>
        </row>
        <row r="29457">
          <cell r="A29457">
            <v>707405033</v>
          </cell>
          <cell r="B29457" t="str">
            <v>ANCORAGEM CAMBAO P/ BET. - 003.02.015</v>
          </cell>
          <cell r="C29457" t="str">
            <v>UM</v>
          </cell>
        </row>
        <row r="29458">
          <cell r="A29458">
            <v>707405032</v>
          </cell>
          <cell r="B29458" t="str">
            <v>FECHAMENTO LATERAL P/ BET. - 003.02.003</v>
          </cell>
          <cell r="C29458" t="str">
            <v>UM</v>
          </cell>
        </row>
        <row r="29459">
          <cell r="A29459">
            <v>707405031</v>
          </cell>
          <cell r="B29459" t="str">
            <v>CHAPA UNIAO ESTRUTURAS P/ BET. - 003.02.002</v>
          </cell>
          <cell r="C29459" t="str">
            <v>UM</v>
          </cell>
        </row>
        <row r="29460">
          <cell r="A29460">
            <v>707405030</v>
          </cell>
          <cell r="B29460" t="str">
            <v>SUPORTE CADEADO P/ BET. - 003.01.021</v>
          </cell>
          <cell r="C29460" t="str">
            <v>UM</v>
          </cell>
        </row>
        <row r="29461">
          <cell r="A29461">
            <v>707405045</v>
          </cell>
          <cell r="B29461" t="str">
            <v>CHAPA REFORCO SUPERIOR P/ BET. - 003.02.079</v>
          </cell>
          <cell r="C29461" t="str">
            <v>UM</v>
          </cell>
        </row>
        <row r="29462">
          <cell r="A29462">
            <v>707405049</v>
          </cell>
          <cell r="B29462" t="str">
            <v>SUPORTE SAPATA ESQ. P/ BET. - 003.02.069</v>
          </cell>
          <cell r="C29462" t="str">
            <v>UM</v>
          </cell>
        </row>
        <row r="29463">
          <cell r="A29463">
            <v>707405048</v>
          </cell>
          <cell r="B29463" t="str">
            <v>BASE SUPORTE RODA TRAS. P/ BET. - 003.02.060</v>
          </cell>
          <cell r="C29463" t="str">
            <v>UM</v>
          </cell>
        </row>
        <row r="29464">
          <cell r="A29464">
            <v>707405051</v>
          </cell>
          <cell r="B29464" t="str">
            <v>ESPELHO PARA ESTRUTURA P/ BET. - 003.02.071</v>
          </cell>
          <cell r="C29464" t="str">
            <v>UM</v>
          </cell>
        </row>
        <row r="29465">
          <cell r="A29465">
            <v>707405050</v>
          </cell>
          <cell r="B29465" t="str">
            <v>SUPORTE SAPATA DIR. P/ BET. - 003.02.068</v>
          </cell>
          <cell r="C29465" t="str">
            <v>UM</v>
          </cell>
        </row>
        <row r="29466">
          <cell r="A29466">
            <v>707405053</v>
          </cell>
          <cell r="B29466" t="str">
            <v>CHAPA REGULAGEM FREIO P/ BET. - 003.10.017</v>
          </cell>
          <cell r="C29466" t="str">
            <v>UM</v>
          </cell>
        </row>
        <row r="29467">
          <cell r="A29467">
            <v>707405052</v>
          </cell>
          <cell r="B29467" t="str">
            <v>CHAPA REFORCO LATERAL P/ BET. - 003.02.078</v>
          </cell>
          <cell r="C29467" t="str">
            <v>UM</v>
          </cell>
        </row>
        <row r="29468">
          <cell r="A29468">
            <v>707405054</v>
          </cell>
          <cell r="B29468" t="str">
            <v>CHAPA APOIO FREIO P/ BET. - 003.10.019</v>
          </cell>
          <cell r="C29468" t="str">
            <v>UM</v>
          </cell>
        </row>
        <row r="29469">
          <cell r="A29469">
            <v>707405046</v>
          </cell>
          <cell r="B29469" t="str">
            <v>CHAPA FIXACAO TRAS. FECHAMENTO SUP. P/ BET. - 003.02.056</v>
          </cell>
          <cell r="C29469" t="str">
            <v>UM</v>
          </cell>
        </row>
        <row r="29470">
          <cell r="A29470">
            <v>707405047</v>
          </cell>
          <cell r="B29470" t="str">
            <v>CHAPA FIXACAO FRONTAL FECHAMENTO SUP. P/ BET. - 003.02.057</v>
          </cell>
          <cell r="C29470" t="str">
            <v>UM</v>
          </cell>
        </row>
        <row r="29471">
          <cell r="A29471">
            <v>109649000</v>
          </cell>
          <cell r="B29471" t="str">
            <v>PORCA M16 x 2,00 PROJ SEXTAVADA POLIDA</v>
          </cell>
          <cell r="C29471" t="str">
            <v>UM</v>
          </cell>
        </row>
        <row r="29472">
          <cell r="A29472">
            <v>707405061</v>
          </cell>
          <cell r="B29472" t="str">
            <v>REFORCO MANCAL TAMBOR P/ BET. - 003.02.014</v>
          </cell>
          <cell r="C29472" t="str">
            <v>UM</v>
          </cell>
        </row>
        <row r="29473">
          <cell r="A29473">
            <v>707405060</v>
          </cell>
          <cell r="B29473" t="str">
            <v>CJ REFORCO MANCAL TAMBOR P/ BET. - 003.02.013</v>
          </cell>
          <cell r="C29473" t="str">
            <v>UM</v>
          </cell>
        </row>
        <row r="29474">
          <cell r="A29474">
            <v>707485020</v>
          </cell>
          <cell r="B29474" t="str">
            <v>COMP. E ACAB. DA TRASEIRA - PARTE 2 - 10401275</v>
          </cell>
          <cell r="C29474" t="str">
            <v>UM</v>
          </cell>
        </row>
        <row r="29475">
          <cell r="A29475" t="str">
            <v>DD82060000</v>
          </cell>
          <cell r="B29475" t="str">
            <v>SORTIDOS DE SERRAS, LIMAS, USO MANUAL</v>
          </cell>
          <cell r="C29475" t="str">
            <v>UM</v>
          </cell>
        </row>
        <row r="29476">
          <cell r="A29476" t="str">
            <v>DD94051093</v>
          </cell>
          <cell r="B29476" t="str">
            <v>LUSTRES E APARS. ILUMIN ELETR DE MET</v>
          </cell>
          <cell r="C29476" t="str">
            <v>UM</v>
          </cell>
        </row>
        <row r="29477">
          <cell r="A29477" t="str">
            <v>DD84133090</v>
          </cell>
          <cell r="B29477" t="str">
            <v>OUTRAS BOMBAS PARA COMBUSTIVEIS</v>
          </cell>
          <cell r="C29477" t="str">
            <v>UM</v>
          </cell>
        </row>
        <row r="29478">
          <cell r="A29478" t="str">
            <v>DD29094310</v>
          </cell>
          <cell r="B29478" t="str">
            <v>ETERES MONOBUTILICOS DO ETILENOGLIC</v>
          </cell>
          <cell r="C29478" t="str">
            <v>UM</v>
          </cell>
        </row>
        <row r="29479">
          <cell r="A29479">
            <v>801708000</v>
          </cell>
          <cell r="B29479" t="str">
            <v>COLUNA CENTRAL PAREDE TRASEIRA HPN</v>
          </cell>
          <cell r="C29479" t="str">
            <v>UM</v>
          </cell>
        </row>
        <row r="29480">
          <cell r="A29480" t="str">
            <v>80168300F</v>
          </cell>
          <cell r="B29480" t="str">
            <v>TRAVESSA TRASEIRA 709</v>
          </cell>
          <cell r="C29480" t="str">
            <v>UM</v>
          </cell>
        </row>
        <row r="29481">
          <cell r="A29481" t="str">
            <v>80170900D</v>
          </cell>
          <cell r="B29481" t="str">
            <v>CANTO TRASEIRO DIREITO  FPN</v>
          </cell>
          <cell r="C29481" t="str">
            <v>UM</v>
          </cell>
        </row>
        <row r="29482">
          <cell r="A29482" t="str">
            <v>80170900E</v>
          </cell>
          <cell r="B29482" t="str">
            <v>CANTO TRASEIRO ESQUERDO FPN</v>
          </cell>
          <cell r="C29482" t="str">
            <v>UM</v>
          </cell>
        </row>
        <row r="29483">
          <cell r="A29483" t="str">
            <v>70170900D</v>
          </cell>
          <cell r="B29483" t="str">
            <v>CANTO TRASEIRO DIREITO FPN</v>
          </cell>
          <cell r="C29483" t="str">
            <v>UM</v>
          </cell>
        </row>
        <row r="29484">
          <cell r="A29484" t="str">
            <v>70170900E</v>
          </cell>
          <cell r="B29484" t="str">
            <v>CANTO TRASEIRO ESQUERDO FPN</v>
          </cell>
          <cell r="C29484" t="str">
            <v>UM</v>
          </cell>
        </row>
        <row r="29485">
          <cell r="A29485" t="str">
            <v>70170901D</v>
          </cell>
          <cell r="B29485" t="str">
            <v>CANTO MENOR DIREITO FPN</v>
          </cell>
          <cell r="C29485" t="str">
            <v>UM</v>
          </cell>
        </row>
        <row r="29486">
          <cell r="A29486" t="str">
            <v>70170901E</v>
          </cell>
          <cell r="B29486" t="str">
            <v>CANTO MENOR ESQUERDO FPN</v>
          </cell>
          <cell r="C29486" t="str">
            <v>UM</v>
          </cell>
        </row>
        <row r="29487">
          <cell r="A29487" t="str">
            <v>DD73141900</v>
          </cell>
          <cell r="B29487" t="str">
            <v>OUTRAS TELAS METAL. TECID. DE FERRO</v>
          </cell>
          <cell r="C29487" t="str">
            <v>UM</v>
          </cell>
        </row>
        <row r="29488">
          <cell r="A29488">
            <v>200063000</v>
          </cell>
          <cell r="B29488" t="str">
            <v>CAIXA DE MADEIRA 1400 X 1000 X 500mm</v>
          </cell>
          <cell r="C29488" t="str">
            <v>UM</v>
          </cell>
        </row>
        <row r="29489">
          <cell r="A29489" t="str">
            <v>DD84831090</v>
          </cell>
          <cell r="B29489" t="str">
            <v>OUTRAS ARVORES (VEIOS) DE TRANSMISS</v>
          </cell>
          <cell r="C29489" t="str">
            <v>UM</v>
          </cell>
        </row>
        <row r="29490">
          <cell r="A29490" t="str">
            <v>DD90019010</v>
          </cell>
          <cell r="B29490" t="str">
            <v>OUTRAS LENTES N/MONTADAS</v>
          </cell>
          <cell r="C29490" t="str">
            <v>UM</v>
          </cell>
        </row>
        <row r="29491">
          <cell r="A29491" t="str">
            <v>DD72159010</v>
          </cell>
          <cell r="B29491" t="str">
            <v>BARRAS DE FERRO/ACO, LAMIN ETC QUENT</v>
          </cell>
          <cell r="C29491" t="str">
            <v>KG</v>
          </cell>
        </row>
        <row r="29492">
          <cell r="A29492" t="str">
            <v>IMOB85044040</v>
          </cell>
          <cell r="B29492" t="str">
            <v>EQUIPAMENTOS DE ALIMENTACAO ININTERRUPTA</v>
          </cell>
          <cell r="C29492" t="str">
            <v>UM</v>
          </cell>
        </row>
        <row r="29493">
          <cell r="A29493" t="str">
            <v>DD96190000</v>
          </cell>
          <cell r="B29493" t="str">
            <v>ABSORVENTE / TAMPOES / FRALDAS DESCARTAVEIS</v>
          </cell>
          <cell r="C29493" t="str">
            <v>UM</v>
          </cell>
        </row>
        <row r="29494">
          <cell r="A29494">
            <v>109229000</v>
          </cell>
          <cell r="B29494" t="str">
            <v>TUBO ACO FQ 5.1/2" x 6000 x PAR 1,50mm NBR 6591 1008/10</v>
          </cell>
          <cell r="C29494" t="str">
            <v>KG</v>
          </cell>
        </row>
        <row r="29495">
          <cell r="A29495" t="str">
            <v>MATRIZ253</v>
          </cell>
          <cell r="B29495" t="str">
            <v>GABARITO DE CORTE ROBÔ - COMIL</v>
          </cell>
          <cell r="C29495" t="str">
            <v>UM</v>
          </cell>
        </row>
        <row r="29496">
          <cell r="A29496" t="str">
            <v>MATRIZ254</v>
          </cell>
          <cell r="B29496" t="str">
            <v>MOLDE EM ALUMINIO - COMIL</v>
          </cell>
          <cell r="C29496" t="str">
            <v>UM</v>
          </cell>
        </row>
        <row r="29497">
          <cell r="A29497" t="str">
            <v>MATRIZ255</v>
          </cell>
          <cell r="B29497" t="str">
            <v>GABARITO DE CORTE ROBÔ - COMIL</v>
          </cell>
          <cell r="C29497" t="str">
            <v>UM</v>
          </cell>
        </row>
        <row r="29498">
          <cell r="A29498" t="str">
            <v>MATRIZ256</v>
          </cell>
          <cell r="B29498" t="str">
            <v>MOLDE EM ALUMINIO - COMIL</v>
          </cell>
          <cell r="C29498" t="str">
            <v>UM</v>
          </cell>
        </row>
        <row r="29499">
          <cell r="A29499" t="str">
            <v>80606200F</v>
          </cell>
          <cell r="B29499" t="str">
            <v>KIT FIXADOR TANQUE ( SCANIA 113 )</v>
          </cell>
          <cell r="C29499" t="str">
            <v>UM</v>
          </cell>
        </row>
        <row r="29500">
          <cell r="A29500" t="str">
            <v>8043340DF</v>
          </cell>
          <cell r="B29500" t="str">
            <v>PONTEIRA PARA-CHOQUE LD VW</v>
          </cell>
          <cell r="C29500" t="str">
            <v>UM</v>
          </cell>
        </row>
        <row r="29501">
          <cell r="A29501" t="str">
            <v>8043340EF</v>
          </cell>
          <cell r="B29501" t="str">
            <v>PONTEIRA PARA-CHOQUE LE VW</v>
          </cell>
          <cell r="C29501" t="str">
            <v>UM</v>
          </cell>
        </row>
        <row r="29502">
          <cell r="A29502">
            <v>109230000</v>
          </cell>
          <cell r="B29502" t="str">
            <v>TUBO RETANGULAR FF 10X20 PAR 1,20MM</v>
          </cell>
          <cell r="C29502" t="str">
            <v>KG</v>
          </cell>
        </row>
        <row r="29503">
          <cell r="A29503">
            <v>706104010</v>
          </cell>
          <cell r="B29503" t="str">
            <v>REFORCO PORTA D/E SCANIA SERIE 4</v>
          </cell>
          <cell r="C29503" t="str">
            <v>UM</v>
          </cell>
        </row>
        <row r="29504">
          <cell r="A29504" t="str">
            <v>DD73158200</v>
          </cell>
          <cell r="B29504" t="str">
            <v>CORRENTES DE ELOS SOLDADOS DE FERRO</v>
          </cell>
          <cell r="C29504" t="str">
            <v>UM</v>
          </cell>
        </row>
        <row r="29505">
          <cell r="A29505">
            <v>807487000</v>
          </cell>
          <cell r="B29505" t="str">
            <v>CANO DE DESCARGA - 10394533</v>
          </cell>
          <cell r="C29505" t="str">
            <v>UM</v>
          </cell>
        </row>
        <row r="29506">
          <cell r="A29506" t="str">
            <v>DD27109900</v>
          </cell>
          <cell r="B29506" t="str">
            <v>RESIDUOS DE OLEOS</v>
          </cell>
          <cell r="C29506" t="str">
            <v>L</v>
          </cell>
        </row>
        <row r="29507">
          <cell r="A29507">
            <v>701627020</v>
          </cell>
          <cell r="B29507" t="str">
            <v>BLANK FOLHA TRASEIRA HPN</v>
          </cell>
          <cell r="C29507" t="str">
            <v>UM</v>
          </cell>
        </row>
        <row r="29508">
          <cell r="A29508">
            <v>807488000</v>
          </cell>
          <cell r="B29508" t="str">
            <v>CANO DE DESCARGA - 10408933</v>
          </cell>
          <cell r="C29508" t="str">
            <v>UM</v>
          </cell>
        </row>
        <row r="29509">
          <cell r="A29509" t="str">
            <v>DD39253000</v>
          </cell>
          <cell r="B29509" t="str">
            <v>POSTIGOS, ESTORES, ARTIGOS SEMELHANTES</v>
          </cell>
          <cell r="C29509" t="str">
            <v>UM</v>
          </cell>
        </row>
        <row r="29510">
          <cell r="A29510" t="str">
            <v>DD49119900</v>
          </cell>
          <cell r="B29510" t="str">
            <v>IMPRESSOS COM FOTOGRAFIA</v>
          </cell>
          <cell r="C29510" t="str">
            <v>UM</v>
          </cell>
        </row>
        <row r="29511">
          <cell r="A29511" t="str">
            <v>DD39202090</v>
          </cell>
          <cell r="B29511" t="str">
            <v>OUTRAS CHAPAS, ETC. POLIM PROPILENO</v>
          </cell>
          <cell r="C29511" t="str">
            <v>UM</v>
          </cell>
        </row>
        <row r="29512">
          <cell r="A29512">
            <v>807489000</v>
          </cell>
          <cell r="B29512" t="str">
            <v>CANO DE DESCARGA - 10366241</v>
          </cell>
          <cell r="C29512" t="str">
            <v>UM</v>
          </cell>
        </row>
        <row r="29513">
          <cell r="A29513">
            <v>807490000</v>
          </cell>
          <cell r="B29513" t="str">
            <v>CANO DE DESCARGA - 10366050</v>
          </cell>
          <cell r="C29513" t="str">
            <v>UM</v>
          </cell>
        </row>
        <row r="29514">
          <cell r="A29514">
            <v>707490020</v>
          </cell>
          <cell r="B29514" t="str">
            <v>CANO DE DESCARGA - FLANGE - 24380979</v>
          </cell>
          <cell r="C29514" t="str">
            <v>UM</v>
          </cell>
        </row>
        <row r="29515">
          <cell r="A29515">
            <v>707490010</v>
          </cell>
          <cell r="B29515" t="str">
            <v>CANO DE DESCARGA - PARTE TUBO - 10366051</v>
          </cell>
          <cell r="C29515" t="str">
            <v>UM</v>
          </cell>
        </row>
        <row r="29516">
          <cell r="A29516" t="str">
            <v>DD82031090</v>
          </cell>
          <cell r="B29516" t="str">
            <v>OUTRAS FERRAMENTAS MANUAIS</v>
          </cell>
          <cell r="C29516" t="str">
            <v>UM</v>
          </cell>
        </row>
        <row r="29517">
          <cell r="A29517" t="str">
            <v>DD04069010</v>
          </cell>
          <cell r="B29517" t="str">
            <v>QUEIJOS CONT TEOR DE UMIDADE</v>
          </cell>
          <cell r="C29517" t="str">
            <v>UM</v>
          </cell>
        </row>
        <row r="29518">
          <cell r="A29518" t="str">
            <v>10874900D</v>
          </cell>
          <cell r="B29518" t="str">
            <v>CALHA DO TETO DIR. FORD CARGO</v>
          </cell>
          <cell r="C29518" t="str">
            <v>UM</v>
          </cell>
        </row>
        <row r="29519">
          <cell r="A29519" t="str">
            <v>10874900E</v>
          </cell>
          <cell r="B29519" t="str">
            <v>CALHA DO TETO ESQ. FORD CARGO</v>
          </cell>
          <cell r="C29519" t="str">
            <v>UM</v>
          </cell>
        </row>
        <row r="29520">
          <cell r="A29520">
            <v>108750000</v>
          </cell>
          <cell r="B29520" t="str">
            <v>SUPORTE BANCO MOT. FORD CARGO</v>
          </cell>
          <cell r="C29520" t="str">
            <v>UM</v>
          </cell>
        </row>
        <row r="29521">
          <cell r="A29521" t="str">
            <v>FORD</v>
          </cell>
          <cell r="B29521" t="str">
            <v>TESTE CABINE NUA C/ PORTAS, CAPÔ E GRADE</v>
          </cell>
          <cell r="C29521" t="str">
            <v>UM</v>
          </cell>
        </row>
        <row r="29522">
          <cell r="A29522" t="str">
            <v>CABINE FORD</v>
          </cell>
          <cell r="B29522" t="str">
            <v>CABINE NUA FORD CARGO MONTADA</v>
          </cell>
          <cell r="C29522" t="str">
            <v>UM</v>
          </cell>
        </row>
        <row r="29523">
          <cell r="A29523" t="str">
            <v>ASSOALHO FORD</v>
          </cell>
          <cell r="B29523" t="str">
            <v>ASSOALHO FORD CARGO MONTADO</v>
          </cell>
          <cell r="C29523" t="str">
            <v>UM</v>
          </cell>
        </row>
        <row r="29524">
          <cell r="A29524" t="str">
            <v>FRONTAL CARGO</v>
          </cell>
          <cell r="B29524" t="str">
            <v>FRONTAL MONTADO CABINE FORD CARGO</v>
          </cell>
          <cell r="C29524" t="str">
            <v>UM</v>
          </cell>
        </row>
        <row r="29525">
          <cell r="A29525" t="str">
            <v>PAREDE TRAS. CAR</v>
          </cell>
          <cell r="B29525" t="str">
            <v>PAREDE TRASEIRA FORD CARGO COMPLETA</v>
          </cell>
          <cell r="C29525" t="str">
            <v>UM</v>
          </cell>
        </row>
        <row r="29526">
          <cell r="A29526">
            <v>707483030</v>
          </cell>
          <cell r="B29526" t="str">
            <v>CHAMINE TRASEIRA INTERNA - PARTE INFERIOR - 10401272</v>
          </cell>
          <cell r="C29526" t="str">
            <v>UM</v>
          </cell>
        </row>
        <row r="29527">
          <cell r="A29527">
            <v>707483040</v>
          </cell>
          <cell r="B29527" t="str">
            <v>CHAMINE TRASEIRA INTERNA - PARTE SUPERIOR - 10401272</v>
          </cell>
          <cell r="C29527" t="str">
            <v>UM</v>
          </cell>
        </row>
        <row r="29528">
          <cell r="A29528">
            <v>707601010</v>
          </cell>
          <cell r="B29528" t="str">
            <v>PÇ 1 SUPORTE DA CABINA</v>
          </cell>
          <cell r="C29528" t="str">
            <v>UM</v>
          </cell>
        </row>
        <row r="29529">
          <cell r="A29529">
            <v>707601020</v>
          </cell>
          <cell r="B29529" t="str">
            <v>PC 2 SUPORTE DA CABINA (CHAPA + PORCA)</v>
          </cell>
          <cell r="C29529" t="str">
            <v>UM</v>
          </cell>
        </row>
        <row r="29530">
          <cell r="A29530">
            <v>707601000</v>
          </cell>
          <cell r="B29530" t="str">
            <v>SUPORTE DA CABINA</v>
          </cell>
          <cell r="C29530" t="str">
            <v>UM</v>
          </cell>
        </row>
        <row r="29531">
          <cell r="A29531">
            <v>707601030</v>
          </cell>
          <cell r="B29531" t="str">
            <v>PC 3 SUPORTE DA CABINA (CHAPA + PORCAS)</v>
          </cell>
          <cell r="C29531" t="str">
            <v>UM</v>
          </cell>
        </row>
        <row r="29532">
          <cell r="A29532">
            <v>707601040</v>
          </cell>
          <cell r="B29532" t="str">
            <v>PC 4 SUPORTE DA CABINA (CHAPA)</v>
          </cell>
          <cell r="C29532" t="str">
            <v>UM</v>
          </cell>
        </row>
        <row r="29533">
          <cell r="A29533" t="str">
            <v>70760200D</v>
          </cell>
          <cell r="B29533" t="str">
            <v>SUPORTE DO PAINEL OSCILANTE DIR.</v>
          </cell>
          <cell r="C29533" t="str">
            <v>UM</v>
          </cell>
        </row>
        <row r="29534">
          <cell r="A29534" t="str">
            <v>70760200E</v>
          </cell>
          <cell r="B29534" t="str">
            <v>SUPORTE DO PAINEL OSCILANTE ESQ.</v>
          </cell>
          <cell r="C29534" t="str">
            <v>UM</v>
          </cell>
        </row>
        <row r="29535">
          <cell r="A29535">
            <v>707603000</v>
          </cell>
          <cell r="B29535" t="str">
            <v>CJ TRAVESSA EXT. ASSOALHO TRAS.</v>
          </cell>
          <cell r="C29535" t="str">
            <v>UM</v>
          </cell>
        </row>
        <row r="29536">
          <cell r="A29536" t="str">
            <v>70760400D</v>
          </cell>
          <cell r="B29536" t="str">
            <v>REFORCO DO PAINEL SOLEIRA DA PORTA DIR.</v>
          </cell>
          <cell r="C29536" t="str">
            <v>UM</v>
          </cell>
        </row>
        <row r="29537">
          <cell r="A29537" t="str">
            <v>70760400E</v>
          </cell>
          <cell r="B29537" t="str">
            <v>REFORCO DO PAINEL SOLEIRA DA PORTA ESQ.</v>
          </cell>
          <cell r="C29537" t="str">
            <v>UM</v>
          </cell>
        </row>
        <row r="29538">
          <cell r="A29538" t="str">
            <v>70760500D</v>
          </cell>
          <cell r="B29538" t="str">
            <v>PAINEL SOLEIRA DA PORTA DIR.</v>
          </cell>
          <cell r="C29538" t="str">
            <v>UM</v>
          </cell>
        </row>
        <row r="29539">
          <cell r="A29539" t="str">
            <v>70760500E</v>
          </cell>
          <cell r="B29539" t="str">
            <v>PAINEL SOLEIRA DA PORTA ESQ.</v>
          </cell>
          <cell r="C29539" t="str">
            <v>UM</v>
          </cell>
        </row>
        <row r="29540">
          <cell r="A29540">
            <v>707606000</v>
          </cell>
          <cell r="B29540" t="str">
            <v>TRAVESSA TRAS. ASSOALHO INT.</v>
          </cell>
          <cell r="C29540" t="str">
            <v>UM</v>
          </cell>
        </row>
        <row r="29541">
          <cell r="A29541">
            <v>707607000</v>
          </cell>
          <cell r="B29541" t="str">
            <v>TRAVESSA DIANT. ASSOALHO INT.</v>
          </cell>
          <cell r="C29541" t="str">
            <v>UM</v>
          </cell>
        </row>
        <row r="29542">
          <cell r="A29542">
            <v>707608000</v>
          </cell>
          <cell r="B29542" t="str">
            <v>TRAVESSA DIANT. ASSOALHO INT.</v>
          </cell>
          <cell r="C29542" t="str">
            <v>UM</v>
          </cell>
        </row>
        <row r="29543">
          <cell r="A29543" t="str">
            <v>70760900D</v>
          </cell>
          <cell r="B29543" t="str">
            <v>SOLEIRA DIANT.MONTADA DIR.</v>
          </cell>
          <cell r="C29543" t="str">
            <v>UM</v>
          </cell>
        </row>
        <row r="29544">
          <cell r="A29544" t="str">
            <v>70760900E</v>
          </cell>
          <cell r="B29544" t="str">
            <v>SOLEIRA DIANT.MONTADA ESQ.</v>
          </cell>
          <cell r="C29544" t="str">
            <v>UM</v>
          </cell>
        </row>
        <row r="29545">
          <cell r="A29545" t="str">
            <v>70760901D</v>
          </cell>
          <cell r="B29545" t="str">
            <v>PC 1 SOLEIRA LD</v>
          </cell>
          <cell r="C29545" t="str">
            <v>UM</v>
          </cell>
        </row>
        <row r="29546">
          <cell r="A29546" t="str">
            <v>70760901E</v>
          </cell>
          <cell r="B29546" t="str">
            <v>PC 1 SOLEIRA LE</v>
          </cell>
          <cell r="C29546" t="str">
            <v>UM</v>
          </cell>
        </row>
        <row r="29547">
          <cell r="A29547" t="str">
            <v>70760902E</v>
          </cell>
          <cell r="B29547" t="str">
            <v>PC 2 SOLEIRA LE</v>
          </cell>
          <cell r="C29547" t="str">
            <v>UM</v>
          </cell>
        </row>
        <row r="29548">
          <cell r="A29548" t="str">
            <v>70760902D</v>
          </cell>
          <cell r="B29548" t="str">
            <v>PC 2 SOLEIRA LD</v>
          </cell>
          <cell r="C29548" t="str">
            <v>UM</v>
          </cell>
        </row>
        <row r="29549">
          <cell r="A29549" t="str">
            <v>70760903D</v>
          </cell>
          <cell r="B29549" t="str">
            <v>PC 3 SOLEIRA LD</v>
          </cell>
          <cell r="C29549" t="str">
            <v>UM</v>
          </cell>
        </row>
        <row r="29550">
          <cell r="A29550" t="str">
            <v>70760903E</v>
          </cell>
          <cell r="B29550" t="str">
            <v>PC 3 SOLEIRA LE</v>
          </cell>
          <cell r="C29550" t="str">
            <v>UM</v>
          </cell>
        </row>
        <row r="29551">
          <cell r="A29551" t="str">
            <v>70760904E</v>
          </cell>
          <cell r="B29551" t="str">
            <v>PC 4 SOLEIRA LE</v>
          </cell>
          <cell r="C29551" t="str">
            <v>UM</v>
          </cell>
        </row>
        <row r="29552">
          <cell r="A29552" t="str">
            <v>70760904D</v>
          </cell>
          <cell r="B29552" t="str">
            <v>PC 4 SOLEIRA LD</v>
          </cell>
          <cell r="C29552" t="str">
            <v>UM</v>
          </cell>
        </row>
        <row r="29553">
          <cell r="A29553" t="str">
            <v>DD76061190</v>
          </cell>
          <cell r="B29553" t="str">
            <v>OUTRAS CHAPAS E TIRAS, DE LIGAS ALUM</v>
          </cell>
          <cell r="C29553" t="str">
            <v>UM</v>
          </cell>
        </row>
        <row r="29554">
          <cell r="A29554">
            <v>810686000</v>
          </cell>
          <cell r="B29554" t="str">
            <v>M.O PAINEL SUPERIOR - L.A</v>
          </cell>
          <cell r="C29554" t="str">
            <v>UM</v>
          </cell>
        </row>
        <row r="29555">
          <cell r="A29555">
            <v>190210000</v>
          </cell>
          <cell r="B29555" t="str">
            <v>CHAPA PAINEL SUPERIOR - 119.0630</v>
          </cell>
          <cell r="C29555" t="str">
            <v>UM</v>
          </cell>
        </row>
        <row r="29556">
          <cell r="A29556" t="str">
            <v>DD33021000</v>
          </cell>
          <cell r="B29556" t="str">
            <v>MISTURAS UTIL MATERIA BASICA P/INDS</v>
          </cell>
          <cell r="C29556" t="str">
            <v>UM</v>
          </cell>
        </row>
        <row r="29557">
          <cell r="A29557">
            <v>707610000</v>
          </cell>
          <cell r="B29557" t="str">
            <v>FOLHA EXTERNA PAREDE TRAS. CARGO FECHADA</v>
          </cell>
          <cell r="C29557" t="str">
            <v>UM</v>
          </cell>
        </row>
        <row r="29558">
          <cell r="A29558">
            <v>707611000</v>
          </cell>
          <cell r="B29558" t="str">
            <v>TRAVESSA SUP. PAREDE TRAS. CARGO</v>
          </cell>
          <cell r="C29558" t="str">
            <v>UM</v>
          </cell>
        </row>
        <row r="29559">
          <cell r="A29559">
            <v>707612000</v>
          </cell>
          <cell r="B29559" t="str">
            <v>COLUNA CENTRAL PAREDE TRAS. CARGO</v>
          </cell>
          <cell r="C29559" t="str">
            <v>UM</v>
          </cell>
        </row>
        <row r="29560">
          <cell r="A29560">
            <v>707614000</v>
          </cell>
          <cell r="B29560" t="str">
            <v>TRAVESSA INF. PAREDE TRAS. CARGO</v>
          </cell>
          <cell r="C29560" t="str">
            <v>UM</v>
          </cell>
        </row>
        <row r="29561">
          <cell r="A29561" t="str">
            <v>70761500D</v>
          </cell>
          <cell r="B29561" t="str">
            <v>FOLHA INT. LD CANTO TRAS. CARGO</v>
          </cell>
          <cell r="C29561" t="str">
            <v>UM</v>
          </cell>
        </row>
        <row r="29562">
          <cell r="A29562" t="str">
            <v>70761500E</v>
          </cell>
          <cell r="B29562" t="str">
            <v>FOLHA INT. LE CANTO TRAS. CARGO</v>
          </cell>
          <cell r="C29562" t="str">
            <v>UM</v>
          </cell>
        </row>
        <row r="29563">
          <cell r="A29563" t="str">
            <v>70761600D</v>
          </cell>
          <cell r="B29563" t="str">
            <v>REFORÇO INT.INF. LD CANTO TRAS. CARGO</v>
          </cell>
          <cell r="C29563" t="str">
            <v>UM</v>
          </cell>
        </row>
        <row r="29564">
          <cell r="A29564" t="str">
            <v>70761600E</v>
          </cell>
          <cell r="B29564" t="str">
            <v>REFORÇO INT.INF. LE CANTO TRAS. CARGO</v>
          </cell>
          <cell r="C29564" t="str">
            <v>UM</v>
          </cell>
        </row>
        <row r="29565">
          <cell r="A29565" t="str">
            <v>70761700D</v>
          </cell>
          <cell r="B29565" t="str">
            <v>REFORÇO INT. LD CANTO TRAS. CARGO</v>
          </cell>
          <cell r="C29565" t="str">
            <v>UM</v>
          </cell>
        </row>
        <row r="29566">
          <cell r="A29566" t="str">
            <v>70761700E</v>
          </cell>
          <cell r="B29566" t="str">
            <v>REFORÇO INT. LE CANTO TRAS. CARGO</v>
          </cell>
          <cell r="C29566" t="str">
            <v>UM</v>
          </cell>
        </row>
        <row r="29567">
          <cell r="A29567">
            <v>707619000</v>
          </cell>
          <cell r="B29567" t="str">
            <v>REFORÇO INF. PAREDE TRAS. CARGO</v>
          </cell>
          <cell r="C29567" t="str">
            <v>UM</v>
          </cell>
        </row>
        <row r="29568">
          <cell r="A29568">
            <v>707620000</v>
          </cell>
          <cell r="B29568" t="str">
            <v>REFORÇO INF. MAIOR PAREDE TRAS. CARGO</v>
          </cell>
          <cell r="C29568" t="str">
            <v>UM</v>
          </cell>
        </row>
        <row r="29569">
          <cell r="A29569">
            <v>817409000</v>
          </cell>
          <cell r="B29569" t="str">
            <v>M.O. ESTAMPAGEM FLANGE AÇO V 40</v>
          </cell>
          <cell r="C29569" t="str">
            <v>UM</v>
          </cell>
        </row>
        <row r="29570">
          <cell r="A29570">
            <v>190211000</v>
          </cell>
          <cell r="B29570" t="str">
            <v>BLANK FLANGE AÇO</v>
          </cell>
          <cell r="C29570" t="str">
            <v>UM</v>
          </cell>
        </row>
        <row r="29571">
          <cell r="A29571">
            <v>707621000</v>
          </cell>
          <cell r="B29571" t="str">
            <v>TRAVESSA TRASEIRA DO ASSOALHO EXT.</v>
          </cell>
          <cell r="C29571" t="str">
            <v>UM</v>
          </cell>
        </row>
        <row r="29572">
          <cell r="A29572">
            <v>707609050</v>
          </cell>
          <cell r="B29572" t="str">
            <v>CJ REFORÇO DA SOLEIRA</v>
          </cell>
          <cell r="C29572" t="str">
            <v>UM</v>
          </cell>
        </row>
        <row r="29573">
          <cell r="A29573">
            <v>707609060</v>
          </cell>
          <cell r="B29573" t="str">
            <v>REFORÇO DA SOLEIRA</v>
          </cell>
          <cell r="C29573" t="str">
            <v>UM</v>
          </cell>
        </row>
        <row r="29574">
          <cell r="A29574" t="str">
            <v>70760201D</v>
          </cell>
          <cell r="B29574" t="str">
            <v>CHAPA DO SUPORTE DO PAINEL OSCILANTE DIR.</v>
          </cell>
          <cell r="C29574" t="str">
            <v>UM</v>
          </cell>
        </row>
        <row r="29575">
          <cell r="A29575" t="str">
            <v>70760201E</v>
          </cell>
          <cell r="B29575" t="str">
            <v>CHAPA DO SUPORTE DO PAINEL OSCILANTE ESQ.</v>
          </cell>
          <cell r="C29575" t="str">
            <v>UM</v>
          </cell>
        </row>
        <row r="29576">
          <cell r="A29576">
            <v>707602020</v>
          </cell>
          <cell r="B29576" t="str">
            <v>REFORÇO DO SUPORTE DO PAINEL OSCILANTE</v>
          </cell>
          <cell r="C29576" t="str">
            <v>UM</v>
          </cell>
        </row>
        <row r="29577">
          <cell r="A29577">
            <v>707602030</v>
          </cell>
          <cell r="B29577" t="str">
            <v>REFORÇO DO SUPORTE DO PAINEL OSCILANTE (CHAPA + PORCA)</v>
          </cell>
          <cell r="C29577" t="str">
            <v>UM</v>
          </cell>
        </row>
        <row r="29578">
          <cell r="A29578">
            <v>707603010</v>
          </cell>
          <cell r="B29578" t="str">
            <v>TRAVESSA EXT. ASSOALHO TRAS.</v>
          </cell>
          <cell r="C29578" t="str">
            <v>UM</v>
          </cell>
        </row>
        <row r="29579">
          <cell r="A29579" t="str">
            <v>70760401D</v>
          </cell>
          <cell r="B29579" t="str">
            <v>REFORCO DO PAINEL SOLEIRA DA PORTA DIR.</v>
          </cell>
          <cell r="C29579" t="str">
            <v>UM</v>
          </cell>
        </row>
        <row r="29580">
          <cell r="A29580" t="str">
            <v>70760401E</v>
          </cell>
          <cell r="B29580" t="str">
            <v>REFORCO DO PAINEL SOLEIRA DA PORTA ESQ.</v>
          </cell>
          <cell r="C29580" t="str">
            <v>UM</v>
          </cell>
        </row>
        <row r="29581">
          <cell r="A29581" t="str">
            <v>DD84818099</v>
          </cell>
          <cell r="B29581" t="str">
            <v>TORNEIRAS E OUTROS DISPOSITIVOS</v>
          </cell>
          <cell r="C29581" t="str">
            <v>UM</v>
          </cell>
        </row>
        <row r="29582">
          <cell r="A29582" t="str">
            <v>DD72172090</v>
          </cell>
          <cell r="B29582" t="str">
            <v>OUTROS FIOS DE FERRO/ACO, N/LIGADOS</v>
          </cell>
          <cell r="C29582" t="str">
            <v>UM</v>
          </cell>
        </row>
        <row r="29583">
          <cell r="A29583" t="str">
            <v>DD85044010</v>
          </cell>
          <cell r="B29583" t="str">
            <v>CARREGADORES DE ACUMULADORES (CONV)</v>
          </cell>
          <cell r="C29583" t="str">
            <v>UM</v>
          </cell>
        </row>
        <row r="29584">
          <cell r="A29584" t="str">
            <v>DD27139000</v>
          </cell>
          <cell r="B29584" t="str">
            <v>OUTROS RESIDS DOS OLEOS DE PETROLEO</v>
          </cell>
          <cell r="C29584" t="str">
            <v>M3</v>
          </cell>
        </row>
        <row r="29585">
          <cell r="A29585">
            <v>807491000</v>
          </cell>
          <cell r="B29585" t="str">
            <v>CANO DE DESCARGA - 10404298</v>
          </cell>
          <cell r="C29585" t="str">
            <v>UM</v>
          </cell>
        </row>
        <row r="29586">
          <cell r="A29586">
            <v>807492000</v>
          </cell>
          <cell r="B29586" t="str">
            <v>CANO DE DESCARGA - 10401809</v>
          </cell>
          <cell r="C29586" t="str">
            <v>UM</v>
          </cell>
        </row>
        <row r="29587">
          <cell r="A29587">
            <v>707492010</v>
          </cell>
          <cell r="B29587" t="str">
            <v>CANO DE DESCARGA - PARTE 1 - 10401809</v>
          </cell>
          <cell r="C29587" t="str">
            <v>UM</v>
          </cell>
        </row>
        <row r="29588">
          <cell r="A29588">
            <v>707492020</v>
          </cell>
          <cell r="B29588" t="str">
            <v>CANO DE DESCARGA - PARTE 2 - 10401809</v>
          </cell>
          <cell r="C29588" t="str">
            <v>UM</v>
          </cell>
        </row>
        <row r="29589">
          <cell r="A29589" t="str">
            <v>DD85411029</v>
          </cell>
          <cell r="B29589" t="str">
            <v>OUTROS DIODOS MONTADOS</v>
          </cell>
          <cell r="C29589" t="str">
            <v>UM</v>
          </cell>
        </row>
        <row r="29590">
          <cell r="A29590" t="str">
            <v>DD72162200</v>
          </cell>
          <cell r="B29590" t="str">
            <v>PERFIS DE FERRO/ACO,EM T,LAMIN. ETC</v>
          </cell>
          <cell r="C29590" t="str">
            <v>UM</v>
          </cell>
        </row>
        <row r="29591">
          <cell r="A29591">
            <v>807493000</v>
          </cell>
          <cell r="B29591" t="str">
            <v>CANO DE DESCARGA - 10408457</v>
          </cell>
          <cell r="C29591" t="str">
            <v>UM</v>
          </cell>
        </row>
        <row r="29592">
          <cell r="A29592" t="str">
            <v>DD83040000</v>
          </cell>
          <cell r="B29592" t="str">
            <v>CLASSIFICADORES / OUTROS ARTEFATOS DE ESCRITORIO</v>
          </cell>
          <cell r="C29592" t="str">
            <v>UM</v>
          </cell>
        </row>
        <row r="29593">
          <cell r="A29593" t="str">
            <v>DD96170010</v>
          </cell>
          <cell r="B29593" t="str">
            <v>GARRAFA TERMICA / OUTS RECIP ISOTERM</v>
          </cell>
          <cell r="C29593" t="str">
            <v>UM</v>
          </cell>
        </row>
        <row r="29594">
          <cell r="A29594">
            <v>701503130</v>
          </cell>
          <cell r="B29594" t="str">
            <v>REFORCO CINTO ASSENTO CAR HPN</v>
          </cell>
          <cell r="C29594" t="str">
            <v>UM</v>
          </cell>
        </row>
        <row r="29595">
          <cell r="A29595">
            <v>701503140</v>
          </cell>
          <cell r="B29595" t="str">
            <v>CONJ. REFORCO CINTO ASSENTO CAR HPN</v>
          </cell>
          <cell r="C29595" t="str">
            <v>UM</v>
          </cell>
        </row>
        <row r="29596">
          <cell r="A29596" t="str">
            <v>DD83013000</v>
          </cell>
          <cell r="B29596" t="str">
            <v>FECHADURAS DE METAIS COMUNS</v>
          </cell>
          <cell r="C29596" t="str">
            <v>UM</v>
          </cell>
        </row>
        <row r="29597">
          <cell r="A29597">
            <v>707011040</v>
          </cell>
          <cell r="B29597" t="str">
            <v>REFORCO DO SUPORTE</v>
          </cell>
          <cell r="C29597" t="str">
            <v>UM</v>
          </cell>
        </row>
        <row r="29598">
          <cell r="A29598">
            <v>707011050</v>
          </cell>
          <cell r="B29598" t="str">
            <v>FIXACAO DO SUPORTE</v>
          </cell>
          <cell r="C29598" t="str">
            <v>UM</v>
          </cell>
        </row>
        <row r="29599">
          <cell r="A29599">
            <v>707011060</v>
          </cell>
          <cell r="B29599" t="str">
            <v>TUBO SUPORTE DO PARA-LAMA</v>
          </cell>
          <cell r="C29599" t="str">
            <v>UM</v>
          </cell>
        </row>
        <row r="29600">
          <cell r="A29600" t="str">
            <v>DD76151900</v>
          </cell>
          <cell r="B29600" t="str">
            <v>OUTROS ARTEFATOS DE ALUMINIO</v>
          </cell>
          <cell r="C29600" t="str">
            <v>UM</v>
          </cell>
        </row>
        <row r="29601">
          <cell r="A29601" t="str">
            <v>DD85439010</v>
          </cell>
          <cell r="B29601" t="str">
            <v>PARTES DE MAQUINAS E PARS AMPLIFICADORES</v>
          </cell>
          <cell r="C29601" t="str">
            <v>UM</v>
          </cell>
        </row>
        <row r="29602">
          <cell r="A29602" t="str">
            <v>10874800E</v>
          </cell>
          <cell r="B29602" t="str">
            <v>VIDRO INF VERDE LE Q VENTO VERDE - 4 X 248 X 420 MM</v>
          </cell>
          <cell r="C29602" t="str">
            <v>UM</v>
          </cell>
        </row>
        <row r="29603">
          <cell r="A29603">
            <v>108749000</v>
          </cell>
          <cell r="B29603" t="str">
            <v>PRESILHA CINZA FORD CARGO</v>
          </cell>
          <cell r="C29603" t="str">
            <v>UM</v>
          </cell>
        </row>
        <row r="29604">
          <cell r="A29604">
            <v>108771000</v>
          </cell>
          <cell r="B29604" t="str">
            <v>ARRUELA FORD CARGO</v>
          </cell>
          <cell r="C29604" t="str">
            <v>UM</v>
          </cell>
        </row>
        <row r="29605">
          <cell r="A29605" t="str">
            <v>10875100D</v>
          </cell>
          <cell r="B29605" t="str">
            <v>QUEBRA VENTO LD VERDE FORD CARGO</v>
          </cell>
          <cell r="C29605" t="str">
            <v>UM</v>
          </cell>
        </row>
        <row r="29606">
          <cell r="A29606" t="str">
            <v>10875100E</v>
          </cell>
          <cell r="B29606" t="str">
            <v>QUEBRA VENTO LE VERDE FORD CARGO</v>
          </cell>
          <cell r="C29606" t="str">
            <v>UM</v>
          </cell>
        </row>
        <row r="29607">
          <cell r="A29607">
            <v>108751000</v>
          </cell>
          <cell r="B29607" t="str">
            <v>PARAFUSO FORD CARGO</v>
          </cell>
          <cell r="C29607" t="str">
            <v>UM</v>
          </cell>
        </row>
        <row r="29608">
          <cell r="A29608">
            <v>108752000</v>
          </cell>
          <cell r="B29608" t="str">
            <v>PRESILHA 2 FORD CARGO</v>
          </cell>
          <cell r="C29608" t="str">
            <v>UM</v>
          </cell>
        </row>
        <row r="29609">
          <cell r="A29609">
            <v>108753000</v>
          </cell>
          <cell r="B29609" t="str">
            <v>TAMPAO PORTA FORD CARGO</v>
          </cell>
          <cell r="C29609" t="str">
            <v>UM</v>
          </cell>
        </row>
        <row r="29610">
          <cell r="A29610">
            <v>108754000</v>
          </cell>
          <cell r="B29610" t="str">
            <v>COBERTURA PORTA FORD CARGO</v>
          </cell>
          <cell r="C29610" t="str">
            <v>UM</v>
          </cell>
        </row>
        <row r="29611">
          <cell r="A29611">
            <v>108755000</v>
          </cell>
          <cell r="B29611" t="str">
            <v>PARAFUSO 2 FORD CARGO</v>
          </cell>
          <cell r="C29611" t="str">
            <v>UM</v>
          </cell>
        </row>
        <row r="29612">
          <cell r="A29612">
            <v>108756000</v>
          </cell>
          <cell r="B29612" t="str">
            <v>PARAFUSO TRAVA INTERNA FORD CARGO</v>
          </cell>
          <cell r="C29612" t="str">
            <v>UM</v>
          </cell>
        </row>
        <row r="29613">
          <cell r="A29613">
            <v>108757000</v>
          </cell>
          <cell r="B29613" t="str">
            <v>ALMOFADA DESCANSA BRACO</v>
          </cell>
          <cell r="C29613" t="str">
            <v>UM</v>
          </cell>
        </row>
        <row r="29614">
          <cell r="A29614">
            <v>108758000</v>
          </cell>
          <cell r="B29614" t="str">
            <v>APOIO DE BRACO 1 FORD CARGO</v>
          </cell>
          <cell r="C29614" t="str">
            <v>UM</v>
          </cell>
        </row>
        <row r="29615">
          <cell r="A29615">
            <v>108759000</v>
          </cell>
          <cell r="B29615" t="str">
            <v>APOIO DE BRACO 2 FORD CARGO</v>
          </cell>
          <cell r="C29615" t="str">
            <v>UM</v>
          </cell>
        </row>
        <row r="29616">
          <cell r="A29616">
            <v>108760000</v>
          </cell>
          <cell r="B29616" t="str">
            <v>MOLDURA PORTA FORD LE</v>
          </cell>
          <cell r="C29616" t="str">
            <v>UM</v>
          </cell>
        </row>
        <row r="29617">
          <cell r="A29617">
            <v>108761000</v>
          </cell>
          <cell r="B29617" t="str">
            <v>MOLDURA PORTA FORD LD</v>
          </cell>
          <cell r="C29617" t="str">
            <v>UM</v>
          </cell>
        </row>
        <row r="29618">
          <cell r="A29618" t="str">
            <v>10876200D</v>
          </cell>
          <cell r="B29618" t="str">
            <v>PESTANA EXTERNA LD 250204</v>
          </cell>
          <cell r="C29618" t="str">
            <v>UM</v>
          </cell>
        </row>
        <row r="29619">
          <cell r="A29619" t="str">
            <v>10876200E</v>
          </cell>
          <cell r="B29619" t="str">
            <v>PESTANA EXTERNA LE 25020</v>
          </cell>
          <cell r="C29619" t="str">
            <v>UM</v>
          </cell>
        </row>
        <row r="29620">
          <cell r="A29620">
            <v>108762000</v>
          </cell>
          <cell r="B29620" t="str">
            <v>JOGO CANALETA ORIG FORD CARGO</v>
          </cell>
          <cell r="C29620" t="str">
            <v>UM</v>
          </cell>
        </row>
        <row r="29621">
          <cell r="A29621">
            <v>108763000</v>
          </cell>
          <cell r="B29621" t="str">
            <v>PESTANA INTERNA FORD CARGO</v>
          </cell>
          <cell r="C29621" t="str">
            <v>UM</v>
          </cell>
        </row>
        <row r="29622">
          <cell r="A29622">
            <v>108764000</v>
          </cell>
          <cell r="B29622" t="str">
            <v>GUARNICAO PARA-BRISA FORD CARGO</v>
          </cell>
          <cell r="C29622" t="str">
            <v>UM</v>
          </cell>
        </row>
        <row r="29623">
          <cell r="A29623" t="str">
            <v>DD85234019</v>
          </cell>
          <cell r="B29623" t="str">
            <v>OUTROS CARTOES SMART CARDS, DISCOS</v>
          </cell>
          <cell r="C29623" t="str">
            <v>UM</v>
          </cell>
        </row>
        <row r="29624">
          <cell r="A29624" t="str">
            <v>DD48171000</v>
          </cell>
          <cell r="B29624" t="str">
            <v>ENVELOPES IMPRESSOS</v>
          </cell>
          <cell r="C29624" t="str">
            <v>UM</v>
          </cell>
        </row>
        <row r="29625">
          <cell r="A29625" t="str">
            <v>ORDENS IMOB</v>
          </cell>
          <cell r="B29625" t="str">
            <v>ORDENS IMOBILIZADO</v>
          </cell>
          <cell r="C29625" t="str">
            <v>UM</v>
          </cell>
        </row>
        <row r="29626">
          <cell r="A29626" t="str">
            <v>ORDENS MANUT</v>
          </cell>
          <cell r="B29626" t="str">
            <v>MANUTENCAO DE IMOBILIZADO</v>
          </cell>
          <cell r="C29626" t="str">
            <v>UM</v>
          </cell>
        </row>
        <row r="29627">
          <cell r="A29627" t="str">
            <v>80310100B</v>
          </cell>
          <cell r="B29627" t="str">
            <v>CABINE PARCIAL FORD CARGO LL TRAS. FECHADA</v>
          </cell>
          <cell r="C29627" t="str">
            <v>UM</v>
          </cell>
        </row>
        <row r="29628">
          <cell r="A29628" t="str">
            <v>80310200E</v>
          </cell>
          <cell r="B29628" t="str">
            <v>CABINE NUA FORD CARGO LL TRAS. FECHADA C/PORTAS C/CAPO C/GRADE</v>
          </cell>
          <cell r="C29628" t="str">
            <v>UM</v>
          </cell>
        </row>
        <row r="29629">
          <cell r="A29629" t="str">
            <v>DD84833010</v>
          </cell>
          <cell r="B29629" t="str">
            <v>MANCAIS S/ROLAMENTO MONTADO COM BRONZES</v>
          </cell>
          <cell r="C29629" t="str">
            <v>UM</v>
          </cell>
        </row>
        <row r="29630">
          <cell r="A29630" t="str">
            <v>8031020PE</v>
          </cell>
          <cell r="B29630" t="str">
            <v>CABINE NUA FORD CARGO LL TRAS. FECHADA C/ PINTURA</v>
          </cell>
          <cell r="C29630" t="str">
            <v>UM</v>
          </cell>
        </row>
        <row r="29631">
          <cell r="A29631">
            <v>108765000</v>
          </cell>
          <cell r="B29631" t="str">
            <v>PARABRISA FORD CARGO</v>
          </cell>
          <cell r="C29631" t="str">
            <v>UM</v>
          </cell>
        </row>
        <row r="29632">
          <cell r="A29632" t="str">
            <v>DD87091900</v>
          </cell>
          <cell r="B29632" t="str">
            <v>OUTROS VEICULOS AUTOMOV.S/DISP. ELEV</v>
          </cell>
          <cell r="C29632" t="str">
            <v>UM</v>
          </cell>
        </row>
        <row r="29633">
          <cell r="A29633">
            <v>707618000</v>
          </cell>
          <cell r="B29633" t="str">
            <v>REFORÇO CANTO TRAS. CARGO</v>
          </cell>
          <cell r="C29633" t="str">
            <v>UM</v>
          </cell>
        </row>
        <row r="29634">
          <cell r="A29634">
            <v>700596120</v>
          </cell>
          <cell r="B29634" t="str">
            <v>FUNDO SUPORTE BATERIA MODERNA</v>
          </cell>
          <cell r="C29634" t="str">
            <v>UM</v>
          </cell>
        </row>
        <row r="29635">
          <cell r="A29635">
            <v>807494000</v>
          </cell>
          <cell r="B29635" t="str">
            <v>COMPLEMENTO CHAMINE TRASEIRA INT. - 10412751</v>
          </cell>
          <cell r="C29635" t="str">
            <v>UM</v>
          </cell>
        </row>
        <row r="29636">
          <cell r="A29636">
            <v>807495000</v>
          </cell>
          <cell r="B29636" t="str">
            <v>COMPLEMENTO CHAMINE TRASEIRA INT. - 10412752</v>
          </cell>
          <cell r="C29636" t="str">
            <v>UM</v>
          </cell>
        </row>
        <row r="29637">
          <cell r="A29637">
            <v>807496000</v>
          </cell>
          <cell r="B29637" t="str">
            <v>COMPLEMENTO CHAMINE TRASEIRA INT. - 10412753</v>
          </cell>
          <cell r="C29637" t="str">
            <v>UM</v>
          </cell>
        </row>
        <row r="29638">
          <cell r="A29638">
            <v>707494010</v>
          </cell>
          <cell r="B29638" t="str">
            <v>COMPLEMENTO CHAMINE TRASEIRA - PARTE 1 - 10412751</v>
          </cell>
          <cell r="C29638" t="str">
            <v>UM</v>
          </cell>
        </row>
        <row r="29639">
          <cell r="A29639">
            <v>707494020</v>
          </cell>
          <cell r="B29639" t="str">
            <v>COMPLEMENTO CHAMINE TRASEIRA - PARTE 2 - 10412751</v>
          </cell>
          <cell r="C29639" t="str">
            <v>UM</v>
          </cell>
        </row>
        <row r="29640">
          <cell r="A29640">
            <v>707613000</v>
          </cell>
          <cell r="B29640" t="str">
            <v>TRAVESSA HORIZ. PAREDE TRAS. CARGO</v>
          </cell>
          <cell r="C29640" t="str">
            <v>UM</v>
          </cell>
        </row>
        <row r="29641">
          <cell r="A29641">
            <v>707618010</v>
          </cell>
          <cell r="B29641" t="str">
            <v>CHAPA REFORÇO CANTO TRAS. CARGO</v>
          </cell>
          <cell r="C29641" t="str">
            <v>UM</v>
          </cell>
        </row>
        <row r="29642">
          <cell r="A29642">
            <v>707619010</v>
          </cell>
          <cell r="B29642" t="str">
            <v>CHAPA REFORÇO INF. PAREDE TRAS. CARGO</v>
          </cell>
          <cell r="C29642" t="str">
            <v>UM</v>
          </cell>
        </row>
        <row r="29643">
          <cell r="A29643">
            <v>707620010</v>
          </cell>
          <cell r="B29643" t="str">
            <v>CHAPA REFORÇO INF. MAIOR PAREDE TRAS. CARGO</v>
          </cell>
          <cell r="C29643" t="str">
            <v>UM</v>
          </cell>
        </row>
        <row r="29644">
          <cell r="A29644" t="str">
            <v>70762200D</v>
          </cell>
          <cell r="B29644" t="str">
            <v>CALHA DO TETO DIR.</v>
          </cell>
          <cell r="C29644" t="str">
            <v>UM</v>
          </cell>
        </row>
        <row r="29645">
          <cell r="A29645" t="str">
            <v>70762200E</v>
          </cell>
          <cell r="B29645" t="str">
            <v>CALHA DO TETO ESQ.</v>
          </cell>
          <cell r="C29645" t="str">
            <v>UM</v>
          </cell>
        </row>
        <row r="29646">
          <cell r="A29646" t="str">
            <v>70762201D</v>
          </cell>
          <cell r="B29646" t="str">
            <v>CHAPA CALHA DO TETO DIR.</v>
          </cell>
          <cell r="C29646" t="str">
            <v>UM</v>
          </cell>
        </row>
        <row r="29647">
          <cell r="A29647" t="str">
            <v>70762202D</v>
          </cell>
          <cell r="B29647" t="str">
            <v>REFORÇO CALHA DO TETO DIR.</v>
          </cell>
          <cell r="C29647" t="str">
            <v>UM</v>
          </cell>
        </row>
        <row r="29648">
          <cell r="A29648" t="str">
            <v>70762201E</v>
          </cell>
          <cell r="B29648" t="str">
            <v>CHAPA CALHA DO TETO ESQ.</v>
          </cell>
          <cell r="C29648" t="str">
            <v>UM</v>
          </cell>
        </row>
        <row r="29649">
          <cell r="A29649" t="str">
            <v>70762202E</v>
          </cell>
          <cell r="B29649" t="str">
            <v>REFORÇO CALHA DO TETO ESQ.</v>
          </cell>
          <cell r="C29649" t="str">
            <v>UM</v>
          </cell>
        </row>
        <row r="29650">
          <cell r="A29650" t="str">
            <v>DD22021000</v>
          </cell>
          <cell r="B29650" t="str">
            <v>AGUA INCL MINERAL/GASEIF. ADICIONAL</v>
          </cell>
          <cell r="C29650" t="str">
            <v>UM</v>
          </cell>
        </row>
        <row r="29651">
          <cell r="A29651" t="str">
            <v>FORD 1</v>
          </cell>
          <cell r="B29651" t="str">
            <v>TESTE CABINE NUA S/ PORTAS, CAPÔ E GRADE</v>
          </cell>
          <cell r="C29651" t="str">
            <v>UM</v>
          </cell>
        </row>
        <row r="29652">
          <cell r="A29652">
            <v>106009000</v>
          </cell>
          <cell r="B29652" t="str">
            <v>PRIMER BRANCO WOW DUPONT (I19286196/01)</v>
          </cell>
          <cell r="C29652" t="str">
            <v>L</v>
          </cell>
        </row>
        <row r="29653">
          <cell r="A29653">
            <v>106010000</v>
          </cell>
          <cell r="B29653" t="str">
            <v>CHAPA ABS CINZA 6,50 x 2000 x 3150 mm</v>
          </cell>
          <cell r="C29653" t="str">
            <v>UM</v>
          </cell>
        </row>
        <row r="29654">
          <cell r="A29654" t="str">
            <v>10876600D</v>
          </cell>
          <cell r="B29654" t="str">
            <v>MAQUINA VIDRO LADO DIREITO FORD CARGO</v>
          </cell>
          <cell r="C29654" t="str">
            <v>UM</v>
          </cell>
        </row>
        <row r="29655">
          <cell r="A29655" t="str">
            <v>10876600E</v>
          </cell>
          <cell r="B29655" t="str">
            <v>MAQUINA VIDRO LADO ESQUERDO FORD CARGO</v>
          </cell>
          <cell r="C29655" t="str">
            <v>UM</v>
          </cell>
        </row>
        <row r="29656">
          <cell r="A29656" t="str">
            <v>10876700D</v>
          </cell>
          <cell r="B29656" t="str">
            <v>LIMITADOR DA PORTA DIREITA FORD CARGO</v>
          </cell>
          <cell r="C29656" t="str">
            <v>UM</v>
          </cell>
        </row>
        <row r="29657">
          <cell r="A29657" t="str">
            <v>10876700E</v>
          </cell>
          <cell r="B29657" t="str">
            <v>LIMITADOR DA PORTA ESQUERDA FORD CARGO</v>
          </cell>
          <cell r="C29657" t="str">
            <v>UM</v>
          </cell>
        </row>
        <row r="29658">
          <cell r="A29658" t="str">
            <v>DD84243090</v>
          </cell>
          <cell r="B29658" t="str">
            <v>OUTS MAQS E APARS DE JATO DE AREIA</v>
          </cell>
          <cell r="C29658" t="str">
            <v>UM</v>
          </cell>
        </row>
        <row r="29659">
          <cell r="A29659">
            <v>106011000</v>
          </cell>
          <cell r="B29659" t="str">
            <v>CHAPA ABS CINZA 6,00 x 1650 x 2000 mm</v>
          </cell>
          <cell r="C29659" t="str">
            <v>UM</v>
          </cell>
        </row>
        <row r="29660">
          <cell r="A29660">
            <v>803104000</v>
          </cell>
          <cell r="B29660" t="str">
            <v>CABINE COMPLETA FORD CARGO LL S/ PAINEL (OBSOLETO)</v>
          </cell>
          <cell r="C29660" t="str">
            <v>UM</v>
          </cell>
        </row>
        <row r="29661">
          <cell r="A29661">
            <v>703104000</v>
          </cell>
          <cell r="B29661" t="str">
            <v>CABINE NUA FORD CARGO MONTADA TRASEIRA ABERTA</v>
          </cell>
          <cell r="C29661" t="str">
            <v>UM</v>
          </cell>
        </row>
        <row r="29662">
          <cell r="A29662">
            <v>703104010</v>
          </cell>
          <cell r="B29662" t="str">
            <v>PAREDE TRASEIRA ABERTA FORD CARGO</v>
          </cell>
          <cell r="C29662" t="str">
            <v>UM</v>
          </cell>
        </row>
        <row r="29663">
          <cell r="A29663" t="str">
            <v>DD39249000</v>
          </cell>
          <cell r="B29663" t="str">
            <v>COPO - DOVER / PLASTICO</v>
          </cell>
          <cell r="C29663" t="str">
            <v>UM</v>
          </cell>
        </row>
        <row r="29664">
          <cell r="A29664">
            <v>807522000</v>
          </cell>
          <cell r="B29664" t="str">
            <v>FLANGE - AÇO V 40 - ø 203 - 01.08.0033</v>
          </cell>
          <cell r="C29664" t="str">
            <v>UM</v>
          </cell>
        </row>
        <row r="29665">
          <cell r="A29665">
            <v>807523000</v>
          </cell>
          <cell r="B29665" t="str">
            <v>FLANGE - AÇO V 40 - ø 194 - 01.08.0034</v>
          </cell>
          <cell r="C29665" t="str">
            <v>UM</v>
          </cell>
        </row>
        <row r="29666">
          <cell r="A29666">
            <v>807524000</v>
          </cell>
          <cell r="B29666" t="str">
            <v>FLANGE - AÇO V 40 - ø 184 - 30215</v>
          </cell>
          <cell r="C29666" t="str">
            <v>UM</v>
          </cell>
        </row>
        <row r="29667">
          <cell r="A29667">
            <v>807525000</v>
          </cell>
          <cell r="B29667" t="str">
            <v>FLANGE - AÇO V 40 - ø 217 - 30221</v>
          </cell>
          <cell r="C29667" t="str">
            <v>UM</v>
          </cell>
        </row>
        <row r="29668">
          <cell r="A29668">
            <v>707494030</v>
          </cell>
          <cell r="B29668" t="str">
            <v>COMPLEMENTO CHAMINE TRASEIRA - BLANCK - 10412751</v>
          </cell>
          <cell r="C29668" t="str">
            <v>UM</v>
          </cell>
        </row>
        <row r="29669">
          <cell r="A29669">
            <v>109538000</v>
          </cell>
          <cell r="B29669" t="str">
            <v>CJ BANCOS FORD CARGO</v>
          </cell>
          <cell r="C29669" t="str">
            <v>UM</v>
          </cell>
        </row>
        <row r="29670">
          <cell r="A29670">
            <v>109539000</v>
          </cell>
          <cell r="B29670" t="str">
            <v>BANCO CARONA FORD CARGO</v>
          </cell>
          <cell r="C29670" t="str">
            <v>UM</v>
          </cell>
        </row>
        <row r="29671">
          <cell r="A29671">
            <v>807552000</v>
          </cell>
          <cell r="B29671" t="str">
            <v>RESERVATORIO DO AR 5 LITROS LAVRALE</v>
          </cell>
          <cell r="C29671" t="str">
            <v>UM</v>
          </cell>
        </row>
        <row r="29672">
          <cell r="A29672">
            <v>707552010</v>
          </cell>
          <cell r="B29672" t="str">
            <v>CILINDRO DO RESERVATORIO DO AR LAVRALE</v>
          </cell>
          <cell r="C29672" t="str">
            <v>UM</v>
          </cell>
        </row>
        <row r="29673">
          <cell r="A29673" t="str">
            <v>DD85013420</v>
          </cell>
          <cell r="B29673" t="str">
            <v>GERADORES ELETR DE CORRENTE CONTINUA</v>
          </cell>
          <cell r="C29673" t="str">
            <v>UM</v>
          </cell>
        </row>
        <row r="29674">
          <cell r="A29674">
            <v>707552020</v>
          </cell>
          <cell r="B29674" t="str">
            <v>TAMPA RESERVATORIO DE AR</v>
          </cell>
          <cell r="C29674" t="str">
            <v>UM</v>
          </cell>
        </row>
        <row r="29675">
          <cell r="A29675">
            <v>707552030</v>
          </cell>
          <cell r="B29675" t="str">
            <v>TAMPA DO RESERVATORIO LAVRALE C/ CONEXAO FEMEA</v>
          </cell>
          <cell r="C29675" t="str">
            <v>UM</v>
          </cell>
        </row>
        <row r="29676">
          <cell r="A29676">
            <v>707552040</v>
          </cell>
          <cell r="B29676" t="str">
            <v>BLANCK CILINDRO DO RESERVATORIO DO AR LAVRALE</v>
          </cell>
          <cell r="C29676" t="str">
            <v>UM</v>
          </cell>
        </row>
        <row r="29677">
          <cell r="A29677">
            <v>109501000</v>
          </cell>
          <cell r="B29677" t="str">
            <v>CONEXAO FEMEA ROSCA BSP 1"</v>
          </cell>
          <cell r="C29677" t="str">
            <v>UM</v>
          </cell>
        </row>
        <row r="29678">
          <cell r="A29678" t="str">
            <v>IMOB84251100</v>
          </cell>
          <cell r="B29678" t="str">
            <v>TALHAS ELETRICAS</v>
          </cell>
          <cell r="C29678" t="str">
            <v>UM</v>
          </cell>
        </row>
        <row r="29679">
          <cell r="A29679" t="str">
            <v>DD85122022</v>
          </cell>
          <cell r="B29679" t="str">
            <v>LUZES INDICADORAS DE MANOBRAS</v>
          </cell>
          <cell r="C29679" t="str">
            <v>UM</v>
          </cell>
        </row>
        <row r="29680">
          <cell r="A29680" t="str">
            <v>DD04022110</v>
          </cell>
          <cell r="B29680" t="str">
            <v>LEITE INTEGRAL, EM PO</v>
          </cell>
          <cell r="C29680" t="str">
            <v>UM</v>
          </cell>
        </row>
        <row r="29681">
          <cell r="A29681" t="str">
            <v>DD29141100</v>
          </cell>
          <cell r="B29681" t="str">
            <v>ACETONA NAO CONTENDO OUTRAS FUNCOES</v>
          </cell>
          <cell r="C29681" t="str">
            <v>UM</v>
          </cell>
        </row>
        <row r="29682">
          <cell r="A29682" t="str">
            <v>DD30039089</v>
          </cell>
          <cell r="B29682" t="str">
            <v>MEDICAMENTO C/OUTS COMPOST HETEROCI</v>
          </cell>
          <cell r="C29682" t="str">
            <v>UM</v>
          </cell>
        </row>
        <row r="29683">
          <cell r="A29683" t="str">
            <v>DD30041012</v>
          </cell>
          <cell r="B29683" t="str">
            <v>MEDICAMENTO CONTENDO AMOXICILINA</v>
          </cell>
          <cell r="C29683" t="str">
            <v>UM</v>
          </cell>
        </row>
        <row r="29684">
          <cell r="A29684" t="str">
            <v>DD30042099</v>
          </cell>
          <cell r="B29684" t="str">
            <v>MEDICAMENTO CONTENDO OUTROS ANTIBIOTICOS</v>
          </cell>
          <cell r="C29684" t="str">
            <v>UM</v>
          </cell>
        </row>
        <row r="29685">
          <cell r="A29685" t="str">
            <v>DD30049041</v>
          </cell>
          <cell r="B29685" t="str">
            <v>MEDICAMENTO C/METOCLOPRAMIDA</v>
          </cell>
          <cell r="C29685" t="str">
            <v>UM</v>
          </cell>
        </row>
        <row r="29686">
          <cell r="A29686" t="str">
            <v>DD30049059</v>
          </cell>
          <cell r="B29686" t="str">
            <v>OUTROS MEDICAMENTOS  C/PRODS POS 2930</v>
          </cell>
          <cell r="C29686" t="str">
            <v>UM</v>
          </cell>
        </row>
        <row r="29687">
          <cell r="A29687" t="str">
            <v>DD30049076</v>
          </cell>
          <cell r="B29687" t="str">
            <v>MEDICAMENTO CONT FUROSEMIDA/CLORTAL</v>
          </cell>
          <cell r="C29687" t="str">
            <v>UM</v>
          </cell>
        </row>
        <row r="29688">
          <cell r="A29688">
            <v>707552050</v>
          </cell>
          <cell r="B29688" t="str">
            <v>TAMPA DO RESERVATORIO LAVRALE C/ CONEXAO MACHO</v>
          </cell>
          <cell r="C29688" t="str">
            <v>UM</v>
          </cell>
        </row>
        <row r="29689">
          <cell r="A29689">
            <v>109502000</v>
          </cell>
          <cell r="B29689" t="str">
            <v>CONEXAO MACHO ROSCA BSP 1"</v>
          </cell>
          <cell r="C29689" t="str">
            <v>UM</v>
          </cell>
        </row>
        <row r="29690">
          <cell r="A29690" t="str">
            <v>DD30049079</v>
          </cell>
          <cell r="B29690" t="str">
            <v>OUTROS MEDICAMENTOS C/COMPOSTOS HET</v>
          </cell>
          <cell r="C29690" t="str">
            <v>UM</v>
          </cell>
        </row>
        <row r="29691">
          <cell r="A29691" t="str">
            <v>DD30051030</v>
          </cell>
          <cell r="B29691" t="str">
            <v>PENSOS ADESIVOS IMPERMEAVEIS</v>
          </cell>
          <cell r="C29691" t="str">
            <v>UM</v>
          </cell>
        </row>
        <row r="29692">
          <cell r="A29692" t="str">
            <v>DD96162000</v>
          </cell>
          <cell r="B29692" t="str">
            <v>BORLAS/ESPONJAS P/POS</v>
          </cell>
          <cell r="C29692" t="str">
            <v>UM</v>
          </cell>
        </row>
        <row r="29693">
          <cell r="A29693" t="str">
            <v>DD71179000</v>
          </cell>
          <cell r="B29693" t="str">
            <v>BOTONS</v>
          </cell>
          <cell r="C29693" t="str">
            <v>UM</v>
          </cell>
        </row>
        <row r="29694">
          <cell r="A29694" t="str">
            <v>DD35069900</v>
          </cell>
          <cell r="B29694" t="str">
            <v>COLA</v>
          </cell>
          <cell r="C29694" t="str">
            <v>UM</v>
          </cell>
        </row>
        <row r="29695">
          <cell r="A29695" t="str">
            <v>DD33049100</v>
          </cell>
          <cell r="B29695" t="str">
            <v>POS, INCLUIDOS OS COMPACTOS</v>
          </cell>
          <cell r="C29695" t="str">
            <v>UM</v>
          </cell>
        </row>
        <row r="29696">
          <cell r="A29696" t="str">
            <v>DD30059090</v>
          </cell>
          <cell r="B29696" t="str">
            <v>OUTRAS PASTAS, GAZES, SEMELH. P/USO MEDI</v>
          </cell>
          <cell r="C29696" t="str">
            <v>UM</v>
          </cell>
        </row>
        <row r="29697">
          <cell r="A29697" t="str">
            <v>DD21069050</v>
          </cell>
          <cell r="B29697" t="str">
            <v>GOMA DE MASCAR S/ ACUCAR</v>
          </cell>
          <cell r="C29697" t="str">
            <v>UM</v>
          </cell>
        </row>
        <row r="29698">
          <cell r="A29698" t="str">
            <v>DD30051010</v>
          </cell>
          <cell r="B29698" t="str">
            <v>CURATIVOS RECOB SUBST FARMACEUTICA</v>
          </cell>
          <cell r="C29698" t="str">
            <v>UM</v>
          </cell>
        </row>
        <row r="29699">
          <cell r="A29699">
            <v>106021000</v>
          </cell>
          <cell r="B29699" t="str">
            <v>TINTA IMRON BASE COAT 1K VERDE MET 0680 MBB90 - T60521512/85</v>
          </cell>
          <cell r="C29699" t="str">
            <v>L</v>
          </cell>
        </row>
        <row r="29700">
          <cell r="A29700">
            <v>300274000</v>
          </cell>
          <cell r="B29700" t="str">
            <v>PASTILHA INTERCAMBIAVEL METAL DURO</v>
          </cell>
          <cell r="C29700" t="str">
            <v>UM</v>
          </cell>
        </row>
        <row r="29701">
          <cell r="A29701">
            <v>108747000</v>
          </cell>
          <cell r="B29701" t="str">
            <v>TINTA PRATA GEADA FORD 2002</v>
          </cell>
          <cell r="C29701" t="str">
            <v>L</v>
          </cell>
        </row>
        <row r="29702">
          <cell r="A29702" t="str">
            <v>DD85392200</v>
          </cell>
          <cell r="B29702" t="str">
            <v>OUTRAS LAMPADAS / TUBOS INCANDECENTES</v>
          </cell>
          <cell r="C29702" t="str">
            <v>UM</v>
          </cell>
        </row>
        <row r="29703">
          <cell r="A29703">
            <v>807497000</v>
          </cell>
          <cell r="B29703" t="str">
            <v>CANO DE DESCARGA - 10411463</v>
          </cell>
          <cell r="C29703" t="str">
            <v>UM</v>
          </cell>
        </row>
        <row r="29704">
          <cell r="A29704">
            <v>807498000</v>
          </cell>
          <cell r="B29704" t="str">
            <v>CANO DE DESCARGA - 10412234</v>
          </cell>
          <cell r="C29704" t="str">
            <v>UM</v>
          </cell>
        </row>
        <row r="29705">
          <cell r="A29705">
            <v>106023000</v>
          </cell>
          <cell r="B29705" t="str">
            <v>TINTA IMRON PU BRANCO GEADA VW 1995</v>
          </cell>
          <cell r="C29705" t="str">
            <v>L</v>
          </cell>
        </row>
        <row r="29706">
          <cell r="A29706" t="str">
            <v>DD82057000</v>
          </cell>
          <cell r="B29706" t="str">
            <v>TORNOS DE APERTAR, SARGENTOS</v>
          </cell>
          <cell r="C29706" t="str">
            <v>UM</v>
          </cell>
        </row>
        <row r="29707">
          <cell r="A29707" t="str">
            <v>DD85414029</v>
          </cell>
          <cell r="B29707" t="str">
            <v>OUTROS DISPOSITIVOS FOTOSSENSIVEIS</v>
          </cell>
          <cell r="C29707" t="str">
            <v>UM</v>
          </cell>
        </row>
        <row r="29708">
          <cell r="A29708" t="str">
            <v>DD39206291</v>
          </cell>
          <cell r="B29708" t="str">
            <v>CHAPAS, ETC. TEREFTALATO POLIETILENO</v>
          </cell>
          <cell r="C29708" t="str">
            <v>UM</v>
          </cell>
        </row>
        <row r="29709">
          <cell r="A29709">
            <v>620000001</v>
          </cell>
          <cell r="B29709" t="str">
            <v>PALHETA DE GRAFITE DE 200 X 42 X 4MM</v>
          </cell>
          <cell r="C29709" t="str">
            <v>UM</v>
          </cell>
        </row>
        <row r="29710">
          <cell r="A29710">
            <v>703172400</v>
          </cell>
          <cell r="B29710" t="str">
            <v>SUPORTE BATENTE DO CAPO FORD CARGO</v>
          </cell>
          <cell r="C29710" t="str">
            <v>UM</v>
          </cell>
        </row>
        <row r="29711">
          <cell r="A29711" t="str">
            <v>10954000D</v>
          </cell>
          <cell r="B29711" t="str">
            <v>DOBRADICA DIR. DO CAPO FORD CARGO</v>
          </cell>
          <cell r="C29711" t="str">
            <v>UM</v>
          </cell>
        </row>
        <row r="29712">
          <cell r="A29712" t="str">
            <v>10954000E</v>
          </cell>
          <cell r="B29712" t="str">
            <v>DOBRADICA ESQ. DO CAPO FORD CARGO</v>
          </cell>
          <cell r="C29712" t="str">
            <v>UM</v>
          </cell>
        </row>
        <row r="29713">
          <cell r="A29713" t="str">
            <v>80324300F</v>
          </cell>
          <cell r="B29713" t="str">
            <v>PARA-CHOQUE FRONTAL FORD 2622-2628</v>
          </cell>
          <cell r="C29713" t="str">
            <v>UM</v>
          </cell>
        </row>
        <row r="29714">
          <cell r="A29714" t="str">
            <v>DD84311090</v>
          </cell>
          <cell r="B29714" t="str">
            <v>PARTES DE OUTRAS TALHAS</v>
          </cell>
          <cell r="C29714" t="str">
            <v>UM</v>
          </cell>
        </row>
        <row r="29715">
          <cell r="A29715" t="str">
            <v>DD84834010</v>
          </cell>
          <cell r="B29715" t="str">
            <v>CAIXA DE TRANSMISSAO, REDUTORES</v>
          </cell>
          <cell r="C29715" t="str">
            <v>UM</v>
          </cell>
        </row>
        <row r="29716">
          <cell r="A29716" t="str">
            <v>DD40092190</v>
          </cell>
          <cell r="B29716" t="str">
            <v>MANGUEIRA</v>
          </cell>
          <cell r="C29716" t="str">
            <v>UM</v>
          </cell>
        </row>
        <row r="29717">
          <cell r="A29717" t="str">
            <v>DD73072900</v>
          </cell>
          <cell r="B29717" t="str">
            <v>OUTROS ACESSORIOS PARA TUBOS, DE ACO</v>
          </cell>
          <cell r="C29717" t="str">
            <v>UM</v>
          </cell>
        </row>
        <row r="29718">
          <cell r="A29718">
            <v>109550000</v>
          </cell>
          <cell r="B29718" t="str">
            <v>TRINCO DO CAPO FORD CARGO</v>
          </cell>
          <cell r="C29718" t="str">
            <v>UM</v>
          </cell>
        </row>
        <row r="29719">
          <cell r="A29719">
            <v>109541000</v>
          </cell>
          <cell r="B29719" t="str">
            <v>TAMPAO BORRACHA APOIO CAPO</v>
          </cell>
          <cell r="C29719" t="str">
            <v>UM</v>
          </cell>
        </row>
        <row r="29720">
          <cell r="A29720">
            <v>109551000</v>
          </cell>
          <cell r="B29720" t="str">
            <v>COBERTURA DOBRADICA DO CAPO FORD CARGO</v>
          </cell>
          <cell r="C29720" t="str">
            <v>UM</v>
          </cell>
        </row>
        <row r="29721">
          <cell r="A29721" t="str">
            <v>DD85389010</v>
          </cell>
          <cell r="B29721" t="str">
            <v>CIRCUITO IMPRESSO MONTADO</v>
          </cell>
          <cell r="C29721" t="str">
            <v>UM</v>
          </cell>
        </row>
        <row r="29722">
          <cell r="A29722" t="str">
            <v>DD74082990</v>
          </cell>
          <cell r="B29722" t="str">
            <v>OUTROS FIOS C/BRONZE</v>
          </cell>
          <cell r="C29722" t="str">
            <v>UM</v>
          </cell>
        </row>
        <row r="29723">
          <cell r="A29723" t="str">
            <v>70317250E</v>
          </cell>
          <cell r="B29723" t="str">
            <v>CJ SUPORTE GRADE CENTRAL FORD CARGO ESQ</v>
          </cell>
          <cell r="C29723" t="str">
            <v>UM</v>
          </cell>
        </row>
        <row r="29724">
          <cell r="A29724">
            <v>802063000</v>
          </cell>
          <cell r="B29724" t="str">
            <v>TRAVESSA DO ENGATE  - A9583120201</v>
          </cell>
          <cell r="C29724" t="str">
            <v>UM</v>
          </cell>
        </row>
        <row r="29725">
          <cell r="A29725" t="str">
            <v>IMOB84672200</v>
          </cell>
          <cell r="B29725" t="str">
            <v>SERRAS</v>
          </cell>
          <cell r="C29725" t="str">
            <v>UM</v>
          </cell>
        </row>
        <row r="29726">
          <cell r="A29726">
            <v>109542000</v>
          </cell>
          <cell r="B29726" t="str">
            <v>BORRACHA PINO DO CAPO FORD CARGO</v>
          </cell>
          <cell r="C29726" t="str">
            <v>UM</v>
          </cell>
        </row>
        <row r="29727">
          <cell r="A29727">
            <v>200746000</v>
          </cell>
          <cell r="B29727" t="str">
            <v>CX PAPELAO DR 1319 (1400 x 580 x 430 alt) AT</v>
          </cell>
          <cell r="C29727" t="str">
            <v>UM</v>
          </cell>
        </row>
        <row r="29728">
          <cell r="A29728">
            <v>707478010</v>
          </cell>
          <cell r="B29728" t="str">
            <v>CANO DE DESCARGA VW - PARTE 1 - 16310417</v>
          </cell>
          <cell r="C29728" t="str">
            <v>UM</v>
          </cell>
        </row>
        <row r="29729">
          <cell r="A29729">
            <v>807499000</v>
          </cell>
          <cell r="B29729" t="str">
            <v>CANO DE DESCARGA - 26055235</v>
          </cell>
          <cell r="C29729" t="str">
            <v>UM</v>
          </cell>
        </row>
        <row r="29730">
          <cell r="A29730">
            <v>707499010</v>
          </cell>
          <cell r="B29730" t="str">
            <v>CANO DE DESCARGA - PARTE 1 - 26055235</v>
          </cell>
          <cell r="C29730" t="str">
            <v>UM</v>
          </cell>
        </row>
        <row r="29731">
          <cell r="A29731">
            <v>707499020</v>
          </cell>
          <cell r="B29731" t="str">
            <v>CANO DE DESCARGA - PARTE 2 - 26055235</v>
          </cell>
          <cell r="C29731" t="str">
            <v>UM</v>
          </cell>
        </row>
        <row r="29732">
          <cell r="A29732">
            <v>109543000</v>
          </cell>
          <cell r="B29732" t="str">
            <v>BORRACHA DO VARAO CAPO FORD CARGO</v>
          </cell>
          <cell r="C29732" t="str">
            <v>UM</v>
          </cell>
        </row>
        <row r="29733">
          <cell r="A29733">
            <v>707478020</v>
          </cell>
          <cell r="B29733" t="str">
            <v>CANO DE DESCARGA VW - PARTE 2 - 16310417</v>
          </cell>
          <cell r="C29733" t="str">
            <v>UM</v>
          </cell>
        </row>
        <row r="29734">
          <cell r="A29734" t="str">
            <v>80162700E</v>
          </cell>
          <cell r="B29734" t="str">
            <v>FOLHA TRASEIRA ESQUERDA HPN 1935</v>
          </cell>
          <cell r="C29734" t="str">
            <v>UM</v>
          </cell>
        </row>
        <row r="29735">
          <cell r="A29735" t="str">
            <v>8016270EF</v>
          </cell>
          <cell r="B29735" t="str">
            <v>FOLHA TRASEIRA ESQUERDA HPN 1935</v>
          </cell>
          <cell r="C29735" t="str">
            <v>UM</v>
          </cell>
        </row>
        <row r="29736">
          <cell r="A29736" t="str">
            <v>80162800E</v>
          </cell>
          <cell r="B29736" t="str">
            <v>FOLHA TRASEIRA ESQUERDA HPN LN 710/912/1620/1618</v>
          </cell>
          <cell r="C29736" t="str">
            <v>UM</v>
          </cell>
        </row>
        <row r="29737">
          <cell r="A29737" t="str">
            <v>8016280EF</v>
          </cell>
          <cell r="B29737" t="str">
            <v>FOLHA TRASEIRA ESQUERDA HPN LN 710/912/1620/1618</v>
          </cell>
          <cell r="C29737" t="str">
            <v>UM</v>
          </cell>
        </row>
        <row r="29738">
          <cell r="A29738">
            <v>200575000</v>
          </cell>
          <cell r="B29738" t="str">
            <v>CX. MAD. GRADEADA CABINE CARGO</v>
          </cell>
          <cell r="C29738" t="str">
            <v>UM</v>
          </cell>
        </row>
        <row r="29739">
          <cell r="A29739">
            <v>707472000</v>
          </cell>
          <cell r="B29739" t="str">
            <v>ACABAMENTO ARO DE RODA TRAS.SCANIA - COMIL 509177</v>
          </cell>
          <cell r="C29739" t="str">
            <v>UM</v>
          </cell>
        </row>
        <row r="29740">
          <cell r="A29740">
            <v>108769000</v>
          </cell>
          <cell r="B29740" t="str">
            <v>BORRACHA DO CAPO FORD CARGO</v>
          </cell>
          <cell r="C29740" t="str">
            <v>UM</v>
          </cell>
        </row>
        <row r="29741">
          <cell r="A29741">
            <v>106024000</v>
          </cell>
          <cell r="B29741" t="str">
            <v>PARAF ACO 8.8 MQ SXT RT M6 X 1,0 X 30 DIN933 ZB</v>
          </cell>
          <cell r="C29741" t="str">
            <v>UM</v>
          </cell>
        </row>
        <row r="29742">
          <cell r="A29742">
            <v>707472010</v>
          </cell>
          <cell r="B29742" t="str">
            <v>SUPORTE FIXACAO ARO DE RODA</v>
          </cell>
          <cell r="C29742" t="str">
            <v>UM</v>
          </cell>
        </row>
        <row r="29743">
          <cell r="A29743" t="str">
            <v>70317260D</v>
          </cell>
          <cell r="B29743" t="str">
            <v>REFORÇO ESTRUT. CABINE FORD CARGO DIR.</v>
          </cell>
          <cell r="C29743" t="str">
            <v>UM</v>
          </cell>
        </row>
        <row r="29744">
          <cell r="A29744" t="str">
            <v>70317260E</v>
          </cell>
          <cell r="B29744" t="str">
            <v>REFORÇO ESTRUT. CABINE FORD CARGO ESQ.</v>
          </cell>
          <cell r="C29744" t="str">
            <v>UM</v>
          </cell>
        </row>
        <row r="29745">
          <cell r="A29745">
            <v>707472050</v>
          </cell>
          <cell r="B29745" t="str">
            <v>CONJUNTO SUPORTE FIXACAO ARO DE RODA</v>
          </cell>
          <cell r="C29745" t="str">
            <v>UM</v>
          </cell>
        </row>
        <row r="29746">
          <cell r="A29746">
            <v>106025000</v>
          </cell>
          <cell r="B29746" t="str">
            <v>ADESIVO FUSOR 152 LORD</v>
          </cell>
          <cell r="C29746" t="str">
            <v>UM</v>
          </cell>
        </row>
        <row r="29747">
          <cell r="A29747">
            <v>106026000</v>
          </cell>
          <cell r="B29747" t="str">
            <v>PRIMER RC 1019</v>
          </cell>
          <cell r="C29747" t="str">
            <v>L</v>
          </cell>
        </row>
        <row r="29748">
          <cell r="A29748">
            <v>707461000</v>
          </cell>
          <cell r="B29748" t="str">
            <v>ACABAMENTO ARO DE RODA - COMIL 493643</v>
          </cell>
          <cell r="C29748" t="str">
            <v>UM</v>
          </cell>
        </row>
        <row r="29749">
          <cell r="A29749">
            <v>807526000</v>
          </cell>
          <cell r="B29749" t="str">
            <v>CANO DE DESCARGA - 10412957</v>
          </cell>
          <cell r="C29749" t="str">
            <v>UM</v>
          </cell>
        </row>
        <row r="29750">
          <cell r="A29750">
            <v>807527000</v>
          </cell>
          <cell r="B29750" t="str">
            <v>CANO DE DESCARGA - 10412982</v>
          </cell>
          <cell r="C29750" t="str">
            <v>UM</v>
          </cell>
        </row>
        <row r="29751">
          <cell r="A29751">
            <v>807528000</v>
          </cell>
          <cell r="B29751" t="str">
            <v>CHAMINE TRASEIRA INTERNA - 10413400</v>
          </cell>
          <cell r="C29751" t="str">
            <v>UM</v>
          </cell>
        </row>
        <row r="29752">
          <cell r="A29752">
            <v>707528000</v>
          </cell>
          <cell r="B29752" t="str">
            <v>CHAMINE TRASEIRA INTERNA - 10413402</v>
          </cell>
          <cell r="C29752" t="str">
            <v>UM</v>
          </cell>
        </row>
        <row r="29753">
          <cell r="A29753">
            <v>707456000</v>
          </cell>
          <cell r="B29753" t="str">
            <v>ACABAMENTO ARO DE RODA TRAS.VOLVO - COMIL 509702</v>
          </cell>
          <cell r="C29753" t="str">
            <v>UM</v>
          </cell>
        </row>
        <row r="29754">
          <cell r="A29754" t="str">
            <v>DD84148019</v>
          </cell>
          <cell r="B29754" t="str">
            <v>VALVULAS DE COMPRESSORES DE AR</v>
          </cell>
          <cell r="C29754" t="str">
            <v>UM</v>
          </cell>
        </row>
        <row r="29755">
          <cell r="A29755" t="str">
            <v>80170700F</v>
          </cell>
          <cell r="B29755" t="str">
            <v>GRADE FRONTAL AXOR</v>
          </cell>
          <cell r="C29755" t="str">
            <v>UM</v>
          </cell>
        </row>
        <row r="29756">
          <cell r="A29756" t="str">
            <v>DD73251000</v>
          </cell>
          <cell r="B29756" t="str">
            <v>NIPLE SIMPLES</v>
          </cell>
          <cell r="C29756" t="str">
            <v>UM</v>
          </cell>
        </row>
        <row r="29757">
          <cell r="A29757">
            <v>801710000</v>
          </cell>
          <cell r="B29757" t="str">
            <v>PAREDE TRASEIRA HPN 710/912/1618</v>
          </cell>
          <cell r="C29757" t="str">
            <v>UM</v>
          </cell>
        </row>
        <row r="29758">
          <cell r="A29758">
            <v>801711000</v>
          </cell>
          <cell r="B29758" t="str">
            <v>PAREDE TRASEIRA HPN 1620</v>
          </cell>
          <cell r="C29758" t="str">
            <v>UM</v>
          </cell>
        </row>
        <row r="29759">
          <cell r="A29759">
            <v>801712000</v>
          </cell>
          <cell r="B29759" t="str">
            <v>PAREDE TRASEIRA FPN 1718/1720/1721</v>
          </cell>
          <cell r="C29759" t="str">
            <v>UM</v>
          </cell>
        </row>
        <row r="29760">
          <cell r="A29760">
            <v>101369000</v>
          </cell>
          <cell r="B29760" t="str">
            <v>CHAPA DE ACO 5 X 1200 X 2000 mm LNE 50/NBR 6656</v>
          </cell>
          <cell r="C29760" t="str">
            <v>KG</v>
          </cell>
        </row>
        <row r="29761">
          <cell r="A29761" t="str">
            <v>DD29152100</v>
          </cell>
          <cell r="B29761" t="str">
            <v>ACIDO ACETICO</v>
          </cell>
          <cell r="C29761" t="str">
            <v>UM</v>
          </cell>
        </row>
        <row r="29762">
          <cell r="A29762" t="str">
            <v>DD38084029</v>
          </cell>
          <cell r="B29762" t="str">
            <v>OUTROS DESINFETANTES</v>
          </cell>
          <cell r="C29762" t="str">
            <v>UM</v>
          </cell>
        </row>
        <row r="29763">
          <cell r="A29763">
            <v>702063000</v>
          </cell>
          <cell r="B29763" t="str">
            <v>TRAVESSA DO ENGATE (ESTAMPADA)</v>
          </cell>
          <cell r="C29763" t="str">
            <v>UM</v>
          </cell>
        </row>
        <row r="29764">
          <cell r="A29764" t="str">
            <v>DD76109000</v>
          </cell>
          <cell r="B29764" t="str">
            <v>CONSTRUCOES/OUTRAS PARTES, CHAPAS</v>
          </cell>
          <cell r="C29764" t="str">
            <v>UM</v>
          </cell>
        </row>
        <row r="29765">
          <cell r="A29765" t="str">
            <v>80813500S</v>
          </cell>
          <cell r="B29765" t="str">
            <v>PARA-LAMA ENVOLV UNIVERSAL CARRETA/BI-TREM - SARTI</v>
          </cell>
          <cell r="C29765" t="str">
            <v>UM</v>
          </cell>
        </row>
        <row r="29766">
          <cell r="A29766" t="str">
            <v>DD59039000</v>
          </cell>
          <cell r="B29766" t="str">
            <v>TECIDOS IMPREGNADO/REVESTIDO</v>
          </cell>
          <cell r="C29766" t="str">
            <v>UM</v>
          </cell>
        </row>
        <row r="29767">
          <cell r="A29767" t="str">
            <v>TESTE 1135</v>
          </cell>
          <cell r="B29767" t="str">
            <v>TESTE PARACHOQUE 1135 HPN</v>
          </cell>
          <cell r="C29767" t="str">
            <v>UM</v>
          </cell>
        </row>
        <row r="29768">
          <cell r="A29768">
            <v>200576000</v>
          </cell>
          <cell r="B29768" t="str">
            <v>CX. MAD. FECHADA CABINE CARGO</v>
          </cell>
          <cell r="C29768" t="str">
            <v>UM</v>
          </cell>
        </row>
        <row r="29769">
          <cell r="A29769">
            <v>620000002</v>
          </cell>
          <cell r="B29769" t="str">
            <v>MICRO FIM DE CURSO TELEMECANIQUE - CODIGO XCK-J10541</v>
          </cell>
          <cell r="C29769" t="str">
            <v>UM</v>
          </cell>
        </row>
        <row r="29770">
          <cell r="A29770">
            <v>703181130</v>
          </cell>
          <cell r="B29770" t="str">
            <v>COLUNA SUPERIOR DO PARABRISA (C/ GLACO)</v>
          </cell>
          <cell r="C29770" t="str">
            <v>UM</v>
          </cell>
        </row>
        <row r="29771">
          <cell r="A29771">
            <v>807529000</v>
          </cell>
          <cell r="B29771" t="str">
            <v>CANO DE DESCARGA - 10414556</v>
          </cell>
          <cell r="C29771" t="str">
            <v>UM</v>
          </cell>
        </row>
        <row r="29772">
          <cell r="A29772">
            <v>101091000</v>
          </cell>
          <cell r="B29772" t="str">
            <v>IMA PARA FIXACAO ø22 X 10MM NEODIMIO</v>
          </cell>
          <cell r="C29772" t="str">
            <v>UM</v>
          </cell>
        </row>
        <row r="29773">
          <cell r="A29773">
            <v>600464000</v>
          </cell>
          <cell r="B29773" t="str">
            <v>FILTRO MANTA DE TETO NACIONAL 555 X 900 mm</v>
          </cell>
          <cell r="C29773" t="str">
            <v>UM</v>
          </cell>
        </row>
        <row r="29774">
          <cell r="A29774">
            <v>700325030</v>
          </cell>
          <cell r="B29774" t="str">
            <v>TAMPA FRONTAL</v>
          </cell>
          <cell r="C29774" t="str">
            <v>UM</v>
          </cell>
        </row>
        <row r="29775">
          <cell r="A29775">
            <v>700609070</v>
          </cell>
          <cell r="B29775" t="str">
            <v>FUNDO DO SUPORTE BATERIA 609S</v>
          </cell>
          <cell r="C29775" t="str">
            <v>UM</v>
          </cell>
        </row>
        <row r="29776">
          <cell r="A29776" t="str">
            <v>80613500F</v>
          </cell>
          <cell r="B29776" t="str">
            <v>GRADE SUPERIOR SCANIA R SERIE 6</v>
          </cell>
          <cell r="C29776" t="str">
            <v>UM</v>
          </cell>
        </row>
        <row r="29777">
          <cell r="A29777" t="str">
            <v>8070950DF</v>
          </cell>
          <cell r="B29777" t="str">
            <v>QUADRO DO FAROL DIREITO VOLVO FM</v>
          </cell>
          <cell r="C29777" t="str">
            <v>UM</v>
          </cell>
        </row>
        <row r="29778">
          <cell r="A29778" t="str">
            <v>8070950EF</v>
          </cell>
          <cell r="B29778" t="str">
            <v>QUADRO DO FAROL ESQUERDO VOLVO FM</v>
          </cell>
          <cell r="C29778" t="str">
            <v>UM</v>
          </cell>
        </row>
        <row r="29779">
          <cell r="A29779" t="str">
            <v>80708200F</v>
          </cell>
          <cell r="B29779" t="str">
            <v>PARALAMA DIANTEIRO TRASEIRO CABINE VOLVO FH 95 - 2002</v>
          </cell>
          <cell r="C29779" t="str">
            <v>UM</v>
          </cell>
        </row>
        <row r="29780">
          <cell r="A29780">
            <v>700326040</v>
          </cell>
          <cell r="B29780" t="str">
            <v>TAMPA SUPERIOR - VERDE</v>
          </cell>
          <cell r="C29780" t="str">
            <v>UM</v>
          </cell>
        </row>
        <row r="29781">
          <cell r="A29781" t="str">
            <v>80165500D</v>
          </cell>
          <cell r="B29781" t="str">
            <v>FOLHA TRASEIRA DIREITA FPN 1718/1720/1721</v>
          </cell>
          <cell r="C29781" t="str">
            <v>UM</v>
          </cell>
        </row>
        <row r="29782">
          <cell r="A29782" t="str">
            <v>80165500E</v>
          </cell>
          <cell r="B29782" t="str">
            <v>FOLHA TRASEIRA ESQUERDA FPN 1718/1720/1721</v>
          </cell>
          <cell r="C29782" t="str">
            <v>UM</v>
          </cell>
        </row>
        <row r="29783">
          <cell r="A29783" t="str">
            <v>70165500D</v>
          </cell>
          <cell r="B29783" t="str">
            <v>FOLHA TRASEIRA DIREITA FPN 1718/1720/1721</v>
          </cell>
          <cell r="C29783" t="str">
            <v>UM</v>
          </cell>
        </row>
        <row r="29784">
          <cell r="A29784" t="str">
            <v>70165500E</v>
          </cell>
          <cell r="B29784" t="str">
            <v>FOLHA TRASEIRA ESQUERDA FPN 1718/1720/1721</v>
          </cell>
          <cell r="C29784" t="str">
            <v>UM</v>
          </cell>
        </row>
        <row r="29785">
          <cell r="A29785" t="str">
            <v>DD34039190</v>
          </cell>
          <cell r="B29785" t="str">
            <v>AMACIANTE DE FIBRAS TEXTEIS</v>
          </cell>
          <cell r="C29785" t="str">
            <v>UM</v>
          </cell>
        </row>
        <row r="29786">
          <cell r="A29786" t="str">
            <v>DD79070090</v>
          </cell>
          <cell r="B29786" t="str">
            <v>OUTRAS OBRAS DE ZINCO</v>
          </cell>
          <cell r="C29786" t="str">
            <v>UM</v>
          </cell>
        </row>
        <row r="29787">
          <cell r="A29787" t="str">
            <v>DD92089000</v>
          </cell>
          <cell r="B29787" t="str">
            <v>ORGAOS MECANICOS DE FEIRA E OUTS</v>
          </cell>
          <cell r="C29787" t="str">
            <v>UM</v>
          </cell>
        </row>
        <row r="29788">
          <cell r="A29788" t="str">
            <v>DD73181300</v>
          </cell>
          <cell r="B29788" t="str">
            <v>GANCHOS E ARMELAS DE FERRO</v>
          </cell>
          <cell r="C29788" t="str">
            <v>UM</v>
          </cell>
        </row>
        <row r="29789">
          <cell r="A29789" t="str">
            <v>DD56075090</v>
          </cell>
          <cell r="B29789" t="str">
            <v>CORDEIS, CORDAS E CABOS</v>
          </cell>
          <cell r="C29789" t="str">
            <v>UM</v>
          </cell>
        </row>
        <row r="29790">
          <cell r="A29790" t="str">
            <v>DD39202019</v>
          </cell>
          <cell r="B29790" t="str">
            <v>CHAPA DE PLASTICO</v>
          </cell>
          <cell r="C29790" t="str">
            <v>UM</v>
          </cell>
        </row>
        <row r="29791">
          <cell r="A29791" t="str">
            <v>DD22072010</v>
          </cell>
          <cell r="B29791" t="str">
            <v>ALCOOL</v>
          </cell>
          <cell r="C29791" t="str">
            <v>UM</v>
          </cell>
        </row>
        <row r="29792">
          <cell r="A29792">
            <v>106040000</v>
          </cell>
          <cell r="B29792" t="str">
            <v>PIGMENTO ABS CINZA AGCO</v>
          </cell>
          <cell r="C29792" t="str">
            <v>KG</v>
          </cell>
        </row>
        <row r="29793">
          <cell r="A29793" t="str">
            <v>DD85321000</v>
          </cell>
          <cell r="B29793" t="str">
            <v>CONDENSADOR FIXO P/LINHA ELETR</v>
          </cell>
          <cell r="C29793" t="str">
            <v>UM</v>
          </cell>
        </row>
        <row r="29794">
          <cell r="A29794">
            <v>107016000</v>
          </cell>
          <cell r="B29794" t="str">
            <v>CHAPA ABS CINZA TEXTURIZADO 4,50 x 650 x 1800 mm (AGCO)</v>
          </cell>
          <cell r="C29794" t="str">
            <v>UM</v>
          </cell>
        </row>
        <row r="29795">
          <cell r="A29795">
            <v>107017000</v>
          </cell>
          <cell r="B29795" t="str">
            <v>CHAPA ABS CINZA TEXTURIZADO 3,50 x 650 x 1400 mm (AGCO)</v>
          </cell>
          <cell r="C29795" t="str">
            <v>UM</v>
          </cell>
        </row>
        <row r="29796">
          <cell r="A29796">
            <v>107018000</v>
          </cell>
          <cell r="B29796" t="str">
            <v>CHAPA ABS CINZA TEXTURIZADO 4,00 x 930 x 1450 mm (AGCO)</v>
          </cell>
          <cell r="C29796" t="str">
            <v>UM</v>
          </cell>
        </row>
        <row r="29797">
          <cell r="A29797">
            <v>107019000</v>
          </cell>
          <cell r="B29797" t="str">
            <v>CHAPA ABS CINZA TEXTURIZADO 6,50 x 650 x 1800 mm (AGCO)</v>
          </cell>
          <cell r="C29797" t="str">
            <v>UM</v>
          </cell>
        </row>
        <row r="29798">
          <cell r="A29798" t="str">
            <v>DD22030000</v>
          </cell>
          <cell r="B29798" t="str">
            <v>CERVEJAS DE MALTE</v>
          </cell>
          <cell r="C29798" t="str">
            <v>UM</v>
          </cell>
        </row>
        <row r="29799">
          <cell r="A29799" t="str">
            <v>DD96099000</v>
          </cell>
          <cell r="B29799" t="str">
            <v>CARVAO / GIZES PARA ESCREVER</v>
          </cell>
          <cell r="C29799" t="str">
            <v>UM</v>
          </cell>
        </row>
        <row r="29800">
          <cell r="A29800" t="str">
            <v>DD85131010</v>
          </cell>
          <cell r="B29800" t="str">
            <v>LANTERNAS MANUAIS</v>
          </cell>
          <cell r="C29800" t="str">
            <v>UM</v>
          </cell>
        </row>
        <row r="29801">
          <cell r="A29801" t="str">
            <v>DD34013000</v>
          </cell>
          <cell r="B29801" t="str">
            <v>PRODUTOS E PREP. ORGANICOS</v>
          </cell>
          <cell r="C29801" t="str">
            <v>UM</v>
          </cell>
        </row>
        <row r="29802">
          <cell r="A29802">
            <v>108770000</v>
          </cell>
          <cell r="B29802" t="str">
            <v>BORRACHA DA PORTA FORD CARGO</v>
          </cell>
          <cell r="C29802" t="str">
            <v>UM</v>
          </cell>
        </row>
        <row r="29803">
          <cell r="A29803">
            <v>620000003</v>
          </cell>
          <cell r="B29803" t="str">
            <v>PILHA ALCALINA AA 1,5 VCC</v>
          </cell>
          <cell r="C29803" t="str">
            <v>UM</v>
          </cell>
        </row>
        <row r="29804">
          <cell r="A29804" t="str">
            <v>DD85423999</v>
          </cell>
          <cell r="B29804" t="str">
            <v>OUTROS</v>
          </cell>
          <cell r="C29804" t="str">
            <v>UM</v>
          </cell>
        </row>
        <row r="29805">
          <cell r="A29805">
            <v>108768000</v>
          </cell>
          <cell r="B29805" t="str">
            <v>ACABAMENTO DA FECHADURA</v>
          </cell>
          <cell r="C29805" t="str">
            <v>UM</v>
          </cell>
        </row>
        <row r="29806">
          <cell r="A29806">
            <v>108772000</v>
          </cell>
          <cell r="B29806" t="str">
            <v>COBERTURA MAÇANETA FORD CARGO</v>
          </cell>
          <cell r="C29806" t="str">
            <v>UM</v>
          </cell>
        </row>
        <row r="29807">
          <cell r="A29807">
            <v>108773000</v>
          </cell>
          <cell r="B29807" t="str">
            <v>REFORÇO DO TRINCO</v>
          </cell>
          <cell r="C29807" t="str">
            <v>UM</v>
          </cell>
        </row>
        <row r="29808">
          <cell r="A29808">
            <v>620000004</v>
          </cell>
          <cell r="B29808" t="str">
            <v>DISJUNTOR MOTOR S0 TRIPOLAR 11/16A 100KA/220V SIEMENS</v>
          </cell>
          <cell r="C29808" t="str">
            <v>UM</v>
          </cell>
        </row>
        <row r="29809">
          <cell r="A29809">
            <v>807530000</v>
          </cell>
          <cell r="B29809" t="str">
            <v>CANO DE DESCARGA - 10417296</v>
          </cell>
          <cell r="C29809" t="str">
            <v>UM</v>
          </cell>
        </row>
        <row r="29810">
          <cell r="A29810">
            <v>703172070</v>
          </cell>
          <cell r="B29810" t="str">
            <v>CJ REFORCO INTERNO SUPORTE CABINE FORD CARGO</v>
          </cell>
          <cell r="C29810" t="str">
            <v>UM</v>
          </cell>
        </row>
        <row r="29811">
          <cell r="A29811">
            <v>703172080</v>
          </cell>
          <cell r="B29811" t="str">
            <v>SUPORTE DA CABINE FORD CARGO</v>
          </cell>
          <cell r="C29811" t="str">
            <v>UM</v>
          </cell>
        </row>
        <row r="29812">
          <cell r="A29812">
            <v>703172800</v>
          </cell>
          <cell r="B29812" t="str">
            <v>CJ CHAPA SUPORTE CABINE FORD CARGO</v>
          </cell>
          <cell r="C29812" t="str">
            <v>UM</v>
          </cell>
        </row>
        <row r="29813">
          <cell r="A29813">
            <v>703172900</v>
          </cell>
          <cell r="B29813" t="str">
            <v>REFORCO INTERNO SUPORTE CABINE FORD CARGO</v>
          </cell>
          <cell r="C29813" t="str">
            <v>UM</v>
          </cell>
        </row>
        <row r="29814">
          <cell r="A29814">
            <v>703172700</v>
          </cell>
          <cell r="B29814" t="str">
            <v>CHAPA SUPORTE CABINE FORD CARGO</v>
          </cell>
          <cell r="C29814" t="str">
            <v>UM</v>
          </cell>
        </row>
        <row r="29815">
          <cell r="A29815" t="str">
            <v>DD35069120</v>
          </cell>
          <cell r="B29815" t="str">
            <v>ADESIVOS A BASE DE PLASTICOS</v>
          </cell>
          <cell r="C29815" t="str">
            <v>UM</v>
          </cell>
        </row>
        <row r="29816">
          <cell r="A29816" t="str">
            <v>80175100F</v>
          </cell>
          <cell r="B29816" t="str">
            <v>CAPO DO MOTOR ACTROS MEGA SPACE</v>
          </cell>
          <cell r="C29816" t="str">
            <v>UM</v>
          </cell>
        </row>
        <row r="29817">
          <cell r="A29817" t="str">
            <v>IMOB84248990</v>
          </cell>
          <cell r="B29817" t="str">
            <v>OUTROS APARELHOS P/ PROJETAR LIQUIDOS</v>
          </cell>
          <cell r="C29817" t="str">
            <v>UM</v>
          </cell>
        </row>
        <row r="29818">
          <cell r="A29818" t="str">
            <v>DD72269100</v>
          </cell>
          <cell r="B29818" t="str">
            <v>LAMIN DE OUTRAS LIGAS DE ACOS</v>
          </cell>
          <cell r="C29818" t="str">
            <v>UM</v>
          </cell>
        </row>
        <row r="29819">
          <cell r="A29819" t="str">
            <v>IMOB84279000</v>
          </cell>
          <cell r="B29819" t="str">
            <v>OUTRAS EMPILHADEIRAS/ VEICULOS P/MOVIMENTACAO</v>
          </cell>
          <cell r="C29819" t="str">
            <v>UM</v>
          </cell>
        </row>
        <row r="29820">
          <cell r="A29820" t="str">
            <v>DD39079999</v>
          </cell>
          <cell r="B29820" t="str">
            <v>OUTROS POLIESTERES EM FORMAS PRIMARIAS</v>
          </cell>
          <cell r="C29820" t="str">
            <v>UM</v>
          </cell>
        </row>
        <row r="29821">
          <cell r="A29821">
            <v>108774000</v>
          </cell>
          <cell r="B29821" t="str">
            <v>REVESTIMENTO COLUNA LATERAL PORTA FORD CARGO</v>
          </cell>
          <cell r="C29821" t="str">
            <v>UM</v>
          </cell>
        </row>
        <row r="29822">
          <cell r="A29822">
            <v>807531000</v>
          </cell>
          <cell r="B29822" t="str">
            <v>CANO DE DESCARGA - 10418946</v>
          </cell>
          <cell r="C29822" t="str">
            <v>UM</v>
          </cell>
        </row>
        <row r="29823">
          <cell r="A29823">
            <v>620000005</v>
          </cell>
          <cell r="B29823" t="str">
            <v>CONTATOR POTENCIA 17A 220VCA 50/60HZ SIEMENS - 3RT1025</v>
          </cell>
          <cell r="C29823" t="str">
            <v>UM</v>
          </cell>
        </row>
        <row r="29824">
          <cell r="A29824" t="str">
            <v>MATRIZ257</v>
          </cell>
          <cell r="B29824" t="str">
            <v>FERRAMENTAL PARA ESTAMPAR EMBLEMA FILTRO DE PARTICULAS</v>
          </cell>
          <cell r="C29824" t="str">
            <v>UM</v>
          </cell>
        </row>
        <row r="29825">
          <cell r="A29825" t="str">
            <v>MATRIZ258</v>
          </cell>
          <cell r="B29825" t="str">
            <v>FERRAMENTAL PARA EXTRUDAR FURO 2"  FILTRO DE PARTICULAS</v>
          </cell>
          <cell r="C29825" t="str">
            <v>UM</v>
          </cell>
        </row>
        <row r="29826">
          <cell r="A29826" t="str">
            <v>MATRIZ259</v>
          </cell>
          <cell r="B29826" t="str">
            <v>FERRAMENTAL P/ CORTAR EXTRUDAR DEFLE Ø240  FILTRO DE PARTICU</v>
          </cell>
          <cell r="C29826" t="str">
            <v>UM</v>
          </cell>
        </row>
        <row r="29827">
          <cell r="A29827" t="str">
            <v>MATRIZ260</v>
          </cell>
          <cell r="B29827" t="str">
            <v>DISPOSITIVO P/ENROLAR MALHA  FILTRO DE PARTICULAS</v>
          </cell>
          <cell r="C29827" t="str">
            <v>UM</v>
          </cell>
        </row>
        <row r="29828">
          <cell r="A29828" t="str">
            <v>MATRIZ261</v>
          </cell>
          <cell r="B29828" t="str">
            <v>GABARITO P/MONTAR GAIOLA FILTRO DE PARTICULAS</v>
          </cell>
          <cell r="C29828" t="str">
            <v>UM</v>
          </cell>
        </row>
        <row r="29829">
          <cell r="A29829" t="str">
            <v>MATRIZ262</v>
          </cell>
          <cell r="B29829" t="str">
            <v>GABARITO P/MONTAR CJ FILTRO DO FILTRO DE PARTICULAS</v>
          </cell>
          <cell r="C29829" t="str">
            <v>UM</v>
          </cell>
        </row>
        <row r="29830">
          <cell r="A29830" t="str">
            <v>DD96138000</v>
          </cell>
          <cell r="B29830" t="str">
            <v>OUTROS ISQUEIROS E ACENDEDORES</v>
          </cell>
          <cell r="C29830" t="str">
            <v>UM</v>
          </cell>
        </row>
        <row r="29831">
          <cell r="A29831" t="str">
            <v>10877500D</v>
          </cell>
          <cell r="B29831" t="str">
            <v>BATENTE DIREITO DA VENTAROLA FORD CARGO</v>
          </cell>
          <cell r="C29831" t="str">
            <v>UM</v>
          </cell>
        </row>
        <row r="29832">
          <cell r="A29832" t="str">
            <v>10877500E</v>
          </cell>
          <cell r="B29832" t="str">
            <v>BATENTE ESQUERDO DA VENTAROLA FORD CARGO</v>
          </cell>
          <cell r="C29832" t="str">
            <v>UM</v>
          </cell>
        </row>
        <row r="29833">
          <cell r="A29833">
            <v>709673020</v>
          </cell>
          <cell r="B29833" t="str">
            <v>TUBO DE ENTRADA FILTRO DE PARTICULAS</v>
          </cell>
          <cell r="C29833" t="str">
            <v>UM</v>
          </cell>
        </row>
        <row r="29834">
          <cell r="A29834">
            <v>709673030</v>
          </cell>
          <cell r="B29834" t="str">
            <v>TAMPA FILTRO DE PARTICULAS</v>
          </cell>
          <cell r="C29834" t="str">
            <v>UM</v>
          </cell>
        </row>
        <row r="29835">
          <cell r="A29835">
            <v>709673010</v>
          </cell>
          <cell r="B29835" t="str">
            <v>CORPO FILTRO DE PARTICULAS</v>
          </cell>
          <cell r="C29835" t="str">
            <v>UM</v>
          </cell>
        </row>
        <row r="29836">
          <cell r="A29836">
            <v>106027000</v>
          </cell>
          <cell r="B29836" t="str">
            <v>CHAPA PP PRETO 5,00 x 940 x 3100 mm</v>
          </cell>
          <cell r="C29836" t="str">
            <v>UM</v>
          </cell>
        </row>
        <row r="29837">
          <cell r="A29837">
            <v>106028000</v>
          </cell>
          <cell r="B29837" t="str">
            <v>CHAPA PP PRETO 5,00 x 950 x 1850 mm</v>
          </cell>
          <cell r="C29837" t="str">
            <v>UM</v>
          </cell>
        </row>
        <row r="29838">
          <cell r="A29838">
            <v>709673050</v>
          </cell>
          <cell r="B29838" t="str">
            <v>DEFLETOR DE SAIDA FILTRO DE PARTICULAS</v>
          </cell>
          <cell r="C29838" t="str">
            <v>UM</v>
          </cell>
        </row>
        <row r="29839">
          <cell r="A29839">
            <v>709673060</v>
          </cell>
          <cell r="B29839" t="str">
            <v>DEFLETOR DE ENTRADA FILTRO DE PARTICULAS</v>
          </cell>
          <cell r="C29839" t="str">
            <v>UM</v>
          </cell>
        </row>
        <row r="29840">
          <cell r="A29840">
            <v>709673070</v>
          </cell>
          <cell r="B29840" t="str">
            <v>GAIOLA CAMARA RETENCAO FILTRO DE PARTICULAS</v>
          </cell>
          <cell r="C29840" t="str">
            <v>UM</v>
          </cell>
        </row>
        <row r="29841">
          <cell r="A29841">
            <v>620000006</v>
          </cell>
          <cell r="B29841" t="str">
            <v>MANOMETRO 1/4 X 50 HORIZONTAL MN2002</v>
          </cell>
          <cell r="C29841" t="str">
            <v>UM</v>
          </cell>
        </row>
        <row r="29842">
          <cell r="A29842">
            <v>620000007</v>
          </cell>
          <cell r="B29842" t="str">
            <v>MANOMETRO 1/4 VERTICAL 0-11KGF/CM2 MN2000</v>
          </cell>
          <cell r="C29842" t="str">
            <v>UM</v>
          </cell>
        </row>
        <row r="29843">
          <cell r="A29843">
            <v>709673080</v>
          </cell>
          <cell r="B29843" t="str">
            <v>DEFLETOR CAMARA RETENCAO FILTRO DE PARTICULAS</v>
          </cell>
          <cell r="C29843" t="str">
            <v>UM</v>
          </cell>
        </row>
        <row r="29844">
          <cell r="A29844">
            <v>709673090</v>
          </cell>
          <cell r="B29844" t="str">
            <v>TUBO INTERNO FILTRO DE PARTICULAS</v>
          </cell>
          <cell r="C29844" t="str">
            <v>UM</v>
          </cell>
        </row>
        <row r="29845">
          <cell r="A29845">
            <v>709673100</v>
          </cell>
          <cell r="B29845" t="str">
            <v>TUBO DE SAIDA FILTRO DE PARTICULAS</v>
          </cell>
          <cell r="C29845" t="str">
            <v>UM</v>
          </cell>
        </row>
        <row r="29846">
          <cell r="A29846">
            <v>709673110</v>
          </cell>
          <cell r="B29846" t="str">
            <v>COIFA FILTRO DE PARTICULAS</v>
          </cell>
          <cell r="C29846" t="str">
            <v>UM</v>
          </cell>
        </row>
        <row r="29847">
          <cell r="A29847">
            <v>709673120</v>
          </cell>
          <cell r="B29847" t="str">
            <v>SUPORTE GAIOLA FILTRO DE PARTICULAS</v>
          </cell>
          <cell r="C29847" t="str">
            <v>UM</v>
          </cell>
        </row>
        <row r="29848">
          <cell r="A29848">
            <v>709673130</v>
          </cell>
          <cell r="B29848" t="str">
            <v>SUPORTE MENOR FILTRO DE PARTICULAS</v>
          </cell>
          <cell r="C29848" t="str">
            <v>UM</v>
          </cell>
        </row>
        <row r="29849">
          <cell r="A29849">
            <v>709673140</v>
          </cell>
          <cell r="B29849" t="str">
            <v>SUPORTE MAIOR FILTRO DE PARTICULAS</v>
          </cell>
          <cell r="C29849" t="str">
            <v>UM</v>
          </cell>
        </row>
        <row r="29850">
          <cell r="A29850">
            <v>108776000</v>
          </cell>
          <cell r="B29850" t="str">
            <v>PRESILHA DO VARAO FORD CARGO</v>
          </cell>
          <cell r="C29850" t="str">
            <v>UM</v>
          </cell>
        </row>
        <row r="29851">
          <cell r="A29851">
            <v>108777000</v>
          </cell>
          <cell r="B29851" t="str">
            <v>PARAF M 8 x 50 x PHS DIN 965</v>
          </cell>
          <cell r="C29851" t="str">
            <v>UM</v>
          </cell>
        </row>
        <row r="29852">
          <cell r="A29852">
            <v>817410000</v>
          </cell>
          <cell r="B29852" t="str">
            <v>M.O. ESTAMPAGEM CX DE RODA - 151082</v>
          </cell>
          <cell r="C29852" t="str">
            <v>UM</v>
          </cell>
        </row>
        <row r="29853">
          <cell r="A29853">
            <v>108778000</v>
          </cell>
          <cell r="B29853" t="str">
            <v>VIDRO TRAS INCOLOR FORD CARGO</v>
          </cell>
          <cell r="C29853" t="str">
            <v>UM</v>
          </cell>
        </row>
        <row r="29854">
          <cell r="A29854">
            <v>108779000</v>
          </cell>
          <cell r="B29854" t="str">
            <v>BORRACHA VIDRO TRAS FORD CARGO</v>
          </cell>
          <cell r="C29854" t="str">
            <v>UM</v>
          </cell>
        </row>
        <row r="29855">
          <cell r="A29855">
            <v>105200000</v>
          </cell>
          <cell r="B29855" t="str">
            <v>TUBO ZINC PERFURADO 2" x 6000 x PAR 1,25mm NBR 6591 ZC</v>
          </cell>
          <cell r="C29855" t="str">
            <v>KG</v>
          </cell>
        </row>
        <row r="29856">
          <cell r="A29856">
            <v>190212000</v>
          </cell>
          <cell r="B29856" t="str">
            <v>BLANK REVESTIMENTO ARO DE RODA</v>
          </cell>
          <cell r="C29856" t="str">
            <v>UM</v>
          </cell>
        </row>
        <row r="29857">
          <cell r="A29857" t="str">
            <v>DD84672910</v>
          </cell>
          <cell r="B29857" t="str">
            <v>TESOURAS</v>
          </cell>
          <cell r="C29857" t="str">
            <v>UM</v>
          </cell>
        </row>
        <row r="29858">
          <cell r="A29858" t="str">
            <v>DD96031000</v>
          </cell>
          <cell r="B29858" t="str">
            <v>VASSOURA</v>
          </cell>
          <cell r="C29858" t="str">
            <v>UM</v>
          </cell>
        </row>
        <row r="29859">
          <cell r="A29859">
            <v>806453000</v>
          </cell>
          <cell r="B29859" t="str">
            <v>CHAPA REFORCO P/ GUINDASTE - 80010904</v>
          </cell>
          <cell r="C29859" t="str">
            <v>UM</v>
          </cell>
        </row>
        <row r="29860">
          <cell r="A29860">
            <v>106029000</v>
          </cell>
          <cell r="B29860" t="str">
            <v>CHAPA PP PRETO 5,00 x 803 x 1430 mm</v>
          </cell>
          <cell r="C29860" t="str">
            <v>UM</v>
          </cell>
        </row>
        <row r="29861">
          <cell r="A29861">
            <v>106030000</v>
          </cell>
          <cell r="B29861" t="str">
            <v>CHAPA PP PRETO 7,00 x 803 x 1430 mm</v>
          </cell>
          <cell r="C29861" t="str">
            <v>UM</v>
          </cell>
        </row>
        <row r="29862">
          <cell r="A29862" t="str">
            <v>DD30039099</v>
          </cell>
          <cell r="B29862" t="str">
            <v>OUTROS MEDICAM CONT PRODS MISTURADOS</v>
          </cell>
          <cell r="C29862" t="str">
            <v>UM</v>
          </cell>
        </row>
        <row r="29863">
          <cell r="A29863" t="str">
            <v>DD48026999</v>
          </cell>
          <cell r="B29863" t="str">
            <v>OUTROS,PAPEIS E CARTÕES</v>
          </cell>
          <cell r="C29863" t="str">
            <v>UM</v>
          </cell>
        </row>
        <row r="29864">
          <cell r="A29864" t="str">
            <v>DD30049024</v>
          </cell>
          <cell r="B29864" t="str">
            <v>MEDICAMENTO CONT ACIDO O-ACETILSALI</v>
          </cell>
          <cell r="C29864" t="str">
            <v>UM</v>
          </cell>
        </row>
        <row r="29865">
          <cell r="A29865" t="str">
            <v>DD84798190</v>
          </cell>
          <cell r="B29865" t="str">
            <v>OUTRAS MAQUINAS E APARELHOS MECAN</v>
          </cell>
          <cell r="C29865" t="str">
            <v>UM</v>
          </cell>
        </row>
        <row r="29866">
          <cell r="A29866" t="str">
            <v>DD30039014</v>
          </cell>
          <cell r="B29866" t="str">
            <v>MEDICAMENTOS CONT VITAMINA A1</v>
          </cell>
          <cell r="C29866" t="str">
            <v>UM</v>
          </cell>
        </row>
        <row r="29867">
          <cell r="A29867" t="str">
            <v>DD30049047</v>
          </cell>
          <cell r="B29867" t="str">
            <v>MEDICAMENTO CONTENDO CLOREXIDINA</v>
          </cell>
          <cell r="C29867" t="str">
            <v>UM</v>
          </cell>
        </row>
        <row r="29868">
          <cell r="A29868" t="str">
            <v>DD30049049</v>
          </cell>
          <cell r="B29868" t="str">
            <v>OUTS MEDICAMENTOS C/COMP DE FUNCAO CARBO</v>
          </cell>
          <cell r="C29868" t="str">
            <v>UM</v>
          </cell>
        </row>
        <row r="29869">
          <cell r="A29869" t="str">
            <v>DD30039049</v>
          </cell>
          <cell r="B29869" t="str">
            <v>MEDICAMENTO C/OUTS COMPOSTOS FUNCAO</v>
          </cell>
          <cell r="C29869" t="str">
            <v>UM</v>
          </cell>
        </row>
        <row r="29870">
          <cell r="A29870" t="str">
            <v>DD90183119</v>
          </cell>
          <cell r="B29870" t="str">
            <v>OUTRAS SERINGAS DE PLASTICO</v>
          </cell>
          <cell r="C29870" t="str">
            <v>UM</v>
          </cell>
        </row>
        <row r="29871">
          <cell r="A29871" t="str">
            <v>DD30032052</v>
          </cell>
          <cell r="B29871" t="str">
            <v>MEDICAMENTO C/CEFACLOR/CEFALEXINA</v>
          </cell>
          <cell r="C29871" t="str">
            <v>UM</v>
          </cell>
        </row>
        <row r="29872">
          <cell r="A29872" t="str">
            <v>DD30049067</v>
          </cell>
          <cell r="B29872" t="str">
            <v>MEDICAMENTO CONT NICARBAZINA</v>
          </cell>
          <cell r="C29872" t="str">
            <v>UM</v>
          </cell>
        </row>
        <row r="29873">
          <cell r="A29873" t="str">
            <v>DD25010019</v>
          </cell>
          <cell r="B29873" t="str">
            <v>OUTROS TIPOS DE SAL A GRANEL</v>
          </cell>
          <cell r="C29873" t="str">
            <v>UM</v>
          </cell>
        </row>
        <row r="29874">
          <cell r="A29874" t="str">
            <v>80171300D</v>
          </cell>
          <cell r="B29874" t="str">
            <v>REVES. EXT. COLUNA PARA-BRISA DIR. FPN</v>
          </cell>
          <cell r="C29874" t="str">
            <v>UM</v>
          </cell>
        </row>
        <row r="29875">
          <cell r="A29875" t="str">
            <v>80171300E</v>
          </cell>
          <cell r="B29875" t="str">
            <v>REVES. EXT. COLUNA PARA-BRISA ESQ. FPN</v>
          </cell>
          <cell r="C29875" t="str">
            <v>UM</v>
          </cell>
        </row>
        <row r="29876">
          <cell r="A29876" t="str">
            <v>10471500D</v>
          </cell>
          <cell r="B29876" t="str">
            <v>REVES. EXT. COLUNA PARA-BRISA DIR. FPN</v>
          </cell>
          <cell r="C29876" t="str">
            <v>UM</v>
          </cell>
        </row>
        <row r="29877">
          <cell r="A29877" t="str">
            <v>10471500E</v>
          </cell>
          <cell r="B29877" t="str">
            <v>REVES. EXT. COLUNA PARA-BRISA ESQ. FPN</v>
          </cell>
          <cell r="C29877" t="str">
            <v>UM</v>
          </cell>
        </row>
        <row r="29878">
          <cell r="A29878">
            <v>106041000</v>
          </cell>
          <cell r="B29878" t="str">
            <v>CHAPA PP PRETO 7,00 x 1000 x 1500 mm</v>
          </cell>
          <cell r="C29878" t="str">
            <v>UM</v>
          </cell>
        </row>
        <row r="29879">
          <cell r="A29879">
            <v>106042000</v>
          </cell>
          <cell r="B29879" t="str">
            <v>CHAPA PP PRETO 5,00 x 1000 x 1500 mm</v>
          </cell>
          <cell r="C29879" t="str">
            <v>UM</v>
          </cell>
        </row>
        <row r="29880">
          <cell r="A29880">
            <v>807532000</v>
          </cell>
          <cell r="B29880" t="str">
            <v>CANO DE DESCARGA - 10417238</v>
          </cell>
          <cell r="C29880" t="str">
            <v>UM</v>
          </cell>
        </row>
        <row r="29881">
          <cell r="A29881">
            <v>807533000</v>
          </cell>
          <cell r="B29881" t="str">
            <v>CANO DE DESCARGA - 10417293</v>
          </cell>
          <cell r="C29881" t="str">
            <v>UM</v>
          </cell>
        </row>
        <row r="29882">
          <cell r="A29882" t="str">
            <v>DD38085029</v>
          </cell>
          <cell r="B29882" t="str">
            <v>OUTROS INSETICIDAS, RODENTICIDAS</v>
          </cell>
          <cell r="C29882" t="str">
            <v>UM</v>
          </cell>
        </row>
        <row r="29883">
          <cell r="A29883">
            <v>807600000</v>
          </cell>
          <cell r="B29883" t="str">
            <v>PARALAMA RANDON  208008771-P</v>
          </cell>
          <cell r="C29883" t="str">
            <v>UM</v>
          </cell>
        </row>
        <row r="29884">
          <cell r="A29884">
            <v>807601000</v>
          </cell>
          <cell r="B29884" t="str">
            <v>PARALAMA RANDON  208008770-P</v>
          </cell>
          <cell r="C29884" t="str">
            <v>UM</v>
          </cell>
        </row>
        <row r="29885">
          <cell r="A29885">
            <v>807602000</v>
          </cell>
          <cell r="B29885" t="str">
            <v>PARALAMA RANDON  208008769-P</v>
          </cell>
          <cell r="C29885" t="str">
            <v>UM</v>
          </cell>
        </row>
        <row r="29886">
          <cell r="A29886">
            <v>807603000</v>
          </cell>
          <cell r="B29886" t="str">
            <v>PARALAMA RANDON  208008768-P</v>
          </cell>
          <cell r="C29886" t="str">
            <v>UM</v>
          </cell>
        </row>
        <row r="29887">
          <cell r="A29887" t="str">
            <v>80760400D</v>
          </cell>
          <cell r="B29887" t="str">
            <v>PARALAMA TRASEIRO DIREITO RANDON  208008562-P</v>
          </cell>
          <cell r="C29887" t="str">
            <v>UM</v>
          </cell>
        </row>
        <row r="29888">
          <cell r="A29888" t="str">
            <v>80760400E</v>
          </cell>
          <cell r="B29888" t="str">
            <v>PARALAMA TRASEIRO ESQUERDO RANDON  208008563-P</v>
          </cell>
          <cell r="C29888" t="str">
            <v>UM</v>
          </cell>
        </row>
        <row r="29889">
          <cell r="A29889" t="str">
            <v>80760500D</v>
          </cell>
          <cell r="B29889" t="str">
            <v>PARALAMA TRASEIRO DIREITO RANDON  208008053-P</v>
          </cell>
          <cell r="C29889" t="str">
            <v>UM</v>
          </cell>
        </row>
        <row r="29890">
          <cell r="A29890" t="str">
            <v>80760500E</v>
          </cell>
          <cell r="B29890" t="str">
            <v>PARALAMA TRASEIRO ESQUERDO RANDON  208008054-P</v>
          </cell>
          <cell r="C29890" t="str">
            <v>UM</v>
          </cell>
        </row>
        <row r="29891">
          <cell r="A29891" t="str">
            <v>80760600D</v>
          </cell>
          <cell r="B29891" t="str">
            <v>PARALAMA TRASEIRO DIREITO RANDON  208007596-P</v>
          </cell>
          <cell r="C29891" t="str">
            <v>UM</v>
          </cell>
        </row>
        <row r="29892">
          <cell r="A29892" t="str">
            <v>80760600E</v>
          </cell>
          <cell r="B29892" t="str">
            <v>PARALAMA TRASEIRO ESQUERDO RANDON  208007597-P</v>
          </cell>
          <cell r="C29892" t="str">
            <v>UM</v>
          </cell>
        </row>
        <row r="29893">
          <cell r="A29893" t="str">
            <v>80760700D</v>
          </cell>
          <cell r="B29893" t="str">
            <v>PARALAMA FRONTAL DIREITO 2675 RANDON  208009492-P</v>
          </cell>
          <cell r="C29893" t="str">
            <v>UM</v>
          </cell>
        </row>
        <row r="29894">
          <cell r="A29894" t="str">
            <v>80760700E</v>
          </cell>
          <cell r="B29894" t="str">
            <v>PARALAMA FRONTAL ESQUERDO 2675 RANDON  208009491-P</v>
          </cell>
          <cell r="C29894" t="str">
            <v>UM</v>
          </cell>
        </row>
        <row r="29895">
          <cell r="A29895" t="str">
            <v>80760800D</v>
          </cell>
          <cell r="B29895" t="str">
            <v>PARALAMA FRONTAL DIREITO 2255 RANDON  208010028-P</v>
          </cell>
          <cell r="C29895" t="str">
            <v>UM</v>
          </cell>
        </row>
        <row r="29896">
          <cell r="A29896" t="str">
            <v>80760800E</v>
          </cell>
          <cell r="B29896" t="str">
            <v>PARALAMA FRONTAL ESQUERDO 2255 RANDON  208010027-P</v>
          </cell>
          <cell r="C29896" t="str">
            <v>UM</v>
          </cell>
        </row>
        <row r="29897">
          <cell r="A29897" t="str">
            <v>80760900D</v>
          </cell>
          <cell r="B29897" t="str">
            <v>PARALAMA FRONTAL DIREITO 2225 RANDON  208009496-P</v>
          </cell>
          <cell r="C29897" t="str">
            <v>UM</v>
          </cell>
        </row>
        <row r="29898">
          <cell r="A29898">
            <v>707533010</v>
          </cell>
          <cell r="B29898" t="str">
            <v>CANO DE DESCARGA - PARTE 1 - 10417293</v>
          </cell>
          <cell r="C29898" t="str">
            <v>UM</v>
          </cell>
        </row>
        <row r="29899">
          <cell r="A29899">
            <v>707533020</v>
          </cell>
          <cell r="B29899" t="str">
            <v>CANO DE DESCARGA - PARTE 2 - 10417293</v>
          </cell>
          <cell r="C29899" t="str">
            <v>UM</v>
          </cell>
        </row>
        <row r="29900">
          <cell r="A29900" t="str">
            <v>80760900E</v>
          </cell>
          <cell r="B29900" t="str">
            <v>PARALAMA FRONTAL ESQUERDO 2225 RANDON  208009495-P</v>
          </cell>
          <cell r="C29900" t="str">
            <v>UM</v>
          </cell>
        </row>
        <row r="29901">
          <cell r="A29901" t="str">
            <v>80761000D</v>
          </cell>
          <cell r="B29901" t="str">
            <v>PARALAMA FRONTAL DIREITO 2525 RANDON  208009494-P</v>
          </cell>
          <cell r="C29901" t="str">
            <v>UM</v>
          </cell>
        </row>
        <row r="29902">
          <cell r="A29902" t="str">
            <v>80761000E</v>
          </cell>
          <cell r="B29902" t="str">
            <v>PARALAMA FRONTAL ESQUERDO 2525 RANDON  208009493-P</v>
          </cell>
          <cell r="C29902" t="str">
            <v>UM</v>
          </cell>
        </row>
        <row r="29903">
          <cell r="A29903">
            <v>807611000</v>
          </cell>
          <cell r="B29903" t="str">
            <v>COBERTURA PARALAMA PLASTICO 600 - RANDON 208009616-P</v>
          </cell>
          <cell r="C29903" t="str">
            <v>UM</v>
          </cell>
        </row>
        <row r="29904">
          <cell r="A29904">
            <v>807612000</v>
          </cell>
          <cell r="B29904" t="str">
            <v>COBERTURA PARALAMA PLASTICO 600 - RANDON 208009558-P</v>
          </cell>
          <cell r="C29904" t="str">
            <v>UM</v>
          </cell>
        </row>
        <row r="29905">
          <cell r="A29905">
            <v>807613000</v>
          </cell>
          <cell r="B29905" t="str">
            <v>PARALAMA ENVOLVENTE SINGLE - RANDON 208008575-P</v>
          </cell>
          <cell r="C29905" t="str">
            <v>UM</v>
          </cell>
        </row>
        <row r="29906">
          <cell r="A29906" t="str">
            <v>80761300R</v>
          </cell>
          <cell r="B29906" t="str">
            <v>PARALAMA ENVOLVENTE SINGLE REFORCADO - RANDON 208008388</v>
          </cell>
          <cell r="C29906" t="str">
            <v>UM</v>
          </cell>
        </row>
        <row r="29907">
          <cell r="A29907">
            <v>807614000</v>
          </cell>
          <cell r="B29907" t="str">
            <v>PARALAMA ENVOLVENTE  - RANDON 208007595-P</v>
          </cell>
          <cell r="C29907" t="str">
            <v>UM</v>
          </cell>
        </row>
        <row r="29908">
          <cell r="A29908" t="str">
            <v>80761400P</v>
          </cell>
          <cell r="B29908" t="str">
            <v>PARALAMA ENVOLVENTE  - RANDON 208007595</v>
          </cell>
          <cell r="C29908" t="str">
            <v>UM</v>
          </cell>
        </row>
        <row r="29909">
          <cell r="A29909" t="str">
            <v>80761400R</v>
          </cell>
          <cell r="B29909" t="str">
            <v>PARALAMA ENVOLVENTE REFORCADO  - RANDON 208007804-P</v>
          </cell>
          <cell r="C29909" t="str">
            <v>UM</v>
          </cell>
        </row>
        <row r="29910">
          <cell r="A29910" t="str">
            <v>70760700R</v>
          </cell>
          <cell r="B29910" t="str">
            <v>CHAPA MOLDADA PARALAMA FRONTAL RANDON</v>
          </cell>
          <cell r="C29910" t="str">
            <v>UM</v>
          </cell>
        </row>
        <row r="29911">
          <cell r="A29911" t="str">
            <v>70761100R</v>
          </cell>
          <cell r="B29911" t="str">
            <v>CHAPA MOLDADA PARALAMA PLASTICO RANDON</v>
          </cell>
          <cell r="C29911" t="str">
            <v>UM</v>
          </cell>
        </row>
        <row r="29912">
          <cell r="A29912" t="str">
            <v>70761200R</v>
          </cell>
          <cell r="B29912" t="str">
            <v>CHAPA MOLDADA PARALAMA PLASTICO 600 RANDON</v>
          </cell>
          <cell r="C29912" t="str">
            <v>UM</v>
          </cell>
        </row>
        <row r="29913">
          <cell r="A29913" t="str">
            <v>70760100R</v>
          </cell>
          <cell r="B29913" t="str">
            <v>CHAPA MOLDADA PARALAMA TRASEIRO RANDON</v>
          </cell>
          <cell r="C29913" t="str">
            <v>UM</v>
          </cell>
        </row>
        <row r="29914">
          <cell r="A29914" t="str">
            <v>10471600D</v>
          </cell>
          <cell r="B29914" t="str">
            <v>REVES. EXT. COL. P/-BRISA DIR.ABS(1620)</v>
          </cell>
          <cell r="C29914" t="str">
            <v>UM</v>
          </cell>
        </row>
        <row r="29915">
          <cell r="A29915">
            <v>703190010</v>
          </cell>
          <cell r="B29915" t="str">
            <v>REFORÇO DA FRONTAL FORD CARGO</v>
          </cell>
          <cell r="C29915" t="str">
            <v>UM</v>
          </cell>
        </row>
        <row r="29916">
          <cell r="A29916">
            <v>703190020</v>
          </cell>
          <cell r="B29916" t="str">
            <v>CHAPA FRONTAL DO PAINEL FORD CARGO</v>
          </cell>
          <cell r="C29916" t="str">
            <v>UM</v>
          </cell>
        </row>
        <row r="29917">
          <cell r="A29917" t="str">
            <v>10471600E</v>
          </cell>
          <cell r="B29917" t="str">
            <v>REVES. EXT. COL. P/-BRISA ESQ.ABS(1620)</v>
          </cell>
          <cell r="C29917" t="str">
            <v>UM</v>
          </cell>
        </row>
        <row r="29918">
          <cell r="A29918">
            <v>104769000</v>
          </cell>
          <cell r="B29918" t="str">
            <v>TAMPA DA CAIXA DE BATERIA SCANIA</v>
          </cell>
          <cell r="C29918" t="str">
            <v>UM</v>
          </cell>
        </row>
        <row r="29919">
          <cell r="A29919" t="str">
            <v>70100900D</v>
          </cell>
          <cell r="B29919" t="str">
            <v>REVEST.EXT.COL.P/BRISA DIR. ABS (1618)</v>
          </cell>
          <cell r="C29919" t="str">
            <v>UM</v>
          </cell>
        </row>
        <row r="29920">
          <cell r="A29920" t="str">
            <v>70100900E</v>
          </cell>
          <cell r="B29920" t="str">
            <v>REVEST.EXT.COL.P/BRISA ESQ. ABS (1618)</v>
          </cell>
          <cell r="C29920" t="str">
            <v>UM</v>
          </cell>
        </row>
        <row r="29921">
          <cell r="A29921">
            <v>106043000</v>
          </cell>
          <cell r="B29921" t="str">
            <v>COMPOSTO PP C/ 30% CARGA - PRETO</v>
          </cell>
          <cell r="C29921" t="str">
            <v>KG</v>
          </cell>
        </row>
        <row r="29922">
          <cell r="A29922" t="str">
            <v>70316900D</v>
          </cell>
          <cell r="B29922" t="str">
            <v>ASSOALHO FORD CARGO DIREITO</v>
          </cell>
          <cell r="C29922" t="str">
            <v>UM</v>
          </cell>
        </row>
        <row r="29923">
          <cell r="A29923" t="str">
            <v>70316900E</v>
          </cell>
          <cell r="B29923" t="str">
            <v>ASSOALHO FORD CARGO ESQUERDO</v>
          </cell>
          <cell r="C29923" t="str">
            <v>UM</v>
          </cell>
        </row>
        <row r="29924">
          <cell r="A29924" t="str">
            <v>DD84141000</v>
          </cell>
          <cell r="B29924" t="str">
            <v>BOMBAS DE VACUO</v>
          </cell>
          <cell r="C29924" t="str">
            <v>UM</v>
          </cell>
        </row>
        <row r="29925">
          <cell r="A29925">
            <v>105201000</v>
          </cell>
          <cell r="B29925" t="str">
            <v>PORCA ACO MOLA "U" M6 x 1,0 - ZA</v>
          </cell>
          <cell r="C29925" t="str">
            <v>UM</v>
          </cell>
        </row>
        <row r="29926">
          <cell r="A29926">
            <v>701627030</v>
          </cell>
          <cell r="B29926" t="str">
            <v>COLUNA CENTRAL PAREDE TRASEIRA HPN (c/glaco)</v>
          </cell>
          <cell r="C29926" t="str">
            <v>UM</v>
          </cell>
        </row>
        <row r="29927">
          <cell r="A29927" t="str">
            <v>DD85049040</v>
          </cell>
          <cell r="B29927" t="str">
            <v>PARTES DE CONVERSORES ELETRICOS</v>
          </cell>
          <cell r="C29927" t="str">
            <v>UM</v>
          </cell>
        </row>
        <row r="29928">
          <cell r="A29928" t="str">
            <v>DD32151900</v>
          </cell>
          <cell r="B29928" t="str">
            <v>OUTRAS TINTAS P/IMPRESSAO</v>
          </cell>
          <cell r="C29928" t="str">
            <v>UM</v>
          </cell>
        </row>
        <row r="29929">
          <cell r="A29929">
            <v>106044000</v>
          </cell>
          <cell r="B29929" t="str">
            <v>TINTA IMRON PU AZUL 5484 MBB 2000</v>
          </cell>
          <cell r="C29929" t="str">
            <v>L</v>
          </cell>
        </row>
        <row r="29930">
          <cell r="A29930">
            <v>109748000</v>
          </cell>
          <cell r="B29930" t="str">
            <v>CHAPA DE ACO 1,20mm FF 1200 x 840 EM</v>
          </cell>
          <cell r="C29930" t="str">
            <v>KG</v>
          </cell>
        </row>
        <row r="29931">
          <cell r="A29931">
            <v>600465000</v>
          </cell>
          <cell r="B29931" t="str">
            <v>FILTRO PLANO SINTETICO G4 595 X 595 X 48 mm</v>
          </cell>
          <cell r="C29931" t="str">
            <v>UM</v>
          </cell>
        </row>
        <row r="29932">
          <cell r="A29932">
            <v>109749000</v>
          </cell>
          <cell r="B29932" t="str">
            <v>CHAPA DE ALUMINIO 0,60mm 1000x2000</v>
          </cell>
          <cell r="C29932" t="str">
            <v>KG</v>
          </cell>
        </row>
        <row r="29933">
          <cell r="A29933">
            <v>106045000</v>
          </cell>
          <cell r="B29933" t="str">
            <v>TINTA IMRON PU AMARELO 1211 VOLVO 98 M2861</v>
          </cell>
          <cell r="C29933" t="str">
            <v>L</v>
          </cell>
        </row>
        <row r="29934">
          <cell r="A29934">
            <v>708025050</v>
          </cell>
          <cell r="B29934" t="str">
            <v>REFORCO DA BASE DO SUPORTE (laser)</v>
          </cell>
          <cell r="C29934" t="str">
            <v>UM</v>
          </cell>
        </row>
        <row r="29935">
          <cell r="A29935">
            <v>709673150</v>
          </cell>
          <cell r="B29935" t="str">
            <v>COIFA FILTRO DE PARTICULAS (calandrar)</v>
          </cell>
          <cell r="C29935" t="str">
            <v>UM</v>
          </cell>
        </row>
        <row r="29936">
          <cell r="A29936">
            <v>709673160</v>
          </cell>
          <cell r="B29936" t="str">
            <v>CJ GAIOLA DE RETENÇÃO FILTRO DE PARTICULAS</v>
          </cell>
          <cell r="C29936" t="str">
            <v>UM</v>
          </cell>
        </row>
        <row r="29937">
          <cell r="A29937">
            <v>709673170</v>
          </cell>
          <cell r="B29937" t="str">
            <v>CJ INTERNO FILTRO DE PARTICULAS</v>
          </cell>
          <cell r="C29937" t="str">
            <v>UM</v>
          </cell>
        </row>
        <row r="29938">
          <cell r="A29938">
            <v>709673180</v>
          </cell>
          <cell r="B29938" t="str">
            <v>CJ GAIOLA FILTRO DE PARTICULAS</v>
          </cell>
          <cell r="C29938" t="str">
            <v>UM</v>
          </cell>
        </row>
        <row r="29939">
          <cell r="A29939">
            <v>709673190</v>
          </cell>
          <cell r="B29939" t="str">
            <v>CJ TUBO DE ENTRADA FILTRO DE PARTICULAS</v>
          </cell>
          <cell r="C29939" t="str">
            <v>UM</v>
          </cell>
        </row>
        <row r="29940">
          <cell r="A29940">
            <v>106046000</v>
          </cell>
          <cell r="B29940" t="str">
            <v>TINTA IMRON PU AZUL TURQUESA MBB 1998</v>
          </cell>
          <cell r="C29940" t="str">
            <v>L</v>
          </cell>
        </row>
        <row r="29941">
          <cell r="A29941">
            <v>106047000</v>
          </cell>
          <cell r="B29941" t="str">
            <v>TINTA IMRON PU VERMELHO BOMBEIRO</v>
          </cell>
          <cell r="C29941" t="str">
            <v>L</v>
          </cell>
        </row>
        <row r="29942">
          <cell r="A29942" t="str">
            <v>DD32141010</v>
          </cell>
          <cell r="B29942" t="str">
            <v>DUREPOXI</v>
          </cell>
          <cell r="C29942" t="str">
            <v>UM</v>
          </cell>
        </row>
        <row r="29943">
          <cell r="A29943">
            <v>807535000</v>
          </cell>
          <cell r="B29943" t="str">
            <v>CANO DE DESCARGA - 10423537</v>
          </cell>
          <cell r="C29943" t="str">
            <v>UM</v>
          </cell>
        </row>
        <row r="29944">
          <cell r="A29944">
            <v>620000009</v>
          </cell>
          <cell r="B29944" t="str">
            <v>BASE P/ RELE TELEMECANIQUE - REF RSZE1S35M</v>
          </cell>
          <cell r="C29944" t="str">
            <v>UM</v>
          </cell>
        </row>
        <row r="29945">
          <cell r="A29945">
            <v>620000010</v>
          </cell>
          <cell r="B29945" t="str">
            <v>DIODO+LED 6-24VDC VERDE TELEMECANIQUE-REF RZM031RB</v>
          </cell>
          <cell r="C29945" t="str">
            <v>UM</v>
          </cell>
        </row>
        <row r="29946">
          <cell r="A29946">
            <v>620000011</v>
          </cell>
          <cell r="B29946" t="str">
            <v>CLIPS PLAST RET E EXT TELEMECANIQUE-REF RSZR215</v>
          </cell>
          <cell r="C29946" t="str">
            <v>UM</v>
          </cell>
        </row>
        <row r="29947">
          <cell r="A29947">
            <v>620000012</v>
          </cell>
          <cell r="B29947" t="str">
            <v>REATOR ELETROMAGNETICO 2X110W INTRAL</v>
          </cell>
          <cell r="C29947" t="str">
            <v>UM</v>
          </cell>
        </row>
        <row r="29948">
          <cell r="A29948">
            <v>804482000</v>
          </cell>
          <cell r="B29948" t="str">
            <v>SUPORTE PARA-CHOQUE CENTRAL CONSTELLATION-ESTRIBO 2 DEGRAUS</v>
          </cell>
          <cell r="C29948" t="str">
            <v>UM</v>
          </cell>
        </row>
        <row r="29949">
          <cell r="A29949">
            <v>704482010</v>
          </cell>
          <cell r="B29949" t="str">
            <v>TUBO DO SUPORTE CONSTELLATION PESADO</v>
          </cell>
          <cell r="C29949" t="str">
            <v>UM</v>
          </cell>
        </row>
        <row r="29950">
          <cell r="A29950">
            <v>704482020</v>
          </cell>
          <cell r="B29950" t="str">
            <v>REFORCO DA FIXACAO SUPORTE CONSTELLATION PESADO</v>
          </cell>
          <cell r="C29950" t="str">
            <v>UM</v>
          </cell>
        </row>
        <row r="29951">
          <cell r="A29951">
            <v>704482030</v>
          </cell>
          <cell r="B29951" t="str">
            <v>FIXACAO SUPORTE CONSTELLATION PESADO</v>
          </cell>
          <cell r="C29951" t="str">
            <v>UM</v>
          </cell>
        </row>
        <row r="29952">
          <cell r="A29952">
            <v>704482040</v>
          </cell>
          <cell r="B29952" t="str">
            <v>FIXACAO MENOR SUPORTE CONSTELLATION PESADO</v>
          </cell>
          <cell r="C29952" t="str">
            <v>UM</v>
          </cell>
        </row>
        <row r="29953">
          <cell r="A29953">
            <v>704482050</v>
          </cell>
          <cell r="B29953" t="str">
            <v>FIXACAO LATERAL SUPORTE CONSTELLATION PESADO</v>
          </cell>
          <cell r="C29953" t="str">
            <v>UM</v>
          </cell>
        </row>
        <row r="29954">
          <cell r="A29954">
            <v>704482060</v>
          </cell>
          <cell r="B29954" t="str">
            <v>BASE FIXACAO SUPORTE CONSTELLATION PESADO</v>
          </cell>
          <cell r="C29954" t="str">
            <v>UM</v>
          </cell>
        </row>
        <row r="29955">
          <cell r="A29955">
            <v>704482070</v>
          </cell>
          <cell r="B29955" t="str">
            <v>CORTE FIXACAO MENOR SUPORTE CONSTELLATION PESADO</v>
          </cell>
          <cell r="C29955" t="str">
            <v>UM</v>
          </cell>
        </row>
        <row r="29956">
          <cell r="A29956">
            <v>704482080</v>
          </cell>
          <cell r="B29956" t="str">
            <v>CORTE FIXACAO LATERAL SUPORTE CONSTELLATION PESADO</v>
          </cell>
          <cell r="C29956" t="str">
            <v>UM</v>
          </cell>
        </row>
        <row r="29957">
          <cell r="A29957">
            <v>703190030</v>
          </cell>
          <cell r="B29957" t="str">
            <v>CHAPA FECHAMENTO TETO FORD CARGO</v>
          </cell>
          <cell r="C29957" t="str">
            <v>UM</v>
          </cell>
        </row>
        <row r="29958">
          <cell r="A29958" t="str">
            <v>70319004D</v>
          </cell>
          <cell r="B29958" t="str">
            <v>SUPORTE COLUNA DIREITA FORD CARGO</v>
          </cell>
          <cell r="C29958" t="str">
            <v>UM</v>
          </cell>
        </row>
        <row r="29959">
          <cell r="A29959" t="str">
            <v>70319004E</v>
          </cell>
          <cell r="B29959" t="str">
            <v>SUPORTE COLUNA ESQUERDA FORD CARGO</v>
          </cell>
          <cell r="C29959" t="str">
            <v>UM</v>
          </cell>
        </row>
        <row r="29960">
          <cell r="A29960">
            <v>703190050</v>
          </cell>
          <cell r="B29960" t="str">
            <v>CHAPA PAINEL FORD CARGO</v>
          </cell>
          <cell r="C29960" t="str">
            <v>UM</v>
          </cell>
        </row>
        <row r="29961">
          <cell r="A29961" t="str">
            <v>DD56074900</v>
          </cell>
          <cell r="B29961" t="str">
            <v>OUTROS CORDEIS, CORDAS, ETC. DE POLIET</v>
          </cell>
          <cell r="C29961" t="str">
            <v>UM</v>
          </cell>
        </row>
        <row r="29962">
          <cell r="A29962" t="str">
            <v>DD96034090</v>
          </cell>
          <cell r="B29962" t="str">
            <v>OUTROS PINCEIS /  ROLO PINTURA</v>
          </cell>
          <cell r="C29962" t="str">
            <v>UM</v>
          </cell>
        </row>
        <row r="29963">
          <cell r="A29963" t="str">
            <v>DD83024100</v>
          </cell>
          <cell r="B29963" t="str">
            <v>OUTRAS GUARNICOES DE METAIS COMUNS</v>
          </cell>
          <cell r="C29963" t="str">
            <v>UM</v>
          </cell>
        </row>
        <row r="29964">
          <cell r="A29964" t="str">
            <v>DD68138990</v>
          </cell>
          <cell r="B29964" t="str">
            <v>DISCO/GUARNICAO FRICCAO</v>
          </cell>
          <cell r="C29964" t="str">
            <v>UM</v>
          </cell>
        </row>
        <row r="29965">
          <cell r="A29965" t="str">
            <v>DD68138190</v>
          </cell>
          <cell r="B29965" t="str">
            <v>OUTRAS GUARNICOES DE FICCAO</v>
          </cell>
          <cell r="C29965" t="str">
            <v>UM</v>
          </cell>
        </row>
        <row r="29966">
          <cell r="A29966">
            <v>620000013</v>
          </cell>
          <cell r="B29966" t="str">
            <v>REGISTRO DE ESFERA PP ROSCA 1/2"</v>
          </cell>
          <cell r="C29966" t="str">
            <v>UM</v>
          </cell>
        </row>
        <row r="29967">
          <cell r="A29967">
            <v>620000014</v>
          </cell>
          <cell r="B29967" t="str">
            <v>REGISTRO DE ESFERA PP ROSCA 3/4"</v>
          </cell>
          <cell r="C29967" t="str">
            <v>UM</v>
          </cell>
        </row>
        <row r="29968">
          <cell r="A29968">
            <v>620000015</v>
          </cell>
          <cell r="B29968" t="str">
            <v>VALVULA 5/2 VIAS ACIONAMENTO PEDAL C/RETORNO MOLA R 1/4"</v>
          </cell>
          <cell r="C29968" t="str">
            <v>UM</v>
          </cell>
        </row>
        <row r="29969">
          <cell r="A29969">
            <v>807536000</v>
          </cell>
          <cell r="B29969" t="str">
            <v>CANO DE DESCARGA - 10367116</v>
          </cell>
          <cell r="C29969" t="str">
            <v>UM</v>
          </cell>
        </row>
        <row r="29970">
          <cell r="A29970">
            <v>810196000</v>
          </cell>
          <cell r="B29970" t="str">
            <v>M.O. CONSERTO RESERVATORIO DE AR - STARA</v>
          </cell>
          <cell r="C29970" t="str">
            <v>UM</v>
          </cell>
        </row>
        <row r="29971">
          <cell r="A29971" t="str">
            <v>DD70193900</v>
          </cell>
          <cell r="B29971" t="str">
            <v>MANTAS, COLCHOES, ETC DE FIBRAS DE VIDRO</v>
          </cell>
          <cell r="C29971" t="str">
            <v>UM</v>
          </cell>
        </row>
        <row r="29972">
          <cell r="A29972" t="str">
            <v>80170800F</v>
          </cell>
          <cell r="B29972" t="str">
            <v>COLUNA CENTRAL PAREDE TRASEIRA HPN</v>
          </cell>
          <cell r="C29972" t="str">
            <v>UM</v>
          </cell>
        </row>
        <row r="29973">
          <cell r="A29973" t="str">
            <v>8016550DF</v>
          </cell>
          <cell r="B29973" t="str">
            <v>FOLHA TRASEIRA DIREITA FPN 1718/1720/1721</v>
          </cell>
          <cell r="C29973" t="str">
            <v>UM</v>
          </cell>
        </row>
        <row r="29974">
          <cell r="A29974" t="str">
            <v>8016550EF</v>
          </cell>
          <cell r="B29974" t="str">
            <v>FOLHA TRASEIRA ESQUERDA FPN 1718/1720/1721</v>
          </cell>
          <cell r="C29974" t="str">
            <v>UM</v>
          </cell>
        </row>
        <row r="29975">
          <cell r="A29975" t="str">
            <v>8017090DF</v>
          </cell>
          <cell r="B29975" t="str">
            <v>CANTO TRASEIRO DIREITO  FPN</v>
          </cell>
          <cell r="C29975" t="str">
            <v>UM</v>
          </cell>
        </row>
        <row r="29976">
          <cell r="A29976" t="str">
            <v>8017090EF</v>
          </cell>
          <cell r="B29976" t="str">
            <v>CANTO TRASEIRO ESQUERDO FPN</v>
          </cell>
          <cell r="C29976" t="str">
            <v>UM</v>
          </cell>
        </row>
        <row r="29977">
          <cell r="A29977" t="str">
            <v>80171100F</v>
          </cell>
          <cell r="B29977" t="str">
            <v>PAREDE TRASEIRA HPN 1620</v>
          </cell>
          <cell r="C29977" t="str">
            <v>UM</v>
          </cell>
        </row>
        <row r="29978">
          <cell r="A29978" t="str">
            <v>80171000F</v>
          </cell>
          <cell r="B29978" t="str">
            <v>PAREDE TRASEIRA HPN 710/912/1618</v>
          </cell>
          <cell r="C29978" t="str">
            <v>UM</v>
          </cell>
        </row>
        <row r="29979">
          <cell r="A29979">
            <v>709635370</v>
          </cell>
          <cell r="B29979" t="str">
            <v>BLANCK TUBO CURVO</v>
          </cell>
          <cell r="C29979" t="str">
            <v>UM</v>
          </cell>
        </row>
        <row r="29980">
          <cell r="A29980">
            <v>709635390</v>
          </cell>
          <cell r="B29980" t="str">
            <v>LADO DIREITO TUBO CURVO</v>
          </cell>
          <cell r="C29980" t="str">
            <v>UM</v>
          </cell>
        </row>
        <row r="29981">
          <cell r="A29981">
            <v>709635400</v>
          </cell>
          <cell r="B29981" t="str">
            <v>LADO ESQUERDO TUBO CURVO</v>
          </cell>
          <cell r="C29981" t="str">
            <v>UM</v>
          </cell>
        </row>
        <row r="29982">
          <cell r="A29982">
            <v>709635410</v>
          </cell>
          <cell r="B29982" t="str">
            <v>BOCAL TUBO CURVO</v>
          </cell>
          <cell r="C29982" t="str">
            <v>UM</v>
          </cell>
        </row>
        <row r="29983">
          <cell r="A29983">
            <v>709635420</v>
          </cell>
          <cell r="B29983" t="str">
            <v>TUBO DE SAIDA TUBO CURVO</v>
          </cell>
          <cell r="C29983" t="str">
            <v>UM</v>
          </cell>
        </row>
        <row r="29984">
          <cell r="A29984" t="str">
            <v>DD62032300</v>
          </cell>
          <cell r="B29984" t="str">
            <v>CONJUNTOS DE FIBRAS SINTETICAS</v>
          </cell>
          <cell r="C29984" t="str">
            <v>UM</v>
          </cell>
        </row>
        <row r="29985">
          <cell r="A29985" t="str">
            <v>DD39162000</v>
          </cell>
          <cell r="B29985" t="str">
            <v>MONOFILAMENTOS (MONOFIOS)</v>
          </cell>
          <cell r="C29985" t="str">
            <v>UM</v>
          </cell>
        </row>
        <row r="29986">
          <cell r="A29986" t="str">
            <v>80613800D</v>
          </cell>
          <cell r="B29986" t="str">
            <v>TELA DE FECH. DIR. GRADE SUP. SCANIA R SERIE 6</v>
          </cell>
          <cell r="C29986" t="str">
            <v>UM</v>
          </cell>
        </row>
        <row r="29987">
          <cell r="A29987" t="str">
            <v>80613800E</v>
          </cell>
          <cell r="B29987" t="str">
            <v>TELA DE FECH. ESQ. GRADE SUP. SCANIA R SERIE 6</v>
          </cell>
          <cell r="C29987" t="str">
            <v>UM</v>
          </cell>
        </row>
        <row r="29988">
          <cell r="A29988" t="str">
            <v>IMOB85258019</v>
          </cell>
          <cell r="B29988" t="str">
            <v>OUTRAS CAMERAS DE TELEVISAO</v>
          </cell>
          <cell r="C29988" t="str">
            <v>UM</v>
          </cell>
        </row>
        <row r="29989">
          <cell r="A29989">
            <v>804483000</v>
          </cell>
          <cell r="B29989" t="str">
            <v>SUPORTE PARA-CHOQUE DELIVERY</v>
          </cell>
          <cell r="C29989" t="str">
            <v>UM</v>
          </cell>
        </row>
        <row r="29990">
          <cell r="A29990">
            <v>704483010</v>
          </cell>
          <cell r="B29990" t="str">
            <v>TUBO DO SUPORTE CONSTELLATION MEDIO</v>
          </cell>
          <cell r="C29990" t="str">
            <v>UM</v>
          </cell>
        </row>
        <row r="29991">
          <cell r="A29991">
            <v>704483020</v>
          </cell>
          <cell r="B29991" t="str">
            <v>TUBO MENOR CONSTELLATION MEDIO (EXTERNO)</v>
          </cell>
          <cell r="C29991" t="str">
            <v>UM</v>
          </cell>
        </row>
        <row r="29992">
          <cell r="A29992" t="str">
            <v>70448303D</v>
          </cell>
          <cell r="B29992" t="str">
            <v>BASE DIREITA SUPORTE CONSTELLATION MEDIO</v>
          </cell>
          <cell r="C29992" t="str">
            <v>UM</v>
          </cell>
        </row>
        <row r="29993">
          <cell r="A29993" t="str">
            <v>70448303E</v>
          </cell>
          <cell r="B29993" t="str">
            <v>BASE ESQUERDA SUPORTE CONSTELLATION MEDIO</v>
          </cell>
          <cell r="C29993" t="str">
            <v>UM</v>
          </cell>
        </row>
        <row r="29994">
          <cell r="A29994" t="str">
            <v>70448304D</v>
          </cell>
          <cell r="B29994" t="str">
            <v>SUPORTE INTERM. DIREITO CONSTELLATION MEDIO</v>
          </cell>
          <cell r="C29994" t="str">
            <v>UM</v>
          </cell>
        </row>
        <row r="29995">
          <cell r="A29995" t="str">
            <v>70448304E</v>
          </cell>
          <cell r="B29995" t="str">
            <v>SUPORTE INTERM. ESQUERDO CONSTELLATION MEDIO</v>
          </cell>
          <cell r="C29995" t="str">
            <v>UM</v>
          </cell>
        </row>
        <row r="29996">
          <cell r="A29996" t="str">
            <v>70448305D</v>
          </cell>
          <cell r="B29996" t="str">
            <v>SUPORTE CENTRAL DIREITO CONSTELLATION MEDIO</v>
          </cell>
          <cell r="C29996" t="str">
            <v>UM</v>
          </cell>
        </row>
        <row r="29997">
          <cell r="A29997" t="str">
            <v>70448305E</v>
          </cell>
          <cell r="B29997" t="str">
            <v>SUPORTE CENTRAL ESQUERDO CONSTELLATION MEDIO</v>
          </cell>
          <cell r="C29997" t="str">
            <v>UM</v>
          </cell>
        </row>
        <row r="29998">
          <cell r="A29998" t="str">
            <v>70448306D</v>
          </cell>
          <cell r="B29998" t="str">
            <v>CORTE BASE DIREITA SUPORTE CONSTELLATION MEDIO</v>
          </cell>
          <cell r="C29998" t="str">
            <v>UM</v>
          </cell>
        </row>
        <row r="29999">
          <cell r="A29999" t="str">
            <v>70448306E</v>
          </cell>
          <cell r="B29999" t="str">
            <v>CORTE BASE ESQUERDA SUPORTE CONSTELLATION MEDIO</v>
          </cell>
          <cell r="C29999" t="str">
            <v>UM</v>
          </cell>
        </row>
        <row r="30000">
          <cell r="A30000" t="str">
            <v>70448307D</v>
          </cell>
          <cell r="B30000" t="str">
            <v>CORTE SUPORTE INTERM. DIREITO CONSTELLATION MEDIO</v>
          </cell>
          <cell r="C30000" t="str">
            <v>UM</v>
          </cell>
        </row>
        <row r="30001">
          <cell r="A30001" t="str">
            <v>70448307E</v>
          </cell>
          <cell r="B30001" t="str">
            <v>CORTE SUPORTE INTERM. ESQUERDO CONSTELLATION MEDIO</v>
          </cell>
          <cell r="C30001" t="str">
            <v>UM</v>
          </cell>
        </row>
        <row r="30002">
          <cell r="A30002" t="str">
            <v>70448308D</v>
          </cell>
          <cell r="B30002" t="str">
            <v>CORTE SUPORTE CENTRAL DIREITO CONSTELLATION MEDIO</v>
          </cell>
          <cell r="C30002" t="str">
            <v>UM</v>
          </cell>
        </row>
        <row r="30003">
          <cell r="A30003" t="str">
            <v>70448308E</v>
          </cell>
          <cell r="B30003" t="str">
            <v>CORTE SUPORTE CENTRAL ESQUERDO CONSTELLATION MEDIO</v>
          </cell>
          <cell r="C30003" t="str">
            <v>UM</v>
          </cell>
        </row>
        <row r="30004">
          <cell r="A30004">
            <v>620000016</v>
          </cell>
          <cell r="B30004" t="str">
            <v>MANGUEIRA DE BORRACHA GEMEA 7,94MM ACET/OXIG - AFA</v>
          </cell>
          <cell r="C30004" t="str">
            <v>M</v>
          </cell>
        </row>
        <row r="30005">
          <cell r="A30005">
            <v>709635380</v>
          </cell>
          <cell r="B30005" t="str">
            <v>ABRACADEIRA RETA MAIOR COM ROSCA CBC (externa)</v>
          </cell>
          <cell r="C30005" t="str">
            <v>UM</v>
          </cell>
        </row>
        <row r="30006">
          <cell r="A30006" t="str">
            <v>IMOB85171239</v>
          </cell>
          <cell r="B30006" t="str">
            <v>OUTROS</v>
          </cell>
          <cell r="C30006" t="str">
            <v>UM</v>
          </cell>
        </row>
        <row r="30007">
          <cell r="A30007" t="str">
            <v>IMOB84433299</v>
          </cell>
          <cell r="B30007" t="str">
            <v>OUTRAS IMPRESSORAS C/CODIGO DE BARRAS</v>
          </cell>
          <cell r="C30007" t="str">
            <v>UM</v>
          </cell>
        </row>
        <row r="30008">
          <cell r="A30008" t="str">
            <v>8032390DC</v>
          </cell>
          <cell r="B30008" t="str">
            <v>COLUNA UNIDA DIR.</v>
          </cell>
          <cell r="C30008" t="str">
            <v>UM</v>
          </cell>
        </row>
        <row r="30009">
          <cell r="A30009" t="str">
            <v>8032390EC</v>
          </cell>
          <cell r="B30009" t="str">
            <v>COLUNA UNIDA ESQ.</v>
          </cell>
          <cell r="C30009" t="str">
            <v>UM</v>
          </cell>
        </row>
        <row r="30010">
          <cell r="A30010" t="str">
            <v>IMOB84718000</v>
          </cell>
          <cell r="B30010" t="str">
            <v>OUTRAS UNIDADES DE MAQUINAS AUTOMATICAS</v>
          </cell>
          <cell r="C30010" t="str">
            <v>UM</v>
          </cell>
        </row>
        <row r="30011">
          <cell r="A30011" t="str">
            <v>DD84239010</v>
          </cell>
          <cell r="B30011" t="str">
            <v>PESOS PARA BALANCAS</v>
          </cell>
          <cell r="C30011" t="str">
            <v>UM</v>
          </cell>
        </row>
        <row r="30012">
          <cell r="A30012">
            <v>807553000</v>
          </cell>
          <cell r="B30012" t="str">
            <v>RESERVATORIO DE AR 37L - 6025.005.034.00.5</v>
          </cell>
          <cell r="C30012" t="str">
            <v>UM</v>
          </cell>
        </row>
        <row r="30013">
          <cell r="A30013">
            <v>707553000</v>
          </cell>
          <cell r="B30013" t="str">
            <v>RESERVATORIO DE AR - 6025.005.034.00.5</v>
          </cell>
          <cell r="C30013" t="str">
            <v>UM</v>
          </cell>
        </row>
        <row r="30014">
          <cell r="A30014">
            <v>707553010</v>
          </cell>
          <cell r="B30014" t="str">
            <v>SUPORTE FIXACAO RESERVATORIO DE AR - EXTERNO</v>
          </cell>
          <cell r="C30014" t="str">
            <v>UM</v>
          </cell>
        </row>
        <row r="30015">
          <cell r="A30015" t="str">
            <v>DD84149039</v>
          </cell>
          <cell r="B30015" t="str">
            <v>OUTRAS PARTES DE COMPRESSORES DE AR</v>
          </cell>
          <cell r="C30015" t="str">
            <v>UM</v>
          </cell>
        </row>
        <row r="30016">
          <cell r="A30016">
            <v>807537000</v>
          </cell>
          <cell r="B30016" t="str">
            <v>CANO DE DESCARGA - 10429211</v>
          </cell>
          <cell r="C30016" t="str">
            <v>UM</v>
          </cell>
        </row>
        <row r="30017">
          <cell r="A30017">
            <v>807538000</v>
          </cell>
          <cell r="B30017" t="str">
            <v>CANO DE DESCARGA - 10423131</v>
          </cell>
          <cell r="C30017" t="str">
            <v>UM</v>
          </cell>
        </row>
        <row r="30018">
          <cell r="A30018">
            <v>807539000</v>
          </cell>
          <cell r="B30018" t="str">
            <v>CANO DESVIO SOBRE PORTA ESTEPE - 10423084</v>
          </cell>
          <cell r="C30018" t="str">
            <v>UM</v>
          </cell>
        </row>
        <row r="30019">
          <cell r="A30019">
            <v>707553050</v>
          </cell>
          <cell r="B30019" t="str">
            <v>CONJUNTO SUPORTE FIXACAO C/ PORCA</v>
          </cell>
          <cell r="C30019" t="str">
            <v>UM</v>
          </cell>
        </row>
        <row r="30020">
          <cell r="A30020" t="str">
            <v>DD27101991</v>
          </cell>
          <cell r="B30020" t="str">
            <v>OUTROS OLEOS MINERAIS BRANCOS</v>
          </cell>
          <cell r="C30020" t="str">
            <v>UM</v>
          </cell>
        </row>
        <row r="30021">
          <cell r="A30021" t="str">
            <v>DD62101000</v>
          </cell>
          <cell r="B30021" t="str">
            <v>VESTUARIO CONFECCIONADO COM FELTROS</v>
          </cell>
          <cell r="C30021" t="str">
            <v>UM</v>
          </cell>
        </row>
        <row r="30022">
          <cell r="A30022">
            <v>807554000</v>
          </cell>
          <cell r="B30022" t="str">
            <v>HASTE CORTA FIO - 6011.002.137.88.4</v>
          </cell>
          <cell r="C30022" t="str">
            <v>UM</v>
          </cell>
        </row>
        <row r="30023">
          <cell r="A30023">
            <v>107554000</v>
          </cell>
          <cell r="B30023" t="str">
            <v>PERFIL "T" - 4,75 X 38,1 X 38,1 X 6000 mm - A36</v>
          </cell>
          <cell r="C30023" t="str">
            <v>KG</v>
          </cell>
        </row>
        <row r="30024">
          <cell r="A30024">
            <v>104914000</v>
          </cell>
          <cell r="B30024" t="str">
            <v>RETALHO DE VIGA "T"</v>
          </cell>
          <cell r="C30024" t="str">
            <v>KG</v>
          </cell>
        </row>
        <row r="30025">
          <cell r="A30025">
            <v>620000018</v>
          </cell>
          <cell r="B30025" t="str">
            <v>ABRACADEIRA PLASTICA 300MM X 7,6MM - NATURAL</v>
          </cell>
          <cell r="C30025" t="str">
            <v>UM</v>
          </cell>
        </row>
        <row r="30026">
          <cell r="A30026">
            <v>704236010</v>
          </cell>
          <cell r="B30026" t="str">
            <v>BLANK DA FOLHA EXTERNA VW</v>
          </cell>
          <cell r="C30026" t="str">
            <v>UM</v>
          </cell>
        </row>
        <row r="30027">
          <cell r="A30027" t="str">
            <v>DD85312000</v>
          </cell>
          <cell r="B30027" t="str">
            <v>PAINEIS INDICAD C/DISP. CRISTAL LIQUIDO</v>
          </cell>
          <cell r="C30027" t="str">
            <v>UM</v>
          </cell>
        </row>
        <row r="30028">
          <cell r="A30028" t="str">
            <v>DD84314929</v>
          </cell>
          <cell r="B30028" t="str">
            <v>PARTES DA PLATAFORMA</v>
          </cell>
          <cell r="C30028" t="str">
            <v>UM</v>
          </cell>
        </row>
        <row r="30029">
          <cell r="A30029">
            <v>807540000</v>
          </cell>
          <cell r="B30029" t="str">
            <v>CANO DE DESCARGA - 10413896</v>
          </cell>
          <cell r="C30029" t="str">
            <v>UM</v>
          </cell>
        </row>
        <row r="30030">
          <cell r="A30030" t="str">
            <v>80614600D</v>
          </cell>
          <cell r="B30030" t="str">
            <v>CHAPA LATERAL DIR DO ESTRIBO SCANIA R420</v>
          </cell>
          <cell r="C30030" t="str">
            <v>UM</v>
          </cell>
        </row>
        <row r="30031">
          <cell r="A30031" t="str">
            <v>80614600E</v>
          </cell>
          <cell r="B30031" t="str">
            <v>CHAPA LATERAL ESQ DO ESTRIBO SCANIA R420</v>
          </cell>
          <cell r="C30031" t="str">
            <v>UM</v>
          </cell>
        </row>
        <row r="30032">
          <cell r="A30032" t="str">
            <v>80614700D</v>
          </cell>
          <cell r="B30032" t="str">
            <v>CHAPA LATERAL DIR DO ESTRIBO SCANIA S4</v>
          </cell>
          <cell r="C30032" t="str">
            <v>UM</v>
          </cell>
        </row>
        <row r="30033">
          <cell r="A30033" t="str">
            <v>80614700E</v>
          </cell>
          <cell r="B30033" t="str">
            <v>CHAPA LATERAL ESQ DO ESTRIBO SCANIA S4</v>
          </cell>
          <cell r="C30033" t="str">
            <v>UM</v>
          </cell>
        </row>
        <row r="30034">
          <cell r="A30034">
            <v>806148000</v>
          </cell>
          <cell r="B30034" t="str">
            <v>SUPORTE BATERIA COMPLETO SCANIA S4 E S 5</v>
          </cell>
          <cell r="C30034" t="str">
            <v>UM</v>
          </cell>
        </row>
        <row r="30035">
          <cell r="A30035" t="str">
            <v>DD84339010</v>
          </cell>
          <cell r="B30035" t="str">
            <v>PARTES DE CORTADORES DE GRAMA</v>
          </cell>
          <cell r="C30035" t="str">
            <v>UM</v>
          </cell>
        </row>
        <row r="30036">
          <cell r="A30036">
            <v>620000017</v>
          </cell>
          <cell r="B30036" t="str">
            <v>SENSOR INDUTIVO TUBULAR 1B-1,5M - 8SM- PA/XL</v>
          </cell>
          <cell r="C30036" t="str">
            <v>UM</v>
          </cell>
        </row>
        <row r="30037">
          <cell r="A30037" t="str">
            <v>DD85171100</v>
          </cell>
          <cell r="B30037" t="str">
            <v>APARS TELEFONICOS POR FIO COM 1 APARELHO</v>
          </cell>
          <cell r="C30037" t="str">
            <v>UM</v>
          </cell>
        </row>
        <row r="30038">
          <cell r="A30038" t="str">
            <v>DD84822010</v>
          </cell>
          <cell r="B30038" t="str">
            <v>ROLAMENTOS DE ROLETES CONICOS</v>
          </cell>
          <cell r="C30038" t="str">
            <v>UM</v>
          </cell>
        </row>
        <row r="30039">
          <cell r="A30039">
            <v>200577000</v>
          </cell>
          <cell r="B30039" t="str">
            <v>CX. MAD. GRADEADA FUMEGADA CABINE CARGO</v>
          </cell>
          <cell r="C30039" t="str">
            <v>UM</v>
          </cell>
        </row>
        <row r="30040">
          <cell r="A30040" t="str">
            <v>DD85014019</v>
          </cell>
          <cell r="B30040" t="str">
            <v>OUTROS MOTORES ELETR DE CORR ALTERN</v>
          </cell>
          <cell r="C30040" t="str">
            <v>UM</v>
          </cell>
        </row>
        <row r="30041">
          <cell r="A30041" t="str">
            <v>DD90303990</v>
          </cell>
          <cell r="B30041" t="str">
            <v>OUTROS APARELHOS E INSTRUM PARA MEDIDA</v>
          </cell>
          <cell r="C30041" t="str">
            <v>UM</v>
          </cell>
        </row>
        <row r="30042">
          <cell r="A30042">
            <v>807541000</v>
          </cell>
          <cell r="B30042" t="str">
            <v>CONJUNTO CARREGADOR P/ DUMPER MM 150 - 001.32.000</v>
          </cell>
          <cell r="C30042" t="str">
            <v>UM</v>
          </cell>
        </row>
        <row r="30043">
          <cell r="A30043" t="str">
            <v>IMOB94054090</v>
          </cell>
          <cell r="B30043" t="str">
            <v>OUTROS APARELHOS ELETRICOS DE ILUMINACAO</v>
          </cell>
          <cell r="C30043" t="str">
            <v>UM</v>
          </cell>
        </row>
        <row r="30044">
          <cell r="A30044">
            <v>707541010</v>
          </cell>
          <cell r="B30044" t="str">
            <v>CJ. SUPORTE BASCULANTE CARREGADOR P/ DUMPER - 001.32.001</v>
          </cell>
          <cell r="C30044" t="str">
            <v>UM</v>
          </cell>
        </row>
        <row r="30045">
          <cell r="A30045">
            <v>707541020</v>
          </cell>
          <cell r="B30045" t="str">
            <v>CJ. SUPORTE CARREGADOR P/ DUMPER - 001.32.002</v>
          </cell>
          <cell r="C30045" t="str">
            <v>UM</v>
          </cell>
        </row>
        <row r="30046">
          <cell r="A30046">
            <v>707541030</v>
          </cell>
          <cell r="B30046" t="str">
            <v>UNIAO SUPORTE TUBULAR P/ DUMPER - 001.32.003</v>
          </cell>
          <cell r="C30046" t="str">
            <v>UM</v>
          </cell>
        </row>
        <row r="30047">
          <cell r="A30047">
            <v>707541040</v>
          </cell>
          <cell r="B30047" t="str">
            <v>LATERAL SUPORTE CARREGADOR P/ DUMPER - 001.32.004</v>
          </cell>
          <cell r="C30047" t="str">
            <v>UM</v>
          </cell>
        </row>
        <row r="30048">
          <cell r="A30048">
            <v>707541050</v>
          </cell>
          <cell r="B30048" t="str">
            <v>ANCORAGEM CILINDRO MAIOR P/ DUMPER - 001.32.005</v>
          </cell>
          <cell r="C30048" t="str">
            <v>UM</v>
          </cell>
        </row>
        <row r="30049">
          <cell r="A30049">
            <v>707541060</v>
          </cell>
          <cell r="B30049" t="str">
            <v>ANCORAGEM CILINDRO MENOR P/ DUMPER - 001.32.006</v>
          </cell>
          <cell r="C30049" t="str">
            <v>UM</v>
          </cell>
        </row>
        <row r="30050">
          <cell r="A30050">
            <v>707541100</v>
          </cell>
          <cell r="B30050" t="str">
            <v>BUCHA MAIOR INFERIOR CARREGADOR P/ DUMPER - 001.32.010</v>
          </cell>
          <cell r="C30050" t="str">
            <v>UM</v>
          </cell>
        </row>
        <row r="30051">
          <cell r="A30051">
            <v>707541110</v>
          </cell>
          <cell r="B30051" t="str">
            <v>REFORCO MAIOR P/ DUMPER - 001.32.011</v>
          </cell>
          <cell r="C30051" t="str">
            <v>UM</v>
          </cell>
        </row>
        <row r="30052">
          <cell r="A30052">
            <v>707541120</v>
          </cell>
          <cell r="B30052" t="str">
            <v>REFORCO MENOR P/ DUMPER - 001.32.012</v>
          </cell>
          <cell r="C30052" t="str">
            <v>UM</v>
          </cell>
        </row>
        <row r="30053">
          <cell r="A30053">
            <v>707541140</v>
          </cell>
          <cell r="B30053" t="str">
            <v>ANCORAGEM CIL. MENOR P/ DUMPER - 001.32.014</v>
          </cell>
          <cell r="C30053" t="str">
            <v>UM</v>
          </cell>
        </row>
        <row r="30054">
          <cell r="A30054">
            <v>707541150</v>
          </cell>
          <cell r="B30054" t="str">
            <v>APOIO ANCORAGEM CIL. MENOR P/ DUMPER - 001.32.015</v>
          </cell>
          <cell r="C30054" t="str">
            <v>UM</v>
          </cell>
        </row>
        <row r="30055">
          <cell r="A30055">
            <v>707541180</v>
          </cell>
          <cell r="B30055" t="str">
            <v>CALCO EIXO SUPERIOR P/ DUMPER - 001.32.018</v>
          </cell>
          <cell r="C30055" t="str">
            <v>UM</v>
          </cell>
        </row>
        <row r="30056">
          <cell r="A30056">
            <v>707541190</v>
          </cell>
          <cell r="B30056" t="str">
            <v>TRAVA EIXO P/ DUMPER - 001.32.019</v>
          </cell>
          <cell r="C30056" t="str">
            <v>UM</v>
          </cell>
        </row>
        <row r="30057">
          <cell r="A30057">
            <v>707541200</v>
          </cell>
          <cell r="B30057" t="str">
            <v>CJ. CONCHA P/ DUMPER - 001.32.020</v>
          </cell>
          <cell r="C30057" t="str">
            <v>UM</v>
          </cell>
        </row>
        <row r="30058">
          <cell r="A30058">
            <v>707541210</v>
          </cell>
          <cell r="B30058" t="str">
            <v>FECHAMENTO MAIOR P/ DUMPER - 001.32.021</v>
          </cell>
          <cell r="C30058" t="str">
            <v>UM</v>
          </cell>
        </row>
        <row r="30059">
          <cell r="A30059">
            <v>707541220</v>
          </cell>
          <cell r="B30059" t="str">
            <v>NAVALHA HORIZONTAL P/ DUMPER - 001.32.022</v>
          </cell>
          <cell r="C30059" t="str">
            <v>UM</v>
          </cell>
        </row>
        <row r="30060">
          <cell r="A30060">
            <v>707541240</v>
          </cell>
          <cell r="B30060" t="str">
            <v>NAVALHA VERTICAL DIREITA P/ DUMPER - 001.32.024</v>
          </cell>
          <cell r="C30060" t="str">
            <v>UM</v>
          </cell>
        </row>
        <row r="30061">
          <cell r="A30061">
            <v>707541250</v>
          </cell>
          <cell r="B30061" t="str">
            <v>FECHAMENTO LATERAL P/ DUMPER - 001.32.025</v>
          </cell>
          <cell r="C30061" t="str">
            <v>UM</v>
          </cell>
        </row>
        <row r="30062">
          <cell r="A30062">
            <v>707541130</v>
          </cell>
          <cell r="B30062" t="str">
            <v>CJ. ESQUERDO ANCORAGEM CIL. MENOR P/ DUMPER - 001.32.013</v>
          </cell>
          <cell r="C30062" t="str">
            <v>UM</v>
          </cell>
        </row>
        <row r="30063">
          <cell r="A30063">
            <v>707541160</v>
          </cell>
          <cell r="B30063" t="str">
            <v>CJ. DIREITO ANCORAGEM CIL. MENOR P/ DUMPER - 001.32.016</v>
          </cell>
          <cell r="C30063" t="str">
            <v>UM</v>
          </cell>
        </row>
        <row r="30064">
          <cell r="A30064">
            <v>707541230</v>
          </cell>
          <cell r="B30064" t="str">
            <v>NAVALHA VERTICAL ESQUERDA P/ DUMPER - 001.32.023</v>
          </cell>
          <cell r="C30064" t="str">
            <v>UM</v>
          </cell>
        </row>
        <row r="30065">
          <cell r="A30065">
            <v>707541260</v>
          </cell>
          <cell r="B30065" t="str">
            <v>ANCORAGEM CONCHA P/ DUMPER - 001.32.027</v>
          </cell>
          <cell r="C30065" t="str">
            <v>UM</v>
          </cell>
        </row>
        <row r="30066">
          <cell r="A30066">
            <v>707541270</v>
          </cell>
          <cell r="B30066" t="str">
            <v>NERVURA CONCHA P/ DUMPER - 001.32.029</v>
          </cell>
          <cell r="C30066" t="str">
            <v>UM</v>
          </cell>
        </row>
        <row r="30067">
          <cell r="A30067">
            <v>707541280</v>
          </cell>
          <cell r="B30067" t="str">
            <v>REFORCO SUPERIOR CONCHA P/ DUMPER - 001.32.030</v>
          </cell>
          <cell r="C30067" t="str">
            <v>UM</v>
          </cell>
        </row>
        <row r="30068">
          <cell r="A30068">
            <v>707541290</v>
          </cell>
          <cell r="B30068" t="str">
            <v>REFORCO SUPERIOR P/ DUMPER - 001.32.031</v>
          </cell>
          <cell r="C30068" t="str">
            <v>UM</v>
          </cell>
        </row>
        <row r="30069">
          <cell r="A30069">
            <v>707541300</v>
          </cell>
          <cell r="B30069" t="str">
            <v>CJ. BARRA DE UNIAO P/ DUMPER - 001.32.032</v>
          </cell>
          <cell r="C30069" t="str">
            <v>UM</v>
          </cell>
        </row>
        <row r="30070">
          <cell r="A30070">
            <v>707541310</v>
          </cell>
          <cell r="B30070" t="str">
            <v>BARRA DE UNIAO P/ DUMPER - 001.32.033</v>
          </cell>
          <cell r="C30070" t="str">
            <v>UM</v>
          </cell>
        </row>
        <row r="30071">
          <cell r="A30071">
            <v>707541320</v>
          </cell>
          <cell r="B30071" t="str">
            <v>BUCHA MAIOR CARREGADOR P/ DUMPER - 001.32.034</v>
          </cell>
          <cell r="C30071" t="str">
            <v>UM</v>
          </cell>
        </row>
        <row r="30072">
          <cell r="A30072">
            <v>707541330</v>
          </cell>
          <cell r="B30072" t="str">
            <v>CJ. BARRA ARTICULADORA P/ DUMPER - 001.32.035</v>
          </cell>
          <cell r="C30072" t="str">
            <v>UM</v>
          </cell>
        </row>
        <row r="30073">
          <cell r="A30073">
            <v>707541340</v>
          </cell>
          <cell r="B30073" t="str">
            <v>BARRA ARTICULADORA P/ DUMPER - 001.32.036</v>
          </cell>
          <cell r="C30073" t="str">
            <v>UM</v>
          </cell>
        </row>
        <row r="30074">
          <cell r="A30074">
            <v>707541350</v>
          </cell>
          <cell r="B30074" t="str">
            <v>MASSA BARRA ARTICULADORA P/ DUMPER - 001.32.037</v>
          </cell>
          <cell r="C30074" t="str">
            <v>UM</v>
          </cell>
        </row>
        <row r="30075">
          <cell r="A30075">
            <v>707541360</v>
          </cell>
          <cell r="B30075" t="str">
            <v>CJ. EIXO SUPERIOR P/ DUMPER - 001.32.038</v>
          </cell>
          <cell r="C30075" t="str">
            <v>UM</v>
          </cell>
        </row>
        <row r="30076">
          <cell r="A30076">
            <v>707541380</v>
          </cell>
          <cell r="B30076" t="str">
            <v>TRAVA EIXO P/ DUMPER - 001.32.040</v>
          </cell>
          <cell r="C30076" t="str">
            <v>UM</v>
          </cell>
        </row>
        <row r="30077">
          <cell r="A30077">
            <v>707541390</v>
          </cell>
          <cell r="B30077" t="str">
            <v>PINO TRAVA P/ DUMPER - 001.32.041</v>
          </cell>
          <cell r="C30077" t="str">
            <v>UM</v>
          </cell>
        </row>
        <row r="30078">
          <cell r="A30078">
            <v>707541400</v>
          </cell>
          <cell r="B30078" t="str">
            <v>CJ. EIXO ALAVANCA P/ DUMPER - 001.32.042</v>
          </cell>
          <cell r="C30078" t="str">
            <v>UM</v>
          </cell>
        </row>
        <row r="30079">
          <cell r="A30079">
            <v>707541420</v>
          </cell>
          <cell r="B30079" t="str">
            <v>TRAVA EIXO ALAVANCA P/ DUMPER - 001.32.044</v>
          </cell>
          <cell r="C30079" t="str">
            <v>UM</v>
          </cell>
        </row>
        <row r="30080">
          <cell r="A30080">
            <v>707541430</v>
          </cell>
          <cell r="B30080" t="str">
            <v>CJ. EIXO CILINDRO MENOR P/ DUMPER - 001.32.045</v>
          </cell>
          <cell r="C30080" t="str">
            <v>UM</v>
          </cell>
        </row>
        <row r="30081">
          <cell r="A30081">
            <v>707541460</v>
          </cell>
          <cell r="B30081" t="str">
            <v>PINO TRAVA MENOR P/ DUMPER - 001.32.048</v>
          </cell>
          <cell r="C30081" t="str">
            <v>UM</v>
          </cell>
        </row>
        <row r="30082">
          <cell r="A30082">
            <v>707541480</v>
          </cell>
          <cell r="B30082" t="str">
            <v>CJ. EIXO DE ARTICULACAO P/ DUMPER - 001.32.050</v>
          </cell>
          <cell r="C30082" t="str">
            <v>UM</v>
          </cell>
        </row>
        <row r="30083">
          <cell r="A30083">
            <v>707541500</v>
          </cell>
          <cell r="B30083" t="str">
            <v>DEFLETOR ANGULAR P/ DUMPER - 001.32.052</v>
          </cell>
          <cell r="C30083" t="str">
            <v>UM</v>
          </cell>
        </row>
        <row r="30084">
          <cell r="A30084">
            <v>707541510</v>
          </cell>
          <cell r="B30084" t="str">
            <v>CHAVETA P/ DUMPER - 001.03.021</v>
          </cell>
          <cell r="C30084" t="str">
            <v>UM</v>
          </cell>
        </row>
        <row r="30085">
          <cell r="A30085">
            <v>707541520</v>
          </cell>
          <cell r="B30085" t="str">
            <v>BUCHA BRONZE P/ DUMPER - 001.07.019</v>
          </cell>
          <cell r="C30085" t="str">
            <v>UM</v>
          </cell>
        </row>
        <row r="30086">
          <cell r="A30086" t="str">
            <v>DD27101921</v>
          </cell>
          <cell r="B30086" t="str">
            <v>OLEO DIESEL</v>
          </cell>
          <cell r="C30086" t="str">
            <v>UM</v>
          </cell>
        </row>
        <row r="30087">
          <cell r="A30087">
            <v>109756000</v>
          </cell>
          <cell r="B30087" t="str">
            <v>BUCHA SUPERIOR</v>
          </cell>
          <cell r="C30087" t="str">
            <v>UM</v>
          </cell>
        </row>
        <row r="30088">
          <cell r="A30088">
            <v>109757000</v>
          </cell>
          <cell r="B30088" t="str">
            <v>BUCHA MAIOR</v>
          </cell>
          <cell r="C30088" t="str">
            <v>UM</v>
          </cell>
        </row>
        <row r="30089">
          <cell r="A30089">
            <v>109758000</v>
          </cell>
          <cell r="B30089" t="str">
            <v>BUCHA MENOR</v>
          </cell>
          <cell r="C30089" t="str">
            <v>UM</v>
          </cell>
        </row>
        <row r="30090">
          <cell r="A30090">
            <v>620000019</v>
          </cell>
          <cell r="B30090" t="str">
            <v>CABO UNIPOLAR 400 MCM C/2,2MTS -CHATO DOS DOIS LADOS -1.1/8</v>
          </cell>
          <cell r="C30090" t="str">
            <v>UM</v>
          </cell>
        </row>
        <row r="30091">
          <cell r="A30091">
            <v>109759000</v>
          </cell>
          <cell r="B30091" t="str">
            <v>EIXO FIXACAO CIL. MENOR</v>
          </cell>
          <cell r="C30091" t="str">
            <v>UM</v>
          </cell>
        </row>
        <row r="30092">
          <cell r="A30092">
            <v>807542000</v>
          </cell>
          <cell r="B30092" t="str">
            <v>CANO DE DESCARGA - 10419297</v>
          </cell>
          <cell r="C30092" t="str">
            <v>UM</v>
          </cell>
        </row>
        <row r="30093">
          <cell r="A30093" t="str">
            <v>DD38121000</v>
          </cell>
          <cell r="B30093" t="str">
            <v>PREPARACOES DENOMINADAS "ACELERADOR"</v>
          </cell>
          <cell r="C30093" t="str">
            <v>UM</v>
          </cell>
        </row>
        <row r="30094">
          <cell r="A30094" t="str">
            <v>DD74153300</v>
          </cell>
          <cell r="B30094" t="str">
            <v>PARAFUSO / PINOS / PORCA LAT / COBRE</v>
          </cell>
          <cell r="C30094" t="str">
            <v>UM</v>
          </cell>
        </row>
        <row r="30095">
          <cell r="A30095">
            <v>620000020</v>
          </cell>
          <cell r="B30095" t="str">
            <v>REATOR ELETROMAGNETICO 2X40W INTRAL - LINHA PESADA</v>
          </cell>
          <cell r="C30095" t="str">
            <v>UM</v>
          </cell>
        </row>
        <row r="30096">
          <cell r="A30096">
            <v>109760000</v>
          </cell>
          <cell r="B30096" t="str">
            <v>EIXO SUPERIOR</v>
          </cell>
          <cell r="C30096" t="str">
            <v>UM</v>
          </cell>
        </row>
        <row r="30097">
          <cell r="A30097">
            <v>109761000</v>
          </cell>
          <cell r="B30097" t="str">
            <v>EIXO ALAVANCA</v>
          </cell>
          <cell r="C30097" t="str">
            <v>UM</v>
          </cell>
        </row>
        <row r="30098">
          <cell r="A30098">
            <v>109762000</v>
          </cell>
          <cell r="B30098" t="str">
            <v>EIXO ALAVANCA</v>
          </cell>
          <cell r="C30098" t="str">
            <v>UM</v>
          </cell>
        </row>
        <row r="30099">
          <cell r="A30099">
            <v>707541450</v>
          </cell>
          <cell r="B30099" t="str">
            <v>TRAVA EIXO P/ DUMPER - 001.32.047</v>
          </cell>
          <cell r="C30099" t="str">
            <v>UM</v>
          </cell>
        </row>
        <row r="30100">
          <cell r="A30100">
            <v>109763000</v>
          </cell>
          <cell r="B30100" t="str">
            <v>EIXO OLHAL CILINDRO MAIOR</v>
          </cell>
          <cell r="C30100" t="str">
            <v>UM</v>
          </cell>
        </row>
        <row r="30101">
          <cell r="A30101">
            <v>109764000</v>
          </cell>
          <cell r="B30101" t="str">
            <v>EIXO ARTICULACAO</v>
          </cell>
          <cell r="C30101" t="str">
            <v>UM</v>
          </cell>
        </row>
        <row r="30102">
          <cell r="A30102">
            <v>109765000</v>
          </cell>
          <cell r="B30102" t="str">
            <v>GRAXEIRA RETA M6 X 1ZB</v>
          </cell>
          <cell r="C30102" t="str">
            <v>UM</v>
          </cell>
        </row>
        <row r="30103">
          <cell r="A30103">
            <v>109766000</v>
          </cell>
          <cell r="B30103" t="str">
            <v>ANEL ELASTICO E 20 X 1,20</v>
          </cell>
          <cell r="C30103" t="str">
            <v>UM</v>
          </cell>
        </row>
        <row r="30104">
          <cell r="A30104">
            <v>109767000</v>
          </cell>
          <cell r="B30104" t="str">
            <v>ANEL ELASTICO E 30 X 1,50</v>
          </cell>
          <cell r="C30104" t="str">
            <v>UM</v>
          </cell>
        </row>
        <row r="30105">
          <cell r="A30105">
            <v>109768000</v>
          </cell>
          <cell r="B30105" t="str">
            <v>ANEL ELASTICO E 40 X 1,75</v>
          </cell>
          <cell r="C30105" t="str">
            <v>UM</v>
          </cell>
        </row>
        <row r="30106">
          <cell r="A30106">
            <v>109769000</v>
          </cell>
          <cell r="B30106" t="str">
            <v>ARRUELA LISA M21 x 2,5 x 50 ZA DIN 125</v>
          </cell>
          <cell r="C30106" t="str">
            <v>UM</v>
          </cell>
        </row>
        <row r="30107">
          <cell r="A30107">
            <v>109770000</v>
          </cell>
          <cell r="B30107" t="str">
            <v>ARRUELA LISA M31 x 2,65</v>
          </cell>
          <cell r="C30107" t="str">
            <v>UM</v>
          </cell>
        </row>
        <row r="30108">
          <cell r="A30108">
            <v>109771000</v>
          </cell>
          <cell r="B30108" t="str">
            <v>TUBO ACO FQ 80 x 80 x 6000 x PAR 6,35mm</v>
          </cell>
          <cell r="C30108" t="str">
            <v>KG</v>
          </cell>
        </row>
        <row r="30109">
          <cell r="A30109">
            <v>109772000</v>
          </cell>
          <cell r="B30109" t="str">
            <v>BARRA OCA BRONZE TM23 ø50,80MM X 38,10MM</v>
          </cell>
          <cell r="C30109" t="str">
            <v>KG</v>
          </cell>
        </row>
        <row r="30110">
          <cell r="A30110">
            <v>707554000</v>
          </cell>
          <cell r="B30110" t="str">
            <v>HASTE CORTA FIO - 6011.002.137.00.9</v>
          </cell>
          <cell r="C30110" t="str">
            <v>UM</v>
          </cell>
        </row>
        <row r="30111">
          <cell r="A30111" t="str">
            <v>DD72299000</v>
          </cell>
          <cell r="B30111" t="str">
            <v>FIOS DE OUTRAS LIGAS DE ACOS</v>
          </cell>
          <cell r="C30111" t="str">
            <v>UM</v>
          </cell>
        </row>
        <row r="30112">
          <cell r="A30112">
            <v>807543000</v>
          </cell>
          <cell r="B30112" t="str">
            <v>CANO DE DESCARGA - 10417238</v>
          </cell>
          <cell r="C30112" t="str">
            <v>UM</v>
          </cell>
        </row>
        <row r="30113">
          <cell r="A30113">
            <v>807544000</v>
          </cell>
          <cell r="B30113" t="str">
            <v>CANO DE DESCARGA - 10417293</v>
          </cell>
          <cell r="C30113" t="str">
            <v>UM</v>
          </cell>
        </row>
        <row r="30114">
          <cell r="A30114">
            <v>807545000</v>
          </cell>
          <cell r="B30114" t="str">
            <v>CANO DE DESCARGA - 10430554</v>
          </cell>
          <cell r="C30114" t="str">
            <v>UM</v>
          </cell>
        </row>
        <row r="30115">
          <cell r="A30115">
            <v>807546000</v>
          </cell>
          <cell r="B30115" t="str">
            <v>CANO DE DESCARGA - 10422947</v>
          </cell>
          <cell r="C30115" t="str">
            <v>UM</v>
          </cell>
        </row>
        <row r="30116">
          <cell r="A30116">
            <v>807547000</v>
          </cell>
          <cell r="B30116" t="str">
            <v>CANO DE DESCARGA - 10429235</v>
          </cell>
          <cell r="C30116" t="str">
            <v>UM</v>
          </cell>
        </row>
        <row r="30117">
          <cell r="A30117">
            <v>707547010</v>
          </cell>
          <cell r="B30117" t="str">
            <v>CANO DE DESCARGA - PEÇA 1 - 10429235</v>
          </cell>
          <cell r="C30117" t="str">
            <v>UM</v>
          </cell>
        </row>
        <row r="30118">
          <cell r="A30118">
            <v>707547020</v>
          </cell>
          <cell r="B30118" t="str">
            <v>CANO DE DESCARGA - PEÇA 2 - 10429235</v>
          </cell>
          <cell r="C30118" t="str">
            <v>UM</v>
          </cell>
        </row>
        <row r="30119">
          <cell r="A30119" t="str">
            <v>DD27101190</v>
          </cell>
          <cell r="B30119" t="str">
            <v>OLEOS LEVES E PREPARACOES</v>
          </cell>
          <cell r="C30119" t="str">
            <v>UM</v>
          </cell>
        </row>
        <row r="30120">
          <cell r="A30120">
            <v>109773000</v>
          </cell>
          <cell r="B30120" t="str">
            <v>CHAPA DE ACO 12,7mm x 1200 x 3000mm USI SAC 300</v>
          </cell>
          <cell r="C30120" t="str">
            <v>KG</v>
          </cell>
        </row>
        <row r="30121">
          <cell r="A30121">
            <v>109774000</v>
          </cell>
          <cell r="B30121" t="str">
            <v>BARRA BRONZE TM23 ø1.1/2"</v>
          </cell>
          <cell r="C30121" t="str">
            <v>KG</v>
          </cell>
        </row>
        <row r="30122">
          <cell r="A30122" t="str">
            <v>DD22019000</v>
          </cell>
          <cell r="B30122" t="str">
            <v>OUTRAS AGUAS, SEM ACUCAR, N/AROMATIZADA</v>
          </cell>
          <cell r="C30122" t="str">
            <v>UM</v>
          </cell>
        </row>
        <row r="30123">
          <cell r="A30123">
            <v>705176000</v>
          </cell>
          <cell r="B30123" t="str">
            <v>USINAGEM TARUGO CELERON ø16mm X 25mm (GABARITO SOLDA)</v>
          </cell>
          <cell r="C30123" t="str">
            <v>UM</v>
          </cell>
        </row>
        <row r="30124">
          <cell r="A30124">
            <v>109775000</v>
          </cell>
          <cell r="B30124" t="str">
            <v>PINO ROSCADO M16 PROTETOR PARA GABARITO SOLDAGEM</v>
          </cell>
          <cell r="C30124" t="str">
            <v>UM</v>
          </cell>
        </row>
        <row r="30125">
          <cell r="A30125">
            <v>104915000</v>
          </cell>
          <cell r="B30125" t="str">
            <v>ADESIVO POLICARBONATO 15 x 10 CM C/ LOGO</v>
          </cell>
          <cell r="C30125" t="str">
            <v>UM</v>
          </cell>
        </row>
        <row r="30126">
          <cell r="A30126" t="str">
            <v>DD57050000</v>
          </cell>
          <cell r="B30126" t="str">
            <v>OUTROS TAPETES / REVESTIMENTOS P/PAVIM</v>
          </cell>
          <cell r="C30126" t="str">
            <v>UM</v>
          </cell>
        </row>
        <row r="30127">
          <cell r="A30127">
            <v>705050090</v>
          </cell>
          <cell r="B30127" t="str">
            <v>ENCOSTO PLASTICO</v>
          </cell>
          <cell r="C30127" t="str">
            <v>UM</v>
          </cell>
        </row>
        <row r="30128">
          <cell r="A30128">
            <v>104916000</v>
          </cell>
          <cell r="B30128" t="str">
            <v>TAMPA DA BATERIA INJETADA</v>
          </cell>
          <cell r="C30128" t="str">
            <v>UM</v>
          </cell>
        </row>
        <row r="30129">
          <cell r="A30129" t="str">
            <v>80866400R</v>
          </cell>
          <cell r="B30129" t="str">
            <v>PARALAMA ENVOLVENTE REAL IMPLEMENTOS</v>
          </cell>
          <cell r="C30129" t="str">
            <v>UM</v>
          </cell>
        </row>
        <row r="30130">
          <cell r="A30130">
            <v>807555000</v>
          </cell>
          <cell r="B30130" t="str">
            <v>RACK CASTERTECH - 1000000003007</v>
          </cell>
          <cell r="C30130" t="str">
            <v>UM</v>
          </cell>
        </row>
        <row r="30131">
          <cell r="A30131">
            <v>200578000</v>
          </cell>
          <cell r="B30131" t="str">
            <v>SACO PLASTICO BOLHA 220 x 1455 X 0,16 MM RECUPERADO 80gm</v>
          </cell>
          <cell r="C30131" t="str">
            <v>UM</v>
          </cell>
        </row>
        <row r="30132">
          <cell r="A30132">
            <v>105204000</v>
          </cell>
          <cell r="B30132" t="str">
            <v>CANTONEIRA 3/16" x 1.1/4" x 1.1/4" x 6000mm</v>
          </cell>
          <cell r="C30132" t="str">
            <v>KG</v>
          </cell>
        </row>
        <row r="30133">
          <cell r="A30133">
            <v>105202000</v>
          </cell>
          <cell r="B30133" t="str">
            <v>TUBO ACO FQ 40 x 60 x 6000 x PAR 3,75mm C/C SAE 1006/08</v>
          </cell>
          <cell r="C30133" t="str">
            <v>KG</v>
          </cell>
        </row>
        <row r="30134">
          <cell r="A30134">
            <v>105203000</v>
          </cell>
          <cell r="B30134" t="str">
            <v>TUBO ACO FQ 60 x 60 x 6000 x PAR 3,75mm C/C SAE 1006/08</v>
          </cell>
          <cell r="C30134" t="str">
            <v>KG</v>
          </cell>
        </row>
        <row r="30135">
          <cell r="A30135">
            <v>108780000</v>
          </cell>
          <cell r="B30135" t="str">
            <v>TINTA MARROM METALICA 0865</v>
          </cell>
          <cell r="C30135" t="str">
            <v>L</v>
          </cell>
        </row>
        <row r="30136">
          <cell r="A30136" t="str">
            <v>8044350EF</v>
          </cell>
          <cell r="B30136" t="str">
            <v>FOLHA DA PORTA EXTERNA ESQ. C/FRISO S/REFORCO &gt;2002</v>
          </cell>
          <cell r="C30136" t="str">
            <v>UM</v>
          </cell>
        </row>
        <row r="30137">
          <cell r="A30137" t="str">
            <v>IMOB85176149</v>
          </cell>
          <cell r="B30137" t="str">
            <v>OUTROS APARELHOS DE TELEFONE</v>
          </cell>
          <cell r="C30137" t="str">
            <v>UM</v>
          </cell>
        </row>
        <row r="30138">
          <cell r="A30138" t="str">
            <v>IMOB85078000</v>
          </cell>
          <cell r="B30138" t="str">
            <v>OUTROS ACUMULADORES ELETRICOS</v>
          </cell>
          <cell r="C30138" t="str">
            <v>UM</v>
          </cell>
        </row>
        <row r="30139">
          <cell r="A30139" t="str">
            <v>70443600E</v>
          </cell>
          <cell r="B30139" t="str">
            <v>FOLHA DA PORTA EXTERNA ESQ. C/FRIZO C/REFORCO &gt;2002</v>
          </cell>
          <cell r="C30139" t="str">
            <v>UM</v>
          </cell>
        </row>
        <row r="30140">
          <cell r="A30140" t="str">
            <v>IMOB84713019</v>
          </cell>
          <cell r="B30140" t="str">
            <v>OUTRAS MAQ PROC DADOS</v>
          </cell>
          <cell r="C30140" t="str">
            <v>UM</v>
          </cell>
        </row>
        <row r="30141">
          <cell r="A30141" t="str">
            <v>IMOB85044010</v>
          </cell>
          <cell r="B30141" t="str">
            <v>CARREGADORES DE ACUMULADORES</v>
          </cell>
          <cell r="C30141" t="str">
            <v>UM</v>
          </cell>
        </row>
        <row r="30142">
          <cell r="A30142" t="str">
            <v>IMOB85444200</v>
          </cell>
          <cell r="B30142" t="str">
            <v>FIOS E CABOS ELETRICOS</v>
          </cell>
          <cell r="C30142" t="str">
            <v>UM</v>
          </cell>
        </row>
        <row r="30143">
          <cell r="A30143" t="str">
            <v>70443610E</v>
          </cell>
          <cell r="B30143" t="str">
            <v>FOLHA DA PORTA EXTERNA ESQ. C/FRIZO C/REFORCO &gt;2002 MONTAGEM</v>
          </cell>
          <cell r="C30143" t="str">
            <v>UM</v>
          </cell>
        </row>
        <row r="30144">
          <cell r="A30144" t="str">
            <v>70443615E</v>
          </cell>
          <cell r="B30144" t="str">
            <v>FOLHA DA PORTA INT  ESQ - REBATIDA</v>
          </cell>
          <cell r="C30144" t="str">
            <v>UM</v>
          </cell>
        </row>
        <row r="30145">
          <cell r="A30145" t="str">
            <v>IMOB84596100</v>
          </cell>
          <cell r="B30145" t="str">
            <v>FRESADORA COMANDO NUMERICO</v>
          </cell>
          <cell r="C30145" t="str">
            <v>UM</v>
          </cell>
        </row>
        <row r="30146">
          <cell r="A30146" t="str">
            <v>70443620E</v>
          </cell>
          <cell r="B30146" t="str">
            <v>FOLHA DA PORTA INT  ESQ - MONTAGEM</v>
          </cell>
          <cell r="C30146" t="str">
            <v>UM</v>
          </cell>
        </row>
        <row r="30147">
          <cell r="A30147" t="str">
            <v>8044360EF</v>
          </cell>
          <cell r="B30147" t="str">
            <v>PORTA VOLKS COMPL. NUA ESQ. C/ FRISO &gt; 2002  4436E</v>
          </cell>
          <cell r="C30147" t="str">
            <v>UM</v>
          </cell>
        </row>
        <row r="30148">
          <cell r="A30148">
            <v>109776000</v>
          </cell>
          <cell r="B30148" t="str">
            <v>DOBRADICA PORTINHOLA BETONEIRA</v>
          </cell>
          <cell r="C30148" t="str">
            <v>UM</v>
          </cell>
        </row>
        <row r="30149">
          <cell r="A30149">
            <v>807556000</v>
          </cell>
          <cell r="B30149" t="str">
            <v>RACK JOST - 1000000069574</v>
          </cell>
          <cell r="C30149" t="str">
            <v>UM</v>
          </cell>
        </row>
        <row r="30150">
          <cell r="A30150" t="str">
            <v>DD82041200</v>
          </cell>
          <cell r="B30150" t="str">
            <v>CHAVES DE PORCAS, MANUAIS, DE ABERTURA V</v>
          </cell>
          <cell r="C30150" t="str">
            <v>UM</v>
          </cell>
        </row>
        <row r="30151">
          <cell r="A30151">
            <v>707555010</v>
          </cell>
          <cell r="B30151" t="str">
            <v>TUBO PRINCIPAL</v>
          </cell>
          <cell r="C30151" t="str">
            <v>UM</v>
          </cell>
        </row>
        <row r="30152">
          <cell r="A30152">
            <v>707555020</v>
          </cell>
          <cell r="B30152" t="str">
            <v>TUBO FRONTAL INFERIOR</v>
          </cell>
          <cell r="C30152" t="str">
            <v>UM</v>
          </cell>
        </row>
        <row r="30153">
          <cell r="A30153">
            <v>707555030</v>
          </cell>
          <cell r="B30153" t="str">
            <v>TUBO LATERAL INFERIOR</v>
          </cell>
          <cell r="C30153" t="str">
            <v>UM</v>
          </cell>
        </row>
        <row r="30154">
          <cell r="A30154">
            <v>707555040</v>
          </cell>
          <cell r="B30154" t="str">
            <v>CANTONEIRA LATERAL SUPERIOR</v>
          </cell>
          <cell r="C30154" t="str">
            <v>UM</v>
          </cell>
        </row>
        <row r="30155">
          <cell r="A30155">
            <v>707555050</v>
          </cell>
          <cell r="B30155" t="str">
            <v>BARRA LATERAL HORIZONTAL</v>
          </cell>
          <cell r="C30155" t="str">
            <v>UM</v>
          </cell>
        </row>
        <row r="30156">
          <cell r="A30156">
            <v>707555060</v>
          </cell>
          <cell r="B30156" t="str">
            <v>BARRA LATERAL VERTICAL</v>
          </cell>
          <cell r="C30156" t="str">
            <v>UM</v>
          </cell>
        </row>
        <row r="30157">
          <cell r="A30157">
            <v>801752000</v>
          </cell>
          <cell r="B30157" t="str">
            <v>GRADE FRONTAL ACTROS</v>
          </cell>
          <cell r="C30157" t="str">
            <v>UM</v>
          </cell>
        </row>
        <row r="30158">
          <cell r="A30158" t="str">
            <v>80175200F</v>
          </cell>
          <cell r="B30158" t="str">
            <v>GRADE FRONTAL ACTROS</v>
          </cell>
          <cell r="C30158" t="str">
            <v>UM</v>
          </cell>
        </row>
        <row r="30159">
          <cell r="A30159">
            <v>111752000</v>
          </cell>
          <cell r="B30159" t="str">
            <v>GRADE FRONTAL ACTROS</v>
          </cell>
          <cell r="C30159" t="str">
            <v>UM</v>
          </cell>
        </row>
        <row r="30160">
          <cell r="A30160" t="str">
            <v>DD76082090</v>
          </cell>
          <cell r="B30160" t="str">
            <v>OUTROS</v>
          </cell>
          <cell r="C30160" t="str">
            <v>UM</v>
          </cell>
        </row>
        <row r="30161">
          <cell r="A30161">
            <v>707555070</v>
          </cell>
          <cell r="B30161" t="str">
            <v>TUBO MAIOR BASE</v>
          </cell>
          <cell r="C30161" t="str">
            <v>UM</v>
          </cell>
        </row>
        <row r="30162">
          <cell r="A30162">
            <v>707555080</v>
          </cell>
          <cell r="B30162" t="str">
            <v>TUBO MENOR BASE</v>
          </cell>
          <cell r="C30162" t="str">
            <v>UM</v>
          </cell>
        </row>
        <row r="30163">
          <cell r="A30163">
            <v>707555150</v>
          </cell>
          <cell r="B30163" t="str">
            <v>CJ BASE RACK CASTERTECH</v>
          </cell>
          <cell r="C30163" t="str">
            <v>UM</v>
          </cell>
        </row>
        <row r="30164">
          <cell r="A30164">
            <v>707555210</v>
          </cell>
          <cell r="B30164" t="str">
            <v>CJ COLUNA 1 RACK CASTERTECH</v>
          </cell>
          <cell r="C30164" t="str">
            <v>UM</v>
          </cell>
        </row>
        <row r="30165">
          <cell r="A30165">
            <v>707555170</v>
          </cell>
          <cell r="B30165" t="str">
            <v>SUPORTE GRADE</v>
          </cell>
          <cell r="C30165" t="str">
            <v>UM</v>
          </cell>
        </row>
        <row r="30166">
          <cell r="A30166">
            <v>707555180</v>
          </cell>
          <cell r="B30166" t="str">
            <v>SUPORTE GRADE INFERIOR</v>
          </cell>
          <cell r="C30166" t="str">
            <v>UM</v>
          </cell>
        </row>
        <row r="30167">
          <cell r="A30167">
            <v>707555190</v>
          </cell>
          <cell r="B30167" t="str">
            <v>BASE RACK</v>
          </cell>
          <cell r="C30167" t="str">
            <v>UM</v>
          </cell>
        </row>
        <row r="30168">
          <cell r="A30168">
            <v>707555200</v>
          </cell>
          <cell r="B30168" t="str">
            <v>FECHAMENTO TUBO RACK</v>
          </cell>
          <cell r="C30168" t="str">
            <v>UM</v>
          </cell>
        </row>
        <row r="30169">
          <cell r="A30169">
            <v>707555240</v>
          </cell>
          <cell r="B30169" t="str">
            <v>CJ GRADE MAIOR</v>
          </cell>
          <cell r="C30169" t="str">
            <v>UM</v>
          </cell>
        </row>
        <row r="30170">
          <cell r="A30170">
            <v>707555090</v>
          </cell>
          <cell r="B30170" t="str">
            <v>CANTONEIRA LATERAL RACK</v>
          </cell>
          <cell r="C30170" t="str">
            <v>UM</v>
          </cell>
        </row>
        <row r="30171">
          <cell r="A30171">
            <v>707555100</v>
          </cell>
          <cell r="B30171" t="str">
            <v>CANTONEIRA VERTICAL RACK</v>
          </cell>
          <cell r="C30171" t="str">
            <v>UM</v>
          </cell>
        </row>
        <row r="30172">
          <cell r="A30172">
            <v>707555110</v>
          </cell>
          <cell r="B30172" t="str">
            <v>BARRA HORIZONTAL GRADE RACK</v>
          </cell>
          <cell r="C30172" t="str">
            <v>UM</v>
          </cell>
        </row>
        <row r="30173">
          <cell r="A30173">
            <v>707555120</v>
          </cell>
          <cell r="B30173" t="str">
            <v>BARRA VERTICAL GRADE RACK</v>
          </cell>
          <cell r="C30173" t="str">
            <v>UM</v>
          </cell>
        </row>
        <row r="30174">
          <cell r="A30174">
            <v>707555250</v>
          </cell>
          <cell r="B30174" t="str">
            <v>BARRA APOIO GRADE RACK</v>
          </cell>
          <cell r="C30174" t="str">
            <v>UM</v>
          </cell>
        </row>
        <row r="30175">
          <cell r="A30175">
            <v>707555260</v>
          </cell>
          <cell r="B30175" t="str">
            <v>BARRA DOBRADA APOIO GRADE RACK</v>
          </cell>
          <cell r="C30175" t="str">
            <v>UM</v>
          </cell>
        </row>
        <row r="30176">
          <cell r="A30176" t="str">
            <v>DD84238190</v>
          </cell>
          <cell r="B30176" t="str">
            <v>OUTROS APARELHOS E INSTRUMENTOS DE PESAGEM</v>
          </cell>
          <cell r="C30176" t="str">
            <v>UM</v>
          </cell>
        </row>
        <row r="30177">
          <cell r="A30177">
            <v>707555330</v>
          </cell>
          <cell r="B30177" t="str">
            <v>CJ COLUNA 2 RACK CASTERTECH</v>
          </cell>
          <cell r="C30177" t="str">
            <v>UM</v>
          </cell>
        </row>
        <row r="30178">
          <cell r="A30178" t="str">
            <v>DD87083090</v>
          </cell>
          <cell r="B30178" t="str">
            <v>OUTROS</v>
          </cell>
          <cell r="C30178" t="str">
            <v>UM</v>
          </cell>
        </row>
        <row r="30179">
          <cell r="A30179">
            <v>707555140</v>
          </cell>
          <cell r="B30179" t="str">
            <v>BARRA VERTICAL MENOR GRADE RACK</v>
          </cell>
          <cell r="C30179" t="str">
            <v>UM</v>
          </cell>
        </row>
        <row r="30180">
          <cell r="A30180" t="str">
            <v>DD72254090</v>
          </cell>
          <cell r="B30180" t="str">
            <v>OUTROS LAMIN DE OUTRAS LIGAS ACOS</v>
          </cell>
          <cell r="C30180" t="str">
            <v>UM</v>
          </cell>
        </row>
        <row r="30181">
          <cell r="A30181">
            <v>707555130</v>
          </cell>
          <cell r="B30181" t="str">
            <v>CANTONEIRA VERTICAL MENOR ESQ RACK</v>
          </cell>
          <cell r="C30181" t="str">
            <v>UM</v>
          </cell>
        </row>
        <row r="30182">
          <cell r="A30182">
            <v>707555290</v>
          </cell>
          <cell r="B30182" t="str">
            <v>CANTONEIRA VERTICAL MENOR DIR RACK</v>
          </cell>
          <cell r="C30182" t="str">
            <v>UM</v>
          </cell>
        </row>
        <row r="30183">
          <cell r="A30183">
            <v>707555300</v>
          </cell>
          <cell r="B30183" t="str">
            <v>ALCA RACK</v>
          </cell>
          <cell r="C30183" t="str">
            <v>UM</v>
          </cell>
        </row>
        <row r="30184">
          <cell r="A30184">
            <v>707555280</v>
          </cell>
          <cell r="B30184" t="str">
            <v>PLACA RACK</v>
          </cell>
          <cell r="C30184" t="str">
            <v>UM</v>
          </cell>
        </row>
        <row r="30185">
          <cell r="A30185">
            <v>707555270</v>
          </cell>
          <cell r="B30185" t="str">
            <v>CJ GRADE MENOR</v>
          </cell>
          <cell r="C30185" t="str">
            <v>UM</v>
          </cell>
        </row>
        <row r="30186">
          <cell r="A30186">
            <v>707555350</v>
          </cell>
          <cell r="B30186" t="str">
            <v>CJ GRADE RACK CASTERTECH</v>
          </cell>
          <cell r="C30186" t="str">
            <v>UM</v>
          </cell>
        </row>
        <row r="30187">
          <cell r="A30187">
            <v>707555340</v>
          </cell>
          <cell r="B30187" t="str">
            <v>ALCA SUSTENCAO GRADE</v>
          </cell>
          <cell r="C30187" t="str">
            <v>UM</v>
          </cell>
        </row>
        <row r="30188">
          <cell r="A30188">
            <v>108106000</v>
          </cell>
          <cell r="B30188" t="str">
            <v>CHAPA PEAD PRETO 5,50 x 1000 x 1600 mm</v>
          </cell>
          <cell r="C30188" t="str">
            <v>UM</v>
          </cell>
        </row>
        <row r="30189">
          <cell r="A30189">
            <v>707555220</v>
          </cell>
          <cell r="B30189" t="str">
            <v>CJ LATERAL RACK CASTERTECH</v>
          </cell>
          <cell r="C30189" t="str">
            <v>UM</v>
          </cell>
        </row>
        <row r="30190">
          <cell r="A30190">
            <v>707555230</v>
          </cell>
          <cell r="B30190" t="str">
            <v>CJ RACK CASTERTECH</v>
          </cell>
          <cell r="C30190" t="str">
            <v>UM</v>
          </cell>
        </row>
        <row r="30191">
          <cell r="A30191">
            <v>707555310</v>
          </cell>
          <cell r="B30191" t="str">
            <v>REFOÇO BASE RACK</v>
          </cell>
          <cell r="C30191" t="str">
            <v>UM</v>
          </cell>
        </row>
        <row r="30192">
          <cell r="A30192">
            <v>707555320</v>
          </cell>
          <cell r="B30192" t="str">
            <v>BASE INFERIOR RACK</v>
          </cell>
          <cell r="C30192" t="str">
            <v>UM</v>
          </cell>
        </row>
        <row r="30193">
          <cell r="A30193">
            <v>707555160</v>
          </cell>
          <cell r="B30193" t="str">
            <v>REFOÇO LATERAL BASE RACK</v>
          </cell>
          <cell r="C30193" t="str">
            <v>UM</v>
          </cell>
        </row>
        <row r="30194">
          <cell r="A30194">
            <v>620000021</v>
          </cell>
          <cell r="B30194" t="str">
            <v>TUBO PU 6MM - PNEUMATICO</v>
          </cell>
          <cell r="C30194" t="str">
            <v>M</v>
          </cell>
        </row>
        <row r="30195">
          <cell r="A30195">
            <v>620000022</v>
          </cell>
          <cell r="B30195" t="str">
            <v>TUBO PU 8MM - PNEUMATICO</v>
          </cell>
          <cell r="C30195" t="str">
            <v>M</v>
          </cell>
        </row>
        <row r="30196">
          <cell r="A30196">
            <v>620000023</v>
          </cell>
          <cell r="B30196" t="str">
            <v>TUBO PU 10MM - PNEUMATICO</v>
          </cell>
          <cell r="C30196" t="str">
            <v>M</v>
          </cell>
        </row>
        <row r="30197">
          <cell r="A30197">
            <v>620000024</v>
          </cell>
          <cell r="B30197" t="str">
            <v>TUBO PU 12MM - PNEUMATICO</v>
          </cell>
          <cell r="C30197" t="str">
            <v>M</v>
          </cell>
        </row>
        <row r="30198">
          <cell r="A30198">
            <v>106049000</v>
          </cell>
          <cell r="B30198" t="str">
            <v>CHAPA ABS CINZA 5,00 x 690 x 990 mm</v>
          </cell>
          <cell r="C30198" t="str">
            <v>UM</v>
          </cell>
        </row>
        <row r="30199">
          <cell r="A30199" t="str">
            <v>DD90031100</v>
          </cell>
          <cell r="B30199" t="str">
            <v>ARMACOES PARA OCULOS E SEMELHANTES DE PLASTICO</v>
          </cell>
          <cell r="C30199" t="str">
            <v>UM</v>
          </cell>
        </row>
        <row r="30200">
          <cell r="A30200">
            <v>707555360</v>
          </cell>
          <cell r="B30200" t="str">
            <v>REFORCO MAIOR DA BASE RACK</v>
          </cell>
          <cell r="C30200" t="str">
            <v>UM</v>
          </cell>
        </row>
        <row r="30201">
          <cell r="A30201">
            <v>707555370</v>
          </cell>
          <cell r="B30201" t="str">
            <v>REFORCO MENOR DA BASE RACK</v>
          </cell>
          <cell r="C30201" t="str">
            <v>UM</v>
          </cell>
        </row>
        <row r="30202">
          <cell r="A30202">
            <v>703029190</v>
          </cell>
          <cell r="B30202" t="str">
            <v>CHAPA MOLDADA FIXACAO PARA-CHOQUE FORD CARGO</v>
          </cell>
          <cell r="C30202" t="str">
            <v>UM</v>
          </cell>
        </row>
        <row r="30203">
          <cell r="A30203">
            <v>105205000</v>
          </cell>
          <cell r="B30203" t="str">
            <v>TINTA PRIMER SINT VERDE FOLHA FORD 75</v>
          </cell>
          <cell r="C30203" t="str">
            <v>L</v>
          </cell>
        </row>
        <row r="30204">
          <cell r="A30204" t="str">
            <v>DD84592900</v>
          </cell>
          <cell r="B30204" t="str">
            <v>OUTRAS MAQUINAS / FERRAMENTAS FURAR</v>
          </cell>
          <cell r="C30204" t="str">
            <v>UM</v>
          </cell>
        </row>
        <row r="30205">
          <cell r="A30205" t="str">
            <v>DD85445900</v>
          </cell>
          <cell r="B30205" t="str">
            <v>OUTROS CONDUTORES ELETR 80V &lt; TENSAO</v>
          </cell>
          <cell r="C30205" t="str">
            <v>UM</v>
          </cell>
        </row>
        <row r="30206">
          <cell r="A30206" t="str">
            <v>DD87089100</v>
          </cell>
          <cell r="B30206" t="str">
            <v>RADIADORES E SUAS PARTES</v>
          </cell>
          <cell r="C30206" t="str">
            <v>UM</v>
          </cell>
        </row>
        <row r="30207">
          <cell r="A30207" t="str">
            <v>DD30049063</v>
          </cell>
          <cell r="B30207" t="str">
            <v>MEDICAMENTO CONTENDO ALBENDAZOL</v>
          </cell>
          <cell r="C30207" t="str">
            <v>UM</v>
          </cell>
        </row>
        <row r="30208">
          <cell r="A30208" t="str">
            <v>DD30049026</v>
          </cell>
          <cell r="B30208" t="str">
            <v>MEDICAMENTO CONTENDO ACIDO LATICO</v>
          </cell>
          <cell r="C30208" t="str">
            <v>UM</v>
          </cell>
        </row>
        <row r="30209">
          <cell r="A30209" t="str">
            <v>DD15131900</v>
          </cell>
          <cell r="B30209" t="str">
            <v>OUTROS</v>
          </cell>
          <cell r="C30209" t="str">
            <v>UM</v>
          </cell>
        </row>
        <row r="30210">
          <cell r="A30210" t="str">
            <v>DD30043937</v>
          </cell>
          <cell r="B30210" t="str">
            <v>MEDICAMENTOS CONTENDO DESOGESTREL</v>
          </cell>
          <cell r="C30210" t="str">
            <v>UM</v>
          </cell>
        </row>
        <row r="30211">
          <cell r="A30211" t="str">
            <v>DD30042052</v>
          </cell>
          <cell r="B30211" t="str">
            <v>MEDICAMENTOS COM CEFACLOR/CEFALEXINA</v>
          </cell>
          <cell r="C30211" t="str">
            <v>UM</v>
          </cell>
        </row>
        <row r="30212">
          <cell r="A30212" t="str">
            <v>DD30043290</v>
          </cell>
          <cell r="B30212" t="str">
            <v>OUTROS</v>
          </cell>
          <cell r="C30212" t="str">
            <v>UM</v>
          </cell>
        </row>
        <row r="30213">
          <cell r="A30213" t="str">
            <v>DD30043210</v>
          </cell>
          <cell r="B30213" t="str">
            <v>HORMONIOS CORTICOSTEROIDES</v>
          </cell>
          <cell r="C30213" t="str">
            <v>UM</v>
          </cell>
        </row>
        <row r="30214">
          <cell r="A30214" t="str">
            <v>DD85176248</v>
          </cell>
          <cell r="B30214" t="str">
            <v>OUTROS COM VELOCIDADE DE INTERFACE</v>
          </cell>
          <cell r="C30214" t="str">
            <v>UM</v>
          </cell>
        </row>
        <row r="30215">
          <cell r="A30215" t="str">
            <v>80057500G</v>
          </cell>
          <cell r="B30215" t="str">
            <v>KIT GRADE ABS PRETO</v>
          </cell>
          <cell r="C30215" t="str">
            <v>UM</v>
          </cell>
        </row>
        <row r="30216">
          <cell r="A30216">
            <v>105206000</v>
          </cell>
          <cell r="B30216" t="str">
            <v>CHAPA ABS CINZA 5,50 x 720 x 2400 mm</v>
          </cell>
          <cell r="C30216" t="str">
            <v>UM</v>
          </cell>
        </row>
        <row r="30217">
          <cell r="A30217" t="str">
            <v>DD83030000</v>
          </cell>
          <cell r="B30217" t="str">
            <v>COFRES FORTES, PORTAS BLINDADAS</v>
          </cell>
          <cell r="C30217" t="str">
            <v>UM</v>
          </cell>
        </row>
        <row r="30218">
          <cell r="A30218" t="str">
            <v>DD85078000</v>
          </cell>
          <cell r="B30218" t="str">
            <v>OUTROS ACUMULADORES ELETRICOS</v>
          </cell>
          <cell r="C30218" t="str">
            <v>UM</v>
          </cell>
        </row>
        <row r="30219">
          <cell r="A30219" t="str">
            <v>DD38249041</v>
          </cell>
          <cell r="B30219" t="str">
            <v>ANTICORR ANTIOX PREPARAC</v>
          </cell>
          <cell r="C30219" t="str">
            <v>UM</v>
          </cell>
        </row>
        <row r="30220">
          <cell r="A30220">
            <v>707556010</v>
          </cell>
          <cell r="B30220" t="str">
            <v>TUBO PRINCIPAL</v>
          </cell>
          <cell r="C30220" t="str">
            <v>UM</v>
          </cell>
        </row>
        <row r="30221">
          <cell r="A30221" t="str">
            <v>DD72171090</v>
          </cell>
          <cell r="B30221" t="str">
            <v>ARAME RECOZ BWG</v>
          </cell>
          <cell r="C30221" t="str">
            <v>UM</v>
          </cell>
        </row>
        <row r="30222">
          <cell r="A30222">
            <v>807548000</v>
          </cell>
          <cell r="B30222" t="str">
            <v>CANO DE DESCARGA - 10423030</v>
          </cell>
          <cell r="C30222" t="str">
            <v>UM</v>
          </cell>
        </row>
        <row r="30223">
          <cell r="A30223">
            <v>807549000</v>
          </cell>
          <cell r="B30223" t="str">
            <v>CANO DE DESCARGA - 10423131 (EM AJUSTE)</v>
          </cell>
          <cell r="C30223" t="str">
            <v>UM</v>
          </cell>
        </row>
        <row r="30224">
          <cell r="A30224">
            <v>807557000</v>
          </cell>
          <cell r="B30224" t="str">
            <v>CANO DE DESCARGA - 10423241</v>
          </cell>
          <cell r="C30224" t="str">
            <v>UM</v>
          </cell>
        </row>
        <row r="30225">
          <cell r="A30225">
            <v>707557010</v>
          </cell>
          <cell r="B30225" t="str">
            <v>CANO DE DESCARGA - PARTE 1 - 10423241</v>
          </cell>
          <cell r="C30225" t="str">
            <v>UM</v>
          </cell>
        </row>
        <row r="30226">
          <cell r="A30226">
            <v>707557020</v>
          </cell>
          <cell r="B30226" t="str">
            <v>CANO DE DESCARGA - PARTE 2 - 10423241</v>
          </cell>
          <cell r="C30226" t="str">
            <v>UM</v>
          </cell>
        </row>
        <row r="30227">
          <cell r="A30227">
            <v>807558000</v>
          </cell>
          <cell r="B30227" t="str">
            <v>CANO DE DESCARGA - 10428398</v>
          </cell>
          <cell r="C30227" t="str">
            <v>UM</v>
          </cell>
        </row>
        <row r="30228">
          <cell r="A30228" t="str">
            <v>8070920DF</v>
          </cell>
          <cell r="B30228" t="str">
            <v>ESTRIBO SUPERIOR DIR VOLVO</v>
          </cell>
          <cell r="C30228" t="str">
            <v>UM</v>
          </cell>
        </row>
        <row r="30229">
          <cell r="A30229" t="str">
            <v>8070920EF</v>
          </cell>
          <cell r="B30229" t="str">
            <v>ESTRIBO SUPERIOR ESQ VOLVO</v>
          </cell>
          <cell r="C30229" t="str">
            <v>UM</v>
          </cell>
        </row>
        <row r="30230">
          <cell r="A30230">
            <v>200579000</v>
          </cell>
          <cell r="B30230" t="str">
            <v>PALLET PARA CABINE FORD CARGO</v>
          </cell>
          <cell r="C30230" t="str">
            <v>UM</v>
          </cell>
        </row>
        <row r="30231">
          <cell r="A30231">
            <v>707556030</v>
          </cell>
          <cell r="B30231" t="str">
            <v>TUBO LATERAL RACK</v>
          </cell>
          <cell r="C30231" t="str">
            <v>UM</v>
          </cell>
        </row>
        <row r="30232">
          <cell r="A30232">
            <v>707556040</v>
          </cell>
          <cell r="B30232" t="str">
            <v>BASE LATERAL DE APOIO RACK</v>
          </cell>
          <cell r="C30232" t="str">
            <v>UM</v>
          </cell>
        </row>
        <row r="30233">
          <cell r="A30233">
            <v>707556050</v>
          </cell>
          <cell r="B30233" t="str">
            <v>REFORCO LATERAL BASE RACK</v>
          </cell>
          <cell r="C30233" t="str">
            <v>UM</v>
          </cell>
        </row>
        <row r="30234">
          <cell r="A30234">
            <v>707556060</v>
          </cell>
          <cell r="B30234" t="str">
            <v>REFORCO CENTRAL BASE RACK</v>
          </cell>
          <cell r="C30234" t="str">
            <v>UM</v>
          </cell>
        </row>
        <row r="30235">
          <cell r="A30235">
            <v>707556070</v>
          </cell>
          <cell r="B30235" t="str">
            <v>FLANGE RACK</v>
          </cell>
          <cell r="C30235" t="str">
            <v>UM</v>
          </cell>
        </row>
        <row r="30236">
          <cell r="A30236">
            <v>707556080</v>
          </cell>
          <cell r="B30236" t="str">
            <v>BARRA APOIO RACK</v>
          </cell>
          <cell r="C30236" t="str">
            <v>UM</v>
          </cell>
        </row>
        <row r="30237">
          <cell r="A30237">
            <v>707556090</v>
          </cell>
          <cell r="B30237" t="str">
            <v>REFORCO APOIO RACK</v>
          </cell>
          <cell r="C30237" t="str">
            <v>UM</v>
          </cell>
        </row>
        <row r="30238">
          <cell r="A30238">
            <v>707556100</v>
          </cell>
          <cell r="B30238" t="str">
            <v>CJ LATERAL RACK</v>
          </cell>
          <cell r="C30238" t="str">
            <v>UM</v>
          </cell>
        </row>
        <row r="30239">
          <cell r="A30239">
            <v>105207000</v>
          </cell>
          <cell r="B30239" t="str">
            <v>TINTA PRIMER SINT AMARELO RACK JOST</v>
          </cell>
          <cell r="C30239" t="str">
            <v>L</v>
          </cell>
        </row>
        <row r="30240">
          <cell r="A30240" t="str">
            <v>IMOB85177091</v>
          </cell>
          <cell r="B30240" t="str">
            <v>GABINETES BASTIDORES E ARMACOES</v>
          </cell>
          <cell r="C30240" t="str">
            <v>UM</v>
          </cell>
        </row>
        <row r="30241">
          <cell r="A30241" t="str">
            <v>IMOB85176294</v>
          </cell>
          <cell r="B30241" t="str">
            <v>TRADUTORES DE PROTOCOLOS</v>
          </cell>
          <cell r="C30241" t="str">
            <v>UM</v>
          </cell>
        </row>
        <row r="30242">
          <cell r="A30242" t="str">
            <v>DD85447010</v>
          </cell>
          <cell r="B30242" t="str">
            <v>CABOS DE FIBRAS OPTICAS REV EXT</v>
          </cell>
          <cell r="C30242" t="str">
            <v>UM</v>
          </cell>
        </row>
        <row r="30243">
          <cell r="A30243" t="str">
            <v>DD85447090</v>
          </cell>
          <cell r="B30243" t="str">
            <v>OUTROS CABOS DE FIBRAS OPTICAS</v>
          </cell>
          <cell r="C30243" t="str">
            <v>UM</v>
          </cell>
        </row>
        <row r="30244">
          <cell r="A30244">
            <v>620000025</v>
          </cell>
          <cell r="B30244" t="str">
            <v>ABRACADEIRA ACO BTC ROSC S/FIM FITA 9 14-22 ZB</v>
          </cell>
          <cell r="C30244" t="str">
            <v>UM</v>
          </cell>
        </row>
        <row r="30245">
          <cell r="A30245">
            <v>620000026</v>
          </cell>
          <cell r="B30245" t="str">
            <v>ABRACADEIRA ACO BTC ROSC S/FIM FITA 9 19-27 ZB</v>
          </cell>
          <cell r="C30245" t="str">
            <v>UM</v>
          </cell>
        </row>
        <row r="30246">
          <cell r="A30246">
            <v>620000027</v>
          </cell>
          <cell r="B30246" t="str">
            <v>ABRACADEIRA ACO BTC ROSC S/FIM FITA 9 25-38 ZB</v>
          </cell>
          <cell r="C30246" t="str">
            <v>UM</v>
          </cell>
        </row>
        <row r="30247">
          <cell r="A30247">
            <v>620000028</v>
          </cell>
          <cell r="B30247" t="str">
            <v>ABRACADEIRA ACO BTC ROSC S/FIM FITA 9 32-44 ZB</v>
          </cell>
          <cell r="C30247" t="str">
            <v>UM</v>
          </cell>
        </row>
        <row r="30248">
          <cell r="A30248">
            <v>620000029</v>
          </cell>
          <cell r="B30248" t="str">
            <v>ABRACADEIRA ACO BTC ROSC S/FIM FITA 9 44-57 ZB</v>
          </cell>
          <cell r="C30248" t="str">
            <v>UM</v>
          </cell>
        </row>
        <row r="30249">
          <cell r="A30249" t="str">
            <v>DD39262000</v>
          </cell>
          <cell r="B30249" t="str">
            <v>VESTUARIO / PLASTICO</v>
          </cell>
          <cell r="C30249" t="str">
            <v>UM</v>
          </cell>
        </row>
        <row r="30250">
          <cell r="A30250" t="str">
            <v>DD39201010</v>
          </cell>
          <cell r="B30250" t="str">
            <v>ROLO DE PLASTICO</v>
          </cell>
          <cell r="C30250" t="str">
            <v>UM</v>
          </cell>
        </row>
        <row r="30251">
          <cell r="A30251">
            <v>801421000</v>
          </cell>
          <cell r="B30251" t="str">
            <v>CABINE NUA (MB 1620 ELETRONICO)</v>
          </cell>
          <cell r="C30251" t="str">
            <v>UM</v>
          </cell>
        </row>
        <row r="30252">
          <cell r="A30252" t="str">
            <v>8061380DF</v>
          </cell>
          <cell r="B30252" t="str">
            <v>TELA DE FECH. DIR. GRADE SUP. SCANIA R SERIE 6</v>
          </cell>
          <cell r="C30252" t="str">
            <v>UM</v>
          </cell>
        </row>
        <row r="30253">
          <cell r="A30253" t="str">
            <v>8061380EF</v>
          </cell>
          <cell r="B30253" t="str">
            <v>TELA DE FECH. ESQ. GRADE SUP. SCANIA R SERIE 6</v>
          </cell>
          <cell r="C30253" t="str">
            <v>UM</v>
          </cell>
        </row>
        <row r="30254">
          <cell r="A30254" t="str">
            <v>80614000F</v>
          </cell>
          <cell r="B30254" t="str">
            <v>TELA DE FECH. SUP. GRADE SUP. SCANIA R SERIE 6</v>
          </cell>
          <cell r="C30254" t="str">
            <v>UM</v>
          </cell>
        </row>
        <row r="30255">
          <cell r="A30255" t="str">
            <v>80614100F</v>
          </cell>
          <cell r="B30255" t="str">
            <v>TELA DE FECH. CENTRAL. GRADE SUP. SCANIA R SERIE 6</v>
          </cell>
          <cell r="C30255" t="str">
            <v>UM</v>
          </cell>
        </row>
        <row r="30256">
          <cell r="A30256" t="str">
            <v>80614200F</v>
          </cell>
          <cell r="B30256" t="str">
            <v>TELA DE FECH. INF. GRADE SUP. SCANIA R SERIE 6</v>
          </cell>
          <cell r="C30256" t="str">
            <v>UM</v>
          </cell>
        </row>
        <row r="30257">
          <cell r="A30257" t="str">
            <v>80614800F</v>
          </cell>
          <cell r="B30257" t="str">
            <v>SUPORTE BATERIA COMPLETO SCANIA S4 E S 5</v>
          </cell>
          <cell r="C30257" t="str">
            <v>UM</v>
          </cell>
        </row>
        <row r="30258">
          <cell r="A30258" t="str">
            <v>8061460DF</v>
          </cell>
          <cell r="B30258" t="str">
            <v>CHAPA LATERAL DIR DO ESTRIBO SCANIA R420</v>
          </cell>
          <cell r="C30258" t="str">
            <v>UM</v>
          </cell>
        </row>
        <row r="30259">
          <cell r="A30259" t="str">
            <v>8061460EF</v>
          </cell>
          <cell r="B30259" t="str">
            <v>CHAPA LATERAL ESQ DO ESTRIBO SCANIA R420</v>
          </cell>
          <cell r="C30259" t="str">
            <v>UM</v>
          </cell>
        </row>
        <row r="30260">
          <cell r="A30260" t="str">
            <v>8061470DF</v>
          </cell>
          <cell r="B30260" t="str">
            <v>CHAPA LATERAL DIR DO ESTRIBO SCANIA S4</v>
          </cell>
          <cell r="C30260" t="str">
            <v>UM</v>
          </cell>
        </row>
        <row r="30261">
          <cell r="A30261" t="str">
            <v>8061470EF</v>
          </cell>
          <cell r="B30261" t="str">
            <v>CHAPA LATERAL ESQ DO ESTRIBO SCANIA S4</v>
          </cell>
          <cell r="C30261" t="str">
            <v>UM</v>
          </cell>
        </row>
        <row r="30262">
          <cell r="A30262" t="str">
            <v>DD25174900</v>
          </cell>
          <cell r="B30262" t="str">
            <v>GRANULOS, LASCAS E POS, GRANITOS E OUTROS</v>
          </cell>
          <cell r="C30262" t="str">
            <v>UM</v>
          </cell>
        </row>
        <row r="30263">
          <cell r="A30263" t="str">
            <v>PROTOTIPO NAVALH</v>
          </cell>
          <cell r="B30263" t="str">
            <v>NAVALHA RETANGULAR PARA AGRICULTURA PROTOTIPO</v>
          </cell>
          <cell r="C30263" t="str">
            <v>UM</v>
          </cell>
        </row>
        <row r="30264">
          <cell r="A30264">
            <v>707556170</v>
          </cell>
          <cell r="B30264" t="str">
            <v>BASE MENOR LATERAL DE APOIO RACK</v>
          </cell>
          <cell r="C30264" t="str">
            <v>UM</v>
          </cell>
        </row>
        <row r="30265">
          <cell r="A30265">
            <v>707556180</v>
          </cell>
          <cell r="B30265" t="str">
            <v>PINO RACK</v>
          </cell>
          <cell r="C30265" t="str">
            <v>UM</v>
          </cell>
        </row>
        <row r="30266">
          <cell r="A30266">
            <v>707556020</v>
          </cell>
          <cell r="B30266" t="str">
            <v>TUBO LATERAL BASE RACK</v>
          </cell>
          <cell r="C30266" t="str">
            <v>UM</v>
          </cell>
        </row>
        <row r="30267">
          <cell r="A30267">
            <v>707556130</v>
          </cell>
          <cell r="B30267" t="str">
            <v>TUBO CENTRAL BASE RACK</v>
          </cell>
          <cell r="C30267" t="str">
            <v>UM</v>
          </cell>
        </row>
        <row r="30268">
          <cell r="A30268">
            <v>707556110</v>
          </cell>
          <cell r="B30268" t="str">
            <v>TUBO REFORCO BASE RACK</v>
          </cell>
          <cell r="C30268" t="str">
            <v>UM</v>
          </cell>
        </row>
        <row r="30269">
          <cell r="A30269">
            <v>707556120</v>
          </cell>
          <cell r="B30269" t="str">
            <v>TUBO LIGACAO BASE RACK</v>
          </cell>
          <cell r="C30269" t="str">
            <v>UM</v>
          </cell>
        </row>
        <row r="30270">
          <cell r="A30270">
            <v>105208000</v>
          </cell>
          <cell r="B30270" t="str">
            <v>FERRO CHATO 1/4" x 1 1/4" x 6000mm</v>
          </cell>
          <cell r="C30270" t="str">
            <v>KG</v>
          </cell>
        </row>
        <row r="30271">
          <cell r="A30271">
            <v>707556140</v>
          </cell>
          <cell r="B30271" t="str">
            <v>CJ BASE RACK</v>
          </cell>
          <cell r="C30271" t="str">
            <v>UM</v>
          </cell>
        </row>
        <row r="30272">
          <cell r="A30272">
            <v>707556160</v>
          </cell>
          <cell r="B30272" t="str">
            <v>PLACA DE IDENTIFICAO RACK</v>
          </cell>
          <cell r="C30272" t="str">
            <v>UM</v>
          </cell>
        </row>
        <row r="30273">
          <cell r="A30273" t="str">
            <v>DD84135010</v>
          </cell>
          <cell r="B30273" t="str">
            <v>BOMBAS VOLUMETRICAS ALTERNATIVAS</v>
          </cell>
          <cell r="C30273" t="str">
            <v>UM</v>
          </cell>
        </row>
        <row r="30274">
          <cell r="A30274">
            <v>709673280</v>
          </cell>
          <cell r="B30274" t="str">
            <v>PLACA DE IDENTIFICACAO FILTRO DE PARTICULAS</v>
          </cell>
          <cell r="C30274" t="str">
            <v>UM</v>
          </cell>
        </row>
        <row r="30275">
          <cell r="A30275" t="str">
            <v>DD32159000</v>
          </cell>
          <cell r="B30275" t="str">
            <v>TONER /REFIL</v>
          </cell>
          <cell r="C30275" t="str">
            <v>UM</v>
          </cell>
        </row>
        <row r="30276">
          <cell r="A30276">
            <v>300671000</v>
          </cell>
          <cell r="B30276" t="str">
            <v>PASTA PARA ESTAMPAGEM PRESSPATE SEM 95/800T</v>
          </cell>
          <cell r="C30276" t="str">
            <v>KG</v>
          </cell>
        </row>
        <row r="30277">
          <cell r="A30277" t="str">
            <v>DD84592199</v>
          </cell>
          <cell r="B30277" t="str">
            <v>OUTRAS MAQUINAS FERRAMENTAS P/FURAR</v>
          </cell>
          <cell r="C30277" t="str">
            <v>UM</v>
          </cell>
        </row>
        <row r="30278">
          <cell r="A30278">
            <v>707556150</v>
          </cell>
          <cell r="B30278" t="str">
            <v>CORRENTE RACK</v>
          </cell>
          <cell r="C30278" t="str">
            <v>UM</v>
          </cell>
        </row>
        <row r="30279">
          <cell r="A30279">
            <v>702521030</v>
          </cell>
          <cell r="B30279" t="str">
            <v>SUPORTE  CONJUNTO DUTO DE AR QUENTE  A6345205101</v>
          </cell>
          <cell r="C30279" t="str">
            <v>UM</v>
          </cell>
        </row>
        <row r="30280">
          <cell r="A30280">
            <v>807559000</v>
          </cell>
          <cell r="B30280" t="str">
            <v>CANO DE DESCARGA - 10410655</v>
          </cell>
          <cell r="C30280" t="str">
            <v>UM</v>
          </cell>
        </row>
        <row r="30281">
          <cell r="A30281">
            <v>807560000</v>
          </cell>
          <cell r="B30281" t="str">
            <v>CANO DE DESCARGA - 10432112</v>
          </cell>
          <cell r="C30281" t="str">
            <v>UM</v>
          </cell>
        </row>
        <row r="30282">
          <cell r="A30282">
            <v>105209000</v>
          </cell>
          <cell r="B30282" t="str">
            <v>REBITE ALUMINIO REPUXO 2,40 x 12,00</v>
          </cell>
          <cell r="C30282" t="str">
            <v>UM</v>
          </cell>
        </row>
        <row r="30283">
          <cell r="A30283" t="str">
            <v>DD32019090</v>
          </cell>
          <cell r="B30283" t="str">
            <v>SAIS, ETERES, ESTERES E OUTROS DERIVADOS</v>
          </cell>
          <cell r="C30283" t="str">
            <v>UM</v>
          </cell>
        </row>
        <row r="30284">
          <cell r="A30284" t="str">
            <v>DD79039000</v>
          </cell>
          <cell r="B30284" t="str">
            <v>POS E ESCAMAS, DE ZINCO</v>
          </cell>
          <cell r="C30284" t="str">
            <v>UM</v>
          </cell>
        </row>
        <row r="30285">
          <cell r="A30285">
            <v>707560010</v>
          </cell>
          <cell r="B30285" t="str">
            <v>CANO DE DESCARGA - PARTE 1 - 10432112</v>
          </cell>
          <cell r="C30285" t="str">
            <v>UM</v>
          </cell>
        </row>
        <row r="30286">
          <cell r="A30286">
            <v>707560020</v>
          </cell>
          <cell r="B30286" t="str">
            <v>CANO DE DESCARGA - PARTE 2 - 10432112</v>
          </cell>
          <cell r="C30286" t="str">
            <v>UM</v>
          </cell>
        </row>
        <row r="30287">
          <cell r="A30287" t="str">
            <v>DD06049000</v>
          </cell>
          <cell r="B30287" t="str">
            <v>OUTRAS FOLHAGENS, RAMOS OU PLANTAS</v>
          </cell>
          <cell r="C30287" t="str">
            <v>UM</v>
          </cell>
        </row>
        <row r="30288">
          <cell r="A30288" t="str">
            <v>DD84139190</v>
          </cell>
          <cell r="B30288" t="str">
            <v>OUTRAS BOMBAS</v>
          </cell>
          <cell r="C30288" t="str">
            <v>UM</v>
          </cell>
        </row>
        <row r="30289">
          <cell r="A30289">
            <v>105210000</v>
          </cell>
          <cell r="B30289" t="str">
            <v>PALHA DE AÇO INOX</v>
          </cell>
          <cell r="C30289" t="str">
            <v>kg</v>
          </cell>
        </row>
        <row r="30290">
          <cell r="A30290">
            <v>807561000</v>
          </cell>
          <cell r="B30290" t="str">
            <v>CANO DE DESCARGA - 10436935</v>
          </cell>
          <cell r="C30290" t="str">
            <v>UM</v>
          </cell>
        </row>
        <row r="30291">
          <cell r="A30291" t="str">
            <v>DD85044030</v>
          </cell>
          <cell r="B30291" t="str">
            <v>CONVERSORES ELETRICOS DE CORRENTE</v>
          </cell>
          <cell r="C30291" t="str">
            <v>UM</v>
          </cell>
        </row>
        <row r="30292">
          <cell r="A30292" t="str">
            <v>DD57029200</v>
          </cell>
          <cell r="B30292" t="str">
            <v>TAPETE</v>
          </cell>
          <cell r="C30292" t="str">
            <v>UM</v>
          </cell>
        </row>
        <row r="30293">
          <cell r="A30293">
            <v>109777000</v>
          </cell>
          <cell r="B30293" t="str">
            <v>TUBO ACO FQ 1.3/4" x 6000 x PAR 4,75mm C/C SAE 1008/10</v>
          </cell>
          <cell r="C30293" t="str">
            <v>KG</v>
          </cell>
        </row>
        <row r="30294">
          <cell r="A30294">
            <v>807562000</v>
          </cell>
          <cell r="B30294" t="str">
            <v>NAVALHA RETANGULAR - 7010-041-254</v>
          </cell>
          <cell r="C30294" t="str">
            <v>UM</v>
          </cell>
        </row>
        <row r="30295">
          <cell r="A30295">
            <v>707562000</v>
          </cell>
          <cell r="B30295" t="str">
            <v>NAVALHA RETANGULAR - CORTE LASER</v>
          </cell>
          <cell r="C30295" t="str">
            <v>UM</v>
          </cell>
        </row>
        <row r="30296">
          <cell r="A30296">
            <v>707562010</v>
          </cell>
          <cell r="B30296" t="str">
            <v>NAVALHA RETANGULAR - FRESA</v>
          </cell>
          <cell r="C30296" t="str">
            <v>UM</v>
          </cell>
        </row>
        <row r="30297">
          <cell r="A30297">
            <v>707562020</v>
          </cell>
          <cell r="B30297" t="str">
            <v>NAVALHA RETANGULAR - TEMPERA</v>
          </cell>
          <cell r="C30297" t="str">
            <v>UM</v>
          </cell>
        </row>
        <row r="30298">
          <cell r="A30298">
            <v>707562030</v>
          </cell>
          <cell r="B30298" t="str">
            <v>NAVALHA RETANGULAR - PINTURA PÓ</v>
          </cell>
          <cell r="C30298" t="str">
            <v>UM</v>
          </cell>
        </row>
        <row r="30299">
          <cell r="A30299">
            <v>105211000</v>
          </cell>
          <cell r="B30299" t="str">
            <v>CHAPA DE ACO 4,75mm FQ 1200 x 3000 - SAE 1045</v>
          </cell>
          <cell r="C30299" t="str">
            <v>KG</v>
          </cell>
        </row>
        <row r="30300">
          <cell r="A30300" t="str">
            <v>DD85332190</v>
          </cell>
          <cell r="B30300" t="str">
            <v>OUTRAS RESISTENCIAS ELETRICAS FIXAS</v>
          </cell>
          <cell r="C30300" t="str">
            <v>UM</v>
          </cell>
        </row>
        <row r="30301">
          <cell r="A30301" t="str">
            <v>DD85412199</v>
          </cell>
          <cell r="B30301" t="str">
            <v>OUTROS TRANSISTORES C/CAP DISSIP &lt;1W</v>
          </cell>
          <cell r="C30301" t="str">
            <v>UM</v>
          </cell>
        </row>
        <row r="30302">
          <cell r="A30302" t="str">
            <v>DD18063110</v>
          </cell>
          <cell r="B30302" t="str">
            <v>CHOCOLATE RECHEADO, EM TABLETES, BARRAS</v>
          </cell>
          <cell r="C30302" t="str">
            <v>UM</v>
          </cell>
        </row>
        <row r="30303">
          <cell r="A30303">
            <v>707556190</v>
          </cell>
          <cell r="B30303" t="str">
            <v>BORRACHA TUBO CENTRAL RACK JOST</v>
          </cell>
          <cell r="C30303" t="str">
            <v>UM</v>
          </cell>
        </row>
        <row r="30304">
          <cell r="A30304">
            <v>707556200</v>
          </cell>
          <cell r="B30304" t="str">
            <v>BORRACHA MAIOR DIR. TUBO REF BASE RACK JOST</v>
          </cell>
          <cell r="C30304" t="str">
            <v>UM</v>
          </cell>
        </row>
        <row r="30305">
          <cell r="A30305">
            <v>707556210</v>
          </cell>
          <cell r="B30305" t="str">
            <v>BORRACHA MENOR DIR. TUBO REF BASE RACK JOST</v>
          </cell>
          <cell r="C30305" t="str">
            <v>UM</v>
          </cell>
        </row>
        <row r="30306">
          <cell r="A30306">
            <v>707556220</v>
          </cell>
          <cell r="B30306" t="str">
            <v>BORRACHA MENOR ESQ. TUBO REF BASE RACK JOST</v>
          </cell>
          <cell r="C30306" t="str">
            <v>UM</v>
          </cell>
        </row>
        <row r="30307">
          <cell r="A30307">
            <v>707556230</v>
          </cell>
          <cell r="B30307" t="str">
            <v>BORRACHA MAIOR ESQ. TUBO REF BASE RACK JOST</v>
          </cell>
          <cell r="C30307" t="str">
            <v>UM</v>
          </cell>
        </row>
        <row r="30308">
          <cell r="A30308" t="str">
            <v>DD85412920</v>
          </cell>
          <cell r="B30308" t="str">
            <v>OUTROS TRANSISTORES MONTADOS</v>
          </cell>
          <cell r="C30308" t="str">
            <v>UM</v>
          </cell>
        </row>
        <row r="30309">
          <cell r="A30309">
            <v>817411000</v>
          </cell>
          <cell r="B30309" t="str">
            <v>M.O. COVER DIFF CARRIER</v>
          </cell>
          <cell r="C30309" t="str">
            <v>UM</v>
          </cell>
        </row>
        <row r="30310">
          <cell r="A30310">
            <v>197411000</v>
          </cell>
          <cell r="B30310" t="str">
            <v>BLANCK COVER DIFF CARRIER</v>
          </cell>
          <cell r="C30310" t="str">
            <v>UM</v>
          </cell>
        </row>
        <row r="30311">
          <cell r="A30311">
            <v>105212000</v>
          </cell>
          <cell r="B30311" t="str">
            <v>PREGO TELHEIRO 18 x 30</v>
          </cell>
          <cell r="C30311" t="str">
            <v>UM</v>
          </cell>
        </row>
        <row r="30312">
          <cell r="A30312" t="str">
            <v>DT041500D</v>
          </cell>
          <cell r="B30312" t="str">
            <v>CAIXA DE RODA COMPLETA 608 DIR</v>
          </cell>
          <cell r="C30312" t="str">
            <v>UM</v>
          </cell>
        </row>
        <row r="30313">
          <cell r="A30313" t="str">
            <v>DT041500E</v>
          </cell>
          <cell r="B30313" t="str">
            <v>CAIXA DE RODA COMPLETA 608 ESQ</v>
          </cell>
          <cell r="C30313" t="str">
            <v>UM</v>
          </cell>
        </row>
        <row r="30314">
          <cell r="A30314">
            <v>400460000</v>
          </cell>
          <cell r="B30314" t="str">
            <v>RIBBON CERA BED 110 x 91 GPG</v>
          </cell>
          <cell r="C30314" t="str">
            <v>UM</v>
          </cell>
        </row>
        <row r="30315">
          <cell r="A30315">
            <v>200580000</v>
          </cell>
          <cell r="B30315" t="str">
            <v>ETIQUETA COLORIDA VERDE CLARO 105 x 78 mm</v>
          </cell>
          <cell r="C30315" t="str">
            <v>MI</v>
          </cell>
        </row>
        <row r="30316">
          <cell r="A30316">
            <v>200581000</v>
          </cell>
          <cell r="B30316" t="str">
            <v>ETIQUETA COLORIDA AMARELO CLARO 105 x 78 mm</v>
          </cell>
          <cell r="C30316" t="str">
            <v>MI</v>
          </cell>
        </row>
        <row r="30317">
          <cell r="A30317">
            <v>105213000</v>
          </cell>
          <cell r="B30317" t="str">
            <v>FERRO CHATO 1/4" x 2" x 6000mm</v>
          </cell>
          <cell r="C30317" t="str">
            <v>KG</v>
          </cell>
        </row>
        <row r="30318">
          <cell r="A30318" t="str">
            <v>DD82074020</v>
          </cell>
          <cell r="B30318" t="str">
            <v>FERRAMENTAS DE ROSCAR EXTERIORMENTE</v>
          </cell>
          <cell r="C30318" t="str">
            <v>UM</v>
          </cell>
        </row>
        <row r="30319">
          <cell r="A30319">
            <v>620000030</v>
          </cell>
          <cell r="B30319" t="str">
            <v>OLEO 68 ANTIGOTEJANTE - MOBIL VACTRA N2</v>
          </cell>
          <cell r="C30319" t="str">
            <v>L</v>
          </cell>
        </row>
        <row r="30320">
          <cell r="A30320">
            <v>707011070</v>
          </cell>
          <cell r="B30320" t="str">
            <v>CORTE REFORCO DO SUPORTE</v>
          </cell>
          <cell r="C30320" t="str">
            <v>UM</v>
          </cell>
        </row>
        <row r="30321">
          <cell r="A30321">
            <v>620000031</v>
          </cell>
          <cell r="B30321" t="str">
            <v>OLEO MOBIL VELOCITE N6</v>
          </cell>
          <cell r="C30321" t="str">
            <v>L</v>
          </cell>
        </row>
        <row r="30322">
          <cell r="A30322">
            <v>200748000</v>
          </cell>
          <cell r="B30322" t="str">
            <v>CAIXA DE PAPELAO FILTRO DE PARTICULAS</v>
          </cell>
          <cell r="C30322" t="str">
            <v>UM</v>
          </cell>
        </row>
        <row r="30323">
          <cell r="A30323">
            <v>620000032</v>
          </cell>
          <cell r="B30323" t="str">
            <v>OLEO BRASOIL S-40 PLUS</v>
          </cell>
          <cell r="C30323" t="str">
            <v>L</v>
          </cell>
        </row>
        <row r="30324">
          <cell r="A30324">
            <v>807563000</v>
          </cell>
          <cell r="B30324" t="str">
            <v>CANO DE DESCARGA - 10426384</v>
          </cell>
          <cell r="C30324" t="str">
            <v>UM</v>
          </cell>
        </row>
        <row r="30325">
          <cell r="A30325">
            <v>707556240</v>
          </cell>
          <cell r="B30325" t="str">
            <v>PLACA DE IDENTIFICACAO AMALCA RACK'S</v>
          </cell>
          <cell r="C30325" t="str">
            <v>UM</v>
          </cell>
        </row>
        <row r="30326">
          <cell r="A30326">
            <v>707405243</v>
          </cell>
          <cell r="B30326" t="str">
            <v>CHAPA BASE RESERVATORIO P/ BET. - 003.08.031</v>
          </cell>
          <cell r="C30326" t="str">
            <v>UM</v>
          </cell>
        </row>
        <row r="30327">
          <cell r="A30327">
            <v>707405244</v>
          </cell>
          <cell r="B30327" t="str">
            <v>REFORCO RESERVATORIO P/ BET. - 003.08.030</v>
          </cell>
          <cell r="C30327" t="str">
            <v>UM</v>
          </cell>
        </row>
        <row r="30328">
          <cell r="A30328" t="str">
            <v>DD55103000</v>
          </cell>
          <cell r="B30328" t="str">
            <v>FIOS DE FIBRAS ARTIFICIAIS COM ALGODAO</v>
          </cell>
          <cell r="C30328" t="str">
            <v>UM</v>
          </cell>
        </row>
        <row r="30329">
          <cell r="A30329" t="str">
            <v>DD70091000</v>
          </cell>
          <cell r="B30329" t="str">
            <v>ESPELHO RETROVISOR P/ONIBUS E CAMINHOES</v>
          </cell>
          <cell r="C30329" t="str">
            <v>UM</v>
          </cell>
        </row>
        <row r="30330">
          <cell r="A30330" t="str">
            <v>DD85075000</v>
          </cell>
          <cell r="B30330" t="str">
            <v>DE NIQUEL - HIDRETO METALICO</v>
          </cell>
          <cell r="C30330" t="str">
            <v>UM</v>
          </cell>
        </row>
        <row r="30331">
          <cell r="A30331" t="str">
            <v>DD8467119</v>
          </cell>
          <cell r="B30331" t="str">
            <v>PERFILADOR PNEUMATICA</v>
          </cell>
          <cell r="C30331" t="str">
            <v>UM</v>
          </cell>
        </row>
        <row r="30332">
          <cell r="A30332">
            <v>200749000</v>
          </cell>
          <cell r="B30332" t="str">
            <v>CX PAPELAO DUPLO 815 x 253 x 815 - IMPRESSÃO AMALCABURIO</v>
          </cell>
          <cell r="C30332" t="str">
            <v>UM</v>
          </cell>
        </row>
        <row r="30333">
          <cell r="A30333" t="str">
            <v>DD39033020</v>
          </cell>
          <cell r="B30333" t="str">
            <v>COPOLIMEROS DE AGRILONITRILA-BUTADI</v>
          </cell>
          <cell r="C30333" t="str">
            <v>UM</v>
          </cell>
        </row>
        <row r="30334">
          <cell r="A30334" t="str">
            <v>8075640EG</v>
          </cell>
          <cell r="B30334" t="str">
            <v>KIT REFORÇOS FOLHA INTERNA ESQ. 1113</v>
          </cell>
          <cell r="C30334" t="str">
            <v>UM</v>
          </cell>
        </row>
        <row r="30335">
          <cell r="A30335" t="str">
            <v>11027800D</v>
          </cell>
          <cell r="B30335" t="str">
            <v>ESTRIBO COMPLETO DIR. HPN</v>
          </cell>
          <cell r="C30335" t="str">
            <v>UM</v>
          </cell>
        </row>
        <row r="30336">
          <cell r="A30336" t="str">
            <v>11027800E</v>
          </cell>
          <cell r="B30336" t="str">
            <v>ESTRIBO COMPLETO ESQ. HPN</v>
          </cell>
          <cell r="C30336" t="str">
            <v>UM</v>
          </cell>
        </row>
        <row r="30337">
          <cell r="A30337">
            <v>105214000</v>
          </cell>
          <cell r="B30337" t="str">
            <v>LENCOL DE BORRACHA 3,00mm S/LONA</v>
          </cell>
          <cell r="C30337" t="str">
            <v>KG</v>
          </cell>
        </row>
        <row r="30338">
          <cell r="A30338">
            <v>105215000</v>
          </cell>
          <cell r="B30338" t="str">
            <v>TUBO ACO FQ 50 x 50 x 6000 x PAR 4,75mm C/C SAE 1010/12</v>
          </cell>
          <cell r="C30338" t="str">
            <v>KG</v>
          </cell>
        </row>
        <row r="30339">
          <cell r="A30339">
            <v>105216000</v>
          </cell>
          <cell r="B30339" t="str">
            <v>TUBO ACO FQ 50 x 130 x 6000 x PAR 4,75mm 1010/20</v>
          </cell>
          <cell r="C30339" t="str">
            <v>KG</v>
          </cell>
        </row>
        <row r="30340">
          <cell r="A30340" t="str">
            <v>DD41012000</v>
          </cell>
          <cell r="B30340" t="str">
            <v>COUROS E PELES EM BRUTO</v>
          </cell>
          <cell r="C30340" t="str">
            <v>UM</v>
          </cell>
        </row>
        <row r="30341">
          <cell r="A30341" t="str">
            <v>DD85059090</v>
          </cell>
          <cell r="B30341" t="str">
            <v>PARTES DE ACOPLAMENTOS, ENGRENAGENS</v>
          </cell>
          <cell r="C30341" t="str">
            <v>UM</v>
          </cell>
        </row>
        <row r="30342">
          <cell r="A30342" t="str">
            <v>DD56039490</v>
          </cell>
          <cell r="B30342" t="str">
            <v>OUTROS</v>
          </cell>
          <cell r="C30342" t="str">
            <v>UM</v>
          </cell>
        </row>
        <row r="30343">
          <cell r="A30343" t="str">
            <v>DD68051000</v>
          </cell>
          <cell r="B30343" t="str">
            <v>ABRASIVOS NAT/ARTIF EM PO</v>
          </cell>
          <cell r="C30343" t="str">
            <v>UM</v>
          </cell>
        </row>
        <row r="30344">
          <cell r="A30344">
            <v>807565000</v>
          </cell>
          <cell r="B30344" t="str">
            <v>RACK STARA - DA9013-0097</v>
          </cell>
          <cell r="C30344" t="str">
            <v>UM</v>
          </cell>
        </row>
        <row r="30345">
          <cell r="A30345">
            <v>707555380</v>
          </cell>
          <cell r="B30345" t="str">
            <v>CJ PE RACK</v>
          </cell>
          <cell r="C30345" t="str">
            <v>UM</v>
          </cell>
        </row>
        <row r="30346">
          <cell r="A30346">
            <v>807566000</v>
          </cell>
          <cell r="B30346" t="str">
            <v>CHAMINE TRASEIRA INTERNA - 10413974</v>
          </cell>
          <cell r="C30346" t="str">
            <v>UM</v>
          </cell>
        </row>
        <row r="30347">
          <cell r="A30347" t="str">
            <v>DD39219019</v>
          </cell>
          <cell r="B30347" t="str">
            <v>CHAPA CELERON</v>
          </cell>
          <cell r="C30347" t="str">
            <v>UM</v>
          </cell>
        </row>
        <row r="30348">
          <cell r="A30348">
            <v>707565000</v>
          </cell>
          <cell r="B30348" t="str">
            <v>CJ PRINCIPAL RACK STARA</v>
          </cell>
          <cell r="C30348" t="str">
            <v>UM</v>
          </cell>
        </row>
        <row r="30349">
          <cell r="A30349">
            <v>707565020</v>
          </cell>
          <cell r="B30349" t="str">
            <v>PORTINHOLA RACK STARA</v>
          </cell>
          <cell r="C30349" t="str">
            <v>UM</v>
          </cell>
        </row>
        <row r="30350">
          <cell r="A30350" t="str">
            <v>DD85123000</v>
          </cell>
          <cell r="B30350" t="str">
            <v>APARS DE SINALIZACAO ACUSTICA</v>
          </cell>
          <cell r="C30350" t="str">
            <v>UM</v>
          </cell>
        </row>
        <row r="30351">
          <cell r="A30351" t="str">
            <v>DD85332900</v>
          </cell>
          <cell r="B30351" t="str">
            <v>OUTRAS RESISTENCIAS ELETRICAS FIXAS</v>
          </cell>
          <cell r="C30351" t="str">
            <v>UM</v>
          </cell>
        </row>
        <row r="30352">
          <cell r="A30352">
            <v>707565030</v>
          </cell>
          <cell r="B30352" t="str">
            <v>CAIXA 1 RACK STARA - DA0097CT16</v>
          </cell>
          <cell r="C30352" t="str">
            <v>UM</v>
          </cell>
        </row>
        <row r="30353">
          <cell r="A30353">
            <v>707565040</v>
          </cell>
          <cell r="B30353" t="str">
            <v>BASE CAIXA 1 RACK STARA - DA0097P30</v>
          </cell>
          <cell r="C30353" t="str">
            <v>UM</v>
          </cell>
        </row>
        <row r="30354">
          <cell r="A30354" t="str">
            <v>DD60011090</v>
          </cell>
          <cell r="B30354" t="str">
            <v>TECIDOS DE MALHA DE OUTS.MATER.TEXT.</v>
          </cell>
          <cell r="C30354" t="str">
            <v>UM</v>
          </cell>
        </row>
        <row r="30355">
          <cell r="A30355">
            <v>707565050</v>
          </cell>
          <cell r="B30355" t="str">
            <v>LATERAL CAIXA 1 RACK STARA - DA0097P31</v>
          </cell>
          <cell r="C30355" t="str">
            <v>UM</v>
          </cell>
        </row>
        <row r="30356">
          <cell r="A30356">
            <v>707565560</v>
          </cell>
          <cell r="B30356" t="str">
            <v>BORRACHA BASE CAIXA 1 RACK STARA - DA0097B27</v>
          </cell>
          <cell r="C30356" t="str">
            <v>UM</v>
          </cell>
        </row>
        <row r="30357">
          <cell r="A30357">
            <v>707565570</v>
          </cell>
          <cell r="B30357" t="str">
            <v>BORRACHA FUNDO CAIXA 1 RACK STARA - DA0097B28</v>
          </cell>
          <cell r="C30357" t="str">
            <v>UM</v>
          </cell>
        </row>
        <row r="30358">
          <cell r="A30358">
            <v>707565580</v>
          </cell>
          <cell r="B30358" t="str">
            <v>BORRACHA LAT. CAIXA 1 RACK STARA - DA0097B29</v>
          </cell>
          <cell r="C30358" t="str">
            <v>UM</v>
          </cell>
        </row>
        <row r="30359">
          <cell r="A30359">
            <v>707565060</v>
          </cell>
          <cell r="B30359" t="str">
            <v>CAIXA 2 RACK STARA - DA0097CT15</v>
          </cell>
          <cell r="C30359" t="str">
            <v>UM</v>
          </cell>
        </row>
        <row r="30360">
          <cell r="A30360">
            <v>707565070</v>
          </cell>
          <cell r="B30360" t="str">
            <v>FECHAMENTO CAIXA 2 RACK STARA - DA0097P28</v>
          </cell>
          <cell r="C30360" t="str">
            <v>UM</v>
          </cell>
        </row>
        <row r="30361">
          <cell r="A30361">
            <v>707565080</v>
          </cell>
          <cell r="B30361" t="str">
            <v>BASE CAIXA 2 RACK STARA - DA0097P23</v>
          </cell>
          <cell r="C30361" t="str">
            <v>UM</v>
          </cell>
        </row>
        <row r="30362">
          <cell r="A30362">
            <v>707565590</v>
          </cell>
          <cell r="B30362" t="str">
            <v>BORRACHA BASE CAIXA 2 RACK STARA - DA0097B22</v>
          </cell>
          <cell r="C30362" t="str">
            <v>UM</v>
          </cell>
        </row>
        <row r="30363">
          <cell r="A30363">
            <v>707565610</v>
          </cell>
          <cell r="B30363" t="str">
            <v>BORRACHA FUNDO CAIXA 2 RACK STARA - DA0097B24</v>
          </cell>
          <cell r="C30363" t="str">
            <v>UM</v>
          </cell>
        </row>
        <row r="30364">
          <cell r="A30364">
            <v>707565600</v>
          </cell>
          <cell r="B30364" t="str">
            <v>BORRACHA LAT. CAIXA 2 RACK STARA - DA0097B23</v>
          </cell>
          <cell r="C30364" t="str">
            <v>UM</v>
          </cell>
        </row>
        <row r="30365">
          <cell r="A30365">
            <v>707565090</v>
          </cell>
          <cell r="B30365" t="str">
            <v>CAIXA 3 RACK STARA - DA0097CT11</v>
          </cell>
          <cell r="C30365" t="str">
            <v>UM</v>
          </cell>
        </row>
        <row r="30366">
          <cell r="A30366">
            <v>707565100</v>
          </cell>
          <cell r="B30366" t="str">
            <v>FECHAMENTO CAIXA 3 RACK STARA - DA0097P26</v>
          </cell>
          <cell r="C30366" t="str">
            <v>UM</v>
          </cell>
        </row>
        <row r="30367">
          <cell r="A30367">
            <v>707565110</v>
          </cell>
          <cell r="B30367" t="str">
            <v>BASE CAIXA 3 RACK STARA - DA0097P16</v>
          </cell>
          <cell r="C30367" t="str">
            <v>UM</v>
          </cell>
        </row>
        <row r="30368">
          <cell r="A30368">
            <v>707565620</v>
          </cell>
          <cell r="B30368" t="str">
            <v>BORRACHA BASE CAIXA 3 RACK STARA - DA0097B10</v>
          </cell>
          <cell r="C30368" t="str">
            <v>UM</v>
          </cell>
        </row>
        <row r="30369">
          <cell r="A30369">
            <v>707565630</v>
          </cell>
          <cell r="B30369" t="str">
            <v>BORRACHA FECH. CAIXA 3 RACK STARA - DA0097B12</v>
          </cell>
          <cell r="C30369" t="str">
            <v>UM</v>
          </cell>
        </row>
        <row r="30370">
          <cell r="A30370">
            <v>707565640</v>
          </cell>
          <cell r="B30370" t="str">
            <v>BORRACHA LAT. CAIXA 3 RACK STARA - DA0097B11</v>
          </cell>
          <cell r="C30370" t="str">
            <v>UM</v>
          </cell>
        </row>
        <row r="30371">
          <cell r="A30371">
            <v>707565120</v>
          </cell>
          <cell r="B30371" t="str">
            <v>CJ CAIXA 4 RACK STARA - DA0097CT13</v>
          </cell>
          <cell r="C30371" t="str">
            <v>UM</v>
          </cell>
        </row>
        <row r="30372">
          <cell r="A30372">
            <v>707565130</v>
          </cell>
          <cell r="B30372" t="str">
            <v>BASE CAIXA 4 RACK STARA - DA0097P22</v>
          </cell>
          <cell r="C30372" t="str">
            <v>UM</v>
          </cell>
        </row>
        <row r="30373">
          <cell r="A30373">
            <v>707565140</v>
          </cell>
          <cell r="B30373" t="str">
            <v>DIVISORIA CAIXA 4 RACK STARA - DA0097P33</v>
          </cell>
          <cell r="C30373" t="str">
            <v>UM</v>
          </cell>
        </row>
        <row r="30374">
          <cell r="A30374">
            <v>707565150</v>
          </cell>
          <cell r="B30374" t="str">
            <v>FECHAMENTO CAIXA 4 RACK STARA - DA0097P27</v>
          </cell>
          <cell r="C30374" t="str">
            <v>UM</v>
          </cell>
        </row>
        <row r="30375">
          <cell r="A30375">
            <v>707565650</v>
          </cell>
          <cell r="B30375" t="str">
            <v>BORRACHA MAIOR BASE CAIXA 4 RACK STARA - DA0097B25</v>
          </cell>
          <cell r="C30375" t="str">
            <v>UM</v>
          </cell>
        </row>
        <row r="30376">
          <cell r="A30376">
            <v>707565660</v>
          </cell>
          <cell r="B30376" t="str">
            <v>BORRACHA MAIOR DIVIS. CAIXA 4 RACK STARA - DA0097B14</v>
          </cell>
          <cell r="C30376" t="str">
            <v>UM</v>
          </cell>
        </row>
        <row r="30377">
          <cell r="A30377">
            <v>707565670</v>
          </cell>
          <cell r="B30377" t="str">
            <v>BORRACHA MENOR DIVIS. CAIXA 4 RACK STARA - DA0097B32</v>
          </cell>
          <cell r="C30377" t="str">
            <v>UM</v>
          </cell>
        </row>
        <row r="30378">
          <cell r="A30378">
            <v>707565680</v>
          </cell>
          <cell r="B30378" t="str">
            <v>BORRACHA FECH. CAIXA 4 RACK STARA - DA0097B26</v>
          </cell>
          <cell r="C30378" t="str">
            <v>UM</v>
          </cell>
        </row>
        <row r="30379">
          <cell r="A30379">
            <v>707565160</v>
          </cell>
          <cell r="B30379" t="str">
            <v>CAIXA 5 RACK STARA - DA0097CT12</v>
          </cell>
          <cell r="C30379" t="str">
            <v>UM</v>
          </cell>
        </row>
        <row r="30380">
          <cell r="A30380">
            <v>707565170</v>
          </cell>
          <cell r="B30380" t="str">
            <v>BASE CAIXA 5 RACK STARA - DA0097P14</v>
          </cell>
          <cell r="C30380" t="str">
            <v>UM</v>
          </cell>
        </row>
        <row r="30381">
          <cell r="A30381">
            <v>707565180</v>
          </cell>
          <cell r="B30381" t="str">
            <v>FECHAMENTO CAIXA 5 RACK STARA - DA0097P24</v>
          </cell>
          <cell r="C30381" t="str">
            <v>UM</v>
          </cell>
        </row>
        <row r="30382">
          <cell r="A30382">
            <v>707565690</v>
          </cell>
          <cell r="B30382" t="str">
            <v>BORRACHA BASE CAIXA 5 RACK STARA - DA0097B07</v>
          </cell>
          <cell r="C30382" t="str">
            <v>UM</v>
          </cell>
        </row>
        <row r="30383">
          <cell r="A30383">
            <v>707565700</v>
          </cell>
          <cell r="B30383" t="str">
            <v>BORRACHA LAT. CAIXA 5 RACK STARA - DA0097B08</v>
          </cell>
          <cell r="C30383" t="str">
            <v>UM</v>
          </cell>
        </row>
        <row r="30384">
          <cell r="A30384">
            <v>707565710</v>
          </cell>
          <cell r="B30384" t="str">
            <v>BORRACHA FUNDO CAIXA 5 RACK STARA - DA0097B09</v>
          </cell>
          <cell r="C30384" t="str">
            <v>UM</v>
          </cell>
        </row>
        <row r="30385">
          <cell r="A30385">
            <v>700277080</v>
          </cell>
          <cell r="B30385" t="str">
            <v>PERFIL DOBRA SEMI-PRONTO 17 x 13,5 x 6000mm</v>
          </cell>
          <cell r="C30385" t="str">
            <v>UM</v>
          </cell>
        </row>
        <row r="30386">
          <cell r="A30386">
            <v>707565190</v>
          </cell>
          <cell r="B30386" t="str">
            <v>CAIXA 6 RACK STARA - DA0097CT08</v>
          </cell>
          <cell r="C30386" t="str">
            <v>UM</v>
          </cell>
        </row>
        <row r="30387">
          <cell r="A30387" t="str">
            <v>DD44189000</v>
          </cell>
          <cell r="B30387" t="str">
            <v>OUTRAS ARMACOES DE MADEIRA</v>
          </cell>
          <cell r="C30387" t="str">
            <v>UM</v>
          </cell>
        </row>
        <row r="30388">
          <cell r="A30388" t="str">
            <v>DD72166110</v>
          </cell>
          <cell r="B30388" t="str">
            <v>PERFIS DE FERRO/ACO</v>
          </cell>
          <cell r="C30388" t="str">
            <v>UM</v>
          </cell>
        </row>
        <row r="30389">
          <cell r="A30389" t="str">
            <v>DD39161000</v>
          </cell>
          <cell r="B30389" t="str">
            <v>RODA FORRO PVC</v>
          </cell>
          <cell r="C30389" t="str">
            <v>UM</v>
          </cell>
        </row>
        <row r="30390">
          <cell r="A30390" t="str">
            <v>DD70052900</v>
          </cell>
          <cell r="B30390" t="str">
            <v>OUTRAS CHAPAS / FOLHAS DE VIDRO FLOTADO</v>
          </cell>
          <cell r="C30390" t="str">
            <v>UM</v>
          </cell>
        </row>
        <row r="30391">
          <cell r="A30391">
            <v>707565200</v>
          </cell>
          <cell r="B30391" t="str">
            <v>FECHAMENTO CAIXA 6 RACK STARA - DA0097P29</v>
          </cell>
          <cell r="C30391" t="str">
            <v>UM</v>
          </cell>
        </row>
        <row r="30392">
          <cell r="A30392">
            <v>707565210</v>
          </cell>
          <cell r="B30392" t="str">
            <v>BASE CAIXA 6 RACK STARA - DA0097P18</v>
          </cell>
          <cell r="C30392" t="str">
            <v>UM</v>
          </cell>
        </row>
        <row r="30393">
          <cell r="A30393">
            <v>707565720</v>
          </cell>
          <cell r="B30393" t="str">
            <v>BORRACHA BASE CAIXA 6 RACK STARA - DA0097B19</v>
          </cell>
          <cell r="C30393" t="str">
            <v>UM</v>
          </cell>
        </row>
        <row r="30394">
          <cell r="A30394">
            <v>707565730</v>
          </cell>
          <cell r="B30394" t="str">
            <v>BORRACHA LAT. CAIXA 6 RACK STARA - DA0097B21</v>
          </cell>
          <cell r="C30394" t="str">
            <v>UM</v>
          </cell>
        </row>
        <row r="30395">
          <cell r="A30395">
            <v>707565740</v>
          </cell>
          <cell r="B30395" t="str">
            <v>BORRACHA FUNDO CAIXA 6 RACK STARA - DA0097B20</v>
          </cell>
          <cell r="C30395" t="str">
            <v>UM</v>
          </cell>
        </row>
        <row r="30396">
          <cell r="A30396" t="str">
            <v>DD12119090</v>
          </cell>
          <cell r="B30396" t="str">
            <v>OUTRAS PLASNTAS E PARTES, PARA PERMUFARIA</v>
          </cell>
          <cell r="C30396" t="str">
            <v>UM</v>
          </cell>
        </row>
        <row r="30397">
          <cell r="A30397" t="str">
            <v>DD18040000</v>
          </cell>
          <cell r="B30397" t="str">
            <v>MANTEIGA, GORDURA E OLEO DE CACAU</v>
          </cell>
          <cell r="C30397" t="str">
            <v>UM</v>
          </cell>
        </row>
        <row r="30398">
          <cell r="A30398" t="str">
            <v>DD28470000</v>
          </cell>
          <cell r="B30398" t="str">
            <v>PEROXIDO DE HIDROGENIO (AGUA OXIGENADA)</v>
          </cell>
          <cell r="C30398" t="str">
            <v>UM</v>
          </cell>
        </row>
        <row r="30399">
          <cell r="A30399" t="str">
            <v>DD30042079</v>
          </cell>
          <cell r="B30399" t="str">
            <v>OUTROS MEDICAMENTOS CONT POLIPEPTIDEO</v>
          </cell>
          <cell r="C30399" t="str">
            <v>UM</v>
          </cell>
        </row>
        <row r="30400">
          <cell r="A30400" t="str">
            <v>DD30049093</v>
          </cell>
          <cell r="B30400" t="str">
            <v>MEDICAMENTOS CONTENDO DICLOFENACO</v>
          </cell>
          <cell r="C30400" t="str">
            <v>UM</v>
          </cell>
        </row>
        <row r="30401">
          <cell r="A30401" t="str">
            <v>DD33062000</v>
          </cell>
          <cell r="B30401" t="str">
            <v>FIOS UTILIZ PARA LIMPAR ESPACOS INTERD</v>
          </cell>
          <cell r="C30401" t="str">
            <v>UM</v>
          </cell>
        </row>
        <row r="30402">
          <cell r="A30402" t="str">
            <v>DD33071000</v>
          </cell>
          <cell r="B30402" t="str">
            <v>PREPARACOES PARA BARBEAR</v>
          </cell>
          <cell r="C30402" t="str">
            <v>UM</v>
          </cell>
        </row>
        <row r="30403">
          <cell r="A30403" t="str">
            <v>DD34012010</v>
          </cell>
          <cell r="B30403" t="str">
            <v>SABOES DE TOUCADOR, SOB OUTRAS FORMA</v>
          </cell>
          <cell r="C30403" t="str">
            <v>UM</v>
          </cell>
        </row>
        <row r="30404">
          <cell r="A30404" t="str">
            <v>DD82122010</v>
          </cell>
          <cell r="B30404" t="str">
            <v>LAMINAS DE BARBEAR, DE SEGURANCA</v>
          </cell>
          <cell r="C30404" t="str">
            <v>UM</v>
          </cell>
        </row>
        <row r="30405">
          <cell r="A30405" t="str">
            <v>DD96033000</v>
          </cell>
          <cell r="B30405" t="str">
            <v>PINCEIS, ESCOVAS PARA PINTURA</v>
          </cell>
          <cell r="C30405" t="str">
            <v>UM</v>
          </cell>
        </row>
        <row r="30406">
          <cell r="A30406">
            <v>707565220</v>
          </cell>
          <cell r="B30406" t="str">
            <v>CAIXA 7 RACK STARA - DA0097CT07</v>
          </cell>
          <cell r="C30406" t="str">
            <v>UM</v>
          </cell>
        </row>
        <row r="30407">
          <cell r="A30407">
            <v>707565230</v>
          </cell>
          <cell r="B30407" t="str">
            <v>FECHAMENTO CAIXA 9 RACK STARA - DA0097P20</v>
          </cell>
          <cell r="C30407" t="str">
            <v>UM</v>
          </cell>
        </row>
        <row r="30408">
          <cell r="A30408">
            <v>707565240</v>
          </cell>
          <cell r="B30408" t="str">
            <v>BASE CAIXA 7 RACK STARA - DA0097P15</v>
          </cell>
          <cell r="C30408" t="str">
            <v>UM</v>
          </cell>
        </row>
        <row r="30409">
          <cell r="A30409">
            <v>707565750</v>
          </cell>
          <cell r="B30409" t="str">
            <v>BORRACHA FUNDO CAIXA 7 RACK STARA - DA0097B06</v>
          </cell>
          <cell r="C30409" t="str">
            <v>UM</v>
          </cell>
        </row>
        <row r="30410">
          <cell r="A30410">
            <v>707565760</v>
          </cell>
          <cell r="B30410" t="str">
            <v>BORRACHA BASE CAIXA 7 RACK STARA - DA0097B04</v>
          </cell>
          <cell r="C30410" t="str">
            <v>UM</v>
          </cell>
        </row>
        <row r="30411">
          <cell r="A30411">
            <v>707565770</v>
          </cell>
          <cell r="B30411" t="str">
            <v>BORRACHA LAT. CAIXA 7 RACK STARA - DA0097B05</v>
          </cell>
          <cell r="C30411" t="str">
            <v>UM</v>
          </cell>
        </row>
        <row r="30412">
          <cell r="A30412">
            <v>707565250</v>
          </cell>
          <cell r="B30412" t="str">
            <v>CJ CAIXA 8 RACK STARA - DA0097CT05</v>
          </cell>
          <cell r="C30412" t="str">
            <v>UM</v>
          </cell>
        </row>
        <row r="30413">
          <cell r="A30413">
            <v>707565260</v>
          </cell>
          <cell r="B30413" t="str">
            <v>PINO CAIXA 8 RACK STARA - DA0097P41</v>
          </cell>
          <cell r="C30413" t="str">
            <v>UM</v>
          </cell>
        </row>
        <row r="30414">
          <cell r="A30414">
            <v>707565270</v>
          </cell>
          <cell r="B30414" t="str">
            <v>DIVISORIA CAIXA 8 RACK STARA - DA0097P39</v>
          </cell>
          <cell r="C30414" t="str">
            <v>UM</v>
          </cell>
        </row>
        <row r="30415">
          <cell r="A30415">
            <v>707565280</v>
          </cell>
          <cell r="B30415" t="str">
            <v>FUNDO CAIXA 8 RACK STARA - DA0097P25</v>
          </cell>
          <cell r="C30415" t="str">
            <v>UM</v>
          </cell>
        </row>
        <row r="30416">
          <cell r="A30416">
            <v>707565290</v>
          </cell>
          <cell r="B30416" t="str">
            <v>BASE CAIXA 8 RACK STARA - DA0097P21</v>
          </cell>
          <cell r="C30416" t="str">
            <v>UM</v>
          </cell>
        </row>
        <row r="30417">
          <cell r="A30417">
            <v>707565780</v>
          </cell>
          <cell r="B30417" t="str">
            <v>BORRACHA LAT. CAIXA 8 RACK STARA - DA0097B02</v>
          </cell>
          <cell r="C30417" t="str">
            <v>UM</v>
          </cell>
        </row>
        <row r="30418">
          <cell r="A30418">
            <v>707565790</v>
          </cell>
          <cell r="B30418" t="str">
            <v>BORRACHA BASE CAIXA 8 RACK STARA - DA0097B01</v>
          </cell>
          <cell r="C30418" t="str">
            <v>UM</v>
          </cell>
        </row>
        <row r="30419">
          <cell r="A30419">
            <v>707565800</v>
          </cell>
          <cell r="B30419" t="str">
            <v>BORRACHA FUNDO CAIXA 8 RACK STARA - DA0097B03</v>
          </cell>
          <cell r="C30419" t="str">
            <v>UM</v>
          </cell>
        </row>
        <row r="30420">
          <cell r="A30420">
            <v>707565300</v>
          </cell>
          <cell r="B30420" t="str">
            <v>CJ CAIXA 9 RACK STARA - DA0097CT09</v>
          </cell>
          <cell r="C30420" t="str">
            <v>UM</v>
          </cell>
        </row>
        <row r="30421">
          <cell r="A30421">
            <v>707565310</v>
          </cell>
          <cell r="B30421" t="str">
            <v>BASE CAIXA 9 RACK STARA - DA0097P17</v>
          </cell>
          <cell r="C30421" t="str">
            <v>UM</v>
          </cell>
        </row>
        <row r="30422">
          <cell r="A30422">
            <v>707565320</v>
          </cell>
          <cell r="B30422" t="str">
            <v>DIVISORIA VERTICAL CAIXA 9 RACK STARA - DA0097P36</v>
          </cell>
          <cell r="C30422" t="str">
            <v>UM</v>
          </cell>
        </row>
        <row r="30423">
          <cell r="A30423">
            <v>707565330</v>
          </cell>
          <cell r="B30423" t="str">
            <v>DIVISORIA HORIZ. CAIXA 9 RACK STARA - DA0097P35</v>
          </cell>
          <cell r="C30423" t="str">
            <v>UM</v>
          </cell>
        </row>
        <row r="30424">
          <cell r="A30424">
            <v>707565340</v>
          </cell>
          <cell r="B30424" t="str">
            <v>DIVISORIA HORIZ. MAIOR CAIXA 9 RACK STARA - DA0097P34</v>
          </cell>
          <cell r="C30424" t="str">
            <v>UM</v>
          </cell>
        </row>
        <row r="30425">
          <cell r="A30425">
            <v>707565350</v>
          </cell>
          <cell r="B30425" t="str">
            <v>FECHAMENTO CAIXA 9 RACK STARA - DA0097P19</v>
          </cell>
          <cell r="C30425" t="str">
            <v>UM</v>
          </cell>
        </row>
        <row r="30426">
          <cell r="A30426">
            <v>707565810</v>
          </cell>
          <cell r="B30426" t="str">
            <v>BORRACHA CENTRAL CAIXA 9 RACK STARA - DA0097B13</v>
          </cell>
          <cell r="C30426" t="str">
            <v>UM</v>
          </cell>
        </row>
        <row r="30427">
          <cell r="A30427">
            <v>707565400</v>
          </cell>
          <cell r="B30427" t="str">
            <v>TUBO ESTRUT.LAT. RACK STARA - DA0097P03</v>
          </cell>
          <cell r="C30427" t="str">
            <v>UM</v>
          </cell>
        </row>
        <row r="30428">
          <cell r="A30428">
            <v>707565410</v>
          </cell>
          <cell r="B30428" t="str">
            <v>REFORCO APOIO RACK STARA - DA0097P04</v>
          </cell>
          <cell r="C30428" t="str">
            <v>UM</v>
          </cell>
        </row>
        <row r="30429">
          <cell r="A30429">
            <v>707565420</v>
          </cell>
          <cell r="B30429" t="str">
            <v>TUBO AMARRACAO INF. RACK STARA - DA0097P05</v>
          </cell>
          <cell r="C30429" t="str">
            <v>UM</v>
          </cell>
        </row>
        <row r="30430">
          <cell r="A30430">
            <v>707565430</v>
          </cell>
          <cell r="B30430" t="str">
            <v>TUBO AMARRACAO INF. VERTICAL RACK STARA - DA0097P06</v>
          </cell>
          <cell r="C30430" t="str">
            <v>UM</v>
          </cell>
        </row>
        <row r="30431">
          <cell r="A30431">
            <v>707565440</v>
          </cell>
          <cell r="B30431" t="str">
            <v>TUBO REFORCO LAT. RACK STARA - DA0097P07</v>
          </cell>
          <cell r="C30431" t="str">
            <v>UM</v>
          </cell>
        </row>
        <row r="30432">
          <cell r="A30432">
            <v>707565450</v>
          </cell>
          <cell r="B30432" t="str">
            <v>TUBO APOIO CAIXA RACK STARA - DA0097P11</v>
          </cell>
          <cell r="C30432" t="str">
            <v>UM</v>
          </cell>
        </row>
        <row r="30433">
          <cell r="A30433">
            <v>707565460</v>
          </cell>
          <cell r="B30433" t="str">
            <v>TUBO MAIOR APOIO CAIXA RACK STARA - DA0097P12</v>
          </cell>
          <cell r="C30433" t="str">
            <v>UM</v>
          </cell>
        </row>
        <row r="30434">
          <cell r="A30434">
            <v>707565470</v>
          </cell>
          <cell r="B30434" t="str">
            <v>TUBO CHANFRADO APOIO CAIXA RACK STARA - DA0097P13</v>
          </cell>
          <cell r="C30434" t="str">
            <v>UM</v>
          </cell>
        </row>
        <row r="30435">
          <cell r="A30435">
            <v>707565480</v>
          </cell>
          <cell r="B30435" t="str">
            <v>TUBO APOIO CAIXA RACK STARA - DA0097P08</v>
          </cell>
          <cell r="C30435" t="str">
            <v>UM</v>
          </cell>
        </row>
        <row r="30436">
          <cell r="A30436">
            <v>707565490</v>
          </cell>
          <cell r="B30436" t="str">
            <v>CJ PE RACK STARA - DA0097CT10</v>
          </cell>
          <cell r="C30436" t="str">
            <v>UM</v>
          </cell>
        </row>
        <row r="30437">
          <cell r="A30437">
            <v>707565500</v>
          </cell>
          <cell r="B30437" t="str">
            <v>BASE PE RACK STARA - DA0097P37</v>
          </cell>
          <cell r="C30437" t="str">
            <v>UM</v>
          </cell>
        </row>
        <row r="30438">
          <cell r="A30438">
            <v>707565510</v>
          </cell>
          <cell r="B30438" t="str">
            <v>FECHAMENTO PE RACK STARA - DA0097P38</v>
          </cell>
          <cell r="C30438" t="str">
            <v>UM</v>
          </cell>
        </row>
        <row r="30439">
          <cell r="A30439">
            <v>707565520</v>
          </cell>
          <cell r="B30439" t="str">
            <v>CJ BASE RACK STARA - DA0097CT04</v>
          </cell>
          <cell r="C30439" t="str">
            <v>UM</v>
          </cell>
        </row>
        <row r="30440">
          <cell r="A30440">
            <v>707565530</v>
          </cell>
          <cell r="B30440" t="str">
            <v>REFORCO LAT. CJ BASE RACK STARA - DA0097P10</v>
          </cell>
          <cell r="C30440" t="str">
            <v>UM</v>
          </cell>
        </row>
        <row r="30441">
          <cell r="A30441">
            <v>707565540</v>
          </cell>
          <cell r="B30441" t="str">
            <v>TUBO PRINCIPAL CJ BASE RACK STARA - DA0097P09</v>
          </cell>
          <cell r="C30441" t="str">
            <v>UM</v>
          </cell>
        </row>
        <row r="30442">
          <cell r="A30442">
            <v>707565360</v>
          </cell>
          <cell r="B30442" t="str">
            <v>BLANK TUBO CHANFRADO APOIO CAIXA RACK STARA</v>
          </cell>
          <cell r="C30442" t="str">
            <v>UM</v>
          </cell>
        </row>
        <row r="30443">
          <cell r="A30443" t="str">
            <v>DD76072000</v>
          </cell>
          <cell r="B30443" t="str">
            <v>FOLHAS / TIRAS, DE ALUMINIO COM SUPORTE</v>
          </cell>
          <cell r="C30443" t="str">
            <v>UM</v>
          </cell>
        </row>
        <row r="30444">
          <cell r="A30444" t="str">
            <v>DD96121019</v>
          </cell>
          <cell r="B30444" t="str">
            <v>OUTRAS FITAS IMPRESSORAS DE PLASTICO</v>
          </cell>
          <cell r="C30444" t="str">
            <v>UM</v>
          </cell>
        </row>
        <row r="30445">
          <cell r="A30445" t="str">
            <v>DD84732990</v>
          </cell>
          <cell r="B30445" t="str">
            <v>PARTES E ACESSORIOS DE MAQUINAS DE FRANQUEAR</v>
          </cell>
          <cell r="C30445" t="str">
            <v>UM</v>
          </cell>
        </row>
        <row r="30446">
          <cell r="A30446">
            <v>107020000</v>
          </cell>
          <cell r="B30446" t="str">
            <v>CHAPA DE ACO 1,06mm FF 1500 x 2870  NBR 5915 EM</v>
          </cell>
          <cell r="C30446" t="str">
            <v>KG</v>
          </cell>
        </row>
        <row r="30447">
          <cell r="A30447">
            <v>807567000</v>
          </cell>
          <cell r="B30447" t="str">
            <v>TRIPÉ PROLONGADO P/ MINI GRUA - 005.03.017</v>
          </cell>
          <cell r="C30447" t="str">
            <v>UM</v>
          </cell>
        </row>
        <row r="30448">
          <cell r="A30448">
            <v>707567010</v>
          </cell>
          <cell r="B30448" t="str">
            <v>CHAPA PE DE APOIO P/ MINI GRUA - 005.03.008</v>
          </cell>
          <cell r="C30448" t="str">
            <v>UM</v>
          </cell>
        </row>
        <row r="30449">
          <cell r="A30449">
            <v>707567020</v>
          </cell>
          <cell r="B30449" t="str">
            <v>CJ. PEDESTAL INFERIOR P/ MINI GRUA - 005.03.015</v>
          </cell>
          <cell r="C30449" t="str">
            <v>UM</v>
          </cell>
        </row>
        <row r="30450">
          <cell r="A30450">
            <v>707567030</v>
          </cell>
          <cell r="B30450" t="str">
            <v>COLUNA PEDESTAL SUP. LONGA P/ MINI GRUA - 005.03.016</v>
          </cell>
          <cell r="C30450" t="str">
            <v>UM</v>
          </cell>
        </row>
        <row r="30451">
          <cell r="A30451">
            <v>707567040</v>
          </cell>
          <cell r="B30451" t="str">
            <v>REFORCO TRAVESSA P/ MINI GRUA - 005.03.018</v>
          </cell>
          <cell r="C30451" t="str">
            <v>UM</v>
          </cell>
        </row>
        <row r="30452">
          <cell r="A30452">
            <v>707567050</v>
          </cell>
          <cell r="B30452" t="str">
            <v>TUBO PE DE APOIO P/ MINI GRUA - 005.03.020</v>
          </cell>
          <cell r="C30452" t="str">
            <v>UM</v>
          </cell>
        </row>
        <row r="30453">
          <cell r="A30453">
            <v>707567060</v>
          </cell>
          <cell r="B30453" t="str">
            <v>COLUNA PEDESTAL LONGA P/ MINI GRUA - 005.03.021</v>
          </cell>
          <cell r="C30453" t="str">
            <v>UM</v>
          </cell>
        </row>
        <row r="30454">
          <cell r="A30454">
            <v>707567070</v>
          </cell>
          <cell r="B30454" t="str">
            <v>CJ. PEDESTAL SUPERIOR P/ MINI GRUA - 005.03.022</v>
          </cell>
          <cell r="C30454" t="str">
            <v>UM</v>
          </cell>
        </row>
        <row r="30455">
          <cell r="A30455">
            <v>707567080</v>
          </cell>
          <cell r="B30455" t="str">
            <v>CJ. PEDESTAL P/ MINI GRUA - 005.03.023</v>
          </cell>
          <cell r="C30455" t="str">
            <v>UM</v>
          </cell>
        </row>
        <row r="30456">
          <cell r="A30456">
            <v>707567090</v>
          </cell>
          <cell r="B30456" t="str">
            <v>GARFO COLUNA P/ MINI GRUA - 005.03.024</v>
          </cell>
          <cell r="C30456" t="str">
            <v>UM</v>
          </cell>
        </row>
        <row r="30457">
          <cell r="A30457">
            <v>707567100</v>
          </cell>
          <cell r="B30457" t="str">
            <v>TUBO PE DE APOIO P/ MINI GRUA - 005.03.025</v>
          </cell>
          <cell r="C30457" t="str">
            <v>UM</v>
          </cell>
        </row>
        <row r="30458">
          <cell r="A30458">
            <v>707567110</v>
          </cell>
          <cell r="B30458" t="str">
            <v>CJ. PE DE APOIO LONGO P/ MINI GRUA - 005.03.026</v>
          </cell>
          <cell r="C30458" t="str">
            <v>UM</v>
          </cell>
        </row>
        <row r="30459">
          <cell r="A30459">
            <v>707567120</v>
          </cell>
          <cell r="B30459" t="str">
            <v>TRAVESSA MAIOR APOIO P/ MINI GRUA - 005.03.027</v>
          </cell>
          <cell r="C30459" t="str">
            <v>UM</v>
          </cell>
        </row>
        <row r="30460">
          <cell r="A30460">
            <v>707567140</v>
          </cell>
          <cell r="B30460" t="str">
            <v>GARFO MENOR P/ MINI GRUA - 005.03.030</v>
          </cell>
          <cell r="C30460" t="str">
            <v>UM</v>
          </cell>
        </row>
        <row r="30461">
          <cell r="A30461" t="str">
            <v>DD94037000</v>
          </cell>
          <cell r="B30461" t="str">
            <v>MOVEIS DE PLASTICO</v>
          </cell>
          <cell r="C30461" t="str">
            <v>UM</v>
          </cell>
        </row>
        <row r="30462">
          <cell r="A30462" t="str">
            <v>80171400D</v>
          </cell>
          <cell r="B30462" t="str">
            <v>ESTRIBO INFERIOR DIREITO AXOR 1933</v>
          </cell>
          <cell r="C30462" t="str">
            <v>UM</v>
          </cell>
        </row>
        <row r="30463">
          <cell r="A30463" t="str">
            <v>80171400E</v>
          </cell>
          <cell r="B30463" t="str">
            <v>ESTRIBO INFERIOR ESQUERDO AXOR 1933</v>
          </cell>
          <cell r="C30463" t="str">
            <v>UM</v>
          </cell>
        </row>
        <row r="30464">
          <cell r="A30464" t="str">
            <v>11171400D</v>
          </cell>
          <cell r="B30464" t="str">
            <v>ESTRIBO INFERIOR DIREITO - AXOR 1933</v>
          </cell>
          <cell r="C30464" t="str">
            <v>UM</v>
          </cell>
        </row>
        <row r="30465">
          <cell r="A30465" t="str">
            <v>11171400E</v>
          </cell>
          <cell r="B30465" t="str">
            <v>ESTRIBO INFERIOR ESQUERDO - AXOR 1933</v>
          </cell>
          <cell r="C30465" t="str">
            <v>UM</v>
          </cell>
        </row>
        <row r="30466">
          <cell r="A30466" t="str">
            <v>8017140DF</v>
          </cell>
          <cell r="B30466" t="str">
            <v>ESTRIBO INFERIOR DIREITO AXOR 1933</v>
          </cell>
          <cell r="C30466" t="str">
            <v>UM</v>
          </cell>
        </row>
        <row r="30467">
          <cell r="A30467" t="str">
            <v>8017140EF</v>
          </cell>
          <cell r="B30467" t="str">
            <v>ESTRIBO INFERIOR ESQUERDO AXOR 1933</v>
          </cell>
          <cell r="C30467" t="str">
            <v>UM</v>
          </cell>
        </row>
        <row r="30468">
          <cell r="A30468">
            <v>707567150</v>
          </cell>
          <cell r="B30468" t="str">
            <v>CHAPA APOIO TRAVESSA P/ MINI GRUA - 005.03.031</v>
          </cell>
          <cell r="C30468" t="str">
            <v>UM</v>
          </cell>
        </row>
        <row r="30469">
          <cell r="A30469">
            <v>707567160</v>
          </cell>
          <cell r="B30469" t="str">
            <v>TUBO PÉ DE APOIO MENOR P/ MINI GRUA - 005.03.032</v>
          </cell>
          <cell r="C30469" t="str">
            <v>UM</v>
          </cell>
        </row>
        <row r="30470">
          <cell r="A30470">
            <v>707567170</v>
          </cell>
          <cell r="B30470" t="str">
            <v>TRAVESSA APOIO FRENTE P/ MINI GRUA - 005.03.033</v>
          </cell>
          <cell r="C30470" t="str">
            <v>UM</v>
          </cell>
        </row>
        <row r="30471">
          <cell r="A30471">
            <v>707567180</v>
          </cell>
          <cell r="B30471" t="str">
            <v>MONTAGEM TRAVESSA FRENTE P/ MINI GRUA - 005.03.034</v>
          </cell>
          <cell r="C30471" t="str">
            <v>UM</v>
          </cell>
        </row>
        <row r="30472">
          <cell r="A30472">
            <v>707567190</v>
          </cell>
          <cell r="B30472" t="str">
            <v>TRAVESSA DE APOIO P/ MINI GRUA - 005.03.035</v>
          </cell>
          <cell r="C30472" t="str">
            <v>UM</v>
          </cell>
        </row>
        <row r="30473">
          <cell r="A30473">
            <v>707567200</v>
          </cell>
          <cell r="B30473" t="str">
            <v>TRAVESSA INTERMEDIARIA P/ MINI GRUA - 005.03.036</v>
          </cell>
          <cell r="C30473" t="str">
            <v>UM</v>
          </cell>
        </row>
        <row r="30474">
          <cell r="A30474" t="str">
            <v>DD84213100</v>
          </cell>
          <cell r="B30474" t="str">
            <v>FILTROS DE ENTRADA DE AR PARA MOTORES</v>
          </cell>
          <cell r="C30474" t="str">
            <v>UM</v>
          </cell>
        </row>
        <row r="30475">
          <cell r="A30475">
            <v>707565910</v>
          </cell>
          <cell r="B30475" t="str">
            <v>BORRACHA LAT. CAIXA 4 RACK STARA</v>
          </cell>
          <cell r="C30475" t="str">
            <v>UM</v>
          </cell>
        </row>
        <row r="30476">
          <cell r="A30476">
            <v>807568000</v>
          </cell>
          <cell r="B30476" t="str">
            <v>CANO DE DESCARGA - 10430005</v>
          </cell>
          <cell r="C30476" t="str">
            <v>UM</v>
          </cell>
        </row>
        <row r="30477">
          <cell r="A30477">
            <v>807564000</v>
          </cell>
          <cell r="B30477" t="str">
            <v>HASTE CORTA FIO MENOR - 6011.313.407.88.5</v>
          </cell>
          <cell r="C30477" t="str">
            <v>UM</v>
          </cell>
        </row>
        <row r="30478">
          <cell r="A30478">
            <v>707564000</v>
          </cell>
          <cell r="B30478" t="str">
            <v>HASTE CORTA FIO  - 6011.313.407.00.0</v>
          </cell>
          <cell r="C30478" t="str">
            <v>UM</v>
          </cell>
        </row>
        <row r="30479">
          <cell r="A30479" t="str">
            <v>70132712E</v>
          </cell>
          <cell r="B30479" t="str">
            <v>MONTAGEM FOLHA INTERNA PORTA ESQ. MB 1620</v>
          </cell>
          <cell r="C30479" t="str">
            <v>UM</v>
          </cell>
        </row>
        <row r="30480">
          <cell r="A30480" t="str">
            <v>70132712D</v>
          </cell>
          <cell r="B30480" t="str">
            <v>MONTAGEM FOLHA INTERNA PORTA DIR. MB 1620</v>
          </cell>
          <cell r="C30480" t="str">
            <v>UM</v>
          </cell>
        </row>
        <row r="30481">
          <cell r="A30481">
            <v>300275000</v>
          </cell>
          <cell r="B30481" t="str">
            <v>SALOFOS 746 FF</v>
          </cell>
          <cell r="C30481" t="str">
            <v>KG</v>
          </cell>
        </row>
        <row r="30482">
          <cell r="A30482" t="str">
            <v>DD39181000</v>
          </cell>
          <cell r="B30482" t="str">
            <v>REVESTIMENTO DE PAVIMENTOS</v>
          </cell>
          <cell r="C30482" t="str">
            <v>UM</v>
          </cell>
        </row>
        <row r="30483">
          <cell r="A30483">
            <v>703029200</v>
          </cell>
          <cell r="B30483" t="str">
            <v>FIXACAO SUPERIOR SIMPLES COM PARAFUSO M8</v>
          </cell>
          <cell r="C30483" t="str">
            <v>UM</v>
          </cell>
        </row>
        <row r="30484">
          <cell r="A30484">
            <v>703029210</v>
          </cell>
          <cell r="B30484" t="str">
            <v>CHAPA FIXACAO SUPERIOR SIMPLES</v>
          </cell>
          <cell r="C30484" t="str">
            <v>UM</v>
          </cell>
        </row>
        <row r="30485">
          <cell r="A30485" t="str">
            <v>80517000D</v>
          </cell>
          <cell r="B30485" t="str">
            <v>ESTRIBO DIREITO STRALIS</v>
          </cell>
          <cell r="C30485" t="str">
            <v>UM</v>
          </cell>
        </row>
        <row r="30486">
          <cell r="A30486" t="str">
            <v>80517000E</v>
          </cell>
          <cell r="B30486" t="str">
            <v>ESTRIBO ESQUERDO STRALIS</v>
          </cell>
          <cell r="C30486" t="str">
            <v>UM</v>
          </cell>
        </row>
        <row r="30487">
          <cell r="A30487" t="str">
            <v>11517000D</v>
          </cell>
          <cell r="B30487" t="str">
            <v>ESTRIBO DIREITO STRALIS</v>
          </cell>
          <cell r="C30487" t="str">
            <v>UM</v>
          </cell>
        </row>
        <row r="30488">
          <cell r="A30488" t="str">
            <v>11517000E</v>
          </cell>
          <cell r="B30488" t="str">
            <v>ESTRIBO ESQUERDO STRALIS</v>
          </cell>
          <cell r="C30488" t="str">
            <v>UM</v>
          </cell>
        </row>
        <row r="30489">
          <cell r="A30489">
            <v>109778000</v>
          </cell>
          <cell r="B30489" t="str">
            <v>TUBO ACO SCH 80 4.1/2" x 6000mm x PAR 8,56mm NBR5590</v>
          </cell>
          <cell r="C30489" t="str">
            <v>KG</v>
          </cell>
        </row>
        <row r="30490">
          <cell r="A30490">
            <v>109779000</v>
          </cell>
          <cell r="B30490" t="str">
            <v>TUBO ACO 4" x 6000mm x PAR 8,00mm SAE 1020</v>
          </cell>
          <cell r="C30490" t="str">
            <v>KG</v>
          </cell>
        </row>
        <row r="30491">
          <cell r="A30491">
            <v>109780000</v>
          </cell>
          <cell r="B30491" t="str">
            <v>TAMPA COLUNA LONGA P/ TRIPE PROLONGADO</v>
          </cell>
          <cell r="C30491" t="str">
            <v>UM</v>
          </cell>
        </row>
        <row r="30492">
          <cell r="A30492">
            <v>707567130</v>
          </cell>
          <cell r="B30492" t="str">
            <v>CHAPA POSICIONADORA P/ MINI GRUA - 005.03.013</v>
          </cell>
          <cell r="C30492" t="str">
            <v>UM</v>
          </cell>
        </row>
        <row r="30493">
          <cell r="A30493">
            <v>109781000</v>
          </cell>
          <cell r="B30493" t="str">
            <v>TAMPA COLUNA P/ TRIPE PROLONGADO</v>
          </cell>
          <cell r="C30493" t="str">
            <v>UM</v>
          </cell>
        </row>
        <row r="30494">
          <cell r="A30494">
            <v>707567210</v>
          </cell>
          <cell r="B30494" t="str">
            <v>CINTA REFORCO P/ MINI GRUA - 005.03.007</v>
          </cell>
          <cell r="C30494" t="str">
            <v>UM</v>
          </cell>
        </row>
        <row r="30495">
          <cell r="A30495">
            <v>109782000</v>
          </cell>
          <cell r="B30495" t="str">
            <v>ARRUELA M13 LISA DIN125 ZA</v>
          </cell>
          <cell r="C30495" t="str">
            <v>UM</v>
          </cell>
        </row>
        <row r="30496">
          <cell r="A30496">
            <v>109783000</v>
          </cell>
          <cell r="B30496" t="str">
            <v>PORCA M12 SEXT. DIN 934.8 ZA</v>
          </cell>
          <cell r="C30496" t="str">
            <v>UM</v>
          </cell>
        </row>
        <row r="30497">
          <cell r="A30497">
            <v>707567220</v>
          </cell>
          <cell r="B30497" t="str">
            <v>CORTE TUBO PE DE APOIO P/ MINI GRUA - 005.03.05</v>
          </cell>
          <cell r="C30497" t="str">
            <v>UM</v>
          </cell>
        </row>
        <row r="30498">
          <cell r="A30498" t="str">
            <v>DD84819010</v>
          </cell>
          <cell r="B30498" t="str">
            <v>PARTES DE VALVULAS</v>
          </cell>
          <cell r="C30498" t="str">
            <v>UM</v>
          </cell>
        </row>
        <row r="30499">
          <cell r="A30499">
            <v>707567230</v>
          </cell>
          <cell r="B30499" t="str">
            <v>CORTE TUBO PE DE APOIO MENOR P/ MINI GRUA - 005.03.032</v>
          </cell>
          <cell r="C30499" t="str">
            <v>UM</v>
          </cell>
        </row>
        <row r="30500">
          <cell r="A30500" t="str">
            <v>8017130DF</v>
          </cell>
          <cell r="B30500" t="str">
            <v>REVES. EXT. COLUNA PARA-BRISA DIR. FPN</v>
          </cell>
          <cell r="C30500" t="str">
            <v>UM</v>
          </cell>
        </row>
        <row r="30501">
          <cell r="A30501" t="str">
            <v>8017130EF</v>
          </cell>
          <cell r="B30501" t="str">
            <v>REVES. EXT. COLUNA PARA-BRISA ESQ. FPN</v>
          </cell>
          <cell r="C30501" t="str">
            <v>UM</v>
          </cell>
        </row>
        <row r="30502">
          <cell r="A30502">
            <v>707567240</v>
          </cell>
          <cell r="B30502" t="str">
            <v>CORTE TRAVESSA DE APOIO P/ MINI GRUA - 005.03.035</v>
          </cell>
          <cell r="C30502" t="str">
            <v>UM</v>
          </cell>
        </row>
        <row r="30503">
          <cell r="A30503">
            <v>707567250</v>
          </cell>
          <cell r="B30503" t="str">
            <v>TRAVESSA INTERMEDIARIA P/ MINI GRUA - 005.03.036</v>
          </cell>
          <cell r="C30503" t="str">
            <v>UM</v>
          </cell>
        </row>
        <row r="30504">
          <cell r="A30504" t="str">
            <v>DD90178090</v>
          </cell>
          <cell r="B30504" t="str">
            <v>OUTROS INSTRUMENTOS DE MEDIDA MANUAL</v>
          </cell>
          <cell r="C30504" t="str">
            <v>UM</v>
          </cell>
        </row>
        <row r="30505">
          <cell r="A30505" t="str">
            <v>DD40094290</v>
          </cell>
          <cell r="B30505" t="str">
            <v>OUTROS TUBOS REFORCADOS DE BORRACHA</v>
          </cell>
          <cell r="C30505" t="str">
            <v>UM</v>
          </cell>
        </row>
        <row r="30506">
          <cell r="A30506" t="str">
            <v>DD68029390</v>
          </cell>
          <cell r="B30506" t="str">
            <v>OUTROS GRANITOS</v>
          </cell>
          <cell r="C30506" t="str">
            <v>UM</v>
          </cell>
        </row>
        <row r="30507">
          <cell r="A30507" t="str">
            <v>DD28352990</v>
          </cell>
          <cell r="B30507" t="str">
            <v>OUTROS</v>
          </cell>
          <cell r="C30507" t="str">
            <v>UM</v>
          </cell>
        </row>
        <row r="30508">
          <cell r="A30508" t="str">
            <v>DD85114000</v>
          </cell>
          <cell r="B30508" t="str">
            <v>MOTORES DE ARRANQUE</v>
          </cell>
          <cell r="C30508" t="str">
            <v>UM</v>
          </cell>
        </row>
        <row r="30509">
          <cell r="A30509">
            <v>707565920</v>
          </cell>
          <cell r="B30509" t="str">
            <v>DIVISORIA MAIOR CAIXA 4 RACK STARA</v>
          </cell>
          <cell r="C30509" t="str">
            <v>UM</v>
          </cell>
        </row>
        <row r="30510">
          <cell r="A30510">
            <v>707565930</v>
          </cell>
          <cell r="B30510" t="str">
            <v>BORRACHA MENOR BASE CAIXA 4 RACK STARA</v>
          </cell>
          <cell r="C30510" t="str">
            <v>UM</v>
          </cell>
        </row>
        <row r="30511">
          <cell r="A30511" t="str">
            <v>DD85122019</v>
          </cell>
          <cell r="B30511" t="str">
            <v>OUTRAS PARTES ELETRICAS DE ILUMINACAO AUTOMOVEIS</v>
          </cell>
          <cell r="C30511" t="str">
            <v>UM</v>
          </cell>
        </row>
        <row r="30512">
          <cell r="A30512">
            <v>117512000</v>
          </cell>
          <cell r="B30512" t="str">
            <v>LUZES INDICADORAS DE MONOBRA</v>
          </cell>
          <cell r="C30512" t="str">
            <v>UM</v>
          </cell>
        </row>
        <row r="30513">
          <cell r="A30513">
            <v>117511000</v>
          </cell>
          <cell r="B30513" t="str">
            <v>OUTRAS PARTES E ACESSORIOS P/ TRATORES</v>
          </cell>
          <cell r="C30513" t="str">
            <v>UM</v>
          </cell>
        </row>
        <row r="30514">
          <cell r="A30514">
            <v>117510000</v>
          </cell>
          <cell r="B30514" t="str">
            <v>PARTES DE APARELHOS ELETRICOS DE ILUMINACAO/SINALIZACAO</v>
          </cell>
          <cell r="C30514" t="str">
            <v>UM</v>
          </cell>
        </row>
        <row r="30515">
          <cell r="A30515">
            <v>807569000</v>
          </cell>
          <cell r="B30515" t="str">
            <v>LUZES INDICADORAS DE MANOBRA</v>
          </cell>
          <cell r="C30515" t="str">
            <v>UM</v>
          </cell>
        </row>
        <row r="30516">
          <cell r="A30516">
            <v>807570000</v>
          </cell>
          <cell r="B30516" t="str">
            <v>]PEDALEIRA DE ALUMINIO</v>
          </cell>
          <cell r="C30516" t="str">
            <v>UM</v>
          </cell>
        </row>
        <row r="30517">
          <cell r="A30517">
            <v>807571000</v>
          </cell>
          <cell r="B30517" t="str">
            <v>SINALEIRA TRASEIRA</v>
          </cell>
          <cell r="C30517" t="str">
            <v>UM</v>
          </cell>
        </row>
        <row r="30518">
          <cell r="A30518" t="str">
            <v>DD64069020</v>
          </cell>
          <cell r="B30518" t="str">
            <v>PALMILHAS</v>
          </cell>
          <cell r="C30518" t="str">
            <v>UM</v>
          </cell>
        </row>
        <row r="30519">
          <cell r="A30519" t="str">
            <v>DD70049000</v>
          </cell>
          <cell r="B30519" t="str">
            <v>OUTRAS FOLHAS DE VIDRO ESTIRADO</v>
          </cell>
          <cell r="C30519" t="str">
            <v>UM</v>
          </cell>
        </row>
        <row r="30520">
          <cell r="A30520" t="str">
            <v>DD39209990</v>
          </cell>
          <cell r="B30520" t="str">
            <v>REVESTIMENTOS / PELICULAS</v>
          </cell>
          <cell r="C30520" t="str">
            <v>UM</v>
          </cell>
        </row>
        <row r="30521">
          <cell r="A30521" t="str">
            <v>DD16025000</v>
          </cell>
          <cell r="B30521" t="str">
            <v>PREPARACOES ALIMENTICIAS E CONSERVA</v>
          </cell>
          <cell r="C30521" t="str">
            <v>UM</v>
          </cell>
        </row>
        <row r="30522">
          <cell r="A30522" t="str">
            <v>DD94051099</v>
          </cell>
          <cell r="B30522" t="str">
            <v>LUSTRES E APARS ILUMIN ELETR</v>
          </cell>
          <cell r="C30522" t="str">
            <v>UM</v>
          </cell>
        </row>
        <row r="30523">
          <cell r="A30523" t="str">
            <v>DD85049020</v>
          </cell>
          <cell r="B30523" t="str">
            <v>PARTES DE REATORES PARA LAMPADAS / TUBOS</v>
          </cell>
          <cell r="C30523" t="str">
            <v>UM</v>
          </cell>
        </row>
        <row r="30524">
          <cell r="A30524" t="str">
            <v>IMOB84701000</v>
          </cell>
          <cell r="B30524" t="str">
            <v>MAQUINA DE CALCULAR</v>
          </cell>
          <cell r="C30524" t="str">
            <v>UM</v>
          </cell>
        </row>
        <row r="30525">
          <cell r="A30525" t="str">
            <v>DD72109000</v>
          </cell>
          <cell r="B30525" t="str">
            <v>CHAPA SAE 1010 / 20</v>
          </cell>
          <cell r="C30525" t="str">
            <v>UM</v>
          </cell>
        </row>
        <row r="30526">
          <cell r="A30526">
            <v>803183000</v>
          </cell>
          <cell r="B30526" t="str">
            <v>CJ. PAREDE TRAS. FORD CARGO</v>
          </cell>
          <cell r="C30526" t="str">
            <v>UM</v>
          </cell>
        </row>
        <row r="30527">
          <cell r="A30527" t="str">
            <v>DD82090090</v>
          </cell>
          <cell r="B30527" t="str">
            <v>VARETAS, PONTAS, DE CERAMAIS</v>
          </cell>
          <cell r="C30527" t="str">
            <v>UM</v>
          </cell>
        </row>
        <row r="30528">
          <cell r="A30528">
            <v>706433020</v>
          </cell>
          <cell r="B30528" t="str">
            <v>REFORÇO DO SUPORTE DO FILTRO  P/ GUINDASTE - 80033573</v>
          </cell>
          <cell r="C30528" t="str">
            <v>UM</v>
          </cell>
        </row>
        <row r="30529">
          <cell r="A30529" t="str">
            <v>TESTE CHAPA CORP</v>
          </cell>
          <cell r="B30529" t="str">
            <v>CORPO FILTRO DE PARTICULAS</v>
          </cell>
          <cell r="C30529" t="str">
            <v>UM</v>
          </cell>
        </row>
        <row r="30530">
          <cell r="A30530" t="str">
            <v>TUBO ENTRADA TES</v>
          </cell>
          <cell r="B30530" t="str">
            <v>TUBO DE ENTRADA FILTRO DE PARTICULAS</v>
          </cell>
          <cell r="C30530" t="str">
            <v>UM</v>
          </cell>
        </row>
        <row r="30531">
          <cell r="A30531" t="str">
            <v>TAMPA TESTE FILT</v>
          </cell>
          <cell r="B30531" t="str">
            <v>TAMPA FILTRO DE PARTICULAS</v>
          </cell>
          <cell r="C30531" t="str">
            <v>UM</v>
          </cell>
        </row>
        <row r="30532">
          <cell r="A30532" t="str">
            <v>TUBO SAIDA TESTE</v>
          </cell>
          <cell r="B30532" t="str">
            <v>TUBO DE SAIDA FILTRO DE PARTICULAS</v>
          </cell>
          <cell r="C30532" t="str">
            <v>UM</v>
          </cell>
        </row>
        <row r="30533">
          <cell r="A30533" t="str">
            <v>DD90192030</v>
          </cell>
          <cell r="B30533" t="str">
            <v>RESPIRATORIOS DE REANIMACAO</v>
          </cell>
          <cell r="C30533" t="str">
            <v>UM</v>
          </cell>
        </row>
        <row r="30534">
          <cell r="A30534" t="str">
            <v>TESTE FILTRO</v>
          </cell>
          <cell r="B30534" t="str">
            <v>SILENCIOSO COM FILTRO DE PARTICULAS</v>
          </cell>
          <cell r="C30534" t="str">
            <v>UM</v>
          </cell>
        </row>
        <row r="30535">
          <cell r="A30535" t="str">
            <v>DD84191100</v>
          </cell>
          <cell r="B30535" t="str">
            <v>AQUECEDORES DE AGUA DE AQUECIMENTO</v>
          </cell>
          <cell r="C30535" t="str">
            <v>UM</v>
          </cell>
        </row>
        <row r="30536">
          <cell r="A30536" t="str">
            <v>IMOB84191100</v>
          </cell>
          <cell r="B30536" t="str">
            <v>AQUECEDORES DE AQUECIMENTO DE AGUA</v>
          </cell>
          <cell r="C30536" t="str">
            <v>UM</v>
          </cell>
        </row>
        <row r="30537">
          <cell r="A30537" t="str">
            <v>DD59119000</v>
          </cell>
          <cell r="B30537" t="str">
            <v>OUTROS PRODUTOS / ARTEFATOS</v>
          </cell>
          <cell r="C30537" t="str">
            <v>UM</v>
          </cell>
        </row>
        <row r="30538">
          <cell r="A30538" t="str">
            <v>DD84483919</v>
          </cell>
          <cell r="B30538" t="str">
            <v>ALMA/ANTI RUGAS PARA DOBRA DE TUBOS</v>
          </cell>
          <cell r="C30538" t="str">
            <v>UM</v>
          </cell>
        </row>
        <row r="30539">
          <cell r="A30539" t="str">
            <v>DD84079000</v>
          </cell>
          <cell r="B30539" t="str">
            <v>OUTROS MOTORES DE EXPLOSAO</v>
          </cell>
          <cell r="C30539" t="str">
            <v>UM</v>
          </cell>
        </row>
        <row r="30540">
          <cell r="A30540" t="str">
            <v>80318400D</v>
          </cell>
          <cell r="B30540" t="str">
            <v>PAINEL SOLEIRA DA PORTA LD FORD CARGO</v>
          </cell>
          <cell r="C30540" t="str">
            <v>UM</v>
          </cell>
        </row>
        <row r="30541">
          <cell r="A30541" t="str">
            <v>80318400E</v>
          </cell>
          <cell r="B30541" t="str">
            <v>PAINEL SOLEIRA DA PORTA LE FORD CARGO</v>
          </cell>
          <cell r="C30541" t="str">
            <v>UM</v>
          </cell>
        </row>
        <row r="30542">
          <cell r="A30542">
            <v>703184010</v>
          </cell>
          <cell r="B30542" t="str">
            <v>BLANK PAINEL SOLEIRA DA PORTA</v>
          </cell>
          <cell r="C30542" t="str">
            <v>UM</v>
          </cell>
        </row>
        <row r="30543">
          <cell r="A30543" t="str">
            <v>70318400D</v>
          </cell>
          <cell r="B30543" t="str">
            <v>PAINEL SOLEIRA DA PORTA LD FORD CARGO</v>
          </cell>
          <cell r="C30543" t="str">
            <v>UM</v>
          </cell>
        </row>
        <row r="30544">
          <cell r="A30544" t="str">
            <v>70318400E</v>
          </cell>
          <cell r="B30544" t="str">
            <v>PAINEL SOLEIRA DA PORTA LE FORD CARGO</v>
          </cell>
          <cell r="C30544" t="str">
            <v>UM</v>
          </cell>
        </row>
        <row r="30545">
          <cell r="A30545" t="str">
            <v>70318402D</v>
          </cell>
          <cell r="B30545" t="str">
            <v>PAINEL SOLEIRA DA PORTA LD FORD CARGO (C/ GLACO)</v>
          </cell>
          <cell r="C30545" t="str">
            <v>UM</v>
          </cell>
        </row>
        <row r="30546">
          <cell r="A30546" t="str">
            <v>70318402E</v>
          </cell>
          <cell r="B30546" t="str">
            <v>PAINEL SOLEIRA DA PORTA LE FORD CARGO (C/ GLACO)</v>
          </cell>
          <cell r="C30546" t="str">
            <v>UM</v>
          </cell>
        </row>
        <row r="30547">
          <cell r="A30547">
            <v>108781000</v>
          </cell>
          <cell r="B30547" t="str">
            <v>TINTA PRATA METALICA 9744</v>
          </cell>
          <cell r="C30547" t="str">
            <v>L</v>
          </cell>
        </row>
        <row r="30548">
          <cell r="A30548" t="str">
            <v>DD84818011</v>
          </cell>
          <cell r="B30548" t="str">
            <v>VALVULAS PARA ESCOAMENTO</v>
          </cell>
          <cell r="C30548" t="str">
            <v>UM</v>
          </cell>
        </row>
        <row r="30549">
          <cell r="A30549" t="str">
            <v>DD61142000</v>
          </cell>
          <cell r="B30549" t="str">
            <v>OUTROS VESTUARIOS DE MALHA DE ALGODAO</v>
          </cell>
          <cell r="C30549" t="str">
            <v>UM</v>
          </cell>
        </row>
        <row r="30550">
          <cell r="A30550" t="str">
            <v>10878200D</v>
          </cell>
          <cell r="B30550" t="str">
            <v>VIDRO FIXO LD FORD CARGO</v>
          </cell>
          <cell r="C30550" t="str">
            <v>UM</v>
          </cell>
        </row>
        <row r="30551">
          <cell r="A30551">
            <v>108783000</v>
          </cell>
          <cell r="B30551" t="str">
            <v>BORRACHA DO VIDRO FIXO FORD CARGO (SRC)</v>
          </cell>
          <cell r="C30551" t="str">
            <v>UM</v>
          </cell>
        </row>
        <row r="30552">
          <cell r="A30552">
            <v>620000033</v>
          </cell>
          <cell r="B30552" t="str">
            <v>GARRA NEGATIVA LATAO INJETADO 500 AMP</v>
          </cell>
          <cell r="C30552" t="str">
            <v>UM</v>
          </cell>
        </row>
        <row r="30553">
          <cell r="A30553">
            <v>105217000</v>
          </cell>
          <cell r="B30553" t="str">
            <v>CHAPA DE ACO 1,25mm 1000 x 840 NBR 7008 ZC Z275</v>
          </cell>
          <cell r="C30553" t="str">
            <v>KG</v>
          </cell>
        </row>
        <row r="30554">
          <cell r="A30554">
            <v>807096000</v>
          </cell>
          <cell r="B30554" t="str">
            <v>PARALAMA TRAS. VOLVO FM/FH 2002 EM DIANTE</v>
          </cell>
          <cell r="C30554" t="str">
            <v>UM</v>
          </cell>
        </row>
        <row r="30555">
          <cell r="A30555">
            <v>807097000</v>
          </cell>
          <cell r="B30555" t="str">
            <v>MEIO PARALAMA TRAS. VOLVO FM/FH 2002 EM DIANTE</v>
          </cell>
          <cell r="C30555" t="str">
            <v>UM</v>
          </cell>
        </row>
        <row r="30556">
          <cell r="A30556">
            <v>117002000</v>
          </cell>
          <cell r="B30556" t="str">
            <v>PARALAMA TRAS. VOLVO FM/FH 2002 EM DIANTE</v>
          </cell>
          <cell r="C30556" t="str">
            <v>UM</v>
          </cell>
        </row>
        <row r="30557">
          <cell r="A30557">
            <v>117097000</v>
          </cell>
          <cell r="B30557" t="str">
            <v>MEIO PARALAMA TRAS. VOLVO FM/FH 2002 EM DIANTE</v>
          </cell>
          <cell r="C30557" t="str">
            <v>UM</v>
          </cell>
        </row>
        <row r="30558">
          <cell r="A30558">
            <v>806149000</v>
          </cell>
          <cell r="B30558" t="str">
            <v>PARALAMA TRAS. SCANIA SERIE 4 - 98 EM DIANTE</v>
          </cell>
          <cell r="C30558" t="str">
            <v>UM</v>
          </cell>
        </row>
        <row r="30559">
          <cell r="A30559">
            <v>806150000</v>
          </cell>
          <cell r="B30559" t="str">
            <v>MEIO PARALAMA TRAS. SCANIA SERIE 4 - 98 EM DIANTE</v>
          </cell>
          <cell r="C30559" t="str">
            <v>UM</v>
          </cell>
        </row>
        <row r="30560">
          <cell r="A30560">
            <v>806151000</v>
          </cell>
          <cell r="B30560" t="str">
            <v>COBERTURA DO SILENCIOSO SCANIA SERIE 4 - P/G/R</v>
          </cell>
          <cell r="C30560" t="str">
            <v>UM</v>
          </cell>
        </row>
        <row r="30561">
          <cell r="A30561">
            <v>116149000</v>
          </cell>
          <cell r="B30561" t="str">
            <v>PARALAMA TRAS. SCANIA SERIE 4 - 98 EM DIANTE</v>
          </cell>
          <cell r="C30561" t="str">
            <v>UM</v>
          </cell>
        </row>
        <row r="30562">
          <cell r="A30562">
            <v>116150000</v>
          </cell>
          <cell r="B30562" t="str">
            <v>MEIO PARALAMA TRAS. SCANIA SERIE 4 - 98 EM DIANTE</v>
          </cell>
          <cell r="C30562" t="str">
            <v>UM</v>
          </cell>
        </row>
        <row r="30563">
          <cell r="A30563">
            <v>116151000</v>
          </cell>
          <cell r="B30563" t="str">
            <v>COBERTURA DO SILENCIOSO SCANIA SERIE 4 - P/G/R</v>
          </cell>
          <cell r="C30563" t="str">
            <v>UM</v>
          </cell>
        </row>
        <row r="30564">
          <cell r="A30564" t="str">
            <v>80614900F</v>
          </cell>
          <cell r="B30564" t="str">
            <v>PARALAMA TRAS. SCANIA SERIE 4 - 98 EM DIANTE</v>
          </cell>
          <cell r="C30564" t="str">
            <v>UM</v>
          </cell>
        </row>
        <row r="30565">
          <cell r="A30565" t="str">
            <v>80615000F</v>
          </cell>
          <cell r="B30565" t="str">
            <v>MEIO PARALAMA TRAS. SCANIA SERIE 4 - 98 EM DIANTE</v>
          </cell>
          <cell r="C30565" t="str">
            <v>UM</v>
          </cell>
        </row>
        <row r="30566">
          <cell r="A30566" t="str">
            <v>80615100F</v>
          </cell>
          <cell r="B30566" t="str">
            <v>COBERTURA DO SILENCIOSO SCANIA SERIE 4 - P/G/R</v>
          </cell>
          <cell r="C30566" t="str">
            <v>UM</v>
          </cell>
        </row>
        <row r="30567">
          <cell r="A30567" t="str">
            <v>80709600F</v>
          </cell>
          <cell r="B30567" t="str">
            <v>PARALAMA TRAS. VOLVO FM/FH 2002 EM DIANTE</v>
          </cell>
          <cell r="C30567" t="str">
            <v>UM</v>
          </cell>
        </row>
        <row r="30568">
          <cell r="A30568" t="str">
            <v>80709700F</v>
          </cell>
          <cell r="B30568" t="str">
            <v>MEIO PARALAMA TRAS. VOLVO FM/FH 2002 EM DIANTE</v>
          </cell>
          <cell r="C30568" t="str">
            <v>UM</v>
          </cell>
        </row>
        <row r="30569">
          <cell r="A30569" t="str">
            <v>MATRIZ263</v>
          </cell>
          <cell r="B30569" t="str">
            <v>MOLDE P FRISO DIANTEIRO NISSAN</v>
          </cell>
          <cell r="C30569" t="str">
            <v>UM</v>
          </cell>
        </row>
        <row r="30570">
          <cell r="A30570" t="str">
            <v>MATRIZ264</v>
          </cell>
          <cell r="B30570" t="str">
            <v>MOLDE P FRISO TRASEIRO NISSAN</v>
          </cell>
          <cell r="C30570" t="str">
            <v>UM</v>
          </cell>
        </row>
        <row r="30571">
          <cell r="A30571" t="str">
            <v>MATRIZ265</v>
          </cell>
          <cell r="B30571" t="str">
            <v>PORTA MOLDE P FRISO DIANTEIRO-TRASEIRO NISSAN</v>
          </cell>
          <cell r="C30571" t="str">
            <v>UM</v>
          </cell>
        </row>
        <row r="30572">
          <cell r="A30572">
            <v>807572000</v>
          </cell>
          <cell r="B30572" t="str">
            <v>KIT FRISOS DE PORTAS - L12F NISSAN</v>
          </cell>
          <cell r="C30572" t="str">
            <v>UM</v>
          </cell>
        </row>
        <row r="30573">
          <cell r="A30573">
            <v>707572100</v>
          </cell>
          <cell r="B30573" t="str">
            <v>FRISO DIANTEIRO ESQUERDO - NISSAN</v>
          </cell>
          <cell r="C30573" t="str">
            <v>UM</v>
          </cell>
        </row>
        <row r="30574">
          <cell r="A30574">
            <v>707572200</v>
          </cell>
          <cell r="B30574" t="str">
            <v>FRISO DIANTEIRO DIREITO - NISSAN</v>
          </cell>
          <cell r="C30574" t="str">
            <v>UM</v>
          </cell>
        </row>
        <row r="30575">
          <cell r="A30575">
            <v>707572300</v>
          </cell>
          <cell r="B30575" t="str">
            <v>FRISO TRASEIRO ESQUERDO - NISSAN</v>
          </cell>
          <cell r="C30575" t="str">
            <v>UM</v>
          </cell>
        </row>
        <row r="30576">
          <cell r="A30576">
            <v>707572400</v>
          </cell>
          <cell r="B30576" t="str">
            <v>FRISO TRASEIRO DIREITO - NISSAN</v>
          </cell>
          <cell r="C30576" t="str">
            <v>UM</v>
          </cell>
        </row>
        <row r="30577">
          <cell r="A30577">
            <v>106050000</v>
          </cell>
          <cell r="B30577" t="str">
            <v>TINTA IMRON POLIESTER VERDE METALICO MBB 0620 1987</v>
          </cell>
          <cell r="C30577" t="str">
            <v>L</v>
          </cell>
        </row>
        <row r="30578">
          <cell r="A30578" t="str">
            <v>DD68109100</v>
          </cell>
          <cell r="B30578" t="str">
            <v>ELEMENTOS PRE-FAB P/CONSTRUCAO</v>
          </cell>
          <cell r="C30578" t="str">
            <v>UM</v>
          </cell>
        </row>
        <row r="30579">
          <cell r="A30579">
            <v>620000034</v>
          </cell>
          <cell r="B30579" t="str">
            <v>CABO UNIPOLAR 400 MCM C/2,2MTS -1 L PORCA /1 L CHATO - 1.1/8</v>
          </cell>
          <cell r="C30579" t="str">
            <v>UM</v>
          </cell>
        </row>
        <row r="30580">
          <cell r="A30580" t="str">
            <v>IMOB84671110</v>
          </cell>
          <cell r="B30580" t="str">
            <v>FURADEIRA PNEUMATICA ROTATIVA</v>
          </cell>
          <cell r="C30580" t="str">
            <v>UM</v>
          </cell>
        </row>
        <row r="30581">
          <cell r="A30581" t="str">
            <v>IMOB76169900</v>
          </cell>
          <cell r="B30581" t="str">
            <v>OUTRAS OBRAS DE ALUMINIO</v>
          </cell>
          <cell r="C30581" t="str">
            <v>UM</v>
          </cell>
        </row>
        <row r="30582">
          <cell r="A30582" t="str">
            <v>DD84439949</v>
          </cell>
          <cell r="B30582" t="str">
            <v>OUTRAS PARTES DE MECANISMO IMPRESSAO</v>
          </cell>
          <cell r="C30582" t="str">
            <v>UM</v>
          </cell>
        </row>
        <row r="30583">
          <cell r="A30583" t="str">
            <v>DD84439942</v>
          </cell>
          <cell r="B30583" t="str">
            <v>CABECA DE IMPRESSAO</v>
          </cell>
          <cell r="C30583" t="str">
            <v>UM</v>
          </cell>
        </row>
        <row r="30584">
          <cell r="A30584">
            <v>707555390</v>
          </cell>
          <cell r="B30584" t="str">
            <v>BARRA LATERAL VERTICAL</v>
          </cell>
          <cell r="C30584" t="str">
            <v>UM</v>
          </cell>
        </row>
        <row r="30585">
          <cell r="A30585">
            <v>707555400</v>
          </cell>
          <cell r="B30585" t="str">
            <v>BARRA LATERAL HORIZONTAL</v>
          </cell>
          <cell r="C30585" t="str">
            <v>UM</v>
          </cell>
        </row>
        <row r="30586">
          <cell r="A30586">
            <v>707555410</v>
          </cell>
          <cell r="B30586" t="str">
            <v>BARRA HORIZONTAL GRADE RACK</v>
          </cell>
          <cell r="C30586" t="str">
            <v>UM</v>
          </cell>
        </row>
        <row r="30587">
          <cell r="A30587">
            <v>707555420</v>
          </cell>
          <cell r="B30587" t="str">
            <v>BARRA VERTICAL MENOR GRADE RACK</v>
          </cell>
          <cell r="C30587" t="str">
            <v>UM</v>
          </cell>
        </row>
        <row r="30588">
          <cell r="A30588">
            <v>707555430</v>
          </cell>
          <cell r="B30588" t="str">
            <v>BARRA VERTICAL GRADE RACK</v>
          </cell>
          <cell r="C30588" t="str">
            <v>UM</v>
          </cell>
        </row>
        <row r="30589">
          <cell r="A30589">
            <v>200700000</v>
          </cell>
          <cell r="B30589" t="str">
            <v>SACO PLASTICO REC. LISO 80 X 620 X 0,10 MM TRANSPARENTE</v>
          </cell>
          <cell r="C30589" t="str">
            <v>UM</v>
          </cell>
        </row>
        <row r="30590">
          <cell r="A30590">
            <v>200701000</v>
          </cell>
          <cell r="B30590" t="str">
            <v>SACO PLASTICO REC. LISO 80 X 950 X 0,10 MM TRANSPARENTE</v>
          </cell>
          <cell r="C30590" t="str">
            <v>UM</v>
          </cell>
        </row>
        <row r="30591">
          <cell r="A30591" t="str">
            <v>IMOINTER85158090</v>
          </cell>
          <cell r="B30591" t="str">
            <v>MAQUINA DE SOLDA PONTO</v>
          </cell>
          <cell r="C30591" t="str">
            <v>UM</v>
          </cell>
        </row>
        <row r="30592">
          <cell r="A30592">
            <v>200702000</v>
          </cell>
          <cell r="B30592" t="str">
            <v>CX PAPELAO DUPLO 960 x 70 x 70 - IMPRESSÃO NISSAN</v>
          </cell>
          <cell r="C30592" t="str">
            <v>UM</v>
          </cell>
        </row>
        <row r="30593">
          <cell r="A30593">
            <v>107572000</v>
          </cell>
          <cell r="B30593" t="str">
            <v>PRIMER 8225 940 ML 3M</v>
          </cell>
          <cell r="C30593" t="str">
            <v>L</v>
          </cell>
        </row>
        <row r="30594">
          <cell r="A30594">
            <v>107573000</v>
          </cell>
          <cell r="B30594" t="str">
            <v>PRIMER VS CINZA ENCHIMENTO (I10023997/85)</v>
          </cell>
          <cell r="C30594" t="str">
            <v>L</v>
          </cell>
        </row>
        <row r="30595">
          <cell r="A30595">
            <v>107575000</v>
          </cell>
          <cell r="B30595" t="str">
            <v>FITA DUPLA FACE ACRILICA PT1100 3M 12mm x 60m</v>
          </cell>
          <cell r="C30595" t="str">
            <v>M</v>
          </cell>
        </row>
        <row r="30596">
          <cell r="A30596">
            <v>107576000</v>
          </cell>
          <cell r="B30596" t="str">
            <v>FITA SACA LINER 3M REF 5300 8mm x 27m - 3000 unidades</v>
          </cell>
          <cell r="C30596" t="str">
            <v>UM</v>
          </cell>
        </row>
        <row r="30597">
          <cell r="A30597">
            <v>807573000</v>
          </cell>
          <cell r="B30597" t="str">
            <v>CJ BASCULANTE BETONEIRA PINTADO</v>
          </cell>
          <cell r="C30597" t="str">
            <v>UM</v>
          </cell>
        </row>
        <row r="30598">
          <cell r="A30598" t="str">
            <v>IMOB84589900</v>
          </cell>
          <cell r="B30598" t="str">
            <v>OUTROS TORNOS COMANDO NUMERICO</v>
          </cell>
          <cell r="C30598" t="str">
            <v>UM</v>
          </cell>
        </row>
        <row r="30599">
          <cell r="A30599" t="str">
            <v>DD84589900</v>
          </cell>
          <cell r="B30599" t="str">
            <v>OUTROS TORNO COMANDO NUMERICO</v>
          </cell>
          <cell r="C30599" t="str">
            <v>UM</v>
          </cell>
        </row>
        <row r="30600">
          <cell r="A30600" t="str">
            <v>DD84224090</v>
          </cell>
          <cell r="B30600" t="str">
            <v>OUTROS</v>
          </cell>
          <cell r="C30600" t="str">
            <v>UM</v>
          </cell>
        </row>
        <row r="30601">
          <cell r="A30601">
            <v>807574000</v>
          </cell>
          <cell r="B30601" t="str">
            <v>CANO DE DESCARGA - 10431165</v>
          </cell>
          <cell r="C30601" t="str">
            <v>UM</v>
          </cell>
        </row>
        <row r="30602">
          <cell r="A30602" t="str">
            <v>DD29051220</v>
          </cell>
          <cell r="B30602" t="str">
            <v>ALCOOL ISOPROPILICO (PROPAN-2-OL)</v>
          </cell>
          <cell r="C30602" t="str">
            <v>UM</v>
          </cell>
        </row>
        <row r="30603">
          <cell r="A30603" t="str">
            <v>DD12099100</v>
          </cell>
          <cell r="B30603" t="str">
            <v>SEMENTES DE PRODUTOS HORTICOLAS</v>
          </cell>
          <cell r="C30603" t="str">
            <v>UM</v>
          </cell>
        </row>
        <row r="30604">
          <cell r="A30604" t="str">
            <v>IMOB96100000</v>
          </cell>
          <cell r="B30604" t="str">
            <v>LOUSAS E QUADROS PARA ESCREVER</v>
          </cell>
          <cell r="C30604" t="str">
            <v>UM</v>
          </cell>
        </row>
        <row r="30605">
          <cell r="A30605">
            <v>807098000</v>
          </cell>
          <cell r="B30605" t="str">
            <v>QUADRO DA GRADE INF. VOLVO FM/FH 2004 EM DIANTE</v>
          </cell>
          <cell r="C30605" t="str">
            <v>UM</v>
          </cell>
        </row>
        <row r="30606">
          <cell r="A30606">
            <v>807099000</v>
          </cell>
          <cell r="B30606" t="str">
            <v>FRISO CENTRAL DA GRADE VOLVO FM/FH 2008 EM DIANTE</v>
          </cell>
          <cell r="C30606" t="str">
            <v>UM</v>
          </cell>
        </row>
        <row r="30607">
          <cell r="A30607">
            <v>807100000</v>
          </cell>
          <cell r="B30607" t="str">
            <v>FRISO SUP. DA GRADE VOLVO FM/FH 2008 EM DIANTE</v>
          </cell>
          <cell r="C30607" t="str">
            <v>UM</v>
          </cell>
        </row>
        <row r="30608">
          <cell r="A30608">
            <v>807101000</v>
          </cell>
          <cell r="B30608" t="str">
            <v>FRISO INF. DA GRADE VOLVO FM/FH 2008 EM DIANTE</v>
          </cell>
          <cell r="C30608" t="str">
            <v>UM</v>
          </cell>
        </row>
        <row r="30609">
          <cell r="A30609">
            <v>806152000</v>
          </cell>
          <cell r="B30609" t="str">
            <v>SUPORTE DE RADIADOR SCANIA SERIE 4 1998 EM DIANTE</v>
          </cell>
          <cell r="C30609" t="str">
            <v>UM</v>
          </cell>
        </row>
        <row r="30610">
          <cell r="A30610">
            <v>806153000</v>
          </cell>
          <cell r="B30610" t="str">
            <v>TELA FECHAMENTO GRADE CENTRAL SCANIA R SERIE 6</v>
          </cell>
          <cell r="C30610" t="str">
            <v>UM</v>
          </cell>
        </row>
        <row r="30611">
          <cell r="A30611">
            <v>806154000</v>
          </cell>
          <cell r="B30611" t="str">
            <v>TELA FECHAMENTO SUP. DA GRADE SCANIA R SERIE 6</v>
          </cell>
          <cell r="C30611" t="str">
            <v>UM</v>
          </cell>
        </row>
        <row r="30612">
          <cell r="A30612">
            <v>806155000</v>
          </cell>
          <cell r="B30612" t="str">
            <v>TELA FECHAMENTO INF. DA GRADE SCANIA R SERIE 6</v>
          </cell>
          <cell r="C30612" t="str">
            <v>UM</v>
          </cell>
        </row>
        <row r="30613">
          <cell r="A30613" t="str">
            <v>80615600D</v>
          </cell>
          <cell r="B30613" t="str">
            <v>PARA-CHOQUE LATERAL DIR. SCANIA R SERIE 6</v>
          </cell>
          <cell r="C30613" t="str">
            <v>UM</v>
          </cell>
        </row>
        <row r="30614">
          <cell r="A30614" t="str">
            <v>80615600E</v>
          </cell>
          <cell r="B30614" t="str">
            <v>PARA-CHOQUE LATERAL ESQ. SCANIA R SERIE 6</v>
          </cell>
          <cell r="C30614" t="str">
            <v>UM</v>
          </cell>
        </row>
        <row r="30615">
          <cell r="A30615">
            <v>806157000</v>
          </cell>
          <cell r="B30615" t="str">
            <v>PARA-CHOQUE CENTRAL SCANIA R SERIE 6</v>
          </cell>
          <cell r="C30615" t="str">
            <v>UM</v>
          </cell>
        </row>
        <row r="30616">
          <cell r="A30616">
            <v>806158000</v>
          </cell>
          <cell r="B30616" t="str">
            <v>TELA FECHAMENTO CENTRAL PARA-CHOQUE SCANIA R SERIE 6</v>
          </cell>
          <cell r="C30616" t="str">
            <v>UM</v>
          </cell>
        </row>
        <row r="30617">
          <cell r="A30617">
            <v>300276000</v>
          </cell>
          <cell r="B30617" t="str">
            <v>SALOFOS 753 S</v>
          </cell>
          <cell r="C30617" t="str">
            <v>KG</v>
          </cell>
        </row>
        <row r="30618">
          <cell r="A30618">
            <v>700939620</v>
          </cell>
          <cell r="B30618" t="str">
            <v>TINTA PU ACABAMENTO PRATA METALICA 9744</v>
          </cell>
          <cell r="C30618" t="str">
            <v>L</v>
          </cell>
        </row>
        <row r="30619">
          <cell r="A30619">
            <v>200750000</v>
          </cell>
          <cell r="B30619" t="str">
            <v>CX DE PAPELAO DUPLO PARA-CHOQUE FIAT 1640 x 265 x 110</v>
          </cell>
          <cell r="C30619" t="str">
            <v>UM</v>
          </cell>
        </row>
        <row r="30620">
          <cell r="A30620" t="str">
            <v>DD85443000</v>
          </cell>
          <cell r="B30620" t="str">
            <v>JOGOS DE FIOS P/ VELAS DE IGNIÇÃO E</v>
          </cell>
          <cell r="C30620" t="str">
            <v>UM</v>
          </cell>
        </row>
        <row r="30621">
          <cell r="A30621">
            <v>704321100</v>
          </cell>
          <cell r="B30621" t="str">
            <v>FIXADOR DA RODA (DOBRA)</v>
          </cell>
          <cell r="C30621" t="str">
            <v>UM</v>
          </cell>
        </row>
        <row r="30622">
          <cell r="A30622">
            <v>707572500</v>
          </cell>
          <cell r="B30622" t="str">
            <v>FRISO DIANTEIRO ESQUERDO INJETADO</v>
          </cell>
          <cell r="C30622" t="str">
            <v>UM</v>
          </cell>
        </row>
        <row r="30623">
          <cell r="A30623">
            <v>707572600</v>
          </cell>
          <cell r="B30623" t="str">
            <v>FRISO DIANTEIRO DIREITO INJETADO</v>
          </cell>
          <cell r="C30623" t="str">
            <v>UM</v>
          </cell>
        </row>
        <row r="30624">
          <cell r="A30624">
            <v>707572700</v>
          </cell>
          <cell r="B30624" t="str">
            <v>FRISO TRASEIRO ESQUERDO INJETADO</v>
          </cell>
          <cell r="C30624" t="str">
            <v>UM</v>
          </cell>
        </row>
        <row r="30625">
          <cell r="A30625">
            <v>707572800</v>
          </cell>
          <cell r="B30625" t="str">
            <v>FRISO TRASEIRO DIREITO INJETADO</v>
          </cell>
          <cell r="C30625" t="str">
            <v>UM</v>
          </cell>
        </row>
        <row r="30626">
          <cell r="A30626">
            <v>107577000</v>
          </cell>
          <cell r="B30626" t="str">
            <v>POLIPROPILENO PRETO PPT14 - WH107AEB-C093</v>
          </cell>
          <cell r="C30626" t="str">
            <v>KG</v>
          </cell>
        </row>
        <row r="30627">
          <cell r="A30627">
            <v>709673290</v>
          </cell>
          <cell r="B30627" t="str">
            <v>PLACA DE IDENTIFICACAO FILTRO DE PARTICULAS (LETREIRO EXT.)</v>
          </cell>
          <cell r="C30627" t="str">
            <v>UM</v>
          </cell>
        </row>
        <row r="30628">
          <cell r="A30628">
            <v>117102000</v>
          </cell>
          <cell r="B30628" t="str">
            <v>QUADRO DA GRADE INF. VOLVO FM/FH 2004 EM DIANTE</v>
          </cell>
          <cell r="C30628" t="str">
            <v>UM</v>
          </cell>
        </row>
        <row r="30629">
          <cell r="A30629">
            <v>117103000</v>
          </cell>
          <cell r="B30629" t="str">
            <v>FRISO CENTRAL DA GRADE VOLVO FM/FH 2008 EM DIANTE</v>
          </cell>
          <cell r="C30629" t="str">
            <v>UM</v>
          </cell>
        </row>
        <row r="30630">
          <cell r="A30630">
            <v>117104000</v>
          </cell>
          <cell r="B30630" t="str">
            <v>FRISO SUP. DA GRADE VOLVO FM/FH 2008 EM DIANTE</v>
          </cell>
          <cell r="C30630" t="str">
            <v>UM</v>
          </cell>
        </row>
        <row r="30631">
          <cell r="A30631">
            <v>117105000</v>
          </cell>
          <cell r="B30631" t="str">
            <v>FRISO INF. DA GRADE VOLVO FM/FH 2008 EM DIANTE</v>
          </cell>
          <cell r="C30631" t="str">
            <v>UM</v>
          </cell>
        </row>
        <row r="30632">
          <cell r="A30632">
            <v>116152000</v>
          </cell>
          <cell r="B30632" t="str">
            <v>SUPORTE DE RADIADOR SCANIA SERIE 4 1998 EM DIANTE</v>
          </cell>
          <cell r="C30632" t="str">
            <v>UM</v>
          </cell>
        </row>
        <row r="30633">
          <cell r="A30633">
            <v>116153000</v>
          </cell>
          <cell r="B30633" t="str">
            <v>TELA FECHAMENTO GRADE CENTRAL SCANIA R SERIE 6</v>
          </cell>
          <cell r="C30633" t="str">
            <v>UM</v>
          </cell>
        </row>
        <row r="30634">
          <cell r="A30634">
            <v>116154000</v>
          </cell>
          <cell r="B30634" t="str">
            <v>TELA FECHAMENTO SUP. DA GRADE SCANIA R SERIE 6</v>
          </cell>
          <cell r="C30634" t="str">
            <v>UM</v>
          </cell>
        </row>
        <row r="30635">
          <cell r="A30635">
            <v>116155000</v>
          </cell>
          <cell r="B30635" t="str">
            <v>TELA FECHAMENTO INF. DA GRADE SCANIA R SERIE 6</v>
          </cell>
          <cell r="C30635" t="str">
            <v>UM</v>
          </cell>
        </row>
        <row r="30636">
          <cell r="A30636" t="str">
            <v>11615600D</v>
          </cell>
          <cell r="B30636" t="str">
            <v>PARA-CHOQUE LATERAL DIR. SCANIA R SERIE 6</v>
          </cell>
          <cell r="C30636" t="str">
            <v>UM</v>
          </cell>
        </row>
        <row r="30637">
          <cell r="A30637" t="str">
            <v>11615600E</v>
          </cell>
          <cell r="B30637" t="str">
            <v>PARA-CHOQUE LATERAL ESQ. SCANIA R SERIE 6</v>
          </cell>
          <cell r="C30637" t="str">
            <v>UM</v>
          </cell>
        </row>
        <row r="30638">
          <cell r="A30638">
            <v>116157000</v>
          </cell>
          <cell r="B30638" t="str">
            <v>PARA-CHOQUE CENTRAL SCANIA R SERIE 6</v>
          </cell>
          <cell r="C30638" t="str">
            <v>UM</v>
          </cell>
        </row>
        <row r="30639">
          <cell r="A30639">
            <v>116158000</v>
          </cell>
          <cell r="B30639" t="str">
            <v>TELA FECHAMENTO CENTRAL PARA-CHOQUE SCANIA R SERIE 6</v>
          </cell>
          <cell r="C30639" t="str">
            <v>UM</v>
          </cell>
        </row>
        <row r="30640">
          <cell r="A30640" t="str">
            <v>DD29012900</v>
          </cell>
          <cell r="B30640" t="str">
            <v>OUTROS HIDROCARBONETOS ACICLICOS</v>
          </cell>
          <cell r="C30640" t="str">
            <v>UM</v>
          </cell>
        </row>
        <row r="30641">
          <cell r="A30641" t="str">
            <v>DD84822090</v>
          </cell>
          <cell r="B30641" t="str">
            <v>OUTROS ROLAMENTOS DE ROLETES CONICOS</v>
          </cell>
          <cell r="C30641" t="str">
            <v>UM</v>
          </cell>
        </row>
        <row r="30642">
          <cell r="A30642" t="str">
            <v>DD84803000</v>
          </cell>
          <cell r="B30642" t="str">
            <v>MODELOS PARA MOLDES</v>
          </cell>
          <cell r="C30642" t="str">
            <v>UM</v>
          </cell>
        </row>
        <row r="30643">
          <cell r="A30643">
            <v>109784000</v>
          </cell>
          <cell r="B30643" t="str">
            <v>TUBO ACO FQ 30 x 30 x 6000 x PAR 2,65mm C/C SAE 1006/10</v>
          </cell>
          <cell r="C30643" t="str">
            <v>KG</v>
          </cell>
        </row>
        <row r="30644">
          <cell r="A30644">
            <v>109785000</v>
          </cell>
          <cell r="B30644" t="str">
            <v>FERRO CHATO 3/16" x 1 1/2" x 6000mm</v>
          </cell>
          <cell r="C30644" t="str">
            <v>KG</v>
          </cell>
        </row>
        <row r="30645">
          <cell r="A30645">
            <v>109786000</v>
          </cell>
          <cell r="B30645" t="str">
            <v>FERRO CHATO 3/16" x 2" x 6000mm</v>
          </cell>
          <cell r="C30645" t="str">
            <v>KG</v>
          </cell>
        </row>
        <row r="30646">
          <cell r="A30646">
            <v>109787000</v>
          </cell>
          <cell r="B30646" t="str">
            <v>TUBO ACO FQ 30 x 50 x 6000 x PAR 3,00mm C/C SAE 1008/10</v>
          </cell>
          <cell r="C30646" t="str">
            <v>KG</v>
          </cell>
        </row>
        <row r="30647">
          <cell r="A30647">
            <v>109788000</v>
          </cell>
          <cell r="B30647" t="str">
            <v>TUBO ACO FQ 70 x 70 x 6000 x PAR 6,30mm C/C SAE 1008/10</v>
          </cell>
          <cell r="C30647" t="str">
            <v>KG</v>
          </cell>
        </row>
        <row r="30648">
          <cell r="A30648">
            <v>109789000</v>
          </cell>
          <cell r="B30648" t="str">
            <v>TUBO ACO FQ 50 x 50 x 6000 x PAR 3,75mm C/C SAE 1010/12</v>
          </cell>
          <cell r="C30648" t="str">
            <v>KG</v>
          </cell>
        </row>
        <row r="30649">
          <cell r="A30649">
            <v>109790000</v>
          </cell>
          <cell r="B30649" t="str">
            <v>FERRO CHATO 1/4" x 1" x 6000mm</v>
          </cell>
          <cell r="C30649" t="str">
            <v>KG</v>
          </cell>
        </row>
        <row r="30650">
          <cell r="A30650">
            <v>109791000</v>
          </cell>
          <cell r="B30650" t="str">
            <v>TUBO ACO FQ 40 x 40 x 6000 x PAR 2,65mm C/C SAE 1010/12</v>
          </cell>
          <cell r="C30650" t="str">
            <v>KG</v>
          </cell>
        </row>
        <row r="30651">
          <cell r="A30651" t="str">
            <v>DD32081020</v>
          </cell>
          <cell r="B30651" t="str">
            <v>VERNIZ</v>
          </cell>
          <cell r="C30651" t="str">
            <v>UM</v>
          </cell>
        </row>
        <row r="30652">
          <cell r="A30652" t="str">
            <v>IMOB84243090</v>
          </cell>
          <cell r="B30652" t="str">
            <v>OUTRAS MAQUINAS E APARELHOS DE JATO DE AREIA</v>
          </cell>
          <cell r="C30652" t="str">
            <v>UM</v>
          </cell>
        </row>
        <row r="30653">
          <cell r="A30653" t="str">
            <v>DD84248990</v>
          </cell>
          <cell r="B30653" t="str">
            <v>OUTROS APARELHOS P/PROJETAR LIQUIDO</v>
          </cell>
          <cell r="C30653" t="str">
            <v>UM</v>
          </cell>
        </row>
        <row r="30654">
          <cell r="A30654" t="str">
            <v>DD90328982</v>
          </cell>
          <cell r="B30654" t="str">
            <v>INSTRUMENTOS E APARS AUTOMAT P/CONT</v>
          </cell>
          <cell r="C30654" t="str">
            <v>UM</v>
          </cell>
        </row>
        <row r="30655">
          <cell r="A30655" t="str">
            <v>DD59111000</v>
          </cell>
          <cell r="B30655" t="str">
            <v>TECIDO E FELTRO, C/CAMADA BORRACHA</v>
          </cell>
          <cell r="C30655" t="str">
            <v>UM</v>
          </cell>
        </row>
        <row r="30656">
          <cell r="A30656" t="str">
            <v>DD38249032</v>
          </cell>
          <cell r="B30656" t="str">
            <v>PREPARACOES CONTENDO OUTROS ISOCIAN</v>
          </cell>
          <cell r="C30656" t="str">
            <v>UM</v>
          </cell>
        </row>
        <row r="30657">
          <cell r="A30657">
            <v>700479000</v>
          </cell>
          <cell r="B30657" t="str">
            <v>SUPORTE CANAL DO AR SUPERIOR</v>
          </cell>
          <cell r="C30657" t="str">
            <v>UM</v>
          </cell>
        </row>
        <row r="30658">
          <cell r="A30658">
            <v>700480000</v>
          </cell>
          <cell r="B30658" t="str">
            <v>SUPORTE CANAL DO AR INFERIOR</v>
          </cell>
          <cell r="C30658" t="str">
            <v>UM</v>
          </cell>
        </row>
        <row r="30659">
          <cell r="A30659">
            <v>700697000</v>
          </cell>
          <cell r="B30659" t="str">
            <v>DEBRUM DA COLUNA DIANT CABINE</v>
          </cell>
          <cell r="C30659" t="str">
            <v>UM</v>
          </cell>
        </row>
        <row r="30660">
          <cell r="A30660" t="str">
            <v>DD83081000</v>
          </cell>
          <cell r="B30660" t="str">
            <v>GRAMPOS/COLCHETES/ILHOSES DE MET</v>
          </cell>
          <cell r="C30660" t="str">
            <v>UM</v>
          </cell>
        </row>
        <row r="30661">
          <cell r="A30661">
            <v>807575000</v>
          </cell>
          <cell r="B30661" t="str">
            <v>PARA-CHOQUE MARCOPOLO - 10239733</v>
          </cell>
          <cell r="C30661" t="str">
            <v>UM</v>
          </cell>
        </row>
        <row r="30662">
          <cell r="A30662" t="str">
            <v>70757501D</v>
          </cell>
          <cell r="B30662" t="str">
            <v>BRACO DIREITO PARA-CHOQUE MARCOPOLO</v>
          </cell>
          <cell r="C30662" t="str">
            <v>UM</v>
          </cell>
        </row>
        <row r="30663">
          <cell r="A30663" t="str">
            <v>70757501E</v>
          </cell>
          <cell r="B30663" t="str">
            <v>BRACO ESQUERDO PARA-CHOQUE MARCOPOLO</v>
          </cell>
          <cell r="C30663" t="str">
            <v>UM</v>
          </cell>
        </row>
        <row r="30664">
          <cell r="A30664">
            <v>707575020</v>
          </cell>
          <cell r="B30664" t="str">
            <v>TUBO PARA-CHOQUE MARCOPOLO</v>
          </cell>
          <cell r="C30664" t="str">
            <v>UM</v>
          </cell>
        </row>
        <row r="30665">
          <cell r="A30665" t="str">
            <v>DD87082100</v>
          </cell>
          <cell r="B30665" t="str">
            <v>CINTO DE SEGURANCA P/VEICULOS AUTO</v>
          </cell>
          <cell r="C30665" t="str">
            <v>UM</v>
          </cell>
        </row>
        <row r="30666">
          <cell r="A30666">
            <v>707575030</v>
          </cell>
          <cell r="B30666" t="str">
            <v>FECHAMENTO DO BAT. PARA-CHOQUE MARCOPOLO</v>
          </cell>
          <cell r="C30666" t="str">
            <v>UM</v>
          </cell>
        </row>
        <row r="30667">
          <cell r="A30667">
            <v>707575040</v>
          </cell>
          <cell r="B30667" t="str">
            <v>EIXO PARA-CHOQUE MARCOPOLO</v>
          </cell>
          <cell r="C30667" t="str">
            <v>UM</v>
          </cell>
        </row>
        <row r="30668">
          <cell r="A30668" t="str">
            <v>DD85122029</v>
          </cell>
          <cell r="B30668" t="str">
            <v>OUTS APARELHOS ELETR DE SINALIZ VISUAL</v>
          </cell>
          <cell r="C30668" t="str">
            <v>UM</v>
          </cell>
        </row>
        <row r="30669">
          <cell r="A30669">
            <v>707575050</v>
          </cell>
          <cell r="B30669" t="str">
            <v>REFORCO PARA-CHOQUE MARCOPOLO</v>
          </cell>
          <cell r="C30669" t="str">
            <v>UM</v>
          </cell>
        </row>
        <row r="30670">
          <cell r="A30670">
            <v>707575070</v>
          </cell>
          <cell r="B30670" t="str">
            <v>REFORCO SOLDADO CHASSI PARA-CHOQUE MARCOPOLO</v>
          </cell>
          <cell r="C30670" t="str">
            <v>UM</v>
          </cell>
        </row>
        <row r="30671">
          <cell r="A30671">
            <v>707575080</v>
          </cell>
          <cell r="B30671" t="str">
            <v>FECHAMENTO BRACO PARA-CHOQUE MARCOPOLO</v>
          </cell>
          <cell r="C30671" t="str">
            <v>UM</v>
          </cell>
        </row>
        <row r="30672">
          <cell r="A30672">
            <v>707575090</v>
          </cell>
          <cell r="B30672" t="str">
            <v>REFORCO DO BRACO PARA-CHOQUE MARCOPOLO</v>
          </cell>
          <cell r="C30672" t="str">
            <v>UM</v>
          </cell>
        </row>
        <row r="30673">
          <cell r="A30673">
            <v>707575100</v>
          </cell>
          <cell r="B30673" t="str">
            <v>FIXADOR GANCHO MOLA PARA-CHOQUE MARCOPOLO</v>
          </cell>
          <cell r="C30673" t="str">
            <v>UM</v>
          </cell>
        </row>
        <row r="30674">
          <cell r="A30674" t="str">
            <v>DD83089090</v>
          </cell>
          <cell r="B30674" t="str">
            <v>OUTROS FECHOS, ETC DE MET COMUNS P/VEST</v>
          </cell>
          <cell r="C30674" t="str">
            <v>UM</v>
          </cell>
        </row>
        <row r="30675">
          <cell r="A30675">
            <v>707575110</v>
          </cell>
          <cell r="B30675" t="str">
            <v>REFORCO EIXO PARA-CHOQUE MARCOPOLO</v>
          </cell>
          <cell r="C30675" t="str">
            <v>UM</v>
          </cell>
        </row>
        <row r="30676">
          <cell r="A30676">
            <v>707575120</v>
          </cell>
          <cell r="B30676" t="str">
            <v>GANCHO MAIOR PARA-CHOQUE MARCOPOLO</v>
          </cell>
          <cell r="C30676" t="str">
            <v>UM</v>
          </cell>
        </row>
        <row r="30677">
          <cell r="A30677">
            <v>707575130</v>
          </cell>
          <cell r="B30677" t="str">
            <v>GANCHO MENOR PARA-CHOQUE MARCOPOLO</v>
          </cell>
          <cell r="C30677" t="str">
            <v>UM</v>
          </cell>
        </row>
        <row r="30678">
          <cell r="A30678">
            <v>109792000</v>
          </cell>
          <cell r="B30678" t="str">
            <v>ARRUELA PARA-CHOQUE MARCOPOLO</v>
          </cell>
          <cell r="C30678" t="str">
            <v>UM</v>
          </cell>
        </row>
        <row r="30679">
          <cell r="A30679">
            <v>109793000</v>
          </cell>
          <cell r="B30679" t="str">
            <v>MOLA PARA-CHOQUE MARCOPOLO</v>
          </cell>
          <cell r="C30679" t="str">
            <v>UM</v>
          </cell>
        </row>
        <row r="30680">
          <cell r="A30680">
            <v>620000035</v>
          </cell>
          <cell r="B30680" t="str">
            <v>PINCA 1/4 P/RETIFICA BOSCH GGS 27 - 2608 570 048</v>
          </cell>
          <cell r="C30680" t="str">
            <v>UM</v>
          </cell>
        </row>
        <row r="30681">
          <cell r="A30681">
            <v>109794000</v>
          </cell>
          <cell r="B30681" t="str">
            <v>TUBO ACO FQ 4" x 6000 x PAR 4,75mm C/C SAE 1008/10</v>
          </cell>
          <cell r="C30681" t="str">
            <v>KG</v>
          </cell>
        </row>
        <row r="30682">
          <cell r="A30682">
            <v>807102000</v>
          </cell>
          <cell r="B30682" t="str">
            <v>GRADE FRONTAL SUPERIOR VOLVO FM</v>
          </cell>
          <cell r="C30682" t="str">
            <v>UM</v>
          </cell>
        </row>
        <row r="30683">
          <cell r="A30683" t="str">
            <v>DD85182990</v>
          </cell>
          <cell r="B30683" t="str">
            <v>OUTROS DE MICROFONES E SEUS SUPORTES</v>
          </cell>
          <cell r="C30683" t="str">
            <v>UM</v>
          </cell>
        </row>
        <row r="30684">
          <cell r="A30684">
            <v>117106000</v>
          </cell>
          <cell r="B30684" t="str">
            <v>GRADE FRONTAL SUPERIOR VOLVO FM</v>
          </cell>
          <cell r="C30684" t="str">
            <v>UM</v>
          </cell>
        </row>
        <row r="30685">
          <cell r="A30685">
            <v>707575140</v>
          </cell>
          <cell r="B30685" t="str">
            <v>PRE MONTAGEM TUBO PARA-CHOQUE MARCOPOLO</v>
          </cell>
          <cell r="C30685" t="str">
            <v>UM</v>
          </cell>
        </row>
        <row r="30686">
          <cell r="A30686" t="str">
            <v>70757515D</v>
          </cell>
          <cell r="B30686" t="str">
            <v>PRE MONTAGEM BRACO DIR. PARA-CHOQUE MARCOPOLO</v>
          </cell>
          <cell r="C30686" t="str">
            <v>UM</v>
          </cell>
        </row>
        <row r="30687">
          <cell r="A30687" t="str">
            <v>70757515E</v>
          </cell>
          <cell r="B30687" t="str">
            <v>PRE MONTAGEM BRACO ESQ. PARA-CHOQUE MARCOPOLO</v>
          </cell>
          <cell r="C30687" t="str">
            <v>UM</v>
          </cell>
        </row>
        <row r="30688">
          <cell r="A30688">
            <v>707575160</v>
          </cell>
          <cell r="B30688" t="str">
            <v>PRE MONTAGEM REFORCO PARA-CHOQUE MARCOPOLO</v>
          </cell>
          <cell r="C30688" t="str">
            <v>UM</v>
          </cell>
        </row>
        <row r="30689">
          <cell r="A30689" t="str">
            <v>DD38159099</v>
          </cell>
          <cell r="B30689" t="str">
            <v>OUTROS</v>
          </cell>
          <cell r="C30689" t="str">
            <v>UM</v>
          </cell>
        </row>
        <row r="30690">
          <cell r="A30690" t="str">
            <v>DD72221100</v>
          </cell>
          <cell r="B30690" t="str">
            <v>BARRAS DE ACO INOX LAMIN ETC. QUENTE</v>
          </cell>
          <cell r="C30690" t="str">
            <v>UM</v>
          </cell>
        </row>
        <row r="30691">
          <cell r="A30691" t="str">
            <v>IMOB84242000</v>
          </cell>
          <cell r="B30691" t="str">
            <v>PISTOLAS AEROGRAFICAS E APARELHOS</v>
          </cell>
          <cell r="C30691" t="str">
            <v>UM</v>
          </cell>
        </row>
        <row r="30692">
          <cell r="A30692" t="str">
            <v>DD44123200</v>
          </cell>
          <cell r="B30692" t="str">
            <v>COMPENSADO</v>
          </cell>
          <cell r="C30692" t="str">
            <v>UM</v>
          </cell>
        </row>
        <row r="30693">
          <cell r="A30693" t="str">
            <v>DD73182300</v>
          </cell>
          <cell r="B30693" t="str">
            <v>REBITE ACESS</v>
          </cell>
          <cell r="C30693" t="str">
            <v>UM</v>
          </cell>
        </row>
        <row r="30694">
          <cell r="A30694">
            <v>620000036</v>
          </cell>
          <cell r="B30694" t="str">
            <v>CONDUITE 1/2" COM INTERIOR METALICO</v>
          </cell>
          <cell r="C30694" t="str">
            <v>UM</v>
          </cell>
        </row>
        <row r="30695">
          <cell r="A30695">
            <v>620000037</v>
          </cell>
          <cell r="B30695" t="str">
            <v>CONDUITE 3/4" COM INTERIOR METALICO</v>
          </cell>
          <cell r="C30695" t="str">
            <v>UM</v>
          </cell>
        </row>
        <row r="30696">
          <cell r="A30696">
            <v>400326000</v>
          </cell>
          <cell r="B30696" t="str">
            <v>AQUAFIL 20 AP</v>
          </cell>
          <cell r="C30696" t="str">
            <v>kg</v>
          </cell>
        </row>
        <row r="30697">
          <cell r="A30697">
            <v>620000038</v>
          </cell>
          <cell r="B30697" t="str">
            <v>LAMPADA FLUORECENTE ELET 15W 220V 6500K  ROSCA E27 ESPIRAL</v>
          </cell>
          <cell r="C30697" t="str">
            <v>UM</v>
          </cell>
        </row>
        <row r="30698">
          <cell r="A30698" t="str">
            <v>80760000P</v>
          </cell>
          <cell r="B30698" t="str">
            <v>PARALAMA RANDON  208008771</v>
          </cell>
          <cell r="C30698" t="str">
            <v>UM</v>
          </cell>
        </row>
        <row r="30699">
          <cell r="A30699" t="str">
            <v>80760100P</v>
          </cell>
          <cell r="B30699" t="str">
            <v>PARALAMA RANDON  208008770</v>
          </cell>
          <cell r="C30699" t="str">
            <v>UM</v>
          </cell>
        </row>
        <row r="30700">
          <cell r="A30700" t="str">
            <v>80760200P</v>
          </cell>
          <cell r="B30700" t="str">
            <v>PARALAMA RANDON  208008769</v>
          </cell>
          <cell r="C30700" t="str">
            <v>UM</v>
          </cell>
        </row>
        <row r="30701">
          <cell r="A30701" t="str">
            <v>80760300P</v>
          </cell>
          <cell r="B30701" t="str">
            <v>PARALAMA RANDON  208008768</v>
          </cell>
          <cell r="C30701" t="str">
            <v>UM</v>
          </cell>
        </row>
        <row r="30702">
          <cell r="A30702" t="str">
            <v>8076040DP</v>
          </cell>
          <cell r="B30702" t="str">
            <v>PARALAMA TRASEIRO DIREITO RANDON  208008562</v>
          </cell>
          <cell r="C30702" t="str">
            <v>UM</v>
          </cell>
        </row>
        <row r="30703">
          <cell r="A30703" t="str">
            <v>8076040EP</v>
          </cell>
          <cell r="B30703" t="str">
            <v>PARALAMA TRASEIRO ESQUERDO RANDON  208008563</v>
          </cell>
          <cell r="C30703" t="str">
            <v>UM</v>
          </cell>
        </row>
        <row r="30704">
          <cell r="A30704" t="str">
            <v>8076050DP</v>
          </cell>
          <cell r="B30704" t="str">
            <v>PARALAMA TRASEIRO DIREITO RANDON  208008053</v>
          </cell>
          <cell r="C30704" t="str">
            <v>UM</v>
          </cell>
        </row>
        <row r="30705">
          <cell r="A30705" t="str">
            <v>8076050EP</v>
          </cell>
          <cell r="B30705" t="str">
            <v>PARALAMA TRASEIRO ESQUERDO RANDON  208008054</v>
          </cell>
          <cell r="C30705" t="str">
            <v>UM</v>
          </cell>
        </row>
        <row r="30706">
          <cell r="A30706" t="str">
            <v>8076060EP</v>
          </cell>
          <cell r="B30706" t="str">
            <v>PARALAMA TRASEIRO ESQUERDO RANDON  208007597</v>
          </cell>
          <cell r="C30706" t="str">
            <v>UM</v>
          </cell>
        </row>
        <row r="30707">
          <cell r="A30707" t="str">
            <v>8076070DP</v>
          </cell>
          <cell r="B30707" t="str">
            <v>PARALAMA FRONTAL DIREITO 2675 RANDON  208009492</v>
          </cell>
          <cell r="C30707" t="str">
            <v>UM</v>
          </cell>
        </row>
        <row r="30708">
          <cell r="A30708" t="str">
            <v>8076070EP</v>
          </cell>
          <cell r="B30708" t="str">
            <v>PARALAMA FRONTAL ESQUERDO 2675 RANDON  208009491</v>
          </cell>
          <cell r="C30708" t="str">
            <v>UM</v>
          </cell>
        </row>
        <row r="30709">
          <cell r="A30709" t="str">
            <v>8076080DP</v>
          </cell>
          <cell r="B30709" t="str">
            <v>PARALAMA FRONTAL DIREITO 2255 RANDON  208010028</v>
          </cell>
          <cell r="C30709" t="str">
            <v>UM</v>
          </cell>
        </row>
        <row r="30710">
          <cell r="A30710" t="str">
            <v>8076080EP</v>
          </cell>
          <cell r="B30710" t="str">
            <v>PARALAMA FRONTAL ESQUERDO 2255 RANDON  208010027</v>
          </cell>
          <cell r="C30710" t="str">
            <v>UM</v>
          </cell>
        </row>
        <row r="30711">
          <cell r="A30711" t="str">
            <v>8076090DP</v>
          </cell>
          <cell r="B30711" t="str">
            <v>PARALAMA FRONTAL DIREITO 2225 RANDON  208009496</v>
          </cell>
          <cell r="C30711" t="str">
            <v>UM</v>
          </cell>
        </row>
        <row r="30712">
          <cell r="A30712" t="str">
            <v>8076090EP</v>
          </cell>
          <cell r="B30712" t="str">
            <v>PARALAMA FRONTAL ESQUERDO 2225 RANDON  208009495</v>
          </cell>
          <cell r="C30712" t="str">
            <v>UM</v>
          </cell>
        </row>
        <row r="30713">
          <cell r="A30713" t="str">
            <v>8076100DP</v>
          </cell>
          <cell r="B30713" t="str">
            <v>PARALAMA FRONTAL DIREITO 2525 RANDON  208009494</v>
          </cell>
          <cell r="C30713" t="str">
            <v>UM</v>
          </cell>
        </row>
        <row r="30714">
          <cell r="A30714" t="str">
            <v>8076100EP</v>
          </cell>
          <cell r="B30714" t="str">
            <v>PARALAMA FRONTAL ESQUERDO 2525 RANDON  208009493</v>
          </cell>
          <cell r="C30714" t="str">
            <v>UM</v>
          </cell>
        </row>
        <row r="30715">
          <cell r="A30715" t="str">
            <v>80761100P</v>
          </cell>
          <cell r="B30715" t="str">
            <v>COBERTURA PARALAMA PLASTICO 600 - RANDON 208009616</v>
          </cell>
          <cell r="C30715" t="str">
            <v>UM</v>
          </cell>
        </row>
        <row r="30716">
          <cell r="A30716" t="str">
            <v>80761200P</v>
          </cell>
          <cell r="B30716" t="str">
            <v>COBERTURA PARALAMA PLASTICO 600 - RANDON 208009558</v>
          </cell>
          <cell r="C30716" t="str">
            <v>UM</v>
          </cell>
        </row>
        <row r="30717">
          <cell r="A30717" t="str">
            <v>80761300P</v>
          </cell>
          <cell r="B30717" t="str">
            <v>PARALAMA ENVOLVENTE SINGLE - RANDON 208008575</v>
          </cell>
          <cell r="C30717" t="str">
            <v>UM</v>
          </cell>
        </row>
        <row r="30718">
          <cell r="A30718" t="str">
            <v>80761600P</v>
          </cell>
          <cell r="B30718" t="str">
            <v>PARALAMA ENVOLVENTE SINGLE REFORCADO - RANDON 208008388</v>
          </cell>
          <cell r="C30718" t="str">
            <v>UM</v>
          </cell>
        </row>
        <row r="30719">
          <cell r="A30719" t="str">
            <v>80761500P</v>
          </cell>
          <cell r="B30719" t="str">
            <v>PARALAMA ENVOLVENTE PLASTICO  - RANDON 208008985</v>
          </cell>
          <cell r="C30719" t="str">
            <v>UM</v>
          </cell>
        </row>
        <row r="30720">
          <cell r="A30720" t="str">
            <v>80761700P</v>
          </cell>
          <cell r="B30720" t="str">
            <v>PARALAMA ENVOLVENTE REFORCADO  - RANDON 208007804</v>
          </cell>
          <cell r="C30720" t="str">
            <v>UM</v>
          </cell>
        </row>
        <row r="30721">
          <cell r="A30721">
            <v>703172120</v>
          </cell>
          <cell r="B30721" t="str">
            <v>REFORCO PAINEL OSCILANTE CABINE FORD CARGO</v>
          </cell>
          <cell r="C30721" t="str">
            <v>UM</v>
          </cell>
        </row>
        <row r="30722">
          <cell r="A30722">
            <v>703172100</v>
          </cell>
          <cell r="B30722" t="str">
            <v>REFORCO C/ PORCA PAINEL OSCILANTE CABINE FORD CARGO</v>
          </cell>
          <cell r="C30722" t="str">
            <v>UM</v>
          </cell>
        </row>
        <row r="30723">
          <cell r="A30723">
            <v>703172110</v>
          </cell>
          <cell r="B30723" t="str">
            <v>REFORCO PAINEL OSCILANTE CABINE FORD CARGO</v>
          </cell>
          <cell r="C30723" t="str">
            <v>UM</v>
          </cell>
        </row>
        <row r="30724">
          <cell r="A30724" t="str">
            <v>70317209D</v>
          </cell>
          <cell r="B30724" t="str">
            <v>PAINEL OSCILANTE DIR CABINE FORD CARGO</v>
          </cell>
          <cell r="C30724" t="str">
            <v>UM</v>
          </cell>
        </row>
        <row r="30725">
          <cell r="A30725" t="str">
            <v>70317209E</v>
          </cell>
          <cell r="B30725" t="str">
            <v>PAINEL OSCILANTE ESQ. CABINE FORD CARGO</v>
          </cell>
          <cell r="C30725" t="str">
            <v>UM</v>
          </cell>
        </row>
        <row r="30726">
          <cell r="A30726" t="str">
            <v>70317201D</v>
          </cell>
          <cell r="B30726" t="str">
            <v>CJ PAINEL OSCILANTE DIR CABINE FORD CARGO</v>
          </cell>
          <cell r="C30726" t="str">
            <v>UM</v>
          </cell>
        </row>
        <row r="30727">
          <cell r="A30727" t="str">
            <v>70317201E</v>
          </cell>
          <cell r="B30727" t="str">
            <v>CJ PAINEL OSCILANTE ESQ CABINE FORD CARGO</v>
          </cell>
          <cell r="C30727" t="str">
            <v>UM</v>
          </cell>
        </row>
        <row r="30728">
          <cell r="A30728" t="str">
            <v>DD70191290</v>
          </cell>
          <cell r="B30728" t="str">
            <v>OUTRAS MECHAS TORCIDAS FIBRAS VIDRO</v>
          </cell>
          <cell r="C30728" t="str">
            <v>UM</v>
          </cell>
        </row>
        <row r="30729">
          <cell r="A30729" t="str">
            <v>DD30041011</v>
          </cell>
          <cell r="B30729" t="str">
            <v>MEDICAMENTO CONTENDO AMPICILINA</v>
          </cell>
          <cell r="C30729" t="str">
            <v>UM</v>
          </cell>
        </row>
        <row r="30730">
          <cell r="A30730" t="str">
            <v>DD30049043</v>
          </cell>
          <cell r="B30730" t="str">
            <v>MEDICAMENTO CONT LIDOCAINA</v>
          </cell>
          <cell r="C30730" t="str">
            <v>UM</v>
          </cell>
        </row>
        <row r="30731">
          <cell r="A30731" t="str">
            <v>DD33049910</v>
          </cell>
          <cell r="B30731" t="str">
            <v>CREMES DE BELEZA, CREMES NUTRITIVOS</v>
          </cell>
          <cell r="C30731" t="str">
            <v>UM</v>
          </cell>
        </row>
        <row r="30732">
          <cell r="A30732" t="str">
            <v>DD30039073</v>
          </cell>
          <cell r="B30732" t="str">
            <v>MEDICAMENTO C/OXIFENDAZOL/ALBENDAZOL</v>
          </cell>
          <cell r="C30732" t="str">
            <v>UM</v>
          </cell>
        </row>
        <row r="30733">
          <cell r="A30733" t="str">
            <v>DD40141000</v>
          </cell>
          <cell r="B30733" t="str">
            <v>PRESERVATIVOS DE BORRACHA VULCANIZADA</v>
          </cell>
          <cell r="C30733" t="str">
            <v>UM</v>
          </cell>
        </row>
        <row r="30734">
          <cell r="A30734" t="str">
            <v>DD82032090</v>
          </cell>
          <cell r="B30734" t="str">
            <v>TENAZES, PINCAS, FERRAM MANUAIS</v>
          </cell>
          <cell r="C30734" t="str">
            <v>UM</v>
          </cell>
        </row>
        <row r="30735">
          <cell r="A30735" t="str">
            <v>DD30042073</v>
          </cell>
          <cell r="B30735" t="str">
            <v>CICLOSPORINA A</v>
          </cell>
          <cell r="C30735" t="str">
            <v>UM</v>
          </cell>
        </row>
        <row r="30736">
          <cell r="A30736" t="str">
            <v>DD85363000</v>
          </cell>
          <cell r="B30736" t="str">
            <v>OUTS APARS P/PROTECAO DE CIRCUITOS</v>
          </cell>
          <cell r="C30736" t="str">
            <v>UM</v>
          </cell>
        </row>
        <row r="30737">
          <cell r="A30737">
            <v>804443000</v>
          </cell>
          <cell r="B30737" t="str">
            <v>FRONTAL SUPERIOR DA CABINE - DELIVERY ACIMA DE 2005</v>
          </cell>
          <cell r="C30737" t="str">
            <v>UM</v>
          </cell>
        </row>
        <row r="30738">
          <cell r="A30738" t="str">
            <v>80444300F</v>
          </cell>
          <cell r="B30738" t="str">
            <v>FRONTAL SUPERIOR DA CABINE - DELIVERY ACIMA DE 2005</v>
          </cell>
          <cell r="C30738" t="str">
            <v>UM</v>
          </cell>
        </row>
        <row r="30739">
          <cell r="A30739" t="str">
            <v>DD96035000</v>
          </cell>
          <cell r="B30739" t="str">
            <v>ESCOVA DE ACO</v>
          </cell>
          <cell r="C30739" t="str">
            <v>UM</v>
          </cell>
        </row>
        <row r="30740">
          <cell r="A30740">
            <v>801900000</v>
          </cell>
          <cell r="B30740" t="str">
            <v>PARA-CHOQUE DIANTEIRO MBB ATRON</v>
          </cell>
          <cell r="C30740" t="str">
            <v>UM</v>
          </cell>
        </row>
        <row r="30741">
          <cell r="A30741" t="str">
            <v>80190100D</v>
          </cell>
          <cell r="B30741" t="str">
            <v>PONTEIRA PARA-CHOQUE DIR ATRON</v>
          </cell>
          <cell r="C30741" t="str">
            <v>UM</v>
          </cell>
        </row>
        <row r="30742">
          <cell r="A30742" t="str">
            <v>80190100E</v>
          </cell>
          <cell r="B30742" t="str">
            <v>PONTEIRA PARA-CHOQUE ESQ ATRON</v>
          </cell>
          <cell r="C30742" t="str">
            <v>UM</v>
          </cell>
        </row>
        <row r="30743">
          <cell r="A30743">
            <v>801902000</v>
          </cell>
          <cell r="B30743" t="str">
            <v>CENTRAL PARA-CHOQUE ATRON</v>
          </cell>
          <cell r="C30743" t="str">
            <v>UM</v>
          </cell>
        </row>
        <row r="30744">
          <cell r="A30744">
            <v>701902010</v>
          </cell>
          <cell r="B30744" t="str">
            <v>LAMINA MONTADA</v>
          </cell>
          <cell r="C30744" t="str">
            <v>UM</v>
          </cell>
        </row>
        <row r="30745">
          <cell r="A30745">
            <v>701902020</v>
          </cell>
          <cell r="B30745" t="str">
            <v>SUPORTE SAIA PARA-CHOQUE ATRON</v>
          </cell>
          <cell r="C30745" t="str">
            <v>UM</v>
          </cell>
        </row>
        <row r="30746">
          <cell r="A30746">
            <v>701902030</v>
          </cell>
          <cell r="B30746" t="str">
            <v>CJ SUPORTE SAIA PARA-CHOQUE ATRON</v>
          </cell>
          <cell r="C30746" t="str">
            <v>UM</v>
          </cell>
        </row>
        <row r="30747">
          <cell r="A30747">
            <v>701902040</v>
          </cell>
          <cell r="B30747" t="str">
            <v>SUPORTE MENOR PARA-CHOQUE ATRON</v>
          </cell>
          <cell r="C30747" t="str">
            <v>UM</v>
          </cell>
        </row>
        <row r="30748">
          <cell r="A30748" t="str">
            <v>70190101D</v>
          </cell>
          <cell r="B30748" t="str">
            <v>PONTEIRA DIR. PARA-CHOQUE ATRON</v>
          </cell>
          <cell r="C30748" t="str">
            <v>UM</v>
          </cell>
        </row>
        <row r="30749">
          <cell r="A30749" t="str">
            <v>70190101E</v>
          </cell>
          <cell r="B30749" t="str">
            <v>PONTEIRA ESQ. PARA-CHOQUE ATRON</v>
          </cell>
          <cell r="C30749" t="str">
            <v>UM</v>
          </cell>
        </row>
        <row r="30750">
          <cell r="A30750" t="str">
            <v>80190000F</v>
          </cell>
          <cell r="B30750" t="str">
            <v>PARA-CHOQUE DIANTEIRO MBB ATRON</v>
          </cell>
          <cell r="C30750" t="str">
            <v>UM</v>
          </cell>
        </row>
        <row r="30751">
          <cell r="A30751" t="str">
            <v>8019010DF</v>
          </cell>
          <cell r="B30751" t="str">
            <v>PONTEIRA PARA-CHOQUE DIR ATRON</v>
          </cell>
          <cell r="C30751" t="str">
            <v>UM</v>
          </cell>
        </row>
        <row r="30752">
          <cell r="A30752" t="str">
            <v>8019010EF</v>
          </cell>
          <cell r="B30752" t="str">
            <v>PONTEIRA PARA-CHOQUE ESQ ATRON</v>
          </cell>
          <cell r="C30752" t="str">
            <v>UM</v>
          </cell>
        </row>
        <row r="30753">
          <cell r="A30753" t="str">
            <v>80190200F</v>
          </cell>
          <cell r="B30753" t="str">
            <v>CENTRAL PARA-CHOQUE ATRON</v>
          </cell>
          <cell r="C30753" t="str">
            <v>UM</v>
          </cell>
        </row>
        <row r="30754">
          <cell r="A30754">
            <v>109795000</v>
          </cell>
          <cell r="B30754" t="str">
            <v>CONEXÃO 32 x 32 mm CURTA</v>
          </cell>
          <cell r="C30754" t="str">
            <v>UM</v>
          </cell>
        </row>
        <row r="30755">
          <cell r="A30755">
            <v>704482090</v>
          </cell>
          <cell r="B30755" t="str">
            <v>PINO SUPORTE CONSTELLATION PESADO</v>
          </cell>
          <cell r="C30755" t="str">
            <v>UM</v>
          </cell>
        </row>
        <row r="30756">
          <cell r="A30756">
            <v>106051000</v>
          </cell>
          <cell r="B30756" t="str">
            <v>ADESIVO LORD 403 / 406</v>
          </cell>
          <cell r="C30756" t="str">
            <v>KG</v>
          </cell>
        </row>
        <row r="30757">
          <cell r="A30757">
            <v>106052000</v>
          </cell>
          <cell r="B30757" t="str">
            <v>ACELERADOR LORD ACC-19</v>
          </cell>
          <cell r="C30757" t="str">
            <v>KG</v>
          </cell>
        </row>
        <row r="30758">
          <cell r="A30758">
            <v>106053000</v>
          </cell>
          <cell r="B30758" t="str">
            <v>PRIMER LORD ACC-4</v>
          </cell>
          <cell r="C30758" t="str">
            <v>L</v>
          </cell>
        </row>
        <row r="30759">
          <cell r="A30759" t="str">
            <v>70448203D</v>
          </cell>
          <cell r="B30759" t="str">
            <v>FIXACAO DIR. SUPORTE CONSTELLATION PESADO</v>
          </cell>
          <cell r="C30759" t="str">
            <v>UM</v>
          </cell>
        </row>
        <row r="30760">
          <cell r="A30760" t="str">
            <v>70448203E</v>
          </cell>
          <cell r="B30760" t="str">
            <v>FIXACAO ESQ. SUPORTE CONSTELLATION PESADO</v>
          </cell>
          <cell r="C30760" t="str">
            <v>UM</v>
          </cell>
        </row>
        <row r="30761">
          <cell r="A30761" t="str">
            <v>DD40103500</v>
          </cell>
          <cell r="B30761" t="str">
            <v>CORREIAS TRANSMISSAP S/FIM, SINCRONA</v>
          </cell>
          <cell r="C30761" t="str">
            <v>UM</v>
          </cell>
        </row>
        <row r="30762">
          <cell r="A30762" t="str">
            <v>8076180DP</v>
          </cell>
          <cell r="B30762" t="str">
            <v>PARALAMA FRONTAL DIREITO 2225 RANDON  100000032993</v>
          </cell>
          <cell r="C30762" t="str">
            <v>UM</v>
          </cell>
        </row>
        <row r="30763">
          <cell r="A30763" t="str">
            <v>8076180EP</v>
          </cell>
          <cell r="B30763" t="str">
            <v>PARALAMA FRONTAL ESQUERDO 2225 RANDON  100000032992</v>
          </cell>
          <cell r="C30763" t="str">
            <v>UM</v>
          </cell>
        </row>
        <row r="30764">
          <cell r="A30764" t="str">
            <v>70761800P</v>
          </cell>
          <cell r="B30764" t="str">
            <v>CHAPA MOLDADA PARALAMA FRONTAL RANDON 2225</v>
          </cell>
          <cell r="C30764" t="str">
            <v>UM</v>
          </cell>
        </row>
        <row r="30765">
          <cell r="A30765" t="str">
            <v>DD74093190</v>
          </cell>
          <cell r="B30765" t="str">
            <v>OUTRAS CHAPAS E TIRAS DE COBRE</v>
          </cell>
          <cell r="C30765" t="str">
            <v>UM</v>
          </cell>
        </row>
        <row r="30766">
          <cell r="A30766" t="str">
            <v>DD85258019</v>
          </cell>
          <cell r="B30766" t="str">
            <v>OUTRAS CAMERAS DE TELEVISAO</v>
          </cell>
          <cell r="C30766" t="str">
            <v>UM</v>
          </cell>
        </row>
        <row r="30767">
          <cell r="A30767">
            <v>106054000</v>
          </cell>
          <cell r="B30767" t="str">
            <v>TINTA IMRON POLIESTER 1K PRATA ENSEADA LAZZURIL 3188</v>
          </cell>
          <cell r="C30767" t="str">
            <v>L</v>
          </cell>
        </row>
        <row r="30768">
          <cell r="A30768">
            <v>600402000</v>
          </cell>
          <cell r="B30768" t="str">
            <v>BOCAL DE RETENCAO - SU 150</v>
          </cell>
          <cell r="C30768" t="str">
            <v>UM</v>
          </cell>
        </row>
        <row r="30769">
          <cell r="A30769">
            <v>300860000</v>
          </cell>
          <cell r="B30769" t="str">
            <v>ELETRODO CURTO SU 150</v>
          </cell>
          <cell r="C30769" t="str">
            <v>UM</v>
          </cell>
        </row>
        <row r="30770">
          <cell r="A30770">
            <v>300861000</v>
          </cell>
          <cell r="B30770" t="str">
            <v>BICO DE CORTE CURTO 1,60mm - SU 150 - CONICO</v>
          </cell>
          <cell r="C30770" t="str">
            <v>UM</v>
          </cell>
        </row>
        <row r="30771">
          <cell r="A30771" t="str">
            <v>8031000TA</v>
          </cell>
          <cell r="B30771" t="str">
            <v>CABINE COMPLETA FORD CARGO LL C/ PAINEL TRAS. ABERTA</v>
          </cell>
          <cell r="C30771" t="str">
            <v>UM</v>
          </cell>
        </row>
        <row r="30772">
          <cell r="A30772" t="str">
            <v>8031010TA</v>
          </cell>
          <cell r="B30772" t="str">
            <v>CABINE PARCIAL FORD CARGO LL TRAS. ABERTA</v>
          </cell>
          <cell r="C30772" t="str">
            <v>UM</v>
          </cell>
        </row>
        <row r="30773">
          <cell r="A30773" t="str">
            <v>803101TAB</v>
          </cell>
          <cell r="B30773" t="str">
            <v>CABINE PARCIAL FORD CARGO LL TRAS. ABERTA</v>
          </cell>
          <cell r="C30773" t="str">
            <v>UM</v>
          </cell>
        </row>
        <row r="30774">
          <cell r="A30774" t="str">
            <v>8031020TA</v>
          </cell>
          <cell r="B30774" t="str">
            <v>CABINE NUA FORD CARGO LL TRAS. ABERTA C/PORTA ,CAPO,GRADE</v>
          </cell>
          <cell r="C30774" t="str">
            <v>UM</v>
          </cell>
        </row>
        <row r="30775">
          <cell r="A30775" t="str">
            <v>803102TAE</v>
          </cell>
          <cell r="B30775" t="str">
            <v>CABINE NUA FORD CARGO LL TRAS. ABERTA C/PORTA ,CAPO,GRADE</v>
          </cell>
          <cell r="C30775" t="str">
            <v>UM</v>
          </cell>
        </row>
        <row r="30776">
          <cell r="A30776" t="str">
            <v>803102TAP</v>
          </cell>
          <cell r="B30776" t="str">
            <v>CABINE NUA FORD CARGO LL TRAS. ABERTA C/ PINT.</v>
          </cell>
          <cell r="C30776" t="str">
            <v>UM</v>
          </cell>
        </row>
        <row r="30777">
          <cell r="A30777" t="str">
            <v>803102TPE</v>
          </cell>
          <cell r="B30777" t="str">
            <v>CABINE NUA FORD CARGO LL TRAS. ABERTA C/ PINT.C/PORTA ,CAPO,GRA</v>
          </cell>
          <cell r="C30777" t="str">
            <v>UM</v>
          </cell>
        </row>
        <row r="30778">
          <cell r="A30778" t="str">
            <v>8031030TA</v>
          </cell>
          <cell r="B30778" t="str">
            <v>CABINE COMPLETA FORD CARGO LL S/ PAINEL TRAS. ABERTA</v>
          </cell>
          <cell r="C30778" t="str">
            <v>UM</v>
          </cell>
        </row>
        <row r="30779">
          <cell r="A30779" t="str">
            <v>803103TAE</v>
          </cell>
          <cell r="B30779" t="str">
            <v>EST. CABINE PARCIAL LL C/ PORTAS CAPO GRADE E PARAB. TRAS. AB.</v>
          </cell>
          <cell r="C30779" t="str">
            <v>UM</v>
          </cell>
        </row>
        <row r="30780">
          <cell r="A30780" t="str">
            <v>7031010TA</v>
          </cell>
          <cell r="B30780" t="str">
            <v>CABINE PARCIAL FORD CARGO LL TRAS. ABERTA S/ PORTAS</v>
          </cell>
          <cell r="C30780" t="str">
            <v>UM</v>
          </cell>
        </row>
        <row r="30781">
          <cell r="A30781" t="str">
            <v>7031000TA</v>
          </cell>
          <cell r="B30781" t="str">
            <v>CABINE NUA FORD CARGO LL MONTADA C/ PAR. TRAS. ABERTA</v>
          </cell>
          <cell r="C30781" t="str">
            <v>UM</v>
          </cell>
        </row>
        <row r="30782">
          <cell r="A30782">
            <v>703102000</v>
          </cell>
          <cell r="B30782" t="str">
            <v>CABINE NUA FORD CARGO C/ PORTAS, C/CAPO E C/GRADE</v>
          </cell>
          <cell r="C30782" t="str">
            <v>UM</v>
          </cell>
        </row>
        <row r="30783">
          <cell r="A30783" t="str">
            <v>7031020TA</v>
          </cell>
          <cell r="B30783" t="str">
            <v>CABINE NUA FORD CARGO C/ PORTAS, C/CAPO E GRADE C/ PAR. TA.</v>
          </cell>
          <cell r="C30783" t="str">
            <v>UM</v>
          </cell>
        </row>
        <row r="30784">
          <cell r="A30784">
            <v>703183100</v>
          </cell>
          <cell r="B30784" t="str">
            <v>SUPORTE TRINCO DA FECHADURA FORD CARGO</v>
          </cell>
          <cell r="C30784" t="str">
            <v>UM</v>
          </cell>
        </row>
        <row r="30785">
          <cell r="A30785">
            <v>703183090</v>
          </cell>
          <cell r="B30785" t="str">
            <v>CJ SUPORTE CINTO SEGURANCA FORD CARGO</v>
          </cell>
          <cell r="C30785" t="str">
            <v>UM</v>
          </cell>
        </row>
        <row r="30786">
          <cell r="A30786">
            <v>703183080</v>
          </cell>
          <cell r="B30786" t="str">
            <v>SUPORTE CINTO SEGURANCA FORD CARGO</v>
          </cell>
          <cell r="C30786" t="str">
            <v>UM</v>
          </cell>
        </row>
        <row r="30787">
          <cell r="A30787">
            <v>703183070</v>
          </cell>
          <cell r="B30787" t="str">
            <v>CJ REFORÇO SOLEIRA DIANT. FORD CARGO</v>
          </cell>
          <cell r="C30787" t="str">
            <v>UM</v>
          </cell>
        </row>
        <row r="30788">
          <cell r="A30788">
            <v>703183060</v>
          </cell>
          <cell r="B30788" t="str">
            <v>REFORÇO SOLEIRA DIANT. FORD CARGO</v>
          </cell>
          <cell r="C30788" t="str">
            <v>UM</v>
          </cell>
        </row>
        <row r="30789">
          <cell r="A30789" t="str">
            <v>DD64039990</v>
          </cell>
          <cell r="B30789" t="str">
            <v>OUTROS CALCADOS DE COURO / BORRACHAS</v>
          </cell>
          <cell r="C30789" t="str">
            <v>UM</v>
          </cell>
        </row>
        <row r="30790">
          <cell r="A30790">
            <v>703183030</v>
          </cell>
          <cell r="B30790" t="str">
            <v>CJ SUPORTE MAIOR PAREDE TRAS. FORD CARGO</v>
          </cell>
          <cell r="C30790" t="str">
            <v>UM</v>
          </cell>
        </row>
        <row r="30791">
          <cell r="A30791">
            <v>703183020</v>
          </cell>
          <cell r="B30791" t="str">
            <v>SUPORTE MAIOR PAREDE TRAS. FORD CARGO</v>
          </cell>
          <cell r="C30791" t="str">
            <v>UM</v>
          </cell>
        </row>
        <row r="30792">
          <cell r="A30792">
            <v>703183050</v>
          </cell>
          <cell r="B30792" t="str">
            <v>CJ SUPORTE MENOR PAREDE TRAS. FORD CARGO</v>
          </cell>
          <cell r="C30792" t="str">
            <v>UM</v>
          </cell>
        </row>
        <row r="30793">
          <cell r="A30793">
            <v>703183040</v>
          </cell>
          <cell r="B30793" t="str">
            <v>SUPORTE MENOR PAREDE TRAS. FORD CARGO</v>
          </cell>
          <cell r="C30793" t="str">
            <v>UM</v>
          </cell>
        </row>
        <row r="30794">
          <cell r="A30794" t="str">
            <v>DD38249036</v>
          </cell>
          <cell r="B30794" t="str">
            <v>MISTURAS DE MONO-, DI E TRIISOPROPA</v>
          </cell>
          <cell r="C30794" t="str">
            <v>UM</v>
          </cell>
        </row>
        <row r="30795">
          <cell r="A30795">
            <v>807576000</v>
          </cell>
          <cell r="B30795" t="str">
            <v>PRATELEIRA BUFFER SOLDA STARA</v>
          </cell>
          <cell r="C30795" t="str">
            <v>UM</v>
          </cell>
        </row>
        <row r="30796">
          <cell r="A30796">
            <v>707576010</v>
          </cell>
          <cell r="B30796" t="str">
            <v>TUBO PE</v>
          </cell>
          <cell r="C30796" t="str">
            <v>UM</v>
          </cell>
        </row>
        <row r="30797">
          <cell r="A30797">
            <v>707576020</v>
          </cell>
          <cell r="B30797" t="str">
            <v>TUBO MAIOR BASE PRATELEIRA</v>
          </cell>
          <cell r="C30797" t="str">
            <v>UM</v>
          </cell>
        </row>
        <row r="30798">
          <cell r="A30798">
            <v>707576030</v>
          </cell>
          <cell r="B30798" t="str">
            <v>TUBO MENOR BASE PRATELEIRA</v>
          </cell>
          <cell r="C30798" t="str">
            <v>UM</v>
          </cell>
        </row>
        <row r="30799">
          <cell r="A30799">
            <v>707576040</v>
          </cell>
          <cell r="B30799" t="str">
            <v>TUBO MENOR PRATELEIRA</v>
          </cell>
          <cell r="C30799" t="str">
            <v>UM</v>
          </cell>
        </row>
        <row r="30800">
          <cell r="A30800">
            <v>707576050</v>
          </cell>
          <cell r="B30800" t="str">
            <v>TUBO MAIOR PRATELEIRA</v>
          </cell>
          <cell r="C30800" t="str">
            <v>UM</v>
          </cell>
        </row>
        <row r="30801">
          <cell r="A30801">
            <v>707576060</v>
          </cell>
          <cell r="B30801" t="str">
            <v>CHAPA PRATELEIRA</v>
          </cell>
          <cell r="C30801" t="str">
            <v>UM</v>
          </cell>
        </row>
        <row r="30802">
          <cell r="A30802">
            <v>707576070</v>
          </cell>
          <cell r="B30802" t="str">
            <v>CHAPA PRATELEIRA SUPERIOR</v>
          </cell>
          <cell r="C30802" t="str">
            <v>UM</v>
          </cell>
        </row>
        <row r="30803">
          <cell r="A30803">
            <v>707576080</v>
          </cell>
          <cell r="B30803" t="str">
            <v>BASE PRATELEIRA</v>
          </cell>
          <cell r="C30803" t="str">
            <v>UM</v>
          </cell>
        </row>
        <row r="30804">
          <cell r="A30804">
            <v>707576090</v>
          </cell>
          <cell r="B30804" t="str">
            <v>PRATELEIRA MONTADA</v>
          </cell>
          <cell r="C30804" t="str">
            <v>UM</v>
          </cell>
        </row>
        <row r="30805">
          <cell r="A30805">
            <v>620000039</v>
          </cell>
          <cell r="B30805" t="str">
            <v>PASTA MOLYKOTE G-N PLUS</v>
          </cell>
          <cell r="C30805" t="str">
            <v>KG</v>
          </cell>
        </row>
        <row r="30806">
          <cell r="A30806" t="str">
            <v>DD44209000</v>
          </cell>
          <cell r="B30806" t="str">
            <v>MADEIRA MARCHETADA / INCRUSTADA</v>
          </cell>
          <cell r="C30806" t="str">
            <v>UM</v>
          </cell>
        </row>
        <row r="30807">
          <cell r="A30807">
            <v>105218000</v>
          </cell>
          <cell r="B30807" t="str">
            <v>TINTA PRIMER SINT VERDE RACK STARA (VERDE RAL 6010)</v>
          </cell>
          <cell r="C30807" t="str">
            <v>L</v>
          </cell>
        </row>
        <row r="30808">
          <cell r="A30808">
            <v>300358000</v>
          </cell>
          <cell r="B30808" t="str">
            <v>BOCAL CONICO NW 15,5 WH/VTS</v>
          </cell>
          <cell r="C30808" t="str">
            <v>UM</v>
          </cell>
        </row>
        <row r="30809">
          <cell r="A30809">
            <v>300359000</v>
          </cell>
          <cell r="B30809" t="str">
            <v>DIFUSOR DE GAS P/TOCHA WH/VTS</v>
          </cell>
          <cell r="C30809" t="str">
            <v>UM</v>
          </cell>
        </row>
        <row r="30810">
          <cell r="A30810" t="str">
            <v>DD84313900</v>
          </cell>
          <cell r="B30810" t="str">
            <v>PARTES DE OUTS MAQS E APARS DE ELEV</v>
          </cell>
          <cell r="C30810" t="str">
            <v>UM</v>
          </cell>
        </row>
        <row r="30811">
          <cell r="A30811" t="str">
            <v>DD85176259</v>
          </cell>
          <cell r="B30811" t="str">
            <v>OUTROS</v>
          </cell>
          <cell r="C30811" t="str">
            <v>UM</v>
          </cell>
        </row>
        <row r="30812">
          <cell r="A30812" t="str">
            <v>80318500D</v>
          </cell>
          <cell r="B30812" t="str">
            <v>REFORCO PAINEL SOLEIRA DA PORTA LD FORD CARGO</v>
          </cell>
          <cell r="C30812" t="str">
            <v>UM</v>
          </cell>
        </row>
        <row r="30813">
          <cell r="A30813" t="str">
            <v>80318500E</v>
          </cell>
          <cell r="B30813" t="str">
            <v>REFORCO PAINEL SOLEIRA DA PORTA LE FORD CARGO</v>
          </cell>
          <cell r="C30813" t="str">
            <v>UM</v>
          </cell>
        </row>
        <row r="30814">
          <cell r="A30814">
            <v>803186000</v>
          </cell>
          <cell r="B30814" t="str">
            <v>TRAVESSA MENOR ASSOALHO FORD CARGO</v>
          </cell>
          <cell r="C30814" t="str">
            <v>UM</v>
          </cell>
        </row>
        <row r="30815">
          <cell r="A30815">
            <v>803187000</v>
          </cell>
          <cell r="B30815" t="str">
            <v>SUPORTE DA CABINE FORD CARGO</v>
          </cell>
          <cell r="C30815" t="str">
            <v>UM</v>
          </cell>
        </row>
        <row r="30816">
          <cell r="A30816">
            <v>803188000</v>
          </cell>
          <cell r="B30816" t="str">
            <v>TRAVESSA TRAS. INT. DO ASSOALHO FORD CARGO</v>
          </cell>
          <cell r="C30816" t="str">
            <v>UM</v>
          </cell>
        </row>
        <row r="30817">
          <cell r="A30817">
            <v>803189000</v>
          </cell>
          <cell r="B30817" t="str">
            <v>TRAVESSA TRAS. EXT. DO ASSOALHO FORD CARGO</v>
          </cell>
          <cell r="C30817" t="str">
            <v>UM</v>
          </cell>
        </row>
        <row r="30818">
          <cell r="A30818">
            <v>703185010</v>
          </cell>
          <cell r="B30818" t="str">
            <v>BLANK REFORCO PAINEL SOLEIRA DA PORTA</v>
          </cell>
          <cell r="C30818" t="str">
            <v>UM</v>
          </cell>
        </row>
        <row r="30819">
          <cell r="A30819" t="str">
            <v>70318500D</v>
          </cell>
          <cell r="B30819" t="str">
            <v>REFORCO PAINEL SOLEIRA DA PORTA LD FORD CARGO</v>
          </cell>
          <cell r="C30819" t="str">
            <v>UM</v>
          </cell>
        </row>
        <row r="30820">
          <cell r="A30820" t="str">
            <v>70318500E</v>
          </cell>
          <cell r="B30820" t="str">
            <v>REFORCO PAINEL SOLEIRA DA PORTA LE FORD CARGO</v>
          </cell>
          <cell r="C30820" t="str">
            <v>UM</v>
          </cell>
        </row>
        <row r="30821">
          <cell r="A30821" t="str">
            <v>70318502D</v>
          </cell>
          <cell r="B30821" t="str">
            <v>REFORCO PAINEL SOLEIRA DA PORTA LD FORD CARGO</v>
          </cell>
          <cell r="C30821" t="str">
            <v>UM</v>
          </cell>
        </row>
        <row r="30822">
          <cell r="A30822" t="str">
            <v>70318502E</v>
          </cell>
          <cell r="B30822" t="str">
            <v>REFORCO PAINEL SOLEIRA DA PORTA LE FORD CARGO</v>
          </cell>
          <cell r="C30822" t="str">
            <v>UM</v>
          </cell>
        </row>
        <row r="30823">
          <cell r="A30823" t="str">
            <v>DD82053000</v>
          </cell>
          <cell r="B30823" t="str">
            <v>PLAINA / FERRAM. MANUAIS CORT DE METAIS</v>
          </cell>
          <cell r="C30823" t="str">
            <v>UM</v>
          </cell>
        </row>
        <row r="30824">
          <cell r="A30824" t="str">
            <v>DD84798290</v>
          </cell>
          <cell r="B30824" t="str">
            <v>OUTRAS MAQUINAS E APARS PARA AMASSAR</v>
          </cell>
          <cell r="C30824" t="str">
            <v>UM</v>
          </cell>
        </row>
        <row r="30825">
          <cell r="A30825" t="str">
            <v>DD84518000</v>
          </cell>
          <cell r="B30825" t="str">
            <v>OUTRAS MAQUINAS E APARELHOS P/TRABALH</v>
          </cell>
          <cell r="C30825" t="str">
            <v>UM</v>
          </cell>
        </row>
        <row r="30826">
          <cell r="A30826">
            <v>703188000</v>
          </cell>
          <cell r="B30826" t="str">
            <v>TRAVESSA TRAS. INT. ASSOALHO FORD CARGO</v>
          </cell>
          <cell r="C30826" t="str">
            <v>UM</v>
          </cell>
        </row>
        <row r="30827">
          <cell r="A30827">
            <v>703188010</v>
          </cell>
          <cell r="B30827" t="str">
            <v>TRAVESSA TRAS. INT. ASSOALHO FORD CARGO (C/ GLACO)</v>
          </cell>
          <cell r="C30827" t="str">
            <v>UM</v>
          </cell>
        </row>
        <row r="30828">
          <cell r="A30828" t="str">
            <v>8030260ME</v>
          </cell>
          <cell r="B30828" t="str">
            <v>CAPO GRADE FECHADA</v>
          </cell>
          <cell r="C30828" t="str">
            <v>UM</v>
          </cell>
        </row>
        <row r="30829">
          <cell r="A30829" t="str">
            <v>804286DME</v>
          </cell>
          <cell r="B30829" t="str">
            <v>PONTEIRA PARA-CHOQUE DIREITA</v>
          </cell>
          <cell r="C30829" t="str">
            <v>UM</v>
          </cell>
        </row>
        <row r="30830">
          <cell r="A30830">
            <v>703189000</v>
          </cell>
          <cell r="B30830" t="str">
            <v>TRAVESSA TRAS. EXT. ASSOALHO FORD CARGO</v>
          </cell>
          <cell r="C30830" t="str">
            <v>UM</v>
          </cell>
        </row>
        <row r="30831">
          <cell r="A30831">
            <v>703189010</v>
          </cell>
          <cell r="B30831" t="str">
            <v>TRAVESSA TRAS. EXT. ASSOALHO FORD CARGO (C/ GLACO)</v>
          </cell>
          <cell r="C30831" t="str">
            <v>UM</v>
          </cell>
        </row>
        <row r="30832">
          <cell r="A30832">
            <v>703186000</v>
          </cell>
          <cell r="B30832" t="str">
            <v>TRAVESSA MENOR ASSOALHO FORD CARGO</v>
          </cell>
          <cell r="C30832" t="str">
            <v>UM</v>
          </cell>
        </row>
        <row r="30833">
          <cell r="A30833">
            <v>703186010</v>
          </cell>
          <cell r="B30833" t="str">
            <v>TRAVESSA MENOR ASSOALHO FORD CARGO (C/ GLACO)</v>
          </cell>
          <cell r="C30833" t="str">
            <v>UM</v>
          </cell>
        </row>
        <row r="30834">
          <cell r="A30834" t="str">
            <v>804286EME</v>
          </cell>
          <cell r="B30834" t="str">
            <v>PONTEIRA PARA-CHOQUE ESQUERDA</v>
          </cell>
          <cell r="C30834" t="str">
            <v>UM</v>
          </cell>
        </row>
        <row r="30835">
          <cell r="A30835" t="str">
            <v>8040160ME</v>
          </cell>
          <cell r="B30835" t="str">
            <v>PARTE INFERIOR PARA-CHOQUE</v>
          </cell>
          <cell r="C30835" t="str">
            <v>UM</v>
          </cell>
        </row>
        <row r="30836">
          <cell r="A30836" t="str">
            <v>8041030ME</v>
          </cell>
          <cell r="B30836" t="str">
            <v>PARTE SUPERIOR PARA-CHOQUE</v>
          </cell>
          <cell r="C30836" t="str">
            <v>UM</v>
          </cell>
        </row>
        <row r="30837">
          <cell r="A30837" t="str">
            <v>8013210ME</v>
          </cell>
          <cell r="B30837" t="str">
            <v>CAPO GRADE FECHADA LINHA NOVA 1320</v>
          </cell>
          <cell r="C30837" t="str">
            <v>UM</v>
          </cell>
        </row>
        <row r="30838">
          <cell r="A30838" t="str">
            <v>8013410ME</v>
          </cell>
          <cell r="B30838" t="str">
            <v>CAPO GRADE FECHADA HPN</v>
          </cell>
          <cell r="C30838" t="str">
            <v>UM</v>
          </cell>
        </row>
        <row r="30839">
          <cell r="A30839">
            <v>109796000</v>
          </cell>
          <cell r="B30839" t="str">
            <v>CHAPA DE ACO 1,90mm FF 1500 x 3000</v>
          </cell>
          <cell r="C30839" t="str">
            <v>KG</v>
          </cell>
        </row>
        <row r="30840">
          <cell r="A30840">
            <v>807577000</v>
          </cell>
          <cell r="B30840" t="str">
            <v>CANO DE DESCARGA - 10292514</v>
          </cell>
          <cell r="C30840" t="str">
            <v>UM</v>
          </cell>
        </row>
        <row r="30841">
          <cell r="A30841">
            <v>620000040</v>
          </cell>
          <cell r="B30841" t="str">
            <v>MANTA FILTRANTE 508CF 1,70 X 0,65MM</v>
          </cell>
          <cell r="C30841" t="str">
            <v>UM</v>
          </cell>
        </row>
        <row r="30842">
          <cell r="A30842">
            <v>106055000</v>
          </cell>
          <cell r="B30842" t="str">
            <v>TINTA IMRON PU AMARELO BEM TE VI (5151) VW 2011</v>
          </cell>
          <cell r="C30842" t="str">
            <v>L</v>
          </cell>
        </row>
        <row r="30843">
          <cell r="A30843" t="str">
            <v>IMOB90153000</v>
          </cell>
          <cell r="B30843" t="str">
            <v>NIVEIS</v>
          </cell>
          <cell r="C30843" t="str">
            <v>UM</v>
          </cell>
        </row>
        <row r="30844">
          <cell r="A30844">
            <v>807578000</v>
          </cell>
          <cell r="B30844" t="str">
            <v>TUBO FRONTAL PLANTADEIRA MAX</v>
          </cell>
          <cell r="C30844" t="str">
            <v>UM</v>
          </cell>
        </row>
        <row r="30845">
          <cell r="A30845" t="str">
            <v>80757900D</v>
          </cell>
          <cell r="B30845" t="str">
            <v>PERFIL DIREITO PLANTADEIRA MAX</v>
          </cell>
          <cell r="C30845" t="str">
            <v>UM</v>
          </cell>
        </row>
        <row r="30846">
          <cell r="A30846" t="str">
            <v>80757900E</v>
          </cell>
          <cell r="B30846" t="str">
            <v>PERFIL ESQUERDO PLANTADEIRA MAX</v>
          </cell>
          <cell r="C30846" t="str">
            <v>UM</v>
          </cell>
        </row>
        <row r="30847">
          <cell r="A30847" t="str">
            <v>DD68052000</v>
          </cell>
          <cell r="B30847" t="str">
            <v>MINICONTOURS</v>
          </cell>
          <cell r="C30847" t="str">
            <v>UM</v>
          </cell>
        </row>
        <row r="30848">
          <cell r="A30848" t="str">
            <v>DD87085012</v>
          </cell>
          <cell r="B30848" t="str">
            <v>EIXOS NAO MOTORES</v>
          </cell>
          <cell r="C30848" t="str">
            <v>UM</v>
          </cell>
        </row>
        <row r="30849">
          <cell r="A30849" t="str">
            <v>DD87079090</v>
          </cell>
          <cell r="B30849" t="str">
            <v>CARROCERIAS P/VEICULOS AUTOMOV TRANSP</v>
          </cell>
          <cell r="C30849" t="str">
            <v>UM</v>
          </cell>
        </row>
        <row r="30850">
          <cell r="A30850" t="str">
            <v>DD72082500</v>
          </cell>
          <cell r="B30850" t="str">
            <v>LAMINAS DE FERRO</v>
          </cell>
          <cell r="C30850" t="str">
            <v>UM</v>
          </cell>
        </row>
        <row r="30851">
          <cell r="A30851" t="str">
            <v>DD38249033</v>
          </cell>
          <cell r="B30851" t="str">
            <v>PREPARACOES CONTENDO AMINAS GRAXAS</v>
          </cell>
          <cell r="C30851" t="str">
            <v>UM</v>
          </cell>
        </row>
        <row r="30852">
          <cell r="A30852">
            <v>620000041</v>
          </cell>
          <cell r="B30852" t="str">
            <v>REATOR ELETRONICO HO 1 X 110W INTRAL</v>
          </cell>
          <cell r="C30852" t="str">
            <v>UM</v>
          </cell>
        </row>
        <row r="30853">
          <cell r="A30853" t="str">
            <v>DD48092000</v>
          </cell>
          <cell r="B30853" t="str">
            <v>PAPEL AUTOCOPIATIVO</v>
          </cell>
          <cell r="C30853" t="str">
            <v>UM</v>
          </cell>
        </row>
        <row r="30854">
          <cell r="A30854" t="str">
            <v>DD73053100</v>
          </cell>
          <cell r="B30854" t="str">
            <v>OUTROS TUBOS FERRO/ACO</v>
          </cell>
          <cell r="C30854" t="str">
            <v>UM</v>
          </cell>
        </row>
        <row r="30855">
          <cell r="A30855">
            <v>620000042</v>
          </cell>
          <cell r="B30855" t="str">
            <v>RELE DE ESTADO SOLIDO ALFATRONIC 24VDC 40A</v>
          </cell>
          <cell r="C30855" t="str">
            <v>UM</v>
          </cell>
        </row>
        <row r="30856">
          <cell r="A30856">
            <v>807580000</v>
          </cell>
          <cell r="B30856" t="str">
            <v>EIXO CENTRAL - 003.03.012</v>
          </cell>
          <cell r="C30856" t="str">
            <v>UM</v>
          </cell>
        </row>
        <row r="30857">
          <cell r="A30857" t="str">
            <v>11881100D</v>
          </cell>
          <cell r="B30857" t="str">
            <v>COLUNA DIANTEIRA EXTERNA FORD CARGO DIR.</v>
          </cell>
          <cell r="C30857" t="str">
            <v>UM</v>
          </cell>
        </row>
        <row r="30858">
          <cell r="A30858" t="str">
            <v>11881100E</v>
          </cell>
          <cell r="B30858" t="str">
            <v>COLUNA DIANTEIRA EXTERNA FORD CARGO ESQ.</v>
          </cell>
          <cell r="C30858" t="str">
            <v>UM</v>
          </cell>
        </row>
        <row r="30859">
          <cell r="A30859" t="str">
            <v>DD32099019</v>
          </cell>
          <cell r="B30859" t="str">
            <v>OUTRAS TINTAS</v>
          </cell>
          <cell r="C30859" t="str">
            <v>UM</v>
          </cell>
        </row>
        <row r="30860">
          <cell r="A30860">
            <v>300672000</v>
          </cell>
          <cell r="B30860" t="str">
            <v>QUEROSENE</v>
          </cell>
          <cell r="C30860" t="str">
            <v>L</v>
          </cell>
        </row>
        <row r="30861">
          <cell r="A30861" t="str">
            <v>DD85113020</v>
          </cell>
          <cell r="B30861" t="str">
            <v>BOBINAS DE IGNICAO P/MOTOR EXPLOSAO</v>
          </cell>
          <cell r="C30861" t="str">
            <v>UM</v>
          </cell>
        </row>
        <row r="30862">
          <cell r="A30862">
            <v>706104020</v>
          </cell>
          <cell r="B30862" t="str">
            <v>REFORCO INTERMEDIARIO PORTA SCANIA SERIE 4</v>
          </cell>
          <cell r="C30862" t="str">
            <v>UM</v>
          </cell>
        </row>
        <row r="30863">
          <cell r="A30863">
            <v>706104030</v>
          </cell>
          <cell r="B30863" t="str">
            <v>REFORCO SUPERIOR PORTA SCANIA SERIE 4</v>
          </cell>
          <cell r="C30863" t="str">
            <v>UM</v>
          </cell>
        </row>
        <row r="30864">
          <cell r="A30864">
            <v>706104040</v>
          </cell>
          <cell r="B30864" t="str">
            <v>REFORCO INFERIOR PORTA SCANIA SERIE 4</v>
          </cell>
          <cell r="C30864" t="str">
            <v>UM</v>
          </cell>
        </row>
        <row r="30865">
          <cell r="A30865" t="str">
            <v>DD56031390</v>
          </cell>
          <cell r="B30865" t="str">
            <v>FALSOS TECIDOS DE OUTROS FILAM SINT</v>
          </cell>
          <cell r="C30865" t="str">
            <v>UM</v>
          </cell>
        </row>
        <row r="30866">
          <cell r="A30866" t="str">
            <v>DD96032900</v>
          </cell>
          <cell r="B30866" t="str">
            <v>ESCOVAS E PINCEIS DE BARBA</v>
          </cell>
          <cell r="C30866" t="str">
            <v>UM</v>
          </cell>
        </row>
        <row r="30867">
          <cell r="A30867">
            <v>620000043</v>
          </cell>
          <cell r="B30867" t="str">
            <v>EMENDA PARA BARRAMENTO 400A</v>
          </cell>
          <cell r="C30867" t="str">
            <v>UM</v>
          </cell>
        </row>
        <row r="30868">
          <cell r="A30868">
            <v>620000044</v>
          </cell>
          <cell r="B30868" t="str">
            <v>EMENDA PARA BARRAMENTO 800A</v>
          </cell>
          <cell r="C30868" t="str">
            <v>UM</v>
          </cell>
        </row>
        <row r="30869">
          <cell r="A30869" t="str">
            <v>DD84271011</v>
          </cell>
          <cell r="B30869" t="str">
            <v>EMPILHADEIRAS AUTOPROPULSORAS</v>
          </cell>
          <cell r="C30869" t="str">
            <v>UM</v>
          </cell>
        </row>
        <row r="30870">
          <cell r="A30870" t="str">
            <v>DD90275030</v>
          </cell>
          <cell r="B30870" t="str">
            <v>REFRATOMETROS</v>
          </cell>
          <cell r="C30870" t="str">
            <v>UM</v>
          </cell>
        </row>
        <row r="30871">
          <cell r="A30871" t="str">
            <v>DD90022090</v>
          </cell>
          <cell r="B30871" t="str">
            <v>OUTROS FILTROS OPTICOS, MONTADOS</v>
          </cell>
          <cell r="C30871" t="str">
            <v>UM</v>
          </cell>
        </row>
        <row r="30872">
          <cell r="A30872">
            <v>620000045</v>
          </cell>
          <cell r="B30872" t="str">
            <v>CONTATOR POTENCIA 17A 24VDC S/CONTATO SIEMENS -3RT1025 1BB40</v>
          </cell>
          <cell r="C30872" t="str">
            <v>UM</v>
          </cell>
        </row>
        <row r="30873">
          <cell r="A30873" t="str">
            <v>DD96034010</v>
          </cell>
          <cell r="B30873" t="str">
            <v>ROLOS P/PINTURA</v>
          </cell>
          <cell r="C30873" t="str">
            <v>UM</v>
          </cell>
        </row>
        <row r="30874">
          <cell r="A30874" t="str">
            <v>DD84311010</v>
          </cell>
          <cell r="B30874" t="str">
            <v>PARTES DE TALHAS</v>
          </cell>
          <cell r="C30874" t="str">
            <v>UM</v>
          </cell>
        </row>
        <row r="30875">
          <cell r="A30875" t="str">
            <v>DD84313190</v>
          </cell>
          <cell r="B30875" t="str">
            <v>PARTES DE MONTA-CARGAS/ESCADAS</v>
          </cell>
          <cell r="C30875" t="str">
            <v>UM</v>
          </cell>
        </row>
        <row r="30876">
          <cell r="A30876" t="str">
            <v>DD32141020</v>
          </cell>
          <cell r="B30876" t="str">
            <v>MASSA PLASTICA</v>
          </cell>
          <cell r="C30876" t="str">
            <v>UM</v>
          </cell>
        </row>
        <row r="30877">
          <cell r="A30877" t="str">
            <v>DD94012000</v>
          </cell>
          <cell r="B30877" t="str">
            <v>ASSENTOS PARA VEICULOS AUTOMOVEIS</v>
          </cell>
          <cell r="C30877" t="str">
            <v>UM</v>
          </cell>
        </row>
        <row r="30878">
          <cell r="A30878">
            <v>104534000</v>
          </cell>
          <cell r="B30878" t="str">
            <v>REBITE ALUMINIO REPUXO 4,00 x 12,00 HASTE PRATA/CABECA PRETA</v>
          </cell>
          <cell r="C30878" t="str">
            <v>UM</v>
          </cell>
        </row>
        <row r="30879">
          <cell r="A30879">
            <v>107581000</v>
          </cell>
          <cell r="B30879" t="str">
            <v>CHAPA PP PRETO 5,00 x 1400 x 1700 mm</v>
          </cell>
          <cell r="C30879" t="str">
            <v>UM</v>
          </cell>
        </row>
        <row r="30880">
          <cell r="A30880">
            <v>707581000</v>
          </cell>
          <cell r="B30880" t="str">
            <v>CHAPA MOLDADA PARALAMA CENTRAL JOST</v>
          </cell>
          <cell r="C30880" t="str">
            <v>UM</v>
          </cell>
        </row>
        <row r="30881">
          <cell r="A30881">
            <v>807581000</v>
          </cell>
          <cell r="B30881" t="str">
            <v>PARALAMA CENTRAL JOST - AD00835J00</v>
          </cell>
          <cell r="C30881" t="str">
            <v>UM</v>
          </cell>
        </row>
        <row r="30882">
          <cell r="A30882">
            <v>109552000</v>
          </cell>
          <cell r="B30882" t="str">
            <v>ARTICULACAO DO LIMPADOR</v>
          </cell>
          <cell r="C30882" t="str">
            <v>UM</v>
          </cell>
        </row>
        <row r="30883">
          <cell r="A30883">
            <v>109553000</v>
          </cell>
          <cell r="B30883" t="str">
            <v>CHICOTE DO TETO</v>
          </cell>
          <cell r="C30883" t="str">
            <v>UM</v>
          </cell>
        </row>
        <row r="30884">
          <cell r="A30884">
            <v>109554000</v>
          </cell>
          <cell r="B30884" t="str">
            <v>CONJ. CINTO DE SEGURANCA</v>
          </cell>
          <cell r="C30884" t="str">
            <v>UM</v>
          </cell>
        </row>
        <row r="30885">
          <cell r="A30885" t="str">
            <v>DD28391900</v>
          </cell>
          <cell r="B30885" t="str">
            <v>OUTROS SILICATOS DE SODIO</v>
          </cell>
          <cell r="C30885" t="str">
            <v>UM</v>
          </cell>
        </row>
        <row r="30886">
          <cell r="A30886">
            <v>109555000</v>
          </cell>
          <cell r="B30886" t="str">
            <v>LANTERNA DO TETO</v>
          </cell>
          <cell r="C30886" t="str">
            <v>UM</v>
          </cell>
        </row>
        <row r="30887">
          <cell r="A30887">
            <v>109556000</v>
          </cell>
          <cell r="B30887" t="str">
            <v>TAPETE FORD CARGO COMPLETO VINIL</v>
          </cell>
          <cell r="C30887" t="str">
            <v>UM</v>
          </cell>
        </row>
        <row r="30888">
          <cell r="A30888">
            <v>107582000</v>
          </cell>
          <cell r="B30888" t="str">
            <v>CHAPA PP PRETO 5,00 x 900 x 1150 mm</v>
          </cell>
          <cell r="C30888" t="str">
            <v>UM</v>
          </cell>
        </row>
        <row r="30889">
          <cell r="A30889">
            <v>109557000</v>
          </cell>
          <cell r="B30889" t="str">
            <v>CARPETE DO ASSOALHO</v>
          </cell>
          <cell r="C30889" t="str">
            <v>UM</v>
          </cell>
        </row>
        <row r="30890">
          <cell r="A30890">
            <v>707582000</v>
          </cell>
          <cell r="B30890" t="str">
            <v>CHAPA MOLDADA PARALAMA DIANT/TRAS JOST</v>
          </cell>
          <cell r="C30890" t="str">
            <v>UM</v>
          </cell>
        </row>
        <row r="30891">
          <cell r="A30891" t="str">
            <v>10955800D</v>
          </cell>
          <cell r="B30891" t="str">
            <v>PISCA L/D</v>
          </cell>
          <cell r="C30891" t="str">
            <v>UM</v>
          </cell>
        </row>
        <row r="30892">
          <cell r="A30892" t="str">
            <v>10955800E</v>
          </cell>
          <cell r="B30892" t="str">
            <v>PISCA L/E</v>
          </cell>
          <cell r="C30892" t="str">
            <v>UM</v>
          </cell>
        </row>
        <row r="30893">
          <cell r="A30893">
            <v>109559000</v>
          </cell>
          <cell r="B30893" t="str">
            <v>LANTERNA DELINEADORA</v>
          </cell>
          <cell r="C30893" t="str">
            <v>UM</v>
          </cell>
        </row>
        <row r="30894">
          <cell r="A30894" t="str">
            <v>10956000E</v>
          </cell>
          <cell r="B30894" t="str">
            <v>ESPELHO L/E</v>
          </cell>
          <cell r="C30894" t="str">
            <v>UM</v>
          </cell>
        </row>
        <row r="30895">
          <cell r="A30895">
            <v>109561000</v>
          </cell>
          <cell r="B30895" t="str">
            <v>MOTOR LIMPADOR</v>
          </cell>
          <cell r="C30895" t="str">
            <v>UM</v>
          </cell>
        </row>
        <row r="30896">
          <cell r="A30896">
            <v>707582010</v>
          </cell>
          <cell r="B30896" t="str">
            <v>CHAPA CONJUNTO REFORCO METALICO PARALAMA - 3225</v>
          </cell>
          <cell r="C30896" t="str">
            <v>UM</v>
          </cell>
        </row>
        <row r="30897">
          <cell r="A30897" t="str">
            <v>10956000D</v>
          </cell>
          <cell r="B30897" t="str">
            <v>ESPELHO L/D</v>
          </cell>
          <cell r="C30897" t="str">
            <v>UM</v>
          </cell>
        </row>
        <row r="30898">
          <cell r="A30898">
            <v>109562000</v>
          </cell>
          <cell r="B30898" t="str">
            <v>CARCACA DA LANTERNA</v>
          </cell>
          <cell r="C30898" t="str">
            <v>UM</v>
          </cell>
        </row>
        <row r="30899">
          <cell r="A30899">
            <v>109563000</v>
          </cell>
          <cell r="B30899" t="str">
            <v>BRACO DA PALHETA</v>
          </cell>
          <cell r="C30899" t="str">
            <v>UM</v>
          </cell>
        </row>
        <row r="30900">
          <cell r="A30900" t="str">
            <v>DD85322590</v>
          </cell>
          <cell r="B30900" t="str">
            <v>OUTROS CONDENSADORES FIXOS C/DIELET</v>
          </cell>
          <cell r="C30900" t="str">
            <v>UM</v>
          </cell>
        </row>
        <row r="30901">
          <cell r="A30901">
            <v>620000050</v>
          </cell>
          <cell r="B30901" t="str">
            <v>CABECOTE P/ FIM DE CURSO COM  PISTAO ZCKD10</v>
          </cell>
          <cell r="C30901" t="str">
            <v>UM</v>
          </cell>
        </row>
        <row r="30902">
          <cell r="A30902">
            <v>106056000</v>
          </cell>
          <cell r="B30902" t="str">
            <v>CHAPA DE ACO FQ 4,75 x 1200 x 3000mm - NBR 5906 EP - DEC</v>
          </cell>
          <cell r="C30902" t="str">
            <v>KG</v>
          </cell>
        </row>
        <row r="30903">
          <cell r="A30903">
            <v>807585000</v>
          </cell>
          <cell r="B30903" t="str">
            <v>CANO DE DESCARGA - 10471168</v>
          </cell>
          <cell r="C30903" t="str">
            <v>UM</v>
          </cell>
        </row>
        <row r="30904">
          <cell r="A30904">
            <v>807586000</v>
          </cell>
          <cell r="B30904" t="str">
            <v>CANO DE DESCARGA - 10471260</v>
          </cell>
          <cell r="C30904" t="str">
            <v>UM</v>
          </cell>
        </row>
        <row r="30905">
          <cell r="A30905" t="str">
            <v>DD38089321</v>
          </cell>
          <cell r="B30905" t="str">
            <v>CONTENDO BROMOMETANO</v>
          </cell>
          <cell r="C30905" t="str">
            <v>UM</v>
          </cell>
        </row>
        <row r="30906">
          <cell r="A30906" t="str">
            <v>DD39269040</v>
          </cell>
          <cell r="B30906" t="str">
            <v>ARTIGOS DE LABORATORIO</v>
          </cell>
          <cell r="C30906" t="str">
            <v>UM</v>
          </cell>
        </row>
        <row r="30907">
          <cell r="A30907">
            <v>109797000</v>
          </cell>
          <cell r="B30907" t="str">
            <v>FUNDO PU BRANCO FORD CARGO</v>
          </cell>
          <cell r="C30907" t="str">
            <v>L</v>
          </cell>
        </row>
        <row r="30908">
          <cell r="A30908" t="str">
            <v>DD39031120</v>
          </cell>
          <cell r="B30908" t="str">
            <v>POLIESTIRENO EXPANSIVEL SEM CARGA</v>
          </cell>
          <cell r="C30908" t="str">
            <v>UM</v>
          </cell>
        </row>
        <row r="30909">
          <cell r="A30909" t="str">
            <v>DD61052000</v>
          </cell>
          <cell r="B30909" t="str">
            <v>CAMISAS DE MALHA DE FIBRA SINTETICA</v>
          </cell>
          <cell r="C30909" t="str">
            <v>UM</v>
          </cell>
        </row>
        <row r="30910">
          <cell r="A30910" t="str">
            <v>DD61121200</v>
          </cell>
          <cell r="B30910" t="str">
            <v>ABRIGOS PARA ESPORTES DE MALHA</v>
          </cell>
          <cell r="C30910" t="str">
            <v>UM</v>
          </cell>
        </row>
        <row r="30911">
          <cell r="A30911" t="str">
            <v>DD61034300</v>
          </cell>
          <cell r="B30911" t="str">
            <v>CALCAS, ETC DE MALHA DE FIBRA SINTETICA</v>
          </cell>
          <cell r="C30911" t="str">
            <v>UM</v>
          </cell>
        </row>
        <row r="30912">
          <cell r="A30912" t="str">
            <v>DD84681000</v>
          </cell>
          <cell r="B30912" t="str">
            <v>MACARICO DE USO MANUAL</v>
          </cell>
          <cell r="C30912" t="str">
            <v>UM</v>
          </cell>
        </row>
        <row r="30913">
          <cell r="A30913" t="str">
            <v>DD48089000</v>
          </cell>
          <cell r="B30913" t="str">
            <v>OUTRO PAPELAO E SUAS OBRAS</v>
          </cell>
          <cell r="C30913" t="str">
            <v>UM</v>
          </cell>
        </row>
        <row r="30914">
          <cell r="A30914" t="str">
            <v>DD12099900</v>
          </cell>
          <cell r="B30914" t="str">
            <v>OUTRAS SEMENTES, FRUTOS E ESPOROS</v>
          </cell>
          <cell r="C30914" t="str">
            <v>UM</v>
          </cell>
        </row>
        <row r="30915">
          <cell r="A30915">
            <v>190215000</v>
          </cell>
          <cell r="B30915" t="str">
            <v>CHAPA PP PRETO 7,00mm X 900 X 1800 - AGRALE</v>
          </cell>
          <cell r="C30915" t="str">
            <v>KG</v>
          </cell>
        </row>
        <row r="30916">
          <cell r="A30916" t="str">
            <v>DD73061000</v>
          </cell>
          <cell r="B30916" t="str">
            <v>TUBOS FERRO/ACO, SOLD/REBITAD</v>
          </cell>
          <cell r="C30916" t="str">
            <v>UM</v>
          </cell>
        </row>
        <row r="30917">
          <cell r="A30917" t="str">
            <v>80709800F</v>
          </cell>
          <cell r="B30917" t="str">
            <v>QUADRO DA GRADE INF. VOLVO FM/FH 2004 EM DIANTE</v>
          </cell>
          <cell r="C30917" t="str">
            <v>UM</v>
          </cell>
        </row>
        <row r="30918">
          <cell r="A30918" t="str">
            <v>8070890DF</v>
          </cell>
          <cell r="B30918" t="str">
            <v>SUPORTE FRONTAL DIR DO ESTRIBO VOLVO</v>
          </cell>
          <cell r="C30918" t="str">
            <v>UM</v>
          </cell>
        </row>
        <row r="30919">
          <cell r="A30919" t="str">
            <v>8070890EF</v>
          </cell>
          <cell r="B30919" t="str">
            <v>SUPORTE FRONTAL ESQ DO ESTRIBO VOLVO</v>
          </cell>
          <cell r="C30919" t="str">
            <v>UM</v>
          </cell>
        </row>
        <row r="30920">
          <cell r="A30920" t="str">
            <v>8070900DF</v>
          </cell>
          <cell r="B30920" t="str">
            <v>SUPORTE TRASEIRO DIR DO ESTRIBO VOLVO</v>
          </cell>
          <cell r="C30920" t="str">
            <v>UM</v>
          </cell>
        </row>
        <row r="30921">
          <cell r="A30921" t="str">
            <v>8070900EF</v>
          </cell>
          <cell r="B30921" t="str">
            <v>SUPORTE TRASEIRO ESQ DO ESTRIBO VOLVO</v>
          </cell>
          <cell r="C30921" t="str">
            <v>UM</v>
          </cell>
        </row>
        <row r="30922">
          <cell r="A30922" t="str">
            <v>8070910DF</v>
          </cell>
          <cell r="B30922" t="str">
            <v>SUPORTE SUPERIOR DIR DO ESTRIBO VOLVO</v>
          </cell>
          <cell r="C30922" t="str">
            <v>UM</v>
          </cell>
        </row>
        <row r="30923">
          <cell r="A30923" t="str">
            <v>8070910EF</v>
          </cell>
          <cell r="B30923" t="str">
            <v>SUPORTE SUPERIOR ESQ DO ESTRIBO VOLVO</v>
          </cell>
          <cell r="C30923" t="str">
            <v>UM</v>
          </cell>
        </row>
        <row r="30924">
          <cell r="A30924" t="str">
            <v>80709900F</v>
          </cell>
          <cell r="B30924" t="str">
            <v>FRISO CENTRAL DA GRADE VOLVO FM/FH 2008 EM DIANTE</v>
          </cell>
          <cell r="C30924" t="str">
            <v>UM</v>
          </cell>
        </row>
        <row r="30925">
          <cell r="A30925" t="str">
            <v>80710000F</v>
          </cell>
          <cell r="B30925" t="str">
            <v>FRISO SUP. DA GRADE VOLVO FM/FH 2008 EM DIANTE</v>
          </cell>
          <cell r="C30925" t="str">
            <v>UM</v>
          </cell>
        </row>
        <row r="30926">
          <cell r="A30926" t="str">
            <v>80710100F</v>
          </cell>
          <cell r="B30926" t="str">
            <v>FRISO INF. DA GRADE VOLVO FM/FH 2008 EM DIANTE</v>
          </cell>
          <cell r="C30926" t="str">
            <v>UM</v>
          </cell>
        </row>
        <row r="30927">
          <cell r="A30927" t="str">
            <v>80615200F</v>
          </cell>
          <cell r="B30927" t="str">
            <v>SUPORTE DE RADIADOR SCANIA SERIE 4 1998 EM DIANTE</v>
          </cell>
          <cell r="C30927" t="str">
            <v>UM</v>
          </cell>
        </row>
        <row r="30928">
          <cell r="A30928" t="str">
            <v>DD84669420</v>
          </cell>
          <cell r="B30928" t="str">
            <v>PARTES DE MAQUINAS PARA ENROLAR , ARQUEAR</v>
          </cell>
          <cell r="C30928" t="str">
            <v>UM</v>
          </cell>
        </row>
        <row r="30929">
          <cell r="A30929" t="str">
            <v>80613600F</v>
          </cell>
          <cell r="B30929" t="str">
            <v>GRADE CENTRAL SCANIA R SERIE 6</v>
          </cell>
          <cell r="C30929" t="str">
            <v>UM</v>
          </cell>
        </row>
        <row r="30930">
          <cell r="A30930" t="str">
            <v>80613700F</v>
          </cell>
          <cell r="B30930" t="str">
            <v>GRADE INFERIOR SCANIA R SERIE 6</v>
          </cell>
          <cell r="C30930" t="str">
            <v>UM</v>
          </cell>
        </row>
        <row r="30931">
          <cell r="A30931" t="str">
            <v>80615300F</v>
          </cell>
          <cell r="B30931" t="str">
            <v>TELA FECHAMENTO GRADE CENTRAL SCANIA R SERIE 6</v>
          </cell>
          <cell r="C30931" t="str">
            <v>UM</v>
          </cell>
        </row>
        <row r="30932">
          <cell r="A30932" t="str">
            <v>80615400F</v>
          </cell>
          <cell r="B30932" t="str">
            <v>TELA FECHAMENTO SUP. DA GRADE SCANIA R SERIE 6</v>
          </cell>
          <cell r="C30932" t="str">
            <v>UM</v>
          </cell>
        </row>
        <row r="30933">
          <cell r="A30933" t="str">
            <v>80615500F</v>
          </cell>
          <cell r="B30933" t="str">
            <v>TELA FECHAMENTO INF. DA GRADE SCANIA R SERIE 6</v>
          </cell>
          <cell r="C30933" t="str">
            <v>UM</v>
          </cell>
        </row>
        <row r="30934">
          <cell r="A30934" t="str">
            <v>8061560DF</v>
          </cell>
          <cell r="B30934" t="str">
            <v>PARA-CHOQUE LATERAL DIR. SCANIA R SERIE 6</v>
          </cell>
          <cell r="C30934" t="str">
            <v>UM</v>
          </cell>
        </row>
        <row r="30935">
          <cell r="A30935" t="str">
            <v>8061560EF</v>
          </cell>
          <cell r="B30935" t="str">
            <v>PARA-CHOQUE LATERAL ESQ. SCANIA R SERIE 6</v>
          </cell>
          <cell r="C30935" t="str">
            <v>UM</v>
          </cell>
        </row>
        <row r="30936">
          <cell r="A30936" t="str">
            <v>80615700F</v>
          </cell>
          <cell r="B30936" t="str">
            <v>PARA-CHOQUE CENTRAL SCANIA R SERIE 6</v>
          </cell>
          <cell r="C30936" t="str">
            <v>UM</v>
          </cell>
        </row>
        <row r="30937">
          <cell r="A30937" t="str">
            <v>80615800F</v>
          </cell>
          <cell r="B30937" t="str">
            <v>TELA FECHAMENTO CENTRAL PARA-CHOQUE SCANIA R SERIE 6</v>
          </cell>
          <cell r="C30937" t="str">
            <v>UM</v>
          </cell>
        </row>
        <row r="30938">
          <cell r="A30938" t="str">
            <v>DD94056000</v>
          </cell>
          <cell r="B30938" t="str">
            <v>ANUNCIOS,CARTAZES E PLACAS</v>
          </cell>
          <cell r="C30938" t="str">
            <v>UM</v>
          </cell>
        </row>
        <row r="30939">
          <cell r="A30939" t="str">
            <v>MATRIZ300</v>
          </cell>
          <cell r="B30939" t="str">
            <v>CJ. FERRAMENTAS P/ CURVAR TUBOS</v>
          </cell>
          <cell r="C30939" t="str">
            <v>UM</v>
          </cell>
        </row>
        <row r="30940">
          <cell r="A30940" t="str">
            <v>MATRIZ301</v>
          </cell>
          <cell r="B30940" t="str">
            <v>GABARITO DE CURVADEIRA DE TUBOS</v>
          </cell>
          <cell r="C30940" t="str">
            <v>UM</v>
          </cell>
        </row>
        <row r="30941">
          <cell r="A30941" t="str">
            <v>DD85011019</v>
          </cell>
          <cell r="B30941" t="str">
            <v>OUTROS MOTORES ELETRS DE CORRENTE</v>
          </cell>
          <cell r="C30941" t="str">
            <v>UM</v>
          </cell>
        </row>
        <row r="30942">
          <cell r="A30942" t="str">
            <v>IMOINTER82073000</v>
          </cell>
          <cell r="B30942" t="str">
            <v>FERRAMENTA DE ESTAMPO</v>
          </cell>
          <cell r="C30942" t="str">
            <v>UM</v>
          </cell>
        </row>
        <row r="30943">
          <cell r="A30943" t="str">
            <v>IMOINTER84807100</v>
          </cell>
          <cell r="B30943" t="str">
            <v>MOLDE DE INJECAO</v>
          </cell>
          <cell r="C30943" t="str">
            <v>UM</v>
          </cell>
        </row>
        <row r="30944">
          <cell r="A30944">
            <v>105221000</v>
          </cell>
          <cell r="B30944" t="str">
            <v>BQ-A 6,35 x 1200mm NBR6656 LNE 38, S2, BN, OL</v>
          </cell>
          <cell r="C30944" t="str">
            <v>T</v>
          </cell>
        </row>
        <row r="30945">
          <cell r="A30945">
            <v>105222000</v>
          </cell>
          <cell r="B30945" t="str">
            <v>BQD-A 4,25 x 1200mm NBR6656 LNE 38, S2, BN, OL</v>
          </cell>
          <cell r="C30945" t="str">
            <v>T</v>
          </cell>
        </row>
        <row r="30946">
          <cell r="A30946" t="str">
            <v>DD65059011</v>
          </cell>
          <cell r="B30946" t="str">
            <v>BONES</v>
          </cell>
          <cell r="C30946" t="str">
            <v>UM</v>
          </cell>
        </row>
        <row r="30947">
          <cell r="A30947" t="str">
            <v>DD65050011</v>
          </cell>
          <cell r="B30947" t="str">
            <v>BONES PROMOCIONAIS BRIM 6G-01</v>
          </cell>
          <cell r="C30947" t="str">
            <v>UM</v>
          </cell>
        </row>
        <row r="30948">
          <cell r="A30948" t="str">
            <v>EXCHANGE ONLINE</v>
          </cell>
          <cell r="B30948" t="str">
            <v>EXCHANGE ONLINE</v>
          </cell>
          <cell r="C30948" t="str">
            <v>UM</v>
          </cell>
        </row>
        <row r="30949">
          <cell r="A30949" t="str">
            <v>DD68042219</v>
          </cell>
          <cell r="B30949" t="str">
            <v>REBOLO OUTROS</v>
          </cell>
          <cell r="C30949" t="str">
            <v>UM</v>
          </cell>
        </row>
        <row r="30950">
          <cell r="A30950">
            <v>808379000</v>
          </cell>
          <cell r="B30950" t="str">
            <v>FECHAMENTO LATERAL - 6304461M1</v>
          </cell>
          <cell r="C30950" t="str">
            <v>UM</v>
          </cell>
        </row>
        <row r="30951">
          <cell r="A30951">
            <v>708025060</v>
          </cell>
          <cell r="B30951" t="str">
            <v>SUPORTE DO AR CONDICIONADO - MONTAGEM</v>
          </cell>
          <cell r="C30951" t="str">
            <v>UM</v>
          </cell>
        </row>
        <row r="30952">
          <cell r="A30952">
            <v>708025070</v>
          </cell>
          <cell r="B30952" t="str">
            <v>SUPORTE DO AR CONDICIONADO - USINAGEM</v>
          </cell>
          <cell r="C30952" t="str">
            <v>UM</v>
          </cell>
        </row>
        <row r="30953">
          <cell r="A30953" t="str">
            <v>80302900P</v>
          </cell>
          <cell r="B30953" t="str">
            <v>PARA-CHOQUE DIANT FORD CARGO 2002 EM DIANTE BRANCO</v>
          </cell>
          <cell r="C30953" t="str">
            <v>UM</v>
          </cell>
        </row>
        <row r="30954">
          <cell r="A30954" t="str">
            <v>80152000P</v>
          </cell>
          <cell r="B30954" t="str">
            <v>GRADE INFERIOR MB 1620 MODERNO BRANCO</v>
          </cell>
          <cell r="C30954" t="str">
            <v>UM</v>
          </cell>
        </row>
        <row r="30955">
          <cell r="A30955" t="str">
            <v>DD06029090</v>
          </cell>
          <cell r="B30955" t="str">
            <v>OUTRAS PLANTAS VIVAS</v>
          </cell>
          <cell r="C30955" t="str">
            <v>UM</v>
          </cell>
        </row>
        <row r="30956">
          <cell r="A30956" t="str">
            <v>DD25309090</v>
          </cell>
          <cell r="B30956" t="str">
            <v>OUTROS MATERIAIS MINERAIS</v>
          </cell>
          <cell r="C30956" t="str">
            <v>UM</v>
          </cell>
        </row>
        <row r="30957">
          <cell r="A30957" t="str">
            <v>DD25183000</v>
          </cell>
          <cell r="B30957" t="str">
            <v>AGLOMERADO DE DOLOMITA</v>
          </cell>
          <cell r="C30957" t="str">
            <v>UM</v>
          </cell>
        </row>
        <row r="30958">
          <cell r="A30958">
            <v>620000051</v>
          </cell>
          <cell r="B30958" t="str">
            <v>CONDUITE 1" COM INTERIOR METALICO</v>
          </cell>
          <cell r="C30958" t="str">
            <v>UM</v>
          </cell>
        </row>
        <row r="30959">
          <cell r="A30959">
            <v>620000052</v>
          </cell>
          <cell r="B30959" t="str">
            <v>BLOCO DE CONTATO SCHENEIDER REF ZBE-101</v>
          </cell>
          <cell r="C30959" t="str">
            <v>UM</v>
          </cell>
        </row>
        <row r="30960">
          <cell r="A30960">
            <v>620000053</v>
          </cell>
          <cell r="B30960" t="str">
            <v>CABO MULTIVIAS 16 X 1,00MM²</v>
          </cell>
          <cell r="C30960" t="str">
            <v>UM</v>
          </cell>
        </row>
        <row r="30961">
          <cell r="A30961">
            <v>807587000</v>
          </cell>
          <cell r="B30961" t="str">
            <v>COMPLEMENTO CHAMINE TRASEIRA INT. - 10482749</v>
          </cell>
          <cell r="C30961" t="str">
            <v>UM</v>
          </cell>
        </row>
        <row r="30962">
          <cell r="A30962" t="str">
            <v>DD87082911</v>
          </cell>
          <cell r="B30962" t="str">
            <v>PARA-LAMAS</v>
          </cell>
          <cell r="C30962" t="str">
            <v>UM</v>
          </cell>
        </row>
        <row r="30963">
          <cell r="A30963" t="str">
            <v>80324400D</v>
          </cell>
          <cell r="B30963" t="str">
            <v>COLUNA INTERNA CARGO DIR. - TJG</v>
          </cell>
          <cell r="C30963" t="str">
            <v>UM</v>
          </cell>
        </row>
        <row r="30964">
          <cell r="A30964" t="str">
            <v>80324400E</v>
          </cell>
          <cell r="B30964" t="str">
            <v>COLUNA INTERNA CARGO ESQ. - TJG</v>
          </cell>
          <cell r="C30964" t="str">
            <v>UM</v>
          </cell>
        </row>
        <row r="30965">
          <cell r="A30965" t="str">
            <v>70317213E</v>
          </cell>
          <cell r="B30965" t="str">
            <v>REFORCO SOLEIRA LE FORD CARGO</v>
          </cell>
          <cell r="C30965" t="str">
            <v>UM</v>
          </cell>
        </row>
        <row r="30966">
          <cell r="A30966" t="str">
            <v>70317214D</v>
          </cell>
          <cell r="B30966" t="str">
            <v>FECHAMENTO SUP. SOLEIRA LD FORD CARGO</v>
          </cell>
          <cell r="C30966" t="str">
            <v>UM</v>
          </cell>
        </row>
        <row r="30967">
          <cell r="A30967" t="str">
            <v>70317214E</v>
          </cell>
          <cell r="B30967" t="str">
            <v>FECHAMENTO SUP. SOLEIRA LE FORD CARGO</v>
          </cell>
          <cell r="C30967" t="str">
            <v>UM</v>
          </cell>
        </row>
        <row r="30968">
          <cell r="A30968" t="str">
            <v>70317215D</v>
          </cell>
          <cell r="B30968" t="str">
            <v>FECHAMENTO LAT. SOLEIRA LD FORD CARGO</v>
          </cell>
          <cell r="C30968" t="str">
            <v>UM</v>
          </cell>
        </row>
        <row r="30969">
          <cell r="A30969" t="str">
            <v>70317215E</v>
          </cell>
          <cell r="B30969" t="str">
            <v>FECHAMENTO LAT. SOLEIRA LE FORD CARGO</v>
          </cell>
          <cell r="C30969" t="str">
            <v>UM</v>
          </cell>
        </row>
        <row r="30970">
          <cell r="A30970" t="str">
            <v>70317216D</v>
          </cell>
          <cell r="B30970" t="str">
            <v>FECHAMENTO INF. SOLEIRA LD FORD CARGO</v>
          </cell>
          <cell r="C30970" t="str">
            <v>UM</v>
          </cell>
        </row>
        <row r="30971">
          <cell r="A30971" t="str">
            <v>70317216E</v>
          </cell>
          <cell r="B30971" t="str">
            <v>FECHAMENTO INF. SOLEIRA LE FORD CARGO</v>
          </cell>
          <cell r="C30971" t="str">
            <v>UM</v>
          </cell>
        </row>
        <row r="30972">
          <cell r="A30972">
            <v>707587010</v>
          </cell>
          <cell r="B30972" t="str">
            <v>COMPLEMENTO CHAMINE TRASEIRA INT. - PARTE 1 - 10482749</v>
          </cell>
          <cell r="C30972" t="str">
            <v>UM</v>
          </cell>
        </row>
        <row r="30973">
          <cell r="A30973">
            <v>707587020</v>
          </cell>
          <cell r="B30973" t="str">
            <v>COMPLEMENTO CHAMINE TRASEIRA INT. - PARTE 2 - 10482749</v>
          </cell>
          <cell r="C30973" t="str">
            <v>UM</v>
          </cell>
        </row>
        <row r="30974">
          <cell r="A30974" t="str">
            <v>DD44119310</v>
          </cell>
          <cell r="B30974" t="str">
            <v>OUTROS, PAPEIS FIBRAS</v>
          </cell>
          <cell r="C30974" t="str">
            <v>UM</v>
          </cell>
        </row>
        <row r="30975">
          <cell r="A30975">
            <v>700939630</v>
          </cell>
          <cell r="B30975" t="str">
            <v>TINTA PRIMER PU ACABAMENTO VERDE 6010 STARA</v>
          </cell>
          <cell r="C30975" t="str">
            <v>L</v>
          </cell>
        </row>
        <row r="30976">
          <cell r="A30976">
            <v>107021000</v>
          </cell>
          <cell r="B30976" t="str">
            <v>CHAPA DE ACO 1,06mm FF 1300 x 1670  NBR 5915 EM</v>
          </cell>
          <cell r="C30976" t="str">
            <v>KG</v>
          </cell>
        </row>
        <row r="30977">
          <cell r="A30977" t="str">
            <v>80818000P</v>
          </cell>
          <cell r="B30977" t="str">
            <v>PARA-LAMA ENVOLV PP (ROD SIMPLES M2002)</v>
          </cell>
          <cell r="C30977" t="str">
            <v>UM</v>
          </cell>
        </row>
        <row r="30978">
          <cell r="A30978" t="str">
            <v>80818100P</v>
          </cell>
          <cell r="B30978" t="str">
            <v>PARA-LAMA ENVOLV PP (ROD DUPLO M2002)</v>
          </cell>
          <cell r="C30978" t="str">
            <v>UM</v>
          </cell>
        </row>
        <row r="30979">
          <cell r="A30979" t="str">
            <v>70323903D</v>
          </cell>
          <cell r="B30979" t="str">
            <v>COLUNA DIANT. DIR.</v>
          </cell>
          <cell r="C30979" t="str">
            <v>UM</v>
          </cell>
        </row>
        <row r="30980">
          <cell r="A30980" t="str">
            <v>70323903E</v>
          </cell>
          <cell r="B30980" t="str">
            <v>COLUNA DIANT. ESQ.</v>
          </cell>
          <cell r="C30980" t="str">
            <v>UM</v>
          </cell>
        </row>
        <row r="30981">
          <cell r="A30981">
            <v>703239010</v>
          </cell>
          <cell r="B30981" t="str">
            <v>SUPORTE SUPERIOR CANTO FRONTAL</v>
          </cell>
          <cell r="C30981" t="str">
            <v>UM</v>
          </cell>
        </row>
        <row r="30982">
          <cell r="A30982">
            <v>703239020</v>
          </cell>
          <cell r="B30982" t="str">
            <v>SUPORTE INFERIOR CANTO FRONTAL</v>
          </cell>
          <cell r="C30982" t="str">
            <v>UM</v>
          </cell>
        </row>
        <row r="30983">
          <cell r="A30983">
            <v>703239100</v>
          </cell>
          <cell r="B30983" t="str">
            <v>CONJ. SUPORTE SUP. COLUNA FRONTAL C/ PORCAS</v>
          </cell>
          <cell r="C30983" t="str">
            <v>UM</v>
          </cell>
        </row>
        <row r="30984">
          <cell r="A30984">
            <v>703239200</v>
          </cell>
          <cell r="B30984" t="str">
            <v>CONJ. SUPORTE INF. COLUNA FRONTAL C/ PORCAS</v>
          </cell>
          <cell r="C30984" t="str">
            <v>UM</v>
          </cell>
        </row>
        <row r="30985">
          <cell r="A30985">
            <v>807588000</v>
          </cell>
          <cell r="B30985" t="str">
            <v>CANO DE DESCARGA - 10483480</v>
          </cell>
          <cell r="C30985" t="str">
            <v>UM</v>
          </cell>
        </row>
        <row r="30986">
          <cell r="A30986">
            <v>707588010</v>
          </cell>
          <cell r="B30986" t="str">
            <v>CANO DE DESCARGA - PARTE 1 - 10483480</v>
          </cell>
          <cell r="C30986" t="str">
            <v>UM</v>
          </cell>
        </row>
        <row r="30987">
          <cell r="A30987">
            <v>707588020</v>
          </cell>
          <cell r="B30987" t="str">
            <v>CANO DE DESCARGA - PARTE 2 - 10483480</v>
          </cell>
          <cell r="C30987" t="str">
            <v>UM</v>
          </cell>
        </row>
        <row r="30988">
          <cell r="A30988" t="str">
            <v>70323900D</v>
          </cell>
          <cell r="B30988" t="str">
            <v>COLUNA DIANTEIRA CARGO DIR.</v>
          </cell>
          <cell r="C30988" t="str">
            <v>UM</v>
          </cell>
        </row>
        <row r="30989">
          <cell r="A30989" t="str">
            <v>70323900E</v>
          </cell>
          <cell r="B30989" t="str">
            <v>COLUNA DIANTEIRA CARGO ESQ.</v>
          </cell>
          <cell r="C30989" t="str">
            <v>UM</v>
          </cell>
        </row>
        <row r="30990">
          <cell r="A30990" t="str">
            <v>80710200F</v>
          </cell>
          <cell r="B30990" t="str">
            <v>GRADE FRONTAL SUPERIOR VOLVO FM</v>
          </cell>
          <cell r="C30990" t="str">
            <v>UM</v>
          </cell>
        </row>
        <row r="30991">
          <cell r="A30991" t="str">
            <v>70323905D</v>
          </cell>
          <cell r="B30991" t="str">
            <v>COLUNA DIANTEIRA CARGO DIR. (C/ GLACO)</v>
          </cell>
          <cell r="C30991" t="str">
            <v>UM</v>
          </cell>
        </row>
        <row r="30992">
          <cell r="A30992" t="str">
            <v>70323905E</v>
          </cell>
          <cell r="B30992" t="str">
            <v>COLUNA DIANTEIRA CARGO ESQ. (C/ GLACO)</v>
          </cell>
          <cell r="C30992" t="str">
            <v>UM</v>
          </cell>
        </row>
        <row r="30993">
          <cell r="A30993" t="str">
            <v>70178200D</v>
          </cell>
          <cell r="B30993" t="str">
            <v>CJ. SUPORTE RADIADOR 710 C/INTERCOOLER - DIR.</v>
          </cell>
          <cell r="C30993" t="str">
            <v>UM</v>
          </cell>
        </row>
        <row r="30994">
          <cell r="A30994" t="str">
            <v>70323906D</v>
          </cell>
          <cell r="B30994" t="str">
            <v>FECHAMENTO COLUNA DIANT. DIR.</v>
          </cell>
          <cell r="C30994" t="str">
            <v>UM</v>
          </cell>
        </row>
        <row r="30995">
          <cell r="A30995" t="str">
            <v>DD85391010</v>
          </cell>
          <cell r="B30995" t="str">
            <v>FAROIS E PROJETORES</v>
          </cell>
          <cell r="C30995" t="str">
            <v>UM</v>
          </cell>
        </row>
        <row r="30996">
          <cell r="A30996" t="str">
            <v>70323906E</v>
          </cell>
          <cell r="B30996" t="str">
            <v>FECHAMENTO COLUNA DIANT. ESQ.</v>
          </cell>
          <cell r="C30996" t="str">
            <v>UM</v>
          </cell>
        </row>
        <row r="30997">
          <cell r="A30997" t="str">
            <v>801413PAR</v>
          </cell>
          <cell r="B30997" t="str">
            <v>CABINE PARCIAL  710PLUS/914</v>
          </cell>
          <cell r="C30997" t="str">
            <v>UM</v>
          </cell>
        </row>
        <row r="30998">
          <cell r="A30998" t="str">
            <v>70178200E</v>
          </cell>
          <cell r="B30998" t="str">
            <v>CJ. SUPORTE RADIADOR 710 C/INTERCOOLER - ESQ.</v>
          </cell>
          <cell r="C30998" t="str">
            <v>UM</v>
          </cell>
        </row>
        <row r="30999">
          <cell r="A30999">
            <v>703239030</v>
          </cell>
          <cell r="B30999" t="str">
            <v>BLANK COLUNA DIANT.</v>
          </cell>
          <cell r="C30999" t="str">
            <v>UM</v>
          </cell>
        </row>
        <row r="31000">
          <cell r="A31000" t="str">
            <v>IMOB94013090</v>
          </cell>
          <cell r="B31000" t="str">
            <v>CADEIRA ATUALE SECRETARIA EXRECUTIVA</v>
          </cell>
          <cell r="C31000" t="str">
            <v>UM</v>
          </cell>
        </row>
        <row r="31001">
          <cell r="A31001" t="str">
            <v>DD39232990</v>
          </cell>
          <cell r="B31001" t="str">
            <v>OUTROS SACOS, BOLSAS E CARTUCHOS</v>
          </cell>
          <cell r="C31001" t="str">
            <v>UM</v>
          </cell>
        </row>
        <row r="31002">
          <cell r="A31002">
            <v>703239060</v>
          </cell>
          <cell r="B31002" t="str">
            <v>BLANK FECHAMENTO COLUNA DIANT. DIR/ESQ</v>
          </cell>
          <cell r="C31002" t="str">
            <v>UM</v>
          </cell>
        </row>
        <row r="31003">
          <cell r="A31003" t="str">
            <v>70323907D</v>
          </cell>
          <cell r="B31003" t="str">
            <v>REFORÇO DIR</v>
          </cell>
          <cell r="C31003" t="str">
            <v>UM</v>
          </cell>
        </row>
        <row r="31004">
          <cell r="A31004" t="str">
            <v>70323907E</v>
          </cell>
          <cell r="B31004" t="str">
            <v>REFORÇO ESQ</v>
          </cell>
          <cell r="C31004" t="str">
            <v>UM</v>
          </cell>
        </row>
        <row r="31005">
          <cell r="A31005" t="str">
            <v>70323930E</v>
          </cell>
          <cell r="B31005" t="str">
            <v>CONJ. REFORÇO C/ PORCA ESQ.</v>
          </cell>
          <cell r="C31005" t="str">
            <v>UM</v>
          </cell>
        </row>
        <row r="31006">
          <cell r="A31006" t="str">
            <v>70323930D</v>
          </cell>
          <cell r="B31006" t="str">
            <v>CONJ. REFORÇO C/ PORCA DIR.</v>
          </cell>
          <cell r="C31006" t="str">
            <v>UM</v>
          </cell>
        </row>
        <row r="31007">
          <cell r="A31007">
            <v>703239080</v>
          </cell>
          <cell r="B31007" t="str">
            <v>BLANK REFORÇO DIR/ESQ</v>
          </cell>
          <cell r="C31007" t="str">
            <v>UM</v>
          </cell>
        </row>
        <row r="31008">
          <cell r="A31008" t="str">
            <v>DD84145190</v>
          </cell>
          <cell r="B31008" t="str">
            <v>OUTROS VENTILADORES</v>
          </cell>
          <cell r="C31008" t="str">
            <v>UM</v>
          </cell>
        </row>
        <row r="31009">
          <cell r="A31009" t="str">
            <v>IMOB39269090</v>
          </cell>
          <cell r="B31009" t="str">
            <v>MASCARA DE SOLDA ELETRONICA</v>
          </cell>
          <cell r="C31009" t="str">
            <v>UM</v>
          </cell>
        </row>
        <row r="31010">
          <cell r="A31010">
            <v>500327000</v>
          </cell>
          <cell r="B31010" t="str">
            <v>PROTETOR FACIAL CA-3473</v>
          </cell>
          <cell r="C31010" t="str">
            <v>UM</v>
          </cell>
        </row>
        <row r="31011">
          <cell r="A31011">
            <v>707554100</v>
          </cell>
          <cell r="B31011" t="str">
            <v>HASTE CORTA FIO (JATEADO)</v>
          </cell>
          <cell r="C31011" t="str">
            <v>UM</v>
          </cell>
        </row>
        <row r="31012">
          <cell r="A31012">
            <v>707564100</v>
          </cell>
          <cell r="B31012" t="str">
            <v>HASTE CORTA FIO MENOR  (JATEADO)</v>
          </cell>
          <cell r="C31012" t="str">
            <v>UM</v>
          </cell>
        </row>
        <row r="31013">
          <cell r="A31013" t="str">
            <v>703222DIN</v>
          </cell>
          <cell r="B31013" t="str">
            <v>MEIO PARALAMA TRAS FORD CARGO DIR PP INJETADO</v>
          </cell>
          <cell r="C31013" t="str">
            <v>UM</v>
          </cell>
        </row>
        <row r="31014">
          <cell r="A31014" t="str">
            <v>DD28363000</v>
          </cell>
          <cell r="B31014" t="str">
            <v>HIDROGENOCARBONATO</v>
          </cell>
          <cell r="C31014" t="str">
            <v>UM</v>
          </cell>
        </row>
        <row r="31015">
          <cell r="A31015" t="str">
            <v>IMOB84145190</v>
          </cell>
          <cell r="B31015" t="str">
            <v>OUTROS VENTILADORES C/MOTOR ELETRIC</v>
          </cell>
          <cell r="C31015" t="str">
            <v>UM</v>
          </cell>
        </row>
        <row r="31016">
          <cell r="A31016">
            <v>109798000</v>
          </cell>
          <cell r="B31016" t="str">
            <v>PARAF M10 x 1,5 x 25 SEXT FLANG 10.9 ZB</v>
          </cell>
          <cell r="C31016" t="str">
            <v>UM</v>
          </cell>
        </row>
        <row r="31017">
          <cell r="A31017" t="str">
            <v>11171500D</v>
          </cell>
          <cell r="B31017" t="str">
            <v>PORTA DIREITA AXOR 2644-2540</v>
          </cell>
          <cell r="C31017" t="str">
            <v>UM</v>
          </cell>
        </row>
        <row r="31018">
          <cell r="A31018" t="str">
            <v>11171500E</v>
          </cell>
          <cell r="B31018" t="str">
            <v>PORTA ESQUERDA AXOR 2644-2540</v>
          </cell>
          <cell r="C31018" t="str">
            <v>UM</v>
          </cell>
        </row>
        <row r="31019">
          <cell r="A31019" t="str">
            <v>80171500D</v>
          </cell>
          <cell r="B31019" t="str">
            <v>PORTA DIREITA AXOR 2644-2540</v>
          </cell>
          <cell r="C31019" t="str">
            <v>UM</v>
          </cell>
        </row>
        <row r="31020">
          <cell r="A31020" t="str">
            <v>8017150DF</v>
          </cell>
          <cell r="B31020" t="str">
            <v>PORTA DIREITA AXOR 2644-2540</v>
          </cell>
          <cell r="C31020" t="str">
            <v>UM</v>
          </cell>
        </row>
        <row r="31021">
          <cell r="A31021" t="str">
            <v>80171500E</v>
          </cell>
          <cell r="B31021" t="str">
            <v>PORTA ESQUERDA AXOR 2644-2540</v>
          </cell>
          <cell r="C31021" t="str">
            <v>UM</v>
          </cell>
        </row>
        <row r="31022">
          <cell r="A31022" t="str">
            <v>8017150EF</v>
          </cell>
          <cell r="B31022" t="str">
            <v>PORTA ESQUERDA AXOR 2644-2540</v>
          </cell>
          <cell r="C31022" t="str">
            <v>UM</v>
          </cell>
        </row>
        <row r="31023">
          <cell r="A31023" t="str">
            <v>80171600D</v>
          </cell>
          <cell r="B31023" t="str">
            <v>PORTA DIREITA ATEGO</v>
          </cell>
          <cell r="C31023" t="str">
            <v>UM</v>
          </cell>
        </row>
        <row r="31024">
          <cell r="A31024" t="str">
            <v>8017160DF</v>
          </cell>
          <cell r="B31024" t="str">
            <v>PORTA DIREITA ATEGO</v>
          </cell>
          <cell r="C31024" t="str">
            <v>UM</v>
          </cell>
        </row>
        <row r="31025">
          <cell r="A31025" t="str">
            <v>80171600E</v>
          </cell>
          <cell r="B31025" t="str">
            <v>PORTA ESQUERDA ATEGO</v>
          </cell>
          <cell r="C31025" t="str">
            <v>UM</v>
          </cell>
        </row>
        <row r="31026">
          <cell r="A31026" t="str">
            <v>8017160EF</v>
          </cell>
          <cell r="B31026" t="str">
            <v>PORTA ESQUERDA ATEGO</v>
          </cell>
          <cell r="C31026" t="str">
            <v>UM</v>
          </cell>
        </row>
        <row r="31027">
          <cell r="A31027" t="str">
            <v>11171600D</v>
          </cell>
          <cell r="B31027" t="str">
            <v>PORTA DIREITA ATEGO</v>
          </cell>
          <cell r="C31027" t="str">
            <v>UM</v>
          </cell>
        </row>
        <row r="31028">
          <cell r="A31028" t="str">
            <v>11171600E</v>
          </cell>
          <cell r="B31028" t="str">
            <v>PORTA ESQUERDA ATEGO</v>
          </cell>
          <cell r="C31028" t="str">
            <v>UM</v>
          </cell>
        </row>
        <row r="31029">
          <cell r="A31029">
            <v>620000054</v>
          </cell>
          <cell r="B31029" t="str">
            <v>SUPORTE P/FLUORESCENTE CEBOLINHA T8T10T12 NYLON</v>
          </cell>
          <cell r="C31029" t="str">
            <v>UM</v>
          </cell>
        </row>
        <row r="31030">
          <cell r="A31030">
            <v>620000055</v>
          </cell>
          <cell r="B31030" t="str">
            <v>SUPORTE P/FLUOR.ANTIVIBRATORIO 40 W (LUMIBRAS)</v>
          </cell>
          <cell r="C31030" t="str">
            <v>UM</v>
          </cell>
        </row>
        <row r="31031">
          <cell r="A31031" t="str">
            <v>DD74153900</v>
          </cell>
          <cell r="B31031" t="str">
            <v>OUTROS ARTIGOS DE COBRE</v>
          </cell>
          <cell r="C31031" t="str">
            <v>UM</v>
          </cell>
        </row>
        <row r="31032">
          <cell r="A31032" t="str">
            <v>DD84836090</v>
          </cell>
          <cell r="B31032" t="str">
            <v>DISPOSITIVO DE ACOPLAMENTO</v>
          </cell>
          <cell r="C31032" t="str">
            <v>UM</v>
          </cell>
        </row>
        <row r="31033">
          <cell r="A31033" t="str">
            <v>DD84099111</v>
          </cell>
          <cell r="B31033" t="str">
            <v>BIELAS PARA MOTORES DE EXPLOSAO</v>
          </cell>
          <cell r="C31033" t="str">
            <v>UM</v>
          </cell>
        </row>
        <row r="31034">
          <cell r="A31034" t="str">
            <v>DD45049000</v>
          </cell>
          <cell r="B31034" t="str">
            <v>OUTRAS OBRAS DE CORTICA AGLOMERADA</v>
          </cell>
          <cell r="C31034" t="str">
            <v>UM</v>
          </cell>
        </row>
        <row r="31035">
          <cell r="A31035" t="str">
            <v>DD85118090</v>
          </cell>
          <cell r="B31035" t="str">
            <v>OUTROS APARS E DISP ELETR DE IGNI</v>
          </cell>
          <cell r="C31035" t="str">
            <v>UM</v>
          </cell>
        </row>
        <row r="31036">
          <cell r="A31036" t="str">
            <v>DD39206100</v>
          </cell>
          <cell r="B31036" t="str">
            <v>CHAPAS, ETC DE POLICARBONATOS</v>
          </cell>
          <cell r="C31036" t="str">
            <v>UM</v>
          </cell>
        </row>
        <row r="31037">
          <cell r="A31037" t="str">
            <v>DD30039059</v>
          </cell>
          <cell r="B31037" t="str">
            <v>OUTROS</v>
          </cell>
          <cell r="C31037" t="str">
            <v>UM</v>
          </cell>
        </row>
        <row r="31038">
          <cell r="A31038" t="str">
            <v>DD19011010</v>
          </cell>
          <cell r="B31038" t="str">
            <v>LEITE MODIFICADO</v>
          </cell>
          <cell r="C31038" t="str">
            <v>UM</v>
          </cell>
        </row>
        <row r="31039">
          <cell r="A31039" t="str">
            <v>DD30043981</v>
          </cell>
          <cell r="B31039" t="str">
            <v>MEDICAMENTO COM LEVOTIROXINA</v>
          </cell>
          <cell r="C31039" t="str">
            <v>UM</v>
          </cell>
        </row>
        <row r="31040">
          <cell r="A31040" t="str">
            <v>803239DCF</v>
          </cell>
          <cell r="B31040" t="str">
            <v>COLUNA UNIDA DIR.</v>
          </cell>
          <cell r="C31040" t="str">
            <v>UM</v>
          </cell>
        </row>
        <row r="31041">
          <cell r="A31041" t="str">
            <v>803239ECF</v>
          </cell>
          <cell r="B31041" t="str">
            <v>COLUNA UNIDA ESQ.</v>
          </cell>
          <cell r="C31041" t="str">
            <v>UM</v>
          </cell>
        </row>
        <row r="31042">
          <cell r="A31042" t="str">
            <v>DD30039029</v>
          </cell>
          <cell r="B31042" t="str">
            <v>MEDICAMENTO COM OUTRAS ENZIMAS</v>
          </cell>
          <cell r="C31042" t="str">
            <v>UM</v>
          </cell>
        </row>
        <row r="31043">
          <cell r="A31043" t="str">
            <v>DD56012110</v>
          </cell>
          <cell r="B31043" t="str">
            <v>PASTAS ("QUATES") DE ALGODAO</v>
          </cell>
          <cell r="C31043" t="str">
            <v>UM</v>
          </cell>
        </row>
        <row r="31044">
          <cell r="A31044" t="str">
            <v>DD30049036</v>
          </cell>
          <cell r="B31044" t="str">
            <v>MEDICAMENTO CONT CLORIDRATO</v>
          </cell>
          <cell r="C31044" t="str">
            <v>UM</v>
          </cell>
        </row>
        <row r="31045">
          <cell r="A31045" t="str">
            <v>80324500D</v>
          </cell>
          <cell r="B31045" t="str">
            <v>CONJUNTO COLUNA CARGO DIR.</v>
          </cell>
          <cell r="C31045" t="str">
            <v>UM</v>
          </cell>
        </row>
        <row r="31046">
          <cell r="A31046" t="str">
            <v>80324500E</v>
          </cell>
          <cell r="B31046" t="str">
            <v>CONJUNTO COLUNA CARGO ESQ.</v>
          </cell>
          <cell r="C31046" t="str">
            <v>UM</v>
          </cell>
        </row>
        <row r="31047">
          <cell r="A31047" t="str">
            <v>8032450DF</v>
          </cell>
          <cell r="B31047" t="str">
            <v>CONJUNTO COLUNA CARGO DIR.</v>
          </cell>
          <cell r="C31047" t="str">
            <v>UM</v>
          </cell>
        </row>
        <row r="31048">
          <cell r="A31048" t="str">
            <v>8032450EF</v>
          </cell>
          <cell r="B31048" t="str">
            <v>CONJUNTO COLUNA CARGO ESQ.</v>
          </cell>
          <cell r="C31048" t="str">
            <v>UM</v>
          </cell>
        </row>
        <row r="31049">
          <cell r="A31049" t="str">
            <v>DD90213940</v>
          </cell>
          <cell r="B31049" t="str">
            <v>PROTESES MAMARIAS NAO IMPLANTAVEIS</v>
          </cell>
          <cell r="C31049" t="str">
            <v>UM</v>
          </cell>
        </row>
        <row r="31050">
          <cell r="A31050" t="str">
            <v>TESTE 703029040</v>
          </cell>
          <cell r="B31050" t="str">
            <v>REFORÇO INF. CENTRAL</v>
          </cell>
          <cell r="C31050" t="str">
            <v>UM</v>
          </cell>
        </row>
        <row r="31051">
          <cell r="A31051" t="str">
            <v>DD72085400</v>
          </cell>
          <cell r="B31051" t="str">
            <v>LAMINADOS FERRO/ACO, QUENTE, L &lt;=60CM</v>
          </cell>
          <cell r="C31051" t="str">
            <v>UM</v>
          </cell>
        </row>
        <row r="31052">
          <cell r="A31052" t="str">
            <v>TESTE 703029110</v>
          </cell>
          <cell r="B31052" t="str">
            <v>REFORCO INFERIOR COM PORCAS - PINTURA</v>
          </cell>
          <cell r="C31052" t="str">
            <v>UM</v>
          </cell>
        </row>
        <row r="31053">
          <cell r="A31053" t="str">
            <v>TESTE 70303201D</v>
          </cell>
          <cell r="B31053" t="str">
            <v>SUPORTE DO ESTRIBO FORD CARGO DIR</v>
          </cell>
          <cell r="C31053" t="str">
            <v>UM</v>
          </cell>
        </row>
        <row r="31054">
          <cell r="A31054" t="str">
            <v>DD84219990</v>
          </cell>
          <cell r="B31054" t="str">
            <v>PARTES DE APARELHOS P/FILTRAR</v>
          </cell>
          <cell r="C31054" t="str">
            <v>UM</v>
          </cell>
        </row>
        <row r="31055">
          <cell r="A31055" t="str">
            <v>TESTE 703030020</v>
          </cell>
          <cell r="B31055" t="str">
            <v>FIXACAO DO ESTRIBO</v>
          </cell>
          <cell r="C31055" t="str">
            <v>UM</v>
          </cell>
        </row>
        <row r="31056">
          <cell r="A31056" t="str">
            <v>IMOB84213990</v>
          </cell>
          <cell r="B31056" t="str">
            <v>OUTROS APARELHOS PARA FILTRAR OU DEPURAR</v>
          </cell>
          <cell r="C31056" t="str">
            <v>UM</v>
          </cell>
        </row>
        <row r="31057">
          <cell r="A31057" t="str">
            <v>DD84283910</v>
          </cell>
          <cell r="B31057" t="str">
            <v>APARELHOS ELEVADORES / TRANSP DE MERC</v>
          </cell>
          <cell r="C31057" t="str">
            <v>UM</v>
          </cell>
        </row>
        <row r="31058">
          <cell r="A31058" t="str">
            <v>TESTE 703027020</v>
          </cell>
          <cell r="B31058" t="str">
            <v>FIXACAO DO PISCA</v>
          </cell>
          <cell r="C31058" t="str">
            <v>UM</v>
          </cell>
        </row>
        <row r="31059">
          <cell r="A31059" t="str">
            <v>TESTE 703027030</v>
          </cell>
          <cell r="B31059" t="str">
            <v>FIXACAO DO PISCA</v>
          </cell>
          <cell r="C31059" t="str">
            <v>UM</v>
          </cell>
        </row>
        <row r="31060">
          <cell r="A31060" t="str">
            <v>TESTE 70302704D</v>
          </cell>
          <cell r="B31060" t="str">
            <v>SUPORTE FIXACAO DA GRADE DIR</v>
          </cell>
          <cell r="C31060" t="str">
            <v>UM</v>
          </cell>
        </row>
        <row r="31061">
          <cell r="A31061" t="str">
            <v>TESTE 703029180</v>
          </cell>
          <cell r="B31061" t="str">
            <v>FIXACAO SUPERIOR SIMPLES COM PARAFUSO M10</v>
          </cell>
          <cell r="C31061" t="str">
            <v>UM</v>
          </cell>
        </row>
        <row r="31062">
          <cell r="A31062" t="str">
            <v>TESTE 703029200</v>
          </cell>
          <cell r="B31062" t="str">
            <v>FIXACAO SUPERIOR SIMPLES COM PARAFUSO M8</v>
          </cell>
          <cell r="C31062" t="str">
            <v>UM</v>
          </cell>
        </row>
        <row r="31063">
          <cell r="A31063" t="str">
            <v>10980000D</v>
          </cell>
          <cell r="B31063" t="str">
            <v>PARA-LAMA DIANTEIRO DIREITO AXOR</v>
          </cell>
          <cell r="C31063" t="str">
            <v>UM</v>
          </cell>
        </row>
        <row r="31064">
          <cell r="A31064" t="str">
            <v>10980000E</v>
          </cell>
          <cell r="B31064" t="str">
            <v>PARA-LAMA DIANTEIRO ESQUERDO AXOR</v>
          </cell>
          <cell r="C31064" t="str">
            <v>UM</v>
          </cell>
        </row>
        <row r="31065">
          <cell r="A31065">
            <v>109801000</v>
          </cell>
          <cell r="B31065" t="str">
            <v>PARA-LAMA TRASEIRO AXOR</v>
          </cell>
          <cell r="C31065" t="str">
            <v>UM</v>
          </cell>
        </row>
        <row r="31066">
          <cell r="A31066">
            <v>109802000</v>
          </cell>
          <cell r="B31066" t="str">
            <v>PARA-LAMA CENTRAL AXOR</v>
          </cell>
          <cell r="C31066" t="str">
            <v>UM</v>
          </cell>
        </row>
        <row r="31067">
          <cell r="A31067">
            <v>109803000</v>
          </cell>
          <cell r="B31067" t="str">
            <v>GRADE FRONTAL AXOR</v>
          </cell>
          <cell r="C31067" t="str">
            <v>UM</v>
          </cell>
        </row>
        <row r="31068">
          <cell r="A31068" t="str">
            <v>TESTE 803180000</v>
          </cell>
          <cell r="B31068" t="str">
            <v>PAINEL FRONTAL COMPLETO - AC45/7000124/AC</v>
          </cell>
          <cell r="C31068" t="str">
            <v>UM</v>
          </cell>
        </row>
        <row r="31069">
          <cell r="A31069" t="str">
            <v>TESTE 703180000</v>
          </cell>
          <cell r="B31069" t="str">
            <v>FRONTAL MONTADO CABINE FORD CARGO</v>
          </cell>
          <cell r="C31069" t="str">
            <v>UM</v>
          </cell>
        </row>
        <row r="31070">
          <cell r="A31070">
            <v>704285060</v>
          </cell>
          <cell r="B31070" t="str">
            <v>ESTRIBO DO PARA-CHOQUE VOLKS (4285)</v>
          </cell>
          <cell r="C31070" t="str">
            <v>UM</v>
          </cell>
        </row>
        <row r="31071">
          <cell r="A31071">
            <v>109799000</v>
          </cell>
          <cell r="B31071" t="str">
            <v>PARAF M12 x 1,75 x 20 SEXT 8.8 - DIN 961- ZA</v>
          </cell>
          <cell r="C31071" t="str">
            <v>UM</v>
          </cell>
        </row>
        <row r="31072">
          <cell r="A31072">
            <v>703175000</v>
          </cell>
          <cell r="B31072" t="str">
            <v>REFORÇO FIXAÇÃO DO CAPO</v>
          </cell>
          <cell r="C31072" t="str">
            <v>UM</v>
          </cell>
        </row>
        <row r="31073">
          <cell r="A31073">
            <v>703175010</v>
          </cell>
          <cell r="B31073" t="str">
            <v>REFORÇO FIXAÇÃO DO CAPO (ZINCAGEM)</v>
          </cell>
          <cell r="C31073" t="str">
            <v>UM</v>
          </cell>
        </row>
        <row r="31074">
          <cell r="A31074" t="str">
            <v>81064700D</v>
          </cell>
          <cell r="B31074" t="str">
            <v>M.O. CAIXA DE RODA. TRAS. DIR.  - GESTAMP - 96.901.641</v>
          </cell>
          <cell r="C31074" t="str">
            <v>UM</v>
          </cell>
        </row>
        <row r="31075">
          <cell r="A31075" t="str">
            <v>81064700E</v>
          </cell>
          <cell r="B31075" t="str">
            <v>M.O. CAIXA DE RODA TRAS. ESQ.  - GESTAMP - 96.901.642</v>
          </cell>
          <cell r="C31075" t="str">
            <v>UM</v>
          </cell>
        </row>
        <row r="31076">
          <cell r="A31076">
            <v>810648000</v>
          </cell>
          <cell r="B31076" t="str">
            <v>M.O. LONGARINA DIANT. DIR. - GESTAMP - 96.901.370</v>
          </cell>
          <cell r="C31076" t="str">
            <v>UM</v>
          </cell>
        </row>
        <row r="31077">
          <cell r="A31077">
            <v>190216000</v>
          </cell>
          <cell r="B31077" t="str">
            <v>GMW3032M-ST-S-HR340LA-HD60G60G-U - FGM732076M</v>
          </cell>
          <cell r="C31077" t="str">
            <v>KG</v>
          </cell>
        </row>
        <row r="31078">
          <cell r="A31078">
            <v>190217000</v>
          </cell>
          <cell r="B31078" t="str">
            <v>GMW2M-ST-S-CR2-HD60G60G - FGM722076M</v>
          </cell>
          <cell r="C31078" t="str">
            <v>KG</v>
          </cell>
        </row>
        <row r="31079">
          <cell r="A31079" t="str">
            <v>DD27101931</v>
          </cell>
          <cell r="B31079" t="str">
            <v>GRAXA SKF LGEM</v>
          </cell>
          <cell r="C31079" t="str">
            <v>UM</v>
          </cell>
        </row>
        <row r="31080">
          <cell r="A31080" t="str">
            <v>DD84829120</v>
          </cell>
          <cell r="B31080" t="str">
            <v>ROLETES CILINDRICOS P/ROLAMENTOS</v>
          </cell>
          <cell r="C31080" t="str">
            <v>UM</v>
          </cell>
        </row>
        <row r="31081">
          <cell r="A31081" t="str">
            <v>IMOB84198920</v>
          </cell>
          <cell r="B31081" t="str">
            <v>ESTUFAS</v>
          </cell>
          <cell r="C31081" t="str">
            <v>UM</v>
          </cell>
        </row>
        <row r="31082">
          <cell r="A31082" t="str">
            <v>IMOB84283910</v>
          </cell>
          <cell r="B31082" t="str">
            <v>APARELHOS ELEVADORES / TRANSP DE MERC</v>
          </cell>
          <cell r="C31082" t="str">
            <v>UM</v>
          </cell>
        </row>
        <row r="31083">
          <cell r="A31083" t="str">
            <v>DD39231000</v>
          </cell>
          <cell r="B31083" t="str">
            <v>CAIXA/ENGRADADO PLASTICO</v>
          </cell>
          <cell r="C31083" t="str">
            <v>UM</v>
          </cell>
        </row>
        <row r="31084">
          <cell r="A31084" t="str">
            <v>DD48119090</v>
          </cell>
          <cell r="B31084" t="str">
            <v>OUTROS</v>
          </cell>
          <cell r="C31084" t="str">
            <v>UM</v>
          </cell>
        </row>
        <row r="31085">
          <cell r="A31085" t="str">
            <v>DD73101090</v>
          </cell>
          <cell r="B31085" t="str">
            <v>OUTROS</v>
          </cell>
          <cell r="C31085" t="str">
            <v>UM</v>
          </cell>
        </row>
        <row r="31086">
          <cell r="A31086">
            <v>620000056</v>
          </cell>
          <cell r="B31086" t="str">
            <v>CONTATOR TRIP 12A 24VCA 50-60HZ 1NA 3RT10171AB01 SIEMENS</v>
          </cell>
          <cell r="C31086" t="str">
            <v>UM</v>
          </cell>
        </row>
        <row r="31087">
          <cell r="A31087">
            <v>620000057</v>
          </cell>
          <cell r="B31087" t="str">
            <v>CONTATOS AUX 3RH19 11-1FA22 S00 SIEMENS</v>
          </cell>
          <cell r="C31087" t="str">
            <v>UM</v>
          </cell>
        </row>
        <row r="31088">
          <cell r="A31088">
            <v>109582000</v>
          </cell>
          <cell r="B31088" t="str">
            <v>LAMPADA FAROL FORD CARGO</v>
          </cell>
          <cell r="C31088" t="str">
            <v>UM</v>
          </cell>
        </row>
        <row r="31089">
          <cell r="A31089" t="str">
            <v>10958100D</v>
          </cell>
          <cell r="B31089" t="str">
            <v>LANTERNA COMPLETA DIR. FORD CARGO</v>
          </cell>
          <cell r="C31089" t="str">
            <v>UM</v>
          </cell>
        </row>
        <row r="31090">
          <cell r="A31090" t="str">
            <v>10958100E</v>
          </cell>
          <cell r="B31090" t="str">
            <v>LANTERNA COMPLETA ESQ. FORD CARGO</v>
          </cell>
          <cell r="C31090" t="str">
            <v>UM</v>
          </cell>
        </row>
        <row r="31091">
          <cell r="A31091">
            <v>703175020</v>
          </cell>
          <cell r="B31091" t="str">
            <v>SUPORTE PARA-LAMA FORD CARGO</v>
          </cell>
          <cell r="C31091" t="str">
            <v>UM</v>
          </cell>
        </row>
        <row r="31092">
          <cell r="A31092">
            <v>703175030</v>
          </cell>
          <cell r="B31092" t="str">
            <v>CJ SUPORTE PARA-LAMA FORD CARGO</v>
          </cell>
          <cell r="C31092" t="str">
            <v>UM</v>
          </cell>
        </row>
        <row r="31093">
          <cell r="A31093" t="str">
            <v>DD91070010</v>
          </cell>
          <cell r="B31093" t="str">
            <v>INTERRUPTORES HORARIOS</v>
          </cell>
          <cell r="C31093" t="str">
            <v>UM</v>
          </cell>
        </row>
        <row r="31094">
          <cell r="A31094" t="str">
            <v>DD73158100</v>
          </cell>
          <cell r="B31094" t="str">
            <v>CORRENTES DE ELOS C/SUPORTE</v>
          </cell>
          <cell r="C31094" t="str">
            <v>UM</v>
          </cell>
        </row>
        <row r="31095">
          <cell r="A31095" t="str">
            <v>DD95030080</v>
          </cell>
          <cell r="B31095" t="str">
            <v>OUTROS BRINQUEDOS</v>
          </cell>
          <cell r="C31095" t="str">
            <v>UM</v>
          </cell>
        </row>
        <row r="31096">
          <cell r="A31096" t="str">
            <v>DD95049090</v>
          </cell>
          <cell r="B31096" t="str">
            <v>OUTROS, CONSOLES/MAQUINAS DE JOGOS</v>
          </cell>
          <cell r="C31096" t="str">
            <v>UM</v>
          </cell>
        </row>
        <row r="31097">
          <cell r="A31097" t="str">
            <v>DD95069900</v>
          </cell>
          <cell r="B31097" t="str">
            <v>ARTIGOS E EQUIPAMENTOS P/OUTROS ESP</v>
          </cell>
          <cell r="C31097" t="str">
            <v>UM</v>
          </cell>
        </row>
        <row r="31098">
          <cell r="A31098" t="str">
            <v>DD72171019</v>
          </cell>
          <cell r="B31098" t="str">
            <v>OUTROS FIOS DE FERRO / ACO N/LIGADOS</v>
          </cell>
          <cell r="C31098" t="str">
            <v>UM</v>
          </cell>
        </row>
        <row r="31099">
          <cell r="A31099">
            <v>109804000</v>
          </cell>
          <cell r="B31099" t="str">
            <v>CHAPA FECHAMENTO DO TETO FORD CARGO</v>
          </cell>
          <cell r="C31099" t="str">
            <v>UM</v>
          </cell>
        </row>
        <row r="31100">
          <cell r="A31100">
            <v>620000058</v>
          </cell>
          <cell r="B31100" t="str">
            <v>LAMPADA FLUORESCENTE COMPACTA FLC 135W/220V ROSCA-E40</v>
          </cell>
          <cell r="C31100" t="str">
            <v>UM</v>
          </cell>
        </row>
        <row r="31101">
          <cell r="A31101" t="str">
            <v>DD38160019</v>
          </cell>
          <cell r="B31101" t="str">
            <v>OUTROS CIMENTOS E ARGAMASSAS</v>
          </cell>
          <cell r="C31101" t="str">
            <v>UM</v>
          </cell>
        </row>
        <row r="31102">
          <cell r="A31102" t="str">
            <v>DD27075000</v>
          </cell>
          <cell r="B31102" t="str">
            <v>OUTRAS MISTURAS DOS HIDROCARB AROMAT</v>
          </cell>
          <cell r="C31102" t="str">
            <v>UM</v>
          </cell>
        </row>
        <row r="31103">
          <cell r="A31103" t="str">
            <v>RES000040</v>
          </cell>
          <cell r="B31103" t="str">
            <v>RESIDUOS INDUSTRIAIS DIVERSOS</v>
          </cell>
          <cell r="C31103" t="str">
            <v>T</v>
          </cell>
        </row>
        <row r="31104">
          <cell r="A31104" t="str">
            <v>DD70131000</v>
          </cell>
          <cell r="B31104" t="str">
            <v>OBJETOS DE VITROCERAMICA</v>
          </cell>
          <cell r="C31104" t="str">
            <v>UM</v>
          </cell>
        </row>
        <row r="31105">
          <cell r="A31105" t="str">
            <v>DD70133700</v>
          </cell>
          <cell r="B31105" t="str">
            <v>OUTROS, OBJETOS DE VIDRO</v>
          </cell>
          <cell r="C31105" t="str">
            <v>UM</v>
          </cell>
        </row>
        <row r="31106">
          <cell r="A31106" t="str">
            <v>DD48192000</v>
          </cell>
          <cell r="B31106" t="str">
            <v>CAIXAS E CARTONAGENS DOBRAVEIS</v>
          </cell>
          <cell r="C31106" t="str">
            <v>UM</v>
          </cell>
        </row>
        <row r="31107">
          <cell r="A31107" t="str">
            <v>DD73142000</v>
          </cell>
          <cell r="B31107" t="str">
            <v>GRADES, REDES DE FIOS FERRO OU ACO</v>
          </cell>
          <cell r="C31107" t="str">
            <v>UM</v>
          </cell>
        </row>
        <row r="31108">
          <cell r="A31108">
            <v>807589000</v>
          </cell>
          <cell r="B31108" t="str">
            <v>CONJUNTO CACAMBA P/ DUMPER MM 250 - 007.03.001</v>
          </cell>
          <cell r="C31108" t="str">
            <v>UM</v>
          </cell>
        </row>
        <row r="31109">
          <cell r="A31109">
            <v>707589010</v>
          </cell>
          <cell r="B31109" t="str">
            <v>FECHAMENTO TRASEIRO P/ DUMPER - 007.03.002</v>
          </cell>
          <cell r="C31109" t="str">
            <v>UM</v>
          </cell>
        </row>
        <row r="31110">
          <cell r="A31110">
            <v>707589020</v>
          </cell>
          <cell r="B31110" t="str">
            <v>FECHAMENTO INFERIOR PARCIAL P/ DUMPER - 007.03.003-PROT1</v>
          </cell>
          <cell r="C31110" t="str">
            <v>UM</v>
          </cell>
        </row>
        <row r="31111">
          <cell r="A31111">
            <v>707589030</v>
          </cell>
          <cell r="B31111" t="str">
            <v>FECHAMENTO INF. PARCIAL LAT. P/ DUMPER - 007.03.003-PROT2</v>
          </cell>
          <cell r="C31111" t="str">
            <v>UM</v>
          </cell>
        </row>
        <row r="31112">
          <cell r="A31112">
            <v>707589040</v>
          </cell>
          <cell r="B31112" t="str">
            <v>FECHAMENTO INFERIOR P/ DUMPER - 007.03.003</v>
          </cell>
          <cell r="C31112" t="str">
            <v>UM</v>
          </cell>
        </row>
        <row r="31113">
          <cell r="A31113">
            <v>105223000</v>
          </cell>
          <cell r="B31113" t="str">
            <v>REBITE FERRO 5/16" x 1" RED</v>
          </cell>
          <cell r="C31113" t="str">
            <v>UM</v>
          </cell>
        </row>
        <row r="31114">
          <cell r="A31114" t="str">
            <v>70758905E</v>
          </cell>
          <cell r="B31114" t="str">
            <v>FECHAMENTO ESQUERDO P/ DUMPER - 007.03.004</v>
          </cell>
          <cell r="C31114" t="str">
            <v>UM</v>
          </cell>
        </row>
        <row r="31115">
          <cell r="A31115" t="str">
            <v>70758905D</v>
          </cell>
          <cell r="B31115" t="str">
            <v>FECHAMENTO DIREITO P/ DUMPER - 007.03.005</v>
          </cell>
          <cell r="C31115" t="str">
            <v>UM</v>
          </cell>
        </row>
        <row r="31116">
          <cell r="A31116" t="str">
            <v>70758906E</v>
          </cell>
          <cell r="B31116" t="str">
            <v>REFORCO LATERAL ESQUERDO P/ DUMPER - 007.03.006</v>
          </cell>
          <cell r="C31116" t="str">
            <v>UM</v>
          </cell>
        </row>
        <row r="31117">
          <cell r="A31117" t="str">
            <v>70758906D</v>
          </cell>
          <cell r="B31117" t="str">
            <v>REFORCO LATERAL DIREITO P/ DUMPER - 007.03.007</v>
          </cell>
          <cell r="C31117" t="str">
            <v>UM</v>
          </cell>
        </row>
        <row r="31118">
          <cell r="A31118">
            <v>707589070</v>
          </cell>
          <cell r="B31118" t="str">
            <v>REFORCO ABA FRONTAL P/ DUMPER - 007.03.009</v>
          </cell>
          <cell r="C31118" t="str">
            <v>UM</v>
          </cell>
        </row>
        <row r="31119">
          <cell r="A31119">
            <v>707589080</v>
          </cell>
          <cell r="B31119" t="str">
            <v>REFORCO SUPORTE ARTICULACAO P/ DUMPER - 007.03.010</v>
          </cell>
          <cell r="C31119" t="str">
            <v>UM</v>
          </cell>
        </row>
        <row r="31120">
          <cell r="A31120">
            <v>707589090</v>
          </cell>
          <cell r="B31120" t="str">
            <v>CANTONEIRA INFERIOR P/ DUMPER - 007.03.014</v>
          </cell>
          <cell r="C31120" t="str">
            <v>UM</v>
          </cell>
        </row>
        <row r="31121">
          <cell r="A31121">
            <v>707589100</v>
          </cell>
          <cell r="B31121" t="str">
            <v>SUPORTE ARTICULACAO EXTERNO P/ DUMPER - 007.03.013</v>
          </cell>
          <cell r="C31121" t="str">
            <v>UM</v>
          </cell>
        </row>
        <row r="31122">
          <cell r="A31122">
            <v>707589110</v>
          </cell>
          <cell r="B31122" t="str">
            <v>REFORCO CACAMBA P/ DUMPER - 007.03.011</v>
          </cell>
          <cell r="C31122" t="str">
            <v>UM</v>
          </cell>
        </row>
        <row r="31123">
          <cell r="A31123">
            <v>707589120</v>
          </cell>
          <cell r="B31123" t="str">
            <v>SUPORTE ARTICULACAO EXTERNO P/ DUMPER - 007.03.012</v>
          </cell>
          <cell r="C31123" t="str">
            <v>UM</v>
          </cell>
        </row>
        <row r="31124">
          <cell r="A31124">
            <v>707589130</v>
          </cell>
          <cell r="B31124" t="str">
            <v>REFORCO TRASEIRO CACAMBA P/ DUMPER - 007.03.008</v>
          </cell>
          <cell r="C31124" t="str">
            <v>UM</v>
          </cell>
        </row>
        <row r="31125">
          <cell r="A31125">
            <v>707427018</v>
          </cell>
          <cell r="B31125" t="str">
            <v>SUPORTE TRASEIRO CACAMBA P/ DUMPER - 001.03.023</v>
          </cell>
          <cell r="C31125" t="str">
            <v>UM</v>
          </cell>
        </row>
        <row r="31126">
          <cell r="A31126">
            <v>707427019</v>
          </cell>
          <cell r="B31126" t="str">
            <v>FIXADOR TAPA-BARRO P/ DUMPER - 001.03.024</v>
          </cell>
          <cell r="C31126" t="str">
            <v>UM</v>
          </cell>
        </row>
        <row r="31127">
          <cell r="A31127">
            <v>109805000</v>
          </cell>
          <cell r="B31127" t="str">
            <v>CHAPA DE ACO 4,25mm FQ 1200 x 1800- SAE 1006 DEC</v>
          </cell>
          <cell r="C31127" t="str">
            <v>KG</v>
          </cell>
        </row>
        <row r="31128">
          <cell r="A31128">
            <v>807591000</v>
          </cell>
          <cell r="B31128" t="str">
            <v>CONJUNTO CHASSI P/ DUMPER MM 250 - 007.07.000</v>
          </cell>
          <cell r="C31128" t="str">
            <v>UM</v>
          </cell>
        </row>
        <row r="31129">
          <cell r="A31129">
            <v>807592000</v>
          </cell>
          <cell r="B31129" t="str">
            <v>CANO DE DESCARGA - 10474516</v>
          </cell>
          <cell r="C31129" t="str">
            <v>UM</v>
          </cell>
        </row>
        <row r="31130">
          <cell r="A31130">
            <v>807593000</v>
          </cell>
          <cell r="B31130" t="str">
            <v>CANO DE DESCARGA - 10474517</v>
          </cell>
          <cell r="C31130" t="str">
            <v>UM</v>
          </cell>
        </row>
        <row r="31131">
          <cell r="A31131">
            <v>109806000</v>
          </cell>
          <cell r="B31131" t="str">
            <v>MANCAL PEQUENO CHASSI MM150 E MM250</v>
          </cell>
          <cell r="C31131" t="str">
            <v>UM</v>
          </cell>
        </row>
        <row r="31132">
          <cell r="A31132">
            <v>707591010</v>
          </cell>
          <cell r="B31132" t="str">
            <v>LONGARINA LATERAL FRONTAL P/ DUMPER - 007.07.002</v>
          </cell>
          <cell r="C31132" t="str">
            <v>UM</v>
          </cell>
        </row>
        <row r="31133">
          <cell r="A31133">
            <v>707591020</v>
          </cell>
          <cell r="B31133" t="str">
            <v>SUPORTE EXTERNO ARCO P/ DUMPER - 007.07.003</v>
          </cell>
          <cell r="C31133" t="str">
            <v>UM</v>
          </cell>
        </row>
        <row r="31134">
          <cell r="A31134">
            <v>707591030</v>
          </cell>
          <cell r="B31134" t="str">
            <v>CJ. SUPORTE ARCO P/ DUMPER - 007.07.004</v>
          </cell>
          <cell r="C31134" t="str">
            <v>UM</v>
          </cell>
        </row>
        <row r="31135">
          <cell r="A31135">
            <v>707591040</v>
          </cell>
          <cell r="B31135" t="str">
            <v>REFORCO BASE APOIO EIXO P/ DUMPER - 007.07.005</v>
          </cell>
          <cell r="C31135" t="str">
            <v>UM</v>
          </cell>
        </row>
        <row r="31136">
          <cell r="A31136" t="str">
            <v>70759105D</v>
          </cell>
          <cell r="B31136" t="str">
            <v>LONGARINA LATERAL TRASEIRA DIREITA P/ DUMPER - 007.07.006</v>
          </cell>
          <cell r="C31136" t="str">
            <v>UM</v>
          </cell>
        </row>
        <row r="31137">
          <cell r="A31137" t="str">
            <v>70759105E</v>
          </cell>
          <cell r="B31137" t="str">
            <v>LONGARINA LATERAL TRASEIRA ESQUERDA P/ DUMPER - 007.07.010</v>
          </cell>
          <cell r="C31137" t="str">
            <v>UM</v>
          </cell>
        </row>
        <row r="31138">
          <cell r="A31138">
            <v>707591060</v>
          </cell>
          <cell r="B31138" t="str">
            <v>BASE DO TANQUE HIDRAULICO P/ DUMPER - 007.07.007</v>
          </cell>
          <cell r="C31138" t="str">
            <v>UM</v>
          </cell>
        </row>
        <row r="31139">
          <cell r="A31139">
            <v>707591070</v>
          </cell>
          <cell r="B31139" t="str">
            <v>APOIO TANQUE HIDRAULICO P/ DUMPER - 007.07.008</v>
          </cell>
          <cell r="C31139" t="str">
            <v>UM</v>
          </cell>
        </row>
        <row r="31140">
          <cell r="A31140">
            <v>707591080</v>
          </cell>
          <cell r="B31140" t="str">
            <v>TRAVESSA TRASEIRA P/ DUMPER - 007.07.009</v>
          </cell>
          <cell r="C31140" t="str">
            <v>UM</v>
          </cell>
        </row>
        <row r="31141">
          <cell r="A31141">
            <v>707591090</v>
          </cell>
          <cell r="B31141" t="str">
            <v>TRAVESSA CENTRAL P/ DUMPER - 007.07.011</v>
          </cell>
          <cell r="C31141" t="str">
            <v>UM</v>
          </cell>
        </row>
        <row r="31142">
          <cell r="A31142">
            <v>707591100</v>
          </cell>
          <cell r="B31142" t="str">
            <v>REFORCO TRAVESSA P/ DUMPER - 007.07.012</v>
          </cell>
          <cell r="C31142" t="str">
            <v>UM</v>
          </cell>
        </row>
        <row r="31143">
          <cell r="A31143">
            <v>707591110</v>
          </cell>
          <cell r="B31143" t="str">
            <v>BASE SUPORTE TRAVESSA P/ DUMPER - 007.07.013</v>
          </cell>
          <cell r="C31143" t="str">
            <v>UM</v>
          </cell>
        </row>
        <row r="31144">
          <cell r="A31144">
            <v>707591120</v>
          </cell>
          <cell r="B31144" t="str">
            <v>CJ. BASE SUPORTE TRAVESSA P/ DUMPER - 007.07.014</v>
          </cell>
          <cell r="C31144" t="str">
            <v>UM</v>
          </cell>
        </row>
        <row r="31145">
          <cell r="A31145">
            <v>707591130</v>
          </cell>
          <cell r="B31145" t="str">
            <v>SUPORTE ANCORAGEM EIXO TRASEIRO P/ DUMPER - 007.07.017</v>
          </cell>
          <cell r="C31145" t="str">
            <v>UM</v>
          </cell>
        </row>
        <row r="31146">
          <cell r="A31146">
            <v>707591140</v>
          </cell>
          <cell r="B31146" t="str">
            <v>SUPORTE ANTERIOR ANCORAGEM EIXO TRAS. P/ DUMPER - 007.07.018</v>
          </cell>
          <cell r="C31146" t="str">
            <v>UM</v>
          </cell>
        </row>
        <row r="31147">
          <cell r="A31147" t="str">
            <v>70759115E</v>
          </cell>
          <cell r="B31147" t="str">
            <v>REFORCO SUPORTE ANCORAGEM EIXO ESQ. P/ DUMPER - 007.07.019</v>
          </cell>
          <cell r="C31147" t="str">
            <v>UM</v>
          </cell>
        </row>
        <row r="31148">
          <cell r="A31148" t="str">
            <v>70759115D</v>
          </cell>
          <cell r="B31148" t="str">
            <v>REFORCO SUPORTE ANCORAGEM EIXO DIR. P/ DUMPER - 007.07.020</v>
          </cell>
          <cell r="C31148" t="str">
            <v>UM</v>
          </cell>
        </row>
        <row r="31149">
          <cell r="A31149">
            <v>109807000</v>
          </cell>
          <cell r="B31149" t="str">
            <v>MASSA SUPORTE EIXO TRASEIRO</v>
          </cell>
          <cell r="C31149" t="str">
            <v>UM</v>
          </cell>
        </row>
        <row r="31150">
          <cell r="A31150">
            <v>707591160</v>
          </cell>
          <cell r="B31150" t="str">
            <v>CJ. SUPORTE ANTERIOR EIXO TRASEIRO P/ DUMPER - 007.07.022</v>
          </cell>
          <cell r="C31150" t="str">
            <v>UM</v>
          </cell>
        </row>
        <row r="31151">
          <cell r="A31151">
            <v>707591170</v>
          </cell>
          <cell r="B31151" t="str">
            <v>CJ. SUPORTE TRASEIRO EIXO P/ DUMPER - 007.07.023</v>
          </cell>
          <cell r="C31151" t="str">
            <v>UM</v>
          </cell>
        </row>
        <row r="31152">
          <cell r="A31152">
            <v>300862000</v>
          </cell>
          <cell r="B31152" t="str">
            <v>FOLHA DE LIXA INDASA PLUS SECO G 40</v>
          </cell>
          <cell r="C31152" t="str">
            <v>UM</v>
          </cell>
        </row>
        <row r="31153">
          <cell r="A31153">
            <v>707591180</v>
          </cell>
          <cell r="B31153" t="str">
            <v>LIMITADOR PEDAL DA EMBREAGEM P/ DUMPER - 007.07.024</v>
          </cell>
          <cell r="C31153" t="str">
            <v>UM</v>
          </cell>
        </row>
        <row r="31154">
          <cell r="A31154">
            <v>707591190</v>
          </cell>
          <cell r="B31154" t="str">
            <v>TRAVESSA CHASSI DOBRADA P/ DUMPER - 007.07.026</v>
          </cell>
          <cell r="C31154" t="str">
            <v>UM</v>
          </cell>
        </row>
        <row r="31155">
          <cell r="A31155">
            <v>707591200</v>
          </cell>
          <cell r="B31155" t="str">
            <v>CJ. TRAVESSA CHASSI P/ DUMPER - 007.07.027</v>
          </cell>
          <cell r="C31155" t="str">
            <v>UM</v>
          </cell>
        </row>
        <row r="31156">
          <cell r="A31156">
            <v>707591210</v>
          </cell>
          <cell r="B31156" t="str">
            <v>SUPORTE EXTERNO GIRO CARREGADOR P/ DUMPER - 007.07.029</v>
          </cell>
          <cell r="C31156" t="str">
            <v>UM</v>
          </cell>
        </row>
        <row r="31157">
          <cell r="A31157">
            <v>707591220</v>
          </cell>
          <cell r="B31157" t="str">
            <v>SUPORTE INTERNO GIRO CARREGADOR P/ DUMPER - 007.07.030</v>
          </cell>
          <cell r="C31157" t="str">
            <v>UM</v>
          </cell>
        </row>
        <row r="31158">
          <cell r="A31158">
            <v>707591230</v>
          </cell>
          <cell r="B31158" t="str">
            <v>CJ. BASE TANQUE HIDRAULICO P/ DUMPER - 007.07.031</v>
          </cell>
          <cell r="C31158" t="str">
            <v>UM</v>
          </cell>
        </row>
        <row r="31159">
          <cell r="A31159">
            <v>707591240</v>
          </cell>
          <cell r="B31159" t="str">
            <v>SUPORTE RADIADOR P/ DUMPER - 007.07.032</v>
          </cell>
          <cell r="C31159" t="str">
            <v>UM</v>
          </cell>
        </row>
        <row r="31160">
          <cell r="A31160" t="str">
            <v>70759125D</v>
          </cell>
          <cell r="B31160" t="str">
            <v>SUPORTE DIREITO CILINDRO P/ DUMPER - 007.07.033</v>
          </cell>
          <cell r="C31160" t="str">
            <v>UM</v>
          </cell>
        </row>
        <row r="31161">
          <cell r="A31161" t="str">
            <v>70759125E</v>
          </cell>
          <cell r="B31161" t="str">
            <v>SUPORTE ESQUERDO CILINDRO P/ DUMPER - 007.07.034</v>
          </cell>
          <cell r="C31161" t="str">
            <v>UM</v>
          </cell>
        </row>
        <row r="31162">
          <cell r="A31162">
            <v>707591260</v>
          </cell>
          <cell r="B31162" t="str">
            <v>TRAVESSA DIANTEIRA P/ DUMPER - 007.07.035</v>
          </cell>
          <cell r="C31162" t="str">
            <v>UM</v>
          </cell>
        </row>
        <row r="31163">
          <cell r="A31163">
            <v>707591270</v>
          </cell>
          <cell r="B31163" t="str">
            <v>BASE ASSENTAMENTO EIXO DIANTEIRO P/ DUMPER - 007.07.046</v>
          </cell>
          <cell r="C31163" t="str">
            <v>UM</v>
          </cell>
        </row>
        <row r="31164">
          <cell r="A31164">
            <v>707591280</v>
          </cell>
          <cell r="B31164" t="str">
            <v>CONJUNTO CHASSI P/ DUMPER - 007.07.001</v>
          </cell>
          <cell r="C31164" t="str">
            <v>UM</v>
          </cell>
        </row>
        <row r="31165">
          <cell r="A31165" t="str">
            <v>DD84148029</v>
          </cell>
          <cell r="B31165" t="str">
            <v>OUTROS TURBOCOMPRESSORES DE AR</v>
          </cell>
          <cell r="C31165" t="str">
            <v>UM</v>
          </cell>
        </row>
        <row r="31166">
          <cell r="A31166" t="str">
            <v>DD84198999</v>
          </cell>
          <cell r="B31166" t="str">
            <v>OUTROS APARELHOS E DISPOSITIVOS PARA TRATAMENTO</v>
          </cell>
          <cell r="C31166" t="str">
            <v>UM</v>
          </cell>
        </row>
        <row r="31167">
          <cell r="A31167">
            <v>109808000</v>
          </cell>
          <cell r="B31167" t="str">
            <v>VIGA "U"  152,4 X 51,7 X 8  X 6000mm - NBR6655 - LN24</v>
          </cell>
          <cell r="C31167" t="str">
            <v>KG</v>
          </cell>
        </row>
        <row r="31168">
          <cell r="A31168">
            <v>807594000</v>
          </cell>
          <cell r="B31168" t="str">
            <v>EIXO CILINDRO MENOR - 003.02.006</v>
          </cell>
          <cell r="C31168" t="str">
            <v>UM</v>
          </cell>
        </row>
        <row r="31169">
          <cell r="A31169">
            <v>109809000</v>
          </cell>
          <cell r="B31169" t="str">
            <v>PARAF M 8 x 1,25 x 16 ACO 12.9 DIN 912 ZA</v>
          </cell>
          <cell r="C31169" t="str">
            <v>UM</v>
          </cell>
        </row>
        <row r="31170">
          <cell r="A31170">
            <v>109810000</v>
          </cell>
          <cell r="B31170" t="str">
            <v>PARAF M10 x 1,5 x 30 ACO 8.8 DIN 933 ZA</v>
          </cell>
          <cell r="C31170" t="str">
            <v>UM</v>
          </cell>
        </row>
        <row r="31171">
          <cell r="A31171">
            <v>807590000</v>
          </cell>
          <cell r="B31171" t="str">
            <v>SISTEMA CARREGADOR P/ DUMPER MM 250 - 001.16.000</v>
          </cell>
          <cell r="C31171" t="str">
            <v>UM</v>
          </cell>
        </row>
        <row r="31172">
          <cell r="A31172">
            <v>707590010</v>
          </cell>
          <cell r="B31172" t="str">
            <v>CJ. ARTICULACAO COMPLETO P/ DUMPER - 001.16.001</v>
          </cell>
          <cell r="C31172" t="str">
            <v>UM</v>
          </cell>
        </row>
        <row r="31173">
          <cell r="A31173">
            <v>707590020</v>
          </cell>
          <cell r="B31173" t="str">
            <v>CJ. ARTICULACAO CARREGADOR P/ DUMPER - 001.16.002</v>
          </cell>
          <cell r="C31173" t="str">
            <v>UM</v>
          </cell>
        </row>
        <row r="31174">
          <cell r="A31174">
            <v>707590030</v>
          </cell>
          <cell r="B31174" t="str">
            <v>TUBO ANCORAGEM CARREGADOR P/ DUMPER - 001.16.004</v>
          </cell>
          <cell r="C31174" t="str">
            <v>UM</v>
          </cell>
        </row>
        <row r="31175">
          <cell r="A31175">
            <v>707590040</v>
          </cell>
          <cell r="B31175" t="str">
            <v>ANCORAGEM CILINDRO CHASSI P/ DUMPER - 001.16.007</v>
          </cell>
          <cell r="C31175" t="str">
            <v>UM</v>
          </cell>
        </row>
        <row r="31176">
          <cell r="A31176">
            <v>109811000</v>
          </cell>
          <cell r="B31176" t="str">
            <v>BUCHA MAIOR</v>
          </cell>
          <cell r="C31176" t="str">
            <v>UM</v>
          </cell>
        </row>
        <row r="31177">
          <cell r="A31177">
            <v>707590050</v>
          </cell>
          <cell r="B31177" t="str">
            <v>ANCORAGEM CILINDRO CARREGADOR P/ DUMPER - 001.16.006</v>
          </cell>
          <cell r="C31177" t="str">
            <v>UM</v>
          </cell>
        </row>
        <row r="31178">
          <cell r="A31178">
            <v>707590060</v>
          </cell>
          <cell r="B31178" t="str">
            <v>LATERAL CARREGADOR P/ DUMPER - 001.16.003</v>
          </cell>
          <cell r="C31178" t="str">
            <v>UM</v>
          </cell>
        </row>
        <row r="31179">
          <cell r="A31179">
            <v>109812000</v>
          </cell>
          <cell r="B31179" t="str">
            <v>BUCHA MENOR</v>
          </cell>
          <cell r="C31179" t="str">
            <v>UM</v>
          </cell>
        </row>
        <row r="31180">
          <cell r="A31180">
            <v>707590070</v>
          </cell>
          <cell r="B31180" t="str">
            <v>ALARGADOR ANCORAGEM CONCHA P/ DUMPER - 001.16.010</v>
          </cell>
          <cell r="C31180" t="str">
            <v>UM</v>
          </cell>
        </row>
        <row r="31181">
          <cell r="A31181">
            <v>707590080</v>
          </cell>
          <cell r="B31181" t="str">
            <v>REFORCO QUADRO CARREGADOR P/ DUMPER - 001.16.005</v>
          </cell>
          <cell r="C31181" t="str">
            <v>UM</v>
          </cell>
        </row>
        <row r="31182">
          <cell r="A31182">
            <v>109813000</v>
          </cell>
          <cell r="B31182" t="str">
            <v>BUCHA DE BRONZE 40X46X57</v>
          </cell>
          <cell r="C31182" t="str">
            <v>UM</v>
          </cell>
        </row>
        <row r="31183">
          <cell r="A31183">
            <v>707590090</v>
          </cell>
          <cell r="B31183" t="str">
            <v>CJ. CONCHA P/ DUMPER - 001.16.011</v>
          </cell>
          <cell r="C31183" t="str">
            <v>UM</v>
          </cell>
        </row>
        <row r="31184">
          <cell r="A31184">
            <v>707590100</v>
          </cell>
          <cell r="B31184" t="str">
            <v>FECHAMENTO MAIOR P/ DUMPER - 001.16.012</v>
          </cell>
          <cell r="C31184" t="str">
            <v>UM</v>
          </cell>
        </row>
        <row r="31185">
          <cell r="A31185">
            <v>707590110</v>
          </cell>
          <cell r="B31185" t="str">
            <v>NAVALHA HORIZONTAL USINADA P/ DUMPER - 001.16.021</v>
          </cell>
          <cell r="C31185" t="str">
            <v>UM</v>
          </cell>
        </row>
        <row r="31186">
          <cell r="A31186">
            <v>707590120</v>
          </cell>
          <cell r="B31186" t="str">
            <v>NAVALHA HORIZONTAL CORTADA  P/ DUMPER - 001.16.021</v>
          </cell>
          <cell r="C31186" t="str">
            <v>UM</v>
          </cell>
        </row>
        <row r="31187">
          <cell r="A31187" t="str">
            <v>70759013E</v>
          </cell>
          <cell r="B31187" t="str">
            <v>NAVALHA VERTICAL ESQUERDA P/ DUMPER - 001.16.020</v>
          </cell>
          <cell r="C31187" t="str">
            <v>UM</v>
          </cell>
        </row>
        <row r="31188">
          <cell r="A31188" t="str">
            <v>70759013D</v>
          </cell>
          <cell r="B31188" t="str">
            <v>NAVALHA VERTICAL DIREITA P/ DUMPER - 001.16.019</v>
          </cell>
          <cell r="C31188" t="str">
            <v>UM</v>
          </cell>
        </row>
        <row r="31189">
          <cell r="A31189">
            <v>707590130</v>
          </cell>
          <cell r="B31189" t="str">
            <v>NAVALHA VERTICAL CORTADA P/ DUMPER - 001.16.019/020</v>
          </cell>
          <cell r="C31189" t="str">
            <v>UM</v>
          </cell>
        </row>
        <row r="31190">
          <cell r="A31190">
            <v>707590140</v>
          </cell>
          <cell r="B31190" t="str">
            <v>FECHAMENTO LATERAL P/ DUMPER - 001.16.013</v>
          </cell>
          <cell r="C31190" t="str">
            <v>UM</v>
          </cell>
        </row>
        <row r="31191">
          <cell r="A31191">
            <v>707590150</v>
          </cell>
          <cell r="B31191" t="str">
            <v>ANCORAGEM INTERNA CONCHA P/ DUMPER - 001.16.014</v>
          </cell>
          <cell r="C31191" t="str">
            <v>UM</v>
          </cell>
        </row>
        <row r="31192">
          <cell r="A31192">
            <v>707590160</v>
          </cell>
          <cell r="B31192" t="str">
            <v>DEFLETOR ANGULAR P/ DUMPER - 001.16.017</v>
          </cell>
          <cell r="C31192" t="str">
            <v>UM</v>
          </cell>
        </row>
        <row r="31193">
          <cell r="A31193">
            <v>707590170</v>
          </cell>
          <cell r="B31193" t="str">
            <v>NERVURA CONCHA P/ DUMPER - 001.16.018</v>
          </cell>
          <cell r="C31193" t="str">
            <v>UM</v>
          </cell>
        </row>
        <row r="31194">
          <cell r="A31194" t="str">
            <v>70759018E</v>
          </cell>
          <cell r="B31194" t="str">
            <v>REFORCO SUPERIOR ESQ. CONCHA P/ DUMPER - 001.16.015</v>
          </cell>
          <cell r="C31194" t="str">
            <v>UM</v>
          </cell>
        </row>
        <row r="31195">
          <cell r="A31195" t="str">
            <v>70759018D</v>
          </cell>
          <cell r="B31195" t="str">
            <v>REFORCO SUPERIOR DIR. CONCHA P/ DUMPER - 001.16.016</v>
          </cell>
          <cell r="C31195" t="str">
            <v>UM</v>
          </cell>
        </row>
        <row r="31196">
          <cell r="A31196">
            <v>707590190</v>
          </cell>
          <cell r="B31196" t="str">
            <v>CJ. EIXO SUPERIOR CARREGADOR P/ DUMPER - 001.16.022</v>
          </cell>
          <cell r="C31196" t="str">
            <v>UM</v>
          </cell>
        </row>
        <row r="31197">
          <cell r="A31197">
            <v>707590200</v>
          </cell>
          <cell r="B31197" t="str">
            <v>EIXO SUPERIOR CARREGADOR P/ DUMPER - 001.16.023</v>
          </cell>
          <cell r="C31197" t="str">
            <v>UM</v>
          </cell>
        </row>
        <row r="31198">
          <cell r="A31198">
            <v>707590210</v>
          </cell>
          <cell r="B31198" t="str">
            <v>TRAVA EIXO SUPERIOR CARREGADOR P/ DUMPER - 001.16.024</v>
          </cell>
          <cell r="C31198" t="str">
            <v>UM</v>
          </cell>
        </row>
        <row r="31199">
          <cell r="A31199">
            <v>707590220</v>
          </cell>
          <cell r="B31199" t="str">
            <v>CJ. EIXO ARTICULACAO CARREGADOR P/ DUMPER - 001.16.025</v>
          </cell>
          <cell r="C31199" t="str">
            <v>UM</v>
          </cell>
        </row>
        <row r="31200">
          <cell r="A31200">
            <v>707590230</v>
          </cell>
          <cell r="B31200" t="str">
            <v>EIXO ARTICULACAO CARREGADOR P/ DUMPER - 001.16.026</v>
          </cell>
          <cell r="C31200" t="str">
            <v>UM</v>
          </cell>
        </row>
        <row r="31201">
          <cell r="A31201">
            <v>707590240</v>
          </cell>
          <cell r="B31201" t="str">
            <v>TRAVA EIXO SUPORTE CARREGADOR P/ DUMPER - 001.16.027</v>
          </cell>
          <cell r="C31201" t="str">
            <v>UM</v>
          </cell>
        </row>
        <row r="31202">
          <cell r="A31202">
            <v>707590250</v>
          </cell>
          <cell r="B31202" t="str">
            <v>CJ. PINO TRAVA CILINDRO P/ DUMPER - 001.16.028</v>
          </cell>
          <cell r="C31202" t="str">
            <v>UM</v>
          </cell>
        </row>
        <row r="31203">
          <cell r="A31203">
            <v>707590260</v>
          </cell>
          <cell r="B31203" t="str">
            <v>EIXO OLHAL CILINDRO MAIOR P/ DUMPER - 001.16.029</v>
          </cell>
          <cell r="C31203" t="str">
            <v>UM</v>
          </cell>
        </row>
        <row r="31204">
          <cell r="A31204">
            <v>707590270</v>
          </cell>
          <cell r="B31204" t="str">
            <v>CJ. PINO CILINDRO CARREGADOR P/ DUMPER - 001.16.030</v>
          </cell>
          <cell r="C31204" t="str">
            <v>UM</v>
          </cell>
        </row>
        <row r="31205">
          <cell r="A31205">
            <v>707590280</v>
          </cell>
          <cell r="B31205" t="str">
            <v>PINO CILINDRO CARREGADOR P/ DUMPER - 001.16.031</v>
          </cell>
          <cell r="C31205" t="str">
            <v>UM</v>
          </cell>
        </row>
        <row r="31206">
          <cell r="A31206">
            <v>707590290</v>
          </cell>
          <cell r="B31206" t="str">
            <v>TRAVA PINO SUPORTE CARREGADOR P/ DUMPER - 001.16.032</v>
          </cell>
          <cell r="C31206" t="str">
            <v>UM</v>
          </cell>
        </row>
        <row r="31207">
          <cell r="A31207">
            <v>197412000</v>
          </cell>
          <cell r="B31207" t="str">
            <v>BLANCK CHAPA DO FOGAO</v>
          </cell>
          <cell r="C31207" t="str">
            <v>UM</v>
          </cell>
        </row>
        <row r="31208">
          <cell r="A31208">
            <v>817412000</v>
          </cell>
          <cell r="B31208" t="str">
            <v>M.O. CHAPA DO FOGÃO</v>
          </cell>
          <cell r="C31208" t="str">
            <v>UM</v>
          </cell>
        </row>
        <row r="31209">
          <cell r="A31209" t="str">
            <v>70759030D</v>
          </cell>
          <cell r="B31209" t="str">
            <v>CJ. SUPORTE PARA CARREGADOR LD P/ DUMPER - 001.07.058</v>
          </cell>
          <cell r="C31209" t="str">
            <v>UM</v>
          </cell>
        </row>
        <row r="31210">
          <cell r="A31210">
            <v>707590310</v>
          </cell>
          <cell r="B31210" t="str">
            <v>BASE ASSENTAMENTO EIXO P/ DUMPER - 001.07.053</v>
          </cell>
          <cell r="C31210" t="str">
            <v>UM</v>
          </cell>
        </row>
        <row r="31211">
          <cell r="A31211">
            <v>707590320</v>
          </cell>
          <cell r="B31211" t="str">
            <v>DISTANCIADOR ASSENTAMENTO CILINDRO P/ DUMPER - 001.07.054</v>
          </cell>
          <cell r="C31211" t="str">
            <v>UM</v>
          </cell>
        </row>
        <row r="31212">
          <cell r="A31212">
            <v>707590330</v>
          </cell>
          <cell r="B31212" t="str">
            <v>MANCAL P/ DUMPER - 001.07.055</v>
          </cell>
          <cell r="C31212" t="str">
            <v>UM</v>
          </cell>
        </row>
        <row r="31213">
          <cell r="A31213">
            <v>707590340</v>
          </cell>
          <cell r="B31213" t="str">
            <v>REFORCO SUPORTE CARREGADOR P/ DUMPER - 001.07.057</v>
          </cell>
          <cell r="C31213" t="str">
            <v>UM</v>
          </cell>
        </row>
        <row r="31214">
          <cell r="A31214" t="str">
            <v>70759030E</v>
          </cell>
          <cell r="B31214" t="str">
            <v>CJ. SUPORTE PARA CARREGADOR LE P/ DUMPER - 001.07.052</v>
          </cell>
          <cell r="C31214" t="str">
            <v>UM</v>
          </cell>
        </row>
        <row r="31215">
          <cell r="A31215">
            <v>707590350</v>
          </cell>
          <cell r="B31215" t="str">
            <v>ANCORAGEM CARREGADOR NO CHASSI P/ DUMPER - 001.07.056</v>
          </cell>
          <cell r="C31215" t="str">
            <v>UM</v>
          </cell>
        </row>
        <row r="31216">
          <cell r="A31216">
            <v>109814000</v>
          </cell>
          <cell r="B31216" t="str">
            <v>CHAPA DE ACO 4,25mm FQ 1200 x 1800 - NBR 6656 LNE - 38</v>
          </cell>
          <cell r="C31216" t="str">
            <v>KG</v>
          </cell>
        </row>
        <row r="31217">
          <cell r="A31217">
            <v>807595000</v>
          </cell>
          <cell r="B31217" t="str">
            <v>ARO DE RODA 360 - 151254</v>
          </cell>
          <cell r="C31217" t="str">
            <v>UM</v>
          </cell>
        </row>
        <row r="31218">
          <cell r="A31218">
            <v>807596000</v>
          </cell>
          <cell r="B31218" t="str">
            <v>ARO  DE RODA 380 -</v>
          </cell>
          <cell r="C31218" t="str">
            <v>UM</v>
          </cell>
        </row>
        <row r="31219">
          <cell r="A31219">
            <v>109815000</v>
          </cell>
          <cell r="B31219" t="str">
            <v>CHAPA DE ACO 15,87mm FQ 1200 x 3000 - SAE 1006/20 NBR6006</v>
          </cell>
          <cell r="C31219" t="str">
            <v>KG</v>
          </cell>
        </row>
        <row r="31220">
          <cell r="A31220">
            <v>109816000</v>
          </cell>
          <cell r="B31220" t="str">
            <v>CHAPA DE ACO 22,22mm FQ 1200 x 3000 - SAE 1006/20 NBR6006</v>
          </cell>
          <cell r="C31220" t="str">
            <v>KG</v>
          </cell>
        </row>
        <row r="31221">
          <cell r="A31221">
            <v>109817000</v>
          </cell>
          <cell r="B31221" t="str">
            <v>CHAPA DE ACO 4,25mm FQ 1500 x 6000 - ASTM A36</v>
          </cell>
          <cell r="C31221" t="str">
            <v>KG</v>
          </cell>
        </row>
        <row r="31222">
          <cell r="A31222">
            <v>105224000</v>
          </cell>
          <cell r="B31222" t="str">
            <v>RESINA PP INJECAO EP 448R</v>
          </cell>
          <cell r="C31222" t="str">
            <v>KG</v>
          </cell>
        </row>
        <row r="31223">
          <cell r="A31223" t="str">
            <v>70759019Z</v>
          </cell>
          <cell r="B31223" t="str">
            <v>CJ. EIXO SUP. CARREGADOR ZINCADO P/ DUMPER - 001.16.022</v>
          </cell>
          <cell r="C31223" t="str">
            <v>UM</v>
          </cell>
        </row>
        <row r="31224">
          <cell r="A31224" t="str">
            <v>70759022Z</v>
          </cell>
          <cell r="B31224" t="str">
            <v>CJ. EIXO ART. CARREGADOR ZINCADO P/ DUMPER - 001.16.025</v>
          </cell>
          <cell r="C31224" t="str">
            <v>UM</v>
          </cell>
        </row>
        <row r="31225">
          <cell r="A31225" t="str">
            <v>70759025Z</v>
          </cell>
          <cell r="B31225" t="str">
            <v>CJ. PINO TRAVA CILINDRO ZINCADO P/ DUMPER - 001.16.028</v>
          </cell>
          <cell r="C31225" t="str">
            <v>UM</v>
          </cell>
        </row>
        <row r="31226">
          <cell r="A31226" t="str">
            <v>70759027Z</v>
          </cell>
          <cell r="B31226" t="str">
            <v>CJ. PINO CILINDRO CARREGADOR ZINCADO P/ DUMPER - 001.16.030</v>
          </cell>
          <cell r="C31226" t="str">
            <v>UM</v>
          </cell>
        </row>
        <row r="31227">
          <cell r="A31227">
            <v>109818000</v>
          </cell>
          <cell r="B31227" t="str">
            <v>TUBO ACO FQ 4" x 6000 x PAR 6,35mm C/C SAE 1006/20</v>
          </cell>
          <cell r="C31227" t="str">
            <v>KG</v>
          </cell>
        </row>
        <row r="31228">
          <cell r="A31228">
            <v>109819000</v>
          </cell>
          <cell r="B31228" t="str">
            <v>CHAPA DE ACO 9,50mm x 1200 x 3000mm USI SAC 300</v>
          </cell>
          <cell r="C31228" t="str">
            <v>KG</v>
          </cell>
        </row>
        <row r="31229">
          <cell r="A31229">
            <v>707591290</v>
          </cell>
          <cell r="B31229" t="str">
            <v>CONJUNTO TRAVESSA CAIXA P/ DUMPER - 007.07.016</v>
          </cell>
          <cell r="C31229" t="str">
            <v>UM</v>
          </cell>
        </row>
        <row r="31230">
          <cell r="A31230">
            <v>707591300</v>
          </cell>
          <cell r="B31230" t="str">
            <v>REFORCO TRAVESSA COXINS P/ DUMPER - 007.07.025</v>
          </cell>
          <cell r="C31230" t="str">
            <v>UM</v>
          </cell>
        </row>
        <row r="31231">
          <cell r="A31231">
            <v>707591310</v>
          </cell>
          <cell r="B31231" t="str">
            <v>SUPORTE FIXACAO TRAVESSA P/ DUMPER - 007.07.015</v>
          </cell>
          <cell r="C31231" t="str">
            <v>UM</v>
          </cell>
        </row>
        <row r="31232">
          <cell r="A31232">
            <v>707591320</v>
          </cell>
          <cell r="B31232" t="str">
            <v>TRAVESSA DOS COXINS P/ DUMPER - 007.07.028</v>
          </cell>
          <cell r="C31232" t="str">
            <v>UM</v>
          </cell>
        </row>
        <row r="31233">
          <cell r="A31233">
            <v>807597000</v>
          </cell>
          <cell r="B31233" t="str">
            <v>CONJUNTO SUPORTES CARREGADOR P/ DUMPER</v>
          </cell>
          <cell r="C31233" t="str">
            <v>UM</v>
          </cell>
        </row>
        <row r="31234">
          <cell r="A31234" t="str">
            <v>DD21069030</v>
          </cell>
          <cell r="B31234" t="str">
            <v>COMPLEMENTOS ALIMENTARES</v>
          </cell>
          <cell r="C31234" t="str">
            <v>UM</v>
          </cell>
        </row>
        <row r="31235">
          <cell r="A31235">
            <v>707591330</v>
          </cell>
          <cell r="B31235" t="str">
            <v>LONGARINA LATERAL FRONTAL ESTAMPADA P/ DUMPER - 007.07.002</v>
          </cell>
          <cell r="C31235" t="str">
            <v>UM</v>
          </cell>
        </row>
        <row r="31236">
          <cell r="A31236">
            <v>200064000</v>
          </cell>
          <cell r="B31236" t="str">
            <v>CONTAINER 1000 LTS - KLINTEX</v>
          </cell>
          <cell r="C31236" t="str">
            <v>UM</v>
          </cell>
        </row>
        <row r="31237">
          <cell r="A31237" t="str">
            <v>DD62034300</v>
          </cell>
          <cell r="B31237" t="str">
            <v>CALCAS, JARDINEIRAS, ETC DE FIBRA SINTETICA</v>
          </cell>
          <cell r="C31237" t="str">
            <v>UM</v>
          </cell>
        </row>
        <row r="31238">
          <cell r="A31238">
            <v>807701000</v>
          </cell>
          <cell r="B31238" t="str">
            <v>RACK STARA - DA9013-0086</v>
          </cell>
          <cell r="C31238" t="str">
            <v>UM</v>
          </cell>
        </row>
        <row r="31239">
          <cell r="A31239">
            <v>807702000</v>
          </cell>
          <cell r="B31239" t="str">
            <v>RACK STARA - DA9013-0118</v>
          </cell>
          <cell r="C31239" t="str">
            <v>UM</v>
          </cell>
        </row>
        <row r="31240">
          <cell r="A31240">
            <v>707702010</v>
          </cell>
          <cell r="B31240" t="str">
            <v>TUBO APOIO PE - DA0118P31</v>
          </cell>
          <cell r="C31240" t="str">
            <v>UM</v>
          </cell>
        </row>
        <row r="31241">
          <cell r="A31241">
            <v>707702020</v>
          </cell>
          <cell r="B31241" t="str">
            <v>TAMPA TUBO - 144-1400-0010</v>
          </cell>
          <cell r="C31241" t="str">
            <v>UM</v>
          </cell>
        </row>
        <row r="31242">
          <cell r="A31242">
            <v>707702030</v>
          </cell>
          <cell r="B31242" t="str">
            <v>CHAPA APOIO MAIOR - DA0118P15</v>
          </cell>
          <cell r="C31242" t="str">
            <v>UM</v>
          </cell>
        </row>
        <row r="31243">
          <cell r="A31243">
            <v>707702040</v>
          </cell>
          <cell r="B31243" t="str">
            <v>CHAPA APOIO MAIOR - DA0118P06</v>
          </cell>
          <cell r="C31243" t="str">
            <v>UM</v>
          </cell>
        </row>
        <row r="31244">
          <cell r="A31244">
            <v>707702050</v>
          </cell>
          <cell r="B31244" t="str">
            <v>CHAPA ARTICULAÇÃO - DA0118P07</v>
          </cell>
          <cell r="C31244" t="str">
            <v>UM</v>
          </cell>
        </row>
        <row r="31245">
          <cell r="A31245">
            <v>707702060</v>
          </cell>
          <cell r="B31245" t="str">
            <v>BRAÇO APOIO - DA0118P04</v>
          </cell>
          <cell r="C31245" t="str">
            <v>UM</v>
          </cell>
        </row>
        <row r="31246">
          <cell r="A31246">
            <v>707702070</v>
          </cell>
          <cell r="B31246" t="str">
            <v>CHAPA APOIO - DA0118P05</v>
          </cell>
          <cell r="C31246" t="str">
            <v>UM</v>
          </cell>
        </row>
        <row r="31247">
          <cell r="A31247">
            <v>707702080</v>
          </cell>
          <cell r="B31247" t="str">
            <v>TAMPA - DA0118P14</v>
          </cell>
          <cell r="C31247" t="str">
            <v>UM</v>
          </cell>
        </row>
        <row r="31248">
          <cell r="A31248">
            <v>707702090</v>
          </cell>
          <cell r="B31248" t="str">
            <v>TUBO BASE 2 - DA0118P02</v>
          </cell>
          <cell r="C31248" t="str">
            <v>UM</v>
          </cell>
        </row>
        <row r="31249">
          <cell r="A31249">
            <v>707702100</v>
          </cell>
          <cell r="B31249" t="str">
            <v>TUBO APOIO DO PE - DA0118P03</v>
          </cell>
          <cell r="C31249" t="str">
            <v>UM</v>
          </cell>
        </row>
        <row r="31250">
          <cell r="A31250" t="str">
            <v>DD04015021</v>
          </cell>
          <cell r="B31250" t="str">
            <v>UHT (ULTRA HIGH TEMPERATURE)</v>
          </cell>
          <cell r="C31250" t="str">
            <v>UM</v>
          </cell>
        </row>
        <row r="31251">
          <cell r="A31251">
            <v>707702110</v>
          </cell>
          <cell r="B31251" t="str">
            <v>TUBO BASE 1 - DA0118P01</v>
          </cell>
          <cell r="C31251" t="str">
            <v>UM</v>
          </cell>
        </row>
        <row r="31252">
          <cell r="A31252">
            <v>707702120</v>
          </cell>
          <cell r="B31252" t="str">
            <v>TUBO FIXACAO DA BASE 1 - DA0118P11</v>
          </cell>
          <cell r="C31252" t="str">
            <v>UM</v>
          </cell>
        </row>
        <row r="31253">
          <cell r="A31253" t="str">
            <v>DD17011400</v>
          </cell>
          <cell r="B31253" t="str">
            <v>OUTROS ACUCARES DE CANA</v>
          </cell>
          <cell r="C31253" t="str">
            <v>UM</v>
          </cell>
        </row>
        <row r="31254">
          <cell r="A31254">
            <v>707702130</v>
          </cell>
          <cell r="B31254" t="str">
            <v>TUBO FIXACAO DA BASE 1 - DA0118P25</v>
          </cell>
          <cell r="C31254" t="str">
            <v>UM</v>
          </cell>
        </row>
        <row r="31255">
          <cell r="A31255">
            <v>707702140</v>
          </cell>
          <cell r="B31255" t="str">
            <v>TUBO REFORCO DA BASE 2 - DA0118P12</v>
          </cell>
          <cell r="C31255" t="str">
            <v>UM</v>
          </cell>
        </row>
        <row r="31256">
          <cell r="A31256">
            <v>707702150</v>
          </cell>
          <cell r="B31256" t="str">
            <v>CHAPA APOIO MAIOR - DA0118P20</v>
          </cell>
          <cell r="C31256" t="str">
            <v>UM</v>
          </cell>
        </row>
        <row r="31257">
          <cell r="A31257">
            <v>707701010</v>
          </cell>
          <cell r="B31257" t="str">
            <v>BASE - DA0086P001</v>
          </cell>
          <cell r="C31257" t="str">
            <v>UM</v>
          </cell>
        </row>
        <row r="31258">
          <cell r="A31258">
            <v>707701020</v>
          </cell>
          <cell r="B31258" t="str">
            <v>BASE - DA0086P002</v>
          </cell>
          <cell r="C31258" t="str">
            <v>UM</v>
          </cell>
        </row>
        <row r="31259">
          <cell r="A31259">
            <v>109820000</v>
          </cell>
          <cell r="B31259" t="str">
            <v>FERRO CHATO 1/4" x 1.1/2" x 6000mm</v>
          </cell>
          <cell r="C31259" t="str">
            <v>KG</v>
          </cell>
        </row>
        <row r="31260">
          <cell r="A31260">
            <v>707701030</v>
          </cell>
          <cell r="B31260" t="str">
            <v>BASE - DA0086P008</v>
          </cell>
          <cell r="C31260" t="str">
            <v>UM</v>
          </cell>
        </row>
        <row r="31261">
          <cell r="A31261">
            <v>707701040</v>
          </cell>
          <cell r="B31261" t="str">
            <v>BASE - DA0086P003</v>
          </cell>
          <cell r="C31261" t="str">
            <v>UM</v>
          </cell>
        </row>
        <row r="31262">
          <cell r="A31262">
            <v>707701050</v>
          </cell>
          <cell r="B31262" t="str">
            <v>BASE - DA0086P004</v>
          </cell>
          <cell r="C31262" t="str">
            <v>UM</v>
          </cell>
        </row>
        <row r="31263">
          <cell r="A31263">
            <v>707701060</v>
          </cell>
          <cell r="B31263" t="str">
            <v>TAMPA DO TUBO - DA0083P25</v>
          </cell>
          <cell r="C31263" t="str">
            <v>UM</v>
          </cell>
        </row>
        <row r="31264">
          <cell r="A31264">
            <v>707701070</v>
          </cell>
          <cell r="B31264" t="str">
            <v>TAMPA DO TUBO 60 X 60 SELADO - 144-1400-0137</v>
          </cell>
          <cell r="C31264" t="str">
            <v>UM</v>
          </cell>
        </row>
        <row r="31265">
          <cell r="A31265">
            <v>707701080</v>
          </cell>
          <cell r="B31265" t="str">
            <v>TUBO BASE DO PE - DA0086P16</v>
          </cell>
          <cell r="C31265" t="str">
            <v>UM</v>
          </cell>
        </row>
        <row r="31266">
          <cell r="A31266">
            <v>707701090</v>
          </cell>
          <cell r="B31266" t="str">
            <v>ASSOALHO - DA0086P005</v>
          </cell>
          <cell r="C31266" t="str">
            <v>UM</v>
          </cell>
        </row>
        <row r="31267">
          <cell r="A31267">
            <v>707701100</v>
          </cell>
          <cell r="B31267" t="str">
            <v>TUBO LANÇA - DA0086P009</v>
          </cell>
          <cell r="C31267" t="str">
            <v>UM</v>
          </cell>
        </row>
        <row r="31268">
          <cell r="A31268">
            <v>707701110</v>
          </cell>
          <cell r="B31268" t="str">
            <v>LENÇOL BORRACHA - 9200-1498</v>
          </cell>
          <cell r="C31268" t="str">
            <v>UM</v>
          </cell>
        </row>
        <row r="31269">
          <cell r="A31269">
            <v>807703000</v>
          </cell>
          <cell r="B31269" t="str">
            <v>RACK STARA - DA9013-0105</v>
          </cell>
          <cell r="C31269" t="str">
            <v>UM</v>
          </cell>
        </row>
        <row r="31270">
          <cell r="A31270">
            <v>807704000</v>
          </cell>
          <cell r="B31270" t="str">
            <v>RACK STARA - DA9013-0131</v>
          </cell>
          <cell r="C31270" t="str">
            <v>UM</v>
          </cell>
        </row>
        <row r="31271">
          <cell r="A31271">
            <v>807705000</v>
          </cell>
          <cell r="B31271" t="str">
            <v>RACK STARA - DA9013-0148</v>
          </cell>
          <cell r="C31271" t="str">
            <v>UM</v>
          </cell>
        </row>
        <row r="31272">
          <cell r="A31272">
            <v>707702160</v>
          </cell>
          <cell r="B31272" t="str">
            <v>CJ APOIO PECA - DA0118CT03</v>
          </cell>
          <cell r="C31272" t="str">
            <v>UM</v>
          </cell>
        </row>
        <row r="31273">
          <cell r="A31273">
            <v>109821000</v>
          </cell>
          <cell r="B31273" t="str">
            <v>PARAF M14 x 2,0 x 80 DIN931 ZA</v>
          </cell>
          <cell r="C31273" t="str">
            <v>UM</v>
          </cell>
        </row>
        <row r="31274">
          <cell r="A31274">
            <v>109822000</v>
          </cell>
          <cell r="B31274" t="str">
            <v>PORCA M14 x 2,00 CLASSE 8 SEXTAVADA ZA</v>
          </cell>
          <cell r="C31274" t="str">
            <v>UM</v>
          </cell>
        </row>
        <row r="31275">
          <cell r="A31275">
            <v>109823000</v>
          </cell>
          <cell r="B31275" t="str">
            <v>TUBO ACO FQ 1.1/16'' x 6000 x PAR 2,65mm DIN2440 NBR5580</v>
          </cell>
          <cell r="C31275" t="str">
            <v>KG</v>
          </cell>
        </row>
        <row r="31276">
          <cell r="A31276" t="str">
            <v>DD62104000</v>
          </cell>
          <cell r="B31276" t="str">
            <v>OUTROS VESTUARIOS CONFEC C/PLASTICO</v>
          </cell>
          <cell r="C31276" t="str">
            <v>UM</v>
          </cell>
        </row>
        <row r="31277">
          <cell r="A31277">
            <v>109824000</v>
          </cell>
          <cell r="B31277" t="str">
            <v>TUBO ACO FQ 1.1/16'' x 6000 x PAR 3,00mm DIN2440 NBR5580</v>
          </cell>
          <cell r="C31277" t="str">
            <v>KG</v>
          </cell>
        </row>
        <row r="31278">
          <cell r="A31278">
            <v>707703010</v>
          </cell>
          <cell r="B31278" t="str">
            <v>TUBO - DA0105P002</v>
          </cell>
          <cell r="C31278" t="str">
            <v>UM</v>
          </cell>
        </row>
        <row r="31279">
          <cell r="A31279">
            <v>707703020</v>
          </cell>
          <cell r="B31279" t="str">
            <v>TUBO - DA0105P001</v>
          </cell>
          <cell r="C31279" t="str">
            <v>UM</v>
          </cell>
        </row>
        <row r="31280">
          <cell r="A31280">
            <v>707703030</v>
          </cell>
          <cell r="B31280" t="str">
            <v>TUBO - DA0105P003</v>
          </cell>
          <cell r="C31280" t="str">
            <v>UM</v>
          </cell>
        </row>
        <row r="31281">
          <cell r="A31281">
            <v>707703040</v>
          </cell>
          <cell r="B31281" t="str">
            <v>TUBO - DA0105P005</v>
          </cell>
          <cell r="C31281" t="str">
            <v>UM</v>
          </cell>
        </row>
        <row r="31282">
          <cell r="A31282">
            <v>707703050</v>
          </cell>
          <cell r="B31282" t="str">
            <v>TUBO - DA0105P006</v>
          </cell>
          <cell r="C31282" t="str">
            <v>UM</v>
          </cell>
        </row>
        <row r="31283">
          <cell r="A31283">
            <v>707703060</v>
          </cell>
          <cell r="B31283" t="str">
            <v>TUBO - DA0105P016</v>
          </cell>
          <cell r="C31283" t="str">
            <v>UM</v>
          </cell>
        </row>
        <row r="31284">
          <cell r="A31284">
            <v>707703070</v>
          </cell>
          <cell r="B31284" t="str">
            <v>TUBO - DA0105P031</v>
          </cell>
          <cell r="C31284" t="str">
            <v>UM</v>
          </cell>
        </row>
        <row r="31285">
          <cell r="A31285">
            <v>707703080</v>
          </cell>
          <cell r="B31285" t="str">
            <v>TUBO - DA0105P004</v>
          </cell>
          <cell r="C31285" t="str">
            <v>UM</v>
          </cell>
        </row>
        <row r="31286">
          <cell r="A31286">
            <v>707703090</v>
          </cell>
          <cell r="B31286" t="str">
            <v>TUBO - DA0105P028</v>
          </cell>
          <cell r="C31286" t="str">
            <v>UM</v>
          </cell>
        </row>
        <row r="31287">
          <cell r="A31287">
            <v>707703100</v>
          </cell>
          <cell r="B31287" t="str">
            <v>TUBO - DA0105P011</v>
          </cell>
          <cell r="C31287" t="str">
            <v>UM</v>
          </cell>
        </row>
        <row r="31288">
          <cell r="A31288">
            <v>109826000</v>
          </cell>
          <cell r="B31288" t="str">
            <v>CANTONEIRA 5/16 X 2 X 2" - ASTM-A36/NBR 7007</v>
          </cell>
          <cell r="C31288" t="str">
            <v>KG</v>
          </cell>
        </row>
        <row r="31289">
          <cell r="A31289">
            <v>707703110</v>
          </cell>
          <cell r="B31289" t="str">
            <v>REFORCO - DA0105P015</v>
          </cell>
          <cell r="C31289" t="str">
            <v>UM</v>
          </cell>
        </row>
        <row r="31290">
          <cell r="A31290">
            <v>707703120</v>
          </cell>
          <cell r="B31290" t="str">
            <v>FLANGE - DA0105P032</v>
          </cell>
          <cell r="C31290" t="str">
            <v>UM</v>
          </cell>
        </row>
        <row r="31291">
          <cell r="A31291">
            <v>707703130</v>
          </cell>
          <cell r="B31291" t="str">
            <v>TUBO - DA0105P014</v>
          </cell>
          <cell r="C31291" t="str">
            <v>UM</v>
          </cell>
        </row>
        <row r="31292">
          <cell r="A31292">
            <v>707703140</v>
          </cell>
          <cell r="B31292" t="str">
            <v>FLANGE - DA0105P013</v>
          </cell>
          <cell r="C31292" t="str">
            <v>UM</v>
          </cell>
        </row>
        <row r="31293">
          <cell r="A31293">
            <v>707703150</v>
          </cell>
          <cell r="B31293" t="str">
            <v>TAMPA TUBO - DA0105P030</v>
          </cell>
          <cell r="C31293" t="str">
            <v>UM</v>
          </cell>
        </row>
        <row r="31294">
          <cell r="A31294">
            <v>707703160</v>
          </cell>
          <cell r="B31294" t="str">
            <v>TUBO BASE DO PE - DA0105P129</v>
          </cell>
          <cell r="C31294" t="str">
            <v>UM</v>
          </cell>
        </row>
        <row r="31295">
          <cell r="A31295">
            <v>707703170</v>
          </cell>
          <cell r="B31295" t="str">
            <v>TAMPA TUBO - DA0105P012</v>
          </cell>
          <cell r="C31295" t="str">
            <v>UM</v>
          </cell>
        </row>
        <row r="31296">
          <cell r="A31296">
            <v>707703190</v>
          </cell>
          <cell r="B31296" t="str">
            <v>TUBO - DA0105P010</v>
          </cell>
          <cell r="C31296" t="str">
            <v>UM</v>
          </cell>
        </row>
        <row r="31297">
          <cell r="A31297">
            <v>707703200</v>
          </cell>
          <cell r="B31297" t="str">
            <v>CJ REGULAGEM - DA0103CT63</v>
          </cell>
          <cell r="C31297" t="str">
            <v>UM</v>
          </cell>
        </row>
        <row r="31298">
          <cell r="A31298">
            <v>109825000</v>
          </cell>
          <cell r="B31298" t="str">
            <v>TUBO ACO FQ 100 x 80 x 6000 x PAR 6,30mm C/C SAE 1008/10</v>
          </cell>
          <cell r="C31298" t="str">
            <v>KG</v>
          </cell>
        </row>
        <row r="31299">
          <cell r="A31299">
            <v>707703210</v>
          </cell>
          <cell r="B31299" t="str">
            <v>TUBO - DA0105P020</v>
          </cell>
          <cell r="C31299" t="str">
            <v>UM</v>
          </cell>
        </row>
        <row r="31300">
          <cell r="A31300">
            <v>707703220</v>
          </cell>
          <cell r="B31300" t="str">
            <v>CHAPA DE APOIO - DA0105P018</v>
          </cell>
          <cell r="C31300" t="str">
            <v>UM</v>
          </cell>
        </row>
        <row r="31301">
          <cell r="A31301">
            <v>707703230</v>
          </cell>
          <cell r="B31301" t="str">
            <v>REFORCO - DA0105P019</v>
          </cell>
          <cell r="C31301" t="str">
            <v>UM</v>
          </cell>
        </row>
        <row r="31302">
          <cell r="A31302">
            <v>707703240</v>
          </cell>
          <cell r="B31302" t="str">
            <v>TUBO - DA0105P021</v>
          </cell>
          <cell r="C31302" t="str">
            <v>UM</v>
          </cell>
        </row>
        <row r="31303">
          <cell r="A31303">
            <v>707703250</v>
          </cell>
          <cell r="B31303" t="str">
            <v>ARRUELA DE APOIO MAIOR - DA0105P023</v>
          </cell>
          <cell r="C31303" t="str">
            <v>UM</v>
          </cell>
        </row>
        <row r="31304">
          <cell r="A31304">
            <v>707703260</v>
          </cell>
          <cell r="B31304" t="str">
            <v>ARRUELA DE APOIO MENOR - DA0105P025</v>
          </cell>
          <cell r="C31304" t="str">
            <v>UM</v>
          </cell>
        </row>
        <row r="31305">
          <cell r="A31305">
            <v>807706000</v>
          </cell>
          <cell r="B31305" t="str">
            <v>RACK STARA - DT9019-0056</v>
          </cell>
          <cell r="C31305" t="str">
            <v>UM</v>
          </cell>
        </row>
        <row r="31306">
          <cell r="A31306">
            <v>109827000</v>
          </cell>
          <cell r="B31306" t="str">
            <v>RODIZIO GMPAX 83 UFS NOVEX</v>
          </cell>
          <cell r="C31306" t="str">
            <v>UM</v>
          </cell>
        </row>
        <row r="31307">
          <cell r="A31307">
            <v>109828000</v>
          </cell>
          <cell r="B31307" t="str">
            <v>RODIZIO GS52 PE SCHIOPPA</v>
          </cell>
          <cell r="C31307" t="str">
            <v>UM</v>
          </cell>
        </row>
        <row r="31308">
          <cell r="A31308">
            <v>109829000</v>
          </cell>
          <cell r="B31308" t="str">
            <v>RODIZIO R123 BFS NOVEX</v>
          </cell>
          <cell r="C31308" t="str">
            <v>UM</v>
          </cell>
        </row>
        <row r="31309">
          <cell r="A31309">
            <v>109830000</v>
          </cell>
          <cell r="B31309" t="str">
            <v>TUBO ACO FQ 120 x 60 x 6000 x PAR 6,30mm DIN 2394</v>
          </cell>
          <cell r="C31309" t="str">
            <v>KG</v>
          </cell>
        </row>
        <row r="31310">
          <cell r="A31310">
            <v>109831000</v>
          </cell>
          <cell r="B31310" t="str">
            <v>PINO - DT0056P019</v>
          </cell>
          <cell r="C31310" t="str">
            <v>UM</v>
          </cell>
        </row>
        <row r="31311">
          <cell r="A31311">
            <v>109832000</v>
          </cell>
          <cell r="B31311" t="str">
            <v>EIXO - DT0056P010</v>
          </cell>
          <cell r="C31311" t="str">
            <v>UM</v>
          </cell>
        </row>
        <row r="31312">
          <cell r="A31312">
            <v>109833000</v>
          </cell>
          <cell r="B31312" t="str">
            <v>CANTONEIRA 3/8 X 2.1/2" - ASTM-A36/NBR 7007</v>
          </cell>
          <cell r="C31312" t="str">
            <v>KG</v>
          </cell>
        </row>
        <row r="31313">
          <cell r="A31313">
            <v>707707000</v>
          </cell>
          <cell r="B31313" t="str">
            <v>CJ CAMBÃO STARA - DT0057-CT001</v>
          </cell>
          <cell r="C31313" t="str">
            <v>UM</v>
          </cell>
        </row>
        <row r="31314">
          <cell r="A31314">
            <v>109834000</v>
          </cell>
          <cell r="B31314" t="str">
            <v>BUCHA - DT0056P021</v>
          </cell>
          <cell r="C31314" t="str">
            <v>UM</v>
          </cell>
        </row>
        <row r="31315">
          <cell r="A31315">
            <v>707707010</v>
          </cell>
          <cell r="B31315" t="str">
            <v>TUBO FIXACAO LATERAL - DT0057P008</v>
          </cell>
          <cell r="C31315" t="str">
            <v>UM</v>
          </cell>
        </row>
        <row r="31316">
          <cell r="A31316">
            <v>109835000</v>
          </cell>
          <cell r="B31316" t="str">
            <v>BUCHA -DT0056P025</v>
          </cell>
          <cell r="C31316" t="str">
            <v>UM</v>
          </cell>
        </row>
        <row r="31317">
          <cell r="A31317">
            <v>707706010</v>
          </cell>
          <cell r="B31317" t="str">
            <v>TUBO - DT0056P002</v>
          </cell>
          <cell r="C31317" t="str">
            <v>UM</v>
          </cell>
        </row>
        <row r="31318">
          <cell r="A31318">
            <v>707706020</v>
          </cell>
          <cell r="B31318" t="str">
            <v>TUBO - DT0056P003</v>
          </cell>
          <cell r="C31318" t="str">
            <v>UM</v>
          </cell>
        </row>
        <row r="31319">
          <cell r="A31319">
            <v>707706040</v>
          </cell>
          <cell r="B31319" t="str">
            <v>TUBO - DT0056P005</v>
          </cell>
          <cell r="C31319" t="str">
            <v>UM</v>
          </cell>
        </row>
        <row r="31320">
          <cell r="A31320">
            <v>707706030</v>
          </cell>
          <cell r="B31320" t="str">
            <v>TUBO - DT0056P004</v>
          </cell>
          <cell r="C31320" t="str">
            <v>UM</v>
          </cell>
        </row>
        <row r="31321">
          <cell r="A31321">
            <v>707706080</v>
          </cell>
          <cell r="B31321" t="str">
            <v>TAMPA TUBO - 144-1400-0009</v>
          </cell>
          <cell r="C31321" t="str">
            <v>UM</v>
          </cell>
        </row>
        <row r="31322">
          <cell r="A31322">
            <v>707706050</v>
          </cell>
          <cell r="B31322" t="str">
            <v>CHAPA - DT0056P006</v>
          </cell>
          <cell r="C31322" t="str">
            <v>UM</v>
          </cell>
        </row>
        <row r="31323">
          <cell r="A31323">
            <v>707706060</v>
          </cell>
          <cell r="B31323" t="str">
            <v>TUBO - DT0056P007</v>
          </cell>
          <cell r="C31323" t="str">
            <v>UM</v>
          </cell>
        </row>
        <row r="31324">
          <cell r="A31324">
            <v>707706070</v>
          </cell>
          <cell r="B31324" t="str">
            <v>TUBO - DT0056P008</v>
          </cell>
          <cell r="C31324" t="str">
            <v>UM</v>
          </cell>
        </row>
        <row r="31325">
          <cell r="A31325">
            <v>109836000</v>
          </cell>
          <cell r="B31325" t="str">
            <v>CANTONEIRA 1/4 X 1.1/2" - ASTM-A36/NBR 7007</v>
          </cell>
          <cell r="C31325" t="str">
            <v>KG</v>
          </cell>
        </row>
        <row r="31326">
          <cell r="A31326">
            <v>707706090</v>
          </cell>
          <cell r="B31326" t="str">
            <v>TAMPA TUBO SELADO - 144-1400-0134</v>
          </cell>
          <cell r="C31326" t="str">
            <v>UM</v>
          </cell>
        </row>
        <row r="31327">
          <cell r="A31327">
            <v>707706100</v>
          </cell>
          <cell r="B31327" t="str">
            <v>CHAPA - DT0056P014</v>
          </cell>
          <cell r="C31327" t="str">
            <v>UM</v>
          </cell>
        </row>
        <row r="31328">
          <cell r="A31328">
            <v>707706110</v>
          </cell>
          <cell r="B31328" t="str">
            <v>CHAPA - DT0056P015</v>
          </cell>
          <cell r="C31328" t="str">
            <v>UM</v>
          </cell>
        </row>
        <row r="31329">
          <cell r="A31329">
            <v>707706120</v>
          </cell>
          <cell r="B31329" t="str">
            <v>ARRUELA - DT0056P011</v>
          </cell>
          <cell r="C31329" t="str">
            <v>UM</v>
          </cell>
        </row>
        <row r="31330">
          <cell r="A31330">
            <v>707706130</v>
          </cell>
          <cell r="B31330" t="str">
            <v>ARRUELA - DT0056P013</v>
          </cell>
          <cell r="C31330" t="str">
            <v>UM</v>
          </cell>
        </row>
        <row r="31331">
          <cell r="A31331">
            <v>707707020</v>
          </cell>
          <cell r="B31331" t="str">
            <v>TUBO CENTRAL - DT0057P009</v>
          </cell>
          <cell r="C31331" t="str">
            <v>UM</v>
          </cell>
        </row>
        <row r="31332">
          <cell r="A31332">
            <v>707706140</v>
          </cell>
          <cell r="B31332" t="str">
            <v>ARRUELA - DT0056P017</v>
          </cell>
          <cell r="C31332" t="str">
            <v>UM</v>
          </cell>
        </row>
        <row r="31333">
          <cell r="A31333">
            <v>109837000</v>
          </cell>
          <cell r="B31333" t="str">
            <v>BUCHA - DT0056P018</v>
          </cell>
          <cell r="C31333" t="str">
            <v>UM</v>
          </cell>
        </row>
        <row r="31334">
          <cell r="A31334">
            <v>707706150</v>
          </cell>
          <cell r="B31334" t="str">
            <v>TUBO - DT0056P022</v>
          </cell>
          <cell r="C31334" t="str">
            <v>UM</v>
          </cell>
        </row>
        <row r="31335">
          <cell r="A31335">
            <v>707706200</v>
          </cell>
          <cell r="B31335" t="str">
            <v>TUBO - DT0056P023</v>
          </cell>
          <cell r="C31335" t="str">
            <v>UM</v>
          </cell>
        </row>
        <row r="31336">
          <cell r="A31336">
            <v>707706160</v>
          </cell>
          <cell r="B31336" t="str">
            <v>TUBO - DT0056P024</v>
          </cell>
          <cell r="C31336" t="str">
            <v>UM</v>
          </cell>
        </row>
        <row r="31337">
          <cell r="A31337">
            <v>109838000</v>
          </cell>
          <cell r="B31337" t="str">
            <v>PINO - DA0105P022</v>
          </cell>
          <cell r="C31337" t="str">
            <v>UM</v>
          </cell>
        </row>
        <row r="31338">
          <cell r="A31338">
            <v>707706170</v>
          </cell>
          <cell r="B31338" t="str">
            <v>CHAPA - DT0056P026</v>
          </cell>
          <cell r="C31338" t="str">
            <v>UM</v>
          </cell>
        </row>
        <row r="31339">
          <cell r="A31339">
            <v>707707030</v>
          </cell>
          <cell r="B31339" t="str">
            <v>CHAPA GUIA CAMBAO - DT0057P011</v>
          </cell>
          <cell r="C31339" t="str">
            <v>UM</v>
          </cell>
        </row>
        <row r="31340">
          <cell r="A31340">
            <v>107707000</v>
          </cell>
          <cell r="B31340" t="str">
            <v>PEGA MAO - DT0057P012</v>
          </cell>
          <cell r="C31340" t="str">
            <v>UM</v>
          </cell>
        </row>
        <row r="31341">
          <cell r="A31341">
            <v>707707040</v>
          </cell>
          <cell r="B31341" t="str">
            <v>TUBO LATERAL CAMBAO - DT0057P010</v>
          </cell>
          <cell r="C31341" t="str">
            <v>UM</v>
          </cell>
        </row>
        <row r="31342">
          <cell r="A31342">
            <v>707707050</v>
          </cell>
          <cell r="B31342" t="str">
            <v>TRAVESSA CAMBAO - DT0057P014</v>
          </cell>
          <cell r="C31342" t="str">
            <v>UM</v>
          </cell>
        </row>
        <row r="31343">
          <cell r="A31343">
            <v>807708000</v>
          </cell>
          <cell r="B31343" t="str">
            <v>RACK STARA - DT9019-0055</v>
          </cell>
          <cell r="C31343" t="str">
            <v>UM</v>
          </cell>
        </row>
        <row r="31344">
          <cell r="A31344">
            <v>707706180</v>
          </cell>
          <cell r="B31344" t="str">
            <v>CANTONEIRA - DT056P020</v>
          </cell>
          <cell r="C31344" t="str">
            <v>UM</v>
          </cell>
        </row>
        <row r="31345">
          <cell r="A31345">
            <v>707708010</v>
          </cell>
          <cell r="B31345" t="str">
            <v>RACK STARA - DT0055CT002</v>
          </cell>
          <cell r="C31345" t="str">
            <v>UM</v>
          </cell>
        </row>
        <row r="31346">
          <cell r="A31346">
            <v>707708020</v>
          </cell>
          <cell r="B31346" t="str">
            <v>REFORCO - DT0055P009</v>
          </cell>
          <cell r="C31346" t="str">
            <v>UM</v>
          </cell>
        </row>
        <row r="31347">
          <cell r="A31347">
            <v>707708030</v>
          </cell>
          <cell r="B31347" t="str">
            <v>PE LATERAL - DT0055P011</v>
          </cell>
          <cell r="C31347" t="str">
            <v>UM</v>
          </cell>
        </row>
        <row r="31348">
          <cell r="A31348">
            <v>707708040</v>
          </cell>
          <cell r="B31348" t="str">
            <v>CHAPA BASE - DT0055P013</v>
          </cell>
          <cell r="C31348" t="str">
            <v>UM</v>
          </cell>
        </row>
        <row r="31349">
          <cell r="A31349">
            <v>707708050</v>
          </cell>
          <cell r="B31349" t="str">
            <v>REFORCO LATERAL BASE - DT0055P016</v>
          </cell>
          <cell r="C31349" t="str">
            <v>UM</v>
          </cell>
        </row>
        <row r="31350">
          <cell r="A31350">
            <v>707708060</v>
          </cell>
          <cell r="B31350" t="str">
            <v>REFORCO BASE - DT0055P017</v>
          </cell>
          <cell r="C31350" t="str">
            <v>UM</v>
          </cell>
        </row>
        <row r="31351">
          <cell r="A31351">
            <v>707708070</v>
          </cell>
          <cell r="B31351" t="str">
            <v>SUPORTE CAMBAO - DT0055P018</v>
          </cell>
          <cell r="C31351" t="str">
            <v>UM</v>
          </cell>
        </row>
        <row r="31352">
          <cell r="A31352">
            <v>707708080</v>
          </cell>
          <cell r="B31352" t="str">
            <v>TRAVA CAMBAO - DT0055P019</v>
          </cell>
          <cell r="C31352" t="str">
            <v>UM</v>
          </cell>
        </row>
        <row r="31353">
          <cell r="A31353">
            <v>707708090</v>
          </cell>
          <cell r="B31353" t="str">
            <v>BASE PE - 144-1000-0004</v>
          </cell>
          <cell r="C31353" t="str">
            <v>UM</v>
          </cell>
        </row>
        <row r="31354">
          <cell r="A31354">
            <v>707708100</v>
          </cell>
          <cell r="B31354" t="str">
            <v>SUPORTE PINO - DT0055P021</v>
          </cell>
          <cell r="C31354" t="str">
            <v>UM</v>
          </cell>
        </row>
        <row r="31355">
          <cell r="A31355">
            <v>109839000</v>
          </cell>
          <cell r="B31355" t="str">
            <v>PINO - DT0055P015</v>
          </cell>
          <cell r="C31355" t="str">
            <v>UM</v>
          </cell>
        </row>
        <row r="31356">
          <cell r="A31356">
            <v>707708110</v>
          </cell>
          <cell r="B31356" t="str">
            <v>REFORCO - DT0055P014</v>
          </cell>
          <cell r="C31356" t="str">
            <v>UM</v>
          </cell>
        </row>
        <row r="31357">
          <cell r="A31357">
            <v>109840000</v>
          </cell>
          <cell r="B31357" t="str">
            <v>PINO FURADO - DT0055P020</v>
          </cell>
          <cell r="C31357" t="str">
            <v>UM</v>
          </cell>
        </row>
        <row r="31358">
          <cell r="A31358">
            <v>707708120</v>
          </cell>
          <cell r="B31358" t="str">
            <v>CJ. CAMBAO STARA - DT0055CT001</v>
          </cell>
          <cell r="C31358" t="str">
            <v>UM</v>
          </cell>
        </row>
        <row r="31359">
          <cell r="A31359">
            <v>707708130</v>
          </cell>
          <cell r="B31359" t="str">
            <v>TUBO CENTRAL - DT0055P004</v>
          </cell>
          <cell r="C31359" t="str">
            <v>UM</v>
          </cell>
        </row>
        <row r="31360">
          <cell r="A31360">
            <v>707708140</v>
          </cell>
          <cell r="B31360" t="str">
            <v>TRAVESSA CAMBAO - DT0055P003</v>
          </cell>
          <cell r="C31360" t="str">
            <v>UM</v>
          </cell>
        </row>
        <row r="31361">
          <cell r="A31361">
            <v>707708150</v>
          </cell>
          <cell r="B31361" t="str">
            <v>TUBO LATERAL CAMBAO - DT0055P005</v>
          </cell>
          <cell r="C31361" t="str">
            <v>UM</v>
          </cell>
        </row>
        <row r="31362">
          <cell r="A31362">
            <v>707708160</v>
          </cell>
          <cell r="B31362" t="str">
            <v>CHAPA GUIA CAMBAO - DT0055P006</v>
          </cell>
          <cell r="C31362" t="str">
            <v>UM</v>
          </cell>
        </row>
        <row r="31363">
          <cell r="A31363">
            <v>707707060</v>
          </cell>
          <cell r="B31363" t="str">
            <v>RACK STARA - DT0057-CT002</v>
          </cell>
          <cell r="C31363" t="str">
            <v>UM</v>
          </cell>
        </row>
        <row r="31364">
          <cell r="A31364">
            <v>109841000</v>
          </cell>
          <cell r="B31364" t="str">
            <v>PEGA MAO - DT0055P007</v>
          </cell>
          <cell r="C31364" t="str">
            <v>UM</v>
          </cell>
        </row>
        <row r="31365">
          <cell r="A31365">
            <v>707708170</v>
          </cell>
          <cell r="B31365" t="str">
            <v>TUBO FIXACAO LATERAL - DT0055P002</v>
          </cell>
          <cell r="C31365" t="str">
            <v>UM</v>
          </cell>
        </row>
        <row r="31366">
          <cell r="A31366">
            <v>707707070</v>
          </cell>
          <cell r="B31366" t="str">
            <v>TAMPA TUBO  - 144-1400-0006</v>
          </cell>
          <cell r="C31366" t="str">
            <v>UM</v>
          </cell>
        </row>
        <row r="31367">
          <cell r="A31367">
            <v>109842000</v>
          </cell>
          <cell r="B31367" t="str">
            <v>TUBO ACO FQ 40 x 40 x 6000 x PAR 3,75mm C/C SAE 1010/12</v>
          </cell>
          <cell r="C31367" t="str">
            <v>KG</v>
          </cell>
        </row>
        <row r="31368">
          <cell r="A31368">
            <v>707707080</v>
          </cell>
          <cell r="B31368" t="str">
            <v>TUBO SUSTENTACAO - DT0057P001</v>
          </cell>
          <cell r="C31368" t="str">
            <v>UM</v>
          </cell>
        </row>
        <row r="31369">
          <cell r="A31369">
            <v>707707090</v>
          </cell>
          <cell r="B31369" t="str">
            <v>TUBO BASE CHAPA RACK - DT0057P002</v>
          </cell>
          <cell r="C31369" t="str">
            <v>UM</v>
          </cell>
        </row>
        <row r="31370">
          <cell r="A31370">
            <v>707707100</v>
          </cell>
          <cell r="B31370" t="str">
            <v>TUBO BASE LATERAL RACK - DT0057P003</v>
          </cell>
          <cell r="C31370" t="str">
            <v>UM</v>
          </cell>
        </row>
        <row r="31371">
          <cell r="A31371">
            <v>707707110</v>
          </cell>
          <cell r="B31371" t="str">
            <v>CHAPA BASE RACK - DT0057P004</v>
          </cell>
          <cell r="C31371" t="str">
            <v>UM</v>
          </cell>
        </row>
        <row r="31372">
          <cell r="A31372">
            <v>707707120</v>
          </cell>
          <cell r="B31372" t="str">
            <v>HASTE RACK 9,5mm - DT0057P007</v>
          </cell>
          <cell r="C31372" t="str">
            <v>UM</v>
          </cell>
        </row>
        <row r="31373">
          <cell r="A31373">
            <v>707707130</v>
          </cell>
          <cell r="B31373" t="str">
            <v>SUPORTE PINO - DT0057P019</v>
          </cell>
          <cell r="C31373" t="str">
            <v>UM</v>
          </cell>
        </row>
        <row r="31374">
          <cell r="A31374">
            <v>707707140</v>
          </cell>
          <cell r="B31374" t="str">
            <v>SUPORTE PINO MAIOR - DT0057P016</v>
          </cell>
          <cell r="C31374" t="str">
            <v>UM</v>
          </cell>
        </row>
        <row r="31375">
          <cell r="A31375">
            <v>707707150</v>
          </cell>
          <cell r="B31375" t="str">
            <v>SUPORTE ENGATE CAMBAO - DT0057P015</v>
          </cell>
          <cell r="C31375" t="str">
            <v>UM</v>
          </cell>
        </row>
        <row r="31376">
          <cell r="A31376">
            <v>707707160</v>
          </cell>
          <cell r="B31376" t="str">
            <v>BASE RODADO RACK - 144-1000-0123</v>
          </cell>
          <cell r="C31376" t="str">
            <v>UM</v>
          </cell>
        </row>
        <row r="31377">
          <cell r="A31377">
            <v>707707170</v>
          </cell>
          <cell r="B31377" t="str">
            <v>SUPORTE BASE RODADO RACK - DT0057P018</v>
          </cell>
          <cell r="C31377" t="str">
            <v>UM</v>
          </cell>
        </row>
        <row r="31378">
          <cell r="A31378">
            <v>707707180</v>
          </cell>
          <cell r="B31378" t="str">
            <v>BARRA LATERAL RACK - DT0057P005</v>
          </cell>
          <cell r="C31378" t="str">
            <v>UM</v>
          </cell>
        </row>
        <row r="31379">
          <cell r="A31379">
            <v>707707190</v>
          </cell>
          <cell r="B31379" t="str">
            <v>BARRA FRONTAL RACK - DT0057P006</v>
          </cell>
          <cell r="C31379" t="str">
            <v>UM</v>
          </cell>
        </row>
        <row r="31380">
          <cell r="A31380">
            <v>707704010</v>
          </cell>
          <cell r="B31380" t="str">
            <v>CJ RACK INFERIOR - DA0131CT13</v>
          </cell>
          <cell r="C31380" t="str">
            <v>UM</v>
          </cell>
        </row>
        <row r="31381">
          <cell r="A31381">
            <v>707704020</v>
          </cell>
          <cell r="B31381" t="str">
            <v>TUBO - DA0131P002</v>
          </cell>
          <cell r="C31381" t="str">
            <v>UM</v>
          </cell>
        </row>
        <row r="31382">
          <cell r="A31382">
            <v>707704030</v>
          </cell>
          <cell r="B31382" t="str">
            <v>TUBO - DA0131P003</v>
          </cell>
          <cell r="C31382" t="str">
            <v>UM</v>
          </cell>
        </row>
        <row r="31383">
          <cell r="A31383">
            <v>707704040</v>
          </cell>
          <cell r="B31383" t="str">
            <v>TUBO - DA0131P004</v>
          </cell>
          <cell r="C31383" t="str">
            <v>UM</v>
          </cell>
        </row>
        <row r="31384">
          <cell r="A31384">
            <v>707704050</v>
          </cell>
          <cell r="B31384" t="str">
            <v>TUBO - DA0131P005</v>
          </cell>
          <cell r="C31384" t="str">
            <v>UM</v>
          </cell>
        </row>
        <row r="31385">
          <cell r="A31385">
            <v>707704060</v>
          </cell>
          <cell r="B31385" t="str">
            <v>TUBO - DA0131P009</v>
          </cell>
          <cell r="C31385" t="str">
            <v>UM</v>
          </cell>
        </row>
        <row r="31386">
          <cell r="A31386">
            <v>707704070</v>
          </cell>
          <cell r="B31386" t="str">
            <v>TUBO - DA0131P010</v>
          </cell>
          <cell r="C31386" t="str">
            <v>UM</v>
          </cell>
        </row>
        <row r="31387">
          <cell r="A31387">
            <v>807707000</v>
          </cell>
          <cell r="B31387" t="str">
            <v>RACK STARA - DT9019-0057</v>
          </cell>
          <cell r="C31387" t="str">
            <v>UM</v>
          </cell>
        </row>
        <row r="31388">
          <cell r="A31388">
            <v>707704080</v>
          </cell>
          <cell r="B31388" t="str">
            <v>TUBO - DA0131P012</v>
          </cell>
          <cell r="C31388" t="str">
            <v>UM</v>
          </cell>
        </row>
        <row r="31389">
          <cell r="A31389">
            <v>707704090</v>
          </cell>
          <cell r="B31389" t="str">
            <v>APOIO GRADE - DA0131P013</v>
          </cell>
          <cell r="C31389" t="str">
            <v>UM</v>
          </cell>
        </row>
        <row r="31390">
          <cell r="A31390">
            <v>707704100</v>
          </cell>
          <cell r="B31390" t="str">
            <v>APOIO PINO - DA0131P014</v>
          </cell>
          <cell r="C31390" t="str">
            <v>UM</v>
          </cell>
        </row>
        <row r="31391">
          <cell r="A31391">
            <v>109843000</v>
          </cell>
          <cell r="B31391" t="str">
            <v>PINO - DT0057P017</v>
          </cell>
          <cell r="C31391" t="str">
            <v>UM</v>
          </cell>
        </row>
        <row r="31392">
          <cell r="A31392">
            <v>707704110</v>
          </cell>
          <cell r="B31392" t="str">
            <v>FLANGE - DA0131P023</v>
          </cell>
          <cell r="C31392" t="str">
            <v>UM</v>
          </cell>
        </row>
        <row r="31393">
          <cell r="A31393">
            <v>707704120</v>
          </cell>
          <cell r="B31393" t="str">
            <v>TUBO - DA0131P017</v>
          </cell>
          <cell r="C31393" t="str">
            <v>UM</v>
          </cell>
        </row>
        <row r="31394">
          <cell r="A31394">
            <v>707704130</v>
          </cell>
          <cell r="B31394" t="str">
            <v>TUBO - DA0131P20</v>
          </cell>
          <cell r="C31394" t="str">
            <v>UM</v>
          </cell>
        </row>
        <row r="31395">
          <cell r="A31395">
            <v>707704140</v>
          </cell>
          <cell r="B31395" t="str">
            <v>TAMPA - DA0131P21</v>
          </cell>
          <cell r="C31395" t="str">
            <v>UM</v>
          </cell>
        </row>
        <row r="31396">
          <cell r="A31396">
            <v>707704150</v>
          </cell>
          <cell r="B31396" t="str">
            <v>TAMPA - 50mm</v>
          </cell>
          <cell r="C31396" t="str">
            <v>UM</v>
          </cell>
        </row>
        <row r="31397">
          <cell r="A31397">
            <v>707704160</v>
          </cell>
          <cell r="B31397" t="str">
            <v>TUBO - DA0131P006</v>
          </cell>
          <cell r="C31397" t="str">
            <v>UM</v>
          </cell>
        </row>
        <row r="31398">
          <cell r="A31398">
            <v>707704200</v>
          </cell>
          <cell r="B31398" t="str">
            <v>TUBO - DA0131P022</v>
          </cell>
          <cell r="C31398" t="str">
            <v>UM</v>
          </cell>
        </row>
        <row r="31399">
          <cell r="A31399">
            <v>707704210</v>
          </cell>
          <cell r="B31399" t="str">
            <v>TAMPA TUBO - DA0131P024</v>
          </cell>
          <cell r="C31399" t="str">
            <v>UM</v>
          </cell>
        </row>
        <row r="31400">
          <cell r="A31400">
            <v>707704220</v>
          </cell>
          <cell r="B31400" t="str">
            <v>TUBO - DA0131P001</v>
          </cell>
          <cell r="C31400" t="str">
            <v>UM</v>
          </cell>
        </row>
        <row r="31401">
          <cell r="A31401">
            <v>707704230</v>
          </cell>
          <cell r="B31401" t="str">
            <v>TUBO - DA0131P011</v>
          </cell>
          <cell r="C31401" t="str">
            <v>UM</v>
          </cell>
        </row>
        <row r="31402">
          <cell r="A31402">
            <v>707704240</v>
          </cell>
          <cell r="B31402" t="str">
            <v>TUBO - DA0131P008</v>
          </cell>
          <cell r="C31402" t="str">
            <v>UM</v>
          </cell>
        </row>
        <row r="31403">
          <cell r="A31403">
            <v>707704250</v>
          </cell>
          <cell r="B31403" t="str">
            <v>CJ TRAVA APOIO</v>
          </cell>
          <cell r="C31403" t="str">
            <v>UM</v>
          </cell>
        </row>
        <row r="31404">
          <cell r="A31404">
            <v>707704260</v>
          </cell>
          <cell r="B31404" t="str">
            <v>TUBO - DA0131P018</v>
          </cell>
          <cell r="C31404" t="str">
            <v>UM</v>
          </cell>
        </row>
        <row r="31405">
          <cell r="A31405">
            <v>707704270</v>
          </cell>
          <cell r="B31405" t="str">
            <v>CJ APOIO PECA - DA0131CT11</v>
          </cell>
          <cell r="C31405" t="str">
            <v>UM</v>
          </cell>
        </row>
        <row r="31406">
          <cell r="A31406">
            <v>707704280</v>
          </cell>
          <cell r="B31406" t="str">
            <v>TUBO - DA0131P020</v>
          </cell>
          <cell r="C31406" t="str">
            <v>UM</v>
          </cell>
        </row>
        <row r="31407">
          <cell r="A31407">
            <v>707704290</v>
          </cell>
          <cell r="B31407" t="str">
            <v>TUBO - DA0131P019</v>
          </cell>
          <cell r="C31407" t="str">
            <v>UM</v>
          </cell>
        </row>
        <row r="31408">
          <cell r="A31408">
            <v>707704300</v>
          </cell>
          <cell r="B31408" t="str">
            <v>REFORÇO - DA0131P026</v>
          </cell>
          <cell r="C31408" t="str">
            <v>UM</v>
          </cell>
        </row>
        <row r="31409">
          <cell r="A31409">
            <v>707704310</v>
          </cell>
          <cell r="B31409" t="str">
            <v>TAMPA TUBO - 40mm</v>
          </cell>
          <cell r="C31409" t="str">
            <v>UM</v>
          </cell>
        </row>
        <row r="31410">
          <cell r="A31410">
            <v>707704320</v>
          </cell>
          <cell r="B31410" t="str">
            <v>CJ SUPERIOR - DA0131CT10</v>
          </cell>
          <cell r="C31410" t="str">
            <v>UM</v>
          </cell>
        </row>
        <row r="31411">
          <cell r="A31411">
            <v>707704330</v>
          </cell>
          <cell r="B31411" t="str">
            <v>REFORÇO - DA0131P015</v>
          </cell>
          <cell r="C31411" t="str">
            <v>UM</v>
          </cell>
        </row>
        <row r="31412">
          <cell r="A31412">
            <v>707704340</v>
          </cell>
          <cell r="B31412" t="str">
            <v>TUBO - DA0131P016</v>
          </cell>
          <cell r="C31412" t="str">
            <v>UM</v>
          </cell>
        </row>
        <row r="31413">
          <cell r="A31413">
            <v>707704350</v>
          </cell>
          <cell r="B31413" t="str">
            <v>TUBO - DA0131P002</v>
          </cell>
          <cell r="C31413" t="str">
            <v>UM</v>
          </cell>
        </row>
        <row r="31414">
          <cell r="A31414">
            <v>805171000</v>
          </cell>
          <cell r="B31414" t="str">
            <v>GRADE FRONTAL NEW STRALIS 2007</v>
          </cell>
          <cell r="C31414" t="str">
            <v>UM</v>
          </cell>
        </row>
        <row r="31415">
          <cell r="A31415">
            <v>109844000</v>
          </cell>
          <cell r="B31415" t="str">
            <v>PINO - DA0148P963</v>
          </cell>
          <cell r="C31415" t="str">
            <v>UM</v>
          </cell>
        </row>
        <row r="31416">
          <cell r="A31416">
            <v>805172000</v>
          </cell>
          <cell r="B31416" t="str">
            <v>GRADE FRONTAL STRALIS</v>
          </cell>
          <cell r="C31416" t="str">
            <v>UM</v>
          </cell>
        </row>
        <row r="31417">
          <cell r="A31417">
            <v>115171000</v>
          </cell>
          <cell r="B31417" t="str">
            <v>GRADE FRONTAL NEW STRALIS 2007</v>
          </cell>
          <cell r="C31417" t="str">
            <v>UM</v>
          </cell>
        </row>
        <row r="31418">
          <cell r="A31418">
            <v>115172000</v>
          </cell>
          <cell r="B31418" t="str">
            <v>GRADE FRONTAL STRALIS</v>
          </cell>
          <cell r="C31418" t="str">
            <v>UM</v>
          </cell>
        </row>
        <row r="31419">
          <cell r="A31419">
            <v>109845000</v>
          </cell>
          <cell r="B31419" t="str">
            <v>CANTONEIRA 1/2 X 4 X 4" - ASTM-A36/NBR 7007</v>
          </cell>
          <cell r="C31419" t="str">
            <v>KG</v>
          </cell>
        </row>
        <row r="31420">
          <cell r="A31420">
            <v>707705010</v>
          </cell>
          <cell r="B31420" t="str">
            <v>TAMPA TUBO SELADO - 144-1400-0134</v>
          </cell>
          <cell r="C31420" t="str">
            <v>UM</v>
          </cell>
        </row>
        <row r="31421">
          <cell r="A31421">
            <v>707705020</v>
          </cell>
          <cell r="B31421" t="str">
            <v>TUBO QUADRADO - DA0148P001</v>
          </cell>
          <cell r="C31421" t="str">
            <v>UM</v>
          </cell>
        </row>
        <row r="31422">
          <cell r="A31422">
            <v>707705030</v>
          </cell>
          <cell r="B31422" t="str">
            <v>TUBO QUADRADO - DA0148P002</v>
          </cell>
          <cell r="C31422" t="str">
            <v>UM</v>
          </cell>
        </row>
        <row r="31423">
          <cell r="A31423">
            <v>707705040</v>
          </cell>
          <cell r="B31423" t="str">
            <v>TUBO QUADRADO - DA0148P009</v>
          </cell>
          <cell r="C31423" t="str">
            <v>UM</v>
          </cell>
        </row>
        <row r="31424">
          <cell r="A31424">
            <v>707705050</v>
          </cell>
          <cell r="B31424" t="str">
            <v>TAMPA TUBO - DA0148P011</v>
          </cell>
          <cell r="C31424" t="str">
            <v>UM</v>
          </cell>
        </row>
        <row r="31425">
          <cell r="A31425">
            <v>707705060</v>
          </cell>
          <cell r="B31425" t="str">
            <v>REFORÇO - DA0148P321</v>
          </cell>
          <cell r="C31425" t="str">
            <v>UM</v>
          </cell>
        </row>
        <row r="31426">
          <cell r="A31426">
            <v>707705070</v>
          </cell>
          <cell r="B31426" t="str">
            <v>TUBO - DA0148P123</v>
          </cell>
          <cell r="C31426" t="str">
            <v>UM</v>
          </cell>
        </row>
        <row r="31427">
          <cell r="A31427">
            <v>109846000</v>
          </cell>
          <cell r="B31427" t="str">
            <v>SUPORTE ENCAIXE - DM0147P094</v>
          </cell>
          <cell r="C31427" t="str">
            <v>UM</v>
          </cell>
        </row>
        <row r="31428">
          <cell r="A31428">
            <v>707705080</v>
          </cell>
          <cell r="B31428" t="str">
            <v>REFORÇO - DA0148P987</v>
          </cell>
          <cell r="C31428" t="str">
            <v>UM</v>
          </cell>
        </row>
        <row r="31429">
          <cell r="A31429">
            <v>707705090</v>
          </cell>
          <cell r="B31429" t="str">
            <v>TUBO QUADRADO - DA0148P368</v>
          </cell>
          <cell r="C31429" t="str">
            <v>UM</v>
          </cell>
        </row>
        <row r="31430">
          <cell r="A31430">
            <v>707705100</v>
          </cell>
          <cell r="B31430" t="str">
            <v>TAMPA TUBO</v>
          </cell>
          <cell r="C31430" t="str">
            <v>UM</v>
          </cell>
        </row>
        <row r="31431">
          <cell r="A31431">
            <v>707705110</v>
          </cell>
          <cell r="B31431" t="str">
            <v>TUBO QUADRADO - DA0148P148</v>
          </cell>
          <cell r="C31431" t="str">
            <v>UM</v>
          </cell>
        </row>
        <row r="31432">
          <cell r="A31432">
            <v>707705120</v>
          </cell>
          <cell r="B31432" t="str">
            <v>TUBO QUADRADO - DA0148P369</v>
          </cell>
          <cell r="C31432" t="str">
            <v>UM</v>
          </cell>
        </row>
        <row r="31433">
          <cell r="A31433">
            <v>707705130</v>
          </cell>
          <cell r="B31433" t="str">
            <v>TUBO QUADRADO - DA0148P147</v>
          </cell>
          <cell r="C31433" t="str">
            <v>UM</v>
          </cell>
        </row>
        <row r="31434">
          <cell r="A31434">
            <v>707705140</v>
          </cell>
          <cell r="B31434" t="str">
            <v>TUBO QUADRADO - DA0148P003</v>
          </cell>
          <cell r="C31434" t="str">
            <v>UM</v>
          </cell>
        </row>
        <row r="31435">
          <cell r="A31435">
            <v>707705150</v>
          </cell>
          <cell r="B31435" t="str">
            <v>TUBO QUADRADO - DA0148P004</v>
          </cell>
          <cell r="C31435" t="str">
            <v>UM</v>
          </cell>
        </row>
        <row r="31436">
          <cell r="A31436">
            <v>707705160</v>
          </cell>
          <cell r="B31436" t="str">
            <v>TUBO QUADRADO - DA0148P010</v>
          </cell>
          <cell r="C31436" t="str">
            <v>UM</v>
          </cell>
        </row>
        <row r="31437">
          <cell r="A31437" t="str">
            <v>80175300D</v>
          </cell>
          <cell r="B31437" t="str">
            <v>DEFLETOR DE AR DIR. INT. ACTROS CABINE BAIXA</v>
          </cell>
          <cell r="C31437" t="str">
            <v>UM</v>
          </cell>
        </row>
        <row r="31438">
          <cell r="A31438" t="str">
            <v>80175300E</v>
          </cell>
          <cell r="B31438" t="str">
            <v>DEFLETOR DE AR ESQ. INT. ACTROS CABINE BAIXA</v>
          </cell>
          <cell r="C31438" t="str">
            <v>UM</v>
          </cell>
        </row>
        <row r="31439">
          <cell r="A31439" t="str">
            <v>80175400D</v>
          </cell>
          <cell r="B31439" t="str">
            <v>DEFLETOR DE AR DIR. EXT. ACTROS CABINE BAIXA</v>
          </cell>
          <cell r="C31439" t="str">
            <v>UM</v>
          </cell>
        </row>
        <row r="31440">
          <cell r="A31440" t="str">
            <v>80175400E</v>
          </cell>
          <cell r="B31440" t="str">
            <v>DEFLETOR DE AR ESQ. EXT. ACTROS CABINE BAIXA</v>
          </cell>
          <cell r="C31440" t="str">
            <v>UM</v>
          </cell>
        </row>
        <row r="31441">
          <cell r="A31441" t="str">
            <v>11175300D</v>
          </cell>
          <cell r="B31441" t="str">
            <v>DEFLETOR DE AR DIR. INT. ACTROS CABINE BAIXA</v>
          </cell>
          <cell r="C31441" t="str">
            <v>UM</v>
          </cell>
        </row>
        <row r="31442">
          <cell r="A31442" t="str">
            <v>11175300E</v>
          </cell>
          <cell r="B31442" t="str">
            <v>DEFLETOR DE AR ESQ. INT. ACTROS CABINE BAIXA</v>
          </cell>
          <cell r="C31442" t="str">
            <v>UM</v>
          </cell>
        </row>
        <row r="31443">
          <cell r="A31443" t="str">
            <v>11175400D</v>
          </cell>
          <cell r="B31443" t="str">
            <v>DEFLETOR DE AR DIR. EXT. ACTROS CABINE BAIXA</v>
          </cell>
          <cell r="C31443" t="str">
            <v>UM</v>
          </cell>
        </row>
        <row r="31444">
          <cell r="A31444" t="str">
            <v>11175400E</v>
          </cell>
          <cell r="B31444" t="str">
            <v>DEFLETOR DE AR ESQ. EXT. ACTROS CABINE BAIXA</v>
          </cell>
          <cell r="C31444" t="str">
            <v>UM</v>
          </cell>
        </row>
        <row r="31445">
          <cell r="A31445" t="str">
            <v>1030290FV</v>
          </cell>
          <cell r="B31445" t="str">
            <v>PARA-CHOQUE DIANT CARGO - RTM LIGHT</v>
          </cell>
          <cell r="C31445" t="str">
            <v>UM</v>
          </cell>
        </row>
        <row r="31446">
          <cell r="A31446" t="str">
            <v>8030290FV</v>
          </cell>
          <cell r="B31446" t="str">
            <v>PARA-CHOQUE DIANT FORD CARGO 2002 EM DIANTE - RTM LIGHT</v>
          </cell>
          <cell r="C31446" t="str">
            <v>UM</v>
          </cell>
        </row>
        <row r="31447">
          <cell r="A31447">
            <v>200582000</v>
          </cell>
          <cell r="B31447" t="str">
            <v>CAIXA DE MADEIRA GESTAMP (100 X 120 X 65)</v>
          </cell>
          <cell r="C31447" t="str">
            <v>UM</v>
          </cell>
        </row>
        <row r="31448">
          <cell r="A31448" t="str">
            <v>DD85122023</v>
          </cell>
          <cell r="B31448" t="str">
            <v>CAIXAS DE LUZES COMBINADAS P/AUTOMO</v>
          </cell>
          <cell r="C31448" t="str">
            <v>UM</v>
          </cell>
        </row>
        <row r="31449">
          <cell r="A31449" t="str">
            <v>DD68079000</v>
          </cell>
          <cell r="B31449" t="str">
            <v>OUTRAS OBRAS DE ASFALTO</v>
          </cell>
          <cell r="C31449" t="str">
            <v>UM</v>
          </cell>
        </row>
        <row r="31450">
          <cell r="A31450" t="str">
            <v>DD40103100</v>
          </cell>
          <cell r="B31450" t="str">
            <v>CORREIAS DE TRANSMISSAO SEM FIO</v>
          </cell>
          <cell r="C31450" t="str">
            <v>UM</v>
          </cell>
        </row>
        <row r="31451">
          <cell r="A31451" t="str">
            <v>IMOB85238000</v>
          </cell>
          <cell r="B31451" t="str">
            <v>OUTRAS INFORMACOES DE SOFTWARE</v>
          </cell>
          <cell r="C31451" t="str">
            <v>UM</v>
          </cell>
        </row>
        <row r="31452">
          <cell r="A31452" t="str">
            <v>80615900D</v>
          </cell>
          <cell r="B31452" t="str">
            <v>FOLHA DA PORTA EXT. DIR. SCANIA SERIE 4 98 EM DIANTE</v>
          </cell>
          <cell r="C31452" t="str">
            <v>UM</v>
          </cell>
        </row>
        <row r="31453">
          <cell r="A31453" t="str">
            <v>DD63025300</v>
          </cell>
          <cell r="B31453" t="str">
            <v>ROUPAS DE MESA, DE FIBRAS SINTETICAS</v>
          </cell>
          <cell r="C31453" t="str">
            <v>UM</v>
          </cell>
        </row>
        <row r="31454">
          <cell r="A31454">
            <v>300863000</v>
          </cell>
          <cell r="B31454" t="str">
            <v>LAMINA TRAPEZOIDAL STARRETT</v>
          </cell>
          <cell r="C31454" t="str">
            <v>UM</v>
          </cell>
        </row>
        <row r="31455">
          <cell r="A31455">
            <v>109847000</v>
          </cell>
          <cell r="B31455" t="str">
            <v>FITA VHB 4910  50 X 20m</v>
          </cell>
          <cell r="C31455" t="str">
            <v>M</v>
          </cell>
        </row>
        <row r="31456">
          <cell r="A31456" t="str">
            <v>80615900E</v>
          </cell>
          <cell r="B31456" t="str">
            <v>FOLHA DA PORTA EXT. ESQ. SCANIA SERIE 4 98 EM DIANTE</v>
          </cell>
          <cell r="C31456" t="str">
            <v>UM</v>
          </cell>
        </row>
        <row r="31457">
          <cell r="A31457" t="str">
            <v>11615900D</v>
          </cell>
          <cell r="B31457" t="str">
            <v>FOLHA DA PORTA EXT. DIR. SCANIA SERIE 4 98 EM DIANTE</v>
          </cell>
          <cell r="C31457" t="str">
            <v>UM</v>
          </cell>
        </row>
        <row r="31458">
          <cell r="A31458" t="str">
            <v>11615900E</v>
          </cell>
          <cell r="B31458" t="str">
            <v>FOLHA DA PORTA EXT. ESQ. SCANIA SERIE 4 98 EM DIANTE</v>
          </cell>
          <cell r="C31458" t="str">
            <v>UM</v>
          </cell>
        </row>
        <row r="31459">
          <cell r="A31459" t="str">
            <v>8061590DF</v>
          </cell>
          <cell r="B31459" t="str">
            <v>FOLHA DA PORTA EXT. DIR. SCANIA SERIE 4 98 EM DIANTE</v>
          </cell>
          <cell r="C31459" t="str">
            <v>UM</v>
          </cell>
        </row>
        <row r="31460">
          <cell r="A31460" t="str">
            <v>8061590EF</v>
          </cell>
          <cell r="B31460" t="str">
            <v>FOLHA DA PORTA EXT. ESQ. SCANIA SERIE 4 98 EM DIANTE</v>
          </cell>
          <cell r="C31460" t="str">
            <v>UM</v>
          </cell>
        </row>
        <row r="31461">
          <cell r="A31461">
            <v>807709000</v>
          </cell>
          <cell r="B31461" t="str">
            <v>SUPORTE PARA-LAMA DESLOCADO - MM IMPLEMENTOS</v>
          </cell>
          <cell r="C31461" t="str">
            <v>UM</v>
          </cell>
        </row>
        <row r="31462">
          <cell r="A31462">
            <v>807710000</v>
          </cell>
          <cell r="B31462" t="str">
            <v>SUPORTE PARA-LAMA RETO - MM IMPLEMENTOS</v>
          </cell>
          <cell r="C31462" t="str">
            <v>UM</v>
          </cell>
        </row>
        <row r="31463">
          <cell r="A31463" t="str">
            <v>DD39207100</v>
          </cell>
          <cell r="B31463" t="str">
            <v>CHAPAS, ETC DE CELULOSE REGENER</v>
          </cell>
          <cell r="C31463" t="str">
            <v>UM</v>
          </cell>
        </row>
        <row r="31464">
          <cell r="A31464" t="str">
            <v>DD48025499</v>
          </cell>
          <cell r="B31464" t="str">
            <v>OUTROS</v>
          </cell>
          <cell r="C31464" t="str">
            <v>UM</v>
          </cell>
        </row>
        <row r="31465">
          <cell r="A31465">
            <v>707709010</v>
          </cell>
          <cell r="B31465" t="str">
            <v>TUBO MENOR SUP. PARA-LAMA DESLOCADO</v>
          </cell>
          <cell r="C31465" t="str">
            <v>UM</v>
          </cell>
        </row>
        <row r="31466">
          <cell r="A31466">
            <v>707709020</v>
          </cell>
          <cell r="B31466" t="str">
            <v>TUBO MAIOR SUP. PARA-LAMA DESLOCADO</v>
          </cell>
          <cell r="C31466" t="str">
            <v>UM</v>
          </cell>
        </row>
        <row r="31467">
          <cell r="A31467">
            <v>707709030</v>
          </cell>
          <cell r="B31467" t="str">
            <v>REFORCO SUP. PARA-LAMA DESLOCADO</v>
          </cell>
          <cell r="C31467" t="str">
            <v>UM</v>
          </cell>
        </row>
        <row r="31468">
          <cell r="A31468">
            <v>707710010</v>
          </cell>
          <cell r="B31468" t="str">
            <v>TUBO RETO SUP. PARA-LAMA</v>
          </cell>
          <cell r="C31468" t="str">
            <v>UM</v>
          </cell>
        </row>
        <row r="31469">
          <cell r="A31469">
            <v>707710020</v>
          </cell>
          <cell r="B31469" t="str">
            <v>SUPORTE PARA-LAMA</v>
          </cell>
          <cell r="C31469" t="str">
            <v>UM</v>
          </cell>
        </row>
        <row r="31470">
          <cell r="A31470">
            <v>707710030</v>
          </cell>
          <cell r="B31470" t="str">
            <v>SUPORTE APOIO PARA-LAMA</v>
          </cell>
          <cell r="C31470" t="str">
            <v>UM</v>
          </cell>
        </row>
        <row r="31471">
          <cell r="A31471">
            <v>197708000</v>
          </cell>
          <cell r="B31471" t="str">
            <v>RODIZIO GS52 PE SCHIOPPA</v>
          </cell>
          <cell r="C31471" t="str">
            <v>UM</v>
          </cell>
        </row>
        <row r="31472">
          <cell r="A31472">
            <v>197706000</v>
          </cell>
          <cell r="B31472" t="str">
            <v>RODIZIO R123 BFS NOVEX</v>
          </cell>
          <cell r="C31472" t="str">
            <v>UM</v>
          </cell>
        </row>
        <row r="31473">
          <cell r="A31473">
            <v>197707000</v>
          </cell>
          <cell r="B31473" t="str">
            <v>RODIZIO GMPAX 83 UFS NOVEX</v>
          </cell>
          <cell r="C31473" t="str">
            <v>UM</v>
          </cell>
        </row>
        <row r="31474">
          <cell r="A31474" t="str">
            <v>DD90269090</v>
          </cell>
          <cell r="B31474" t="str">
            <v>PARTES E ACESS P/OUTS INSTRUM E APA</v>
          </cell>
          <cell r="C31474" t="str">
            <v>UM</v>
          </cell>
        </row>
        <row r="31475">
          <cell r="A31475">
            <v>801813000</v>
          </cell>
          <cell r="B31475" t="str">
            <v>CAPO INTERNO 1519</v>
          </cell>
          <cell r="C31475" t="str">
            <v>UM</v>
          </cell>
        </row>
        <row r="31476">
          <cell r="A31476">
            <v>109848000</v>
          </cell>
          <cell r="B31476" t="str">
            <v>PORCA PAINEL FORD CARGO</v>
          </cell>
          <cell r="C31476" t="str">
            <v>UM</v>
          </cell>
        </row>
        <row r="31477">
          <cell r="A31477">
            <v>109849000</v>
          </cell>
          <cell r="B31477" t="str">
            <v>PARAFUSO PAINEL FORD CARGO</v>
          </cell>
          <cell r="C31477" t="str">
            <v>UM</v>
          </cell>
        </row>
        <row r="31478">
          <cell r="A31478">
            <v>109850000</v>
          </cell>
          <cell r="B31478" t="str">
            <v>PRESILHA PAINEL FORD CARGO</v>
          </cell>
          <cell r="C31478" t="str">
            <v>UM</v>
          </cell>
        </row>
        <row r="31479">
          <cell r="A31479">
            <v>109851000</v>
          </cell>
          <cell r="B31479" t="str">
            <v>RETENTOR PAINEL FORD CARGO</v>
          </cell>
          <cell r="C31479" t="str">
            <v>UM</v>
          </cell>
        </row>
        <row r="31480">
          <cell r="A31480" t="str">
            <v>10985200D</v>
          </cell>
          <cell r="B31480" t="str">
            <v>DOBRADICA DIR. PAINEL FORD CARGO</v>
          </cell>
          <cell r="C31480" t="str">
            <v>UM</v>
          </cell>
        </row>
        <row r="31481">
          <cell r="A31481" t="str">
            <v>10985200E</v>
          </cell>
          <cell r="B31481" t="str">
            <v>DOBRADICA ESQ. PAINEL FORD CARGO</v>
          </cell>
          <cell r="C31481" t="str">
            <v>UM</v>
          </cell>
        </row>
        <row r="31482">
          <cell r="A31482">
            <v>109853000</v>
          </cell>
          <cell r="B31482" t="str">
            <v>PORCA M6 PAINEL FORD CARGO</v>
          </cell>
          <cell r="C31482" t="str">
            <v>UM</v>
          </cell>
        </row>
        <row r="31483">
          <cell r="A31483">
            <v>109854000</v>
          </cell>
          <cell r="B31483" t="str">
            <v>PARAFUSO PAINEL FORD CARGO</v>
          </cell>
          <cell r="C31483" t="str">
            <v>UM</v>
          </cell>
        </row>
        <row r="31484">
          <cell r="A31484">
            <v>109855000</v>
          </cell>
          <cell r="B31484" t="str">
            <v>PLACA PAINEL FORD CARGO</v>
          </cell>
          <cell r="C31484" t="str">
            <v>UM</v>
          </cell>
        </row>
        <row r="31485">
          <cell r="A31485">
            <v>109856000</v>
          </cell>
          <cell r="B31485" t="str">
            <v>PAINEL 1 FORD CARGO</v>
          </cell>
          <cell r="C31485" t="str">
            <v>UM</v>
          </cell>
        </row>
        <row r="31486">
          <cell r="A31486">
            <v>109857000</v>
          </cell>
          <cell r="B31486" t="str">
            <v>PAINEL 2 FORD CARGO</v>
          </cell>
          <cell r="C31486" t="str">
            <v>UM</v>
          </cell>
        </row>
        <row r="31487">
          <cell r="A31487">
            <v>109858000</v>
          </cell>
          <cell r="B31487" t="str">
            <v>PORTA-LUVAS FORD CARGO</v>
          </cell>
          <cell r="C31487" t="str">
            <v>UM</v>
          </cell>
        </row>
        <row r="31488">
          <cell r="A31488">
            <v>109859000</v>
          </cell>
          <cell r="B31488" t="str">
            <v>TAMPA FORD CARGO</v>
          </cell>
          <cell r="C31488" t="str">
            <v>UM</v>
          </cell>
        </row>
        <row r="31489">
          <cell r="A31489">
            <v>109860000</v>
          </cell>
          <cell r="B31489" t="str">
            <v>PAINEL 3 FORD CARGO</v>
          </cell>
          <cell r="C31489" t="str">
            <v>UM</v>
          </cell>
        </row>
        <row r="31490">
          <cell r="A31490">
            <v>109861000</v>
          </cell>
          <cell r="B31490" t="str">
            <v>REFORCO PAINEL FORD CARGO</v>
          </cell>
          <cell r="C31490" t="str">
            <v>UM</v>
          </cell>
        </row>
        <row r="31491">
          <cell r="A31491">
            <v>109862000</v>
          </cell>
          <cell r="B31491" t="str">
            <v>MOLDURA PAINEL FORD CARGO</v>
          </cell>
          <cell r="C31491" t="str">
            <v>UM</v>
          </cell>
        </row>
        <row r="31492">
          <cell r="A31492">
            <v>109863000</v>
          </cell>
          <cell r="B31492" t="str">
            <v>CONSOLE PAINEL FORD CARGO</v>
          </cell>
          <cell r="C31492" t="str">
            <v>UM</v>
          </cell>
        </row>
        <row r="31493">
          <cell r="A31493">
            <v>109864000</v>
          </cell>
          <cell r="B31493" t="str">
            <v>SUPORTE PAINEL FORD CARGO</v>
          </cell>
          <cell r="C31493" t="str">
            <v>UM</v>
          </cell>
        </row>
        <row r="31494">
          <cell r="A31494">
            <v>109865000</v>
          </cell>
          <cell r="B31494" t="str">
            <v>PAINEL 4 FORD CARGO</v>
          </cell>
          <cell r="C31494" t="str">
            <v>UM</v>
          </cell>
        </row>
        <row r="31495">
          <cell r="A31495">
            <v>109866000</v>
          </cell>
          <cell r="B31495" t="str">
            <v>CINZEIRO PAINEL FORD CARGO</v>
          </cell>
          <cell r="C31495" t="str">
            <v>UM</v>
          </cell>
        </row>
        <row r="31496">
          <cell r="A31496">
            <v>109867000</v>
          </cell>
          <cell r="B31496" t="str">
            <v>PLACA 2 PAINEL FORD CARGO</v>
          </cell>
          <cell r="C31496" t="str">
            <v>UM</v>
          </cell>
        </row>
        <row r="31497">
          <cell r="A31497" t="str">
            <v>10986800E</v>
          </cell>
          <cell r="B31497" t="str">
            <v>ALCA APOIO ESQ. PAINEL FORD CARGO</v>
          </cell>
          <cell r="C31497" t="str">
            <v>UM</v>
          </cell>
        </row>
        <row r="31498">
          <cell r="A31498" t="str">
            <v>10986800D</v>
          </cell>
          <cell r="B31498" t="str">
            <v>ALCA APOIO DIR. PAINEL FORD CARGO</v>
          </cell>
          <cell r="C31498" t="str">
            <v>UM</v>
          </cell>
        </row>
        <row r="31499">
          <cell r="A31499">
            <v>109869000</v>
          </cell>
          <cell r="B31499" t="str">
            <v>FECHADURA PAINEL FORD CARGO</v>
          </cell>
          <cell r="C31499" t="str">
            <v>UM</v>
          </cell>
        </row>
        <row r="31500">
          <cell r="A31500">
            <v>300864000</v>
          </cell>
          <cell r="B31500" t="str">
            <v>BARRA DE COBRE Ø 1/2" (12,7)</v>
          </cell>
          <cell r="C31500" t="str">
            <v>KG</v>
          </cell>
        </row>
        <row r="31501">
          <cell r="A31501" t="str">
            <v>8031040TA</v>
          </cell>
          <cell r="B31501" t="str">
            <v>CABINE COMPLETA FORD CARGO LL TRAS. ABERTA S/ PAINEL (OBSOLETO)</v>
          </cell>
          <cell r="C31501" t="str">
            <v>UM</v>
          </cell>
        </row>
        <row r="31502">
          <cell r="A31502">
            <v>300865000</v>
          </cell>
          <cell r="B31502" t="str">
            <v>BARRA DE COBRE Ø 5/8" (15,88)</v>
          </cell>
          <cell r="C31502" t="str">
            <v>KG</v>
          </cell>
        </row>
        <row r="31503">
          <cell r="A31503">
            <v>300866000</v>
          </cell>
          <cell r="B31503" t="str">
            <v>BARRA DE COBRE Ø 3/4" (19,05)</v>
          </cell>
          <cell r="C31503" t="str">
            <v>KG</v>
          </cell>
        </row>
        <row r="31504">
          <cell r="A31504" t="str">
            <v>IMOB84195090</v>
          </cell>
          <cell r="B31504" t="str">
            <v>OUTROS TROCADORES (PERMUTADORES)</v>
          </cell>
          <cell r="C31504" t="str">
            <v>UM</v>
          </cell>
        </row>
        <row r="31505">
          <cell r="A31505" t="str">
            <v>DD85171231</v>
          </cell>
          <cell r="B31505" t="str">
            <v>PORTATEIS</v>
          </cell>
          <cell r="C31505" t="str">
            <v>UM</v>
          </cell>
        </row>
        <row r="31506">
          <cell r="A31506" t="str">
            <v>DD33029019</v>
          </cell>
          <cell r="B31506" t="str">
            <v>OUTRAS MISTURAS UTILIZ. COMO MATERIA</v>
          </cell>
          <cell r="C31506" t="str">
            <v>UM</v>
          </cell>
        </row>
        <row r="31507">
          <cell r="A31507">
            <v>703181140</v>
          </cell>
          <cell r="B31507" t="str">
            <v>PAINEL EXTERNO SUP TETO FORD CARGO</v>
          </cell>
          <cell r="C31507" t="str">
            <v>UM</v>
          </cell>
        </row>
        <row r="31508">
          <cell r="A31508" t="str">
            <v>DD85176262</v>
          </cell>
          <cell r="B31508" t="str">
            <v>DE TECNOLOGIA CELULAR</v>
          </cell>
          <cell r="C31508" t="str">
            <v>UM</v>
          </cell>
        </row>
        <row r="31509">
          <cell r="A31509" t="str">
            <v>DD85235200</v>
          </cell>
          <cell r="B31509" t="str">
            <v>CARTOES INTELIGENTES</v>
          </cell>
          <cell r="C31509" t="str">
            <v>UM</v>
          </cell>
        </row>
        <row r="31510">
          <cell r="A31510">
            <v>600466000</v>
          </cell>
          <cell r="B31510" t="str">
            <v>GUIA ESPIRAL P/ ARAME Ø 1,2mm x 3 MT TOCHA SU320</v>
          </cell>
          <cell r="C31510" t="str">
            <v>UM</v>
          </cell>
        </row>
        <row r="31511">
          <cell r="A31511">
            <v>803190000</v>
          </cell>
          <cell r="B31511" t="str">
            <v>PAINEL FRONTAL FORD CARGO S/ FECHAMENTO SUP</v>
          </cell>
          <cell r="C31511" t="str">
            <v>UM</v>
          </cell>
        </row>
        <row r="31512">
          <cell r="A31512" t="str">
            <v>DD85238000</v>
          </cell>
          <cell r="B31512" t="str">
            <v>OUTRAS INFORMACOES DE SOFTWARE</v>
          </cell>
          <cell r="C31512" t="str">
            <v>UM</v>
          </cell>
        </row>
        <row r="31513">
          <cell r="A31513" t="str">
            <v>80319000F</v>
          </cell>
          <cell r="B31513" t="str">
            <v>PAINEL FRONTAL FORD CARGO S/ FECHAMENTO SUP</v>
          </cell>
          <cell r="C31513" t="str">
            <v>UM</v>
          </cell>
        </row>
        <row r="31514">
          <cell r="A31514">
            <v>703190000</v>
          </cell>
          <cell r="B31514" t="str">
            <v>FRONTAL CABINE FORD CARGO S/ FECHAMENTO SUP</v>
          </cell>
          <cell r="C31514" t="str">
            <v>UM</v>
          </cell>
        </row>
        <row r="31515">
          <cell r="A31515" t="str">
            <v>DD90262090</v>
          </cell>
          <cell r="B31515" t="str">
            <v>OUTROS INSTRUMENTOS E APARS PARA MEDIDA</v>
          </cell>
          <cell r="C31515" t="str">
            <v>UM</v>
          </cell>
        </row>
        <row r="31516">
          <cell r="A31516" t="str">
            <v>DD28042100</v>
          </cell>
          <cell r="B31516" t="str">
            <v>ARGONIO (GASES RAROS)</v>
          </cell>
          <cell r="C31516" t="str">
            <v>UM</v>
          </cell>
        </row>
        <row r="31517">
          <cell r="A31517" t="str">
            <v>20073200E</v>
          </cell>
          <cell r="B31517" t="str">
            <v>ESTRADO DE MADEIRA P/ PARALAMA</v>
          </cell>
          <cell r="C31517" t="str">
            <v>UM</v>
          </cell>
        </row>
        <row r="31518">
          <cell r="A31518" t="str">
            <v>DD56022100</v>
          </cell>
          <cell r="B31518" t="str">
            <v>FELTROS DE LA / PELOS FINOS</v>
          </cell>
          <cell r="C31518" t="str">
            <v>UM</v>
          </cell>
        </row>
        <row r="31519">
          <cell r="A31519" t="str">
            <v>DD64019200</v>
          </cell>
          <cell r="B31519" t="str">
            <v>CALCADOS IMPERMEAV DE BORRACHA</v>
          </cell>
          <cell r="C31519" t="str">
            <v>UM</v>
          </cell>
        </row>
        <row r="31520">
          <cell r="A31520" t="str">
            <v>DD62011300</v>
          </cell>
          <cell r="B31520" t="str">
            <v>SOBRETUDOS, IMPERMEAV, ETC DE FIBRA</v>
          </cell>
          <cell r="C31520" t="str">
            <v>UM</v>
          </cell>
        </row>
        <row r="31521">
          <cell r="A31521" t="str">
            <v>DD57041000</v>
          </cell>
          <cell r="B31521" t="str">
            <v>LADRILHOS DE FELTRO PARA REVESTIMENTO</v>
          </cell>
          <cell r="C31521" t="str">
            <v>UM</v>
          </cell>
        </row>
        <row r="31522">
          <cell r="A31522" t="str">
            <v>DD73170010</v>
          </cell>
          <cell r="B31522" t="str">
            <v>TACHAS</v>
          </cell>
          <cell r="C31522" t="str">
            <v>UM</v>
          </cell>
        </row>
        <row r="31523">
          <cell r="A31523" t="str">
            <v>DD25222000</v>
          </cell>
          <cell r="B31523" t="str">
            <v>CAL APAGADA</v>
          </cell>
          <cell r="C31523" t="str">
            <v>UM</v>
          </cell>
        </row>
        <row r="31524">
          <cell r="A31524" t="str">
            <v>DD90189029</v>
          </cell>
          <cell r="B31524" t="str">
            <v>OUTROS BISTURIS</v>
          </cell>
          <cell r="C31524" t="str">
            <v>UM</v>
          </cell>
        </row>
        <row r="31525">
          <cell r="A31525" t="str">
            <v>TOYOTA</v>
          </cell>
          <cell r="B31525" t="str">
            <v>PARA-CHOQUE SEM PINTURA</v>
          </cell>
          <cell r="C31525" t="str">
            <v>UM</v>
          </cell>
        </row>
        <row r="31526">
          <cell r="A31526" t="str">
            <v>DD28151100</v>
          </cell>
          <cell r="B31526" t="str">
            <v>SODA CAUSTICA</v>
          </cell>
          <cell r="C31526" t="str">
            <v>UM</v>
          </cell>
        </row>
        <row r="31527">
          <cell r="A31527" t="str">
            <v>DD48184090</v>
          </cell>
          <cell r="B31527" t="str">
            <v>ABSORVENTES E OUTROS ART. HIGIENE</v>
          </cell>
          <cell r="C31527" t="str">
            <v>UM</v>
          </cell>
        </row>
        <row r="31528">
          <cell r="A31528">
            <v>801755000</v>
          </cell>
          <cell r="B31528" t="str">
            <v>GRADE FRONTAL AXOR</v>
          </cell>
          <cell r="C31528" t="str">
            <v>UM</v>
          </cell>
        </row>
        <row r="31529">
          <cell r="A31529" t="str">
            <v>81068700E</v>
          </cell>
          <cell r="B31529" t="str">
            <v>M.O REBAIXO FAROL ESQUERDO AGRALE - 6011.013.589.00.8</v>
          </cell>
          <cell r="C31529" t="str">
            <v>UM</v>
          </cell>
        </row>
        <row r="31530">
          <cell r="A31530" t="str">
            <v>19068700D</v>
          </cell>
          <cell r="B31530" t="str">
            <v>REBAIXO FAROL DIREITO AGRALE - 6011.013.588.00.0</v>
          </cell>
          <cell r="C31530" t="str">
            <v>UM</v>
          </cell>
        </row>
        <row r="31531">
          <cell r="A31531" t="str">
            <v>19068700E</v>
          </cell>
          <cell r="B31531" t="str">
            <v>REBAIXO FAROL ESQUERDO AGRALE - 6011.013.589.00.8</v>
          </cell>
          <cell r="C31531" t="str">
            <v>UM</v>
          </cell>
        </row>
        <row r="31532">
          <cell r="A31532">
            <v>190688000</v>
          </cell>
          <cell r="B31532" t="str">
            <v>GRADE DIANTEIRA AGRALE - 6011.013.024.00.3</v>
          </cell>
          <cell r="C31532" t="str">
            <v>UM</v>
          </cell>
        </row>
        <row r="31533">
          <cell r="A31533">
            <v>190689000</v>
          </cell>
          <cell r="B31533" t="str">
            <v>GRADE DIANTEIRA AGRALE - 6011.013.619.00.3</v>
          </cell>
          <cell r="C31533" t="str">
            <v>UM</v>
          </cell>
        </row>
        <row r="31534">
          <cell r="A31534" t="str">
            <v>81068700D</v>
          </cell>
          <cell r="B31534" t="str">
            <v>M.O REBAIXO FAROL DIREITO AGRALE - 6011.013.588.00.0</v>
          </cell>
          <cell r="C31534" t="str">
            <v>UM</v>
          </cell>
        </row>
        <row r="31535">
          <cell r="A31535">
            <v>810688000</v>
          </cell>
          <cell r="B31535" t="str">
            <v>M.O GRADE DIANTEIRA AGRALE - 6011.013.024.00.3</v>
          </cell>
          <cell r="C31535" t="str">
            <v>UM</v>
          </cell>
        </row>
        <row r="31536">
          <cell r="A31536">
            <v>810689000</v>
          </cell>
          <cell r="B31536" t="str">
            <v>M.O GRADE DIANTEIRA AGRALE - 6011.013.619.00.3</v>
          </cell>
          <cell r="C31536" t="str">
            <v>UM</v>
          </cell>
        </row>
        <row r="31537">
          <cell r="A31537" t="str">
            <v>DD30045040</v>
          </cell>
          <cell r="B31537" t="str">
            <v>MEDICAMENTO CONTENDO VITAMINA A1</v>
          </cell>
          <cell r="C31537" t="str">
            <v>UM</v>
          </cell>
        </row>
        <row r="31538">
          <cell r="A31538" t="str">
            <v>DD40149090</v>
          </cell>
          <cell r="B31538" t="str">
            <v>OUTROS ARTIGOS DE HIGIENE</v>
          </cell>
          <cell r="C31538" t="str">
            <v>UM</v>
          </cell>
        </row>
        <row r="31539">
          <cell r="A31539" t="str">
            <v>DD33042010</v>
          </cell>
          <cell r="B31539" t="str">
            <v>SOBRA, DELINEADORES, LAPIS PARA SOMBRANCELHAS</v>
          </cell>
          <cell r="C31539" t="str">
            <v>UM</v>
          </cell>
        </row>
        <row r="31540">
          <cell r="A31540">
            <v>109870000</v>
          </cell>
          <cell r="B31540" t="str">
            <v>SUPORTE INTERNO GIRO CARREGADOR MENEGOTTI EXT.</v>
          </cell>
          <cell r="C31540" t="str">
            <v>UM</v>
          </cell>
        </row>
        <row r="31541">
          <cell r="A31541">
            <v>109871000</v>
          </cell>
          <cell r="B31541" t="str">
            <v>SUPORTE EXTERNO GIRO CARREGADOR MENEGOTTI EXT.</v>
          </cell>
          <cell r="C31541" t="str">
            <v>UM</v>
          </cell>
        </row>
        <row r="31542">
          <cell r="A31542">
            <v>109872000</v>
          </cell>
          <cell r="B31542" t="str">
            <v>ANCORAGEM CARREGADOR NO CHASSI MENEGOTTI EXT.</v>
          </cell>
          <cell r="C31542" t="str">
            <v>UM</v>
          </cell>
        </row>
        <row r="31543">
          <cell r="A31543" t="str">
            <v>DD30049096</v>
          </cell>
          <cell r="B31543" t="str">
            <v>COMPLEXO DE FERRO DEXTRANA</v>
          </cell>
          <cell r="C31543" t="str">
            <v>UM</v>
          </cell>
        </row>
        <row r="31544">
          <cell r="A31544" t="str">
            <v>DD39172200</v>
          </cell>
          <cell r="B31544" t="str">
            <v>TUBO RIGIDO, DE POLIMEROS DE PROPILE</v>
          </cell>
          <cell r="C31544" t="str">
            <v>UM</v>
          </cell>
        </row>
        <row r="31545">
          <cell r="A31545" t="str">
            <v>DD28530090</v>
          </cell>
          <cell r="B31545" t="str">
            <v>AGUA DESMINERALIZADA</v>
          </cell>
          <cell r="C31545" t="str">
            <v>UM</v>
          </cell>
        </row>
        <row r="31546">
          <cell r="A31546" t="str">
            <v>DD85234920</v>
          </cell>
          <cell r="B31546" t="str">
            <v>OUTROS, SUPORTES OPTICOS</v>
          </cell>
          <cell r="C31546" t="str">
            <v>UM</v>
          </cell>
        </row>
        <row r="31547">
          <cell r="A31547">
            <v>620000059</v>
          </cell>
          <cell r="B31547" t="str">
            <v>JOGO DE GAXETAS PTFE - J16 - 22 X 35 X 28</v>
          </cell>
          <cell r="C31547" t="str">
            <v>UM</v>
          </cell>
        </row>
        <row r="31548">
          <cell r="A31548">
            <v>620000060</v>
          </cell>
          <cell r="B31548" t="str">
            <v>ARRUELA PTFE DIAM 20 X 31,9 X 7,5</v>
          </cell>
          <cell r="C31548" t="str">
            <v>UM</v>
          </cell>
        </row>
        <row r="31549">
          <cell r="A31549">
            <v>620000061</v>
          </cell>
          <cell r="B31549" t="str">
            <v>GAXETA L EPDM - 292 X 200 X 20 X 8MM</v>
          </cell>
          <cell r="C31549" t="str">
            <v>UM</v>
          </cell>
        </row>
        <row r="31550">
          <cell r="A31550">
            <v>620000062</v>
          </cell>
          <cell r="B31550" t="str">
            <v>GUARNICAO EPDM MOD. U - 226 X 295 X 36MM</v>
          </cell>
          <cell r="C31550" t="str">
            <v>UM</v>
          </cell>
        </row>
        <row r="31551">
          <cell r="A31551" t="str">
            <v>DD73079300</v>
          </cell>
          <cell r="B31551" t="str">
            <v>OUTROS ACESSORIOS PARA SOLDAR TOPO</v>
          </cell>
          <cell r="C31551" t="str">
            <v>UM</v>
          </cell>
        </row>
        <row r="31552">
          <cell r="A31552">
            <v>109873000</v>
          </cell>
          <cell r="B31552" t="str">
            <v>CONTRAPINO 1/4" x 3" ZA</v>
          </cell>
          <cell r="C31552" t="str">
            <v>UM</v>
          </cell>
        </row>
        <row r="31553">
          <cell r="A31553">
            <v>707591340</v>
          </cell>
          <cell r="B31553" t="str">
            <v>CJ. SUP. RESERVATORIO HIDRAULICO P/ DUMPER - 007.07.038</v>
          </cell>
          <cell r="C31553" t="str">
            <v>UM</v>
          </cell>
        </row>
        <row r="31554">
          <cell r="A31554">
            <v>707591350</v>
          </cell>
          <cell r="B31554" t="str">
            <v>SUPORTE RESERVATORIO HIDRAULICO P/ DUMPER - 007.07.037</v>
          </cell>
          <cell r="C31554" t="str">
            <v>UM</v>
          </cell>
        </row>
        <row r="31555">
          <cell r="A31555">
            <v>707422110</v>
          </cell>
          <cell r="B31555" t="str">
            <v>TRAVESSA COXINS P/ DUMPER - 001.07.001</v>
          </cell>
          <cell r="C31555" t="str">
            <v>UM</v>
          </cell>
        </row>
        <row r="31556">
          <cell r="A31556">
            <v>707422120</v>
          </cell>
          <cell r="B31556" t="str">
            <v>REFORCO TRAVESSA COXINS P/ DUMPER - 001.07.002</v>
          </cell>
          <cell r="C31556" t="str">
            <v>UM</v>
          </cell>
        </row>
        <row r="31557">
          <cell r="A31557">
            <v>707422130</v>
          </cell>
          <cell r="B31557" t="str">
            <v>REFORCO SUPORTE TANQUE P/ DUMPER - 001.07.003</v>
          </cell>
          <cell r="C31557" t="str">
            <v>UM</v>
          </cell>
        </row>
        <row r="31558">
          <cell r="A31558">
            <v>707422140</v>
          </cell>
          <cell r="B31558" t="str">
            <v>CONJ. BASE TANQUE HIDRAULICO P/ DUMPER - 001.07.007</v>
          </cell>
          <cell r="C31558" t="str">
            <v>UM</v>
          </cell>
        </row>
        <row r="31559">
          <cell r="A31559">
            <v>707422150</v>
          </cell>
          <cell r="B31559" t="str">
            <v>ABA INFERIOR P/ DUMPER - 001.07.008</v>
          </cell>
          <cell r="C31559" t="str">
            <v>UM</v>
          </cell>
        </row>
        <row r="31560">
          <cell r="A31560">
            <v>707422160</v>
          </cell>
          <cell r="B31560" t="str">
            <v>MANCAL ACELERADOR SUSPENSO P/ DUMPER - 001.07.050</v>
          </cell>
          <cell r="C31560" t="str">
            <v>UM</v>
          </cell>
        </row>
        <row r="31561">
          <cell r="A31561">
            <v>707422170</v>
          </cell>
          <cell r="B31561" t="str">
            <v>TRAVESSA TRASEIRA P/ DUMPER - 001.07.100</v>
          </cell>
          <cell r="C31561" t="str">
            <v>UM</v>
          </cell>
        </row>
        <row r="31562">
          <cell r="A31562">
            <v>707422180</v>
          </cell>
          <cell r="B31562" t="str">
            <v>FECHAMENTO TRASEIRO P/ DUMPER - 001.07.101</v>
          </cell>
          <cell r="C31562" t="str">
            <v>UM</v>
          </cell>
        </row>
        <row r="31563">
          <cell r="A31563" t="str">
            <v>DD76052990</v>
          </cell>
          <cell r="B31563" t="str">
            <v>OUTROS FIOS DE LIGAS ALUMINIO</v>
          </cell>
          <cell r="C31563" t="str">
            <v>UM</v>
          </cell>
        </row>
        <row r="31564">
          <cell r="A31564" t="str">
            <v>70742219D</v>
          </cell>
          <cell r="B31564" t="str">
            <v>FECHAMENTO TRAVESSA LD P/ DUMPER - 001.07.102</v>
          </cell>
          <cell r="C31564" t="str">
            <v>UM</v>
          </cell>
        </row>
        <row r="31565">
          <cell r="A31565" t="str">
            <v>70742219E</v>
          </cell>
          <cell r="B31565" t="str">
            <v>FECHAMENTO TRAVESSA LE P/ DUMPER - 001.07.103</v>
          </cell>
          <cell r="C31565" t="str">
            <v>UM</v>
          </cell>
        </row>
        <row r="31566">
          <cell r="A31566" t="str">
            <v>80310400e</v>
          </cell>
          <cell r="B31566" t="str">
            <v>item cadastrado indevidamente</v>
          </cell>
          <cell r="C31566" t="str">
            <v>UM</v>
          </cell>
        </row>
        <row r="31567">
          <cell r="A31567" t="str">
            <v>DD40070019</v>
          </cell>
          <cell r="B31567" t="str">
            <v>OUTROS FIOS E CORDAS DE BORRACHA VULCANIZADA</v>
          </cell>
          <cell r="C31567" t="str">
            <v>UM</v>
          </cell>
        </row>
        <row r="31568">
          <cell r="A31568" t="str">
            <v>DD39203000</v>
          </cell>
          <cell r="B31568" t="str">
            <v>CHAPAS, ETC DE POLIMEROS ESTIRENO</v>
          </cell>
          <cell r="C31568" t="str">
            <v>UM</v>
          </cell>
        </row>
        <row r="31569">
          <cell r="A31569" t="str">
            <v>10987400D</v>
          </cell>
          <cell r="B31569" t="str">
            <v>DESCANSA BRACO LD FORD CARGO</v>
          </cell>
          <cell r="C31569" t="str">
            <v>UM</v>
          </cell>
        </row>
        <row r="31570">
          <cell r="A31570" t="str">
            <v>10987400E</v>
          </cell>
          <cell r="B31570" t="str">
            <v>DESCANSA BRACO LE FORD CARGO</v>
          </cell>
          <cell r="C31570" t="str">
            <v>UM</v>
          </cell>
        </row>
        <row r="31571">
          <cell r="A31571" t="str">
            <v>DD79070000</v>
          </cell>
          <cell r="B31571" t="str">
            <v>OBRAS DE ZINCO</v>
          </cell>
          <cell r="C31571" t="str">
            <v>UM</v>
          </cell>
        </row>
        <row r="31572">
          <cell r="A31572" t="str">
            <v>DD73072100</v>
          </cell>
          <cell r="B31572" t="str">
            <v>FLANGES P/TUBOS DE ACO</v>
          </cell>
          <cell r="C31572" t="str">
            <v>UM</v>
          </cell>
        </row>
        <row r="31573">
          <cell r="A31573" t="str">
            <v>DD73069020</v>
          </cell>
          <cell r="B31573" t="str">
            <v>OUTROS TUBOS E PERFIS OCOS DE ACOS</v>
          </cell>
          <cell r="C31573" t="str">
            <v>UM</v>
          </cell>
        </row>
        <row r="31574">
          <cell r="A31574">
            <v>807598000</v>
          </cell>
          <cell r="B31574" t="str">
            <v>CJ EIXO INF. CILINDRO CAÇAMBA - 003.04.021</v>
          </cell>
          <cell r="C31574" t="str">
            <v>UM</v>
          </cell>
        </row>
        <row r="31575">
          <cell r="A31575">
            <v>109875000</v>
          </cell>
          <cell r="B31575" t="str">
            <v>PORTA LUVAS FORD CARGO</v>
          </cell>
          <cell r="C31575" t="str">
            <v>UM</v>
          </cell>
        </row>
        <row r="31576">
          <cell r="A31576" t="str">
            <v>DD39269021</v>
          </cell>
          <cell r="B31576" t="str">
            <v>CORREIAS DE TRANSMISSAO, DE PLASTICO</v>
          </cell>
          <cell r="C31576" t="str">
            <v>UM</v>
          </cell>
        </row>
        <row r="31577">
          <cell r="A31577">
            <v>807801000</v>
          </cell>
          <cell r="B31577" t="str">
            <v>TUBO COLUNA P/ IMP. AGRICOLA - PU001693</v>
          </cell>
          <cell r="C31577" t="str">
            <v>UM</v>
          </cell>
        </row>
        <row r="31578">
          <cell r="A31578">
            <v>807802000</v>
          </cell>
          <cell r="B31578" t="str">
            <v>TUBO ARCO SUPERIOR P/ IMP. AGRICOLA - PU001694</v>
          </cell>
          <cell r="C31578" t="str">
            <v>UM</v>
          </cell>
        </row>
        <row r="31579">
          <cell r="A31579">
            <v>109876000</v>
          </cell>
          <cell r="B31579" t="str">
            <v>TUBO ACO RED. INDUSTRIAL 3" X 2,65mm DIN 2440</v>
          </cell>
          <cell r="C31579" t="str">
            <v>KG</v>
          </cell>
        </row>
        <row r="31580">
          <cell r="A31580">
            <v>200751000</v>
          </cell>
          <cell r="B31580" t="str">
            <v>CX DE PAPELAO DR (770 X 420 X 380mm) AS</v>
          </cell>
          <cell r="C31580" t="str">
            <v>UM</v>
          </cell>
        </row>
        <row r="31581">
          <cell r="A31581">
            <v>200752000</v>
          </cell>
          <cell r="B31581" t="str">
            <v>CX DE PAPELAO DR ( 960 X 520 X 200mm) AS</v>
          </cell>
          <cell r="C31581" t="str">
            <v>UM</v>
          </cell>
        </row>
        <row r="31582">
          <cell r="A31582">
            <v>200753000</v>
          </cell>
          <cell r="B31582" t="str">
            <v>CX DE PAPELAO DR (1050 X 190 X 250mm) AS</v>
          </cell>
          <cell r="C31582" t="str">
            <v>UM</v>
          </cell>
        </row>
        <row r="31583">
          <cell r="A31583">
            <v>200754000</v>
          </cell>
          <cell r="B31583" t="str">
            <v>CX DE PAPELAO DR (1050 X 590 X 280mm) AS</v>
          </cell>
          <cell r="C31583" t="str">
            <v>UM</v>
          </cell>
        </row>
        <row r="31584">
          <cell r="A31584">
            <v>707709040</v>
          </cell>
          <cell r="B31584" t="str">
            <v>SUPORTE APOIO PARA-LAMA DESLOCADO</v>
          </cell>
          <cell r="C31584" t="str">
            <v>UM</v>
          </cell>
        </row>
        <row r="31585">
          <cell r="A31585">
            <v>200755000</v>
          </cell>
          <cell r="B31585" t="str">
            <v>CX DE PAPELAO DR (2020 X 520 X 100mm) AS</v>
          </cell>
          <cell r="C31585" t="str">
            <v>UM</v>
          </cell>
        </row>
        <row r="31586">
          <cell r="A31586" t="str">
            <v>80770900D</v>
          </cell>
          <cell r="B31586" t="str">
            <v>SUPORTE PARA-LAMA DESLOCADO DIR - MM IMPLEMENTOS</v>
          </cell>
          <cell r="C31586" t="str">
            <v>UM</v>
          </cell>
        </row>
        <row r="31587">
          <cell r="A31587" t="str">
            <v>80770900E</v>
          </cell>
          <cell r="B31587" t="str">
            <v>SUPORTE PARA-LAMA DESLOCADO ESQ - MM IMPLEMENTOS</v>
          </cell>
          <cell r="C31587" t="str">
            <v>UM</v>
          </cell>
        </row>
        <row r="31588">
          <cell r="A31588">
            <v>200583000</v>
          </cell>
          <cell r="B31588" t="str">
            <v>CX PAPELAO KR 1525 X 215 X 1015 ABA SOBREPOSTA -TRASEIRA HPN</v>
          </cell>
          <cell r="C31588" t="str">
            <v>UM</v>
          </cell>
        </row>
        <row r="31589">
          <cell r="A31589" t="str">
            <v>MATRIZ267</v>
          </cell>
          <cell r="B31589" t="str">
            <v>GABARITO DE CORTE ROBO AGRALE - 6011.013.588.00.0</v>
          </cell>
          <cell r="C31589" t="str">
            <v>UM</v>
          </cell>
        </row>
        <row r="31590">
          <cell r="A31590" t="str">
            <v>MATRIZ268</v>
          </cell>
          <cell r="B31590" t="str">
            <v>GABARITO DE CORTE ROBO AGRALE - 6011.013.589.00.8</v>
          </cell>
          <cell r="C31590" t="str">
            <v>UM</v>
          </cell>
        </row>
        <row r="31591">
          <cell r="A31591" t="str">
            <v>MATRIZ269</v>
          </cell>
          <cell r="B31591" t="str">
            <v>GABARITO DE CORTE ROBO AGRALE - 6011.013.024.00.3</v>
          </cell>
          <cell r="C31591" t="str">
            <v>UM</v>
          </cell>
        </row>
        <row r="31592">
          <cell r="A31592" t="str">
            <v>MATRIZ270</v>
          </cell>
          <cell r="B31592" t="str">
            <v>GABARITO DE CORTE ROBO AGRALE - PARALAMA DIR/ESQ</v>
          </cell>
          <cell r="C31592" t="str">
            <v>UM</v>
          </cell>
        </row>
        <row r="31593">
          <cell r="A31593">
            <v>109877000</v>
          </cell>
          <cell r="B31593" t="str">
            <v>PINO ARTICULACAO CACAMBA - ZINCADO BRANCO</v>
          </cell>
          <cell r="C31593" t="str">
            <v>UM</v>
          </cell>
        </row>
        <row r="31594">
          <cell r="A31594">
            <v>109878000</v>
          </cell>
          <cell r="B31594" t="str">
            <v>PINO ARTICULACAO CILINDRO</v>
          </cell>
          <cell r="C31594" t="str">
            <v>KG</v>
          </cell>
        </row>
        <row r="31595">
          <cell r="A31595">
            <v>707427000</v>
          </cell>
          <cell r="B31595" t="str">
            <v>CONJUNTO CACAMBA CIL. DESL. P/ DUMPER - 001.03.001</v>
          </cell>
          <cell r="C31595" t="str">
            <v>UM</v>
          </cell>
        </row>
        <row r="31596">
          <cell r="A31596" t="str">
            <v>70742710Z</v>
          </cell>
          <cell r="B31596" t="str">
            <v>PINO ART. CACAMBA ZINCADO P/ DUMPER - 001.03.019</v>
          </cell>
          <cell r="C31596" t="str">
            <v>KG</v>
          </cell>
        </row>
        <row r="31597">
          <cell r="A31597" t="str">
            <v>70742711Z</v>
          </cell>
          <cell r="B31597" t="str">
            <v>PINO ART. CILINDRO ZINCADO P/ DUMPER - 001.03.020</v>
          </cell>
          <cell r="C31597" t="str">
            <v>KG</v>
          </cell>
        </row>
        <row r="31598">
          <cell r="A31598" t="str">
            <v>70742712Z</v>
          </cell>
          <cell r="B31598" t="str">
            <v>CHAVETA ZINCADA P/ DUMPER - 001.03.021</v>
          </cell>
          <cell r="C31598" t="str">
            <v>UM</v>
          </cell>
        </row>
        <row r="31599">
          <cell r="A31599">
            <v>707427130</v>
          </cell>
          <cell r="B31599" t="str">
            <v>REFORCO TRASEIRO CACAMBA P/ DUMPER - 001.03.022</v>
          </cell>
          <cell r="C31599" t="str">
            <v>UM</v>
          </cell>
        </row>
        <row r="31600">
          <cell r="A31600">
            <v>707427140</v>
          </cell>
          <cell r="B31600" t="str">
            <v>TAPA-BARRO P/ DUMPER - 001.03.025</v>
          </cell>
          <cell r="C31600" t="str">
            <v>UM</v>
          </cell>
        </row>
        <row r="31601">
          <cell r="A31601">
            <v>707427150</v>
          </cell>
          <cell r="B31601" t="str">
            <v>TRAVA TAPA-BARRO P/ DUMPER - 001.03.026</v>
          </cell>
          <cell r="C31601" t="str">
            <v>UM</v>
          </cell>
        </row>
        <row r="31602">
          <cell r="A31602">
            <v>190218000</v>
          </cell>
          <cell r="B31602" t="str">
            <v>MOTOR TOYAMA TK100F DIESEL (23040179)</v>
          </cell>
          <cell r="C31602" t="str">
            <v>UM</v>
          </cell>
        </row>
        <row r="31603">
          <cell r="A31603">
            <v>190219000</v>
          </cell>
          <cell r="B31603" t="str">
            <v>BOMBA HIDRAULICA DUPLA 8+2,5CM³ (29750002)</v>
          </cell>
          <cell r="C31603" t="str">
            <v>UM</v>
          </cell>
        </row>
        <row r="31604">
          <cell r="A31604">
            <v>190220000</v>
          </cell>
          <cell r="B31604" t="str">
            <v>FLANGE ACOPLAMENTO MOTOR DIESEL (29750013)</v>
          </cell>
          <cell r="C31604" t="str">
            <v>UM</v>
          </cell>
        </row>
        <row r="31605">
          <cell r="A31605">
            <v>190221000</v>
          </cell>
          <cell r="B31605" t="str">
            <v>MANGUEIRA HIDRAULICA 3/8" x 1700 (29750170)</v>
          </cell>
          <cell r="C31605" t="str">
            <v>UM</v>
          </cell>
        </row>
        <row r="31606">
          <cell r="A31606">
            <v>190229000</v>
          </cell>
          <cell r="B31606" t="str">
            <v>MANGUEIRA HIDRAULICA 3/8" x 1000 (29750229)</v>
          </cell>
          <cell r="C31606" t="str">
            <v>UM</v>
          </cell>
        </row>
        <row r="31607">
          <cell r="A31607">
            <v>190222000</v>
          </cell>
          <cell r="B31607" t="str">
            <v>VALVULA ESFERA ALTA PRESSAO 1/4" NPT (29750174)</v>
          </cell>
          <cell r="C31607" t="str">
            <v>UM</v>
          </cell>
        </row>
        <row r="31608">
          <cell r="A31608">
            <v>190223000</v>
          </cell>
          <cell r="B31608" t="str">
            <v>CONEXAO "T" 3/4 JIC FEMEA LATERAL (29750187)</v>
          </cell>
          <cell r="C31608" t="str">
            <v>UM</v>
          </cell>
        </row>
        <row r="31609">
          <cell r="A31609">
            <v>190224000</v>
          </cell>
          <cell r="B31609" t="str">
            <v>CONEXAO RETA 1/4 NPT - 3/4 JIC (29750230)</v>
          </cell>
          <cell r="C31609" t="str">
            <v>UM</v>
          </cell>
        </row>
        <row r="31610">
          <cell r="A31610">
            <v>190225000</v>
          </cell>
          <cell r="B31610" t="str">
            <v>CONEXAO 90º 1/4 NPT - 3/4 JIC (29750231)</v>
          </cell>
          <cell r="C31610" t="str">
            <v>UM</v>
          </cell>
        </row>
        <row r="31611">
          <cell r="A31611">
            <v>190226000</v>
          </cell>
          <cell r="B31611" t="str">
            <v>ABRACADEIRA 1/2 - 3/4 (29750232)</v>
          </cell>
          <cell r="C31611" t="str">
            <v>UM</v>
          </cell>
        </row>
        <row r="31612">
          <cell r="A31612">
            <v>190227000</v>
          </cell>
          <cell r="B31612" t="str">
            <v>CARTELA ADESIVO MAQ. DIESEL (29750217)</v>
          </cell>
          <cell r="C31612" t="str">
            <v>UM</v>
          </cell>
        </row>
        <row r="31613">
          <cell r="A31613">
            <v>190228000</v>
          </cell>
          <cell r="B31613" t="str">
            <v>CJ ACOPLAMENTO MOTOR DIESEL (29750024)</v>
          </cell>
          <cell r="C31613" t="str">
            <v>UM</v>
          </cell>
        </row>
        <row r="31614">
          <cell r="A31614">
            <v>200756000</v>
          </cell>
          <cell r="B31614" t="str">
            <v>CAIXA PLASTICA 2005 MARROM - GESTAMP</v>
          </cell>
          <cell r="C31614" t="str">
            <v>UM</v>
          </cell>
        </row>
        <row r="31615">
          <cell r="A31615">
            <v>707803010</v>
          </cell>
          <cell r="B31615" t="str">
            <v>TAMPA DO RESERVATORIO DE AR FOGGIATTO</v>
          </cell>
          <cell r="C31615" t="str">
            <v>UM</v>
          </cell>
        </row>
        <row r="31616">
          <cell r="A31616">
            <v>109879000</v>
          </cell>
          <cell r="B31616" t="str">
            <v>PARAF M 6 x 16 DIN 933 8.8 ZA</v>
          </cell>
          <cell r="C31616" t="str">
            <v>UM</v>
          </cell>
        </row>
        <row r="31617">
          <cell r="A31617">
            <v>109880000</v>
          </cell>
          <cell r="B31617" t="str">
            <v>GRAXEIRA M6 x 1 DIN 71412</v>
          </cell>
          <cell r="C31617" t="str">
            <v>UM</v>
          </cell>
        </row>
        <row r="31618">
          <cell r="A31618">
            <v>707803020</v>
          </cell>
          <cell r="B31618" t="str">
            <v>CILINDRO DO REVERVATORIO DO AR FOGGIATTO</v>
          </cell>
          <cell r="C31618" t="str">
            <v>UM</v>
          </cell>
        </row>
        <row r="31619">
          <cell r="A31619">
            <v>807803000</v>
          </cell>
          <cell r="B31619" t="str">
            <v>RESERVATORIO DE AR 20L FOGGIATTO</v>
          </cell>
          <cell r="C31619" t="str">
            <v>UM</v>
          </cell>
        </row>
        <row r="31620">
          <cell r="A31620">
            <v>707405246</v>
          </cell>
          <cell r="B31620" t="str">
            <v>CJ MONT. MOTOR TOYAMA DIESEL P/ BET. - 003.01.001</v>
          </cell>
          <cell r="C31620" t="str">
            <v>UM</v>
          </cell>
        </row>
        <row r="31621">
          <cell r="A31621" t="str">
            <v>8074050DS</v>
          </cell>
          <cell r="B31621" t="str">
            <v>CHASSI/BASCULANTE/TAMBOR/EIXOS/ P/BETONEIRA DIESEL(75000053)</v>
          </cell>
          <cell r="C31621" t="str">
            <v>UM</v>
          </cell>
        </row>
        <row r="31622">
          <cell r="A31622">
            <v>109881000</v>
          </cell>
          <cell r="B31622" t="str">
            <v>PARAF M 10 x 1,5 x 35 DIN 912 SI CI 12.9</v>
          </cell>
          <cell r="C31622" t="str">
            <v>UM</v>
          </cell>
        </row>
        <row r="31623">
          <cell r="A31623">
            <v>707405247</v>
          </cell>
          <cell r="B31623" t="str">
            <v>FLANGE ACOPLAMENTO MOTOR DIESEL P/ BET. - 003.01.003</v>
          </cell>
          <cell r="C31623" t="str">
            <v>UM</v>
          </cell>
        </row>
        <row r="31624">
          <cell r="A31624" t="str">
            <v>DD85311090</v>
          </cell>
          <cell r="B31624" t="str">
            <v>OUTROS APARELHOS ELETR DE ALARME</v>
          </cell>
          <cell r="C31624" t="str">
            <v>UM</v>
          </cell>
        </row>
        <row r="31625">
          <cell r="A31625" t="str">
            <v>DD82075090</v>
          </cell>
          <cell r="B31625" t="str">
            <v>OUTRAS FERRAMENTAS DE FURAR</v>
          </cell>
          <cell r="C31625" t="str">
            <v>UM</v>
          </cell>
        </row>
        <row r="31626">
          <cell r="A31626">
            <v>807804000</v>
          </cell>
          <cell r="B31626" t="str">
            <v>DEFLETOR DE GRAXA MS 15124/S16130 - 6020.009.087.00.0</v>
          </cell>
          <cell r="C31626" t="str">
            <v>UM</v>
          </cell>
        </row>
        <row r="31627">
          <cell r="A31627">
            <v>807805000</v>
          </cell>
          <cell r="B31627" t="str">
            <v>DEFLETOR DE GRAXA MS 13113/ S141106 - 6020.009.049.00.0</v>
          </cell>
          <cell r="C31627" t="str">
            <v>UM</v>
          </cell>
        </row>
        <row r="31628">
          <cell r="A31628">
            <v>807806000</v>
          </cell>
          <cell r="B31628" t="str">
            <v>DEFLETOR DE GRAXA MIDI - 6021.009.029.00.0</v>
          </cell>
          <cell r="C31628" t="str">
            <v>UM</v>
          </cell>
        </row>
        <row r="31629">
          <cell r="A31629">
            <v>200584000</v>
          </cell>
          <cell r="B31629" t="str">
            <v>CX PAPELAO 500 X 190 X 950 ABA SOBREPOSTA - SSBC</v>
          </cell>
          <cell r="C31629" t="str">
            <v>UM</v>
          </cell>
        </row>
        <row r="31630">
          <cell r="A31630">
            <v>600467000</v>
          </cell>
          <cell r="B31630" t="str">
            <v>GRAXA EP I ALVANIA</v>
          </cell>
          <cell r="C31630" t="str">
            <v>KG</v>
          </cell>
        </row>
        <row r="31631">
          <cell r="A31631">
            <v>200585000</v>
          </cell>
          <cell r="B31631" t="str">
            <v>ETIQUETA C/ IMPR FRÁGIL VERMELHO 100 x 50 mm</v>
          </cell>
          <cell r="C31631" t="str">
            <v>UM</v>
          </cell>
        </row>
        <row r="31632">
          <cell r="A31632" t="str">
            <v>DD84619090</v>
          </cell>
          <cell r="B31632" t="str">
            <v>MAQUINAS SERRAR OUTRAS</v>
          </cell>
          <cell r="C31632" t="str">
            <v>UM</v>
          </cell>
        </row>
        <row r="31633">
          <cell r="A31633" t="str">
            <v>DD84659900</v>
          </cell>
          <cell r="B31633" t="str">
            <v>OUTRAS MAQUINAS FERRAM P/TRAB</v>
          </cell>
          <cell r="C31633" t="str">
            <v>UM</v>
          </cell>
        </row>
        <row r="31634">
          <cell r="A31634" t="str">
            <v>DD84629990</v>
          </cell>
          <cell r="B31634" t="str">
            <v>PRENSAS OUTRAS</v>
          </cell>
          <cell r="C31634" t="str">
            <v>UM</v>
          </cell>
        </row>
        <row r="31635">
          <cell r="A31635" t="str">
            <v>DD38220090</v>
          </cell>
          <cell r="B31635" t="str">
            <v>PAPEL INDICADOR DE PH 0 - 14</v>
          </cell>
          <cell r="C31635" t="str">
            <v>UM</v>
          </cell>
        </row>
        <row r="31636">
          <cell r="A31636" t="str">
            <v>DD85043199</v>
          </cell>
          <cell r="B31636" t="str">
            <v>OUTROS TRANSFORMADORES</v>
          </cell>
          <cell r="C31636" t="str">
            <v>UM</v>
          </cell>
        </row>
        <row r="31637">
          <cell r="A31637" t="str">
            <v>DD84133010</v>
          </cell>
          <cell r="B31637" t="str">
            <v>BOMBAS P/GASOLINA/ALCOOL</v>
          </cell>
          <cell r="C31637" t="str">
            <v>UM</v>
          </cell>
        </row>
        <row r="31638">
          <cell r="A31638" t="str">
            <v>IMOB85269200</v>
          </cell>
          <cell r="B31638" t="str">
            <v>APARELHOS DE RADIOTELECOMANDO</v>
          </cell>
          <cell r="C31638" t="str">
            <v>UM</v>
          </cell>
        </row>
        <row r="31639">
          <cell r="A31639">
            <v>801271000</v>
          </cell>
          <cell r="B31639" t="str">
            <v>CAPO MOTOR MOD. 1935 MBB</v>
          </cell>
          <cell r="C31639" t="str">
            <v>UM</v>
          </cell>
        </row>
        <row r="31640">
          <cell r="A31640">
            <v>111271000</v>
          </cell>
          <cell r="B31640" t="str">
            <v>CAPO MOTOR MOD. 1935 MBB</v>
          </cell>
          <cell r="C31640" t="str">
            <v>UM</v>
          </cell>
        </row>
        <row r="31641">
          <cell r="A31641">
            <v>807599000</v>
          </cell>
          <cell r="B31641" t="str">
            <v>CANO DE DESCARGA - 10506762</v>
          </cell>
          <cell r="C31641" t="str">
            <v>UM</v>
          </cell>
        </row>
        <row r="31642">
          <cell r="A31642" t="str">
            <v>DD85118010</v>
          </cell>
          <cell r="B31642" t="str">
            <v>VELAS DE AQUECIMENTO PARA MOTOR</v>
          </cell>
          <cell r="C31642" t="str">
            <v>UM</v>
          </cell>
        </row>
        <row r="31643">
          <cell r="A31643" t="str">
            <v>DD87091100</v>
          </cell>
          <cell r="B31643" t="str">
            <v>VEICULOS AUTOMOV ELETR S/DISP ELEV</v>
          </cell>
          <cell r="C31643" t="str">
            <v>UM</v>
          </cell>
        </row>
        <row r="31644">
          <cell r="A31644" t="str">
            <v>MATRIZ271</v>
          </cell>
          <cell r="B31644" t="str">
            <v>MOLDE P/ INJ MEIO PARA LAMA TRAS FORD CARGO DIR</v>
          </cell>
          <cell r="C31644" t="str">
            <v>UM</v>
          </cell>
        </row>
        <row r="31645">
          <cell r="A31645" t="str">
            <v>MATRIZ272</v>
          </cell>
          <cell r="B31645" t="str">
            <v>MOLDE P/ INJ MEIO PARA LAMA TRAS FORD CARGO ESQ</v>
          </cell>
          <cell r="C31645" t="str">
            <v>UM</v>
          </cell>
        </row>
        <row r="31646">
          <cell r="A31646">
            <v>200757000</v>
          </cell>
          <cell r="B31646" t="str">
            <v>PALLET PBR MADEIRA - GESTAMP</v>
          </cell>
          <cell r="C31646" t="str">
            <v>UM</v>
          </cell>
        </row>
        <row r="31647">
          <cell r="A31647">
            <v>200758000</v>
          </cell>
          <cell r="B31647" t="str">
            <v>BASE (EMBF007CVV)</v>
          </cell>
          <cell r="C31647" t="str">
            <v>UM</v>
          </cell>
        </row>
        <row r="31648">
          <cell r="A31648">
            <v>200759000</v>
          </cell>
          <cell r="B31648" t="str">
            <v>LATERAL (EMBF008CVV)</v>
          </cell>
          <cell r="C31648" t="str">
            <v>UM</v>
          </cell>
        </row>
        <row r="31649">
          <cell r="A31649">
            <v>200760000</v>
          </cell>
          <cell r="B31649" t="str">
            <v>TAMPA (EMBF009CVV)</v>
          </cell>
          <cell r="C31649" t="str">
            <v>UM</v>
          </cell>
        </row>
        <row r="31650">
          <cell r="A31650">
            <v>817413000</v>
          </cell>
          <cell r="B31650" t="str">
            <v>M.O. PARA-LAMA DIANT ESQ - TA4.121.039.B</v>
          </cell>
          <cell r="C31650" t="str">
            <v>UM</v>
          </cell>
        </row>
        <row r="31651">
          <cell r="A31651">
            <v>817414000</v>
          </cell>
          <cell r="B31651" t="str">
            <v>M.O. PARA-LAMA DIANT DIR - TA4.121.040.B</v>
          </cell>
          <cell r="C31651" t="str">
            <v>UM</v>
          </cell>
        </row>
        <row r="31652">
          <cell r="A31652">
            <v>817415000</v>
          </cell>
          <cell r="B31652" t="str">
            <v>M.O. PARA-LAMA TRAS ESQ - TA4.121.059</v>
          </cell>
          <cell r="C31652" t="str">
            <v>UM</v>
          </cell>
        </row>
        <row r="31653">
          <cell r="A31653">
            <v>817416000</v>
          </cell>
          <cell r="B31653" t="str">
            <v>M.O. PARA-LAMA TRAS DIR - TA4.121.060</v>
          </cell>
          <cell r="C31653" t="str">
            <v>UM</v>
          </cell>
        </row>
        <row r="31654">
          <cell r="A31654">
            <v>197413000</v>
          </cell>
          <cell r="B31654" t="str">
            <v>CHAPA PP PRETO 7,00mm x 950 x 1650 - LG PLASTICOS</v>
          </cell>
          <cell r="C31654" t="str">
            <v>UM</v>
          </cell>
        </row>
        <row r="31655">
          <cell r="A31655" t="str">
            <v>DD38089324</v>
          </cell>
          <cell r="B31655" t="str">
            <v>A BASE DE GLOFOSATO OU SEUS SAIS</v>
          </cell>
          <cell r="C31655" t="str">
            <v>UM</v>
          </cell>
        </row>
        <row r="31656">
          <cell r="A31656">
            <v>107006000</v>
          </cell>
          <cell r="B31656" t="str">
            <v>INSERTO SAE 1213 5/8" ZB</v>
          </cell>
          <cell r="C31656" t="str">
            <v>UM</v>
          </cell>
        </row>
        <row r="31657">
          <cell r="A31657" t="str">
            <v>DD73241000</v>
          </cell>
          <cell r="B31657" t="str">
            <v>PIAS E LAVATORIOS DE AÇO INOXIDAVEL</v>
          </cell>
          <cell r="C31657" t="str">
            <v>UM</v>
          </cell>
        </row>
        <row r="31658">
          <cell r="A31658">
            <v>708052020</v>
          </cell>
          <cell r="B31658" t="str">
            <v>CONJUNTO PAREDE TRASEIRA FPN 1718/1720/1721</v>
          </cell>
          <cell r="C31658" t="str">
            <v>UM</v>
          </cell>
        </row>
        <row r="31659">
          <cell r="A31659">
            <v>200761000</v>
          </cell>
          <cell r="B31659" t="str">
            <v>CAIXA MADEIRA PARA SUCATA AGRALE</v>
          </cell>
          <cell r="C31659" t="str">
            <v>UM</v>
          </cell>
        </row>
        <row r="31660">
          <cell r="A31660">
            <v>707803030</v>
          </cell>
          <cell r="B31660" t="str">
            <v>TAMPA DO RESERVATORIO DE AR C/ CONEXAO</v>
          </cell>
          <cell r="C31660" t="str">
            <v>UM</v>
          </cell>
        </row>
        <row r="31661">
          <cell r="A31661" t="str">
            <v>DD84791010</v>
          </cell>
          <cell r="B31661" t="str">
            <v>MAQS E APARS AUTOMOTRIZES</v>
          </cell>
          <cell r="C31661" t="str">
            <v>UM</v>
          </cell>
        </row>
        <row r="31662">
          <cell r="A31662">
            <v>200762000</v>
          </cell>
          <cell r="B31662" t="str">
            <v>CAIXA DE PLASTICO PRETA 1080 X 1216 mm</v>
          </cell>
          <cell r="C31662" t="str">
            <v>UM</v>
          </cell>
        </row>
        <row r="31663">
          <cell r="A31663" t="str">
            <v>DD27101259</v>
          </cell>
          <cell r="B31663" t="str">
            <v>GASOLINA COMUM / ADITIVADA</v>
          </cell>
          <cell r="C31663" t="str">
            <v>UM</v>
          </cell>
        </row>
        <row r="31664">
          <cell r="A31664" t="str">
            <v>DD84199090</v>
          </cell>
          <cell r="B31664" t="str">
            <v>OUTRAS PARTES DE APARELHOS</v>
          </cell>
          <cell r="C31664" t="str">
            <v>UM</v>
          </cell>
        </row>
        <row r="31665">
          <cell r="A31665" t="str">
            <v>DD68141000</v>
          </cell>
          <cell r="B31665" t="str">
            <v>PLACAS/FOLHAS OU TIRAS DE MICA</v>
          </cell>
          <cell r="C31665" t="str">
            <v>UM</v>
          </cell>
        </row>
        <row r="31666">
          <cell r="A31666" t="str">
            <v>DD68099000</v>
          </cell>
          <cell r="B31666" t="str">
            <v>OUTRAS OBRAS DE GESSO</v>
          </cell>
          <cell r="C31666" t="str">
            <v>UM</v>
          </cell>
        </row>
        <row r="31667">
          <cell r="A31667" t="str">
            <v>DD85167100</v>
          </cell>
          <cell r="B31667" t="str">
            <v>APARELHOS P/PREPARACAO DE CAFE</v>
          </cell>
          <cell r="C31667" t="str">
            <v>UM</v>
          </cell>
        </row>
        <row r="31668">
          <cell r="A31668">
            <v>807807000</v>
          </cell>
          <cell r="B31668" t="str">
            <v>CONJUNTO CAVALETE PORTA PAREDE - 10243491</v>
          </cell>
          <cell r="C31668" t="str">
            <v>UM</v>
          </cell>
        </row>
        <row r="31669">
          <cell r="A31669">
            <v>707807010</v>
          </cell>
          <cell r="B31669" t="str">
            <v>CONJUNTO MANCAL PAREDE SEPARACAO - 10262767</v>
          </cell>
          <cell r="C31669" t="str">
            <v>UM</v>
          </cell>
        </row>
        <row r="31670">
          <cell r="A31670">
            <v>707807030</v>
          </cell>
          <cell r="B31670" t="str">
            <v>TUBO FIXACAO MANCAL PORTA - 10258167</v>
          </cell>
          <cell r="C31670" t="str">
            <v>UM</v>
          </cell>
        </row>
        <row r="31671">
          <cell r="A31671">
            <v>707807040</v>
          </cell>
          <cell r="B31671" t="str">
            <v>PERFIL MARCO DA PORTA - 10244029</v>
          </cell>
          <cell r="C31671" t="str">
            <v>UM</v>
          </cell>
        </row>
        <row r="31672">
          <cell r="A31672" t="str">
            <v>DD39211390</v>
          </cell>
          <cell r="B31672" t="str">
            <v>OUTRAS CHAPAS / TIRAS DE PLASTICO</v>
          </cell>
          <cell r="C31672" t="str">
            <v>UM</v>
          </cell>
        </row>
        <row r="31673">
          <cell r="A31673">
            <v>109882000</v>
          </cell>
          <cell r="B31673" t="str">
            <v>BASE MANCAL PAREDE SEPARACAO - 10262766</v>
          </cell>
          <cell r="C31673" t="str">
            <v>UM</v>
          </cell>
        </row>
        <row r="31674">
          <cell r="A31674">
            <v>707807020</v>
          </cell>
          <cell r="B31674" t="str">
            <v>PRE-MONTAGEM CONJUNTO CAVALETE PORTA PAREDE</v>
          </cell>
          <cell r="C31674" t="str">
            <v>UM</v>
          </cell>
        </row>
        <row r="31675">
          <cell r="A31675">
            <v>807808000</v>
          </cell>
          <cell r="B31675" t="str">
            <v>CONJUNTO CAVALETE PORTA PAREDE - 10243439</v>
          </cell>
          <cell r="C31675" t="str">
            <v>UM</v>
          </cell>
        </row>
        <row r="31676">
          <cell r="A31676">
            <v>707808010</v>
          </cell>
          <cell r="B31676" t="str">
            <v>PRE-MONTAGEM CONJUNTO CAVALETE PORTA PAREDE</v>
          </cell>
          <cell r="C31676" t="str">
            <v>UM</v>
          </cell>
        </row>
        <row r="31677">
          <cell r="A31677">
            <v>707808020</v>
          </cell>
          <cell r="B31677" t="str">
            <v>CONJUNTO MANCAL PAREDE SEPARACAO - 10262764</v>
          </cell>
          <cell r="C31677" t="str">
            <v>UM</v>
          </cell>
        </row>
        <row r="31678">
          <cell r="A31678">
            <v>109883000</v>
          </cell>
          <cell r="B31678" t="str">
            <v>BASE MANCAL PAREDE SEPARACAO - 10278496</v>
          </cell>
          <cell r="C31678" t="str">
            <v>UM</v>
          </cell>
        </row>
        <row r="31679">
          <cell r="A31679" t="str">
            <v>DD39169010</v>
          </cell>
          <cell r="B31679" t="str">
            <v>MONOFILAMENTOS (MONOFIOS)</v>
          </cell>
          <cell r="C31679" t="str">
            <v>UM</v>
          </cell>
        </row>
        <row r="31680">
          <cell r="A31680">
            <v>300867000</v>
          </cell>
          <cell r="B31680" t="str">
            <v>OLEO VEGETAL HIDROTRATADO ALCANOLAMIDA - 2806  M100</v>
          </cell>
          <cell r="C31680" t="str">
            <v>L</v>
          </cell>
        </row>
        <row r="31681">
          <cell r="A31681">
            <v>707591360</v>
          </cell>
          <cell r="B31681" t="str">
            <v>APOIO PISO P/ DUMPER - OPCIONAL</v>
          </cell>
          <cell r="C31681" t="str">
            <v>UM</v>
          </cell>
        </row>
        <row r="31682">
          <cell r="A31682" t="str">
            <v>DD38245000</v>
          </cell>
          <cell r="B31682" t="str">
            <v>ARGAMASSAS E CONCRETOS</v>
          </cell>
          <cell r="C31682" t="str">
            <v>UM</v>
          </cell>
        </row>
        <row r="31683">
          <cell r="A31683" t="str">
            <v>80517300D</v>
          </cell>
          <cell r="B31683" t="str">
            <v>ACABAMENTO SUP. DO ESTRIBO DIREITO STRALIS</v>
          </cell>
          <cell r="C31683" t="str">
            <v>UM</v>
          </cell>
        </row>
        <row r="31684">
          <cell r="A31684" t="str">
            <v>80517300E</v>
          </cell>
          <cell r="B31684" t="str">
            <v>ACABAMENTO SUP. DO ESTRIBO ESQUERDO STRALIS</v>
          </cell>
          <cell r="C31684" t="str">
            <v>UM</v>
          </cell>
        </row>
        <row r="31685">
          <cell r="A31685" t="str">
            <v>80517400D</v>
          </cell>
          <cell r="B31685" t="str">
            <v>ACABAMENTO INF. DO ESTRIBO DIREITO STRALIS</v>
          </cell>
          <cell r="C31685" t="str">
            <v>UM</v>
          </cell>
        </row>
        <row r="31686">
          <cell r="A31686" t="str">
            <v>80517400E</v>
          </cell>
          <cell r="B31686" t="str">
            <v>ACABAMENTO INF. DO ESTRIBO ESQUERDO STRALIS</v>
          </cell>
          <cell r="C31686" t="str">
            <v>UM</v>
          </cell>
        </row>
        <row r="31687">
          <cell r="A31687" t="str">
            <v>80517500D</v>
          </cell>
          <cell r="B31687" t="str">
            <v>ESTRIBO SUPERIOR DIREITO STRALIS</v>
          </cell>
          <cell r="C31687" t="str">
            <v>UM</v>
          </cell>
        </row>
        <row r="31688">
          <cell r="A31688" t="str">
            <v>80517500E</v>
          </cell>
          <cell r="B31688" t="str">
            <v>ESTRIBO SUPERIOR ESQUERDO STRALIS</v>
          </cell>
          <cell r="C31688" t="str">
            <v>UM</v>
          </cell>
        </row>
        <row r="31689">
          <cell r="A31689" t="str">
            <v>11517300D</v>
          </cell>
          <cell r="B31689" t="str">
            <v>ACABAMENTO SUP. DO ESTRIBO DIREITO STRALIS</v>
          </cell>
          <cell r="C31689" t="str">
            <v>UM</v>
          </cell>
        </row>
        <row r="31690">
          <cell r="A31690" t="str">
            <v>11517300E</v>
          </cell>
          <cell r="B31690" t="str">
            <v>ACABAMENTO SUP. DO ESTRIBO ESQUERDO STRALIS</v>
          </cell>
          <cell r="C31690" t="str">
            <v>UM</v>
          </cell>
        </row>
        <row r="31691">
          <cell r="A31691" t="str">
            <v>11517400D</v>
          </cell>
          <cell r="B31691" t="str">
            <v>ACABAMENTO INF. DO ESTRIBO DIREITO STRALIS</v>
          </cell>
          <cell r="C31691" t="str">
            <v>UM</v>
          </cell>
        </row>
        <row r="31692">
          <cell r="A31692" t="str">
            <v>11517400E</v>
          </cell>
          <cell r="B31692" t="str">
            <v>ACABAMENTO INF. DO ESTRIBO ESQUERDO STRALIS</v>
          </cell>
          <cell r="C31692" t="str">
            <v>UM</v>
          </cell>
        </row>
        <row r="31693">
          <cell r="A31693" t="str">
            <v>11517500D</v>
          </cell>
          <cell r="B31693" t="str">
            <v>ESTRIBO SUPERIOR DIREITO STRALIS</v>
          </cell>
          <cell r="C31693" t="str">
            <v>UM</v>
          </cell>
        </row>
        <row r="31694">
          <cell r="A31694" t="str">
            <v>11517500E</v>
          </cell>
          <cell r="B31694" t="str">
            <v>ESTRIBO SUPERIOR ESQUERDO STRALIS</v>
          </cell>
          <cell r="C31694" t="str">
            <v>UM</v>
          </cell>
        </row>
        <row r="31695">
          <cell r="A31695">
            <v>804484000</v>
          </cell>
          <cell r="B31695" t="str">
            <v>SUPORTE PARA-CHOQUE CENTRAL CONSTELLATION-ESTRIBO 3 DEGRAUS</v>
          </cell>
          <cell r="C31695" t="str">
            <v>UM</v>
          </cell>
        </row>
        <row r="31696">
          <cell r="A31696" t="str">
            <v>80448400F</v>
          </cell>
          <cell r="B31696" t="str">
            <v>SUPORTE PARA-CHOQUE CENTRAL CONSTELLATION-ESTRIBO 3 DEGRAUS</v>
          </cell>
          <cell r="C31696" t="str">
            <v>UM</v>
          </cell>
        </row>
        <row r="31697">
          <cell r="A31697">
            <v>703172010</v>
          </cell>
          <cell r="B31697" t="str">
            <v>SUPORTE DO ESTRIBO FORD CARGO</v>
          </cell>
          <cell r="C31697" t="str">
            <v>UM</v>
          </cell>
        </row>
        <row r="31698">
          <cell r="A31698" t="str">
            <v>70318503D</v>
          </cell>
          <cell r="B31698" t="str">
            <v>REFORCO PAINEL SOLEIRA DA PORTA LD FORD CARGO (C/GLACO)</v>
          </cell>
          <cell r="C31698" t="str">
            <v>UM</v>
          </cell>
        </row>
        <row r="31699">
          <cell r="A31699" t="str">
            <v>70318503E</v>
          </cell>
          <cell r="B31699" t="str">
            <v>REFORCO PAINEL SOLEIRA DA PORTA LE FORD CARGO (C/GLACO)</v>
          </cell>
          <cell r="C31699" t="str">
            <v>UM</v>
          </cell>
        </row>
        <row r="31700">
          <cell r="A31700">
            <v>703172090</v>
          </cell>
          <cell r="B31700" t="str">
            <v>SUPORTE FIXACAO DO ESTRIBO FORD CARGO</v>
          </cell>
          <cell r="C31700" t="str">
            <v>UM</v>
          </cell>
        </row>
        <row r="31701">
          <cell r="A31701" t="str">
            <v>DD84099999</v>
          </cell>
          <cell r="B31701" t="str">
            <v>OUTRAS PARTES MOTORES DE PISTAO</v>
          </cell>
          <cell r="C31701" t="str">
            <v>UM</v>
          </cell>
        </row>
        <row r="31702">
          <cell r="A31702">
            <v>703183110</v>
          </cell>
          <cell r="B31702" t="str">
            <v>COLUNA CENTRAL PAREDE TRAS. CARGO</v>
          </cell>
          <cell r="C31702" t="str">
            <v>UM</v>
          </cell>
        </row>
        <row r="31703">
          <cell r="A31703">
            <v>703183120</v>
          </cell>
          <cell r="B31703" t="str">
            <v>TRAVESSA SUP. PAREDE TRAS. CARGO</v>
          </cell>
          <cell r="C31703" t="str">
            <v>UM</v>
          </cell>
        </row>
        <row r="31704">
          <cell r="A31704">
            <v>703183130</v>
          </cell>
          <cell r="B31704" t="str">
            <v>TRAVESSA HORIZ. PAREDE TRAS. CARGO</v>
          </cell>
          <cell r="C31704" t="str">
            <v>UM</v>
          </cell>
        </row>
        <row r="31705">
          <cell r="A31705" t="str">
            <v>70318314D</v>
          </cell>
          <cell r="B31705" t="str">
            <v>FOLHA INT. LD CANTO TRAS. CARGO</v>
          </cell>
          <cell r="C31705" t="str">
            <v>UM</v>
          </cell>
        </row>
        <row r="31706">
          <cell r="A31706" t="str">
            <v>70318314E</v>
          </cell>
          <cell r="B31706" t="str">
            <v>FOLHA INT. LE CANTO TRAS. CARGO</v>
          </cell>
          <cell r="C31706" t="str">
            <v>UM</v>
          </cell>
        </row>
        <row r="31707">
          <cell r="A31707">
            <v>703183140</v>
          </cell>
          <cell r="B31707" t="str">
            <v>BLANK FOLHA INT. LD CANTO TRAS. CARGO</v>
          </cell>
          <cell r="C31707" t="str">
            <v>UM</v>
          </cell>
        </row>
        <row r="31708">
          <cell r="A31708">
            <v>703183150</v>
          </cell>
          <cell r="B31708" t="str">
            <v>BLANK REFORCO DA FECHADURA TRAS. CARGO</v>
          </cell>
          <cell r="C31708" t="str">
            <v>UM</v>
          </cell>
        </row>
        <row r="31709">
          <cell r="A31709" t="str">
            <v>70318315D</v>
          </cell>
          <cell r="B31709" t="str">
            <v>REFORCO DA FECHADURA LD TRAS. CARGO</v>
          </cell>
          <cell r="C31709" t="str">
            <v>UM</v>
          </cell>
        </row>
        <row r="31710">
          <cell r="A31710" t="str">
            <v>70318315E</v>
          </cell>
          <cell r="B31710" t="str">
            <v>REFORCO DA FECHADURA LE TRAS. CARGO</v>
          </cell>
          <cell r="C31710" t="str">
            <v>UM</v>
          </cell>
        </row>
        <row r="31711">
          <cell r="A31711" t="str">
            <v>10019400D</v>
          </cell>
          <cell r="B31711" t="str">
            <v>COBERTURA DA GRADE DIREITA</v>
          </cell>
          <cell r="C31711" t="str">
            <v>UM</v>
          </cell>
        </row>
        <row r="31712">
          <cell r="A31712" t="str">
            <v>10019400E</v>
          </cell>
          <cell r="B31712" t="str">
            <v>COBERTURA DA GRADE ESQUERDA</v>
          </cell>
          <cell r="C31712" t="str">
            <v>UM</v>
          </cell>
        </row>
        <row r="31713">
          <cell r="A31713">
            <v>107040000</v>
          </cell>
          <cell r="B31713" t="str">
            <v>GRADE INFERIOR VOLVO</v>
          </cell>
          <cell r="C31713" t="str">
            <v>UM</v>
          </cell>
        </row>
        <row r="31714">
          <cell r="A31714" t="str">
            <v>10704200D</v>
          </cell>
          <cell r="B31714" t="str">
            <v>ENCAIXE DO FAROL DIREITO VOLVO</v>
          </cell>
          <cell r="C31714" t="str">
            <v>UM</v>
          </cell>
        </row>
        <row r="31715">
          <cell r="A31715" t="str">
            <v>10704200E</v>
          </cell>
          <cell r="B31715" t="str">
            <v>ENCAIXE DO FAROL ESQUERDO VOLVO</v>
          </cell>
          <cell r="C31715" t="str">
            <v>UM</v>
          </cell>
        </row>
        <row r="31716">
          <cell r="A31716">
            <v>107043000</v>
          </cell>
          <cell r="B31716" t="str">
            <v>PAINEL FRONTAL INFERIOR VOLVO</v>
          </cell>
          <cell r="C31716" t="str">
            <v>UM</v>
          </cell>
        </row>
        <row r="31717">
          <cell r="A31717" t="str">
            <v>70203400D</v>
          </cell>
          <cell r="B31717" t="str">
            <v>QUADRO LATERAL DO CAPO DIR A3848877803</v>
          </cell>
          <cell r="C31717" t="str">
            <v>UM</v>
          </cell>
        </row>
        <row r="31718">
          <cell r="A31718" t="str">
            <v>70203400E</v>
          </cell>
          <cell r="B31718" t="str">
            <v>QUADRO LATERAL DO CAPO ESQ A3848877703</v>
          </cell>
          <cell r="C31718" t="str">
            <v>UM</v>
          </cell>
        </row>
        <row r="31719">
          <cell r="A31719" t="str">
            <v>70203500D</v>
          </cell>
          <cell r="B31719" t="str">
            <v>REFORCO DIREITO A3848878216</v>
          </cell>
          <cell r="C31719" t="str">
            <v>UM</v>
          </cell>
        </row>
        <row r="31720">
          <cell r="A31720" t="str">
            <v>70203500E</v>
          </cell>
          <cell r="B31720" t="str">
            <v>REFORCO ESQUERDO A3848878116</v>
          </cell>
          <cell r="C31720" t="str">
            <v>UM</v>
          </cell>
        </row>
        <row r="31721">
          <cell r="A31721">
            <v>702037000</v>
          </cell>
          <cell r="B31721" t="str">
            <v>REFORCO DO CAPO DO MOTOR A3848878316</v>
          </cell>
          <cell r="C31721" t="str">
            <v>UM</v>
          </cell>
        </row>
        <row r="31722">
          <cell r="A31722">
            <v>702020000</v>
          </cell>
          <cell r="B31722" t="str">
            <v>REFORCO CAPO DO MOTOR A3848877603</v>
          </cell>
          <cell r="C31722" t="str">
            <v>UM</v>
          </cell>
        </row>
        <row r="31723">
          <cell r="A31723" t="str">
            <v>70201000D</v>
          </cell>
          <cell r="B31723" t="str">
            <v>CAPO DO MOTOR PARTE LAT DIR  A3848877601</v>
          </cell>
          <cell r="C31723" t="str">
            <v>UM</v>
          </cell>
        </row>
        <row r="31724">
          <cell r="A31724" t="str">
            <v>70201000E</v>
          </cell>
          <cell r="B31724" t="str">
            <v>CAPO DO MOTOR PARTE LAT ESQ  A3848877501</v>
          </cell>
          <cell r="C31724" t="str">
            <v>UM</v>
          </cell>
        </row>
        <row r="31725">
          <cell r="A31725" t="str">
            <v>70200800D</v>
          </cell>
          <cell r="B31725" t="str">
            <v>CAPO DO MOTOR PARTE LAT DIR  A6968877201</v>
          </cell>
          <cell r="C31725" t="str">
            <v>UM</v>
          </cell>
        </row>
        <row r="31726">
          <cell r="A31726" t="str">
            <v>70200800E</v>
          </cell>
          <cell r="B31726" t="str">
            <v>CAPO DO MOTOR PARTE LAT ESQ A6968877101</v>
          </cell>
          <cell r="C31726" t="str">
            <v>UM</v>
          </cell>
        </row>
        <row r="31727">
          <cell r="A31727">
            <v>807809000</v>
          </cell>
          <cell r="B31727" t="str">
            <v>KIT PARTES E PEÇAS CAPÔ HPN 1934/35</v>
          </cell>
          <cell r="C31727" t="str">
            <v>UM</v>
          </cell>
        </row>
        <row r="31728">
          <cell r="A31728">
            <v>807810000</v>
          </cell>
          <cell r="B31728" t="str">
            <v>KIT PARTES E PEÇAS CAPÔ HPN 1938</v>
          </cell>
          <cell r="C31728" t="str">
            <v>UM</v>
          </cell>
        </row>
        <row r="31729">
          <cell r="A31729" t="str">
            <v>TESTE-803026000</v>
          </cell>
          <cell r="B31729" t="str">
            <v>CAPO FORD CARGO - TESTE</v>
          </cell>
          <cell r="C31729" t="str">
            <v>UM</v>
          </cell>
        </row>
        <row r="31730">
          <cell r="A31730" t="str">
            <v>DD53013000</v>
          </cell>
          <cell r="B31730" t="str">
            <v>ESTOPAS E DESPERDICIOS DE LINHO</v>
          </cell>
          <cell r="C31730" t="str">
            <v>UM</v>
          </cell>
        </row>
        <row r="31731">
          <cell r="A31731" t="str">
            <v>DD39100019</v>
          </cell>
          <cell r="B31731" t="str">
            <v>OUTROS OLEOS SILICONES EM FORMAS</v>
          </cell>
          <cell r="C31731" t="str">
            <v>UM</v>
          </cell>
        </row>
        <row r="31732">
          <cell r="A31732" t="str">
            <v>DD68042111</v>
          </cell>
          <cell r="B31732" t="str">
            <v>REBOLO - AGLOMER COM RESINA</v>
          </cell>
          <cell r="C31732" t="str">
            <v>UM</v>
          </cell>
        </row>
        <row r="31733">
          <cell r="A31733">
            <v>807800000</v>
          </cell>
          <cell r="B31733" t="str">
            <v>BLANK TAPA-PO CARDAN</v>
          </cell>
          <cell r="C31733" t="str">
            <v>UM</v>
          </cell>
        </row>
        <row r="31734">
          <cell r="A31734">
            <v>109884000</v>
          </cell>
          <cell r="B31734" t="str">
            <v>MANCAL - 001.07.055</v>
          </cell>
          <cell r="C31734" t="str">
            <v>UM</v>
          </cell>
        </row>
        <row r="31735">
          <cell r="A31735">
            <v>109885000</v>
          </cell>
          <cell r="B31735" t="str">
            <v>TUBO FIXACAO MANCAL PORTA - 10258167</v>
          </cell>
          <cell r="C31735" t="str">
            <v>UM</v>
          </cell>
        </row>
        <row r="31736">
          <cell r="A31736" t="str">
            <v>8051730DF</v>
          </cell>
          <cell r="B31736" t="str">
            <v>ACABAMENTO SUP. DO ESTRIBO DIREITO STRALIS</v>
          </cell>
          <cell r="C31736" t="str">
            <v>UM</v>
          </cell>
        </row>
        <row r="31737">
          <cell r="A31737" t="str">
            <v>8051730EF</v>
          </cell>
          <cell r="B31737" t="str">
            <v>ACABAMENTO SUP. DO ESTRIBO ESQUERDO STRALIS</v>
          </cell>
          <cell r="C31737" t="str">
            <v>UM</v>
          </cell>
        </row>
        <row r="31738">
          <cell r="A31738" t="str">
            <v>8051740DF</v>
          </cell>
          <cell r="B31738" t="str">
            <v>ACABAMENTO INF. DO ESTRIBO DIREITO STRALIS</v>
          </cell>
          <cell r="C31738" t="str">
            <v>UM</v>
          </cell>
        </row>
        <row r="31739">
          <cell r="A31739" t="str">
            <v>8051740EF</v>
          </cell>
          <cell r="B31739" t="str">
            <v>ACABAMENTO INF. DO ESTRIBO ESQUERDO STRALIS</v>
          </cell>
          <cell r="C31739" t="str">
            <v>UM</v>
          </cell>
        </row>
        <row r="31740">
          <cell r="A31740" t="str">
            <v>8051750DF</v>
          </cell>
          <cell r="B31740" t="str">
            <v>ESTRIBO SUPERIOR DIREITO STRALIS</v>
          </cell>
          <cell r="C31740" t="str">
            <v>UM</v>
          </cell>
        </row>
        <row r="31741">
          <cell r="A31741" t="str">
            <v>8051750EF</v>
          </cell>
          <cell r="B31741" t="str">
            <v>ESTRIBO SUPERIOR ESQUERDO STRALIS</v>
          </cell>
          <cell r="C31741" t="str">
            <v>UM</v>
          </cell>
        </row>
        <row r="31742">
          <cell r="A31742">
            <v>707804000</v>
          </cell>
          <cell r="B31742" t="str">
            <v>BLANK  DEFLETOR DE GRAXA - ø345mm</v>
          </cell>
          <cell r="C31742" t="str">
            <v>UM</v>
          </cell>
        </row>
        <row r="31743">
          <cell r="A31743">
            <v>707805000</v>
          </cell>
          <cell r="B31743" t="str">
            <v>BLANK  DEFLETOR DE GRAXA - ø330 mm</v>
          </cell>
          <cell r="C31743" t="str">
            <v>UM</v>
          </cell>
        </row>
        <row r="31744">
          <cell r="A31744">
            <v>707806000</v>
          </cell>
          <cell r="B31744" t="str">
            <v>BLANK  DEFLETOR DE GRAXA - ø375 mm</v>
          </cell>
          <cell r="C31744" t="str">
            <v>UM</v>
          </cell>
        </row>
        <row r="31745">
          <cell r="A31745">
            <v>110000100</v>
          </cell>
          <cell r="B31745" t="str">
            <v>GEL COAT</v>
          </cell>
          <cell r="C31745" t="str">
            <v>KG</v>
          </cell>
        </row>
        <row r="31746">
          <cell r="A31746">
            <v>707405248</v>
          </cell>
          <cell r="B31746" t="str">
            <v>TUBO TRASEIRO FURADO (INT.) P/ BET. - 003.02.001</v>
          </cell>
          <cell r="C31746" t="str">
            <v>UM</v>
          </cell>
        </row>
        <row r="31747">
          <cell r="A31747">
            <v>807811000</v>
          </cell>
          <cell r="B31747" t="str">
            <v>CANO DE DESCARGA - 10466337</v>
          </cell>
          <cell r="C31747" t="str">
            <v>UM</v>
          </cell>
        </row>
        <row r="31748">
          <cell r="A31748">
            <v>620000063</v>
          </cell>
          <cell r="B31748" t="str">
            <v>FILTRO REFIL 60 MICRO CODIGO 93910020</v>
          </cell>
          <cell r="C31748" t="str">
            <v>UM</v>
          </cell>
        </row>
        <row r="31749">
          <cell r="A31749">
            <v>806105000</v>
          </cell>
          <cell r="B31749" t="str">
            <v>CHASSIS DA GRADE SERIE 5</v>
          </cell>
          <cell r="C31749" t="str">
            <v>UM</v>
          </cell>
        </row>
        <row r="31750">
          <cell r="A31750" t="str">
            <v>80610500F</v>
          </cell>
          <cell r="B31750" t="str">
            <v>CHASSIS DA GRADE SERIE 5</v>
          </cell>
          <cell r="C31750" t="str">
            <v>UM</v>
          </cell>
        </row>
        <row r="31751">
          <cell r="A31751">
            <v>116105000</v>
          </cell>
          <cell r="B31751" t="str">
            <v>CHASSIS DA GRADE SERIE 5</v>
          </cell>
          <cell r="C31751" t="str">
            <v>UM</v>
          </cell>
        </row>
        <row r="31752">
          <cell r="A31752" t="str">
            <v>80517100F</v>
          </cell>
          <cell r="B31752" t="str">
            <v>GRADE FRONTAL NEW STRALIS 2007</v>
          </cell>
          <cell r="C31752" t="str">
            <v>UM</v>
          </cell>
        </row>
        <row r="31753">
          <cell r="A31753" t="str">
            <v>80517200F</v>
          </cell>
          <cell r="B31753" t="str">
            <v>GRADE FRONTAL STRALIS</v>
          </cell>
          <cell r="C31753" t="str">
            <v>UM</v>
          </cell>
        </row>
        <row r="31754">
          <cell r="A31754">
            <v>807813000</v>
          </cell>
          <cell r="B31754" t="str">
            <v>CJ. SUPORTE PÁRA-BARRO DIANTEIRO VOLKSWAGEN BMB</v>
          </cell>
          <cell r="C31754" t="str">
            <v>UM</v>
          </cell>
        </row>
        <row r="31755">
          <cell r="A31755" t="str">
            <v>80781200D</v>
          </cell>
          <cell r="B31755" t="str">
            <v>CJ. SUPORTE PÁRA-BARRO TRASEIRO DIREITO VOLKS BMB</v>
          </cell>
          <cell r="C31755" t="str">
            <v>UM</v>
          </cell>
        </row>
        <row r="31756">
          <cell r="A31756" t="str">
            <v>80781200E</v>
          </cell>
          <cell r="B31756" t="str">
            <v>CJ. SUPORTE PÁRA-BARRO TRASEIRO ESQUERDO VOLKS BMB</v>
          </cell>
          <cell r="C31756" t="str">
            <v>UM</v>
          </cell>
        </row>
        <row r="31757">
          <cell r="A31757">
            <v>707812010</v>
          </cell>
          <cell r="B31757" t="str">
            <v>SUPORTE PÁRA-BARRO VOLKSWAGEN BMB</v>
          </cell>
          <cell r="C31757" t="str">
            <v>UM</v>
          </cell>
        </row>
        <row r="31758">
          <cell r="A31758">
            <v>707812020</v>
          </cell>
          <cell r="B31758" t="str">
            <v>REFORÇO SUPORTE PÁRA-BARRO VOLKSWAGEN BMB</v>
          </cell>
          <cell r="C31758" t="str">
            <v>UM</v>
          </cell>
        </row>
        <row r="31759">
          <cell r="A31759">
            <v>707812030</v>
          </cell>
          <cell r="B31759" t="str">
            <v>APOIO DOBRADO PÁRA-BARRO VOLKS BMB</v>
          </cell>
          <cell r="C31759" t="str">
            <v>UM</v>
          </cell>
        </row>
        <row r="31760">
          <cell r="A31760">
            <v>707813010</v>
          </cell>
          <cell r="B31760" t="str">
            <v>APOIO PÁRA-BARRO VOLKSWAGEN BMB</v>
          </cell>
          <cell r="C31760" t="str">
            <v>UM</v>
          </cell>
        </row>
        <row r="31761">
          <cell r="A31761">
            <v>109886000</v>
          </cell>
          <cell r="B31761" t="str">
            <v>CHAPA DE ACO 0,90mm FF 1000 x 1315 NBR5915  EP</v>
          </cell>
          <cell r="C31761" t="str">
            <v>KG</v>
          </cell>
        </row>
        <row r="31762">
          <cell r="A31762">
            <v>703183000</v>
          </cell>
          <cell r="B31762" t="str">
            <v>PAREDE TRAS. FORD CARGO (LEVE) COMPLETA</v>
          </cell>
          <cell r="C31762" t="str">
            <v>UM</v>
          </cell>
        </row>
        <row r="31763">
          <cell r="A31763">
            <v>801717000</v>
          </cell>
          <cell r="B31763" t="str">
            <v>CONJUNTO ESTRELA ATEGO</v>
          </cell>
          <cell r="C31763" t="str">
            <v>UM</v>
          </cell>
        </row>
        <row r="31764">
          <cell r="A31764" t="str">
            <v>DD30042019</v>
          </cell>
          <cell r="B31764" t="str">
            <v>MEDICAMENTO CONTENDO ANFENICOIS</v>
          </cell>
          <cell r="C31764" t="str">
            <v>UM</v>
          </cell>
        </row>
        <row r="31765">
          <cell r="A31765" t="str">
            <v>DT09050DF</v>
          </cell>
          <cell r="B31765" t="str">
            <v>SUPORTE DO ESTRIBO 1934 DIR      905 - 350 660 71 30</v>
          </cell>
          <cell r="C31765" t="str">
            <v>UM</v>
          </cell>
        </row>
        <row r="31766">
          <cell r="A31766" t="str">
            <v>DD90211010</v>
          </cell>
          <cell r="B31766" t="str">
            <v>ARTIGOS E APARELHOS ORTOPEDICOS</v>
          </cell>
          <cell r="C31766" t="str">
            <v>UM</v>
          </cell>
        </row>
        <row r="31767">
          <cell r="A31767" t="str">
            <v>DD90314990</v>
          </cell>
          <cell r="B31767" t="str">
            <v>OUTROS INSTRUMENTOS APARELHOS ORTOPEDICOS</v>
          </cell>
          <cell r="C31767" t="str">
            <v>UM</v>
          </cell>
        </row>
        <row r="31768">
          <cell r="A31768" t="str">
            <v>80171700F</v>
          </cell>
          <cell r="B31768" t="str">
            <v>CONJUNTO ESTRELA ATEGO</v>
          </cell>
          <cell r="C31768" t="str">
            <v>UM</v>
          </cell>
        </row>
        <row r="31769">
          <cell r="A31769">
            <v>701717010</v>
          </cell>
          <cell r="B31769" t="str">
            <v>ESTRELA ATEGO</v>
          </cell>
          <cell r="C31769" t="str">
            <v>UM</v>
          </cell>
        </row>
        <row r="31770">
          <cell r="A31770">
            <v>701717020</v>
          </cell>
          <cell r="B31770" t="str">
            <v>QUADRO DE FUNDO ESTRELA ATEGO</v>
          </cell>
          <cell r="C31770" t="str">
            <v>UM</v>
          </cell>
        </row>
        <row r="31771">
          <cell r="A31771" t="str">
            <v>DD63109000</v>
          </cell>
          <cell r="B31771" t="str">
            <v>PANO PARA LIMPEZA</v>
          </cell>
          <cell r="C31771" t="str">
            <v>UM</v>
          </cell>
        </row>
        <row r="31772">
          <cell r="A31772" t="str">
            <v>DD38101010</v>
          </cell>
          <cell r="B31772" t="str">
            <v>PREPARACOES PARA DECAPAGEM DE METAIS</v>
          </cell>
          <cell r="C31772" t="str">
            <v>UM</v>
          </cell>
        </row>
        <row r="31773">
          <cell r="A31773" t="str">
            <v>DD48189090</v>
          </cell>
          <cell r="B31773" t="str">
            <v>OUTROS PAPEIS</v>
          </cell>
          <cell r="C31773" t="str">
            <v>UM</v>
          </cell>
        </row>
        <row r="31774">
          <cell r="A31774" t="str">
            <v>DD95030070</v>
          </cell>
          <cell r="B31774" t="str">
            <v>BRINQUEDOS QUEBRA CABECA</v>
          </cell>
          <cell r="C31774" t="str">
            <v>UM</v>
          </cell>
        </row>
        <row r="31775">
          <cell r="A31775" t="str">
            <v>DD48025810</v>
          </cell>
          <cell r="B31775" t="str">
            <v>ROLOS DE LARGURA N/SUPERIOR A 15CM</v>
          </cell>
          <cell r="C31775" t="str">
            <v>UM</v>
          </cell>
        </row>
        <row r="31776">
          <cell r="A31776" t="str">
            <v>DD84193200</v>
          </cell>
          <cell r="B31776" t="str">
            <v>SECADORES PARA MADEIRA OU PAPEIS</v>
          </cell>
          <cell r="C31776" t="str">
            <v>UM</v>
          </cell>
        </row>
        <row r="31777">
          <cell r="A31777" t="str">
            <v>DD32131000</v>
          </cell>
          <cell r="B31777" t="str">
            <v>CORES EM SORTIDOS, P/PINTURA</v>
          </cell>
          <cell r="C31777" t="str">
            <v>UM</v>
          </cell>
        </row>
        <row r="31778">
          <cell r="A31778" t="str">
            <v>TESTE-800526000</v>
          </cell>
          <cell r="B31778" t="str">
            <v>PARA-CHOQUE DIANTEIRO - TESTE ROBO DE SOLDA</v>
          </cell>
          <cell r="C31778" t="str">
            <v>UM</v>
          </cell>
        </row>
        <row r="31779">
          <cell r="A31779">
            <v>807814000</v>
          </cell>
          <cell r="B31779" t="str">
            <v>CANO DE DESCARGA - 10425072</v>
          </cell>
          <cell r="C31779" t="str">
            <v>UM</v>
          </cell>
        </row>
        <row r="31780">
          <cell r="A31780">
            <v>807815000</v>
          </cell>
          <cell r="B31780" t="str">
            <v>CANO DE DESCARGA - 10517010</v>
          </cell>
          <cell r="C31780" t="str">
            <v>UM</v>
          </cell>
        </row>
        <row r="31781">
          <cell r="A31781" t="str">
            <v>DD69099000</v>
          </cell>
          <cell r="B31781" t="str">
            <v>ALGUIDARES E OUTROS RECIP DE CERAMI</v>
          </cell>
          <cell r="C31781" t="str">
            <v>UM</v>
          </cell>
        </row>
        <row r="31782">
          <cell r="A31782" t="str">
            <v>DD39079100</v>
          </cell>
          <cell r="B31782" t="str">
            <v>OUTROS POLIESTERES NAO SATURADOS</v>
          </cell>
          <cell r="C31782" t="str">
            <v>UM</v>
          </cell>
        </row>
        <row r="31783">
          <cell r="A31783" t="str">
            <v>DD84149010</v>
          </cell>
          <cell r="B31783" t="str">
            <v>PARTES DE BOMBAS DE AR OU DE VACUO</v>
          </cell>
          <cell r="C31783" t="str">
            <v>UM</v>
          </cell>
        </row>
        <row r="31784">
          <cell r="A31784" t="str">
            <v>800526000-PINTUR</v>
          </cell>
          <cell r="B31784" t="str">
            <v>PARA-CHOQUE DIANTEIRO - TESTE PINTURA</v>
          </cell>
          <cell r="C31784" t="str">
            <v>UM</v>
          </cell>
        </row>
        <row r="31785">
          <cell r="A31785" t="str">
            <v>700526070B</v>
          </cell>
          <cell r="B31785" t="str">
            <v>SUBCONJUNTO DA PONTEIRA</v>
          </cell>
          <cell r="C31785" t="str">
            <v>UM</v>
          </cell>
        </row>
        <row r="31786">
          <cell r="A31786">
            <v>201038000</v>
          </cell>
          <cell r="B31786" t="str">
            <v>EMB P/CHOQUE SR 526 DESMONTADO 1960 x 240 x 270 mm</v>
          </cell>
          <cell r="C31786" t="str">
            <v>UM</v>
          </cell>
        </row>
        <row r="31787">
          <cell r="A31787">
            <v>700526090</v>
          </cell>
          <cell r="B31787" t="str">
            <v>KIT PORCA, PARAFUSO E ARRUELA 526</v>
          </cell>
          <cell r="C31787" t="str">
            <v>UM</v>
          </cell>
        </row>
        <row r="31788">
          <cell r="A31788">
            <v>707811010</v>
          </cell>
          <cell r="B31788" t="str">
            <v>CANO DE DESCARGA - PARTE 1 - 10466337</v>
          </cell>
          <cell r="C31788" t="str">
            <v>UM</v>
          </cell>
        </row>
        <row r="31789">
          <cell r="A31789">
            <v>707811020</v>
          </cell>
          <cell r="B31789" t="str">
            <v>CANO DE DESCARGA - PARTE 2 - 10466337</v>
          </cell>
          <cell r="C31789" t="str">
            <v>UM</v>
          </cell>
        </row>
        <row r="31790">
          <cell r="A31790" t="str">
            <v>DD59100000</v>
          </cell>
          <cell r="B31790" t="str">
            <v>CORREIA TRANSP/TRANSMIS</v>
          </cell>
          <cell r="C31790" t="str">
            <v>UM</v>
          </cell>
        </row>
        <row r="31791">
          <cell r="A31791" t="str">
            <v>DD29156019</v>
          </cell>
          <cell r="B31791" t="str">
            <v>OUTROS ESTERES DO ACIDO BUTIRICO</v>
          </cell>
          <cell r="C31791" t="str">
            <v>UM</v>
          </cell>
        </row>
        <row r="31792">
          <cell r="A31792" t="str">
            <v>8051700DF</v>
          </cell>
          <cell r="B31792" t="str">
            <v>ESTRIBO DIREITO STRALIS</v>
          </cell>
          <cell r="C31792" t="str">
            <v>UM</v>
          </cell>
        </row>
        <row r="31793">
          <cell r="A31793" t="str">
            <v>8051700EF</v>
          </cell>
          <cell r="B31793" t="str">
            <v>ESTRIBO ESQUERDO STRALIS</v>
          </cell>
          <cell r="C31793" t="str">
            <v>UM</v>
          </cell>
        </row>
        <row r="31794">
          <cell r="A31794" t="str">
            <v>70645800D</v>
          </cell>
          <cell r="B31794" t="str">
            <v>FECHAMENTO LATERAL DIREITO P/ GUINDASTE (EXTERNO)</v>
          </cell>
          <cell r="C31794" t="str">
            <v>UM</v>
          </cell>
        </row>
        <row r="31795">
          <cell r="A31795">
            <v>708847000</v>
          </cell>
          <cell r="B31795" t="str">
            <v>RESERVATORIO DE AR 10L - SAZI</v>
          </cell>
          <cell r="C31795" t="str">
            <v>UM</v>
          </cell>
        </row>
        <row r="31796">
          <cell r="A31796">
            <v>706458130</v>
          </cell>
          <cell r="B31796" t="str">
            <v>FECHAMENTO TRASEIRO P/ GUINDASTE (EXTERNO)</v>
          </cell>
          <cell r="C31796" t="str">
            <v>UM</v>
          </cell>
        </row>
        <row r="31797">
          <cell r="A31797" t="str">
            <v>DD48119010</v>
          </cell>
          <cell r="B31797" t="str">
            <v>OUTROS ROLOS</v>
          </cell>
          <cell r="C31797" t="str">
            <v>UM</v>
          </cell>
        </row>
        <row r="31798">
          <cell r="A31798" t="str">
            <v>IMOB96121019</v>
          </cell>
          <cell r="B31798" t="str">
            <v>OUTRAS IMPRESSORAS</v>
          </cell>
          <cell r="C31798" t="str">
            <v>UM</v>
          </cell>
        </row>
        <row r="31799">
          <cell r="A31799">
            <v>806316000</v>
          </cell>
          <cell r="B31799" t="str">
            <v>DEGRAU P/ GUINDASTE - 80022993</v>
          </cell>
          <cell r="C31799" t="str">
            <v>UM</v>
          </cell>
        </row>
        <row r="31800">
          <cell r="A31800">
            <v>706315010</v>
          </cell>
          <cell r="B31800" t="str">
            <v>DEGRAU P/ GUINDASTE (EXTERNO) - 80022948</v>
          </cell>
          <cell r="C31800" t="str">
            <v>UM</v>
          </cell>
        </row>
        <row r="31801">
          <cell r="A31801">
            <v>706315000</v>
          </cell>
          <cell r="B31801" t="str">
            <v>DEGRAU - 80022948</v>
          </cell>
          <cell r="C31801" t="str">
            <v>UM</v>
          </cell>
        </row>
        <row r="31802">
          <cell r="A31802">
            <v>706316000</v>
          </cell>
          <cell r="B31802" t="str">
            <v>DEGRAU - 80022993</v>
          </cell>
          <cell r="C31802" t="str">
            <v>UM</v>
          </cell>
        </row>
        <row r="31803">
          <cell r="A31803">
            <v>706316010</v>
          </cell>
          <cell r="B31803" t="str">
            <v>DEGRAU (EXTERNO) - 80022993</v>
          </cell>
          <cell r="C31803" t="str">
            <v>UM</v>
          </cell>
        </row>
        <row r="31804">
          <cell r="A31804">
            <v>806317000</v>
          </cell>
          <cell r="B31804" t="str">
            <v>DEGRAU P/ GUINDASTE - 80023004</v>
          </cell>
          <cell r="C31804" t="str">
            <v>UM</v>
          </cell>
        </row>
        <row r="31805">
          <cell r="A31805" t="str">
            <v>DD73259910</v>
          </cell>
          <cell r="B31805" t="str">
            <v>OBRAS MOLDADAS EM AÇO</v>
          </cell>
          <cell r="C31805" t="str">
            <v>UM</v>
          </cell>
        </row>
        <row r="31806">
          <cell r="A31806">
            <v>109960000</v>
          </cell>
          <cell r="B31806" t="str">
            <v>CHAPA DE ACO 1,50mm FF 1000 X 2500mm  NBR5915 EEP-DBL 4062</v>
          </cell>
          <cell r="C31806" t="str">
            <v>KG</v>
          </cell>
        </row>
        <row r="31807">
          <cell r="A31807" t="str">
            <v>IMOB84123190</v>
          </cell>
          <cell r="B31807" t="str">
            <v>OUTROS MOTORES PNEUMATICOS</v>
          </cell>
          <cell r="C31807" t="str">
            <v>UM</v>
          </cell>
        </row>
        <row r="31808">
          <cell r="A31808" t="str">
            <v>11436400D</v>
          </cell>
          <cell r="B31808" t="str">
            <v>ESTRIBO DIREITO - CONSTELLATION</v>
          </cell>
          <cell r="C31808" t="str">
            <v>UM</v>
          </cell>
        </row>
        <row r="31809">
          <cell r="A31809" t="str">
            <v>11170260E</v>
          </cell>
          <cell r="B31809" t="str">
            <v>SUPORTES INFERIORES PONTEIRA PARA-CHOQUE EM ACO ESQ.</v>
          </cell>
          <cell r="C31809" t="str">
            <v>UM</v>
          </cell>
        </row>
        <row r="31810">
          <cell r="A31810">
            <v>806432000</v>
          </cell>
          <cell r="B31810" t="str">
            <v>CJ SUPORTE DO FILTRO  P/ GUINDASTE - 80033568</v>
          </cell>
          <cell r="C31810" t="str">
            <v>UM</v>
          </cell>
        </row>
        <row r="31811">
          <cell r="A31811">
            <v>706432010</v>
          </cell>
          <cell r="B31811" t="str">
            <v>SUPORTE DO FILTRO - 80033569</v>
          </cell>
          <cell r="C31811" t="str">
            <v>UM</v>
          </cell>
        </row>
        <row r="31812">
          <cell r="A31812" t="str">
            <v>11170240D</v>
          </cell>
          <cell r="B31812" t="str">
            <v>CHAPA INTERNA MAIOR PARA-CHOQUE EM ACO DIR.</v>
          </cell>
          <cell r="C31812" t="str">
            <v>UM</v>
          </cell>
        </row>
        <row r="31813">
          <cell r="A31813" t="str">
            <v>11170240E</v>
          </cell>
          <cell r="B31813" t="str">
            <v>CHAPA INTERNA MAIOR PARA-CHOQUE EM ACO ESQ.</v>
          </cell>
          <cell r="C31813" t="str">
            <v>UM</v>
          </cell>
        </row>
        <row r="31814">
          <cell r="A31814">
            <v>706432020</v>
          </cell>
          <cell r="B31814" t="str">
            <v>REFORÇO DO SUPORTE DO FILTRO - 80033570</v>
          </cell>
          <cell r="C31814" t="str">
            <v>UM</v>
          </cell>
        </row>
        <row r="31815">
          <cell r="A31815" t="str">
            <v>70170220E</v>
          </cell>
          <cell r="B31815" t="str">
            <v>CONJ. INTERNO SOLDADO PARA-CHOQUE EM ACO ESQ.</v>
          </cell>
          <cell r="C31815" t="str">
            <v>UM</v>
          </cell>
        </row>
        <row r="31816">
          <cell r="A31816">
            <v>806431000</v>
          </cell>
          <cell r="B31816" t="str">
            <v>REFORÇO ANGULAR P/ GUINDASTE - 80030682</v>
          </cell>
          <cell r="C31816" t="str">
            <v>UM</v>
          </cell>
        </row>
        <row r="31817">
          <cell r="A31817" t="str">
            <v>70170220D</v>
          </cell>
          <cell r="B31817" t="str">
            <v>CONJ. INTERNO SOLDADO PARA-CHOQUE EM ACO DIR.</v>
          </cell>
          <cell r="C31817" t="str">
            <v>UM</v>
          </cell>
        </row>
        <row r="31818">
          <cell r="A31818">
            <v>706431010</v>
          </cell>
          <cell r="B31818" t="str">
            <v>CANTONEIRA 1. 3/8" x 5mm - 80031228</v>
          </cell>
          <cell r="C31818" t="str">
            <v>KG</v>
          </cell>
        </row>
        <row r="31819">
          <cell r="A31819" t="str">
            <v>DD85299019</v>
          </cell>
          <cell r="B31819" t="str">
            <v>OUTRAS PARTS P/APARELHOS TRANSMISS</v>
          </cell>
          <cell r="C31819" t="str">
            <v>UM</v>
          </cell>
        </row>
        <row r="31820">
          <cell r="A31820" t="str">
            <v>DD29224962</v>
          </cell>
          <cell r="B31820" t="str">
            <v>OUTROS DICLOFENACO</v>
          </cell>
          <cell r="C31820" t="str">
            <v>UM</v>
          </cell>
        </row>
        <row r="31821">
          <cell r="A31821">
            <v>500334000</v>
          </cell>
          <cell r="B31821" t="str">
            <v>MACACAO TNT - TAM XG</v>
          </cell>
          <cell r="C31821" t="str">
            <v>UM</v>
          </cell>
        </row>
        <row r="31822">
          <cell r="A31822" t="str">
            <v>11170260D</v>
          </cell>
          <cell r="B31822" t="str">
            <v>SUPORTES INFERIORES PONTEIRA PARA-CHOQUE EM ACO DIR.</v>
          </cell>
          <cell r="C31822" t="str">
            <v>UM</v>
          </cell>
        </row>
        <row r="31823">
          <cell r="A31823" t="str">
            <v>DT0416000</v>
          </cell>
          <cell r="B31823" t="str">
            <v>ABRACADEIRA 3.1/2"</v>
          </cell>
          <cell r="C31823" t="str">
            <v>UM</v>
          </cell>
        </row>
        <row r="31824">
          <cell r="A31824">
            <v>104301000</v>
          </cell>
          <cell r="B31824" t="str">
            <v>CHAPA PP BEGE 5,00 x 1600 x 1380 mm (40% CaCO)</v>
          </cell>
          <cell r="C31824" t="str">
            <v>UM</v>
          </cell>
        </row>
        <row r="31825">
          <cell r="A31825">
            <v>717442000</v>
          </cell>
          <cell r="B31825" t="str">
            <v>BLANCK - MONTANTE UNIÃO Z 2,30 - 9141585130</v>
          </cell>
          <cell r="C31825" t="str">
            <v>UM</v>
          </cell>
        </row>
        <row r="31826">
          <cell r="A31826" t="str">
            <v>DT040500F</v>
          </cell>
          <cell r="B31826" t="str">
            <v>CANTONEIRA TRAVESSA DO CHASSIS   405 - 321 312 00 52</v>
          </cell>
          <cell r="C31826" t="str">
            <v>UM</v>
          </cell>
        </row>
        <row r="31827">
          <cell r="A31827" t="str">
            <v>11322300D</v>
          </cell>
          <cell r="B31827" t="str">
            <v>KIT PORTA FORD CARGO DIREITA - 9C457020125BB</v>
          </cell>
          <cell r="C31827" t="str">
            <v>UM</v>
          </cell>
        </row>
        <row r="31828">
          <cell r="A31828" t="str">
            <v>IMOB85176559</v>
          </cell>
          <cell r="B31828" t="str">
            <v>OUTROS SISTEMA</v>
          </cell>
          <cell r="C31828" t="str">
            <v>UM</v>
          </cell>
        </row>
        <row r="31829">
          <cell r="A31829" t="str">
            <v>DT4078000</v>
          </cell>
          <cell r="B31829" t="str">
            <v>GRADE FRONTAL - MAN TGX</v>
          </cell>
          <cell r="C31829" t="str">
            <v>UM</v>
          </cell>
        </row>
        <row r="31830">
          <cell r="A31830">
            <v>620000071</v>
          </cell>
          <cell r="B31830" t="str">
            <v>BOTAO REDONDO BCP 22 014/93 PR</v>
          </cell>
          <cell r="C31830" t="str">
            <v>UM</v>
          </cell>
        </row>
        <row r="31831">
          <cell r="A31831" t="str">
            <v>DT0407000</v>
          </cell>
          <cell r="B31831" t="str">
            <v>FORRO TETO DURATEX PERFURADO</v>
          </cell>
          <cell r="C31831" t="str">
            <v>UM</v>
          </cell>
        </row>
        <row r="31832">
          <cell r="A31832" t="str">
            <v>IMOB85176259</v>
          </cell>
          <cell r="B31832" t="str">
            <v>OUTROS SISTEMAS</v>
          </cell>
          <cell r="C31832" t="str">
            <v>UM</v>
          </cell>
        </row>
        <row r="31833">
          <cell r="A31833" t="str">
            <v>DT04150DF</v>
          </cell>
          <cell r="B31833" t="str">
            <v>CAIXA DE RODA COMPLETA 608 DIR   415 - 308 620 03 61</v>
          </cell>
          <cell r="C31833" t="str">
            <v>UM</v>
          </cell>
        </row>
        <row r="31834">
          <cell r="A31834" t="str">
            <v>DD220712019</v>
          </cell>
          <cell r="B31834" t="str">
            <v>ALCOOL GEL</v>
          </cell>
          <cell r="C31834" t="str">
            <v>UM</v>
          </cell>
        </row>
        <row r="31835">
          <cell r="A31835" t="str">
            <v>DT04150DG</v>
          </cell>
          <cell r="B31835" t="str">
            <v>MB 608 REPARO PARALAMA</v>
          </cell>
          <cell r="C31835" t="str">
            <v>UM</v>
          </cell>
        </row>
        <row r="31836">
          <cell r="A31836" t="str">
            <v>DT04150EF</v>
          </cell>
          <cell r="B31836" t="str">
            <v>CAIXA DE RODA COMPLETA 608 ESQ   415 - 308 620 02 61</v>
          </cell>
          <cell r="C31836" t="str">
            <v>UM</v>
          </cell>
        </row>
        <row r="31837">
          <cell r="A31837">
            <v>600650000</v>
          </cell>
          <cell r="B31837" t="str">
            <v>CORPO P/ FIM DE CURSO</v>
          </cell>
          <cell r="C31837" t="str">
            <v>UM</v>
          </cell>
        </row>
        <row r="31838">
          <cell r="A31838">
            <v>104297000</v>
          </cell>
          <cell r="B31838" t="str">
            <v>CHAPA PP PRETO 7,00 x 1900 x 1100 mm (30% CaCO)</v>
          </cell>
          <cell r="C31838" t="str">
            <v>UM</v>
          </cell>
        </row>
        <row r="31839">
          <cell r="A31839" t="str">
            <v>DT0420000</v>
          </cell>
          <cell r="B31839" t="str">
            <v>SUPORTE DO CARDAN</v>
          </cell>
          <cell r="C31839" t="str">
            <v>UM</v>
          </cell>
        </row>
        <row r="31840">
          <cell r="A31840">
            <v>700818010</v>
          </cell>
          <cell r="B31840" t="str">
            <v>BLANK CHAPA PAINEL INSTR D/E</v>
          </cell>
          <cell r="C31840" t="str">
            <v>UM</v>
          </cell>
        </row>
        <row r="31841">
          <cell r="A31841">
            <v>707830020</v>
          </cell>
          <cell r="B31841" t="str">
            <v>CANO DE DESCARGA - PARTE 2 - 10375827</v>
          </cell>
          <cell r="C31841" t="str">
            <v>UM</v>
          </cell>
        </row>
        <row r="31842">
          <cell r="A31842" t="str">
            <v>11170250D</v>
          </cell>
          <cell r="B31842" t="str">
            <v>CHAPA INTERNA MENOR PARA-CHOQUE EM ACO DIR.</v>
          </cell>
          <cell r="C31842" t="str">
            <v>UM</v>
          </cell>
        </row>
        <row r="31843">
          <cell r="A31843">
            <v>200770000</v>
          </cell>
          <cell r="B31843" t="str">
            <v>EMBALAGEM METALICA BRUNNING</v>
          </cell>
          <cell r="C31843" t="str">
            <v>UM</v>
          </cell>
        </row>
        <row r="31844">
          <cell r="A31844">
            <v>707981150</v>
          </cell>
          <cell r="B31844" t="str">
            <v>ABRACADEIRA VARETA CAPO - 4140800186</v>
          </cell>
          <cell r="C31844" t="str">
            <v>UM</v>
          </cell>
        </row>
        <row r="31845">
          <cell r="A31845" t="str">
            <v>DD85371019</v>
          </cell>
          <cell r="B31845" t="str">
            <v>OUTROS,QUADROS,PAINEIS ETC</v>
          </cell>
          <cell r="C31845" t="str">
            <v>UM</v>
          </cell>
        </row>
        <row r="31846">
          <cell r="A31846" t="str">
            <v>DT091300E</v>
          </cell>
          <cell r="B31846" t="str">
            <v>DOBRADICA SUPERIOR PORTA ESQ.</v>
          </cell>
          <cell r="C31846" t="str">
            <v>UM</v>
          </cell>
        </row>
        <row r="31847">
          <cell r="A31847" t="str">
            <v>DT040700F</v>
          </cell>
          <cell r="B31847" t="str">
            <v>FORRO TETO DURATEX PERFURADO     407 - 344 695 70 25</v>
          </cell>
          <cell r="C31847" t="str">
            <v>UM</v>
          </cell>
        </row>
        <row r="31848">
          <cell r="A31848" t="str">
            <v>DD22072019</v>
          </cell>
          <cell r="B31848" t="str">
            <v>ALCOOL GEL</v>
          </cell>
          <cell r="C31848" t="str">
            <v>UM</v>
          </cell>
        </row>
        <row r="31849">
          <cell r="A31849">
            <v>105233000</v>
          </cell>
          <cell r="B31849" t="str">
            <v>ARRUELA LISA M4 x 0,8 x 9,0 INOX PASSIVA DIN 0125-1</v>
          </cell>
          <cell r="C31849" t="str">
            <v>UM</v>
          </cell>
        </row>
        <row r="31850">
          <cell r="A31850">
            <v>105244000</v>
          </cell>
          <cell r="B31850" t="str">
            <v>PARAFUSO SEXT UNC 1/4"-20 x 1 1/2" INOX ANSI B18.2.1</v>
          </cell>
          <cell r="C31850" t="str">
            <v>UM</v>
          </cell>
        </row>
        <row r="31851">
          <cell r="A31851">
            <v>105243000</v>
          </cell>
          <cell r="B31851" t="str">
            <v>ARRUELA LISA 1/4" PASSIVADA INOX</v>
          </cell>
          <cell r="C31851" t="str">
            <v>UM</v>
          </cell>
        </row>
        <row r="31852">
          <cell r="A31852">
            <v>105234000</v>
          </cell>
          <cell r="B31852" t="str">
            <v>PARAFUSO M4 x 16 INOX PHILIPS DIN7985 MQ PN</v>
          </cell>
          <cell r="C31852" t="str">
            <v>UM</v>
          </cell>
        </row>
        <row r="31853">
          <cell r="A31853">
            <v>105235000</v>
          </cell>
          <cell r="B31853" t="str">
            <v>PORCA SEXT M4 x 0,7 INOX DIN 934</v>
          </cell>
          <cell r="C31853" t="str">
            <v>UM</v>
          </cell>
        </row>
        <row r="31854">
          <cell r="A31854">
            <v>107984000</v>
          </cell>
          <cell r="B31854" t="str">
            <v>BASE PLÁSTICA DUPLA P/ DOBRADICA CAPO</v>
          </cell>
          <cell r="C31854" t="str">
            <v>UM</v>
          </cell>
        </row>
        <row r="31855">
          <cell r="A31855">
            <v>105236000</v>
          </cell>
          <cell r="B31855" t="str">
            <v>PARAFUSO SEXT M10 x 1,5 x 20 INOX DIN 933</v>
          </cell>
          <cell r="C31855" t="str">
            <v>UM</v>
          </cell>
        </row>
        <row r="31856">
          <cell r="A31856">
            <v>105237000</v>
          </cell>
          <cell r="B31856" t="str">
            <v>ARRUELA PRESSAO M10 x 2,2 x 18,1 INOX DIN 127-B</v>
          </cell>
          <cell r="C31856" t="str">
            <v>UM</v>
          </cell>
        </row>
        <row r="31857">
          <cell r="A31857">
            <v>707981170</v>
          </cell>
          <cell r="B31857" t="str">
            <v>SUPORTE CLIPE VARETA CAPO</v>
          </cell>
          <cell r="C31857" t="str">
            <v>UM</v>
          </cell>
        </row>
        <row r="31858">
          <cell r="A31858">
            <v>105229000</v>
          </cell>
          <cell r="B31858" t="str">
            <v>PORCA SEXT M6 x 1 INOX DIN 0934</v>
          </cell>
          <cell r="C31858" t="str">
            <v>UM</v>
          </cell>
        </row>
        <row r="31859">
          <cell r="A31859">
            <v>717453000</v>
          </cell>
          <cell r="B31859" t="str">
            <v>MONTANTE UNIÃO Z 2,30 - 9123925731</v>
          </cell>
          <cell r="C31859" t="str">
            <v>UM</v>
          </cell>
        </row>
        <row r="31860">
          <cell r="A31860" t="str">
            <v>DT091200D</v>
          </cell>
          <cell r="B31860" t="str">
            <v>PORTA NUA COMPLETA C/DOBR DIR</v>
          </cell>
          <cell r="C31860" t="str">
            <v>UM</v>
          </cell>
        </row>
        <row r="31861">
          <cell r="A31861">
            <v>707981160</v>
          </cell>
          <cell r="B31861" t="str">
            <v>TRAVA FECHO CAPO</v>
          </cell>
          <cell r="C31861" t="str">
            <v>UM</v>
          </cell>
        </row>
        <row r="31862">
          <cell r="A31862">
            <v>105230000</v>
          </cell>
          <cell r="B31862" t="str">
            <v>PARAFUSO CH M6 x 20 INOX DIN 0965</v>
          </cell>
          <cell r="C31862" t="str">
            <v>UM</v>
          </cell>
        </row>
        <row r="31863">
          <cell r="A31863" t="str">
            <v>DT091200E</v>
          </cell>
          <cell r="B31863" t="str">
            <v>PORTA NUA COMPLETA C/DOBR ESQ</v>
          </cell>
          <cell r="C31863" t="str">
            <v>UM</v>
          </cell>
        </row>
        <row r="31864">
          <cell r="A31864">
            <v>707981140</v>
          </cell>
          <cell r="B31864" t="str">
            <v>VARETA TAMPA CAPO - 6768100178</v>
          </cell>
          <cell r="C31864" t="str">
            <v>UM</v>
          </cell>
        </row>
        <row r="31865">
          <cell r="A31865">
            <v>500333000</v>
          </cell>
          <cell r="B31865" t="str">
            <v>MACACAO TNT - TAM GG</v>
          </cell>
          <cell r="C31865" t="str">
            <v>UM</v>
          </cell>
        </row>
        <row r="31866">
          <cell r="A31866">
            <v>707830010</v>
          </cell>
          <cell r="B31866" t="str">
            <v>CANO DE DESCARGA - PARTE 1 - 10375827</v>
          </cell>
          <cell r="C31866" t="str">
            <v>UM</v>
          </cell>
        </row>
        <row r="31867">
          <cell r="A31867" t="str">
            <v>DD90271000</v>
          </cell>
          <cell r="B31867" t="str">
            <v>ANALISADORES DE GASES</v>
          </cell>
          <cell r="C31867" t="str">
            <v>UM</v>
          </cell>
        </row>
        <row r="31868">
          <cell r="A31868" t="str">
            <v>DT09120DF</v>
          </cell>
          <cell r="B31868" t="str">
            <v>PORTA NUA COMPLETA C/DOBR DIR    912 - 344 720 83 05</v>
          </cell>
          <cell r="C31868" t="str">
            <v>UM</v>
          </cell>
        </row>
        <row r="31869">
          <cell r="A31869">
            <v>105245000</v>
          </cell>
          <cell r="B31869" t="str">
            <v>ARRUELA PRESSAO 1/4" x 1,6 x 12,4 INOX LE</v>
          </cell>
          <cell r="C31869" t="str">
            <v>UM</v>
          </cell>
        </row>
        <row r="31870">
          <cell r="A31870" t="str">
            <v>80407800F</v>
          </cell>
          <cell r="B31870" t="str">
            <v>GRADE FRONTAL - MAN TGX</v>
          </cell>
          <cell r="C31870" t="str">
            <v>UM</v>
          </cell>
        </row>
        <row r="31871">
          <cell r="A31871" t="str">
            <v>DT0912PFE</v>
          </cell>
          <cell r="B31871" t="str">
            <v>PORTA NUA COMPL. C/DOBR PRETO FOSCO ESQ</v>
          </cell>
          <cell r="C31871" t="str">
            <v>UM</v>
          </cell>
        </row>
        <row r="31872">
          <cell r="A31872">
            <v>807620000</v>
          </cell>
          <cell r="B31872" t="str">
            <v>CHAPA DE ACO 0,90mm FF 1350 x 2600 - USI IF</v>
          </cell>
          <cell r="C31872" t="str">
            <v>KG</v>
          </cell>
        </row>
        <row r="31873">
          <cell r="A31873" t="str">
            <v>70645803D</v>
          </cell>
          <cell r="B31873" t="str">
            <v>CANTONEIRA MENOR DIR. P/ GUINDASTE (EXTERNO) - 82032113</v>
          </cell>
          <cell r="C31873" t="str">
            <v>UM</v>
          </cell>
        </row>
        <row r="31874">
          <cell r="A31874" t="str">
            <v>DT0912PFD</v>
          </cell>
          <cell r="B31874" t="str">
            <v>PORTA NUA COMPL. C/DOBR PRETO FOSCO DIR</v>
          </cell>
          <cell r="C31874" t="str">
            <v>UM</v>
          </cell>
        </row>
        <row r="31875">
          <cell r="A31875" t="str">
            <v>DT162700d</v>
          </cell>
          <cell r="B31875" t="str">
            <v>FOLHA TRASEIRA DIREITA HPN 1935</v>
          </cell>
          <cell r="C31875" t="str">
            <v>UM</v>
          </cell>
        </row>
        <row r="31876">
          <cell r="A31876" t="str">
            <v>IMOB84672100</v>
          </cell>
          <cell r="B31876" t="str">
            <v>FURADEIRAS DIVS</v>
          </cell>
          <cell r="C31876" t="str">
            <v>UM</v>
          </cell>
        </row>
        <row r="31877">
          <cell r="A31877" t="str">
            <v>DT09120EF</v>
          </cell>
          <cell r="B31877" t="str">
            <v>PORTA NUA COMPLETA C/DOBR ESQ    912 - 344 720 82 05</v>
          </cell>
          <cell r="C31877" t="str">
            <v>UM</v>
          </cell>
        </row>
        <row r="31878">
          <cell r="A31878">
            <v>105238000</v>
          </cell>
          <cell r="B31878" t="str">
            <v>PARAFUSO MQ RD UNC 3/16 x 5/8" INOX ANSI B18.6.3</v>
          </cell>
          <cell r="C31878" t="str">
            <v>UM</v>
          </cell>
        </row>
        <row r="31879">
          <cell r="A31879" t="str">
            <v>70170210E</v>
          </cell>
          <cell r="B31879" t="str">
            <v>CONJ. REFORCO MENOR PARA-CHOQUE EM ACO ESQ.</v>
          </cell>
          <cell r="C31879" t="str">
            <v>UM</v>
          </cell>
        </row>
        <row r="31880">
          <cell r="A31880" t="str">
            <v>DT154400D</v>
          </cell>
          <cell r="B31880" t="str">
            <v>CANALETA VIDRO PORTA  DIR 709/1618</v>
          </cell>
          <cell r="C31880" t="str">
            <v>UM</v>
          </cell>
        </row>
        <row r="31881">
          <cell r="A31881">
            <v>105242000</v>
          </cell>
          <cell r="B31881" t="str">
            <v>PORCA SEXT UNC 1/4" x 20f INOX ANSI B18.2.2</v>
          </cell>
          <cell r="C31881" t="str">
            <v>UM</v>
          </cell>
        </row>
        <row r="31882">
          <cell r="A31882" t="str">
            <v>DT040200F</v>
          </cell>
          <cell r="B31882" t="str">
            <v>CINTA DO TANQUE                  402 - 308 470 00 40</v>
          </cell>
          <cell r="C31882" t="str">
            <v>UM</v>
          </cell>
        </row>
        <row r="31883">
          <cell r="A31883">
            <v>806454000</v>
          </cell>
          <cell r="B31883" t="str">
            <v>CHAPA REFORCO P/ GUINDASTE - 80010910</v>
          </cell>
          <cell r="C31883" t="str">
            <v>UM</v>
          </cell>
        </row>
        <row r="31884">
          <cell r="A31884">
            <v>708847010</v>
          </cell>
          <cell r="B31884" t="str">
            <v>TAMPA DO RESERVATORIO DE AR 10L - SAZI</v>
          </cell>
          <cell r="C31884" t="str">
            <v>UM</v>
          </cell>
        </row>
        <row r="31885">
          <cell r="A31885">
            <v>806455000</v>
          </cell>
          <cell r="B31885" t="str">
            <v>PROTETOR TRASEIRO P/ GUINDASTE - 4159910172</v>
          </cell>
          <cell r="C31885" t="str">
            <v>UM</v>
          </cell>
        </row>
        <row r="31886">
          <cell r="A31886">
            <v>806456000</v>
          </cell>
          <cell r="B31886" t="str">
            <v>PROTETOR TRASEIRO P/ GUINDASTE - 4159910191</v>
          </cell>
          <cell r="C31886" t="str">
            <v>UM</v>
          </cell>
        </row>
        <row r="31887">
          <cell r="A31887">
            <v>706433010</v>
          </cell>
          <cell r="B31887" t="str">
            <v>SUPORTE DO FILTRO DO COMB. P/ GUINDASTE - 80033572</v>
          </cell>
          <cell r="C31887" t="str">
            <v>UM</v>
          </cell>
        </row>
        <row r="31888">
          <cell r="A31888" t="str">
            <v>70170210D</v>
          </cell>
          <cell r="B31888" t="str">
            <v>CONJ. REFORCO MENOR PARA-CHOQUE EM ACO DIR.</v>
          </cell>
          <cell r="C31888" t="str">
            <v>UM</v>
          </cell>
        </row>
        <row r="31889">
          <cell r="A31889" t="str">
            <v>DT155400F</v>
          </cell>
          <cell r="B31889" t="str">
            <v>CAPO DO MOTOR (SPRINTER) - 901 750 00 02</v>
          </cell>
          <cell r="C31889" t="str">
            <v>UM</v>
          </cell>
        </row>
        <row r="31890">
          <cell r="A31890" t="str">
            <v>DT091100F</v>
          </cell>
          <cell r="B31890" t="str">
            <v>CABINE PARCIAL 1932/33/34        911</v>
          </cell>
          <cell r="C31890" t="str">
            <v>UM</v>
          </cell>
        </row>
        <row r="31891">
          <cell r="A31891" t="str">
            <v>DT154400E</v>
          </cell>
          <cell r="B31891" t="str">
            <v>CANALETA VIDRO PORTA ESQ 709/1618</v>
          </cell>
          <cell r="C31891" t="str">
            <v>UM</v>
          </cell>
        </row>
        <row r="31892">
          <cell r="A31892" t="str">
            <v>11170250E</v>
          </cell>
          <cell r="B31892" t="str">
            <v>CHAPA INTERNA MENOR PARA-CHOQUE EM ACO ESQ.</v>
          </cell>
          <cell r="C31892" t="str">
            <v>UM</v>
          </cell>
        </row>
        <row r="31893">
          <cell r="A31893" t="str">
            <v>DT042000F</v>
          </cell>
          <cell r="B31893" t="str">
            <v>SUPORTE DO CARDAN                420 - 345 410 73 40</v>
          </cell>
          <cell r="C31893" t="str">
            <v>UM</v>
          </cell>
        </row>
        <row r="31894">
          <cell r="A31894" t="str">
            <v>DT15440DF</v>
          </cell>
          <cell r="B31894" t="str">
            <v>CANALETA VIDRO PORTA  DIR 709/1618 - 688 720 73 53</v>
          </cell>
          <cell r="C31894" t="str">
            <v>UM</v>
          </cell>
        </row>
        <row r="31895">
          <cell r="A31895" t="str">
            <v>DT15440EF</v>
          </cell>
          <cell r="B31895" t="str">
            <v>CANALETA VIDRO PORTA ESQ 709/1618 - 688 720 72 53</v>
          </cell>
          <cell r="C31895" t="str">
            <v>UM</v>
          </cell>
        </row>
        <row r="31896">
          <cell r="A31896" t="str">
            <v>DT1545000</v>
          </cell>
          <cell r="B31896" t="str">
            <v>SUPORTE MOTOR  ( 709/912 /914)</v>
          </cell>
          <cell r="C31896" t="str">
            <v>UM</v>
          </cell>
        </row>
        <row r="31897">
          <cell r="A31897">
            <v>104298000</v>
          </cell>
          <cell r="B31897" t="str">
            <v>CHAPA PP PRETO 7,00 x 1800 x 1000 mm (30% CaCO)</v>
          </cell>
          <cell r="C31897" t="str">
            <v>UM</v>
          </cell>
        </row>
        <row r="31898">
          <cell r="A31898" t="str">
            <v>DT0404000</v>
          </cell>
          <cell r="B31898" t="str">
            <v>TRAVESSA DO CHASSIS 1111/1113</v>
          </cell>
          <cell r="C31898" t="str">
            <v>UM</v>
          </cell>
        </row>
        <row r="31899">
          <cell r="A31899" t="str">
            <v>800489COP</v>
          </cell>
          <cell r="B31899" t="str">
            <v>CABINE COMPL ANTIGA MODELO  ALEMA</v>
          </cell>
          <cell r="C31899" t="str">
            <v>UM</v>
          </cell>
        </row>
        <row r="31900">
          <cell r="A31900">
            <v>104300000</v>
          </cell>
          <cell r="B31900" t="str">
            <v>CHAPA PP PRETO 8,00 x 950 x 950 mm (30% CaCO)</v>
          </cell>
          <cell r="C31900" t="str">
            <v>UM</v>
          </cell>
        </row>
        <row r="31901">
          <cell r="A31901" t="str">
            <v>DT09130EF</v>
          </cell>
          <cell r="B31901" t="str">
            <v>DOBRADICA SUPERIOR PORTA ESQ.    913 - 331 720 72 37</v>
          </cell>
          <cell r="C31901" t="str">
            <v>UM</v>
          </cell>
        </row>
        <row r="31902">
          <cell r="A31902">
            <v>706458050</v>
          </cell>
          <cell r="B31902" t="str">
            <v>FECHAMENTO FRONTAL SUPERIOR P/ GUINDASTE (EXTERNO) - 8203212</v>
          </cell>
          <cell r="C31902" t="str">
            <v>UM</v>
          </cell>
        </row>
        <row r="31903">
          <cell r="A31903">
            <v>105239000</v>
          </cell>
          <cell r="B31903" t="str">
            <v>ARRUELA LISA 3/16" INOX PASSIVA</v>
          </cell>
          <cell r="C31903" t="str">
            <v>UM</v>
          </cell>
        </row>
        <row r="31904">
          <cell r="A31904">
            <v>709497180</v>
          </cell>
          <cell r="B31904" t="str">
            <v>DEFLETOR PERFURADO DIAM 5mm x 10 mm</v>
          </cell>
          <cell r="C31904" t="str">
            <v>UM</v>
          </cell>
        </row>
        <row r="31905">
          <cell r="A31905">
            <v>115179000</v>
          </cell>
          <cell r="B31905" t="str">
            <v>SUPORTE DA GRADE - STRALIS</v>
          </cell>
          <cell r="C31905" t="str">
            <v>UM</v>
          </cell>
        </row>
        <row r="31906">
          <cell r="A31906">
            <v>807830000</v>
          </cell>
          <cell r="B31906" t="str">
            <v>CANO DE DESCARGA - 10375827</v>
          </cell>
          <cell r="C31906" t="str">
            <v>UM</v>
          </cell>
        </row>
        <row r="31907">
          <cell r="A31907" t="str">
            <v>DD28044000</v>
          </cell>
          <cell r="B31907" t="str">
            <v>OUTROS OX. LIQUIDO</v>
          </cell>
          <cell r="C31907" t="str">
            <v>UM</v>
          </cell>
        </row>
        <row r="31908">
          <cell r="A31908" t="str">
            <v>70071207E</v>
          </cell>
          <cell r="B31908" t="str">
            <v>FOLHA EXTERNA DA PORTA S/ ESPELHO ESQ</v>
          </cell>
          <cell r="C31908" t="str">
            <v>UM</v>
          </cell>
        </row>
        <row r="31909">
          <cell r="A31909" t="str">
            <v>DD44013900</v>
          </cell>
          <cell r="B31909" t="str">
            <v>RESIDUOS DE MADEIRA</v>
          </cell>
          <cell r="C31909" t="str">
            <v>M3</v>
          </cell>
        </row>
        <row r="31910">
          <cell r="A31910" t="str">
            <v>70645800E</v>
          </cell>
          <cell r="B31910" t="str">
            <v>FECHAMENTO LATERAL ESQUERDO P/ GUINDASTE (EXTERNO)</v>
          </cell>
          <cell r="C31910" t="str">
            <v>UM</v>
          </cell>
        </row>
        <row r="31911">
          <cell r="A31911">
            <v>810710000</v>
          </cell>
          <cell r="B31911" t="str">
            <v>M.O. TETO SOLAR AGRALE - 8012.107.819.00.2</v>
          </cell>
          <cell r="C31911" t="str">
            <v>UM</v>
          </cell>
        </row>
        <row r="31912">
          <cell r="A31912" t="str">
            <v>DD90329099</v>
          </cell>
          <cell r="B31912" t="str">
            <v>PARTES E ACESS P/APARELHOS</v>
          </cell>
          <cell r="C31912" t="str">
            <v>UM</v>
          </cell>
        </row>
        <row r="31913">
          <cell r="A31913" t="str">
            <v>70071207D</v>
          </cell>
          <cell r="B31913" t="str">
            <v>FOLHA EXTERNA DA PORTA S/ ESPELHO DIR</v>
          </cell>
          <cell r="C31913" t="str">
            <v>UM</v>
          </cell>
        </row>
        <row r="31914">
          <cell r="A31914">
            <v>105231000</v>
          </cell>
          <cell r="B31914" t="str">
            <v>ARRUELA PRESSAO M6 x 1,6 x 11,8 INOX DIN 127-B</v>
          </cell>
          <cell r="C31914" t="str">
            <v>UM</v>
          </cell>
        </row>
        <row r="31915">
          <cell r="A31915">
            <v>709497210</v>
          </cell>
          <cell r="B31915" t="str">
            <v>CAMARA DE EXPANSAO DOS GASES PERFURADA (EXTERNO)</v>
          </cell>
          <cell r="C31915" t="str">
            <v>UM</v>
          </cell>
        </row>
        <row r="31916">
          <cell r="A31916" t="str">
            <v>DT091400D</v>
          </cell>
          <cell r="B31916" t="str">
            <v>DOBRADICA SUPERIOR PORTA DIR.</v>
          </cell>
          <cell r="C31916" t="str">
            <v>UM</v>
          </cell>
        </row>
        <row r="31917">
          <cell r="A31917">
            <v>805179000</v>
          </cell>
          <cell r="B31917" t="str">
            <v>SUPORTE DA GRADE - STRALIS</v>
          </cell>
          <cell r="C31917" t="str">
            <v>UM</v>
          </cell>
        </row>
        <row r="31918">
          <cell r="A31918">
            <v>106608000</v>
          </cell>
          <cell r="B31918" t="str">
            <v>PU CINZA HPN - GLOBAL G19PU02432</v>
          </cell>
          <cell r="C31918" t="str">
            <v>L</v>
          </cell>
        </row>
        <row r="31919">
          <cell r="A31919">
            <v>105232000</v>
          </cell>
          <cell r="B31919" t="str">
            <v>ARRUELA PRESSAO M4 x 0,9 x 7,6 INOX DIN 127-B</v>
          </cell>
          <cell r="C31919" t="str">
            <v>UM</v>
          </cell>
        </row>
        <row r="31920">
          <cell r="A31920" t="str">
            <v>70645810D</v>
          </cell>
          <cell r="B31920" t="str">
            <v>FECHAMENTO LATERAL DIREITO P/ GUINDASTE</v>
          </cell>
          <cell r="C31920" t="str">
            <v>UM</v>
          </cell>
        </row>
        <row r="31921">
          <cell r="A31921">
            <v>107983000</v>
          </cell>
          <cell r="B31921" t="str">
            <v>TRAVA PLASTICA P/ DOBRADICA CAPO</v>
          </cell>
          <cell r="C31921" t="str">
            <v>UM</v>
          </cell>
        </row>
        <row r="31922">
          <cell r="A31922">
            <v>709497190</v>
          </cell>
          <cell r="B31922" t="str">
            <v>DEFLETOR PERFURADO DIAM 5mm x 10 mm (EXTERNO)</v>
          </cell>
          <cell r="C31922" t="str">
            <v>UM</v>
          </cell>
        </row>
        <row r="31923">
          <cell r="A31923">
            <v>105240000</v>
          </cell>
          <cell r="B31923" t="str">
            <v>ARRUELA PRESSAO 3/16" x 1,2 x 8,5 INOX LE</v>
          </cell>
          <cell r="C31923" t="str">
            <v>UM</v>
          </cell>
        </row>
        <row r="31924">
          <cell r="A31924">
            <v>105241000</v>
          </cell>
          <cell r="B31924" t="str">
            <v>PARAFUSO SEXT UNC 1/4"-20 x 2" INOX ANSI B18.2.1</v>
          </cell>
          <cell r="C31924" t="str">
            <v>UM</v>
          </cell>
        </row>
        <row r="31925">
          <cell r="A31925">
            <v>600649000</v>
          </cell>
          <cell r="B31925" t="str">
            <v>CABECOTE DE COMANDO C/ RUPTURA POSSIT.</v>
          </cell>
          <cell r="C31925" t="str">
            <v>UM</v>
          </cell>
        </row>
        <row r="31926">
          <cell r="A31926" t="str">
            <v>81070300E</v>
          </cell>
          <cell r="B31926" t="str">
            <v>M.O. CJ TALA LE - SUSPENSYS - (80200014H)</v>
          </cell>
          <cell r="C31926" t="str">
            <v>UM</v>
          </cell>
        </row>
        <row r="31927">
          <cell r="A31927">
            <v>110221000</v>
          </cell>
          <cell r="B31927" t="str">
            <v>DOBRADIÇA DO CAPÔ MOD. CABINE ALEMÃ</v>
          </cell>
          <cell r="C31927" t="str">
            <v>UM</v>
          </cell>
        </row>
        <row r="31928">
          <cell r="A31928" t="str">
            <v>81070400D</v>
          </cell>
          <cell r="B31928" t="str">
            <v>M.O. ESTAMPAGEM TALA LD VW 6x2 PESADO - (80000024I)  VW</v>
          </cell>
          <cell r="C31928" t="str">
            <v>UM</v>
          </cell>
        </row>
        <row r="31929">
          <cell r="A31929" t="str">
            <v>DT041600F</v>
          </cell>
          <cell r="B31929" t="str">
            <v>ABRACADEIRA 3.1/2"               416</v>
          </cell>
          <cell r="C31929" t="str">
            <v>UM</v>
          </cell>
        </row>
        <row r="31930">
          <cell r="A31930" t="str">
            <v>DT0406000</v>
          </cell>
          <cell r="B31930" t="str">
            <v>FORRO DO TETO DURATEX            406 - 308 695 70 25</v>
          </cell>
          <cell r="C31930" t="str">
            <v>UM</v>
          </cell>
        </row>
        <row r="31931">
          <cell r="A31931" t="str">
            <v>DT040600F</v>
          </cell>
          <cell r="B31931" t="str">
            <v>FORRO DO TETO DURATEX            406 - 308 695 70 25</v>
          </cell>
          <cell r="C31931" t="str">
            <v>UM</v>
          </cell>
        </row>
        <row r="31932">
          <cell r="A31932" t="str">
            <v>DT1627000</v>
          </cell>
          <cell r="B31932" t="str">
            <v>PAREDE TRASEIRA HPN</v>
          </cell>
          <cell r="C31932" t="str">
            <v>UM</v>
          </cell>
        </row>
        <row r="31933">
          <cell r="A31933">
            <v>600648000</v>
          </cell>
          <cell r="B31933" t="str">
            <v>REATOR INTRAL ELETRONICO 1x40W  220 v</v>
          </cell>
          <cell r="C31933" t="str">
            <v>UM</v>
          </cell>
        </row>
        <row r="31934">
          <cell r="A31934" t="str">
            <v>DT040400F</v>
          </cell>
          <cell r="B31934" t="str">
            <v>TRAVESSA DO CHASSIS 1111/1113    404 - 321 312 11 10</v>
          </cell>
          <cell r="C31934" t="str">
            <v>UM</v>
          </cell>
        </row>
        <row r="31935">
          <cell r="A31935" t="str">
            <v>DT0405000</v>
          </cell>
          <cell r="B31935" t="str">
            <v>CANTONEIRA TRAVESSA DO CHASSIS</v>
          </cell>
          <cell r="C31935" t="str">
            <v>UM</v>
          </cell>
        </row>
        <row r="31936">
          <cell r="A31936" t="str">
            <v>70103414D</v>
          </cell>
          <cell r="B31936" t="str">
            <v>BLANK PISO DO ESTRIBO DIR</v>
          </cell>
          <cell r="C31936" t="str">
            <v>UM</v>
          </cell>
        </row>
        <row r="31937">
          <cell r="A31937">
            <v>109901000</v>
          </cell>
          <cell r="B31937" t="str">
            <v>BQD 4,75 x 1200mm NBR 6656 LN38 DEC, BN, S2, OL</v>
          </cell>
          <cell r="C31937" t="str">
            <v>T</v>
          </cell>
        </row>
        <row r="31938">
          <cell r="A31938" t="str">
            <v>70645810E</v>
          </cell>
          <cell r="B31938" t="str">
            <v>FECHAMENTO LATERAL ESQUERDO P/ GUINDASTE</v>
          </cell>
          <cell r="C31938" t="str">
            <v>UM</v>
          </cell>
        </row>
        <row r="31939">
          <cell r="A31939">
            <v>701034050</v>
          </cell>
          <cell r="B31939" t="str">
            <v>BLANK PISO DO ESTRIBO D/E - HPN</v>
          </cell>
          <cell r="C31939" t="str">
            <v>UM</v>
          </cell>
        </row>
        <row r="31940">
          <cell r="A31940">
            <v>809780000</v>
          </cell>
          <cell r="B31940" t="str">
            <v>CJ. CAPO MARRUÁ - AGRALE</v>
          </cell>
          <cell r="C31940" t="str">
            <v>UM</v>
          </cell>
        </row>
        <row r="31941">
          <cell r="A31941" t="str">
            <v>DT0410000</v>
          </cell>
          <cell r="B31941" t="str">
            <v>ASSOALHO DA ALAVANCA</v>
          </cell>
          <cell r="C31941" t="str">
            <v>UM</v>
          </cell>
        </row>
        <row r="31942">
          <cell r="A31942" t="str">
            <v>11322300E</v>
          </cell>
          <cell r="B31942" t="str">
            <v>KIT PORTA FORD CARGO ESQUERDA - 9C457020124BB</v>
          </cell>
          <cell r="C31942" t="str">
            <v>UM</v>
          </cell>
        </row>
        <row r="31943">
          <cell r="A31943" t="str">
            <v>70103414E</v>
          </cell>
          <cell r="B31943" t="str">
            <v>BLANK PISO DO ESTRIBO ESQ</v>
          </cell>
          <cell r="C31943" t="str">
            <v>UM</v>
          </cell>
        </row>
        <row r="31944">
          <cell r="A31944">
            <v>707981130</v>
          </cell>
          <cell r="B31944" t="str">
            <v>REFORCO PORTA CAPO - 4189810088</v>
          </cell>
          <cell r="C31944" t="str">
            <v>UM</v>
          </cell>
        </row>
        <row r="31945">
          <cell r="A31945" t="str">
            <v>DT09140DF</v>
          </cell>
          <cell r="B31945" t="str">
            <v>DOBRADICA SUPERIOR PORTA DIR.    914 - 331 720 73 37</v>
          </cell>
          <cell r="C31945" t="str">
            <v>UM</v>
          </cell>
        </row>
        <row r="31946">
          <cell r="A31946" t="str">
            <v>803100PAR</v>
          </cell>
          <cell r="B31946" t="str">
            <v>CABINE PARCIAL FORD CARGO LL C/ PAINEL TRAS. FECHADA</v>
          </cell>
          <cell r="C31946" t="str">
            <v>UM</v>
          </cell>
        </row>
        <row r="31947">
          <cell r="A31947" t="str">
            <v>803100TAR</v>
          </cell>
          <cell r="B31947" t="str">
            <v>CABINE COMPLETA FORD CARGO LL C/ PAINEL TRAS. ABERTA</v>
          </cell>
          <cell r="C31947" t="str">
            <v>UM</v>
          </cell>
        </row>
        <row r="31948">
          <cell r="A31948" t="str">
            <v>803103PAR</v>
          </cell>
          <cell r="B31948" t="str">
            <v>CABINE PARCIAL FORD CARGO LL S/ PAINEL TRAS. FECHADA</v>
          </cell>
          <cell r="C31948" t="str">
            <v>UM</v>
          </cell>
        </row>
        <row r="31949">
          <cell r="A31949" t="str">
            <v>803103TAR</v>
          </cell>
          <cell r="B31949" t="str">
            <v>CABINE COMPLETA FORD CARGO LL S/ PAINEL TRAS. ABERTA</v>
          </cell>
          <cell r="C31949" t="str">
            <v>UM</v>
          </cell>
        </row>
        <row r="31950">
          <cell r="A31950">
            <v>200360000</v>
          </cell>
          <cell r="B31950" t="str">
            <v>CX. PAPELAO RP 12428/03 1190mm x 305mm x 720mm</v>
          </cell>
          <cell r="C31950" t="str">
            <v>UM</v>
          </cell>
        </row>
        <row r="31951">
          <cell r="A31951">
            <v>200361000</v>
          </cell>
          <cell r="B31951" t="str">
            <v>CX. PAPELAO RP 12427/03 945mm x 325mm x 730mm</v>
          </cell>
          <cell r="C31951" t="str">
            <v>UM</v>
          </cell>
        </row>
        <row r="31952">
          <cell r="A31952">
            <v>200065000</v>
          </cell>
          <cell r="B31952" t="str">
            <v>EMBALAGEM APARAS AGRALE</v>
          </cell>
          <cell r="C31952" t="str">
            <v>UM</v>
          </cell>
        </row>
        <row r="31953">
          <cell r="A31953">
            <v>707815010</v>
          </cell>
          <cell r="B31953" t="str">
            <v>CANO DE DESCARGA - PARTE 1 - 10517010</v>
          </cell>
          <cell r="C31953" t="str">
            <v>UM</v>
          </cell>
        </row>
        <row r="31954">
          <cell r="A31954">
            <v>707815020</v>
          </cell>
          <cell r="B31954" t="str">
            <v>CANO DE DESCARGA - PARTE 2 - 10517010</v>
          </cell>
          <cell r="C31954" t="str">
            <v>UM</v>
          </cell>
        </row>
        <row r="31955">
          <cell r="A31955" t="str">
            <v>DD22071090</v>
          </cell>
          <cell r="B31955" t="str">
            <v>OUTROS ALCOOLS</v>
          </cell>
          <cell r="C31955" t="str">
            <v>UM</v>
          </cell>
        </row>
        <row r="31956">
          <cell r="A31956">
            <v>106545000</v>
          </cell>
          <cell r="B31956" t="str">
            <v>BZ 3,00 x 1400mm GA ASTM A653 A40, BN, SUP. C</v>
          </cell>
          <cell r="C31956" t="str">
            <v>T</v>
          </cell>
        </row>
        <row r="31957">
          <cell r="A31957">
            <v>106546000</v>
          </cell>
          <cell r="B31957" t="str">
            <v>CHAPA DE ACO 1,55mm 1200 x 3000mm NBR 7008 ZEE GR1 (Z100)</v>
          </cell>
          <cell r="C31957" t="str">
            <v>KG</v>
          </cell>
        </row>
        <row r="31958">
          <cell r="A31958">
            <v>106547000</v>
          </cell>
          <cell r="B31958" t="str">
            <v>CHAPA DE ACO 2,00mm 1200 X 3000 ZEE GRAU 3 Z120</v>
          </cell>
          <cell r="C31958" t="str">
            <v>KG</v>
          </cell>
        </row>
        <row r="31959">
          <cell r="A31959" t="str">
            <v>DD44182000</v>
          </cell>
          <cell r="B31959" t="str">
            <v>PORTA DE MADEIRA</v>
          </cell>
          <cell r="C31959" t="str">
            <v>UM</v>
          </cell>
        </row>
        <row r="31960">
          <cell r="A31960">
            <v>111344000</v>
          </cell>
          <cell r="B31960" t="str">
            <v>CHAPA DO CAPO HPN MAIOR</v>
          </cell>
          <cell r="C31960" t="str">
            <v>UM</v>
          </cell>
        </row>
        <row r="31961">
          <cell r="A31961">
            <v>106548000</v>
          </cell>
          <cell r="B31961" t="str">
            <v>CANTONEIRA 3" X 2.1/2" X 0,38" ASTM A36</v>
          </cell>
          <cell r="C31961" t="str">
            <v>KG</v>
          </cell>
        </row>
        <row r="31962">
          <cell r="A31962">
            <v>106549000</v>
          </cell>
          <cell r="B31962" t="str">
            <v>CANTONEIRA 4" X 4" X 0,38" ASTM A36</v>
          </cell>
          <cell r="C31962" t="str">
            <v>KG</v>
          </cell>
        </row>
        <row r="31963">
          <cell r="A31963">
            <v>700526100</v>
          </cell>
          <cell r="B31963" t="str">
            <v>SUBCONJUNTO DA PONTEIRA PINTADA</v>
          </cell>
          <cell r="C31963" t="str">
            <v>UM</v>
          </cell>
        </row>
        <row r="31964">
          <cell r="A31964" t="str">
            <v>80780900G</v>
          </cell>
          <cell r="B31964" t="str">
            <v>COMPONENTES COMPLETOS CAPÔ HPN 1634/1935</v>
          </cell>
          <cell r="C31964" t="str">
            <v>UM</v>
          </cell>
        </row>
        <row r="31965">
          <cell r="A31965" t="str">
            <v>80781000G</v>
          </cell>
          <cell r="B31965" t="str">
            <v>COMPONENTES COMPLETOS CAPÔ HPN 1938</v>
          </cell>
          <cell r="C31965" t="str">
            <v>UM</v>
          </cell>
        </row>
        <row r="31966">
          <cell r="A31966">
            <v>106550000</v>
          </cell>
          <cell r="B31966" t="str">
            <v>CHAPA DE ACO 4,75 x 1200 x 3000mm FQ ASTM A1011 / A568</v>
          </cell>
          <cell r="C31966" t="str">
            <v>KG</v>
          </cell>
        </row>
        <row r="31967">
          <cell r="A31967">
            <v>807900000</v>
          </cell>
          <cell r="B31967" t="str">
            <v>SUPORTE ANGULAR P/ GUINDASTE - 80022688</v>
          </cell>
          <cell r="C31967" t="str">
            <v>UM</v>
          </cell>
        </row>
        <row r="31968">
          <cell r="A31968" t="str">
            <v>DD48114990</v>
          </cell>
          <cell r="B31968" t="str">
            <v>OUTROS, PAPEIS E CARTAO</v>
          </cell>
          <cell r="C31968" t="str">
            <v>UM</v>
          </cell>
        </row>
        <row r="31969">
          <cell r="A31969">
            <v>707801000</v>
          </cell>
          <cell r="B31969" t="str">
            <v>SUPORTE APOIO DIREITO MAIOR - LASER</v>
          </cell>
          <cell r="C31969" t="str">
            <v>UM</v>
          </cell>
        </row>
        <row r="31970">
          <cell r="A31970" t="str">
            <v>70780300D</v>
          </cell>
          <cell r="B31970" t="str">
            <v>SUPORTE APOIO DIREITO MAIOR</v>
          </cell>
          <cell r="C31970" t="str">
            <v>UM</v>
          </cell>
        </row>
        <row r="31971">
          <cell r="A31971">
            <v>707802000</v>
          </cell>
          <cell r="B31971" t="str">
            <v>SUPORTE APOIO ESQUERDO MAIOR - LASER</v>
          </cell>
          <cell r="C31971" t="str">
            <v>UM</v>
          </cell>
        </row>
        <row r="31972">
          <cell r="A31972" t="str">
            <v>70780300E</v>
          </cell>
          <cell r="B31972" t="str">
            <v>SUPORTE APOIO ESQUERDO MAIOR</v>
          </cell>
          <cell r="C31972" t="str">
            <v>UM</v>
          </cell>
        </row>
        <row r="31973">
          <cell r="A31973" t="str">
            <v>DD85269100</v>
          </cell>
          <cell r="B31973" t="str">
            <v>APARELHOS DE RADIONAVEGACAO</v>
          </cell>
          <cell r="C31973" t="str">
            <v>UM</v>
          </cell>
        </row>
        <row r="31974">
          <cell r="A31974" t="str">
            <v>DT04200PF</v>
          </cell>
          <cell r="B31974" t="str">
            <v>SUPORTE DO CARDAN PRETO FOSCO</v>
          </cell>
          <cell r="C31974" t="str">
            <v>UM</v>
          </cell>
        </row>
        <row r="31975">
          <cell r="A31975">
            <v>817417000</v>
          </cell>
          <cell r="B31975" t="str">
            <v>M.O - SUPORTE DA CAMARA - 3299-FM89S1</v>
          </cell>
          <cell r="C31975" t="str">
            <v>UM</v>
          </cell>
        </row>
        <row r="31976">
          <cell r="A31976">
            <v>817418000</v>
          </cell>
          <cell r="B31976" t="str">
            <v>M.O - SUPORTE DA CAMARA - 3299-FM117S1</v>
          </cell>
          <cell r="C31976" t="str">
            <v>UM</v>
          </cell>
        </row>
        <row r="31977">
          <cell r="A31977">
            <v>197417000</v>
          </cell>
          <cell r="B31977" t="str">
            <v>BLANK - SUPORTE DA CAMARA - 6,3 X 230 X 1500 mm</v>
          </cell>
          <cell r="C31977" t="str">
            <v>UM</v>
          </cell>
        </row>
        <row r="31978">
          <cell r="A31978">
            <v>700526000</v>
          </cell>
          <cell r="B31978" t="str">
            <v>LAMINA DO PARA-CHOQUE - MONTADO</v>
          </cell>
          <cell r="C31978" t="str">
            <v>UM</v>
          </cell>
        </row>
        <row r="31979">
          <cell r="A31979">
            <v>707900000</v>
          </cell>
          <cell r="B31979" t="str">
            <v>SUPORTE ANGULAR</v>
          </cell>
          <cell r="C31979" t="str">
            <v>UM</v>
          </cell>
        </row>
        <row r="31980">
          <cell r="A31980">
            <v>106551000</v>
          </cell>
          <cell r="B31980" t="str">
            <v>TINTA ACAB PU DARK GRAY RAL 7043</v>
          </cell>
          <cell r="C31980" t="str">
            <v>L</v>
          </cell>
        </row>
        <row r="31981">
          <cell r="A31981">
            <v>106552000</v>
          </cell>
          <cell r="B31981" t="str">
            <v>TINTA ACAB PU AMARELO RAL1003</v>
          </cell>
          <cell r="C31981" t="str">
            <v>L</v>
          </cell>
        </row>
        <row r="31982">
          <cell r="A31982">
            <v>106553000</v>
          </cell>
          <cell r="B31982" t="str">
            <v>TINTA ACAB PU PRETO RAL9005</v>
          </cell>
          <cell r="C31982" t="str">
            <v>L</v>
          </cell>
        </row>
        <row r="31983">
          <cell r="A31983">
            <v>807901000</v>
          </cell>
          <cell r="B31983" t="str">
            <v>DEGRAU P/ GUINDASTE - 80023103</v>
          </cell>
          <cell r="C31983" t="str">
            <v>UM</v>
          </cell>
        </row>
        <row r="31984">
          <cell r="A31984">
            <v>707901000</v>
          </cell>
          <cell r="B31984" t="str">
            <v>DEGRAU - 80023103</v>
          </cell>
          <cell r="C31984" t="str">
            <v>UM</v>
          </cell>
        </row>
        <row r="31985">
          <cell r="A31985">
            <v>707901010</v>
          </cell>
          <cell r="B31985" t="str">
            <v>DEGRAU (EXTERNO) - 80023103</v>
          </cell>
          <cell r="C31985" t="str">
            <v>UM</v>
          </cell>
        </row>
        <row r="31986">
          <cell r="A31986">
            <v>200763000</v>
          </cell>
          <cell r="B31986" t="str">
            <v>EMBALAGEM DE MADEIRA PARA-LAMA</v>
          </cell>
          <cell r="C31986" t="str">
            <v>UM</v>
          </cell>
        </row>
        <row r="31987">
          <cell r="A31987">
            <v>200764000</v>
          </cell>
          <cell r="B31987" t="str">
            <v>EMBALAGEM DE MADEIRA CAPO MOTOR</v>
          </cell>
          <cell r="C31987" t="str">
            <v>UM</v>
          </cell>
        </row>
        <row r="31988">
          <cell r="A31988">
            <v>200765000</v>
          </cell>
          <cell r="B31988" t="str">
            <v>CAIXA DE MADEIRA C/ TAMPA 1200x2000x1000mm MANITOWOC</v>
          </cell>
          <cell r="C31988" t="str">
            <v>UM</v>
          </cell>
        </row>
        <row r="31989">
          <cell r="A31989">
            <v>807902000</v>
          </cell>
          <cell r="B31989" t="str">
            <v>SUPORTE ANGULAR P/ GUINDASTE - 6030100091</v>
          </cell>
          <cell r="C31989" t="str">
            <v>UM</v>
          </cell>
        </row>
        <row r="31990">
          <cell r="A31990">
            <v>707902000</v>
          </cell>
          <cell r="B31990" t="str">
            <v>SUPORTE ANGULAR</v>
          </cell>
          <cell r="C31990" t="str">
            <v>UM</v>
          </cell>
        </row>
        <row r="31991">
          <cell r="A31991">
            <v>109887000</v>
          </cell>
          <cell r="B31991" t="str">
            <v>TUBO ACO FQ 30 x 40 x 6000 x PAR 2,65mm C/C SAE 1008/10</v>
          </cell>
          <cell r="C31991" t="str">
            <v>KG</v>
          </cell>
        </row>
        <row r="31992">
          <cell r="A31992">
            <v>807903000</v>
          </cell>
          <cell r="B31992" t="str">
            <v>CHAPA MONTAGEM MOTOR P/ GUINDASTE - 4174810088</v>
          </cell>
          <cell r="C31992" t="str">
            <v>UM</v>
          </cell>
        </row>
        <row r="31993">
          <cell r="A31993">
            <v>817419000</v>
          </cell>
          <cell r="B31993" t="str">
            <v>M.O. CONSOLE LG PLASTICOS</v>
          </cell>
          <cell r="C31993" t="str">
            <v>UM</v>
          </cell>
        </row>
        <row r="31994">
          <cell r="A31994">
            <v>107903000</v>
          </cell>
          <cell r="B31994" t="str">
            <v>BARRA MONTAGEM MOTOR BRUTA - MANITOWOC</v>
          </cell>
          <cell r="C31994" t="str">
            <v>UM</v>
          </cell>
        </row>
        <row r="31995">
          <cell r="A31995">
            <v>197419000</v>
          </cell>
          <cell r="B31995" t="str">
            <v>CHAPA PP CINZA 7 mm X 1150 X 2100 - LG PLASTICOS</v>
          </cell>
          <cell r="C31995" t="str">
            <v>UM</v>
          </cell>
        </row>
        <row r="31996">
          <cell r="A31996">
            <v>707903000</v>
          </cell>
          <cell r="B31996" t="str">
            <v>CHAPA BRUTA MONTAGEM MOTOR</v>
          </cell>
          <cell r="C31996" t="str">
            <v>UM</v>
          </cell>
        </row>
        <row r="31997">
          <cell r="A31997">
            <v>106554000</v>
          </cell>
          <cell r="B31997" t="str">
            <v>CATALISADOR PARA TINTA PU 61580008.51</v>
          </cell>
          <cell r="C31997" t="str">
            <v>L</v>
          </cell>
        </row>
        <row r="31998">
          <cell r="A31998">
            <v>106555000</v>
          </cell>
          <cell r="B31998" t="str">
            <v>DILUENTE REDUTOR PARA TINTA PU 61600023.51</v>
          </cell>
          <cell r="C31998" t="str">
            <v>L</v>
          </cell>
        </row>
        <row r="31999">
          <cell r="A31999">
            <v>807711000</v>
          </cell>
          <cell r="B31999" t="str">
            <v>RACK STARA - DA9013-0132</v>
          </cell>
          <cell r="C31999" t="str">
            <v>UM</v>
          </cell>
        </row>
        <row r="32000">
          <cell r="A32000">
            <v>200766000</v>
          </cell>
          <cell r="B32000" t="str">
            <v>RACK PARALAMA MAXTON - EMBF004CFD</v>
          </cell>
          <cell r="C32000" t="str">
            <v>UM</v>
          </cell>
        </row>
        <row r="32001">
          <cell r="A32001" t="str">
            <v>DD72092600</v>
          </cell>
          <cell r="B32001" t="str">
            <v>LAMIN. FERRO/ACO, A FRIO, L&gt;=60DM, N/ENR</v>
          </cell>
          <cell r="C32001" t="str">
            <v>um</v>
          </cell>
        </row>
        <row r="32002">
          <cell r="A32002">
            <v>707711010</v>
          </cell>
          <cell r="B32002" t="str">
            <v>PECA 01 P/ RACK STARA - DA9013-0132</v>
          </cell>
          <cell r="C32002" t="str">
            <v>UM</v>
          </cell>
        </row>
        <row r="32003">
          <cell r="A32003">
            <v>707711020</v>
          </cell>
          <cell r="B32003" t="str">
            <v>PECA 02 P/ RACK STARA - DA9013-0132</v>
          </cell>
          <cell r="C32003" t="str">
            <v>UM</v>
          </cell>
        </row>
        <row r="32004">
          <cell r="A32004">
            <v>707711030</v>
          </cell>
          <cell r="B32004" t="str">
            <v>PECA 03 P/ RACK STARA - DA9013-0132</v>
          </cell>
          <cell r="C32004" t="str">
            <v>UM</v>
          </cell>
        </row>
        <row r="32005">
          <cell r="A32005">
            <v>707711040</v>
          </cell>
          <cell r="B32005" t="str">
            <v>PECA 04 P/ RACK STARA - DA9013-0132</v>
          </cell>
          <cell r="C32005" t="str">
            <v>UM</v>
          </cell>
        </row>
        <row r="32006">
          <cell r="A32006">
            <v>707711050</v>
          </cell>
          <cell r="B32006" t="str">
            <v>PECA 05 P/ RACK STARA - DA9013-0132</v>
          </cell>
          <cell r="C32006" t="str">
            <v>UM</v>
          </cell>
        </row>
        <row r="32007">
          <cell r="A32007">
            <v>707711060</v>
          </cell>
          <cell r="B32007" t="str">
            <v>PECA 06 P/ RACK STARA - DA9013-0132</v>
          </cell>
          <cell r="C32007" t="str">
            <v>UM</v>
          </cell>
        </row>
        <row r="32008">
          <cell r="A32008">
            <v>707711090</v>
          </cell>
          <cell r="B32008" t="str">
            <v>PECA 09 P/ RACK STARA - DA9013-0132</v>
          </cell>
          <cell r="C32008" t="str">
            <v>UM</v>
          </cell>
        </row>
        <row r="32009">
          <cell r="A32009">
            <v>707711110</v>
          </cell>
          <cell r="B32009" t="str">
            <v>PECA 11 P/ RACK STARA - DA9013-0132</v>
          </cell>
          <cell r="C32009" t="str">
            <v>UM</v>
          </cell>
        </row>
        <row r="32010">
          <cell r="A32010">
            <v>707711120</v>
          </cell>
          <cell r="B32010" t="str">
            <v>PECA 12 P/ RACK STARA - DA9013-0132</v>
          </cell>
          <cell r="C32010" t="str">
            <v>UM</v>
          </cell>
        </row>
        <row r="32011">
          <cell r="A32011">
            <v>707711130</v>
          </cell>
          <cell r="B32011" t="str">
            <v>PECA 13 P/ RACK STARA - DA9013-0132</v>
          </cell>
          <cell r="C32011" t="str">
            <v>UM</v>
          </cell>
        </row>
        <row r="32012">
          <cell r="A32012">
            <v>707711140</v>
          </cell>
          <cell r="B32012" t="str">
            <v>PECA 14 P/ RACK STARA - DA9013-0132</v>
          </cell>
          <cell r="C32012" t="str">
            <v>UM</v>
          </cell>
        </row>
        <row r="32013">
          <cell r="A32013">
            <v>707711150</v>
          </cell>
          <cell r="B32013" t="str">
            <v>PECA 15 P/ RACK STARA - DA9013-0132</v>
          </cell>
          <cell r="C32013" t="str">
            <v>UM</v>
          </cell>
        </row>
        <row r="32014">
          <cell r="A32014">
            <v>707711160</v>
          </cell>
          <cell r="B32014" t="str">
            <v>PECA 16 P/ RACK STARA - DA9013-0132</v>
          </cell>
          <cell r="C32014" t="str">
            <v>UM</v>
          </cell>
        </row>
        <row r="32015">
          <cell r="A32015">
            <v>707711170</v>
          </cell>
          <cell r="B32015" t="str">
            <v>PECA 17 P/ RACK STARA - DA9013-0132</v>
          </cell>
          <cell r="C32015" t="str">
            <v>UM</v>
          </cell>
        </row>
        <row r="32016">
          <cell r="A32016">
            <v>707711180</v>
          </cell>
          <cell r="B32016" t="str">
            <v>PECA 18 P/ RACK STARA - DA9013-0132</v>
          </cell>
          <cell r="C32016" t="str">
            <v>UM</v>
          </cell>
        </row>
        <row r="32017">
          <cell r="A32017">
            <v>707711190</v>
          </cell>
          <cell r="B32017" t="str">
            <v>PECA 19 P/ RACK STARA - DA9013-0132</v>
          </cell>
          <cell r="C32017" t="str">
            <v>UM</v>
          </cell>
        </row>
        <row r="32018">
          <cell r="A32018">
            <v>707711200</v>
          </cell>
          <cell r="B32018" t="str">
            <v>PECA 20 P/ RACK STARA - DA9013-0132</v>
          </cell>
          <cell r="C32018" t="str">
            <v>UM</v>
          </cell>
        </row>
        <row r="32019">
          <cell r="A32019">
            <v>707711210</v>
          </cell>
          <cell r="B32019" t="str">
            <v>PECA 21 P/ RACK STARA - DA9013-0132</v>
          </cell>
          <cell r="C32019" t="str">
            <v>UM</v>
          </cell>
        </row>
        <row r="32020">
          <cell r="A32020">
            <v>707711220</v>
          </cell>
          <cell r="B32020" t="str">
            <v>PECA 22 P/ RACK STARA - DA9013-0132</v>
          </cell>
          <cell r="C32020" t="str">
            <v>UM</v>
          </cell>
        </row>
        <row r="32021">
          <cell r="A32021">
            <v>707711230</v>
          </cell>
          <cell r="B32021" t="str">
            <v>PECA 23 P/ RACK STARA - DA9013-0132</v>
          </cell>
          <cell r="C32021" t="str">
            <v>UM</v>
          </cell>
        </row>
        <row r="32022">
          <cell r="A32022">
            <v>707711240</v>
          </cell>
          <cell r="B32022" t="str">
            <v>PECA 24 P/ RACK STARA - DA9013-0132</v>
          </cell>
          <cell r="C32022" t="str">
            <v>UM</v>
          </cell>
        </row>
        <row r="32023">
          <cell r="A32023">
            <v>707711250</v>
          </cell>
          <cell r="B32023" t="str">
            <v>PECA 25 P/ RACK STARA - DA9013-0132</v>
          </cell>
          <cell r="C32023" t="str">
            <v>UM</v>
          </cell>
        </row>
        <row r="32024">
          <cell r="A32024">
            <v>707711270</v>
          </cell>
          <cell r="B32024" t="str">
            <v>PECA 27 P/ RACK STARA - DA9013-0132</v>
          </cell>
          <cell r="C32024" t="str">
            <v>UM</v>
          </cell>
        </row>
        <row r="32025">
          <cell r="A32025">
            <v>707711260</v>
          </cell>
          <cell r="B32025" t="str">
            <v>PECA 26 P/ RACK STARA - DA9013-0132</v>
          </cell>
          <cell r="C32025" t="str">
            <v>UM</v>
          </cell>
        </row>
        <row r="32026">
          <cell r="A32026">
            <v>707711280</v>
          </cell>
          <cell r="B32026" t="str">
            <v>PECA 28 P/ RACK STARA - DA9013-0132</v>
          </cell>
          <cell r="C32026" t="str">
            <v>UM</v>
          </cell>
        </row>
        <row r="32027">
          <cell r="A32027">
            <v>707711290</v>
          </cell>
          <cell r="B32027" t="str">
            <v>PECA 29 P/ RACK STARA - DA9013-0132</v>
          </cell>
          <cell r="C32027" t="str">
            <v>UM</v>
          </cell>
        </row>
        <row r="32028">
          <cell r="A32028">
            <v>707711300</v>
          </cell>
          <cell r="B32028" t="str">
            <v>PECA 30 P/ RACK STARA - DA9013-0132</v>
          </cell>
          <cell r="C32028" t="str">
            <v>UM</v>
          </cell>
        </row>
        <row r="32029">
          <cell r="A32029">
            <v>707711310</v>
          </cell>
          <cell r="B32029" t="str">
            <v>PECA 31 P/ RACK STARA - DA9013-0132</v>
          </cell>
          <cell r="C32029" t="str">
            <v>UM</v>
          </cell>
        </row>
        <row r="32030">
          <cell r="A32030">
            <v>707711320</v>
          </cell>
          <cell r="B32030" t="str">
            <v>PECA 32 P/ RACK STARA - DA9013-0132</v>
          </cell>
          <cell r="C32030" t="str">
            <v>UM</v>
          </cell>
        </row>
        <row r="32031">
          <cell r="A32031">
            <v>707711330</v>
          </cell>
          <cell r="B32031" t="str">
            <v>PECA 33 P/ RACK STARA - DA9013-0132</v>
          </cell>
          <cell r="C32031" t="str">
            <v>UM</v>
          </cell>
        </row>
        <row r="32032">
          <cell r="A32032">
            <v>109888000</v>
          </cell>
          <cell r="B32032" t="str">
            <v>PECA 10 P/ RACK STARA - DA9013-0132</v>
          </cell>
          <cell r="C32032" t="str">
            <v>UM</v>
          </cell>
        </row>
        <row r="32033">
          <cell r="A32033">
            <v>109889000</v>
          </cell>
          <cell r="B32033" t="str">
            <v>PECA 07 P/ RACK STARA - DA9013-0132</v>
          </cell>
          <cell r="C32033" t="str">
            <v>UM</v>
          </cell>
        </row>
        <row r="32034">
          <cell r="A32034">
            <v>109890000</v>
          </cell>
          <cell r="B32034" t="str">
            <v>PECA 08 P/ RACK STARA - DA9013-0132</v>
          </cell>
          <cell r="C32034" t="str">
            <v>UM</v>
          </cell>
        </row>
        <row r="32035">
          <cell r="A32035" t="str">
            <v>DD85015110</v>
          </cell>
          <cell r="B32035" t="str">
            <v>MOTOR ELETR CORR ALTERN TRIF 37,5W</v>
          </cell>
          <cell r="C32035" t="str">
            <v>UM</v>
          </cell>
        </row>
        <row r="32036">
          <cell r="A32036" t="str">
            <v>DD85411092</v>
          </cell>
          <cell r="B32036" t="str">
            <v>OUTROS DIODOS DE INTENSIDADE DE COR</v>
          </cell>
          <cell r="C32036" t="str">
            <v>UM</v>
          </cell>
        </row>
        <row r="32037">
          <cell r="A32037">
            <v>109891000</v>
          </cell>
          <cell r="B32037" t="str">
            <v>FITA VHB 4910  40 X 20m</v>
          </cell>
          <cell r="C32037" t="str">
            <v>M</v>
          </cell>
        </row>
        <row r="32038">
          <cell r="A32038" t="str">
            <v>80818100G</v>
          </cell>
          <cell r="B32038" t="str">
            <v>PARA-LAMA ENVOLV CARRETA/BI-TREM ROD DUPLO GELGAS</v>
          </cell>
          <cell r="C32038" t="str">
            <v>UM</v>
          </cell>
        </row>
        <row r="32039">
          <cell r="A32039">
            <v>707711340</v>
          </cell>
          <cell r="B32039" t="str">
            <v>CJ P/ RACK STARA - DA9013-0132</v>
          </cell>
          <cell r="C32039" t="str">
            <v>UM</v>
          </cell>
        </row>
        <row r="32040">
          <cell r="A32040">
            <v>707711350</v>
          </cell>
          <cell r="B32040" t="str">
            <v>PECA 34 P/ RACK STARA - DA9013-0132</v>
          </cell>
          <cell r="C32040" t="str">
            <v>UM</v>
          </cell>
        </row>
        <row r="32041">
          <cell r="A32041" t="str">
            <v>DD90291090</v>
          </cell>
          <cell r="B32041" t="str">
            <v>TAXIMETROS, TOTALIZADORES DE CAMINHO</v>
          </cell>
          <cell r="C32041" t="str">
            <v>UM</v>
          </cell>
        </row>
        <row r="32042">
          <cell r="A32042">
            <v>109892000</v>
          </cell>
          <cell r="B32042" t="str">
            <v>TUBO ACO FQ 40 x 60 x 6000 x PAR 2,65mm C/C SAE 1006/08</v>
          </cell>
          <cell r="C32042" t="str">
            <v>KG</v>
          </cell>
        </row>
        <row r="32043">
          <cell r="A32043">
            <v>801344000</v>
          </cell>
          <cell r="B32043" t="str">
            <v>CAPO HPN 1634/1935</v>
          </cell>
          <cell r="C32043" t="str">
            <v>UM</v>
          </cell>
        </row>
        <row r="32044">
          <cell r="A32044" t="str">
            <v>DT0409000</v>
          </cell>
          <cell r="B32044" t="str">
            <v>QUADRO DE ACABAMENTO FORRO</v>
          </cell>
          <cell r="C32044" t="str">
            <v>UM</v>
          </cell>
        </row>
        <row r="32045">
          <cell r="A32045" t="str">
            <v>70171701M</v>
          </cell>
          <cell r="B32045" t="str">
            <v>ESTRELA ATEGO METALIZADA</v>
          </cell>
          <cell r="C32045" t="str">
            <v>UM</v>
          </cell>
        </row>
        <row r="32046">
          <cell r="A32046">
            <v>807907000</v>
          </cell>
          <cell r="B32046" t="str">
            <v>CJ PARALAMA DIANT. DIR. SOLDADO P/ GUINDASTE - 80029112</v>
          </cell>
          <cell r="C32046" t="str">
            <v>UM</v>
          </cell>
        </row>
        <row r="32047">
          <cell r="A32047" t="str">
            <v>DT040900F</v>
          </cell>
          <cell r="B32047" t="str">
            <v>QUADRO DE ACABAMENTO FORRO       409 - 344 690 70 06</v>
          </cell>
          <cell r="C32047" t="str">
            <v>UM</v>
          </cell>
        </row>
        <row r="32048">
          <cell r="A32048">
            <v>106556000</v>
          </cell>
          <cell r="B32048" t="str">
            <v>CHAPA GALVANNEALED 3,0 x 1200 x 3000mm GA ASTM A653 A40</v>
          </cell>
          <cell r="C32048" t="str">
            <v>KG</v>
          </cell>
        </row>
        <row r="32049">
          <cell r="A32049">
            <v>707907020</v>
          </cell>
          <cell r="B32049" t="str">
            <v>PAINEL CENTRAL PARALAMA - 4189110108</v>
          </cell>
          <cell r="C32049" t="str">
            <v>UM</v>
          </cell>
        </row>
        <row r="32050">
          <cell r="A32050" t="str">
            <v>DT041000F</v>
          </cell>
          <cell r="B32050" t="str">
            <v>ASSOALHO DA ALAVANCA             410 - 344 610 74 88</v>
          </cell>
          <cell r="C32050" t="str">
            <v>UM</v>
          </cell>
        </row>
        <row r="32051">
          <cell r="A32051" t="str">
            <v>DT0411000</v>
          </cell>
          <cell r="B32051" t="str">
            <v>CANTONEIRA DA TRAVESSA</v>
          </cell>
          <cell r="C32051" t="str">
            <v>UM</v>
          </cell>
        </row>
        <row r="32052">
          <cell r="A32052">
            <v>707907060</v>
          </cell>
          <cell r="B32052" t="str">
            <v>REFORCO CENTRAL PARALAMA - 4174110181</v>
          </cell>
          <cell r="C32052" t="str">
            <v>UM</v>
          </cell>
        </row>
        <row r="32053">
          <cell r="A32053">
            <v>300868000</v>
          </cell>
          <cell r="B32053" t="str">
            <v>TUBO DE CONTATO CURTO 1,2mm</v>
          </cell>
          <cell r="C32053" t="str">
            <v>UM</v>
          </cell>
        </row>
        <row r="32054">
          <cell r="A32054" t="str">
            <v>DT041100F</v>
          </cell>
          <cell r="B32054" t="str">
            <v>CANTONEIRA DA TRAVESSA           411 - 345 312 73 60</v>
          </cell>
          <cell r="C32054" t="str">
            <v>UM</v>
          </cell>
        </row>
        <row r="32055">
          <cell r="A32055" t="str">
            <v>DT0412000</v>
          </cell>
          <cell r="B32055" t="str">
            <v>CINTA DE BORRACHA</v>
          </cell>
          <cell r="C32055" t="str">
            <v>UM</v>
          </cell>
        </row>
        <row r="32056">
          <cell r="A32056" t="str">
            <v>DT041200F</v>
          </cell>
          <cell r="B32056" t="str">
            <v>CINTA DE BORRACHA                412 - 345 983 73 91</v>
          </cell>
          <cell r="C32056" t="str">
            <v>UM</v>
          </cell>
        </row>
        <row r="32057">
          <cell r="A32057">
            <v>110000200</v>
          </cell>
          <cell r="B32057" t="str">
            <v>TSE ECOSPRAY 350C - PART A</v>
          </cell>
          <cell r="C32057" t="str">
            <v>KG</v>
          </cell>
        </row>
        <row r="32058">
          <cell r="A32058">
            <v>110000300</v>
          </cell>
          <cell r="B32058" t="str">
            <v>TSE ECOSPRAY 350C - PART B</v>
          </cell>
          <cell r="C32058" t="str">
            <v>KG</v>
          </cell>
        </row>
        <row r="32059">
          <cell r="A32059">
            <v>707905010</v>
          </cell>
          <cell r="B32059" t="str">
            <v>PAINEL SUPERIOR PARALAMA - 4174110088</v>
          </cell>
          <cell r="C32059" t="str">
            <v>UM</v>
          </cell>
        </row>
        <row r="32060">
          <cell r="A32060">
            <v>707905050</v>
          </cell>
          <cell r="B32060" t="str">
            <v>PAINEL CURVADO PARALAMA - 80029113</v>
          </cell>
          <cell r="C32060" t="str">
            <v>UM</v>
          </cell>
        </row>
        <row r="32061">
          <cell r="A32061">
            <v>707906010</v>
          </cell>
          <cell r="B32061" t="str">
            <v>FECHAMENTO TRASEIRO PARALAMA DIANT. DIR. - 4189110103</v>
          </cell>
          <cell r="C32061" t="str">
            <v>UM</v>
          </cell>
        </row>
        <row r="32062">
          <cell r="A32062">
            <v>707906030</v>
          </cell>
          <cell r="B32062" t="str">
            <v>CJ PAINEL TRASEIRO PARALAMA</v>
          </cell>
          <cell r="C32062" t="str">
            <v>UM</v>
          </cell>
        </row>
        <row r="32063">
          <cell r="A32063">
            <v>801345000</v>
          </cell>
          <cell r="B32063" t="str">
            <v>CAPO HPN 1938</v>
          </cell>
          <cell r="C32063" t="str">
            <v>UM</v>
          </cell>
        </row>
        <row r="32064">
          <cell r="A32064">
            <v>707907010</v>
          </cell>
          <cell r="B32064" t="str">
            <v>PAINEL CENTRAL PARALAMA DIANT. DIR. - 4189110107</v>
          </cell>
          <cell r="C32064" t="str">
            <v>UM</v>
          </cell>
        </row>
        <row r="32065">
          <cell r="A32065">
            <v>707905080</v>
          </cell>
          <cell r="B32065" t="str">
            <v>REFORCO PAINEL PARALAMA - 4189110104</v>
          </cell>
          <cell r="C32065" t="str">
            <v>UM</v>
          </cell>
        </row>
        <row r="32066">
          <cell r="A32066">
            <v>807905000</v>
          </cell>
          <cell r="B32066" t="str">
            <v>CJ PARALAMA TRAS. DIR. SOLDADO P/ GUINDASTE - 80029110</v>
          </cell>
          <cell r="C32066" t="str">
            <v>UM</v>
          </cell>
        </row>
        <row r="32067">
          <cell r="A32067">
            <v>106557000</v>
          </cell>
          <cell r="B32067" t="str">
            <v>ESMALTE TEXTURIZADO CINZA RAL7043</v>
          </cell>
          <cell r="C32067" t="str">
            <v>L</v>
          </cell>
        </row>
        <row r="32068">
          <cell r="A32068">
            <v>707905030</v>
          </cell>
          <cell r="B32068" t="str">
            <v>PAINEL MEDIO PARALAMA - 4189110106</v>
          </cell>
          <cell r="C32068" t="str">
            <v>UM</v>
          </cell>
        </row>
        <row r="32069">
          <cell r="A32069">
            <v>817420000</v>
          </cell>
          <cell r="B32069" t="str">
            <v>M.O - TAPA PÓ BI - PARTIDO - 100000069188</v>
          </cell>
          <cell r="C32069" t="str">
            <v>UM</v>
          </cell>
        </row>
        <row r="32070">
          <cell r="A32070">
            <v>817421000</v>
          </cell>
          <cell r="B32070" t="str">
            <v>M.O - TAPA PÓ BI - PARTIDO - 100000069189</v>
          </cell>
          <cell r="C32070" t="str">
            <v>UM</v>
          </cell>
        </row>
        <row r="32071">
          <cell r="A32071">
            <v>707905020</v>
          </cell>
          <cell r="B32071" t="str">
            <v>PAINEL SUPERIOR PARALAMA - 80024668</v>
          </cell>
          <cell r="C32071" t="str">
            <v>UM</v>
          </cell>
        </row>
        <row r="32072">
          <cell r="A32072">
            <v>197418000</v>
          </cell>
          <cell r="B32072" t="str">
            <v>BLANK - TAPA PÓ BI - PARTIDO - 3010800916</v>
          </cell>
          <cell r="C32072" t="str">
            <v>UM</v>
          </cell>
        </row>
        <row r="32073">
          <cell r="A32073">
            <v>707905040</v>
          </cell>
          <cell r="B32073" t="str">
            <v>CJ REFORCO PAINEL TRASEIRO PARALAMA</v>
          </cell>
          <cell r="C32073" t="str">
            <v>UM</v>
          </cell>
        </row>
        <row r="32074">
          <cell r="A32074">
            <v>707905070</v>
          </cell>
          <cell r="B32074" t="str">
            <v>FECHAMENTO TRASEIRO PARALAMA TRAS. DIR. - 80024671</v>
          </cell>
          <cell r="C32074" t="str">
            <v>UM</v>
          </cell>
        </row>
        <row r="32075">
          <cell r="A32075">
            <v>807904000</v>
          </cell>
          <cell r="B32075" t="str">
            <v>CJ PARALAMA TRAS. ESQ. SOLDADO P/ GUINDASTE - 80029108</v>
          </cell>
          <cell r="C32075" t="str">
            <v>UM</v>
          </cell>
        </row>
        <row r="32076">
          <cell r="A32076">
            <v>707904010</v>
          </cell>
          <cell r="B32076" t="str">
            <v>PAINEL C/ OBLONGO PARALAMA - 80024670</v>
          </cell>
          <cell r="C32076" t="str">
            <v>UM</v>
          </cell>
        </row>
        <row r="32077">
          <cell r="A32077">
            <v>707904030</v>
          </cell>
          <cell r="B32077" t="str">
            <v>FECHAMENTO TRASEIRO PARALAMA TRAS. ESQ. - 80024672</v>
          </cell>
          <cell r="C32077" t="str">
            <v>UM</v>
          </cell>
        </row>
        <row r="32078">
          <cell r="A32078">
            <v>707904040</v>
          </cell>
          <cell r="B32078" t="str">
            <v>CJ REFORCO PAINEL TRAS. ESQ. PARALAMA</v>
          </cell>
          <cell r="C32078" t="str">
            <v>UM</v>
          </cell>
        </row>
        <row r="32079">
          <cell r="A32079">
            <v>707904060</v>
          </cell>
          <cell r="B32079" t="str">
            <v>CJ PAINEL TRAS. ESQ. PARALAMA</v>
          </cell>
          <cell r="C32079" t="str">
            <v>UM</v>
          </cell>
        </row>
        <row r="32080">
          <cell r="A32080">
            <v>707904020</v>
          </cell>
          <cell r="B32080" t="str">
            <v>PAINEL PARALAMA TRAS.  ESQ. - 80029109</v>
          </cell>
          <cell r="C32080" t="str">
            <v>UM</v>
          </cell>
        </row>
        <row r="32081">
          <cell r="A32081">
            <v>807906000</v>
          </cell>
          <cell r="B32081" t="str">
            <v>CJ PARALAMA DIANT. ESQ. SOLDADO P/ GUINDASTE - 80029111</v>
          </cell>
          <cell r="C32081" t="str">
            <v>UM</v>
          </cell>
        </row>
        <row r="32082">
          <cell r="A32082">
            <v>707906020</v>
          </cell>
          <cell r="B32082" t="str">
            <v>PAINEL PARALAMA DIANT. ESQ. - 4189110105</v>
          </cell>
          <cell r="C32082" t="str">
            <v>UM</v>
          </cell>
        </row>
        <row r="32083">
          <cell r="A32083">
            <v>109893000</v>
          </cell>
          <cell r="B32083" t="str">
            <v>JOGO ESPELHOS RETROVISORES HPN 1620</v>
          </cell>
          <cell r="C32083" t="str">
            <v>UM</v>
          </cell>
        </row>
        <row r="32084">
          <cell r="A32084">
            <v>817422000</v>
          </cell>
          <cell r="B32084" t="str">
            <v>M.O - TAPA PÓ BI - PARTIDO - 3264FM52</v>
          </cell>
          <cell r="C32084" t="str">
            <v>UM</v>
          </cell>
        </row>
        <row r="32085">
          <cell r="A32085">
            <v>817423000</v>
          </cell>
          <cell r="B32085" t="str">
            <v>M.O - TAPA PÓ BI - PARTIDO - 3264FM53</v>
          </cell>
          <cell r="C32085" t="str">
            <v>UM</v>
          </cell>
        </row>
        <row r="32086">
          <cell r="A32086">
            <v>197420000</v>
          </cell>
          <cell r="B32086" t="str">
            <v>BLANK - TAPA PÓ BI - PARTIDO - 3264FM33</v>
          </cell>
          <cell r="C32086" t="str">
            <v>UM</v>
          </cell>
        </row>
        <row r="32087">
          <cell r="A32087">
            <v>197421000</v>
          </cell>
          <cell r="B32087" t="str">
            <v>BLANK - TAPA PÓ BI - PARTIDO - 3264FM34</v>
          </cell>
          <cell r="C32087" t="str">
            <v>UM</v>
          </cell>
        </row>
        <row r="32088">
          <cell r="A32088" t="str">
            <v>DD85171899</v>
          </cell>
          <cell r="B32088" t="str">
            <v>OUTROS</v>
          </cell>
          <cell r="C32088" t="str">
            <v>UM</v>
          </cell>
        </row>
        <row r="32089">
          <cell r="A32089" t="str">
            <v>DD85234110</v>
          </cell>
          <cell r="B32089" t="str">
            <v>OUTROS, DISCOS DE LEITURA</v>
          </cell>
          <cell r="C32089" t="str">
            <v>UM</v>
          </cell>
        </row>
        <row r="32090">
          <cell r="A32090">
            <v>701401290</v>
          </cell>
          <cell r="B32090" t="str">
            <v>ASSOALHO MB. 1218 ELETRONICO</v>
          </cell>
          <cell r="C32090" t="str">
            <v>UM</v>
          </cell>
        </row>
        <row r="32091">
          <cell r="A32091">
            <v>807908000</v>
          </cell>
          <cell r="B32091" t="str">
            <v>CJ PARALAMA DIANT. ESQ. SOLDADO P/ GUINDASTE - 80057916</v>
          </cell>
          <cell r="C32091" t="str">
            <v>UM</v>
          </cell>
        </row>
        <row r="32092">
          <cell r="A32092">
            <v>707908010</v>
          </cell>
          <cell r="B32092" t="str">
            <v>PAINEL PARALAMA DIANT. DIR. - 4174110293</v>
          </cell>
          <cell r="C32092" t="str">
            <v>UM</v>
          </cell>
        </row>
        <row r="32093">
          <cell r="A32093">
            <v>707908020</v>
          </cell>
          <cell r="B32093" t="str">
            <v>PAINEL PARALAMA DIANTEIRO - 4174110199</v>
          </cell>
          <cell r="C32093" t="str">
            <v>UM</v>
          </cell>
        </row>
        <row r="32094">
          <cell r="A32094">
            <v>707908050</v>
          </cell>
          <cell r="B32094" t="str">
            <v>CJ PAINEL DIANT. DIR. PARALAMA</v>
          </cell>
          <cell r="C32094" t="str">
            <v>UM</v>
          </cell>
        </row>
        <row r="32095">
          <cell r="A32095">
            <v>707908030</v>
          </cell>
          <cell r="B32095" t="str">
            <v>FECHAMENTO TRASEIRO PARALAMA DIANT. DIR. - 4174110123</v>
          </cell>
          <cell r="C32095" t="str">
            <v>UM</v>
          </cell>
        </row>
        <row r="32096">
          <cell r="A32096">
            <v>707908040</v>
          </cell>
          <cell r="B32096" t="str">
            <v>REFORCO PAINEL PARALAMA (EXTERNO) - 80022315</v>
          </cell>
          <cell r="C32096" t="str">
            <v>UM</v>
          </cell>
        </row>
        <row r="32097">
          <cell r="A32097" t="str">
            <v>DT162700E</v>
          </cell>
          <cell r="B32097" t="str">
            <v>FOLHA TRASEIRA ESQUERDA HPN 1935</v>
          </cell>
          <cell r="C32097" t="str">
            <v>UM</v>
          </cell>
        </row>
        <row r="32098">
          <cell r="A32098">
            <v>807909000</v>
          </cell>
          <cell r="B32098" t="str">
            <v>CJ PARALAMA DIANT. DIR. SOLDADO P/ GUINDASTE - 80029718</v>
          </cell>
          <cell r="C32098" t="str">
            <v>UM</v>
          </cell>
        </row>
        <row r="32099">
          <cell r="A32099">
            <v>707909010</v>
          </cell>
          <cell r="B32099" t="str">
            <v>PAINEL PARALAMA DIANTEIRO - 4174110198</v>
          </cell>
          <cell r="C32099" t="str">
            <v>UM</v>
          </cell>
        </row>
        <row r="32100">
          <cell r="A32100">
            <v>807910000</v>
          </cell>
          <cell r="B32100" t="str">
            <v>CJ PARALAMA TRAS. ESQ. SOLDADO P/ GUINDASTE - 80029719</v>
          </cell>
          <cell r="C32100" t="str">
            <v>UM</v>
          </cell>
        </row>
        <row r="32101">
          <cell r="A32101">
            <v>707910010</v>
          </cell>
          <cell r="B32101" t="str">
            <v>PAINEL CENTRAL PARALAMA TRAS. DIR. - 80041117</v>
          </cell>
          <cell r="C32101" t="str">
            <v>UM</v>
          </cell>
        </row>
        <row r="32102">
          <cell r="A32102">
            <v>707910020</v>
          </cell>
          <cell r="B32102" t="str">
            <v>PAINEL ESQ. PARALAMA TRAS. ESQ. - 80022310</v>
          </cell>
          <cell r="C32102" t="str">
            <v>UM</v>
          </cell>
        </row>
        <row r="32103">
          <cell r="A32103">
            <v>707910030</v>
          </cell>
          <cell r="B32103" t="str">
            <v>PAINEL DIR. PARALAMA TRAS. ESQ. - 80022311</v>
          </cell>
          <cell r="C32103" t="str">
            <v>UM</v>
          </cell>
        </row>
        <row r="32104">
          <cell r="A32104">
            <v>707910040</v>
          </cell>
          <cell r="B32104" t="str">
            <v>FECHAMENTO TRASEIRO PARALAMA TRAS. ESQ. - 80022309</v>
          </cell>
          <cell r="C32104" t="str">
            <v>UM</v>
          </cell>
        </row>
        <row r="32105">
          <cell r="A32105" t="str">
            <v>70134401E</v>
          </cell>
          <cell r="B32105" t="str">
            <v>LATERAL DO CAPO C/ REFORCO ESQ</v>
          </cell>
          <cell r="C32105" t="str">
            <v>UM</v>
          </cell>
        </row>
        <row r="32106">
          <cell r="A32106" t="str">
            <v>70134401D</v>
          </cell>
          <cell r="B32106" t="str">
            <v>LATERAL DO CAPO C/ REFORCO DIR</v>
          </cell>
          <cell r="C32106" t="str">
            <v>UM</v>
          </cell>
        </row>
        <row r="32107">
          <cell r="A32107">
            <v>707910050</v>
          </cell>
          <cell r="B32107" t="str">
            <v>CJ PAINEL TRAS. ESQ. PARALAMA</v>
          </cell>
          <cell r="C32107" t="str">
            <v>UM</v>
          </cell>
        </row>
        <row r="32108">
          <cell r="A32108" t="str">
            <v>DD72092500</v>
          </cell>
          <cell r="B32108" t="str">
            <v>LAMIN FERRO/ACO A FRIO L&gt;6DM</v>
          </cell>
          <cell r="C32108" t="str">
            <v>UM</v>
          </cell>
        </row>
        <row r="32109">
          <cell r="A32109" t="str">
            <v>70134402D</v>
          </cell>
          <cell r="B32109" t="str">
            <v>REFORCO DIREITO</v>
          </cell>
          <cell r="C32109" t="str">
            <v>UM</v>
          </cell>
        </row>
        <row r="32110">
          <cell r="A32110" t="str">
            <v>70134402E</v>
          </cell>
          <cell r="B32110" t="str">
            <v>REFORCO ESQUERDO</v>
          </cell>
          <cell r="C32110" t="str">
            <v>UM</v>
          </cell>
        </row>
        <row r="32111">
          <cell r="A32111" t="str">
            <v>70134501E</v>
          </cell>
          <cell r="B32111" t="str">
            <v>LATERAL DO CAPO C/ REFORCO ESQ</v>
          </cell>
          <cell r="C32111" t="str">
            <v>UM</v>
          </cell>
        </row>
        <row r="32112">
          <cell r="A32112" t="str">
            <v>70134501D</v>
          </cell>
          <cell r="B32112" t="str">
            <v>LATERAL DO CAPO C/ REFORCO DIR</v>
          </cell>
          <cell r="C32112" t="str">
            <v>UM</v>
          </cell>
        </row>
        <row r="32113">
          <cell r="A32113" t="str">
            <v>70134502D</v>
          </cell>
          <cell r="B32113" t="str">
            <v>REFORCO DIREITO A3848878216</v>
          </cell>
          <cell r="C32113" t="str">
            <v>UM</v>
          </cell>
        </row>
        <row r="32114">
          <cell r="A32114" t="str">
            <v>70134502E</v>
          </cell>
          <cell r="B32114" t="str">
            <v>REFORCO ESQUERDO</v>
          </cell>
          <cell r="C32114" t="str">
            <v>UM</v>
          </cell>
        </row>
        <row r="32115">
          <cell r="A32115" t="str">
            <v>801318KEG</v>
          </cell>
          <cell r="B32115" t="str">
            <v>KIT PARA-LAMA EM CHAPA DESMONTA DO ESQ</v>
          </cell>
          <cell r="C32115" t="str">
            <v>UM</v>
          </cell>
        </row>
        <row r="32116">
          <cell r="A32116" t="str">
            <v>801318KDG</v>
          </cell>
          <cell r="B32116" t="str">
            <v>KIT PARA-LAMA EM CHAPA DESMONTA DO DIR</v>
          </cell>
          <cell r="C32116" t="str">
            <v>UM</v>
          </cell>
        </row>
        <row r="32117">
          <cell r="A32117">
            <v>807911000</v>
          </cell>
          <cell r="B32117" t="str">
            <v>CJ PARALAMA TRAS. DIR. SOLDADO P/ GUINDASTE - 80029720</v>
          </cell>
          <cell r="C32117" t="str">
            <v>UM</v>
          </cell>
        </row>
        <row r="32118">
          <cell r="A32118">
            <v>707911030</v>
          </cell>
          <cell r="B32118" t="str">
            <v>CJ PAINEL TRAS. DIR. PARALAMA</v>
          </cell>
          <cell r="C32118" t="str">
            <v>UM</v>
          </cell>
        </row>
        <row r="32119">
          <cell r="A32119">
            <v>104296000</v>
          </cell>
          <cell r="B32119" t="str">
            <v>CHAPA PP PRETO 6,50 x 1500 x 1000 mm (30% CaCO)</v>
          </cell>
          <cell r="C32119" t="str">
            <v>UM</v>
          </cell>
        </row>
        <row r="32120">
          <cell r="A32120">
            <v>707911020</v>
          </cell>
          <cell r="B32120" t="str">
            <v>FECHAMENTO TRASEIRO PARALAMA TRAS. DIR. - 80022308</v>
          </cell>
          <cell r="C32120" t="str">
            <v>UM</v>
          </cell>
        </row>
        <row r="32121">
          <cell r="A32121">
            <v>707911010</v>
          </cell>
          <cell r="B32121" t="str">
            <v>PAINEL CENTRAL PARALAMA TRAS. DIR. - 80022340</v>
          </cell>
          <cell r="C32121" t="str">
            <v>UM</v>
          </cell>
        </row>
        <row r="32122">
          <cell r="A32122">
            <v>701344030</v>
          </cell>
          <cell r="B32122" t="str">
            <v>CHAPA DO CAPO HPN MAIOR</v>
          </cell>
          <cell r="C32122" t="str">
            <v>UM</v>
          </cell>
        </row>
        <row r="32123">
          <cell r="A32123">
            <v>200586000</v>
          </cell>
          <cell r="B32123" t="str">
            <v>CAIXA DE PAPELAO SSBC 0901/BC 810 x 670 x 230mm</v>
          </cell>
          <cell r="C32123" t="str">
            <v>UM</v>
          </cell>
        </row>
        <row r="32124">
          <cell r="A32124" t="str">
            <v>MATRIZ273</v>
          </cell>
          <cell r="B32124" t="str">
            <v>GABARITO DE CORTE ROBO JOST - BANDEJA</v>
          </cell>
          <cell r="C32124" t="str">
            <v>UM</v>
          </cell>
        </row>
        <row r="32125">
          <cell r="A32125" t="str">
            <v>MATRIZ274</v>
          </cell>
          <cell r="B32125" t="str">
            <v>MOLDE FIBRA BANDEJA JOST</v>
          </cell>
          <cell r="C32125" t="str">
            <v>UM</v>
          </cell>
        </row>
        <row r="32126">
          <cell r="A32126" t="str">
            <v>80134400F</v>
          </cell>
          <cell r="B32126" t="str">
            <v>CAPO HPN 1634/1935</v>
          </cell>
          <cell r="C32126" t="str">
            <v>UM</v>
          </cell>
        </row>
        <row r="32127">
          <cell r="A32127" t="str">
            <v>80134500F</v>
          </cell>
          <cell r="B32127" t="str">
            <v>CAPO HPN 1938</v>
          </cell>
          <cell r="C32127" t="str">
            <v>UM</v>
          </cell>
        </row>
        <row r="32128">
          <cell r="A32128" t="str">
            <v>703222EIN</v>
          </cell>
          <cell r="B32128" t="str">
            <v>MEIO PARALAMA TRAS FORD CARGO ESQ PP INJETADO</v>
          </cell>
          <cell r="C32128" t="str">
            <v>UM</v>
          </cell>
        </row>
        <row r="32129">
          <cell r="A32129" t="str">
            <v>DD32061130</v>
          </cell>
          <cell r="B32129" t="str">
            <v>PREPERACOES A BASE DE DIOXIDO</v>
          </cell>
          <cell r="C32129" t="str">
            <v>UM</v>
          </cell>
        </row>
        <row r="32130">
          <cell r="A32130">
            <v>707405249</v>
          </cell>
          <cell r="B32130" t="str">
            <v>PONTEIRA DO ARTICULADOR P/ BET. - 003.04.008</v>
          </cell>
          <cell r="C32130" t="str">
            <v>UM</v>
          </cell>
        </row>
        <row r="32131">
          <cell r="A32131" t="str">
            <v>IMOB85176239</v>
          </cell>
          <cell r="B32131" t="str">
            <v>OUTRAS CENTRAIS AUTOM SISTEMA TRONC</v>
          </cell>
          <cell r="C32131" t="str">
            <v>UM</v>
          </cell>
        </row>
        <row r="32132">
          <cell r="A32132" t="str">
            <v>IMOB84243010</v>
          </cell>
          <cell r="B32132" t="str">
            <v>MAQUINA LAVA JATO</v>
          </cell>
          <cell r="C32132" t="str">
            <v>UM</v>
          </cell>
        </row>
        <row r="32133">
          <cell r="A32133">
            <v>620000064</v>
          </cell>
          <cell r="B32133" t="str">
            <v>DESENGRAXANTE UNIVERSAL BIODEGRADAVEL 5L</v>
          </cell>
          <cell r="C32133" t="str">
            <v>UM</v>
          </cell>
        </row>
        <row r="32134">
          <cell r="A32134">
            <v>190230000</v>
          </cell>
          <cell r="B32134" t="str">
            <v>GMW2M-ST-S-CR2-HD60G60G -FGM725076M</v>
          </cell>
          <cell r="C32134" t="str">
            <v>KG</v>
          </cell>
        </row>
        <row r="32135">
          <cell r="A32135" t="str">
            <v>DD87089901</v>
          </cell>
          <cell r="B32135" t="str">
            <v>PINO TRAVA</v>
          </cell>
          <cell r="C32135" t="str">
            <v>UM</v>
          </cell>
        </row>
        <row r="32136">
          <cell r="A32136">
            <v>817424000</v>
          </cell>
          <cell r="B32136" t="str">
            <v>M.O. ESTAMPAGEM DA FURAÇÃO TRAVESSA- 6013.002.240.00.7</v>
          </cell>
          <cell r="C32136" t="str">
            <v>UM</v>
          </cell>
        </row>
        <row r="32137">
          <cell r="A32137">
            <v>197422000</v>
          </cell>
          <cell r="B32137" t="str">
            <v>BLANK - TRAVESSA DO CHASSI - 6013.002.240.00.7</v>
          </cell>
          <cell r="C32137" t="str">
            <v>UM</v>
          </cell>
        </row>
        <row r="32138">
          <cell r="A32138" t="str">
            <v>DD39023000</v>
          </cell>
          <cell r="B32138" t="str">
            <v>COPOLIMEROS DE PROPILENO EM FORMAS</v>
          </cell>
          <cell r="C32138" t="str">
            <v>UM</v>
          </cell>
        </row>
        <row r="32139">
          <cell r="A32139">
            <v>807816000</v>
          </cell>
          <cell r="B32139" t="str">
            <v>CANO DE DESCARGA - 10476019</v>
          </cell>
          <cell r="C32139" t="str">
            <v>UM</v>
          </cell>
        </row>
        <row r="32140">
          <cell r="A32140">
            <v>707816010</v>
          </cell>
          <cell r="B32140" t="str">
            <v>CANO DE DESCARGA - 10476019 - PARTE 1</v>
          </cell>
          <cell r="C32140" t="str">
            <v>UM</v>
          </cell>
        </row>
        <row r="32141">
          <cell r="A32141">
            <v>707816020</v>
          </cell>
          <cell r="B32141" t="str">
            <v>CANO DE DESCARGA - 10476019 - PARTE 2</v>
          </cell>
          <cell r="C32141" t="str">
            <v>UM</v>
          </cell>
        </row>
        <row r="32142">
          <cell r="A32142">
            <v>117003000</v>
          </cell>
          <cell r="B32142" t="str">
            <v>GRADE MODELO ANTIGO VOLVO VM</v>
          </cell>
          <cell r="C32142" t="str">
            <v>UM</v>
          </cell>
        </row>
        <row r="32143">
          <cell r="A32143">
            <v>117004000</v>
          </cell>
          <cell r="B32143" t="str">
            <v>GRADE MODELO NOVO VOLVO VM</v>
          </cell>
          <cell r="C32143" t="str">
            <v>UM</v>
          </cell>
        </row>
        <row r="32144">
          <cell r="A32144">
            <v>117005000</v>
          </cell>
          <cell r="B32144" t="str">
            <v>PAINEL FRONTAL VOLVO FM</v>
          </cell>
          <cell r="C32144" t="str">
            <v>UM</v>
          </cell>
        </row>
        <row r="32145">
          <cell r="A32145" t="str">
            <v>11710600D</v>
          </cell>
          <cell r="B32145" t="str">
            <v>ESTRIBO DIREITO VOLVO VM</v>
          </cell>
          <cell r="C32145" t="str">
            <v>UM</v>
          </cell>
        </row>
        <row r="32146">
          <cell r="A32146" t="str">
            <v>11710600E</v>
          </cell>
          <cell r="B32146" t="str">
            <v>ESTRIBO ESQUERDO VOLVO VM</v>
          </cell>
          <cell r="C32146" t="str">
            <v>UM</v>
          </cell>
        </row>
        <row r="32147">
          <cell r="A32147" t="str">
            <v>11710700D</v>
          </cell>
          <cell r="B32147" t="str">
            <v>DEFLETOR INTERNO DIREITO VOLVO VM</v>
          </cell>
          <cell r="C32147" t="str">
            <v>UM</v>
          </cell>
        </row>
        <row r="32148">
          <cell r="A32148" t="str">
            <v>11710700E</v>
          </cell>
          <cell r="B32148" t="str">
            <v>DEFLETOR INTERNO ESQUERDO VOLVO VM</v>
          </cell>
          <cell r="C32148" t="str">
            <v>UM</v>
          </cell>
        </row>
        <row r="32149">
          <cell r="A32149" t="str">
            <v>11710800D</v>
          </cell>
          <cell r="B32149" t="str">
            <v>DEFLETOR EXTERNO DIREITO VOLVO VM</v>
          </cell>
          <cell r="C32149" t="str">
            <v>UM</v>
          </cell>
        </row>
        <row r="32150">
          <cell r="A32150" t="str">
            <v>11710800E</v>
          </cell>
          <cell r="B32150" t="str">
            <v>DEFLETOR EXTERNO ESQUERDO VOLVO VM</v>
          </cell>
          <cell r="C32150" t="str">
            <v>UM</v>
          </cell>
        </row>
        <row r="32151">
          <cell r="A32151">
            <v>117109000</v>
          </cell>
          <cell r="B32151" t="str">
            <v>PARA-CHOQUE CENTRAL VOLVO VM</v>
          </cell>
          <cell r="C32151" t="str">
            <v>UM</v>
          </cell>
        </row>
        <row r="32152">
          <cell r="A32152" t="str">
            <v>11710900D</v>
          </cell>
          <cell r="B32152" t="str">
            <v>PARA-CHOQUE LATERAL DIREITO VOLVO VM</v>
          </cell>
          <cell r="C32152" t="str">
            <v>UM</v>
          </cell>
        </row>
        <row r="32153">
          <cell r="A32153" t="str">
            <v>11710900E</v>
          </cell>
          <cell r="B32153" t="str">
            <v>PARA-CHOQUE LATERAL ESQUERDO VOLVO VM</v>
          </cell>
          <cell r="C32153" t="str">
            <v>UM</v>
          </cell>
        </row>
        <row r="32154">
          <cell r="A32154">
            <v>807103000</v>
          </cell>
          <cell r="B32154" t="str">
            <v>GRADE MODELO ANTIGO VOLVO VM</v>
          </cell>
          <cell r="C32154" t="str">
            <v>UM</v>
          </cell>
        </row>
        <row r="32155">
          <cell r="A32155" t="str">
            <v>80710300F</v>
          </cell>
          <cell r="B32155" t="str">
            <v>GRADE MODELO ANTIGO VOLVO VM</v>
          </cell>
          <cell r="C32155" t="str">
            <v>UM</v>
          </cell>
        </row>
        <row r="32156">
          <cell r="A32156">
            <v>807104000</v>
          </cell>
          <cell r="B32156" t="str">
            <v>GRADE MODELO NOVO VOLVO VM</v>
          </cell>
          <cell r="C32156" t="str">
            <v>UM</v>
          </cell>
        </row>
        <row r="32157">
          <cell r="A32157" t="str">
            <v>80710400F</v>
          </cell>
          <cell r="B32157" t="str">
            <v>GRADE MODELO NOVO VOLVO VM</v>
          </cell>
          <cell r="C32157" t="str">
            <v>UM</v>
          </cell>
        </row>
        <row r="32158">
          <cell r="A32158">
            <v>807105000</v>
          </cell>
          <cell r="B32158" t="str">
            <v>PAINEL FRONTAL VOLVO VM</v>
          </cell>
          <cell r="C32158" t="str">
            <v>UM</v>
          </cell>
        </row>
        <row r="32159">
          <cell r="A32159" t="str">
            <v>80710500F</v>
          </cell>
          <cell r="B32159" t="str">
            <v>PAINEL FRONTAL VOLVO VM</v>
          </cell>
          <cell r="C32159" t="str">
            <v>UM</v>
          </cell>
        </row>
        <row r="32160">
          <cell r="A32160" t="str">
            <v>80710600D</v>
          </cell>
          <cell r="B32160" t="str">
            <v>ESTRIBO DIREITO VOLVO VM</v>
          </cell>
          <cell r="C32160" t="str">
            <v>UM</v>
          </cell>
        </row>
        <row r="32161">
          <cell r="A32161" t="str">
            <v>8071060DF</v>
          </cell>
          <cell r="B32161" t="str">
            <v>ESTRIBO DIREITO VOLVO VM</v>
          </cell>
          <cell r="C32161" t="str">
            <v>UM</v>
          </cell>
        </row>
        <row r="32162">
          <cell r="A32162" t="str">
            <v>80710600E</v>
          </cell>
          <cell r="B32162" t="str">
            <v>ESTRIBO ESQUERDO VOLVO VM</v>
          </cell>
          <cell r="C32162" t="str">
            <v>UM</v>
          </cell>
        </row>
        <row r="32163">
          <cell r="A32163" t="str">
            <v>8071060EF</v>
          </cell>
          <cell r="B32163" t="str">
            <v>ESTRIBO ESQUERDO VOLVO VM</v>
          </cell>
          <cell r="C32163" t="str">
            <v>UM</v>
          </cell>
        </row>
        <row r="32164">
          <cell r="A32164" t="str">
            <v>80710700D</v>
          </cell>
          <cell r="B32164" t="str">
            <v>DEFLETOR INTERNO DIREITO VOLVO VM</v>
          </cell>
          <cell r="C32164" t="str">
            <v>UM</v>
          </cell>
        </row>
        <row r="32165">
          <cell r="A32165" t="str">
            <v>8071070DF</v>
          </cell>
          <cell r="B32165" t="str">
            <v>DEFLETOR INTERNO DIREITO VOLVO VM</v>
          </cell>
          <cell r="C32165" t="str">
            <v>UM</v>
          </cell>
        </row>
        <row r="32166">
          <cell r="A32166" t="str">
            <v>80710700E</v>
          </cell>
          <cell r="B32166" t="str">
            <v>DEFLETOR INTERNO ESQUERDO VOLVO VM</v>
          </cell>
          <cell r="C32166" t="str">
            <v>UM</v>
          </cell>
        </row>
        <row r="32167">
          <cell r="A32167" t="str">
            <v>8071070EF</v>
          </cell>
          <cell r="B32167" t="str">
            <v>DEFLETOR INTERNO ESQUERDO VOLVO VM</v>
          </cell>
          <cell r="C32167" t="str">
            <v>UM</v>
          </cell>
        </row>
        <row r="32168">
          <cell r="A32168" t="str">
            <v>80710800D</v>
          </cell>
          <cell r="B32168" t="str">
            <v>DEFLETOR EXTERNO DIREITO VOLVO VM</v>
          </cell>
          <cell r="C32168" t="str">
            <v>UM</v>
          </cell>
        </row>
        <row r="32169">
          <cell r="A32169" t="str">
            <v>8071080DF</v>
          </cell>
          <cell r="B32169" t="str">
            <v>DEFLETOR EXTERNO DIREITO VOLVO VM</v>
          </cell>
          <cell r="C32169" t="str">
            <v>UM</v>
          </cell>
        </row>
        <row r="32170">
          <cell r="A32170" t="str">
            <v>80710800E</v>
          </cell>
          <cell r="B32170" t="str">
            <v>DEFLETOR EXTERNO ESQUERDO VOLVO VM</v>
          </cell>
          <cell r="C32170" t="str">
            <v>UM</v>
          </cell>
        </row>
        <row r="32171">
          <cell r="A32171" t="str">
            <v>8071080EF</v>
          </cell>
          <cell r="B32171" t="str">
            <v>DEFLETOR EXTERNO ESQUERDO VOLVO VM</v>
          </cell>
          <cell r="C32171" t="str">
            <v>UM</v>
          </cell>
        </row>
        <row r="32172">
          <cell r="A32172">
            <v>807109000</v>
          </cell>
          <cell r="B32172" t="str">
            <v>PARA-CHOQUE CENTRAL VOLVO VM</v>
          </cell>
          <cell r="C32172" t="str">
            <v>UM</v>
          </cell>
        </row>
        <row r="32173">
          <cell r="A32173" t="str">
            <v>80710900F</v>
          </cell>
          <cell r="B32173" t="str">
            <v>PARA-CHOQUE CENTRAL VOLVO VM</v>
          </cell>
          <cell r="C32173" t="str">
            <v>UM</v>
          </cell>
        </row>
        <row r="32174">
          <cell r="A32174" t="str">
            <v>80710900D</v>
          </cell>
          <cell r="B32174" t="str">
            <v>PARA-CHOQUE LATERAL DIREITO VOLVO VM</v>
          </cell>
          <cell r="C32174" t="str">
            <v>UM</v>
          </cell>
        </row>
        <row r="32175">
          <cell r="A32175" t="str">
            <v>8071090DF</v>
          </cell>
          <cell r="B32175" t="str">
            <v>PARA-CHOQUE LATERAL DIREITO VOLVO VM</v>
          </cell>
          <cell r="C32175" t="str">
            <v>UM</v>
          </cell>
        </row>
        <row r="32176">
          <cell r="A32176" t="str">
            <v>80710900E</v>
          </cell>
          <cell r="B32176" t="str">
            <v>PARA-CHOQUE LATERAL ESQUERDO VOLVO VM</v>
          </cell>
          <cell r="C32176" t="str">
            <v>UM</v>
          </cell>
        </row>
        <row r="32177">
          <cell r="A32177" t="str">
            <v>8071090EF</v>
          </cell>
          <cell r="B32177" t="str">
            <v>PARA-CHOQUE LATERAL ESQUERDO VOLVO VM</v>
          </cell>
          <cell r="C32177" t="str">
            <v>UM</v>
          </cell>
        </row>
        <row r="32178">
          <cell r="A32178" t="str">
            <v>DD39011092</v>
          </cell>
          <cell r="B32178" t="str">
            <v>POLIETILENO SEM CARGAS</v>
          </cell>
          <cell r="C32178" t="str">
            <v>UM</v>
          </cell>
        </row>
        <row r="32179">
          <cell r="A32179">
            <v>806160000</v>
          </cell>
          <cell r="B32179" t="str">
            <v>CHASSIS DA GRADE SCANIA R SERIE 6</v>
          </cell>
          <cell r="C32179" t="str">
            <v>UM</v>
          </cell>
        </row>
        <row r="32180">
          <cell r="A32180" t="str">
            <v>80616000F</v>
          </cell>
          <cell r="B32180" t="str">
            <v>CHASSIS DA GRADE SCANIA R SERIE 6</v>
          </cell>
          <cell r="C32180" t="str">
            <v>UM</v>
          </cell>
        </row>
        <row r="32181">
          <cell r="A32181">
            <v>116160000</v>
          </cell>
          <cell r="B32181" t="str">
            <v>CHASSIS DA GRADE SCANIA R SERIE 6</v>
          </cell>
          <cell r="C32181" t="str">
            <v>UM</v>
          </cell>
        </row>
        <row r="32182">
          <cell r="A32182">
            <v>806161000</v>
          </cell>
          <cell r="B32182" t="str">
            <v>GRADE SUPERIOR SCANIA P SERIE 6</v>
          </cell>
          <cell r="C32182" t="str">
            <v>UM</v>
          </cell>
        </row>
        <row r="32183">
          <cell r="A32183" t="str">
            <v>80616100F</v>
          </cell>
          <cell r="B32183" t="str">
            <v>GRADE SUPERIOR SCANIA P SERIE 6</v>
          </cell>
          <cell r="C32183" t="str">
            <v>UM</v>
          </cell>
        </row>
        <row r="32184">
          <cell r="A32184">
            <v>116161000</v>
          </cell>
          <cell r="B32184" t="str">
            <v>GRADE SUPERIOR SCANIA P SERIE 6</v>
          </cell>
          <cell r="C32184" t="str">
            <v>UM</v>
          </cell>
        </row>
        <row r="32185">
          <cell r="A32185" t="str">
            <v>DD85332110</v>
          </cell>
          <cell r="B32185" t="str">
            <v>RESISTENCIAS ELETRICAS FIXAS</v>
          </cell>
          <cell r="C32185" t="str">
            <v>UM</v>
          </cell>
        </row>
        <row r="32186">
          <cell r="A32186">
            <v>109894000</v>
          </cell>
          <cell r="B32186" t="str">
            <v>CHAPA DE ACO 1,20mm FF 1500 x 3000 EEP</v>
          </cell>
          <cell r="C32186" t="str">
            <v>KG</v>
          </cell>
        </row>
        <row r="32187">
          <cell r="A32187">
            <v>106558000</v>
          </cell>
          <cell r="B32187" t="str">
            <v>POLIURETANO RIGIDO DENSIDADE 45 - 40x40x35</v>
          </cell>
          <cell r="C32187" t="str">
            <v>UM</v>
          </cell>
        </row>
        <row r="32188">
          <cell r="A32188" t="str">
            <v>DD85354090</v>
          </cell>
          <cell r="B32188" t="str">
            <v>LIMITADORES DE TENSAO / ELIMINADORES</v>
          </cell>
          <cell r="C32188" t="str">
            <v>UM</v>
          </cell>
        </row>
        <row r="32189">
          <cell r="A32189" t="str">
            <v>8030280FV</v>
          </cell>
          <cell r="B32189" t="str">
            <v>GRADE DIANT FORD CARGO ABERTA - RTM LIGHT</v>
          </cell>
          <cell r="C32189" t="str">
            <v>UM</v>
          </cell>
        </row>
        <row r="32190">
          <cell r="A32190" t="str">
            <v>1030280FV</v>
          </cell>
          <cell r="B32190" t="str">
            <v>GRADE DIANT FORD CARGO ABERTA - RTM LIGHT</v>
          </cell>
          <cell r="C32190" t="str">
            <v>UM</v>
          </cell>
        </row>
        <row r="32191">
          <cell r="A32191">
            <v>200362000</v>
          </cell>
          <cell r="B32191" t="str">
            <v>EMBALAGEM GRADEADA CAPO 1344/45 - 2223x1555x950mm</v>
          </cell>
          <cell r="C32191" t="str">
            <v>UM</v>
          </cell>
        </row>
        <row r="32192">
          <cell r="A32192" t="str">
            <v>8017530DF</v>
          </cell>
          <cell r="B32192" t="str">
            <v>DEFLETOR DE AR DIR. INT. ACTROS CABINE BAIXA</v>
          </cell>
          <cell r="C32192" t="str">
            <v>UM</v>
          </cell>
        </row>
        <row r="32193">
          <cell r="A32193" t="str">
            <v>8017530EF</v>
          </cell>
          <cell r="B32193" t="str">
            <v>DEFLETOR DE AR ESQ. INT. ACTROS CABINE BAIXA</v>
          </cell>
          <cell r="C32193" t="str">
            <v>UM</v>
          </cell>
        </row>
        <row r="32194">
          <cell r="A32194" t="str">
            <v>8017540DF</v>
          </cell>
          <cell r="B32194" t="str">
            <v>DEFLETOR DE AR DIR. EXT. ACTROS CABINE BAIXA</v>
          </cell>
          <cell r="C32194" t="str">
            <v>UM</v>
          </cell>
        </row>
        <row r="32195">
          <cell r="A32195" t="str">
            <v>8017540EF</v>
          </cell>
          <cell r="B32195" t="str">
            <v>DEFLETOR DE AR ESQ. EXT. ACTROS CABINE BAIXA</v>
          </cell>
          <cell r="C32195" t="str">
            <v>UM</v>
          </cell>
        </row>
        <row r="32196">
          <cell r="A32196" t="str">
            <v>DD06031100</v>
          </cell>
          <cell r="B32196" t="str">
            <v>OUTRAS FLORES</v>
          </cell>
          <cell r="C32196" t="str">
            <v>UM</v>
          </cell>
        </row>
        <row r="32197">
          <cell r="A32197">
            <v>190231000</v>
          </cell>
          <cell r="B32197" t="str">
            <v>CHAPA PP - AGRALE</v>
          </cell>
          <cell r="C32197" t="str">
            <v>KG</v>
          </cell>
        </row>
        <row r="32198">
          <cell r="A32198">
            <v>190232000</v>
          </cell>
          <cell r="B32198" t="str">
            <v>CHAPA ABS - AGRALE</v>
          </cell>
          <cell r="C32198" t="str">
            <v>KG</v>
          </cell>
        </row>
        <row r="32199">
          <cell r="A32199" t="str">
            <v>DD84717011</v>
          </cell>
          <cell r="B32199" t="str">
            <v>UNIDADES DE DISCOS MAGNETICOS</v>
          </cell>
          <cell r="C32199" t="str">
            <v>UM</v>
          </cell>
        </row>
        <row r="32200">
          <cell r="A32200">
            <v>810232000</v>
          </cell>
          <cell r="B32200" t="str">
            <v>M.O. CHAPAS PLASTICAS AGRALE</v>
          </cell>
          <cell r="C32200" t="str">
            <v>UM</v>
          </cell>
        </row>
        <row r="32201">
          <cell r="A32201" t="str">
            <v>IMOB84136090</v>
          </cell>
          <cell r="B32201" t="str">
            <v>OUTRAS BOMBAS VOLUMETRICAS ROTATIVAS</v>
          </cell>
          <cell r="C32201" t="str">
            <v>UM</v>
          </cell>
        </row>
        <row r="32202">
          <cell r="A32202" t="str">
            <v>DD84824000</v>
          </cell>
          <cell r="B32202" t="str">
            <v>ROLAMENTO DE AGULHAS</v>
          </cell>
          <cell r="C32202" t="str">
            <v>UM</v>
          </cell>
        </row>
        <row r="32203">
          <cell r="A32203">
            <v>707904050</v>
          </cell>
          <cell r="B32203" t="str">
            <v>SUPORTE DO CABO PARALAMA TRAS. ESQ. - 01575650</v>
          </cell>
          <cell r="C32203" t="str">
            <v>UM</v>
          </cell>
        </row>
        <row r="32204">
          <cell r="A32204">
            <v>707910060</v>
          </cell>
          <cell r="B32204" t="str">
            <v>SUPORTE DO CABO MENOR PARALAMA TRAS. ESQ</v>
          </cell>
          <cell r="C32204" t="str">
            <v>UM</v>
          </cell>
        </row>
        <row r="32205">
          <cell r="A32205">
            <v>707910070</v>
          </cell>
          <cell r="B32205" t="str">
            <v>ESPACADOR PARALAMA - 80022316</v>
          </cell>
          <cell r="C32205" t="str">
            <v>UM</v>
          </cell>
        </row>
        <row r="32206">
          <cell r="A32206">
            <v>807712000</v>
          </cell>
          <cell r="B32206" t="str">
            <v>RACK CILINDRO MENOR BBS</v>
          </cell>
          <cell r="C32206" t="str">
            <v>UM</v>
          </cell>
        </row>
        <row r="32207">
          <cell r="A32207">
            <v>807713000</v>
          </cell>
          <cell r="B32207" t="str">
            <v>RACK CILINDRO MAIOR BBS</v>
          </cell>
          <cell r="C32207" t="str">
            <v>UM</v>
          </cell>
        </row>
        <row r="32208">
          <cell r="A32208">
            <v>707712010</v>
          </cell>
          <cell r="B32208" t="str">
            <v>BASE RACK BBS</v>
          </cell>
          <cell r="C32208" t="str">
            <v>UM</v>
          </cell>
        </row>
        <row r="32209">
          <cell r="A32209">
            <v>707712020</v>
          </cell>
          <cell r="B32209" t="str">
            <v>APOIO CILINDRO MENOR RACK BBS</v>
          </cell>
          <cell r="C32209" t="str">
            <v>UM</v>
          </cell>
        </row>
        <row r="32210">
          <cell r="A32210">
            <v>707713010</v>
          </cell>
          <cell r="B32210" t="str">
            <v>APOIO CILINDRO MAIOR RACK BBS</v>
          </cell>
          <cell r="C32210" t="str">
            <v>UM</v>
          </cell>
        </row>
        <row r="32211">
          <cell r="A32211">
            <v>707712030</v>
          </cell>
          <cell r="B32211" t="str">
            <v>APOIO BASE CILINDRO MENOR RACK BBS</v>
          </cell>
          <cell r="C32211" t="str">
            <v>UM</v>
          </cell>
        </row>
        <row r="32212">
          <cell r="A32212">
            <v>707712040</v>
          </cell>
          <cell r="B32212" t="str">
            <v>TUBO CENTRAL BASE RACK BBS</v>
          </cell>
          <cell r="C32212" t="str">
            <v>UM</v>
          </cell>
        </row>
        <row r="32213">
          <cell r="A32213">
            <v>707712050</v>
          </cell>
          <cell r="B32213" t="str">
            <v>TUBO APOIO BASE RACK BBS</v>
          </cell>
          <cell r="C32213" t="str">
            <v>UM</v>
          </cell>
        </row>
        <row r="32214">
          <cell r="A32214">
            <v>707712060</v>
          </cell>
          <cell r="B32214" t="str">
            <v>TUBO LATERAL BASE RACK BBS</v>
          </cell>
          <cell r="C32214" t="str">
            <v>UM</v>
          </cell>
        </row>
        <row r="32215">
          <cell r="A32215">
            <v>190233000</v>
          </cell>
          <cell r="B32215" t="str">
            <v>BASE CAIXAS BBS</v>
          </cell>
          <cell r="C32215" t="str">
            <v>UM</v>
          </cell>
        </row>
        <row r="32216">
          <cell r="A32216">
            <v>707712070</v>
          </cell>
          <cell r="B32216" t="str">
            <v>TUBO APOIO CILINDRO RACK BBS</v>
          </cell>
          <cell r="C32216" t="str">
            <v>UM</v>
          </cell>
        </row>
        <row r="32217">
          <cell r="A32217">
            <v>707712080</v>
          </cell>
          <cell r="B32217" t="str">
            <v>REFORCO LAT. RACK BBS</v>
          </cell>
          <cell r="C32217" t="str">
            <v>UM</v>
          </cell>
        </row>
        <row r="32218">
          <cell r="A32218">
            <v>109895000</v>
          </cell>
          <cell r="B32218" t="str">
            <v>PINO RACK BBS</v>
          </cell>
          <cell r="C32218" t="str">
            <v>UM</v>
          </cell>
        </row>
        <row r="32219">
          <cell r="A32219" t="str">
            <v>IMOB90158090</v>
          </cell>
          <cell r="B32219" t="str">
            <v>OUTROS INSTRUMENTOS</v>
          </cell>
          <cell r="C32219" t="str">
            <v>UM</v>
          </cell>
        </row>
        <row r="32220">
          <cell r="A32220">
            <v>109896000</v>
          </cell>
          <cell r="B32220" t="str">
            <v>PARAF BORBOLETA M 10 x 1,5 x 30</v>
          </cell>
          <cell r="C32220" t="str">
            <v>UM</v>
          </cell>
        </row>
        <row r="32221">
          <cell r="A32221">
            <v>707713020</v>
          </cell>
          <cell r="B32221" t="str">
            <v>TUBO APOIO CILINDRO RACK BBS</v>
          </cell>
          <cell r="C32221" t="str">
            <v>UM</v>
          </cell>
        </row>
        <row r="32222">
          <cell r="A32222">
            <v>707712090</v>
          </cell>
          <cell r="B32222" t="str">
            <v>TUBO APOIO BASE CILINDROS RACK BBS</v>
          </cell>
          <cell r="C32222" t="str">
            <v>UM</v>
          </cell>
        </row>
        <row r="32223">
          <cell r="A32223">
            <v>707712100</v>
          </cell>
          <cell r="B32223" t="str">
            <v>REFORCO APOIO CILINDROS RACK BBS</v>
          </cell>
          <cell r="C32223" t="str">
            <v>UM</v>
          </cell>
        </row>
        <row r="32224">
          <cell r="A32224">
            <v>707712110</v>
          </cell>
          <cell r="B32224" t="str">
            <v>REFORCO UNIAO BASE CILINDROS RACK BBS</v>
          </cell>
          <cell r="C32224" t="str">
            <v>UM</v>
          </cell>
        </row>
        <row r="32225">
          <cell r="A32225" t="str">
            <v>IMOB90259010</v>
          </cell>
          <cell r="B32225" t="str">
            <v>PARTES E ACESSORIOS DE TERMOMETROS</v>
          </cell>
          <cell r="C32225" t="str">
            <v>UM</v>
          </cell>
        </row>
        <row r="32226">
          <cell r="A32226">
            <v>109897000</v>
          </cell>
          <cell r="B32226" t="str">
            <v>TINTA PRIMER SINT AZUL MEDITERANIO RACK BBS</v>
          </cell>
          <cell r="C32226" t="str">
            <v>L</v>
          </cell>
        </row>
        <row r="32227">
          <cell r="A32227" t="str">
            <v>DD85179092</v>
          </cell>
          <cell r="B32227" t="str">
            <v>BASTIDORES E ARMACOES PARA APARELHOS</v>
          </cell>
          <cell r="C32227" t="str">
            <v>UM</v>
          </cell>
        </row>
        <row r="32228">
          <cell r="A32228">
            <v>707712120</v>
          </cell>
          <cell r="B32228" t="str">
            <v>BORRACHA PINO RACK BBS</v>
          </cell>
          <cell r="C32228" t="str">
            <v>UM</v>
          </cell>
        </row>
        <row r="32229">
          <cell r="A32229">
            <v>707712130</v>
          </cell>
          <cell r="B32229" t="str">
            <v>BORRACHA MAIOR BASE RACK BBS</v>
          </cell>
          <cell r="C32229" t="str">
            <v>UM</v>
          </cell>
        </row>
        <row r="32230">
          <cell r="A32230">
            <v>707712140</v>
          </cell>
          <cell r="B32230" t="str">
            <v>BORRACHA MENOR BASE RACK BBS</v>
          </cell>
          <cell r="C32230" t="str">
            <v>UM</v>
          </cell>
        </row>
        <row r="32231">
          <cell r="A32231" t="str">
            <v>DD85367000</v>
          </cell>
          <cell r="B32231" t="str">
            <v>CONECTORES P/FIBRAS OPTICAS</v>
          </cell>
          <cell r="C32231" t="str">
            <v>UM</v>
          </cell>
        </row>
        <row r="32232">
          <cell r="A32232">
            <v>707713030</v>
          </cell>
          <cell r="B32232" t="str">
            <v>BORRACHA APOIO CILINDRO RACK BBS</v>
          </cell>
          <cell r="C32232" t="str">
            <v>UM</v>
          </cell>
        </row>
        <row r="32233">
          <cell r="A32233">
            <v>707712150</v>
          </cell>
          <cell r="B32233" t="str">
            <v>BORRACHA RACK BBS</v>
          </cell>
          <cell r="C32233" t="str">
            <v>UM</v>
          </cell>
        </row>
        <row r="32234">
          <cell r="A32234">
            <v>107817000</v>
          </cell>
          <cell r="B32234" t="str">
            <v>CHAPA PEAD PRETO 5,50 x 1060 x 1460 mm</v>
          </cell>
          <cell r="C32234" t="str">
            <v>UM</v>
          </cell>
        </row>
        <row r="32235">
          <cell r="A32235">
            <v>807817000</v>
          </cell>
          <cell r="B32235" t="str">
            <v>BANDEJA PLASTICA - CONJUNTO GUIA LATERAL JOST- 1000000097283</v>
          </cell>
          <cell r="C32235" t="str">
            <v>UM</v>
          </cell>
        </row>
        <row r="32236">
          <cell r="A32236">
            <v>107818000</v>
          </cell>
          <cell r="B32236" t="str">
            <v>CHAPA PEAD PRETO 4,00 x 1060 x 1460 mm</v>
          </cell>
          <cell r="C32236" t="str">
            <v>UM</v>
          </cell>
        </row>
        <row r="32237">
          <cell r="A32237">
            <v>807818000</v>
          </cell>
          <cell r="B32237" t="str">
            <v>BANDEJA PLASTICA - CONJUNTO DE GRAMPOS JOST - 1000000097281</v>
          </cell>
          <cell r="C32237" t="str">
            <v>UM</v>
          </cell>
        </row>
        <row r="32238">
          <cell r="A32238">
            <v>807819000</v>
          </cell>
          <cell r="B32238" t="str">
            <v>BANDEJA PLASTICA - CONJUNTO ESTRUTURA JOST - 1000000097282</v>
          </cell>
          <cell r="C32238" t="str">
            <v>UM</v>
          </cell>
        </row>
        <row r="32239">
          <cell r="A32239">
            <v>107820000</v>
          </cell>
          <cell r="B32239" t="str">
            <v>CHAPA PEAD PRETO 4,50 x 1060 x 1460 mm</v>
          </cell>
          <cell r="C32239" t="str">
            <v>UM</v>
          </cell>
        </row>
        <row r="32240">
          <cell r="A32240">
            <v>807820000</v>
          </cell>
          <cell r="B32240" t="str">
            <v>BANDEJA PLASTICA - CONJUNTO SUPORTES JOST - 1000000097280</v>
          </cell>
          <cell r="C32240" t="str">
            <v>UM</v>
          </cell>
        </row>
        <row r="32241">
          <cell r="A32241">
            <v>807714000</v>
          </cell>
          <cell r="B32241" t="str">
            <v>CAIXA DE AÇO MENOR BBS</v>
          </cell>
          <cell r="C32241" t="str">
            <v>UM</v>
          </cell>
        </row>
        <row r="32242">
          <cell r="A32242">
            <v>807715000</v>
          </cell>
          <cell r="B32242" t="str">
            <v>CAIXA DE AÇO KLT BBS</v>
          </cell>
          <cell r="C32242" t="str">
            <v>UM</v>
          </cell>
        </row>
        <row r="32243">
          <cell r="A32243">
            <v>807716000</v>
          </cell>
          <cell r="B32243" t="str">
            <v>CAIXA DE AÇO ABERTA BBS</v>
          </cell>
          <cell r="C32243" t="str">
            <v>UM</v>
          </cell>
        </row>
        <row r="32244">
          <cell r="A32244">
            <v>707714010</v>
          </cell>
          <cell r="B32244" t="str">
            <v>LATERAL CAIXA BBS</v>
          </cell>
          <cell r="C32244" t="str">
            <v>UM</v>
          </cell>
        </row>
        <row r="32245">
          <cell r="A32245">
            <v>707714020</v>
          </cell>
          <cell r="B32245" t="str">
            <v>LATERAL MAIOR CAIXA BBS</v>
          </cell>
          <cell r="C32245" t="str">
            <v>UM</v>
          </cell>
        </row>
        <row r="32246">
          <cell r="A32246">
            <v>707714030</v>
          </cell>
          <cell r="B32246" t="str">
            <v>CANTONEIRA CAIXA BBS</v>
          </cell>
          <cell r="C32246" t="str">
            <v>UM</v>
          </cell>
        </row>
        <row r="32247">
          <cell r="A32247">
            <v>707714040</v>
          </cell>
          <cell r="B32247" t="str">
            <v>FUNDO CAIXA BBS</v>
          </cell>
          <cell r="C32247" t="str">
            <v>UM</v>
          </cell>
        </row>
        <row r="32248">
          <cell r="A32248">
            <v>109898000</v>
          </cell>
          <cell r="B32248" t="str">
            <v>CANTONEIRA 1/4" x 1.1/2" x 1.1/2" x 6000 SAE1010/20</v>
          </cell>
          <cell r="C32248" t="str">
            <v>KG</v>
          </cell>
        </row>
        <row r="32249">
          <cell r="A32249">
            <v>109899000</v>
          </cell>
          <cell r="B32249" t="str">
            <v>CANTONEIRA 1/8" x 2" x 2" x 6000 SAE1010/20</v>
          </cell>
          <cell r="C32249" t="str">
            <v>KG</v>
          </cell>
        </row>
        <row r="32250">
          <cell r="A32250" t="str">
            <v>DD90328911</v>
          </cell>
          <cell r="B32250" t="str">
            <v>REGULADORES ELETRONCOS DE VOLTAGEM</v>
          </cell>
          <cell r="C32250" t="str">
            <v>UM</v>
          </cell>
        </row>
        <row r="32251">
          <cell r="A32251">
            <v>707715010</v>
          </cell>
          <cell r="B32251" t="str">
            <v>CANTONEIRA CAIXA BBS</v>
          </cell>
          <cell r="C32251" t="str">
            <v>UM</v>
          </cell>
        </row>
        <row r="32252">
          <cell r="A32252">
            <v>707715020</v>
          </cell>
          <cell r="B32252" t="str">
            <v>CANTONEIRA CAIXA BBS</v>
          </cell>
          <cell r="C32252" t="str">
            <v>UM</v>
          </cell>
        </row>
        <row r="32253">
          <cell r="A32253">
            <v>707715030</v>
          </cell>
          <cell r="B32253" t="str">
            <v>CANTONEIRA MAIOR CAIXA BBS</v>
          </cell>
          <cell r="C32253" t="str">
            <v>UM</v>
          </cell>
        </row>
        <row r="32254">
          <cell r="A32254">
            <v>707715040</v>
          </cell>
          <cell r="B32254" t="str">
            <v>CANTONEIRA MENOR CAIXA BBS</v>
          </cell>
          <cell r="C32254" t="str">
            <v>UM</v>
          </cell>
        </row>
        <row r="32255">
          <cell r="A32255">
            <v>707715050</v>
          </cell>
          <cell r="B32255" t="str">
            <v>CANTONEIRA CAIXA BBS</v>
          </cell>
          <cell r="C32255" t="str">
            <v>UM</v>
          </cell>
        </row>
        <row r="32256">
          <cell r="A32256">
            <v>707716010</v>
          </cell>
          <cell r="B32256" t="str">
            <v>CANTONEIRA 840 CAIXA BBS</v>
          </cell>
          <cell r="C32256" t="str">
            <v>UM</v>
          </cell>
        </row>
        <row r="32257">
          <cell r="A32257">
            <v>707716020</v>
          </cell>
          <cell r="B32257" t="str">
            <v>CANTONEIRA 539 CAIXA BBS</v>
          </cell>
          <cell r="C32257" t="str">
            <v>UM</v>
          </cell>
        </row>
        <row r="32258">
          <cell r="A32258">
            <v>707716030</v>
          </cell>
          <cell r="B32258" t="str">
            <v>CANTONEIRA 480 CAIXA BBS</v>
          </cell>
          <cell r="C32258" t="str">
            <v>UM</v>
          </cell>
        </row>
        <row r="32259">
          <cell r="A32259">
            <v>707716040</v>
          </cell>
          <cell r="B32259" t="str">
            <v>FUNDO CAIXA BBS</v>
          </cell>
          <cell r="C32259" t="str">
            <v>UM</v>
          </cell>
        </row>
        <row r="32260">
          <cell r="A32260">
            <v>707716050</v>
          </cell>
          <cell r="B32260" t="str">
            <v>LATERAL CAIXA BBS</v>
          </cell>
          <cell r="C32260" t="str">
            <v>UM</v>
          </cell>
        </row>
        <row r="32261">
          <cell r="A32261" t="str">
            <v>70170200D</v>
          </cell>
          <cell r="B32261" t="str">
            <v>PONTEIRA MONTADA EM ACO DIR.</v>
          </cell>
          <cell r="C32261" t="str">
            <v>UM</v>
          </cell>
        </row>
        <row r="32262">
          <cell r="A32262" t="str">
            <v>70170200E</v>
          </cell>
          <cell r="B32262" t="str">
            <v>PONTEIRA MONTADA EM ACO ESQ.</v>
          </cell>
          <cell r="C32262" t="str">
            <v>UM</v>
          </cell>
        </row>
        <row r="32263">
          <cell r="A32263">
            <v>701703000</v>
          </cell>
          <cell r="B32263" t="str">
            <v>SUPORTE CENTRAL INF. EM ACO SOLDADO</v>
          </cell>
          <cell r="C32263" t="str">
            <v>UM</v>
          </cell>
        </row>
        <row r="32264">
          <cell r="A32264">
            <v>701704000</v>
          </cell>
          <cell r="B32264" t="str">
            <v>SUPORTE CENTRAL SUP. EM ACO</v>
          </cell>
          <cell r="C32264" t="str">
            <v>UM</v>
          </cell>
        </row>
        <row r="32265">
          <cell r="A32265" t="str">
            <v>DD42050000</v>
          </cell>
          <cell r="B32265" t="str">
            <v>CONF EM COURO</v>
          </cell>
          <cell r="C32265" t="str">
            <v>UM</v>
          </cell>
        </row>
        <row r="32266">
          <cell r="A32266">
            <v>650109000</v>
          </cell>
          <cell r="B32266" t="str">
            <v>TRENA 5,0 METROS COM TRAVA (STARRETT)</v>
          </cell>
          <cell r="C32266" t="str">
            <v>UM</v>
          </cell>
        </row>
        <row r="32267">
          <cell r="A32267">
            <v>701322120</v>
          </cell>
          <cell r="B32267" t="str">
            <v>QUADRO DO CAPO (SEM PINTURA)</v>
          </cell>
          <cell r="C32267" t="str">
            <v>UM</v>
          </cell>
        </row>
        <row r="32268">
          <cell r="A32268" t="str">
            <v>DD90282010</v>
          </cell>
          <cell r="B32268" t="str">
            <v>CONTADORES DE LIQUIDO</v>
          </cell>
          <cell r="C32268" t="str">
            <v>UM</v>
          </cell>
        </row>
        <row r="32269">
          <cell r="A32269">
            <v>109900000</v>
          </cell>
          <cell r="B32269" t="str">
            <v>TAMPAO DE EPDM P/ RESERVATORIO - SFP787886</v>
          </cell>
          <cell r="C32269" t="str">
            <v>UM</v>
          </cell>
        </row>
        <row r="32270">
          <cell r="A32270">
            <v>807912000</v>
          </cell>
          <cell r="B32270" t="str">
            <v>TAMPA SOLDADA TRAS. ESQ. P/ GUINDASTE - 80023047</v>
          </cell>
          <cell r="C32270" t="str">
            <v>UM</v>
          </cell>
        </row>
        <row r="32271">
          <cell r="A32271">
            <v>707912000</v>
          </cell>
          <cell r="B32271" t="str">
            <v>TAMPA SOLDADA TRAS. ESQ.</v>
          </cell>
          <cell r="C32271" t="str">
            <v>UM</v>
          </cell>
        </row>
        <row r="32272">
          <cell r="A32272">
            <v>707912010</v>
          </cell>
          <cell r="B32272" t="str">
            <v>TAMPA TRASEIRA C/ FURACAO - 80024963</v>
          </cell>
          <cell r="C32272" t="str">
            <v>UM</v>
          </cell>
        </row>
        <row r="32273">
          <cell r="A32273">
            <v>707912020</v>
          </cell>
          <cell r="B32273" t="str">
            <v>PLACA FECHAMENTO - 4189810061</v>
          </cell>
          <cell r="C32273" t="str">
            <v>UM</v>
          </cell>
        </row>
        <row r="32274">
          <cell r="A32274">
            <v>707912030</v>
          </cell>
          <cell r="B32274" t="str">
            <v>PLACA FURADA - 80024964</v>
          </cell>
          <cell r="C32274" t="str">
            <v>UM</v>
          </cell>
        </row>
        <row r="32275">
          <cell r="A32275">
            <v>707912040</v>
          </cell>
          <cell r="B32275" t="str">
            <v>REFORCO TAMPA SOLDADA TRAS. - 4189810010</v>
          </cell>
          <cell r="C32275" t="str">
            <v>UM</v>
          </cell>
        </row>
        <row r="32276">
          <cell r="A32276">
            <v>807913000</v>
          </cell>
          <cell r="B32276" t="str">
            <v>TAMPA SOLDADA TRAS. DIR. P/ GUINDASTE - 80059088</v>
          </cell>
          <cell r="C32276" t="str">
            <v>UM</v>
          </cell>
        </row>
        <row r="32277">
          <cell r="A32277">
            <v>707913010</v>
          </cell>
          <cell r="B32277" t="str">
            <v>TAMPA TRASEIRA C/ FURACAO - 80024960</v>
          </cell>
          <cell r="C32277" t="str">
            <v>UM</v>
          </cell>
        </row>
        <row r="32278">
          <cell r="A32278" t="str">
            <v>DD61062000</v>
          </cell>
          <cell r="B32278" t="str">
            <v>CAMISAS, ETC DE MALHA DE FIBRAS SINT</v>
          </cell>
          <cell r="C32278" t="str">
            <v>UM</v>
          </cell>
        </row>
        <row r="32279">
          <cell r="A32279">
            <v>707913020</v>
          </cell>
          <cell r="B32279" t="str">
            <v>TAMPA TRASEIRA C/ FURACAO C/ PORCAS</v>
          </cell>
          <cell r="C32279" t="str">
            <v>UM</v>
          </cell>
        </row>
        <row r="32280">
          <cell r="A32280">
            <v>707913030</v>
          </cell>
          <cell r="B32280" t="str">
            <v>TAMPA TRASEIRA C/ FURACAO - 80024961</v>
          </cell>
          <cell r="C32280" t="str">
            <v>UM</v>
          </cell>
        </row>
        <row r="32281">
          <cell r="A32281">
            <v>707913040</v>
          </cell>
          <cell r="B32281" t="str">
            <v>TAMPA TRASEIRA C/ FURACAO C/ PORCA</v>
          </cell>
          <cell r="C32281" t="str">
            <v>UM</v>
          </cell>
        </row>
        <row r="32282">
          <cell r="A32282">
            <v>707913050</v>
          </cell>
          <cell r="B32282" t="str">
            <v>CANTONEIRA FIXACAO - 4189810016</v>
          </cell>
          <cell r="C32282" t="str">
            <v>UM</v>
          </cell>
        </row>
        <row r="32283">
          <cell r="A32283">
            <v>707913060</v>
          </cell>
          <cell r="B32283" t="str">
            <v>CANTONEIRA FIXACAO C/ PORCA</v>
          </cell>
          <cell r="C32283" t="str">
            <v>UM</v>
          </cell>
        </row>
        <row r="32284">
          <cell r="A32284" t="str">
            <v>DD73194000</v>
          </cell>
          <cell r="B32284" t="str">
            <v>OUTRAS AGULHAS ARTEFATOS SEMELHANTE USO</v>
          </cell>
          <cell r="C32284" t="str">
            <v>UM</v>
          </cell>
        </row>
        <row r="32285">
          <cell r="A32285">
            <v>707913070</v>
          </cell>
          <cell r="B32285" t="str">
            <v>SUPORTE FIXACAO - 80024962</v>
          </cell>
          <cell r="C32285" t="str">
            <v>UM</v>
          </cell>
        </row>
        <row r="32286">
          <cell r="A32286">
            <v>707913080</v>
          </cell>
          <cell r="B32286" t="str">
            <v>SUPORTE FIXACAO C/ PORCA</v>
          </cell>
          <cell r="C32286" t="str">
            <v>UM</v>
          </cell>
        </row>
        <row r="32287">
          <cell r="A32287">
            <v>707913090</v>
          </cell>
          <cell r="B32287" t="str">
            <v>FECHAMENTO LATERAL - 4189810062</v>
          </cell>
          <cell r="C32287" t="str">
            <v>UM</v>
          </cell>
        </row>
        <row r="32288">
          <cell r="A32288">
            <v>707913100</v>
          </cell>
          <cell r="B32288" t="str">
            <v>CANTONEIRA DE FIXAÇÃO - 4189810026</v>
          </cell>
          <cell r="C32288" t="str">
            <v>UM</v>
          </cell>
        </row>
        <row r="32289">
          <cell r="A32289">
            <v>707913110</v>
          </cell>
          <cell r="B32289" t="str">
            <v>REFORCO TAMPA SOLDADA - 80025223</v>
          </cell>
          <cell r="C32289" t="str">
            <v>UM</v>
          </cell>
        </row>
        <row r="32290">
          <cell r="A32290">
            <v>707913120</v>
          </cell>
          <cell r="B32290" t="str">
            <v>PLACA APOIO - 4189810011</v>
          </cell>
          <cell r="C32290" t="str">
            <v>UM</v>
          </cell>
        </row>
        <row r="32291">
          <cell r="A32291">
            <v>707913000</v>
          </cell>
          <cell r="B32291" t="str">
            <v>TAMPA SOLDADA TRAS. DIR.</v>
          </cell>
          <cell r="C32291" t="str">
            <v>UM</v>
          </cell>
        </row>
        <row r="32292">
          <cell r="A32292">
            <v>807914000</v>
          </cell>
          <cell r="B32292" t="str">
            <v>SUPORTE ENTRADA AR P/ GUINDASTE - 80022930</v>
          </cell>
          <cell r="C32292" t="str">
            <v>UM</v>
          </cell>
        </row>
        <row r="32293">
          <cell r="A32293">
            <v>707914000</v>
          </cell>
          <cell r="B32293" t="str">
            <v>SUPORTE ENTRADA DE AR</v>
          </cell>
          <cell r="C32293" t="str">
            <v>UM</v>
          </cell>
        </row>
        <row r="32294">
          <cell r="A32294">
            <v>707915000</v>
          </cell>
          <cell r="B32294" t="str">
            <v>APOIO SUPORTE ENTRADA DE AR</v>
          </cell>
          <cell r="C32294" t="str">
            <v>UM</v>
          </cell>
        </row>
        <row r="32295">
          <cell r="A32295">
            <v>807915000</v>
          </cell>
          <cell r="B32295" t="str">
            <v>APOIO SUPORTE ENTRADA AR P/ GUINDASTE - 80022931</v>
          </cell>
          <cell r="C32295" t="str">
            <v>UM</v>
          </cell>
        </row>
        <row r="32296">
          <cell r="A32296">
            <v>807917000</v>
          </cell>
          <cell r="B32296" t="str">
            <v>SUPORTE ASSOALHO EM ANGULO P/ GUINDASTE - 80024547</v>
          </cell>
          <cell r="C32296" t="str">
            <v>UM</v>
          </cell>
        </row>
        <row r="32297">
          <cell r="A32297">
            <v>620000065</v>
          </cell>
          <cell r="B32297" t="str">
            <v>PALHETA DE GRAFITE DE 180 X 32 X 5MM</v>
          </cell>
          <cell r="C32297" t="str">
            <v>UM</v>
          </cell>
        </row>
        <row r="32298">
          <cell r="A32298">
            <v>707917000</v>
          </cell>
          <cell r="B32298" t="str">
            <v>SUPORTE ASSOALHO EM ANGULO</v>
          </cell>
          <cell r="C32298" t="str">
            <v>UM</v>
          </cell>
        </row>
        <row r="32299">
          <cell r="A32299">
            <v>807918000</v>
          </cell>
          <cell r="B32299" t="str">
            <v>TAMPA P/ GUINDASTE - 80024789</v>
          </cell>
          <cell r="C32299" t="str">
            <v>UM</v>
          </cell>
        </row>
        <row r="32300">
          <cell r="A32300">
            <v>707918000</v>
          </cell>
          <cell r="B32300" t="str">
            <v>TAMPA P/ GUINDASTE</v>
          </cell>
          <cell r="C32300" t="str">
            <v>UM</v>
          </cell>
        </row>
        <row r="32301">
          <cell r="A32301">
            <v>807919000</v>
          </cell>
          <cell r="B32301" t="str">
            <v>SUPORTE TAMPA BOMBA P/ GUINDASTE - 80025120</v>
          </cell>
          <cell r="C32301" t="str">
            <v>UM</v>
          </cell>
        </row>
        <row r="32302">
          <cell r="A32302">
            <v>707919000</v>
          </cell>
          <cell r="B32302" t="str">
            <v>SUPORTE TAMPA BOMBA</v>
          </cell>
          <cell r="C32302" t="str">
            <v>UM</v>
          </cell>
        </row>
        <row r="32303">
          <cell r="A32303">
            <v>707920000</v>
          </cell>
          <cell r="B32303" t="str">
            <v>TAMPA ACESSO P/ GUINDASTE</v>
          </cell>
          <cell r="C32303" t="str">
            <v>UM</v>
          </cell>
        </row>
        <row r="32304">
          <cell r="A32304">
            <v>807920000</v>
          </cell>
          <cell r="B32304" t="str">
            <v>TAMPA ACESSO P/ GUINDASTE - 80025124</v>
          </cell>
          <cell r="C32304" t="str">
            <v>UM</v>
          </cell>
        </row>
        <row r="32305">
          <cell r="A32305">
            <v>807821000</v>
          </cell>
          <cell r="B32305" t="str">
            <v>CANO DE DESCARGA - 10533180</v>
          </cell>
          <cell r="C32305" t="str">
            <v>UM</v>
          </cell>
        </row>
        <row r="32306">
          <cell r="A32306">
            <v>707921000</v>
          </cell>
          <cell r="B32306" t="str">
            <v>PLACA TAMPA P/ GUINDASTE</v>
          </cell>
          <cell r="C32306" t="str">
            <v>UM</v>
          </cell>
        </row>
        <row r="32307">
          <cell r="A32307" t="str">
            <v>DD90303390</v>
          </cell>
          <cell r="B32307" t="str">
            <v>OUTROS</v>
          </cell>
          <cell r="C32307" t="str">
            <v>UM</v>
          </cell>
        </row>
        <row r="32308">
          <cell r="A32308">
            <v>807921000</v>
          </cell>
          <cell r="B32308" t="str">
            <v>PLACA TAMPA P/ GUINDASTE - 80029121</v>
          </cell>
          <cell r="C32308" t="str">
            <v>UM</v>
          </cell>
        </row>
        <row r="32309">
          <cell r="A32309">
            <v>807922000</v>
          </cell>
          <cell r="B32309" t="str">
            <v>CANTONEIRA P/ GUINDASTE - 80029122</v>
          </cell>
          <cell r="C32309" t="str">
            <v>UM</v>
          </cell>
        </row>
        <row r="32310">
          <cell r="A32310">
            <v>707922000</v>
          </cell>
          <cell r="B32310" t="str">
            <v>CANTONEIRA P/ GUINDASTE</v>
          </cell>
          <cell r="C32310" t="str">
            <v>UM</v>
          </cell>
        </row>
        <row r="32311">
          <cell r="A32311">
            <v>807923000</v>
          </cell>
          <cell r="B32311" t="str">
            <v>SUPORTE FRONTAL ESQ. P/ GUINDASTE - 4189110116</v>
          </cell>
          <cell r="C32311" t="str">
            <v>UM</v>
          </cell>
        </row>
        <row r="32312">
          <cell r="A32312">
            <v>707923000</v>
          </cell>
          <cell r="B32312" t="str">
            <v>SUPORTE FRONTAL ESQ. P/ GUINDASTE</v>
          </cell>
          <cell r="C32312" t="str">
            <v>UM</v>
          </cell>
        </row>
        <row r="32313">
          <cell r="A32313" t="str">
            <v>DT0421000</v>
          </cell>
          <cell r="B32313" t="str">
            <v>SUPORTE RESERVATORIO AR</v>
          </cell>
          <cell r="C32313" t="str">
            <v>UM</v>
          </cell>
        </row>
        <row r="32314">
          <cell r="A32314">
            <v>807924000</v>
          </cell>
          <cell r="B32314" t="str">
            <v>PLACA FECHAMENTO P/ GUINDASTE - 4189110046</v>
          </cell>
          <cell r="C32314" t="str">
            <v>UM</v>
          </cell>
        </row>
        <row r="32315">
          <cell r="A32315" t="str">
            <v>80792300E</v>
          </cell>
          <cell r="B32315" t="str">
            <v>SUPORTE FRONTAL ESQ. P/ GUINDASTE - 4189110116</v>
          </cell>
          <cell r="C32315" t="str">
            <v>UM</v>
          </cell>
        </row>
        <row r="32316">
          <cell r="A32316" t="str">
            <v>80792300D</v>
          </cell>
          <cell r="B32316" t="str">
            <v>SUPORTE FRONTAL DIR. P/ GUINDASTE - 4189110117</v>
          </cell>
          <cell r="C32316" t="str">
            <v>UM</v>
          </cell>
        </row>
        <row r="32317">
          <cell r="A32317" t="str">
            <v>70792300E</v>
          </cell>
          <cell r="B32317" t="str">
            <v>SUPORTE FRONTAL ESQ. P/ GUINDASTE</v>
          </cell>
          <cell r="C32317" t="str">
            <v>UM</v>
          </cell>
        </row>
        <row r="32318">
          <cell r="A32318" t="str">
            <v>70792300D</v>
          </cell>
          <cell r="B32318" t="str">
            <v>SUPORTE FRONTAL DIR. P/ GUINDASTE</v>
          </cell>
          <cell r="C32318" t="str">
            <v>UM</v>
          </cell>
        </row>
        <row r="32319">
          <cell r="A32319">
            <v>707924000</v>
          </cell>
          <cell r="B32319" t="str">
            <v>PLACA FECHAMENTO P/ GUINDASTE</v>
          </cell>
          <cell r="C32319" t="str">
            <v>UM</v>
          </cell>
        </row>
        <row r="32320">
          <cell r="A32320">
            <v>807916000</v>
          </cell>
          <cell r="B32320" t="str">
            <v>APOIO SUPORTE ENTRADA AR P/ GUINDASTE - 80022932</v>
          </cell>
          <cell r="C32320" t="str">
            <v>UM</v>
          </cell>
        </row>
        <row r="32321">
          <cell r="A32321">
            <v>707916000</v>
          </cell>
          <cell r="B32321" t="str">
            <v>APOIO SUPORTE ENTRADA DE AR</v>
          </cell>
          <cell r="C32321" t="str">
            <v>UM</v>
          </cell>
        </row>
        <row r="32322">
          <cell r="A32322">
            <v>807925000</v>
          </cell>
          <cell r="B32322" t="str">
            <v>COBERTURA P/ GUINDASTE - 80007961</v>
          </cell>
          <cell r="C32322" t="str">
            <v>UM</v>
          </cell>
        </row>
        <row r="32323">
          <cell r="A32323">
            <v>707925000</v>
          </cell>
          <cell r="B32323" t="str">
            <v>COBERTURA P/ GUINDASTE</v>
          </cell>
          <cell r="C32323" t="str">
            <v>UM</v>
          </cell>
        </row>
        <row r="32324">
          <cell r="A32324">
            <v>807926000</v>
          </cell>
          <cell r="B32324" t="str">
            <v>CJ SOLDADO COBERTURA ACESSO P/ GUINDASTE - 80059089</v>
          </cell>
          <cell r="C32324" t="str">
            <v>UM</v>
          </cell>
        </row>
        <row r="32325">
          <cell r="A32325">
            <v>707926000</v>
          </cell>
          <cell r="B32325" t="str">
            <v>TAMPA ACESSO P/ GUINDASTE - 80042158</v>
          </cell>
          <cell r="C32325" t="str">
            <v>UM</v>
          </cell>
        </row>
        <row r="32326">
          <cell r="A32326">
            <v>807927000</v>
          </cell>
          <cell r="B32326" t="str">
            <v>PLACA COBERTURA SOLDA P/ GUINDASTE - 80029306</v>
          </cell>
          <cell r="C32326" t="str">
            <v>UM</v>
          </cell>
        </row>
        <row r="32327">
          <cell r="A32327">
            <v>707927000</v>
          </cell>
          <cell r="B32327" t="str">
            <v>PLACA COBERTURA P/ GUINDASTE - 80029120</v>
          </cell>
          <cell r="C32327" t="str">
            <v>UM</v>
          </cell>
        </row>
        <row r="32328">
          <cell r="A32328">
            <v>707927010</v>
          </cell>
          <cell r="B32328" t="str">
            <v>PLACA COBERTURA C/ PORCA</v>
          </cell>
          <cell r="C32328" t="str">
            <v>UM</v>
          </cell>
        </row>
        <row r="32329">
          <cell r="A32329">
            <v>707926010</v>
          </cell>
          <cell r="B32329" t="str">
            <v>CJ TAMPA ACESSO P/ GUINDASTE</v>
          </cell>
          <cell r="C32329" t="str">
            <v>UM</v>
          </cell>
        </row>
        <row r="32330">
          <cell r="A32330">
            <v>807110000</v>
          </cell>
          <cell r="B32330" t="str">
            <v>PARA-CHOQUE CENTRAL VOLVO VM</v>
          </cell>
          <cell r="C32330" t="str">
            <v>UM</v>
          </cell>
        </row>
        <row r="32331">
          <cell r="A32331" t="str">
            <v>80711000F</v>
          </cell>
          <cell r="B32331" t="str">
            <v>PARA-CHOQUE CENTRAL VOLVO VM</v>
          </cell>
          <cell r="C32331" t="str">
            <v>UM</v>
          </cell>
        </row>
        <row r="32332">
          <cell r="A32332">
            <v>807717000</v>
          </cell>
          <cell r="B32332" t="str">
            <v>ESPAÇADOR ENGRENAGEM Z=44 - 003.03.018 P/ BETONEIRA</v>
          </cell>
          <cell r="C32332" t="str">
            <v>UM</v>
          </cell>
        </row>
        <row r="32333">
          <cell r="A32333" t="str">
            <v>DD30044040</v>
          </cell>
          <cell r="B32333" t="str">
            <v>MEDICAMENTO CONTENDO CODEINA OU SEUS SAIS</v>
          </cell>
          <cell r="C32333" t="str">
            <v>UM</v>
          </cell>
        </row>
        <row r="32334">
          <cell r="A32334" t="str">
            <v>DT0426000</v>
          </cell>
          <cell r="B32334" t="str">
            <v>CANALETA SEPARADOR VIDRO PORTA</v>
          </cell>
          <cell r="C32334" t="str">
            <v>UM</v>
          </cell>
        </row>
        <row r="32335">
          <cell r="A32335" t="str">
            <v>DT042600F</v>
          </cell>
          <cell r="B32335" t="str">
            <v>CANALETA SEPARADOR VIDRO PORTA   426 - 308 673 00 36</v>
          </cell>
          <cell r="C32335" t="str">
            <v>UM</v>
          </cell>
        </row>
        <row r="32336">
          <cell r="A32336" t="str">
            <v>DT042700D</v>
          </cell>
          <cell r="B32336" t="str">
            <v>SUPORTE DA LONGARINA  DIR</v>
          </cell>
          <cell r="C32336" t="str">
            <v>UM</v>
          </cell>
        </row>
        <row r="32337">
          <cell r="A32337" t="str">
            <v>DT042100F</v>
          </cell>
          <cell r="B32337" t="str">
            <v>SUPORTE RESERVATORIO AR          421</v>
          </cell>
          <cell r="C32337" t="str">
            <v>UM</v>
          </cell>
        </row>
        <row r="32338">
          <cell r="A32338" t="str">
            <v>DT0422000</v>
          </cell>
          <cell r="B32338" t="str">
            <v>CINTA RESERVATORIO AR SIMPLES</v>
          </cell>
          <cell r="C32338" t="str">
            <v>UM</v>
          </cell>
        </row>
        <row r="32339">
          <cell r="A32339" t="str">
            <v>DT042200F</v>
          </cell>
          <cell r="B32339" t="str">
            <v>CINTA RESERVATORIO AR SIMPLES    422 - 321 430 01 40</v>
          </cell>
          <cell r="C32339" t="str">
            <v>UM</v>
          </cell>
        </row>
        <row r="32340">
          <cell r="A32340" t="str">
            <v>DT0423000</v>
          </cell>
          <cell r="B32340" t="str">
            <v>TIRANTE DO RADIADOR</v>
          </cell>
          <cell r="C32340" t="str">
            <v>UM</v>
          </cell>
        </row>
        <row r="32341">
          <cell r="A32341" t="str">
            <v>DD38241000</v>
          </cell>
          <cell r="B32341" t="str">
            <v>AGLUTINANTES PREPARADOS PARA MOLDES</v>
          </cell>
          <cell r="C32341" t="str">
            <v>KG</v>
          </cell>
        </row>
        <row r="32342">
          <cell r="A32342" t="str">
            <v>DD34049012</v>
          </cell>
          <cell r="B32342" t="str">
            <v>OUTRAS CERAS ARTIFICIAIS</v>
          </cell>
          <cell r="C32342" t="str">
            <v>KG</v>
          </cell>
        </row>
        <row r="32343">
          <cell r="A32343" t="str">
            <v>DD27101999</v>
          </cell>
          <cell r="B32343" t="str">
            <v>OUTROS OLEOS</v>
          </cell>
          <cell r="C32343" t="str">
            <v>UM</v>
          </cell>
        </row>
        <row r="32344">
          <cell r="A32344" t="str">
            <v>DT042300F</v>
          </cell>
          <cell r="B32344" t="str">
            <v>TIRANTE DO RADIADOR              423 - 322 500 03 45</v>
          </cell>
          <cell r="C32344" t="str">
            <v>UM</v>
          </cell>
        </row>
        <row r="32345">
          <cell r="A32345" t="str">
            <v>DT0424000</v>
          </cell>
          <cell r="B32345" t="str">
            <v>TIRANTE DO RADIADOR</v>
          </cell>
          <cell r="C32345" t="str">
            <v>UM</v>
          </cell>
        </row>
        <row r="32346">
          <cell r="A32346" t="str">
            <v>DT042400F</v>
          </cell>
          <cell r="B32346" t="str">
            <v>TIRANTE DO RADIADOR              424 - 345 500 72 45</v>
          </cell>
          <cell r="C32346" t="str">
            <v>UM</v>
          </cell>
        </row>
        <row r="32347">
          <cell r="A32347" t="str">
            <v>DT042500F</v>
          </cell>
          <cell r="B32347" t="str">
            <v>TIRANTE DO RADIADOR              425 - 322 500 13 45</v>
          </cell>
          <cell r="C32347" t="str">
            <v>UM</v>
          </cell>
        </row>
        <row r="32348">
          <cell r="A32348">
            <v>620000066</v>
          </cell>
          <cell r="B32348" t="str">
            <v>MOTOREDUTOR DE ROSCA SEM FIM S47 DRE80S4</v>
          </cell>
          <cell r="C32348" t="str">
            <v>UM</v>
          </cell>
        </row>
        <row r="32349">
          <cell r="A32349">
            <v>620000067</v>
          </cell>
          <cell r="B32349" t="str">
            <v>EIXO DE ACIONAMENTO PRINCIPAL</v>
          </cell>
          <cell r="C32349" t="str">
            <v>UM</v>
          </cell>
        </row>
        <row r="32350">
          <cell r="A32350">
            <v>620000068</v>
          </cell>
          <cell r="B32350" t="str">
            <v>ROLAMENTO 22338 CC/C3 W33 C/CANAL LUBRIF NA  - CAPA EXTERNA</v>
          </cell>
          <cell r="C32350" t="str">
            <v>UM</v>
          </cell>
        </row>
        <row r="32351">
          <cell r="A32351">
            <v>620000069</v>
          </cell>
          <cell r="B32351" t="str">
            <v>GAXETA PNEUMATICA 730 X 695 X 18</v>
          </cell>
          <cell r="C32351" t="str">
            <v>UM</v>
          </cell>
        </row>
        <row r="32352">
          <cell r="A32352">
            <v>110000400</v>
          </cell>
          <cell r="B32352" t="str">
            <v>MULTITEC 70MT</v>
          </cell>
          <cell r="C32352" t="str">
            <v>KG</v>
          </cell>
        </row>
        <row r="32353">
          <cell r="A32353" t="str">
            <v>DD32100020</v>
          </cell>
          <cell r="B32353" t="str">
            <v>OUTROS VERNIZES</v>
          </cell>
          <cell r="C32353" t="str">
            <v>UM</v>
          </cell>
        </row>
        <row r="32354">
          <cell r="A32354" t="str">
            <v>DD38140000</v>
          </cell>
          <cell r="B32354" t="str">
            <v>SOLVENTES</v>
          </cell>
          <cell r="C32354" t="str">
            <v>UM</v>
          </cell>
        </row>
        <row r="32355">
          <cell r="A32355">
            <v>107926000</v>
          </cell>
          <cell r="B32355" t="str">
            <v>DEGRAU - 80024959</v>
          </cell>
          <cell r="C32355" t="str">
            <v>UM</v>
          </cell>
        </row>
        <row r="32356">
          <cell r="A32356" t="str">
            <v>19023400D</v>
          </cell>
          <cell r="B32356" t="str">
            <v>KIT TALA LD. MAN - SUSPENSYS - 800000120 (100000019561)</v>
          </cell>
          <cell r="C32356" t="str">
            <v>UM</v>
          </cell>
        </row>
        <row r="32357">
          <cell r="A32357" t="str">
            <v>19023400E</v>
          </cell>
          <cell r="B32357" t="str">
            <v>KIT TALA LE. MAN - SUSPENSYS - 800000119 (100000019562)</v>
          </cell>
          <cell r="C32357" t="str">
            <v>UM</v>
          </cell>
        </row>
        <row r="32358">
          <cell r="A32358" t="str">
            <v>19023500E</v>
          </cell>
          <cell r="B32358" t="str">
            <v>KIT TALA LE. CARGO ABS - SUSPENSYS - 80000103 (100000011306)</v>
          </cell>
          <cell r="C32358" t="str">
            <v>UM</v>
          </cell>
        </row>
        <row r="32359">
          <cell r="A32359" t="str">
            <v>19023500D</v>
          </cell>
          <cell r="B32359" t="str">
            <v>KIT TALA LD. CARGO ABS - 80000102 (100000011308)CARGO</v>
          </cell>
          <cell r="C32359" t="str">
            <v>UM</v>
          </cell>
        </row>
        <row r="32360">
          <cell r="A32360" t="str">
            <v>19023600D</v>
          </cell>
          <cell r="B32360" t="str">
            <v>KIT TALA LD. - SUSPENSYS - 80000057  (80200013H)</v>
          </cell>
          <cell r="C32360" t="str">
            <v>UM</v>
          </cell>
        </row>
        <row r="32361">
          <cell r="A32361" t="str">
            <v>19023600E</v>
          </cell>
          <cell r="B32361" t="str">
            <v>KIT TALA LE. - SUSPENSYS - 80000059 (80200014H)</v>
          </cell>
          <cell r="C32361" t="str">
            <v>UM</v>
          </cell>
        </row>
        <row r="32362">
          <cell r="A32362" t="str">
            <v>19023700E</v>
          </cell>
          <cell r="B32362" t="str">
            <v>BLANK TALA LE. VW  80000023H   (80000023I) VW</v>
          </cell>
          <cell r="C32362" t="str">
            <v>UM</v>
          </cell>
        </row>
        <row r="32363">
          <cell r="A32363" t="str">
            <v>19023700D</v>
          </cell>
          <cell r="B32363" t="str">
            <v>BLANK TALA LD. VW -  80000024H   (80000024I)  VW</v>
          </cell>
          <cell r="C32363" t="str">
            <v>UM</v>
          </cell>
        </row>
        <row r="32364">
          <cell r="A32364" t="str">
            <v>81070100D</v>
          </cell>
          <cell r="B32364" t="str">
            <v>M.O. CJ TALA LD MAN - SUSPENSYS - 100000019561 MAN</v>
          </cell>
          <cell r="C32364" t="str">
            <v>UM</v>
          </cell>
        </row>
        <row r="32365">
          <cell r="A32365" t="str">
            <v>81070100E</v>
          </cell>
          <cell r="B32365" t="str">
            <v>M.O. CJ TALA LE MAN - SUSPENSYS - 100000019562 MAN</v>
          </cell>
          <cell r="C32365" t="str">
            <v>UM</v>
          </cell>
        </row>
        <row r="32366">
          <cell r="A32366" t="str">
            <v>81070200D</v>
          </cell>
          <cell r="B32366" t="str">
            <v>M.O. CJ TALA LD CARGO ABS - (100000011308)CARGO</v>
          </cell>
          <cell r="C32366" t="str">
            <v>UM</v>
          </cell>
        </row>
        <row r="32367">
          <cell r="A32367" t="str">
            <v>81070200E</v>
          </cell>
          <cell r="B32367" t="str">
            <v>M.O. CJ TALA LE CARGO ABS - (100000011306)CARGO</v>
          </cell>
          <cell r="C32367" t="str">
            <v>UM</v>
          </cell>
        </row>
        <row r="32368">
          <cell r="A32368" t="str">
            <v>81070300D</v>
          </cell>
          <cell r="B32368" t="str">
            <v>M.O. CJ TALA LD - SUSPENSYS - (80200013H)</v>
          </cell>
          <cell r="C32368" t="str">
            <v>UM</v>
          </cell>
        </row>
        <row r="32369">
          <cell r="A32369" t="str">
            <v>DD84162010</v>
          </cell>
          <cell r="B32369" t="str">
            <v>QUEIMADORES P/ALIMENT FORNALHAS</v>
          </cell>
          <cell r="C32369" t="str">
            <v>UM</v>
          </cell>
        </row>
        <row r="32370">
          <cell r="A32370" t="str">
            <v>DD84148011</v>
          </cell>
          <cell r="B32370" t="str">
            <v>OUTROS COMPRESSORES DE AR</v>
          </cell>
          <cell r="C32370" t="str">
            <v>UM</v>
          </cell>
        </row>
        <row r="32371">
          <cell r="A32371">
            <v>106067000</v>
          </cell>
          <cell r="B32371" t="str">
            <v>TINTA PRETA FORD GALES METALICO 3128 LASURIL 2008</v>
          </cell>
          <cell r="C32371" t="str">
            <v>L</v>
          </cell>
        </row>
        <row r="32372">
          <cell r="A32372">
            <v>807928000</v>
          </cell>
          <cell r="B32372" t="str">
            <v>ASSOALHO SOLDADO DIREITO P/ GUINDASTE - 80054878</v>
          </cell>
          <cell r="C32372" t="str">
            <v>UM</v>
          </cell>
        </row>
        <row r="32373">
          <cell r="A32373">
            <v>707928000</v>
          </cell>
          <cell r="B32373" t="str">
            <v>ASSOALHO SOLDADO DIREITO</v>
          </cell>
          <cell r="C32373" t="str">
            <v>UM</v>
          </cell>
        </row>
        <row r="32374">
          <cell r="A32374">
            <v>707928010</v>
          </cell>
          <cell r="B32374" t="str">
            <v>ASSOALHO DIREITO - 80054880</v>
          </cell>
          <cell r="C32374" t="str">
            <v>UM</v>
          </cell>
        </row>
        <row r="32375">
          <cell r="A32375">
            <v>707928020</v>
          </cell>
          <cell r="B32375" t="str">
            <v>REFORCO LATERAL ASSOALHO DIREITO - 80054888</v>
          </cell>
          <cell r="C32375" t="str">
            <v>UM</v>
          </cell>
        </row>
        <row r="32376">
          <cell r="A32376">
            <v>707928030</v>
          </cell>
          <cell r="B32376" t="str">
            <v>REFORCO ASSOALHO DIREITO - 80023456</v>
          </cell>
          <cell r="C32376" t="str">
            <v>UM</v>
          </cell>
        </row>
        <row r="32377">
          <cell r="A32377">
            <v>707928080</v>
          </cell>
          <cell r="B32377" t="str">
            <v>REFORCO ASSOALHO ESQ/DIR - 80054883</v>
          </cell>
          <cell r="C32377" t="str">
            <v>UM</v>
          </cell>
        </row>
        <row r="32378">
          <cell r="A32378">
            <v>707928040</v>
          </cell>
          <cell r="B32378" t="str">
            <v>REFORCO ASSOALHO DIREITO - 80054890</v>
          </cell>
          <cell r="C32378" t="str">
            <v>UM</v>
          </cell>
        </row>
        <row r="32379">
          <cell r="A32379">
            <v>707928050</v>
          </cell>
          <cell r="B32379" t="str">
            <v>REFORCO ASSOALHO DIREITO - 80054891</v>
          </cell>
          <cell r="C32379" t="str">
            <v>UM</v>
          </cell>
        </row>
        <row r="32380">
          <cell r="A32380">
            <v>707928060</v>
          </cell>
          <cell r="B32380" t="str">
            <v>REFORCO ASSOALHO DIREITO - 80023452</v>
          </cell>
          <cell r="C32380" t="str">
            <v>UM</v>
          </cell>
        </row>
        <row r="32381">
          <cell r="A32381">
            <v>707928070</v>
          </cell>
          <cell r="B32381" t="str">
            <v>REFORCO ASSOALHO DIREITO - 80054889</v>
          </cell>
          <cell r="C32381" t="str">
            <v>UM</v>
          </cell>
        </row>
        <row r="32382">
          <cell r="A32382">
            <v>807929000</v>
          </cell>
          <cell r="B32382" t="str">
            <v>ASSOALHO SOLDADO ESQUERDO P/ GUINDASTE - 80054879</v>
          </cell>
          <cell r="C32382" t="str">
            <v>UM</v>
          </cell>
        </row>
        <row r="32383">
          <cell r="A32383">
            <v>109902000</v>
          </cell>
          <cell r="B32383" t="str">
            <v>CJ. PESTANA E TRILHO DO VIDRO</v>
          </cell>
          <cell r="C32383" t="str">
            <v>UM</v>
          </cell>
        </row>
        <row r="32384">
          <cell r="A32384">
            <v>707929000</v>
          </cell>
          <cell r="B32384" t="str">
            <v>ASSOALHO SOLDADO ESQUERDO</v>
          </cell>
          <cell r="C32384" t="str">
            <v>UM</v>
          </cell>
        </row>
        <row r="32385">
          <cell r="A32385">
            <v>109903000</v>
          </cell>
          <cell r="B32385" t="str">
            <v>TRAVA MACANETA EXTERNA PORTA HPN</v>
          </cell>
          <cell r="C32385" t="str">
            <v>UM</v>
          </cell>
        </row>
        <row r="32386">
          <cell r="A32386">
            <v>707929010</v>
          </cell>
          <cell r="B32386" t="str">
            <v>ASSOALHO ESQUERDO - 80054881</v>
          </cell>
          <cell r="C32386" t="str">
            <v>UM</v>
          </cell>
        </row>
        <row r="32387">
          <cell r="A32387">
            <v>707929020</v>
          </cell>
          <cell r="B32387" t="str">
            <v>REFORCO LATERAL ASSOALHO ESQUERDO - 80049221</v>
          </cell>
          <cell r="C32387" t="str">
            <v>UM</v>
          </cell>
        </row>
        <row r="32388">
          <cell r="A32388">
            <v>707929030</v>
          </cell>
          <cell r="B32388" t="str">
            <v>REFORCO ASSOALHO DIREITO - 80023547</v>
          </cell>
          <cell r="C32388" t="str">
            <v>UM</v>
          </cell>
        </row>
        <row r="32389">
          <cell r="A32389">
            <v>707929060</v>
          </cell>
          <cell r="B32389" t="str">
            <v>REFORCO ASSOALHO DIREITO - 80023541</v>
          </cell>
          <cell r="C32389" t="str">
            <v>UM</v>
          </cell>
        </row>
        <row r="32390">
          <cell r="A32390">
            <v>707929050</v>
          </cell>
          <cell r="B32390" t="str">
            <v>REFORCO ASSOALHO DIREITO - 80023544</v>
          </cell>
          <cell r="C32390" t="str">
            <v>UM</v>
          </cell>
        </row>
        <row r="32391">
          <cell r="A32391">
            <v>707929040</v>
          </cell>
          <cell r="B32391" t="str">
            <v>REFORCO ASSOALHO DIREITO - 80054884</v>
          </cell>
          <cell r="C32391" t="str">
            <v>UM</v>
          </cell>
        </row>
        <row r="32392">
          <cell r="A32392" t="str">
            <v>DD94059200</v>
          </cell>
          <cell r="B32392" t="str">
            <v>OUTROS APARS ILUMINACAO</v>
          </cell>
          <cell r="C32392" t="str">
            <v>UM</v>
          </cell>
        </row>
        <row r="32393">
          <cell r="A32393">
            <v>707929070</v>
          </cell>
          <cell r="B32393" t="str">
            <v>REFORCO ASSOALHO DIREITO - 80049213</v>
          </cell>
          <cell r="C32393" t="str">
            <v>UM</v>
          </cell>
        </row>
        <row r="32394">
          <cell r="A32394">
            <v>707929080</v>
          </cell>
          <cell r="B32394" t="str">
            <v>REFORCO ASSOALHO DIREITO - 80023545</v>
          </cell>
          <cell r="C32394" t="str">
            <v>UM</v>
          </cell>
        </row>
        <row r="32395">
          <cell r="A32395">
            <v>707929090</v>
          </cell>
          <cell r="B32395" t="str">
            <v>REFORCO ASSOALHO DIREITO - 80023542</v>
          </cell>
          <cell r="C32395" t="str">
            <v>UM</v>
          </cell>
        </row>
        <row r="32396">
          <cell r="A32396">
            <v>707929100</v>
          </cell>
          <cell r="B32396" t="str">
            <v>REFORCO ASSOALHO DIREITO - 80023546</v>
          </cell>
          <cell r="C32396" t="str">
            <v>UM</v>
          </cell>
        </row>
        <row r="32397">
          <cell r="A32397">
            <v>707822010</v>
          </cell>
          <cell r="B32397" t="str">
            <v>FIXAÇÃO RESERVATÓRIO DE AR</v>
          </cell>
          <cell r="C32397" t="str">
            <v>UM</v>
          </cell>
        </row>
        <row r="32398">
          <cell r="A32398">
            <v>707822020</v>
          </cell>
          <cell r="B32398" t="str">
            <v>FLANGE RESERVATÓRIO DE AR</v>
          </cell>
          <cell r="C32398" t="str">
            <v>UM</v>
          </cell>
        </row>
        <row r="32399">
          <cell r="A32399">
            <v>707822100</v>
          </cell>
          <cell r="B32399" t="str">
            <v>CONJ. FLANGE RESERVATÓRIO DE AR</v>
          </cell>
          <cell r="C32399" t="str">
            <v>UM</v>
          </cell>
        </row>
        <row r="32400">
          <cell r="A32400">
            <v>807822000</v>
          </cell>
          <cell r="B32400" t="str">
            <v>RESERVATORIO DE AR 20L - 6006.005.010.00.5</v>
          </cell>
          <cell r="C32400" t="str">
            <v>UM</v>
          </cell>
        </row>
        <row r="32401">
          <cell r="A32401">
            <v>707822000</v>
          </cell>
          <cell r="B32401" t="str">
            <v>RESERVATÓRIO DE AR - MONTAGEM</v>
          </cell>
          <cell r="C32401" t="str">
            <v>UM</v>
          </cell>
        </row>
        <row r="32402">
          <cell r="A32402" t="str">
            <v>70782200J</v>
          </cell>
          <cell r="B32402" t="str">
            <v>RESERVATÓRIO DE AR - JATEADO</v>
          </cell>
          <cell r="C32402" t="str">
            <v>UM</v>
          </cell>
        </row>
        <row r="32403">
          <cell r="A32403">
            <v>707822040</v>
          </cell>
          <cell r="B32403" t="str">
            <v>TAMPA DO RESERVATÓRIO C/CONEXAO</v>
          </cell>
          <cell r="C32403" t="str">
            <v>UM</v>
          </cell>
        </row>
        <row r="32404">
          <cell r="A32404" t="str">
            <v>DD85176277</v>
          </cell>
          <cell r="B32404" t="str">
            <v>OUTROS ADAPTADORES</v>
          </cell>
          <cell r="C32404" t="str">
            <v>UM</v>
          </cell>
        </row>
        <row r="32405">
          <cell r="A32405" t="str">
            <v>TESTEESTRADO</v>
          </cell>
          <cell r="B32405" t="str">
            <v>PALLET PBR MADEIRA - GESTAMP</v>
          </cell>
          <cell r="C32405" t="str">
            <v>UM</v>
          </cell>
        </row>
        <row r="32406">
          <cell r="A32406">
            <v>200768000</v>
          </cell>
          <cell r="B32406" t="str">
            <v>ESTRADO DE MADEIRA</v>
          </cell>
          <cell r="C32406" t="str">
            <v>UM</v>
          </cell>
        </row>
        <row r="32407">
          <cell r="A32407">
            <v>620000070</v>
          </cell>
          <cell r="B32407" t="str">
            <v>CANECA DE RUPTURA 84.01405</v>
          </cell>
          <cell r="C32407" t="str">
            <v>UM</v>
          </cell>
        </row>
        <row r="32408">
          <cell r="A32408" t="str">
            <v>DD84798912</v>
          </cell>
          <cell r="B32408" t="str">
            <v>OUTROS DISTRIBUIDORES / DOSADORES</v>
          </cell>
          <cell r="C32408" t="str">
            <v>UM</v>
          </cell>
        </row>
        <row r="32409">
          <cell r="A32409" t="str">
            <v>DD84136019</v>
          </cell>
          <cell r="B32409" t="str">
            <v>OUTRAS BOMBAS VOLUMETRICAS ROTATIVAS</v>
          </cell>
          <cell r="C32409" t="str">
            <v>UM</v>
          </cell>
        </row>
        <row r="32410">
          <cell r="A32410">
            <v>704484030</v>
          </cell>
          <cell r="B32410" t="str">
            <v>REFORCO DA FIXACAO SUPORTE CONSTELLATION</v>
          </cell>
          <cell r="C32410" t="str">
            <v>UM</v>
          </cell>
        </row>
        <row r="32411">
          <cell r="A32411">
            <v>704484010</v>
          </cell>
          <cell r="B32411" t="str">
            <v>FIXACAO INTERMEDIARIA SUPORTE CONSTELLATION</v>
          </cell>
          <cell r="C32411" t="str">
            <v>UM</v>
          </cell>
        </row>
        <row r="32412">
          <cell r="A32412">
            <v>704484020</v>
          </cell>
          <cell r="B32412" t="str">
            <v>FIXACAO PRINCIPAL SUPORTE CONSTELLATION</v>
          </cell>
          <cell r="C32412" t="str">
            <v>UM</v>
          </cell>
        </row>
        <row r="32413">
          <cell r="A32413">
            <v>704484040</v>
          </cell>
          <cell r="B32413" t="str">
            <v>FIXACAO PRINCIPAL SUP. CONST. C/ PORCAS</v>
          </cell>
          <cell r="C32413" t="str">
            <v>UM</v>
          </cell>
        </row>
        <row r="32414">
          <cell r="A32414">
            <v>704484050</v>
          </cell>
          <cell r="B32414" t="str">
            <v>FIXACAO PRINCIPAL (OBSOLETO)</v>
          </cell>
          <cell r="C32414" t="str">
            <v>UM</v>
          </cell>
        </row>
        <row r="32415">
          <cell r="A32415">
            <v>704484070</v>
          </cell>
          <cell r="B32415" t="str">
            <v>FIXACAO PRINCIPAL DIREITA SUP. CONST. C/ REFORCO</v>
          </cell>
          <cell r="C32415" t="str">
            <v>UM</v>
          </cell>
        </row>
        <row r="32416">
          <cell r="A32416">
            <v>704484060</v>
          </cell>
          <cell r="B32416" t="str">
            <v>FIXACAO PRINCIPAL ESQUERDA SUP. CONST. C/ REFORCO</v>
          </cell>
          <cell r="C32416" t="str">
            <v>UM</v>
          </cell>
        </row>
        <row r="32417">
          <cell r="A32417">
            <v>109904000</v>
          </cell>
          <cell r="B32417" t="str">
            <v>TINTA PO VERMELHA - VENCE-TUDO</v>
          </cell>
          <cell r="C32417" t="str">
            <v>KG</v>
          </cell>
        </row>
        <row r="32418">
          <cell r="A32418" t="str">
            <v>IMOB85081900</v>
          </cell>
          <cell r="B32418" t="str">
            <v>OUTROS ASPIRADORES</v>
          </cell>
          <cell r="C32418" t="str">
            <v>UM</v>
          </cell>
        </row>
        <row r="32419">
          <cell r="A32419" t="str">
            <v>8031850DF</v>
          </cell>
          <cell r="B32419" t="str">
            <v>REFORCO PAINEL SOLEIRA DA PORTA LD FORD CARGO</v>
          </cell>
          <cell r="C32419" t="str">
            <v>UM</v>
          </cell>
        </row>
        <row r="32420">
          <cell r="A32420" t="str">
            <v>8031850EF</v>
          </cell>
          <cell r="B32420" t="str">
            <v>REFORCO PAINEL SOLEIRA DA PORTA LE FORD CARGO</v>
          </cell>
          <cell r="C32420" t="str">
            <v>UM</v>
          </cell>
        </row>
        <row r="32421">
          <cell r="A32421" t="str">
            <v>80318800F</v>
          </cell>
          <cell r="B32421" t="str">
            <v>TRAVESSA TRAS. INT. DO ASSOALHO FORD CARGO</v>
          </cell>
          <cell r="C32421" t="str">
            <v>UM</v>
          </cell>
        </row>
        <row r="32422">
          <cell r="A32422" t="str">
            <v>80318900F</v>
          </cell>
          <cell r="B32422" t="str">
            <v>TRAVESSA TRAS. EXT. DO ASSOALHO FORD CARGO</v>
          </cell>
          <cell r="C32422" t="str">
            <v>UM</v>
          </cell>
        </row>
        <row r="32423">
          <cell r="A32423">
            <v>707822030</v>
          </cell>
          <cell r="B32423" t="str">
            <v>CILINDRO DO RESERVATORIO DE AR</v>
          </cell>
          <cell r="C32423" t="str">
            <v>UM</v>
          </cell>
        </row>
        <row r="32424">
          <cell r="A32424" t="str">
            <v>DD90251190</v>
          </cell>
          <cell r="B32424" t="str">
            <v>OUTROS TERMOMETROS E PIROMETROS</v>
          </cell>
          <cell r="C32424" t="str">
            <v>UM</v>
          </cell>
        </row>
        <row r="32425">
          <cell r="A32425" t="str">
            <v>DD84835090</v>
          </cell>
          <cell r="B32425" t="str">
            <v>VOLANTES E OUTRAS POLIAS</v>
          </cell>
          <cell r="C32425" t="str">
            <v>UM</v>
          </cell>
        </row>
        <row r="32426">
          <cell r="A32426" t="str">
            <v>19023800D</v>
          </cell>
          <cell r="B32426" t="str">
            <v>KIT TALA LD. - SUSPENSYS - 300015154</v>
          </cell>
          <cell r="C32426" t="str">
            <v>UM</v>
          </cell>
        </row>
        <row r="32427">
          <cell r="A32427" t="str">
            <v>19023800E</v>
          </cell>
          <cell r="B32427" t="str">
            <v>KIT TALA LE. - SUSPENSYS - 300024600</v>
          </cell>
          <cell r="C32427" t="str">
            <v>UM</v>
          </cell>
        </row>
        <row r="32428">
          <cell r="A32428" t="str">
            <v>81070500D</v>
          </cell>
          <cell r="B32428" t="str">
            <v>M.O. CJ TALA LD - SUSPENSYS - 300206572H</v>
          </cell>
          <cell r="C32428" t="str">
            <v>UM</v>
          </cell>
        </row>
        <row r="32429">
          <cell r="A32429" t="str">
            <v>81070500E</v>
          </cell>
          <cell r="B32429" t="str">
            <v>M.O. CJ TALA LE - SUSPENSYS - 300206571H</v>
          </cell>
          <cell r="C32429" t="str">
            <v>UM</v>
          </cell>
        </row>
        <row r="32430">
          <cell r="A32430" t="str">
            <v>DD84148012</v>
          </cell>
          <cell r="B32430" t="str">
            <v>OUTROS COMPRESSORES DE AR</v>
          </cell>
          <cell r="C32430" t="str">
            <v>UM</v>
          </cell>
        </row>
        <row r="32431">
          <cell r="A32431">
            <v>707900100</v>
          </cell>
          <cell r="B32431" t="str">
            <v>SUPORTE ANGULAR (USINAGEM) - 80022688</v>
          </cell>
          <cell r="C32431" t="str">
            <v>UM</v>
          </cell>
        </row>
        <row r="32432">
          <cell r="A32432">
            <v>707902100</v>
          </cell>
          <cell r="B32432" t="str">
            <v>SUPORTE ANGULAR (USINAGEM) - 6030100091</v>
          </cell>
          <cell r="C32432" t="str">
            <v>UM</v>
          </cell>
        </row>
        <row r="32433">
          <cell r="A32433">
            <v>707903100</v>
          </cell>
          <cell r="B32433" t="str">
            <v>CHAPA MONTAGEM MOTOR (USINAGEM) - 4174810088</v>
          </cell>
          <cell r="C32433" t="str">
            <v>UM</v>
          </cell>
        </row>
        <row r="32434">
          <cell r="A32434" t="str">
            <v>IMOB73269000</v>
          </cell>
          <cell r="B32434" t="str">
            <v>OUTRAS OBRAS FERRO/ACO</v>
          </cell>
          <cell r="C32434" t="str">
            <v>UM</v>
          </cell>
        </row>
        <row r="32435">
          <cell r="A32435" t="str">
            <v>DD90275020</v>
          </cell>
          <cell r="B32435" t="str">
            <v>FOTOMETROS</v>
          </cell>
          <cell r="C32435" t="str">
            <v>UM</v>
          </cell>
        </row>
        <row r="32436">
          <cell r="A32436">
            <v>103432000</v>
          </cell>
          <cell r="B32436" t="str">
            <v>DILUENTE ALQUIDICO 1024 ONU 1263</v>
          </cell>
          <cell r="C32436" t="str">
            <v>L</v>
          </cell>
        </row>
        <row r="32437">
          <cell r="A32437">
            <v>704484080</v>
          </cell>
          <cell r="B32437" t="str">
            <v>FIXACAO LATERAL SUPORTE CONSTELLATION PESADO SEMI-CIRCULO</v>
          </cell>
          <cell r="C32437" t="str">
            <v>UM</v>
          </cell>
        </row>
        <row r="32438">
          <cell r="A32438" t="str">
            <v>DD83062100</v>
          </cell>
          <cell r="B32438" t="str">
            <v>ESTATUETAS / OBJ ORNAMENT DE MET COMU</v>
          </cell>
          <cell r="C32438" t="str">
            <v>UM</v>
          </cell>
        </row>
        <row r="32439">
          <cell r="A32439">
            <v>701786010</v>
          </cell>
          <cell r="B32439" t="str">
            <v>PAINEL HPN - ESTAMPADO</v>
          </cell>
          <cell r="C32439" t="str">
            <v>UM</v>
          </cell>
        </row>
        <row r="32440">
          <cell r="A32440">
            <v>105225000</v>
          </cell>
          <cell r="B32440" t="str">
            <v>CHAPA DE ACO 1,50mm FF 1000 X 2500mm  NBR5915 EEP</v>
          </cell>
          <cell r="C32440" t="str">
            <v>KG</v>
          </cell>
        </row>
        <row r="32441">
          <cell r="A32441">
            <v>708014040</v>
          </cell>
          <cell r="B32441" t="str">
            <v>REFORÇO</v>
          </cell>
          <cell r="C32441" t="str">
            <v>UM</v>
          </cell>
        </row>
        <row r="32442">
          <cell r="A32442" t="str">
            <v>DD44101121</v>
          </cell>
          <cell r="B32442" t="str">
            <v>PAINEL UTILIZADO PARA PISO (PAVIMENTO)</v>
          </cell>
          <cell r="C32442" t="str">
            <v>UM</v>
          </cell>
        </row>
        <row r="32443">
          <cell r="A32443" t="str">
            <v>DD90330000</v>
          </cell>
          <cell r="B32443" t="str">
            <v>PARTES E ACESS P/OUTRAS MAQS APARS</v>
          </cell>
          <cell r="C32443" t="str">
            <v>UM</v>
          </cell>
        </row>
        <row r="32444">
          <cell r="A32444" t="str">
            <v>DD85087000</v>
          </cell>
          <cell r="B32444" t="str">
            <v>ASPIRADORES E SUAS PARTES</v>
          </cell>
          <cell r="C32444" t="str">
            <v>UM</v>
          </cell>
        </row>
        <row r="32445">
          <cell r="A32445" t="str">
            <v>8061040DS</v>
          </cell>
          <cell r="B32445" t="str">
            <v>PORTA DIREITA SCANIA SERIE 4</v>
          </cell>
          <cell r="C32445" t="str">
            <v>UM</v>
          </cell>
        </row>
        <row r="32446">
          <cell r="A32446" t="str">
            <v>8061040ES</v>
          </cell>
          <cell r="B32446" t="str">
            <v>PORTA ESQUERDA SCANIA SERIE 4</v>
          </cell>
          <cell r="C32446" t="str">
            <v>UM</v>
          </cell>
        </row>
        <row r="32447">
          <cell r="A32447" t="str">
            <v>8070660DS</v>
          </cell>
          <cell r="B32447" t="str">
            <v>PORTA DIREITA VOLVO</v>
          </cell>
          <cell r="C32447" t="str">
            <v>UM</v>
          </cell>
        </row>
        <row r="32448">
          <cell r="A32448" t="str">
            <v>8070660ES</v>
          </cell>
          <cell r="B32448" t="str">
            <v>PORTA ESQUERDA VOLVO</v>
          </cell>
          <cell r="C32448" t="str">
            <v>UM</v>
          </cell>
        </row>
        <row r="32449">
          <cell r="A32449">
            <v>701786020</v>
          </cell>
          <cell r="B32449" t="str">
            <v>REFORÇO MAIOR HPN - ESTAMPADO</v>
          </cell>
          <cell r="C32449" t="str">
            <v>UM</v>
          </cell>
        </row>
        <row r="32450">
          <cell r="A32450">
            <v>701786030</v>
          </cell>
          <cell r="B32450" t="str">
            <v>REFORÇO MENOR HPN - ESTAMPADO</v>
          </cell>
          <cell r="C32450" t="str">
            <v>UM</v>
          </cell>
        </row>
        <row r="32451">
          <cell r="A32451" t="str">
            <v>806104DSF</v>
          </cell>
          <cell r="B32451" t="str">
            <v>PORTA DIREITA SCANIA SERIE 4</v>
          </cell>
          <cell r="C32451" t="str">
            <v>UM</v>
          </cell>
        </row>
        <row r="32452">
          <cell r="A32452" t="str">
            <v>806104ESF</v>
          </cell>
          <cell r="B32452" t="str">
            <v>PORTA ESQUERDA SCANIA SERIE 4</v>
          </cell>
          <cell r="C32452" t="str">
            <v>UM</v>
          </cell>
        </row>
        <row r="32453">
          <cell r="A32453" t="str">
            <v>807066DSF</v>
          </cell>
          <cell r="B32453" t="str">
            <v>PORTA DIREITA VOLVO</v>
          </cell>
          <cell r="C32453" t="str">
            <v>UM</v>
          </cell>
        </row>
        <row r="32454">
          <cell r="A32454" t="str">
            <v>807066ESF</v>
          </cell>
          <cell r="B32454" t="str">
            <v>PORTA ESQUERDA VOLVO</v>
          </cell>
          <cell r="C32454" t="str">
            <v>UM</v>
          </cell>
        </row>
        <row r="32455">
          <cell r="A32455">
            <v>197423000</v>
          </cell>
          <cell r="B32455" t="str">
            <v>BLANK - PROTEÇÃO MOTOR - 7007.009.014.00.0</v>
          </cell>
          <cell r="C32455" t="str">
            <v>UM</v>
          </cell>
        </row>
        <row r="32456">
          <cell r="A32456" t="str">
            <v>81742500D</v>
          </cell>
          <cell r="B32456" t="str">
            <v>M.O. CORTE LASER 3D PROTEÇÃO MOTOR LD - 7007.009.014.00.0</v>
          </cell>
          <cell r="C32456" t="str">
            <v>UM</v>
          </cell>
        </row>
        <row r="32457">
          <cell r="A32457" t="str">
            <v>81742500E</v>
          </cell>
          <cell r="B32457" t="str">
            <v>M.O. CORTE LASER 3D PROTEÇÃO MOTOR LE - 7007.009.015.00.7</v>
          </cell>
          <cell r="C32457" t="str">
            <v>UM</v>
          </cell>
        </row>
        <row r="32458">
          <cell r="A32458" t="str">
            <v>IMOB94016100</v>
          </cell>
          <cell r="B32458" t="str">
            <v>ASSENTOS ESTOFADOS COM ARMACAO</v>
          </cell>
          <cell r="C32458" t="str">
            <v>UM</v>
          </cell>
        </row>
        <row r="32459">
          <cell r="A32459">
            <v>701786200</v>
          </cell>
          <cell r="B32459" t="str">
            <v>REFORÇO DO PEDAL COM PORCAS</v>
          </cell>
          <cell r="C32459" t="str">
            <v>UM</v>
          </cell>
        </row>
        <row r="32460">
          <cell r="A32460">
            <v>701786100</v>
          </cell>
          <cell r="B32460" t="str">
            <v>CONJ. REFORÇO MENOR HPN</v>
          </cell>
          <cell r="C32460" t="str">
            <v>UM</v>
          </cell>
        </row>
        <row r="32461">
          <cell r="A32461">
            <v>701786040</v>
          </cell>
          <cell r="B32461" t="str">
            <v>REFORÇO MEDIO HPN - ESTAMPADO</v>
          </cell>
          <cell r="C32461" t="str">
            <v>UM</v>
          </cell>
        </row>
        <row r="32462">
          <cell r="A32462">
            <v>300869000</v>
          </cell>
          <cell r="B32462" t="str">
            <v>TUBO DE CONTATO M8 1,2mm</v>
          </cell>
          <cell r="C32462" t="str">
            <v>UM</v>
          </cell>
        </row>
        <row r="32463">
          <cell r="A32463">
            <v>701786050</v>
          </cell>
          <cell r="B32463" t="str">
            <v>REFORÇO DO PEDAL - LASER</v>
          </cell>
          <cell r="C32463" t="str">
            <v>UM</v>
          </cell>
        </row>
        <row r="32464">
          <cell r="A32464">
            <v>701786000</v>
          </cell>
          <cell r="B32464" t="str">
            <v>FRONTAL DA CABINE 1620</v>
          </cell>
          <cell r="C32464" t="str">
            <v>UM</v>
          </cell>
        </row>
        <row r="32465">
          <cell r="A32465">
            <v>109905000</v>
          </cell>
          <cell r="B32465" t="str">
            <v>CHAPA DE ACO 1,9 x 1000 x 3000mm NBR 5915 - EEP-PC</v>
          </cell>
          <cell r="C32465" t="str">
            <v>KG</v>
          </cell>
        </row>
        <row r="32466">
          <cell r="A32466">
            <v>701806000</v>
          </cell>
          <cell r="B32466" t="str">
            <v>TRAVESSA DO ASSOALHO DIANT.</v>
          </cell>
          <cell r="C32466" t="str">
            <v>UM</v>
          </cell>
        </row>
        <row r="32467">
          <cell r="A32467">
            <v>109906000</v>
          </cell>
          <cell r="B32467" t="str">
            <v>CHAPA DE ACO 1,50 x 1000 X 2200mm - NBR5915 EEP</v>
          </cell>
          <cell r="C32467" t="str">
            <v>KG</v>
          </cell>
        </row>
        <row r="32468">
          <cell r="A32468">
            <v>701787000</v>
          </cell>
          <cell r="B32468" t="str">
            <v>CHAPA GUIA EXTERNA</v>
          </cell>
          <cell r="C32468" t="str">
            <v>UM</v>
          </cell>
        </row>
        <row r="32469">
          <cell r="A32469">
            <v>701793000</v>
          </cell>
          <cell r="B32469" t="str">
            <v>BLANK LONGARINA</v>
          </cell>
          <cell r="C32469" t="str">
            <v>UM</v>
          </cell>
        </row>
        <row r="32470">
          <cell r="A32470" t="str">
            <v>70179300D</v>
          </cell>
          <cell r="B32470" t="str">
            <v>LONGARINA DIREITA</v>
          </cell>
          <cell r="C32470" t="str">
            <v>UM</v>
          </cell>
        </row>
        <row r="32471">
          <cell r="A32471" t="str">
            <v>70179300E</v>
          </cell>
          <cell r="B32471" t="str">
            <v>LONGARINA ESQUERDA</v>
          </cell>
          <cell r="C32471" t="str">
            <v>UM</v>
          </cell>
        </row>
        <row r="32472">
          <cell r="A32472" t="str">
            <v>DD41044120</v>
          </cell>
          <cell r="B32472" t="str">
            <v>CAPA DE COURO</v>
          </cell>
          <cell r="C32472" t="str">
            <v>UM</v>
          </cell>
        </row>
        <row r="32473">
          <cell r="A32473" t="str">
            <v>DD32082011</v>
          </cell>
          <cell r="B32473" t="str">
            <v>A BASE POLIMEROS ACRILICOS</v>
          </cell>
          <cell r="C32473" t="str">
            <v>UM</v>
          </cell>
        </row>
        <row r="32474">
          <cell r="A32474">
            <v>200769000</v>
          </cell>
          <cell r="B32474" t="str">
            <v>CESTO METALICO H20 T - GESTAMP</v>
          </cell>
          <cell r="C32474" t="str">
            <v>UM</v>
          </cell>
        </row>
        <row r="32475">
          <cell r="A32475" t="str">
            <v>DD85168010</v>
          </cell>
          <cell r="B32475" t="str">
            <v>RESISTENCIAS DE AQUECIMENTO</v>
          </cell>
          <cell r="C32475" t="str">
            <v>UM</v>
          </cell>
        </row>
        <row r="32476">
          <cell r="A32476" t="str">
            <v>DD44031000</v>
          </cell>
          <cell r="B32476" t="str">
            <v>MADEIRA EM BRUTO</v>
          </cell>
          <cell r="C32476" t="str">
            <v>UM</v>
          </cell>
        </row>
        <row r="32477">
          <cell r="A32477" t="str">
            <v>DD54077200</v>
          </cell>
          <cell r="B32477" t="str">
            <v>TECIDO DE FILAMENTOS SINTETICOS</v>
          </cell>
          <cell r="C32477" t="str">
            <v>UM</v>
          </cell>
        </row>
        <row r="32478">
          <cell r="A32478">
            <v>703174020</v>
          </cell>
          <cell r="B32478" t="str">
            <v>CJ PORCA ARRUELA - PORTA FORD CARGO</v>
          </cell>
          <cell r="C32478" t="str">
            <v>UM</v>
          </cell>
        </row>
        <row r="32479">
          <cell r="A32479">
            <v>703174030</v>
          </cell>
          <cell r="B32479" t="str">
            <v>ARRUELA - PORTA FORD CARGO</v>
          </cell>
          <cell r="C32479" t="str">
            <v>UM</v>
          </cell>
        </row>
        <row r="32480">
          <cell r="A32480" t="str">
            <v>DD68101100</v>
          </cell>
          <cell r="B32480" t="str">
            <v>BLOCOS E TIJOLOS PARA CONSTRUCAO</v>
          </cell>
          <cell r="C32480" t="str">
            <v>UM</v>
          </cell>
        </row>
        <row r="32481">
          <cell r="A32481" t="str">
            <v>DD82013000</v>
          </cell>
          <cell r="B32481" t="str">
            <v>ALVIOES, PICARETAS, ENXADAS</v>
          </cell>
          <cell r="C32481" t="str">
            <v>UM</v>
          </cell>
        </row>
        <row r="32482">
          <cell r="A32482" t="str">
            <v>DD39219090</v>
          </cell>
          <cell r="B32482" t="str">
            <v>OUTRAS CHAPAS, FOLHAS, PELICULAS</v>
          </cell>
          <cell r="C32482" t="str">
            <v>UM</v>
          </cell>
        </row>
        <row r="32483">
          <cell r="A32483" t="str">
            <v>DD42032900</v>
          </cell>
          <cell r="B32483" t="str">
            <v>LUVAS DE COURO</v>
          </cell>
          <cell r="C32483" t="str">
            <v>UM</v>
          </cell>
        </row>
        <row r="32484">
          <cell r="A32484" t="str">
            <v>IMOB84719014</v>
          </cell>
          <cell r="B32484" t="str">
            <v>DIGITALIZADORES DE IMAGEM</v>
          </cell>
          <cell r="C32484" t="str">
            <v>UM</v>
          </cell>
        </row>
        <row r="32485">
          <cell r="A32485" t="str">
            <v>81070600D</v>
          </cell>
          <cell r="B32485" t="str">
            <v>M.O. CJ TALA LD MAN 6x6- SUSPENSYS - (100000073354)6X6</v>
          </cell>
          <cell r="C32485" t="str">
            <v>UM</v>
          </cell>
        </row>
        <row r="32486">
          <cell r="A32486" t="str">
            <v>81070600E</v>
          </cell>
          <cell r="B32486" t="str">
            <v>M.O. CJ TALA LE MAN 6x6- SUSPENSYS - (100000073355)6X6</v>
          </cell>
          <cell r="C32486" t="str">
            <v>UM</v>
          </cell>
        </row>
        <row r="32487">
          <cell r="A32487" t="str">
            <v>19023900D</v>
          </cell>
          <cell r="B32487" t="str">
            <v>KIT TALA LD. MAN 6x6 - 100000073212     (100000073354)6X6</v>
          </cell>
          <cell r="C32487" t="str">
            <v>UM</v>
          </cell>
        </row>
        <row r="32488">
          <cell r="A32488" t="str">
            <v>19023900E</v>
          </cell>
          <cell r="B32488" t="str">
            <v>KIT TALA LE. MAN 6x6 - 100000073211   (100000073355)6X6</v>
          </cell>
          <cell r="C32488" t="str">
            <v>UM</v>
          </cell>
        </row>
        <row r="32489">
          <cell r="A32489" t="str">
            <v>DD63072000</v>
          </cell>
          <cell r="B32489" t="str">
            <v>CINTOS E COLETES SALVA-VIDAS</v>
          </cell>
          <cell r="C32489" t="str">
            <v>UM</v>
          </cell>
        </row>
        <row r="32490">
          <cell r="A32490" t="str">
            <v>DD84251910</v>
          </cell>
          <cell r="B32490" t="str">
            <v>TALHAS, CADERNAIS E MOITOES MANUAIS</v>
          </cell>
          <cell r="C32490" t="str">
            <v>UM</v>
          </cell>
        </row>
        <row r="32491">
          <cell r="A32491" t="str">
            <v>DD83119000</v>
          </cell>
          <cell r="B32491" t="str">
            <v>OUTROS FIOS</v>
          </cell>
          <cell r="C32491" t="str">
            <v>UM</v>
          </cell>
        </row>
        <row r="32492">
          <cell r="A32492" t="str">
            <v>DD96121090</v>
          </cell>
          <cell r="B32492" t="str">
            <v>OUTRAS FITAS DE IMPRESSORA</v>
          </cell>
          <cell r="C32492" t="str">
            <v>UM</v>
          </cell>
        </row>
        <row r="32493">
          <cell r="A32493">
            <v>107913000</v>
          </cell>
          <cell r="B32493" t="str">
            <v>DEGRAU - 6290100033</v>
          </cell>
          <cell r="C32493" t="str">
            <v>UM</v>
          </cell>
        </row>
        <row r="32494">
          <cell r="A32494">
            <v>109907000</v>
          </cell>
          <cell r="B32494" t="str">
            <v>CHAPA PP CINZA 6,00 x 1800 x 2350 mm</v>
          </cell>
          <cell r="C32494" t="str">
            <v>UM</v>
          </cell>
        </row>
        <row r="32495">
          <cell r="A32495">
            <v>810649000</v>
          </cell>
          <cell r="B32495" t="str">
            <v>M.O. TETO SOLAR AGRITECH AGRALE - 8014.107.064.88.6</v>
          </cell>
          <cell r="C32495" t="str">
            <v>UM</v>
          </cell>
        </row>
        <row r="32496">
          <cell r="A32496">
            <v>807823000</v>
          </cell>
          <cell r="B32496" t="str">
            <v>CANO DE DESCARGA - 26051088</v>
          </cell>
          <cell r="C32496" t="str">
            <v>UM</v>
          </cell>
        </row>
        <row r="32497">
          <cell r="A32497" t="str">
            <v>DD34070010</v>
          </cell>
          <cell r="B32497" t="str">
            <v>PASTAS PARA MODELAR</v>
          </cell>
          <cell r="C32497" t="str">
            <v>UM</v>
          </cell>
        </row>
        <row r="32498">
          <cell r="A32498" t="str">
            <v>DD84836011</v>
          </cell>
          <cell r="B32498" t="str">
            <v>ENGREAGENS DE FRICCAO</v>
          </cell>
          <cell r="C32498" t="str">
            <v>UM</v>
          </cell>
        </row>
        <row r="32499">
          <cell r="A32499">
            <v>807930000</v>
          </cell>
          <cell r="B32499" t="str">
            <v>FECHAMENTO P/ GUINDASTE - 80022687</v>
          </cell>
          <cell r="C32499" t="str">
            <v>UM</v>
          </cell>
        </row>
        <row r="32500">
          <cell r="A32500">
            <v>707930000</v>
          </cell>
          <cell r="B32500" t="str">
            <v>FECHAMENTO P/ GUINDASTE</v>
          </cell>
          <cell r="C32500" t="str">
            <v>UM</v>
          </cell>
        </row>
        <row r="32501">
          <cell r="A32501">
            <v>807931000</v>
          </cell>
          <cell r="B32501" t="str">
            <v>SUPORTE MONTAGEM P/ GUINDASTE - 80058864</v>
          </cell>
          <cell r="C32501" t="str">
            <v>UM</v>
          </cell>
        </row>
        <row r="32502">
          <cell r="A32502">
            <v>707931000</v>
          </cell>
          <cell r="B32502" t="str">
            <v>SUPORTE MONTAGEM</v>
          </cell>
          <cell r="C32502" t="str">
            <v>UM</v>
          </cell>
        </row>
        <row r="32503">
          <cell r="A32503">
            <v>807932000</v>
          </cell>
          <cell r="B32503" t="str">
            <v>FECHAMENTO P/ GUINDASTE - 4174110064</v>
          </cell>
          <cell r="C32503" t="str">
            <v>UM</v>
          </cell>
        </row>
        <row r="32504">
          <cell r="A32504">
            <v>707932000</v>
          </cell>
          <cell r="B32504" t="str">
            <v>FECHAMENTO P/ GUINDASTE</v>
          </cell>
          <cell r="C32504" t="str">
            <v>UM</v>
          </cell>
        </row>
        <row r="32505">
          <cell r="A32505">
            <v>807933000</v>
          </cell>
          <cell r="B32505" t="str">
            <v>SUPORTE ANGULAR DIANTEIRO P/ GUINDASTE - 4174110095</v>
          </cell>
          <cell r="C32505" t="str">
            <v>UM</v>
          </cell>
        </row>
        <row r="32506">
          <cell r="A32506">
            <v>707933000</v>
          </cell>
          <cell r="B32506" t="str">
            <v>SUPORTE ANGULAR DIANTEIRO</v>
          </cell>
          <cell r="C32506" t="str">
            <v>UM</v>
          </cell>
        </row>
        <row r="32507">
          <cell r="A32507">
            <v>807934000</v>
          </cell>
          <cell r="B32507" t="str">
            <v>SUPORTE RT2030 P/ GUINDASTE - 4159110071</v>
          </cell>
          <cell r="C32507" t="str">
            <v>UM</v>
          </cell>
        </row>
        <row r="32508">
          <cell r="A32508">
            <v>707934000</v>
          </cell>
          <cell r="B32508" t="str">
            <v>SUPORTE RT2030</v>
          </cell>
          <cell r="C32508" t="str">
            <v>UM</v>
          </cell>
        </row>
        <row r="32509">
          <cell r="A32509" t="str">
            <v>10607200D</v>
          </cell>
          <cell r="B32509" t="str">
            <v>ENCAIXE DO FAROL DIREITO SCANIA SERIE 4 98 EM DIANTE</v>
          </cell>
          <cell r="C32509" t="str">
            <v>UM</v>
          </cell>
        </row>
        <row r="32510">
          <cell r="A32510" t="str">
            <v>10607200E</v>
          </cell>
          <cell r="B32510" t="str">
            <v>ENCAIXE DO FAROL ESQUERDO SCANIA SERIE 4 98 EM DIANTE</v>
          </cell>
          <cell r="C32510" t="str">
            <v>UM</v>
          </cell>
        </row>
        <row r="32511">
          <cell r="A32511" t="str">
            <v>10018900D</v>
          </cell>
          <cell r="B32511" t="str">
            <v>ENCAIXE DO FAROL DIREITO VOLVO FM/FH 2008 EM DIANTE</v>
          </cell>
          <cell r="C32511" t="str">
            <v>UM</v>
          </cell>
        </row>
        <row r="32512">
          <cell r="A32512" t="str">
            <v>10018900E</v>
          </cell>
          <cell r="B32512" t="str">
            <v>ENCAIXE DO FAROL ESQUERDO VOLVO FM/FH 2008 EM DIANTE</v>
          </cell>
          <cell r="C32512" t="str">
            <v>UM</v>
          </cell>
        </row>
        <row r="32513">
          <cell r="A32513" t="str">
            <v>DD82059000</v>
          </cell>
          <cell r="B32513" t="str">
            <v>SORTIDO DE TORNO, BIGORNA MANUAL</v>
          </cell>
          <cell r="C32513" t="str">
            <v>UM</v>
          </cell>
        </row>
        <row r="32514">
          <cell r="A32514">
            <v>807935000</v>
          </cell>
          <cell r="B32514" t="str">
            <v>SUPORTE TAMPA TRASEIRA CABINE  P/ GUINDASTE - 80012663</v>
          </cell>
          <cell r="C32514" t="str">
            <v>UM</v>
          </cell>
        </row>
        <row r="32515">
          <cell r="A32515">
            <v>707935000</v>
          </cell>
          <cell r="B32515" t="str">
            <v>SUPORTE TAMPA TRASEIRA CABINE</v>
          </cell>
          <cell r="C32515" t="str">
            <v>UM</v>
          </cell>
        </row>
        <row r="32516">
          <cell r="A32516" t="str">
            <v>IMOB84145990</v>
          </cell>
          <cell r="B32516" t="str">
            <v>OUTROS VENTILADORES</v>
          </cell>
          <cell r="C32516" t="str">
            <v>UM</v>
          </cell>
        </row>
        <row r="32517">
          <cell r="A32517">
            <v>707936000</v>
          </cell>
          <cell r="B32517" t="str">
            <v>PROTECAO</v>
          </cell>
          <cell r="C32517" t="str">
            <v>UM</v>
          </cell>
        </row>
        <row r="32518">
          <cell r="A32518">
            <v>807936000</v>
          </cell>
          <cell r="B32518" t="str">
            <v>PROTECAO P/ GUINDASTE - 4189210077</v>
          </cell>
          <cell r="C32518" t="str">
            <v>UM</v>
          </cell>
        </row>
        <row r="32519">
          <cell r="A32519">
            <v>807937000</v>
          </cell>
          <cell r="B32519" t="str">
            <v>PROTECAO CARRETEL DIANT ESQ P/ GUINDASTE - 4189210089</v>
          </cell>
          <cell r="C32519" t="str">
            <v>UM</v>
          </cell>
        </row>
        <row r="32520">
          <cell r="A32520">
            <v>707937000</v>
          </cell>
          <cell r="B32520" t="str">
            <v>PROTECAO CARRETEL DIANT ESQ</v>
          </cell>
          <cell r="C32520" t="str">
            <v>UM</v>
          </cell>
        </row>
        <row r="32521">
          <cell r="A32521">
            <v>807938000</v>
          </cell>
          <cell r="B32521" t="str">
            <v>PROTECAO CARRETEL DIANT DIR P/ GUINDASTE - 4189210090</v>
          </cell>
          <cell r="C32521" t="str">
            <v>UM</v>
          </cell>
        </row>
        <row r="32522">
          <cell r="A32522">
            <v>707938000</v>
          </cell>
          <cell r="B32522" t="str">
            <v>PROTECAO CARRETEL DIANT DIR</v>
          </cell>
          <cell r="C32522" t="str">
            <v>UM</v>
          </cell>
        </row>
        <row r="32523">
          <cell r="A32523">
            <v>807939000</v>
          </cell>
          <cell r="B32523" t="str">
            <v>PROTECAO CARRETEL TRAS DIR P/ GUINDASTE - 4189210091</v>
          </cell>
          <cell r="C32523" t="str">
            <v>UM</v>
          </cell>
        </row>
        <row r="32524">
          <cell r="A32524">
            <v>707939000</v>
          </cell>
          <cell r="B32524" t="str">
            <v>PROTECAO CARRETEL TRAS DIR</v>
          </cell>
          <cell r="C32524" t="str">
            <v>UM</v>
          </cell>
        </row>
        <row r="32525">
          <cell r="A32525">
            <v>807940000</v>
          </cell>
          <cell r="B32525" t="str">
            <v>PROTECAO CARRETEL TRAS ESQ P/ GUINDASTE - 4189210092</v>
          </cell>
          <cell r="C32525" t="str">
            <v>UM</v>
          </cell>
        </row>
        <row r="32526">
          <cell r="A32526">
            <v>707940000</v>
          </cell>
          <cell r="B32526" t="str">
            <v>PROTECAO CARRETEL TRAS ESQ</v>
          </cell>
          <cell r="C32526" t="str">
            <v>UM</v>
          </cell>
        </row>
        <row r="32527">
          <cell r="A32527">
            <v>807941000</v>
          </cell>
          <cell r="B32527" t="str">
            <v>CALCO APOIO P/ GUINDASTE - 6705170875</v>
          </cell>
          <cell r="C32527" t="str">
            <v>UM</v>
          </cell>
        </row>
        <row r="32528">
          <cell r="A32528">
            <v>707941000</v>
          </cell>
          <cell r="B32528" t="str">
            <v>CALCO APOIO</v>
          </cell>
          <cell r="C32528" t="str">
            <v>UM</v>
          </cell>
        </row>
        <row r="32529">
          <cell r="A32529">
            <v>701786060</v>
          </cell>
          <cell r="B32529" t="str">
            <v>REFORÇO - LASER</v>
          </cell>
          <cell r="C32529" t="str">
            <v>UM</v>
          </cell>
        </row>
        <row r="32530">
          <cell r="A32530">
            <v>701786070</v>
          </cell>
          <cell r="B32530" t="str">
            <v>REFORÇO - LASER</v>
          </cell>
          <cell r="C32530" t="str">
            <v>UM</v>
          </cell>
        </row>
        <row r="32531">
          <cell r="A32531">
            <v>701786080</v>
          </cell>
          <cell r="B32531" t="str">
            <v>REFORÇO - LASER</v>
          </cell>
          <cell r="C32531" t="str">
            <v>UM</v>
          </cell>
        </row>
        <row r="32532">
          <cell r="A32532">
            <v>807942000</v>
          </cell>
          <cell r="B32532" t="str">
            <v>SUPORTE TAMPA VALVULA TOPO P/ GUINDASTE - 2189210063</v>
          </cell>
          <cell r="C32532" t="str">
            <v>UM</v>
          </cell>
        </row>
        <row r="32533">
          <cell r="A32533">
            <v>707942000</v>
          </cell>
          <cell r="B32533" t="str">
            <v>SUPORTE TAMPA VALVULA TOPO</v>
          </cell>
          <cell r="C32533" t="str">
            <v>UM</v>
          </cell>
        </row>
        <row r="32534">
          <cell r="A32534">
            <v>707942010</v>
          </cell>
          <cell r="B32534" t="str">
            <v>BASE SUPORTE TAMPA VALVULA TOPO - 4189210061</v>
          </cell>
          <cell r="C32534" t="str">
            <v>UM</v>
          </cell>
        </row>
        <row r="32535">
          <cell r="A32535">
            <v>707942020</v>
          </cell>
          <cell r="B32535" t="str">
            <v>CINTA SUPORTE TAMPA VALVULA TOPO - 4189210126</v>
          </cell>
          <cell r="C32535" t="str">
            <v>UM</v>
          </cell>
        </row>
        <row r="32536">
          <cell r="A32536" t="str">
            <v>DD39093020</v>
          </cell>
          <cell r="B32536" t="str">
            <v>OUTRAS RESINAS , CARGA MINERAL</v>
          </cell>
          <cell r="C32536" t="str">
            <v>KG</v>
          </cell>
        </row>
        <row r="32537">
          <cell r="A32537">
            <v>807943000</v>
          </cell>
          <cell r="B32537" t="str">
            <v>SUPORTE TAMPA VALVULA FUNDO P/ GUINDASTE - 2189210064</v>
          </cell>
          <cell r="C32537" t="str">
            <v>UM</v>
          </cell>
        </row>
        <row r="32538">
          <cell r="A32538">
            <v>707943010</v>
          </cell>
          <cell r="B32538" t="str">
            <v>BASE SUPORTE TAMPA VALVULA FUNDO - 4189210060</v>
          </cell>
          <cell r="C32538" t="str">
            <v>UM</v>
          </cell>
        </row>
        <row r="32539">
          <cell r="A32539">
            <v>807824000</v>
          </cell>
          <cell r="B32539" t="str">
            <v>CANO DE DESCARGA - 10546391</v>
          </cell>
          <cell r="C32539" t="str">
            <v>UM</v>
          </cell>
        </row>
        <row r="32540">
          <cell r="A32540">
            <v>707824010</v>
          </cell>
          <cell r="B32540" t="str">
            <v>CANO DE DESCARGA - PARTE 1 - 10546391</v>
          </cell>
          <cell r="C32540" t="str">
            <v>UM</v>
          </cell>
        </row>
        <row r="32541">
          <cell r="A32541">
            <v>707824020</v>
          </cell>
          <cell r="B32541" t="str">
            <v>CANO DE DESCARGA - PARTE 2 - 10546391</v>
          </cell>
          <cell r="C32541" t="str">
            <v>UM</v>
          </cell>
        </row>
        <row r="32542">
          <cell r="A32542" t="str">
            <v>DD94013090</v>
          </cell>
          <cell r="B32542" t="str">
            <v>ASSENTOS GIRATORIOS DE ALTURA AJUSTAVEL</v>
          </cell>
          <cell r="C32542" t="str">
            <v>UM</v>
          </cell>
        </row>
        <row r="32543">
          <cell r="A32543">
            <v>650131000</v>
          </cell>
          <cell r="B32543" t="str">
            <v>SALOCLEAN 626L</v>
          </cell>
          <cell r="C32543" t="str">
            <v>KG</v>
          </cell>
        </row>
        <row r="32544">
          <cell r="A32544">
            <v>109908000</v>
          </cell>
          <cell r="B32544" t="str">
            <v>MULTITEC VP. PU 10MT04</v>
          </cell>
          <cell r="C32544" t="str">
            <v>KG</v>
          </cell>
        </row>
        <row r="32545">
          <cell r="A32545">
            <v>807825000</v>
          </cell>
          <cell r="B32545" t="str">
            <v>MOLDURA DO TETO - LG PLASTICOS</v>
          </cell>
          <cell r="C32545" t="str">
            <v>UM</v>
          </cell>
        </row>
        <row r="32546">
          <cell r="A32546" t="str">
            <v>80782600D</v>
          </cell>
          <cell r="B32546" t="str">
            <v>LANTERNA INTERNA TRAS. DIREITA - LG PLASTICOS</v>
          </cell>
          <cell r="C32546" t="str">
            <v>UM</v>
          </cell>
        </row>
        <row r="32547">
          <cell r="A32547">
            <v>701786300</v>
          </cell>
          <cell r="B32547" t="str">
            <v>REFORÇO COM PORCAS</v>
          </cell>
          <cell r="C32547" t="str">
            <v>UM</v>
          </cell>
        </row>
        <row r="32548">
          <cell r="A32548">
            <v>707943020</v>
          </cell>
          <cell r="B32548" t="str">
            <v>CINTA SUPORTE TAMPA VALVULA FUNDO - 4189210127</v>
          </cell>
          <cell r="C32548" t="str">
            <v>UM</v>
          </cell>
        </row>
        <row r="32549">
          <cell r="A32549">
            <v>701786400</v>
          </cell>
          <cell r="B32549" t="str">
            <v>REFORÇO COM PORCAS</v>
          </cell>
          <cell r="C32549" t="str">
            <v>UM</v>
          </cell>
        </row>
        <row r="32550">
          <cell r="A32550" t="str">
            <v>70645803E</v>
          </cell>
          <cell r="B32550" t="str">
            <v>CANTONEIRA MENOR ESQ. P/ GUINDASTE (EXTERNO) - 82032112</v>
          </cell>
          <cell r="C32550" t="str">
            <v>UM</v>
          </cell>
        </row>
        <row r="32551">
          <cell r="A32551">
            <v>707943030</v>
          </cell>
          <cell r="B32551" t="str">
            <v>CINTA SUPORTE TAMPA VALVULA FUNDO - 4189210128</v>
          </cell>
          <cell r="C32551" t="str">
            <v>UM</v>
          </cell>
        </row>
        <row r="32552">
          <cell r="A32552" t="str">
            <v>80782600E</v>
          </cell>
          <cell r="B32552" t="str">
            <v>LANTERNA INTERNA TRAS. ESQUERDA - LG PLASTICOS</v>
          </cell>
          <cell r="C32552" t="str">
            <v>UM</v>
          </cell>
        </row>
        <row r="32553">
          <cell r="A32553">
            <v>707943000</v>
          </cell>
          <cell r="B32553" t="str">
            <v>SUPORTE TAMPA VALVULA FUNDO</v>
          </cell>
          <cell r="C32553" t="str">
            <v>UM</v>
          </cell>
        </row>
        <row r="32554">
          <cell r="A32554">
            <v>807944000</v>
          </cell>
          <cell r="B32554" t="str">
            <v>PLACA SOLDADA C/ PORCA P/ GUINDASTE - 80022550</v>
          </cell>
          <cell r="C32554" t="str">
            <v>UM</v>
          </cell>
        </row>
        <row r="32555">
          <cell r="A32555">
            <v>707944000</v>
          </cell>
          <cell r="B32555" t="str">
            <v>PLACA SOLDADA C/ PORCA</v>
          </cell>
          <cell r="C32555" t="str">
            <v>UM</v>
          </cell>
        </row>
        <row r="32556">
          <cell r="A32556">
            <v>707944010</v>
          </cell>
          <cell r="B32556" t="str">
            <v>PLACA P/ GUINDASTE</v>
          </cell>
          <cell r="C32556" t="str">
            <v>UM</v>
          </cell>
        </row>
        <row r="32557">
          <cell r="A32557" t="str">
            <v>DD84272090</v>
          </cell>
          <cell r="B32557" t="str">
            <v>OUTROS VEÍCULOS , CARGA</v>
          </cell>
          <cell r="C32557" t="str">
            <v>UM</v>
          </cell>
        </row>
        <row r="32558">
          <cell r="A32558">
            <v>105226000</v>
          </cell>
          <cell r="B32558" t="str">
            <v>PORCA SEXT 5/16"-18 UNC PROJ DIN 929</v>
          </cell>
          <cell r="C32558" t="str">
            <v>UM</v>
          </cell>
        </row>
        <row r="32559">
          <cell r="A32559">
            <v>701786600</v>
          </cell>
          <cell r="B32559" t="str">
            <v>REFORÇO COM PORCAS</v>
          </cell>
          <cell r="C32559" t="str">
            <v>UM</v>
          </cell>
        </row>
        <row r="32560">
          <cell r="A32560">
            <v>701786090</v>
          </cell>
          <cell r="B32560" t="str">
            <v>REFORÇO ESTAMPADO</v>
          </cell>
          <cell r="C32560" t="str">
            <v>UM</v>
          </cell>
        </row>
        <row r="32561">
          <cell r="A32561">
            <v>807945000</v>
          </cell>
          <cell r="B32561" t="str">
            <v>SUPORTE P/ GUINDASTE - 80022551</v>
          </cell>
          <cell r="C32561" t="str">
            <v>UM</v>
          </cell>
        </row>
        <row r="32562">
          <cell r="A32562">
            <v>707945000</v>
          </cell>
          <cell r="B32562" t="str">
            <v>SUPORTE P/ GUINDASTE</v>
          </cell>
          <cell r="C32562" t="str">
            <v>UM</v>
          </cell>
        </row>
        <row r="32563">
          <cell r="A32563">
            <v>707946000</v>
          </cell>
          <cell r="B32563" t="str">
            <v>SUPORTE P/ GUINDASTE</v>
          </cell>
          <cell r="C32563" t="str">
            <v>UM</v>
          </cell>
        </row>
        <row r="32564">
          <cell r="A32564">
            <v>807946000</v>
          </cell>
          <cell r="B32564" t="str">
            <v>SUPORTE P/ GUINDASTE - 80022798</v>
          </cell>
          <cell r="C32564" t="str">
            <v>UM</v>
          </cell>
        </row>
        <row r="32565">
          <cell r="A32565">
            <v>807947000</v>
          </cell>
          <cell r="B32565" t="str">
            <v>DEFLETOR INFERIOR RADIADOR P/ GUINDASTE - 80023418</v>
          </cell>
          <cell r="C32565" t="str">
            <v>UM</v>
          </cell>
        </row>
        <row r="32566">
          <cell r="A32566">
            <v>707947000</v>
          </cell>
          <cell r="B32566" t="str">
            <v>DEFLETOR INFERIOR RADIADOR</v>
          </cell>
          <cell r="C32566" t="str">
            <v>UM</v>
          </cell>
        </row>
        <row r="32567">
          <cell r="A32567">
            <v>707948000</v>
          </cell>
          <cell r="B32567" t="str">
            <v>PLACA INFERIOR RADIADOR</v>
          </cell>
          <cell r="C32567" t="str">
            <v>UM</v>
          </cell>
        </row>
        <row r="32568">
          <cell r="A32568">
            <v>807948000</v>
          </cell>
          <cell r="B32568" t="str">
            <v>PLACA INFERIOR RADIADOR P/ GUINDASTE - 80023419</v>
          </cell>
          <cell r="C32568" t="str">
            <v>UM</v>
          </cell>
        </row>
        <row r="32569">
          <cell r="A32569">
            <v>807949000</v>
          </cell>
          <cell r="B32569" t="str">
            <v>COBERTURA P/ GUINDASTE - 80023965</v>
          </cell>
          <cell r="C32569" t="str">
            <v>UM</v>
          </cell>
        </row>
        <row r="32570">
          <cell r="A32570">
            <v>707949000</v>
          </cell>
          <cell r="B32570" t="str">
            <v>COBERTURA P/ GUINDASTE</v>
          </cell>
          <cell r="C32570" t="str">
            <v>UM</v>
          </cell>
        </row>
        <row r="32571">
          <cell r="A32571">
            <v>707950000</v>
          </cell>
          <cell r="B32571" t="str">
            <v>TAMPA P/ GUINDASTE</v>
          </cell>
          <cell r="C32571" t="str">
            <v>UM</v>
          </cell>
        </row>
        <row r="32572">
          <cell r="A32572">
            <v>807950000</v>
          </cell>
          <cell r="B32572" t="str">
            <v>TAMPA P/ GUINDASTE - 4174810030</v>
          </cell>
          <cell r="C32572" t="str">
            <v>UM</v>
          </cell>
        </row>
        <row r="32573">
          <cell r="A32573">
            <v>807951000</v>
          </cell>
          <cell r="B32573" t="str">
            <v>SUPORTE TRAVA P/ GUINDASTE - 6184100054</v>
          </cell>
          <cell r="C32573" t="str">
            <v>UM</v>
          </cell>
        </row>
        <row r="32574">
          <cell r="A32574">
            <v>707951000</v>
          </cell>
          <cell r="B32574" t="str">
            <v>SUPORTE TRAVA P/ GUINDASTE</v>
          </cell>
          <cell r="C32574" t="str">
            <v>UM</v>
          </cell>
        </row>
        <row r="32575">
          <cell r="A32575" t="str">
            <v>DD90251110</v>
          </cell>
          <cell r="B32575" t="str">
            <v>OUTROS TERMOMETROS</v>
          </cell>
          <cell r="C32575" t="str">
            <v>UM</v>
          </cell>
        </row>
        <row r="32576">
          <cell r="A32576">
            <v>807952000</v>
          </cell>
          <cell r="B32576" t="str">
            <v>PROTECAO SOLDADA CAC P/ GUINDASTE - 80022503</v>
          </cell>
          <cell r="C32576" t="str">
            <v>UM</v>
          </cell>
        </row>
        <row r="32577">
          <cell r="A32577">
            <v>707952000</v>
          </cell>
          <cell r="B32577" t="str">
            <v>PROTECAO SOLDADA CAC</v>
          </cell>
          <cell r="C32577" t="str">
            <v>UM</v>
          </cell>
        </row>
        <row r="32578">
          <cell r="A32578">
            <v>707952010</v>
          </cell>
          <cell r="B32578" t="str">
            <v>PAINEL FRONTAL PROTECAO CAC - 80022866</v>
          </cell>
          <cell r="C32578" t="str">
            <v>UM</v>
          </cell>
        </row>
        <row r="32579">
          <cell r="A32579">
            <v>707952020</v>
          </cell>
          <cell r="B32579" t="str">
            <v>PAINEL ESQUERDO PROTECAO CAC - 80022867</v>
          </cell>
          <cell r="C32579" t="str">
            <v>UM</v>
          </cell>
        </row>
        <row r="32580">
          <cell r="A32580">
            <v>707952030</v>
          </cell>
          <cell r="B32580" t="str">
            <v>PAINEL DIREITO PROTECAO CAC - 80022868</v>
          </cell>
          <cell r="C32580" t="str">
            <v>UM</v>
          </cell>
        </row>
        <row r="32581">
          <cell r="A32581">
            <v>707952040</v>
          </cell>
          <cell r="B32581" t="str">
            <v>PAINEL TRASEIRO PROTECAO CAC - 80022869</v>
          </cell>
          <cell r="C32581" t="str">
            <v>UM</v>
          </cell>
        </row>
        <row r="32582">
          <cell r="A32582">
            <v>807953000</v>
          </cell>
          <cell r="B32582" t="str">
            <v>SUPORTE MONTAGEM SOLDADO P/ GUINDASTE - 80023966</v>
          </cell>
          <cell r="C32582" t="str">
            <v>UM</v>
          </cell>
        </row>
        <row r="32583">
          <cell r="A32583">
            <v>707953000</v>
          </cell>
          <cell r="B32583" t="str">
            <v>SUPORTE MONTAGEM SOLDADO</v>
          </cell>
          <cell r="C32583" t="str">
            <v>UM</v>
          </cell>
        </row>
        <row r="32584">
          <cell r="A32584" t="str">
            <v>DD29181100</v>
          </cell>
          <cell r="B32584" t="str">
            <v>ACIDO LACTICO, SEUS SAIS E ESTERES</v>
          </cell>
          <cell r="C32584" t="str">
            <v>UM</v>
          </cell>
        </row>
        <row r="32585">
          <cell r="A32585">
            <v>707953110</v>
          </cell>
          <cell r="B32585" t="str">
            <v>SUPORTE MONTAGEM BATERIA - LASER</v>
          </cell>
          <cell r="C32585" t="str">
            <v>UM</v>
          </cell>
        </row>
        <row r="32586">
          <cell r="A32586">
            <v>707953100</v>
          </cell>
          <cell r="B32586" t="str">
            <v>SUPORTE MONTAGEM BATERIA C/ PORCA</v>
          </cell>
          <cell r="C32586" t="str">
            <v>UM</v>
          </cell>
        </row>
        <row r="32587">
          <cell r="A32587">
            <v>707953210</v>
          </cell>
          <cell r="B32587" t="str">
            <v>SUPORTE FIXACAO - LASER</v>
          </cell>
          <cell r="C32587" t="str">
            <v>UM</v>
          </cell>
        </row>
        <row r="32588">
          <cell r="A32588">
            <v>707953200</v>
          </cell>
          <cell r="B32588" t="str">
            <v>SUPORTE FIXACAO C/ PORCA</v>
          </cell>
          <cell r="C32588" t="str">
            <v>UM</v>
          </cell>
        </row>
        <row r="32589">
          <cell r="A32589" t="str">
            <v>DD21069060</v>
          </cell>
          <cell r="B32589" t="str">
            <v>CARAMELOS E OUTROS PRODUTOS SEM ACUCAR</v>
          </cell>
          <cell r="C32589" t="str">
            <v>UM</v>
          </cell>
        </row>
        <row r="32590">
          <cell r="A32590">
            <v>807954000</v>
          </cell>
          <cell r="B32590" t="str">
            <v>TAMPA BATERIA P/ GUINDASTE - 80023522</v>
          </cell>
          <cell r="C32590" t="str">
            <v>UM</v>
          </cell>
        </row>
        <row r="32591">
          <cell r="A32591">
            <v>707954000</v>
          </cell>
          <cell r="B32591" t="str">
            <v>TAMPA BATERIA (EXTERNO)</v>
          </cell>
          <cell r="C32591" t="str">
            <v>UM</v>
          </cell>
        </row>
        <row r="32592">
          <cell r="A32592">
            <v>807955000</v>
          </cell>
          <cell r="B32592" t="str">
            <v>SUPORTE ANGULAR TRASEIRO P/ GUINDASTE - 4174110096</v>
          </cell>
          <cell r="C32592" t="str">
            <v>UM</v>
          </cell>
        </row>
        <row r="32593">
          <cell r="A32593">
            <v>707955000</v>
          </cell>
          <cell r="B32593" t="str">
            <v>SUPORTE ANGULAR TRASEIRO</v>
          </cell>
          <cell r="C32593" t="str">
            <v>UM</v>
          </cell>
        </row>
        <row r="32594">
          <cell r="A32594" t="str">
            <v>80795600D</v>
          </cell>
          <cell r="B32594" t="str">
            <v>DEFLETOR DIREITO RADIADOR P/ GUINDASTE - 80024221</v>
          </cell>
          <cell r="C32594" t="str">
            <v>UM</v>
          </cell>
        </row>
        <row r="32595">
          <cell r="A32595" t="str">
            <v>80795600E</v>
          </cell>
          <cell r="B32595" t="str">
            <v>DEFLETOR ESQUERDO RADIADOR P/ GUINDASTE - 80024222</v>
          </cell>
          <cell r="C32595" t="str">
            <v>UM</v>
          </cell>
        </row>
        <row r="32596">
          <cell r="A32596" t="str">
            <v>70795600E</v>
          </cell>
          <cell r="B32596" t="str">
            <v>DEFLETOR ESQUERDO RADIADOR</v>
          </cell>
          <cell r="C32596" t="str">
            <v>UM</v>
          </cell>
        </row>
        <row r="32597">
          <cell r="A32597" t="str">
            <v>70795600D</v>
          </cell>
          <cell r="B32597" t="str">
            <v>DEFLETOR DIREITO RADIADOR</v>
          </cell>
          <cell r="C32597" t="str">
            <v>UM</v>
          </cell>
        </row>
        <row r="32598">
          <cell r="A32598">
            <v>807957000</v>
          </cell>
          <cell r="B32598" t="str">
            <v>DEFLETOR INFERIOR RADIADOR P/ GUINDASTE - 80024223</v>
          </cell>
          <cell r="C32598" t="str">
            <v>UM</v>
          </cell>
        </row>
        <row r="32599">
          <cell r="A32599">
            <v>707957000</v>
          </cell>
          <cell r="B32599" t="str">
            <v>DEFLETOR INFERIOR RADIADOR</v>
          </cell>
          <cell r="C32599" t="str">
            <v>UM</v>
          </cell>
        </row>
        <row r="32600">
          <cell r="A32600">
            <v>807958000</v>
          </cell>
          <cell r="B32600" t="str">
            <v>CJ PORTA BATERIA P/ GUINDASTE - 80029118</v>
          </cell>
          <cell r="C32600" t="str">
            <v>UM</v>
          </cell>
        </row>
        <row r="32601">
          <cell r="A32601">
            <v>707958000</v>
          </cell>
          <cell r="B32601" t="str">
            <v>PORTA BATERIA</v>
          </cell>
          <cell r="C32601" t="str">
            <v>UM</v>
          </cell>
        </row>
        <row r="32602">
          <cell r="A32602">
            <v>107958000</v>
          </cell>
          <cell r="B32602" t="str">
            <v>FECHO EMBUTIDO C/ CHAVE PRETO - 10408</v>
          </cell>
          <cell r="C32602" t="str">
            <v>UM</v>
          </cell>
        </row>
        <row r="32603">
          <cell r="A32603">
            <v>107959000</v>
          </cell>
          <cell r="B32603" t="str">
            <v>DOBRADICA INOX 1,5x76x260 COM FURACAO</v>
          </cell>
          <cell r="C32603" t="str">
            <v>UM</v>
          </cell>
        </row>
        <row r="32604">
          <cell r="A32604">
            <v>105227000</v>
          </cell>
          <cell r="B32604" t="str">
            <v>FERRO CHATO 1" x 3" X 6000 A36</v>
          </cell>
          <cell r="C32604" t="str">
            <v>KG</v>
          </cell>
        </row>
        <row r="32605">
          <cell r="A32605" t="str">
            <v>DD83100000</v>
          </cell>
          <cell r="B32605" t="str">
            <v>OUTRAS PLACAS INDICADORAS</v>
          </cell>
          <cell r="C32605" t="str">
            <v>UM</v>
          </cell>
        </row>
        <row r="32606">
          <cell r="A32606" t="str">
            <v>70759137D</v>
          </cell>
          <cell r="B32606" t="str">
            <v>SUPORTE USINADO DIREITO CILINDRO P/ DUMPER - 007.07.033</v>
          </cell>
          <cell r="C32606" t="str">
            <v>UM</v>
          </cell>
        </row>
        <row r="32607">
          <cell r="A32607" t="str">
            <v>70759137E</v>
          </cell>
          <cell r="B32607" t="str">
            <v>SUPORTE USINADO ESQUERDO CILINDRO P/ DUMPER - 007.07.034</v>
          </cell>
          <cell r="C32607" t="str">
            <v>UM</v>
          </cell>
        </row>
        <row r="32608">
          <cell r="A32608" t="str">
            <v>DD72106100</v>
          </cell>
          <cell r="B32608" t="str">
            <v>LAMIN FERRO/ACO</v>
          </cell>
          <cell r="C32608" t="str">
            <v>UM</v>
          </cell>
        </row>
        <row r="32609">
          <cell r="A32609" t="str">
            <v>80782700D</v>
          </cell>
          <cell r="B32609" t="str">
            <v>CONJUNTO SUP. DIR. CIL. P/ DUMPER MM 150 - 001.31.005</v>
          </cell>
          <cell r="C32609" t="str">
            <v>UM</v>
          </cell>
        </row>
        <row r="32610">
          <cell r="A32610" t="str">
            <v>80782700E</v>
          </cell>
          <cell r="B32610" t="str">
            <v>CONJUNTO SUP. ESQ. CIL. P/ DUMPER MM 150 - 001.31.001</v>
          </cell>
          <cell r="C32610" t="str">
            <v>UM</v>
          </cell>
        </row>
        <row r="32611">
          <cell r="A32611">
            <v>707827010</v>
          </cell>
          <cell r="B32611" t="str">
            <v>SUPORTE CILINDRO MAIOR P/ DUMPER MM 150 - 001.31.002</v>
          </cell>
          <cell r="C32611" t="str">
            <v>UM</v>
          </cell>
        </row>
        <row r="32612">
          <cell r="A32612">
            <v>707827040</v>
          </cell>
          <cell r="B32612" t="str">
            <v>SUPORTE CILINDRO MAIOR USINADO P/ DUMPER MM 150 - 001.31.002</v>
          </cell>
          <cell r="C32612" t="str">
            <v>UM</v>
          </cell>
        </row>
        <row r="32613">
          <cell r="A32613">
            <v>109909000</v>
          </cell>
          <cell r="B32613" t="str">
            <v>EIXO ANCOR. CIL. MAIOR P/ DUMPER MM 150 - 001.31.004</v>
          </cell>
          <cell r="C32613" t="str">
            <v>UM</v>
          </cell>
        </row>
        <row r="32614">
          <cell r="A32614">
            <v>109910000</v>
          </cell>
          <cell r="B32614" t="str">
            <v>BUCHA FIXA P/ DUMPER MM 150 - 001.31.003</v>
          </cell>
          <cell r="C32614" t="str">
            <v>UM</v>
          </cell>
        </row>
        <row r="32615">
          <cell r="A32615">
            <v>707827020</v>
          </cell>
          <cell r="B32615" t="str">
            <v>REFORCO SUP. CILINDRO P/ DUMPER MM 150 - 001.31.006</v>
          </cell>
          <cell r="C32615" t="str">
            <v>UM</v>
          </cell>
        </row>
        <row r="32616">
          <cell r="A32616">
            <v>707827030</v>
          </cell>
          <cell r="B32616" t="str">
            <v>REFORCO SUP. P/ DUMPER MM 150 - 001.31.007</v>
          </cell>
          <cell r="C32616" t="str">
            <v>UM</v>
          </cell>
        </row>
        <row r="32617">
          <cell r="A32617">
            <v>109911000</v>
          </cell>
          <cell r="B32617" t="str">
            <v>PERFIL DA JANELA 608 REF. 06164</v>
          </cell>
          <cell r="C32617" t="str">
            <v>M</v>
          </cell>
        </row>
        <row r="32618">
          <cell r="A32618">
            <v>109912000</v>
          </cell>
          <cell r="B32618" t="str">
            <v>PERFIL DA JANELA 608 REF. 06165</v>
          </cell>
          <cell r="C32618" t="str">
            <v>M</v>
          </cell>
        </row>
        <row r="32619">
          <cell r="A32619">
            <v>810650000</v>
          </cell>
          <cell r="B32619" t="str">
            <v>M.O. TETO SOLAR AGRALE</v>
          </cell>
          <cell r="C32619" t="str">
            <v>UM</v>
          </cell>
        </row>
        <row r="32620">
          <cell r="A32620">
            <v>807959000</v>
          </cell>
          <cell r="B32620" t="str">
            <v>SUPORTE MONTAGEM P/ GUINDASTE - 4189110140</v>
          </cell>
          <cell r="C32620" t="str">
            <v>UM</v>
          </cell>
        </row>
        <row r="32621">
          <cell r="A32621">
            <v>707959000</v>
          </cell>
          <cell r="B32621" t="str">
            <v>SUPORTE MONTAGEM</v>
          </cell>
          <cell r="C32621" t="str">
            <v>UM</v>
          </cell>
        </row>
        <row r="32622">
          <cell r="A32622">
            <v>807960000</v>
          </cell>
          <cell r="B32622" t="str">
            <v>DEFLETOR P/ GUINDASTE - 80029635</v>
          </cell>
          <cell r="C32622" t="str">
            <v>UM</v>
          </cell>
        </row>
        <row r="32623">
          <cell r="A32623">
            <v>707960000</v>
          </cell>
          <cell r="B32623" t="str">
            <v>DEFLETOR</v>
          </cell>
          <cell r="C32623" t="str">
            <v>UM</v>
          </cell>
        </row>
        <row r="32624">
          <cell r="A32624">
            <v>807961000</v>
          </cell>
          <cell r="B32624" t="str">
            <v>DEFLETOR P/ GUINDASTE - 4189810083</v>
          </cell>
          <cell r="C32624" t="str">
            <v>UM</v>
          </cell>
        </row>
        <row r="32625">
          <cell r="A32625">
            <v>707961000</v>
          </cell>
          <cell r="B32625" t="str">
            <v>DEFLETOR</v>
          </cell>
          <cell r="C32625" t="str">
            <v>UM</v>
          </cell>
        </row>
        <row r="32626">
          <cell r="A32626">
            <v>807962000</v>
          </cell>
          <cell r="B32626" t="str">
            <v>COBERTURA RADIADOR P/ GUINDASTE - 4189810036</v>
          </cell>
          <cell r="C32626" t="str">
            <v>UM</v>
          </cell>
        </row>
        <row r="32627">
          <cell r="A32627">
            <v>707962000</v>
          </cell>
          <cell r="B32627" t="str">
            <v>COBERTURA RADIADOR</v>
          </cell>
          <cell r="C32627" t="str">
            <v>UM</v>
          </cell>
        </row>
        <row r="32628">
          <cell r="A32628">
            <v>807963000</v>
          </cell>
          <cell r="B32628" t="str">
            <v>SUPORTE TUBO P/ GUINDASTE - 4189810037</v>
          </cell>
          <cell r="C32628" t="str">
            <v>UM</v>
          </cell>
        </row>
        <row r="32629">
          <cell r="A32629">
            <v>707963000</v>
          </cell>
          <cell r="B32629" t="str">
            <v>SUPORTE TUBO</v>
          </cell>
          <cell r="C32629" t="str">
            <v>UM</v>
          </cell>
        </row>
        <row r="32630">
          <cell r="A32630">
            <v>807964000</v>
          </cell>
          <cell r="B32630" t="str">
            <v>PLACA VENTILADOR SOLDADA P/ GUINDASTE - 2189810022</v>
          </cell>
          <cell r="C32630" t="str">
            <v>UM</v>
          </cell>
        </row>
        <row r="32631">
          <cell r="A32631">
            <v>707964000</v>
          </cell>
          <cell r="B32631" t="str">
            <v>PLACA VENTILADOR SOLDADA</v>
          </cell>
          <cell r="C32631" t="str">
            <v>UM</v>
          </cell>
        </row>
        <row r="32632">
          <cell r="A32632" t="str">
            <v>DD62021300</v>
          </cell>
          <cell r="B32632" t="str">
            <v>OUTRAS MANTAS IPERMEABILZ</v>
          </cell>
          <cell r="C32632" t="str">
            <v>UM</v>
          </cell>
        </row>
        <row r="32633">
          <cell r="A32633">
            <v>807965000</v>
          </cell>
          <cell r="B32633" t="str">
            <v>PLACA SUPORTE RESERVATÓRIO P/ GUINDASTE - 6705170851</v>
          </cell>
          <cell r="C32633" t="str">
            <v>UM</v>
          </cell>
        </row>
        <row r="32634">
          <cell r="A32634">
            <v>707965000</v>
          </cell>
          <cell r="B32634" t="str">
            <v>PLACA SUPORTE RESERVATÓRIO</v>
          </cell>
          <cell r="C32634" t="str">
            <v>UM</v>
          </cell>
        </row>
        <row r="32635">
          <cell r="A32635" t="str">
            <v>DD85272190</v>
          </cell>
          <cell r="B32635" t="str">
            <v>OUTROS APARELHOS</v>
          </cell>
          <cell r="C32635" t="str">
            <v>UM</v>
          </cell>
        </row>
        <row r="32636">
          <cell r="A32636">
            <v>807966000</v>
          </cell>
          <cell r="B32636" t="str">
            <v>CANTONEIRA SOLDADA P/ GUINDASTE - 80035346</v>
          </cell>
          <cell r="C32636" t="str">
            <v>UM</v>
          </cell>
        </row>
        <row r="32637">
          <cell r="A32637">
            <v>707966000</v>
          </cell>
          <cell r="B32637" t="str">
            <v>CANTONEIRA SOLDADA</v>
          </cell>
          <cell r="C32637" t="str">
            <v>UM</v>
          </cell>
        </row>
        <row r="32638">
          <cell r="A32638">
            <v>707966010</v>
          </cell>
          <cell r="B32638" t="str">
            <v>CANTONEIRA - 80035344</v>
          </cell>
          <cell r="C32638" t="str">
            <v>UM</v>
          </cell>
        </row>
        <row r="32639">
          <cell r="A32639">
            <v>707966020</v>
          </cell>
          <cell r="B32639" t="str">
            <v>APOIO CANTONEIRA - 80035345</v>
          </cell>
          <cell r="C32639" t="str">
            <v>UM</v>
          </cell>
        </row>
        <row r="32640">
          <cell r="A32640">
            <v>707967100</v>
          </cell>
          <cell r="B32640" t="str">
            <v>CONJUNTO FIXACAO ESQUERDO RESFRIADOR</v>
          </cell>
          <cell r="C32640" t="str">
            <v>UM</v>
          </cell>
        </row>
        <row r="32641">
          <cell r="A32641">
            <v>707967110</v>
          </cell>
          <cell r="B32641" t="str">
            <v>SUPORTE FIXACAO ESQUERDO - 80024362</v>
          </cell>
          <cell r="C32641" t="str">
            <v>UM</v>
          </cell>
        </row>
        <row r="32642">
          <cell r="A32642">
            <v>707967120</v>
          </cell>
          <cell r="B32642" t="str">
            <v>PLACA MONTAGEM RESFRIADOR - 4197110298</v>
          </cell>
          <cell r="C32642" t="str">
            <v>UM</v>
          </cell>
        </row>
        <row r="32643">
          <cell r="A32643">
            <v>707967200</v>
          </cell>
          <cell r="B32643" t="str">
            <v>APOIO SUPORTE RESFRIADOR - 4189110142</v>
          </cell>
          <cell r="C32643" t="str">
            <v>UM</v>
          </cell>
        </row>
        <row r="32644">
          <cell r="A32644">
            <v>707967300</v>
          </cell>
          <cell r="B32644" t="str">
            <v>CJ SUPORTE MONTAGEM RESFRIADOR</v>
          </cell>
          <cell r="C32644" t="str">
            <v>UM</v>
          </cell>
        </row>
        <row r="32645">
          <cell r="A32645">
            <v>707967310</v>
          </cell>
          <cell r="B32645" t="str">
            <v>SUPORTE RESFRIADOR - 80052290</v>
          </cell>
          <cell r="C32645" t="str">
            <v>UM</v>
          </cell>
        </row>
        <row r="32646">
          <cell r="A32646">
            <v>707967330</v>
          </cell>
          <cell r="B32646" t="str">
            <v>CJ SUPORTE MONTAGEM - 80018580</v>
          </cell>
          <cell r="C32646" t="str">
            <v>UM</v>
          </cell>
        </row>
        <row r="32647">
          <cell r="A32647">
            <v>707967340</v>
          </cell>
          <cell r="B32647" t="str">
            <v>SUPORTE MONTAGEM - 80018581</v>
          </cell>
          <cell r="C32647" t="str">
            <v>UM</v>
          </cell>
        </row>
        <row r="32648">
          <cell r="A32648">
            <v>707967350</v>
          </cell>
          <cell r="B32648" t="str">
            <v>APOIO SUPORTE MONTAGEM - 4165110374</v>
          </cell>
          <cell r="C32648" t="str">
            <v>UM</v>
          </cell>
        </row>
        <row r="32649">
          <cell r="A32649">
            <v>707967320</v>
          </cell>
          <cell r="B32649" t="str">
            <v>BUCHA C/ ROSCA M8 - 7659190030</v>
          </cell>
          <cell r="C32649" t="str">
            <v>UM</v>
          </cell>
        </row>
        <row r="32650">
          <cell r="A32650">
            <v>707967360</v>
          </cell>
          <cell r="B32650" t="str">
            <v>PLACA CENTRAL SUPORTE MONTAGEM - 80024561</v>
          </cell>
          <cell r="C32650" t="str">
            <v>UM</v>
          </cell>
        </row>
        <row r="32651">
          <cell r="A32651">
            <v>707967370</v>
          </cell>
          <cell r="B32651" t="str">
            <v>SUPORTE CABO CJ RESFRIADOR 300MM</v>
          </cell>
          <cell r="C32651" t="str">
            <v>UM</v>
          </cell>
        </row>
        <row r="32652">
          <cell r="A32652">
            <v>707967380</v>
          </cell>
          <cell r="B32652" t="str">
            <v>SUPORTE CABO CJ RESFRIADOR 500MM</v>
          </cell>
          <cell r="C32652" t="str">
            <v>UM</v>
          </cell>
        </row>
        <row r="32653">
          <cell r="A32653" t="str">
            <v>19742300D</v>
          </cell>
          <cell r="B32653" t="str">
            <v>BLANK - PROTEÇÃO MOTOR - 7007.009.014.00.0</v>
          </cell>
          <cell r="C32653" t="str">
            <v>UM</v>
          </cell>
        </row>
        <row r="32654">
          <cell r="A32654" t="str">
            <v>19742300E</v>
          </cell>
          <cell r="B32654" t="str">
            <v>BLANK - PROTEÇÃO MOTOR - 7007.009.015.00.7</v>
          </cell>
          <cell r="C32654" t="str">
            <v>UM</v>
          </cell>
        </row>
        <row r="32655">
          <cell r="A32655">
            <v>807828000</v>
          </cell>
          <cell r="B32655" t="str">
            <v>CANO DE DESCARGA - 10521693</v>
          </cell>
          <cell r="C32655" t="str">
            <v>UM</v>
          </cell>
        </row>
        <row r="32656">
          <cell r="A32656">
            <v>707967400</v>
          </cell>
          <cell r="B32656" t="str">
            <v>CJ SUPORTE MONTAGEM BATERIA</v>
          </cell>
          <cell r="C32656" t="str">
            <v>UM</v>
          </cell>
        </row>
        <row r="32657">
          <cell r="A32657">
            <v>707967410</v>
          </cell>
          <cell r="B32657" t="str">
            <v>SUPORTE BATERIA - 80029316</v>
          </cell>
          <cell r="C32657" t="str">
            <v>UM</v>
          </cell>
        </row>
        <row r="32658">
          <cell r="A32658">
            <v>707967420</v>
          </cell>
          <cell r="B32658" t="str">
            <v>CONTENCAO INFERIOR BATERIA - 4155210090</v>
          </cell>
          <cell r="C32658" t="str">
            <v>UM</v>
          </cell>
        </row>
        <row r="32659">
          <cell r="A32659">
            <v>105228000</v>
          </cell>
          <cell r="B32659" t="str">
            <v>BARRA DE ACO A36 QUADRADA 3/8" X 3/8" X 2000</v>
          </cell>
          <cell r="C32659" t="str">
            <v>KG</v>
          </cell>
        </row>
        <row r="32660">
          <cell r="A32660">
            <v>707967430</v>
          </cell>
          <cell r="B32660" t="str">
            <v>SUPORTE DA CHAVE - 6570122400</v>
          </cell>
          <cell r="C32660" t="str">
            <v>UM</v>
          </cell>
        </row>
        <row r="32661">
          <cell r="A32661">
            <v>707967450</v>
          </cell>
          <cell r="B32661" t="str">
            <v>SUPORTE DA BATERIA - 80025294</v>
          </cell>
          <cell r="C32661" t="str">
            <v>UM</v>
          </cell>
        </row>
        <row r="32662">
          <cell r="A32662">
            <v>707967460</v>
          </cell>
          <cell r="B32662" t="str">
            <v>SUPORTE MONTAGEM BATERIA - 80025096</v>
          </cell>
          <cell r="C32662" t="str">
            <v>UM</v>
          </cell>
        </row>
        <row r="32663">
          <cell r="A32663" t="str">
            <v>IMOB84021200</v>
          </cell>
          <cell r="B32663" t="str">
            <v>OUTR CHAVES DE PORCAS, MAQUINA</v>
          </cell>
          <cell r="C32663" t="str">
            <v>UM</v>
          </cell>
        </row>
        <row r="32664">
          <cell r="A32664" t="str">
            <v>IMOB82041200</v>
          </cell>
          <cell r="B32664" t="str">
            <v>CHVES DE PORCAS ,NMAQUI DIVS</v>
          </cell>
          <cell r="C32664" t="str">
            <v>UM</v>
          </cell>
        </row>
        <row r="32665">
          <cell r="A32665">
            <v>707967440</v>
          </cell>
          <cell r="B32665" t="str">
            <v>CJ SUPORTE DA BATERIA</v>
          </cell>
          <cell r="C32665" t="str">
            <v>UM</v>
          </cell>
        </row>
        <row r="32666">
          <cell r="A32666">
            <v>707967470</v>
          </cell>
          <cell r="B32666" t="str">
            <v>TRILHO TRAVA - 6290000988</v>
          </cell>
          <cell r="C32666" t="str">
            <v>UM</v>
          </cell>
        </row>
        <row r="32667">
          <cell r="A32667">
            <v>107967000</v>
          </cell>
          <cell r="B32667" t="str">
            <v>TRILHO MONTAGEM 1" x 1 5/8"</v>
          </cell>
          <cell r="C32667" t="str">
            <v>M</v>
          </cell>
        </row>
        <row r="32668">
          <cell r="A32668">
            <v>200587000</v>
          </cell>
          <cell r="B32668" t="str">
            <v>RIPA DE PINUS FUMEGADA (0,017X0,05X2,60 mm)</v>
          </cell>
          <cell r="C32668" t="str">
            <v>M3</v>
          </cell>
        </row>
        <row r="32669">
          <cell r="A32669" t="str">
            <v>DD84425000</v>
          </cell>
          <cell r="B32669" t="str">
            <v>OUTROS CARACTERES TIPOGRAFICOS</v>
          </cell>
          <cell r="C32669" t="str">
            <v>UM</v>
          </cell>
        </row>
        <row r="32670">
          <cell r="A32670">
            <v>807967000</v>
          </cell>
          <cell r="B32670" t="str">
            <v>SUPORTE RESFRIADOR OLEO P/ GUINDASTE - 80062467</v>
          </cell>
          <cell r="C32670" t="str">
            <v>UM</v>
          </cell>
        </row>
        <row r="32671">
          <cell r="A32671">
            <v>707967000</v>
          </cell>
          <cell r="B32671" t="str">
            <v>SUPORTE RESFRIADOR OLEO</v>
          </cell>
          <cell r="C32671" t="str">
            <v>UM</v>
          </cell>
        </row>
        <row r="32672">
          <cell r="A32672" t="str">
            <v>IMOB84681000</v>
          </cell>
          <cell r="B32672" t="str">
            <v>MAÇARICO DE USO MANUAL</v>
          </cell>
          <cell r="C32672" t="str">
            <v>UM</v>
          </cell>
        </row>
        <row r="32673">
          <cell r="A32673" t="str">
            <v>IMOB84689010</v>
          </cell>
          <cell r="B32673" t="str">
            <v>PARTES MAÇARICO MANUAL</v>
          </cell>
          <cell r="C32673" t="str">
            <v>UM</v>
          </cell>
        </row>
        <row r="32674">
          <cell r="A32674">
            <v>106559000</v>
          </cell>
          <cell r="B32674" t="str">
            <v>PRIMER EPOXI BRANCO COD.64140526</v>
          </cell>
          <cell r="C32674" t="str">
            <v>L</v>
          </cell>
        </row>
        <row r="32675">
          <cell r="A32675">
            <v>106560000</v>
          </cell>
          <cell r="B32675" t="str">
            <v>COMPONENTE B PRIMER EPOXI - 62540133.51</v>
          </cell>
          <cell r="C32675" t="str">
            <v>L</v>
          </cell>
        </row>
        <row r="32676">
          <cell r="A32676">
            <v>106561000</v>
          </cell>
          <cell r="B32676" t="str">
            <v>DILUENTE PARA PRIMER EPOXI - 61600022.48</v>
          </cell>
          <cell r="C32676" t="str">
            <v>L</v>
          </cell>
        </row>
        <row r="32677">
          <cell r="A32677" t="str">
            <v>DD72169900</v>
          </cell>
          <cell r="B32677" t="str">
            <v>OUTRAS TERCAS METAL</v>
          </cell>
          <cell r="C32677" t="str">
            <v>UM</v>
          </cell>
        </row>
        <row r="32678">
          <cell r="A32678">
            <v>807968000</v>
          </cell>
          <cell r="B32678" t="str">
            <v>SUPORTE MONTAGEM DECK P/ GUINDASTE - 80049223</v>
          </cell>
          <cell r="C32678" t="str">
            <v>UM</v>
          </cell>
        </row>
        <row r="32679">
          <cell r="A32679" t="str">
            <v>DD61151019</v>
          </cell>
          <cell r="B32679" t="str">
            <v>OUTRAS MEIAS TEXTEIS</v>
          </cell>
          <cell r="C32679" t="str">
            <v>UM</v>
          </cell>
        </row>
        <row r="32680">
          <cell r="A32680">
            <v>707968000</v>
          </cell>
          <cell r="B32680" t="str">
            <v>SUPORTE MONTAGEM DECK</v>
          </cell>
          <cell r="C32680" t="str">
            <v>UM</v>
          </cell>
        </row>
        <row r="32681">
          <cell r="A32681">
            <v>200588000</v>
          </cell>
          <cell r="B32681" t="str">
            <v>ESTRADO MAD. P/ CABINE CARGO</v>
          </cell>
          <cell r="C32681" t="str">
            <v>UM</v>
          </cell>
        </row>
        <row r="32682">
          <cell r="A32682">
            <v>807969000</v>
          </cell>
          <cell r="B32682" t="str">
            <v>SUPORTE MONTAGEM P/ GUINDASTE - 80022994</v>
          </cell>
          <cell r="C32682" t="str">
            <v>UM</v>
          </cell>
        </row>
        <row r="32683">
          <cell r="A32683">
            <v>707969000</v>
          </cell>
          <cell r="B32683" t="str">
            <v>SUPORTE MONTAGEM</v>
          </cell>
          <cell r="C32683" t="str">
            <v>UM</v>
          </cell>
        </row>
        <row r="32684">
          <cell r="A32684">
            <v>807970000</v>
          </cell>
          <cell r="B32684" t="str">
            <v>SUPORTE MONTAGEM DECK P/ GUINDASTE - 80023651</v>
          </cell>
          <cell r="C32684" t="str">
            <v>UM</v>
          </cell>
        </row>
        <row r="32685">
          <cell r="A32685">
            <v>707970000</v>
          </cell>
          <cell r="B32685" t="str">
            <v>SUPORTE MONTAGEM DECK</v>
          </cell>
          <cell r="C32685" t="str">
            <v>UM</v>
          </cell>
        </row>
        <row r="32686">
          <cell r="A32686">
            <v>807971000</v>
          </cell>
          <cell r="B32686" t="str">
            <v>CJ PROTECAO ESCAPAMENTO P/ GUINDASTE - 80022681</v>
          </cell>
          <cell r="C32686" t="str">
            <v>UM</v>
          </cell>
        </row>
        <row r="32687">
          <cell r="A32687">
            <v>707971000</v>
          </cell>
          <cell r="B32687" t="str">
            <v>CJ PROTECAO ESCAPAMENTO</v>
          </cell>
          <cell r="C32687" t="str">
            <v>UM</v>
          </cell>
        </row>
        <row r="32688">
          <cell r="A32688">
            <v>707971100</v>
          </cell>
          <cell r="B32688" t="str">
            <v>TAMPA PROTECAO ESCAPAMENTO - 80022682</v>
          </cell>
          <cell r="C32688" t="str">
            <v>UM</v>
          </cell>
        </row>
        <row r="32689">
          <cell r="A32689">
            <v>707971200</v>
          </cell>
          <cell r="B32689" t="str">
            <v>LATERAL PROTECAO ESCAPAMENTO - 80022683</v>
          </cell>
          <cell r="C32689" t="str">
            <v>UM</v>
          </cell>
        </row>
        <row r="32690">
          <cell r="A32690">
            <v>707971300</v>
          </cell>
          <cell r="B32690" t="str">
            <v>CANTO PROTECAO ESCAPAMENTO - 80022684</v>
          </cell>
          <cell r="C32690" t="str">
            <v>UM</v>
          </cell>
        </row>
        <row r="32691">
          <cell r="A32691">
            <v>707971400</v>
          </cell>
          <cell r="B32691" t="str">
            <v>REFORCO PROTECAO ESCAPAMENTO - 80022685</v>
          </cell>
          <cell r="C32691" t="str">
            <v>UM</v>
          </cell>
        </row>
        <row r="32692">
          <cell r="A32692">
            <v>707971500</v>
          </cell>
          <cell r="B32692" t="str">
            <v>CANTONEIRA C/ PORCA PROTECAO ESCAPAMENTO</v>
          </cell>
          <cell r="C32692" t="str">
            <v>UM</v>
          </cell>
        </row>
        <row r="32693">
          <cell r="A32693">
            <v>707971600</v>
          </cell>
          <cell r="B32693" t="str">
            <v>CANTONEIRA PROTECAO ESCAPAMENTO</v>
          </cell>
          <cell r="C32693" t="str">
            <v>UM</v>
          </cell>
        </row>
        <row r="32694">
          <cell r="A32694">
            <v>707589140</v>
          </cell>
          <cell r="B32694" t="str">
            <v>REFORCO TRASEIRO USINADO CACAMBA P/ DUMPER - 007.03.008</v>
          </cell>
          <cell r="C32694" t="str">
            <v>UM</v>
          </cell>
        </row>
        <row r="32695">
          <cell r="A32695">
            <v>707589150</v>
          </cell>
          <cell r="B32695" t="str">
            <v>SUPORTE ARTICULACAO EXTERNO USINADO P/ DUMPER - 007.03.012</v>
          </cell>
          <cell r="C32695" t="str">
            <v>UM</v>
          </cell>
        </row>
        <row r="32696">
          <cell r="A32696">
            <v>707427020</v>
          </cell>
          <cell r="B32696" t="str">
            <v>SUPORTE DO EIXO DIR. USINADO P/ DUMPER - 001.03.017</v>
          </cell>
          <cell r="C32696" t="str">
            <v>UM</v>
          </cell>
        </row>
        <row r="32697">
          <cell r="A32697">
            <v>701204000</v>
          </cell>
          <cell r="B32697" t="str">
            <v>TETO SIMPLES CABINE HPN</v>
          </cell>
          <cell r="C32697" t="str">
            <v>UM</v>
          </cell>
        </row>
        <row r="32698">
          <cell r="A32698">
            <v>807972000</v>
          </cell>
          <cell r="B32698" t="str">
            <v>CJ PROTECAO RADIADOR P/ GUINDASTE - 80024363</v>
          </cell>
          <cell r="C32698" t="str">
            <v>UM</v>
          </cell>
        </row>
        <row r="32699">
          <cell r="A32699">
            <v>707972000</v>
          </cell>
          <cell r="B32699" t="str">
            <v>CJ PROTECAO RADIADOR</v>
          </cell>
          <cell r="C32699" t="str">
            <v>UM</v>
          </cell>
        </row>
        <row r="32700">
          <cell r="A32700">
            <v>707972100</v>
          </cell>
          <cell r="B32700" t="str">
            <v>FUNDO PROTECAO RADIADOR C/ PORCAS</v>
          </cell>
          <cell r="C32700" t="str">
            <v>UM</v>
          </cell>
        </row>
        <row r="32701">
          <cell r="A32701">
            <v>707972200</v>
          </cell>
          <cell r="B32701" t="str">
            <v>FORRO LATERAL PROTECAO RADIADOR C/ PORCAS</v>
          </cell>
          <cell r="C32701" t="str">
            <v>UM</v>
          </cell>
        </row>
        <row r="32702">
          <cell r="A32702">
            <v>707972300</v>
          </cell>
          <cell r="B32702" t="str">
            <v>TAMPA SUPERIOR PROTECAO RADIADOR C/ PORCA</v>
          </cell>
          <cell r="C32702" t="str">
            <v>UM</v>
          </cell>
        </row>
        <row r="32703">
          <cell r="A32703">
            <v>707972400</v>
          </cell>
          <cell r="B32703" t="str">
            <v>LATERAL PROTECAO RADIADOR - 80024367</v>
          </cell>
          <cell r="C32703" t="str">
            <v>UM</v>
          </cell>
        </row>
        <row r="32704">
          <cell r="A32704" t="str">
            <v>70797240D</v>
          </cell>
          <cell r="B32704" t="str">
            <v>LATERAL DIREITA C/ PORCA PROTECAO RADIADOR</v>
          </cell>
          <cell r="C32704" t="str">
            <v>UM</v>
          </cell>
        </row>
        <row r="32705">
          <cell r="A32705" t="str">
            <v>70797240E</v>
          </cell>
          <cell r="B32705" t="str">
            <v>LATERAL ESQUERDA C/ PORCA PROTECAO RADIADOR</v>
          </cell>
          <cell r="C32705" t="str">
            <v>UM</v>
          </cell>
        </row>
        <row r="32706">
          <cell r="A32706">
            <v>807973000</v>
          </cell>
          <cell r="B32706" t="str">
            <v>RETENTOR P/ GUINDASTE - 6705100260</v>
          </cell>
          <cell r="C32706" t="str">
            <v>UM</v>
          </cell>
        </row>
        <row r="32707">
          <cell r="A32707">
            <v>707973000</v>
          </cell>
          <cell r="B32707" t="str">
            <v>RETENTOR</v>
          </cell>
          <cell r="C32707" t="str">
            <v>UM</v>
          </cell>
        </row>
        <row r="32708">
          <cell r="A32708" t="str">
            <v>DD47062000</v>
          </cell>
          <cell r="B32708" t="str">
            <v>OUTRAS PASTAS PAPEL</v>
          </cell>
          <cell r="C32708" t="str">
            <v>UM</v>
          </cell>
        </row>
        <row r="32709">
          <cell r="A32709">
            <v>107980000</v>
          </cell>
          <cell r="B32709" t="str">
            <v>DOBRADICA DESMONTAVEL FLP 38,5x38,5 DIREITA</v>
          </cell>
          <cell r="C32709" t="str">
            <v>UM</v>
          </cell>
        </row>
        <row r="32710">
          <cell r="A32710">
            <v>107981000</v>
          </cell>
          <cell r="B32710" t="str">
            <v>DOBRADICA DESMONTAVEL FLP 38,5x38,5 ESQUERDA</v>
          </cell>
          <cell r="C32710" t="str">
            <v>UM</v>
          </cell>
        </row>
        <row r="32711">
          <cell r="A32711">
            <v>701807010</v>
          </cell>
          <cell r="B32711" t="str">
            <v>BLANK REFORÇO CONSOLE - LASER</v>
          </cell>
          <cell r="C32711" t="str">
            <v>UM</v>
          </cell>
        </row>
        <row r="32712">
          <cell r="A32712" t="str">
            <v>70180700D</v>
          </cell>
          <cell r="B32712" t="str">
            <v xml:space="preserve"> REFORÇO CONSOLE DIR.</v>
          </cell>
          <cell r="C32712" t="str">
            <v>UM</v>
          </cell>
        </row>
        <row r="32713">
          <cell r="A32713" t="str">
            <v>70180700E</v>
          </cell>
          <cell r="B32713" t="str">
            <v xml:space="preserve"> REFORÇO CONSOLE ESQ.</v>
          </cell>
          <cell r="C32713" t="str">
            <v>UM</v>
          </cell>
        </row>
        <row r="32714">
          <cell r="A32714">
            <v>807974000</v>
          </cell>
          <cell r="B32714" t="str">
            <v>GRADE REFRIGERACAO OLEO P/ GUINDASTE - 80024549</v>
          </cell>
          <cell r="C32714" t="str">
            <v>UM</v>
          </cell>
        </row>
        <row r="32715">
          <cell r="A32715">
            <v>707974000</v>
          </cell>
          <cell r="B32715" t="str">
            <v>GRADE REFRIGERACAO OLEO</v>
          </cell>
          <cell r="C32715" t="str">
            <v>UM</v>
          </cell>
        </row>
        <row r="32716">
          <cell r="A32716">
            <v>807829000</v>
          </cell>
          <cell r="B32716" t="str">
            <v>COBERTURA TUBO CHAMINE - 16380268</v>
          </cell>
          <cell r="C32716" t="str">
            <v>UM</v>
          </cell>
        </row>
        <row r="32717">
          <cell r="A32717">
            <v>807975000</v>
          </cell>
          <cell r="B32717" t="str">
            <v>TAMPA P/ GUINDASTE - 80000934</v>
          </cell>
          <cell r="C32717" t="str">
            <v>UM</v>
          </cell>
        </row>
        <row r="32718">
          <cell r="A32718">
            <v>707975000</v>
          </cell>
          <cell r="B32718" t="str">
            <v>TAMPA P/ GUINDASTE (EXTERNO)</v>
          </cell>
          <cell r="C32718" t="str">
            <v>UM</v>
          </cell>
        </row>
        <row r="32719">
          <cell r="A32719">
            <v>807976000</v>
          </cell>
          <cell r="B32719" t="str">
            <v>SUPORTE MEDIDOR DE NIVEL P/ GUINDASTE - 6184100207</v>
          </cell>
          <cell r="C32719" t="str">
            <v>UM</v>
          </cell>
        </row>
        <row r="32720">
          <cell r="A32720">
            <v>707976000</v>
          </cell>
          <cell r="B32720" t="str">
            <v>SUPORTE MEDIDOR DE NIVEL</v>
          </cell>
          <cell r="C32720" t="str">
            <v>UM</v>
          </cell>
        </row>
        <row r="32721">
          <cell r="A32721">
            <v>807977000</v>
          </cell>
          <cell r="B32721" t="str">
            <v>CAPA GRADE P/ GUINDASTE - 4189810054</v>
          </cell>
          <cell r="C32721" t="str">
            <v>UM</v>
          </cell>
        </row>
        <row r="32722">
          <cell r="A32722">
            <v>707977000</v>
          </cell>
          <cell r="B32722" t="str">
            <v>CAPA GRADE</v>
          </cell>
          <cell r="C32722" t="str">
            <v>UM</v>
          </cell>
        </row>
        <row r="32723">
          <cell r="A32723">
            <v>807978000</v>
          </cell>
          <cell r="B32723" t="str">
            <v>PROTETOR PINHAO P/ GUINDASTE - 4179210011</v>
          </cell>
          <cell r="C32723" t="str">
            <v>UM</v>
          </cell>
        </row>
        <row r="32724">
          <cell r="A32724">
            <v>707978000</v>
          </cell>
          <cell r="B32724" t="str">
            <v>PROTETOR PINHAO</v>
          </cell>
          <cell r="C32724" t="str">
            <v>UM</v>
          </cell>
        </row>
        <row r="32725">
          <cell r="A32725">
            <v>807979000</v>
          </cell>
          <cell r="B32725" t="str">
            <v>SUPORTE P/ GUINDASTE - 4174810075</v>
          </cell>
          <cell r="C32725" t="str">
            <v>UM</v>
          </cell>
        </row>
        <row r="32726">
          <cell r="A32726">
            <v>707979000</v>
          </cell>
          <cell r="B32726" t="str">
            <v>SUPORTE P/ GUINDASTE</v>
          </cell>
          <cell r="C32726" t="str">
            <v>UM</v>
          </cell>
        </row>
        <row r="32727">
          <cell r="A32727">
            <v>807982000</v>
          </cell>
          <cell r="B32727" t="str">
            <v>SUPORTE L P/ GUINDASTE - 4174810017</v>
          </cell>
          <cell r="C32727" t="str">
            <v>UM</v>
          </cell>
        </row>
        <row r="32728">
          <cell r="A32728">
            <v>707982000</v>
          </cell>
          <cell r="B32728" t="str">
            <v>SUPORTE L</v>
          </cell>
          <cell r="C32728" t="str">
            <v>UM</v>
          </cell>
        </row>
        <row r="32729">
          <cell r="A32729">
            <v>807983000</v>
          </cell>
          <cell r="B32729" t="str">
            <v>SUPORTE FIXACAO MODULO P/ GUINDASTE - 80028417</v>
          </cell>
          <cell r="C32729" t="str">
            <v>UM</v>
          </cell>
        </row>
        <row r="32730">
          <cell r="A32730">
            <v>707983000</v>
          </cell>
          <cell r="B32730" t="str">
            <v>SUPORTE FIXACAO MODULO</v>
          </cell>
          <cell r="C32730" t="str">
            <v>UM</v>
          </cell>
        </row>
        <row r="32731">
          <cell r="A32731" t="str">
            <v>CABINE FORD TEST</v>
          </cell>
          <cell r="B32731" t="str">
            <v>CABINE NUA FORD CARGO TRAS. FECHADA</v>
          </cell>
          <cell r="C32731" t="str">
            <v>UM</v>
          </cell>
        </row>
        <row r="32732">
          <cell r="A32732" t="str">
            <v>BASE FORD TESTE</v>
          </cell>
          <cell r="B32732" t="str">
            <v>CABINE NUA FORD CARGO TRAS. FECHADA S/ PORTAS</v>
          </cell>
          <cell r="C32732" t="str">
            <v>UM</v>
          </cell>
        </row>
        <row r="32733">
          <cell r="A32733">
            <v>807984000</v>
          </cell>
          <cell r="B32733" t="str">
            <v>SUPORTE FILTRO P/ GUINDASTE - 80035479</v>
          </cell>
          <cell r="C32733" t="str">
            <v>UM</v>
          </cell>
        </row>
        <row r="32734">
          <cell r="A32734">
            <v>707984000</v>
          </cell>
          <cell r="B32734" t="str">
            <v>SUPORTE FILTRO</v>
          </cell>
          <cell r="C32734" t="str">
            <v>UM</v>
          </cell>
        </row>
        <row r="32735">
          <cell r="A32735">
            <v>807985000</v>
          </cell>
          <cell r="B32735" t="str">
            <v>ABRACADEIRA TUBO CAC P/ GUINDASTE - 4189810079</v>
          </cell>
          <cell r="C32735" t="str">
            <v>UM</v>
          </cell>
        </row>
        <row r="32736">
          <cell r="A32736">
            <v>707985000</v>
          </cell>
          <cell r="B32736" t="str">
            <v>ABRACADEIRA TUBO CAC</v>
          </cell>
          <cell r="C32736" t="str">
            <v>UM</v>
          </cell>
        </row>
        <row r="32737">
          <cell r="A32737">
            <v>807986000</v>
          </cell>
          <cell r="B32737" t="str">
            <v>PROTECAO AQUECIMENTO ALTERNADOR P/ GUINDASTE - 80025870</v>
          </cell>
          <cell r="C32737" t="str">
            <v>UM</v>
          </cell>
        </row>
        <row r="32738">
          <cell r="A32738">
            <v>707986000</v>
          </cell>
          <cell r="B32738" t="str">
            <v>PROTECAO AQUECIMENTO ALTERNADOR</v>
          </cell>
          <cell r="C32738" t="str">
            <v>UM</v>
          </cell>
        </row>
        <row r="32739">
          <cell r="A32739">
            <v>807987000</v>
          </cell>
          <cell r="B32739" t="str">
            <v>SUPORTE ELETRICO P/ GUINDASTE - 80025246</v>
          </cell>
          <cell r="C32739" t="str">
            <v>UM</v>
          </cell>
        </row>
        <row r="32740">
          <cell r="A32740">
            <v>707987000</v>
          </cell>
          <cell r="B32740" t="str">
            <v>SUPORTE ELETRICO</v>
          </cell>
          <cell r="C32740" t="str">
            <v>UM</v>
          </cell>
        </row>
        <row r="32741">
          <cell r="A32741">
            <v>807988000</v>
          </cell>
          <cell r="B32741" t="str">
            <v>TAMPA P/ GUINDASTE - 80025245</v>
          </cell>
          <cell r="C32741" t="str">
            <v>UM</v>
          </cell>
        </row>
        <row r="32742">
          <cell r="A32742">
            <v>707988000</v>
          </cell>
          <cell r="B32742" t="str">
            <v>TAMPA (EXTERNO)</v>
          </cell>
          <cell r="C32742" t="str">
            <v>UM</v>
          </cell>
        </row>
        <row r="32743">
          <cell r="A32743">
            <v>807989000</v>
          </cell>
          <cell r="B32743" t="str">
            <v>TAMPA RADIADOR OLEO P/ GUINDASTE - 80020067</v>
          </cell>
          <cell r="C32743" t="str">
            <v>UM</v>
          </cell>
        </row>
        <row r="32744">
          <cell r="A32744">
            <v>707989000</v>
          </cell>
          <cell r="B32744" t="str">
            <v>TAMPA RADIADOR OLEO</v>
          </cell>
          <cell r="C32744" t="str">
            <v>UM</v>
          </cell>
        </row>
        <row r="32745">
          <cell r="A32745">
            <v>807990000</v>
          </cell>
          <cell r="B32745" t="str">
            <v>PAINEL TRASEIRO P/ GUINDASTE - 80022051</v>
          </cell>
          <cell r="C32745" t="str">
            <v>UM</v>
          </cell>
        </row>
        <row r="32746">
          <cell r="A32746">
            <v>707990000</v>
          </cell>
          <cell r="B32746" t="str">
            <v>PAINEL TRASEIRO</v>
          </cell>
          <cell r="C32746" t="str">
            <v>UM</v>
          </cell>
        </row>
        <row r="32747">
          <cell r="A32747">
            <v>807991000</v>
          </cell>
          <cell r="B32747" t="str">
            <v>PLACA COBERTURA P/ GUINDASTE - 80019938</v>
          </cell>
          <cell r="C32747" t="str">
            <v>UM</v>
          </cell>
        </row>
        <row r="32748">
          <cell r="A32748">
            <v>707991000</v>
          </cell>
          <cell r="B32748" t="str">
            <v>PLACA COBERTURA</v>
          </cell>
          <cell r="C32748" t="str">
            <v>UM</v>
          </cell>
        </row>
        <row r="32749">
          <cell r="A32749">
            <v>807992000</v>
          </cell>
          <cell r="B32749" t="str">
            <v>SUPORTE FIXACAO P/ GUINDASTE - 80006460</v>
          </cell>
          <cell r="C32749" t="str">
            <v>UM</v>
          </cell>
        </row>
        <row r="32750">
          <cell r="A32750">
            <v>707992000</v>
          </cell>
          <cell r="B32750" t="str">
            <v>SUPORTE FIXACAO</v>
          </cell>
          <cell r="C32750" t="str">
            <v>UM</v>
          </cell>
        </row>
        <row r="32751">
          <cell r="A32751">
            <v>807993000</v>
          </cell>
          <cell r="B32751" t="str">
            <v>SUPORTE FIXACAO P/ GUINDASTE - 80014331</v>
          </cell>
          <cell r="C32751" t="str">
            <v>UM</v>
          </cell>
        </row>
        <row r="32752">
          <cell r="A32752">
            <v>707993000</v>
          </cell>
          <cell r="B32752" t="str">
            <v>SUPORTE FIXACAO</v>
          </cell>
          <cell r="C32752" t="str">
            <v>UM</v>
          </cell>
        </row>
        <row r="32753">
          <cell r="A32753" t="str">
            <v>DT09050EF</v>
          </cell>
          <cell r="B32753" t="str">
            <v>SUPORTE DO ESTRIBO 1934 ESQ      905 - 350 660 70 30</v>
          </cell>
          <cell r="C32753" t="str">
            <v>UM</v>
          </cell>
        </row>
        <row r="32754">
          <cell r="A32754">
            <v>807994000</v>
          </cell>
          <cell r="B32754" t="str">
            <v>PROTECAO BLOQUEIO GUINCHO P/ GUINDASTE - 80019807</v>
          </cell>
          <cell r="C32754" t="str">
            <v>UM</v>
          </cell>
        </row>
        <row r="32755">
          <cell r="A32755">
            <v>707994000</v>
          </cell>
          <cell r="B32755" t="str">
            <v>PROTECAO BLOQUEIO GUINCHO</v>
          </cell>
          <cell r="C32755" t="str">
            <v>UM</v>
          </cell>
        </row>
        <row r="32756">
          <cell r="A32756">
            <v>807995000</v>
          </cell>
          <cell r="B32756" t="str">
            <v>SUPORTE VARETA NIVEL TRANSMISSAO P/ GUINDASTE - 80045602</v>
          </cell>
          <cell r="C32756" t="str">
            <v>UM</v>
          </cell>
        </row>
        <row r="32757">
          <cell r="A32757">
            <v>707995000</v>
          </cell>
          <cell r="B32757" t="str">
            <v>SUPORTE VARETA NIVEL TRANSMISSAO</v>
          </cell>
          <cell r="C32757" t="str">
            <v>UM</v>
          </cell>
        </row>
        <row r="32758">
          <cell r="A32758">
            <v>807996000</v>
          </cell>
          <cell r="B32758" t="str">
            <v>PARALAMA KIT T3 P/ GUINDASTE - 4189810020</v>
          </cell>
          <cell r="C32758" t="str">
            <v>UM</v>
          </cell>
        </row>
        <row r="32759">
          <cell r="A32759">
            <v>707996000</v>
          </cell>
          <cell r="B32759" t="str">
            <v>PARALAMA KIT T3</v>
          </cell>
          <cell r="C32759" t="str">
            <v>UM</v>
          </cell>
        </row>
        <row r="32760">
          <cell r="A32760">
            <v>807997000</v>
          </cell>
          <cell r="B32760" t="str">
            <v>SUPORTE FIXACAO KIT T3 P/ GUINDASTE - 4189810023</v>
          </cell>
          <cell r="C32760" t="str">
            <v>UM</v>
          </cell>
        </row>
        <row r="32761">
          <cell r="A32761">
            <v>707997000</v>
          </cell>
          <cell r="B32761" t="str">
            <v>SUPORTE FIXACAO KIT T3</v>
          </cell>
          <cell r="C32761" t="str">
            <v>UM</v>
          </cell>
        </row>
        <row r="32762">
          <cell r="A32762" t="str">
            <v>DD84439199</v>
          </cell>
          <cell r="B32762" t="str">
            <v>OUTRAS FERRAMENTAS</v>
          </cell>
          <cell r="C32762" t="str">
            <v>UM</v>
          </cell>
        </row>
        <row r="32763">
          <cell r="A32763" t="str">
            <v>DD90189099</v>
          </cell>
          <cell r="B32763" t="str">
            <v>OUTROS INSTRUMENTOS / APARELHOS</v>
          </cell>
          <cell r="C32763" t="str">
            <v>UM</v>
          </cell>
        </row>
        <row r="32764">
          <cell r="A32764" t="str">
            <v>DD68042290</v>
          </cell>
          <cell r="B32764" t="str">
            <v>OUTROS REBOLOS</v>
          </cell>
          <cell r="C32764" t="str">
            <v>UM</v>
          </cell>
        </row>
        <row r="32765">
          <cell r="A32765" t="str">
            <v>80761900D</v>
          </cell>
          <cell r="B32765" t="str">
            <v>PROTEÇÃO DO MOTOR LD</v>
          </cell>
          <cell r="C32765" t="str">
            <v>UM</v>
          </cell>
        </row>
        <row r="32766">
          <cell r="A32766" t="str">
            <v>80761900E</v>
          </cell>
          <cell r="B32766" t="str">
            <v>PROTEÇÃO DO MOTOR LE - 7007.009.015.00.7</v>
          </cell>
          <cell r="C32766" t="str">
            <v>UM</v>
          </cell>
        </row>
        <row r="32767">
          <cell r="A32767">
            <v>806162000</v>
          </cell>
          <cell r="B32767" t="str">
            <v>PARA-CHOQUE INFERIOR SCANIA R SERIE 6</v>
          </cell>
          <cell r="C32767" t="str">
            <v>UM</v>
          </cell>
        </row>
        <row r="32768">
          <cell r="A32768" t="str">
            <v>80616200F</v>
          </cell>
          <cell r="B32768" t="str">
            <v>PARA-CHOQUE INFERIOR SCANIA R SERIE 6 - 1877347</v>
          </cell>
          <cell r="C32768" t="str">
            <v>UM</v>
          </cell>
        </row>
        <row r="32769">
          <cell r="A32769">
            <v>116162000</v>
          </cell>
          <cell r="B32769" t="str">
            <v>PARA-CHOQUE INFERIOR SCANIA R SERIE 6</v>
          </cell>
          <cell r="C32769" t="str">
            <v>UM</v>
          </cell>
        </row>
        <row r="32770">
          <cell r="A32770" t="str">
            <v>DD59031000</v>
          </cell>
          <cell r="B32770" t="str">
            <v>TECIDOS IMPREGNADO/REVESTIDO</v>
          </cell>
          <cell r="C32770" t="str">
            <v>UM</v>
          </cell>
        </row>
        <row r="32771">
          <cell r="A32771">
            <v>190240000</v>
          </cell>
          <cell r="B32771" t="str">
            <v>GMW3032M-ST-S-HR340LA-HD60G60G-U - FGM748076M</v>
          </cell>
          <cell r="C32771" t="str">
            <v>KG</v>
          </cell>
        </row>
        <row r="32772">
          <cell r="A32772" t="str">
            <v>IMOB85232990</v>
          </cell>
          <cell r="B32772" t="str">
            <v>OUTROS SOFTWARE</v>
          </cell>
          <cell r="C32772" t="str">
            <v>UM</v>
          </cell>
        </row>
        <row r="32773">
          <cell r="A32773" t="str">
            <v>DD39081019</v>
          </cell>
          <cell r="B32773" t="str">
            <v>OUTRO POLIAMIDAS 6,9 OU 6,10</v>
          </cell>
          <cell r="C32773" t="str">
            <v>UM</v>
          </cell>
        </row>
        <row r="32774">
          <cell r="A32774" t="str">
            <v>DD38249031</v>
          </cell>
          <cell r="B32774" t="str">
            <v>OUTROS,PREPARAÇOES CONTENDO ISOCIANATO</v>
          </cell>
          <cell r="C32774" t="str">
            <v>UM</v>
          </cell>
        </row>
        <row r="32775">
          <cell r="A32775">
            <v>109913000</v>
          </cell>
          <cell r="B32775" t="str">
            <v>BUCHA C/ROSCA M4 x 1,0 mm</v>
          </cell>
          <cell r="C32775" t="str">
            <v>UM</v>
          </cell>
        </row>
        <row r="32776">
          <cell r="A32776" t="str">
            <v>10958200D</v>
          </cell>
          <cell r="B32776" t="str">
            <v>ESPELHO LINHA PESADO L/D</v>
          </cell>
          <cell r="C32776" t="str">
            <v>UM</v>
          </cell>
        </row>
        <row r="32777">
          <cell r="A32777" t="str">
            <v>10958200E</v>
          </cell>
          <cell r="B32777" t="str">
            <v>ESPELHO LINHA PESADO L/E</v>
          </cell>
          <cell r="C32777" t="str">
            <v>UM</v>
          </cell>
        </row>
        <row r="32778">
          <cell r="A32778">
            <v>703180200</v>
          </cell>
          <cell r="B32778" t="str">
            <v>KIT ESPELHO FORD CARGO PESADO</v>
          </cell>
          <cell r="C32778" t="str">
            <v>UM</v>
          </cell>
        </row>
        <row r="32779">
          <cell r="A32779">
            <v>703180210</v>
          </cell>
          <cell r="B32779" t="str">
            <v>REFORÇO ESPELHO FORD CARGO PESADO</v>
          </cell>
          <cell r="C32779" t="str">
            <v>UM</v>
          </cell>
        </row>
        <row r="32780">
          <cell r="A32780" t="str">
            <v>MATRIZ01</v>
          </cell>
          <cell r="B32780" t="str">
            <v>MOLDE PARA LOGOMARCA SENTRA NISSAN</v>
          </cell>
          <cell r="C32780" t="str">
            <v>UM</v>
          </cell>
        </row>
        <row r="32781">
          <cell r="A32781" t="str">
            <v>MATRIZ02</v>
          </cell>
          <cell r="B32781" t="str">
            <v>MOLDE PARA EMBALAGEM NISSAN</v>
          </cell>
          <cell r="C32781" t="str">
            <v>UM</v>
          </cell>
        </row>
        <row r="32782">
          <cell r="A32782">
            <v>200589000</v>
          </cell>
          <cell r="B32782" t="str">
            <v>PALLET PRB MADEIRA</v>
          </cell>
          <cell r="C32782" t="str">
            <v>UM</v>
          </cell>
        </row>
        <row r="32783">
          <cell r="A32783" t="str">
            <v>DD84279000</v>
          </cell>
          <cell r="B32783" t="str">
            <v>OUTROS VEÍCULOS , CARGA ELEVAÇÃO</v>
          </cell>
          <cell r="C32783" t="str">
            <v>UM</v>
          </cell>
        </row>
        <row r="32784">
          <cell r="A32784" t="str">
            <v>80740500V</v>
          </cell>
          <cell r="B32784" t="str">
            <v>CHASSI/BASCULANTE/TAMBOR/EIXOS/ P/BETONEIRA 380V (75000052)</v>
          </cell>
          <cell r="C32784" t="str">
            <v>UM</v>
          </cell>
        </row>
        <row r="32785">
          <cell r="A32785" t="str">
            <v>MATRIZ275</v>
          </cell>
          <cell r="B32785" t="str">
            <v>MOLDE GRADE FORD - PROCESSO PU</v>
          </cell>
          <cell r="C32785" t="str">
            <v>UM</v>
          </cell>
        </row>
        <row r="32786">
          <cell r="A32786" t="str">
            <v>10991400D</v>
          </cell>
          <cell r="B32786" t="str">
            <v>REVEST EXT COLUNA 709/912 DIR</v>
          </cell>
          <cell r="C32786" t="str">
            <v>UM</v>
          </cell>
        </row>
        <row r="32787">
          <cell r="A32787" t="str">
            <v>10991400E</v>
          </cell>
          <cell r="B32787" t="str">
            <v>REVEST EXT COLUNA 709/912 ESQ</v>
          </cell>
          <cell r="C32787" t="str">
            <v>UM</v>
          </cell>
        </row>
        <row r="32788">
          <cell r="A32788" t="str">
            <v>11057000D</v>
          </cell>
          <cell r="B32788" t="str">
            <v>PONTEIRA DIREITA DO PARA-CHOQUE 2004 EM DIANTE 20398708</v>
          </cell>
          <cell r="C32788" t="str">
            <v>UM</v>
          </cell>
        </row>
        <row r="32789">
          <cell r="A32789" t="str">
            <v>11057000E</v>
          </cell>
          <cell r="B32789" t="str">
            <v>PONTEIRA ESQUERDA DO PARA-CHOQUE 2004 EM DIANTE 20398707</v>
          </cell>
          <cell r="C32789" t="str">
            <v>UM</v>
          </cell>
        </row>
        <row r="32790">
          <cell r="A32790">
            <v>809800000</v>
          </cell>
          <cell r="B32790" t="str">
            <v>CARENAGEM TRASEIRA P/ GUINDASTE RT9150E - 80012661</v>
          </cell>
          <cell r="C32790" t="str">
            <v>UM</v>
          </cell>
        </row>
        <row r="32791">
          <cell r="A32791">
            <v>809801000</v>
          </cell>
          <cell r="B32791" t="str">
            <v>TAMPA DE VALVULAS P/ GUINDASTE RT800E - 7258100169</v>
          </cell>
          <cell r="C32791" t="str">
            <v>UM</v>
          </cell>
        </row>
        <row r="32792">
          <cell r="A32792">
            <v>809802000</v>
          </cell>
          <cell r="B32792" t="str">
            <v>TAMPA DE VALVULAS P/ GUINDASTE RT535E - 7258100188</v>
          </cell>
          <cell r="C32792" t="str">
            <v>UM</v>
          </cell>
        </row>
        <row r="32793">
          <cell r="A32793">
            <v>809803000</v>
          </cell>
          <cell r="B32793" t="str">
            <v>TAMPA DE VALVULAS P/ GUINDASTE RT640E/650E - 7258100107</v>
          </cell>
          <cell r="C32793" t="str">
            <v>UM</v>
          </cell>
        </row>
        <row r="32794">
          <cell r="A32794" t="str">
            <v>IMOB85234920</v>
          </cell>
          <cell r="B32794" t="str">
            <v>OUTROS SUPORTES</v>
          </cell>
          <cell r="C32794" t="str">
            <v>UM</v>
          </cell>
        </row>
        <row r="32795">
          <cell r="A32795" t="str">
            <v>DD85287200</v>
          </cell>
          <cell r="B32795" t="str">
            <v>OUTROS MONITORES</v>
          </cell>
          <cell r="C32795" t="str">
            <v>UM</v>
          </cell>
        </row>
        <row r="32796">
          <cell r="A32796" t="str">
            <v>IMOB85287200</v>
          </cell>
          <cell r="B32796" t="str">
            <v>OUTROS MONITORES</v>
          </cell>
          <cell r="C32796" t="str">
            <v>UM</v>
          </cell>
        </row>
        <row r="32797">
          <cell r="A32797" t="str">
            <v>DD22072011</v>
          </cell>
          <cell r="B32797" t="str">
            <v>ALCOOL ETILICO</v>
          </cell>
          <cell r="C32797" t="str">
            <v>UM</v>
          </cell>
        </row>
        <row r="32798">
          <cell r="A32798" t="str">
            <v>DD85162900</v>
          </cell>
          <cell r="B32798" t="str">
            <v>OUTROS AQUECEDOR ELETRICO</v>
          </cell>
          <cell r="C32798" t="str">
            <v>UM</v>
          </cell>
        </row>
        <row r="32799">
          <cell r="A32799" t="str">
            <v>70101000D</v>
          </cell>
          <cell r="B32799" t="str">
            <v>CALHA EXTERNA DA PORTA DIR.</v>
          </cell>
          <cell r="C32799" t="str">
            <v>UM</v>
          </cell>
        </row>
        <row r="32800">
          <cell r="A32800" t="str">
            <v>70101000E</v>
          </cell>
          <cell r="B32800" t="str">
            <v>CALHA EXTERNA DA PORTA ESQ.</v>
          </cell>
          <cell r="C32800" t="str">
            <v>UM</v>
          </cell>
        </row>
        <row r="32801">
          <cell r="A32801">
            <v>701010000</v>
          </cell>
          <cell r="B32801" t="str">
            <v xml:space="preserve"> BLANK CALHA EXTERNA DA PORTA DIR/ESQ.</v>
          </cell>
          <cell r="C32801" t="str">
            <v>UM</v>
          </cell>
        </row>
        <row r="32802">
          <cell r="A32802">
            <v>707964010</v>
          </cell>
          <cell r="B32802" t="str">
            <v>PLACA VENTILADOR</v>
          </cell>
          <cell r="C32802" t="str">
            <v>UM</v>
          </cell>
        </row>
        <row r="32803">
          <cell r="A32803">
            <v>707953120</v>
          </cell>
          <cell r="B32803" t="str">
            <v>SUPORTE MONTAGEM BATERIA - 80023423</v>
          </cell>
          <cell r="C32803" t="str">
            <v>UM</v>
          </cell>
        </row>
        <row r="32804">
          <cell r="A32804">
            <v>707953220</v>
          </cell>
          <cell r="B32804" t="str">
            <v>SUPORTE FIXACAO</v>
          </cell>
          <cell r="C32804" t="str">
            <v>UM</v>
          </cell>
        </row>
        <row r="32805">
          <cell r="A32805">
            <v>707974010</v>
          </cell>
          <cell r="B32805" t="str">
            <v>GRADE REFRIGERACAO OLEO - LASER</v>
          </cell>
          <cell r="C32805" t="str">
            <v>UM</v>
          </cell>
        </row>
        <row r="32806">
          <cell r="A32806">
            <v>707972310</v>
          </cell>
          <cell r="B32806" t="str">
            <v>TAMPA SUPERIOR PROTECAO RADIADOR</v>
          </cell>
          <cell r="C32806" t="str">
            <v>UM</v>
          </cell>
        </row>
        <row r="32807">
          <cell r="A32807">
            <v>707972210</v>
          </cell>
          <cell r="B32807" t="str">
            <v>FORRO LATERAL PROTECAO RADIADOR</v>
          </cell>
          <cell r="C32807" t="str">
            <v>UM</v>
          </cell>
        </row>
        <row r="32808">
          <cell r="A32808">
            <v>707972110</v>
          </cell>
          <cell r="B32808" t="str">
            <v>FUNDO PROTECAO RADIADOR</v>
          </cell>
          <cell r="C32808" t="str">
            <v>UM</v>
          </cell>
        </row>
        <row r="32809">
          <cell r="A32809">
            <v>107968000</v>
          </cell>
          <cell r="B32809" t="str">
            <v>BUCHA C/ ROSCA M8 - 7659190030</v>
          </cell>
          <cell r="C32809" t="str">
            <v>UM</v>
          </cell>
        </row>
        <row r="32810">
          <cell r="A32810" t="str">
            <v>IMOB84159010</v>
          </cell>
          <cell r="B32810" t="str">
            <v>PARTES DE AR CONDICIONADO</v>
          </cell>
          <cell r="C32810" t="str">
            <v>UM</v>
          </cell>
        </row>
        <row r="32811">
          <cell r="A32811" t="str">
            <v>IMO84159020</v>
          </cell>
          <cell r="B32811" t="str">
            <v>PARTES DEE MAQ E EQUIPAMENTO</v>
          </cell>
          <cell r="C32811" t="str">
            <v>UM</v>
          </cell>
        </row>
        <row r="32812">
          <cell r="A32812" t="str">
            <v>IMOB721691</v>
          </cell>
          <cell r="B32812" t="str">
            <v>PLACAS MATELICAS</v>
          </cell>
          <cell r="C32812" t="str">
            <v>UM</v>
          </cell>
        </row>
        <row r="32813">
          <cell r="A32813" t="str">
            <v>IMOB84149020</v>
          </cell>
          <cell r="B32813" t="str">
            <v>PARTES DE VENTILADOES DIVS</v>
          </cell>
          <cell r="C32813" t="str">
            <v>UM</v>
          </cell>
        </row>
        <row r="32814">
          <cell r="A32814" t="str">
            <v>IMOB74111010</v>
          </cell>
          <cell r="B32814" t="str">
            <v>TUBOS DE COBRE REFINADO</v>
          </cell>
          <cell r="C32814" t="str">
            <v>UM</v>
          </cell>
        </row>
        <row r="32815">
          <cell r="A32815" t="str">
            <v>IMOB84159020</v>
          </cell>
          <cell r="B32815" t="str">
            <v>PARTES DE AR CONDICONADO</v>
          </cell>
          <cell r="C32815" t="str">
            <v>UM</v>
          </cell>
        </row>
        <row r="32816">
          <cell r="A32816" t="str">
            <v>IMOB72169100</v>
          </cell>
          <cell r="B32816" t="str">
            <v>PLACAS METALICAS</v>
          </cell>
          <cell r="C32816" t="str">
            <v>UM</v>
          </cell>
        </row>
        <row r="32817">
          <cell r="A32817">
            <v>107982000</v>
          </cell>
          <cell r="B32817" t="str">
            <v>CLIPE DO CAPO</v>
          </cell>
          <cell r="C32817" t="str">
            <v>UM</v>
          </cell>
        </row>
        <row r="32818">
          <cell r="A32818">
            <v>800280000</v>
          </cell>
          <cell r="B32818" t="str">
            <v>PERFIL DA JANELA 608 - 6164</v>
          </cell>
          <cell r="C32818" t="str">
            <v>UM</v>
          </cell>
        </row>
        <row r="32819">
          <cell r="A32819">
            <v>800281000</v>
          </cell>
          <cell r="B32819" t="str">
            <v>PERFIL DA JANELA 608 - 6165</v>
          </cell>
          <cell r="C32819" t="str">
            <v>UM</v>
          </cell>
        </row>
        <row r="32820">
          <cell r="A32820" t="str">
            <v>DD90303910</v>
          </cell>
          <cell r="B32820" t="str">
            <v>OUTROS CIRCUITOS</v>
          </cell>
          <cell r="C32820" t="str">
            <v>UM</v>
          </cell>
        </row>
        <row r="32821">
          <cell r="A32821" t="str">
            <v>80028000D</v>
          </cell>
          <cell r="B32821" t="str">
            <v>PERFIL DA JANELA DIREITA 608/708</v>
          </cell>
          <cell r="C32821" t="str">
            <v>UM</v>
          </cell>
        </row>
        <row r="32822">
          <cell r="A32822" t="str">
            <v>80028000E</v>
          </cell>
          <cell r="B32822" t="str">
            <v>PERFIL DA JANELA ESQUERDA 608/708</v>
          </cell>
          <cell r="C32822" t="str">
            <v>UM</v>
          </cell>
        </row>
        <row r="32823">
          <cell r="A32823" t="str">
            <v>80028100D</v>
          </cell>
          <cell r="B32823" t="str">
            <v>PERFIL DA JANELA DIREITA 608/708</v>
          </cell>
          <cell r="C32823" t="str">
            <v>UM</v>
          </cell>
        </row>
        <row r="32824">
          <cell r="A32824" t="str">
            <v>80028100E</v>
          </cell>
          <cell r="B32824" t="str">
            <v>PERFIL DA JANELA ESQUERDA 608/708</v>
          </cell>
          <cell r="C32824" t="str">
            <v>UM</v>
          </cell>
        </row>
        <row r="32825">
          <cell r="A32825" t="str">
            <v>IMOB72106100</v>
          </cell>
          <cell r="B32825" t="str">
            <v>LAMINAS DE FERRO/AÇO</v>
          </cell>
          <cell r="C32825" t="str">
            <v>UM</v>
          </cell>
        </row>
        <row r="32826">
          <cell r="A32826" t="str">
            <v>DD70193100</v>
          </cell>
          <cell r="B32826" t="str">
            <v>ESTEIRAS MATS DE FIBRA DE VIDRO</v>
          </cell>
          <cell r="C32826" t="str">
            <v>UM</v>
          </cell>
        </row>
        <row r="32827">
          <cell r="A32827">
            <v>817426000</v>
          </cell>
          <cell r="B32827" t="str">
            <v>M.O. TUBO VOLVO - 5010570279</v>
          </cell>
          <cell r="C32827" t="str">
            <v>UM</v>
          </cell>
        </row>
        <row r="32828">
          <cell r="A32828">
            <v>190241000</v>
          </cell>
          <cell r="B32828" t="str">
            <v>TUBO VOLVO - AB004029</v>
          </cell>
          <cell r="C32828" t="str">
            <v>UM</v>
          </cell>
        </row>
        <row r="32829">
          <cell r="A32829" t="str">
            <v>DT0910000</v>
          </cell>
          <cell r="B32829" t="str">
            <v>CABINE NUA 1932/33/34</v>
          </cell>
          <cell r="C32829" t="str">
            <v>UM</v>
          </cell>
        </row>
        <row r="32830">
          <cell r="A32830">
            <v>817427000</v>
          </cell>
          <cell r="B32830" t="str">
            <v>M.O. TUBO SCANIA - AB001800</v>
          </cell>
          <cell r="C32830" t="str">
            <v>UM</v>
          </cell>
        </row>
        <row r="32831">
          <cell r="A32831">
            <v>190242000</v>
          </cell>
          <cell r="B32831" t="str">
            <v>TUBO SCANIA - AB001490</v>
          </cell>
          <cell r="C32831" t="str">
            <v>UM</v>
          </cell>
        </row>
        <row r="32832">
          <cell r="A32832" t="str">
            <v>DT091000E</v>
          </cell>
          <cell r="B32832" t="str">
            <v>ESTRUTURA DE CABINE 1932/33/34</v>
          </cell>
          <cell r="C32832" t="str">
            <v>UM</v>
          </cell>
        </row>
        <row r="32833">
          <cell r="A32833">
            <v>807981000</v>
          </cell>
          <cell r="B32833" t="str">
            <v>CAPO DO MOTOR  RT800E4 P/ GUINDASTE - 80059091</v>
          </cell>
          <cell r="C32833" t="str">
            <v>UM</v>
          </cell>
        </row>
        <row r="32834">
          <cell r="A32834" t="str">
            <v>DT091000F</v>
          </cell>
          <cell r="B32834" t="str">
            <v>CABINE NUA 1932/33/34            910</v>
          </cell>
          <cell r="C32834" t="str">
            <v>UM</v>
          </cell>
        </row>
        <row r="32835">
          <cell r="A32835" t="str">
            <v>DT091000P</v>
          </cell>
          <cell r="B32835" t="str">
            <v>CABINE NUA 1932/33/34-PINTADA</v>
          </cell>
          <cell r="C32835" t="str">
            <v>UM</v>
          </cell>
        </row>
        <row r="32836">
          <cell r="A32836" t="str">
            <v>DT09100PF</v>
          </cell>
          <cell r="B32836" t="str">
            <v>CABINE NUA 1932/33/34-PINTADA   910P</v>
          </cell>
          <cell r="C32836" t="str">
            <v>UM</v>
          </cell>
        </row>
        <row r="32837">
          <cell r="A32837" t="str">
            <v>DT0911000</v>
          </cell>
          <cell r="B32837" t="str">
            <v>CABINE PARCIAL 1932/33/34        911</v>
          </cell>
          <cell r="C32837" t="str">
            <v>UM</v>
          </cell>
        </row>
        <row r="32838">
          <cell r="A32838" t="str">
            <v>DT091100B</v>
          </cell>
          <cell r="B32838" t="str">
            <v>BASE DE CABINA 1932/1933/1934</v>
          </cell>
          <cell r="C32838" t="str">
            <v>UM</v>
          </cell>
        </row>
        <row r="32839">
          <cell r="A32839" t="str">
            <v>70798101D</v>
          </cell>
          <cell r="B32839" t="str">
            <v>PAREDE DIREITA CAPO C/ PORCAS - 80025296</v>
          </cell>
          <cell r="C32839" t="str">
            <v>UM</v>
          </cell>
        </row>
        <row r="32840">
          <cell r="A32840" t="str">
            <v>70798101E</v>
          </cell>
          <cell r="B32840" t="str">
            <v>PAREDE ESQUERDA CAPO C/ PORCAS - 80024947</v>
          </cell>
          <cell r="C32840" t="str">
            <v>UM</v>
          </cell>
        </row>
        <row r="32841">
          <cell r="A32841" t="str">
            <v>70798102D</v>
          </cell>
          <cell r="B32841" t="str">
            <v>PAREDE DIREITA CAPO - 80025297</v>
          </cell>
          <cell r="C32841" t="str">
            <v>UM</v>
          </cell>
        </row>
        <row r="32842">
          <cell r="A32842" t="str">
            <v>70798102E</v>
          </cell>
          <cell r="B32842" t="str">
            <v>PAREDE ESQUERDA CAPO - 80024948</v>
          </cell>
          <cell r="C32842" t="str">
            <v>UM</v>
          </cell>
        </row>
        <row r="32843">
          <cell r="A32843">
            <v>707981030</v>
          </cell>
          <cell r="B32843" t="str">
            <v>PAREDE TRASEIRA CAPO (EXTERNO) - 4189810058</v>
          </cell>
          <cell r="C32843" t="str">
            <v>UM</v>
          </cell>
        </row>
        <row r="32844">
          <cell r="A32844">
            <v>707981040</v>
          </cell>
          <cell r="B32844" t="str">
            <v>PAREDE TRASEIRA CAPO C/ PORCAS - 2189810035</v>
          </cell>
          <cell r="C32844" t="str">
            <v>UM</v>
          </cell>
        </row>
        <row r="32845">
          <cell r="A32845">
            <v>707981050</v>
          </cell>
          <cell r="B32845" t="str">
            <v>PAREDE DIANTEIRA CAPO (EXTERNO) - 4189810057</v>
          </cell>
          <cell r="C32845" t="str">
            <v>UM</v>
          </cell>
        </row>
        <row r="32846">
          <cell r="A32846">
            <v>707981060</v>
          </cell>
          <cell r="B32846" t="str">
            <v>PAREDE DIANTEIRA CAPO C/ PORCAS - 2189810036</v>
          </cell>
          <cell r="C32846" t="str">
            <v>UM</v>
          </cell>
        </row>
        <row r="32847">
          <cell r="A32847">
            <v>707981070</v>
          </cell>
          <cell r="B32847" t="str">
            <v>CJ SUPORTE CENTRAL CAPO - 2189810081</v>
          </cell>
          <cell r="C32847" t="str">
            <v>UM</v>
          </cell>
        </row>
        <row r="32848">
          <cell r="A32848">
            <v>707981080</v>
          </cell>
          <cell r="B32848" t="str">
            <v>SUPORTE CENTRAL CAPO (EXTERNO) - 4189810082</v>
          </cell>
          <cell r="C32848" t="str">
            <v>UM</v>
          </cell>
        </row>
        <row r="32849">
          <cell r="A32849">
            <v>707981090</v>
          </cell>
          <cell r="B32849" t="str">
            <v>REFORCO SUPORTE CENTRAL CAPO - 4189810087</v>
          </cell>
          <cell r="C32849" t="str">
            <v>UM</v>
          </cell>
        </row>
        <row r="32850">
          <cell r="A32850" t="str">
            <v>70798110D</v>
          </cell>
          <cell r="B32850" t="str">
            <v>PORTA DIREITA CAPO C/ REFORCO - 2189810080</v>
          </cell>
          <cell r="C32850" t="str">
            <v>UM</v>
          </cell>
        </row>
        <row r="32851">
          <cell r="A32851" t="str">
            <v>70798110E</v>
          </cell>
          <cell r="B32851" t="str">
            <v>PORTA ESQUERDA CAPO C/ REFORCO - 2189810079</v>
          </cell>
          <cell r="C32851" t="str">
            <v>UM</v>
          </cell>
        </row>
        <row r="32852">
          <cell r="A32852" t="str">
            <v>70798111D</v>
          </cell>
          <cell r="B32852" t="str">
            <v>PORTA DIREITA CAPO - 4189810081</v>
          </cell>
          <cell r="C32852" t="str">
            <v>UM</v>
          </cell>
        </row>
        <row r="32853">
          <cell r="A32853" t="str">
            <v>70798111E</v>
          </cell>
          <cell r="B32853" t="str">
            <v>PORTA ESQUERDA CAPO - 4189810080</v>
          </cell>
          <cell r="C32853" t="str">
            <v>UM</v>
          </cell>
        </row>
        <row r="32854">
          <cell r="A32854">
            <v>707981120</v>
          </cell>
          <cell r="B32854" t="str">
            <v>REFORCO PORTA CAPO - 4189810029</v>
          </cell>
          <cell r="C32854" t="str">
            <v>UM</v>
          </cell>
        </row>
        <row r="32855">
          <cell r="A32855" t="str">
            <v>70071208D</v>
          </cell>
          <cell r="B32855" t="str">
            <v>TAMPA CABINE ALEMÃ COM PESTANA DIR</v>
          </cell>
          <cell r="C32855" t="str">
            <v>UM</v>
          </cell>
        </row>
        <row r="32856">
          <cell r="A32856" t="str">
            <v>70071208E</v>
          </cell>
          <cell r="B32856" t="str">
            <v>TAMPA CABINE ALEMÃ COM PESTANA ESQ</v>
          </cell>
          <cell r="C32856" t="str">
            <v>UM</v>
          </cell>
        </row>
        <row r="32857">
          <cell r="A32857" t="str">
            <v>70071209D</v>
          </cell>
          <cell r="B32857" t="str">
            <v>PORTA NUA COMPLETA DIR CABINE ALEMÃ</v>
          </cell>
          <cell r="C32857" t="str">
            <v>UM</v>
          </cell>
        </row>
        <row r="32858">
          <cell r="A32858" t="str">
            <v>70071209E</v>
          </cell>
          <cell r="B32858" t="str">
            <v>PORTA NUA COMPLETA ESQ CABINE ALEMÃ</v>
          </cell>
          <cell r="C32858" t="str">
            <v>UM</v>
          </cell>
        </row>
        <row r="32859">
          <cell r="A32859" t="str">
            <v>70081802D</v>
          </cell>
          <cell r="B32859" t="str">
            <v>CHAPA PAINEL INSTR DIR. ATE 82 COM CINZEIRO</v>
          </cell>
          <cell r="C32859" t="str">
            <v>UM</v>
          </cell>
        </row>
        <row r="32860">
          <cell r="A32860" t="str">
            <v>70081802E</v>
          </cell>
          <cell r="B32860" t="str">
            <v>CHAPA PAINEL INSTR ESQ. ATE 82 COM CINZEIRO</v>
          </cell>
          <cell r="C32860" t="str">
            <v>UM</v>
          </cell>
        </row>
        <row r="32861">
          <cell r="A32861" t="str">
            <v>70081803E</v>
          </cell>
          <cell r="B32861" t="str">
            <v>CHAPA PAINEL INSTR ESQ. ATE 82 COM CINZEIRO (C/ GLACO)</v>
          </cell>
          <cell r="C32861" t="str">
            <v>UM</v>
          </cell>
        </row>
        <row r="32862">
          <cell r="A32862" t="str">
            <v>70081803D</v>
          </cell>
          <cell r="B32862" t="str">
            <v>CHAPA PAINEL INSTR DIR. ATE 82 COM CINZEIRO (C/ GLACO)</v>
          </cell>
          <cell r="C32862" t="str">
            <v>UM</v>
          </cell>
        </row>
        <row r="32863">
          <cell r="A32863">
            <v>700951030</v>
          </cell>
          <cell r="B32863" t="str">
            <v>CORPO MOLE ANTIGO CABINE ALEMÃ</v>
          </cell>
          <cell r="C32863" t="str">
            <v>UM</v>
          </cell>
        </row>
        <row r="32864">
          <cell r="A32864">
            <v>700489060</v>
          </cell>
          <cell r="B32864" t="str">
            <v>CHAPA DA PAREDE TRASEIRA ABERTA 1932/34 CABINE ALEMÃ</v>
          </cell>
          <cell r="C32864" t="str">
            <v>UM</v>
          </cell>
        </row>
        <row r="32865">
          <cell r="A32865">
            <v>700490030</v>
          </cell>
          <cell r="B32865" t="str">
            <v>FRENTE CABINA 489/490 CABINE ALEMÃ</v>
          </cell>
          <cell r="C32865" t="str">
            <v>UM</v>
          </cell>
        </row>
        <row r="32866">
          <cell r="A32866" t="str">
            <v>70049004E</v>
          </cell>
          <cell r="B32866" t="str">
            <v>FRONTAL DO FAROL ESQ. CABINE ALEMÃ</v>
          </cell>
          <cell r="C32866" t="str">
            <v>UM</v>
          </cell>
        </row>
        <row r="32867">
          <cell r="A32867" t="str">
            <v>70049004D</v>
          </cell>
          <cell r="B32867" t="str">
            <v>FRONTAL DO FAROL DIR. CABINE ALEMÃ</v>
          </cell>
          <cell r="C32867" t="str">
            <v>UM</v>
          </cell>
        </row>
        <row r="32868">
          <cell r="A32868" t="str">
            <v>70049005D</v>
          </cell>
          <cell r="B32868" t="str">
            <v>FRONTAL DO FAROL RECORTADA DIR. CABINE ALEMÃ</v>
          </cell>
          <cell r="C32868" t="str">
            <v>UM</v>
          </cell>
        </row>
        <row r="32869">
          <cell r="A32869" t="str">
            <v>70049005E</v>
          </cell>
          <cell r="B32869" t="str">
            <v>FRONTAL DO FAROL RECORTADA ESQ. CABINE ALEMÃ</v>
          </cell>
          <cell r="C32869" t="str">
            <v>UM</v>
          </cell>
        </row>
        <row r="32870">
          <cell r="A32870" t="str">
            <v>DD85234190</v>
          </cell>
          <cell r="B32870" t="str">
            <v>OUTROS SUPORTES OPTICOS</v>
          </cell>
          <cell r="C32870" t="str">
            <v>UM</v>
          </cell>
        </row>
        <row r="32871">
          <cell r="A32871" t="str">
            <v>DD73090010</v>
          </cell>
          <cell r="B32871" t="str">
            <v>RESERVATÓRIO,ETC,FERRO/AÇO</v>
          </cell>
          <cell r="C32871" t="str">
            <v>UM</v>
          </cell>
        </row>
        <row r="32872">
          <cell r="A32872">
            <v>109089000</v>
          </cell>
          <cell r="B32872" t="str">
            <v>ESPELHO DA MAÇANETA</v>
          </cell>
          <cell r="C32872" t="str">
            <v>UM</v>
          </cell>
        </row>
        <row r="32873">
          <cell r="A32873">
            <v>109090000</v>
          </cell>
          <cell r="B32873" t="str">
            <v>BRAÇO DO ESPELHO CABINE ALEMÃ</v>
          </cell>
          <cell r="C32873" t="str">
            <v>UM</v>
          </cell>
        </row>
        <row r="32874">
          <cell r="A32874" t="str">
            <v>10909100D</v>
          </cell>
          <cell r="B32874" t="str">
            <v>FORRO DA PORTA DIR CABINE ALEMÃ</v>
          </cell>
          <cell r="C32874" t="str">
            <v>UM</v>
          </cell>
        </row>
        <row r="32875">
          <cell r="A32875" t="str">
            <v>10909100E</v>
          </cell>
          <cell r="B32875" t="str">
            <v>FORRO DA PORTA ESQ CABINE ALEMÃ</v>
          </cell>
          <cell r="C32875" t="str">
            <v>UM</v>
          </cell>
        </row>
        <row r="32876">
          <cell r="A32876">
            <v>109092000</v>
          </cell>
          <cell r="B32876" t="str">
            <v>TUBO DO ESPELHO Ø12 x 2 x 70mm</v>
          </cell>
          <cell r="C32876" t="str">
            <v>UM</v>
          </cell>
        </row>
        <row r="32877">
          <cell r="A32877" t="str">
            <v>10909300D</v>
          </cell>
          <cell r="B32877" t="str">
            <v>TRINCO INTERNO METALICO DIR</v>
          </cell>
          <cell r="C32877" t="str">
            <v>UM</v>
          </cell>
        </row>
        <row r="32878">
          <cell r="A32878" t="str">
            <v>10909300E</v>
          </cell>
          <cell r="B32878" t="str">
            <v>TRINCO INTERNO METALICO ESQ</v>
          </cell>
          <cell r="C32878" t="str">
            <v>UM</v>
          </cell>
        </row>
        <row r="32879">
          <cell r="A32879">
            <v>109094000</v>
          </cell>
          <cell r="B32879" t="str">
            <v>SOFÁ CAMA CABINE ALEMÃ</v>
          </cell>
          <cell r="C32879" t="str">
            <v>UM</v>
          </cell>
        </row>
        <row r="32880">
          <cell r="A32880">
            <v>109095000</v>
          </cell>
          <cell r="B32880" t="str">
            <v>TIRANTE DA MAÇANETA</v>
          </cell>
          <cell r="C32880" t="str">
            <v>UM</v>
          </cell>
        </row>
        <row r="32881">
          <cell r="A32881" t="str">
            <v>70083402D</v>
          </cell>
          <cell r="B32881" t="str">
            <v>CANTO TRASEIRO DIR. ABERTO CABINE ALEMÃ</v>
          </cell>
          <cell r="C32881" t="str">
            <v>UM</v>
          </cell>
        </row>
        <row r="32882">
          <cell r="A32882" t="str">
            <v>70083402E</v>
          </cell>
          <cell r="B32882" t="str">
            <v>CANTO TRASEIRO ESQ. ABERTO CABINE ALEMÃ</v>
          </cell>
          <cell r="C32882" t="str">
            <v>UM</v>
          </cell>
        </row>
        <row r="32883">
          <cell r="A32883" t="str">
            <v>70048917D</v>
          </cell>
          <cell r="B32883" t="str">
            <v>CANTO EXT DIR TRAS CAB ALEMA ABERTO</v>
          </cell>
          <cell r="C32883" t="str">
            <v>UM</v>
          </cell>
        </row>
        <row r="32884">
          <cell r="A32884" t="str">
            <v>70048917E</v>
          </cell>
          <cell r="B32884" t="str">
            <v>CANTO EXT ESQ TRAS CAB ALEMA ABERTO</v>
          </cell>
          <cell r="C32884" t="str">
            <v>UM</v>
          </cell>
        </row>
        <row r="32885">
          <cell r="A32885" t="str">
            <v>IMOB 84672999</v>
          </cell>
          <cell r="B32885" t="str">
            <v>OUTROS, EQUIPAMENTOS</v>
          </cell>
          <cell r="C32885" t="str">
            <v>UM</v>
          </cell>
        </row>
        <row r="32886">
          <cell r="A32886">
            <v>107579000</v>
          </cell>
          <cell r="B32886" t="str">
            <v>ADESIVO LOGOMARCA NISSAN SENTRA</v>
          </cell>
          <cell r="C32886" t="str">
            <v>UM</v>
          </cell>
        </row>
        <row r="32887">
          <cell r="A32887">
            <v>107578000</v>
          </cell>
          <cell r="B32887" t="str">
            <v>KIT DISPOSITIVO DE MONTAGEM FRISO PORTA NISSAN</v>
          </cell>
          <cell r="C32887" t="str">
            <v>UM</v>
          </cell>
        </row>
        <row r="32888">
          <cell r="A32888" t="str">
            <v>IMOB94019090</v>
          </cell>
          <cell r="B32888" t="str">
            <v>CADEIRA</v>
          </cell>
          <cell r="C32888" t="str">
            <v>UM</v>
          </cell>
        </row>
        <row r="32889">
          <cell r="A32889">
            <v>109915000</v>
          </cell>
          <cell r="B32889" t="str">
            <v>CHAPA ABS SOLARKOTE AMARELA 6,5 x 1100 x 1150mm</v>
          </cell>
          <cell r="C32889" t="str">
            <v>UM</v>
          </cell>
        </row>
        <row r="32890">
          <cell r="A32890">
            <v>109916000</v>
          </cell>
          <cell r="B32890" t="str">
            <v>MOIDO ABS AMARELO SOLARKOTE</v>
          </cell>
          <cell r="C32890" t="str">
            <v>Kg</v>
          </cell>
        </row>
        <row r="32891">
          <cell r="A32891">
            <v>109917000</v>
          </cell>
          <cell r="B32891" t="str">
            <v>PIGMENTO AMARELO (SOLARKOTE)</v>
          </cell>
          <cell r="C32891" t="str">
            <v>KG</v>
          </cell>
        </row>
        <row r="32892">
          <cell r="A32892">
            <v>109918000</v>
          </cell>
          <cell r="B32892" t="str">
            <v>RESINA ABS VIRGEM SOLARKOTE</v>
          </cell>
          <cell r="C32892" t="str">
            <v>Kg</v>
          </cell>
        </row>
        <row r="32893">
          <cell r="A32893">
            <v>109919000</v>
          </cell>
          <cell r="B32893" t="str">
            <v>CHAPA ABS SOLARKOTE AMARELA 6,5 x 1350 x 2830mm</v>
          </cell>
          <cell r="C32893" t="str">
            <v>UM</v>
          </cell>
        </row>
        <row r="32894">
          <cell r="A32894">
            <v>109920000</v>
          </cell>
          <cell r="B32894" t="str">
            <v>CHAPA ABS SOLARKOTE AMARELA 6,5 x 1360 x 2850mm (OBSOLETO)</v>
          </cell>
          <cell r="C32894" t="str">
            <v>UM</v>
          </cell>
        </row>
        <row r="32895">
          <cell r="A32895">
            <v>109921000</v>
          </cell>
          <cell r="B32895" t="str">
            <v>CHAPA ABS SOLARKOTE AMARELA 6,5 x 1350 x 2600mm</v>
          </cell>
          <cell r="C32895" t="str">
            <v>UM</v>
          </cell>
        </row>
        <row r="32896">
          <cell r="A32896">
            <v>109231000</v>
          </cell>
          <cell r="B32896" t="str">
            <v>BF 0,90 x 1645mm NBR 5915 EEP</v>
          </cell>
          <cell r="C32896" t="str">
            <v>T</v>
          </cell>
        </row>
        <row r="32897">
          <cell r="A32897" t="str">
            <v>DD49111010</v>
          </cell>
          <cell r="B32897" t="str">
            <v>IMPRESSOS DIVERSOS</v>
          </cell>
          <cell r="C32897" t="str">
            <v>UM</v>
          </cell>
        </row>
        <row r="32898">
          <cell r="A32898">
            <v>807831000</v>
          </cell>
          <cell r="B32898" t="str">
            <v>CHAMINÉ TRASEIRA INTERNA - 10191576</v>
          </cell>
          <cell r="C32898" t="str">
            <v>UM</v>
          </cell>
        </row>
        <row r="32899">
          <cell r="A32899">
            <v>707831010</v>
          </cell>
          <cell r="B32899" t="str">
            <v>CHAMINÉ TRASEIRA INTERNA- 10192019</v>
          </cell>
          <cell r="C32899" t="str">
            <v>UM</v>
          </cell>
        </row>
        <row r="32900">
          <cell r="A32900">
            <v>707831020</v>
          </cell>
          <cell r="B32900" t="str">
            <v>SUPORTE SUPERIOR CANO DESCARGA - 26051862</v>
          </cell>
          <cell r="C32900" t="str">
            <v>UM</v>
          </cell>
        </row>
        <row r="32901">
          <cell r="A32901" t="str">
            <v>8088050EX</v>
          </cell>
          <cell r="B32901" t="str">
            <v>RESERVATORIO DE AR 75 lts</v>
          </cell>
          <cell r="C32901" t="str">
            <v>UM</v>
          </cell>
        </row>
        <row r="32902">
          <cell r="A32902">
            <v>707831030</v>
          </cell>
          <cell r="B32902" t="str">
            <v>CJ PONTEIRA CHAMINÉ - 10191576</v>
          </cell>
          <cell r="C32902" t="str">
            <v>UM</v>
          </cell>
        </row>
        <row r="32903">
          <cell r="A32903">
            <v>707831040</v>
          </cell>
          <cell r="B32903" t="str">
            <v>CJ PONTEIRA CHAMINÉ  CROMADO - 10191576</v>
          </cell>
          <cell r="C32903" t="str">
            <v>UM</v>
          </cell>
        </row>
        <row r="32904">
          <cell r="A32904">
            <v>701011000</v>
          </cell>
          <cell r="B32904" t="str">
            <v>BLANK TRAVESSA SUPERIOR HPN</v>
          </cell>
          <cell r="C32904" t="str">
            <v>UM</v>
          </cell>
        </row>
        <row r="32905">
          <cell r="A32905">
            <v>106562000</v>
          </cell>
          <cell r="B32905" t="str">
            <v>CHAPA GALVANIZADA 2,7mm X 1200mm X 3000mm</v>
          </cell>
          <cell r="C32905" t="str">
            <v>KG</v>
          </cell>
        </row>
        <row r="32906">
          <cell r="A32906" t="str">
            <v>70088900D</v>
          </cell>
          <cell r="B32906" t="str">
            <v>REVEST INTER DA COLUNA DIR</v>
          </cell>
          <cell r="C32906" t="str">
            <v>UM</v>
          </cell>
        </row>
        <row r="32907">
          <cell r="A32907" t="str">
            <v>70088900E</v>
          </cell>
          <cell r="B32907" t="str">
            <v>REVEST INTER DA COLUNA ESQ</v>
          </cell>
          <cell r="C32907" t="str">
            <v>UM</v>
          </cell>
        </row>
        <row r="32908">
          <cell r="A32908">
            <v>190243000</v>
          </cell>
          <cell r="B32908" t="str">
            <v>PLASTICO ABS PRETO (SOBRAS AGRALE)</v>
          </cell>
          <cell r="C32908" t="str">
            <v>KG</v>
          </cell>
        </row>
        <row r="32909">
          <cell r="A32909">
            <v>190244000</v>
          </cell>
          <cell r="B32909" t="str">
            <v>PLASTICO PP PRETO (SOBRAS AGRALE)</v>
          </cell>
          <cell r="C32909" t="str">
            <v>KG</v>
          </cell>
        </row>
        <row r="32910">
          <cell r="A32910" t="str">
            <v>DD90269020</v>
          </cell>
          <cell r="B32910" t="str">
            <v>PARTES E CAESS P/MANOMTEROS</v>
          </cell>
          <cell r="C32910" t="str">
            <v>UM</v>
          </cell>
        </row>
        <row r="32911">
          <cell r="A32911">
            <v>807998000</v>
          </cell>
          <cell r="B32911" t="str">
            <v>FECHAMENTO SUP. CILINDRO P/ GUINDASTE - 6184003001</v>
          </cell>
          <cell r="C32911" t="str">
            <v>UM</v>
          </cell>
        </row>
        <row r="32912">
          <cell r="A32912">
            <v>807999000</v>
          </cell>
          <cell r="B32912" t="str">
            <v>FECHAMENTO SUP. CILINDRO P/ GUINDASTE - 6184003000</v>
          </cell>
          <cell r="C32912" t="str">
            <v>UM</v>
          </cell>
        </row>
        <row r="32913">
          <cell r="A32913">
            <v>707998000</v>
          </cell>
          <cell r="B32913" t="str">
            <v>FECHAMENTO SUP. CILINDRO - 6184003001</v>
          </cell>
          <cell r="C32913" t="str">
            <v>UM</v>
          </cell>
        </row>
        <row r="32914">
          <cell r="A32914">
            <v>707998010</v>
          </cell>
          <cell r="B32914" t="str">
            <v>FECHAMENTO SUP. CILINDRO - 6184002993</v>
          </cell>
          <cell r="C32914" t="str">
            <v>UM</v>
          </cell>
        </row>
        <row r="32915">
          <cell r="A32915" t="str">
            <v>teste cabine</v>
          </cell>
          <cell r="B32915" t="str">
            <v>CABINE COMPLETA 1620</v>
          </cell>
          <cell r="C32915" t="str">
            <v>UM</v>
          </cell>
        </row>
        <row r="32916">
          <cell r="A32916" t="str">
            <v>70708300D</v>
          </cell>
          <cell r="B32916" t="str">
            <v>CURVAO DO PARALAMA DIREITO COM PORCA M6</v>
          </cell>
          <cell r="C32916" t="str">
            <v>UM</v>
          </cell>
        </row>
        <row r="32917">
          <cell r="A32917" t="str">
            <v>70708300E</v>
          </cell>
          <cell r="B32917" t="str">
            <v>CURVAO DO PARALAMA ESQUERDO COM PORCA M6</v>
          </cell>
          <cell r="C32917" t="str">
            <v>UM</v>
          </cell>
        </row>
        <row r="32918">
          <cell r="A32918" t="str">
            <v>DD85171891</v>
          </cell>
          <cell r="B32918" t="str">
            <v>OUTROS APARS TELEFONICOS</v>
          </cell>
          <cell r="C32918" t="str">
            <v>UM</v>
          </cell>
        </row>
        <row r="32919">
          <cell r="A32919" t="str">
            <v>DD85371011</v>
          </cell>
          <cell r="B32919" t="str">
            <v>SUPORTE C/APARS DE CNC</v>
          </cell>
          <cell r="C32919" t="str">
            <v>UM</v>
          </cell>
        </row>
        <row r="32920">
          <cell r="A32920" t="str">
            <v>DD39211900</v>
          </cell>
          <cell r="B32920" t="str">
            <v>OUTRAS PLACAS</v>
          </cell>
          <cell r="C32920" t="str">
            <v>UM</v>
          </cell>
        </row>
        <row r="32921">
          <cell r="A32921" t="str">
            <v>80048900M</v>
          </cell>
          <cell r="B32921" t="str">
            <v>CABINE COMPL ANTIGA PAINEL MODERNO MODELO  ALEMA</v>
          </cell>
          <cell r="C32921" t="str">
            <v>UM</v>
          </cell>
        </row>
        <row r="32922">
          <cell r="A32922" t="str">
            <v>70048900M</v>
          </cell>
          <cell r="B32922" t="str">
            <v>CABINE NUA ANTIGA PAINEL MODERNO   ALEMA S/ CAPÔ</v>
          </cell>
          <cell r="C32922" t="str">
            <v>UM</v>
          </cell>
        </row>
        <row r="32923">
          <cell r="A32923">
            <v>707999000</v>
          </cell>
          <cell r="B32923" t="str">
            <v>FECHAMENTO SUP. CILINDRO - 6184003000</v>
          </cell>
          <cell r="C32923" t="str">
            <v>UM</v>
          </cell>
        </row>
        <row r="32924">
          <cell r="A32924">
            <v>707999010</v>
          </cell>
          <cell r="B32924" t="str">
            <v>FECHAMENTO SUP. CILINDRO - 6184002992</v>
          </cell>
          <cell r="C32924" t="str">
            <v>UM</v>
          </cell>
        </row>
        <row r="32925">
          <cell r="A32925">
            <v>806310000</v>
          </cell>
          <cell r="B32925" t="str">
            <v>COBERTURA ALETADA P/ GUINDASTE - 80022049</v>
          </cell>
          <cell r="C32925" t="str">
            <v>UM</v>
          </cell>
        </row>
        <row r="32926">
          <cell r="A32926">
            <v>706310000</v>
          </cell>
          <cell r="B32926" t="str">
            <v>COBERTURA ALETADA</v>
          </cell>
          <cell r="C32926" t="str">
            <v>UM</v>
          </cell>
        </row>
        <row r="32927">
          <cell r="A32927">
            <v>806311000</v>
          </cell>
          <cell r="B32927" t="str">
            <v>COBERTURA TRANS P/ GUINDASTE - 4174110304</v>
          </cell>
          <cell r="C32927" t="str">
            <v>UM</v>
          </cell>
        </row>
        <row r="32928">
          <cell r="A32928">
            <v>706311000</v>
          </cell>
          <cell r="B32928" t="str">
            <v>COBERTURA TRANS GUINDASTE</v>
          </cell>
          <cell r="C32928" t="str">
            <v>UM</v>
          </cell>
        </row>
        <row r="32929">
          <cell r="A32929">
            <v>806312000</v>
          </cell>
          <cell r="B32929" t="str">
            <v>PLACA DEFLETOR P/ GUINDASTE - 80022700</v>
          </cell>
          <cell r="C32929" t="str">
            <v>UM</v>
          </cell>
        </row>
        <row r="32930">
          <cell r="A32930">
            <v>706312000</v>
          </cell>
          <cell r="B32930" t="str">
            <v>PLACA DEFLETOR</v>
          </cell>
          <cell r="C32930" t="str">
            <v>UM</v>
          </cell>
        </row>
        <row r="32931">
          <cell r="A32931">
            <v>706313000</v>
          </cell>
          <cell r="B32931" t="str">
            <v>PLACA DEFLETOR</v>
          </cell>
          <cell r="C32931" t="str">
            <v>UM</v>
          </cell>
        </row>
        <row r="32932">
          <cell r="A32932">
            <v>806313000</v>
          </cell>
          <cell r="B32932" t="str">
            <v>PLACA DEFLETOR P/ GUINDASTE - 80022701</v>
          </cell>
          <cell r="C32932" t="str">
            <v>UM</v>
          </cell>
        </row>
        <row r="32933">
          <cell r="A32933">
            <v>708766100</v>
          </cell>
          <cell r="B32933" t="str">
            <v>TRAVESSA DIANTEIRA</v>
          </cell>
          <cell r="C32933" t="str">
            <v>UM</v>
          </cell>
        </row>
        <row r="32934">
          <cell r="A32934">
            <v>708766200</v>
          </cell>
          <cell r="B32934" t="str">
            <v>TRAVESSA DIANTEIRA</v>
          </cell>
          <cell r="C32934" t="str">
            <v>UM</v>
          </cell>
        </row>
        <row r="32935">
          <cell r="A32935">
            <v>103433000</v>
          </cell>
          <cell r="B32935" t="str">
            <v>TUBO ACO FQ 3" x 6000 x 3,00mm NBR 6591</v>
          </cell>
          <cell r="C32935" t="str">
            <v>KG</v>
          </cell>
        </row>
        <row r="32936">
          <cell r="A32936">
            <v>200590000</v>
          </cell>
          <cell r="B32936" t="str">
            <v>SACO PLASTICO BOLHA 250 x 2555 X 0,16 MM RECUPERADO 80gm</v>
          </cell>
          <cell r="C32936" t="str">
            <v>UM</v>
          </cell>
        </row>
        <row r="32937">
          <cell r="A32937">
            <v>806314000</v>
          </cell>
          <cell r="B32937" t="str">
            <v>CAPO DO MOTOR RT765E-2 P/ GUINDASTE - 80059090</v>
          </cell>
          <cell r="C32937" t="str">
            <v>UM</v>
          </cell>
        </row>
        <row r="32938">
          <cell r="A32938" t="str">
            <v>DD80179000</v>
          </cell>
          <cell r="B32938" t="str">
            <v>OUTROS ARTIGOS LABORATORIOS</v>
          </cell>
          <cell r="C32938" t="str">
            <v>UM</v>
          </cell>
        </row>
        <row r="32939">
          <cell r="A32939" t="str">
            <v>DD70179000</v>
          </cell>
          <cell r="B32939" t="str">
            <v>OUTROS ARTIGOS LABORATORIOS</v>
          </cell>
          <cell r="C32939" t="str">
            <v>UM</v>
          </cell>
        </row>
        <row r="32940">
          <cell r="A32940">
            <v>706314010</v>
          </cell>
          <cell r="B32940" t="str">
            <v>SUPORTE CENTRAL CAPO RT700 - 80022289</v>
          </cell>
          <cell r="C32940" t="str">
            <v>UM</v>
          </cell>
        </row>
        <row r="32941">
          <cell r="A32941" t="str">
            <v>DD28080010</v>
          </cell>
          <cell r="B32941" t="str">
            <v>OUTROS ACIDOS</v>
          </cell>
          <cell r="C32941" t="str">
            <v>UM</v>
          </cell>
        </row>
        <row r="32942">
          <cell r="A32942">
            <v>706314020</v>
          </cell>
          <cell r="B32942" t="str">
            <v>SUPORTE CENTRAL CAPO - 80022289</v>
          </cell>
          <cell r="C32942" t="str">
            <v>UM</v>
          </cell>
        </row>
        <row r="32943">
          <cell r="A32943" t="str">
            <v>DD33053000</v>
          </cell>
          <cell r="B32943" t="str">
            <v>OUTROS LAQUES CABELO</v>
          </cell>
          <cell r="C32943" t="str">
            <v>UM</v>
          </cell>
        </row>
        <row r="32944">
          <cell r="A32944" t="str">
            <v>DD25223000</v>
          </cell>
          <cell r="B32944" t="str">
            <v>CAL HIDRAULICA</v>
          </cell>
          <cell r="C32944" t="str">
            <v>UM</v>
          </cell>
        </row>
        <row r="32945">
          <cell r="A32945" t="str">
            <v>DD54050000</v>
          </cell>
          <cell r="B32945" t="str">
            <v>MONOFILAMENTO ARTIFS</v>
          </cell>
          <cell r="C32945" t="str">
            <v>UM</v>
          </cell>
        </row>
        <row r="32946">
          <cell r="A32946">
            <v>706314030</v>
          </cell>
          <cell r="B32946" t="str">
            <v>PORTA CAPO RT700 - 80022050</v>
          </cell>
          <cell r="C32946" t="str">
            <v>UM</v>
          </cell>
        </row>
        <row r="32947">
          <cell r="A32947">
            <v>109923000</v>
          </cell>
          <cell r="B32947" t="str">
            <v>CHAPA DE ACO - FQ  2,5 x 1000 x 2000mm NBR 5906 - EM - DECAP</v>
          </cell>
          <cell r="C32947" t="str">
            <v>KG</v>
          </cell>
        </row>
        <row r="32948">
          <cell r="A32948">
            <v>706314040</v>
          </cell>
          <cell r="B32948" t="str">
            <v>CJ PORTA CAPO RT700</v>
          </cell>
          <cell r="C32948" t="str">
            <v>UM</v>
          </cell>
        </row>
        <row r="32949">
          <cell r="A32949">
            <v>109922000</v>
          </cell>
          <cell r="B32949" t="str">
            <v>BQD - 2,5 x 1000mm NBR 5906 - EM</v>
          </cell>
          <cell r="C32949" t="str">
            <v>T</v>
          </cell>
        </row>
        <row r="32950">
          <cell r="A32950">
            <v>706314050</v>
          </cell>
          <cell r="B32950" t="str">
            <v>PAREDE DIANTEIRA CAPO RT700 C/ PORCAS</v>
          </cell>
          <cell r="C32950" t="str">
            <v>UM</v>
          </cell>
        </row>
        <row r="32951">
          <cell r="A32951">
            <v>706314060</v>
          </cell>
          <cell r="B32951" t="str">
            <v>PAREDE DIANTEIRA CAPO RT700 - 80022048</v>
          </cell>
          <cell r="C32951" t="str">
            <v>UM</v>
          </cell>
        </row>
        <row r="32952">
          <cell r="A32952">
            <v>802065000</v>
          </cell>
          <cell r="B32952" t="str">
            <v>PARA-CHOQUE DIANTEIRO -  6888807270 5900</v>
          </cell>
          <cell r="C32952" t="str">
            <v>UM</v>
          </cell>
        </row>
        <row r="32953">
          <cell r="A32953">
            <v>702065000</v>
          </cell>
          <cell r="B32953" t="str">
            <v>PARA-CHOQUE DIANTEIRO MBB</v>
          </cell>
          <cell r="C32953" t="str">
            <v>UM</v>
          </cell>
        </row>
        <row r="32954">
          <cell r="A32954" t="str">
            <v>7020650EC</v>
          </cell>
          <cell r="B32954" t="str">
            <v>PARA-CHOQUE DIANTEIRO MBB (E-COAT)</v>
          </cell>
          <cell r="C32954" t="str">
            <v>UM</v>
          </cell>
        </row>
        <row r="32955">
          <cell r="A32955">
            <v>702065010</v>
          </cell>
          <cell r="B32955" t="str">
            <v>LAMINA PARA-CHOQUE DIANTEIRO MBB</v>
          </cell>
          <cell r="C32955" t="str">
            <v>UM</v>
          </cell>
        </row>
        <row r="32956">
          <cell r="A32956" t="str">
            <v>70206502E</v>
          </cell>
          <cell r="B32956" t="str">
            <v>PONTEIRA ESQ.</v>
          </cell>
          <cell r="C32956" t="str">
            <v>UM</v>
          </cell>
        </row>
        <row r="32957">
          <cell r="A32957" t="str">
            <v>70206503D</v>
          </cell>
          <cell r="B32957" t="str">
            <v>CONJ. REFORÇO DIR.</v>
          </cell>
          <cell r="C32957" t="str">
            <v>UM</v>
          </cell>
        </row>
        <row r="32958">
          <cell r="A32958" t="str">
            <v>70206503E</v>
          </cell>
          <cell r="B32958" t="str">
            <v>CONJ. REFORÇO ESQ.</v>
          </cell>
          <cell r="C32958" t="str">
            <v>UM</v>
          </cell>
        </row>
        <row r="32959">
          <cell r="A32959">
            <v>702065040</v>
          </cell>
          <cell r="B32959" t="str">
            <v>BLANK PONTEIRAS DIR/ESQ.</v>
          </cell>
          <cell r="C32959" t="str">
            <v>UM</v>
          </cell>
        </row>
        <row r="32960">
          <cell r="A32960" t="str">
            <v>DT1547000</v>
          </cell>
          <cell r="B32960" t="str">
            <v>SUP CABINE DIANT. 709/910/912/914</v>
          </cell>
          <cell r="C32960" t="str">
            <v>UM</v>
          </cell>
        </row>
        <row r="32961">
          <cell r="A32961">
            <v>702065050</v>
          </cell>
          <cell r="B32961" t="str">
            <v>REFORÇO MENOR - ESTAMPADO</v>
          </cell>
          <cell r="C32961" t="str">
            <v>UM</v>
          </cell>
        </row>
        <row r="32962">
          <cell r="A32962" t="str">
            <v>70206506D</v>
          </cell>
          <cell r="B32962" t="str">
            <v>REFORÇO DIR.</v>
          </cell>
          <cell r="C32962" t="str">
            <v>UM</v>
          </cell>
        </row>
        <row r="32963">
          <cell r="A32963" t="str">
            <v>70206506E</v>
          </cell>
          <cell r="B32963" t="str">
            <v>REFORÇO ESQ.</v>
          </cell>
          <cell r="C32963" t="str">
            <v>UM</v>
          </cell>
        </row>
        <row r="32964">
          <cell r="A32964">
            <v>197441000</v>
          </cell>
          <cell r="B32964" t="str">
            <v>MONTANTE INFERIOR UNIÃO Z 2,30 - 9141585335</v>
          </cell>
          <cell r="C32964" t="str">
            <v>UM</v>
          </cell>
        </row>
        <row r="32965">
          <cell r="A32965">
            <v>702065060</v>
          </cell>
          <cell r="B32965" t="str">
            <v>BLANK REFORÇO DIR/ESQ</v>
          </cell>
          <cell r="C32965" t="str">
            <v>UM</v>
          </cell>
        </row>
        <row r="32966">
          <cell r="A32966">
            <v>200771000</v>
          </cell>
          <cell r="B32966" t="str">
            <v>CAIXA DE FERRO AGRALE</v>
          </cell>
          <cell r="C32966" t="str">
            <v>UM</v>
          </cell>
        </row>
        <row r="32967">
          <cell r="A32967">
            <v>703183010</v>
          </cell>
          <cell r="B32967" t="str">
            <v>FOLHA PAREDE TRAS. FORD CARGO (LEVE FECHADA) - 3D</v>
          </cell>
          <cell r="C32967" t="str">
            <v>UM</v>
          </cell>
        </row>
        <row r="32968">
          <cell r="A32968">
            <v>703183170</v>
          </cell>
          <cell r="B32968" t="str">
            <v>BLANK REFORÇO INF. CANTO TRASEIRO TRAS. CARGO</v>
          </cell>
          <cell r="C32968" t="str">
            <v>UM</v>
          </cell>
        </row>
        <row r="32969">
          <cell r="A32969" t="str">
            <v>70318318D</v>
          </cell>
          <cell r="B32969" t="str">
            <v>COLUNA EXT. PORTA LD TRAS. CARGO</v>
          </cell>
          <cell r="C32969" t="str">
            <v>UM</v>
          </cell>
        </row>
        <row r="32970">
          <cell r="A32970" t="str">
            <v>70318318E</v>
          </cell>
          <cell r="B32970" t="str">
            <v>COLUNA EXT. PORTA LE TRAS. CARGO</v>
          </cell>
          <cell r="C32970" t="str">
            <v>UM</v>
          </cell>
        </row>
        <row r="32971">
          <cell r="A32971">
            <v>703172170</v>
          </cell>
          <cell r="B32971" t="str">
            <v>TRAVESSA EXTERNA DO ASSOALHO TRASEIRO FORD CARGO</v>
          </cell>
          <cell r="C32971" t="str">
            <v>UM</v>
          </cell>
        </row>
        <row r="32972">
          <cell r="A32972" t="str">
            <v>DT155100F</v>
          </cell>
          <cell r="B32972" t="str">
            <v>KIT ADAPTADOR PARACHOQUE (1620 ) PLAST/FERRO</v>
          </cell>
          <cell r="C32972" t="str">
            <v>UM</v>
          </cell>
        </row>
        <row r="32973">
          <cell r="A32973" t="str">
            <v>70317218D</v>
          </cell>
          <cell r="B32973" t="str">
            <v>SUPORTE DA COLUNA LD ASSOALHO CARGO</v>
          </cell>
          <cell r="C32973" t="str">
            <v>UM</v>
          </cell>
        </row>
        <row r="32974">
          <cell r="A32974" t="str">
            <v>70317218E</v>
          </cell>
          <cell r="B32974" t="str">
            <v>SUPORTE DA COLUNA LE ASSOALHO CARGO</v>
          </cell>
          <cell r="C32974" t="str">
            <v>UM</v>
          </cell>
        </row>
        <row r="32975">
          <cell r="A32975" t="str">
            <v>70317219E</v>
          </cell>
          <cell r="B32975" t="str">
            <v>TRAVESSA LATERAL EXT. DA SOLEIRA LE</v>
          </cell>
          <cell r="C32975" t="str">
            <v>UM</v>
          </cell>
        </row>
        <row r="32976">
          <cell r="A32976" t="str">
            <v>70317219D</v>
          </cell>
          <cell r="B32976" t="str">
            <v>TRAVESSA LATERAL EXT. DA SOLEIRA LD</v>
          </cell>
          <cell r="C32976" t="str">
            <v>UM</v>
          </cell>
        </row>
        <row r="32977">
          <cell r="A32977" t="str">
            <v>70317272D</v>
          </cell>
          <cell r="B32977" t="str">
            <v>SOLEIRA DIANTEIRA DO ASSOALHO LD CARGO</v>
          </cell>
          <cell r="C32977" t="str">
            <v>UM</v>
          </cell>
        </row>
        <row r="32978">
          <cell r="A32978" t="str">
            <v>70317272E</v>
          </cell>
          <cell r="B32978" t="str">
            <v>SOLEIRA DIANTEIRA DO ASSOALHO LE CARGO</v>
          </cell>
          <cell r="C32978" t="str">
            <v>UM</v>
          </cell>
        </row>
        <row r="32979">
          <cell r="A32979">
            <v>701016000</v>
          </cell>
          <cell r="B32979" t="str">
            <v>BLANK FORRO COLUNA DO PARABRISA</v>
          </cell>
          <cell r="C32979" t="str">
            <v>UM</v>
          </cell>
        </row>
        <row r="32980">
          <cell r="A32980" t="str">
            <v>DD27101992</v>
          </cell>
          <cell r="B32980" t="str">
            <v>PITUR AW-OLEO HIDRULICO</v>
          </cell>
          <cell r="C32980" t="str">
            <v>UM</v>
          </cell>
        </row>
        <row r="32981">
          <cell r="A32981">
            <v>701097010</v>
          </cell>
          <cell r="B32981" t="str">
            <v>BLANK DO ESTRIBO</v>
          </cell>
          <cell r="C32981" t="str">
            <v>UM</v>
          </cell>
        </row>
        <row r="32982">
          <cell r="A32982" t="str">
            <v>IMOB85258029</v>
          </cell>
          <cell r="B32982" t="str">
            <v>OUTRAS CAMERAS</v>
          </cell>
          <cell r="C32982" t="str">
            <v>UM</v>
          </cell>
        </row>
        <row r="32983">
          <cell r="A32983" t="str">
            <v>DD56075011</v>
          </cell>
          <cell r="B32983" t="str">
            <v>OUTROS CORDEIS, CORDAS, ETC. DE POLIET</v>
          </cell>
          <cell r="C32983" t="str">
            <v>UM</v>
          </cell>
        </row>
        <row r="32984">
          <cell r="A32984" t="str">
            <v>DD29096020</v>
          </cell>
          <cell r="B32984" t="str">
            <v>PEROXIDOS DE ALCOOIS</v>
          </cell>
          <cell r="C32984" t="str">
            <v>UM</v>
          </cell>
        </row>
        <row r="32985">
          <cell r="A32985" t="str">
            <v>70100100D</v>
          </cell>
          <cell r="B32985" t="str">
            <v>PONTEIRA DO PARACHOQUE DIR</v>
          </cell>
          <cell r="C32985" t="str">
            <v>UM</v>
          </cell>
        </row>
        <row r="32986">
          <cell r="A32986" t="str">
            <v>70100100E</v>
          </cell>
          <cell r="B32986" t="str">
            <v>PONTEIRA DO PARACHOQUE ESQ</v>
          </cell>
          <cell r="C32986" t="str">
            <v>UM</v>
          </cell>
        </row>
        <row r="32987">
          <cell r="A32987" t="str">
            <v>MATRIZ276</v>
          </cell>
          <cell r="B32987" t="str">
            <v>MOLDE PLASTICO P/ MANITOWOC</v>
          </cell>
          <cell r="C32987" t="str">
            <v>UM</v>
          </cell>
        </row>
        <row r="32988">
          <cell r="A32988" t="str">
            <v>DD94031000</v>
          </cell>
          <cell r="B32988" t="str">
            <v>MOVEIS DE METAL</v>
          </cell>
          <cell r="C32988" t="str">
            <v>UM</v>
          </cell>
        </row>
        <row r="32989">
          <cell r="A32989" t="str">
            <v>DT154600F</v>
          </cell>
          <cell r="B32989" t="str">
            <v>CATRACA PARA CARROCERIA</v>
          </cell>
          <cell r="C32989" t="str">
            <v>UM</v>
          </cell>
        </row>
        <row r="32990">
          <cell r="A32990">
            <v>807832000</v>
          </cell>
          <cell r="B32990" t="str">
            <v>MEIO P.LAMA MAPAR  (TRAS/DIR DIANT/ESQ)</v>
          </cell>
          <cell r="C32990" t="str">
            <v>UM</v>
          </cell>
        </row>
        <row r="32991">
          <cell r="A32991">
            <v>807833000</v>
          </cell>
          <cell r="B32991" t="str">
            <v>MEIO P.LAMA MAPAR  (TRAS/ESQ DIANT/DIR)</v>
          </cell>
          <cell r="C32991" t="str">
            <v>UM</v>
          </cell>
        </row>
        <row r="32992">
          <cell r="A32992">
            <v>707832000</v>
          </cell>
          <cell r="B32992" t="str">
            <v>MEIO P.LAMA MAPAR (MOLDADO)</v>
          </cell>
          <cell r="C32992" t="str">
            <v>UM</v>
          </cell>
        </row>
        <row r="32993">
          <cell r="A32993" t="str">
            <v>70206502D</v>
          </cell>
          <cell r="B32993" t="str">
            <v>PONTEIRA DIR.</v>
          </cell>
          <cell r="C32993" t="str">
            <v>UM</v>
          </cell>
        </row>
        <row r="32994">
          <cell r="A32994">
            <v>109924000</v>
          </cell>
          <cell r="B32994" t="str">
            <v>ETIQUETA DE IDENTIFICACAO PECAS PRODUCAO (CARTAO)</v>
          </cell>
          <cell r="C32994" t="str">
            <v>MI</v>
          </cell>
        </row>
        <row r="32995">
          <cell r="A32995">
            <v>706314070</v>
          </cell>
          <cell r="B32995" t="str">
            <v>CANTONEIRA PAREDE DIANTEIRA CAPO - 80022718</v>
          </cell>
          <cell r="C32995" t="str">
            <v>UM</v>
          </cell>
        </row>
        <row r="32996">
          <cell r="A32996" t="str">
            <v>DD44092900</v>
          </cell>
          <cell r="B32996" t="str">
            <v>OUTRAS</v>
          </cell>
          <cell r="C32996" t="str">
            <v>UM</v>
          </cell>
        </row>
        <row r="32997">
          <cell r="A32997">
            <v>107985000</v>
          </cell>
          <cell r="B32997" t="str">
            <v>BASE PLÁSTICA SIMPLES P/ DOBRADICA CAPO</v>
          </cell>
          <cell r="C32997" t="str">
            <v>UM</v>
          </cell>
        </row>
        <row r="32998">
          <cell r="A32998">
            <v>107986000</v>
          </cell>
          <cell r="B32998" t="str">
            <v>TRAVA PLASTICA MAIOR P/ DOBRADICA CAPO</v>
          </cell>
          <cell r="C32998" t="str">
            <v>UM</v>
          </cell>
        </row>
        <row r="32999">
          <cell r="A32999" t="str">
            <v>70631409D</v>
          </cell>
          <cell r="B32999" t="str">
            <v>PAREDE DIREITA CAPO - 80022294</v>
          </cell>
          <cell r="C32999" t="str">
            <v>UM</v>
          </cell>
        </row>
        <row r="33000">
          <cell r="A33000" t="str">
            <v>70631409E</v>
          </cell>
          <cell r="B33000" t="str">
            <v>PAREDE ESQUERDA CAPO - 80022293</v>
          </cell>
          <cell r="C33000" t="str">
            <v>UM</v>
          </cell>
        </row>
        <row r="33001">
          <cell r="A33001">
            <v>706314100</v>
          </cell>
          <cell r="B33001" t="str">
            <v>SUPORTE C/ PORCAS</v>
          </cell>
          <cell r="C33001" t="str">
            <v>UM</v>
          </cell>
        </row>
        <row r="33002">
          <cell r="A33002">
            <v>706314110</v>
          </cell>
          <cell r="B33002" t="str">
            <v>SUPORTE - 80022290</v>
          </cell>
          <cell r="C33002" t="str">
            <v>UM</v>
          </cell>
        </row>
        <row r="33003">
          <cell r="A33003">
            <v>706314120</v>
          </cell>
          <cell r="B33003" t="str">
            <v>REFORCO - 80022291</v>
          </cell>
          <cell r="C33003" t="str">
            <v>UM</v>
          </cell>
        </row>
        <row r="33004">
          <cell r="A33004" t="str">
            <v>70631408D</v>
          </cell>
          <cell r="B33004" t="str">
            <v>CJ PAREDE DIREITA CAPO</v>
          </cell>
          <cell r="C33004" t="str">
            <v>UM</v>
          </cell>
        </row>
        <row r="33005">
          <cell r="A33005" t="str">
            <v>70631408E</v>
          </cell>
          <cell r="B33005" t="str">
            <v>CJ PAREDE ESQUERDA CAPO</v>
          </cell>
          <cell r="C33005" t="str">
            <v>UM</v>
          </cell>
        </row>
        <row r="33006">
          <cell r="A33006">
            <v>706314140</v>
          </cell>
          <cell r="B33006" t="str">
            <v>SUPORTE - 80022292</v>
          </cell>
          <cell r="C33006" t="str">
            <v>UM</v>
          </cell>
        </row>
        <row r="33007">
          <cell r="A33007">
            <v>706314130</v>
          </cell>
          <cell r="B33007" t="str">
            <v>SUPORTE C/ PORCAS</v>
          </cell>
          <cell r="C33007" t="str">
            <v>UM</v>
          </cell>
        </row>
        <row r="33008">
          <cell r="A33008">
            <v>706314150</v>
          </cell>
          <cell r="B33008" t="str">
            <v>SUPORTE - 80022697</v>
          </cell>
          <cell r="C33008" t="str">
            <v>UM</v>
          </cell>
        </row>
        <row r="33009">
          <cell r="A33009">
            <v>706314160</v>
          </cell>
          <cell r="B33009" t="str">
            <v>REFORCO - 80022698</v>
          </cell>
          <cell r="C33009" t="str">
            <v>UM</v>
          </cell>
        </row>
        <row r="33010">
          <cell r="A33010">
            <v>706314170</v>
          </cell>
          <cell r="B33010" t="str">
            <v>CANTONEIRA - 80022699</v>
          </cell>
          <cell r="C33010" t="str">
            <v>UM</v>
          </cell>
        </row>
        <row r="33011">
          <cell r="A33011">
            <v>706314180</v>
          </cell>
          <cell r="B33011" t="str">
            <v>TRAVESSA REFORCO INTERNO CAPO - 80022702</v>
          </cell>
          <cell r="C33011" t="str">
            <v>UM</v>
          </cell>
        </row>
        <row r="33012">
          <cell r="A33012">
            <v>706314190</v>
          </cell>
          <cell r="B33012" t="str">
            <v>LATERAL REFORCO INTERNO CAPO C/ PORCA</v>
          </cell>
          <cell r="C33012" t="str">
            <v>UM</v>
          </cell>
        </row>
        <row r="33013">
          <cell r="A33013">
            <v>706314200</v>
          </cell>
          <cell r="B33013" t="str">
            <v>LATERAL REFORCO INTERNO CAPO - 80022703</v>
          </cell>
          <cell r="C33013" t="str">
            <v>UM</v>
          </cell>
        </row>
        <row r="33014">
          <cell r="A33014">
            <v>706314220</v>
          </cell>
          <cell r="B33014" t="str">
            <v>LATERAL REFORCO INTERNO CAPO - 80022704</v>
          </cell>
          <cell r="C33014" t="str">
            <v>UM</v>
          </cell>
        </row>
        <row r="33015">
          <cell r="A33015">
            <v>706314210</v>
          </cell>
          <cell r="B33015" t="str">
            <v>LATERAL REFORCO INTERNO CAPO C/ PORCA</v>
          </cell>
          <cell r="C33015" t="str">
            <v>UM</v>
          </cell>
        </row>
        <row r="33016">
          <cell r="A33016">
            <v>706314230</v>
          </cell>
          <cell r="B33016" t="str">
            <v>CJ REFORCO INTERNO CAPO</v>
          </cell>
          <cell r="C33016" t="str">
            <v>UM</v>
          </cell>
        </row>
        <row r="33017">
          <cell r="A33017">
            <v>706314500</v>
          </cell>
          <cell r="B33017" t="str">
            <v>CJ TRASEIRO CAPO RT700 - 80022044</v>
          </cell>
          <cell r="C33017" t="str">
            <v>UM</v>
          </cell>
        </row>
        <row r="33018">
          <cell r="A33018">
            <v>807980000</v>
          </cell>
          <cell r="B33018" t="str">
            <v>PROTECAO RADIADOR RT700E4 P/ GUINDASTE - 80060273</v>
          </cell>
          <cell r="C33018" t="str">
            <v>UM</v>
          </cell>
        </row>
        <row r="33019">
          <cell r="A33019">
            <v>707980100</v>
          </cell>
          <cell r="B33019" t="str">
            <v>COBERTURA PROTECAO RADIADOR - 80060293</v>
          </cell>
          <cell r="C33019" t="str">
            <v>UM</v>
          </cell>
        </row>
        <row r="33020">
          <cell r="A33020">
            <v>707904070</v>
          </cell>
          <cell r="B33020" t="str">
            <v>CJ PAINEL TRAS. ESQ. PARALAMA C/ SUPORTE</v>
          </cell>
          <cell r="C33020" t="str">
            <v>UM</v>
          </cell>
        </row>
        <row r="33021">
          <cell r="A33021">
            <v>707942030</v>
          </cell>
          <cell r="B33021" t="str">
            <v>CINTA SUPORTE TAMPA VALVULA TOPO (EXTERNO)</v>
          </cell>
          <cell r="C33021" t="str">
            <v>UM</v>
          </cell>
        </row>
        <row r="33022">
          <cell r="A33022" t="str">
            <v>DT154700F</v>
          </cell>
          <cell r="B33022" t="str">
            <v>SUP CABINE DIANT. 709/910/912/914 - 688 310 00 51</v>
          </cell>
          <cell r="C33022" t="str">
            <v>UM</v>
          </cell>
        </row>
        <row r="33023">
          <cell r="A33023">
            <v>707980200</v>
          </cell>
          <cell r="B33023" t="str">
            <v>LATERAL PROTECAO RADIADOR</v>
          </cell>
          <cell r="C33023" t="str">
            <v>UM</v>
          </cell>
        </row>
        <row r="33024">
          <cell r="A33024">
            <v>707980300</v>
          </cell>
          <cell r="B33024" t="str">
            <v>LATERAL PROTECAO RADIADOR</v>
          </cell>
          <cell r="C33024" t="str">
            <v>UM</v>
          </cell>
        </row>
        <row r="33025">
          <cell r="A33025">
            <v>707980000</v>
          </cell>
          <cell r="B33025" t="str">
            <v>CONJUNTO PROTECAO RADIADOR</v>
          </cell>
          <cell r="C33025" t="str">
            <v>UM</v>
          </cell>
        </row>
        <row r="33026">
          <cell r="A33026">
            <v>107998000</v>
          </cell>
          <cell r="B33026" t="str">
            <v>BARRA ROSCADA 5/16"-18UNC x 1,5" INOX</v>
          </cell>
          <cell r="C33026" t="str">
            <v>UM</v>
          </cell>
        </row>
        <row r="33027">
          <cell r="A33027">
            <v>107999000</v>
          </cell>
          <cell r="B33027" t="str">
            <v>BARRA ROSCADA 5/16"-18UNC x 1,75" INOX</v>
          </cell>
          <cell r="C33027" t="str">
            <v>UM</v>
          </cell>
        </row>
        <row r="33028">
          <cell r="A33028" t="str">
            <v>DD80030000</v>
          </cell>
          <cell r="B33028" t="str">
            <v>OUTRAS PARTES PNEUMATICAS</v>
          </cell>
          <cell r="C33028" t="str">
            <v>UM</v>
          </cell>
        </row>
        <row r="33029">
          <cell r="A33029">
            <v>706314240</v>
          </cell>
          <cell r="B33029" t="str">
            <v>PERFIL DE BORRACHA PORTA CAPO RT700</v>
          </cell>
          <cell r="C33029" t="str">
            <v>UM</v>
          </cell>
        </row>
        <row r="33030">
          <cell r="A33030">
            <v>706314250</v>
          </cell>
          <cell r="B33030" t="str">
            <v>PERFIL DO PUXADOR PORTA CAPO RT700</v>
          </cell>
          <cell r="C33030" t="str">
            <v>UM</v>
          </cell>
        </row>
        <row r="33031">
          <cell r="A33031">
            <v>200703000</v>
          </cell>
          <cell r="B33031" t="str">
            <v>GRAMPO GS 16/38</v>
          </cell>
          <cell r="C33031" t="str">
            <v>CX</v>
          </cell>
        </row>
        <row r="33032">
          <cell r="A33032">
            <v>105246000</v>
          </cell>
          <cell r="B33032" t="str">
            <v>PARAFUSO SEXT UNC 1/4"-20 x 1" INOX ANSI B18.2.1</v>
          </cell>
          <cell r="C33032" t="str">
            <v>UM</v>
          </cell>
        </row>
        <row r="33033">
          <cell r="A33033">
            <v>807834000</v>
          </cell>
          <cell r="B33033" t="str">
            <v>GRADE FRONTAL MB 1720 ANTIGA - RTM LIGHT</v>
          </cell>
          <cell r="C33033" t="str">
            <v>UM</v>
          </cell>
        </row>
        <row r="33034">
          <cell r="A33034">
            <v>807835000</v>
          </cell>
          <cell r="B33034" t="str">
            <v>CÓDIGO RESERVADO</v>
          </cell>
          <cell r="C33034" t="str">
            <v>UM</v>
          </cell>
        </row>
        <row r="33035">
          <cell r="A33035" t="str">
            <v>80783700D</v>
          </cell>
          <cell r="B33035" t="str">
            <v>CÓDIGO RESERVADO</v>
          </cell>
          <cell r="C33035" t="str">
            <v>UM</v>
          </cell>
        </row>
        <row r="33036">
          <cell r="A33036" t="str">
            <v>80783600D</v>
          </cell>
          <cell r="B33036" t="str">
            <v>CÓDIGO RESERVADO</v>
          </cell>
          <cell r="C33036" t="str">
            <v>UM</v>
          </cell>
        </row>
        <row r="33037">
          <cell r="A33037" t="str">
            <v>80783600E</v>
          </cell>
          <cell r="B33037" t="str">
            <v>CÓDIGO RESERVADO</v>
          </cell>
          <cell r="C33037" t="str">
            <v>UM</v>
          </cell>
        </row>
        <row r="33038">
          <cell r="A33038" t="str">
            <v>80783700E</v>
          </cell>
          <cell r="B33038" t="str">
            <v>CÓDIGO RESERVADO</v>
          </cell>
          <cell r="C33038" t="str">
            <v>UM</v>
          </cell>
        </row>
        <row r="33039">
          <cell r="A33039" t="str">
            <v>80783800D</v>
          </cell>
          <cell r="B33039" t="str">
            <v>CÓDIGO RESERVADO</v>
          </cell>
          <cell r="C33039" t="str">
            <v>UM</v>
          </cell>
        </row>
        <row r="33040">
          <cell r="A33040" t="str">
            <v>80783800E</v>
          </cell>
          <cell r="B33040" t="str">
            <v>CÓDIGO RESERVADO</v>
          </cell>
          <cell r="C33040" t="str">
            <v>UM</v>
          </cell>
        </row>
        <row r="33041">
          <cell r="A33041" t="str">
            <v>80783900D</v>
          </cell>
          <cell r="B33041" t="str">
            <v>CÓDIGO RESERVADO</v>
          </cell>
          <cell r="C33041" t="str">
            <v>UM</v>
          </cell>
        </row>
        <row r="33042">
          <cell r="A33042" t="str">
            <v>DD87042190</v>
          </cell>
          <cell r="B33042" t="str">
            <v>OUTROS CHASSI PARA CARGA VALORES</v>
          </cell>
          <cell r="C33042" t="str">
            <v>UM</v>
          </cell>
        </row>
        <row r="33043">
          <cell r="A33043" t="str">
            <v>80783900E</v>
          </cell>
          <cell r="B33043" t="str">
            <v>CÓDIGO RESERVADO</v>
          </cell>
          <cell r="C33043" t="str">
            <v>UM</v>
          </cell>
        </row>
        <row r="33044">
          <cell r="A33044">
            <v>807840000</v>
          </cell>
          <cell r="B33044" t="str">
            <v>CÓDIGO RESERVADO</v>
          </cell>
          <cell r="C33044" t="str">
            <v>UM</v>
          </cell>
        </row>
        <row r="33045">
          <cell r="A33045">
            <v>807841000</v>
          </cell>
          <cell r="B33045" t="str">
            <v>CÓDIGO RESERVADO</v>
          </cell>
          <cell r="C33045" t="str">
            <v>UM</v>
          </cell>
        </row>
        <row r="33046">
          <cell r="A33046" t="str">
            <v>DD84439923</v>
          </cell>
          <cell r="B33046" t="str">
            <v>MARTELO DE IMPRESSÃO</v>
          </cell>
          <cell r="C33046" t="str">
            <v>UM</v>
          </cell>
        </row>
        <row r="33047">
          <cell r="A33047" t="str">
            <v>8031840DF</v>
          </cell>
          <cell r="B33047" t="str">
            <v>PAINEL SOLEIRA DA PORTA LD FORD CARGO</v>
          </cell>
          <cell r="C33047" t="str">
            <v>UM</v>
          </cell>
        </row>
        <row r="33048">
          <cell r="A33048" t="str">
            <v>8031840EF</v>
          </cell>
          <cell r="B33048" t="str">
            <v>PAINEL SOLEIRA DA PORTA LE FORD CARGO</v>
          </cell>
          <cell r="C33048" t="str">
            <v>UM</v>
          </cell>
        </row>
        <row r="33049">
          <cell r="A33049">
            <v>197424000</v>
          </cell>
          <cell r="B33049" t="str">
            <v>BLANK - REFORÇO</v>
          </cell>
          <cell r="C33049" t="str">
            <v>KG</v>
          </cell>
        </row>
        <row r="33050">
          <cell r="A33050">
            <v>817621000</v>
          </cell>
          <cell r="B33050" t="str">
            <v>M.O. CORTE LASER - REFORÇO - FERRAMENTAL ESTAMPO DE AÇO</v>
          </cell>
          <cell r="C33050" t="str">
            <v>UM</v>
          </cell>
        </row>
        <row r="33051">
          <cell r="A33051">
            <v>807621000</v>
          </cell>
          <cell r="B33051" t="str">
            <v>SUPORTE DO AMPLIFICADOR - 018036</v>
          </cell>
          <cell r="C33051" t="str">
            <v>UM</v>
          </cell>
        </row>
        <row r="33052">
          <cell r="A33052" t="str">
            <v>DT1551000</v>
          </cell>
          <cell r="B33052" t="str">
            <v>KIT ADAPTADOR PARACHOQUE (1620) PLAST/FERRO</v>
          </cell>
          <cell r="C33052" t="str">
            <v>UM</v>
          </cell>
        </row>
        <row r="33053">
          <cell r="A33053">
            <v>104299000</v>
          </cell>
          <cell r="B33053" t="str">
            <v>CHAPA PP PRETO 8,00 x 1150 x 950 mm (30% CaCO)</v>
          </cell>
          <cell r="C33053" t="str">
            <v>UM</v>
          </cell>
        </row>
        <row r="33054">
          <cell r="A33054">
            <v>109232000</v>
          </cell>
          <cell r="B33054" t="str">
            <v>CHAPA DE ACO - FQ  2,5 x 1200 x 3000mm - SAE 1010/20</v>
          </cell>
          <cell r="C33054" t="str">
            <v>KG</v>
          </cell>
        </row>
        <row r="33055">
          <cell r="A33055">
            <v>707405250</v>
          </cell>
          <cell r="B33055" t="str">
            <v>SUPORTE PAINEL ELÉTRICO NR 12  P/ BET.</v>
          </cell>
          <cell r="C33055" t="str">
            <v>UM</v>
          </cell>
        </row>
        <row r="33056">
          <cell r="A33056" t="str">
            <v>70318316D</v>
          </cell>
          <cell r="B33056" t="str">
            <v>REFORÇO SUP. CANTO TRASEIRO DIR.. CARGO</v>
          </cell>
          <cell r="C33056" t="str">
            <v>UM</v>
          </cell>
        </row>
        <row r="33057">
          <cell r="A33057" t="str">
            <v>70318316E</v>
          </cell>
          <cell r="B33057" t="str">
            <v>REFORÇO SUP. CANTO TRASEIRO ESQ. CARGO</v>
          </cell>
          <cell r="C33057" t="str">
            <v>UM</v>
          </cell>
        </row>
        <row r="33058">
          <cell r="A33058">
            <v>703183190</v>
          </cell>
          <cell r="B33058" t="str">
            <v>TRAVESSA HORIZONTAL MENOR PAREDE TRASEIRA CARGO</v>
          </cell>
          <cell r="C33058" t="str">
            <v>UM</v>
          </cell>
        </row>
        <row r="33059">
          <cell r="A33059" t="str">
            <v>IMOB84807100</v>
          </cell>
          <cell r="B33059" t="str">
            <v>OUTROS MOLDES</v>
          </cell>
          <cell r="C33059" t="str">
            <v>UM</v>
          </cell>
        </row>
        <row r="33060">
          <cell r="A33060">
            <v>600468000</v>
          </cell>
          <cell r="B33060" t="str">
            <v>ADAPTADOR TOMADA T</v>
          </cell>
          <cell r="C33060" t="str">
            <v>UM</v>
          </cell>
        </row>
        <row r="33061">
          <cell r="A33061">
            <v>200066000</v>
          </cell>
          <cell r="B33061" t="str">
            <v>CAIXA PEAD COMPONENTES MANITOWOC</v>
          </cell>
          <cell r="C33061" t="str">
            <v>UM</v>
          </cell>
        </row>
        <row r="33062">
          <cell r="A33062">
            <v>703028020</v>
          </cell>
          <cell r="B33062" t="str">
            <v>SUPORTE ABERTO</v>
          </cell>
          <cell r="C33062" t="str">
            <v>UM</v>
          </cell>
        </row>
        <row r="33063">
          <cell r="A33063">
            <v>109925000</v>
          </cell>
          <cell r="B33063" t="str">
            <v>PIGMENTO CINZA GRAFITE</v>
          </cell>
          <cell r="C33063" t="str">
            <v>KG</v>
          </cell>
        </row>
        <row r="33064">
          <cell r="A33064" t="str">
            <v>IMOB73066100</v>
          </cell>
          <cell r="B33064" t="str">
            <v>OUTROS TUBOS QUADRADOS</v>
          </cell>
          <cell r="C33064" t="str">
            <v>UM</v>
          </cell>
        </row>
        <row r="33065">
          <cell r="A33065" t="str">
            <v>MATRIZ277</v>
          </cell>
          <cell r="B33065" t="str">
            <v>GABARITO DE VERIFICAÇÃO</v>
          </cell>
          <cell r="C33065" t="str">
            <v>UM</v>
          </cell>
        </row>
        <row r="33066">
          <cell r="A33066" t="str">
            <v>DT16250EF</v>
          </cell>
          <cell r="B33066" t="str">
            <v>CANTO TRASEIRO ESQUERDO (MB 1216/1218/1618) - 384 640 70 09</v>
          </cell>
          <cell r="C33066" t="str">
            <v>UM</v>
          </cell>
        </row>
        <row r="33067">
          <cell r="A33067" t="str">
            <v>DT162600D</v>
          </cell>
          <cell r="B33067" t="str">
            <v>CANTO TRASEIRO DIREITO  (MB 1620/21)</v>
          </cell>
          <cell r="C33067" t="str">
            <v>UM</v>
          </cell>
        </row>
        <row r="33068">
          <cell r="A33068" t="str">
            <v>DT155500D</v>
          </cell>
          <cell r="B33068" t="str">
            <v>FRONTAL LATERAL (SPRINTER) - 901 637 31 01</v>
          </cell>
          <cell r="C33068" t="str">
            <v>UM</v>
          </cell>
        </row>
        <row r="33069">
          <cell r="A33069" t="str">
            <v>DT155500E</v>
          </cell>
          <cell r="B33069" t="str">
            <v>FRONTAL LATERAL (SPRINTER) - 901 637 30 01</v>
          </cell>
          <cell r="C33069" t="str">
            <v>UM</v>
          </cell>
        </row>
        <row r="33070">
          <cell r="A33070" t="str">
            <v>DT15550DF</v>
          </cell>
          <cell r="B33070" t="str">
            <v>FRONTAL LATERAL (SPRINTER) - 901 637 31 01</v>
          </cell>
          <cell r="C33070" t="str">
            <v>UM</v>
          </cell>
        </row>
        <row r="33071">
          <cell r="A33071" t="str">
            <v>DT15550EF</v>
          </cell>
          <cell r="B33071" t="str">
            <v>FRONTAL LATERAL (SPRINTER) - 901 637 30 01</v>
          </cell>
          <cell r="C33071" t="str">
            <v>UM</v>
          </cell>
        </row>
        <row r="33072">
          <cell r="A33072" t="str">
            <v>DT1560000</v>
          </cell>
          <cell r="B33072" t="str">
            <v>GRADE SUPERIOR MB 1620   (2000 EM DIANTE)</v>
          </cell>
          <cell r="C33072" t="str">
            <v>UM</v>
          </cell>
        </row>
        <row r="33073">
          <cell r="A33073" t="str">
            <v>DT156000F</v>
          </cell>
          <cell r="B33073" t="str">
            <v>GRADE SUPERIOR MB 1620   (2000 EM DIANTE) - 694 880 73 85</v>
          </cell>
          <cell r="C33073" t="str">
            <v>UM</v>
          </cell>
        </row>
        <row r="33074">
          <cell r="A33074" t="str">
            <v>DT1561000</v>
          </cell>
          <cell r="B33074" t="str">
            <v>RESERVATORIO DE AR 40L(L1215-L1720-L1721-1420)</v>
          </cell>
          <cell r="C33074" t="str">
            <v>UM</v>
          </cell>
        </row>
        <row r="33075">
          <cell r="A33075" t="str">
            <v>DT156100F</v>
          </cell>
          <cell r="B33075" t="str">
            <v>RESERVATORIO DE AR 40L(L1215-L1720-L1721-1420) - 696 432 00</v>
          </cell>
          <cell r="C33075" t="str">
            <v>UM</v>
          </cell>
        </row>
        <row r="33076">
          <cell r="A33076" t="str">
            <v>DT156100G</v>
          </cell>
          <cell r="B33076" t="str">
            <v>RESERVATàRIO DE AR</v>
          </cell>
          <cell r="C33076" t="str">
            <v>UM</v>
          </cell>
        </row>
        <row r="33077">
          <cell r="A33077" t="str">
            <v>DT162500D</v>
          </cell>
          <cell r="B33077" t="str">
            <v>CANTO TRASEIRO DIREITO  (MB 1216/1218/1618)</v>
          </cell>
          <cell r="C33077" t="str">
            <v>UM</v>
          </cell>
        </row>
        <row r="33078">
          <cell r="A33078" t="str">
            <v>DT162500E</v>
          </cell>
          <cell r="B33078" t="str">
            <v>CANTO TRASEIRO ESQUERDO (MB 1216/1218/1618)</v>
          </cell>
          <cell r="C33078" t="str">
            <v>UM</v>
          </cell>
        </row>
        <row r="33079">
          <cell r="A33079" t="str">
            <v>DT16250DF</v>
          </cell>
          <cell r="B33079" t="str">
            <v>CANTO TRASEIRO DIREITO  (MB 1216/1218/1618) - 384 640 74 09</v>
          </cell>
          <cell r="C33079" t="str">
            <v>UM</v>
          </cell>
        </row>
        <row r="33080">
          <cell r="A33080" t="str">
            <v>DD27112990</v>
          </cell>
          <cell r="B33080" t="str">
            <v>OUTROS OLEOS</v>
          </cell>
          <cell r="C33080" t="str">
            <v>UM</v>
          </cell>
        </row>
        <row r="33081">
          <cell r="A33081">
            <v>600651000</v>
          </cell>
          <cell r="B33081" t="str">
            <v>CABO FLEX  750V 1,0mm AZUL</v>
          </cell>
          <cell r="C33081" t="str">
            <v>M</v>
          </cell>
        </row>
        <row r="33082">
          <cell r="A33082">
            <v>600652000</v>
          </cell>
          <cell r="B33082" t="str">
            <v>CABO FLEX  750V 1,0mm BRANCO</v>
          </cell>
          <cell r="C33082" t="str">
            <v>M</v>
          </cell>
        </row>
        <row r="33083">
          <cell r="A33083">
            <v>600653000</v>
          </cell>
          <cell r="B33083" t="str">
            <v>CABO FLEX  750V 1,5 mm AZUL</v>
          </cell>
          <cell r="C33083" t="str">
            <v>M</v>
          </cell>
        </row>
        <row r="33084">
          <cell r="A33084">
            <v>600654000</v>
          </cell>
          <cell r="B33084" t="str">
            <v>CABO FLEX  750V 1,5 mm PRETO</v>
          </cell>
          <cell r="C33084" t="str">
            <v>M</v>
          </cell>
        </row>
        <row r="33085">
          <cell r="A33085">
            <v>600655000</v>
          </cell>
          <cell r="B33085" t="str">
            <v>CABO FLEX  750V 2,5 mm PRETO</v>
          </cell>
          <cell r="C33085" t="str">
            <v>M</v>
          </cell>
        </row>
        <row r="33086">
          <cell r="A33086">
            <v>600656000</v>
          </cell>
          <cell r="B33086" t="str">
            <v>CABO FLEX  750V 4,0 mm PRETO</v>
          </cell>
          <cell r="C33086" t="str">
            <v>M</v>
          </cell>
        </row>
        <row r="33087">
          <cell r="A33087">
            <v>600657000</v>
          </cell>
          <cell r="B33087" t="str">
            <v>CABO FLEX  750V 6,0 mm PRETO</v>
          </cell>
          <cell r="C33087" t="str">
            <v>M</v>
          </cell>
        </row>
        <row r="33088">
          <cell r="A33088">
            <v>600658000</v>
          </cell>
          <cell r="B33088" t="str">
            <v>CABO FLEX  750V 10,0 mm PRETO</v>
          </cell>
          <cell r="C33088" t="str">
            <v>M</v>
          </cell>
        </row>
        <row r="33089">
          <cell r="A33089">
            <v>600659000</v>
          </cell>
          <cell r="B33089" t="str">
            <v>CABO FLEX  750V 6,0 mm AZUL</v>
          </cell>
          <cell r="C33089" t="str">
            <v>M</v>
          </cell>
        </row>
        <row r="33090">
          <cell r="A33090" t="str">
            <v>IMOB40169300</v>
          </cell>
          <cell r="B33090" t="str">
            <v>OUTRAS GAXETAS</v>
          </cell>
          <cell r="C33090" t="str">
            <v>UM</v>
          </cell>
        </row>
        <row r="33091">
          <cell r="A33091" t="str">
            <v>IMOB84142000</v>
          </cell>
          <cell r="B33091" t="str">
            <v>OUTROS EQUIPAMENTOS</v>
          </cell>
          <cell r="C33091" t="str">
            <v>UM</v>
          </cell>
        </row>
        <row r="33092">
          <cell r="A33092" t="str">
            <v>IMOB84249090</v>
          </cell>
          <cell r="B33092" t="str">
            <v>OUTROS BICOS</v>
          </cell>
          <cell r="C33092" t="str">
            <v>UM</v>
          </cell>
        </row>
        <row r="33093">
          <cell r="A33093">
            <v>807829010</v>
          </cell>
          <cell r="B33093" t="str">
            <v>CANO DESCARGA - 10520137</v>
          </cell>
          <cell r="C33093" t="str">
            <v>UM</v>
          </cell>
        </row>
        <row r="33094">
          <cell r="A33094">
            <v>807842000</v>
          </cell>
          <cell r="B33094" t="str">
            <v>CANO DESCARGA - 10486593</v>
          </cell>
          <cell r="C33094" t="str">
            <v>UM</v>
          </cell>
        </row>
        <row r="33095">
          <cell r="A33095">
            <v>707842010</v>
          </cell>
          <cell r="B33095" t="str">
            <v>CANO DESCARGA - 10486593</v>
          </cell>
          <cell r="C33095" t="str">
            <v>UM</v>
          </cell>
        </row>
        <row r="33096">
          <cell r="A33096">
            <v>707842020</v>
          </cell>
          <cell r="B33096" t="str">
            <v>CANO DESCARGA CORTADO LASER - 10486593</v>
          </cell>
          <cell r="C33096" t="str">
            <v>UM</v>
          </cell>
        </row>
        <row r="33097">
          <cell r="A33097">
            <v>707842000</v>
          </cell>
          <cell r="B33097" t="str">
            <v>CANO DESCARGA  10486593</v>
          </cell>
          <cell r="C33097" t="str">
            <v>UM</v>
          </cell>
        </row>
        <row r="33098">
          <cell r="A33098" t="str">
            <v>DD85423221</v>
          </cell>
          <cell r="B33098" t="str">
            <v>DOS TIPOS RAM ESTATICA</v>
          </cell>
          <cell r="C33098" t="str">
            <v>UM</v>
          </cell>
        </row>
        <row r="33099">
          <cell r="A33099" t="str">
            <v>DD84836019</v>
          </cell>
          <cell r="B33099" t="str">
            <v>OUTRAS EMBREAGENS</v>
          </cell>
          <cell r="C33099" t="str">
            <v>UM</v>
          </cell>
        </row>
        <row r="33100">
          <cell r="A33100">
            <v>116163000</v>
          </cell>
          <cell r="B33100" t="str">
            <v>GRADE INFERIOR SCANIA P/G/R SERIE 6</v>
          </cell>
          <cell r="C33100" t="str">
            <v>UM</v>
          </cell>
        </row>
        <row r="33101">
          <cell r="A33101">
            <v>806163000</v>
          </cell>
          <cell r="B33101" t="str">
            <v>GRADE INFERIOR SCANIA P/G/R SERIE 6</v>
          </cell>
          <cell r="C33101" t="str">
            <v>UM</v>
          </cell>
        </row>
        <row r="33102">
          <cell r="A33102" t="str">
            <v>80616300F</v>
          </cell>
          <cell r="B33102" t="str">
            <v>GRADE INFERIOR SCANIA P/G/R SERIE 6</v>
          </cell>
          <cell r="C33102" t="str">
            <v>UM</v>
          </cell>
        </row>
        <row r="33103">
          <cell r="A33103">
            <v>107077000</v>
          </cell>
          <cell r="B33103" t="str">
            <v>GRADE VOLVO FM/FH 2008 EM DIANTE</v>
          </cell>
          <cell r="C33103" t="str">
            <v>UM</v>
          </cell>
        </row>
        <row r="33104">
          <cell r="A33104" t="str">
            <v>10708000D</v>
          </cell>
          <cell r="B33104" t="str">
            <v>ACAB.LATERAL P-LAMA DIR. VOLVO FM/FH 2008 EM DIANTE</v>
          </cell>
          <cell r="C33104" t="str">
            <v>UM</v>
          </cell>
        </row>
        <row r="33105">
          <cell r="A33105" t="str">
            <v>10708000E</v>
          </cell>
          <cell r="B33105" t="str">
            <v>ACAB.LATERAL P-LAMA ESQ. VOLVO FM/FH 2008 EM DIANTE</v>
          </cell>
          <cell r="C33105" t="str">
            <v>UM</v>
          </cell>
        </row>
        <row r="33106">
          <cell r="A33106" t="str">
            <v>80821500R</v>
          </cell>
          <cell r="B33106" t="str">
            <v>MEIO PARA-LAMA BAU MENOR RANDON</v>
          </cell>
          <cell r="C33106" t="str">
            <v>UM</v>
          </cell>
        </row>
        <row r="33107">
          <cell r="A33107" t="str">
            <v>80821600R</v>
          </cell>
          <cell r="B33107" t="str">
            <v>MEIO PARA-LAMA BAU GRANDE RANDON</v>
          </cell>
          <cell r="C33107" t="str">
            <v>UM</v>
          </cell>
        </row>
        <row r="33108">
          <cell r="A33108" t="str">
            <v>70821500R</v>
          </cell>
          <cell r="B33108" t="str">
            <v>CHAPA MOLDADA MEIO P-LAMA BAU MENOR RANDON</v>
          </cell>
          <cell r="C33108" t="str">
            <v>UM</v>
          </cell>
        </row>
        <row r="33109">
          <cell r="A33109" t="str">
            <v>70821600R</v>
          </cell>
          <cell r="B33109" t="str">
            <v>CHAPA MOLDADA MEIO P-LAMA BAU MAIOR RANDON</v>
          </cell>
          <cell r="C33109" t="str">
            <v>UM</v>
          </cell>
        </row>
        <row r="33110">
          <cell r="A33110" t="str">
            <v>8082150RF</v>
          </cell>
          <cell r="B33110" t="str">
            <v>MEIO PARA-LAMA BAU MENOR RANDON</v>
          </cell>
          <cell r="C33110" t="str">
            <v>UM</v>
          </cell>
        </row>
        <row r="33111">
          <cell r="A33111" t="str">
            <v>8082160RF</v>
          </cell>
          <cell r="B33111" t="str">
            <v>MEIO PARA-LAMA BAU GRANDE RANDON</v>
          </cell>
          <cell r="C33111" t="str">
            <v>UM</v>
          </cell>
        </row>
        <row r="33112">
          <cell r="A33112">
            <v>703179000</v>
          </cell>
          <cell r="B33112" t="str">
            <v>CHAPA FECHAMENTO TETO FORD CARGO</v>
          </cell>
          <cell r="C33112" t="str">
            <v>UM</v>
          </cell>
        </row>
        <row r="33113">
          <cell r="A33113" t="str">
            <v>80094900E TESTE</v>
          </cell>
          <cell r="B33113" t="str">
            <v>ESTRUTURA DA CABINE 1113/13 PA/FM</v>
          </cell>
          <cell r="C33113" t="str">
            <v>UM</v>
          </cell>
        </row>
        <row r="33114">
          <cell r="A33114" t="str">
            <v>TESTE 929</v>
          </cell>
          <cell r="B33114" t="str">
            <v>RESERVATORIO DE AR 40L</v>
          </cell>
          <cell r="C33114" t="str">
            <v>UM</v>
          </cell>
        </row>
        <row r="33115">
          <cell r="A33115" t="str">
            <v>TESTE 986</v>
          </cell>
          <cell r="B33115" t="str">
            <v>RESERVATORIO DE AR 40L</v>
          </cell>
          <cell r="C33115" t="str">
            <v>UM</v>
          </cell>
        </row>
        <row r="33116">
          <cell r="A33116" t="str">
            <v>DD90318011</v>
          </cell>
          <cell r="B33116" t="str">
            <v>DINAMOMETRO</v>
          </cell>
          <cell r="C33116" t="str">
            <v>UM</v>
          </cell>
        </row>
        <row r="33117">
          <cell r="A33117" t="str">
            <v>IMOB84716053</v>
          </cell>
          <cell r="B33117" t="str">
            <v>MOUSE LOGITEC</v>
          </cell>
          <cell r="C33117" t="str">
            <v>UM</v>
          </cell>
        </row>
        <row r="33118">
          <cell r="A33118" t="str">
            <v>IMOB84716052</v>
          </cell>
          <cell r="B33118" t="str">
            <v>TECLADOS</v>
          </cell>
          <cell r="C33118" t="str">
            <v>UM</v>
          </cell>
        </row>
        <row r="33119">
          <cell r="A33119">
            <v>807843000</v>
          </cell>
          <cell r="B33119" t="str">
            <v>CANO DESCARGA - 10520137</v>
          </cell>
          <cell r="C33119" t="str">
            <v>UM</v>
          </cell>
        </row>
        <row r="33120">
          <cell r="A33120" t="str">
            <v>DD70099100</v>
          </cell>
          <cell r="B33120" t="str">
            <v>ESPELHOS DE VIDRO, EMOLDURADOS</v>
          </cell>
          <cell r="C33120" t="str">
            <v>UM</v>
          </cell>
        </row>
        <row r="33121">
          <cell r="A33121" t="str">
            <v>DD40151900</v>
          </cell>
          <cell r="B33121" t="str">
            <v>LUVA DE BORRACHA</v>
          </cell>
          <cell r="C33121" t="str">
            <v>UM</v>
          </cell>
        </row>
        <row r="33122">
          <cell r="A33122">
            <v>109926000</v>
          </cell>
          <cell r="B33122" t="str">
            <v>CHAPA DE ACO 4,75mm FQ 1200 x 2926 - SAE 1006 DEC</v>
          </cell>
          <cell r="C33122" t="str">
            <v>KG</v>
          </cell>
        </row>
        <row r="33123">
          <cell r="A33123">
            <v>707422400</v>
          </cell>
          <cell r="B33123" t="str">
            <v>CONJUNTO MANCAL DIANTEIRO</v>
          </cell>
          <cell r="C33123" t="str">
            <v>UM</v>
          </cell>
        </row>
        <row r="33124">
          <cell r="A33124">
            <v>707422500</v>
          </cell>
          <cell r="B33124" t="str">
            <v>CONJUNTO CHAPA EIXO DE DIREÇÃO S/ TRAVA</v>
          </cell>
          <cell r="C33124" t="str">
            <v>UM</v>
          </cell>
        </row>
        <row r="33125">
          <cell r="A33125">
            <v>707422600</v>
          </cell>
          <cell r="B33125" t="str">
            <v>CONJUNTO CHAPA EIXO DE DIREÇÃO C/ TRAVA</v>
          </cell>
          <cell r="C33125" t="str">
            <v>UM</v>
          </cell>
        </row>
        <row r="33126">
          <cell r="A33126" t="str">
            <v>MATRIZ278</v>
          </cell>
          <cell r="B33126" t="str">
            <v>CONJ.GABARITOS FERRAMENTAS DUMPER MENEGOTTI</v>
          </cell>
          <cell r="C33126" t="str">
            <v>UM</v>
          </cell>
        </row>
        <row r="33127">
          <cell r="A33127" t="str">
            <v>DD39081029</v>
          </cell>
          <cell r="B33127" t="str">
            <v>POLIAMIDAS-6,9 OU 6,10</v>
          </cell>
          <cell r="C33127" t="str">
            <v>UM</v>
          </cell>
        </row>
        <row r="33128">
          <cell r="A33128" t="str">
            <v>DD7306300</v>
          </cell>
          <cell r="B33128" t="str">
            <v>TUBOS DE FERRO/ACO N/LIG S/COST SEC</v>
          </cell>
          <cell r="C33128" t="str">
            <v>UM</v>
          </cell>
        </row>
        <row r="33129">
          <cell r="A33129">
            <v>109233000</v>
          </cell>
          <cell r="B33129" t="str">
            <v>CHAPA DE ACO 0,9mm 1645 x 2380 - NBR 5915 EEP</v>
          </cell>
          <cell r="C33129" t="str">
            <v>KG</v>
          </cell>
        </row>
        <row r="33130">
          <cell r="A33130" t="str">
            <v>80094900E TESTE2</v>
          </cell>
          <cell r="B33130" t="str">
            <v>ESTRUTURA DA CABINE 1113/13 PA/FM</v>
          </cell>
          <cell r="C33130" t="str">
            <v>UM</v>
          </cell>
        </row>
        <row r="33131">
          <cell r="A33131" t="str">
            <v>DD04013010</v>
          </cell>
          <cell r="B33131" t="str">
            <v>LEITE,CONT,MAT GORDA</v>
          </cell>
          <cell r="C33131" t="str">
            <v>UM</v>
          </cell>
        </row>
        <row r="33132">
          <cell r="A33132" t="str">
            <v>DD4006900</v>
          </cell>
          <cell r="B33132" t="str">
            <v>ARTIGOS DE BORRACHA</v>
          </cell>
          <cell r="C33132" t="str">
            <v>UM</v>
          </cell>
        </row>
        <row r="33133">
          <cell r="A33133" t="str">
            <v>DD29011000</v>
          </cell>
          <cell r="B33133" t="str">
            <v>HIDROCARBONETOS ACICLICOS</v>
          </cell>
          <cell r="C33133" t="str">
            <v>UM</v>
          </cell>
        </row>
        <row r="33134">
          <cell r="A33134" t="str">
            <v>DD40069000</v>
          </cell>
          <cell r="B33134" t="str">
            <v>ARTIGOS DE BORRACHA</v>
          </cell>
          <cell r="C33134" t="str">
            <v>UM</v>
          </cell>
        </row>
        <row r="33135">
          <cell r="A33135" t="str">
            <v>DD33079000</v>
          </cell>
          <cell r="B33135" t="str">
            <v>OUTROS</v>
          </cell>
          <cell r="C33135" t="str">
            <v>UM</v>
          </cell>
        </row>
        <row r="33136">
          <cell r="A33136" t="str">
            <v>IMOB87043190</v>
          </cell>
          <cell r="B33136" t="str">
            <v>OUTROS AUTOMOVEIS</v>
          </cell>
          <cell r="C33136" t="str">
            <v>UM</v>
          </cell>
        </row>
        <row r="33137">
          <cell r="A33137" t="str">
            <v>DD42031000</v>
          </cell>
          <cell r="B33137" t="str">
            <v>VESTUARIO DE COURO</v>
          </cell>
          <cell r="C33137" t="str">
            <v>UM</v>
          </cell>
        </row>
        <row r="33138">
          <cell r="A33138" t="str">
            <v>IMOB87032100</v>
          </cell>
          <cell r="B33138" t="str">
            <v>AUTOMOVEIS C/MOTOR EXPLOSÃO</v>
          </cell>
          <cell r="C33138" t="str">
            <v>UM</v>
          </cell>
        </row>
        <row r="33139">
          <cell r="A33139" t="str">
            <v>DD84281000</v>
          </cell>
          <cell r="B33139" t="str">
            <v>APARELHOS ELEVADORES</v>
          </cell>
          <cell r="C33139" t="str">
            <v>UM</v>
          </cell>
        </row>
        <row r="33140">
          <cell r="A33140" t="str">
            <v>IMOB84281000</v>
          </cell>
          <cell r="B33140" t="str">
            <v>APARELHOS ELEVADORES</v>
          </cell>
          <cell r="C33140" t="str">
            <v>UM</v>
          </cell>
        </row>
        <row r="33141">
          <cell r="A33141" t="str">
            <v>DD09012100</v>
          </cell>
          <cell r="B33141" t="str">
            <v>OUTROS ALIMENTOS</v>
          </cell>
          <cell r="C33141" t="str">
            <v>UM</v>
          </cell>
        </row>
        <row r="33142">
          <cell r="A33142" t="str">
            <v>DD19021100</v>
          </cell>
          <cell r="B33142" t="str">
            <v>OUTRAS  ALIMENTOS</v>
          </cell>
          <cell r="C33142" t="str">
            <v>UM</v>
          </cell>
        </row>
        <row r="33143">
          <cell r="A33143" t="str">
            <v>DD10063011</v>
          </cell>
          <cell r="B33143" t="str">
            <v>OUTRAS  ALIMENTOS</v>
          </cell>
          <cell r="C33143" t="str">
            <v>UM</v>
          </cell>
        </row>
        <row r="33144">
          <cell r="A33144" t="str">
            <v>DD19053100</v>
          </cell>
          <cell r="B33144" t="str">
            <v>OUTRAS  ALIMENTOS</v>
          </cell>
          <cell r="C33144" t="str">
            <v>UM</v>
          </cell>
        </row>
        <row r="33145">
          <cell r="A33145" t="str">
            <v>DD11010010</v>
          </cell>
          <cell r="B33145" t="str">
            <v>OUTRAS  ALIMENTOS</v>
          </cell>
          <cell r="C33145" t="str">
            <v>UM</v>
          </cell>
        </row>
        <row r="33146">
          <cell r="A33146" t="str">
            <v>DD07133319</v>
          </cell>
          <cell r="B33146" t="str">
            <v>OUTRAS  ALIMENTOS</v>
          </cell>
          <cell r="C33146" t="str">
            <v>UM</v>
          </cell>
        </row>
        <row r="33147">
          <cell r="A33147" t="str">
            <v>DD25010020</v>
          </cell>
          <cell r="B33147" t="str">
            <v>OUTRAS  ALIMENTOS</v>
          </cell>
          <cell r="C33147" t="str">
            <v>UM</v>
          </cell>
        </row>
        <row r="33148">
          <cell r="A33148" t="str">
            <v>DD15079011</v>
          </cell>
          <cell r="B33148" t="str">
            <v>OUTRAS  ALIMENTOS</v>
          </cell>
          <cell r="C33148" t="str">
            <v>UM</v>
          </cell>
        </row>
        <row r="33149">
          <cell r="A33149" t="str">
            <v>DD11022000</v>
          </cell>
          <cell r="B33149" t="str">
            <v>OUTROS  ALIMENTOS</v>
          </cell>
          <cell r="C33149" t="str">
            <v>UM</v>
          </cell>
        </row>
        <row r="33150">
          <cell r="A33150">
            <v>109927000</v>
          </cell>
          <cell r="B33150" t="str">
            <v>BZ 0,95 x 1500mm ZEE GR 3 Z100, SUP. A, M</v>
          </cell>
          <cell r="C33150" t="str">
            <v>T</v>
          </cell>
        </row>
        <row r="33151">
          <cell r="A33151" t="str">
            <v>DT162600E</v>
          </cell>
          <cell r="B33151" t="str">
            <v>CANTO TRASEIRO ESQUERDO  (MB 1620/21)</v>
          </cell>
          <cell r="C33151" t="str">
            <v>UM</v>
          </cell>
        </row>
        <row r="33152">
          <cell r="A33152" t="str">
            <v>DT16260DF</v>
          </cell>
          <cell r="B33152" t="str">
            <v>CANTO TRASEIRO DIREITO  (MB 1620/21) - 694 640 71 09</v>
          </cell>
          <cell r="C33152" t="str">
            <v>UM</v>
          </cell>
        </row>
        <row r="33153">
          <cell r="A33153">
            <v>109929000</v>
          </cell>
          <cell r="B33153" t="str">
            <v>CHAPA DE ACO 0,95mm 1500 x 2240 NBR7008 ZEE PC (Z100)</v>
          </cell>
          <cell r="C33153" t="str">
            <v>KG</v>
          </cell>
        </row>
        <row r="33154">
          <cell r="A33154">
            <v>109928000</v>
          </cell>
          <cell r="B33154" t="str">
            <v>CHAPA DE ACO 0,95mm 1500 x 2730 NBR7008 ZEE PC (Z100)</v>
          </cell>
          <cell r="C33154" t="str">
            <v>KG</v>
          </cell>
        </row>
        <row r="33155">
          <cell r="A33155" t="str">
            <v>DD84239029</v>
          </cell>
          <cell r="B33155" t="str">
            <v>OUTROS, PARTS APAREL E INSTR</v>
          </cell>
          <cell r="C33155" t="str">
            <v>UM</v>
          </cell>
        </row>
        <row r="33156">
          <cell r="A33156" t="str">
            <v>IMOB85076000</v>
          </cell>
          <cell r="B33156" t="str">
            <v>ACUMULADORES ELETR/BATERIAS</v>
          </cell>
          <cell r="C33156" t="str">
            <v>UM</v>
          </cell>
        </row>
        <row r="33157">
          <cell r="A33157" t="str">
            <v>IMOB42029100</v>
          </cell>
          <cell r="B33157" t="str">
            <v>OUTRAS,ARTEF DE COURO</v>
          </cell>
          <cell r="C33157" t="str">
            <v>UM</v>
          </cell>
        </row>
        <row r="33158">
          <cell r="A33158" t="str">
            <v>IMOB90173010</v>
          </cell>
          <cell r="B33158" t="str">
            <v>OUTROS INSTRUMENTOS</v>
          </cell>
          <cell r="C33158" t="str">
            <v>UM</v>
          </cell>
        </row>
        <row r="33159">
          <cell r="A33159">
            <v>105247000</v>
          </cell>
          <cell r="B33159" t="str">
            <v>BORRACHA PVC RECICLADO 14x5,5mm</v>
          </cell>
          <cell r="C33159" t="str">
            <v>M</v>
          </cell>
        </row>
        <row r="33160">
          <cell r="A33160">
            <v>105248000</v>
          </cell>
          <cell r="B33160" t="str">
            <v>BORRACHA PVC RECICLADO C/ ALMA ACO 22x17,5mm</v>
          </cell>
          <cell r="C33160" t="str">
            <v>M</v>
          </cell>
        </row>
        <row r="33161">
          <cell r="A33161" t="str">
            <v>DD32082030</v>
          </cell>
          <cell r="B33161" t="str">
            <v>SOLUÇOES DE POLIAM/ACRIL</v>
          </cell>
          <cell r="C33161" t="str">
            <v>UM</v>
          </cell>
        </row>
        <row r="33162">
          <cell r="A33162" t="str">
            <v>80140000E</v>
          </cell>
          <cell r="B33162" t="str">
            <v>CABINE NUA HPN 709</v>
          </cell>
          <cell r="C33162" t="str">
            <v>UM</v>
          </cell>
        </row>
        <row r="33163">
          <cell r="A33163" t="str">
            <v>80141600B</v>
          </cell>
          <cell r="B33163" t="str">
            <v>BASE DA CABINE   MB 1620</v>
          </cell>
          <cell r="C33163" t="str">
            <v>UM</v>
          </cell>
        </row>
        <row r="33164">
          <cell r="A33164" t="str">
            <v>DD42021900</v>
          </cell>
          <cell r="B33164" t="str">
            <v>QUADRO MURAL</v>
          </cell>
          <cell r="C33164" t="str">
            <v>UM</v>
          </cell>
        </row>
        <row r="33165">
          <cell r="A33165">
            <v>300870000</v>
          </cell>
          <cell r="B33165" t="str">
            <v>ESPONJA SCOTCH BRITE MULTIFLEX CINZA</v>
          </cell>
          <cell r="C33165" t="str">
            <v>UM</v>
          </cell>
        </row>
        <row r="33166">
          <cell r="A33166" t="str">
            <v>DD72081000</v>
          </cell>
          <cell r="B33166" t="str">
            <v>APARAS AÇO - R00071595</v>
          </cell>
          <cell r="C33166" t="str">
            <v>KG</v>
          </cell>
        </row>
        <row r="33167">
          <cell r="A33167">
            <v>817428000</v>
          </cell>
          <cell r="B33167" t="str">
            <v>M.O. ESTAMPAGEM FLANGE AÇO V 30 - 30227</v>
          </cell>
          <cell r="C33167" t="str">
            <v>UM</v>
          </cell>
        </row>
        <row r="33168">
          <cell r="A33168">
            <v>817429000</v>
          </cell>
          <cell r="B33168" t="str">
            <v>M.O. ESTAMPAGEM FLANGE AÇO V 30 - 30228</v>
          </cell>
          <cell r="C33168" t="str">
            <v>UM</v>
          </cell>
        </row>
        <row r="33169">
          <cell r="A33169">
            <v>817430000</v>
          </cell>
          <cell r="B33169" t="str">
            <v>M.O. ESTAMPAGEM FLANGE AÇO V 30 - 30230</v>
          </cell>
          <cell r="C33169" t="str">
            <v>UM</v>
          </cell>
        </row>
        <row r="33170">
          <cell r="A33170">
            <v>197428000</v>
          </cell>
          <cell r="B33170" t="str">
            <v>BLANK FLANGE AÇO 3,75 X 173 X 3460mm</v>
          </cell>
          <cell r="C33170" t="str">
            <v>UM</v>
          </cell>
        </row>
        <row r="33171">
          <cell r="A33171" t="str">
            <v>DT16260EF</v>
          </cell>
          <cell r="B33171" t="str">
            <v>CANTO TRASEIRO ESQUERDO  (MB 1620/21) - 694 640 70 09</v>
          </cell>
          <cell r="C33171" t="str">
            <v>UM</v>
          </cell>
        </row>
        <row r="33172">
          <cell r="A33172">
            <v>197430000</v>
          </cell>
          <cell r="B33172" t="str">
            <v>BLANK FLANGE AÇO 3,75 X 205 X 4100mm</v>
          </cell>
          <cell r="C33172" t="str">
            <v>UM</v>
          </cell>
        </row>
        <row r="33173">
          <cell r="A33173" t="str">
            <v>DD84623990</v>
          </cell>
          <cell r="B33173" t="str">
            <v>OUTRAS MAQUINAS</v>
          </cell>
          <cell r="C33173" t="str">
            <v>UM</v>
          </cell>
        </row>
        <row r="33174">
          <cell r="A33174">
            <v>197429000</v>
          </cell>
          <cell r="B33174" t="str">
            <v>BLANK FLANGE AÇO 3,75 X 186 X 3720mm</v>
          </cell>
          <cell r="C33174" t="str">
            <v>UM</v>
          </cell>
        </row>
        <row r="33175">
          <cell r="A33175">
            <v>600660000</v>
          </cell>
          <cell r="B33175" t="str">
            <v>LAMPADA VAPOR METALICO OVOIDE 400W E40 REF. 7000079-OSRAM</v>
          </cell>
          <cell r="C33175" t="str">
            <v>UM</v>
          </cell>
        </row>
        <row r="33176">
          <cell r="A33176">
            <v>600661000</v>
          </cell>
          <cell r="B33176" t="str">
            <v>SUPORTE FÊMEA ANTIVIBR.C/BASE P/LA.HO REF 410 - LUMIBRAS</v>
          </cell>
          <cell r="C33176" t="str">
            <v>UM</v>
          </cell>
        </row>
        <row r="33177">
          <cell r="A33177">
            <v>600662000</v>
          </cell>
          <cell r="B33177" t="str">
            <v>SUPORTE MACHO ANTIVIBR.C/BASE P/LA.HO REF 411 - LUMIBRAS</v>
          </cell>
          <cell r="C33177" t="str">
            <v>UM</v>
          </cell>
        </row>
        <row r="33178">
          <cell r="A33178" t="str">
            <v>IMOB84193200</v>
          </cell>
          <cell r="B33178" t="str">
            <v>SECADORES P/MADEIRA, PASTAS,PAPEIS</v>
          </cell>
          <cell r="C33178" t="str">
            <v>UM</v>
          </cell>
        </row>
        <row r="33179">
          <cell r="A33179">
            <v>107008000</v>
          </cell>
          <cell r="B33179" t="str">
            <v>CHAPA DE ACO 4,75mm FQ 1200 x 2000  ASTM A36</v>
          </cell>
          <cell r="C33179" t="str">
            <v>KG</v>
          </cell>
        </row>
        <row r="33180">
          <cell r="A33180" t="str">
            <v>DT0200000</v>
          </cell>
          <cell r="B33180" t="str">
            <v>CALCO DO SUPORTE DA CABINE</v>
          </cell>
          <cell r="C33180" t="str">
            <v>UM</v>
          </cell>
        </row>
        <row r="33181">
          <cell r="A33181" t="str">
            <v>DT020000F</v>
          </cell>
          <cell r="B33181" t="str">
            <v>CALCO DO SUPORTE DA CABINE 200 - REP</v>
          </cell>
          <cell r="C33181" t="str">
            <v>UM</v>
          </cell>
        </row>
        <row r="33182">
          <cell r="A33182" t="str">
            <v>DT020400D</v>
          </cell>
          <cell r="B33182" t="str">
            <v>CANALETA VIDRO DA PORTA 708 DIR</v>
          </cell>
          <cell r="C33182" t="str">
            <v>UM</v>
          </cell>
        </row>
        <row r="33183">
          <cell r="A33183" t="str">
            <v>DT020400E</v>
          </cell>
          <cell r="B33183" t="str">
            <v>CANALETA VIDRO DA PORTA 708 ESQ</v>
          </cell>
          <cell r="C33183" t="str">
            <v>UM</v>
          </cell>
        </row>
        <row r="33184">
          <cell r="A33184" t="str">
            <v>DT02040DF</v>
          </cell>
          <cell r="B33184" t="str">
            <v>CANALETA VIDRO DA PORTA 708 DIR</v>
          </cell>
          <cell r="C33184" t="str">
            <v>UM</v>
          </cell>
        </row>
        <row r="33185">
          <cell r="A33185" t="str">
            <v>DT02040EF</v>
          </cell>
          <cell r="B33185" t="str">
            <v>CANALETA VIDRO DA PORTA 708 ESQ</v>
          </cell>
          <cell r="C33185" t="str">
            <v>UM</v>
          </cell>
        </row>
        <row r="33186">
          <cell r="A33186" t="str">
            <v>DT021000D</v>
          </cell>
          <cell r="B33186" t="str">
            <v>APOIO DO BRACO ATE ANO 82 DIR    210 - 344 970 71 01</v>
          </cell>
          <cell r="C33186" t="str">
            <v>UM</v>
          </cell>
        </row>
        <row r="33187">
          <cell r="A33187" t="str">
            <v>DT021000E</v>
          </cell>
          <cell r="B33187" t="str">
            <v>APOIO DO BRACO ATE ANO 82 ESQ    210 - 344 970 70 01</v>
          </cell>
          <cell r="C33187" t="str">
            <v>UM</v>
          </cell>
        </row>
        <row r="33188">
          <cell r="A33188" t="str">
            <v>DT02100DF</v>
          </cell>
          <cell r="B33188" t="str">
            <v>APOIO DO BRACO ATE ANO 82 DIR    210 - 344 970 71 01</v>
          </cell>
          <cell r="C33188" t="str">
            <v>UM</v>
          </cell>
        </row>
        <row r="33189">
          <cell r="A33189" t="str">
            <v>DT02100EF</v>
          </cell>
          <cell r="B33189" t="str">
            <v>APOIO DO BRACO ATE ANO 82 ESQ    210 - 344 970 70 01</v>
          </cell>
          <cell r="C33189" t="str">
            <v>UM</v>
          </cell>
        </row>
        <row r="33190">
          <cell r="A33190" t="str">
            <v>DT0211000</v>
          </cell>
          <cell r="B33190" t="str">
            <v>APOIO DO BRACO (83 A 99)         211 - 331 760 70 59</v>
          </cell>
          <cell r="C33190" t="str">
            <v>UM</v>
          </cell>
        </row>
        <row r="33191">
          <cell r="A33191" t="str">
            <v>DT021100F</v>
          </cell>
          <cell r="B33191" t="str">
            <v>APOIO DO BRACO (83 A 99)         211 - 331 760 70 59</v>
          </cell>
          <cell r="C33191" t="str">
            <v>UM</v>
          </cell>
        </row>
        <row r="33192">
          <cell r="A33192" t="str">
            <v>DT022400D</v>
          </cell>
          <cell r="B33192" t="str">
            <v>CANTONEIRA DA TRAVES CHASSIS DIR</v>
          </cell>
          <cell r="C33192" t="str">
            <v>UM</v>
          </cell>
        </row>
        <row r="33193">
          <cell r="A33193" t="str">
            <v>DT022400E</v>
          </cell>
          <cell r="B33193" t="str">
            <v>CANTONEIRA DA TRAVES CHASSIS ESQ</v>
          </cell>
          <cell r="C33193" t="str">
            <v>UM</v>
          </cell>
        </row>
        <row r="33194">
          <cell r="A33194" t="str">
            <v>DT02240DF</v>
          </cell>
          <cell r="B33194" t="str">
            <v>CANTONEIRA DA TRAVES CHASSIS DIR</v>
          </cell>
          <cell r="C33194" t="str">
            <v>UM</v>
          </cell>
        </row>
        <row r="33195">
          <cell r="A33195" t="str">
            <v>DT02240EF</v>
          </cell>
          <cell r="B33195" t="str">
            <v>CANTONEIRA DA TRAVES CHASSIS ESQ</v>
          </cell>
          <cell r="C33195" t="str">
            <v>UM</v>
          </cell>
        </row>
        <row r="33196">
          <cell r="A33196" t="str">
            <v>DT0236000</v>
          </cell>
          <cell r="B33196" t="str">
            <v>DEFLETOR DE AR        1519/24/25</v>
          </cell>
          <cell r="C33196" t="str">
            <v>UM</v>
          </cell>
        </row>
        <row r="33197">
          <cell r="A33197" t="str">
            <v>DT023600F</v>
          </cell>
          <cell r="B33197" t="str">
            <v>DEFLETOR DE AR        1519/24/25</v>
          </cell>
          <cell r="C33197" t="str">
            <v>UM</v>
          </cell>
        </row>
        <row r="33198">
          <cell r="A33198" t="str">
            <v>DT0238000</v>
          </cell>
          <cell r="B33198" t="str">
            <v>DEFL RADIAD-1983 · 1989</v>
          </cell>
          <cell r="C33198" t="str">
            <v>UM</v>
          </cell>
        </row>
        <row r="33199">
          <cell r="A33199" t="str">
            <v>DT023800F</v>
          </cell>
          <cell r="B33199" t="str">
            <v>DEFL RADIAD-1983 · 1989</v>
          </cell>
          <cell r="C33199" t="str">
            <v>UM</v>
          </cell>
        </row>
        <row r="33200">
          <cell r="A33200" t="str">
            <v>DT023800G</v>
          </cell>
          <cell r="B33200" t="str">
            <v>MB SUPORTE DA GRADE LATERAL</v>
          </cell>
          <cell r="C33200" t="str">
            <v>UM</v>
          </cell>
        </row>
        <row r="33201">
          <cell r="A33201" t="str">
            <v>DT0243000</v>
          </cell>
          <cell r="B33201" t="str">
            <v>SUPORTE FIXACAO DO AMORTECEDOR</v>
          </cell>
          <cell r="C33201" t="str">
            <v>UM</v>
          </cell>
        </row>
        <row r="33202">
          <cell r="A33202" t="str">
            <v>DT024300F</v>
          </cell>
          <cell r="B33202" t="str">
            <v>SUPORTE FIXACAO DO AMORTECEDOR</v>
          </cell>
          <cell r="C33202" t="str">
            <v>UM</v>
          </cell>
        </row>
        <row r="33203">
          <cell r="A33203" t="str">
            <v>DT0250000</v>
          </cell>
          <cell r="B33203" t="str">
            <v>TRAVESSA SUPORTE AMORTECEDOR 608/708</v>
          </cell>
          <cell r="C33203" t="str">
            <v>UM</v>
          </cell>
        </row>
        <row r="33204">
          <cell r="A33204" t="str">
            <v>DT025000F</v>
          </cell>
          <cell r="B33204" t="str">
            <v>TRAVESSA SUPORTE AMORTECEDOR 608/708</v>
          </cell>
          <cell r="C33204" t="str">
            <v>UM</v>
          </cell>
        </row>
        <row r="33205">
          <cell r="A33205" t="str">
            <v>DT0255000</v>
          </cell>
          <cell r="B33205" t="str">
            <v>TAMPA INFERIOR CARTER DO OLEO - A3140141103</v>
          </cell>
          <cell r="C33205" t="str">
            <v>UM</v>
          </cell>
        </row>
        <row r="33206">
          <cell r="A33206" t="str">
            <v>DT0258000</v>
          </cell>
          <cell r="B33206" t="str">
            <v>CAIXA CIRCULAAO DE AR</v>
          </cell>
          <cell r="C33206" t="str">
            <v>UM</v>
          </cell>
        </row>
        <row r="33207">
          <cell r="A33207" t="str">
            <v>DT025800F</v>
          </cell>
          <cell r="B33207" t="str">
            <v>CAIXA CIRCULAAO DE AR</v>
          </cell>
          <cell r="C33207" t="str">
            <v>UM</v>
          </cell>
        </row>
        <row r="33208">
          <cell r="A33208" t="str">
            <v>DT026600D</v>
          </cell>
          <cell r="B33208" t="str">
            <v>BORRACHA DO QUEBRA-VENTO 708 DIR.</v>
          </cell>
          <cell r="C33208" t="str">
            <v>UM</v>
          </cell>
        </row>
        <row r="33209">
          <cell r="A33209" t="str">
            <v>DT026600E</v>
          </cell>
          <cell r="B33209" t="str">
            <v>BORRACHA DO QUEBRA-VENTO 708 ESQ.</v>
          </cell>
          <cell r="C33209" t="str">
            <v>UM</v>
          </cell>
        </row>
        <row r="33210">
          <cell r="A33210" t="str">
            <v>DT02660DF</v>
          </cell>
          <cell r="B33210" t="str">
            <v>BORRACHA DO QUEBRA-VENTO 708 DIR</v>
          </cell>
          <cell r="C33210" t="str">
            <v>UM</v>
          </cell>
        </row>
        <row r="33211">
          <cell r="A33211" t="str">
            <v>DT02660EF</v>
          </cell>
          <cell r="B33211" t="str">
            <v>BORRACHA DO QUEBRA-VENTO 708 ESQ</v>
          </cell>
          <cell r="C33211" t="str">
            <v>UM</v>
          </cell>
        </row>
        <row r="33212">
          <cell r="A33212" t="str">
            <v>DT0271000</v>
          </cell>
          <cell r="B33212" t="str">
            <v>PARA-CHOQUE TRAS. 1113/1518 DENATRAN FIXO</v>
          </cell>
          <cell r="C33212" t="str">
            <v>UM</v>
          </cell>
        </row>
        <row r="33213">
          <cell r="A33213" t="str">
            <v>DT0272000</v>
          </cell>
          <cell r="B33213" t="str">
            <v>PARA-CHOQUE TRAS. MOVEL DENATRAN 1113/1518</v>
          </cell>
          <cell r="C33213" t="str">
            <v>UM</v>
          </cell>
        </row>
        <row r="33214">
          <cell r="A33214" t="str">
            <v>DT027200F</v>
          </cell>
          <cell r="B33214" t="str">
            <v>PARA-CHOQUE TRAS. MOVEL DENATRAN 1113/1518</v>
          </cell>
          <cell r="C33214" t="str">
            <v>UM</v>
          </cell>
        </row>
        <row r="33215">
          <cell r="A33215" t="str">
            <v>DT0274000</v>
          </cell>
          <cell r="B33215" t="str">
            <v>FAIXA REFLETIVA P.CHOQUE 1113/1518  0,10 x 2,400mm (271,272)</v>
          </cell>
          <cell r="C33215" t="str">
            <v>UM</v>
          </cell>
        </row>
        <row r="33216">
          <cell r="A33216" t="str">
            <v>DT027400F</v>
          </cell>
          <cell r="B33216" t="str">
            <v>FAIXA REFLETIVA P.CHOQUE 1113/1518  0,10 x 2,400mm (271,272)</v>
          </cell>
          <cell r="C33216" t="str">
            <v>UM</v>
          </cell>
        </row>
        <row r="33217">
          <cell r="A33217" t="str">
            <v>DT027700D</v>
          </cell>
          <cell r="B33217" t="str">
            <v>QUADRO DO QUEBRA VENTO 708 DIR.</v>
          </cell>
          <cell r="C33217" t="str">
            <v>UM</v>
          </cell>
        </row>
        <row r="33218">
          <cell r="A33218" t="str">
            <v>DT027700E</v>
          </cell>
          <cell r="B33218" t="str">
            <v>QUADRO DO QUEBRA VENTO 708 ESQ.</v>
          </cell>
          <cell r="C33218" t="str">
            <v>UM</v>
          </cell>
        </row>
        <row r="33219">
          <cell r="A33219" t="str">
            <v>DT02770DF</v>
          </cell>
          <cell r="B33219" t="str">
            <v>QUADRO DO QUEBRA VENTO 708 DIR</v>
          </cell>
          <cell r="C33219" t="str">
            <v>UM</v>
          </cell>
        </row>
        <row r="33220">
          <cell r="A33220" t="str">
            <v>DT02770EF</v>
          </cell>
          <cell r="B33220" t="str">
            <v>QUADRO DO QUEBRA VENTO 708 ESQ</v>
          </cell>
          <cell r="C33220" t="str">
            <v>UM</v>
          </cell>
        </row>
        <row r="33221">
          <cell r="A33221" t="str">
            <v>DT028100D</v>
          </cell>
          <cell r="B33221" t="str">
            <v>PERFIL DA JANELA DIREITA 608/708</v>
          </cell>
          <cell r="C33221" t="str">
            <v>UM</v>
          </cell>
        </row>
        <row r="33222">
          <cell r="A33222" t="str">
            <v>DT028100E</v>
          </cell>
          <cell r="B33222" t="str">
            <v>PERFIL DA JANELA ESQUERDA 608/708</v>
          </cell>
          <cell r="C33222" t="str">
            <v>UM</v>
          </cell>
        </row>
        <row r="33223">
          <cell r="A33223" t="str">
            <v>DT030000D</v>
          </cell>
          <cell r="B33223" t="str">
            <v>QUADRO DO VIDRO PORTA DIR PRETO</v>
          </cell>
          <cell r="C33223" t="str">
            <v>UM</v>
          </cell>
        </row>
        <row r="33224">
          <cell r="A33224" t="str">
            <v>DT030000E</v>
          </cell>
          <cell r="B33224" t="str">
            <v>QUADRO DO VIDRO PORTA ESQ PRETO</v>
          </cell>
          <cell r="C33224" t="str">
            <v>UM</v>
          </cell>
        </row>
        <row r="33225">
          <cell r="A33225" t="str">
            <v>DT03000DF</v>
          </cell>
          <cell r="B33225" t="str">
            <v>QUADRO DO VIDRO PORTA DIR PRETO</v>
          </cell>
          <cell r="C33225" t="str">
            <v>UM</v>
          </cell>
        </row>
        <row r="33226">
          <cell r="A33226" t="str">
            <v>DT03000EF</v>
          </cell>
          <cell r="B33226" t="str">
            <v>QUADRO DO VIDRO PORTA DIR PRETO</v>
          </cell>
          <cell r="C33226" t="str">
            <v>UM</v>
          </cell>
        </row>
        <row r="33227">
          <cell r="A33227" t="str">
            <v>DT030100D</v>
          </cell>
          <cell r="B33227" t="str">
            <v>SUPORTE LATERAL CURTO DIR        301</v>
          </cell>
          <cell r="C33227" t="str">
            <v>UM</v>
          </cell>
        </row>
        <row r="33228">
          <cell r="A33228" t="str">
            <v>DT030100E</v>
          </cell>
          <cell r="B33228" t="str">
            <v>SUPORTE LATERAL CURTO ESQ        301</v>
          </cell>
          <cell r="C33228" t="str">
            <v>UM</v>
          </cell>
        </row>
        <row r="33229">
          <cell r="A33229" t="str">
            <v>DT030200D</v>
          </cell>
          <cell r="B33229" t="str">
            <v>SUPORTE LATERAL DIR</v>
          </cell>
          <cell r="C33229" t="str">
            <v>UM</v>
          </cell>
        </row>
        <row r="33230">
          <cell r="A33230" t="str">
            <v>DT030200E</v>
          </cell>
          <cell r="B33230" t="str">
            <v>SUPORTE LATERAL ESQ</v>
          </cell>
          <cell r="C33230" t="str">
            <v>UM</v>
          </cell>
        </row>
        <row r="33231">
          <cell r="A33231" t="str">
            <v>DT03020DF</v>
          </cell>
          <cell r="B33231" t="str">
            <v>SUPORTE LATERAL DIR</v>
          </cell>
          <cell r="C33231" t="str">
            <v>UM</v>
          </cell>
        </row>
        <row r="33232">
          <cell r="A33232" t="str">
            <v>DT03020EF</v>
          </cell>
          <cell r="B33232" t="str">
            <v>SUPORTE LATERAL ESQ              302E</v>
          </cell>
          <cell r="C33232" t="str">
            <v>UM</v>
          </cell>
        </row>
        <row r="33233">
          <cell r="A33233" t="str">
            <v>DT0302PFD</v>
          </cell>
          <cell r="B33233" t="str">
            <v>SUPORTE LATERAL DIR PRETO FOSCO</v>
          </cell>
          <cell r="C33233" t="str">
            <v>UM</v>
          </cell>
        </row>
        <row r="33234">
          <cell r="A33234" t="str">
            <v>DT0302PFE</v>
          </cell>
          <cell r="B33234" t="str">
            <v>SUPORTE LATERAL ESQ PRETO FOSCO</v>
          </cell>
          <cell r="C33234" t="str">
            <v>UM</v>
          </cell>
        </row>
        <row r="33235">
          <cell r="A33235" t="str">
            <v>DT030300D</v>
          </cell>
          <cell r="B33235" t="str">
            <v>SUP LATERAL COMPRIDO DIR</v>
          </cell>
          <cell r="C33235" t="str">
            <v>UM</v>
          </cell>
        </row>
        <row r="33236">
          <cell r="A33236" t="str">
            <v>DT030300E</v>
          </cell>
          <cell r="B33236" t="str">
            <v>SUP LATERAL COMPRIDO ESQ</v>
          </cell>
          <cell r="C33236" t="str">
            <v>UM</v>
          </cell>
        </row>
        <row r="33237">
          <cell r="A33237" t="str">
            <v>DT03030DF</v>
          </cell>
          <cell r="B33237" t="str">
            <v>SUP LATERAL COMPRIDO DIR     303D</v>
          </cell>
          <cell r="C33237" t="str">
            <v>UM</v>
          </cell>
        </row>
        <row r="33238">
          <cell r="A33238" t="str">
            <v>DT03030EF</v>
          </cell>
          <cell r="B33238" t="str">
            <v>SUP LATERAL COMPRIDO ESQ     303E</v>
          </cell>
          <cell r="C33238" t="str">
            <v>UM</v>
          </cell>
        </row>
        <row r="33239">
          <cell r="A33239" t="str">
            <v>DT0303PFD</v>
          </cell>
          <cell r="B33239" t="str">
            <v>SUP LATERAL COMPRIDO DIR PRETO FOSCO</v>
          </cell>
          <cell r="C33239" t="str">
            <v>UM</v>
          </cell>
        </row>
        <row r="33240">
          <cell r="A33240" t="str">
            <v>DT0303PFE</v>
          </cell>
          <cell r="B33240" t="str">
            <v>SUP LATERAL COMPRIDO ESQ PRETO FOSCO</v>
          </cell>
          <cell r="C33240" t="str">
            <v>UM</v>
          </cell>
        </row>
        <row r="33241">
          <cell r="A33241" t="str">
            <v>DT030400D</v>
          </cell>
          <cell r="B33241" t="str">
            <v>CHAPA LATERAL DIR.</v>
          </cell>
          <cell r="C33241" t="str">
            <v>UM</v>
          </cell>
        </row>
        <row r="33242">
          <cell r="A33242" t="str">
            <v>DT030400E</v>
          </cell>
          <cell r="B33242" t="str">
            <v>CHAPA LATERAL ESQ.</v>
          </cell>
          <cell r="C33242" t="str">
            <v>UM</v>
          </cell>
        </row>
        <row r="33243">
          <cell r="A33243" t="str">
            <v>DT03040DF</v>
          </cell>
          <cell r="B33243" t="str">
            <v>CHAPA LATERAL DIR.               304</v>
          </cell>
          <cell r="C33243" t="str">
            <v>UM</v>
          </cell>
        </row>
        <row r="33244">
          <cell r="A33244" t="str">
            <v>DT03040DG</v>
          </cell>
          <cell r="B33244" t="str">
            <v>PARALAMA PEQUENO</v>
          </cell>
          <cell r="C33244" t="str">
            <v>UM</v>
          </cell>
        </row>
        <row r="33245">
          <cell r="A33245" t="str">
            <v>DT03040EF</v>
          </cell>
          <cell r="B33245" t="str">
            <v>CHAPA LATERAL ESQ.               304</v>
          </cell>
          <cell r="C33245" t="str">
            <v>UM</v>
          </cell>
        </row>
        <row r="33246">
          <cell r="A33246" t="str">
            <v>DT03040EG</v>
          </cell>
          <cell r="B33246" t="str">
            <v>PARALAMA PEQUENO</v>
          </cell>
          <cell r="C33246" t="str">
            <v>UM</v>
          </cell>
        </row>
        <row r="33247">
          <cell r="A33247" t="str">
            <v>DT030500D</v>
          </cell>
          <cell r="B33247" t="str">
            <v>CURVAO LATERAL DIR.</v>
          </cell>
          <cell r="C33247" t="str">
            <v>UM</v>
          </cell>
        </row>
        <row r="33248">
          <cell r="A33248" t="str">
            <v>DT030500E</v>
          </cell>
          <cell r="B33248" t="str">
            <v>CURVAO LATERAL ESQ.</v>
          </cell>
          <cell r="C33248" t="str">
            <v>UM</v>
          </cell>
        </row>
        <row r="33249">
          <cell r="A33249" t="str">
            <v>DT03050DF</v>
          </cell>
          <cell r="B33249" t="str">
            <v>CURVAO LATERAL DIR.</v>
          </cell>
          <cell r="C33249" t="str">
            <v>UM</v>
          </cell>
        </row>
        <row r="33250">
          <cell r="A33250" t="str">
            <v>DT03050DG</v>
          </cell>
          <cell r="B33250" t="str">
            <v>REPARAÇO DE PARALAMA</v>
          </cell>
          <cell r="C33250" t="str">
            <v>UM</v>
          </cell>
        </row>
        <row r="33251">
          <cell r="A33251" t="str">
            <v>DT03050EF</v>
          </cell>
          <cell r="B33251" t="str">
            <v>CURVAO LATERAL ESQ.             305</v>
          </cell>
          <cell r="C33251" t="str">
            <v>UM</v>
          </cell>
        </row>
        <row r="33252">
          <cell r="A33252" t="str">
            <v>DT03050EG</v>
          </cell>
          <cell r="B33252" t="str">
            <v>REPARAÇO DE PARALAMA</v>
          </cell>
          <cell r="C33252" t="str">
            <v>UM</v>
          </cell>
        </row>
        <row r="33253">
          <cell r="A33253" t="str">
            <v>DT030600D</v>
          </cell>
          <cell r="B33253" t="str">
            <v>CHAPA P/BARRO DIANTEIRA DIR.</v>
          </cell>
          <cell r="C33253" t="str">
            <v>UM</v>
          </cell>
        </row>
        <row r="33254">
          <cell r="A33254" t="str">
            <v>DT030600E</v>
          </cell>
          <cell r="B33254" t="str">
            <v>CHAPA P/BARRO DIANTEIRA ESQ.</v>
          </cell>
          <cell r="C33254" t="str">
            <v>UM</v>
          </cell>
        </row>
        <row r="33255">
          <cell r="A33255" t="str">
            <v>DT03060DF</v>
          </cell>
          <cell r="B33255" t="str">
            <v>CHAPA P/BARRO DIANTEIRA DIR.     306 - 322 881 01 28</v>
          </cell>
          <cell r="C33255" t="str">
            <v>UM</v>
          </cell>
        </row>
        <row r="33256">
          <cell r="A33256" t="str">
            <v>DT03060EF</v>
          </cell>
          <cell r="B33256" t="str">
            <v>CHAPA P/BARRO DIANTEIRA ESQ. 306 - 322 881 00 28</v>
          </cell>
          <cell r="C33256" t="str">
            <v>UM</v>
          </cell>
        </row>
        <row r="33257">
          <cell r="A33257" t="str">
            <v>DT0307000</v>
          </cell>
          <cell r="B33257" t="str">
            <v>CHASSIS REFORCO TETO MAIOR</v>
          </cell>
          <cell r="C33257" t="str">
            <v>UM</v>
          </cell>
        </row>
        <row r="33258">
          <cell r="A33258" t="str">
            <v>DT030700F</v>
          </cell>
          <cell r="B33258" t="str">
            <v>CHASSIS REFORCO TETO MAIOR    307 - 344 652 00 02</v>
          </cell>
          <cell r="C33258" t="str">
            <v>UM</v>
          </cell>
        </row>
        <row r="33259">
          <cell r="A33259" t="str">
            <v>DT0310000</v>
          </cell>
          <cell r="B33259" t="str">
            <v>REFORCO DO TETO MENOR</v>
          </cell>
          <cell r="C33259" t="str">
            <v>UM</v>
          </cell>
        </row>
        <row r="33260">
          <cell r="A33260" t="str">
            <v>DT031000F</v>
          </cell>
          <cell r="B33260" t="str">
            <v>REFORCO DO TETO MENOR            310 - 344 652 02 02</v>
          </cell>
          <cell r="C33260" t="str">
            <v>UM</v>
          </cell>
        </row>
        <row r="33261">
          <cell r="A33261" t="str">
            <v>DT0311000</v>
          </cell>
          <cell r="B33261" t="str">
            <v>REFORCO DO TETO MEDIO</v>
          </cell>
          <cell r="C33261" t="str">
            <v>UM</v>
          </cell>
        </row>
        <row r="33262">
          <cell r="A33262" t="str">
            <v>DT031100F</v>
          </cell>
          <cell r="B33262" t="str">
            <v>REFORCO DO TETO MEDIO            311 - 344 652 01 02</v>
          </cell>
          <cell r="C33262" t="str">
            <v>UM</v>
          </cell>
        </row>
        <row r="33263">
          <cell r="A33263" t="str">
            <v>DT0313000</v>
          </cell>
          <cell r="B33263" t="str">
            <v>CALHA DO TETO TRASEIRA</v>
          </cell>
          <cell r="C33263" t="str">
            <v>UM</v>
          </cell>
        </row>
        <row r="33264">
          <cell r="A33264" t="str">
            <v>DT031300F</v>
          </cell>
          <cell r="B33264" t="str">
            <v>CALHA DO TETO TRASEIRA           313 - 322 647 00 78</v>
          </cell>
          <cell r="C33264" t="str">
            <v>UM</v>
          </cell>
        </row>
        <row r="33265">
          <cell r="A33265" t="str">
            <v>DT03130PF</v>
          </cell>
          <cell r="B33265" t="str">
            <v>CALHA DO TETO TRASEIRA PRETO FOSCO</v>
          </cell>
          <cell r="C33265" t="str">
            <v>UM</v>
          </cell>
        </row>
        <row r="33266">
          <cell r="A33266" t="str">
            <v>DT031400D</v>
          </cell>
          <cell r="B33266" t="str">
            <v>CALHA DA CURVA DO TETO TRAS DIR</v>
          </cell>
          <cell r="C33266" t="str">
            <v>UM</v>
          </cell>
        </row>
        <row r="33267">
          <cell r="A33267" t="str">
            <v>DT031400E</v>
          </cell>
          <cell r="B33267" t="str">
            <v>CALHA DA CURVA DO TETO TRAS ESQ</v>
          </cell>
          <cell r="C33267" t="str">
            <v>UM</v>
          </cell>
        </row>
        <row r="33268">
          <cell r="A33268" t="str">
            <v>DT03140DF</v>
          </cell>
          <cell r="B33268" t="str">
            <v>CALHA DA CURVA DO TETO TRAS DIR  314 - 322 647 04 78</v>
          </cell>
          <cell r="C33268" t="str">
            <v>UM</v>
          </cell>
        </row>
        <row r="33269">
          <cell r="A33269" t="str">
            <v>DT03140EF</v>
          </cell>
          <cell r="B33269" t="str">
            <v>CALHA DA CURVA DO TETO TRAS ESQ  314 - 322 647 04 78</v>
          </cell>
          <cell r="C33269" t="str">
            <v>UM</v>
          </cell>
        </row>
        <row r="33270">
          <cell r="A33270" t="str">
            <v>DT0314PFD</v>
          </cell>
          <cell r="B33270" t="str">
            <v>CALHA DA CURVA DO TETO TRAS DIR</v>
          </cell>
          <cell r="C33270" t="str">
            <v>UM</v>
          </cell>
        </row>
        <row r="33271">
          <cell r="A33271" t="str">
            <v>DT0314PFE</v>
          </cell>
          <cell r="B33271" t="str">
            <v>CALHA DA CURVA DO TETO TRAS ESQ</v>
          </cell>
          <cell r="C33271" t="str">
            <v>UM</v>
          </cell>
        </row>
        <row r="33272">
          <cell r="A33272" t="str">
            <v>DT0315000</v>
          </cell>
          <cell r="B33272" t="str">
            <v>SUPORTE SINALEIRA  E PLACA</v>
          </cell>
          <cell r="C33272" t="str">
            <v>UM</v>
          </cell>
        </row>
        <row r="33273">
          <cell r="A33273" t="str">
            <v>DT031500F</v>
          </cell>
          <cell r="B33273" t="str">
            <v>SUPORTE SINALEIRA  E PLACA       315 - 345 540 06 73</v>
          </cell>
          <cell r="C33273" t="str">
            <v>UM</v>
          </cell>
        </row>
        <row r="33274">
          <cell r="A33274" t="str">
            <v>DT0316000</v>
          </cell>
          <cell r="B33274" t="str">
            <v>SUPORTE DE SINALEIRA TRASEIRA</v>
          </cell>
          <cell r="C33274" t="str">
            <v>UM</v>
          </cell>
        </row>
        <row r="33275">
          <cell r="A33275" t="str">
            <v>DT031600F</v>
          </cell>
          <cell r="B33275" t="str">
            <v>SUPORTE DE SINALEIRA TRASEIRA    316 - 345 540 07 73</v>
          </cell>
          <cell r="C33275" t="str">
            <v>UM</v>
          </cell>
        </row>
        <row r="33276">
          <cell r="A33276" t="str">
            <v>DT0317000</v>
          </cell>
          <cell r="B33276" t="str">
            <v>PARA-CHOQUE DIANTEIRO</v>
          </cell>
          <cell r="C33276" t="str">
            <v>UM</v>
          </cell>
        </row>
        <row r="33277">
          <cell r="A33277" t="str">
            <v>DT031700F</v>
          </cell>
          <cell r="B33277" t="str">
            <v>PARA-CHOQUE DIANTEIRO            317 - 344 880 05 70</v>
          </cell>
          <cell r="C33277" t="str">
            <v>UM</v>
          </cell>
        </row>
        <row r="33278">
          <cell r="A33278" t="str">
            <v>DT031700P</v>
          </cell>
          <cell r="B33278" t="str">
            <v>PARA-CHOQUE DIANT PRETO</v>
          </cell>
          <cell r="C33278" t="str">
            <v>UM</v>
          </cell>
        </row>
        <row r="33279">
          <cell r="A33279" t="str">
            <v>DT031800D</v>
          </cell>
          <cell r="B33279" t="str">
            <v>CHAPA DE ALUMINIO DIR.           318 - 344 884 03 90</v>
          </cell>
          <cell r="C33279" t="str">
            <v>UM</v>
          </cell>
        </row>
        <row r="33280">
          <cell r="A33280" t="str">
            <v>DT031800E</v>
          </cell>
          <cell r="B33280" t="str">
            <v>CHAPA DE ALUMINIO ESQ.           318 - 344 884 02 90</v>
          </cell>
          <cell r="C33280" t="str">
            <v>UM</v>
          </cell>
        </row>
        <row r="33281">
          <cell r="A33281" t="str">
            <v>DT03180DF</v>
          </cell>
          <cell r="B33281" t="str">
            <v>CHAPA DE ALUMINIO DIR.           318 - 344 884 03 90</v>
          </cell>
          <cell r="C33281" t="str">
            <v>UM</v>
          </cell>
        </row>
        <row r="33282">
          <cell r="A33282" t="str">
            <v>DT03180EF</v>
          </cell>
          <cell r="B33282" t="str">
            <v>CHAPA DE ALUMINIO ESQ.           318 - 344 884 02 90</v>
          </cell>
          <cell r="C33282" t="str">
            <v>UM</v>
          </cell>
        </row>
        <row r="33283">
          <cell r="A33283" t="str">
            <v>DT0320000</v>
          </cell>
          <cell r="B33283" t="str">
            <v>PARA-CHOQUE DIANTEIRO</v>
          </cell>
          <cell r="C33283" t="str">
            <v>UM</v>
          </cell>
        </row>
        <row r="33284">
          <cell r="A33284" t="str">
            <v>DT032000F</v>
          </cell>
          <cell r="B33284" t="str">
            <v>PARA-CHOQUE DIANTEIRO            320 - 344 880 02 70</v>
          </cell>
          <cell r="C33284" t="str">
            <v>UM</v>
          </cell>
        </row>
        <row r="33285">
          <cell r="A33285" t="str">
            <v>DT03200PF</v>
          </cell>
          <cell r="B33285" t="str">
            <v>PARA-CHOQUE DIANTEIRO PRETO FOSCO</v>
          </cell>
          <cell r="C33285" t="str">
            <v>UM</v>
          </cell>
        </row>
        <row r="33286">
          <cell r="A33286" t="str">
            <v>DT032100D</v>
          </cell>
          <cell r="B33286" t="str">
            <v>CHAPA DE ALUMINIO DIR.</v>
          </cell>
          <cell r="C33286" t="str">
            <v>UM</v>
          </cell>
        </row>
        <row r="33287">
          <cell r="A33287" t="str">
            <v>DT032100E</v>
          </cell>
          <cell r="B33287" t="str">
            <v>CHAPA DE ALUMINIO ESQ.</v>
          </cell>
          <cell r="C33287" t="str">
            <v>UM</v>
          </cell>
        </row>
        <row r="33288">
          <cell r="A33288" t="str">
            <v>DT03210DF</v>
          </cell>
          <cell r="B33288" t="str">
            <v>CHAPA DE ALUMINIO DIR.           321 - 344 884 01 90</v>
          </cell>
          <cell r="C33288" t="str">
            <v>UM</v>
          </cell>
        </row>
        <row r="33289">
          <cell r="A33289" t="str">
            <v>DT03210EF</v>
          </cell>
          <cell r="B33289" t="str">
            <v>CHAPA DE ALUMINIO ESQ.           321 - 344 884 00 90</v>
          </cell>
          <cell r="C33289" t="str">
            <v>UM</v>
          </cell>
        </row>
        <row r="33290">
          <cell r="A33290" t="str">
            <v>DT0322000</v>
          </cell>
          <cell r="B33290" t="str">
            <v>SUPORTE BATERIA COMPLETA     322 - 344 540 00 40</v>
          </cell>
          <cell r="C33290" t="str">
            <v>UM</v>
          </cell>
        </row>
        <row r="33291">
          <cell r="A33291" t="str">
            <v>DT032200F</v>
          </cell>
          <cell r="B33291" t="str">
            <v>SUPORTE BATERIA COMPLETA     322 - 344 540 00 40</v>
          </cell>
          <cell r="C33291" t="str">
            <v>UM</v>
          </cell>
        </row>
        <row r="33292">
          <cell r="A33292" t="str">
            <v>DT0323000</v>
          </cell>
          <cell r="B33292" t="str">
            <v>ALCA PORTA LUVAS</v>
          </cell>
          <cell r="C33292" t="str">
            <v>UM</v>
          </cell>
        </row>
        <row r="33293">
          <cell r="A33293" t="str">
            <v>DT032300F</v>
          </cell>
          <cell r="B33293" t="str">
            <v>ALCA PORTA LUVAS                 323 - 344 689 70 70</v>
          </cell>
          <cell r="C33293" t="str">
            <v>UM</v>
          </cell>
        </row>
        <row r="33294">
          <cell r="A33294" t="str">
            <v>DT0324000</v>
          </cell>
          <cell r="B33294" t="str">
            <v>FUNDO DO SUPORTE  BATERIA  324 - 344 540 00 14</v>
          </cell>
          <cell r="C33294" t="str">
            <v>UM</v>
          </cell>
        </row>
        <row r="33295">
          <cell r="A33295" t="str">
            <v>DT032400F</v>
          </cell>
          <cell r="B33295" t="str">
            <v>FUNDO DO SUPORTE  BATERIA  324 - 344 540 00 14</v>
          </cell>
          <cell r="C33295" t="str">
            <v>UM</v>
          </cell>
        </row>
        <row r="33296">
          <cell r="A33296" t="str">
            <v>DT0325000</v>
          </cell>
          <cell r="B33296" t="str">
            <v>TAMPA FRONTAL</v>
          </cell>
          <cell r="C33296" t="str">
            <v>UM</v>
          </cell>
        </row>
        <row r="33297">
          <cell r="A33297" t="str">
            <v>DT032500F</v>
          </cell>
          <cell r="B33297" t="str">
            <v>TAMPA FRONTAL                    325 - 344 540 00 18</v>
          </cell>
          <cell r="C33297" t="str">
            <v>UM</v>
          </cell>
        </row>
        <row r="33298">
          <cell r="A33298" t="str">
            <v>DT0326000</v>
          </cell>
          <cell r="B33298" t="str">
            <v>TAMPA SUPERIOR</v>
          </cell>
          <cell r="C33298" t="str">
            <v>UM</v>
          </cell>
        </row>
        <row r="33299">
          <cell r="A33299" t="str">
            <v>DT032600F</v>
          </cell>
          <cell r="B33299" t="str">
            <v>TAMPA SUPERIOR                   326 - 344 540 00 82</v>
          </cell>
          <cell r="C33299" t="str">
            <v>UM</v>
          </cell>
        </row>
        <row r="33300">
          <cell r="A33300" t="str">
            <v>DT0327000</v>
          </cell>
          <cell r="B33300" t="str">
            <v>ALCA SUPORTE BATERIA             327 - 344 540 00 19</v>
          </cell>
          <cell r="C33300" t="str">
            <v>UM</v>
          </cell>
        </row>
        <row r="33301">
          <cell r="A33301" t="str">
            <v>DT032700F</v>
          </cell>
          <cell r="B33301" t="str">
            <v>ALCA SUPORTE BATERIA             327 - 344 540 00 19</v>
          </cell>
          <cell r="C33301" t="str">
            <v>UM</v>
          </cell>
        </row>
        <row r="33302">
          <cell r="A33302" t="str">
            <v>DT0328000</v>
          </cell>
          <cell r="B33302" t="str">
            <v>PINO DA ALCA                     328 - 001 444 005 211</v>
          </cell>
          <cell r="C33302" t="str">
            <v>UM</v>
          </cell>
        </row>
        <row r="33303">
          <cell r="A33303" t="str">
            <v>DT032800F</v>
          </cell>
          <cell r="B33303" t="str">
            <v>PINO DA ALCA                     328 - 001 444 005 211</v>
          </cell>
          <cell r="C33303" t="str">
            <v>UM</v>
          </cell>
        </row>
        <row r="33304">
          <cell r="A33304" t="str">
            <v>DT0329000</v>
          </cell>
          <cell r="B33304" t="str">
            <v>SUPORTE BATERIA COMPLETA     329</v>
          </cell>
          <cell r="C33304" t="str">
            <v>UM</v>
          </cell>
        </row>
        <row r="33305">
          <cell r="A33305" t="str">
            <v>DT0332000</v>
          </cell>
          <cell r="B33305" t="str">
            <v>CHAPA FIXACAO PORTA LUVAS        332 - 322 688 00 11</v>
          </cell>
          <cell r="C33305" t="str">
            <v>UM</v>
          </cell>
        </row>
        <row r="33306">
          <cell r="A33306" t="str">
            <v>DT033200F</v>
          </cell>
          <cell r="B33306" t="str">
            <v>CHAPA FIXACAO PORTA LUVAS        332 - 322 688 00 11</v>
          </cell>
          <cell r="C33306" t="str">
            <v>UM</v>
          </cell>
        </row>
        <row r="33307">
          <cell r="A33307" t="str">
            <v>DT0333000</v>
          </cell>
          <cell r="B33307" t="str">
            <v>PARAFUSO DE SEGURANCA</v>
          </cell>
          <cell r="C33307" t="str">
            <v>UM</v>
          </cell>
        </row>
        <row r="33308">
          <cell r="A33308" t="str">
            <v>DT033300F</v>
          </cell>
          <cell r="B33308" t="str">
            <v>PARAFUSO DE SEGURANCA               333 - 345 541 71 22</v>
          </cell>
          <cell r="C33308" t="str">
            <v>UM</v>
          </cell>
        </row>
        <row r="33309">
          <cell r="A33309" t="str">
            <v>DT0335000</v>
          </cell>
          <cell r="B33309" t="str">
            <v>TRAVA CARRETA RANDON</v>
          </cell>
          <cell r="C33309" t="str">
            <v>UM</v>
          </cell>
        </row>
        <row r="33310">
          <cell r="A33310" t="str">
            <v>DT033500F</v>
          </cell>
          <cell r="B33310" t="str">
            <v>TRAVA CARRETA RANDON             335 - 3010 694</v>
          </cell>
          <cell r="C33310" t="str">
            <v>UM</v>
          </cell>
        </row>
        <row r="33311">
          <cell r="A33311" t="str">
            <v>DT0336000</v>
          </cell>
          <cell r="B33311" t="str">
            <v>REMENDO PAREDE TRAS INTERNA  336</v>
          </cell>
          <cell r="C33311" t="str">
            <v>UM</v>
          </cell>
        </row>
        <row r="33312">
          <cell r="A33312" t="str">
            <v>DT033600F</v>
          </cell>
          <cell r="B33312" t="str">
            <v>REMENDO PAREDE TRAS INTERNA  336</v>
          </cell>
          <cell r="C33312" t="str">
            <v>UM</v>
          </cell>
        </row>
        <row r="33313">
          <cell r="A33313" t="str">
            <v>DT033700D</v>
          </cell>
          <cell r="B33313" t="str">
            <v>SUPORTE INTERNO FRENTE DIR</v>
          </cell>
          <cell r="C33313" t="str">
            <v>UM</v>
          </cell>
        </row>
        <row r="33314">
          <cell r="A33314" t="str">
            <v>DT033700E</v>
          </cell>
          <cell r="B33314" t="str">
            <v>SUPORTE INTERNO FRENTE ESQ</v>
          </cell>
          <cell r="C33314" t="str">
            <v>UM</v>
          </cell>
        </row>
        <row r="33315">
          <cell r="A33315" t="str">
            <v>DT03370DF</v>
          </cell>
          <cell r="B33315" t="str">
            <v>SUPORTE INTERNO FRENTE DIR       337 - 344 626 73 16</v>
          </cell>
          <cell r="C33315" t="str">
            <v>UM</v>
          </cell>
        </row>
        <row r="33316">
          <cell r="A33316" t="str">
            <v>DT03370EF</v>
          </cell>
          <cell r="B33316" t="str">
            <v>SUPORTE INTERNO FRENTE ESQ       337 - 344 626 72 16</v>
          </cell>
          <cell r="C33316" t="str">
            <v>UM</v>
          </cell>
        </row>
        <row r="33317">
          <cell r="A33317" t="str">
            <v>DT033800D</v>
          </cell>
          <cell r="B33317" t="str">
            <v>BOJO DO FAROL ATE ANO 82 DIR</v>
          </cell>
          <cell r="C33317" t="str">
            <v>UM</v>
          </cell>
        </row>
        <row r="33318">
          <cell r="A33318" t="str">
            <v>DT033800E</v>
          </cell>
          <cell r="B33318" t="str">
            <v>BOJO DO FAROL ATE ANO 82 ESQ</v>
          </cell>
          <cell r="C33318" t="str">
            <v>UM</v>
          </cell>
        </row>
        <row r="33319">
          <cell r="A33319" t="str">
            <v>DT03380DF</v>
          </cell>
          <cell r="B33319" t="str">
            <v>BOJO DO FAROL ATE ANO 82 DIR     338 - 344 627 02 35</v>
          </cell>
          <cell r="C33319" t="str">
            <v>UM</v>
          </cell>
        </row>
        <row r="33320">
          <cell r="A33320" t="str">
            <v>DT03380EF</v>
          </cell>
          <cell r="B33320" t="str">
            <v>BOJO DO FAROL ATE ANO 82 ESQ     338 - 344 627 02 35</v>
          </cell>
          <cell r="C33320" t="str">
            <v>UM</v>
          </cell>
        </row>
        <row r="33321">
          <cell r="A33321" t="str">
            <v>DT0339000</v>
          </cell>
          <cell r="B33321" t="str">
            <v>BICO DESCONGELADOR PAINEL</v>
          </cell>
          <cell r="C33321" t="str">
            <v>UM</v>
          </cell>
        </row>
        <row r="33322">
          <cell r="A33322" t="str">
            <v>DT033900F</v>
          </cell>
          <cell r="B33322" t="str">
            <v>BICO DESCONGELADOR PAINEL     339 - 344 831 00 75</v>
          </cell>
          <cell r="C33322" t="str">
            <v>UM</v>
          </cell>
        </row>
        <row r="33323">
          <cell r="A33323" t="str">
            <v>DT033900G</v>
          </cell>
          <cell r="B33323" t="str">
            <v>BICO DESCONGELADOR PAINEL</v>
          </cell>
          <cell r="C33323" t="str">
            <v>UM</v>
          </cell>
        </row>
        <row r="33324">
          <cell r="A33324" t="str">
            <v>DT034000D</v>
          </cell>
          <cell r="B33324" t="str">
            <v>SUP ESTRIBO COMPLETO DIR</v>
          </cell>
          <cell r="C33324" t="str">
            <v>UM</v>
          </cell>
        </row>
        <row r="33325">
          <cell r="A33325" t="str">
            <v>DT034000E</v>
          </cell>
          <cell r="B33325" t="str">
            <v>SUP ESTRIBO COMPLETO ESQ</v>
          </cell>
          <cell r="C33325" t="str">
            <v>UM</v>
          </cell>
        </row>
        <row r="33326">
          <cell r="A33326" t="str">
            <v>DT03400DF</v>
          </cell>
          <cell r="B33326" t="str">
            <v>SUP ESTRIBO COMPLETO DIR     340 - 322 610 01 06</v>
          </cell>
          <cell r="C33326" t="str">
            <v>UM</v>
          </cell>
        </row>
        <row r="33327">
          <cell r="A33327" t="str">
            <v>DT03400EF</v>
          </cell>
          <cell r="B33327" t="str">
            <v>SUP ESTRIBO COMPLETO ESQ     340 - 322 610 00 06</v>
          </cell>
          <cell r="C33327" t="str">
            <v>UM</v>
          </cell>
        </row>
        <row r="33328">
          <cell r="A33328" t="str">
            <v>DT0341000</v>
          </cell>
          <cell r="B33328" t="str">
            <v>BASE DO ESTRIBO</v>
          </cell>
          <cell r="C33328" t="str">
            <v>UM</v>
          </cell>
        </row>
        <row r="33329">
          <cell r="A33329" t="str">
            <v>DT034100F</v>
          </cell>
          <cell r="B33329" t="str">
            <v>BASE DO ESTRIBO                  341 - 322 612 01 34</v>
          </cell>
          <cell r="C33329" t="str">
            <v>UM</v>
          </cell>
        </row>
        <row r="33330">
          <cell r="A33330" t="str">
            <v>DT034200D</v>
          </cell>
          <cell r="B33330" t="str">
            <v>CHAPA LATERAL ESTRIBO DIR.</v>
          </cell>
          <cell r="C33330" t="str">
            <v>UM</v>
          </cell>
        </row>
        <row r="33331">
          <cell r="A33331" t="str">
            <v>DT034200E</v>
          </cell>
          <cell r="B33331" t="str">
            <v>CHAPA LATERAL ESTRIBO ESQ.</v>
          </cell>
          <cell r="C33331" t="str">
            <v>UM</v>
          </cell>
        </row>
        <row r="33332">
          <cell r="A33332" t="str">
            <v>DT03420DF</v>
          </cell>
          <cell r="B33332" t="str">
            <v>CHAPA LATERAL ESTRIBO DIR.    342 - 331 614 71 25</v>
          </cell>
          <cell r="C33332" t="str">
            <v>UM</v>
          </cell>
        </row>
        <row r="33333">
          <cell r="A33333" t="str">
            <v>DT03420EF</v>
          </cell>
          <cell r="B33333" t="str">
            <v>CHAPA LATERAL ESTRIBO ESQ.    342 - 331 614 70 25</v>
          </cell>
          <cell r="C33333" t="str">
            <v>UM</v>
          </cell>
        </row>
        <row r="33334">
          <cell r="A33334" t="str">
            <v>DT034300D</v>
          </cell>
          <cell r="B33334" t="str">
            <v>ESTRIBO ZINCADO DIR.</v>
          </cell>
          <cell r="C33334" t="str">
            <v>UM</v>
          </cell>
        </row>
        <row r="33335">
          <cell r="A33335" t="str">
            <v>DT034300E</v>
          </cell>
          <cell r="B33335" t="str">
            <v>ESTRIBO ZINCADO ESQ.</v>
          </cell>
          <cell r="C33335" t="str">
            <v>UM</v>
          </cell>
        </row>
        <row r="33336">
          <cell r="A33336" t="str">
            <v>DT03430DF</v>
          </cell>
          <cell r="B33336" t="str">
            <v>ESTRIBO ZINCADO DIR.             343 - A3446660128 -</v>
          </cell>
          <cell r="C33336" t="str">
            <v>UM</v>
          </cell>
        </row>
        <row r="33337">
          <cell r="A33337" t="str">
            <v>DT03430DG</v>
          </cell>
          <cell r="B33337" t="str">
            <v>BASE PµRA-CHOQUE</v>
          </cell>
          <cell r="C33337" t="str">
            <v>UM</v>
          </cell>
        </row>
        <row r="33338">
          <cell r="A33338" t="str">
            <v>DT03430EF</v>
          </cell>
          <cell r="B33338" t="str">
            <v>ESTRIBO ZINCADO ESQ.             343 - 344 666 00 28</v>
          </cell>
          <cell r="C33338" t="str">
            <v>UM</v>
          </cell>
        </row>
        <row r="33339">
          <cell r="A33339" t="str">
            <v>DT03430EG</v>
          </cell>
          <cell r="B33339" t="str">
            <v>BASE PµRA-CHOQUE</v>
          </cell>
          <cell r="C33339" t="str">
            <v>UM</v>
          </cell>
        </row>
        <row r="33340">
          <cell r="A33340" t="str">
            <v>DT0344000</v>
          </cell>
          <cell r="B33340" t="str">
            <v>ESTRIBO ZINCADO INFERIOR</v>
          </cell>
          <cell r="C33340" t="str">
            <v>UM</v>
          </cell>
        </row>
        <row r="33341">
          <cell r="A33341" t="str">
            <v>DT034400F</v>
          </cell>
          <cell r="B33341" t="str">
            <v>ESTRIBO ZINCADO INFERIOR         344 - 344 666 01 32</v>
          </cell>
          <cell r="C33341" t="str">
            <v>UM</v>
          </cell>
        </row>
        <row r="33342">
          <cell r="A33342" t="str">
            <v>DT034400G</v>
          </cell>
          <cell r="B33342" t="str">
            <v>BASE PµRA-CHOQUE</v>
          </cell>
          <cell r="C33342" t="str">
            <v>UM</v>
          </cell>
        </row>
        <row r="33343">
          <cell r="A33343" t="str">
            <v>DT034500D</v>
          </cell>
          <cell r="B33343" t="str">
            <v>SUPORTE ESTRIBO 1519 DIR      345</v>
          </cell>
          <cell r="C33343" t="str">
            <v>UM</v>
          </cell>
        </row>
        <row r="33344">
          <cell r="A33344" t="str">
            <v>DT034500E</v>
          </cell>
          <cell r="B33344" t="str">
            <v>SUPORTE DO ESTRIBO 1519 ESQ  345</v>
          </cell>
          <cell r="C33344" t="str">
            <v>UM</v>
          </cell>
        </row>
        <row r="33345">
          <cell r="A33345" t="str">
            <v>DT034700D</v>
          </cell>
          <cell r="B33345" t="str">
            <v>CHAPA DO ESTRIBO DIR.</v>
          </cell>
          <cell r="C33345" t="str">
            <v>UM</v>
          </cell>
        </row>
        <row r="33346">
          <cell r="A33346" t="str">
            <v>DT034700E</v>
          </cell>
          <cell r="B33346" t="str">
            <v>CHAPA DO ESTRIBO ESQ.</v>
          </cell>
          <cell r="C33346" t="str">
            <v>UM</v>
          </cell>
        </row>
        <row r="33347">
          <cell r="A33347" t="str">
            <v>DT03470DF</v>
          </cell>
          <cell r="B33347" t="str">
            <v>CHAPA DO ESTRIBO DIR.            347 - 344 614 01 25</v>
          </cell>
          <cell r="C33347" t="str">
            <v>UM</v>
          </cell>
        </row>
        <row r="33348">
          <cell r="A33348" t="str">
            <v>DT03470EF</v>
          </cell>
          <cell r="B33348" t="str">
            <v>CHAPA DO ESTRIBO ESQ.            347 - 344 614 00 25</v>
          </cell>
          <cell r="C33348" t="str">
            <v>UM</v>
          </cell>
        </row>
        <row r="33349">
          <cell r="A33349" t="str">
            <v>DT0349000</v>
          </cell>
          <cell r="B33349" t="str">
            <v>ESTRIBO ZINCADO                  349 - 344 666 02 32</v>
          </cell>
          <cell r="C33349" t="str">
            <v>UM</v>
          </cell>
        </row>
        <row r="33350">
          <cell r="A33350" t="str">
            <v>DT034900F</v>
          </cell>
          <cell r="B33350" t="str">
            <v>ESTRIBO ZINCADO                  349 - 344 666 02 32</v>
          </cell>
          <cell r="C33350" t="str">
            <v>UM</v>
          </cell>
        </row>
        <row r="33351">
          <cell r="A33351" t="str">
            <v>DT0350000</v>
          </cell>
          <cell r="B33351" t="str">
            <v>QUADRO DA TAMPA DO TETO</v>
          </cell>
          <cell r="C33351" t="str">
            <v>UM</v>
          </cell>
        </row>
        <row r="33352">
          <cell r="A33352" t="str">
            <v>DT035000F</v>
          </cell>
          <cell r="B33352" t="str">
            <v>QUADRO DA TAMPA DO TETO          350 - 344 650 00 65</v>
          </cell>
          <cell r="C33352" t="str">
            <v>UM</v>
          </cell>
        </row>
        <row r="33353">
          <cell r="A33353" t="str">
            <v>DT035100D</v>
          </cell>
          <cell r="B33353" t="str">
            <v>CHAPA DO ASSOALHO DIR.</v>
          </cell>
          <cell r="C33353" t="str">
            <v>UM</v>
          </cell>
        </row>
        <row r="33354">
          <cell r="A33354" t="str">
            <v>DT035100E</v>
          </cell>
          <cell r="B33354" t="str">
            <v>CHAPA DO ASSOALHO ESQ.</v>
          </cell>
          <cell r="C33354" t="str">
            <v>UM</v>
          </cell>
        </row>
        <row r="33355">
          <cell r="A33355" t="str">
            <v>DT03510DF</v>
          </cell>
          <cell r="B33355" t="str">
            <v>CHAPA DO ASSOALHO DIR.           351 - 344 616 03 68</v>
          </cell>
          <cell r="C33355" t="str">
            <v>UM</v>
          </cell>
        </row>
        <row r="33356">
          <cell r="A33356" t="str">
            <v>DT03510EF</v>
          </cell>
          <cell r="B33356" t="str">
            <v>CHAPA DO ASSOALHO ESQ.           351 - 344 616 02 68</v>
          </cell>
          <cell r="C33356" t="str">
            <v>UM</v>
          </cell>
        </row>
        <row r="33357">
          <cell r="A33357" t="str">
            <v>DT0352000</v>
          </cell>
          <cell r="B33357" t="str">
            <v>CHAPA P/BARRO TRASEIRA</v>
          </cell>
          <cell r="C33357" t="str">
            <v>UM</v>
          </cell>
        </row>
        <row r="33358">
          <cell r="A33358" t="str">
            <v>DT035200F</v>
          </cell>
          <cell r="B33358" t="str">
            <v>CHAPA P/BARRO TRASEIRA           352 - 344 880 70 24</v>
          </cell>
          <cell r="C33358" t="str">
            <v>UM</v>
          </cell>
        </row>
        <row r="33359">
          <cell r="A33359" t="str">
            <v>DT0353000</v>
          </cell>
          <cell r="B33359" t="str">
            <v>ASSOALHO EM COMPENSADO</v>
          </cell>
          <cell r="C33359" t="str">
            <v>UM</v>
          </cell>
        </row>
        <row r="33360">
          <cell r="A33360" t="str">
            <v>DT035300F</v>
          </cell>
          <cell r="B33360" t="str">
            <v>ASSOALHO EM COMPENSADO           353 - 344 616 01 60</v>
          </cell>
          <cell r="C33360" t="str">
            <v>UM</v>
          </cell>
        </row>
        <row r="33361">
          <cell r="A33361" t="str">
            <v>DT0354000</v>
          </cell>
          <cell r="B33361" t="str">
            <v>QUADRO DO VIDRO</v>
          </cell>
          <cell r="C33361" t="str">
            <v>UM</v>
          </cell>
        </row>
        <row r="33362">
          <cell r="A33362" t="str">
            <v>DT035400F</v>
          </cell>
          <cell r="B33362" t="str">
            <v>QUADRO DO VIDRO                  354 - 309 670 03 31</v>
          </cell>
          <cell r="C33362" t="str">
            <v>UM</v>
          </cell>
        </row>
        <row r="33363">
          <cell r="A33363" t="str">
            <v>DT035500D</v>
          </cell>
          <cell r="B33363" t="str">
            <v>FRIZO DE ALUMINIO 1313 DIR       355 - 344 626 01 20</v>
          </cell>
          <cell r="C33363" t="str">
            <v>UM</v>
          </cell>
        </row>
        <row r="33364">
          <cell r="A33364" t="str">
            <v>DT035500E</v>
          </cell>
          <cell r="B33364" t="str">
            <v>FRIZO DE ALUMINIO 1313 ESQ       355 - 344 626 00 20</v>
          </cell>
          <cell r="C33364" t="str">
            <v>UM</v>
          </cell>
        </row>
        <row r="33365">
          <cell r="A33365" t="str">
            <v>DT03550DF</v>
          </cell>
          <cell r="B33365" t="str">
            <v>FRIZO DE ALUMINIO 1313 DIR       355 - 344 626 01 20</v>
          </cell>
          <cell r="C33365" t="str">
            <v>UM</v>
          </cell>
        </row>
        <row r="33366">
          <cell r="A33366" t="str">
            <v>DT03550EF</v>
          </cell>
          <cell r="B33366" t="str">
            <v>FRIZO DE ALUMINIO 1313 ESQ       355 - 344 626 00 20</v>
          </cell>
          <cell r="C33366" t="str">
            <v>UM</v>
          </cell>
        </row>
        <row r="33367">
          <cell r="A33367" t="str">
            <v>DT035800D</v>
          </cell>
          <cell r="B33367" t="str">
            <v>HASTE PORTA-LUVA P. ANTIGO DIR</v>
          </cell>
          <cell r="C33367" t="str">
            <v>UM</v>
          </cell>
        </row>
        <row r="33368">
          <cell r="A33368" t="str">
            <v>DT035800E</v>
          </cell>
          <cell r="B33368" t="str">
            <v>HASTE PORTA-LUVA P. ANTIGO ESQ</v>
          </cell>
          <cell r="C33368" t="str">
            <v>UM</v>
          </cell>
        </row>
        <row r="33369">
          <cell r="A33369" t="str">
            <v>DT03580DF</v>
          </cell>
          <cell r="B33369" t="str">
            <v>HASTE PORTA-LUVA P. ANTIGO DIR   358 - 344 680 71 51</v>
          </cell>
          <cell r="C33369" t="str">
            <v>UM</v>
          </cell>
        </row>
        <row r="33370">
          <cell r="A33370" t="str">
            <v>DT03580EF</v>
          </cell>
          <cell r="B33370" t="str">
            <v>HASTE PORTA-LUVA P. ANTIGO ESQ   358 - 344 680 70 51</v>
          </cell>
          <cell r="C33370" t="str">
            <v>UM</v>
          </cell>
        </row>
        <row r="33371">
          <cell r="A33371" t="str">
            <v>DT0360000</v>
          </cell>
          <cell r="B33371" t="str">
            <v>ALCA CABINE</v>
          </cell>
          <cell r="C33371" t="str">
            <v>UM</v>
          </cell>
        </row>
        <row r="33372">
          <cell r="A33372" t="str">
            <v>DT036000F</v>
          </cell>
          <cell r="B33372" t="str">
            <v>ALCA CABINE                      360 - 344 815 71 36</v>
          </cell>
          <cell r="C33372" t="str">
            <v>UM</v>
          </cell>
        </row>
        <row r="33373">
          <cell r="A33373" t="str">
            <v>DT0361000</v>
          </cell>
          <cell r="B33373" t="str">
            <v>TRAVA SEGURANCA CAPO MBB     361 - 350 880 70 64</v>
          </cell>
          <cell r="C33373" t="str">
            <v>UM</v>
          </cell>
        </row>
        <row r="33374">
          <cell r="A33374" t="str">
            <v>DT036100F</v>
          </cell>
          <cell r="B33374" t="str">
            <v>TRAVA SEGURANCA CAPO MBB     361 - 350 880 70 64</v>
          </cell>
          <cell r="C33374" t="str">
            <v>UM</v>
          </cell>
        </row>
        <row r="33375">
          <cell r="A33375" t="str">
            <v>DT0364000</v>
          </cell>
          <cell r="B33375" t="str">
            <v>GANCHO PARA TIRAR MOTOR          364 - 352 223 03 41</v>
          </cell>
          <cell r="C33375" t="str">
            <v>UM</v>
          </cell>
        </row>
        <row r="33376">
          <cell r="A33376" t="str">
            <v>DT036400F</v>
          </cell>
          <cell r="B33376" t="str">
            <v>GANCHO PARA TIRAR MOTOR          364 - 352 223 03 41</v>
          </cell>
          <cell r="C33376" t="str">
            <v>UM</v>
          </cell>
        </row>
        <row r="33377">
          <cell r="A33377" t="str">
            <v>DT0365000</v>
          </cell>
          <cell r="B33377" t="str">
            <v>FEIXE DE MOLA CABINE MB AGL</v>
          </cell>
          <cell r="C33377" t="str">
            <v>UM</v>
          </cell>
        </row>
        <row r="33378">
          <cell r="A33378" t="str">
            <v>DT036500F</v>
          </cell>
          <cell r="B33378" t="str">
            <v>FEIXE DE MOLA CABINE MB AGL      365 - 322 310 01 79</v>
          </cell>
          <cell r="C33378" t="str">
            <v>UM</v>
          </cell>
        </row>
        <row r="33379">
          <cell r="A33379" t="str">
            <v>DT0367000</v>
          </cell>
          <cell r="B33379" t="str">
            <v>SUPORTE DO RADIADOR              367 - 345 504 01 39</v>
          </cell>
          <cell r="C33379" t="str">
            <v>UM</v>
          </cell>
        </row>
        <row r="33380">
          <cell r="A33380" t="str">
            <v>DT036700F</v>
          </cell>
          <cell r="B33380" t="str">
            <v>SUPORTE DO RADIADOR              367 - 345 504 01 39</v>
          </cell>
          <cell r="C33380" t="str">
            <v>UM</v>
          </cell>
        </row>
        <row r="33381">
          <cell r="A33381" t="str">
            <v>DT0368000</v>
          </cell>
          <cell r="B33381" t="str">
            <v>SUPORTE DO RADIADOR              368 - 322 504 01 39</v>
          </cell>
          <cell r="C33381" t="str">
            <v>UM</v>
          </cell>
        </row>
        <row r="33382">
          <cell r="A33382" t="str">
            <v>DT036800F</v>
          </cell>
          <cell r="B33382" t="str">
            <v>SUPORTE DO RADIADOR              368 - 322 504 01 39</v>
          </cell>
          <cell r="C33382" t="str">
            <v>UM</v>
          </cell>
        </row>
        <row r="33383">
          <cell r="A33383" t="str">
            <v>DT037000E</v>
          </cell>
          <cell r="B33383" t="str">
            <v>SUP PLACA E SINALEIRA TRAS</v>
          </cell>
          <cell r="C33383" t="str">
            <v>UM</v>
          </cell>
        </row>
        <row r="33384">
          <cell r="A33384" t="str">
            <v>DT03700EF</v>
          </cell>
          <cell r="B33384" t="str">
            <v>SUP PLACA E SINALEIRA TRAS   370 - 344 540 04 73</v>
          </cell>
          <cell r="C33384" t="str">
            <v>UM</v>
          </cell>
        </row>
        <row r="33385">
          <cell r="A33385" t="str">
            <v>DT037100D</v>
          </cell>
          <cell r="B33385" t="str">
            <v>SUPORTE DE SINALEIRA TRASEIRA</v>
          </cell>
          <cell r="C33385" t="str">
            <v>UM</v>
          </cell>
        </row>
        <row r="33386">
          <cell r="A33386" t="str">
            <v>DT03710DF</v>
          </cell>
          <cell r="B33386" t="str">
            <v>SUPORTE DE SINALEIRA TRASEIRA    371 - 344 540 03 73</v>
          </cell>
          <cell r="C33386" t="str">
            <v>UM</v>
          </cell>
        </row>
        <row r="33387">
          <cell r="A33387" t="str">
            <v>DT0372000</v>
          </cell>
          <cell r="B33387" t="str">
            <v>ABRACADEIRA DESCARGA 3"</v>
          </cell>
          <cell r="C33387" t="str">
            <v>UM</v>
          </cell>
        </row>
        <row r="33388">
          <cell r="A33388" t="str">
            <v>DT037200F</v>
          </cell>
          <cell r="B33388" t="str">
            <v>ABRACADEIRA DESCARGA 3"          372 - 071 555 07 55 00</v>
          </cell>
          <cell r="C33388" t="str">
            <v>UM</v>
          </cell>
        </row>
        <row r="33389">
          <cell r="A33389" t="str">
            <v>DT037300F</v>
          </cell>
          <cell r="B33389" t="str">
            <v>ABRACADEIRA TURBINADA 2.3/4"     373 - 071 555 07 05 00</v>
          </cell>
          <cell r="C33389" t="str">
            <v>UM</v>
          </cell>
        </row>
        <row r="33390">
          <cell r="A33390" t="str">
            <v>DT0374000</v>
          </cell>
          <cell r="B33390" t="str">
            <v>ABRACADEIRA 2.1/2"</v>
          </cell>
          <cell r="C33390" t="str">
            <v>UM</v>
          </cell>
        </row>
        <row r="33391">
          <cell r="A33391" t="str">
            <v>DT037400F</v>
          </cell>
          <cell r="B33391" t="str">
            <v>ABRACADEIRA 2.1/2"               374</v>
          </cell>
          <cell r="C33391" t="str">
            <v>UM</v>
          </cell>
        </row>
        <row r="33392">
          <cell r="A33392" t="str">
            <v>DT0376000</v>
          </cell>
          <cell r="B33392" t="str">
            <v>PINO DA PORTA</v>
          </cell>
          <cell r="C33392" t="str">
            <v>UM</v>
          </cell>
        </row>
        <row r="33393">
          <cell r="A33393" t="str">
            <v>DT037600F</v>
          </cell>
          <cell r="B33393" t="str">
            <v>PINO DA PORTA                    376 - 322 723 00 52</v>
          </cell>
          <cell r="C33393" t="str">
            <v>UM</v>
          </cell>
        </row>
        <row r="33394">
          <cell r="A33394" t="str">
            <v>DT037700D</v>
          </cell>
          <cell r="B33394" t="str">
            <v>PARA-LAMA PLASTICO (1519) DIREITO</v>
          </cell>
          <cell r="C33394" t="str">
            <v>UM</v>
          </cell>
        </row>
        <row r="33395">
          <cell r="A33395" t="str">
            <v>DT037700E</v>
          </cell>
          <cell r="B33395" t="str">
            <v>PARA-LAMA PLASTICO (1519) ESQUERDO</v>
          </cell>
          <cell r="C33395" t="str">
            <v>UM</v>
          </cell>
        </row>
        <row r="33396">
          <cell r="A33396" t="str">
            <v>DT03770DF</v>
          </cell>
          <cell r="B33396" t="str">
            <v>PARA-LAMA PLASTICO (1519) DIREITO - 344 881 08 03</v>
          </cell>
          <cell r="C33396" t="str">
            <v>UM</v>
          </cell>
        </row>
        <row r="33397">
          <cell r="A33397" t="str">
            <v>DT03770EF</v>
          </cell>
          <cell r="B33397" t="str">
            <v>PARA-LAMA PLASTICO (1519) ESQUERDO - 344 881 09 03</v>
          </cell>
          <cell r="C33397" t="str">
            <v>UM</v>
          </cell>
        </row>
        <row r="33398">
          <cell r="A33398" t="str">
            <v>DT037800D</v>
          </cell>
          <cell r="B33398" t="str">
            <v>PARA-LAMA EM CHAPA DIR</v>
          </cell>
          <cell r="C33398" t="str">
            <v>UM</v>
          </cell>
        </row>
        <row r="33399">
          <cell r="A33399" t="str">
            <v>DT037800E</v>
          </cell>
          <cell r="B33399" t="str">
            <v>PARA-LAMA EM CHAPA ESQ</v>
          </cell>
          <cell r="C33399" t="str">
            <v>UM</v>
          </cell>
        </row>
        <row r="33400">
          <cell r="A33400" t="str">
            <v>DT03780DF</v>
          </cell>
          <cell r="B33400" t="str">
            <v>PARA-LAMA EM CHAPA DIR</v>
          </cell>
          <cell r="C33400" t="str">
            <v>UM</v>
          </cell>
        </row>
        <row r="33401">
          <cell r="A33401" t="str">
            <v>DT03780EF</v>
          </cell>
          <cell r="B33401" t="str">
            <v>PARA-LAMA EM CHAPA ESQ</v>
          </cell>
          <cell r="C33401" t="str">
            <v>UM</v>
          </cell>
        </row>
        <row r="33402">
          <cell r="A33402" t="str">
            <v>DT0378PFD</v>
          </cell>
          <cell r="B33402" t="str">
            <v>PARA-LAMA EM CHAPA DIR PRETO FOSCO</v>
          </cell>
          <cell r="C33402" t="str">
            <v>UM</v>
          </cell>
        </row>
        <row r="33403">
          <cell r="A33403" t="str">
            <v>DT0378PFE</v>
          </cell>
          <cell r="B33403" t="str">
            <v>PARA-LAMA EM CHAPA ESQ PRETO FOSCO</v>
          </cell>
          <cell r="C33403" t="str">
            <v>UM</v>
          </cell>
        </row>
        <row r="33404">
          <cell r="A33404" t="str">
            <v>DT037900D</v>
          </cell>
          <cell r="B33404" t="str">
            <v>PARA-LAMA EM FIBRA DIR</v>
          </cell>
          <cell r="C33404" t="str">
            <v>UM</v>
          </cell>
        </row>
        <row r="33405">
          <cell r="A33405" t="str">
            <v>DT037900E</v>
          </cell>
          <cell r="B33405" t="str">
            <v>PARA-LAMA EM FIBRA ESQ</v>
          </cell>
          <cell r="C33405" t="str">
            <v>UM</v>
          </cell>
        </row>
        <row r="33406">
          <cell r="A33406" t="str">
            <v>DT0391000</v>
          </cell>
          <cell r="B33406" t="str">
            <v>CONSOLE DA FECHADURA DO CAPO     391</v>
          </cell>
          <cell r="C33406" t="str">
            <v>UM</v>
          </cell>
        </row>
        <row r="33407">
          <cell r="A33407" t="str">
            <v>DT039100F</v>
          </cell>
          <cell r="B33407" t="str">
            <v>CONSOLE DA FECHADURA DO CAPO     391 - 331 880 70 75</v>
          </cell>
          <cell r="C33407" t="str">
            <v>UM</v>
          </cell>
        </row>
        <row r="33408">
          <cell r="A33408" t="str">
            <v>DT0395000</v>
          </cell>
          <cell r="B33408" t="str">
            <v>CINTA DO TANQUE DO OLEO</v>
          </cell>
          <cell r="C33408" t="str">
            <v>UM</v>
          </cell>
        </row>
        <row r="33409">
          <cell r="A33409" t="str">
            <v>DT039500F</v>
          </cell>
          <cell r="B33409" t="str">
            <v>CINTA DO TANQUE DO OLEO          395 - 345 470 01 40</v>
          </cell>
          <cell r="C33409" t="str">
            <v>UM</v>
          </cell>
        </row>
        <row r="33410">
          <cell r="A33410" t="str">
            <v>DT0396000</v>
          </cell>
          <cell r="B33410" t="str">
            <v>SUPORTE DO TANQUE DO OLEO</v>
          </cell>
          <cell r="C33410" t="str">
            <v>UM</v>
          </cell>
        </row>
        <row r="33411">
          <cell r="A33411" t="str">
            <v>DT039600F</v>
          </cell>
          <cell r="B33411" t="str">
            <v>SUPORTE DO TANQUE DO OLEO        396 - 322 470 05 42</v>
          </cell>
          <cell r="C33411" t="str">
            <v>UM</v>
          </cell>
        </row>
        <row r="33412">
          <cell r="A33412" t="str">
            <v>DT039600M</v>
          </cell>
          <cell r="B33412" t="str">
            <v>SUPORTE DO TANQUE MONTADO</v>
          </cell>
          <cell r="C33412" t="str">
            <v>UM</v>
          </cell>
        </row>
        <row r="33413">
          <cell r="A33413" t="str">
            <v>DT03960MF</v>
          </cell>
          <cell r="B33413" t="str">
            <v>SUPORTE DO TANQUE MONTADO    396/395 - 322 470 97 42</v>
          </cell>
          <cell r="C33413" t="str">
            <v>UM</v>
          </cell>
        </row>
        <row r="33414">
          <cell r="A33414" t="str">
            <v>DT0398000</v>
          </cell>
          <cell r="B33414" t="str">
            <v>CINTA DO RESERVATORIO AR</v>
          </cell>
          <cell r="C33414" t="str">
            <v>UM</v>
          </cell>
        </row>
        <row r="33415">
          <cell r="A33415" t="str">
            <v>DT039800F</v>
          </cell>
          <cell r="B33415" t="str">
            <v>CINTA DO RESERVATORIO AR         398 - 360 430 00 40</v>
          </cell>
          <cell r="C33415" t="str">
            <v>UM</v>
          </cell>
        </row>
        <row r="33416">
          <cell r="A33416" t="str">
            <v>DT0399000</v>
          </cell>
          <cell r="B33416" t="str">
            <v>SUPORTE RESERVATORIO AR DUPLO</v>
          </cell>
          <cell r="C33416" t="str">
            <v>UM</v>
          </cell>
        </row>
        <row r="33417">
          <cell r="A33417" t="str">
            <v>DT039900F</v>
          </cell>
          <cell r="B33417" t="str">
            <v>SUPORTE RESERVATORIO AR DUPLO    399 - 345 430 79 11</v>
          </cell>
          <cell r="C33417" t="str">
            <v>UM</v>
          </cell>
        </row>
        <row r="33418">
          <cell r="A33418" t="str">
            <v>DT0400000</v>
          </cell>
          <cell r="B33418" t="str">
            <v>SUPORTE DO TANQUE DO OLEO</v>
          </cell>
          <cell r="C33418" t="str">
            <v>UM</v>
          </cell>
        </row>
        <row r="33419">
          <cell r="A33419" t="str">
            <v>DT040000A</v>
          </cell>
          <cell r="B33419" t="str">
            <v>PINO SUPORTE DA CINTA ZB</v>
          </cell>
          <cell r="C33419" t="str">
            <v>UM</v>
          </cell>
        </row>
        <row r="33420">
          <cell r="A33420" t="str">
            <v>DT040000F</v>
          </cell>
          <cell r="B33420" t="str">
            <v>SUPORTE DO TANQUE DO OLEO        400 - 345 475 70 03</v>
          </cell>
          <cell r="C33420" t="str">
            <v>UM</v>
          </cell>
        </row>
        <row r="33421">
          <cell r="A33421" t="str">
            <v>DT040000M</v>
          </cell>
          <cell r="B33421" t="str">
            <v>SUPORTE TANQUE MONTADO</v>
          </cell>
          <cell r="C33421" t="str">
            <v>UM</v>
          </cell>
        </row>
        <row r="33422">
          <cell r="A33422" t="str">
            <v>DT04000AF</v>
          </cell>
          <cell r="B33422" t="str">
            <v>PINO SUPORTE DA CINTA ZB        400A - 001 433 01 60 10</v>
          </cell>
          <cell r="C33422" t="str">
            <v>UM</v>
          </cell>
        </row>
        <row r="33423">
          <cell r="A33423" t="str">
            <v>DT04000MF</v>
          </cell>
          <cell r="B33423" t="str">
            <v>SUPORTE TANQUE MONTADO     400/A/401 - 345 470 72 42</v>
          </cell>
          <cell r="C33423" t="str">
            <v>UM</v>
          </cell>
        </row>
        <row r="33424">
          <cell r="A33424" t="str">
            <v>DT0401000</v>
          </cell>
          <cell r="B33424" t="str">
            <v>CINTA DO TANQUE DO OLEO</v>
          </cell>
          <cell r="C33424" t="str">
            <v>UM</v>
          </cell>
        </row>
        <row r="33425">
          <cell r="A33425" t="str">
            <v>DT040100F</v>
          </cell>
          <cell r="B33425" t="str">
            <v>CINTA DO TANQUE DO OLEO          401 - 345 470 01 40</v>
          </cell>
          <cell r="C33425" t="str">
            <v>UM</v>
          </cell>
        </row>
        <row r="33426">
          <cell r="A33426" t="str">
            <v>DT0402000</v>
          </cell>
          <cell r="B33426" t="str">
            <v>CINTA DO TANQUE</v>
          </cell>
          <cell r="C33426" t="str">
            <v>UM</v>
          </cell>
        </row>
        <row r="33427">
          <cell r="A33427" t="str">
            <v>DT0427PFD</v>
          </cell>
          <cell r="B33427" t="str">
            <v>SUPORTE DA LONGARINA  DIR PRETO</v>
          </cell>
          <cell r="C33427" t="str">
            <v>UM</v>
          </cell>
        </row>
        <row r="33428">
          <cell r="A33428" t="str">
            <v>DT042800E</v>
          </cell>
          <cell r="B33428" t="str">
            <v>SUPORTE DA LONGARINA ESQ</v>
          </cell>
          <cell r="C33428" t="str">
            <v>UM</v>
          </cell>
        </row>
        <row r="33429">
          <cell r="A33429" t="str">
            <v>DT04280EF</v>
          </cell>
          <cell r="B33429" t="str">
            <v>SUPORTE DA LONGARINA ESQ      428 - 344 611 71 12</v>
          </cell>
          <cell r="C33429" t="str">
            <v>UM</v>
          </cell>
        </row>
        <row r="33430">
          <cell r="A33430" t="str">
            <v>DT0428PFE</v>
          </cell>
          <cell r="B33430" t="str">
            <v>SUPORTE DA LONGARINA ESQ PRETO</v>
          </cell>
          <cell r="C33430" t="str">
            <v>UM</v>
          </cell>
        </row>
        <row r="33431">
          <cell r="A33431" t="str">
            <v>DT0429000</v>
          </cell>
          <cell r="B33431" t="str">
            <v>ESTRELA M.B</v>
          </cell>
          <cell r="C33431" t="str">
            <v>UM</v>
          </cell>
        </row>
        <row r="33432">
          <cell r="A33432" t="str">
            <v>DT042900F</v>
          </cell>
          <cell r="B33432" t="str">
            <v>ESTRELA M.B.                     429 - 331 810 00 18</v>
          </cell>
          <cell r="C33432" t="str">
            <v>UM</v>
          </cell>
        </row>
        <row r="33433">
          <cell r="A33433" t="str">
            <v>DT0430000</v>
          </cell>
          <cell r="B33433" t="str">
            <v>BORRACHA TAMPAO TETO</v>
          </cell>
          <cell r="C33433" t="str">
            <v>UM</v>
          </cell>
        </row>
        <row r="33434">
          <cell r="A33434" t="str">
            <v>DT043000F</v>
          </cell>
          <cell r="B33434" t="str">
            <v>BORRACHA TAMPAO TETO             430 - 344 837 01 98</v>
          </cell>
          <cell r="C33434" t="str">
            <v>UM</v>
          </cell>
        </row>
        <row r="33435">
          <cell r="A33435" t="str">
            <v>DT0432000</v>
          </cell>
          <cell r="B33435" t="str">
            <v>GRADE 1525</v>
          </cell>
          <cell r="C33435" t="str">
            <v>UM</v>
          </cell>
        </row>
        <row r="33436">
          <cell r="A33436" t="str">
            <v>DT043200F</v>
          </cell>
          <cell r="B33436" t="str">
            <v>GRADE 1525                       432 - 350 750 71 02</v>
          </cell>
          <cell r="C33436" t="str">
            <v>UM</v>
          </cell>
        </row>
        <row r="33437">
          <cell r="A33437" t="str">
            <v>DT0438000</v>
          </cell>
          <cell r="B33437" t="str">
            <v>TAMPA DO TETO COMPLETA</v>
          </cell>
          <cell r="C33437" t="str">
            <v>UM</v>
          </cell>
        </row>
        <row r="33438">
          <cell r="A33438" t="str">
            <v>DT043800F</v>
          </cell>
          <cell r="B33438" t="str">
            <v>TAMPA DO TETO COMPLETA           438 - 344 830 70 42</v>
          </cell>
          <cell r="C33438" t="str">
            <v>UM</v>
          </cell>
        </row>
        <row r="33439">
          <cell r="A33439" t="str">
            <v>DT04380PF</v>
          </cell>
          <cell r="B33439" t="str">
            <v>TAMPA DO TETO COMPLETA PRETO FO</v>
          </cell>
          <cell r="C33439" t="str">
            <v>UM</v>
          </cell>
        </row>
        <row r="33440">
          <cell r="A33440" t="str">
            <v>DT0440000</v>
          </cell>
          <cell r="B33440" t="str">
            <v>PAREDE TRASEIRA DA CABINE</v>
          </cell>
          <cell r="C33440" t="str">
            <v>UM</v>
          </cell>
        </row>
        <row r="33441">
          <cell r="A33441" t="str">
            <v>DT044000F</v>
          </cell>
          <cell r="B33441" t="str">
            <v>PAREDE TRASEIRA DA CABINE        440 - 344 647 00 07</v>
          </cell>
          <cell r="C33441" t="str">
            <v>UM</v>
          </cell>
        </row>
        <row r="33442">
          <cell r="A33442" t="str">
            <v>DT044000G</v>
          </cell>
          <cell r="B33442" t="str">
            <v>MB 1517 PORTA</v>
          </cell>
          <cell r="C33442" t="str">
            <v>UM</v>
          </cell>
        </row>
        <row r="33443">
          <cell r="A33443" t="str">
            <v>DT04400PF</v>
          </cell>
          <cell r="B33443" t="str">
            <v>PAREDE TRASEIRA DA CABINE  PRET O FOSCO</v>
          </cell>
          <cell r="C33443" t="str">
            <v>UM</v>
          </cell>
        </row>
        <row r="33444">
          <cell r="A33444" t="str">
            <v>DT0441000</v>
          </cell>
          <cell r="B33444" t="str">
            <v>SUPORTE TANQUE DO OLEO 608-D</v>
          </cell>
          <cell r="C33444" t="str">
            <v>UM</v>
          </cell>
        </row>
        <row r="33445">
          <cell r="A33445" t="str">
            <v>DT044100F</v>
          </cell>
          <cell r="B33445" t="str">
            <v>SUPORTE TANQUE DO OLEO 608-D     441 - 308 470 02 42</v>
          </cell>
          <cell r="C33445" t="str">
            <v>UM</v>
          </cell>
        </row>
        <row r="33446">
          <cell r="A33446" t="str">
            <v>DT044100M</v>
          </cell>
          <cell r="B33446" t="str">
            <v>SUPORTE TANQUE MONTADO</v>
          </cell>
          <cell r="C33446" t="str">
            <v>UM</v>
          </cell>
        </row>
        <row r="33447">
          <cell r="A33447" t="str">
            <v>DT0442000</v>
          </cell>
          <cell r="B33447" t="str">
            <v>PARAFUSO PARACHOQUE PHILIPS Z.B     442 - 007 985 010 112</v>
          </cell>
          <cell r="C33447" t="str">
            <v>UM</v>
          </cell>
        </row>
        <row r="33448">
          <cell r="A33448" t="str">
            <v>DT044200F</v>
          </cell>
          <cell r="B33448" t="str">
            <v>PARAFUSO PARACHOQUE PHILIPS Z.B     442 - 007 985 010 112</v>
          </cell>
          <cell r="C33448" t="str">
            <v>UM</v>
          </cell>
        </row>
        <row r="33449">
          <cell r="A33449" t="str">
            <v>DT0446000</v>
          </cell>
          <cell r="B33449" t="str">
            <v>CANTONEIRA 5. TRAVESSA 1513</v>
          </cell>
          <cell r="C33449" t="str">
            <v>UM</v>
          </cell>
        </row>
        <row r="33450">
          <cell r="A33450" t="str">
            <v>DT044600F</v>
          </cell>
          <cell r="B33450" t="str">
            <v>CANTONEIRA 5. TRAVESSA 1513      446 - 352 312 00 52</v>
          </cell>
          <cell r="C33450" t="str">
            <v>UM</v>
          </cell>
        </row>
        <row r="33451">
          <cell r="A33451" t="str">
            <v>DT0447000</v>
          </cell>
          <cell r="B33451" t="str">
            <v>CANTONEIRA L-1313/1513</v>
          </cell>
          <cell r="C33451" t="str">
            <v>UM</v>
          </cell>
        </row>
        <row r="33452">
          <cell r="A33452" t="str">
            <v>DT044700F</v>
          </cell>
          <cell r="B33452" t="str">
            <v>CANTONEIRA L-1313/1513           447 - 345 312 80 52</v>
          </cell>
          <cell r="C33452" t="str">
            <v>UM</v>
          </cell>
        </row>
        <row r="33453">
          <cell r="A33453" t="str">
            <v>DT0450000</v>
          </cell>
          <cell r="B33453" t="str">
            <v>SUPORTE PLACA DIANT TRES LETRAS</v>
          </cell>
          <cell r="C33453" t="str">
            <v>UM</v>
          </cell>
        </row>
        <row r="33454">
          <cell r="A33454" t="str">
            <v>DT045000F</v>
          </cell>
          <cell r="B33454" t="str">
            <v>SUPORTE PLACA DIANT TRES LETRAS  450</v>
          </cell>
          <cell r="C33454" t="str">
            <v>UM</v>
          </cell>
        </row>
        <row r="33455">
          <cell r="A33455" t="str">
            <v>DT0452000</v>
          </cell>
          <cell r="B33455" t="str">
            <v>CANAL DO QUADRO DO AR</v>
          </cell>
          <cell r="C33455" t="str">
            <v>UM</v>
          </cell>
        </row>
        <row r="33456">
          <cell r="A33456" t="str">
            <v>DT045200F</v>
          </cell>
          <cell r="B33456" t="str">
            <v>CANAL DO QUADRO DO AR            452 - 344 830 71 66</v>
          </cell>
          <cell r="C33456" t="str">
            <v>UM</v>
          </cell>
        </row>
        <row r="33457">
          <cell r="A33457" t="str">
            <v>DT0454000</v>
          </cell>
          <cell r="B33457" t="str">
            <v>QUADRO DO AR</v>
          </cell>
          <cell r="C33457" t="str">
            <v>UM</v>
          </cell>
        </row>
        <row r="33458">
          <cell r="A33458" t="str">
            <v>DT045400F</v>
          </cell>
          <cell r="B33458" t="str">
            <v>QUADRO DO AR                     454 - 344 830 81 66</v>
          </cell>
          <cell r="C33458" t="str">
            <v>UM</v>
          </cell>
        </row>
        <row r="33459">
          <cell r="A33459" t="str">
            <v>DT0455000</v>
          </cell>
          <cell r="B33459" t="str">
            <v>SUPORTE DE PLACA DIANTEIRA       455 - 320 880 00 70</v>
          </cell>
          <cell r="C33459" t="str">
            <v>UM</v>
          </cell>
        </row>
        <row r="33460">
          <cell r="A33460" t="str">
            <v>DT045500F</v>
          </cell>
          <cell r="B33460" t="str">
            <v>SUPORTE DE PLACA DIANTEIRA       455 - 320 880 00 70</v>
          </cell>
          <cell r="C33460" t="str">
            <v>UM</v>
          </cell>
        </row>
        <row r="33461">
          <cell r="A33461" t="str">
            <v>DT045600F</v>
          </cell>
          <cell r="B33461" t="str">
            <v>CUBINHO DE APOIO CABINE          456 - 344 891 70 20</v>
          </cell>
          <cell r="C33461" t="str">
            <v>UM</v>
          </cell>
        </row>
        <row r="33462">
          <cell r="A33462" t="str">
            <v>DT046000D</v>
          </cell>
          <cell r="B33462" t="str">
            <v>REFORCO DA TRAVESSA DIR</v>
          </cell>
          <cell r="C33462" t="str">
            <v>UM</v>
          </cell>
        </row>
        <row r="33463">
          <cell r="A33463" t="str">
            <v>DT046000E</v>
          </cell>
          <cell r="B33463" t="str">
            <v>REFORCO DA TRAVESSA ESQ</v>
          </cell>
          <cell r="C33463" t="str">
            <v>UM</v>
          </cell>
        </row>
        <row r="33464">
          <cell r="A33464" t="str">
            <v>DT04600DF</v>
          </cell>
          <cell r="B33464" t="str">
            <v>REFORCO DA TRAVESSA DIR  460 - 344 312 78 87</v>
          </cell>
          <cell r="C33464" t="str">
            <v>UM</v>
          </cell>
        </row>
        <row r="33465">
          <cell r="A33465" t="str">
            <v>DT04600EF</v>
          </cell>
          <cell r="B33465" t="str">
            <v>REFORCO DA TRAVESSA ESQ  460 - 344 312 00 87</v>
          </cell>
          <cell r="C33465" t="str">
            <v>UM</v>
          </cell>
        </row>
        <row r="33466">
          <cell r="A33466" t="str">
            <v>DT046100D</v>
          </cell>
          <cell r="B33466" t="str">
            <v>REFORCO DO CHASSIS DIR</v>
          </cell>
          <cell r="C33466" t="str">
            <v>UM</v>
          </cell>
        </row>
        <row r="33467">
          <cell r="A33467" t="str">
            <v>DT046100E</v>
          </cell>
          <cell r="B33467" t="str">
            <v>REFORCO DO CHASSIS ESQ</v>
          </cell>
          <cell r="C33467" t="str">
            <v>UM</v>
          </cell>
        </row>
        <row r="33468">
          <cell r="A33468" t="str">
            <v>DT04610DF</v>
          </cell>
          <cell r="B33468" t="str">
            <v>REFORCO DO CHASSIS DIR           461 - 344 312 75 87</v>
          </cell>
          <cell r="C33468" t="str">
            <v>UM</v>
          </cell>
        </row>
        <row r="33469">
          <cell r="A33469" t="str">
            <v>DT04610EF</v>
          </cell>
          <cell r="B33469" t="str">
            <v>REFORCO DO CHASSIS ESQ           461 - 344 312 76 87</v>
          </cell>
          <cell r="C33469" t="str">
            <v>UM</v>
          </cell>
        </row>
        <row r="33470">
          <cell r="A33470" t="str">
            <v>DT046200D</v>
          </cell>
          <cell r="B33470" t="str">
            <v>REFORCO DO CHASSIS DIR</v>
          </cell>
          <cell r="C33470" t="str">
            <v>UM</v>
          </cell>
        </row>
        <row r="33471">
          <cell r="A33471" t="str">
            <v>DT046200E</v>
          </cell>
          <cell r="B33471" t="str">
            <v>REFORCO DO CHASSIS ESQ</v>
          </cell>
          <cell r="C33471" t="str">
            <v>UM</v>
          </cell>
        </row>
        <row r="33472">
          <cell r="A33472" t="str">
            <v>DT04620DF</v>
          </cell>
          <cell r="B33472" t="str">
            <v>REFORCO DO CHASSIS DIR           462 - 345 312 01 52</v>
          </cell>
          <cell r="C33472" t="str">
            <v>UM</v>
          </cell>
        </row>
        <row r="33473">
          <cell r="A33473" t="str">
            <v>DT04620EF</v>
          </cell>
          <cell r="B33473" t="str">
            <v>REFORCO DO CHASSIS ESQ           462 - 345 312 00 52</v>
          </cell>
          <cell r="C33473" t="str">
            <v>UM</v>
          </cell>
        </row>
        <row r="33474">
          <cell r="A33474" t="str">
            <v>DT046400D</v>
          </cell>
          <cell r="B33474" t="str">
            <v>REFORCO DO CHASSIS DIR</v>
          </cell>
          <cell r="C33474" t="str">
            <v>UM</v>
          </cell>
        </row>
        <row r="33475">
          <cell r="A33475" t="str">
            <v>DT046400E</v>
          </cell>
          <cell r="B33475" t="str">
            <v>REFORCO DO CHASSIS ESQ</v>
          </cell>
          <cell r="C33475" t="str">
            <v>UM</v>
          </cell>
        </row>
        <row r="33476">
          <cell r="A33476" t="str">
            <v>DT04640DF</v>
          </cell>
          <cell r="B33476" t="str">
            <v>REFORCO DO CHASSIS DIR           464 - 321 312 02 52</v>
          </cell>
          <cell r="C33476" t="str">
            <v>UM</v>
          </cell>
        </row>
        <row r="33477">
          <cell r="A33477" t="str">
            <v>DT04640EF</v>
          </cell>
          <cell r="B33477" t="str">
            <v>REFORCO DO CHASSIS ESQ           464 - 321 312 01 52</v>
          </cell>
          <cell r="C33477" t="str">
            <v>UM</v>
          </cell>
        </row>
        <row r="33478">
          <cell r="A33478" t="str">
            <v>DT0465000</v>
          </cell>
          <cell r="B33478" t="str">
            <v>PARA-CHOQUE DIANTEIRO 608-D</v>
          </cell>
          <cell r="C33478" t="str">
            <v>UM</v>
          </cell>
        </row>
        <row r="33479">
          <cell r="A33479" t="str">
            <v>DT046500F</v>
          </cell>
          <cell r="B33479" t="str">
            <v>PARA-CHOQUE DIANTEIRO 608-D      465 - 308 880 70 70</v>
          </cell>
          <cell r="C33479" t="str">
            <v>UM</v>
          </cell>
        </row>
        <row r="33480">
          <cell r="A33480" t="str">
            <v>DT04650PB</v>
          </cell>
          <cell r="B33480" t="str">
            <v>PARA-CHOQUE DIANT PRETO BRILHANTE</v>
          </cell>
          <cell r="C33480" t="str">
            <v>UM</v>
          </cell>
        </row>
        <row r="33481">
          <cell r="A33481" t="str">
            <v>DT04650PF</v>
          </cell>
          <cell r="B33481" t="str">
            <v>PARA-CHOQUE DIANTEIRO 608-D PRETO FOSCO</v>
          </cell>
          <cell r="C33481" t="str">
            <v>UM</v>
          </cell>
        </row>
        <row r="33482">
          <cell r="A33482" t="str">
            <v>DT0466000</v>
          </cell>
          <cell r="B33482" t="str">
            <v>FIXADOR DO BATENTE               466 - 344 640 00 16</v>
          </cell>
          <cell r="C33482" t="str">
            <v>UM</v>
          </cell>
        </row>
        <row r="33483">
          <cell r="A33483" t="str">
            <v>DT046600F</v>
          </cell>
          <cell r="B33483" t="str">
            <v>FIXADOR DO BATENTE               466 - 344 640 00 16</v>
          </cell>
          <cell r="C33483" t="str">
            <v>UM</v>
          </cell>
        </row>
        <row r="33484">
          <cell r="A33484" t="str">
            <v>DT046800D</v>
          </cell>
          <cell r="B33484" t="str">
            <v>KIT CHAPA INFERIOR PORTA DIR    468</v>
          </cell>
          <cell r="C33484" t="str">
            <v>UM</v>
          </cell>
        </row>
        <row r="33485">
          <cell r="A33485" t="str">
            <v>DT046800E</v>
          </cell>
          <cell r="B33485" t="str">
            <v>KIT CHAPA INFERIOR PORTA ESQ    468</v>
          </cell>
          <cell r="C33485" t="str">
            <v>UM</v>
          </cell>
        </row>
        <row r="33486">
          <cell r="A33486" t="str">
            <v>DT04680DF</v>
          </cell>
          <cell r="B33486" t="str">
            <v>KIT CHAPA INFERIOR PORTA DIR    468</v>
          </cell>
          <cell r="C33486" t="str">
            <v>UM</v>
          </cell>
        </row>
        <row r="33487">
          <cell r="A33487" t="str">
            <v>DT04680EF</v>
          </cell>
          <cell r="B33487" t="str">
            <v>KIT CHAPA INFERIOR PORTA ESQ    468</v>
          </cell>
          <cell r="C33487" t="str">
            <v>UM</v>
          </cell>
        </row>
        <row r="33488">
          <cell r="A33488" t="str">
            <v>DT046900D</v>
          </cell>
          <cell r="B33488" t="str">
            <v>FUNDO DA PORTA DIR</v>
          </cell>
          <cell r="C33488" t="str">
            <v>UM</v>
          </cell>
        </row>
        <row r="33489">
          <cell r="A33489" t="str">
            <v>DT046900E</v>
          </cell>
          <cell r="B33489" t="str">
            <v>FUNDO DA PORTA ESQ</v>
          </cell>
          <cell r="C33489" t="str">
            <v>UM</v>
          </cell>
        </row>
        <row r="33490">
          <cell r="A33490" t="str">
            <v>DT04690DF</v>
          </cell>
          <cell r="B33490" t="str">
            <v>FUNDO DA PORTA DIR               469</v>
          </cell>
          <cell r="C33490" t="str">
            <v>UM</v>
          </cell>
        </row>
        <row r="33491">
          <cell r="A33491" t="str">
            <v>DT04690EF</v>
          </cell>
          <cell r="B33491" t="str">
            <v>FUNDO DA PORTA ESQ               469</v>
          </cell>
          <cell r="C33491" t="str">
            <v>UM</v>
          </cell>
        </row>
        <row r="33492">
          <cell r="A33492" t="str">
            <v>DT047000D</v>
          </cell>
          <cell r="B33492" t="str">
            <v>CHASSIS FUNDO DA PORTA DIR.</v>
          </cell>
          <cell r="C33492" t="str">
            <v>UM</v>
          </cell>
        </row>
        <row r="33493">
          <cell r="A33493" t="str">
            <v>DT047000E</v>
          </cell>
          <cell r="B33493" t="str">
            <v>CHASSIS FUNDO DA PORTA ESQ.</v>
          </cell>
          <cell r="C33493" t="str">
            <v>UM</v>
          </cell>
        </row>
        <row r="33494">
          <cell r="A33494" t="str">
            <v>DT04700DF</v>
          </cell>
          <cell r="B33494" t="str">
            <v>CHASSIS FUNDO DA PORTA DIR.      470</v>
          </cell>
          <cell r="C33494" t="str">
            <v>UM</v>
          </cell>
        </row>
        <row r="33495">
          <cell r="A33495" t="str">
            <v>DT04700EF</v>
          </cell>
          <cell r="B33495" t="str">
            <v>CHASSIS FUNDO DA PORTA ESQ.      470</v>
          </cell>
          <cell r="C33495" t="str">
            <v>UM</v>
          </cell>
        </row>
        <row r="33496">
          <cell r="A33496" t="str">
            <v>DT0471000</v>
          </cell>
          <cell r="B33496" t="str">
            <v>CHAPA DEFLETORA DE AR</v>
          </cell>
          <cell r="C33496" t="str">
            <v>UM</v>
          </cell>
        </row>
        <row r="33497">
          <cell r="A33497" t="str">
            <v>DT047100F</v>
          </cell>
          <cell r="B33497" t="str">
            <v>CHAPA DEFLETORA DE AR            471 - 344 830 78 66</v>
          </cell>
          <cell r="C33497" t="str">
            <v>UM</v>
          </cell>
        </row>
        <row r="33498">
          <cell r="A33498" t="str">
            <v>DT0473000</v>
          </cell>
          <cell r="B33498" t="str">
            <v>BORRACHA CHAPA INTERNA CAPO</v>
          </cell>
          <cell r="C33498" t="str">
            <v>UM</v>
          </cell>
        </row>
        <row r="33499">
          <cell r="A33499" t="str">
            <v>DT047300F</v>
          </cell>
          <cell r="B33499" t="str">
            <v>BORRACHA CHAPA INTERNA CAPO      473 - 322 832 10 98</v>
          </cell>
          <cell r="C33499" t="str">
            <v>UM</v>
          </cell>
        </row>
        <row r="33500">
          <cell r="A33500" t="str">
            <v>DT0475000</v>
          </cell>
          <cell r="B33500" t="str">
            <v>TRAVESSA INFERIOR TRASEIRA</v>
          </cell>
          <cell r="C33500" t="str">
            <v>UM</v>
          </cell>
        </row>
        <row r="33501">
          <cell r="A33501" t="str">
            <v>DT047500F</v>
          </cell>
          <cell r="B33501" t="str">
            <v>TRAVESSA INFERIOR TRASEIRA       475 - 344 646 01 38</v>
          </cell>
          <cell r="C33501" t="str">
            <v>UM</v>
          </cell>
        </row>
        <row r="33502">
          <cell r="A33502" t="str">
            <v>DT0476000</v>
          </cell>
          <cell r="B33502" t="str">
            <v>FECHO SUPERIOR  CAPO</v>
          </cell>
          <cell r="C33502" t="str">
            <v>UM</v>
          </cell>
        </row>
        <row r="33503">
          <cell r="A33503" t="str">
            <v>DT047600F</v>
          </cell>
          <cell r="B33503" t="str">
            <v>FECHO SUPERIOR  CAPO             476 - 322 880 01 60</v>
          </cell>
          <cell r="C33503" t="str">
            <v>UM</v>
          </cell>
        </row>
        <row r="33504">
          <cell r="A33504" t="str">
            <v>DT047700D</v>
          </cell>
          <cell r="B33504" t="str">
            <v>CHAPA P/BARRO 1519 DIR.</v>
          </cell>
          <cell r="C33504" t="str">
            <v>UM</v>
          </cell>
        </row>
        <row r="33505">
          <cell r="A33505" t="str">
            <v>DT047700E</v>
          </cell>
          <cell r="B33505" t="str">
            <v>CHAPA P/BARRO 1519 ESQ.</v>
          </cell>
          <cell r="C33505" t="str">
            <v>UM</v>
          </cell>
        </row>
        <row r="33506">
          <cell r="A33506" t="str">
            <v>DT04770DF</v>
          </cell>
          <cell r="B33506" t="str">
            <v>CHAPA P/BARRO 1519 DIR.          477 - 344 881 02 28</v>
          </cell>
          <cell r="C33506" t="str">
            <v>UM</v>
          </cell>
        </row>
        <row r="33507">
          <cell r="A33507" t="str">
            <v>DT04770EF</v>
          </cell>
          <cell r="B33507" t="str">
            <v>CHAPA P/BARRO 1519 ESQ.          477 - 344 881 01 28</v>
          </cell>
          <cell r="C33507" t="str">
            <v>UM</v>
          </cell>
        </row>
        <row r="33508">
          <cell r="A33508" t="str">
            <v>DT0478000</v>
          </cell>
          <cell r="B33508" t="str">
            <v>SUPORTE MACANETA INTERNA</v>
          </cell>
          <cell r="C33508" t="str">
            <v>UM</v>
          </cell>
        </row>
        <row r="33509">
          <cell r="A33509" t="str">
            <v>DT047800F</v>
          </cell>
          <cell r="B33509" t="str">
            <v>SUPORTE MACANETA INTERNA         478 - 344 725 00 18</v>
          </cell>
          <cell r="C33509" t="str">
            <v>UM</v>
          </cell>
        </row>
        <row r="33510">
          <cell r="A33510" t="str">
            <v>DT0481000</v>
          </cell>
          <cell r="B33510" t="str">
            <v>PAR ASSOALHO MADEIRA 1519        481 - 344 616 02 60</v>
          </cell>
          <cell r="C33510" t="str">
            <v>UM</v>
          </cell>
        </row>
        <row r="33511">
          <cell r="A33511" t="str">
            <v>DT048100F</v>
          </cell>
          <cell r="B33511" t="str">
            <v>PAR ASSOALHO MADEIRA 1519        481 - 344 616 02 60</v>
          </cell>
          <cell r="C33511" t="str">
            <v>UM</v>
          </cell>
        </row>
        <row r="33512">
          <cell r="A33512" t="str">
            <v>DT0484000</v>
          </cell>
          <cell r="B33512" t="str">
            <v>SUPORTE DO TANQUE  REFORCADO</v>
          </cell>
          <cell r="C33512" t="str">
            <v>UM</v>
          </cell>
        </row>
        <row r="33513">
          <cell r="A33513" t="str">
            <v>DT048400F</v>
          </cell>
          <cell r="B33513" t="str">
            <v>SUPORTE DO TANQUE  REFORCADO     484 - 344 470 00 42</v>
          </cell>
          <cell r="C33513" t="str">
            <v>UM</v>
          </cell>
        </row>
        <row r="33514">
          <cell r="A33514" t="str">
            <v>DT048400M</v>
          </cell>
          <cell r="B33514" t="str">
            <v>SUPORTE TANQUE MONTADO</v>
          </cell>
          <cell r="C33514" t="str">
            <v>UM</v>
          </cell>
        </row>
        <row r="33515">
          <cell r="A33515" t="str">
            <v>DT04840MF</v>
          </cell>
          <cell r="B33515" t="str">
            <v>SUPORTE TANQUE MONTADO       484/395</v>
          </cell>
          <cell r="C33515" t="str">
            <v>UM</v>
          </cell>
        </row>
        <row r="33516">
          <cell r="A33516" t="str">
            <v>DT0486000</v>
          </cell>
          <cell r="B33516" t="str">
            <v>SEPARADOR BALAO AR EM PLASTICO</v>
          </cell>
          <cell r="C33516" t="str">
            <v>UM</v>
          </cell>
        </row>
        <row r="33517">
          <cell r="A33517" t="str">
            <v>DT048600F</v>
          </cell>
          <cell r="B33517" t="str">
            <v>SEPARADOR BALAO AR EM PLASTICO   486 - 335 432 02 18</v>
          </cell>
          <cell r="C33517" t="str">
            <v>UM</v>
          </cell>
        </row>
        <row r="33518">
          <cell r="A33518" t="str">
            <v>DT0487000</v>
          </cell>
          <cell r="B33518" t="str">
            <v>CINTA DE BORRACHA TANQUE 1519</v>
          </cell>
          <cell r="C33518" t="str">
            <v>UM</v>
          </cell>
        </row>
        <row r="33519">
          <cell r="A33519" t="str">
            <v>DT048700F</v>
          </cell>
          <cell r="B33519" t="str">
            <v>CINTA DE BORRACHA TANQUE 1519    487 - 345 983 71 91</v>
          </cell>
          <cell r="C33519" t="str">
            <v>UM</v>
          </cell>
        </row>
        <row r="33520">
          <cell r="A33520" t="str">
            <v>DT0489000</v>
          </cell>
          <cell r="B33520" t="str">
            <v>CABINE COMPL ANTIGA MODELO  ALEMA</v>
          </cell>
          <cell r="C33520" t="str">
            <v>UM</v>
          </cell>
        </row>
        <row r="33521">
          <cell r="A33521" t="str">
            <v>DT048900M</v>
          </cell>
          <cell r="B33521" t="str">
            <v>CABINE COMPL ANTIGA PAINEL MODERNO MODELO  ALEMA</v>
          </cell>
          <cell r="C33521" t="str">
            <v>UM</v>
          </cell>
        </row>
        <row r="33522">
          <cell r="A33522" t="str">
            <v>DT0489COP</v>
          </cell>
          <cell r="B33522" t="str">
            <v>CABINE COMPL ANTIGA MODELO  ALEMA</v>
          </cell>
          <cell r="C33522" t="str">
            <v>UM</v>
          </cell>
        </row>
        <row r="33523">
          <cell r="A33523" t="str">
            <v>DT0492000</v>
          </cell>
          <cell r="B33523" t="str">
            <v>CINTA BORRACHA TANQUE QUADRADO   492</v>
          </cell>
          <cell r="C33523" t="str">
            <v>UM</v>
          </cell>
        </row>
        <row r="33524">
          <cell r="A33524" t="str">
            <v>DT049200F</v>
          </cell>
          <cell r="B33524" t="str">
            <v>CINTA BORRACHA TANQUE QUADRADO   492 - 308 983 71 91</v>
          </cell>
          <cell r="C33524" t="str">
            <v>UM</v>
          </cell>
        </row>
        <row r="33525">
          <cell r="A33525" t="str">
            <v>DT0493000</v>
          </cell>
          <cell r="B33525" t="str">
            <v>CINTA DE BORRACHA TANQUE AR      493</v>
          </cell>
          <cell r="C33525" t="str">
            <v>UM</v>
          </cell>
        </row>
        <row r="33526">
          <cell r="A33526" t="str">
            <v>DT049300F</v>
          </cell>
          <cell r="B33526" t="str">
            <v>CINTA DE BORRACHA TANQUE AR      493</v>
          </cell>
          <cell r="C33526" t="str">
            <v>UM</v>
          </cell>
        </row>
        <row r="33527">
          <cell r="A33527" t="str">
            <v>DT0494000</v>
          </cell>
          <cell r="B33527" t="str">
            <v>CINTA DE BORRACHA TANQUE AR      494</v>
          </cell>
          <cell r="C33527" t="str">
            <v>UM</v>
          </cell>
        </row>
        <row r="33528">
          <cell r="A33528" t="str">
            <v>DT049400F</v>
          </cell>
          <cell r="B33528" t="str">
            <v>CINTA DE BORRACHA TANQUE AR      494</v>
          </cell>
          <cell r="C33528" t="str">
            <v>UM</v>
          </cell>
        </row>
        <row r="33529">
          <cell r="A33529" t="str">
            <v>DT0495000</v>
          </cell>
          <cell r="B33529" t="str">
            <v>CINTA DE BORRACHA TANQUE 1519</v>
          </cell>
          <cell r="C33529" t="str">
            <v>UM</v>
          </cell>
        </row>
        <row r="33530">
          <cell r="A33530" t="str">
            <v>DT049500F</v>
          </cell>
          <cell r="B33530" t="str">
            <v>CINTA DE BORRACHA TANQUE 1519    495 - 345 983 71 91</v>
          </cell>
          <cell r="C33530" t="str">
            <v>UM</v>
          </cell>
        </row>
        <row r="33531">
          <cell r="A33531" t="str">
            <v>DT050000D</v>
          </cell>
          <cell r="B33531" t="str">
            <v>FORRO FRENTE CABINE ALTA DIR</v>
          </cell>
          <cell r="C33531" t="str">
            <v>UM</v>
          </cell>
        </row>
        <row r="33532">
          <cell r="A33532" t="str">
            <v>DT050000E</v>
          </cell>
          <cell r="B33532" t="str">
            <v>FORRO FRENTE CABINE ALTA ESQ</v>
          </cell>
          <cell r="C33532" t="str">
            <v>UM</v>
          </cell>
        </row>
        <row r="33533">
          <cell r="A33533" t="str">
            <v>DT05000DF</v>
          </cell>
          <cell r="B33533" t="str">
            <v>FORRO FRENTE CABINE ALTA DIR     500 - 344 688 00 06</v>
          </cell>
          <cell r="C33533" t="str">
            <v>UM</v>
          </cell>
        </row>
        <row r="33534">
          <cell r="A33534" t="str">
            <v>DT05000EF</v>
          </cell>
          <cell r="B33534" t="str">
            <v>FORRO FRENTE CABINE ALTA ESQ     500 - 344 688 01 06</v>
          </cell>
          <cell r="C33534" t="str">
            <v>UM</v>
          </cell>
        </row>
        <row r="33535">
          <cell r="A33535" t="str">
            <v>DT050100D</v>
          </cell>
          <cell r="B33535" t="str">
            <v>FRONTAL DO FAROL 1313 DIR</v>
          </cell>
          <cell r="C33535" t="str">
            <v>UM</v>
          </cell>
        </row>
        <row r="33536">
          <cell r="A33536" t="str">
            <v>DT050100E</v>
          </cell>
          <cell r="B33536" t="str">
            <v>FRONTAL DO FAROL 1313 ESQ</v>
          </cell>
          <cell r="C33536" t="str">
            <v>UM</v>
          </cell>
        </row>
        <row r="33537">
          <cell r="A33537" t="str">
            <v>DT05010DF</v>
          </cell>
          <cell r="B33537" t="str">
            <v>FRONTAL DO FAROL 1313 DIR        501 - 344 620 02 09</v>
          </cell>
          <cell r="C33537" t="str">
            <v>UM</v>
          </cell>
        </row>
        <row r="33538">
          <cell r="A33538" t="str">
            <v>DT05010DG</v>
          </cell>
          <cell r="B33538" t="str">
            <v>PARALAMA FRONTAL</v>
          </cell>
          <cell r="C33538" t="str">
            <v>UM</v>
          </cell>
        </row>
        <row r="33539">
          <cell r="A33539" t="str">
            <v>DT05010EF</v>
          </cell>
          <cell r="B33539" t="str">
            <v>FRONTAL DO FAROL 1313 ESQ        501 - 344 620 01 09</v>
          </cell>
          <cell r="C33539" t="str">
            <v>UM</v>
          </cell>
        </row>
        <row r="33540">
          <cell r="A33540" t="str">
            <v>DT05010EG</v>
          </cell>
          <cell r="B33540" t="str">
            <v>PARALAMA FRONTAL</v>
          </cell>
          <cell r="C33540" t="str">
            <v>UM</v>
          </cell>
        </row>
        <row r="33541">
          <cell r="A33541" t="str">
            <v>DT0501PFD</v>
          </cell>
          <cell r="B33541" t="str">
            <v>FRONTAL DO FAROL 1313 DIR PRETO FOSCO</v>
          </cell>
          <cell r="C33541" t="str">
            <v>UM</v>
          </cell>
        </row>
        <row r="33542">
          <cell r="A33542" t="str">
            <v>DT0501PFE</v>
          </cell>
          <cell r="B33542" t="str">
            <v>FRONTAL DO FAROL 1313 ESQ PRETO FOSCO</v>
          </cell>
          <cell r="C33542" t="str">
            <v>UM</v>
          </cell>
        </row>
        <row r="33543">
          <cell r="A33543" t="str">
            <v>DT050200D</v>
          </cell>
          <cell r="B33543" t="str">
            <v>FRONTAL DO FAROL 1519 RED DIR</v>
          </cell>
          <cell r="C33543" t="str">
            <v>UM</v>
          </cell>
        </row>
        <row r="33544">
          <cell r="A33544" t="str">
            <v>DT050200E</v>
          </cell>
          <cell r="B33544" t="str">
            <v>FRONTAL DO FAROL 1519 RED ESQ</v>
          </cell>
          <cell r="C33544" t="str">
            <v>UM</v>
          </cell>
        </row>
        <row r="33545">
          <cell r="A33545" t="str">
            <v>DT05020DF</v>
          </cell>
          <cell r="B33545" t="str">
            <v>FRONTAL DO FAROL 1519 RED DIR    502 - 344 620 10 04</v>
          </cell>
          <cell r="C33545" t="str">
            <v>UM</v>
          </cell>
        </row>
        <row r="33546">
          <cell r="A33546" t="str">
            <v>DT05020EF</v>
          </cell>
          <cell r="B33546" t="str">
            <v>FRONTAL DO FAROL 1519 RED ESQ    502 - 344 620 09 04</v>
          </cell>
          <cell r="C33546" t="str">
            <v>UM</v>
          </cell>
        </row>
        <row r="33547">
          <cell r="A33547" t="str">
            <v>DT050500D</v>
          </cell>
          <cell r="B33547" t="str">
            <v>FRONTAL DO FAROL 1313 QUAD DIR</v>
          </cell>
          <cell r="C33547" t="str">
            <v>UM</v>
          </cell>
        </row>
        <row r="33548">
          <cell r="A33548" t="str">
            <v>DT050500E</v>
          </cell>
          <cell r="B33548" t="str">
            <v>FRONTAL DO FAROL 1313 QUAD ESQ</v>
          </cell>
          <cell r="C33548" t="str">
            <v>UM</v>
          </cell>
        </row>
        <row r="33549">
          <cell r="A33549" t="str">
            <v>DT05050DF</v>
          </cell>
          <cell r="B33549" t="str">
            <v>FRONTAL DO FAROL 1313 QUAD DIR   505 - 331 620 01 04</v>
          </cell>
          <cell r="C33549" t="str">
            <v>UM</v>
          </cell>
        </row>
        <row r="33550">
          <cell r="A33550" t="str">
            <v>DT05050DG</v>
          </cell>
          <cell r="B33550" t="str">
            <v>PARALAMA TIPO BRASIL</v>
          </cell>
          <cell r="C33550" t="str">
            <v>UM</v>
          </cell>
        </row>
        <row r="33551">
          <cell r="A33551" t="str">
            <v>DT05050EF</v>
          </cell>
          <cell r="B33551" t="str">
            <v>FRONTAL DO FAROL 1313 QUAD ESQ   505 - 331 620 01 04</v>
          </cell>
          <cell r="C33551" t="str">
            <v>UM</v>
          </cell>
        </row>
        <row r="33552">
          <cell r="A33552" t="str">
            <v>DT05050EG</v>
          </cell>
          <cell r="B33552" t="str">
            <v>PARALAMA TIPO BRASIL</v>
          </cell>
          <cell r="C33552" t="str">
            <v>UM</v>
          </cell>
        </row>
        <row r="33553">
          <cell r="A33553" t="str">
            <v>DT050600D</v>
          </cell>
          <cell r="B33553" t="str">
            <v>MOLDURA FAROL EM ABS PRETO DIR</v>
          </cell>
          <cell r="C33553" t="str">
            <v>UM</v>
          </cell>
        </row>
        <row r="33554">
          <cell r="A33554" t="str">
            <v>DT050600E</v>
          </cell>
          <cell r="B33554" t="str">
            <v>MOLDURA FAROL EM ABS PRETO ESQ</v>
          </cell>
          <cell r="C33554" t="str">
            <v>UM</v>
          </cell>
        </row>
        <row r="33555">
          <cell r="A33555" t="str">
            <v>DT05060DF</v>
          </cell>
          <cell r="B33555" t="str">
            <v>MOLDURA FAROL EM ABS PRETO DIR   506 - 331 698 01 79</v>
          </cell>
          <cell r="C33555" t="str">
            <v>UM</v>
          </cell>
        </row>
        <row r="33556">
          <cell r="A33556" t="str">
            <v>DT05060EF</v>
          </cell>
          <cell r="B33556" t="str">
            <v>MOLDURA FAROL EM ABS PRETO ESQ   506 - 331 698 00 79</v>
          </cell>
          <cell r="C33556" t="str">
            <v>UM</v>
          </cell>
        </row>
        <row r="33557">
          <cell r="A33557" t="str">
            <v>DT0507000</v>
          </cell>
          <cell r="B33557" t="str">
            <v>PRATO DO FAROL</v>
          </cell>
          <cell r="C33557" t="str">
            <v>UM</v>
          </cell>
        </row>
        <row r="33558">
          <cell r="A33558" t="str">
            <v>DT050700F</v>
          </cell>
          <cell r="B33558" t="str">
            <v>PRATO DO FAROL                   507 - 331 698 00 30</v>
          </cell>
          <cell r="C33558" t="str">
            <v>UM</v>
          </cell>
        </row>
        <row r="33559">
          <cell r="A33559" t="str">
            <v>DT0508000</v>
          </cell>
          <cell r="B33559" t="str">
            <v>GRADE DE ABS PRETO</v>
          </cell>
          <cell r="C33559" t="str">
            <v>UM</v>
          </cell>
        </row>
        <row r="33560">
          <cell r="A33560" t="str">
            <v>DT050800F</v>
          </cell>
          <cell r="B33560" t="str">
            <v>GRADE DE ABS PRETO - 331 751 00 18</v>
          </cell>
          <cell r="C33560" t="str">
            <v>UM</v>
          </cell>
        </row>
        <row r="33561">
          <cell r="A33561" t="str">
            <v>DT050900D</v>
          </cell>
          <cell r="B33561" t="str">
            <v>FRONTAL EXTERNA 1932/33/34 DIR</v>
          </cell>
          <cell r="C33561" t="str">
            <v>UM</v>
          </cell>
        </row>
        <row r="33562">
          <cell r="A33562" t="str">
            <v>DT050900E</v>
          </cell>
          <cell r="B33562" t="str">
            <v>FRONTAL EXTERNA 1932/33/34 ESQ</v>
          </cell>
          <cell r="C33562" t="str">
            <v>UM</v>
          </cell>
        </row>
        <row r="33563">
          <cell r="A33563" t="str">
            <v>DT05090DF</v>
          </cell>
          <cell r="B33563" t="str">
            <v>FRONTAL EXTERNA 1932/33/34 DIR   509 - 350 620 74 09</v>
          </cell>
          <cell r="C33563" t="str">
            <v>UM</v>
          </cell>
        </row>
        <row r="33564">
          <cell r="A33564" t="str">
            <v>DT05090EF</v>
          </cell>
          <cell r="B33564" t="str">
            <v>FRONTAL EXTERNA 1932/33/34 ESQ   509 - 350 620 73 09</v>
          </cell>
          <cell r="C33564" t="str">
            <v>UM</v>
          </cell>
        </row>
        <row r="33565">
          <cell r="A33565" t="str">
            <v>DT0510000</v>
          </cell>
          <cell r="B33565" t="str">
            <v>DOBRADICA  PORTA-LUVA</v>
          </cell>
          <cell r="C33565" t="str">
            <v>UM</v>
          </cell>
        </row>
        <row r="33566">
          <cell r="A33566" t="str">
            <v>DT051000F</v>
          </cell>
          <cell r="B33566" t="str">
            <v>DOBRADICA  PORTA-LUVA            510 - 331 680 00 51</v>
          </cell>
          <cell r="C33566" t="str">
            <v>UM</v>
          </cell>
        </row>
        <row r="33567">
          <cell r="A33567" t="str">
            <v>DT0511000</v>
          </cell>
          <cell r="B33567" t="str">
            <v>DOBRADICA TAMPA DOS FUSIVEIS</v>
          </cell>
          <cell r="C33567" t="str">
            <v>UM</v>
          </cell>
        </row>
        <row r="33568">
          <cell r="A33568" t="str">
            <v>DT051100F</v>
          </cell>
          <cell r="B33568" t="str">
            <v>DOBRADICA TAMPA DOS FUSIVEIS     511 - 331 680 01 51</v>
          </cell>
          <cell r="C33568" t="str">
            <v>UM</v>
          </cell>
        </row>
        <row r="33569">
          <cell r="A33569" t="str">
            <v>DT051300D</v>
          </cell>
          <cell r="B33569" t="str">
            <v>CHAPA EXT INF PORTA 608D DIR.</v>
          </cell>
          <cell r="C33569" t="str">
            <v>UM</v>
          </cell>
        </row>
        <row r="33570">
          <cell r="A33570" t="str">
            <v>DT051300E</v>
          </cell>
          <cell r="B33570" t="str">
            <v>CHAPA EXT INF PORTA 608D ESQ.</v>
          </cell>
          <cell r="C33570" t="str">
            <v>UM</v>
          </cell>
        </row>
        <row r="33571">
          <cell r="A33571" t="str">
            <v>DT05130DF</v>
          </cell>
          <cell r="B33571" t="str">
            <v>CHAPA EXT INF PORTA 608D DIR.    513</v>
          </cell>
          <cell r="C33571" t="str">
            <v>UM</v>
          </cell>
        </row>
        <row r="33572">
          <cell r="A33572" t="str">
            <v>DT05130EF</v>
          </cell>
          <cell r="B33572" t="str">
            <v>CHAPA EXT INF PORTA 608D ESQ.    513</v>
          </cell>
          <cell r="C33572" t="str">
            <v>UM</v>
          </cell>
        </row>
        <row r="33573">
          <cell r="A33573" t="str">
            <v>DT051400D</v>
          </cell>
          <cell r="B33573" t="str">
            <v>CANTO TRAS INF LATERAL 608D DIR</v>
          </cell>
          <cell r="C33573" t="str">
            <v>UM</v>
          </cell>
        </row>
        <row r="33574">
          <cell r="A33574" t="str">
            <v>DT051400E</v>
          </cell>
          <cell r="B33574" t="str">
            <v>CANTO TRAS INF LATERAL 608D ESQ</v>
          </cell>
          <cell r="C33574" t="str">
            <v>UM</v>
          </cell>
        </row>
        <row r="33575">
          <cell r="A33575" t="str">
            <v>DT05140DF</v>
          </cell>
          <cell r="B33575" t="str">
            <v>CANTO TRAS INF LATERAL 608D DIR  514</v>
          </cell>
          <cell r="C33575" t="str">
            <v>UM</v>
          </cell>
        </row>
        <row r="33576">
          <cell r="A33576" t="str">
            <v>DT05140EF</v>
          </cell>
          <cell r="B33576" t="str">
            <v>CANTO TRAS INF LATERAL 608D ESQ  514</v>
          </cell>
          <cell r="C33576" t="str">
            <v>UM</v>
          </cell>
        </row>
        <row r="33577">
          <cell r="A33577" t="str">
            <v>DT051500D</v>
          </cell>
          <cell r="B33577" t="str">
            <v>CANTO TRAS INFERIOR 608D DIR.</v>
          </cell>
          <cell r="C33577" t="str">
            <v>UM</v>
          </cell>
        </row>
        <row r="33578">
          <cell r="A33578" t="str">
            <v>DT051500E</v>
          </cell>
          <cell r="B33578" t="str">
            <v>CANTO TRAS INFERIOR 608D ESQ.</v>
          </cell>
          <cell r="C33578" t="str">
            <v>UM</v>
          </cell>
        </row>
        <row r="33579">
          <cell r="A33579" t="str">
            <v>DT05150DF</v>
          </cell>
          <cell r="B33579" t="str">
            <v>CANTO TRAS INFERIOR 608D DIR.    515 - 309 647 03 08</v>
          </cell>
          <cell r="C33579" t="str">
            <v>UM</v>
          </cell>
        </row>
        <row r="33580">
          <cell r="A33580" t="str">
            <v>DT05150EF</v>
          </cell>
          <cell r="B33580" t="str">
            <v>CANTO TRAS INFERIOR 608D ESQ.    515 - 309 647 02 08</v>
          </cell>
          <cell r="C33580" t="str">
            <v>UM</v>
          </cell>
        </row>
        <row r="33581">
          <cell r="A33581" t="str">
            <v>DT051600M</v>
          </cell>
          <cell r="B33581" t="str">
            <v>SUPORTE MONT C/PARAFUSO</v>
          </cell>
          <cell r="C33581" t="str">
            <v>UM</v>
          </cell>
        </row>
        <row r="33582">
          <cell r="A33582" t="str">
            <v>DT05160MF</v>
          </cell>
          <cell r="B33582" t="str">
            <v>SUPORTE MONT C/PARAFUSO  441/402/516</v>
          </cell>
          <cell r="C33582" t="str">
            <v>UM</v>
          </cell>
        </row>
        <row r="33583">
          <cell r="A33583" t="str">
            <v>DT0517000</v>
          </cell>
          <cell r="B33583" t="str">
            <v>HASTE DA FECHADURA</v>
          </cell>
          <cell r="C33583" t="str">
            <v>UM</v>
          </cell>
        </row>
        <row r="33584">
          <cell r="A33584" t="str">
            <v>DT051700F</v>
          </cell>
          <cell r="B33584" t="str">
            <v>HASTE DA FECHADURA               517 - 344 723 00 69</v>
          </cell>
          <cell r="C33584" t="str">
            <v>UM</v>
          </cell>
        </row>
        <row r="33585">
          <cell r="A33585" t="str">
            <v>DT0518000</v>
          </cell>
          <cell r="B33585" t="str">
            <v>HASTE TRANCA PORTA</v>
          </cell>
          <cell r="C33585" t="str">
            <v>UM</v>
          </cell>
        </row>
        <row r="33586">
          <cell r="A33586" t="str">
            <v>DT051800F</v>
          </cell>
          <cell r="B33586" t="str">
            <v>HASTE TRANCA PORTA               518 - 344 723 01 69</v>
          </cell>
          <cell r="C33586" t="str">
            <v>UM</v>
          </cell>
        </row>
        <row r="33587">
          <cell r="A33587" t="str">
            <v>DT051900D</v>
          </cell>
          <cell r="B33587" t="str">
            <v>SUPORTE ADAPTACAO FAROL DIR</v>
          </cell>
          <cell r="C33587" t="str">
            <v>UM</v>
          </cell>
        </row>
        <row r="33588">
          <cell r="A33588" t="str">
            <v>DT051900E</v>
          </cell>
          <cell r="B33588" t="str">
            <v>SUPORTE ADAPTACAO FAROL ESQ</v>
          </cell>
          <cell r="C33588" t="str">
            <v>UM</v>
          </cell>
        </row>
        <row r="33589">
          <cell r="A33589" t="str">
            <v>DT05190DF</v>
          </cell>
          <cell r="B33589" t="str">
            <v>SUPORTE ADAPTACAO FAROL DIR      519 - 331 698 01 79</v>
          </cell>
          <cell r="C33589" t="str">
            <v>UM</v>
          </cell>
        </row>
        <row r="33590">
          <cell r="A33590" t="str">
            <v>DT05190EF</v>
          </cell>
          <cell r="B33590" t="str">
            <v>SUPORTE ADAPTACAO FAROL ESQ      519 - 331 698 00 79</v>
          </cell>
          <cell r="C33590" t="str">
            <v>UM</v>
          </cell>
        </row>
        <row r="33591">
          <cell r="A33591" t="str">
            <v>DT052100D</v>
          </cell>
          <cell r="B33591" t="str">
            <v>FRONTAL DO FAROL 1519 QUAD DIR</v>
          </cell>
          <cell r="C33591" t="str">
            <v>UM</v>
          </cell>
        </row>
        <row r="33592">
          <cell r="A33592" t="str">
            <v>DT052100E</v>
          </cell>
          <cell r="B33592" t="str">
            <v>FRONTAL DO FAROL 1519 QUAD ESQ</v>
          </cell>
          <cell r="C33592" t="str">
            <v>UM</v>
          </cell>
        </row>
        <row r="33593">
          <cell r="A33593" t="str">
            <v>DT05210DF</v>
          </cell>
          <cell r="B33593" t="str">
            <v>FRONTAL DO FAROL 1519 QUAD DIR   521 - 331 620 03 04</v>
          </cell>
          <cell r="C33593" t="str">
            <v>UM</v>
          </cell>
        </row>
        <row r="33594">
          <cell r="A33594" t="str">
            <v>DT05210EF</v>
          </cell>
          <cell r="B33594" t="str">
            <v>FRONTAL DO FAROL 1519 QUAD ESQ   521 - 331 620 02 04</v>
          </cell>
          <cell r="C33594" t="str">
            <v>UM</v>
          </cell>
        </row>
        <row r="33595">
          <cell r="A33595" t="str">
            <v>DT052200M</v>
          </cell>
          <cell r="B33595" t="str">
            <v>SUPORTE MONT COM PARAFUSO</v>
          </cell>
          <cell r="C33595" t="str">
            <v>UM</v>
          </cell>
        </row>
        <row r="33596">
          <cell r="A33596" t="str">
            <v>DT05220MF</v>
          </cell>
          <cell r="B33596" t="str">
            <v>SUPORTE MONT COM PARAFUSO  398/9/522</v>
          </cell>
          <cell r="C33596" t="str">
            <v>UM</v>
          </cell>
        </row>
        <row r="33597">
          <cell r="A33597" t="str">
            <v>DT052300D</v>
          </cell>
          <cell r="B33597" t="str">
            <v>MEIA TAMPA DA PORTA DIR</v>
          </cell>
          <cell r="C33597" t="str">
            <v>UM</v>
          </cell>
        </row>
        <row r="33598">
          <cell r="A33598" t="str">
            <v>DT052300E</v>
          </cell>
          <cell r="B33598" t="str">
            <v>MEIA TAMPA DA PORTA ESQ</v>
          </cell>
          <cell r="C33598" t="str">
            <v>UM</v>
          </cell>
        </row>
        <row r="33599">
          <cell r="A33599" t="str">
            <v>DT05230DF</v>
          </cell>
          <cell r="B33599" t="str">
            <v>MEIA TAMPA DA PORTA DIR          523</v>
          </cell>
          <cell r="C33599" t="str">
            <v>UM</v>
          </cell>
        </row>
        <row r="33600">
          <cell r="A33600" t="str">
            <v>DT05230EF</v>
          </cell>
          <cell r="B33600" t="str">
            <v>MEIA TAMPA DA PORTA ESQ          523</v>
          </cell>
          <cell r="C33600" t="str">
            <v>UM</v>
          </cell>
        </row>
        <row r="33601">
          <cell r="A33601" t="str">
            <v>DT0523PFD</v>
          </cell>
          <cell r="B33601" t="str">
            <v>MEIA TAMPA DA PORTA DIR PRETO F</v>
          </cell>
          <cell r="C33601" t="str">
            <v>UM</v>
          </cell>
        </row>
        <row r="33602">
          <cell r="A33602" t="str">
            <v>DT0523PFE</v>
          </cell>
          <cell r="B33602" t="str">
            <v>MEIA TAMPA DA PORTA ESQ PRETO F</v>
          </cell>
          <cell r="C33602" t="str">
            <v>UM</v>
          </cell>
        </row>
        <row r="33603">
          <cell r="A33603" t="str">
            <v>DT0524000</v>
          </cell>
          <cell r="B33603" t="str">
            <v>ABRACADEIRA 4"</v>
          </cell>
          <cell r="C33603" t="str">
            <v>UM</v>
          </cell>
        </row>
        <row r="33604">
          <cell r="A33604" t="str">
            <v>DT052400F</v>
          </cell>
          <cell r="B33604" t="str">
            <v>ABRACADEIRA 4"                   524 - 071 555 10 45 00</v>
          </cell>
          <cell r="C33604" t="str">
            <v>UM</v>
          </cell>
        </row>
        <row r="33605">
          <cell r="A33605" t="str">
            <v>DT0526000</v>
          </cell>
          <cell r="B33605" t="str">
            <v>PARA-CHOQUE DIANTEIRO</v>
          </cell>
          <cell r="C33605" t="str">
            <v>UM</v>
          </cell>
        </row>
        <row r="33606">
          <cell r="A33606" t="str">
            <v>DT052600F</v>
          </cell>
          <cell r="B33606" t="str">
            <v>PARA-CHOQUE DIANTEIRO            526 - 331 880 00 70</v>
          </cell>
          <cell r="C33606" t="str">
            <v>UM</v>
          </cell>
        </row>
        <row r="33607">
          <cell r="A33607" t="str">
            <v>DT05260MB</v>
          </cell>
          <cell r="B33607" t="str">
            <v>PARA-CHOQUE DIANT. M.BENZ - 3318800070</v>
          </cell>
          <cell r="C33607" t="str">
            <v>UM</v>
          </cell>
        </row>
        <row r="33608">
          <cell r="A33608" t="str">
            <v>DT05260PB</v>
          </cell>
          <cell r="B33608" t="str">
            <v>PARA-CHOQUE PRETO BRILHANTE</v>
          </cell>
          <cell r="C33608" t="str">
            <v>UM</v>
          </cell>
        </row>
        <row r="33609">
          <cell r="A33609" t="str">
            <v>DT05260PF</v>
          </cell>
          <cell r="B33609" t="str">
            <v>PARA-CHOQUE DIANTEIRO PRETO FOSCO</v>
          </cell>
          <cell r="C33609" t="str">
            <v>UM</v>
          </cell>
        </row>
        <row r="33610">
          <cell r="A33610" t="str">
            <v>DT052700D</v>
          </cell>
          <cell r="B33610" t="str">
            <v>CHAPA DE ALUMINIO DIR.</v>
          </cell>
          <cell r="C33610" t="str">
            <v>UM</v>
          </cell>
        </row>
        <row r="33611">
          <cell r="A33611" t="str">
            <v>DT052700E</v>
          </cell>
          <cell r="B33611" t="str">
            <v>CHAPA DE ALUMINIO ESQ.</v>
          </cell>
          <cell r="C33611" t="str">
            <v>UM</v>
          </cell>
        </row>
        <row r="33612">
          <cell r="A33612" t="str">
            <v>DT05270DF</v>
          </cell>
          <cell r="B33612" t="str">
            <v>CHAPA DE ALUMINIO DIR.           527 - 331 884 01 90</v>
          </cell>
          <cell r="C33612" t="str">
            <v>UM</v>
          </cell>
        </row>
        <row r="33613">
          <cell r="A33613" t="str">
            <v>DT05270EF</v>
          </cell>
          <cell r="B33613" t="str">
            <v>CHAPA DE ALUMINIO ESQ.           527 - 331 884 00 90</v>
          </cell>
          <cell r="C33613" t="str">
            <v>UM</v>
          </cell>
        </row>
        <row r="33614">
          <cell r="A33614" t="str">
            <v>DT053100D</v>
          </cell>
          <cell r="B33614" t="str">
            <v>REMENDO DA CAIXA DE RODA DIR</v>
          </cell>
          <cell r="C33614" t="str">
            <v>UM</v>
          </cell>
        </row>
        <row r="33615">
          <cell r="A33615" t="str">
            <v>DT053100E</v>
          </cell>
          <cell r="B33615" t="str">
            <v>REMENDO DA CAIXA DE RODA ESQ</v>
          </cell>
          <cell r="C33615" t="str">
            <v>UM</v>
          </cell>
        </row>
        <row r="33616">
          <cell r="A33616" t="str">
            <v>DT05310DF</v>
          </cell>
          <cell r="B33616" t="str">
            <v>REMENDO DA CAIXA DE RODA DIR     531</v>
          </cell>
          <cell r="C33616" t="str">
            <v>UM</v>
          </cell>
        </row>
        <row r="33617">
          <cell r="A33617" t="str">
            <v>DT05310EF</v>
          </cell>
          <cell r="B33617" t="str">
            <v>REMENDO DA CAIXA DE RODA ESQ     531</v>
          </cell>
          <cell r="C33617" t="str">
            <v>UM</v>
          </cell>
        </row>
        <row r="33618">
          <cell r="A33618" t="str">
            <v>DT0533000</v>
          </cell>
          <cell r="B33618" t="str">
            <v>TIRANTE DO RADIADOR</v>
          </cell>
          <cell r="C33618" t="str">
            <v>UM</v>
          </cell>
        </row>
        <row r="33619">
          <cell r="A33619" t="str">
            <v>DT053300F</v>
          </cell>
          <cell r="B33619" t="str">
            <v>TIRANTE DO RADIADOR              533 - 344 500 70 45</v>
          </cell>
          <cell r="C33619" t="str">
            <v>UM</v>
          </cell>
        </row>
        <row r="33620">
          <cell r="A33620" t="str">
            <v>DT0536000</v>
          </cell>
          <cell r="B33620" t="str">
            <v>CHAPA FIXACAO PESTANA PORTA</v>
          </cell>
          <cell r="C33620" t="str">
            <v>UM</v>
          </cell>
        </row>
        <row r="33621">
          <cell r="A33621" t="str">
            <v>DT053600F</v>
          </cell>
          <cell r="B33621" t="str">
            <v>CHAPA FIXACAO PESTANA PORTA      536</v>
          </cell>
          <cell r="C33621" t="str">
            <v>UM</v>
          </cell>
        </row>
        <row r="33622">
          <cell r="A33622" t="str">
            <v>DT053800D</v>
          </cell>
          <cell r="B33622" t="str">
            <v>CURVA DO TETO TRASEIRO DIR.</v>
          </cell>
          <cell r="C33622" t="str">
            <v>UM</v>
          </cell>
        </row>
        <row r="33623">
          <cell r="A33623" t="str">
            <v>DT053800E</v>
          </cell>
          <cell r="B33623" t="str">
            <v>CURVA DO TETO TRASEIRO ESQ.</v>
          </cell>
          <cell r="C33623" t="str">
            <v>UM</v>
          </cell>
        </row>
        <row r="33624">
          <cell r="A33624" t="str">
            <v>DT05380DF</v>
          </cell>
          <cell r="B33624" t="str">
            <v>CURVA DO TETO TRASEIRO DIR.      538</v>
          </cell>
          <cell r="C33624" t="str">
            <v>UM</v>
          </cell>
        </row>
        <row r="33625">
          <cell r="A33625" t="str">
            <v>DT05380EF</v>
          </cell>
          <cell r="B33625" t="str">
            <v>CURVA DO TETO TRASEIRO ESQ.      538</v>
          </cell>
          <cell r="C33625" t="str">
            <v>UM</v>
          </cell>
        </row>
        <row r="33626">
          <cell r="A33626" t="str">
            <v>DT0539000</v>
          </cell>
          <cell r="B33626" t="str">
            <v>CONJ. MEC. COMPLETO TAMPAO</v>
          </cell>
          <cell r="C33626" t="str">
            <v>UM</v>
          </cell>
        </row>
        <row r="33627">
          <cell r="A33627" t="str">
            <v>DT053900F</v>
          </cell>
          <cell r="B33627" t="str">
            <v>CONJ. MEC. COMPLETO TAMPAO       539</v>
          </cell>
          <cell r="C33627" t="str">
            <v>UM</v>
          </cell>
        </row>
        <row r="33628">
          <cell r="A33628" t="str">
            <v>DT0541000</v>
          </cell>
          <cell r="B33628" t="str">
            <v>REMENDO TRASEIRO DO TETO</v>
          </cell>
          <cell r="C33628" t="str">
            <v>UM</v>
          </cell>
        </row>
        <row r="33629">
          <cell r="A33629" t="str">
            <v>DT054100F</v>
          </cell>
          <cell r="B33629" t="str">
            <v>REMENDO TRASEIRO DO TETO         541</v>
          </cell>
          <cell r="C33629" t="str">
            <v>UM</v>
          </cell>
        </row>
        <row r="33630">
          <cell r="A33630" t="str">
            <v>DT0546000</v>
          </cell>
          <cell r="B33630" t="str">
            <v>PARA-CHOQUE DIANTEIRO</v>
          </cell>
          <cell r="C33630" t="str">
            <v>UM</v>
          </cell>
        </row>
        <row r="33631">
          <cell r="A33631" t="str">
            <v>DT054600F</v>
          </cell>
          <cell r="B33631" t="str">
            <v>PARA-CHOQUE DIANTEIRO            546 - 331 880 71 70</v>
          </cell>
          <cell r="C33631" t="str">
            <v>UM</v>
          </cell>
        </row>
        <row r="33632">
          <cell r="A33632" t="str">
            <v>DT054600P</v>
          </cell>
          <cell r="B33632" t="str">
            <v>PARA-CHOQUE PINTADO</v>
          </cell>
          <cell r="C33632" t="str">
            <v>UM</v>
          </cell>
        </row>
        <row r="33633">
          <cell r="A33633" t="str">
            <v>DT05460PF</v>
          </cell>
          <cell r="B33633" t="str">
            <v>PARA-CHOQUE PRETO FOSCO</v>
          </cell>
          <cell r="C33633" t="str">
            <v>UM</v>
          </cell>
        </row>
        <row r="33634">
          <cell r="A33634" t="str">
            <v>DT054700D</v>
          </cell>
          <cell r="B33634" t="str">
            <v>CHAPA DE ALUMINIO DIR.</v>
          </cell>
          <cell r="C33634" t="str">
            <v>UM</v>
          </cell>
        </row>
        <row r="33635">
          <cell r="A33635" t="str">
            <v>DT054700E</v>
          </cell>
          <cell r="B33635" t="str">
            <v>CHAPA DE ALUMINIO ESQ.</v>
          </cell>
          <cell r="C33635" t="str">
            <v>UM</v>
          </cell>
        </row>
        <row r="33636">
          <cell r="A33636" t="str">
            <v>DT05470DF</v>
          </cell>
          <cell r="B33636" t="str">
            <v>CHAPA DE ALUMINIO DIR.           547 - 331 884 03 90</v>
          </cell>
          <cell r="C33636" t="str">
            <v>UM</v>
          </cell>
        </row>
        <row r="33637">
          <cell r="A33637" t="str">
            <v>DT05470EF</v>
          </cell>
          <cell r="B33637" t="str">
            <v>CHAPA DE ALUMINIO ESQ.           547 - 331 884 02 90</v>
          </cell>
          <cell r="C33637" t="str">
            <v>UM</v>
          </cell>
        </row>
        <row r="33638">
          <cell r="A33638" t="str">
            <v>DT0548000</v>
          </cell>
          <cell r="B33638" t="str">
            <v>DEBRUM DE VEDACAO TAMPAO TETO</v>
          </cell>
          <cell r="C33638" t="str">
            <v>UM</v>
          </cell>
        </row>
        <row r="33639">
          <cell r="A33639" t="str">
            <v>DT054800F</v>
          </cell>
          <cell r="B33639" t="str">
            <v>DEBRUM DE VEDACAO TAMPAO TETO    548 - 344 836 00 62</v>
          </cell>
          <cell r="C33639" t="str">
            <v>UM</v>
          </cell>
        </row>
        <row r="33640">
          <cell r="A33640" t="str">
            <v>DT0549000</v>
          </cell>
          <cell r="B33640" t="str">
            <v>REBOCADOR P/CARRO 83 EM DIANTE</v>
          </cell>
          <cell r="C33640" t="str">
            <v>UM</v>
          </cell>
        </row>
        <row r="33641">
          <cell r="A33641" t="str">
            <v>DT054900F</v>
          </cell>
          <cell r="B33641" t="str">
            <v>REBOCADOR P/CARRO 83 EM DIANTE   549 - 344 310 01 09</v>
          </cell>
          <cell r="C33641" t="str">
            <v>UM</v>
          </cell>
        </row>
        <row r="33642">
          <cell r="A33642" t="str">
            <v>DT0550000</v>
          </cell>
          <cell r="B33642" t="str">
            <v>REBOCADOR P/CARRO ATE 82</v>
          </cell>
          <cell r="C33642" t="str">
            <v>UM</v>
          </cell>
        </row>
        <row r="33643">
          <cell r="A33643" t="str">
            <v>DT055000F</v>
          </cell>
          <cell r="B33643" t="str">
            <v>REBOCADOR P/CARRO ATE 82         550 - 344 310 02 09</v>
          </cell>
          <cell r="C33643" t="str">
            <v>UM</v>
          </cell>
        </row>
        <row r="33644">
          <cell r="A33644" t="str">
            <v>DT05500PF</v>
          </cell>
          <cell r="B33644" t="str">
            <v>REBOCADOR P/CARRO ATE 82</v>
          </cell>
          <cell r="C33644" t="str">
            <v>UM</v>
          </cell>
        </row>
        <row r="33645">
          <cell r="A33645" t="str">
            <v>DT0551000</v>
          </cell>
          <cell r="B33645" t="str">
            <v>REBOCADOR P/CARRO ATE 82</v>
          </cell>
          <cell r="C33645" t="str">
            <v>UM</v>
          </cell>
        </row>
        <row r="33646">
          <cell r="A33646" t="str">
            <v>DT055100F</v>
          </cell>
          <cell r="B33646" t="str">
            <v>REBOCADOR P/CARRO ATE 82         551 - 345 310 71 09</v>
          </cell>
          <cell r="C33646" t="str">
            <v>UM</v>
          </cell>
        </row>
        <row r="33647">
          <cell r="A33647" t="str">
            <v>DT05510PF</v>
          </cell>
          <cell r="B33647" t="str">
            <v>REBOCADOR P/CARRO ATE 82  PRETO FOSCO</v>
          </cell>
          <cell r="C33647" t="str">
            <v>UM</v>
          </cell>
        </row>
        <row r="33648">
          <cell r="A33648" t="str">
            <v>DT0552000</v>
          </cell>
          <cell r="B33648" t="str">
            <v>REBOCADOR P/CARRO 83 EM DIANTE</v>
          </cell>
          <cell r="C33648" t="str">
            <v>UM</v>
          </cell>
        </row>
        <row r="33649">
          <cell r="A33649" t="str">
            <v>DT055200F</v>
          </cell>
          <cell r="B33649" t="str">
            <v>REBOCADOR P/CARRO 83 EM DIANTE   552 - 345 310 03 09</v>
          </cell>
          <cell r="C33649" t="str">
            <v>UM</v>
          </cell>
        </row>
        <row r="33650">
          <cell r="A33650" t="str">
            <v>DT055300D</v>
          </cell>
          <cell r="B33650" t="str">
            <v>TELA DE VENTILACAO MB 2272 DIR</v>
          </cell>
          <cell r="C33650" t="str">
            <v>UM</v>
          </cell>
        </row>
        <row r="33651">
          <cell r="A33651" t="str">
            <v>DT055300E</v>
          </cell>
          <cell r="B33651" t="str">
            <v>TELA DE VENTILACAO MB 2272 ESQ</v>
          </cell>
          <cell r="C33651" t="str">
            <v>UM</v>
          </cell>
        </row>
        <row r="33652">
          <cell r="A33652" t="str">
            <v>DT05530DF</v>
          </cell>
          <cell r="B33652" t="str">
            <v>TELA DE VENTILACAO MB 2272 DIR   553 - 322 831 06 65</v>
          </cell>
          <cell r="C33652" t="str">
            <v>UM</v>
          </cell>
        </row>
        <row r="33653">
          <cell r="A33653" t="str">
            <v>DT05530DG</v>
          </cell>
          <cell r="B33653" t="str">
            <v>MB GRADE LATERAL</v>
          </cell>
          <cell r="C33653" t="str">
            <v>UM</v>
          </cell>
        </row>
        <row r="33654">
          <cell r="A33654" t="str">
            <v>DT05530EF</v>
          </cell>
          <cell r="B33654" t="str">
            <v>TELA DE VENTILACAO MB 2272 ESQ   553 - 322 831 05 65</v>
          </cell>
          <cell r="C33654" t="str">
            <v>UM</v>
          </cell>
        </row>
        <row r="33655">
          <cell r="A33655" t="str">
            <v>DT055400D</v>
          </cell>
          <cell r="B33655" t="str">
            <v>SUPORTE CENTRAL DIR</v>
          </cell>
          <cell r="C33655" t="str">
            <v>UM</v>
          </cell>
        </row>
        <row r="33656">
          <cell r="A33656" t="str">
            <v>DT055400E</v>
          </cell>
          <cell r="B33656" t="str">
            <v>SUPORTE CENTRAL ESQ</v>
          </cell>
          <cell r="C33656" t="str">
            <v>UM</v>
          </cell>
        </row>
        <row r="33657">
          <cell r="A33657" t="str">
            <v>DT05540DF</v>
          </cell>
          <cell r="B33657" t="str">
            <v>SUPORTE CENTRAL DIR              554 - 352 313 09 26</v>
          </cell>
          <cell r="C33657" t="str">
            <v>UM</v>
          </cell>
        </row>
        <row r="33658">
          <cell r="A33658" t="str">
            <v>DT05540EF</v>
          </cell>
          <cell r="B33658" t="str">
            <v>SUPORTE CENTRAL ESQ              554 - 352 313 08 26</v>
          </cell>
          <cell r="C33658" t="str">
            <v>UM</v>
          </cell>
        </row>
        <row r="33659">
          <cell r="A33659" t="str">
            <v>DT0554PFD</v>
          </cell>
          <cell r="B33659" t="str">
            <v>SUPORTE CENTRAL DIR PRETO FOSCO</v>
          </cell>
          <cell r="C33659" t="str">
            <v>UM</v>
          </cell>
        </row>
        <row r="33660">
          <cell r="A33660" t="str">
            <v>DT0554PFE</v>
          </cell>
          <cell r="B33660" t="str">
            <v>SUPORTE CENTRAL ESQ PRETO FOSCO</v>
          </cell>
          <cell r="C33660" t="str">
            <v>UM</v>
          </cell>
        </row>
        <row r="33661">
          <cell r="A33661" t="str">
            <v>DT0555000</v>
          </cell>
          <cell r="B33661" t="str">
            <v>PORTA-ESTEPE MENOR 1113</v>
          </cell>
          <cell r="C33661" t="str">
            <v>UM</v>
          </cell>
        </row>
        <row r="33662">
          <cell r="A33662" t="str">
            <v>DT055500F</v>
          </cell>
          <cell r="B33662" t="str">
            <v>PORTA-ESTEPE MENOR 1113          555 - 344 402 01 75</v>
          </cell>
          <cell r="C33662" t="str">
            <v>UM</v>
          </cell>
        </row>
        <row r="33663">
          <cell r="A33663" t="str">
            <v>DT0556000</v>
          </cell>
          <cell r="B33663" t="str">
            <v>PORTA-ESTEPE MAIOR 1313</v>
          </cell>
          <cell r="C33663" t="str">
            <v>UM</v>
          </cell>
        </row>
        <row r="33664">
          <cell r="A33664" t="str">
            <v>DT055600F</v>
          </cell>
          <cell r="B33664" t="str">
            <v>PORTA-ESTEPE MAIOR 1313          556</v>
          </cell>
          <cell r="C33664" t="str">
            <v>UM</v>
          </cell>
        </row>
        <row r="33665">
          <cell r="A33665" t="str">
            <v>DT0557000</v>
          </cell>
          <cell r="B33665" t="str">
            <v>TRAVESSA TRASEIRA CABINE 608/708D</v>
          </cell>
          <cell r="C33665" t="str">
            <v>UM</v>
          </cell>
        </row>
        <row r="33666">
          <cell r="A33666" t="str">
            <v>DT055700F</v>
          </cell>
          <cell r="B33666" t="str">
            <v>TRAVESSA TRASEIRA CABINE 608/708D    557 - 308 620 04 87</v>
          </cell>
          <cell r="C33666" t="str">
            <v>UM</v>
          </cell>
        </row>
        <row r="33667">
          <cell r="A33667" t="str">
            <v>DT0558000</v>
          </cell>
          <cell r="B33667" t="str">
            <v>KIT P/ PORTA MENOR</v>
          </cell>
          <cell r="C33667" t="str">
            <v>UM</v>
          </cell>
        </row>
        <row r="33668">
          <cell r="A33668" t="str">
            <v>DT055800F</v>
          </cell>
          <cell r="B33668" t="str">
            <v>KIT P/ PORTA MENOR              558</v>
          </cell>
          <cell r="C33668" t="str">
            <v>UM</v>
          </cell>
        </row>
        <row r="33669">
          <cell r="A33669" t="str">
            <v>DT0560000</v>
          </cell>
          <cell r="B33669" t="str">
            <v>REBOCADOR 1519 ANO 83 EM DIANTE</v>
          </cell>
          <cell r="C33669" t="str">
            <v>UM</v>
          </cell>
        </row>
        <row r="33670">
          <cell r="A33670" t="str">
            <v>DT056000F</v>
          </cell>
          <cell r="B33670" t="str">
            <v>REBOCADOR 1519 ANO 83 EM DIANTE  560 - 345 310 02 09</v>
          </cell>
          <cell r="C33670" t="str">
            <v>UM</v>
          </cell>
        </row>
        <row r="33671">
          <cell r="A33671" t="str">
            <v>DT0561000</v>
          </cell>
          <cell r="B33671" t="str">
            <v>REBOCADOR 1519 ATE ANO 83</v>
          </cell>
          <cell r="C33671" t="str">
            <v>UM</v>
          </cell>
        </row>
        <row r="33672">
          <cell r="A33672" t="str">
            <v>DT056100F</v>
          </cell>
          <cell r="B33672" t="str">
            <v>REBOCADOR 1519 ATE ANO 83        561 - 345 310 00 09</v>
          </cell>
          <cell r="C33672" t="str">
            <v>UM</v>
          </cell>
        </row>
        <row r="33673">
          <cell r="A33673" t="str">
            <v>DT056200D</v>
          </cell>
          <cell r="B33673" t="str">
            <v>FUNDO INTERNO PORTA 608D DIR.</v>
          </cell>
          <cell r="C33673" t="str">
            <v>UM</v>
          </cell>
        </row>
        <row r="33674">
          <cell r="A33674" t="str">
            <v>DT056200E</v>
          </cell>
          <cell r="B33674" t="str">
            <v>FUNDO INTERNO PORTA 608D ESQ.</v>
          </cell>
          <cell r="C33674" t="str">
            <v>UM</v>
          </cell>
        </row>
        <row r="33675">
          <cell r="A33675" t="str">
            <v>DT05620DF</v>
          </cell>
          <cell r="B33675" t="str">
            <v>FUNDO INTERNO PORTA 608D DIR     562</v>
          </cell>
          <cell r="C33675" t="str">
            <v>UM</v>
          </cell>
        </row>
        <row r="33676">
          <cell r="A33676" t="str">
            <v>DT05620EF</v>
          </cell>
          <cell r="B33676" t="str">
            <v>FUNDO INTERNO PORTA 608D ESQ     562</v>
          </cell>
          <cell r="C33676" t="str">
            <v>UM</v>
          </cell>
        </row>
        <row r="33677">
          <cell r="A33677" t="str">
            <v>DT0565000</v>
          </cell>
          <cell r="B33677" t="str">
            <v>GANCHO TRAS P/ TIRAR  MOTOR - 343 223 01 41</v>
          </cell>
          <cell r="C33677" t="str">
            <v>UM</v>
          </cell>
        </row>
        <row r="33678">
          <cell r="A33678" t="str">
            <v>DT056500F</v>
          </cell>
          <cell r="B33678" t="str">
            <v>GANCHO TRAS P/ TIRAR  MOTOR - 343 223 01 41</v>
          </cell>
          <cell r="C33678" t="str">
            <v>UM</v>
          </cell>
        </row>
        <row r="33679">
          <cell r="A33679" t="str">
            <v>DT056800D</v>
          </cell>
          <cell r="B33679" t="str">
            <v>CHAPA DE ALUMINIO  1932/34 DIR   568 - 350 884 01 90</v>
          </cell>
          <cell r="C33679" t="str">
            <v>UM</v>
          </cell>
        </row>
        <row r="33680">
          <cell r="A33680" t="str">
            <v>DT056800E</v>
          </cell>
          <cell r="B33680" t="str">
            <v>CHAPA DE ALUMINIO  1932/34 ESQ   568 - 350 884 00 90</v>
          </cell>
          <cell r="C33680" t="str">
            <v>UM</v>
          </cell>
        </row>
        <row r="33681">
          <cell r="A33681" t="str">
            <v>DT05680DF</v>
          </cell>
          <cell r="B33681" t="str">
            <v>CHAPA DE ALUMINIO  1932/34 DIR   568 - 350 884 01 90</v>
          </cell>
          <cell r="C33681" t="str">
            <v>UM</v>
          </cell>
        </row>
        <row r="33682">
          <cell r="A33682" t="str">
            <v>DT05680EF</v>
          </cell>
          <cell r="B33682" t="str">
            <v>CHAPA DE ALUMINIO  1932/34 ESQ   568 - 350 884 00 90</v>
          </cell>
          <cell r="C33682" t="str">
            <v>UM</v>
          </cell>
        </row>
        <row r="33683">
          <cell r="A33683" t="str">
            <v>DT0575000</v>
          </cell>
          <cell r="B33683" t="str">
            <v>KIT GRADE ABS PRETO</v>
          </cell>
          <cell r="C33683" t="str">
            <v>UM</v>
          </cell>
        </row>
        <row r="33684">
          <cell r="A33684" t="str">
            <v>DT057500F</v>
          </cell>
          <cell r="B33684" t="str">
            <v>KIT 1113/1313                   575</v>
          </cell>
          <cell r="C33684" t="str">
            <v>UM</v>
          </cell>
        </row>
        <row r="33685">
          <cell r="A33685" t="str">
            <v>DT057500G</v>
          </cell>
          <cell r="B33685" t="str">
            <v>KIT GRADE ABS PRETO</v>
          </cell>
          <cell r="C33685" t="str">
            <v>UM</v>
          </cell>
        </row>
        <row r="33686">
          <cell r="A33686" t="str">
            <v>DT0576000</v>
          </cell>
          <cell r="B33686" t="str">
            <v>GARFO DO AMORTECEDOR 608D</v>
          </cell>
          <cell r="C33686" t="str">
            <v>UM</v>
          </cell>
        </row>
        <row r="33687">
          <cell r="A33687" t="str">
            <v>DT0584000</v>
          </cell>
          <cell r="B33687" t="str">
            <v>MASTRO TIRA-FINO</v>
          </cell>
          <cell r="C33687" t="str">
            <v>UM</v>
          </cell>
        </row>
        <row r="33688">
          <cell r="A33688" t="str">
            <v>DT058400F</v>
          </cell>
          <cell r="B33688" t="str">
            <v>MASTRO TIRA-FINO                 584 - 344 595 70 01</v>
          </cell>
          <cell r="C33688" t="str">
            <v>UM</v>
          </cell>
        </row>
        <row r="33689">
          <cell r="A33689" t="str">
            <v>DT0585000</v>
          </cell>
          <cell r="B33689" t="str">
            <v>PINO REBOCADOR P/CHOQUE MODERNO  585 - 345 315 72 06</v>
          </cell>
          <cell r="C33689" t="str">
            <v>UM</v>
          </cell>
        </row>
        <row r="33690">
          <cell r="A33690" t="str">
            <v>DT058500F</v>
          </cell>
          <cell r="B33690" t="str">
            <v>PINO REBOCADOR P/CHOQUE MODERNO  585 - 345 315 72 06</v>
          </cell>
          <cell r="C33690" t="str">
            <v>UM</v>
          </cell>
        </row>
        <row r="33691">
          <cell r="A33691" t="str">
            <v>DT0586000</v>
          </cell>
          <cell r="B33691" t="str">
            <v>SUPORTE CALCO MOTOR DIANTEIRO</v>
          </cell>
          <cell r="C33691" t="str">
            <v>UM</v>
          </cell>
        </row>
        <row r="33692">
          <cell r="A33692" t="str">
            <v>DT058600F</v>
          </cell>
          <cell r="B33692" t="str">
            <v>SUPORTE CALCO MOTOR DIANTEIRO    586</v>
          </cell>
          <cell r="C33692" t="str">
            <v>UM</v>
          </cell>
        </row>
        <row r="33693">
          <cell r="A33693" t="str">
            <v>DT0587000</v>
          </cell>
          <cell r="B33693" t="str">
            <v>ULTIMA TRAVESSA MONT 1111/1113</v>
          </cell>
          <cell r="C33693" t="str">
            <v>UM</v>
          </cell>
        </row>
        <row r="33694">
          <cell r="A33694" t="str">
            <v>DT058700F</v>
          </cell>
          <cell r="B33694" t="str">
            <v>ULTIMA TRAVESSA MONT 1111/1113   587</v>
          </cell>
          <cell r="C33694" t="str">
            <v>UM</v>
          </cell>
        </row>
        <row r="33695">
          <cell r="A33695" t="str">
            <v>DT0588000</v>
          </cell>
          <cell r="B33695" t="str">
            <v>SUPORTE CALCO MOTOR DIANTEIRO</v>
          </cell>
          <cell r="C33695" t="str">
            <v>UM</v>
          </cell>
        </row>
        <row r="33696">
          <cell r="A33696" t="str">
            <v>DT058800F</v>
          </cell>
          <cell r="B33696" t="str">
            <v>SUPORTE CALCO MOTOR DIANTEIRO    588</v>
          </cell>
          <cell r="C33696" t="str">
            <v>UM</v>
          </cell>
        </row>
        <row r="33697">
          <cell r="A33697" t="str">
            <v>DT0592000</v>
          </cell>
          <cell r="B33697" t="str">
            <v>CHASSIS TRAVESSA TRAS MONTADA</v>
          </cell>
          <cell r="C33697" t="str">
            <v>UM</v>
          </cell>
        </row>
        <row r="33698">
          <cell r="A33698" t="str">
            <v>DT059200F</v>
          </cell>
          <cell r="B33698" t="str">
            <v>CHASSIS TRAVESSA TRAS MONTADA    592 - 344 610 05 14</v>
          </cell>
          <cell r="C33698" t="str">
            <v>UM</v>
          </cell>
        </row>
        <row r="33699">
          <cell r="A33699" t="str">
            <v>DT0593000</v>
          </cell>
          <cell r="B33699" t="str">
            <v>ENCOSTO DO BATENTE</v>
          </cell>
          <cell r="C33699" t="str">
            <v>UM</v>
          </cell>
        </row>
        <row r="33700">
          <cell r="A33700" t="str">
            <v>DT059300F</v>
          </cell>
          <cell r="B33700" t="str">
            <v>ENCOSTO DO BATENTE               593 - 344 723 00 18</v>
          </cell>
          <cell r="C33700" t="str">
            <v>UM</v>
          </cell>
        </row>
        <row r="33701">
          <cell r="A33701" t="str">
            <v>DT0594000</v>
          </cell>
          <cell r="B33701" t="str">
            <v>PAREDE TRASEIRA C/ TRAVESSA</v>
          </cell>
          <cell r="C33701" t="str">
            <v>UM</v>
          </cell>
        </row>
        <row r="33702">
          <cell r="A33702" t="str">
            <v>DT059400F</v>
          </cell>
          <cell r="B33702" t="str">
            <v>PAREDE TRASEIRA C/ TRAVESSA      594</v>
          </cell>
          <cell r="C33702" t="str">
            <v>UM</v>
          </cell>
        </row>
        <row r="33703">
          <cell r="A33703" t="str">
            <v>DT0595000</v>
          </cell>
          <cell r="B33703" t="str">
            <v>TAMPA SUPERIOR SUPORTE BATERIA</v>
          </cell>
          <cell r="C33703" t="str">
            <v>UM</v>
          </cell>
        </row>
        <row r="33704">
          <cell r="A33704" t="str">
            <v>DT059500F</v>
          </cell>
          <cell r="B33704" t="str">
            <v>TAMPA SUPERIOR SUPORTE BATERIA   595 - 344 540 72 82</v>
          </cell>
          <cell r="C33704" t="str">
            <v>UM</v>
          </cell>
        </row>
        <row r="33705">
          <cell r="A33705" t="str">
            <v>DT0596000</v>
          </cell>
          <cell r="B33705" t="str">
            <v>FUNDO SUPORTE BATERIA MODERNA</v>
          </cell>
          <cell r="C33705" t="str">
            <v>UM</v>
          </cell>
        </row>
        <row r="33706">
          <cell r="A33706" t="str">
            <v>DT059600F</v>
          </cell>
          <cell r="B33706" t="str">
            <v>FUNDO SUPORTE BATERIA MODERNA    596 - 344 540 70 14</v>
          </cell>
          <cell r="C33706" t="str">
            <v>UM</v>
          </cell>
        </row>
        <row r="33707">
          <cell r="A33707" t="str">
            <v>DT05970DF</v>
          </cell>
          <cell r="B33707" t="str">
            <v>CANTONEIRA SUPORTE BATERIA DIR.  597 - 345 541 77 40</v>
          </cell>
          <cell r="C33707" t="str">
            <v>UM</v>
          </cell>
        </row>
        <row r="33708">
          <cell r="A33708" t="str">
            <v>DT05970EF</v>
          </cell>
          <cell r="B33708" t="str">
            <v>CANTONEIRA SUPORTE BATERIA ESQ.  597 - 345 541 76 40</v>
          </cell>
          <cell r="C33708" t="str">
            <v>UM</v>
          </cell>
        </row>
        <row r="33709">
          <cell r="A33709" t="str">
            <v>DT0598000</v>
          </cell>
          <cell r="B33709" t="str">
            <v>SUPORTE BATERIA MODERNO</v>
          </cell>
          <cell r="C33709" t="str">
            <v>UM</v>
          </cell>
        </row>
        <row r="33710">
          <cell r="A33710" t="str">
            <v>DT059800F</v>
          </cell>
          <cell r="B33710" t="str">
            <v>SUPORTE BATERIA MODERNO          598 - 344 540 70 14</v>
          </cell>
          <cell r="C33710" t="str">
            <v>UM</v>
          </cell>
        </row>
        <row r="33711">
          <cell r="A33711" t="str">
            <v>DT0599000</v>
          </cell>
          <cell r="B33711" t="str">
            <v>SUPORTE TIPO Z DA MOLDURA</v>
          </cell>
          <cell r="C33711" t="str">
            <v>UM</v>
          </cell>
        </row>
        <row r="33712">
          <cell r="A33712" t="str">
            <v>DT059900F</v>
          </cell>
          <cell r="B33712" t="str">
            <v>SUPORTE TIPO Z DA MOLDURA        599 - 331 690 70 14</v>
          </cell>
          <cell r="C33712" t="str">
            <v>UM</v>
          </cell>
        </row>
        <row r="33713">
          <cell r="A33713" t="str">
            <v>DT0600000</v>
          </cell>
          <cell r="B33713" t="str">
            <v>PRESILHA DE FIXACAO FAROL</v>
          </cell>
          <cell r="C33713" t="str">
            <v>UM</v>
          </cell>
        </row>
        <row r="33714">
          <cell r="A33714" t="str">
            <v>DT060000F</v>
          </cell>
          <cell r="B33714" t="str">
            <v>PRESILHA DE FIXACAO FAROL        600 - 331 994 71 45</v>
          </cell>
          <cell r="C33714" t="str">
            <v>UM</v>
          </cell>
        </row>
        <row r="33715">
          <cell r="A33715" t="str">
            <v>DT0601000</v>
          </cell>
          <cell r="B33715" t="str">
            <v>TRAVESSA DO CHASSIS</v>
          </cell>
          <cell r="C33715" t="str">
            <v>UM</v>
          </cell>
        </row>
        <row r="33716">
          <cell r="A33716" t="str">
            <v>DT060100F</v>
          </cell>
          <cell r="B33716" t="str">
            <v>TRAVESSA DO CHASSIS              601 - 345 312 71 15</v>
          </cell>
          <cell r="C33716" t="str">
            <v>UM</v>
          </cell>
        </row>
        <row r="33717">
          <cell r="A33717" t="str">
            <v>DT0602000</v>
          </cell>
          <cell r="B33717" t="str">
            <v>KIT PCS P/MONTAGEM FRENTE</v>
          </cell>
          <cell r="C33717" t="str">
            <v>UM</v>
          </cell>
        </row>
        <row r="33718">
          <cell r="A33718" t="str">
            <v>DT060200F</v>
          </cell>
          <cell r="B33718" t="str">
            <v>KIT PCS P/MONTAGEM FRENTE       602</v>
          </cell>
          <cell r="C33718" t="str">
            <v>UM</v>
          </cell>
        </row>
        <row r="33719">
          <cell r="A33719" t="str">
            <v>DT060300D</v>
          </cell>
          <cell r="B33719" t="str">
            <v>CHAPA LATERAL 1933/1934 DIR.</v>
          </cell>
          <cell r="C33719" t="str">
            <v>UM</v>
          </cell>
        </row>
        <row r="33720">
          <cell r="A33720" t="str">
            <v>DT060300E</v>
          </cell>
          <cell r="B33720" t="str">
            <v>CHAPA LATERAL 1933/1934 ESQ.</v>
          </cell>
          <cell r="C33720" t="str">
            <v>UM</v>
          </cell>
        </row>
        <row r="33721">
          <cell r="A33721" t="str">
            <v>DT06030DF</v>
          </cell>
          <cell r="B33721" t="str">
            <v>CHAPA LATERAL 1933/1934 DIR.     603 - 350 627 71 01</v>
          </cell>
          <cell r="C33721" t="str">
            <v>UM</v>
          </cell>
        </row>
        <row r="33722">
          <cell r="A33722" t="str">
            <v>DT06030EF</v>
          </cell>
          <cell r="B33722" t="str">
            <v>CHAPA LATERAL 1933/1934 ESQ.     603 - 350 627 70 01</v>
          </cell>
          <cell r="C33722" t="str">
            <v>UM</v>
          </cell>
        </row>
        <row r="33723">
          <cell r="A33723" t="str">
            <v>DT0605000</v>
          </cell>
          <cell r="B33723" t="str">
            <v>GARFO AMORTECEDOR 608D</v>
          </cell>
          <cell r="C33723" t="str">
            <v>UM</v>
          </cell>
        </row>
        <row r="33724">
          <cell r="A33724" t="str">
            <v>DT060500F</v>
          </cell>
          <cell r="B33724" t="str">
            <v>GARFO AMORTECEDOR 608D           605</v>
          </cell>
          <cell r="C33724" t="str">
            <v>UM</v>
          </cell>
        </row>
        <row r="33725">
          <cell r="A33725" t="str">
            <v>DT060700D</v>
          </cell>
          <cell r="B33725" t="str">
            <v>PORTINHOLA DO AR DIR</v>
          </cell>
          <cell r="C33725" t="str">
            <v>UM</v>
          </cell>
        </row>
        <row r="33726">
          <cell r="A33726" t="str">
            <v>DT060700E</v>
          </cell>
          <cell r="B33726" t="str">
            <v>PORTINHOLA DO AR ESQ</v>
          </cell>
          <cell r="C33726" t="str">
            <v>UM</v>
          </cell>
        </row>
        <row r="33727">
          <cell r="A33727" t="str">
            <v>DT06070DF</v>
          </cell>
          <cell r="B33727" t="str">
            <v>PORTINHOLA DO AR DIR             607 - 344 830 76 42</v>
          </cell>
          <cell r="C33727" t="str">
            <v>UM</v>
          </cell>
        </row>
        <row r="33728">
          <cell r="A33728" t="str">
            <v>DT06070EF</v>
          </cell>
          <cell r="B33728" t="str">
            <v>PORTINHOLA DO AR ESQ             607 - 344 830 75 42</v>
          </cell>
          <cell r="C33728" t="str">
            <v>UM</v>
          </cell>
        </row>
        <row r="33729">
          <cell r="A33729" t="str">
            <v>DT0609000</v>
          </cell>
          <cell r="B33729" t="str">
            <v>SUPORTE BATERIA COMPLETO</v>
          </cell>
          <cell r="C33729" t="str">
            <v>UM</v>
          </cell>
        </row>
        <row r="33730">
          <cell r="A33730" t="str">
            <v>DT060900F</v>
          </cell>
          <cell r="B33730" t="str">
            <v>SUPORTE BATERIA COMPLETO         609</v>
          </cell>
          <cell r="C33730" t="str">
            <v>UM</v>
          </cell>
        </row>
        <row r="33731">
          <cell r="A33731" t="str">
            <v>DT060900J</v>
          </cell>
          <cell r="B33731" t="str">
            <v>SUPORTE BATERIA COMPLETO</v>
          </cell>
          <cell r="C33731" t="str">
            <v>UM</v>
          </cell>
        </row>
        <row r="33732">
          <cell r="A33732" t="str">
            <v>DT0621000</v>
          </cell>
          <cell r="B33732" t="str">
            <v>MOLA TRAVA DO CAPO 608/708       621 - 308 751 00 36</v>
          </cell>
          <cell r="C33732" t="str">
            <v>UM</v>
          </cell>
        </row>
        <row r="33733">
          <cell r="A33733" t="str">
            <v>DT062100F</v>
          </cell>
          <cell r="B33733" t="str">
            <v>MOLA TRAVA DO CAPO 608/708       621 - 308 751 00 36</v>
          </cell>
          <cell r="C33733" t="str">
            <v>UM</v>
          </cell>
        </row>
        <row r="33734">
          <cell r="A33734" t="str">
            <v>DT0622000</v>
          </cell>
          <cell r="B33734" t="str">
            <v>HASTE DO CAPO RADIADOR</v>
          </cell>
          <cell r="C33734" t="str">
            <v>UM</v>
          </cell>
        </row>
        <row r="33735">
          <cell r="A33735" t="str">
            <v>DT062200F</v>
          </cell>
          <cell r="B33735" t="str">
            <v>HASTE DO CAPO RADIADOR           622 - 309 752 01 51</v>
          </cell>
          <cell r="C33735" t="str">
            <v>UM</v>
          </cell>
        </row>
        <row r="33736">
          <cell r="A33736" t="str">
            <v>DT062300D</v>
          </cell>
          <cell r="B33736" t="str">
            <v>CAIXA DE RODA 1933/1934 DIR</v>
          </cell>
          <cell r="C33736" t="str">
            <v>UM</v>
          </cell>
        </row>
        <row r="33737">
          <cell r="A33737" t="str">
            <v>DT062300E</v>
          </cell>
          <cell r="B33737" t="str">
            <v>CAIXA DE RODA 1933/1934 ESQ</v>
          </cell>
          <cell r="C33737" t="str">
            <v>UM</v>
          </cell>
        </row>
        <row r="33738">
          <cell r="A33738" t="str">
            <v>DT06230DF</v>
          </cell>
          <cell r="B33738" t="str">
            <v>CAIXA DE RODA 1933/1934 DIR      623 - 350 620 71 50</v>
          </cell>
          <cell r="C33738" t="str">
            <v>UM</v>
          </cell>
        </row>
        <row r="33739">
          <cell r="A33739" t="str">
            <v>DT06230EF</v>
          </cell>
          <cell r="B33739" t="str">
            <v>CAIXA DE RODA 1933/1934 ESQ      623 - 350 620 70 50</v>
          </cell>
          <cell r="C33739" t="str">
            <v>UM</v>
          </cell>
        </row>
        <row r="33740">
          <cell r="A33740" t="str">
            <v>DT0624000</v>
          </cell>
          <cell r="B33740" t="str">
            <v>1a TRAVESSA D0 CHASSIS 608/708</v>
          </cell>
          <cell r="C33740" t="str">
            <v>UM</v>
          </cell>
        </row>
        <row r="33741">
          <cell r="A33741" t="str">
            <v>DT062400F</v>
          </cell>
          <cell r="B33741" t="str">
            <v>1a TRAVESSA D0 CHASSIS 608/708   624 - 309 310 10 22</v>
          </cell>
          <cell r="C33741" t="str">
            <v>UM</v>
          </cell>
        </row>
        <row r="33742">
          <cell r="A33742" t="str">
            <v>DT062800D</v>
          </cell>
          <cell r="B33742" t="str">
            <v>FORRO TORPEDO 83/1519 DIR        628</v>
          </cell>
          <cell r="C33742" t="str">
            <v>UM</v>
          </cell>
        </row>
        <row r="33743">
          <cell r="A33743" t="str">
            <v>DT062800E</v>
          </cell>
          <cell r="B33743" t="str">
            <v>FORRO TORPEDO 83/1519 ESQ        628</v>
          </cell>
          <cell r="C33743" t="str">
            <v>UM</v>
          </cell>
        </row>
        <row r="33744">
          <cell r="A33744" t="str">
            <v>DT06280DF</v>
          </cell>
          <cell r="B33744" t="str">
            <v>FORRO TORPEDO 83/1519 DIR        628</v>
          </cell>
          <cell r="C33744" t="str">
            <v>UM</v>
          </cell>
        </row>
        <row r="33745">
          <cell r="A33745" t="str">
            <v>DT06280EF</v>
          </cell>
          <cell r="B33745" t="str">
            <v>FORRO TORPEDO 83/1519 ESQ        628</v>
          </cell>
          <cell r="C33745" t="str">
            <v>UM</v>
          </cell>
        </row>
        <row r="33746">
          <cell r="A33746" t="str">
            <v>DT063000D</v>
          </cell>
          <cell r="B33746" t="str">
            <v>QUADRO VIDRO PORTA 83 DIANTE  DIR</v>
          </cell>
          <cell r="C33746" t="str">
            <v>UM</v>
          </cell>
        </row>
        <row r="33747">
          <cell r="A33747" t="str">
            <v>DT063000E</v>
          </cell>
          <cell r="B33747" t="str">
            <v>QUADRO VIDRO PORTA 83 DIANTE ESQ.</v>
          </cell>
          <cell r="C33747" t="str">
            <v>UM</v>
          </cell>
        </row>
        <row r="33748">
          <cell r="A33748" t="str">
            <v>DT06300DF</v>
          </cell>
          <cell r="B33748" t="str">
            <v>QUADRO VIDRO PORTA 83 DIANTE  DIR 630D - 331 720 71 30</v>
          </cell>
          <cell r="C33748" t="str">
            <v>UM</v>
          </cell>
        </row>
        <row r="33749">
          <cell r="A33749" t="str">
            <v>DT06300EF</v>
          </cell>
          <cell r="B33749" t="str">
            <v>QUADRO VIDRO PORTA 83 DIANTE ESQ 630 - 331 720 70 30</v>
          </cell>
          <cell r="C33749" t="str">
            <v>UM</v>
          </cell>
        </row>
        <row r="33750">
          <cell r="A33750" t="str">
            <v>DT0632000</v>
          </cell>
          <cell r="B33750" t="str">
            <v>CANTONEIRA 2013</v>
          </cell>
          <cell r="C33750" t="str">
            <v>UM</v>
          </cell>
        </row>
        <row r="33751">
          <cell r="A33751" t="str">
            <v>DT063200F</v>
          </cell>
          <cell r="B33751" t="str">
            <v>CANTONEIRA 2013                  632 - 352 312 04 52</v>
          </cell>
          <cell r="C33751" t="str">
            <v>UM</v>
          </cell>
        </row>
        <row r="33752">
          <cell r="A33752" t="str">
            <v>DT0633000</v>
          </cell>
          <cell r="B33752" t="str">
            <v>PEGA MAO EXTERNO</v>
          </cell>
          <cell r="C33752" t="str">
            <v>UM</v>
          </cell>
        </row>
        <row r="33753">
          <cell r="A33753" t="str">
            <v>DT063300F</v>
          </cell>
          <cell r="B33753" t="str">
            <v>PEGA MAO EXTERNO                 633 - 344 810 70 54</v>
          </cell>
          <cell r="C33753" t="str">
            <v>UM</v>
          </cell>
        </row>
        <row r="33754">
          <cell r="A33754" t="str">
            <v>DT0635000</v>
          </cell>
          <cell r="B33754" t="str">
            <v>QUADRO DO RADIADOR</v>
          </cell>
          <cell r="C33754" t="str">
            <v>UM</v>
          </cell>
        </row>
        <row r="33755">
          <cell r="A33755" t="str">
            <v>DT063500F</v>
          </cell>
          <cell r="B33755" t="str">
            <v>QUADRO DO RADIADOR               635 - 344 500 80 27</v>
          </cell>
          <cell r="C33755" t="str">
            <v>UM</v>
          </cell>
        </row>
        <row r="33756">
          <cell r="A33756" t="str">
            <v>DT063500G</v>
          </cell>
          <cell r="B33756" t="str">
            <v>MB SUPORTE DA GRADE FRONTAL</v>
          </cell>
          <cell r="C33756" t="str">
            <v>UM</v>
          </cell>
        </row>
        <row r="33757">
          <cell r="A33757" t="str">
            <v>DT0636000</v>
          </cell>
          <cell r="B33757" t="str">
            <v>TELA QUADRO DO AR</v>
          </cell>
          <cell r="C33757" t="str">
            <v>UM</v>
          </cell>
        </row>
        <row r="33758">
          <cell r="A33758" t="str">
            <v>DT063600F</v>
          </cell>
          <cell r="B33758" t="str">
            <v>TELA QUADRO DO AR                636 - 322 831 04 65</v>
          </cell>
          <cell r="C33758" t="str">
            <v>UM</v>
          </cell>
        </row>
        <row r="33759">
          <cell r="A33759" t="str">
            <v>DT0638000</v>
          </cell>
          <cell r="B33759" t="str">
            <v>HASTE DA FECHADURA MODERNA</v>
          </cell>
          <cell r="C33759" t="str">
            <v>UM</v>
          </cell>
        </row>
        <row r="33760">
          <cell r="A33760" t="str">
            <v>DT063800F</v>
          </cell>
          <cell r="B33760" t="str">
            <v>HASTE DA FECHADURA MODERNA       638 - 331 723 00 69</v>
          </cell>
          <cell r="C33760" t="str">
            <v>UM</v>
          </cell>
        </row>
        <row r="33761">
          <cell r="A33761" t="str">
            <v>DT063900F</v>
          </cell>
          <cell r="B33761" t="str">
            <v>8a TRAVESSA D0 CHASSIS 608/708   639 - 309 310 09 38</v>
          </cell>
          <cell r="C33761" t="str">
            <v>UM</v>
          </cell>
        </row>
        <row r="33762">
          <cell r="A33762" t="str">
            <v>DT0641000</v>
          </cell>
          <cell r="B33762" t="str">
            <v>QUADRO DO RADIADOR MODERNO</v>
          </cell>
          <cell r="C33762" t="str">
            <v>UM</v>
          </cell>
        </row>
        <row r="33763">
          <cell r="A33763" t="str">
            <v>DT064100F</v>
          </cell>
          <cell r="B33763" t="str">
            <v>QUADRO DO RADIADOR MODERNO       641 - 376 500 70 27</v>
          </cell>
          <cell r="C33763" t="str">
            <v>UM</v>
          </cell>
        </row>
        <row r="33764">
          <cell r="A33764" t="str">
            <v>DT0643000</v>
          </cell>
          <cell r="B33764" t="str">
            <v>SUPORTE CARDAN ONIBUS</v>
          </cell>
          <cell r="C33764" t="str">
            <v>UM</v>
          </cell>
        </row>
        <row r="33765">
          <cell r="A33765" t="str">
            <v>DT064300F</v>
          </cell>
          <cell r="B33765" t="str">
            <v>SUPORTE CARDAN ONIBUS            643 - 376 410 01 40</v>
          </cell>
          <cell r="C33765" t="str">
            <v>UM</v>
          </cell>
        </row>
        <row r="33766">
          <cell r="A33766" t="str">
            <v>DT0646000</v>
          </cell>
          <cell r="B33766" t="str">
            <v>TRAVA TRUCK GUERRA</v>
          </cell>
          <cell r="C33766" t="str">
            <v>UM</v>
          </cell>
        </row>
        <row r="33767">
          <cell r="A33767" t="str">
            <v>DT064600F</v>
          </cell>
          <cell r="B33767" t="str">
            <v>TRAVA TRUCK GUERRA               646</v>
          </cell>
          <cell r="C33767" t="str">
            <v>UM</v>
          </cell>
        </row>
        <row r="33768">
          <cell r="A33768" t="str">
            <v>DT0647000</v>
          </cell>
          <cell r="B33768" t="str">
            <v>PORTA-ESTEPE 608D</v>
          </cell>
          <cell r="C33768" t="str">
            <v>UM</v>
          </cell>
        </row>
        <row r="33769">
          <cell r="A33769" t="str">
            <v>DT064700F</v>
          </cell>
          <cell r="B33769" t="str">
            <v>PORTA-ESTEPE 608D                647</v>
          </cell>
          <cell r="C33769" t="str">
            <v>UM</v>
          </cell>
        </row>
        <row r="33770">
          <cell r="A33770" t="str">
            <v>DT064800F</v>
          </cell>
          <cell r="B33770" t="str">
            <v>REBOCADOR TRASEIRO               648</v>
          </cell>
          <cell r="C33770" t="str">
            <v>UM</v>
          </cell>
        </row>
        <row r="33771">
          <cell r="A33771" t="str">
            <v>DT0650000</v>
          </cell>
          <cell r="B33771" t="str">
            <v>CALCO BORRACHA MAIOR             650 - 322 891 01 01</v>
          </cell>
          <cell r="C33771" t="str">
            <v>UM</v>
          </cell>
        </row>
        <row r="33772">
          <cell r="A33772" t="str">
            <v>DT065000F</v>
          </cell>
          <cell r="B33772" t="str">
            <v>CALCO BORRACHA MAIOR             650 - 322 891 01 01</v>
          </cell>
          <cell r="C33772" t="str">
            <v>UM</v>
          </cell>
        </row>
        <row r="33773">
          <cell r="A33773" t="str">
            <v>DT0651000</v>
          </cell>
          <cell r="B33773" t="str">
            <v>CALCO BORRACHA MENOR             651 - 120 333 19 65</v>
          </cell>
          <cell r="C33773" t="str">
            <v>UM</v>
          </cell>
        </row>
        <row r="33774">
          <cell r="A33774" t="str">
            <v>DT065100F</v>
          </cell>
          <cell r="B33774" t="str">
            <v>CALCO BORRACHA MENOR             651 - 120 333 19 65</v>
          </cell>
          <cell r="C33774" t="str">
            <v>UM</v>
          </cell>
        </row>
        <row r="33775">
          <cell r="A33775" t="str">
            <v>DT0652000</v>
          </cell>
          <cell r="B33775" t="str">
            <v>ARRUELA DO CUBINHO APOIO CABINE ZB 652 - 322 891 00 10 (OBSO</v>
          </cell>
          <cell r="C33775" t="str">
            <v>UM</v>
          </cell>
        </row>
        <row r="33776">
          <cell r="A33776" t="str">
            <v>DT065200F</v>
          </cell>
          <cell r="B33776" t="str">
            <v>ARRUELA DO CUBINHO APOIO CABINE ZB 652 - 322 891 00 10</v>
          </cell>
          <cell r="C33776" t="str">
            <v>UM</v>
          </cell>
        </row>
        <row r="33777">
          <cell r="A33777" t="str">
            <v>DT0653000</v>
          </cell>
          <cell r="B33777" t="str">
            <v>PARAFUSO M12 x 1,5 x 60  8.8 SEXT RT</v>
          </cell>
          <cell r="C33777" t="str">
            <v>UM</v>
          </cell>
        </row>
        <row r="33778">
          <cell r="A33778" t="str">
            <v>DT065300F</v>
          </cell>
          <cell r="B33778" t="str">
            <v>PARAFUSO M12 x 1,5 x 60  8.8 SEXT RT</v>
          </cell>
          <cell r="C33778" t="str">
            <v>UM</v>
          </cell>
        </row>
        <row r="33779">
          <cell r="A33779" t="str">
            <v>DT0654000</v>
          </cell>
          <cell r="B33779" t="str">
            <v>TUBINHO ZB                       654</v>
          </cell>
          <cell r="C33779" t="str">
            <v>UM</v>
          </cell>
        </row>
        <row r="33780">
          <cell r="A33780" t="str">
            <v>DT065400F</v>
          </cell>
          <cell r="B33780" t="str">
            <v>TUBINHO ZB                       654</v>
          </cell>
          <cell r="C33780" t="str">
            <v>UM</v>
          </cell>
        </row>
        <row r="33781">
          <cell r="A33781" t="str">
            <v>DT0655000</v>
          </cell>
          <cell r="B33781" t="str">
            <v>KIT DO CUBINHO</v>
          </cell>
          <cell r="C33781" t="str">
            <v>UM</v>
          </cell>
        </row>
        <row r="33782">
          <cell r="A33782" t="str">
            <v>DT065500F</v>
          </cell>
          <cell r="B33782" t="str">
            <v>KIT DO CUBINHO                  655</v>
          </cell>
          <cell r="C33782" t="str">
            <v>UM</v>
          </cell>
        </row>
        <row r="33783">
          <cell r="A33783" t="str">
            <v>DT0657000</v>
          </cell>
          <cell r="B33783" t="str">
            <v>SUPORTE ESTICADOR  DA CAIXA</v>
          </cell>
          <cell r="C33783" t="str">
            <v>UM</v>
          </cell>
        </row>
        <row r="33784">
          <cell r="A33784" t="str">
            <v>DT065700F</v>
          </cell>
          <cell r="B33784" t="str">
            <v>SUPORTE ESTICADOR  DA CAIXA      657 - 345 240 00 35</v>
          </cell>
          <cell r="C33784" t="str">
            <v>UM</v>
          </cell>
        </row>
        <row r="33785">
          <cell r="A33785" t="str">
            <v>DT066000F</v>
          </cell>
          <cell r="B33785" t="str">
            <v>CHAPA FIXACAO FEIXE CABINE       660 - 335 891 04 11</v>
          </cell>
          <cell r="C33785" t="str">
            <v>UM</v>
          </cell>
        </row>
        <row r="33786">
          <cell r="A33786" t="str">
            <v>DT0665000</v>
          </cell>
          <cell r="B33786" t="str">
            <v>TRAVESSA TRASEIRA DO MOTOR</v>
          </cell>
          <cell r="C33786" t="str">
            <v>UM</v>
          </cell>
        </row>
        <row r="33787">
          <cell r="A33787" t="str">
            <v>DT066500F</v>
          </cell>
          <cell r="B33787" t="str">
            <v>TRAVESSA TRASEIRA DO MOTOR       665 - 344 310 01 28</v>
          </cell>
          <cell r="C33787" t="str">
            <v>UM</v>
          </cell>
        </row>
        <row r="33788">
          <cell r="A33788" t="str">
            <v>DT066500G</v>
          </cell>
          <cell r="B33788" t="str">
            <v>REFORO PµRA-CHOQUE MB 1113</v>
          </cell>
          <cell r="C33788" t="str">
            <v>UM</v>
          </cell>
        </row>
        <row r="33789">
          <cell r="A33789" t="str">
            <v>DT067600F</v>
          </cell>
          <cell r="B33789" t="str">
            <v>PONTEIRA DO PARACHOQUE MODERNO   676 - 331 880 10 70</v>
          </cell>
          <cell r="C33789" t="str">
            <v>UM</v>
          </cell>
        </row>
        <row r="33790">
          <cell r="A33790" t="str">
            <v>DT0677000</v>
          </cell>
          <cell r="B33790" t="str">
            <v>SEMI-PARA-CHOQUE   MODERNO</v>
          </cell>
          <cell r="C33790" t="str">
            <v>UM</v>
          </cell>
        </row>
        <row r="33791">
          <cell r="A33791" t="str">
            <v>DT067700F</v>
          </cell>
          <cell r="B33791" t="str">
            <v>SEMI-PARA-CHOQUE   MODERNO</v>
          </cell>
          <cell r="C33791" t="str">
            <v>UM</v>
          </cell>
        </row>
        <row r="33792">
          <cell r="A33792" t="str">
            <v>DT0679000</v>
          </cell>
          <cell r="B33792" t="str">
            <v>REFORCO SUP TRAV  FEIXE MOLA</v>
          </cell>
          <cell r="C33792" t="str">
            <v>UM</v>
          </cell>
        </row>
        <row r="33793">
          <cell r="A33793" t="str">
            <v>DT067900F</v>
          </cell>
          <cell r="B33793" t="str">
            <v>REFORCO SUP TRAV  FEIXE MOLA     679</v>
          </cell>
          <cell r="C33793" t="str">
            <v>UM</v>
          </cell>
        </row>
        <row r="33794">
          <cell r="A33794" t="str">
            <v>DT0680000</v>
          </cell>
          <cell r="B33794" t="str">
            <v>TRAVESSA DO CHASSIS SUP MOLA</v>
          </cell>
          <cell r="C33794" t="str">
            <v>UM</v>
          </cell>
        </row>
        <row r="33795">
          <cell r="A33795" t="str">
            <v>DT068000F</v>
          </cell>
          <cell r="B33795" t="str">
            <v>TRAVESSA DO CHASSIS SUP MOLA     680 - 345 312 73 17</v>
          </cell>
          <cell r="C33795" t="str">
            <v>UM</v>
          </cell>
        </row>
        <row r="33796">
          <cell r="A33796" t="str">
            <v>DT0683000</v>
          </cell>
          <cell r="B33796" t="str">
            <v>ABA 2a TRAVESSA CHASSIS</v>
          </cell>
          <cell r="C33796" t="str">
            <v>UM</v>
          </cell>
        </row>
        <row r="33797">
          <cell r="A33797" t="str">
            <v>DT068300F</v>
          </cell>
          <cell r="B33797" t="str">
            <v>ABA 2a TRAVESSA CHASSIS          683 - 322 313 01 08</v>
          </cell>
          <cell r="C33797" t="str">
            <v>UM</v>
          </cell>
        </row>
        <row r="33798">
          <cell r="A33798" t="str">
            <v>DT0685000</v>
          </cell>
          <cell r="B33798" t="str">
            <v>BUCHINHA DOBRADICA PORTA/CAPO</v>
          </cell>
          <cell r="C33798" t="str">
            <v>UM</v>
          </cell>
        </row>
        <row r="33799">
          <cell r="A33799" t="str">
            <v>DT068500F</v>
          </cell>
          <cell r="B33799" t="str">
            <v>BUCHINHA DOBRADICA PORTA/CAPO    685 - 364 723 00 53</v>
          </cell>
          <cell r="C33799" t="str">
            <v>UM</v>
          </cell>
        </row>
        <row r="33800">
          <cell r="A33800" t="str">
            <v>DT0687000</v>
          </cell>
          <cell r="B33800" t="str">
            <v>PRATO DO FAROL COR GELO      687-972</v>
          </cell>
          <cell r="C33800" t="str">
            <v>UM</v>
          </cell>
        </row>
        <row r="33801">
          <cell r="A33801" t="str">
            <v>DT0688000</v>
          </cell>
          <cell r="B33801" t="str">
            <v>GRADE DE ABS NATURAL             688</v>
          </cell>
          <cell r="C33801" t="str">
            <v>UM</v>
          </cell>
        </row>
        <row r="33802">
          <cell r="A33802" t="str">
            <v>DT0689000</v>
          </cell>
          <cell r="B33802" t="str">
            <v>KIT ABS (COR GELO)      689</v>
          </cell>
          <cell r="C33802" t="str">
            <v>UM</v>
          </cell>
        </row>
        <row r="33803">
          <cell r="A33803" t="str">
            <v>DT0692000</v>
          </cell>
          <cell r="B33803" t="str">
            <v>TRAVESSA ASSOALHO  MONTADA</v>
          </cell>
          <cell r="C33803" t="str">
            <v>UM</v>
          </cell>
        </row>
        <row r="33804">
          <cell r="A33804" t="str">
            <v>DT069200F</v>
          </cell>
          <cell r="B33804" t="str">
            <v>TRAVESSA ASSOALHO  MONTADA       692</v>
          </cell>
          <cell r="C33804" t="str">
            <v>UM</v>
          </cell>
        </row>
        <row r="33805">
          <cell r="A33805" t="str">
            <v>DT069300E</v>
          </cell>
          <cell r="B33805" t="str">
            <v>LONGARINA DA CABINE COMPL ESQ</v>
          </cell>
          <cell r="C33805" t="str">
            <v>UM</v>
          </cell>
        </row>
        <row r="33806">
          <cell r="A33806" t="str">
            <v>DT06930EF</v>
          </cell>
          <cell r="B33806" t="str">
            <v>LONGARINA DA CABINE COMPL ESQ    693 - 344 610 00 10</v>
          </cell>
          <cell r="C33806" t="str">
            <v>UM</v>
          </cell>
        </row>
        <row r="33807">
          <cell r="A33807" t="str">
            <v>DT069400D</v>
          </cell>
          <cell r="B33807" t="str">
            <v>LONGARINA DA CABINE COMPL DIR</v>
          </cell>
          <cell r="C33807" t="str">
            <v>UM</v>
          </cell>
        </row>
        <row r="33808">
          <cell r="A33808" t="str">
            <v>DT06940DF</v>
          </cell>
          <cell r="B33808" t="str">
            <v>LONGARINA DA CABINE COMPL DIR    694 - 344 610 01 10</v>
          </cell>
          <cell r="C33808" t="str">
            <v>UM</v>
          </cell>
        </row>
        <row r="33809">
          <cell r="A33809" t="str">
            <v>DT069800F</v>
          </cell>
          <cell r="B33809" t="str">
            <v>CANTONEIRA SEGURANCA BATERIA     698</v>
          </cell>
          <cell r="C33809" t="str">
            <v>UM</v>
          </cell>
        </row>
        <row r="33810">
          <cell r="A33810" t="str">
            <v>DT069900D</v>
          </cell>
          <cell r="B33810" t="str">
            <v>PRESILHA ACABAMENTO DEBRUM DIR</v>
          </cell>
          <cell r="C33810" t="str">
            <v>UM</v>
          </cell>
        </row>
        <row r="33811">
          <cell r="A33811" t="str">
            <v>DT069900E</v>
          </cell>
          <cell r="B33811" t="str">
            <v>PRESILHA ACABAMENTO DEBRUM ESQ</v>
          </cell>
          <cell r="C33811" t="str">
            <v>UM</v>
          </cell>
        </row>
        <row r="33812">
          <cell r="A33812" t="str">
            <v>DT070100F</v>
          </cell>
          <cell r="B33812" t="str">
            <v>DEFLETOR DO ROLAMENTO CARDAN     701 - 352 413 00 61</v>
          </cell>
          <cell r="C33812" t="str">
            <v>UM</v>
          </cell>
        </row>
        <row r="33813">
          <cell r="A33813" t="str">
            <v>DT0702000</v>
          </cell>
          <cell r="B33813" t="str">
            <v>SUPORTE CARDAN ALTO ONIBUS</v>
          </cell>
          <cell r="C33813" t="str">
            <v>UM</v>
          </cell>
        </row>
        <row r="33814">
          <cell r="A33814" t="str">
            <v>DT070200F</v>
          </cell>
          <cell r="B33814" t="str">
            <v>SUPORTE CARDAN ALTO ONIBUS       702 - A3444107040 -</v>
          </cell>
          <cell r="C33814" t="str">
            <v>UM</v>
          </cell>
        </row>
        <row r="33815">
          <cell r="A33815" t="str">
            <v>DT070500D</v>
          </cell>
          <cell r="B33815" t="str">
            <v>PORTA NUA ANTIGA 608 DIR</v>
          </cell>
          <cell r="C33815" t="str">
            <v>UM</v>
          </cell>
        </row>
        <row r="33816">
          <cell r="A33816" t="str">
            <v>DT070500E</v>
          </cell>
          <cell r="B33816" t="str">
            <v>PORTA NUA ANTIGA 608 ESQ</v>
          </cell>
          <cell r="C33816" t="str">
            <v>UM</v>
          </cell>
        </row>
        <row r="33817">
          <cell r="A33817" t="str">
            <v>DT07050DF</v>
          </cell>
          <cell r="B33817" t="str">
            <v>PORTA NUA ANTIGA 608 DIR       705 - 308 722 70 10</v>
          </cell>
          <cell r="C33817" t="str">
            <v>UM</v>
          </cell>
        </row>
        <row r="33818">
          <cell r="A33818" t="str">
            <v>DT07050EF</v>
          </cell>
          <cell r="B33818" t="str">
            <v>PORTA NUA ANTIGA 608 ESQ       705 - 308 722 70 10</v>
          </cell>
          <cell r="C33818" t="str">
            <v>UM</v>
          </cell>
        </row>
        <row r="33819">
          <cell r="A33819" t="str">
            <v>DT0707000</v>
          </cell>
          <cell r="B33819" t="str">
            <v>TUBINHO 9/16" X 22mm  ZB</v>
          </cell>
          <cell r="C33819" t="str">
            <v>UM</v>
          </cell>
        </row>
        <row r="33820">
          <cell r="A33820" t="str">
            <v>DT070700F</v>
          </cell>
          <cell r="B33820" t="str">
            <v>TUBINHO 9/16" X 22mm  ZB         707 - 319 991 05 40</v>
          </cell>
          <cell r="C33820" t="str">
            <v>UM</v>
          </cell>
        </row>
        <row r="33821">
          <cell r="A33821" t="str">
            <v>DT070800D</v>
          </cell>
          <cell r="B33821" t="str">
            <v>REVESTIMENTO COLUNA CABINE DIR</v>
          </cell>
          <cell r="C33821" t="str">
            <v>UM</v>
          </cell>
        </row>
        <row r="33822">
          <cell r="A33822" t="str">
            <v>DT070800E</v>
          </cell>
          <cell r="B33822" t="str">
            <v>REVESTIMENTO COLUNA CABINE ESQ</v>
          </cell>
          <cell r="C33822" t="str">
            <v>UM</v>
          </cell>
        </row>
        <row r="33823">
          <cell r="A33823" t="str">
            <v>DT07080DF</v>
          </cell>
          <cell r="B33823" t="str">
            <v>REVESTIMENTO COLUNA CABINE DIR   708 - 344 627 01 04</v>
          </cell>
          <cell r="C33823" t="str">
            <v>UM</v>
          </cell>
        </row>
        <row r="33824">
          <cell r="A33824" t="str">
            <v>DT07080DG</v>
          </cell>
          <cell r="B33824" t="str">
            <v>REFORO LATERAL DA PORTA</v>
          </cell>
          <cell r="C33824" t="str">
            <v>UM</v>
          </cell>
        </row>
        <row r="33825">
          <cell r="A33825" t="str">
            <v>DT07080EF</v>
          </cell>
          <cell r="B33825" t="str">
            <v>REVESTIMENTO COLUNA CABINE ESQ   708 - 344 627 00 04</v>
          </cell>
          <cell r="C33825" t="str">
            <v>UM</v>
          </cell>
        </row>
        <row r="33826">
          <cell r="A33826" t="str">
            <v>DT07080EG</v>
          </cell>
          <cell r="B33826" t="str">
            <v>REFORO LATERAL DA PORTA</v>
          </cell>
          <cell r="C33826" t="str">
            <v>UM</v>
          </cell>
        </row>
        <row r="33827">
          <cell r="A33827" t="str">
            <v>DT0708PFD</v>
          </cell>
          <cell r="B33827" t="str">
            <v>REVESTIMENTO COLUNA CABINE DIR PRETO FOSCO</v>
          </cell>
          <cell r="C33827" t="str">
            <v>UM</v>
          </cell>
        </row>
        <row r="33828">
          <cell r="A33828" t="str">
            <v>DT0708PFE</v>
          </cell>
          <cell r="B33828" t="str">
            <v>REVESTIMENTO COLUNA CABINE ESQ PRETO FOSCO</v>
          </cell>
          <cell r="C33828" t="str">
            <v>UM</v>
          </cell>
        </row>
        <row r="33829">
          <cell r="A33829" t="str">
            <v>DT070900D</v>
          </cell>
          <cell r="B33829" t="str">
            <v>TAMPA DA PORTA 608 DIR</v>
          </cell>
          <cell r="C33829" t="str">
            <v>UM</v>
          </cell>
        </row>
        <row r="33830">
          <cell r="A33830" t="str">
            <v>DT070900E</v>
          </cell>
          <cell r="B33830" t="str">
            <v>TAMPA DA PORTA 608 ESQ</v>
          </cell>
          <cell r="C33830" t="str">
            <v>UM</v>
          </cell>
        </row>
        <row r="33831">
          <cell r="A33831" t="str">
            <v>DT07090DF</v>
          </cell>
          <cell r="B33831" t="str">
            <v>TAMPA DA PORTA 608 DIR           709 - 308 722 74 09</v>
          </cell>
          <cell r="C33831" t="str">
            <v>UM</v>
          </cell>
        </row>
        <row r="33832">
          <cell r="A33832" t="str">
            <v>DT07090EF</v>
          </cell>
          <cell r="B33832" t="str">
            <v>TAMPA DA PORTA 608 ESQ           709 - 308 722 74 09</v>
          </cell>
          <cell r="C33832" t="str">
            <v>UM</v>
          </cell>
        </row>
        <row r="33833">
          <cell r="A33833" t="str">
            <v>DT071000D</v>
          </cell>
          <cell r="B33833" t="str">
            <v>CAIXA DE RODA DIR</v>
          </cell>
          <cell r="C33833" t="str">
            <v>UM</v>
          </cell>
        </row>
        <row r="33834">
          <cell r="A33834" t="str">
            <v>DT071000E</v>
          </cell>
          <cell r="B33834" t="str">
            <v>CAIXA DE RODA ESQ</v>
          </cell>
          <cell r="C33834" t="str">
            <v>UM</v>
          </cell>
        </row>
        <row r="33835">
          <cell r="A33835" t="str">
            <v>DT07100DF</v>
          </cell>
          <cell r="B33835" t="str">
            <v>CAIXA DE RODA DIR                710 - 344 620 71 50</v>
          </cell>
          <cell r="C33835" t="str">
            <v>UM</v>
          </cell>
        </row>
        <row r="33836">
          <cell r="A33836" t="str">
            <v>DT07100DG</v>
          </cell>
          <cell r="B33836" t="str">
            <v>PARALAMA INTERNO</v>
          </cell>
          <cell r="C33836" t="str">
            <v>UM</v>
          </cell>
        </row>
        <row r="33837">
          <cell r="A33837" t="str">
            <v>DT07100EF</v>
          </cell>
          <cell r="B33837" t="str">
            <v>CAIXA DE RODA ESQ                710 - 344 620 70 50</v>
          </cell>
          <cell r="C33837" t="str">
            <v>UM</v>
          </cell>
        </row>
        <row r="33838">
          <cell r="A33838" t="str">
            <v>DT07100EG</v>
          </cell>
          <cell r="B33838" t="str">
            <v>PARALAMA INTERNO</v>
          </cell>
          <cell r="C33838" t="str">
            <v>UM</v>
          </cell>
        </row>
        <row r="33839">
          <cell r="A33839" t="str">
            <v>DT0710PFD</v>
          </cell>
          <cell r="B33839" t="str">
            <v>CAIXA DE RODA DIR PRETO FOSCO</v>
          </cell>
          <cell r="C33839" t="str">
            <v>UM</v>
          </cell>
        </row>
        <row r="33840">
          <cell r="A33840" t="str">
            <v>DT0710PFE</v>
          </cell>
          <cell r="B33840" t="str">
            <v>CAIXA DE RODA ESQ PRETO FOSCO</v>
          </cell>
          <cell r="C33840" t="str">
            <v>UM</v>
          </cell>
        </row>
        <row r="33841">
          <cell r="A33841" t="str">
            <v>DT071100D</v>
          </cell>
          <cell r="B33841" t="str">
            <v>FRONTAL INTERNA DIR</v>
          </cell>
          <cell r="C33841" t="str">
            <v>UM</v>
          </cell>
        </row>
        <row r="33842">
          <cell r="A33842" t="str">
            <v>DT071100E</v>
          </cell>
          <cell r="B33842" t="str">
            <v>FRONTAL INTERNA ESQ</v>
          </cell>
          <cell r="C33842" t="str">
            <v>UM</v>
          </cell>
        </row>
        <row r="33843">
          <cell r="A33843" t="str">
            <v>DT07110DF</v>
          </cell>
          <cell r="B33843" t="str">
            <v>FRONTAL INTERNA DIR              711 - 344 620 01 65</v>
          </cell>
          <cell r="C33843" t="str">
            <v>UM</v>
          </cell>
        </row>
        <row r="33844">
          <cell r="A33844" t="str">
            <v>DT07110DG</v>
          </cell>
          <cell r="B33844" t="str">
            <v>PARALAMA INTERNO</v>
          </cell>
          <cell r="C33844" t="str">
            <v>UM</v>
          </cell>
        </row>
        <row r="33845">
          <cell r="A33845" t="str">
            <v>DT07110EF</v>
          </cell>
          <cell r="B33845" t="str">
            <v>FRONTAL INTERNA ESQ              711 - 344 620 00 65</v>
          </cell>
          <cell r="C33845" t="str">
            <v>UM</v>
          </cell>
        </row>
        <row r="33846">
          <cell r="A33846" t="str">
            <v>DT07110EG</v>
          </cell>
          <cell r="B33846" t="str">
            <v>PARALAMA INTERNO</v>
          </cell>
          <cell r="C33846" t="str">
            <v>UM</v>
          </cell>
        </row>
        <row r="33847">
          <cell r="A33847" t="str">
            <v>DT071200D</v>
          </cell>
          <cell r="B33847" t="str">
            <v>TAMPA DA PORTA DIR</v>
          </cell>
          <cell r="C33847" t="str">
            <v>UM</v>
          </cell>
        </row>
        <row r="33848">
          <cell r="A33848" t="str">
            <v>DT071200E</v>
          </cell>
          <cell r="B33848" t="str">
            <v>TAMPA DA PORTA ESQ</v>
          </cell>
          <cell r="C33848" t="str">
            <v>UM</v>
          </cell>
        </row>
        <row r="33849">
          <cell r="A33849" t="str">
            <v>DT07120DF</v>
          </cell>
          <cell r="B33849" t="str">
            <v>TAMPA DA PORTA DIR               712 - 331 722 01 09</v>
          </cell>
          <cell r="C33849" t="str">
            <v>UM</v>
          </cell>
        </row>
        <row r="33850">
          <cell r="A33850" t="str">
            <v>DT07120DG</v>
          </cell>
          <cell r="B33850" t="str">
            <v>MB 1517 PANEL PUERTA LISO DER.</v>
          </cell>
          <cell r="C33850" t="str">
            <v>UM</v>
          </cell>
        </row>
        <row r="33851">
          <cell r="A33851" t="str">
            <v>DT07120EF</v>
          </cell>
          <cell r="B33851" t="str">
            <v>TAMPA DA PORTA ESQ               712 - 331 722 00 09</v>
          </cell>
          <cell r="C33851" t="str">
            <v>UM</v>
          </cell>
        </row>
        <row r="33852">
          <cell r="A33852" t="str">
            <v>DT07120EG</v>
          </cell>
          <cell r="B33852" t="str">
            <v>MB 1517 PANEL PUERTA LISO IZQ.</v>
          </cell>
          <cell r="C33852" t="str">
            <v>UM</v>
          </cell>
        </row>
        <row r="33853">
          <cell r="A33853" t="str">
            <v>DT0716000</v>
          </cell>
          <cell r="B33853" t="str">
            <v>CHAPA DO ENGATE PORTA-LUVA</v>
          </cell>
          <cell r="C33853" t="str">
            <v>UM</v>
          </cell>
        </row>
        <row r="33854">
          <cell r="A33854" t="str">
            <v>DT071600F</v>
          </cell>
          <cell r="B33854" t="str">
            <v>CHAPA DO ENGATE PORTA-LUVA       716 - 322 688 00 87</v>
          </cell>
          <cell r="C33854" t="str">
            <v>UM</v>
          </cell>
        </row>
        <row r="33855">
          <cell r="A33855" t="str">
            <v>DT071700D</v>
          </cell>
          <cell r="B33855" t="str">
            <v>PORTA NUA COMPLETA DIR</v>
          </cell>
          <cell r="C33855" t="str">
            <v>UM</v>
          </cell>
        </row>
        <row r="33856">
          <cell r="A33856" t="str">
            <v>DT071700E</v>
          </cell>
          <cell r="B33856" t="str">
            <v>PORTA NUA COMPLETA ESQ</v>
          </cell>
          <cell r="C33856" t="str">
            <v>UM</v>
          </cell>
        </row>
        <row r="33857">
          <cell r="A33857" t="str">
            <v>DT07170DF</v>
          </cell>
          <cell r="B33857" t="str">
            <v>PORTA NUA COMPLETA DIR           717 - 331 720 83 05</v>
          </cell>
          <cell r="C33857" t="str">
            <v>UM</v>
          </cell>
        </row>
        <row r="33858">
          <cell r="A33858" t="str">
            <v>DT07170DG</v>
          </cell>
          <cell r="B33858" t="str">
            <v>MB 1517 INTERIOR DE PUERTA DIR.</v>
          </cell>
          <cell r="C33858" t="str">
            <v>UM</v>
          </cell>
        </row>
        <row r="33859">
          <cell r="A33859" t="str">
            <v>DT07170EF</v>
          </cell>
          <cell r="B33859" t="str">
            <v>PORTA NUA COMPLETA ESQ           717 - 331 720 82 05</v>
          </cell>
          <cell r="C33859" t="str">
            <v>UM</v>
          </cell>
        </row>
        <row r="33860">
          <cell r="A33860" t="str">
            <v>DT07170EG</v>
          </cell>
          <cell r="B33860" t="str">
            <v>MB 1517 INTERIOR DA PUERTA IZQ.</v>
          </cell>
          <cell r="C33860" t="str">
            <v>UM</v>
          </cell>
        </row>
        <row r="33861">
          <cell r="A33861" t="str">
            <v>DT0717PFD</v>
          </cell>
          <cell r="B33861" t="str">
            <v>PORTA NUA COMPLETA DIR PRETO FOSCO</v>
          </cell>
          <cell r="C33861" t="str">
            <v>UM</v>
          </cell>
        </row>
        <row r="33862">
          <cell r="A33862" t="str">
            <v>DT0717PFE</v>
          </cell>
          <cell r="B33862" t="str">
            <v>PORTA NUA COMPLETA ESQ PRETO FOSCO</v>
          </cell>
          <cell r="C33862" t="str">
            <v>UM</v>
          </cell>
        </row>
        <row r="33863">
          <cell r="A33863" t="str">
            <v>DT0718000</v>
          </cell>
          <cell r="B33863" t="str">
            <v>SUPORTE FILTRO DO AR</v>
          </cell>
          <cell r="C33863" t="str">
            <v>UM</v>
          </cell>
        </row>
        <row r="33864">
          <cell r="A33864" t="str">
            <v>DT071800F</v>
          </cell>
          <cell r="B33864" t="str">
            <v>SUPORTE FILTRO DO AR             718 - 344 626 00 14</v>
          </cell>
          <cell r="C33864" t="str">
            <v>UM</v>
          </cell>
        </row>
        <row r="33865">
          <cell r="A33865" t="str">
            <v>DT0720000</v>
          </cell>
          <cell r="B33865" t="str">
            <v>CARTER SECO AGL</v>
          </cell>
          <cell r="C33865" t="str">
            <v>UM</v>
          </cell>
        </row>
        <row r="33866">
          <cell r="A33866" t="str">
            <v>DT072000F</v>
          </cell>
          <cell r="B33866" t="str">
            <v>CARTER SECO AGL                  720 - 381 251 01 02</v>
          </cell>
          <cell r="C33866" t="str">
            <v>UM</v>
          </cell>
        </row>
        <row r="33867">
          <cell r="A33867" t="str">
            <v>DT0722000</v>
          </cell>
          <cell r="B33867" t="str">
            <v>VARAO DIANTEIRO DA CABINE</v>
          </cell>
          <cell r="C33867" t="str">
            <v>UM</v>
          </cell>
        </row>
        <row r="33868">
          <cell r="A33868" t="str">
            <v>DT072200F</v>
          </cell>
          <cell r="B33868" t="str">
            <v>VARAO DIANTEIRO DA CABINE        722 - 376 612 72 14</v>
          </cell>
          <cell r="C33868" t="str">
            <v>UM</v>
          </cell>
        </row>
        <row r="33869">
          <cell r="A33869" t="str">
            <v>DT0723000</v>
          </cell>
          <cell r="B33869" t="str">
            <v>SUPORTE DO LIMPADOR PARA-BRISA</v>
          </cell>
          <cell r="C33869" t="str">
            <v>UM</v>
          </cell>
        </row>
        <row r="33870">
          <cell r="A33870" t="str">
            <v>DT072300F</v>
          </cell>
          <cell r="B33870" t="str">
            <v>SUPORTE DO LIMPADOR PARA-BRISA   723 - 344 824 71 31</v>
          </cell>
          <cell r="C33870" t="str">
            <v>UM</v>
          </cell>
        </row>
        <row r="33871">
          <cell r="A33871" t="str">
            <v>DT0724000</v>
          </cell>
          <cell r="B33871" t="str">
            <v>BOLSA DA PORTA                   724 - 331 720 70 74</v>
          </cell>
          <cell r="C33871" t="str">
            <v>UM</v>
          </cell>
        </row>
        <row r="33872">
          <cell r="A33872" t="str">
            <v>DT072400F</v>
          </cell>
          <cell r="B33872" t="str">
            <v>BOLSA DA PORTA                   724 - 331 720 70 74</v>
          </cell>
          <cell r="C33872" t="str">
            <v>UM</v>
          </cell>
        </row>
        <row r="33873">
          <cell r="A33873" t="str">
            <v>DT0725000</v>
          </cell>
          <cell r="B33873" t="str">
            <v>MACANETA PLASTICA                725 - 331 725 70 60</v>
          </cell>
          <cell r="C33873" t="str">
            <v>UM</v>
          </cell>
        </row>
        <row r="33874">
          <cell r="A33874" t="str">
            <v>DT072500F</v>
          </cell>
          <cell r="B33874" t="str">
            <v>MACANETA PLASTICA                725 - 331 725 70 60</v>
          </cell>
          <cell r="C33874" t="str">
            <v>UM</v>
          </cell>
        </row>
        <row r="33875">
          <cell r="A33875" t="str">
            <v>DT0726000</v>
          </cell>
          <cell r="B33875" t="str">
            <v>CHAPA LATERAL ESTRIBO MODERNO</v>
          </cell>
          <cell r="C33875" t="str">
            <v>UM</v>
          </cell>
        </row>
        <row r="33876">
          <cell r="A33876" t="str">
            <v>DT072600F</v>
          </cell>
          <cell r="B33876" t="str">
            <v>CHAPA LATERAL ESTRIBO MODERNO    726 - 331 614 73 25</v>
          </cell>
          <cell r="C33876" t="str">
            <v>UM</v>
          </cell>
        </row>
        <row r="33877">
          <cell r="A33877" t="str">
            <v>DT0727000</v>
          </cell>
          <cell r="B33877" t="str">
            <v>CONE APOIO CALCO DO SUP CABINE</v>
          </cell>
          <cell r="C33877" t="str">
            <v>UM</v>
          </cell>
        </row>
        <row r="33878">
          <cell r="A33878" t="str">
            <v>DT072700F</v>
          </cell>
          <cell r="B33878" t="str">
            <v>CONE APOIO CALCO DO SUP CABINE   727 - 345 310 70 63</v>
          </cell>
          <cell r="C33878" t="str">
            <v>UM</v>
          </cell>
        </row>
        <row r="33879">
          <cell r="A33879" t="str">
            <v>DT072800E</v>
          </cell>
          <cell r="B33879" t="str">
            <v>SUPORTE CABINE DIANTEIRO ESQ</v>
          </cell>
          <cell r="C33879" t="str">
            <v>UM</v>
          </cell>
        </row>
        <row r="33880">
          <cell r="A33880" t="str">
            <v>DT07280EF</v>
          </cell>
          <cell r="B33880" t="str">
            <v>SUPORTE CABINE DIANTEIRO ESQ     728 - 345 310 70 63</v>
          </cell>
          <cell r="C33880" t="str">
            <v>UM</v>
          </cell>
        </row>
        <row r="33881">
          <cell r="A33881" t="str">
            <v>DT07280EG</v>
          </cell>
          <cell r="B33881" t="str">
            <v>SUPORTE PµRA-CHOQUE</v>
          </cell>
          <cell r="C33881" t="str">
            <v>UM</v>
          </cell>
        </row>
        <row r="33882">
          <cell r="A33882" t="str">
            <v>DT072900D</v>
          </cell>
          <cell r="B33882" t="str">
            <v>SUPORTE CABINE DIANTEIRO DIR</v>
          </cell>
          <cell r="C33882" t="str">
            <v>UM</v>
          </cell>
        </row>
        <row r="33883">
          <cell r="A33883" t="str">
            <v>DT07290DF</v>
          </cell>
          <cell r="B33883" t="str">
            <v>SUPORTE CABINE DIANTEIRO DIR     729 - 345 310 71 63</v>
          </cell>
          <cell r="C33883" t="str">
            <v>UM</v>
          </cell>
        </row>
        <row r="33884">
          <cell r="A33884" t="str">
            <v>DT07290DG</v>
          </cell>
          <cell r="B33884" t="str">
            <v>SUPORTE LATERAL PµRA-CHOQUE</v>
          </cell>
          <cell r="C33884" t="str">
            <v>UM</v>
          </cell>
        </row>
        <row r="33885">
          <cell r="A33885" t="str">
            <v>DT073000E</v>
          </cell>
          <cell r="B33885" t="str">
            <v>CHAPA REVESTIMENTO PEDAIS ESQ.</v>
          </cell>
          <cell r="C33885" t="str">
            <v>UM</v>
          </cell>
        </row>
        <row r="33886">
          <cell r="A33886" t="str">
            <v>DT07300EF</v>
          </cell>
          <cell r="B33886" t="str">
            <v>CHAPA REVESTIMENTO PEDAIS ESQ.   730 - 344 620 00 08</v>
          </cell>
          <cell r="C33886" t="str">
            <v>UM</v>
          </cell>
        </row>
        <row r="33887">
          <cell r="A33887" t="str">
            <v>DT073100D</v>
          </cell>
          <cell r="B33887" t="str">
            <v>CHAPA DO ASSOALHO DIR.</v>
          </cell>
          <cell r="C33887" t="str">
            <v>UM</v>
          </cell>
        </row>
        <row r="33888">
          <cell r="A33888" t="str">
            <v>DT07310DF</v>
          </cell>
          <cell r="B33888" t="str">
            <v>CHAPA DO ASSOALHO DIR.           731 - 331 620 13 08</v>
          </cell>
          <cell r="C33888" t="str">
            <v>UM</v>
          </cell>
        </row>
        <row r="33889">
          <cell r="A33889" t="str">
            <v>DT0733000</v>
          </cell>
          <cell r="B33889" t="str">
            <v>ABRACADEIRA DO CHICOTE ELETRICO  733 - 304 546 12 75</v>
          </cell>
          <cell r="C33889" t="str">
            <v>UM</v>
          </cell>
        </row>
        <row r="33890">
          <cell r="A33890" t="str">
            <v>DT073300F</v>
          </cell>
          <cell r="B33890" t="str">
            <v>ABRACADEIRA DO CHICOTE ELETRICO  733 - 304 546 12 75</v>
          </cell>
          <cell r="C33890" t="str">
            <v>UM</v>
          </cell>
        </row>
        <row r="33891">
          <cell r="A33891" t="str">
            <v>DT0735000</v>
          </cell>
          <cell r="B33891" t="str">
            <v>ULTIMA TRAV TRAS MONT 1313/2013</v>
          </cell>
          <cell r="C33891" t="str">
            <v>UM</v>
          </cell>
        </row>
        <row r="33892">
          <cell r="A33892" t="str">
            <v>DT073500F</v>
          </cell>
          <cell r="B33892" t="str">
            <v>ULTIMA TRAV TRAS MONT 1313/2013  735 - 345 312 72 35</v>
          </cell>
          <cell r="C33892" t="str">
            <v>UM</v>
          </cell>
        </row>
        <row r="33893">
          <cell r="A33893" t="str">
            <v>DT0736000</v>
          </cell>
          <cell r="B33893" t="str">
            <v>CHAPA FRONTAL DO  CAPO</v>
          </cell>
          <cell r="C33893" t="str">
            <v>UM</v>
          </cell>
        </row>
        <row r="33894">
          <cell r="A33894" t="str">
            <v>DT073600F</v>
          </cell>
          <cell r="B33894" t="str">
            <v>CHAPA FRONTAL DO  CAPO           736 - 331 880 73 56</v>
          </cell>
          <cell r="C33894" t="str">
            <v>UM</v>
          </cell>
        </row>
        <row r="33895">
          <cell r="A33895" t="str">
            <v>DT0737000</v>
          </cell>
          <cell r="B33895" t="str">
            <v>BOLEIA CENTRAL</v>
          </cell>
          <cell r="C33895" t="str">
            <v>UM</v>
          </cell>
        </row>
        <row r="33896">
          <cell r="A33896" t="str">
            <v>DT073700F</v>
          </cell>
          <cell r="B33896" t="str">
            <v>BOLEIA CENTRAL                   737 - 344 620 00 07</v>
          </cell>
          <cell r="C33896" t="str">
            <v>UM</v>
          </cell>
        </row>
        <row r="33897">
          <cell r="A33897" t="str">
            <v>DT073700G</v>
          </cell>
          <cell r="B33897" t="str">
            <v>MB REFORO SUP.PARACHOQUE</v>
          </cell>
          <cell r="C33897" t="str">
            <v>UM</v>
          </cell>
        </row>
        <row r="33898">
          <cell r="A33898" t="str">
            <v>DT0738000</v>
          </cell>
          <cell r="B33898" t="str">
            <v>REVESTIMENTO DA BOLEIA</v>
          </cell>
          <cell r="C33898" t="str">
            <v>UM</v>
          </cell>
        </row>
        <row r="33899">
          <cell r="A33899" t="str">
            <v>DT073800F</v>
          </cell>
          <cell r="B33899" t="str">
            <v>REVESTIMENTO DA BOLEIA           738 - 344 620 01 07</v>
          </cell>
          <cell r="C33899" t="str">
            <v>UM</v>
          </cell>
        </row>
        <row r="33900">
          <cell r="A33900" t="str">
            <v>DT074100D</v>
          </cell>
          <cell r="B33900" t="str">
            <v>QUADRO ACENTO COMPLETO DIR</v>
          </cell>
          <cell r="C33900" t="str">
            <v>UM</v>
          </cell>
        </row>
        <row r="33901">
          <cell r="A33901" t="str">
            <v>DT07410DF</v>
          </cell>
          <cell r="B33901" t="str">
            <v>QUADRO ACENTO COMPLETO DIR       741 - 344 610 73 66</v>
          </cell>
          <cell r="C33901" t="str">
            <v>UM</v>
          </cell>
        </row>
        <row r="33902">
          <cell r="A33902" t="str">
            <v>DT074200E</v>
          </cell>
          <cell r="B33902" t="str">
            <v>QUADRO ACENTO COMPLETO ESQ</v>
          </cell>
          <cell r="C33902" t="str">
            <v>UM</v>
          </cell>
        </row>
        <row r="33903">
          <cell r="A33903" t="str">
            <v>DT07420EF</v>
          </cell>
          <cell r="B33903" t="str">
            <v>QUADRO ACENTO COMPLETO ESQ       742 - 344 664 70 11</v>
          </cell>
          <cell r="C33903" t="str">
            <v>UM</v>
          </cell>
        </row>
        <row r="33904">
          <cell r="A33904" t="str">
            <v>DT074700F</v>
          </cell>
          <cell r="B33904" t="str">
            <v>ABRACADEIRA 2"                   747</v>
          </cell>
          <cell r="C33904" t="str">
            <v>UM</v>
          </cell>
        </row>
        <row r="33905">
          <cell r="A33905" t="str">
            <v>DT0749000</v>
          </cell>
          <cell r="B33905" t="str">
            <v>LINGUETA TRAVAMENTO CX. FUSÖVEIS</v>
          </cell>
          <cell r="C33905" t="str">
            <v>UM</v>
          </cell>
        </row>
        <row r="33906">
          <cell r="A33906" t="str">
            <v>DT074900F</v>
          </cell>
          <cell r="B33906" t="str">
            <v>LINGUETA TRAVAMENTO CX. FUSÖVEIS 749 - 319 688 00 87</v>
          </cell>
          <cell r="C33906" t="str">
            <v>UM</v>
          </cell>
        </row>
        <row r="33907">
          <cell r="A33907" t="str">
            <v>DT075100D</v>
          </cell>
          <cell r="B33907" t="str">
            <v>QUADRO ACABAMENTO  DA PORTA DIR</v>
          </cell>
          <cell r="C33907" t="str">
            <v>UM</v>
          </cell>
        </row>
        <row r="33908">
          <cell r="A33908" t="str">
            <v>DT075100E</v>
          </cell>
          <cell r="B33908" t="str">
            <v>QUADRO ACABAMENTO DA PORTA ESQ</v>
          </cell>
          <cell r="C33908" t="str">
            <v>UM</v>
          </cell>
        </row>
        <row r="33909">
          <cell r="A33909" t="str">
            <v>DT07510DF</v>
          </cell>
          <cell r="B33909" t="str">
            <v>QUADRO ACABAMENTO  DA PORTA DIR  751 - 344 727 73 71</v>
          </cell>
          <cell r="C33909" t="str">
            <v>UM</v>
          </cell>
        </row>
        <row r="33910">
          <cell r="A33910" t="str">
            <v>DT07510EF</v>
          </cell>
          <cell r="B33910" t="str">
            <v>QUADRO ACABAMENTO DA PORTA ESQ   751 - A3447277271 -</v>
          </cell>
          <cell r="C33910" t="str">
            <v>UM</v>
          </cell>
        </row>
        <row r="33911">
          <cell r="A33911" t="str">
            <v>DT0753000</v>
          </cell>
          <cell r="B33911" t="str">
            <v>BUCHA DO TIRANTE DO RADIADOR</v>
          </cell>
          <cell r="C33911" t="str">
            <v>UM</v>
          </cell>
        </row>
        <row r="33912">
          <cell r="A33912" t="str">
            <v>DT075300F</v>
          </cell>
          <cell r="B33912" t="str">
            <v>BUCHA DO TIRANTE DO RADIADOR     753 - 327 504 50 82</v>
          </cell>
          <cell r="C33912" t="str">
            <v>UM</v>
          </cell>
        </row>
        <row r="33913">
          <cell r="A33913" t="str">
            <v>DT075500E</v>
          </cell>
          <cell r="B33913" t="str">
            <v>REMENDO DO ASSOALHO ESQ</v>
          </cell>
          <cell r="C33913" t="str">
            <v>UM</v>
          </cell>
        </row>
        <row r="33914">
          <cell r="A33914" t="str">
            <v>DT07550EF</v>
          </cell>
          <cell r="B33914" t="str">
            <v>REMENDO DO ASSOALHO ESQ          755 - 344 620 00 08</v>
          </cell>
          <cell r="C33914" t="str">
            <v>UM</v>
          </cell>
        </row>
        <row r="33915">
          <cell r="A33915" t="str">
            <v>DT075600D</v>
          </cell>
          <cell r="B33915" t="str">
            <v>REMENDO DO ASSOALHO DIR</v>
          </cell>
          <cell r="C33915" t="str">
            <v>UM</v>
          </cell>
        </row>
        <row r="33916">
          <cell r="A33916" t="str">
            <v>DT07560DF</v>
          </cell>
          <cell r="B33916" t="str">
            <v>REMENDO DO ASSOALHO DIR          756 - 344 620 01 08</v>
          </cell>
          <cell r="C33916" t="str">
            <v>UM</v>
          </cell>
        </row>
        <row r="33917">
          <cell r="A33917" t="str">
            <v>DT0761000</v>
          </cell>
          <cell r="B33917" t="str">
            <v>BORRACHA DO CANAL DO AR          761 - 322 832 06 98</v>
          </cell>
          <cell r="C33917" t="str">
            <v>UM</v>
          </cell>
        </row>
        <row r="33918">
          <cell r="A33918" t="str">
            <v>DT076100F</v>
          </cell>
          <cell r="B33918" t="str">
            <v>BORRACHA DO CANAL DO AR          761 - 322 832 06 98</v>
          </cell>
          <cell r="C33918" t="str">
            <v>UM</v>
          </cell>
        </row>
        <row r="33919">
          <cell r="A33919" t="str">
            <v>DT0762000</v>
          </cell>
          <cell r="B33919" t="str">
            <v>BORRACHA DO QUADRO DO AR         762 - 322 832 08 98</v>
          </cell>
          <cell r="C33919" t="str">
            <v>UM</v>
          </cell>
        </row>
        <row r="33920">
          <cell r="A33920" t="str">
            <v>DT076200F</v>
          </cell>
          <cell r="B33920" t="str">
            <v>BORRACHA DO QUADRO DO AR         762 - 322 832 08 98</v>
          </cell>
          <cell r="C33920" t="str">
            <v>UM</v>
          </cell>
        </row>
        <row r="33921">
          <cell r="A33921" t="str">
            <v>DT0763000</v>
          </cell>
          <cell r="B33921" t="str">
            <v>DEBRUM DO PARALAMA</v>
          </cell>
          <cell r="C33921" t="str">
            <v>UM</v>
          </cell>
        </row>
        <row r="33922">
          <cell r="A33922" t="str">
            <v>DT076300F</v>
          </cell>
          <cell r="B33922" t="str">
            <v>DEBRUM DO PARALAMA               763 - 322 881 01 94</v>
          </cell>
          <cell r="C33922" t="str">
            <v>UM</v>
          </cell>
        </row>
        <row r="33923">
          <cell r="A33923" t="str">
            <v>DT0764000</v>
          </cell>
          <cell r="B33923" t="str">
            <v>BATENTE DO CAPO</v>
          </cell>
          <cell r="C33923" t="str">
            <v>UM</v>
          </cell>
        </row>
        <row r="33924">
          <cell r="A33924" t="str">
            <v>DT076400F</v>
          </cell>
          <cell r="B33924" t="str">
            <v>BATENTE DO CAPO                  764 - 322 987 01 39</v>
          </cell>
          <cell r="C33924" t="str">
            <v>UM</v>
          </cell>
        </row>
        <row r="33925">
          <cell r="A33925" t="str">
            <v>DT0766000</v>
          </cell>
          <cell r="B33925" t="str">
            <v>BORRACHA ACABAM. INF. DOBRAD</v>
          </cell>
          <cell r="C33925" t="str">
            <v>UM</v>
          </cell>
        </row>
        <row r="33926">
          <cell r="A33926" t="str">
            <v>DT076600F</v>
          </cell>
          <cell r="B33926" t="str">
            <v>BORRACHA ACABAM. INF. DOBRAD - 331 766 73 25</v>
          </cell>
          <cell r="C33926" t="str">
            <v>UM</v>
          </cell>
        </row>
        <row r="33927">
          <cell r="A33927" t="str">
            <v>DT0767000</v>
          </cell>
          <cell r="B33927" t="str">
            <v>BORRACHA ACABAM. SUPER. DOBRAD</v>
          </cell>
          <cell r="C33927" t="str">
            <v>UM</v>
          </cell>
        </row>
        <row r="33928">
          <cell r="A33928" t="str">
            <v>DT076700F</v>
          </cell>
          <cell r="B33928" t="str">
            <v>BORRACHA ACABAM. SUPER. DOBRAD - 331 766 71 25</v>
          </cell>
          <cell r="C33928" t="str">
            <v>UM</v>
          </cell>
        </row>
        <row r="33929">
          <cell r="A33929" t="str">
            <v>DT076800D</v>
          </cell>
          <cell r="B33929" t="str">
            <v>GARFO DO AMORTECEDOR DIR</v>
          </cell>
          <cell r="C33929" t="str">
            <v>UM</v>
          </cell>
        </row>
        <row r="33930">
          <cell r="A33930" t="str">
            <v>DT076800E</v>
          </cell>
          <cell r="B33930" t="str">
            <v>GARFO DO AMORTECEDOR ESQ</v>
          </cell>
          <cell r="C33930" t="str">
            <v>UM</v>
          </cell>
        </row>
        <row r="33931">
          <cell r="A33931" t="str">
            <v>DT07680DF</v>
          </cell>
          <cell r="B33931" t="str">
            <v>GARFO DO AMORTECEDOR DIR         768 - 352 323 16 63</v>
          </cell>
          <cell r="C33931" t="str">
            <v>UM</v>
          </cell>
        </row>
        <row r="33932">
          <cell r="A33932" t="str">
            <v>DT07680EF</v>
          </cell>
          <cell r="B33932" t="str">
            <v>GARFO DO AMORTECEDOR ESQ         768 - 352 323 15 63</v>
          </cell>
          <cell r="C33932" t="str">
            <v>UM</v>
          </cell>
        </row>
        <row r="33933">
          <cell r="A33933" t="str">
            <v>DT0769000</v>
          </cell>
          <cell r="B33933" t="str">
            <v>ALMOFADA SUPORTE ESTRAG.</v>
          </cell>
          <cell r="C33933" t="str">
            <v>UM</v>
          </cell>
        </row>
        <row r="33934">
          <cell r="A33934" t="str">
            <v>DT076900F</v>
          </cell>
          <cell r="B33934" t="str">
            <v>ALMOFADA SUPORTE ESTRAG.         769 - 350 680 70 07</v>
          </cell>
          <cell r="C33934" t="str">
            <v>UM</v>
          </cell>
        </row>
        <row r="33935">
          <cell r="A33935" t="str">
            <v>DT077600F</v>
          </cell>
          <cell r="B33935" t="str">
            <v>CINTA DO TANQUE 608/708/709/912  776 - 308 311 02 60</v>
          </cell>
          <cell r="C33935" t="str">
            <v>UM</v>
          </cell>
        </row>
        <row r="33936">
          <cell r="A33936" t="str">
            <v>DT077800D</v>
          </cell>
          <cell r="B33936" t="str">
            <v>CALHA SUPERIOR DA PORTA DIR</v>
          </cell>
          <cell r="C33936" t="str">
            <v>UM</v>
          </cell>
        </row>
        <row r="33937">
          <cell r="A33937" t="str">
            <v>DT077800E</v>
          </cell>
          <cell r="B33937" t="str">
            <v>CALHA SUPERIOR DA PORTA ESQ</v>
          </cell>
          <cell r="C33937" t="str">
            <v>UM</v>
          </cell>
        </row>
        <row r="33938">
          <cell r="A33938" t="str">
            <v>DT07780DF</v>
          </cell>
          <cell r="B33938" t="str">
            <v>CALHA SUPERIOR DA PORTA DIR      778 - 344 620 03 23</v>
          </cell>
          <cell r="C33938" t="str">
            <v>UM</v>
          </cell>
        </row>
        <row r="33939">
          <cell r="A33939" t="str">
            <v>DT07780DG</v>
          </cell>
          <cell r="B33939" t="str">
            <v>REFORO SUPERIOR DA PORTA</v>
          </cell>
          <cell r="C33939" t="str">
            <v>UM</v>
          </cell>
        </row>
        <row r="33940">
          <cell r="A33940" t="str">
            <v>DT07780EF</v>
          </cell>
          <cell r="B33940" t="str">
            <v>CALHA SUPERIOR DA PORTA ESQ      778 - 344 620 02 23</v>
          </cell>
          <cell r="C33940" t="str">
            <v>UM</v>
          </cell>
        </row>
        <row r="33941">
          <cell r="A33941" t="str">
            <v>DT07780EG</v>
          </cell>
          <cell r="B33941" t="str">
            <v>REFORO SUPERIOR DA PORTA</v>
          </cell>
          <cell r="C33941" t="str">
            <v>UM</v>
          </cell>
        </row>
        <row r="33942">
          <cell r="A33942" t="str">
            <v>DT077900D</v>
          </cell>
          <cell r="B33942" t="str">
            <v>CHAPA VIOLAO LATERAL DIR.</v>
          </cell>
          <cell r="C33942" t="str">
            <v>UM</v>
          </cell>
        </row>
        <row r="33943">
          <cell r="A33943" t="str">
            <v>DT077900E</v>
          </cell>
          <cell r="B33943" t="str">
            <v>CHAPA VIOLAO LATERAL ESQ.</v>
          </cell>
          <cell r="C33943" t="str">
            <v>UM</v>
          </cell>
        </row>
        <row r="33944">
          <cell r="A33944" t="str">
            <v>DT07790DF</v>
          </cell>
          <cell r="B33944" t="str">
            <v>CHAPA VIOLAO LATERAL DIR.        779 - 344 620 03 04</v>
          </cell>
          <cell r="C33944" t="str">
            <v>UM</v>
          </cell>
        </row>
        <row r="33945">
          <cell r="A33945" t="str">
            <v>DT07790DG</v>
          </cell>
          <cell r="B33945" t="str">
            <v>REFORO LATERAL DA PORTA</v>
          </cell>
          <cell r="C33945" t="str">
            <v>UM</v>
          </cell>
        </row>
        <row r="33946">
          <cell r="A33946" t="str">
            <v>DT07790EF</v>
          </cell>
          <cell r="B33946" t="str">
            <v>CHAPA VIOLAO LATERAL ESQ.        779 - 344 620 02 04</v>
          </cell>
          <cell r="C33946" t="str">
            <v>UM</v>
          </cell>
        </row>
        <row r="33947">
          <cell r="A33947" t="str">
            <v>DT07790EG</v>
          </cell>
          <cell r="B33947" t="str">
            <v>REFORO LATERAL DA PORTA</v>
          </cell>
          <cell r="C33947" t="str">
            <v>UM</v>
          </cell>
        </row>
        <row r="33948">
          <cell r="A33948" t="str">
            <v>DT0779PFD</v>
          </cell>
          <cell r="B33948" t="str">
            <v>CHAPA VIOLAO LATERAL DIR PRETO FOSCO</v>
          </cell>
          <cell r="C33948" t="str">
            <v>UM</v>
          </cell>
        </row>
        <row r="33949">
          <cell r="A33949" t="str">
            <v>DT0779PFE</v>
          </cell>
          <cell r="B33949" t="str">
            <v>CHAPA VIOLAO LATERAL ESQ PRETO FOSCO</v>
          </cell>
          <cell r="C33949" t="str">
            <v>UM</v>
          </cell>
        </row>
        <row r="33950">
          <cell r="A33950" t="str">
            <v>DT0780000</v>
          </cell>
          <cell r="B33950" t="str">
            <v>BORRACHA DA JANELINHA</v>
          </cell>
          <cell r="C33950" t="str">
            <v>UM</v>
          </cell>
        </row>
        <row r="33951">
          <cell r="A33951" t="str">
            <v>DT078000F</v>
          </cell>
          <cell r="B33951" t="str">
            <v>BORRACHA DA JANELINHA            780 - 322 837 04 98</v>
          </cell>
          <cell r="C33951" t="str">
            <v>UM</v>
          </cell>
        </row>
        <row r="33952">
          <cell r="A33952" t="str">
            <v>DT078100D</v>
          </cell>
          <cell r="B33952" t="str">
            <v>COLUNA INTERNA VIOLAO DIR.</v>
          </cell>
          <cell r="C33952" t="str">
            <v>UM</v>
          </cell>
        </row>
        <row r="33953">
          <cell r="A33953" t="str">
            <v>DT078100E</v>
          </cell>
          <cell r="B33953" t="str">
            <v>COLUNA INTERNA VIOLAO ESQ.</v>
          </cell>
          <cell r="C33953" t="str">
            <v>UM</v>
          </cell>
        </row>
        <row r="33954">
          <cell r="A33954" t="str">
            <v>DT07810DF</v>
          </cell>
          <cell r="B33954" t="str">
            <v>COLUNA INTERNA VIOLAO DIR.       781 - 344 620 82 10</v>
          </cell>
          <cell r="C33954" t="str">
            <v>UM</v>
          </cell>
        </row>
        <row r="33955">
          <cell r="A33955" t="str">
            <v>DT07810DG</v>
          </cell>
          <cell r="B33955" t="str">
            <v xml:space="preserve"> MB 1517 REFORO LAT. PORTA</v>
          </cell>
          <cell r="C33955" t="str">
            <v>UM</v>
          </cell>
        </row>
        <row r="33956">
          <cell r="A33956" t="str">
            <v>DT07810EF</v>
          </cell>
          <cell r="B33956" t="str">
            <v>COLUNA INTERNA VIOLAO ESQ.       781 - 344 620 81 10</v>
          </cell>
          <cell r="C33956" t="str">
            <v>UM</v>
          </cell>
        </row>
        <row r="33957">
          <cell r="A33957" t="str">
            <v>DT07810EG</v>
          </cell>
          <cell r="B33957" t="str">
            <v>MB 1517 REFORO LAT. PORTA</v>
          </cell>
          <cell r="C33957" t="str">
            <v>UM</v>
          </cell>
        </row>
        <row r="33958">
          <cell r="A33958" t="str">
            <v>DT0785000</v>
          </cell>
          <cell r="B33958" t="str">
            <v>QUADRO BASE DA CABINE</v>
          </cell>
          <cell r="C33958" t="str">
            <v>UM</v>
          </cell>
        </row>
        <row r="33959">
          <cell r="A33959" t="str">
            <v>DT078500F</v>
          </cell>
          <cell r="B33959" t="str">
            <v>QUADRO BASE DA CABINE            785</v>
          </cell>
          <cell r="C33959" t="str">
            <v>UM</v>
          </cell>
        </row>
        <row r="33960">
          <cell r="A33960" t="str">
            <v>DT0786000</v>
          </cell>
          <cell r="B33960" t="str">
            <v>CHAPA TRASEIRA SUPERIOR</v>
          </cell>
          <cell r="C33960" t="str">
            <v>UM</v>
          </cell>
        </row>
        <row r="33961">
          <cell r="A33961" t="str">
            <v>DT078600F</v>
          </cell>
          <cell r="B33961" t="str">
            <v>CHAPA TRASEIRA SUPERIOR          786 - 344 640 00 04</v>
          </cell>
          <cell r="C33961" t="str">
            <v>UM</v>
          </cell>
        </row>
        <row r="33962">
          <cell r="A33962" t="str">
            <v>DT078600G</v>
          </cell>
          <cell r="B33962" t="str">
            <v>REFORO PµRA-CHOQUE MB 1517</v>
          </cell>
          <cell r="C33962" t="str">
            <v>UM</v>
          </cell>
        </row>
        <row r="33963">
          <cell r="A33963" t="str">
            <v>DT0787000</v>
          </cell>
          <cell r="B33963" t="str">
            <v>PAREDE TRAS COMPLETA   1113/1518</v>
          </cell>
          <cell r="C33963" t="str">
            <v>UM</v>
          </cell>
        </row>
        <row r="33964">
          <cell r="A33964" t="str">
            <v>DT078700F</v>
          </cell>
          <cell r="B33964" t="str">
            <v>PAREDE TRAS COMPLETA   1113/1518      787 - 344 640 77 02</v>
          </cell>
          <cell r="C33964" t="str">
            <v>UM</v>
          </cell>
        </row>
        <row r="33965">
          <cell r="A33965" t="str">
            <v>DT078800D</v>
          </cell>
          <cell r="B33965" t="str">
            <v>PAREDE LATERAL TRAS CANTO DIR</v>
          </cell>
          <cell r="C33965" t="str">
            <v>UM</v>
          </cell>
        </row>
        <row r="33966">
          <cell r="A33966" t="str">
            <v>DT078800E</v>
          </cell>
          <cell r="B33966" t="str">
            <v>PAREDE LATERAL TRAS CANTO ESQ</v>
          </cell>
          <cell r="C33966" t="str">
            <v>UM</v>
          </cell>
        </row>
        <row r="33967">
          <cell r="A33967" t="str">
            <v>DT07880DF</v>
          </cell>
          <cell r="B33967" t="str">
            <v>PAREDE LATERAL TRAS CANTO DIR    788 - 331 640 71 09</v>
          </cell>
          <cell r="C33967" t="str">
            <v>UM</v>
          </cell>
        </row>
        <row r="33968">
          <cell r="A33968" t="str">
            <v>DT07880DG</v>
          </cell>
          <cell r="B33968" t="str">
            <v>MB 1517 REFORO TRAS.PORTA</v>
          </cell>
          <cell r="C33968" t="str">
            <v>UM</v>
          </cell>
        </row>
        <row r="33969">
          <cell r="A33969" t="str">
            <v>DT07880EF</v>
          </cell>
          <cell r="B33969" t="str">
            <v>PAREDE LATERAL TRAS CANTO ESQ    788 - 331 640 70 09</v>
          </cell>
          <cell r="C33969" t="str">
            <v>UM</v>
          </cell>
        </row>
        <row r="33970">
          <cell r="A33970" t="str">
            <v>DT07880EG</v>
          </cell>
          <cell r="B33970" t="str">
            <v>MB 1517 REFORO TRAS . PORTA</v>
          </cell>
          <cell r="C33970" t="str">
            <v>UM</v>
          </cell>
        </row>
        <row r="33971">
          <cell r="A33971" t="str">
            <v>DT078900D</v>
          </cell>
          <cell r="B33971" t="str">
            <v>REVESTIMENTO INT LAT TRAS DIR</v>
          </cell>
          <cell r="C33971" t="str">
            <v>UM</v>
          </cell>
        </row>
        <row r="33972">
          <cell r="A33972" t="str">
            <v>DT078900E</v>
          </cell>
          <cell r="B33972" t="str">
            <v>REVESTIMENTO INT LAT TRAS ESQ</v>
          </cell>
          <cell r="C33972" t="str">
            <v>UM</v>
          </cell>
        </row>
        <row r="33973">
          <cell r="A33973" t="str">
            <v>DT07890DF</v>
          </cell>
          <cell r="B33973" t="str">
            <v>REVESTIMENTO INT LAT TRAS DIR    789 - 331 646 71 28</v>
          </cell>
          <cell r="C33973" t="str">
            <v>UM</v>
          </cell>
        </row>
        <row r="33974">
          <cell r="A33974" t="str">
            <v>DT07890EF</v>
          </cell>
          <cell r="B33974" t="str">
            <v>REVESTIMENTO INT LAT TRAS ESQ    789 - 331 646 70 28</v>
          </cell>
          <cell r="C33974" t="str">
            <v>UM</v>
          </cell>
        </row>
        <row r="33975">
          <cell r="A33975" t="str">
            <v>DT0790000</v>
          </cell>
          <cell r="B33975" t="str">
            <v>CHAPA INTERNA VIGIA TRASEIRA</v>
          </cell>
          <cell r="C33975" t="str">
            <v>UM</v>
          </cell>
        </row>
        <row r="33976">
          <cell r="A33976" t="str">
            <v>DT079000F</v>
          </cell>
          <cell r="B33976" t="str">
            <v>CHAPA INTERNA VIGIA TRASEIRA     790 - 344 640 03 50</v>
          </cell>
          <cell r="C33976" t="str">
            <v>UM</v>
          </cell>
        </row>
        <row r="33977">
          <cell r="A33977" t="str">
            <v>DT079000G</v>
          </cell>
          <cell r="B33977" t="str">
            <v>MB 1517 PAINEL DA PORTA</v>
          </cell>
          <cell r="C33977" t="str">
            <v>UM</v>
          </cell>
        </row>
        <row r="33978">
          <cell r="A33978" t="str">
            <v>DT07900PF</v>
          </cell>
          <cell r="B33978" t="str">
            <v>CHAPA INTERNA VIGIA TRASEIRA  PRETO FOSCO</v>
          </cell>
          <cell r="C33978" t="str">
            <v>UM</v>
          </cell>
        </row>
        <row r="33979">
          <cell r="A33979" t="str">
            <v>DT0791000</v>
          </cell>
          <cell r="B33979" t="str">
            <v>CHAPA INTERNA ITINERARIO</v>
          </cell>
          <cell r="C33979" t="str">
            <v>UM</v>
          </cell>
        </row>
        <row r="33980">
          <cell r="A33980" t="str">
            <v>DT079100F</v>
          </cell>
          <cell r="B33980" t="str">
            <v>CHAPA INTERNA ITINERARIO         791 - 344 620 02 35</v>
          </cell>
          <cell r="C33980" t="str">
            <v>UM</v>
          </cell>
        </row>
        <row r="33981">
          <cell r="A33981" t="str">
            <v>DT079100G</v>
          </cell>
          <cell r="B33981" t="str">
            <v>SUPORTE PµRA-CHOQUE</v>
          </cell>
          <cell r="C33981" t="str">
            <v>UM</v>
          </cell>
        </row>
        <row r="33982">
          <cell r="A33982" t="str">
            <v>DT0792000</v>
          </cell>
          <cell r="B33982" t="str">
            <v>QUADRO OCULOS INFERIOR P/BRISA</v>
          </cell>
          <cell r="C33982" t="str">
            <v>UM</v>
          </cell>
        </row>
        <row r="33983">
          <cell r="A33983" t="str">
            <v>DT079200F</v>
          </cell>
          <cell r="B33983" t="str">
            <v>QUADRO OCULOS INFERIOR P/BRISA   792 - 344 620 04 04</v>
          </cell>
          <cell r="C33983" t="str">
            <v>UM</v>
          </cell>
        </row>
        <row r="33984">
          <cell r="A33984" t="str">
            <v>DT0793000</v>
          </cell>
          <cell r="B33984" t="str">
            <v>BASE DO PAINEL MODERNO</v>
          </cell>
          <cell r="C33984" t="str">
            <v>UM</v>
          </cell>
        </row>
        <row r="33985">
          <cell r="A33985" t="str">
            <v>DT079300F</v>
          </cell>
          <cell r="B33985" t="str">
            <v>BASE DO PAINEL MODERNO           793</v>
          </cell>
          <cell r="C33985" t="str">
            <v>UM</v>
          </cell>
        </row>
        <row r="33986">
          <cell r="A33986" t="str">
            <v>DT0794000</v>
          </cell>
          <cell r="B33986" t="str">
            <v>DEBRUM ACABAMENTO</v>
          </cell>
          <cell r="C33986" t="str">
            <v>UM</v>
          </cell>
        </row>
        <row r="33987">
          <cell r="A33987" t="str">
            <v>DT079400F</v>
          </cell>
          <cell r="B33987" t="str">
            <v>DEBRUM ACABAMENTO                794 - 322 881 02 94</v>
          </cell>
          <cell r="C33987" t="str">
            <v>UM</v>
          </cell>
        </row>
        <row r="33988">
          <cell r="A33988" t="str">
            <v>DT079500F</v>
          </cell>
          <cell r="B33988" t="str">
            <v>PONTEIRA PARA-CHOQUE MODERNO     795</v>
          </cell>
          <cell r="C33988" t="str">
            <v>UM</v>
          </cell>
        </row>
        <row r="33989">
          <cell r="A33989" t="str">
            <v>DT0796000</v>
          </cell>
          <cell r="B33989" t="str">
            <v>PINO DA TRAVA DA PORTA</v>
          </cell>
          <cell r="C33989" t="str">
            <v>UM</v>
          </cell>
        </row>
        <row r="33990">
          <cell r="A33990" t="str">
            <v>DT079600F</v>
          </cell>
          <cell r="B33990" t="str">
            <v>PINO DA TRAVA DA PORTA           796 - 344 760 00 65</v>
          </cell>
          <cell r="C33990" t="str">
            <v>UM</v>
          </cell>
        </row>
        <row r="33991">
          <cell r="A33991" t="str">
            <v>DT0797000</v>
          </cell>
          <cell r="B33991" t="str">
            <v>CABINE COMPL 1113/13 PA/FA</v>
          </cell>
          <cell r="C33991" t="str">
            <v>UM</v>
          </cell>
        </row>
        <row r="33992">
          <cell r="A33992" t="str">
            <v>DT0797PAR</v>
          </cell>
          <cell r="B33992" t="str">
            <v>CABINE PARCIAL 1113/13 PA/FA</v>
          </cell>
          <cell r="C33992" t="str">
            <v>UM</v>
          </cell>
        </row>
        <row r="33993">
          <cell r="A33993" t="str">
            <v>DT0798000</v>
          </cell>
          <cell r="B33993" t="str">
            <v>CABINE COMPL 1113/13 PA/FM</v>
          </cell>
          <cell r="C33993" t="str">
            <v>UM</v>
          </cell>
        </row>
        <row r="33994">
          <cell r="A33994" t="str">
            <v>DT079800A</v>
          </cell>
          <cell r="B33994" t="str">
            <v>CABINE COMPL 1113/13 PA/FM - ALONG. 610mm</v>
          </cell>
          <cell r="C33994" t="str">
            <v>UM</v>
          </cell>
        </row>
        <row r="33995">
          <cell r="A33995" t="str">
            <v>DT07980FA</v>
          </cell>
          <cell r="B33995" t="str">
            <v>CABINE COMPL 1113/13 PM/FA</v>
          </cell>
          <cell r="C33995" t="str">
            <v>UM</v>
          </cell>
        </row>
        <row r="33996">
          <cell r="A33996" t="str">
            <v>DT0798PAR</v>
          </cell>
          <cell r="B33996" t="str">
            <v>CABINE PARCIAL 1113/13 PA/FM</v>
          </cell>
          <cell r="C33996" t="str">
            <v>UM</v>
          </cell>
        </row>
        <row r="33997">
          <cell r="A33997" t="str">
            <v>DT0800000</v>
          </cell>
          <cell r="B33997" t="str">
            <v>CABINE COMPL 708D</v>
          </cell>
          <cell r="C33997" t="str">
            <v>UM</v>
          </cell>
        </row>
        <row r="33998">
          <cell r="A33998" t="str">
            <v>DT0800PAR</v>
          </cell>
          <cell r="B33998" t="str">
            <v>CABINE PARCIAL 708D                800PAR</v>
          </cell>
          <cell r="C33998" t="str">
            <v>UM</v>
          </cell>
        </row>
        <row r="33999">
          <cell r="A33999" t="str">
            <v>DT0801000</v>
          </cell>
          <cell r="B33999" t="str">
            <v>CABINE NUA 708D</v>
          </cell>
          <cell r="C33999" t="str">
            <v>UM</v>
          </cell>
        </row>
        <row r="34000">
          <cell r="A34000" t="str">
            <v>DT080100E</v>
          </cell>
          <cell r="B34000" t="str">
            <v>ESTRUTURA DA CABINE 708D</v>
          </cell>
          <cell r="C34000" t="str">
            <v>UM</v>
          </cell>
        </row>
        <row r="34001">
          <cell r="A34001" t="str">
            <v>DT080100P</v>
          </cell>
          <cell r="B34001" t="str">
            <v>CABINE NUA 708D PINTADA</v>
          </cell>
          <cell r="C34001" t="str">
            <v>UM</v>
          </cell>
        </row>
        <row r="34002">
          <cell r="A34002" t="str">
            <v>DT08010PA</v>
          </cell>
          <cell r="B34002" t="str">
            <v>CABINE NUA 608D                  801</v>
          </cell>
          <cell r="C34002" t="str">
            <v>UM</v>
          </cell>
        </row>
        <row r="34003">
          <cell r="A34003" t="str">
            <v>DT0801EPA</v>
          </cell>
          <cell r="B34003" t="str">
            <v>ESTRUTURA DA CABINE 608D</v>
          </cell>
          <cell r="C34003" t="str">
            <v>UM</v>
          </cell>
        </row>
        <row r="34004">
          <cell r="A34004" t="str">
            <v>DT0802000</v>
          </cell>
          <cell r="B34004" t="str">
            <v>CABINE PARCIAL 608/708D</v>
          </cell>
          <cell r="C34004" t="str">
            <v>UM</v>
          </cell>
        </row>
        <row r="34005">
          <cell r="A34005" t="str">
            <v>DT080300D</v>
          </cell>
          <cell r="B34005" t="str">
            <v>PORTA NUA COMPLETA 708 DIR</v>
          </cell>
          <cell r="C34005" t="str">
            <v>UM</v>
          </cell>
        </row>
        <row r="34006">
          <cell r="A34006" t="str">
            <v>DT080300E</v>
          </cell>
          <cell r="B34006" t="str">
            <v>PORTA NUA COMPLETA 708 ESQ</v>
          </cell>
          <cell r="C34006" t="str">
            <v>UM</v>
          </cell>
        </row>
        <row r="34007">
          <cell r="A34007" t="str">
            <v>DT08030DF</v>
          </cell>
          <cell r="B34007" t="str">
            <v>PORTA NUA COMPLETA 708 DIR       803 - 308 720 79 05</v>
          </cell>
          <cell r="C34007" t="str">
            <v>UM</v>
          </cell>
        </row>
        <row r="34008">
          <cell r="A34008" t="str">
            <v>DT08030EF</v>
          </cell>
          <cell r="B34008" t="str">
            <v>PORTA NUA COMPLETA 708 ESQ       803 - 308 720 78 05</v>
          </cell>
          <cell r="C34008" t="str">
            <v>UM</v>
          </cell>
        </row>
        <row r="34009">
          <cell r="A34009" t="str">
            <v>DT0804000</v>
          </cell>
          <cell r="B34009" t="str">
            <v>GRADE INTERCOOLER 1924/29/32/34</v>
          </cell>
          <cell r="C34009" t="str">
            <v>UM</v>
          </cell>
        </row>
        <row r="34010">
          <cell r="A34010" t="str">
            <v>DT080400F</v>
          </cell>
          <cell r="B34010" t="str">
            <v>GRADE INTERCOOLER 1924/29/32/3/4  804 - 350 750 73 02</v>
          </cell>
          <cell r="C34010" t="str">
            <v>UM</v>
          </cell>
        </row>
        <row r="34011">
          <cell r="A34011" t="str">
            <v>DT080600D</v>
          </cell>
          <cell r="B34011" t="str">
            <v>CALHA SUPER PORTA 1933/34 DIR</v>
          </cell>
          <cell r="C34011" t="str">
            <v>UM</v>
          </cell>
        </row>
        <row r="34012">
          <cell r="A34012" t="str">
            <v>DT080600E</v>
          </cell>
          <cell r="B34012" t="str">
            <v>CALHA SUPER PORTA 1933/34 ESQ</v>
          </cell>
          <cell r="C34012" t="str">
            <v>UM</v>
          </cell>
        </row>
        <row r="34013">
          <cell r="A34013" t="str">
            <v>DT08060DF</v>
          </cell>
          <cell r="B34013" t="str">
            <v>CALHA SUPER PORTA 1933/34 DIR    806 - 350 620 01 35</v>
          </cell>
          <cell r="C34013" t="str">
            <v>UM</v>
          </cell>
        </row>
        <row r="34014">
          <cell r="A34014" t="str">
            <v>DT08060EF</v>
          </cell>
          <cell r="B34014" t="str">
            <v>CALHA SUPER PORTA 1933/34 ESQ    806 - 350 620 00 35</v>
          </cell>
          <cell r="C34014" t="str">
            <v>UM</v>
          </cell>
        </row>
        <row r="34015">
          <cell r="A34015" t="str">
            <v>DT080900D</v>
          </cell>
          <cell r="B34015" t="str">
            <v>TAMPA MANUTENCAO DA PORTA DIR</v>
          </cell>
          <cell r="C34015" t="str">
            <v>UM</v>
          </cell>
        </row>
        <row r="34016">
          <cell r="A34016" t="str">
            <v>DT080900E</v>
          </cell>
          <cell r="B34016" t="str">
            <v>TAMPA MANUTENCAO DA PORTA ESQ</v>
          </cell>
          <cell r="C34016" t="str">
            <v>UM</v>
          </cell>
        </row>
        <row r="34017">
          <cell r="A34017" t="str">
            <v>DT08090DF</v>
          </cell>
          <cell r="B34017" t="str">
            <v>TAMPA MANUTENCAO DA PORTA DIR    809 - 308 727 71 48</v>
          </cell>
          <cell r="C34017" t="str">
            <v>UM</v>
          </cell>
        </row>
        <row r="34018">
          <cell r="A34018" t="str">
            <v>DT08090EF</v>
          </cell>
          <cell r="B34018" t="str">
            <v>TAMPA MANUTENCAO DA PORTA ESQ    809 - 308 727 70 48</v>
          </cell>
          <cell r="C34018" t="str">
            <v>UM</v>
          </cell>
        </row>
        <row r="34019">
          <cell r="A34019" t="str">
            <v>DT081300D</v>
          </cell>
          <cell r="B34019" t="str">
            <v>SUPORTE ADAPT FAROL 608/708 DIR</v>
          </cell>
          <cell r="C34019" t="str">
            <v>UM</v>
          </cell>
        </row>
        <row r="34020">
          <cell r="A34020" t="str">
            <v>DT081300E</v>
          </cell>
          <cell r="B34020" t="str">
            <v>SUPORTE ADAPT FAROL 608/708 ESQ</v>
          </cell>
          <cell r="C34020" t="str">
            <v>UM</v>
          </cell>
        </row>
        <row r="34021">
          <cell r="A34021" t="str">
            <v>DT08130DF</v>
          </cell>
          <cell r="B34021" t="str">
            <v>SUPORTE ADAPT FAROL 608/708 DIR  813 - 308 826 71 01</v>
          </cell>
          <cell r="C34021" t="str">
            <v>UM</v>
          </cell>
        </row>
        <row r="34022">
          <cell r="A34022" t="str">
            <v>DT08130DG</v>
          </cell>
          <cell r="B34022" t="str">
            <v>MB 608 COMPLEMENTO DA GRADE</v>
          </cell>
          <cell r="C34022" t="str">
            <v>UM</v>
          </cell>
        </row>
        <row r="34023">
          <cell r="A34023" t="str">
            <v>DT08130EF</v>
          </cell>
          <cell r="B34023" t="str">
            <v>SUPORTE ADAPT FAROL 608/708 ESQ  813 - 308 826 70 01</v>
          </cell>
          <cell r="C34023" t="str">
            <v>UM</v>
          </cell>
        </row>
        <row r="34024">
          <cell r="A34024" t="str">
            <v>DT08130EG</v>
          </cell>
          <cell r="B34024" t="str">
            <v>MB 608 COMPLEMENTO DA GRADE</v>
          </cell>
          <cell r="C34024" t="str">
            <v>UM</v>
          </cell>
        </row>
        <row r="34025">
          <cell r="A34025" t="str">
            <v>DT0814000</v>
          </cell>
          <cell r="B34025" t="str">
            <v>BASE DO PAINEL LATERAL</v>
          </cell>
          <cell r="C34025" t="str">
            <v>UM</v>
          </cell>
        </row>
        <row r="34026">
          <cell r="A34026" t="str">
            <v>DT081400F</v>
          </cell>
          <cell r="B34026" t="str">
            <v>BASE DO PAINEL LATERAL           814 - 331 622 00 40</v>
          </cell>
          <cell r="C34026" t="str">
            <v>UM</v>
          </cell>
        </row>
        <row r="34027">
          <cell r="A34027" t="str">
            <v>DT0815000</v>
          </cell>
          <cell r="B34027" t="str">
            <v>BASE DO PAINEL CENTRAL</v>
          </cell>
          <cell r="C34027" t="str">
            <v>UM</v>
          </cell>
        </row>
        <row r="34028">
          <cell r="A34028" t="str">
            <v>DT081500F</v>
          </cell>
          <cell r="B34028" t="str">
            <v>BASE DO PAINEL CENTRAL           815 - 331 622 00 16</v>
          </cell>
          <cell r="C34028" t="str">
            <v>UM</v>
          </cell>
        </row>
        <row r="34029">
          <cell r="A34029" t="str">
            <v>DT081600D</v>
          </cell>
          <cell r="B34029" t="str">
            <v>REFORCO QUADR PORTA 608/708 DIR</v>
          </cell>
          <cell r="C34029" t="str">
            <v>UM</v>
          </cell>
        </row>
        <row r="34030">
          <cell r="A34030" t="str">
            <v>DT081600E</v>
          </cell>
          <cell r="B34030" t="str">
            <v>REFORCO QUADR PORTA 608/708 ESQ</v>
          </cell>
          <cell r="C34030" t="str">
            <v>UM</v>
          </cell>
        </row>
        <row r="34031">
          <cell r="A34031" t="str">
            <v>DT08160DF</v>
          </cell>
          <cell r="B34031" t="str">
            <v>REFORCO QUADR PORTA 608/708 DIR  816 - 308 622 76 16</v>
          </cell>
          <cell r="C34031" t="str">
            <v>UM</v>
          </cell>
        </row>
        <row r="34032">
          <cell r="A34032" t="str">
            <v>DT08160EF</v>
          </cell>
          <cell r="B34032" t="str">
            <v>REFORCO QUADR PORTA 608/708 ESQ  816 - 308 622 75 16</v>
          </cell>
          <cell r="C34032" t="str">
            <v>UM</v>
          </cell>
        </row>
        <row r="34033">
          <cell r="A34033" t="str">
            <v>DT081700D</v>
          </cell>
          <cell r="B34033" t="str">
            <v>CHAPA DO PAINEL DIR.</v>
          </cell>
          <cell r="C34033" t="str">
            <v>UM</v>
          </cell>
        </row>
        <row r="34034">
          <cell r="A34034" t="str">
            <v>DT081700E</v>
          </cell>
          <cell r="B34034" t="str">
            <v>CHAPA DO PAINEL ESQ.</v>
          </cell>
          <cell r="C34034" t="str">
            <v>UM</v>
          </cell>
        </row>
        <row r="34035">
          <cell r="A34035" t="str">
            <v>DT08170DF</v>
          </cell>
          <cell r="B34035" t="str">
            <v>CHAPA DO PAINEL DIR.             817 - 331 622 01 10</v>
          </cell>
          <cell r="C34035" t="str">
            <v>UM</v>
          </cell>
        </row>
        <row r="34036">
          <cell r="A34036" t="str">
            <v>DT08170EF</v>
          </cell>
          <cell r="B34036" t="str">
            <v>CHAPA DO PAINEL ESQ.             817 - 331 622 00 10</v>
          </cell>
          <cell r="C34036" t="str">
            <v>UM</v>
          </cell>
        </row>
        <row r="34037">
          <cell r="A34037" t="str">
            <v>DT081800D</v>
          </cell>
          <cell r="B34037" t="str">
            <v>CHAPA PAINEL INSTR DIR. ATE 82</v>
          </cell>
          <cell r="C34037" t="str">
            <v>UM</v>
          </cell>
        </row>
        <row r="34038">
          <cell r="A34038" t="str">
            <v>DT081800E</v>
          </cell>
          <cell r="B34038" t="str">
            <v>CHAPA PAINEL INSTR ESQ. ATE 82</v>
          </cell>
          <cell r="C34038" t="str">
            <v>UM</v>
          </cell>
        </row>
        <row r="34039">
          <cell r="A34039" t="str">
            <v>DT08180DF</v>
          </cell>
          <cell r="B34039" t="str">
            <v>CHAPA PAINEL INSTR DIR. ATE 82   818 - 344 622 75 10</v>
          </cell>
          <cell r="C34039" t="str">
            <v>UM</v>
          </cell>
        </row>
        <row r="34040">
          <cell r="A34040" t="str">
            <v>DT08180EF</v>
          </cell>
          <cell r="B34040" t="str">
            <v>CHAPA PAINEL INSTR ESQ. ATE 82   818 - 344 622 74 10</v>
          </cell>
          <cell r="C34040" t="str">
            <v>UM</v>
          </cell>
        </row>
        <row r="34041">
          <cell r="A34041" t="str">
            <v>DT0820000</v>
          </cell>
          <cell r="B34041" t="str">
            <v>PAINEL DE INSTRUMENTOS ANTIGO</v>
          </cell>
          <cell r="C34041" t="str">
            <v>UM</v>
          </cell>
        </row>
        <row r="34042">
          <cell r="A34042" t="str">
            <v>DT082000F</v>
          </cell>
          <cell r="B34042" t="str">
            <v>PAINEL DE INSTRUMENTOS ANTIGO    820 - 344 680 00 90</v>
          </cell>
          <cell r="C34042" t="str">
            <v>UM</v>
          </cell>
        </row>
        <row r="34043">
          <cell r="A34043" t="str">
            <v>DT082000G</v>
          </cell>
          <cell r="B34043" t="str">
            <v>MB GRADE DIANTEIRA DESMONTADA</v>
          </cell>
          <cell r="C34043" t="str">
            <v>UM</v>
          </cell>
        </row>
        <row r="34044">
          <cell r="A34044" t="str">
            <v>DT082100F</v>
          </cell>
          <cell r="B34044" t="str">
            <v>REFORCO INTERNO PAINEL ATE 82    821</v>
          </cell>
          <cell r="C34044" t="str">
            <v>UM</v>
          </cell>
        </row>
        <row r="34045">
          <cell r="A34045" t="str">
            <v>DT0822000</v>
          </cell>
          <cell r="B34045" t="str">
            <v>TAMPA FUSIVEIS PAINEL ANTIGO</v>
          </cell>
          <cell r="C34045" t="str">
            <v>UM</v>
          </cell>
        </row>
        <row r="34046">
          <cell r="A34046" t="str">
            <v>DT082200F</v>
          </cell>
          <cell r="B34046" t="str">
            <v>TAMPA FUSIVEIS PAINEL ANTIGO     822 - 344 680 70 82</v>
          </cell>
          <cell r="C34046" t="str">
            <v>UM</v>
          </cell>
        </row>
        <row r="34047">
          <cell r="A34047" t="str">
            <v>DT082200G</v>
          </cell>
          <cell r="B34047" t="str">
            <v>MB GRADE DIANTEIRA DESMONTADA</v>
          </cell>
          <cell r="C34047" t="str">
            <v>UM</v>
          </cell>
        </row>
        <row r="34048">
          <cell r="A34048" t="str">
            <v>DT0823000</v>
          </cell>
          <cell r="B34048" t="str">
            <v>TAMPA PORTA-LUVAS PAINEL ANTIGO</v>
          </cell>
          <cell r="C34048" t="str">
            <v>UM</v>
          </cell>
        </row>
        <row r="34049">
          <cell r="A34049" t="str">
            <v>DT082300F</v>
          </cell>
          <cell r="B34049" t="str">
            <v>TAMPA PORTA-LUVAS PAINEL ANTIGO  823 - 344 680 00 82</v>
          </cell>
          <cell r="C34049" t="str">
            <v>UM</v>
          </cell>
        </row>
        <row r="34050">
          <cell r="A34050" t="str">
            <v>DT082300G</v>
          </cell>
          <cell r="B34050" t="str">
            <v>MB GRADE DIANTEIRA DESMONTADA</v>
          </cell>
          <cell r="C34050" t="str">
            <v>UM</v>
          </cell>
        </row>
        <row r="34051">
          <cell r="A34051" t="str">
            <v>DT0825000</v>
          </cell>
          <cell r="B34051" t="str">
            <v>TRAVESSA DO CARDAN MONTADA</v>
          </cell>
          <cell r="C34051" t="str">
            <v>UM</v>
          </cell>
        </row>
        <row r="34052">
          <cell r="A34052" t="str">
            <v>DT082500F</v>
          </cell>
          <cell r="B34052" t="str">
            <v>TRAVESSA DO CARDAN MONTADA       825 - 345 312 01 07</v>
          </cell>
          <cell r="C34052" t="str">
            <v>UM</v>
          </cell>
        </row>
        <row r="34053">
          <cell r="A34053" t="str">
            <v>DT0826000</v>
          </cell>
          <cell r="B34053" t="str">
            <v>TRAVESSA DO CARDAN MONTADA</v>
          </cell>
          <cell r="C34053" t="str">
            <v>UM</v>
          </cell>
        </row>
        <row r="34054">
          <cell r="A34054" t="str">
            <v>DT082600F</v>
          </cell>
          <cell r="B34054" t="str">
            <v>TRAVESSA DO CARDAN MONTADA       826 - 345 312 71 36</v>
          </cell>
          <cell r="C34054" t="str">
            <v>UM</v>
          </cell>
        </row>
        <row r="34055">
          <cell r="A34055" t="str">
            <v>DT0827000</v>
          </cell>
          <cell r="B34055" t="str">
            <v>TRAVESSA DO CARDAN</v>
          </cell>
          <cell r="C34055" t="str">
            <v>UM</v>
          </cell>
        </row>
        <row r="34056">
          <cell r="A34056" t="str">
            <v>DT082700F</v>
          </cell>
          <cell r="B34056" t="str">
            <v>TRAVESSA DO CARDAN               827 - 345 312 71 75</v>
          </cell>
          <cell r="C34056" t="str">
            <v>UM</v>
          </cell>
        </row>
        <row r="34057">
          <cell r="A34057" t="str">
            <v>DT0828000</v>
          </cell>
          <cell r="B34057" t="str">
            <v>TRAVESSA DO CARDAN MONTADA</v>
          </cell>
          <cell r="C34057" t="str">
            <v>UM</v>
          </cell>
        </row>
        <row r="34058">
          <cell r="A34058" t="str">
            <v>DT082800F</v>
          </cell>
          <cell r="B34058" t="str">
            <v>TRAVESSA DO CARDAN MONTADA       828 - 345 312 71 15</v>
          </cell>
          <cell r="C34058" t="str">
            <v>UM</v>
          </cell>
        </row>
        <row r="34059">
          <cell r="A34059" t="str">
            <v>DT0829000</v>
          </cell>
          <cell r="B34059" t="str">
            <v>TRAVESSA DO CARDAN</v>
          </cell>
          <cell r="C34059" t="str">
            <v>UM</v>
          </cell>
        </row>
        <row r="34060">
          <cell r="A34060" t="str">
            <v>DT082900F</v>
          </cell>
          <cell r="B34060" t="str">
            <v>TRAVESSA DO CARDAN               829 - 345 312 72 15</v>
          </cell>
          <cell r="C34060" t="str">
            <v>UM</v>
          </cell>
        </row>
        <row r="34061">
          <cell r="A34061" t="str">
            <v>DT0830000</v>
          </cell>
          <cell r="B34061" t="str">
            <v>TRAVESSA DO CARDAN MONTADA</v>
          </cell>
          <cell r="C34061" t="str">
            <v>UM</v>
          </cell>
        </row>
        <row r="34062">
          <cell r="A34062" t="str">
            <v>DT083000F</v>
          </cell>
          <cell r="B34062" t="str">
            <v>TRAVESSA DO CARDAN MONTADA       830 - 345 312 73 17</v>
          </cell>
          <cell r="C34062" t="str">
            <v>UM</v>
          </cell>
        </row>
        <row r="34063">
          <cell r="A34063" t="str">
            <v>DT083100D</v>
          </cell>
          <cell r="B34063" t="str">
            <v>COLUNA EXT PORTA 608/708 DIR.</v>
          </cell>
          <cell r="C34063" t="str">
            <v>UM</v>
          </cell>
        </row>
        <row r="34064">
          <cell r="A34064" t="str">
            <v>DT083100E</v>
          </cell>
          <cell r="B34064" t="str">
            <v>COLUNA EXT PORTA 608/708 ESQ.</v>
          </cell>
          <cell r="C34064" t="str">
            <v>UM</v>
          </cell>
        </row>
        <row r="34065">
          <cell r="A34065" t="str">
            <v>DT08310DF</v>
          </cell>
          <cell r="B34065" t="str">
            <v>COLUNA EXT PORTA 608/708 DIR.    831 - 308 620 03 13</v>
          </cell>
          <cell r="C34065" t="str">
            <v>UM</v>
          </cell>
        </row>
        <row r="34066">
          <cell r="A34066" t="str">
            <v>DT08310EF</v>
          </cell>
          <cell r="B34066" t="str">
            <v>COLUNA EXT PORTA 608/708 ESQ.    831 - 308 620 02 13</v>
          </cell>
          <cell r="C34066" t="str">
            <v>UM</v>
          </cell>
        </row>
        <row r="34067">
          <cell r="A34067" t="str">
            <v>DT0832000</v>
          </cell>
          <cell r="B34067" t="str">
            <v>VARAO DA CABINE INTERCOOLER      832 - 350 610 71 14</v>
          </cell>
          <cell r="C34067" t="str">
            <v>UM</v>
          </cell>
        </row>
        <row r="34068">
          <cell r="A34068" t="str">
            <v>DT083200F</v>
          </cell>
          <cell r="B34068" t="str">
            <v>VARAO DA CABINE INTERCOOLER      832 - 350 610 71 14</v>
          </cell>
          <cell r="C34068" t="str">
            <v>UM</v>
          </cell>
        </row>
        <row r="34069">
          <cell r="A34069" t="str">
            <v>DT083300D</v>
          </cell>
          <cell r="B34069" t="str">
            <v>CANTO TRAS CAB DUP COMP 1932 DIR</v>
          </cell>
          <cell r="C34069" t="str">
            <v>UM</v>
          </cell>
        </row>
        <row r="34070">
          <cell r="A34070" t="str">
            <v>DT083300E</v>
          </cell>
          <cell r="B34070" t="str">
            <v>CANTO TRAS CAB DUP COMP 1932 ESQ</v>
          </cell>
          <cell r="C34070" t="str">
            <v>UM</v>
          </cell>
        </row>
        <row r="34071">
          <cell r="A34071" t="str">
            <v>DT08330DF</v>
          </cell>
          <cell r="B34071" t="str">
            <v>CANTO TRAS CAB DUP COMP 1932 DIR 833 - 350 640 74 02</v>
          </cell>
          <cell r="C34071" t="str">
            <v>UM</v>
          </cell>
        </row>
        <row r="34072">
          <cell r="A34072" t="str">
            <v>DT08330EF</v>
          </cell>
          <cell r="B34072" t="str">
            <v>CANTO TRAS CAB DUP COMP 1932 ESQ 833 - 350 640 77 02</v>
          </cell>
          <cell r="C34072" t="str">
            <v>UM</v>
          </cell>
        </row>
        <row r="34073">
          <cell r="A34073" t="str">
            <v>DT083400D</v>
          </cell>
          <cell r="B34073" t="str">
            <v>CANTO EXT TRAS CAB MOD ANTIG DIR</v>
          </cell>
          <cell r="C34073" t="str">
            <v>UM</v>
          </cell>
        </row>
        <row r="34074">
          <cell r="A34074" t="str">
            <v>DT083400E</v>
          </cell>
          <cell r="B34074" t="str">
            <v>CANTO EXT TRAS CAB MOD ANTIG ESQ</v>
          </cell>
          <cell r="C34074" t="str">
            <v>UM</v>
          </cell>
        </row>
        <row r="34075">
          <cell r="A34075" t="str">
            <v>DT08340DF</v>
          </cell>
          <cell r="B34075" t="str">
            <v>CANTO EXT TRAS CAB MOD ANTIG DIR 834 - 331 640 71 09</v>
          </cell>
          <cell r="C34075" t="str">
            <v>UM</v>
          </cell>
        </row>
        <row r="34076">
          <cell r="A34076" t="str">
            <v>DT08340EF</v>
          </cell>
          <cell r="B34076" t="str">
            <v>CANTO EXT TRAS CAB MOD ANTIG ESQ 834 - 331 640 70 09</v>
          </cell>
          <cell r="C34076" t="str">
            <v>UM</v>
          </cell>
        </row>
        <row r="34077">
          <cell r="A34077" t="str">
            <v>DT083600D</v>
          </cell>
          <cell r="B34077" t="str">
            <v>TAMPA PORTA EXTERNA INTEIRA  MODERNA</v>
          </cell>
          <cell r="C34077" t="str">
            <v>UM</v>
          </cell>
        </row>
        <row r="34078">
          <cell r="A34078" t="str">
            <v>DT083600E</v>
          </cell>
          <cell r="B34078" t="str">
            <v>TAMPA PORTA EXTERNA INTEIRA  MODERNA</v>
          </cell>
          <cell r="C34078" t="str">
            <v>UM</v>
          </cell>
        </row>
        <row r="34079">
          <cell r="A34079" t="str">
            <v>DT08360DF</v>
          </cell>
          <cell r="B34079" t="str">
            <v>TAMPA PORTA EXTERNA INTEIRA  MODERNA - 308 722 75 09</v>
          </cell>
          <cell r="C34079" t="str">
            <v>UM</v>
          </cell>
        </row>
        <row r="34080">
          <cell r="A34080" t="str">
            <v>DT08360EF</v>
          </cell>
          <cell r="B34080" t="str">
            <v>TAMPA PORTA EXTERNA INTEIRA  MODERNA - 308 722 74 09</v>
          </cell>
          <cell r="C34080" t="str">
            <v>UM</v>
          </cell>
        </row>
        <row r="34081">
          <cell r="A34081" t="str">
            <v>DT083700D</v>
          </cell>
          <cell r="B34081" t="str">
            <v>FRONTAL INTERNA 1932/1934 DIR</v>
          </cell>
          <cell r="C34081" t="str">
            <v>UM</v>
          </cell>
        </row>
        <row r="34082">
          <cell r="A34082" t="str">
            <v>DT083700E</v>
          </cell>
          <cell r="B34082" t="str">
            <v>FRONTAL INTERNA 1932/1934 ESQ</v>
          </cell>
          <cell r="C34082" t="str">
            <v>UM</v>
          </cell>
        </row>
        <row r="34083">
          <cell r="A34083" t="str">
            <v>DT08370DF</v>
          </cell>
          <cell r="B34083" t="str">
            <v>FRONTAL INTERNA 1932/1934 DIR    837 - 350 620 71 65</v>
          </cell>
          <cell r="C34083" t="str">
            <v>UM</v>
          </cell>
        </row>
        <row r="34084">
          <cell r="A34084" t="str">
            <v>DT08370EF</v>
          </cell>
          <cell r="B34084" t="str">
            <v>FRONTAL INTERNA 1932/1934 ESQ    837 - 350 620 72 65</v>
          </cell>
          <cell r="C34084" t="str">
            <v>UM</v>
          </cell>
        </row>
        <row r="34085">
          <cell r="A34085" t="str">
            <v>DT0838000</v>
          </cell>
          <cell r="B34085" t="str">
            <v>HASTE DA FECHADURA PORTA 608D    838 - 344 723 00 69</v>
          </cell>
          <cell r="C34085" t="str">
            <v>UM</v>
          </cell>
        </row>
        <row r="34086">
          <cell r="A34086" t="str">
            <v>DT083800F</v>
          </cell>
          <cell r="B34086" t="str">
            <v>HASTE DA FECHADURA PORTA 608D    838 - 344 723 00 69</v>
          </cell>
          <cell r="C34086" t="str">
            <v>UM</v>
          </cell>
        </row>
        <row r="34087">
          <cell r="A34087" t="str">
            <v>DT0839000</v>
          </cell>
          <cell r="B34087" t="str">
            <v>BORRACHA SUP. PEDAL PROTETOR     839 - 322 293 00 77</v>
          </cell>
          <cell r="C34087" t="str">
            <v>UM</v>
          </cell>
        </row>
        <row r="34088">
          <cell r="A34088" t="str">
            <v>DT083900F</v>
          </cell>
          <cell r="B34088" t="str">
            <v>BORRACHA SUP. PEDAL PROTETOR     839 - 322 293 00 77</v>
          </cell>
          <cell r="C34088" t="str">
            <v>UM</v>
          </cell>
        </row>
        <row r="34089">
          <cell r="A34089" t="str">
            <v>DT0840000</v>
          </cell>
          <cell r="B34089" t="str">
            <v>BORRACHA INF. PEDAL PROTETOR     840 - 312 291 11 97</v>
          </cell>
          <cell r="C34089" t="str">
            <v>UM</v>
          </cell>
        </row>
        <row r="34090">
          <cell r="A34090" t="str">
            <v>DT084000F</v>
          </cell>
          <cell r="B34090" t="str">
            <v>BORRACHA INF. PEDAL PROTETOR     840 - 312 291 11 97</v>
          </cell>
          <cell r="C34090" t="str">
            <v>UM</v>
          </cell>
        </row>
        <row r="34091">
          <cell r="A34091" t="str">
            <v>DT0842000</v>
          </cell>
          <cell r="B34091" t="str">
            <v>SUPORTE P/CHOQUE 608D DIANTEIRO</v>
          </cell>
          <cell r="C34091" t="str">
            <v>UM</v>
          </cell>
        </row>
        <row r="34092">
          <cell r="A34092" t="str">
            <v>DT084200F</v>
          </cell>
          <cell r="B34092" t="str">
            <v>SUPORTE P/CHOQUE 608D DIANTEIRO  842 - 309 525 02 39</v>
          </cell>
          <cell r="C34092" t="str">
            <v>UM</v>
          </cell>
        </row>
        <row r="34093">
          <cell r="A34093" t="str">
            <v>DT084300E</v>
          </cell>
          <cell r="B34093" t="str">
            <v>LONGARINA CABINE 608/708 ESQ</v>
          </cell>
          <cell r="C34093" t="str">
            <v>UM</v>
          </cell>
        </row>
        <row r="34094">
          <cell r="A34094" t="str">
            <v>DT08430EF</v>
          </cell>
          <cell r="B34094" t="str">
            <v>LONGARINA CABINE 608/708 ESQ     843 - 308 620 70 86</v>
          </cell>
          <cell r="C34094" t="str">
            <v>UM</v>
          </cell>
        </row>
        <row r="34095">
          <cell r="A34095" t="str">
            <v>DT084400D</v>
          </cell>
          <cell r="B34095" t="str">
            <v>LONGARINA CABINE 608/708 DIR</v>
          </cell>
          <cell r="C34095" t="str">
            <v>UM</v>
          </cell>
        </row>
        <row r="34096">
          <cell r="A34096" t="str">
            <v>DT08440DF</v>
          </cell>
          <cell r="B34096" t="str">
            <v>LONGARINA CABINE 608/708 DIR     844 - 308 620 71 86</v>
          </cell>
          <cell r="C34096" t="str">
            <v>UM</v>
          </cell>
        </row>
        <row r="34097">
          <cell r="A34097" t="str">
            <v>DT0847000</v>
          </cell>
          <cell r="B34097" t="str">
            <v>CAIXA DO ASSENTO MOTORISTA</v>
          </cell>
          <cell r="C34097" t="str">
            <v>UM</v>
          </cell>
        </row>
        <row r="34098">
          <cell r="A34098" t="str">
            <v>DT084700F</v>
          </cell>
          <cell r="B34098" t="str">
            <v>CAIXA DO ASSENTO MOTORISTA       847 - 308 620 72 46</v>
          </cell>
          <cell r="C34098" t="str">
            <v>UM</v>
          </cell>
        </row>
        <row r="34099">
          <cell r="A34099" t="str">
            <v>DT0851000</v>
          </cell>
          <cell r="B34099" t="str">
            <v>CAPO INTERNO MOTOR 608/708</v>
          </cell>
          <cell r="C34099" t="str">
            <v>UM</v>
          </cell>
        </row>
        <row r="34100">
          <cell r="A34100" t="str">
            <v>DT085700D</v>
          </cell>
          <cell r="B34100" t="str">
            <v>CALHA SUPERIOR PORTA DIR</v>
          </cell>
          <cell r="C34100" t="str">
            <v>UM</v>
          </cell>
        </row>
        <row r="34101">
          <cell r="A34101" t="str">
            <v>DT085700E</v>
          </cell>
          <cell r="B34101" t="str">
            <v>CALHA SUPERIOR PORTA ESQ</v>
          </cell>
          <cell r="C34101" t="str">
            <v>UM</v>
          </cell>
        </row>
        <row r="34102">
          <cell r="A34102" t="str">
            <v>DT08570DF</v>
          </cell>
          <cell r="B34102" t="str">
            <v>CALHA SUPERIOR PORTA DIR         857</v>
          </cell>
          <cell r="C34102" t="str">
            <v>UM</v>
          </cell>
        </row>
        <row r="34103">
          <cell r="A34103" t="str">
            <v>DT08570EF</v>
          </cell>
          <cell r="B34103" t="str">
            <v>CALHA SUPERIOR PORTA ESQ         857</v>
          </cell>
          <cell r="C34103" t="str">
            <v>UM</v>
          </cell>
        </row>
        <row r="34104">
          <cell r="A34104" t="str">
            <v>DT0858000</v>
          </cell>
          <cell r="B34104" t="str">
            <v>TAMPA DA CAIXA DE FUSIVEIS</v>
          </cell>
          <cell r="C34104" t="str">
            <v>UM</v>
          </cell>
        </row>
        <row r="34105">
          <cell r="A34105" t="str">
            <v>DT086000D</v>
          </cell>
          <cell r="B34105" t="str">
            <v>CURVAO DO PARALAMA DIR.</v>
          </cell>
          <cell r="C34105" t="str">
            <v>UM</v>
          </cell>
        </row>
        <row r="34106">
          <cell r="A34106" t="str">
            <v>DT086000E</v>
          </cell>
          <cell r="B34106" t="str">
            <v>CURVAO DO PARALAMA ESQ.</v>
          </cell>
          <cell r="C34106" t="str">
            <v>UM</v>
          </cell>
        </row>
        <row r="34107">
          <cell r="A34107" t="str">
            <v>DT08600DF</v>
          </cell>
          <cell r="B34107" t="str">
            <v>CURVAO DO PARALAMA DIR.          860 - 308 626 01 33</v>
          </cell>
          <cell r="C34107" t="str">
            <v>UM</v>
          </cell>
        </row>
        <row r="34108">
          <cell r="A34108" t="str">
            <v>DT08600DG</v>
          </cell>
          <cell r="B34108" t="str">
            <v>MB 608 REPARO PARALAMA</v>
          </cell>
          <cell r="C34108" t="str">
            <v>UM</v>
          </cell>
        </row>
        <row r="34109">
          <cell r="A34109" t="str">
            <v>DT08600EF</v>
          </cell>
          <cell r="B34109" t="str">
            <v>CURVAO DO PARALAMA ESQ.          860 - 308 626 00 33</v>
          </cell>
          <cell r="C34109" t="str">
            <v>UM</v>
          </cell>
        </row>
        <row r="34110">
          <cell r="A34110" t="str">
            <v>DT08600EG</v>
          </cell>
          <cell r="B34110" t="str">
            <v>MB 608 REPARO PARALAMA</v>
          </cell>
          <cell r="C34110" t="str">
            <v>UM</v>
          </cell>
        </row>
        <row r="34111">
          <cell r="A34111" t="str">
            <v>DT0864000</v>
          </cell>
          <cell r="B34111" t="str">
            <v>TETO CABINA 608D/708D</v>
          </cell>
          <cell r="C34111" t="str">
            <v>UM</v>
          </cell>
        </row>
        <row r="34112">
          <cell r="A34112" t="str">
            <v>DT086400F</v>
          </cell>
          <cell r="B34112" t="str">
            <v>TETO CABINA 608D/708D            864 - 308 650 02 09</v>
          </cell>
          <cell r="C34112" t="str">
            <v>UM</v>
          </cell>
        </row>
        <row r="34113">
          <cell r="A34113" t="str">
            <v>DT086400G</v>
          </cell>
          <cell r="B34113" t="str">
            <v>MB 1620 PARALAMA DIANTEIRO</v>
          </cell>
          <cell r="C34113" t="str">
            <v>UM</v>
          </cell>
        </row>
        <row r="34114">
          <cell r="A34114" t="str">
            <v>DT0865000</v>
          </cell>
          <cell r="B34114" t="str">
            <v>GRADE DE FERRO TIPO ANTIGO</v>
          </cell>
          <cell r="C34114" t="str">
            <v>UM</v>
          </cell>
        </row>
        <row r="34115">
          <cell r="A34115" t="str">
            <v>DT086500F</v>
          </cell>
          <cell r="B34115" t="str">
            <v>GRADE DE FERRO TIPO ANTIGO       865 - 344 750 70 02</v>
          </cell>
          <cell r="C34115" t="str">
            <v>UM</v>
          </cell>
        </row>
        <row r="34116">
          <cell r="A34116" t="str">
            <v>DT08650PF</v>
          </cell>
          <cell r="B34116" t="str">
            <v>GRADE DE FERRO TIPO ANTIGO PRETO FOSCO</v>
          </cell>
          <cell r="C34116" t="str">
            <v>UM</v>
          </cell>
        </row>
        <row r="34117">
          <cell r="A34117" t="str">
            <v>DT0866000</v>
          </cell>
          <cell r="B34117" t="str">
            <v>TRAVESSA DA PAREDE TRAS LEITO</v>
          </cell>
          <cell r="C34117" t="str">
            <v>UM</v>
          </cell>
        </row>
        <row r="34118">
          <cell r="A34118" t="str">
            <v>DT086600F</v>
          </cell>
          <cell r="B34118" t="str">
            <v>TRAVESSA DA PAREDE TRAS LEITO    866 - 350 610 02 14</v>
          </cell>
          <cell r="C34118" t="str">
            <v>UM</v>
          </cell>
        </row>
        <row r="34119">
          <cell r="A34119" t="str">
            <v>DT0867000</v>
          </cell>
          <cell r="B34119" t="str">
            <v>PARAFUSO DO ESTRIBO ZINCADO BR</v>
          </cell>
          <cell r="C34119" t="str">
            <v>UM</v>
          </cell>
        </row>
        <row r="34120">
          <cell r="A34120" t="str">
            <v>DT0868000</v>
          </cell>
          <cell r="B34120" t="str">
            <v>PAREDE CENTRAL TRASEIRA 608/708</v>
          </cell>
          <cell r="C34120" t="str">
            <v>UM</v>
          </cell>
        </row>
        <row r="34121">
          <cell r="A34121" t="str">
            <v>DT086800F</v>
          </cell>
          <cell r="B34121" t="str">
            <v>PAREDE CENTRAL TRASEIRA 608/708  868 - 308 647 00 09</v>
          </cell>
          <cell r="C34121" t="str">
            <v>UM</v>
          </cell>
        </row>
        <row r="34122">
          <cell r="A34122" t="str">
            <v>DT086900D</v>
          </cell>
          <cell r="B34122" t="str">
            <v>REV EXT CANTO TRAS 608/708 DIR</v>
          </cell>
          <cell r="C34122" t="str">
            <v>UM</v>
          </cell>
        </row>
        <row r="34123">
          <cell r="A34123" t="str">
            <v>DT086900E</v>
          </cell>
          <cell r="B34123" t="str">
            <v>REV EXT CANTO TRAS 608/708 ESQ</v>
          </cell>
          <cell r="C34123" t="str">
            <v>UM</v>
          </cell>
        </row>
        <row r="34124">
          <cell r="A34124" t="str">
            <v>DT08690DF</v>
          </cell>
          <cell r="B34124" t="str">
            <v>REV EXT CANTO TRAS 608/708 DIR   869 - 308 640 72 09</v>
          </cell>
          <cell r="C34124" t="str">
            <v>UM</v>
          </cell>
        </row>
        <row r="34125">
          <cell r="A34125" t="str">
            <v>DT08690DG</v>
          </cell>
          <cell r="B34125" t="str">
            <v>MB 608 REFORO TRASEIRO DA PORTA</v>
          </cell>
          <cell r="C34125" t="str">
            <v>UM</v>
          </cell>
        </row>
        <row r="34126">
          <cell r="A34126" t="str">
            <v>DT08690EF</v>
          </cell>
          <cell r="B34126" t="str">
            <v>REV EXT CANTO TRAS 608/708 ESQ   869 - 308 640 71 09</v>
          </cell>
          <cell r="C34126" t="str">
            <v>UM</v>
          </cell>
        </row>
        <row r="34127">
          <cell r="A34127" t="str">
            <v>DT08690EG</v>
          </cell>
          <cell r="B34127" t="str">
            <v>MB 608 REFORO TRASEIRO DA PORTA</v>
          </cell>
          <cell r="C34127" t="str">
            <v>UM</v>
          </cell>
        </row>
        <row r="34128">
          <cell r="A34128" t="str">
            <v>DT087000D</v>
          </cell>
          <cell r="B34128" t="str">
            <v>REVEST INT CANTO TRAS 608 DIR</v>
          </cell>
          <cell r="C34128" t="str">
            <v>UM</v>
          </cell>
        </row>
        <row r="34129">
          <cell r="A34129" t="str">
            <v>DT087000E</v>
          </cell>
          <cell r="B34129" t="str">
            <v>REVEST INT CANTO TRAS 608 ESQ</v>
          </cell>
          <cell r="C34129" t="str">
            <v>UM</v>
          </cell>
        </row>
        <row r="34130">
          <cell r="A34130" t="str">
            <v>DT08700DF</v>
          </cell>
          <cell r="B34130" t="str">
            <v>REVEST INT CANTO TRAS 608 DIR    870 - 308 641 72 10</v>
          </cell>
          <cell r="C34130" t="str">
            <v>UM</v>
          </cell>
        </row>
        <row r="34131">
          <cell r="A34131" t="str">
            <v>DT08700DG</v>
          </cell>
          <cell r="B34131" t="str">
            <v>MB 608 REFORO TRASEIRO DA PORTA</v>
          </cell>
          <cell r="C34131" t="str">
            <v>UM</v>
          </cell>
        </row>
        <row r="34132">
          <cell r="A34132" t="str">
            <v>DT08700EF</v>
          </cell>
          <cell r="B34132" t="str">
            <v>REVEST INT CANTO TRAS 608 ESQ    870 - 308 641 71 10</v>
          </cell>
          <cell r="C34132" t="str">
            <v>UM</v>
          </cell>
        </row>
        <row r="34133">
          <cell r="A34133" t="str">
            <v>DT08700EG</v>
          </cell>
          <cell r="B34133" t="str">
            <v>MB 608 REFORO TRASEIRO DA PORTA</v>
          </cell>
          <cell r="C34133" t="str">
            <v>UM</v>
          </cell>
        </row>
        <row r="34134">
          <cell r="A34134" t="str">
            <v>DT0872000</v>
          </cell>
          <cell r="B34134" t="str">
            <v>CHAPA PAREDE TRASEIRA 1933/34</v>
          </cell>
          <cell r="C34134" t="str">
            <v>UM</v>
          </cell>
        </row>
        <row r="34135">
          <cell r="A34135" t="str">
            <v>DT087200F</v>
          </cell>
          <cell r="B34135" t="str">
            <v>CHAPA PAREDE TRASEIRA 1933/34    872 - 350 647 00 07</v>
          </cell>
          <cell r="C34135" t="str">
            <v>UM</v>
          </cell>
        </row>
        <row r="34136">
          <cell r="A34136" t="str">
            <v>DT0873000</v>
          </cell>
          <cell r="B34136" t="str">
            <v>CALHA SUP PARED TRASEIRA 608/708</v>
          </cell>
          <cell r="C34136" t="str">
            <v>UM</v>
          </cell>
        </row>
        <row r="34137">
          <cell r="A34137" t="str">
            <v>DT087300F</v>
          </cell>
          <cell r="B34137" t="str">
            <v>CALHA SUP PARED TRASEIRA 608/708 873 - 308 640 00 28</v>
          </cell>
          <cell r="C34137" t="str">
            <v>UM</v>
          </cell>
        </row>
        <row r="34138">
          <cell r="A34138" t="str">
            <v>DT0877000</v>
          </cell>
          <cell r="B34138" t="str">
            <v>FECHO INFERIOR DO CAPO</v>
          </cell>
          <cell r="C34138" t="str">
            <v>UM</v>
          </cell>
        </row>
        <row r="34139">
          <cell r="A34139" t="str">
            <v>DT087700F</v>
          </cell>
          <cell r="B34139" t="str">
            <v>FECHO INFERIOR DO CAPO           877 - 331 880 70 60</v>
          </cell>
          <cell r="C34139" t="str">
            <v>UM</v>
          </cell>
        </row>
        <row r="34140">
          <cell r="A34140" t="str">
            <v>DT0880000</v>
          </cell>
          <cell r="B34140" t="str">
            <v>ALONGAMENTO DO ESTRIBO</v>
          </cell>
          <cell r="C34140" t="str">
            <v>UM</v>
          </cell>
        </row>
        <row r="34141">
          <cell r="A34141" t="str">
            <v>DT088000F</v>
          </cell>
          <cell r="B34141" t="str">
            <v>ALONGAMENTO DO ESTRIBO           880</v>
          </cell>
          <cell r="C34141" t="str">
            <v>UM</v>
          </cell>
        </row>
        <row r="34142">
          <cell r="A34142" t="str">
            <v>DT0881000</v>
          </cell>
          <cell r="B34142" t="str">
            <v>TAMPA DO PAINEL CENTRAL</v>
          </cell>
          <cell r="C34142" t="str">
            <v>UM</v>
          </cell>
        </row>
        <row r="34143">
          <cell r="A34143" t="str">
            <v>DT0884000</v>
          </cell>
          <cell r="B34143" t="str">
            <v>CHAPA CENTRAL PARABRISA 608/708</v>
          </cell>
          <cell r="C34143" t="str">
            <v>UM</v>
          </cell>
        </row>
        <row r="34144">
          <cell r="A34144" t="str">
            <v>DT088400F</v>
          </cell>
          <cell r="B34144" t="str">
            <v>CHAPA CENTRAL PARABRISA 608/708  884 - 309 627 00 02</v>
          </cell>
          <cell r="C34144" t="str">
            <v>UM</v>
          </cell>
        </row>
        <row r="34145">
          <cell r="A34145" t="str">
            <v>DT088400G</v>
          </cell>
          <cell r="B34145" t="str">
            <v>MB 608 GRADE</v>
          </cell>
          <cell r="C34145" t="str">
            <v>UM</v>
          </cell>
        </row>
        <row r="34146">
          <cell r="A34146" t="str">
            <v>DT0886000</v>
          </cell>
          <cell r="B34146" t="str">
            <v>SUPORTE TRASEIRO DA CABINE</v>
          </cell>
          <cell r="C34146" t="str">
            <v>UM</v>
          </cell>
        </row>
        <row r="34147">
          <cell r="A34147" t="str">
            <v>DT088600F</v>
          </cell>
          <cell r="B34147" t="str">
            <v>SUPORTE TRASEIRO DA CABINE       886</v>
          </cell>
          <cell r="C34147" t="str">
            <v>UM</v>
          </cell>
        </row>
        <row r="34148">
          <cell r="A34148" t="str">
            <v>DT088600G</v>
          </cell>
          <cell r="B34148" t="str">
            <v>SUPORTE LATERAL PµRA-CHOQUE</v>
          </cell>
          <cell r="C34148" t="str">
            <v>UM</v>
          </cell>
        </row>
        <row r="34149">
          <cell r="A34149" t="str">
            <v>DT08860PF</v>
          </cell>
          <cell r="B34149" t="str">
            <v>SUPORTE TRASEIRO DA CABINE PRETO FOSCO</v>
          </cell>
          <cell r="C34149" t="str">
            <v>UM</v>
          </cell>
        </row>
        <row r="34150">
          <cell r="A34150" t="str">
            <v>DT0887000</v>
          </cell>
          <cell r="B34150" t="str">
            <v>CANAL DO AR</v>
          </cell>
          <cell r="C34150" t="str">
            <v>UM</v>
          </cell>
        </row>
        <row r="34151">
          <cell r="A34151" t="str">
            <v>DT088700F</v>
          </cell>
          <cell r="B34151" t="str">
            <v>CANAL DO AR                      887 - 322 830 07 62</v>
          </cell>
          <cell r="C34151" t="str">
            <v>UM</v>
          </cell>
        </row>
        <row r="34152">
          <cell r="A34152" t="str">
            <v>DT0888000</v>
          </cell>
          <cell r="B34152" t="str">
            <v>SUPORTE FILTRO DO AR PEQUENO</v>
          </cell>
          <cell r="C34152" t="str">
            <v>UM</v>
          </cell>
        </row>
        <row r="34153">
          <cell r="A34153" t="str">
            <v>DT088800F</v>
          </cell>
          <cell r="B34153" t="str">
            <v>SUPORTE FILTRO DO AR PEQUENO     888 - 352 528 24 40</v>
          </cell>
          <cell r="C34153" t="str">
            <v>UM</v>
          </cell>
        </row>
        <row r="34154">
          <cell r="A34154" t="str">
            <v>DT089000D</v>
          </cell>
          <cell r="B34154" t="str">
            <v>CONJ. MANCAL ESCORA DO CAPO DIR.</v>
          </cell>
          <cell r="C34154" t="str">
            <v>UM</v>
          </cell>
        </row>
        <row r="34155">
          <cell r="A34155" t="str">
            <v>DT089000E</v>
          </cell>
          <cell r="B34155" t="str">
            <v>CONJ. MANCAL ESCORA DO CAPO ESQ.</v>
          </cell>
          <cell r="C34155" t="str">
            <v>UM</v>
          </cell>
        </row>
        <row r="34156">
          <cell r="A34156" t="str">
            <v>DT0892000</v>
          </cell>
          <cell r="B34156" t="str">
            <v>CHAPA INTERNA TETO ITINERARIO</v>
          </cell>
          <cell r="C34156" t="str">
            <v>UM</v>
          </cell>
        </row>
        <row r="34157">
          <cell r="A34157" t="str">
            <v>DT089200F</v>
          </cell>
          <cell r="B34157" t="str">
            <v>CHAPA INTERNA TETO ITINERARIO    892 - 308 622 70 35</v>
          </cell>
          <cell r="C34157" t="str">
            <v>UM</v>
          </cell>
        </row>
        <row r="34158">
          <cell r="A34158" t="str">
            <v>DT0893000</v>
          </cell>
          <cell r="B34158" t="str">
            <v>GRADE DIANTEIRA 608D</v>
          </cell>
          <cell r="C34158" t="str">
            <v>UM</v>
          </cell>
        </row>
        <row r="34159">
          <cell r="A34159" t="str">
            <v>DT089300F</v>
          </cell>
          <cell r="B34159" t="str">
            <v>GRADE DIANTEIRA 608D             893 - 308 750 02 02</v>
          </cell>
          <cell r="C34159" t="str">
            <v>UM</v>
          </cell>
        </row>
        <row r="34160">
          <cell r="A34160" t="str">
            <v>DT0894000</v>
          </cell>
          <cell r="B34160" t="str">
            <v>CAPO DIANTEIRO MOTOR 608D</v>
          </cell>
          <cell r="C34160" t="str">
            <v>UM</v>
          </cell>
        </row>
        <row r="34161">
          <cell r="A34161" t="str">
            <v>DT089400F</v>
          </cell>
          <cell r="B34161" t="str">
            <v>CAPO DIANTEIRO MOTOR 608D        894 - 308 750 70 02</v>
          </cell>
          <cell r="C34161" t="str">
            <v>UM</v>
          </cell>
        </row>
        <row r="34162">
          <cell r="A34162" t="str">
            <v>DT089500D</v>
          </cell>
          <cell r="B34162" t="str">
            <v>FRONTAL DO FAROL 608D DIR</v>
          </cell>
          <cell r="C34162" t="str">
            <v>UM</v>
          </cell>
        </row>
        <row r="34163">
          <cell r="A34163" t="str">
            <v>DT089500E</v>
          </cell>
          <cell r="B34163" t="str">
            <v>FRONTAL DO FAROL 608D ESQ</v>
          </cell>
          <cell r="C34163" t="str">
            <v>UM</v>
          </cell>
        </row>
        <row r="34164">
          <cell r="A34164" t="str">
            <v>DT08950DF</v>
          </cell>
          <cell r="B34164" t="str">
            <v>FRONTAL DO FAROL 608D DIR        895 - 308 627 72 01</v>
          </cell>
          <cell r="C34164" t="str">
            <v>UM</v>
          </cell>
        </row>
        <row r="34165">
          <cell r="A34165" t="str">
            <v>DT08950DG</v>
          </cell>
          <cell r="B34165" t="str">
            <v>PARALAMA FRONTAL</v>
          </cell>
          <cell r="C34165" t="str">
            <v>UM</v>
          </cell>
        </row>
        <row r="34166">
          <cell r="A34166" t="str">
            <v>DT08950EF</v>
          </cell>
          <cell r="B34166" t="str">
            <v>FRONTAL DO FAROL 608D ESQ        895 - 308 627 71 01</v>
          </cell>
          <cell r="C34166" t="str">
            <v>UM</v>
          </cell>
        </row>
        <row r="34167">
          <cell r="A34167" t="str">
            <v>DT08950EG</v>
          </cell>
          <cell r="B34167" t="str">
            <v>PARALAMA FRONTAL</v>
          </cell>
          <cell r="C34167" t="str">
            <v>UM</v>
          </cell>
        </row>
        <row r="34168">
          <cell r="A34168" t="str">
            <v>DT0895PFD</v>
          </cell>
          <cell r="B34168" t="str">
            <v>FRONTAL DO FAROL 608D DIR PRETO FOSCO</v>
          </cell>
          <cell r="C34168" t="str">
            <v>UM</v>
          </cell>
        </row>
        <row r="34169">
          <cell r="A34169" t="str">
            <v>DT0895PFE</v>
          </cell>
          <cell r="B34169" t="str">
            <v>FRONTAL DO FAROL 608D ESQ PRETO FOSCO</v>
          </cell>
          <cell r="C34169" t="str">
            <v>UM</v>
          </cell>
        </row>
        <row r="34170">
          <cell r="A34170" t="str">
            <v>DT089600D</v>
          </cell>
          <cell r="B34170" t="str">
            <v>ESTRIBO COMPLETO 608D DIR.</v>
          </cell>
          <cell r="C34170" t="str">
            <v>UM</v>
          </cell>
        </row>
        <row r="34171">
          <cell r="A34171" t="str">
            <v>DT089600E</v>
          </cell>
          <cell r="B34171" t="str">
            <v>ESTRIBO COMPLETO 608D ESQ.</v>
          </cell>
          <cell r="C34171" t="str">
            <v>UM</v>
          </cell>
        </row>
        <row r="34172">
          <cell r="A34172" t="str">
            <v>DT08960DF</v>
          </cell>
          <cell r="B34172" t="str">
            <v>ESTRIBO COMPLETO 608D DIR.       896 - 309 620 29 10</v>
          </cell>
          <cell r="C34172" t="str">
            <v>UM</v>
          </cell>
        </row>
        <row r="34173">
          <cell r="A34173" t="str">
            <v>DT08960DG</v>
          </cell>
          <cell r="B34173" t="str">
            <v>MB 608 APOIO DO PARACHOQUE</v>
          </cell>
          <cell r="C34173" t="str">
            <v>UM</v>
          </cell>
        </row>
        <row r="34174">
          <cell r="A34174" t="str">
            <v>DT08960EF</v>
          </cell>
          <cell r="B34174" t="str">
            <v>ESTRIBO COMPLETO 608D ESQ.       896 - 309 620 28 10</v>
          </cell>
          <cell r="C34174" t="str">
            <v>UM</v>
          </cell>
        </row>
        <row r="34175">
          <cell r="A34175" t="str">
            <v>DT08960EG</v>
          </cell>
          <cell r="B34175" t="str">
            <v>MB 608 APOIO DO PµRA-CHOQUE</v>
          </cell>
          <cell r="C34175" t="str">
            <v>UM</v>
          </cell>
        </row>
        <row r="34176">
          <cell r="A34176" t="str">
            <v>DT0897000</v>
          </cell>
          <cell r="B34176" t="str">
            <v>TAMPA MANUT INFER PORTA</v>
          </cell>
          <cell r="C34176" t="str">
            <v>UM</v>
          </cell>
        </row>
        <row r="34177">
          <cell r="A34177" t="str">
            <v>DT089700F</v>
          </cell>
          <cell r="B34177" t="str">
            <v>TAMPA MANUT INFER PORTA          897 - 309 727 00 48</v>
          </cell>
          <cell r="C34177" t="str">
            <v>UM</v>
          </cell>
        </row>
        <row r="34178">
          <cell r="A34178" t="str">
            <v>DT0900000</v>
          </cell>
          <cell r="B34178" t="str">
            <v>CABINE COMPL 1934 LEITO          900</v>
          </cell>
          <cell r="C34178" t="str">
            <v>UM</v>
          </cell>
        </row>
        <row r="34179">
          <cell r="A34179" t="str">
            <v>DT090000F</v>
          </cell>
          <cell r="B34179" t="str">
            <v>CABINE COMPL 1934 LEITO          900</v>
          </cell>
          <cell r="C34179" t="str">
            <v>UM</v>
          </cell>
        </row>
        <row r="34180">
          <cell r="A34180" t="str">
            <v>DT0901000</v>
          </cell>
          <cell r="B34180" t="str">
            <v>CHICOTE ELETRICO</v>
          </cell>
          <cell r="C34180" t="str">
            <v>UM</v>
          </cell>
        </row>
        <row r="34181">
          <cell r="A34181" t="str">
            <v>DT090100F</v>
          </cell>
          <cell r="B34181" t="str">
            <v>CHICOTE ELETRICO                 901 - 345 540 70 06</v>
          </cell>
          <cell r="C34181" t="str">
            <v>UM</v>
          </cell>
        </row>
        <row r="34182">
          <cell r="A34182" t="str">
            <v>DT0902000</v>
          </cell>
          <cell r="B34182" t="str">
            <v>CHAPA DA BOLEIA</v>
          </cell>
          <cell r="C34182" t="str">
            <v>UM</v>
          </cell>
        </row>
        <row r="34183">
          <cell r="A34183" t="str">
            <v>DT090200F</v>
          </cell>
          <cell r="B34183" t="str">
            <v>CHAPA DA BOLEIA                  902</v>
          </cell>
          <cell r="C34183" t="str">
            <v>UM</v>
          </cell>
        </row>
        <row r="34184">
          <cell r="A34184" t="str">
            <v>DT0903000</v>
          </cell>
          <cell r="B34184" t="str">
            <v>SUPORTE FILTRO OLEO HIDRAULICO</v>
          </cell>
          <cell r="C34184" t="str">
            <v>UM</v>
          </cell>
        </row>
        <row r="34185">
          <cell r="A34185" t="str">
            <v>DT090300F</v>
          </cell>
          <cell r="B34185" t="str">
            <v>SUPORTE FILTRO OLEO HIDRAULICO   903 - 345 466 70 40</v>
          </cell>
          <cell r="C34185" t="str">
            <v>UM</v>
          </cell>
        </row>
        <row r="34186">
          <cell r="A34186" t="str">
            <v>DT090400D</v>
          </cell>
          <cell r="B34186" t="str">
            <v>DUTO DO AR LATERAL DIR.</v>
          </cell>
          <cell r="C34186" t="str">
            <v>UM</v>
          </cell>
        </row>
        <row r="34187">
          <cell r="A34187" t="str">
            <v>DT090400E</v>
          </cell>
          <cell r="B34187" t="str">
            <v>DUTO DO AR LATERAL ESQ.</v>
          </cell>
          <cell r="C34187" t="str">
            <v>UM</v>
          </cell>
        </row>
        <row r="34188">
          <cell r="A34188" t="str">
            <v>DT09040DF</v>
          </cell>
          <cell r="B34188" t="str">
            <v>DUTO DO AR LATERAL DIR.          904 - 322 830 08 62</v>
          </cell>
          <cell r="C34188" t="str">
            <v>UM</v>
          </cell>
        </row>
        <row r="34189">
          <cell r="A34189" t="str">
            <v>DT09040DG</v>
          </cell>
          <cell r="B34189" t="str">
            <v>MB REFORO DA GRADE LATERAL</v>
          </cell>
          <cell r="C34189" t="str">
            <v>UM</v>
          </cell>
        </row>
        <row r="34190">
          <cell r="A34190" t="str">
            <v>DT09040EF</v>
          </cell>
          <cell r="B34190" t="str">
            <v>DUTO DO AR LATERAL ESQ.          904 - 322 830 07 62</v>
          </cell>
          <cell r="C34190" t="str">
            <v>UM</v>
          </cell>
        </row>
        <row r="34191">
          <cell r="A34191" t="str">
            <v>DT09040EG</v>
          </cell>
          <cell r="B34191" t="str">
            <v>MB REFORO DA GRADE LATERAL</v>
          </cell>
          <cell r="C34191" t="str">
            <v>UM</v>
          </cell>
        </row>
        <row r="34192">
          <cell r="A34192" t="str">
            <v>DT090500D</v>
          </cell>
          <cell r="B34192" t="str">
            <v>SUPORTE DO ESTRIBO 1934 DIR</v>
          </cell>
          <cell r="C34192" t="str">
            <v>UM</v>
          </cell>
        </row>
        <row r="34193">
          <cell r="A34193" t="str">
            <v>DT090500E</v>
          </cell>
          <cell r="B34193" t="str">
            <v>SUPORTE DO ESTRIBO 1934 ESQ</v>
          </cell>
          <cell r="C34193" t="str">
            <v>UM</v>
          </cell>
        </row>
        <row r="34194">
          <cell r="A34194" t="str">
            <v>DT091500E</v>
          </cell>
          <cell r="B34194" t="str">
            <v>DOBRADICA INFERIOR PORTA ESQ.</v>
          </cell>
          <cell r="C34194" t="str">
            <v>UM</v>
          </cell>
        </row>
        <row r="34195">
          <cell r="A34195" t="str">
            <v>DT09150EF</v>
          </cell>
          <cell r="B34195" t="str">
            <v>DOBRADICA INFERIOR PORTA ESQ.    915 - 331 720 70 37</v>
          </cell>
          <cell r="C34195" t="str">
            <v>UM</v>
          </cell>
        </row>
        <row r="34196">
          <cell r="A34196" t="str">
            <v>DT091600D</v>
          </cell>
          <cell r="B34196" t="str">
            <v>DOBRADICA INFERIOR PORTA DIR.</v>
          </cell>
          <cell r="C34196" t="str">
            <v>UM</v>
          </cell>
        </row>
        <row r="34197">
          <cell r="A34197" t="str">
            <v>DT09160DF</v>
          </cell>
          <cell r="B34197" t="str">
            <v>DOBRADICA INFERIOR PORTA DIR.    916 - 331 720 71 37</v>
          </cell>
          <cell r="C34197" t="str">
            <v>UM</v>
          </cell>
        </row>
        <row r="34198">
          <cell r="A34198" t="str">
            <v>DT091700E</v>
          </cell>
          <cell r="B34198" t="str">
            <v>DOBRADICA DO CAPO ESQ.</v>
          </cell>
          <cell r="C34198" t="str">
            <v>UM</v>
          </cell>
        </row>
        <row r="34199">
          <cell r="A34199" t="str">
            <v>DT09170EF</v>
          </cell>
          <cell r="B34199" t="str">
            <v>DOBRADICA DO CAPO ESQ.           917 - 344 880 00 28</v>
          </cell>
          <cell r="C34199" t="str">
            <v>UM</v>
          </cell>
        </row>
        <row r="34200">
          <cell r="A34200" t="str">
            <v>DT091800D</v>
          </cell>
          <cell r="B34200" t="str">
            <v>DOBRADICA DO CAPO DIR.</v>
          </cell>
          <cell r="C34200" t="str">
            <v>UM</v>
          </cell>
        </row>
        <row r="34201">
          <cell r="A34201" t="str">
            <v>DT09180DF</v>
          </cell>
          <cell r="B34201" t="str">
            <v>DOBRADICA DO CAPO DIR.           918 - 344 880 01 28</v>
          </cell>
          <cell r="C34201" t="str">
            <v>UM</v>
          </cell>
        </row>
        <row r="34202">
          <cell r="A34202" t="str">
            <v>DT0919000</v>
          </cell>
          <cell r="B34202" t="str">
            <v>TETO CABINE LEITO 1933/34</v>
          </cell>
          <cell r="C34202" t="str">
            <v>UM</v>
          </cell>
        </row>
        <row r="34203">
          <cell r="A34203" t="str">
            <v>DT091900F</v>
          </cell>
          <cell r="B34203" t="str">
            <v>TETO CABINE LEITO 1933/34        919 - 350 657 01 09</v>
          </cell>
          <cell r="C34203" t="str">
            <v>UM</v>
          </cell>
        </row>
        <row r="34204">
          <cell r="A34204" t="str">
            <v>DT0920000</v>
          </cell>
          <cell r="B34204" t="str">
            <v>APOIO CALCO MOTOR DIANTEIRO</v>
          </cell>
          <cell r="C34204" t="str">
            <v>UM</v>
          </cell>
        </row>
        <row r="34205">
          <cell r="A34205" t="str">
            <v>DT092000F</v>
          </cell>
          <cell r="B34205" t="str">
            <v>APOIO CALCO MOTOR DIANTEIRO      920 - 352 242 05 09</v>
          </cell>
          <cell r="C34205" t="str">
            <v>UM</v>
          </cell>
        </row>
        <row r="34206">
          <cell r="A34206" t="str">
            <v>DT092100d</v>
          </cell>
          <cell r="B34206" t="str">
            <v>APOIO CALCO MOTOR TRASEIRO</v>
          </cell>
          <cell r="C34206" t="str">
            <v>UM</v>
          </cell>
        </row>
        <row r="34207">
          <cell r="A34207" t="str">
            <v>DT092100E</v>
          </cell>
          <cell r="B34207" t="str">
            <v>APOIO CALCO MOTOR TRASEIRO ESQ.</v>
          </cell>
          <cell r="C34207" t="str">
            <v>UM</v>
          </cell>
        </row>
        <row r="34208">
          <cell r="A34208" t="str">
            <v>DT09210DF</v>
          </cell>
          <cell r="B34208" t="str">
            <v>APOIO CALCO MOTOR TRASEIRO   921 - 352 242 04 09</v>
          </cell>
          <cell r="C34208" t="str">
            <v>UM</v>
          </cell>
        </row>
        <row r="34209">
          <cell r="A34209" t="str">
            <v>DT09210EF</v>
          </cell>
          <cell r="B34209" t="str">
            <v>APOIO CALCO MOTOR TRASEIRO ESQ.  921 - 352 242 05 09</v>
          </cell>
          <cell r="C34209" t="str">
            <v>UM</v>
          </cell>
        </row>
        <row r="34210">
          <cell r="A34210" t="str">
            <v>DT0923000</v>
          </cell>
          <cell r="B34210" t="str">
            <v>CAIXA DO PORTA LUVA</v>
          </cell>
          <cell r="C34210" t="str">
            <v>UM</v>
          </cell>
        </row>
        <row r="34211">
          <cell r="A34211" t="str">
            <v>DT092300F</v>
          </cell>
          <cell r="B34211" t="str">
            <v>CAIXA DO PORTA LUVA              923 - 331 689 00 91</v>
          </cell>
          <cell r="C34211" t="str">
            <v>UM</v>
          </cell>
        </row>
        <row r="34212">
          <cell r="A34212" t="str">
            <v>DT0924000</v>
          </cell>
          <cell r="B34212" t="str">
            <v>TAMPA DO PORTA-LUVA</v>
          </cell>
          <cell r="C34212" t="str">
            <v>UM</v>
          </cell>
        </row>
        <row r="34213">
          <cell r="A34213" t="str">
            <v>DT092400F</v>
          </cell>
          <cell r="B34213" t="str">
            <v>TAMPA DO PORTA-LUVA              924 - 331 680 00 82</v>
          </cell>
          <cell r="C34213" t="str">
            <v>UM</v>
          </cell>
        </row>
        <row r="34214">
          <cell r="A34214" t="str">
            <v>DT092500E</v>
          </cell>
          <cell r="B34214" t="str">
            <v>MOLDURA DO PAINEL ESQ</v>
          </cell>
          <cell r="C34214" t="str">
            <v>UM</v>
          </cell>
        </row>
        <row r="34215">
          <cell r="A34215" t="str">
            <v>DT09250EF</v>
          </cell>
          <cell r="B34215" t="str">
            <v>MOLDURA DO PAINEL ESQ            925 - 331 680 00 06</v>
          </cell>
          <cell r="C34215" t="str">
            <v>UM</v>
          </cell>
        </row>
        <row r="34216">
          <cell r="A34216" t="str">
            <v>DT0926000</v>
          </cell>
          <cell r="B34216" t="str">
            <v>MOLDURA DO PAINEL CENTRAL</v>
          </cell>
          <cell r="C34216" t="str">
            <v>UM</v>
          </cell>
        </row>
        <row r="34217">
          <cell r="A34217" t="str">
            <v>DT092600F</v>
          </cell>
          <cell r="B34217" t="str">
            <v>MOLDURA DO PAINEL CENTRAL        926 - 331 680 02 06</v>
          </cell>
          <cell r="C34217" t="str">
            <v>UM</v>
          </cell>
        </row>
        <row r="34218">
          <cell r="A34218" t="str">
            <v>DT092700D</v>
          </cell>
          <cell r="B34218" t="str">
            <v>MOLDURA DO PAINEL  DIR</v>
          </cell>
          <cell r="C34218" t="str">
            <v>UM</v>
          </cell>
        </row>
        <row r="34219">
          <cell r="A34219" t="str">
            <v>DT09270DF</v>
          </cell>
          <cell r="B34219" t="str">
            <v>MOLDURA DO PAINEL  DIR           927 - 331 680 01 06</v>
          </cell>
          <cell r="C34219" t="str">
            <v>UM</v>
          </cell>
        </row>
        <row r="34220">
          <cell r="A34220" t="str">
            <v>DT0928000</v>
          </cell>
          <cell r="B34220" t="str">
            <v>PAINEL DOS INSTRUMENTOS</v>
          </cell>
          <cell r="C34220" t="str">
            <v>UM</v>
          </cell>
        </row>
        <row r="34221">
          <cell r="A34221" t="str">
            <v>DT092800F</v>
          </cell>
          <cell r="B34221" t="str">
            <v>PAINEL DOS INSTRUMENTOS          928 - 331 689 00 90</v>
          </cell>
          <cell r="C34221" t="str">
            <v>UM</v>
          </cell>
        </row>
        <row r="34222">
          <cell r="A34222" t="str">
            <v>DT0929000</v>
          </cell>
          <cell r="B34222" t="str">
            <v>RESERVATORIO DE AR 40L</v>
          </cell>
          <cell r="C34222" t="str">
            <v>UM</v>
          </cell>
        </row>
        <row r="34223">
          <cell r="A34223" t="str">
            <v>DT092900F</v>
          </cell>
          <cell r="B34223" t="str">
            <v>RESERVATORIO DE AR 40L           929 - 321 430 02 05</v>
          </cell>
          <cell r="C34223" t="str">
            <v>UM</v>
          </cell>
        </row>
        <row r="34224">
          <cell r="A34224" t="str">
            <v>DT09290EX</v>
          </cell>
          <cell r="B34224" t="str">
            <v>TANQUE DE AR 1113</v>
          </cell>
          <cell r="C34224" t="str">
            <v>UM</v>
          </cell>
        </row>
        <row r="34225">
          <cell r="A34225" t="str">
            <v>DT0930000</v>
          </cell>
          <cell r="B34225" t="str">
            <v>CANAL DO AR  SUPERIOR</v>
          </cell>
          <cell r="C34225" t="str">
            <v>UM</v>
          </cell>
        </row>
        <row r="34226">
          <cell r="A34226" t="str">
            <v>DT093000F</v>
          </cell>
          <cell r="B34226" t="str">
            <v>CANAL DO AR  SUPERIOR            930 - 331 830 00 44</v>
          </cell>
          <cell r="C34226" t="str">
            <v>UM</v>
          </cell>
        </row>
        <row r="34227">
          <cell r="A34227" t="str">
            <v>DT0931000</v>
          </cell>
          <cell r="B34227" t="str">
            <v>CABINE NUA 1519</v>
          </cell>
          <cell r="C34227" t="str">
            <v>UM</v>
          </cell>
        </row>
        <row r="34228">
          <cell r="A34228" t="str">
            <v>DT093100A</v>
          </cell>
          <cell r="B34228" t="str">
            <v>CABINE NUA 1525 ALONGADA</v>
          </cell>
          <cell r="C34228" t="str">
            <v>UM</v>
          </cell>
        </row>
        <row r="34229">
          <cell r="A34229" t="str">
            <v>DT093100E</v>
          </cell>
          <cell r="B34229" t="str">
            <v>ESTRUTURA DA CABINE 1519/24/25</v>
          </cell>
          <cell r="C34229" t="str">
            <v>UM</v>
          </cell>
        </row>
        <row r="34230">
          <cell r="A34230" t="str">
            <v>DT093100P</v>
          </cell>
          <cell r="B34230" t="str">
            <v>CABINE NUA 1519 PINTADA</v>
          </cell>
          <cell r="C34230" t="str">
            <v>UM</v>
          </cell>
        </row>
        <row r="34231">
          <cell r="A34231" t="str">
            <v>DT09310EA</v>
          </cell>
          <cell r="B34231" t="str">
            <v>ESTRUTURA DA CABINE 1519/24/25 ALONGADA</v>
          </cell>
          <cell r="C34231" t="str">
            <v>UM</v>
          </cell>
        </row>
        <row r="34232">
          <cell r="A34232" t="str">
            <v>DT09310EP</v>
          </cell>
          <cell r="B34232" t="str">
            <v>ESTRUTURA DA CABINE 1519/24/25  PINTADA</v>
          </cell>
          <cell r="C34232" t="str">
            <v>UM</v>
          </cell>
        </row>
        <row r="34233">
          <cell r="A34233" t="str">
            <v>DT09310TA</v>
          </cell>
          <cell r="B34233" t="str">
            <v>CABINE NUA 1519  PA /FA</v>
          </cell>
          <cell r="C34233" t="str">
            <v>UM</v>
          </cell>
        </row>
        <row r="34234">
          <cell r="A34234" t="str">
            <v>DT0931EAA</v>
          </cell>
          <cell r="B34234" t="str">
            <v>ESTRUTURA DA CABINE 1519/24/25 ALONGADA - TODA ANTIGA</v>
          </cell>
          <cell r="C34234" t="str">
            <v>UM</v>
          </cell>
        </row>
        <row r="34235">
          <cell r="A34235" t="str">
            <v>DT0932000</v>
          </cell>
          <cell r="B34235" t="str">
            <v>CABINE COMPL 1519</v>
          </cell>
          <cell r="C34235" t="str">
            <v>UM</v>
          </cell>
        </row>
        <row r="34236">
          <cell r="A34236" t="str">
            <v>DT093200A</v>
          </cell>
          <cell r="B34236" t="str">
            <v>CABINE COMPL 1519  ALONGADA</v>
          </cell>
          <cell r="C34236" t="str">
            <v>UM</v>
          </cell>
        </row>
        <row r="34237">
          <cell r="A34237" t="str">
            <v>DT09320TA</v>
          </cell>
          <cell r="B34237" t="str">
            <v>CABINE COMPL 1519 TODA ANTIGA</v>
          </cell>
          <cell r="C34237" t="str">
            <v>UM</v>
          </cell>
        </row>
        <row r="34238">
          <cell r="A34238" t="str">
            <v>DT0932APR</v>
          </cell>
          <cell r="B34238" t="str">
            <v>CABINE PARCIAL 1519 ALONGADA</v>
          </cell>
          <cell r="C34238" t="str">
            <v>UM</v>
          </cell>
        </row>
        <row r="34239">
          <cell r="A34239" t="str">
            <v>DT0932PAR</v>
          </cell>
          <cell r="B34239" t="str">
            <v>CABINE PARCIAL 1519/24/25</v>
          </cell>
          <cell r="C34239" t="str">
            <v>UM</v>
          </cell>
        </row>
        <row r="34240">
          <cell r="A34240" t="str">
            <v>DT0933000</v>
          </cell>
          <cell r="B34240" t="str">
            <v>SUPORTE DO PAINEL DOS INSTRUMENTOS</v>
          </cell>
          <cell r="C34240" t="str">
            <v>UM</v>
          </cell>
        </row>
        <row r="34241">
          <cell r="A34241" t="str">
            <v>DT093300F</v>
          </cell>
          <cell r="B34241" t="str">
            <v>SUPORTE DO PAINEL DOS INSTRUMENTOS - 331 689 01 14</v>
          </cell>
          <cell r="C34241" t="str">
            <v>UM</v>
          </cell>
        </row>
        <row r="34242">
          <cell r="A34242" t="str">
            <v>DT0934000</v>
          </cell>
          <cell r="B34242" t="str">
            <v>SUPORTE DO PAINEL</v>
          </cell>
          <cell r="C34242" t="str">
            <v>UM</v>
          </cell>
        </row>
        <row r="34243">
          <cell r="A34243" t="str">
            <v>DT093400F</v>
          </cell>
          <cell r="B34243" t="str">
            <v>SUPORTE DO PAINEL                934 - 331 680 03 06</v>
          </cell>
          <cell r="C34243" t="str">
            <v>UM</v>
          </cell>
        </row>
        <row r="34244">
          <cell r="A34244" t="str">
            <v>DT0936000</v>
          </cell>
          <cell r="B34244" t="str">
            <v>PARAFUSO DA DOBRAD PORTA M6x20-Z.A.</v>
          </cell>
          <cell r="C34244" t="str">
            <v>UM</v>
          </cell>
        </row>
        <row r="34245">
          <cell r="A34245" t="str">
            <v>DT093600F</v>
          </cell>
          <cell r="B34245" t="str">
            <v>PARAFUSO DA DOBRAD PORTA M6x20-Z.A. 936 - 000 965 006 026</v>
          </cell>
          <cell r="C34245" t="str">
            <v>UM</v>
          </cell>
        </row>
        <row r="34246">
          <cell r="A34246" t="str">
            <v>DT0938000</v>
          </cell>
          <cell r="B34246" t="str">
            <v>CABINE PARCIAL 1519</v>
          </cell>
          <cell r="C34246" t="str">
            <v>UM</v>
          </cell>
        </row>
        <row r="34247">
          <cell r="A34247" t="str">
            <v>DT093800F</v>
          </cell>
          <cell r="B34247" t="str">
            <v>CABINE PARCIAL 1519              938</v>
          </cell>
          <cell r="C34247" t="str">
            <v>UM</v>
          </cell>
        </row>
        <row r="34248">
          <cell r="A34248" t="str">
            <v>DT0939000</v>
          </cell>
          <cell r="B34248" t="str">
            <v>CABINE COMPL 11/1313</v>
          </cell>
          <cell r="C34248" t="str">
            <v>UM</v>
          </cell>
        </row>
        <row r="34249">
          <cell r="A34249" t="str">
            <v>DT093900A</v>
          </cell>
          <cell r="B34249" t="str">
            <v>CABINE COMPL 1113/13 ALONG 610m</v>
          </cell>
          <cell r="C34249" t="str">
            <v>UM</v>
          </cell>
        </row>
        <row r="34250">
          <cell r="A34250" t="str">
            <v>DT0939PAR</v>
          </cell>
          <cell r="B34250" t="str">
            <v>CABINE PARCIAL   11/1313</v>
          </cell>
          <cell r="C34250" t="str">
            <v>UM</v>
          </cell>
        </row>
        <row r="34251">
          <cell r="A34251" t="str">
            <v>DT0940000</v>
          </cell>
          <cell r="B34251" t="str">
            <v>CABINE NUA 1113/1313</v>
          </cell>
          <cell r="C34251" t="str">
            <v>UM</v>
          </cell>
        </row>
        <row r="34252">
          <cell r="A34252" t="str">
            <v>DT094000A</v>
          </cell>
          <cell r="B34252" t="str">
            <v>CABINE NUA 11/1313 ALONG 610mm</v>
          </cell>
          <cell r="C34252" t="str">
            <v>UM</v>
          </cell>
        </row>
        <row r="34253">
          <cell r="A34253" t="str">
            <v>DT094000E</v>
          </cell>
          <cell r="B34253" t="str">
            <v>ESTRUTURA CABINE 1113/1313/1518</v>
          </cell>
          <cell r="C34253" t="str">
            <v>UM</v>
          </cell>
        </row>
        <row r="34254">
          <cell r="A34254" t="str">
            <v>DT094000P</v>
          </cell>
          <cell r="B34254" t="str">
            <v>CABINE NUA 1113/13 PINTADA</v>
          </cell>
          <cell r="C34254" t="str">
            <v>UM</v>
          </cell>
        </row>
        <row r="34255">
          <cell r="A34255" t="str">
            <v>DT09400EA</v>
          </cell>
          <cell r="B34255" t="str">
            <v>ESTRUTURA DE CABINE 11/1313/1518  ALONG 610mm</v>
          </cell>
          <cell r="C34255" t="str">
            <v>UM</v>
          </cell>
        </row>
        <row r="34256">
          <cell r="A34256" t="str">
            <v>DT09400EP</v>
          </cell>
          <cell r="B34256" t="str">
            <v>ESTRUTURA DE CABINE 1113/13/1518  PINTADA</v>
          </cell>
          <cell r="C34256" t="str">
            <v>UM</v>
          </cell>
        </row>
        <row r="34257">
          <cell r="A34257" t="str">
            <v>DT0941000</v>
          </cell>
          <cell r="B34257" t="str">
            <v>CABINE PARCIAL 1113/13</v>
          </cell>
          <cell r="C34257" t="str">
            <v>UM</v>
          </cell>
        </row>
        <row r="34258">
          <cell r="A34258" t="str">
            <v>DT094100B</v>
          </cell>
          <cell r="B34258" t="str">
            <v>BASE DA CABINE 1113/13</v>
          </cell>
          <cell r="C34258" t="str">
            <v>UM</v>
          </cell>
        </row>
        <row r="34259">
          <cell r="A34259" t="str">
            <v>DT094100P</v>
          </cell>
          <cell r="B34259" t="str">
            <v>CABINE PARCIAL 1113/13 PINTADA  941P</v>
          </cell>
          <cell r="C34259" t="str">
            <v>UM</v>
          </cell>
        </row>
        <row r="34260">
          <cell r="A34260" t="str">
            <v>DT09410BP</v>
          </cell>
          <cell r="B34260" t="str">
            <v>BASE DA CABINE PARCIAL 1113/13 PINTADA</v>
          </cell>
          <cell r="C34260" t="str">
            <v>UM</v>
          </cell>
        </row>
        <row r="34261">
          <cell r="A34261" t="str">
            <v>DT0942000</v>
          </cell>
          <cell r="B34261" t="str">
            <v>KIT PAINEL INSTRUMENTOS</v>
          </cell>
          <cell r="C34261" t="str">
            <v>UM</v>
          </cell>
        </row>
        <row r="34262">
          <cell r="A34262" t="str">
            <v>DT094200F</v>
          </cell>
          <cell r="B34262" t="str">
            <v>KIT PAINEL INSTRUMENTOS         942</v>
          </cell>
          <cell r="C34262" t="str">
            <v>UM</v>
          </cell>
        </row>
        <row r="34263">
          <cell r="A34263" t="str">
            <v>DT094400F</v>
          </cell>
          <cell r="B34263" t="str">
            <v>QUADRO CANAL DO AR MODERNO       944 - 331 620 00 46</v>
          </cell>
          <cell r="C34263" t="str">
            <v>UM</v>
          </cell>
        </row>
        <row r="34264">
          <cell r="A34264" t="str">
            <v>DT0945000</v>
          </cell>
          <cell r="B34264" t="str">
            <v>TETO CABINE ALTA</v>
          </cell>
          <cell r="C34264" t="str">
            <v>UM</v>
          </cell>
        </row>
        <row r="34265">
          <cell r="A34265" t="str">
            <v>DT094500F</v>
          </cell>
          <cell r="B34265" t="str">
            <v>TETO CABINE ALTA                 945 - A3446570009 -</v>
          </cell>
          <cell r="C34265" t="str">
            <v>UM</v>
          </cell>
        </row>
        <row r="34266">
          <cell r="A34266" t="str">
            <v>DT09450PF</v>
          </cell>
          <cell r="B34266" t="str">
            <v>TETO CABINE ALTA PRETO FOSCO</v>
          </cell>
          <cell r="C34266" t="str">
            <v>UM</v>
          </cell>
        </row>
        <row r="34267">
          <cell r="A34267" t="str">
            <v>DT094600F</v>
          </cell>
          <cell r="B34267" t="str">
            <v>ABA 5a TRAVESSA 2213             946 - 345 312 75 60</v>
          </cell>
          <cell r="C34267" t="str">
            <v>UM</v>
          </cell>
        </row>
        <row r="34268">
          <cell r="A34268" t="str">
            <v>DT09480PF</v>
          </cell>
          <cell r="B34268" t="str">
            <v>QUADRO DO PARA-BRISA MONT PRETO FOSCO</v>
          </cell>
          <cell r="C34268" t="str">
            <v>UM</v>
          </cell>
        </row>
        <row r="34269">
          <cell r="A34269" t="str">
            <v>DT0949000</v>
          </cell>
          <cell r="B34269" t="str">
            <v>CABINE NUA 1113/13 PA/FM</v>
          </cell>
          <cell r="C34269" t="str">
            <v>UM</v>
          </cell>
        </row>
        <row r="34270">
          <cell r="A34270" t="str">
            <v>DT094900E</v>
          </cell>
          <cell r="B34270" t="str">
            <v>ESTRUTURA DA CABINE 1113/13 PA/FM</v>
          </cell>
          <cell r="C34270" t="str">
            <v>UM</v>
          </cell>
        </row>
        <row r="34271">
          <cell r="A34271" t="str">
            <v>DT094900P</v>
          </cell>
          <cell r="B34271" t="str">
            <v>CABINE NUA 1113/13 PA PINTADA</v>
          </cell>
          <cell r="C34271" t="str">
            <v>UM</v>
          </cell>
        </row>
        <row r="34272">
          <cell r="A34272" t="str">
            <v>DT09490EP</v>
          </cell>
          <cell r="B34272" t="str">
            <v>ESTRUTURA DA CABINE 1113/13 PA PINTADA</v>
          </cell>
          <cell r="C34272" t="str">
            <v>UM</v>
          </cell>
        </row>
        <row r="34273">
          <cell r="A34273" t="str">
            <v>DT09490TA</v>
          </cell>
          <cell r="B34273" t="str">
            <v>CABINE NUA 1113/13 TODA ANTIGA</v>
          </cell>
          <cell r="C34273" t="str">
            <v>UM</v>
          </cell>
        </row>
        <row r="34274">
          <cell r="A34274" t="str">
            <v>DT0949EAP</v>
          </cell>
          <cell r="B34274" t="str">
            <v>ESTRUTURA DA CABINA 1113/13 TODA ANTIGA PINTADA</v>
          </cell>
          <cell r="C34274" t="str">
            <v>UM</v>
          </cell>
        </row>
        <row r="34275">
          <cell r="A34275" t="str">
            <v>DT0949ETA</v>
          </cell>
          <cell r="B34275" t="str">
            <v>ESTRUTURA DA CABINE 1113/13/1518  TODA ANTIGA</v>
          </cell>
          <cell r="C34275" t="str">
            <v>UM</v>
          </cell>
        </row>
        <row r="34276">
          <cell r="A34276" t="str">
            <v>DT0949TAP</v>
          </cell>
          <cell r="B34276" t="str">
            <v>CABINE NUA 1113/13 ANTIGA PINT</v>
          </cell>
          <cell r="C34276" t="str">
            <v>UM</v>
          </cell>
        </row>
        <row r="34277">
          <cell r="A34277" t="str">
            <v>DT0950000</v>
          </cell>
          <cell r="B34277" t="str">
            <v>TAPA FURO DA COLUNA DA PORTA</v>
          </cell>
          <cell r="C34277" t="str">
            <v>UM</v>
          </cell>
        </row>
        <row r="34278">
          <cell r="A34278" t="str">
            <v>DT095000F</v>
          </cell>
          <cell r="B34278" t="str">
            <v>TAPA FURO DA COLUNA DA PORTA     950 - 000 987 07 44</v>
          </cell>
          <cell r="C34278" t="str">
            <v>UM</v>
          </cell>
        </row>
        <row r="34279">
          <cell r="A34279" t="str">
            <v>DT0951000</v>
          </cell>
          <cell r="B34279" t="str">
            <v>CABINE PARCIAL 1113/13 PA/FM</v>
          </cell>
          <cell r="C34279" t="str">
            <v>UM</v>
          </cell>
        </row>
        <row r="34280">
          <cell r="A34280" t="str">
            <v>DT095100B</v>
          </cell>
          <cell r="B34280" t="str">
            <v>BASE DA CABINE 1113/13 PA/FM</v>
          </cell>
          <cell r="C34280" t="str">
            <v>UM</v>
          </cell>
        </row>
        <row r="34281">
          <cell r="A34281" t="str">
            <v>DT09510TA</v>
          </cell>
          <cell r="B34281" t="str">
            <v>CABINE PARCIAL 1113/13 PA/FA</v>
          </cell>
          <cell r="C34281" t="str">
            <v>UM</v>
          </cell>
        </row>
        <row r="34282">
          <cell r="A34282" t="str">
            <v>DT0951BTA</v>
          </cell>
          <cell r="B34282" t="str">
            <v>BASE DA CABINE 1113/13 PA/FA</v>
          </cell>
          <cell r="C34282" t="str">
            <v>UM</v>
          </cell>
        </row>
        <row r="34283">
          <cell r="A34283" t="str">
            <v>DT0953000</v>
          </cell>
          <cell r="B34283" t="str">
            <v>KIT MONTAGEM PAINEL MODERNO</v>
          </cell>
          <cell r="C34283" t="str">
            <v>UM</v>
          </cell>
        </row>
        <row r="34284">
          <cell r="A34284" t="str">
            <v>DT095300F</v>
          </cell>
          <cell r="B34284" t="str">
            <v>KIT MONTAGEM PAINEL MODERNO     953</v>
          </cell>
          <cell r="C34284" t="str">
            <v>UM</v>
          </cell>
        </row>
        <row r="34285">
          <cell r="A34285" t="str">
            <v>DT0955000</v>
          </cell>
          <cell r="B34285" t="str">
            <v>DEFLETOR DO RADIADOR</v>
          </cell>
          <cell r="C34285" t="str">
            <v>UM</v>
          </cell>
        </row>
        <row r="34286">
          <cell r="A34286" t="str">
            <v>DT095500F</v>
          </cell>
          <cell r="B34286" t="str">
            <v>DEFLETOR DO RADIADOR             955 - 344 505 70 55</v>
          </cell>
          <cell r="C34286" t="str">
            <v>UM</v>
          </cell>
        </row>
        <row r="34287">
          <cell r="A34287" t="str">
            <v>DT0956000</v>
          </cell>
          <cell r="B34287" t="str">
            <v>ABA 2a TRAVESSA MOTOR 1313</v>
          </cell>
          <cell r="C34287" t="str">
            <v>UM</v>
          </cell>
        </row>
        <row r="34288">
          <cell r="A34288" t="str">
            <v>DT095600F</v>
          </cell>
          <cell r="B34288" t="str">
            <v>ABA 2a TRAVESSA MOTOR 1313       956 - 360 313 00 08</v>
          </cell>
          <cell r="C34288" t="str">
            <v>UM</v>
          </cell>
        </row>
        <row r="34289">
          <cell r="A34289" t="str">
            <v>DT096000D</v>
          </cell>
          <cell r="B34289" t="str">
            <v>GRADE VENTILACAO DO CAPO DIR</v>
          </cell>
          <cell r="C34289" t="str">
            <v>UM</v>
          </cell>
        </row>
        <row r="34290">
          <cell r="A34290" t="str">
            <v>DT096000E</v>
          </cell>
          <cell r="B34290" t="str">
            <v>GRADE VENTILACAO DO CAPO ESQ</v>
          </cell>
          <cell r="C34290" t="str">
            <v>UM</v>
          </cell>
        </row>
        <row r="34291">
          <cell r="A34291" t="str">
            <v>DT09600DF</v>
          </cell>
          <cell r="B34291" t="str">
            <v>GRADE VENTILACAO DO CAPO DIR     960 - 331 880 71 56</v>
          </cell>
          <cell r="C34291" t="str">
            <v>UM</v>
          </cell>
        </row>
        <row r="34292">
          <cell r="A34292" t="str">
            <v>DT09600EF</v>
          </cell>
          <cell r="B34292" t="str">
            <v>GRADE VENTILACAO DO CAPO ESQ     960 - 331 880 70 56</v>
          </cell>
          <cell r="C34292" t="str">
            <v>UM</v>
          </cell>
        </row>
        <row r="34293">
          <cell r="A34293" t="str">
            <v>DT0961000</v>
          </cell>
          <cell r="B34293" t="str">
            <v>CHAPA ALAVANCA DO CAMBIO</v>
          </cell>
          <cell r="C34293" t="str">
            <v>UM</v>
          </cell>
        </row>
        <row r="34294">
          <cell r="A34294" t="str">
            <v>DT096100F</v>
          </cell>
          <cell r="B34294" t="str">
            <v>CHAPA ALAVANCA DO CAMBIO         961 - 344 610 75 88</v>
          </cell>
          <cell r="C34294" t="str">
            <v>UM</v>
          </cell>
        </row>
        <row r="34295">
          <cell r="A34295" t="str">
            <v>DT0962000</v>
          </cell>
          <cell r="B34295" t="str">
            <v>PARA-CHOQUE DIANTEIRO 1932/33/34</v>
          </cell>
          <cell r="C34295" t="str">
            <v>UM</v>
          </cell>
        </row>
        <row r="34296">
          <cell r="A34296" t="str">
            <v>DT096200F</v>
          </cell>
          <cell r="B34296" t="str">
            <v>PARA-CHOQUE DIANTEIRO 1932/33/34 962 - 350 880 82 70</v>
          </cell>
          <cell r="C34296" t="str">
            <v>UM</v>
          </cell>
        </row>
        <row r="34297">
          <cell r="A34297" t="str">
            <v>DT096200P</v>
          </cell>
          <cell r="B34297" t="str">
            <v>PARA-CHOQUE DIANT PRETO</v>
          </cell>
          <cell r="C34297" t="str">
            <v>UM</v>
          </cell>
        </row>
        <row r="34298">
          <cell r="A34298" t="str">
            <v>DT09630DF</v>
          </cell>
          <cell r="B34298" t="str">
            <v>SUPORTE CENTRAL P/CHOQUE DIR     963 - 350 315 71 94</v>
          </cell>
          <cell r="C34298" t="str">
            <v>UM</v>
          </cell>
        </row>
        <row r="34299">
          <cell r="A34299" t="str">
            <v>DT09630EF</v>
          </cell>
          <cell r="B34299" t="str">
            <v>SUPORTE CENTRAL P/CHOQUE ESQ     963 - 350 315 70 94</v>
          </cell>
          <cell r="C34299" t="str">
            <v>UM</v>
          </cell>
        </row>
        <row r="34300">
          <cell r="A34300" t="str">
            <v>DT096600F</v>
          </cell>
          <cell r="B34300" t="str">
            <v>SUPORTE DIANTEIRO CABINE 1519    966 - 345 310 72 63</v>
          </cell>
          <cell r="C34300" t="str">
            <v>UM</v>
          </cell>
        </row>
        <row r="34301">
          <cell r="A34301" t="str">
            <v>DT0968000</v>
          </cell>
          <cell r="B34301" t="str">
            <v>CALCO FEIXE DE MOLAS CABINE</v>
          </cell>
          <cell r="C34301" t="str">
            <v>UM</v>
          </cell>
        </row>
        <row r="34302">
          <cell r="A34302" t="str">
            <v>DT096800F</v>
          </cell>
          <cell r="B34302" t="str">
            <v>CALCO FEIXE DE MOLAS CABINE      968 - 352 317 02 40</v>
          </cell>
          <cell r="C34302" t="str">
            <v>UM</v>
          </cell>
        </row>
        <row r="34303">
          <cell r="A34303" t="str">
            <v>DT096800G</v>
          </cell>
          <cell r="B34303" t="str">
            <v>APOIO DO PµRA-CHOQUE</v>
          </cell>
          <cell r="C34303" t="str">
            <v>UM</v>
          </cell>
        </row>
        <row r="34304">
          <cell r="A34304" t="str">
            <v>DT0969000</v>
          </cell>
          <cell r="B34304" t="str">
            <v>CANAL DO AR CABINE ALTA</v>
          </cell>
          <cell r="C34304" t="str">
            <v>UM</v>
          </cell>
        </row>
        <row r="34305">
          <cell r="A34305" t="str">
            <v>DT096900F</v>
          </cell>
          <cell r="B34305" t="str">
            <v>CANAL DO AR CABINE ALTA          969 - 331 830 03 44</v>
          </cell>
          <cell r="C34305" t="str">
            <v>UM</v>
          </cell>
        </row>
        <row r="34306">
          <cell r="A34306" t="str">
            <v>DT0970000</v>
          </cell>
          <cell r="B34306" t="str">
            <v>1a TRAVESSA DO MOTOR 1519</v>
          </cell>
          <cell r="C34306" t="str">
            <v>UM</v>
          </cell>
        </row>
        <row r="34307">
          <cell r="A34307" t="str">
            <v>DT097000F</v>
          </cell>
          <cell r="B34307" t="str">
            <v>1a TRAVESSA DO MOTOR 1519        970 - 345 310 03 62</v>
          </cell>
          <cell r="C34307" t="str">
            <v>UM</v>
          </cell>
        </row>
        <row r="34308">
          <cell r="A34308" t="str">
            <v>DT0975000</v>
          </cell>
          <cell r="B34308" t="str">
            <v>DEFLETOR DO RADIADOR 608D</v>
          </cell>
          <cell r="C34308" t="str">
            <v>UM</v>
          </cell>
        </row>
        <row r="34309">
          <cell r="A34309" t="str">
            <v>DT097500F</v>
          </cell>
          <cell r="B34309" t="str">
            <v>DEFLETOR DO RADIADOR 608D        975 - 309 500 14 60</v>
          </cell>
          <cell r="C34309" t="str">
            <v>UM</v>
          </cell>
        </row>
        <row r="34310">
          <cell r="A34310" t="str">
            <v>DT0976000</v>
          </cell>
          <cell r="B34310" t="str">
            <v>REBOCADOR 1924 A 1934</v>
          </cell>
          <cell r="C34310" t="str">
            <v>UM</v>
          </cell>
        </row>
        <row r="34311">
          <cell r="A34311" t="str">
            <v>DT097600F</v>
          </cell>
          <cell r="B34311" t="str">
            <v>REBOCADOR 1924 A 1934            976 - 350 310 71 26</v>
          </cell>
          <cell r="C34311" t="str">
            <v>UM</v>
          </cell>
        </row>
        <row r="34312">
          <cell r="A34312" t="str">
            <v>DT0977000</v>
          </cell>
          <cell r="B34312" t="str">
            <v>1a TRAVESSA DIANT MOTOR 1113</v>
          </cell>
          <cell r="C34312" t="str">
            <v>UM</v>
          </cell>
        </row>
        <row r="34313">
          <cell r="A34313" t="str">
            <v>DT097700F</v>
          </cell>
          <cell r="B34313" t="str">
            <v>1a TRAVESSA DIANT MOTOR 1113     977 - 344 310 01 26</v>
          </cell>
          <cell r="C34313" t="str">
            <v>UM</v>
          </cell>
        </row>
        <row r="34314">
          <cell r="A34314" t="str">
            <v>DT097700G</v>
          </cell>
          <cell r="B34314" t="str">
            <v>MB SUPORTE CENTRAL DO PµRA-CHOQUE</v>
          </cell>
          <cell r="C34314" t="str">
            <v>UM</v>
          </cell>
        </row>
        <row r="34315">
          <cell r="A34315" t="str">
            <v>DT0978000</v>
          </cell>
          <cell r="B34315" t="str">
            <v>1a TRAVESSA DIANT MOTOR 1313</v>
          </cell>
          <cell r="C34315" t="str">
            <v>UM</v>
          </cell>
        </row>
        <row r="34316">
          <cell r="A34316" t="str">
            <v>DT097800F</v>
          </cell>
          <cell r="B34316" t="str">
            <v>1a TRAVESSA DIANT MOTOR 1313     978 - 345 310 02 26</v>
          </cell>
          <cell r="C34316" t="str">
            <v>UM</v>
          </cell>
        </row>
        <row r="34317">
          <cell r="A34317" t="str">
            <v>DT0980000</v>
          </cell>
          <cell r="B34317" t="str">
            <v>2a TRAVESSA DO MOTOR 1313</v>
          </cell>
          <cell r="C34317" t="str">
            <v>UM</v>
          </cell>
        </row>
        <row r="34318">
          <cell r="A34318" t="str">
            <v>DT098000F</v>
          </cell>
          <cell r="B34318" t="str">
            <v>2a TRAVESSA DO MOTOR 1313        980 - 360 310 00 28</v>
          </cell>
          <cell r="C34318" t="str">
            <v>UM</v>
          </cell>
        </row>
        <row r="34319">
          <cell r="A34319" t="str">
            <v>DT098000G</v>
          </cell>
          <cell r="B34319" t="str">
            <v>SUPORTE CENTRAL PµRA-CHOQUE</v>
          </cell>
          <cell r="C34319" t="str">
            <v>UM</v>
          </cell>
        </row>
        <row r="34320">
          <cell r="A34320" t="str">
            <v>DT0981000</v>
          </cell>
          <cell r="B34320" t="str">
            <v>CAPO DO MOTOR</v>
          </cell>
          <cell r="C34320" t="str">
            <v>UM</v>
          </cell>
        </row>
        <row r="34321">
          <cell r="A34321" t="str">
            <v>DT098100F</v>
          </cell>
          <cell r="B34321" t="str">
            <v>CAPO DO MOTOR                     981 - 331 880 73 56</v>
          </cell>
          <cell r="C34321" t="str">
            <v>UM</v>
          </cell>
        </row>
        <row r="34322">
          <cell r="A34322" t="str">
            <v>DT0981KDG</v>
          </cell>
          <cell r="B34322" t="str">
            <v>MB 1633 PARALAMA TRASEIRO</v>
          </cell>
          <cell r="C34322" t="str">
            <v>UM</v>
          </cell>
        </row>
        <row r="34323">
          <cell r="A34323" t="str">
            <v>DT0982000</v>
          </cell>
          <cell r="B34323" t="str">
            <v>GRADE DE FERRO MODERNA</v>
          </cell>
          <cell r="C34323" t="str">
            <v>UM</v>
          </cell>
        </row>
        <row r="34324">
          <cell r="A34324" t="str">
            <v>DT098200F</v>
          </cell>
          <cell r="B34324" t="str">
            <v>GRADE DE FERRO MODERNA           982 - 331 750 00 02</v>
          </cell>
          <cell r="C34324" t="str">
            <v>UM</v>
          </cell>
        </row>
        <row r="34325">
          <cell r="A34325" t="str">
            <v>DT0983000</v>
          </cell>
          <cell r="B34325" t="str">
            <v>SUPORTE MANEQUIM ESTRANGULADOR</v>
          </cell>
          <cell r="C34325" t="str">
            <v>UM</v>
          </cell>
        </row>
        <row r="34326">
          <cell r="A34326" t="str">
            <v>DT098300F</v>
          </cell>
          <cell r="B34326" t="str">
            <v>SUPORTE MANEQUIM ESTRANGULADOR   983</v>
          </cell>
          <cell r="C34326" t="str">
            <v>UM</v>
          </cell>
        </row>
        <row r="34327">
          <cell r="A34327" t="str">
            <v>DT098400D</v>
          </cell>
          <cell r="B34327" t="str">
            <v>CAIXA DE RODA 1519/25/2219 DIR</v>
          </cell>
          <cell r="C34327" t="str">
            <v>UM</v>
          </cell>
        </row>
        <row r="34328">
          <cell r="A34328" t="str">
            <v>DT098400E</v>
          </cell>
          <cell r="B34328" t="str">
            <v>CAIXA DE RODA 1519/25/2219 ESQ</v>
          </cell>
          <cell r="C34328" t="str">
            <v>UM</v>
          </cell>
        </row>
        <row r="34329">
          <cell r="A34329" t="str">
            <v>DT09840DF</v>
          </cell>
          <cell r="B34329" t="str">
            <v>CAIXA DE RODA 1519/25/2219 DIR   984 - 331 610 71 66</v>
          </cell>
          <cell r="C34329" t="str">
            <v>UM</v>
          </cell>
        </row>
        <row r="34330">
          <cell r="A34330" t="str">
            <v>DT09840EF</v>
          </cell>
          <cell r="B34330" t="str">
            <v>CAIXA DE RODA 1519/25/2219 ESQ   984 - 331 610 70 66</v>
          </cell>
          <cell r="C34330" t="str">
            <v>UM</v>
          </cell>
        </row>
        <row r="34331">
          <cell r="A34331" t="str">
            <v>DT0986000</v>
          </cell>
          <cell r="B34331" t="str">
            <v>RESERVATORIO DE AR 60L 1519/2213</v>
          </cell>
          <cell r="C34331" t="str">
            <v>UM</v>
          </cell>
        </row>
        <row r="34332">
          <cell r="A34332" t="str">
            <v>DT098600F</v>
          </cell>
          <cell r="B34332" t="str">
            <v>RESERVATORIO DE AR 60L 1519/2213</v>
          </cell>
          <cell r="C34332" t="str">
            <v>UM</v>
          </cell>
        </row>
        <row r="34333">
          <cell r="A34333" t="str">
            <v>DT0987000</v>
          </cell>
          <cell r="B34333" t="str">
            <v>RESERVATORIO DE AR 608/708 20L</v>
          </cell>
          <cell r="C34333" t="str">
            <v>UM</v>
          </cell>
        </row>
        <row r="34334">
          <cell r="A34334" t="str">
            <v>DT098700F</v>
          </cell>
          <cell r="B34334" t="str">
            <v>RESERVATORIO DE AR 608/708 20L   987 - 308 430 70 05</v>
          </cell>
          <cell r="C34334" t="str">
            <v>UM</v>
          </cell>
        </row>
        <row r="34335">
          <cell r="A34335" t="str">
            <v>DT0990000</v>
          </cell>
          <cell r="B34335" t="str">
            <v>CHAPA DO ASSOALHO 608D/708</v>
          </cell>
          <cell r="C34335" t="str">
            <v>UM</v>
          </cell>
        </row>
        <row r="34336">
          <cell r="A34336" t="str">
            <v>DT099000F</v>
          </cell>
          <cell r="B34336" t="str">
            <v>CHAPA DO ASSOALHO 608D/708       990 - 308 620 70 41</v>
          </cell>
          <cell r="C34336" t="str">
            <v>UM</v>
          </cell>
        </row>
        <row r="34337">
          <cell r="A34337" t="str">
            <v>DT099000G</v>
          </cell>
          <cell r="B34337" t="str">
            <v>MB 1620 PARALAMA INFERIOR</v>
          </cell>
          <cell r="C34337" t="str">
            <v>UM</v>
          </cell>
        </row>
        <row r="34338">
          <cell r="A34338" t="str">
            <v>DT0993000</v>
          </cell>
          <cell r="B34338" t="str">
            <v>ARRUELA LISA M 8 x 25 ZA.</v>
          </cell>
          <cell r="C34338" t="str">
            <v>UM</v>
          </cell>
        </row>
        <row r="34339">
          <cell r="A34339" t="str">
            <v>DT099300F</v>
          </cell>
          <cell r="B34339" t="str">
            <v>ARRUELA LISA M 8 x 25 ZA.</v>
          </cell>
          <cell r="C34339" t="str">
            <v>UM</v>
          </cell>
        </row>
        <row r="34340">
          <cell r="A34340" t="str">
            <v>DT0994000</v>
          </cell>
          <cell r="B34340" t="str">
            <v>TAMPA CANAL DO AR 83 EM DIANTE</v>
          </cell>
          <cell r="C34340" t="str">
            <v>UM</v>
          </cell>
        </row>
        <row r="34341">
          <cell r="A34341" t="str">
            <v>DT099400F</v>
          </cell>
          <cell r="B34341" t="str">
            <v>TAMPA CANAL DO AR 83 EM DIANTE   994 - 331 831 71 41</v>
          </cell>
          <cell r="C34341" t="str">
            <v>UM</v>
          </cell>
        </row>
        <row r="34342">
          <cell r="A34342" t="str">
            <v>DT0995000</v>
          </cell>
          <cell r="B34342" t="str">
            <v>TETO CABINE BAIXA</v>
          </cell>
          <cell r="C34342" t="str">
            <v>UM</v>
          </cell>
        </row>
        <row r="34343">
          <cell r="A34343" t="str">
            <v>DT099500F</v>
          </cell>
          <cell r="B34343" t="str">
            <v>TETO CABINE BAIXA                995 - 344 650 00 09</v>
          </cell>
          <cell r="C34343" t="str">
            <v>UM</v>
          </cell>
        </row>
        <row r="34344">
          <cell r="A34344" t="str">
            <v>DT1000000</v>
          </cell>
          <cell r="B34344" t="str">
            <v>ARRUELA ESPACADORA              1000</v>
          </cell>
          <cell r="C34344" t="str">
            <v>UM</v>
          </cell>
        </row>
        <row r="34345">
          <cell r="A34345" t="str">
            <v>DT100100D</v>
          </cell>
          <cell r="B34345" t="str">
            <v>PONTEIRA DO PARACHOQUE DIR(1618)1001</v>
          </cell>
          <cell r="C34345" t="str">
            <v>UM</v>
          </cell>
        </row>
        <row r="34346">
          <cell r="A34346" t="str">
            <v>DT100100E</v>
          </cell>
          <cell r="B34346" t="str">
            <v>PONTEIRA DO PARACHOQUE ESQ(1618)1001</v>
          </cell>
          <cell r="C34346" t="str">
            <v>UM</v>
          </cell>
        </row>
        <row r="34347">
          <cell r="A34347" t="str">
            <v>DT10010DF</v>
          </cell>
          <cell r="B34347" t="str">
            <v>PONTEIRA DO PARACHOQUE DIR(1618)1001 - 384 880 88 07</v>
          </cell>
          <cell r="C34347" t="str">
            <v>UM</v>
          </cell>
        </row>
        <row r="34348">
          <cell r="A34348" t="str">
            <v>DT10010EF</v>
          </cell>
          <cell r="B34348" t="str">
            <v>PONTEIRA DO PARACHOQUE ESQ(1618)1001 - 384 880 87 07</v>
          </cell>
          <cell r="C34348" t="str">
            <v>UM</v>
          </cell>
        </row>
        <row r="34349">
          <cell r="A34349" t="str">
            <v>DT10010MD</v>
          </cell>
          <cell r="B34349" t="str">
            <v>PONTEIRA DO PARACHOQUE DIR MEX(1618)</v>
          </cell>
          <cell r="C34349" t="str">
            <v>UM</v>
          </cell>
        </row>
        <row r="34350">
          <cell r="A34350" t="str">
            <v>DT10010ME</v>
          </cell>
          <cell r="B34350" t="str">
            <v>PONTEIRA DO PARACHOQUE ESQ MEX(1618)</v>
          </cell>
          <cell r="C34350" t="str">
            <v>UM</v>
          </cell>
        </row>
        <row r="34351">
          <cell r="A34351" t="str">
            <v>DT1002000</v>
          </cell>
          <cell r="B34351" t="str">
            <v>SUPORTE BATERIA COMPLETO</v>
          </cell>
          <cell r="C34351" t="str">
            <v>UM</v>
          </cell>
        </row>
        <row r="34352">
          <cell r="A34352" t="str">
            <v>DT100200F</v>
          </cell>
          <cell r="B34352" t="str">
            <v>SUPORTE BATERIA COMPLETO        1002 - 384 541 73 03</v>
          </cell>
          <cell r="C34352" t="str">
            <v>UM</v>
          </cell>
        </row>
        <row r="34353">
          <cell r="A34353" t="str">
            <v>DT1003000</v>
          </cell>
          <cell r="B34353" t="str">
            <v>TAMPA DO SUPORTE DE BATERIA</v>
          </cell>
          <cell r="C34353" t="str">
            <v>UM</v>
          </cell>
        </row>
        <row r="34354">
          <cell r="A34354" t="str">
            <v>DT100300F</v>
          </cell>
          <cell r="B34354" t="str">
            <v>TAMPA DO SUPORTE DE BATERIA     1003 - 384 540 70 82</v>
          </cell>
          <cell r="C34354" t="str">
            <v>UM</v>
          </cell>
        </row>
        <row r="34355">
          <cell r="A34355" t="str">
            <v>DT1004000</v>
          </cell>
          <cell r="B34355" t="str">
            <v>FUNDO DO SUPORTE DE BATERIA</v>
          </cell>
          <cell r="C34355" t="str">
            <v>UM</v>
          </cell>
        </row>
        <row r="34356">
          <cell r="A34356" t="str">
            <v>DT100400F</v>
          </cell>
          <cell r="B34356" t="str">
            <v>FUNDO DO SUPORTE DE BATERIA     1004 - 392 540 70 14</v>
          </cell>
          <cell r="C34356" t="str">
            <v>UM</v>
          </cell>
        </row>
        <row r="34357">
          <cell r="A34357" t="str">
            <v>DT1005000</v>
          </cell>
          <cell r="B34357" t="str">
            <v>SUPORTE BATERIA COMPLETO        1005</v>
          </cell>
          <cell r="C34357" t="str">
            <v>UM</v>
          </cell>
        </row>
        <row r="34358">
          <cell r="A34358" t="str">
            <v>DT1006000</v>
          </cell>
          <cell r="B34358" t="str">
            <v>HASTE FIXACAO SUPORTE BATERIA</v>
          </cell>
          <cell r="C34358" t="str">
            <v>UM</v>
          </cell>
        </row>
        <row r="34359">
          <cell r="A34359" t="str">
            <v>DT100600F</v>
          </cell>
          <cell r="B34359" t="str">
            <v>HASTE FIXACAO SUPORTE BATERIA   1006 - 695 541 70 40</v>
          </cell>
          <cell r="C34359" t="str">
            <v>UM</v>
          </cell>
        </row>
        <row r="34360">
          <cell r="A34360" t="str">
            <v>DT1007000</v>
          </cell>
          <cell r="B34360" t="str">
            <v>BORBOLETA M.BENZ M8x1,25 Z.A.</v>
          </cell>
          <cell r="C34360" t="str">
            <v>UM</v>
          </cell>
        </row>
        <row r="34361">
          <cell r="A34361" t="str">
            <v>DT100700F</v>
          </cell>
          <cell r="B34361" t="str">
            <v>BORBOLETA M.BENZ M8x1,25 Z.A.   1007</v>
          </cell>
          <cell r="C34361" t="str">
            <v>UM</v>
          </cell>
        </row>
        <row r="34362">
          <cell r="A34362" t="str">
            <v>DT1008000</v>
          </cell>
          <cell r="B34362" t="str">
            <v>GRADE DIANTEIRA INFERIOR (1618)</v>
          </cell>
          <cell r="C34362" t="str">
            <v>UM</v>
          </cell>
        </row>
        <row r="34363">
          <cell r="A34363" t="str">
            <v>DT100800F</v>
          </cell>
          <cell r="B34363" t="str">
            <v>GRADE DIANTEIRA INFERIOR(1618)  1008 - 384 880 81 85</v>
          </cell>
          <cell r="C34363" t="str">
            <v>UM</v>
          </cell>
        </row>
        <row r="34364">
          <cell r="A34364" t="str">
            <v>DT100800M</v>
          </cell>
          <cell r="B34364" t="str">
            <v>GRADE DIANTEIRA INFERIOR MEX (1618)</v>
          </cell>
          <cell r="C34364" t="str">
            <v>UM</v>
          </cell>
        </row>
        <row r="34365">
          <cell r="A34365" t="str">
            <v>DT100900D</v>
          </cell>
          <cell r="B34365" t="str">
            <v>REVEST.EXT.COL.P/BRISA DIR. ABS (1618)</v>
          </cell>
          <cell r="C34365" t="str">
            <v>UM</v>
          </cell>
        </row>
        <row r="34366">
          <cell r="A34366" t="str">
            <v>DT100900E</v>
          </cell>
          <cell r="B34366" t="str">
            <v>REVEST.EXT.COL.P/BISA ESQ. ABS (1618)</v>
          </cell>
          <cell r="C34366" t="str">
            <v>UM</v>
          </cell>
        </row>
        <row r="34367">
          <cell r="A34367" t="str">
            <v>DT10090DF</v>
          </cell>
          <cell r="B34367" t="str">
            <v>REVEST.EXT.COL.P/BRISA DIR. ABS (1618) 1009 - 384 628 72 07</v>
          </cell>
          <cell r="C34367" t="str">
            <v>UM</v>
          </cell>
        </row>
        <row r="34368">
          <cell r="A34368" t="str">
            <v>DT10090EF</v>
          </cell>
          <cell r="B34368" t="str">
            <v>REVEST.EXT.COL.P/BISA ESQ. ABS (1618)   1009 - 384 628 71 08</v>
          </cell>
          <cell r="C34368" t="str">
            <v>UM</v>
          </cell>
        </row>
        <row r="34369">
          <cell r="A34369" t="str">
            <v>DT101000D</v>
          </cell>
          <cell r="B34369" t="str">
            <v>CALHA EXTERNA DA PORTA DIR</v>
          </cell>
          <cell r="C34369" t="str">
            <v>UM</v>
          </cell>
        </row>
        <row r="34370">
          <cell r="A34370" t="str">
            <v>DT101000E</v>
          </cell>
          <cell r="B34370" t="str">
            <v>CALHA EXTERNA DA PORTA ESQ</v>
          </cell>
          <cell r="C34370" t="str">
            <v>UM</v>
          </cell>
        </row>
        <row r="34371">
          <cell r="A34371" t="str">
            <v>DT10100DF</v>
          </cell>
          <cell r="B34371" t="str">
            <v>CALHA EXTERNA DA PORTA DIR      1010 - 688 651 71 33</v>
          </cell>
          <cell r="C34371" t="str">
            <v>UM</v>
          </cell>
        </row>
        <row r="34372">
          <cell r="A34372" t="str">
            <v>DT10100EF</v>
          </cell>
          <cell r="B34372" t="str">
            <v>CALHA EXTERNA DA PORTA ESQ      1010 - 688 651 70 33</v>
          </cell>
          <cell r="C34372" t="str">
            <v>UM</v>
          </cell>
        </row>
        <row r="34373">
          <cell r="A34373" t="str">
            <v>DT101100D</v>
          </cell>
          <cell r="B34373" t="str">
            <v>TRAVESSA SUP INTERNA PORTA DIR</v>
          </cell>
          <cell r="C34373" t="str">
            <v>UM</v>
          </cell>
        </row>
        <row r="34374">
          <cell r="A34374" t="str">
            <v>DT101100E</v>
          </cell>
          <cell r="B34374" t="str">
            <v>TRAVESSA SUP INTERNA PORTA ESQ</v>
          </cell>
          <cell r="C34374" t="str">
            <v>UM</v>
          </cell>
        </row>
        <row r="34375">
          <cell r="A34375" t="str">
            <v>DT10110DF</v>
          </cell>
          <cell r="B34375" t="str">
            <v>TRAVESSA SUP INTERNA PORTA DIR  1011 - 688 650 71 01</v>
          </cell>
          <cell r="C34375" t="str">
            <v>UM</v>
          </cell>
        </row>
        <row r="34376">
          <cell r="A34376" t="str">
            <v>DT10110EF</v>
          </cell>
          <cell r="B34376" t="str">
            <v>TRAVESSA SUP INTERNA PORTA ESQ  1011 - 688 650 70 01</v>
          </cell>
          <cell r="C34376" t="str">
            <v>UM</v>
          </cell>
        </row>
        <row r="34377">
          <cell r="A34377" t="str">
            <v>DT10140DF</v>
          </cell>
          <cell r="B34377" t="str">
            <v>CHAPA LATERAL DO ESTRIBO DIR.   1014 - 384 610 71 06</v>
          </cell>
          <cell r="C34377" t="str">
            <v>UM</v>
          </cell>
        </row>
        <row r="34378">
          <cell r="A34378" t="str">
            <v>DT10140EF</v>
          </cell>
          <cell r="B34378" t="str">
            <v>CHAPA LATERAL DO ESTRIBO ESQ.   1014 - 384 610 70 06</v>
          </cell>
          <cell r="C34378" t="str">
            <v>UM</v>
          </cell>
        </row>
        <row r="34379">
          <cell r="A34379" t="str">
            <v>DT101600D</v>
          </cell>
          <cell r="B34379" t="str">
            <v>FORRO COLUNA PARABRISA</v>
          </cell>
          <cell r="C34379" t="str">
            <v>UM</v>
          </cell>
        </row>
        <row r="34380">
          <cell r="A34380" t="str">
            <v>DT101600E</v>
          </cell>
          <cell r="B34380" t="str">
            <v>FORRO COLUNA PARABRISA</v>
          </cell>
          <cell r="C34380" t="str">
            <v>UM</v>
          </cell>
        </row>
        <row r="34381">
          <cell r="A34381" t="str">
            <v>DT10160DF</v>
          </cell>
          <cell r="B34381" t="str">
            <v>FORRO COLUNA PARABRISA          1016 - 688 621 71 40</v>
          </cell>
          <cell r="C34381" t="str">
            <v>UM</v>
          </cell>
        </row>
        <row r="34382">
          <cell r="A34382" t="str">
            <v>DT10160EF</v>
          </cell>
          <cell r="B34382" t="str">
            <v>FORRO COLUNA PARABRISA          1016 - 688 621 70 40</v>
          </cell>
          <cell r="C34382" t="str">
            <v>UM</v>
          </cell>
        </row>
        <row r="34383">
          <cell r="A34383" t="str">
            <v>DT1017000</v>
          </cell>
          <cell r="B34383" t="str">
            <v>SUPORTE LATERAL PARA-CHOQUE</v>
          </cell>
          <cell r="C34383" t="str">
            <v>UM</v>
          </cell>
        </row>
        <row r="34384">
          <cell r="A34384" t="str">
            <v>DT101700F</v>
          </cell>
          <cell r="B34384" t="str">
            <v>SUPORTE LATERAL PARA-CHOQUE     1017 - 384 525 72 39</v>
          </cell>
          <cell r="C34384" t="str">
            <v>UM</v>
          </cell>
        </row>
        <row r="34385">
          <cell r="A34385" t="str">
            <v>DT101800F</v>
          </cell>
          <cell r="B34385" t="str">
            <v>QUADRO FIXACAO RADIADOR         1018 - 384 500 70 16</v>
          </cell>
          <cell r="C34385" t="str">
            <v>UM</v>
          </cell>
        </row>
        <row r="34386">
          <cell r="A34386" t="str">
            <v>DT101900F</v>
          </cell>
          <cell r="B34386" t="str">
            <v>KIT BORRACHA PROT RADIAD CAPO  1019 - 384 887 76 98</v>
          </cell>
          <cell r="C34386" t="str">
            <v>UM</v>
          </cell>
        </row>
        <row r="34387">
          <cell r="A34387" t="str">
            <v>DT1020000</v>
          </cell>
          <cell r="B34387" t="str">
            <v>KIT COXIM CABINE COMPLETO</v>
          </cell>
          <cell r="C34387" t="str">
            <v>UM</v>
          </cell>
        </row>
        <row r="34388">
          <cell r="A34388" t="str">
            <v>DT102000F</v>
          </cell>
          <cell r="B34388" t="str">
            <v>KIT COXIM CABINE COMPLETO      1020</v>
          </cell>
          <cell r="C34388" t="str">
            <v>UM</v>
          </cell>
        </row>
        <row r="34389">
          <cell r="A34389" t="str">
            <v>DT1030000</v>
          </cell>
          <cell r="B34389" t="str">
            <v>DEFLETOR DO RADIADOR HPN</v>
          </cell>
          <cell r="C34389" t="str">
            <v>UM</v>
          </cell>
        </row>
        <row r="34390">
          <cell r="A34390" t="str">
            <v>DT103000F</v>
          </cell>
          <cell r="B34390" t="str">
            <v>DEFLETOR DO RADIADOR HPN        1030 - 384 505 84 55</v>
          </cell>
          <cell r="C34390" t="str">
            <v>UM</v>
          </cell>
        </row>
        <row r="34391">
          <cell r="A34391" t="str">
            <v>DT103100D</v>
          </cell>
          <cell r="B34391" t="str">
            <v>ARO DO FAROL HPN DIR. (1618)</v>
          </cell>
          <cell r="C34391" t="str">
            <v>UM</v>
          </cell>
        </row>
        <row r="34392">
          <cell r="A34392" t="str">
            <v>DT103100E</v>
          </cell>
          <cell r="B34392" t="str">
            <v>ARO DO FAROL HPN ESQ. (1618)</v>
          </cell>
          <cell r="C34392" t="str">
            <v>UM</v>
          </cell>
        </row>
        <row r="34393">
          <cell r="A34393" t="str">
            <v>DT10310DF</v>
          </cell>
          <cell r="B34393" t="str">
            <v>ARO DO FAROL HPN DIR. (1618)    1031 - 384 881 75 23</v>
          </cell>
          <cell r="C34393" t="str">
            <v>UM</v>
          </cell>
        </row>
        <row r="34394">
          <cell r="A34394" t="str">
            <v>DT10310DG</v>
          </cell>
          <cell r="B34394" t="str">
            <v>MB 1215 PONTEIRA DA GRADE</v>
          </cell>
          <cell r="C34394" t="str">
            <v>UM</v>
          </cell>
        </row>
        <row r="34395">
          <cell r="A34395" t="str">
            <v>DT10310EF</v>
          </cell>
          <cell r="B34395" t="str">
            <v>ARO DO FAROL HPN ESQ. (1618)    1031 - 384 881 74 23</v>
          </cell>
          <cell r="C34395" t="str">
            <v>UM</v>
          </cell>
        </row>
        <row r="34396">
          <cell r="A34396" t="str">
            <v>DT10310EG</v>
          </cell>
          <cell r="B34396" t="str">
            <v>MB 1215 ARO PLASTICO</v>
          </cell>
          <cell r="C34396" t="str">
            <v>UM</v>
          </cell>
        </row>
        <row r="34397">
          <cell r="A34397" t="str">
            <v>DT1032000</v>
          </cell>
          <cell r="B34397" t="str">
            <v>TAMPA BATERIA 1618              1032</v>
          </cell>
          <cell r="C34397" t="str">
            <v>UM</v>
          </cell>
        </row>
        <row r="34398">
          <cell r="A34398" t="str">
            <v>DT1033000</v>
          </cell>
          <cell r="B34398" t="str">
            <v>FUNDO BATERIA 1618              1033</v>
          </cell>
          <cell r="C34398" t="str">
            <v>UM</v>
          </cell>
        </row>
        <row r="34399">
          <cell r="A34399" t="str">
            <v>DT103400D</v>
          </cell>
          <cell r="B34399" t="str">
            <v>ESTRIBO COMPLETO 1618 DIR</v>
          </cell>
          <cell r="C34399" t="str">
            <v>UM</v>
          </cell>
        </row>
        <row r="34400">
          <cell r="A34400" t="str">
            <v>DT103400E</v>
          </cell>
          <cell r="B34400" t="str">
            <v>ESTRIBO COMPLETO 1618 ESQ</v>
          </cell>
          <cell r="C34400" t="str">
            <v>UM</v>
          </cell>
        </row>
        <row r="34401">
          <cell r="A34401" t="str">
            <v>DT10340DF</v>
          </cell>
          <cell r="B34401" t="str">
            <v>ESTRIBO COMPLETO 1618 DIR       1034 - 384 660 96 06</v>
          </cell>
          <cell r="C34401" t="str">
            <v>UM</v>
          </cell>
        </row>
        <row r="34402">
          <cell r="A34402" t="str">
            <v>DT10340EF</v>
          </cell>
          <cell r="B34402" t="str">
            <v>ESTRIBO COMPLETO 1618 ESQ       1034 - 384 660 97 06</v>
          </cell>
          <cell r="C34402" t="str">
            <v>UM</v>
          </cell>
        </row>
        <row r="34403">
          <cell r="A34403" t="str">
            <v>DT1035000</v>
          </cell>
          <cell r="B34403" t="str">
            <v>SUPORTE PLACA E SINALEIRA HPN</v>
          </cell>
          <cell r="C34403" t="str">
            <v>UM</v>
          </cell>
        </row>
        <row r="34404">
          <cell r="A34404" t="str">
            <v>DT103500F</v>
          </cell>
          <cell r="B34404" t="str">
            <v>SUPORTE PLACA E SINALEIRA HPN   1035 - 384 520 74 41</v>
          </cell>
          <cell r="C34404" t="str">
            <v>UM</v>
          </cell>
        </row>
        <row r="34405">
          <cell r="A34405" t="str">
            <v>DT1036000</v>
          </cell>
          <cell r="B34405" t="str">
            <v>SUPORTE DE SINALEIRA TRAS DIR</v>
          </cell>
          <cell r="C34405" t="str">
            <v>UM</v>
          </cell>
        </row>
        <row r="34406">
          <cell r="A34406" t="str">
            <v>DT103600F</v>
          </cell>
          <cell r="B34406" t="str">
            <v>SUPORTE DE SINALEIRA TRAS DIR   1036 - 384 520 75 41</v>
          </cell>
          <cell r="C34406" t="str">
            <v>UM</v>
          </cell>
        </row>
        <row r="34407">
          <cell r="A34407" t="str">
            <v>DT1037000</v>
          </cell>
          <cell r="B34407" t="str">
            <v>SUPORTE BATERIA COMPL DUPLO</v>
          </cell>
          <cell r="C34407" t="str">
            <v>UM</v>
          </cell>
        </row>
        <row r="34408">
          <cell r="A34408" t="str">
            <v>DT103700F</v>
          </cell>
          <cell r="B34408" t="str">
            <v>SUPORTE BATERIA COMPL DUPLO     1037 - 386 540 70 14</v>
          </cell>
          <cell r="C34408" t="str">
            <v>UM</v>
          </cell>
        </row>
        <row r="34409">
          <cell r="A34409" t="str">
            <v>DT1038000</v>
          </cell>
          <cell r="B34409" t="str">
            <v>ESCORA 1620 CAPO HPN</v>
          </cell>
          <cell r="C34409" t="str">
            <v>UM</v>
          </cell>
        </row>
        <row r="34410">
          <cell r="A34410" t="str">
            <v>DT103800F</v>
          </cell>
          <cell r="B34410" t="str">
            <v>ESCORA 1620 CAPO HPN            1038 - 694 887 70 72</v>
          </cell>
          <cell r="C34410" t="str">
            <v>UM</v>
          </cell>
        </row>
        <row r="34411">
          <cell r="A34411" t="str">
            <v>DT1043000</v>
          </cell>
          <cell r="B34411" t="str">
            <v>CINTA DO TANQUE DO OLEO</v>
          </cell>
          <cell r="C34411" t="str">
            <v>UM</v>
          </cell>
        </row>
        <row r="34412">
          <cell r="A34412" t="str">
            <v>DT104300F</v>
          </cell>
          <cell r="B34412" t="str">
            <v>CINTA DO TANQUE DO OLEO         1043 - 382 470 70 40</v>
          </cell>
          <cell r="C34412" t="str">
            <v>UM</v>
          </cell>
        </row>
        <row r="34413">
          <cell r="A34413" t="str">
            <v>DT1044000</v>
          </cell>
          <cell r="B34413" t="str">
            <v>CALCO DO SUPORTE FRONTAL HPN</v>
          </cell>
          <cell r="C34413" t="str">
            <v>UM</v>
          </cell>
        </row>
        <row r="34414">
          <cell r="A34414" t="str">
            <v>DT104400F</v>
          </cell>
          <cell r="B34414" t="str">
            <v>CALCO DO SUPORTE FRONTAL HPN    1044 - 384 987 72 39</v>
          </cell>
          <cell r="C34414" t="str">
            <v>UM</v>
          </cell>
        </row>
        <row r="34415">
          <cell r="A34415" t="str">
            <v>DT1045000</v>
          </cell>
          <cell r="B34415" t="str">
            <v>PARAFUSO SUP FRONTAL  HPN 20x97    1045 - 384 990 70 75</v>
          </cell>
          <cell r="C34415" t="str">
            <v>UM</v>
          </cell>
        </row>
        <row r="34416">
          <cell r="A34416" t="str">
            <v>DT104500F</v>
          </cell>
          <cell r="B34416" t="str">
            <v>PARAFUSO SUP FRONTAL  HPN 20x97    1045 - 384 990 70 75</v>
          </cell>
          <cell r="C34416" t="str">
            <v>UM</v>
          </cell>
        </row>
        <row r="34417">
          <cell r="A34417" t="str">
            <v>DT104600D</v>
          </cell>
          <cell r="B34417" t="str">
            <v>REVEST EXT COLUNA 709/912 DIR</v>
          </cell>
          <cell r="C34417" t="str">
            <v>UM</v>
          </cell>
        </row>
        <row r="34418">
          <cell r="A34418" t="str">
            <v>DT104600E</v>
          </cell>
          <cell r="B34418" t="str">
            <v>REVEST EXT COLUNA 709/912 ESQ</v>
          </cell>
          <cell r="C34418" t="str">
            <v>UM</v>
          </cell>
        </row>
        <row r="34419">
          <cell r="A34419" t="str">
            <v>DT10460DF</v>
          </cell>
          <cell r="B34419" t="str">
            <v>REVEST EXT COLUNA 709/912 DIR   1046 - 688 628 72 07</v>
          </cell>
          <cell r="C34419" t="str">
            <v>UM</v>
          </cell>
        </row>
        <row r="34420">
          <cell r="A34420" t="str">
            <v>DT10460EF</v>
          </cell>
          <cell r="B34420" t="str">
            <v>REVEST EXT COLUNA 709/912 ESQ   1046 - 688 628 71 07</v>
          </cell>
          <cell r="C34420" t="str">
            <v>UM</v>
          </cell>
        </row>
        <row r="34421">
          <cell r="A34421" t="str">
            <v>DT1047000</v>
          </cell>
          <cell r="B34421" t="str">
            <v>SUPORTE TANQUE OLEO ONIB 1620</v>
          </cell>
          <cell r="C34421" t="str">
            <v>UM</v>
          </cell>
        </row>
        <row r="34422">
          <cell r="A34422" t="str">
            <v>DT104700f</v>
          </cell>
          <cell r="B34422" t="str">
            <v>SUPORTE TANQUE OLEO ONIB 1620   1047</v>
          </cell>
          <cell r="C34422" t="str">
            <v>UM</v>
          </cell>
        </row>
        <row r="34423">
          <cell r="A34423" t="str">
            <v>DT104700M</v>
          </cell>
          <cell r="B34423" t="str">
            <v>SUPORTE TANQUE MONTADO</v>
          </cell>
          <cell r="C34423" t="str">
            <v>UM</v>
          </cell>
        </row>
        <row r="34424">
          <cell r="A34424" t="str">
            <v>DT1050000</v>
          </cell>
          <cell r="B34424" t="str">
            <v>GRADE DIANT SUPERIOR 1618</v>
          </cell>
          <cell r="C34424" t="str">
            <v>UM</v>
          </cell>
        </row>
        <row r="34425">
          <cell r="A34425" t="str">
            <v>DT105000F</v>
          </cell>
          <cell r="B34425" t="str">
            <v>GRADE DIANT SUPERIOR 1618       1050 - 384 880 80 85</v>
          </cell>
          <cell r="C34425" t="str">
            <v>UM</v>
          </cell>
        </row>
        <row r="34426">
          <cell r="A34426" t="str">
            <v>DT1051000</v>
          </cell>
          <cell r="B34426" t="str">
            <v>ARRUELA DO BATENTE TRASEIRO     1051 - 384 990 71 41</v>
          </cell>
          <cell r="C34426" t="str">
            <v>UM</v>
          </cell>
        </row>
        <row r="34427">
          <cell r="A34427" t="str">
            <v>DT105100F</v>
          </cell>
          <cell r="B34427" t="str">
            <v>ARRUELA DO BATENTE TRASEIRO     1051 - 384 990 71 41</v>
          </cell>
          <cell r="C34427" t="str">
            <v>UM</v>
          </cell>
        </row>
        <row r="34428">
          <cell r="A34428" t="str">
            <v>DT1062000</v>
          </cell>
          <cell r="B34428" t="str">
            <v>ALGEMA ESTABILIZADOR 709/914</v>
          </cell>
          <cell r="C34428" t="str">
            <v>UM</v>
          </cell>
        </row>
        <row r="34429">
          <cell r="A34429" t="str">
            <v>DT106200F</v>
          </cell>
          <cell r="B34429" t="str">
            <v>ALGEMA ESTABILIZADOR 709/914    1062 - 667 326 00 47</v>
          </cell>
          <cell r="C34429" t="str">
            <v>UM</v>
          </cell>
        </row>
        <row r="34430">
          <cell r="A34430" t="str">
            <v>DT1063000</v>
          </cell>
          <cell r="B34430" t="str">
            <v>GRADE DIANTEIRA DE PLASTICO</v>
          </cell>
          <cell r="C34430" t="str">
            <v>UM</v>
          </cell>
        </row>
        <row r="34431">
          <cell r="A34431" t="str">
            <v>DT106300F</v>
          </cell>
          <cell r="B34431" t="str">
            <v>GRADE DIANTEIRA DE PLASTICO     1063 - 670 690 04 89</v>
          </cell>
          <cell r="C34431" t="str">
            <v>UM</v>
          </cell>
        </row>
        <row r="34432">
          <cell r="A34432" t="str">
            <v>DT106300G</v>
          </cell>
          <cell r="B34432" t="str">
            <v>GRADE 710</v>
          </cell>
          <cell r="C34432" t="str">
            <v>UM</v>
          </cell>
        </row>
        <row r="34433">
          <cell r="A34433" t="str">
            <v>DT106400D</v>
          </cell>
          <cell r="B34433" t="str">
            <v>MOLDURA DO FAROL DIR.</v>
          </cell>
          <cell r="C34433" t="str">
            <v>UM</v>
          </cell>
        </row>
        <row r="34434">
          <cell r="A34434" t="str">
            <v>DT106400E</v>
          </cell>
          <cell r="B34434" t="str">
            <v>MOLDURA DO FAROL ESQ.</v>
          </cell>
          <cell r="C34434" t="str">
            <v>UM</v>
          </cell>
        </row>
        <row r="34435">
          <cell r="A34435" t="str">
            <v>DT10640DF</v>
          </cell>
          <cell r="B34435" t="str">
            <v>MOLDURA DO FAROL DIR.               1064 - 670 690 01 89</v>
          </cell>
          <cell r="C34435" t="str">
            <v>UM</v>
          </cell>
        </row>
        <row r="34436">
          <cell r="A34436" t="str">
            <v>DT10640DG</v>
          </cell>
          <cell r="B34436" t="str">
            <v>PLASTICO DA GRADE 710</v>
          </cell>
          <cell r="C34436" t="str">
            <v>UM</v>
          </cell>
        </row>
        <row r="34437">
          <cell r="A34437" t="str">
            <v>DT10640EF</v>
          </cell>
          <cell r="B34437" t="str">
            <v>MOLDURA DO FAROL ESQ.               1064 - 670 690 00 89</v>
          </cell>
          <cell r="C34437" t="str">
            <v>UM</v>
          </cell>
        </row>
        <row r="34438">
          <cell r="A34438" t="str">
            <v>DT10640EG</v>
          </cell>
          <cell r="B34438" t="str">
            <v>PLASTICO DA GRADE 710</v>
          </cell>
          <cell r="C34438" t="str">
            <v>UM</v>
          </cell>
        </row>
        <row r="34439">
          <cell r="A34439" t="str">
            <v>DT1065000</v>
          </cell>
          <cell r="B34439" t="str">
            <v>KIT EM PLASTICO 709/912</v>
          </cell>
          <cell r="C34439" t="str">
            <v>UM</v>
          </cell>
        </row>
        <row r="34440">
          <cell r="A34440" t="str">
            <v>DT106500F</v>
          </cell>
          <cell r="B34440" t="str">
            <v>KIT EM PLASTICO 709/912         1065</v>
          </cell>
          <cell r="C34440" t="str">
            <v>UM</v>
          </cell>
        </row>
        <row r="34441">
          <cell r="A34441" t="str">
            <v>DT1066000</v>
          </cell>
          <cell r="B34441" t="str">
            <v>CINTA DO RESERVATORIO AR 1620</v>
          </cell>
          <cell r="C34441" t="str">
            <v>UM</v>
          </cell>
        </row>
        <row r="34442">
          <cell r="A34442" t="str">
            <v>DT106600F</v>
          </cell>
          <cell r="B34442" t="str">
            <v>CINTA DO RESERVATORIO AR 1620   1066 - 695 430 70 40</v>
          </cell>
          <cell r="C34442" t="str">
            <v>UM</v>
          </cell>
        </row>
        <row r="34443">
          <cell r="A34443" t="str">
            <v>DT1067000</v>
          </cell>
          <cell r="B34443" t="str">
            <v>CINTA TANQUE PLAST REDONDO MB</v>
          </cell>
          <cell r="C34443" t="str">
            <v>UM</v>
          </cell>
        </row>
        <row r="34444">
          <cell r="A34444" t="str">
            <v>DT106700F</v>
          </cell>
          <cell r="B34444" t="str">
            <v>CINTA TANQUE PLAST REDONDO MB   1067 - 386 470 72 40</v>
          </cell>
          <cell r="C34444" t="str">
            <v>UM</v>
          </cell>
        </row>
        <row r="34445">
          <cell r="A34445" t="str">
            <v>DT1068000</v>
          </cell>
          <cell r="B34445" t="str">
            <v>CINTA TANQUE PLAST REDONDO MB</v>
          </cell>
          <cell r="C34445" t="str">
            <v>UM</v>
          </cell>
        </row>
        <row r="34446">
          <cell r="A34446" t="str">
            <v>DT106800F</v>
          </cell>
          <cell r="B34446" t="str">
            <v>CINTA TANQUE PLAST REDONDO MB   1068 - 386 470 71 40</v>
          </cell>
          <cell r="C34446" t="str">
            <v>UM</v>
          </cell>
        </row>
        <row r="34447">
          <cell r="A34447" t="str">
            <v>DT1069000</v>
          </cell>
          <cell r="B34447" t="str">
            <v>GRADE SUPERIOR MB  1620</v>
          </cell>
          <cell r="C34447" t="str">
            <v>UM</v>
          </cell>
        </row>
        <row r="34448">
          <cell r="A34448" t="str">
            <v>DT106900F</v>
          </cell>
          <cell r="B34448" t="str">
            <v>GRADE SUPERIOR MB  1620         1069 - 694 880 70 85</v>
          </cell>
          <cell r="C34448" t="str">
            <v>UM</v>
          </cell>
        </row>
        <row r="34449">
          <cell r="A34449" t="str">
            <v>DT1070000</v>
          </cell>
          <cell r="B34449" t="str">
            <v>GRADE INFERIOR MB  1620</v>
          </cell>
          <cell r="C34449" t="str">
            <v>UM</v>
          </cell>
        </row>
        <row r="34450">
          <cell r="A34450" t="str">
            <v>DT107000F</v>
          </cell>
          <cell r="B34450" t="str">
            <v>GRADE INFERIOR MB  1620         1070 - 694 888 70 23</v>
          </cell>
          <cell r="C34450" t="str">
            <v>UM</v>
          </cell>
        </row>
        <row r="34451">
          <cell r="A34451" t="str">
            <v>DT107100E</v>
          </cell>
          <cell r="B34451" t="str">
            <v>SUPORTE P/CHOQUE DIANT ESQ</v>
          </cell>
          <cell r="C34451" t="str">
            <v>UM</v>
          </cell>
        </row>
        <row r="34452">
          <cell r="A34452" t="str">
            <v>DT10710EF</v>
          </cell>
          <cell r="B34452" t="str">
            <v>SUPORTE P/CHOQUE DIANT ESQ      1071 - 695 520 72 72</v>
          </cell>
          <cell r="C34452" t="str">
            <v>UM</v>
          </cell>
        </row>
        <row r="34453">
          <cell r="A34453" t="str">
            <v>DT107200D</v>
          </cell>
          <cell r="B34453" t="str">
            <v>SUPORTE P/CHOQUE DIANT DIR</v>
          </cell>
          <cell r="C34453" t="str">
            <v>UM</v>
          </cell>
        </row>
        <row r="34454">
          <cell r="A34454" t="str">
            <v>DT10720DF</v>
          </cell>
          <cell r="B34454" t="str">
            <v>SUPORTE P/CHOQUE DIANT DIR      1072 - 695 520 73 72</v>
          </cell>
          <cell r="C34454" t="str">
            <v>UM</v>
          </cell>
        </row>
        <row r="34455">
          <cell r="A34455" t="str">
            <v>DT107300D</v>
          </cell>
          <cell r="B34455" t="str">
            <v>SUPORTE PARACHOQUE HPN 1620 DIR.1073</v>
          </cell>
          <cell r="C34455" t="str">
            <v>UM</v>
          </cell>
        </row>
        <row r="34456">
          <cell r="A34456" t="str">
            <v>DT107300E</v>
          </cell>
          <cell r="B34456" t="str">
            <v>SUPORTE PARACHOQUE HPN 1620 ESQ.1073</v>
          </cell>
          <cell r="C34456" t="str">
            <v>UM</v>
          </cell>
        </row>
        <row r="34457">
          <cell r="A34457" t="str">
            <v>DT1074000</v>
          </cell>
          <cell r="B34457" t="str">
            <v>EMBLEMA 1620 HPN CROMADO</v>
          </cell>
          <cell r="C34457" t="str">
            <v>UM</v>
          </cell>
        </row>
        <row r="34458">
          <cell r="A34458" t="str">
            <v>DT107400F</v>
          </cell>
          <cell r="B34458" t="str">
            <v>EMBLEMA 1620 HPN CROMADO        1074 - 314 810 02 18</v>
          </cell>
          <cell r="C34458" t="str">
            <v>UM</v>
          </cell>
        </row>
        <row r="34459">
          <cell r="A34459" t="str">
            <v>DT107400G</v>
          </cell>
          <cell r="B34459" t="str">
            <v>EMBLEMA 1620 HPN CROMADO</v>
          </cell>
          <cell r="C34459" t="str">
            <v>UM</v>
          </cell>
        </row>
        <row r="34460">
          <cell r="A34460" t="str">
            <v>DT1075000</v>
          </cell>
          <cell r="B34460" t="str">
            <v>RESERVATORIO DE AR 40L</v>
          </cell>
          <cell r="C34460" t="str">
            <v>UM</v>
          </cell>
        </row>
        <row r="34461">
          <cell r="A34461" t="str">
            <v>DT107500F</v>
          </cell>
          <cell r="B34461" t="str">
            <v>RESERVATORIO DE AR 40L          1075 - 695 432 73 01</v>
          </cell>
          <cell r="C34461" t="str">
            <v>UM</v>
          </cell>
        </row>
        <row r="34462">
          <cell r="A34462" t="str">
            <v>DT1076000</v>
          </cell>
          <cell r="B34462" t="str">
            <v>HASTE FIXACAO SUP. BAT. DUPLO</v>
          </cell>
          <cell r="C34462" t="str">
            <v>UM</v>
          </cell>
        </row>
        <row r="34463">
          <cell r="A34463" t="str">
            <v>DT107600F</v>
          </cell>
          <cell r="B34463" t="str">
            <v>HASTE FIXACAO SUP. BAT. DUPLO   1076 - 386 541 70 13</v>
          </cell>
          <cell r="C34463" t="str">
            <v>UM</v>
          </cell>
        </row>
        <row r="34464">
          <cell r="A34464" t="str">
            <v>DT107800D</v>
          </cell>
          <cell r="B34464" t="str">
            <v>SUPORTE TANQUE 1935/41 DIAN DIR</v>
          </cell>
          <cell r="C34464" t="str">
            <v>UM</v>
          </cell>
        </row>
        <row r="34465">
          <cell r="A34465" t="str">
            <v>DT107800E</v>
          </cell>
          <cell r="B34465" t="str">
            <v>SUPORTE TANQUE 1935/41 DIAN ESQ</v>
          </cell>
          <cell r="C34465" t="str">
            <v>UM</v>
          </cell>
        </row>
        <row r="34466">
          <cell r="A34466" t="str">
            <v>DT10780Df</v>
          </cell>
          <cell r="B34466" t="str">
            <v>SUPORTE TANQUE 1935/41 DIAN DIR 1078 - 388 470 68 42</v>
          </cell>
          <cell r="C34466" t="str">
            <v>UM</v>
          </cell>
        </row>
        <row r="34467">
          <cell r="A34467" t="str">
            <v>DT10780DM</v>
          </cell>
          <cell r="B34467" t="str">
            <v>SUPORTE TANQUE DIANT MONT DIR</v>
          </cell>
          <cell r="C34467" t="str">
            <v>UM</v>
          </cell>
        </row>
        <row r="34468">
          <cell r="A34468" t="str">
            <v>DT10780EF</v>
          </cell>
          <cell r="B34468" t="str">
            <v>SUPORTE TANQUE 1935/41 DIAN ESQ 1078 - 388 470 67 42</v>
          </cell>
          <cell r="C34468" t="str">
            <v>UM</v>
          </cell>
        </row>
        <row r="34469">
          <cell r="A34469" t="str">
            <v>DT10780EM</v>
          </cell>
          <cell r="B34469" t="str">
            <v>SUPORTE TANQUE DIANT MONT ESQ</v>
          </cell>
          <cell r="C34469" t="str">
            <v>UM</v>
          </cell>
        </row>
        <row r="34470">
          <cell r="A34470" t="str">
            <v>DT1078DMF</v>
          </cell>
          <cell r="B34470" t="str">
            <v>SUPORTE TANQUE DIANT MONT DIR   1078</v>
          </cell>
          <cell r="C34470" t="str">
            <v>UM</v>
          </cell>
        </row>
        <row r="34471">
          <cell r="A34471" t="str">
            <v>DT1078EMF</v>
          </cell>
          <cell r="B34471" t="str">
            <v>SUPORTE TANQUE DIANT MONT ESQ   1078</v>
          </cell>
          <cell r="C34471" t="str">
            <v>UM</v>
          </cell>
        </row>
        <row r="34472">
          <cell r="A34472" t="str">
            <v>DT1079000</v>
          </cell>
          <cell r="B34472" t="str">
            <v>SUPORTE TANQUE 1935/41 TRAS</v>
          </cell>
          <cell r="C34472" t="str">
            <v>UM</v>
          </cell>
        </row>
        <row r="34473">
          <cell r="A34473" t="str">
            <v>DT107900F</v>
          </cell>
          <cell r="B34473" t="str">
            <v>SUPORTE TANQUE 1935/41 TRAS     1079 - 388 470 69 42</v>
          </cell>
          <cell r="C34473" t="str">
            <v>UM</v>
          </cell>
        </row>
        <row r="34474">
          <cell r="A34474" t="str">
            <v>DT107900M</v>
          </cell>
          <cell r="B34474" t="str">
            <v>SUPORTE TANQUE TRAS MONTADO</v>
          </cell>
          <cell r="C34474" t="str">
            <v>UM</v>
          </cell>
        </row>
        <row r="34475">
          <cell r="A34475" t="str">
            <v>DT10790MF</v>
          </cell>
          <cell r="B34475" t="str">
            <v>SUPORTE TANQUE TRAS MONTADO     1079</v>
          </cell>
          <cell r="C34475" t="str">
            <v>UM</v>
          </cell>
        </row>
        <row r="34476">
          <cell r="A34476" t="str">
            <v>DT1080000</v>
          </cell>
          <cell r="B34476" t="str">
            <v>FUNDO SUP BATERIA MB 1620</v>
          </cell>
          <cell r="C34476" t="str">
            <v>UM</v>
          </cell>
        </row>
        <row r="34477">
          <cell r="A34477" t="str">
            <v>DT108000F</v>
          </cell>
          <cell r="B34477" t="str">
            <v>FUNDO SUP BATERIA MB 1620       1080 - 695 541 70 40</v>
          </cell>
          <cell r="C34477" t="str">
            <v>UM</v>
          </cell>
        </row>
        <row r="34478">
          <cell r="A34478" t="str">
            <v>DT1082000</v>
          </cell>
          <cell r="B34478" t="str">
            <v>SUPORTE DIANTEIRO DO ESTRIBO</v>
          </cell>
          <cell r="C34478" t="str">
            <v>UM</v>
          </cell>
        </row>
        <row r="34479">
          <cell r="A34479" t="str">
            <v>DT108200F</v>
          </cell>
          <cell r="B34479" t="str">
            <v>SUPORTE DIANTEIRO DO ESTRIBO    1082 - 384 660 76 30</v>
          </cell>
          <cell r="C34479" t="str">
            <v>UM</v>
          </cell>
        </row>
        <row r="34480">
          <cell r="A34480" t="str">
            <v>DT108300D</v>
          </cell>
          <cell r="B34480" t="str">
            <v>SUPORTE TRASEIRO ESTRIBO DIR</v>
          </cell>
          <cell r="C34480" t="str">
            <v>UM</v>
          </cell>
        </row>
        <row r="34481">
          <cell r="A34481" t="str">
            <v>DT108300E</v>
          </cell>
          <cell r="B34481" t="str">
            <v>SUPORTE TRASEIRO ESTRIBO ESQ</v>
          </cell>
          <cell r="C34481" t="str">
            <v>UM</v>
          </cell>
        </row>
        <row r="34482">
          <cell r="A34482" t="str">
            <v>DT10830DF</v>
          </cell>
          <cell r="B34482" t="str">
            <v>SUPORTE TRASEIRO ESTRIBO DIR    1083 - 384 660 78 30</v>
          </cell>
          <cell r="C34482" t="str">
            <v>UM</v>
          </cell>
        </row>
        <row r="34483">
          <cell r="A34483" t="str">
            <v>DT10830EF</v>
          </cell>
          <cell r="B34483" t="str">
            <v>SUPORTE TRASEIRO ESTRIBO ESQ    1083 - 384 660 77 30</v>
          </cell>
          <cell r="C34483" t="str">
            <v>UM</v>
          </cell>
        </row>
        <row r="34484">
          <cell r="A34484" t="str">
            <v>DT1084000</v>
          </cell>
          <cell r="B34484" t="str">
            <v>FUNDO SUPORT BAT DUPLO 1935/41</v>
          </cell>
          <cell r="C34484" t="str">
            <v>UM</v>
          </cell>
        </row>
        <row r="34485">
          <cell r="A34485" t="str">
            <v>DT108400F</v>
          </cell>
          <cell r="B34485" t="str">
            <v>FUNDO SUPORT BAT DUPLO 1935/41  1084 - 388 540 72 14</v>
          </cell>
          <cell r="C34485" t="str">
            <v>UM</v>
          </cell>
        </row>
        <row r="34486">
          <cell r="A34486" t="str">
            <v>DT1085000</v>
          </cell>
          <cell r="B34486" t="str">
            <v>TAMPA SUPORT BAT DUPLO PLASTCA</v>
          </cell>
          <cell r="C34486" t="str">
            <v>UM</v>
          </cell>
        </row>
        <row r="34487">
          <cell r="A34487" t="str">
            <v>DT108500F</v>
          </cell>
          <cell r="B34487" t="str">
            <v>TAMPA SUPORT BAT DUPLO PLASTCA  1085 - 386 540 71 82</v>
          </cell>
          <cell r="C34487" t="str">
            <v>UM</v>
          </cell>
        </row>
        <row r="34488">
          <cell r="A34488" t="str">
            <v>DT108600F</v>
          </cell>
          <cell r="B34488" t="str">
            <v>1a TRAVESSA DO CHASSIS 1618     1086 - 386 310 74 22</v>
          </cell>
          <cell r="C34488" t="str">
            <v>UM</v>
          </cell>
        </row>
        <row r="34489">
          <cell r="A34489" t="str">
            <v>DT1087000</v>
          </cell>
          <cell r="B34489" t="str">
            <v>PARA-CHOQUE DIANTEIRO 709/710/912/914</v>
          </cell>
          <cell r="C34489" t="str">
            <v>UM</v>
          </cell>
        </row>
        <row r="34490">
          <cell r="A34490" t="str">
            <v>DT108700F</v>
          </cell>
          <cell r="B34490" t="str">
            <v>PARA-CHOQUE DIANTEIRO 709/710/912/914</v>
          </cell>
          <cell r="C34490" t="str">
            <v>UM</v>
          </cell>
        </row>
        <row r="34491">
          <cell r="A34491" t="str">
            <v>DT10870MB</v>
          </cell>
          <cell r="B34491" t="str">
            <v>PARA-CHOQUE DIANTEIRO 709/710/912/914 1087MB</v>
          </cell>
          <cell r="C34491" t="str">
            <v>UM</v>
          </cell>
        </row>
        <row r="34492">
          <cell r="A34492" t="str">
            <v>DT108900D</v>
          </cell>
          <cell r="B34492" t="str">
            <v>ESTRIBO 1618 PLASTICO DIR</v>
          </cell>
          <cell r="C34492" t="str">
            <v>UM</v>
          </cell>
        </row>
        <row r="34493">
          <cell r="A34493" t="str">
            <v>DT108900E</v>
          </cell>
          <cell r="B34493" t="str">
            <v>ESTRIBO 1618 PLASTICO ESQ</v>
          </cell>
          <cell r="C34493" t="str">
            <v>UM</v>
          </cell>
        </row>
        <row r="34494">
          <cell r="A34494" t="str">
            <v>DT10890DF</v>
          </cell>
          <cell r="B34494" t="str">
            <v>ESTRIBO 1618 PLASTICO DIR      1089 - 384 689 71 28</v>
          </cell>
          <cell r="C34494" t="str">
            <v>UM</v>
          </cell>
        </row>
        <row r="34495">
          <cell r="A34495" t="str">
            <v>DT10890EF</v>
          </cell>
          <cell r="B34495" t="str">
            <v>ESTRIBO 1618 PLASTICO ESQ       1089 - 384 689 70 28</v>
          </cell>
          <cell r="C34495" t="str">
            <v>UM</v>
          </cell>
        </row>
        <row r="34496">
          <cell r="A34496" t="str">
            <v>DT109000M</v>
          </cell>
          <cell r="B34496" t="str">
            <v>CINTA APERTO FILTRO AR          1090</v>
          </cell>
          <cell r="C34496" t="str">
            <v>UM</v>
          </cell>
        </row>
        <row r="34497">
          <cell r="A34497" t="str">
            <v>DT1091000</v>
          </cell>
          <cell r="B34497" t="str">
            <v>SUPORTE DO TANQUE DO OLEO 1620</v>
          </cell>
          <cell r="C34497" t="str">
            <v>UM</v>
          </cell>
        </row>
        <row r="34498">
          <cell r="A34498" t="str">
            <v>DT109100F</v>
          </cell>
          <cell r="B34498" t="str">
            <v>SUPORTE DO TANQUE DO OLEO 1620  1091 - 386 470 76 42</v>
          </cell>
          <cell r="C34498" t="str">
            <v>UM</v>
          </cell>
        </row>
        <row r="34499">
          <cell r="A34499" t="str">
            <v>DT1093000</v>
          </cell>
          <cell r="B34499" t="str">
            <v>DOBRADICA CAPO HPN</v>
          </cell>
          <cell r="C34499" t="str">
            <v>UM</v>
          </cell>
        </row>
        <row r="34500">
          <cell r="A34500" t="str">
            <v>DT109300F</v>
          </cell>
          <cell r="B34500" t="str">
            <v>DOBRADICA CAPO HPN              1093 - 384 887 70 51</v>
          </cell>
          <cell r="C34500" t="str">
            <v>UM</v>
          </cell>
        </row>
        <row r="34501">
          <cell r="A34501" t="str">
            <v>DT1094000</v>
          </cell>
          <cell r="B34501" t="str">
            <v>TRAVESSA FIXACAO DO CAPO</v>
          </cell>
          <cell r="C34501" t="str">
            <v>UM</v>
          </cell>
        </row>
        <row r="34502">
          <cell r="A34502" t="str">
            <v>DT109400F</v>
          </cell>
          <cell r="B34502" t="str">
            <v>TRAVESSA FIXACAO   DO CAPO      1094 - 384 880 79 52</v>
          </cell>
          <cell r="C34502" t="str">
            <v>UM</v>
          </cell>
        </row>
        <row r="34503">
          <cell r="A34503" t="str">
            <v>DT109400G</v>
          </cell>
          <cell r="B34503" t="str">
            <v>MB 1215 REFORO PµRA-CHOQUE</v>
          </cell>
          <cell r="C34503" t="str">
            <v>UM</v>
          </cell>
        </row>
        <row r="34504">
          <cell r="A34504" t="str">
            <v>DT109500D</v>
          </cell>
          <cell r="B34504" t="str">
            <v>REFORCO SUP DIANTEIRO HPN DIR   1095 - 386 313 91 46</v>
          </cell>
          <cell r="C34504" t="str">
            <v>UM</v>
          </cell>
        </row>
        <row r="34505">
          <cell r="A34505" t="str">
            <v>DT109500E</v>
          </cell>
          <cell r="B34505" t="str">
            <v>REFORCO SUP DIANTEIRO HPN ESQ   1095 - 386 313 90 46</v>
          </cell>
          <cell r="C34505" t="str">
            <v>UM</v>
          </cell>
        </row>
        <row r="34506">
          <cell r="A34506" t="str">
            <v>DT10950DF</v>
          </cell>
          <cell r="B34506" t="str">
            <v>REFORCO SUP DIANTEIRO HPN DIR   1095 - 386 313 91 46</v>
          </cell>
          <cell r="C34506" t="str">
            <v>UM</v>
          </cell>
        </row>
        <row r="34507">
          <cell r="A34507" t="str">
            <v>DT10950EF</v>
          </cell>
          <cell r="B34507" t="str">
            <v>REFORCO SUP DIANTEIRO HPN ESQ   1095 - 386 313 90 46</v>
          </cell>
          <cell r="C34507" t="str">
            <v>UM</v>
          </cell>
        </row>
        <row r="34508">
          <cell r="A34508" t="str">
            <v>DT109600D</v>
          </cell>
          <cell r="B34508" t="str">
            <v>REFORCO INF DIANT HPN DIR       1096 - 386 313 83 46</v>
          </cell>
          <cell r="C34508" t="str">
            <v>UM</v>
          </cell>
        </row>
        <row r="34509">
          <cell r="A34509" t="str">
            <v>DT109600E</v>
          </cell>
          <cell r="B34509" t="str">
            <v>REFORCO INF DIANT HPN ESQ       1096 - 386 313 84 46</v>
          </cell>
          <cell r="C34509" t="str">
            <v>UM</v>
          </cell>
        </row>
        <row r="34510">
          <cell r="A34510" t="str">
            <v>DT10960DF</v>
          </cell>
          <cell r="B34510" t="str">
            <v>REFORCO INF DIANT HPN DIR       1096 - 386 313 83 46</v>
          </cell>
          <cell r="C34510" t="str">
            <v>UM</v>
          </cell>
        </row>
        <row r="34511">
          <cell r="A34511" t="str">
            <v>DT10960EF</v>
          </cell>
          <cell r="B34511" t="str">
            <v>REFORCO INF DIANT HPN ESQ       1096 - 386 313 84 46</v>
          </cell>
          <cell r="C34511" t="str">
            <v>UM</v>
          </cell>
        </row>
        <row r="34512">
          <cell r="A34512" t="str">
            <v>DT1097000</v>
          </cell>
          <cell r="B34512" t="str">
            <v>ESTRIBO ZINCADO MB 1620</v>
          </cell>
          <cell r="C34512" t="str">
            <v>UM</v>
          </cell>
        </row>
        <row r="34513">
          <cell r="A34513" t="str">
            <v>DT109700F</v>
          </cell>
          <cell r="B34513" t="str">
            <v>ESTRIBO ZINCADO MB 1620         1097 - 696 660 70 11</v>
          </cell>
          <cell r="C34513" t="str">
            <v>UM</v>
          </cell>
        </row>
        <row r="34514">
          <cell r="A34514" t="str">
            <v>DT109800D</v>
          </cell>
          <cell r="B34514" t="str">
            <v>CHAPA PROTETORA HPN DIR</v>
          </cell>
          <cell r="C34514" t="str">
            <v>UM</v>
          </cell>
        </row>
        <row r="34515">
          <cell r="A34515" t="str">
            <v>DT109800E</v>
          </cell>
          <cell r="B34515" t="str">
            <v>CHAPA PROTETORA HPN ESQ</v>
          </cell>
          <cell r="C34515" t="str">
            <v>UM</v>
          </cell>
        </row>
        <row r="34516">
          <cell r="A34516" t="str">
            <v>DT10980DF</v>
          </cell>
          <cell r="B34516" t="str">
            <v>CHAPA PROTETORA HPN DIR         1098 - 388 520 78 31</v>
          </cell>
          <cell r="C34516" t="str">
            <v>UM</v>
          </cell>
        </row>
        <row r="34517">
          <cell r="A34517" t="str">
            <v>DT10980EF</v>
          </cell>
          <cell r="B34517" t="str">
            <v>CHAPA PROTETORA HPN ESQ         1098 - 388 520 77 31</v>
          </cell>
          <cell r="C34517" t="str">
            <v>UM</v>
          </cell>
        </row>
        <row r="34518">
          <cell r="A34518" t="str">
            <v>DT1100000</v>
          </cell>
          <cell r="B34518" t="str">
            <v>SUPORTE LONGO DO PARA-CHOQUE</v>
          </cell>
          <cell r="C34518" t="str">
            <v>UM</v>
          </cell>
        </row>
        <row r="34519">
          <cell r="A34519" t="str">
            <v>DT110000F</v>
          </cell>
          <cell r="B34519" t="str">
            <v>SUPORTE LONGO DO PARA-CHOQUE    1100 - 388 520 85 41</v>
          </cell>
          <cell r="C34519" t="str">
            <v>UM</v>
          </cell>
        </row>
        <row r="34520">
          <cell r="A34520" t="str">
            <v>DT1101000</v>
          </cell>
          <cell r="B34520" t="str">
            <v>SUPORTE DO CARDAN  ONIBUS ECOL</v>
          </cell>
          <cell r="C34520" t="str">
            <v>UM</v>
          </cell>
        </row>
        <row r="34521">
          <cell r="A34521" t="str">
            <v>DT110100F</v>
          </cell>
          <cell r="B34521" t="str">
            <v>SUPORTE DO CARDAN  ONIBUS ECOL  1101 - 376 410 06 40</v>
          </cell>
          <cell r="C34521" t="str">
            <v>UM</v>
          </cell>
        </row>
        <row r="34522">
          <cell r="A34522" t="str">
            <v>DT110200F</v>
          </cell>
          <cell r="B34522" t="str">
            <v>ABA SUPORTE MOLA TRAS DIANTEIRA 1102</v>
          </cell>
          <cell r="C34522" t="str">
            <v>UM</v>
          </cell>
        </row>
        <row r="34523">
          <cell r="A34523" t="str">
            <v>DT1103000</v>
          </cell>
          <cell r="B34523" t="str">
            <v>ABA SUPERIOR DA TRAVESSA</v>
          </cell>
          <cell r="C34523" t="str">
            <v>UM</v>
          </cell>
        </row>
        <row r="34524">
          <cell r="A34524" t="str">
            <v>DT110300F</v>
          </cell>
          <cell r="B34524" t="str">
            <v>ABA SUPERIOR DA TRAVESSA        1103 - 384 312 73 61</v>
          </cell>
          <cell r="C34524" t="str">
            <v>UM</v>
          </cell>
        </row>
        <row r="34525">
          <cell r="A34525" t="str">
            <v>DT1104000</v>
          </cell>
          <cell r="B34525" t="str">
            <v>3a 4a TRAVESSA HPN</v>
          </cell>
          <cell r="C34525" t="str">
            <v>UM</v>
          </cell>
        </row>
        <row r="34526">
          <cell r="A34526" t="str">
            <v>DT110400F</v>
          </cell>
          <cell r="B34526" t="str">
            <v>3a 4a TRAVESSA HPN              1104 - 384 612 72 17</v>
          </cell>
          <cell r="C34526" t="str">
            <v>UM</v>
          </cell>
        </row>
        <row r="34527">
          <cell r="A34527" t="str">
            <v>DT110500D</v>
          </cell>
          <cell r="B34527" t="str">
            <v>SUPORTE CENTRAL PARA-CHOQUE DIR</v>
          </cell>
          <cell r="C34527" t="str">
            <v>UM</v>
          </cell>
        </row>
        <row r="34528">
          <cell r="A34528" t="str">
            <v>DT110500E</v>
          </cell>
          <cell r="B34528" t="str">
            <v>SUPORTE CENTRAL PARA-CHOQUE ESQ</v>
          </cell>
          <cell r="C34528" t="str">
            <v>UM</v>
          </cell>
        </row>
        <row r="34529">
          <cell r="A34529" t="str">
            <v>DT11050DF</v>
          </cell>
          <cell r="B34529" t="str">
            <v>SUPORTE CENTRAL PARA-CHOQUE DIR 1105 - 388 525 73 39</v>
          </cell>
          <cell r="C34529" t="str">
            <v>UM</v>
          </cell>
        </row>
        <row r="34530">
          <cell r="A34530" t="str">
            <v>DT11050EF</v>
          </cell>
          <cell r="B34530" t="str">
            <v>SUPORTE CENTRAL PARA-CHOQUE ESQ 1105 - 388 525 72 39</v>
          </cell>
          <cell r="C34530" t="str">
            <v>UM</v>
          </cell>
        </row>
        <row r="34531">
          <cell r="A34531" t="str">
            <v>DT1106000</v>
          </cell>
          <cell r="B34531" t="str">
            <v>PORTA-ESTEPE HPN</v>
          </cell>
          <cell r="C34531" t="str">
            <v>UM</v>
          </cell>
        </row>
        <row r="34532">
          <cell r="A34532" t="str">
            <v>DT110600F</v>
          </cell>
          <cell r="B34532" t="str">
            <v>PORTA-ESTEPE HPN                1106 - 386 400 70 39</v>
          </cell>
          <cell r="C34532" t="str">
            <v>UM</v>
          </cell>
        </row>
        <row r="34533">
          <cell r="A34533" t="str">
            <v>DT1107000</v>
          </cell>
          <cell r="B34533" t="str">
            <v>SUPORTE TANQUE OLEO 1618</v>
          </cell>
          <cell r="C34533" t="str">
            <v>UM</v>
          </cell>
        </row>
        <row r="34534">
          <cell r="A34534" t="str">
            <v>DT110700F</v>
          </cell>
          <cell r="B34534" t="str">
            <v>SUPORTE TANQUE OLEO 1618        1107 - 384 470 70 42</v>
          </cell>
          <cell r="C34534" t="str">
            <v>UM</v>
          </cell>
        </row>
        <row r="34535">
          <cell r="A34535" t="str">
            <v>DT110700M</v>
          </cell>
          <cell r="B34535" t="str">
            <v>SUPORTE TANQUE MONTADO 1618</v>
          </cell>
          <cell r="C34535" t="str">
            <v>UM</v>
          </cell>
        </row>
        <row r="34536">
          <cell r="A34536" t="str">
            <v>DT11070MF</v>
          </cell>
          <cell r="B34536" t="str">
            <v>SUPORTE TANQUE MONTADO 1618   1107/8 - 384 470 70 42</v>
          </cell>
          <cell r="C34536" t="str">
            <v>UM</v>
          </cell>
        </row>
        <row r="34537">
          <cell r="A34537" t="str">
            <v>DT1108000</v>
          </cell>
          <cell r="B34537" t="str">
            <v>CINTA TANQUE DO OLEO 1618</v>
          </cell>
          <cell r="C34537" t="str">
            <v>UM</v>
          </cell>
        </row>
        <row r="34538">
          <cell r="A34538" t="str">
            <v>DT110800F</v>
          </cell>
          <cell r="B34538" t="str">
            <v>CINTA TANQUE DO OLEO 1618       1108 - 384 470 70 40</v>
          </cell>
          <cell r="C34538" t="str">
            <v>UM</v>
          </cell>
        </row>
        <row r="34539">
          <cell r="A34539" t="str">
            <v>DT1110000</v>
          </cell>
          <cell r="B34539" t="str">
            <v>1a TRAVESSA DIANTEIRA MONTADA   1110</v>
          </cell>
          <cell r="C34539" t="str">
            <v>UM</v>
          </cell>
        </row>
        <row r="34540">
          <cell r="A34540" t="str">
            <v>DT1111000</v>
          </cell>
          <cell r="B34540" t="str">
            <v>SUPORTE CARDAN 1618</v>
          </cell>
          <cell r="C34540" t="str">
            <v>UM</v>
          </cell>
        </row>
        <row r="34541">
          <cell r="A34541" t="str">
            <v>DT111100F</v>
          </cell>
          <cell r="B34541" t="str">
            <v>SUPORTE CARDAN 1618             1111 - 376 410 07 40</v>
          </cell>
          <cell r="C34541" t="str">
            <v>UM</v>
          </cell>
        </row>
        <row r="34542">
          <cell r="A34542" t="str">
            <v>DT1112000</v>
          </cell>
          <cell r="B34542" t="str">
            <v>TAMPA CAIXA DA BATERIA-1620</v>
          </cell>
          <cell r="C34542" t="str">
            <v>UM</v>
          </cell>
        </row>
        <row r="34543">
          <cell r="A34543" t="str">
            <v>DT111200F</v>
          </cell>
          <cell r="B34543" t="str">
            <v>TAMPA CAIXA DA BATERIA-1620     1112 - 695 541 71 03</v>
          </cell>
          <cell r="C34543" t="str">
            <v>UM</v>
          </cell>
        </row>
        <row r="34544">
          <cell r="A34544" t="str">
            <v>DT1113000</v>
          </cell>
          <cell r="B34544" t="str">
            <v>SUPORTE BATERIA COMPLETO</v>
          </cell>
          <cell r="C34544" t="str">
            <v>UM</v>
          </cell>
        </row>
        <row r="34545">
          <cell r="A34545" t="str">
            <v>DT111300F</v>
          </cell>
          <cell r="B34545" t="str">
            <v>SUPORTE BATERIA COMPLETO        1113 - 392 317 72 40</v>
          </cell>
          <cell r="C34545" t="str">
            <v>UM</v>
          </cell>
        </row>
        <row r="34546">
          <cell r="A34546" t="str">
            <v>DT111400D</v>
          </cell>
          <cell r="B34546" t="str">
            <v>SUPORTE ESTRIBO COM P/LAMA DIR</v>
          </cell>
          <cell r="C34546" t="str">
            <v>UM</v>
          </cell>
        </row>
        <row r="34547">
          <cell r="A34547" t="str">
            <v>DT111400E</v>
          </cell>
          <cell r="B34547" t="str">
            <v>SUPORTE ESTRIBO COM P/LAMA ESQ</v>
          </cell>
          <cell r="C34547" t="str">
            <v>UM</v>
          </cell>
        </row>
        <row r="34548">
          <cell r="A34548" t="str">
            <v>DT11140DF</v>
          </cell>
          <cell r="B34548" t="str">
            <v>SUPORTE ESTRIBO COM P/LAMA DIR  1114 - 694 660 71 14</v>
          </cell>
          <cell r="C34548" t="str">
            <v>UM</v>
          </cell>
        </row>
        <row r="34549">
          <cell r="A34549" t="str">
            <v>DT11140EF</v>
          </cell>
          <cell r="B34549" t="str">
            <v>SUPORTE ESTRIBO COM P/LAMA ESQ  1114 - 694 660 71 14 B</v>
          </cell>
          <cell r="C34549" t="str">
            <v>UM</v>
          </cell>
        </row>
        <row r="34550">
          <cell r="A34550" t="str">
            <v>DT1115000</v>
          </cell>
          <cell r="B34550" t="str">
            <v>TRAVESSA DIANT CHASSIS 1620</v>
          </cell>
          <cell r="C34550" t="str">
            <v>UM</v>
          </cell>
        </row>
        <row r="34551">
          <cell r="A34551" t="str">
            <v>DT111500F</v>
          </cell>
          <cell r="B34551" t="str">
            <v>TRAVESSA DIANT CHASSIS 1620     1115 - 695 310 70 22</v>
          </cell>
          <cell r="C34551" t="str">
            <v>UM</v>
          </cell>
        </row>
        <row r="34552">
          <cell r="A34552" t="str">
            <v>DT1116000</v>
          </cell>
          <cell r="B34552" t="str">
            <v>MASTRO TIRA-FINO 1618/20</v>
          </cell>
          <cell r="C34552" t="str">
            <v>UM</v>
          </cell>
        </row>
        <row r="34553">
          <cell r="A34553" t="str">
            <v>DT111600F</v>
          </cell>
          <cell r="B34553" t="str">
            <v>MASTRO TIRA-FINO 1618/20        1116 - 694 595 00 01</v>
          </cell>
          <cell r="C34553" t="str">
            <v>UM</v>
          </cell>
        </row>
        <row r="34554">
          <cell r="A34554" t="str">
            <v>DT111700D</v>
          </cell>
          <cell r="B34554" t="str">
            <v>SUPORTE ESTRIBO/RESERV AR DIR</v>
          </cell>
          <cell r="C34554" t="str">
            <v>UM</v>
          </cell>
        </row>
        <row r="34555">
          <cell r="A34555" t="str">
            <v>DT111700E</v>
          </cell>
          <cell r="B34555" t="str">
            <v>SUPORTE ESTRIBO BATERIA ESQ</v>
          </cell>
          <cell r="C34555" t="str">
            <v>UM</v>
          </cell>
        </row>
        <row r="34556">
          <cell r="A34556" t="str">
            <v>DT11170DF</v>
          </cell>
          <cell r="B34556" t="str">
            <v>SUPORTE ESTRIBO/RESERV AR DIR   1117 - 695 520 71 30</v>
          </cell>
          <cell r="C34556" t="str">
            <v>UM</v>
          </cell>
        </row>
        <row r="34557">
          <cell r="A34557" t="str">
            <v>DT11170EF</v>
          </cell>
          <cell r="B34557" t="str">
            <v>SUPORTE ESTRIBO BATERIA ESQ     1117 - 695 520 70 30</v>
          </cell>
          <cell r="C34557" t="str">
            <v>UM</v>
          </cell>
        </row>
        <row r="34558">
          <cell r="A34558" t="str">
            <v>DT111800D</v>
          </cell>
          <cell r="B34558" t="str">
            <v>ARO DO FAROL DIR</v>
          </cell>
          <cell r="C34558" t="str">
            <v>UM</v>
          </cell>
        </row>
        <row r="34559">
          <cell r="A34559" t="str">
            <v>DT111800E</v>
          </cell>
          <cell r="B34559" t="str">
            <v>ARO DO FAROL ESQ</v>
          </cell>
          <cell r="C34559" t="str">
            <v>UM</v>
          </cell>
        </row>
        <row r="34560">
          <cell r="A34560" t="str">
            <v>DT11180DF</v>
          </cell>
          <cell r="B34560" t="str">
            <v>ARO DO FAROL DIR                1118 - 694 826 71 76</v>
          </cell>
          <cell r="C34560" t="str">
            <v>UM</v>
          </cell>
        </row>
        <row r="34561">
          <cell r="A34561" t="str">
            <v>DT11180EF</v>
          </cell>
          <cell r="B34561" t="str">
            <v>ARO DO FAROL ESQ                1118 - 694 826 70 76</v>
          </cell>
          <cell r="C34561" t="str">
            <v>UM</v>
          </cell>
        </row>
        <row r="34562">
          <cell r="A34562" t="str">
            <v>DT112000D</v>
          </cell>
          <cell r="B34562" t="str">
            <v>PONTEIRA PARA-CHOQUE DIR        1120</v>
          </cell>
          <cell r="C34562" t="str">
            <v>UM</v>
          </cell>
        </row>
        <row r="34563">
          <cell r="A34563" t="str">
            <v>DT112000E</v>
          </cell>
          <cell r="B34563" t="str">
            <v>PONTEIRA PARA-CHOQUE ESQ</v>
          </cell>
          <cell r="C34563" t="str">
            <v>UM</v>
          </cell>
        </row>
        <row r="34564">
          <cell r="A34564" t="str">
            <v>DT1123000</v>
          </cell>
          <cell r="B34564" t="str">
            <v>ACABAMENTO INF PARA-CHOQUE      1123</v>
          </cell>
          <cell r="C34564" t="str">
            <v>UM</v>
          </cell>
        </row>
        <row r="34565">
          <cell r="A34565" t="str">
            <v>DT1124000</v>
          </cell>
          <cell r="B34565" t="str">
            <v>TAPA FURO DO ARO FAROL</v>
          </cell>
          <cell r="C34565" t="str">
            <v>UM</v>
          </cell>
        </row>
        <row r="34566">
          <cell r="A34566" t="str">
            <v>DT112400F</v>
          </cell>
          <cell r="B34566" t="str">
            <v>TAPA FURO DO ARO FAROL          1124 - 694 888 70 59</v>
          </cell>
          <cell r="C34566" t="str">
            <v>UM</v>
          </cell>
        </row>
        <row r="34567">
          <cell r="A34567" t="str">
            <v>DT1126000</v>
          </cell>
          <cell r="B34567" t="str">
            <v>BORRACHA DEFL RADIADOR 1935/41</v>
          </cell>
          <cell r="C34567" t="str">
            <v>UM</v>
          </cell>
        </row>
        <row r="34568">
          <cell r="A34568" t="str">
            <v>DT112600F</v>
          </cell>
          <cell r="B34568" t="str">
            <v>BORRACHA DEFL RADIADOR 1935/41  1126 - 384 887 77 98</v>
          </cell>
          <cell r="C34568" t="str">
            <v>UM</v>
          </cell>
        </row>
        <row r="34569">
          <cell r="A34569" t="str">
            <v>DT1127000</v>
          </cell>
          <cell r="B34569" t="str">
            <v>CONE DO SUPORTE CABINE          1127 - 384 317 75 01</v>
          </cell>
          <cell r="C34569" t="str">
            <v>UM</v>
          </cell>
        </row>
        <row r="34570">
          <cell r="A34570" t="str">
            <v>DT112700F</v>
          </cell>
          <cell r="B34570" t="str">
            <v>CONE DO SUPORTE CABINE          1127 - 384 317 75 01</v>
          </cell>
          <cell r="C34570" t="str">
            <v>UM</v>
          </cell>
        </row>
        <row r="34571">
          <cell r="A34571" t="str">
            <v>DT1128000</v>
          </cell>
          <cell r="B34571" t="str">
            <v>SUPORTE CABINE COMPLETO</v>
          </cell>
          <cell r="C34571" t="str">
            <v>UM</v>
          </cell>
        </row>
        <row r="34572">
          <cell r="A34572" t="str">
            <v>DT112800F</v>
          </cell>
          <cell r="B34572" t="str">
            <v>SUPORTE CABINE COMPLETO         1128 - 384 317 75 01</v>
          </cell>
          <cell r="C34572" t="str">
            <v>UM</v>
          </cell>
        </row>
        <row r="34573">
          <cell r="A34573" t="str">
            <v>DT112900D</v>
          </cell>
          <cell r="B34573" t="str">
            <v>LATERAL DO CAPO C/ REFORCO DIR</v>
          </cell>
          <cell r="C34573" t="str">
            <v>UM</v>
          </cell>
        </row>
        <row r="34574">
          <cell r="A34574" t="str">
            <v>DT112900E</v>
          </cell>
          <cell r="B34574" t="str">
            <v>LATERAL DO CAPO C/ REFORCO ESQ</v>
          </cell>
          <cell r="C34574" t="str">
            <v>UM</v>
          </cell>
        </row>
        <row r="34575">
          <cell r="A34575" t="str">
            <v>DT11290DF</v>
          </cell>
          <cell r="B34575" t="str">
            <v>LATERAL DO CAPO C/ REFORCO DIR  1129 - 384 880 74 56</v>
          </cell>
          <cell r="C34575" t="str">
            <v>UM</v>
          </cell>
        </row>
        <row r="34576">
          <cell r="A34576" t="str">
            <v>DT11290EF</v>
          </cell>
          <cell r="B34576" t="str">
            <v>LATERAL DO CAPO C/ REFORCO ESQ  1129 - 384 880 73 56</v>
          </cell>
          <cell r="C34576" t="str">
            <v>UM</v>
          </cell>
        </row>
        <row r="34577">
          <cell r="A34577" t="str">
            <v>DT1134000</v>
          </cell>
          <cell r="B34577" t="str">
            <v>1a TRAVESSA CHASSIS MONTADA     1134</v>
          </cell>
          <cell r="C34577" t="str">
            <v>UM</v>
          </cell>
        </row>
        <row r="34578">
          <cell r="A34578" t="str">
            <v>DT1135000</v>
          </cell>
          <cell r="B34578" t="str">
            <v>PARA-CHOQUE DIANTEIRO HPN (1618)</v>
          </cell>
          <cell r="C34578" t="str">
            <v>UM</v>
          </cell>
        </row>
        <row r="34579">
          <cell r="A34579" t="str">
            <v>DT113500F</v>
          </cell>
          <cell r="B34579" t="str">
            <v>PARA-CHOQUE DIANTEIRO HPN (1618)1135</v>
          </cell>
          <cell r="C34579" t="str">
            <v>UM</v>
          </cell>
        </row>
        <row r="34580">
          <cell r="A34580" t="str">
            <v>DT113600D</v>
          </cell>
          <cell r="B34580" t="str">
            <v>SUPORTE ESTRIBO SUPERIOR DIR</v>
          </cell>
          <cell r="C34580" t="str">
            <v>UM</v>
          </cell>
        </row>
        <row r="34581">
          <cell r="A34581" t="str">
            <v>DT113600E</v>
          </cell>
          <cell r="B34581" t="str">
            <v>SUPORTE ESTRIBO SUPERIOR ESQ</v>
          </cell>
          <cell r="C34581" t="str">
            <v>UM</v>
          </cell>
        </row>
        <row r="34582">
          <cell r="A34582" t="str">
            <v>DT11360DF</v>
          </cell>
          <cell r="B34582" t="str">
            <v>SUPORTE ESTRIBO SUPERIOR DIR    1136 - 694 660 71 14</v>
          </cell>
          <cell r="C34582" t="str">
            <v>UM</v>
          </cell>
        </row>
        <row r="34583">
          <cell r="A34583" t="str">
            <v>DT11360EF</v>
          </cell>
          <cell r="B34583" t="str">
            <v>SUPORTE ESTRIBO SUPERIOR ESQ    1136 - 694 660 70 14</v>
          </cell>
          <cell r="C34583" t="str">
            <v>UM</v>
          </cell>
        </row>
        <row r="34584">
          <cell r="A34584" t="str">
            <v>DT1137000</v>
          </cell>
          <cell r="B34584" t="str">
            <v>CARTER DO OLEO(1218/1418/1618)</v>
          </cell>
          <cell r="C34584" t="str">
            <v>UM</v>
          </cell>
        </row>
        <row r="34585">
          <cell r="A34585" t="str">
            <v>DT113700F</v>
          </cell>
          <cell r="B34585" t="str">
            <v>CARTER DO OLEO(1218/1418/1618)  1137 - 376 010 01 13</v>
          </cell>
          <cell r="C34585" t="str">
            <v>UM</v>
          </cell>
        </row>
        <row r="34586">
          <cell r="A34586" t="str">
            <v>DT1138000</v>
          </cell>
          <cell r="B34586" t="str">
            <v>QUADRO DO RADIADOR (1620)</v>
          </cell>
          <cell r="C34586" t="str">
            <v>UM</v>
          </cell>
        </row>
        <row r="34587">
          <cell r="A34587" t="str">
            <v>DT113800F</v>
          </cell>
          <cell r="B34587" t="str">
            <v>QUADRO DO RADIADOR (1620)       1138 - 695 500 70 27</v>
          </cell>
          <cell r="C34587" t="str">
            <v>UM</v>
          </cell>
        </row>
        <row r="34588">
          <cell r="A34588" t="str">
            <v>DT1140000</v>
          </cell>
          <cell r="B34588" t="str">
            <v>KIT PARA-CHOQUE 1620           1140</v>
          </cell>
          <cell r="C34588" t="str">
            <v>UM</v>
          </cell>
        </row>
        <row r="34589">
          <cell r="A34589" t="str">
            <v>DT114100D</v>
          </cell>
          <cell r="B34589" t="str">
            <v>REVESTIMENTO DA COLUNA DIR</v>
          </cell>
          <cell r="C34589" t="str">
            <v>UM</v>
          </cell>
        </row>
        <row r="34590">
          <cell r="A34590" t="str">
            <v>DT114100E</v>
          </cell>
          <cell r="B34590" t="str">
            <v>REVESTIMENTO DA COLUNA ESQ</v>
          </cell>
          <cell r="C34590" t="str">
            <v>UM</v>
          </cell>
        </row>
        <row r="34591">
          <cell r="A34591" t="str">
            <v>DT11410DF</v>
          </cell>
          <cell r="B34591" t="str">
            <v>REVESTIMENTO DA COLUNA DIR      1141 - 384 627 77 04</v>
          </cell>
          <cell r="C34591" t="str">
            <v>UM</v>
          </cell>
        </row>
        <row r="34592">
          <cell r="A34592" t="str">
            <v>DT11410EF</v>
          </cell>
          <cell r="B34592" t="str">
            <v>REVESTIMENTO DA COLUNA ESQ      1141 - 384 627 76 04</v>
          </cell>
          <cell r="C34592" t="str">
            <v>UM</v>
          </cell>
        </row>
        <row r="34593">
          <cell r="A34593" t="str">
            <v>DT1142000</v>
          </cell>
          <cell r="B34593" t="str">
            <v>PARAFUSO FIXACAO PARA-CHOQUE ZB</v>
          </cell>
          <cell r="C34593" t="str">
            <v>UM</v>
          </cell>
        </row>
        <row r="34594">
          <cell r="A34594" t="str">
            <v>DT114200F</v>
          </cell>
          <cell r="B34594" t="str">
            <v>PARAFUSO FIXACAO PARA-CHOQUE ZB    1142</v>
          </cell>
          <cell r="C34594" t="str">
            <v>UM</v>
          </cell>
        </row>
        <row r="34595">
          <cell r="A34595" t="str">
            <v>DT1145000</v>
          </cell>
          <cell r="B34595" t="str">
            <v>MOLA PRESILHA DO FAROL</v>
          </cell>
          <cell r="C34595" t="str">
            <v>UM</v>
          </cell>
        </row>
        <row r="34596">
          <cell r="A34596" t="str">
            <v>DT114500F</v>
          </cell>
          <cell r="B34596" t="str">
            <v>MOLA PRESILHA DO FAROL          1145 - 384 826 70 84</v>
          </cell>
          <cell r="C34596" t="str">
            <v>UM</v>
          </cell>
        </row>
        <row r="34597">
          <cell r="A34597" t="str">
            <v>DT1146000</v>
          </cell>
          <cell r="B34597" t="str">
            <v>RESERVATORIO DO AR 5 Lts 1620</v>
          </cell>
          <cell r="C34597" t="str">
            <v>UM</v>
          </cell>
        </row>
        <row r="34598">
          <cell r="A34598" t="str">
            <v>DT114600F</v>
          </cell>
          <cell r="B34598" t="str">
            <v>RESERVATORIO DO AR 5 Lts 1620   1146 - 695 432 71 01</v>
          </cell>
          <cell r="C34598" t="str">
            <v>UM</v>
          </cell>
        </row>
        <row r="34599">
          <cell r="A34599" t="str">
            <v>DT1147000</v>
          </cell>
          <cell r="B34599" t="str">
            <v>CINTA DO RESERVATORIO AR 5Lts</v>
          </cell>
          <cell r="C34599" t="str">
            <v>UM</v>
          </cell>
        </row>
        <row r="34600">
          <cell r="A34600" t="str">
            <v>DT114700F</v>
          </cell>
          <cell r="B34600" t="str">
            <v>CINTA DO RESERVATORIO AR 5Lts   1147 - 695 430 71 40</v>
          </cell>
          <cell r="C34600" t="str">
            <v>UM</v>
          </cell>
        </row>
        <row r="34601">
          <cell r="A34601" t="str">
            <v>DT115000D</v>
          </cell>
          <cell r="B34601" t="str">
            <v>ESTRIBO HPN   709/912 DIR 1150</v>
          </cell>
          <cell r="C34601" t="str">
            <v>UM</v>
          </cell>
        </row>
        <row r="34602">
          <cell r="A34602" t="str">
            <v>DT115000E</v>
          </cell>
          <cell r="B34602" t="str">
            <v>ESTRIBO HPN  709/912 ESQ  1150</v>
          </cell>
          <cell r="C34602" t="str">
            <v>UM</v>
          </cell>
        </row>
        <row r="34603">
          <cell r="A34603" t="str">
            <v>DT11500DF</v>
          </cell>
          <cell r="B34603" t="str">
            <v>ESTRIBO HPN   709/912 DIR 1150 - 688 610 70 06</v>
          </cell>
          <cell r="C34603" t="str">
            <v>UM</v>
          </cell>
        </row>
        <row r="34604">
          <cell r="A34604" t="str">
            <v>DT11500EF</v>
          </cell>
          <cell r="B34604" t="str">
            <v>ESTRIBO HPN  709/912 ESQ  1150 - 688 610 71 06</v>
          </cell>
          <cell r="C34604" t="str">
            <v>UM</v>
          </cell>
        </row>
        <row r="34605">
          <cell r="A34605" t="str">
            <v>DT1151000</v>
          </cell>
          <cell r="B34605" t="str">
            <v>SUPORTE RESERV AGUA 1618/1935   1151 - 384 860 70 14</v>
          </cell>
          <cell r="C34605" t="str">
            <v>UM</v>
          </cell>
        </row>
        <row r="34606">
          <cell r="A34606" t="str">
            <v>DT115100F</v>
          </cell>
          <cell r="B34606" t="str">
            <v>SUPORTE RESERV AGUA 1618/1935   1151 - 384 860 70 14</v>
          </cell>
          <cell r="C34606" t="str">
            <v>UM</v>
          </cell>
        </row>
        <row r="34607">
          <cell r="A34607" t="str">
            <v>DT1152000</v>
          </cell>
          <cell r="B34607" t="str">
            <v>RESERVATORIO AR 1618/935/41 40L</v>
          </cell>
          <cell r="C34607" t="str">
            <v>UM</v>
          </cell>
        </row>
        <row r="34608">
          <cell r="A34608" t="str">
            <v>DT115200F</v>
          </cell>
          <cell r="B34608" t="str">
            <v>RESERVATORIO AR 1618/935/41 40L 1152 - 384 432 71 01</v>
          </cell>
          <cell r="C34608" t="str">
            <v>UM</v>
          </cell>
        </row>
        <row r="34609">
          <cell r="A34609" t="str">
            <v>DT115200G</v>
          </cell>
          <cell r="B34609" t="str">
            <v>RESERVATORIO AR 1618/935/41 40L</v>
          </cell>
          <cell r="C34609" t="str">
            <v>UM</v>
          </cell>
        </row>
        <row r="34610">
          <cell r="A34610" t="str">
            <v>DT1153000</v>
          </cell>
          <cell r="B34610" t="str">
            <v>RESERVATORIO AR 1618/935/41 20L</v>
          </cell>
          <cell r="C34610" t="str">
            <v>UM</v>
          </cell>
        </row>
        <row r="34611">
          <cell r="A34611" t="str">
            <v>DT115300F</v>
          </cell>
          <cell r="B34611" t="str">
            <v>RESERVATORIO AR 1618/935/41 20L 1153 - 382 432 71 01</v>
          </cell>
          <cell r="C34611" t="str">
            <v>UM</v>
          </cell>
        </row>
        <row r="34612">
          <cell r="A34612" t="str">
            <v>DT115400F</v>
          </cell>
          <cell r="B34612" t="str">
            <v>REFORCO MOLA TRASEIRA TRASEIRO  1154 - 384 312 74 60</v>
          </cell>
          <cell r="C34612" t="str">
            <v>UM</v>
          </cell>
        </row>
        <row r="34613">
          <cell r="A34613" t="str">
            <v>DT115500D</v>
          </cell>
          <cell r="B34613" t="str">
            <v>COBERTURA ESTRIBO 1620 DIR</v>
          </cell>
          <cell r="C34613" t="str">
            <v>UM</v>
          </cell>
        </row>
        <row r="34614">
          <cell r="A34614" t="str">
            <v>DT115500E</v>
          </cell>
          <cell r="B34614" t="str">
            <v>COBERTURA ESTRIBO 1620 ESQ</v>
          </cell>
          <cell r="C34614" t="str">
            <v>UM</v>
          </cell>
        </row>
        <row r="34615">
          <cell r="A34615" t="str">
            <v>DT11550DF</v>
          </cell>
          <cell r="B34615" t="str">
            <v>COBERTURA ESTRIBO 1620 DIR      1155 - 694 880 75 07</v>
          </cell>
          <cell r="C34615" t="str">
            <v>UM</v>
          </cell>
        </row>
        <row r="34616">
          <cell r="A34616" t="str">
            <v>DT11550EF</v>
          </cell>
          <cell r="B34616" t="str">
            <v>COBERTURA ESTRIBO 1620 ESQ      1155 - 694 880 74 07</v>
          </cell>
          <cell r="C34616" t="str">
            <v>UM</v>
          </cell>
        </row>
        <row r="34617">
          <cell r="A34617" t="str">
            <v>DT1156000</v>
          </cell>
          <cell r="B34617" t="str">
            <v>SUPORTE CABINE 1935/38/41</v>
          </cell>
          <cell r="C34617" t="str">
            <v>UM</v>
          </cell>
        </row>
        <row r="34618">
          <cell r="A34618" t="str">
            <v>DT115600F</v>
          </cell>
          <cell r="B34618" t="str">
            <v>SUPORTE CABINE 1935/38/41       1156 - 388 310 70 67</v>
          </cell>
          <cell r="C34618" t="str">
            <v>UM</v>
          </cell>
        </row>
        <row r="34619">
          <cell r="A34619" t="str">
            <v>DT1157000</v>
          </cell>
          <cell r="B34619" t="str">
            <v>TRAVESSA TRAS CHASSIS 1620</v>
          </cell>
          <cell r="C34619" t="str">
            <v>UM</v>
          </cell>
        </row>
        <row r="34620">
          <cell r="A34620" t="str">
            <v>DT115700f</v>
          </cell>
          <cell r="B34620" t="str">
            <v>TRAVESSA TRAS CHASSIS 1620      1157 - 695 312 71 35</v>
          </cell>
          <cell r="C34620" t="str">
            <v>UM</v>
          </cell>
        </row>
        <row r="34621">
          <cell r="A34621" t="str">
            <v>DT115700M</v>
          </cell>
          <cell r="B34621" t="str">
            <v>CONJ. TRAVESSA TRAS CHASSIS 1620      1157M</v>
          </cell>
          <cell r="C34621" t="str">
            <v>UM</v>
          </cell>
        </row>
        <row r="34622">
          <cell r="A34622" t="str">
            <v>DT11570MF</v>
          </cell>
          <cell r="B34622" t="str">
            <v>CONJ. TRAVESSA TRAS CHASSIS 1620      1157M</v>
          </cell>
          <cell r="C34622" t="str">
            <v>UM</v>
          </cell>
        </row>
        <row r="34623">
          <cell r="A34623" t="str">
            <v>DT115900D</v>
          </cell>
          <cell r="B34623" t="str">
            <v>PARA-LAMA LEVE 1414/1620 DIR</v>
          </cell>
          <cell r="C34623" t="str">
            <v>UM</v>
          </cell>
        </row>
        <row r="34624">
          <cell r="A34624" t="str">
            <v>DT115900E</v>
          </cell>
          <cell r="B34624" t="str">
            <v>PARA-LAMA LEVE 1414/1620 ESQ</v>
          </cell>
          <cell r="C34624" t="str">
            <v>UM</v>
          </cell>
        </row>
        <row r="34625">
          <cell r="A34625" t="str">
            <v>DT11590DF</v>
          </cell>
          <cell r="B34625" t="str">
            <v>PARA-LAMA LEVE 1414/1620 DIR    1159 - 384 880 71 21</v>
          </cell>
          <cell r="C34625" t="str">
            <v>UM</v>
          </cell>
        </row>
        <row r="34626">
          <cell r="A34626" t="str">
            <v>DT11590EF</v>
          </cell>
          <cell r="B34626" t="str">
            <v>PARA-LAMA LEVE 1414/1620 ESQ    1159 - 384 880 70 21</v>
          </cell>
          <cell r="C34626" t="str">
            <v>UM</v>
          </cell>
        </row>
        <row r="34627">
          <cell r="A34627" t="str">
            <v>DT116000D</v>
          </cell>
          <cell r="B34627" t="str">
            <v>PARA-LAMA PESADO 1935/38/41 DIR</v>
          </cell>
          <cell r="C34627" t="str">
            <v>UM</v>
          </cell>
        </row>
        <row r="34628">
          <cell r="A34628" t="str">
            <v>DT116000E</v>
          </cell>
          <cell r="B34628" t="str">
            <v>PARA-LAMA PESADO 1935/38/41 ESQ</v>
          </cell>
          <cell r="C34628" t="str">
            <v>UM</v>
          </cell>
        </row>
        <row r="34629">
          <cell r="A34629" t="str">
            <v>DT11600DF</v>
          </cell>
          <cell r="B34629" t="str">
            <v>PARA-LAMA PESADO 1935/38/41 DIR 1160 - 384 880 73 21</v>
          </cell>
          <cell r="C34629" t="str">
            <v>UM</v>
          </cell>
        </row>
        <row r="34630">
          <cell r="A34630" t="str">
            <v>DT11600EF</v>
          </cell>
          <cell r="B34630" t="str">
            <v>PARA-LAMA PESADO 1935/38/41 ESQ 1160 - 384 880 72 21</v>
          </cell>
          <cell r="C34630" t="str">
            <v>UM</v>
          </cell>
        </row>
        <row r="34631">
          <cell r="A34631" t="str">
            <v>DT1161000</v>
          </cell>
          <cell r="B34631" t="str">
            <v>SUPORTE DA LANTERNA</v>
          </cell>
          <cell r="C34631" t="str">
            <v>UM</v>
          </cell>
        </row>
        <row r="34632">
          <cell r="A34632" t="str">
            <v>DT116100F</v>
          </cell>
          <cell r="B34632" t="str">
            <v>SUPORTE DA LANTERNA             1161 - 695 544 70 38</v>
          </cell>
          <cell r="C34632" t="str">
            <v>UM</v>
          </cell>
        </row>
        <row r="34633">
          <cell r="A34633" t="str">
            <v>DT1164000</v>
          </cell>
          <cell r="B34633" t="str">
            <v>ABRACADEIRA DIAM 107mm</v>
          </cell>
          <cell r="C34633" t="str">
            <v>UM</v>
          </cell>
        </row>
        <row r="34634">
          <cell r="A34634" t="str">
            <v>DT116400F</v>
          </cell>
          <cell r="B34634" t="str">
            <v>ABRACADEIRA DIAM 107mm                    1164 - 384 492 74</v>
          </cell>
          <cell r="C34634" t="str">
            <v>UM</v>
          </cell>
        </row>
        <row r="34635">
          <cell r="A34635" t="str">
            <v>DT1165000</v>
          </cell>
          <cell r="B34635" t="str">
            <v>ABRACADEIRA DIAM 104mm</v>
          </cell>
          <cell r="C34635" t="str">
            <v>UM</v>
          </cell>
        </row>
        <row r="34636">
          <cell r="A34636" t="str">
            <v>DT116500F</v>
          </cell>
          <cell r="B34636" t="str">
            <v>ABRACADEIRA DIAM 104mm                    1165 - 386 492 70</v>
          </cell>
          <cell r="C34636" t="str">
            <v>UM</v>
          </cell>
        </row>
        <row r="34637">
          <cell r="A34637" t="str">
            <v>DT1166000</v>
          </cell>
          <cell r="B34637" t="str">
            <v>TRAVESSA TRASEIRA 1618</v>
          </cell>
          <cell r="C34637" t="str">
            <v>UM</v>
          </cell>
        </row>
        <row r="34638">
          <cell r="A34638" t="str">
            <v>DT116600F</v>
          </cell>
          <cell r="B34638" t="str">
            <v>TRAVESSA TRASEIRA 1618          1166 - 386 312 70 35</v>
          </cell>
          <cell r="C34638" t="str">
            <v>UM</v>
          </cell>
        </row>
        <row r="34639">
          <cell r="A34639" t="str">
            <v>DT11660MF</v>
          </cell>
          <cell r="B34639" t="str">
            <v>CONJ. TRAVESSA TRASEIRA 1618          1166M</v>
          </cell>
          <cell r="C34639" t="str">
            <v>UM</v>
          </cell>
        </row>
        <row r="34640">
          <cell r="A34640" t="str">
            <v>DT1167000</v>
          </cell>
          <cell r="B34640" t="str">
            <v>CINTA SEGURANCA DO CARDAN</v>
          </cell>
          <cell r="C34640" t="str">
            <v>UM</v>
          </cell>
        </row>
        <row r="34641">
          <cell r="A34641" t="str">
            <v>DT116700F</v>
          </cell>
          <cell r="B34641" t="str">
            <v>CINTA SEGURANCA DO CARDAN       1167 - 695 411 72 82</v>
          </cell>
          <cell r="C34641" t="str">
            <v>UM</v>
          </cell>
        </row>
        <row r="34642">
          <cell r="A34642" t="str">
            <v>DT116900D</v>
          </cell>
          <cell r="B34642" t="str">
            <v>ESTRIBO INT COMPL 1214/1414/1618 DIR</v>
          </cell>
          <cell r="C34642" t="str">
            <v>UM</v>
          </cell>
        </row>
        <row r="34643">
          <cell r="A34643" t="str">
            <v>DT116900E</v>
          </cell>
          <cell r="B34643" t="str">
            <v>ESTRIBO INT COMPL 1214/1414/1618 ESQ</v>
          </cell>
          <cell r="C34643" t="str">
            <v>UM</v>
          </cell>
        </row>
        <row r="34644">
          <cell r="A34644" t="str">
            <v>DT11690DF</v>
          </cell>
          <cell r="B34644" t="str">
            <v>ESTRIBO INT COMPL 1214/1414/1618 DIR - 384 610 70 06</v>
          </cell>
          <cell r="C34644" t="str">
            <v>UM</v>
          </cell>
        </row>
        <row r="34645">
          <cell r="A34645" t="str">
            <v>DT11690EF</v>
          </cell>
          <cell r="B34645" t="str">
            <v>ESTRIBO INT COMPL 1214/1414/1618 ESQ  1169 - 384 610 71 06</v>
          </cell>
          <cell r="C34645" t="str">
            <v>UM</v>
          </cell>
        </row>
        <row r="34646">
          <cell r="A34646" t="str">
            <v>DT1170000</v>
          </cell>
          <cell r="B34646" t="str">
            <v>KIT SUPORTE CARA NOVA</v>
          </cell>
          <cell r="C34646" t="str">
            <v>UM</v>
          </cell>
        </row>
        <row r="34647">
          <cell r="A34647" t="str">
            <v>DT117000F</v>
          </cell>
          <cell r="B34647" t="str">
            <v>KIT SUPORTE CARA NOVA             1170</v>
          </cell>
          <cell r="C34647" t="str">
            <v>UM</v>
          </cell>
        </row>
        <row r="34648">
          <cell r="A34648" t="str">
            <v>DT1172000</v>
          </cell>
          <cell r="B34648" t="str">
            <v>PARA-CHOQUE DIANTEIRO (2638)</v>
          </cell>
          <cell r="C34648" t="str">
            <v>UM</v>
          </cell>
        </row>
        <row r="34649">
          <cell r="A34649" t="str">
            <v>DT117200F</v>
          </cell>
          <cell r="B34649" t="str">
            <v>PARA-CHOQUE DIANTEIRO (2638)    1172</v>
          </cell>
          <cell r="C34649" t="str">
            <v>UM</v>
          </cell>
        </row>
        <row r="34650">
          <cell r="A34650" t="str">
            <v>DT117200M</v>
          </cell>
          <cell r="B34650" t="str">
            <v>PARA-CHOQUE DIANTEIRO (2638)</v>
          </cell>
          <cell r="C34650" t="str">
            <v>UM</v>
          </cell>
        </row>
        <row r="34651">
          <cell r="A34651" t="str">
            <v>DT117300F</v>
          </cell>
          <cell r="B34651" t="str">
            <v>SUPORTE ESTRIBO                 1173 - 384 880 81 39</v>
          </cell>
          <cell r="C34651" t="str">
            <v>UM</v>
          </cell>
        </row>
        <row r="34652">
          <cell r="A34652" t="str">
            <v>DT117500D</v>
          </cell>
          <cell r="B34652" t="str">
            <v>REFORCO DA 1a TRAVESSA DIR</v>
          </cell>
          <cell r="C34652" t="str">
            <v>UM</v>
          </cell>
        </row>
        <row r="34653">
          <cell r="A34653" t="str">
            <v>DT117500E</v>
          </cell>
          <cell r="B34653" t="str">
            <v>REFORCO DA 1a TRAVESSA ESQ</v>
          </cell>
          <cell r="C34653" t="str">
            <v>UM</v>
          </cell>
        </row>
        <row r="34654">
          <cell r="A34654" t="str">
            <v>DT11750DF</v>
          </cell>
          <cell r="B34654" t="str">
            <v>REFORCO DA 1a TRAVESSA DIR      1175 - 695 312 72 87</v>
          </cell>
          <cell r="C34654" t="str">
            <v>UM</v>
          </cell>
        </row>
        <row r="34655">
          <cell r="A34655" t="str">
            <v>DT11750EF</v>
          </cell>
          <cell r="B34655" t="str">
            <v>REFORCO DA 1a TRAVESSA ESQ      1175 - 695 312 71 87</v>
          </cell>
          <cell r="C34655" t="str">
            <v>UM</v>
          </cell>
        </row>
        <row r="34656">
          <cell r="A34656" t="str">
            <v>DT117600M</v>
          </cell>
          <cell r="B34656" t="str">
            <v>TRAVESSA DIANT MONTADA     1115</v>
          </cell>
          <cell r="C34656" t="str">
            <v>UM</v>
          </cell>
        </row>
        <row r="34657">
          <cell r="A34657" t="str">
            <v>DT11760MF</v>
          </cell>
          <cell r="B34657" t="str">
            <v>TRAVESSA DIANT MONTADA     1115/1175 - 695 310 70 22</v>
          </cell>
          <cell r="C34657" t="str">
            <v>UM</v>
          </cell>
        </row>
        <row r="34658">
          <cell r="A34658" t="str">
            <v>DT1179000</v>
          </cell>
          <cell r="B34658" t="str">
            <v>KIT FIX. APARA BARRO 709/12</v>
          </cell>
          <cell r="C34658" t="str">
            <v>UM</v>
          </cell>
        </row>
        <row r="34659">
          <cell r="A34659" t="str">
            <v>DT117900F</v>
          </cell>
          <cell r="B34659" t="str">
            <v>KIT FIX. APARA BARRO 709/12     1179</v>
          </cell>
          <cell r="C34659" t="str">
            <v>UM</v>
          </cell>
        </row>
        <row r="34660">
          <cell r="A34660" t="str">
            <v>DT118000D</v>
          </cell>
          <cell r="B34660" t="str">
            <v>FECHAMENTO LAT. ASSOALHO DIR</v>
          </cell>
          <cell r="C34660" t="str">
            <v>UM</v>
          </cell>
        </row>
        <row r="34661">
          <cell r="A34661" t="str">
            <v>DT118000E</v>
          </cell>
          <cell r="B34661" t="str">
            <v>FECHAMENTO LAT. ASSOALHO ESQ</v>
          </cell>
          <cell r="C34661" t="str">
            <v>UM</v>
          </cell>
        </row>
        <row r="34662">
          <cell r="A34662" t="str">
            <v>DT11800DF</v>
          </cell>
          <cell r="B34662" t="str">
            <v>FECHAMENTO LAT. ASSOALHO DIR</v>
          </cell>
          <cell r="C34662" t="str">
            <v>UM</v>
          </cell>
        </row>
        <row r="34663">
          <cell r="A34663" t="str">
            <v>DT11800EF</v>
          </cell>
          <cell r="B34663" t="str">
            <v>FECHAMENTO LAT. ASSOALHO ESQ</v>
          </cell>
          <cell r="C34663" t="str">
            <v>UM</v>
          </cell>
        </row>
        <row r="34664">
          <cell r="A34664" t="str">
            <v>DT118100D</v>
          </cell>
          <cell r="B34664" t="str">
            <v>REFORCO INF. ESTRIBO DIR.       1181</v>
          </cell>
          <cell r="C34664" t="str">
            <v>UM</v>
          </cell>
        </row>
        <row r="34665">
          <cell r="A34665" t="str">
            <v>DT118100E</v>
          </cell>
          <cell r="B34665" t="str">
            <v>REFORCO INF. ESTRIBO ESQ        1181</v>
          </cell>
          <cell r="C34665" t="str">
            <v>UM</v>
          </cell>
        </row>
        <row r="34666">
          <cell r="A34666" t="str">
            <v>DT11810DF</v>
          </cell>
          <cell r="B34666" t="str">
            <v>REFORCO INF. ESTRIBO DIR.       1181</v>
          </cell>
          <cell r="C34666" t="str">
            <v>UM</v>
          </cell>
        </row>
        <row r="34667">
          <cell r="A34667" t="str">
            <v>DT11810EF</v>
          </cell>
          <cell r="B34667" t="str">
            <v>REFORCO INF. ESTRIBO ESQ.       1181</v>
          </cell>
          <cell r="C34667" t="str">
            <v>UM</v>
          </cell>
        </row>
        <row r="34668">
          <cell r="A34668" t="str">
            <v>DT118700D</v>
          </cell>
          <cell r="B34668" t="str">
            <v>PARA-LAMA PLASTICO DIR          1187</v>
          </cell>
          <cell r="C34668" t="str">
            <v>UM</v>
          </cell>
        </row>
        <row r="34669">
          <cell r="A34669" t="str">
            <v>DT118700E</v>
          </cell>
          <cell r="B34669" t="str">
            <v>PARA-LAMA PLASTICO ESQ          1187</v>
          </cell>
          <cell r="C34669" t="str">
            <v>UM</v>
          </cell>
        </row>
        <row r="34670">
          <cell r="A34670" t="str">
            <v>DT11870DF</v>
          </cell>
          <cell r="B34670" t="str">
            <v>PARA-LAMA PLASTICO DIR          1187</v>
          </cell>
          <cell r="C34670" t="str">
            <v>UM</v>
          </cell>
        </row>
        <row r="34671">
          <cell r="A34671" t="str">
            <v>DT11870EF</v>
          </cell>
          <cell r="B34671" t="str">
            <v>PARA-LAMA PLASTICO ESQ          1187</v>
          </cell>
          <cell r="C34671" t="str">
            <v>UM</v>
          </cell>
        </row>
        <row r="34672">
          <cell r="A34672" t="str">
            <v>DT1188000</v>
          </cell>
          <cell r="B34672" t="str">
            <v>LIMITADOR DA PORTA              1188 - 694 720 70 16</v>
          </cell>
          <cell r="C34672" t="str">
            <v>UM</v>
          </cell>
        </row>
        <row r="34673">
          <cell r="A34673" t="str">
            <v>DT118800F</v>
          </cell>
          <cell r="B34673" t="str">
            <v>LIMITADOR DA PORTA              1188 - 694 720 70 16</v>
          </cell>
          <cell r="C34673" t="str">
            <v>UM</v>
          </cell>
        </row>
        <row r="34674">
          <cell r="A34674" t="str">
            <v>DT11890DF</v>
          </cell>
          <cell r="B34674" t="str">
            <v>BORRACHA FECHAMENTO CAPO DIR    1189 - 384 880 81 97</v>
          </cell>
          <cell r="C34674" t="str">
            <v>UM</v>
          </cell>
        </row>
        <row r="34675">
          <cell r="A34675" t="str">
            <v>DT11890EF</v>
          </cell>
          <cell r="B34675" t="str">
            <v>BORRACHA FECHAMENTO CAPO ESQ   1189 - 384 880 80 97</v>
          </cell>
          <cell r="C34675" t="str">
            <v>UM</v>
          </cell>
        </row>
        <row r="34676">
          <cell r="A34676" t="str">
            <v>DT1190000</v>
          </cell>
          <cell r="B34676" t="str">
            <v>FECHO  DO CAPO SUP  E INFERIOR</v>
          </cell>
          <cell r="C34676" t="str">
            <v>UM</v>
          </cell>
        </row>
        <row r="34677">
          <cell r="A34677" t="str">
            <v>DT119000F</v>
          </cell>
          <cell r="B34677" t="str">
            <v>FECHO  DO CAPO SUP  E INFERIOR  1190 - 694 880 70 60</v>
          </cell>
          <cell r="C34677" t="str">
            <v>UM</v>
          </cell>
        </row>
        <row r="34678">
          <cell r="A34678" t="str">
            <v>DT1191000</v>
          </cell>
          <cell r="B34678" t="str">
            <v>DEBRUN DO PARALAMA     1191 - 384 882 71 98</v>
          </cell>
          <cell r="C34678" t="str">
            <v>JG</v>
          </cell>
        </row>
        <row r="34679">
          <cell r="A34679" t="str">
            <v>DT119100F</v>
          </cell>
          <cell r="B34679" t="str">
            <v>DEBRUN DO PARALAMA     1191 - 384 882 71 98</v>
          </cell>
          <cell r="C34679" t="str">
            <v>JG</v>
          </cell>
        </row>
        <row r="34680">
          <cell r="A34680" t="str">
            <v>DT1192000</v>
          </cell>
          <cell r="B34680" t="str">
            <v>DEBRUN DO PARALAM A             1192 - 384 882 84 98</v>
          </cell>
          <cell r="C34680" t="str">
            <v>UM</v>
          </cell>
        </row>
        <row r="34681">
          <cell r="A34681" t="str">
            <v>DT119200F</v>
          </cell>
          <cell r="B34681" t="str">
            <v>DEBRUN DO PARALAM A             1192 - 384 882 84 98</v>
          </cell>
          <cell r="C34681" t="str">
            <v>UM</v>
          </cell>
        </row>
        <row r="34682">
          <cell r="A34682" t="str">
            <v>DT1193000</v>
          </cell>
          <cell r="B34682" t="str">
            <v>DEFLETOR DO RADIADOR</v>
          </cell>
          <cell r="C34682" t="str">
            <v>UM</v>
          </cell>
        </row>
        <row r="34683">
          <cell r="A34683" t="str">
            <v>DT119300F</v>
          </cell>
          <cell r="B34683" t="str">
            <v>DEFLETOR DO RADIADOR            1193 - 388 505 70 55</v>
          </cell>
          <cell r="C34683" t="str">
            <v>UM</v>
          </cell>
        </row>
        <row r="34684">
          <cell r="A34684" t="str">
            <v>DT119400D</v>
          </cell>
          <cell r="B34684" t="str">
            <v>PROTETOR DO PARA-LAMA DIR</v>
          </cell>
          <cell r="C34684" t="str">
            <v>UM</v>
          </cell>
        </row>
        <row r="34685">
          <cell r="A34685" t="str">
            <v>DT119400E</v>
          </cell>
          <cell r="B34685" t="str">
            <v>PROTETOR DO PARA-LAMA ESQ</v>
          </cell>
          <cell r="C34685" t="str">
            <v>UM</v>
          </cell>
        </row>
        <row r="34686">
          <cell r="A34686" t="str">
            <v>DT11940DF</v>
          </cell>
          <cell r="B34686" t="str">
            <v>PROTETOR DO PARA-LAMA DIR       1194 - 384 881 73 05</v>
          </cell>
          <cell r="C34686" t="str">
            <v>UM</v>
          </cell>
        </row>
        <row r="34687">
          <cell r="A34687" t="str">
            <v>DT11940EF</v>
          </cell>
          <cell r="B34687" t="str">
            <v>PROTETOR DO PARA-LAMA ESQ       1194 - 384 881 72 05</v>
          </cell>
          <cell r="C34687" t="str">
            <v>UM</v>
          </cell>
        </row>
        <row r="34688">
          <cell r="A34688" t="str">
            <v>DT119600D</v>
          </cell>
          <cell r="B34688" t="str">
            <v>DOBRADICA PORTA SUPERIOR DIR    1196 - 694 720 71 37</v>
          </cell>
          <cell r="C34688" t="str">
            <v>UM</v>
          </cell>
        </row>
        <row r="34689">
          <cell r="A34689" t="str">
            <v>DT119600E</v>
          </cell>
          <cell r="B34689" t="str">
            <v>DOBRADICA PORTA SUPERIOR ESQ    1196 - 694 720 70 37</v>
          </cell>
          <cell r="C34689" t="str">
            <v>UM</v>
          </cell>
        </row>
        <row r="34690">
          <cell r="A34690" t="str">
            <v>DT11960DF</v>
          </cell>
          <cell r="B34690" t="str">
            <v>DOBRADICA PORTA SUPERIOR DIR    1196 - 694 720 71 37</v>
          </cell>
          <cell r="C34690" t="str">
            <v>UM</v>
          </cell>
        </row>
        <row r="34691">
          <cell r="A34691" t="str">
            <v>DT11960EF</v>
          </cell>
          <cell r="B34691" t="str">
            <v>DOBRADICA PORTA SUPERIOR ESQ    1196 - 694 720 70 37</v>
          </cell>
          <cell r="C34691" t="str">
            <v>UM</v>
          </cell>
        </row>
        <row r="34692">
          <cell r="A34692" t="str">
            <v>DT119700F</v>
          </cell>
          <cell r="B34692" t="str">
            <v>DOBRADICA PORTA INFERIOR        1197 - 673 720 02 37</v>
          </cell>
          <cell r="C34692" t="str">
            <v>UM</v>
          </cell>
        </row>
        <row r="34693">
          <cell r="A34693" t="str">
            <v>DT1198000</v>
          </cell>
          <cell r="B34693" t="str">
            <v>TETO COMPLETO CABINE HPN</v>
          </cell>
          <cell r="C34693" t="str">
            <v>UM</v>
          </cell>
        </row>
        <row r="34694">
          <cell r="A34694" t="str">
            <v>DT119800F</v>
          </cell>
          <cell r="B34694" t="str">
            <v>TETO COMPLETO CABINE HPN        1198 - 688 650 00 02</v>
          </cell>
          <cell r="C34694" t="str">
            <v>UM</v>
          </cell>
        </row>
        <row r="34695">
          <cell r="A34695" t="str">
            <v>DT1199000</v>
          </cell>
          <cell r="B34695" t="str">
            <v>QUADRO DO CAPO HPN</v>
          </cell>
          <cell r="C34695" t="str">
            <v>UM</v>
          </cell>
        </row>
        <row r="34696">
          <cell r="A34696" t="str">
            <v>DT119900F</v>
          </cell>
          <cell r="B34696" t="str">
            <v>QUADRO DO CAPO HPN              1199</v>
          </cell>
          <cell r="C34696" t="str">
            <v>UM</v>
          </cell>
        </row>
        <row r="34697">
          <cell r="A34697" t="str">
            <v>DT1204000</v>
          </cell>
          <cell r="B34697" t="str">
            <v>TETO SIMPLES CABINE HPN</v>
          </cell>
          <cell r="C34697" t="str">
            <v>UM</v>
          </cell>
        </row>
        <row r="34698">
          <cell r="A34698" t="str">
            <v>DT120400F</v>
          </cell>
          <cell r="B34698" t="str">
            <v>TETO SIMPLES CABINE HPN         1204 - 688 650 00 02</v>
          </cell>
          <cell r="C34698" t="str">
            <v>UM</v>
          </cell>
        </row>
        <row r="34699">
          <cell r="A34699" t="str">
            <v>DT120900D</v>
          </cell>
          <cell r="B34699" t="str">
            <v>DOBRADICA PORTA 1618 DIR        1209 - 673 720 04 37</v>
          </cell>
          <cell r="C34699" t="str">
            <v>UM</v>
          </cell>
        </row>
        <row r="34700">
          <cell r="A34700" t="str">
            <v>DT120900E</v>
          </cell>
          <cell r="B34700" t="str">
            <v>DOBRADICA PORTA 1618 ESQ        1209 - 673 720 03 37</v>
          </cell>
          <cell r="C34700" t="str">
            <v>UM</v>
          </cell>
        </row>
        <row r="34701">
          <cell r="A34701" t="str">
            <v>DT12090DF</v>
          </cell>
          <cell r="B34701" t="str">
            <v>DOBRADICA PORTA 1618 DIR        1209 - 673 720 04 37</v>
          </cell>
          <cell r="C34701" t="str">
            <v>UM</v>
          </cell>
        </row>
        <row r="34702">
          <cell r="A34702" t="str">
            <v>DT12090EF</v>
          </cell>
          <cell r="B34702" t="str">
            <v>DOBRADICA PORTA 1618 ESQ        1209 - 673 720 03 37</v>
          </cell>
          <cell r="C34702" t="str">
            <v>UM</v>
          </cell>
        </row>
        <row r="34703">
          <cell r="A34703" t="str">
            <v>DT1210000</v>
          </cell>
          <cell r="B34703" t="str">
            <v>ALCA DA CABINE</v>
          </cell>
          <cell r="C34703" t="str">
            <v>UM</v>
          </cell>
        </row>
        <row r="34704">
          <cell r="A34704" t="str">
            <v>DT121000F</v>
          </cell>
          <cell r="B34704" t="str">
            <v>ALCA DA CABINE                  1210 - 384 527 70 37</v>
          </cell>
          <cell r="C34704" t="str">
            <v>UM</v>
          </cell>
        </row>
        <row r="34705">
          <cell r="A34705" t="str">
            <v>DT1214000</v>
          </cell>
          <cell r="B34705" t="str">
            <v>ESTRIBO INFERIOR PLAST 1935/41</v>
          </cell>
          <cell r="C34705" t="str">
            <v>UM</v>
          </cell>
        </row>
        <row r="34706">
          <cell r="A34706" t="str">
            <v>DT121400F</v>
          </cell>
          <cell r="B34706" t="str">
            <v>ESTRIBO INFERIOR PLAST 1935/41  1214 - 384 686 73 28</v>
          </cell>
          <cell r="C34706" t="str">
            <v>UM</v>
          </cell>
        </row>
        <row r="34707">
          <cell r="A34707" t="str">
            <v>DT1215000</v>
          </cell>
          <cell r="B34707" t="str">
            <v>ESTRIBO SUPERIOR PLAST 1935/41</v>
          </cell>
          <cell r="C34707" t="str">
            <v>UM</v>
          </cell>
        </row>
        <row r="34708">
          <cell r="A34708" t="str">
            <v>DT121500F</v>
          </cell>
          <cell r="B34708" t="str">
            <v>ESTRIBO SUPERIOR PLAST 1935/41  1215 - 384 686 74 28</v>
          </cell>
          <cell r="C34708" t="str">
            <v>UM</v>
          </cell>
        </row>
        <row r="34709">
          <cell r="A34709" t="str">
            <v>DT1217000</v>
          </cell>
          <cell r="B34709" t="str">
            <v>TRAVESSA DO MOTOR 1620</v>
          </cell>
          <cell r="C34709" t="str">
            <v>UM</v>
          </cell>
        </row>
        <row r="34710">
          <cell r="A34710" t="str">
            <v>DT121700F</v>
          </cell>
          <cell r="B34710" t="str">
            <v>TRAVESSA DO MOTOR 1620          1217 - 695 240 70 01</v>
          </cell>
          <cell r="C34710" t="str">
            <v>UM</v>
          </cell>
        </row>
        <row r="34711">
          <cell r="A34711" t="str">
            <v>DT1221000</v>
          </cell>
          <cell r="B34711" t="str">
            <v>BOLSA DA PORTA HPN CINZA        1221</v>
          </cell>
          <cell r="C34711" t="str">
            <v>UM</v>
          </cell>
        </row>
        <row r="34712">
          <cell r="A34712" t="str">
            <v>DT1222000</v>
          </cell>
          <cell r="B34712" t="str">
            <v>BOLSA DA PORTA HPN MARRON       1222</v>
          </cell>
          <cell r="C34712" t="str">
            <v>UM</v>
          </cell>
        </row>
        <row r="34713">
          <cell r="A34713" t="str">
            <v>DT1239000</v>
          </cell>
          <cell r="B34713" t="str">
            <v>SUPORTE CAIXA DIRECAO OH ONIBUS</v>
          </cell>
          <cell r="C34713" t="str">
            <v>UM</v>
          </cell>
        </row>
        <row r="34714">
          <cell r="A34714" t="str">
            <v>DT123900F</v>
          </cell>
          <cell r="B34714" t="str">
            <v>SUPORTE CAIXA DIRECAO OH ONIBUS 1239 - 382 460 70 29</v>
          </cell>
          <cell r="C34714" t="str">
            <v>UM</v>
          </cell>
        </row>
        <row r="34715">
          <cell r="A34715" t="str">
            <v>DT1242000</v>
          </cell>
          <cell r="B34715" t="str">
            <v>PARA-LAMA CAVALO MB 1935/38 (CINZA)</v>
          </cell>
          <cell r="C34715" t="str">
            <v>UM</v>
          </cell>
        </row>
        <row r="34716">
          <cell r="A34716" t="str">
            <v>DT124200F</v>
          </cell>
          <cell r="B34716" t="str">
            <v>PARA-LAMA CAVALO MB 1935/38 (CINZA) REC      1242 - 696 520</v>
          </cell>
          <cell r="C34716" t="str">
            <v>UM</v>
          </cell>
        </row>
        <row r="34717">
          <cell r="A34717" t="str">
            <v>DT1246000</v>
          </cell>
          <cell r="B34717" t="str">
            <v>KIT CARDAN MB 1618/20 (SUPORTE,TRAVA,ANEL)</v>
          </cell>
          <cell r="C34717" t="str">
            <v>UM</v>
          </cell>
        </row>
        <row r="34718">
          <cell r="A34718" t="str">
            <v>DT124600F</v>
          </cell>
          <cell r="B34718" t="str">
            <v>KIT CARDAN MB 1618/20 (SUPORTE,TRAVA,ANEL)</v>
          </cell>
          <cell r="C34718" t="str">
            <v>UM</v>
          </cell>
        </row>
        <row r="34719">
          <cell r="A34719" t="str">
            <v>DT124800D</v>
          </cell>
          <cell r="B34719" t="str">
            <v>SUPORTE P/CHOQUE MOD 1620 DIR</v>
          </cell>
          <cell r="C34719" t="str">
            <v>UM</v>
          </cell>
        </row>
        <row r="34720">
          <cell r="A34720" t="str">
            <v>DT124800E</v>
          </cell>
          <cell r="B34720" t="str">
            <v>SUPORTE P/CHOQUE MOD 1620 ESQ</v>
          </cell>
          <cell r="C34720" t="str">
            <v>UM</v>
          </cell>
        </row>
        <row r="34721">
          <cell r="A34721" t="str">
            <v>DT12480DF</v>
          </cell>
          <cell r="B34721" t="str">
            <v>SUPORTE P/CHOQUE MOD 1620 DIR   1248 - 694 520 78 72</v>
          </cell>
          <cell r="C34721" t="str">
            <v>UM</v>
          </cell>
        </row>
        <row r="34722">
          <cell r="A34722" t="str">
            <v>DT12480EF</v>
          </cell>
          <cell r="B34722" t="str">
            <v>SUPORTE P/CHOQUE MOD 1620 ESQ   1248 - 694 520 77 72</v>
          </cell>
          <cell r="C34722" t="str">
            <v>UM</v>
          </cell>
        </row>
        <row r="34723">
          <cell r="A34723" t="str">
            <v>DT1249000</v>
          </cell>
          <cell r="B34723" t="str">
            <v>SUPORTE DO CARDAN</v>
          </cell>
          <cell r="C34723" t="str">
            <v>UM</v>
          </cell>
        </row>
        <row r="34724">
          <cell r="A34724" t="str">
            <v>DT124900F</v>
          </cell>
          <cell r="B34724" t="str">
            <v>SUPORTE DO CARDAN               1249 - 000 410 02 22</v>
          </cell>
          <cell r="C34724" t="str">
            <v>UM</v>
          </cell>
        </row>
        <row r="34725">
          <cell r="A34725" t="str">
            <v>DT125000D</v>
          </cell>
          <cell r="B34725" t="str">
            <v>SUPORTE P/CHOQUE MOD 1938 DIR</v>
          </cell>
          <cell r="C34725" t="str">
            <v>UM</v>
          </cell>
        </row>
        <row r="34726">
          <cell r="A34726" t="str">
            <v>DT125000E</v>
          </cell>
          <cell r="B34726" t="str">
            <v>SUPORTE P/CHOQUE MOD ESQ 1938</v>
          </cell>
          <cell r="C34726" t="str">
            <v>UM</v>
          </cell>
        </row>
        <row r="34727">
          <cell r="A34727" t="str">
            <v>DT12500DF</v>
          </cell>
          <cell r="B34727" t="str">
            <v>SUPORTE P/CHOQUE MOD 1938 DIR   1250 - 696 520 72 72</v>
          </cell>
          <cell r="C34727" t="str">
            <v>UM</v>
          </cell>
        </row>
        <row r="34728">
          <cell r="A34728" t="str">
            <v>DT12500EF</v>
          </cell>
          <cell r="B34728" t="str">
            <v>SUPORTE P/CHOQUE MOD ESQ 1938   1250 - 696 520 71 72</v>
          </cell>
          <cell r="C34728" t="str">
            <v>UM</v>
          </cell>
        </row>
        <row r="34729">
          <cell r="A34729" t="str">
            <v>DT1253000</v>
          </cell>
          <cell r="B34729" t="str">
            <v>TRAVA DO CAVALETE</v>
          </cell>
          <cell r="C34729" t="str">
            <v>UM</v>
          </cell>
        </row>
        <row r="34730">
          <cell r="A34730" t="str">
            <v>DT125300F</v>
          </cell>
          <cell r="B34730" t="str">
            <v>TRAVA DO CAVALETE               1253 - 59 529</v>
          </cell>
          <cell r="C34730" t="str">
            <v>UM</v>
          </cell>
        </row>
        <row r="34731">
          <cell r="A34731" t="str">
            <v>DT1256000</v>
          </cell>
          <cell r="B34731" t="str">
            <v>MEIO PARA-LAMA CAVALO TRAS MB1935/38 (CINZA)</v>
          </cell>
          <cell r="C34731" t="str">
            <v>UM</v>
          </cell>
        </row>
        <row r="34732">
          <cell r="A34732" t="str">
            <v>DT125600F</v>
          </cell>
          <cell r="B34732" t="str">
            <v>MEIO PARA-LAMA CAVALO TRAS MB1935/38(CZ)REC - 696 520 70 20</v>
          </cell>
          <cell r="C34732" t="str">
            <v>UM</v>
          </cell>
        </row>
        <row r="34733">
          <cell r="A34733" t="str">
            <v>DT1257000</v>
          </cell>
          <cell r="B34733" t="str">
            <v>MEIO PARA-LAMA CAVALO DIANT MB1935/38(CINZA)</v>
          </cell>
          <cell r="C34733" t="str">
            <v>UM</v>
          </cell>
        </row>
        <row r="34734">
          <cell r="A34734" t="str">
            <v>DT125700F</v>
          </cell>
          <cell r="B34734" t="str">
            <v>MEIO PARA-LAMA CAVALO DIANT.MB1935/38(CZ)REC - 696 520 70 20</v>
          </cell>
          <cell r="C34734" t="str">
            <v>UM</v>
          </cell>
        </row>
        <row r="34735">
          <cell r="A34735" t="str">
            <v>DT1264000</v>
          </cell>
          <cell r="B34735" t="str">
            <v>SUPORTE PRINCIPAL DO PARA-LAMA</v>
          </cell>
          <cell r="C34735" t="str">
            <v>UM</v>
          </cell>
        </row>
        <row r="34736">
          <cell r="A34736" t="str">
            <v>DT126400f</v>
          </cell>
          <cell r="B34736" t="str">
            <v>SUPORTE PRINCIPAL DO PARA-LAMA - 696 520 70 25</v>
          </cell>
          <cell r="C34736" t="str">
            <v>UM</v>
          </cell>
        </row>
        <row r="34737">
          <cell r="A34737" t="str">
            <v>DT1266000</v>
          </cell>
          <cell r="B34737" t="str">
            <v>SUPORTE PRINCIPAL TRASEIRO DO PARA-LAMA</v>
          </cell>
          <cell r="C34737" t="str">
            <v>UM</v>
          </cell>
        </row>
        <row r="34738">
          <cell r="A34738" t="str">
            <v>DT126600F</v>
          </cell>
          <cell r="B34738" t="str">
            <v>SUPORTE PRINCIPAL TRASEIRO DO PARA-LAMA - 693 520 70 25</v>
          </cell>
          <cell r="C34738" t="str">
            <v>UM</v>
          </cell>
        </row>
        <row r="34739">
          <cell r="A34739" t="str">
            <v>DT1267000</v>
          </cell>
          <cell r="B34739" t="str">
            <v>SUPORTE PRINCIPAL DIANTEIRO DO PARA-LAMA</v>
          </cell>
          <cell r="C34739" t="str">
            <v>UM</v>
          </cell>
        </row>
        <row r="34740">
          <cell r="A34740" t="str">
            <v>DT126700F</v>
          </cell>
          <cell r="B34740" t="str">
            <v>SUPORTE PRINCIPAL DIANTEIRO DO PARA-LAMA - 693 520 71 25</v>
          </cell>
          <cell r="C34740" t="str">
            <v>UM</v>
          </cell>
        </row>
        <row r="34741">
          <cell r="A34741" t="str">
            <v>DT127200D</v>
          </cell>
          <cell r="B34741" t="str">
            <v>SUPORTE INFERIOR FECHO CAPO DIR</v>
          </cell>
          <cell r="C34741" t="str">
            <v>UM</v>
          </cell>
        </row>
        <row r="34742">
          <cell r="A34742" t="str">
            <v>DT127200E</v>
          </cell>
          <cell r="B34742" t="str">
            <v>SUPORTE INFERIOR FECHO CAPO ESQ</v>
          </cell>
          <cell r="C34742" t="str">
            <v>UM</v>
          </cell>
        </row>
        <row r="34743">
          <cell r="A34743" t="str">
            <v>DT12720DF</v>
          </cell>
          <cell r="B34743" t="str">
            <v>SUPORTE INFERIOR FECHO CAPO DIR 1272 - 384 620 71 31</v>
          </cell>
          <cell r="C34743" t="str">
            <v>UM</v>
          </cell>
        </row>
        <row r="34744">
          <cell r="A34744" t="str">
            <v>DT12720EF</v>
          </cell>
          <cell r="B34744" t="str">
            <v>SUPORTE INFERIOR FECHO CAPO ESQ 1272 - 384 620 70 31</v>
          </cell>
          <cell r="C34744" t="str">
            <v>UM</v>
          </cell>
        </row>
        <row r="34745">
          <cell r="A34745" t="str">
            <v>DT1273000</v>
          </cell>
          <cell r="B34745" t="str">
            <v>DEFLETOR DO ROLAMENTO CARDAN</v>
          </cell>
          <cell r="C34745" t="str">
            <v>UM</v>
          </cell>
        </row>
        <row r="34746">
          <cell r="A34746" t="str">
            <v>DT127300F</v>
          </cell>
          <cell r="B34746" t="str">
            <v>DEFLETOR DO ROLAMENTO CARDAN    1273 - 210 084 2XR-A</v>
          </cell>
          <cell r="C34746" t="str">
            <v>UM</v>
          </cell>
        </row>
        <row r="34747">
          <cell r="A34747" t="str">
            <v>DT1277000</v>
          </cell>
          <cell r="B34747" t="str">
            <v>REFORCO DO TETO DIANTEIRO       1277</v>
          </cell>
          <cell r="C34747" t="str">
            <v>UM</v>
          </cell>
        </row>
        <row r="34748">
          <cell r="A34748" t="str">
            <v>DT1282000</v>
          </cell>
          <cell r="B34748" t="str">
            <v>SUPORTE DO ESCAPAMENTO</v>
          </cell>
          <cell r="C34748" t="str">
            <v>UM</v>
          </cell>
        </row>
        <row r="34749">
          <cell r="A34749" t="str">
            <v>DT128200F</v>
          </cell>
          <cell r="B34749" t="str">
            <v>SUPORTE DO ESCAPAMENTO          1282 - 386 491 70 41</v>
          </cell>
          <cell r="C34749" t="str">
            <v>UM</v>
          </cell>
        </row>
        <row r="34750">
          <cell r="A34750" t="str">
            <v>DT1284000</v>
          </cell>
          <cell r="B34750" t="str">
            <v>ABRACADEIRA DO SILENCIOSO(MB 1214/1614/1620)</v>
          </cell>
          <cell r="C34750" t="str">
            <v>UM</v>
          </cell>
        </row>
        <row r="34751">
          <cell r="A34751" t="str">
            <v>DT128400F</v>
          </cell>
          <cell r="B34751" t="str">
            <v>ABRACADEIRA DO SILENCIOSO(MB 1214/1614/1620) - 000 490 02 41</v>
          </cell>
          <cell r="C34751" t="str">
            <v>UM</v>
          </cell>
        </row>
        <row r="34752">
          <cell r="A34752" t="str">
            <v>DT1291000</v>
          </cell>
          <cell r="B34752" t="str">
            <v>ABRACADEIRA DO SILENCIOSO (MB 1620/1720/23)</v>
          </cell>
          <cell r="C34752" t="str">
            <v>UM</v>
          </cell>
        </row>
        <row r="34753">
          <cell r="A34753" t="str">
            <v>DT129100F</v>
          </cell>
          <cell r="B34753" t="str">
            <v>ABRACADEIRA DO SILENCIOSO (MB 1620/1720/23) - 000 490 00 41</v>
          </cell>
          <cell r="C34753" t="str">
            <v>UM</v>
          </cell>
        </row>
        <row r="34754">
          <cell r="A34754" t="str">
            <v>DT1300000</v>
          </cell>
          <cell r="B34754" t="str">
            <v>MASCARA COM MOLDURA INFERIOR</v>
          </cell>
          <cell r="C34754" t="str">
            <v>UM</v>
          </cell>
        </row>
        <row r="34755">
          <cell r="A34755" t="str">
            <v>DT130000F</v>
          </cell>
          <cell r="B34755" t="str">
            <v>MASCARA COM MOLDURA INFERIOR    1300 - 384 880 72 56</v>
          </cell>
          <cell r="C34755" t="str">
            <v>UM</v>
          </cell>
        </row>
        <row r="34756">
          <cell r="A34756" t="str">
            <v>DT1302000</v>
          </cell>
          <cell r="B34756" t="str">
            <v>ABRACADEIRA DE ESCAPAMENTO 4.1/2"</v>
          </cell>
          <cell r="C34756" t="str">
            <v>UM</v>
          </cell>
        </row>
        <row r="34757">
          <cell r="A34757" t="str">
            <v>DT130200F</v>
          </cell>
          <cell r="B34757" t="str">
            <v>ABRACADEIRA DE ESCAPAMENTO 4.1/2" 1302</v>
          </cell>
          <cell r="C34757" t="str">
            <v>UM</v>
          </cell>
        </row>
        <row r="34758">
          <cell r="A34758" t="str">
            <v>DT130400D</v>
          </cell>
          <cell r="B34758" t="str">
            <v>SUPORTE DIANTEIRO ESTRIBO DIR</v>
          </cell>
          <cell r="C34758" t="str">
            <v>UM</v>
          </cell>
        </row>
        <row r="34759">
          <cell r="A34759" t="str">
            <v>DT130400E</v>
          </cell>
          <cell r="B34759" t="str">
            <v>SUPORTE DIANTEIRO ESTRIBO ESQ</v>
          </cell>
          <cell r="C34759" t="str">
            <v>UM</v>
          </cell>
        </row>
        <row r="34760">
          <cell r="A34760" t="str">
            <v>DT13040DF</v>
          </cell>
          <cell r="B34760" t="str">
            <v>SUPORTE DIANTEIRO ESTRIBO DIR   1304 - 384 610 71 06</v>
          </cell>
          <cell r="C34760" t="str">
            <v>UM</v>
          </cell>
        </row>
        <row r="34761">
          <cell r="A34761" t="str">
            <v>DT13040EF</v>
          </cell>
          <cell r="B34761" t="str">
            <v>SUPORTE DIANTEIRO ESTRIBO ESQ   1304 - 384 610 70 06</v>
          </cell>
          <cell r="C34761" t="str">
            <v>UM</v>
          </cell>
        </row>
        <row r="34762">
          <cell r="A34762" t="str">
            <v>DT130500D</v>
          </cell>
          <cell r="B34762" t="str">
            <v>SUPORTE TRASEIRO ESTRIBO DIR</v>
          </cell>
          <cell r="C34762" t="str">
            <v>UM</v>
          </cell>
        </row>
        <row r="34763">
          <cell r="A34763" t="str">
            <v>DT130500E</v>
          </cell>
          <cell r="B34763" t="str">
            <v>SUPORTE TRASEIRO ESTRIBO ESQ</v>
          </cell>
          <cell r="C34763" t="str">
            <v>UM</v>
          </cell>
        </row>
        <row r="34764">
          <cell r="A34764" t="str">
            <v>DT13050DF</v>
          </cell>
          <cell r="B34764" t="str">
            <v>SUPORTE TRASEIRO ESTRIBO DIR    1305 - 384 610 71 06 C</v>
          </cell>
          <cell r="C34764" t="str">
            <v>UM</v>
          </cell>
        </row>
        <row r="34765">
          <cell r="A34765" t="str">
            <v>DT13050EF</v>
          </cell>
          <cell r="B34765" t="str">
            <v>SUPORTE TRASEIRO ESTRIBO ESQ    1305 - 384 610 70 06 C</v>
          </cell>
          <cell r="C34765" t="str">
            <v>UM</v>
          </cell>
        </row>
        <row r="34766">
          <cell r="A34766" t="str">
            <v>DT1317000</v>
          </cell>
          <cell r="B34766" t="str">
            <v>CINTA RESERVATORIO AR 1935/41</v>
          </cell>
          <cell r="C34766" t="str">
            <v>UM</v>
          </cell>
        </row>
        <row r="34767">
          <cell r="A34767" t="str">
            <v>DT131700F</v>
          </cell>
          <cell r="B34767" t="str">
            <v>CINTA RESERVATORIO AR 1935/41   1317 - 388 430 76 40</v>
          </cell>
          <cell r="C34767" t="str">
            <v>UM</v>
          </cell>
        </row>
        <row r="34768">
          <cell r="A34768" t="str">
            <v>DT131800D</v>
          </cell>
          <cell r="B34768" t="str">
            <v>PARA-LAMA EM CHAPA DIR</v>
          </cell>
          <cell r="C34768" t="str">
            <v>UM</v>
          </cell>
        </row>
        <row r="34769">
          <cell r="A34769" t="str">
            <v>DT131800E</v>
          </cell>
          <cell r="B34769" t="str">
            <v>PARA-LAMA EM CHAPA ESQ</v>
          </cell>
          <cell r="C34769" t="str">
            <v>UM</v>
          </cell>
        </row>
        <row r="34770">
          <cell r="A34770" t="str">
            <v>DT13180DF</v>
          </cell>
          <cell r="B34770" t="str">
            <v>PARA-LAMA EM CHAPA DIR          1318 - 384 880 71 06</v>
          </cell>
          <cell r="C34770" t="str">
            <v>UM</v>
          </cell>
        </row>
        <row r="34771">
          <cell r="A34771" t="str">
            <v>DT13180EF</v>
          </cell>
          <cell r="B34771" t="str">
            <v>PARA-LAMA EM CHAPA ESQ          1318 - 384 880 70 06</v>
          </cell>
          <cell r="C34771" t="str">
            <v>UM</v>
          </cell>
        </row>
        <row r="34772">
          <cell r="A34772" t="str">
            <v>DT13189DG</v>
          </cell>
          <cell r="B34772" t="str">
            <v>REFORO DE PµRA-CHOQUE</v>
          </cell>
          <cell r="C34772" t="str">
            <v>UM</v>
          </cell>
        </row>
        <row r="34773">
          <cell r="A34773" t="str">
            <v>DT1318KDG</v>
          </cell>
          <cell r="B34773" t="str">
            <v>KIT PARA-LAMA EM CHAPA DESMONTA DO DIR</v>
          </cell>
          <cell r="C34773" t="str">
            <v>UM</v>
          </cell>
        </row>
        <row r="34774">
          <cell r="A34774" t="str">
            <v>DT1318KEG</v>
          </cell>
          <cell r="B34774" t="str">
            <v>KIT PARA-LAMA EM CHAPA DESMONTA DO ESQ</v>
          </cell>
          <cell r="C34774" t="str">
            <v>UM</v>
          </cell>
        </row>
        <row r="34775">
          <cell r="A34775" t="str">
            <v>DT131900D</v>
          </cell>
          <cell r="B34775" t="str">
            <v>PARA-LAMA EM CHAPA DIR</v>
          </cell>
          <cell r="C34775" t="str">
            <v>UM</v>
          </cell>
        </row>
        <row r="34776">
          <cell r="A34776" t="str">
            <v>DT131900E</v>
          </cell>
          <cell r="B34776" t="str">
            <v>PARA-LAMA EM CHAPA ESQ</v>
          </cell>
          <cell r="C34776" t="str">
            <v>UM</v>
          </cell>
        </row>
        <row r="34777">
          <cell r="A34777" t="str">
            <v>DT13190DF</v>
          </cell>
          <cell r="B34777" t="str">
            <v>PARA-LAMA EM CHAPA DIR          1319 - 384 880 77 07</v>
          </cell>
          <cell r="C34777" t="str">
            <v>UM</v>
          </cell>
        </row>
        <row r="34778">
          <cell r="A34778" t="str">
            <v>DT13190EF</v>
          </cell>
          <cell r="B34778" t="str">
            <v>PARA-LAMA EM CHAPA ESQ          1319 - 384 880 76 07</v>
          </cell>
          <cell r="C34778" t="str">
            <v>UM</v>
          </cell>
        </row>
        <row r="34779">
          <cell r="A34779" t="str">
            <v>DT132000D</v>
          </cell>
          <cell r="B34779" t="str">
            <v>PARA-LAMA EM CHAPA DIR</v>
          </cell>
          <cell r="C34779" t="str">
            <v>UM</v>
          </cell>
        </row>
        <row r="34780">
          <cell r="A34780" t="str">
            <v>DT132000E</v>
          </cell>
          <cell r="B34780" t="str">
            <v>PARA-LAMA EM CHAPA ESQ</v>
          </cell>
          <cell r="C34780" t="str">
            <v>UM</v>
          </cell>
        </row>
        <row r="34781">
          <cell r="A34781" t="str">
            <v>DT13200DF</v>
          </cell>
          <cell r="B34781" t="str">
            <v>PARA-LAMA EM CHAPA DIR          1320 - 384 880 82 06</v>
          </cell>
          <cell r="C34781" t="str">
            <v>UM</v>
          </cell>
        </row>
        <row r="34782">
          <cell r="A34782" t="str">
            <v>DT13200EF</v>
          </cell>
          <cell r="B34782" t="str">
            <v>PARA-LAMA EM CHAPA ESQ          1320 - 384 880 81 06</v>
          </cell>
          <cell r="C34782" t="str">
            <v>UM</v>
          </cell>
        </row>
        <row r="34783">
          <cell r="A34783" t="str">
            <v>DT1321000</v>
          </cell>
          <cell r="B34783" t="str">
            <v>CAPO HPN 1218/1418/1620 MODERNO</v>
          </cell>
          <cell r="C34783" t="str">
            <v>UM</v>
          </cell>
        </row>
        <row r="34784">
          <cell r="A34784" t="str">
            <v>DT132100F</v>
          </cell>
          <cell r="B34784" t="str">
            <v>CAPO HPN 1620 ATE 1998</v>
          </cell>
          <cell r="C34784" t="str">
            <v>UM</v>
          </cell>
        </row>
        <row r="34785">
          <cell r="A34785" t="str">
            <v>DT13210ME</v>
          </cell>
          <cell r="B34785" t="str">
            <v>CAPO GRADE FECHADA LINHA NOVA 1320</v>
          </cell>
          <cell r="C34785" t="str">
            <v>UM</v>
          </cell>
        </row>
        <row r="34786">
          <cell r="A34786" t="str">
            <v>DT1322000</v>
          </cell>
          <cell r="B34786" t="str">
            <v>CAPO HPN 1618  ATE 1995</v>
          </cell>
          <cell r="C34786" t="str">
            <v>UM</v>
          </cell>
        </row>
        <row r="34787">
          <cell r="A34787" t="str">
            <v>DT132200F</v>
          </cell>
          <cell r="B34787" t="str">
            <v>CAPO HPN 1618  ATE 1995    1322</v>
          </cell>
          <cell r="C34787" t="str">
            <v>UM</v>
          </cell>
        </row>
        <row r="34788">
          <cell r="A34788" t="str">
            <v>DT132500D</v>
          </cell>
          <cell r="B34788" t="str">
            <v>CHAPA EXTERNA DIR DA PORTA (MB709 A 1618)</v>
          </cell>
          <cell r="C34788" t="str">
            <v>UM</v>
          </cell>
        </row>
        <row r="34789">
          <cell r="A34789" t="str">
            <v>DT132500E</v>
          </cell>
          <cell r="B34789" t="str">
            <v>CHAPA EXTERNA ESQ DA PORTA (MB709 A 1618)</v>
          </cell>
          <cell r="C34789" t="str">
            <v>UM</v>
          </cell>
        </row>
        <row r="34790">
          <cell r="A34790" t="str">
            <v>DT13250DF</v>
          </cell>
          <cell r="B34790" t="str">
            <v>CHAPA EXTERNA DIR DA PORTA (MB 709 A 1618) - 688 720 71 05</v>
          </cell>
          <cell r="C34790" t="str">
            <v>UM</v>
          </cell>
        </row>
        <row r="34791">
          <cell r="A34791" t="str">
            <v>DT13250EF</v>
          </cell>
          <cell r="B34791" t="str">
            <v>CHAPA EXTERNA ESQ DA PORTA (MB 709 A 1618) - 688 720 70 05</v>
          </cell>
          <cell r="C34791" t="str">
            <v>UM</v>
          </cell>
        </row>
        <row r="34792">
          <cell r="A34792" t="str">
            <v>DT132600D</v>
          </cell>
          <cell r="B34792" t="str">
            <v>PORTA 709/912/1418/1618 DIR</v>
          </cell>
          <cell r="C34792" t="str">
            <v>UM</v>
          </cell>
        </row>
        <row r="34793">
          <cell r="A34793" t="str">
            <v>DT132600E</v>
          </cell>
          <cell r="B34793" t="str">
            <v>PORTA 709/912/1418/1618 ESQ</v>
          </cell>
          <cell r="C34793" t="str">
            <v>UM</v>
          </cell>
        </row>
        <row r="34794">
          <cell r="A34794" t="str">
            <v>DT13260DF</v>
          </cell>
          <cell r="B34794" t="str">
            <v>PORTA 709/912/1418/1618 DIR - 688 720 71 05</v>
          </cell>
          <cell r="C34794" t="str">
            <v>UM</v>
          </cell>
        </row>
        <row r="34795">
          <cell r="A34795" t="str">
            <v>DT13260EF</v>
          </cell>
          <cell r="B34795" t="str">
            <v>PORTA 709/912/1418/1618 ESQ - 688 720 70 05</v>
          </cell>
          <cell r="C34795" t="str">
            <v>UM</v>
          </cell>
        </row>
        <row r="34796">
          <cell r="A34796" t="str">
            <v>DT132700D</v>
          </cell>
          <cell r="B34796" t="str">
            <v>CHAPA EXTERNA DIR DA PORTA (MB1620 A 1621)</v>
          </cell>
          <cell r="C34796" t="str">
            <v>UM</v>
          </cell>
        </row>
        <row r="34797">
          <cell r="A34797" t="str">
            <v>DT132700E</v>
          </cell>
          <cell r="B34797" t="str">
            <v>CHAPA EXTERNA ESQ DA PORTA (MB1620 A 1621)</v>
          </cell>
          <cell r="C34797" t="str">
            <v>UM</v>
          </cell>
        </row>
        <row r="34798">
          <cell r="A34798" t="str">
            <v>DT13270DF</v>
          </cell>
          <cell r="B34798" t="str">
            <v>CHAPA EXTERNA DIR DA PORTA (MB 1620 A 1621) - 694 720 71 05</v>
          </cell>
          <cell r="C34798" t="str">
            <v>UM</v>
          </cell>
        </row>
        <row r="34799">
          <cell r="A34799" t="str">
            <v>DT13270EF</v>
          </cell>
          <cell r="B34799" t="str">
            <v>CHAPA EXTERNA ESQ DA PORTA (MB 1620 A 1621) - 694 720 70 05</v>
          </cell>
          <cell r="C34799" t="str">
            <v>UM</v>
          </cell>
        </row>
        <row r="34800">
          <cell r="A34800" t="str">
            <v>DT132800D</v>
          </cell>
          <cell r="B34800" t="str">
            <v>PORTA DIREITA  (MB 1620/21)</v>
          </cell>
          <cell r="C34800" t="str">
            <v>UM</v>
          </cell>
        </row>
        <row r="34801">
          <cell r="A34801" t="str">
            <v>DT132800E</v>
          </cell>
          <cell r="B34801" t="str">
            <v>PORTA ESQUERDA  (MB 1620/21)</v>
          </cell>
          <cell r="C34801" t="str">
            <v>UM</v>
          </cell>
        </row>
        <row r="34802">
          <cell r="A34802" t="str">
            <v>DT13280DF</v>
          </cell>
          <cell r="B34802" t="str">
            <v>PORTA DIREITA  (MB 1620/21) - 694 720 71 05</v>
          </cell>
          <cell r="C34802" t="str">
            <v>UM</v>
          </cell>
        </row>
        <row r="34803">
          <cell r="A34803" t="str">
            <v>DT13280EF</v>
          </cell>
          <cell r="B34803" t="str">
            <v>PORTA ESQUERDA  (MB 1620/21) - 694 720 70 05</v>
          </cell>
          <cell r="C34803" t="str">
            <v>UM</v>
          </cell>
        </row>
        <row r="34804">
          <cell r="A34804" t="str">
            <v>DT1330000</v>
          </cell>
          <cell r="B34804" t="str">
            <v>SUPORTE PARA-CHOQUE (709/710/912/914)</v>
          </cell>
          <cell r="C34804" t="str">
            <v>UM</v>
          </cell>
        </row>
        <row r="34805">
          <cell r="A34805" t="str">
            <v>DT133000F</v>
          </cell>
          <cell r="B34805" t="str">
            <v>SUPORTE PARA-CHOQUE (709/710/912/914) - 688 520 76 41</v>
          </cell>
          <cell r="C34805" t="str">
            <v>UM</v>
          </cell>
        </row>
        <row r="34806">
          <cell r="A34806" t="str">
            <v>DT1331000</v>
          </cell>
          <cell r="B34806" t="str">
            <v>GRADE DIANTEIRA DE PLASTICO  SPRINTER    1331 - 901 880 01 8</v>
          </cell>
          <cell r="C34806" t="str">
            <v>UM</v>
          </cell>
        </row>
        <row r="34807">
          <cell r="A34807" t="str">
            <v>DT133100F</v>
          </cell>
          <cell r="B34807" t="str">
            <v>GRADE DIANTEIRA DE PLASTICO  SPRINTER    1331 - 901 880 01 8</v>
          </cell>
          <cell r="C34807" t="str">
            <v>UM</v>
          </cell>
        </row>
        <row r="34808">
          <cell r="A34808" t="str">
            <v>DT1332000</v>
          </cell>
          <cell r="B34808" t="str">
            <v>RESERVATORIO DE AR (15/15lts c/divisoria)</v>
          </cell>
          <cell r="C34808" t="str">
            <v>UM</v>
          </cell>
        </row>
        <row r="34809">
          <cell r="A34809" t="str">
            <v>DT133200F</v>
          </cell>
          <cell r="B34809" t="str">
            <v>RESERVATORIO DE AR (15/15lts c/divisoria) - 693 432 78 01</v>
          </cell>
          <cell r="C34809" t="str">
            <v>UM</v>
          </cell>
        </row>
        <row r="34810">
          <cell r="A34810" t="str">
            <v>DT133300D</v>
          </cell>
          <cell r="B34810" t="str">
            <v>SUPORTE SUPERIOR ESTRIBO DIR( MB 1218 ELET.)</v>
          </cell>
          <cell r="C34810" t="str">
            <v>UM</v>
          </cell>
        </row>
        <row r="34811">
          <cell r="A34811" t="str">
            <v>DT133300E</v>
          </cell>
          <cell r="B34811" t="str">
            <v>SUPORTE SUPERIOR ESTRIBO ESQ( MB 1218 ELET.)</v>
          </cell>
          <cell r="C34811" t="str">
            <v>UM</v>
          </cell>
        </row>
        <row r="34812">
          <cell r="A34812" t="str">
            <v>DT13330DF</v>
          </cell>
          <cell r="B34812" t="str">
            <v>SUPORTE SUPERIOR ESTRIBO DIR( MB 1218 ELET.)</v>
          </cell>
          <cell r="C34812" t="str">
            <v>UM</v>
          </cell>
        </row>
        <row r="34813">
          <cell r="A34813" t="str">
            <v>DT13330EF</v>
          </cell>
          <cell r="B34813" t="str">
            <v>SUPORTE SUPERIOR ESTRIBO ESQ( MB 1218 ELET.)</v>
          </cell>
          <cell r="C34813" t="str">
            <v>UM</v>
          </cell>
        </row>
        <row r="34814">
          <cell r="A34814" t="str">
            <v>DT1334000</v>
          </cell>
          <cell r="B34814" t="str">
            <v>SUPORTE DO ESTRIBO INFERIOR</v>
          </cell>
          <cell r="C34814" t="str">
            <v>UM</v>
          </cell>
        </row>
        <row r="34815">
          <cell r="A34815" t="str">
            <v>DT133400F</v>
          </cell>
          <cell r="B34815" t="str">
            <v>SUPORTE DO ESTRIBO INFERIOR</v>
          </cell>
          <cell r="C34815" t="str">
            <v>UM</v>
          </cell>
        </row>
        <row r="34816">
          <cell r="A34816" t="str">
            <v>DT1341000</v>
          </cell>
          <cell r="B34816" t="str">
            <v>CAPO HPN 1620 MODERNO COMPLETO</v>
          </cell>
          <cell r="C34816" t="str">
            <v>UM</v>
          </cell>
        </row>
        <row r="34817">
          <cell r="A34817" t="str">
            <v>DT134100F</v>
          </cell>
          <cell r="B34817" t="str">
            <v>CAPO HPN 1620  MODERNO COMPLETO</v>
          </cell>
          <cell r="C34817" t="str">
            <v>UM</v>
          </cell>
        </row>
        <row r="34818">
          <cell r="A34818" t="str">
            <v>DT13410ME</v>
          </cell>
          <cell r="B34818" t="str">
            <v>CAPO GRADE FECHADA HPN</v>
          </cell>
          <cell r="C34818" t="str">
            <v>UM</v>
          </cell>
        </row>
        <row r="34819">
          <cell r="A34819" t="str">
            <v>DT1342000</v>
          </cell>
          <cell r="B34819" t="str">
            <v>CAPO HPN 1620 MODERNO SEM FARàIS</v>
          </cell>
          <cell r="C34819" t="str">
            <v>UM</v>
          </cell>
        </row>
        <row r="34820">
          <cell r="A34820" t="str">
            <v>DT134200F</v>
          </cell>
          <cell r="B34820" t="str">
            <v>CAPO HPN 1620 MODERNO SEM FARàIS</v>
          </cell>
          <cell r="C34820" t="str">
            <v>UM</v>
          </cell>
        </row>
        <row r="34821">
          <cell r="A34821" t="str">
            <v>DT1343000</v>
          </cell>
          <cell r="B34821" t="str">
            <v>CAPO HPN 1618  ATE 1995 COMPLETO</v>
          </cell>
          <cell r="C34821" t="str">
            <v>UM</v>
          </cell>
        </row>
        <row r="34822">
          <cell r="A34822" t="str">
            <v>DT134300F</v>
          </cell>
          <cell r="B34822" t="str">
            <v>CAPO HPN 1618  ATE 1995 COMPLETO</v>
          </cell>
          <cell r="C34822" t="str">
            <v>UM</v>
          </cell>
        </row>
        <row r="34823">
          <cell r="A34823" t="str">
            <v>DT1344000</v>
          </cell>
          <cell r="B34823" t="str">
            <v>CAPO HPN 1634/1935</v>
          </cell>
          <cell r="C34823" t="str">
            <v>UM</v>
          </cell>
        </row>
        <row r="34824">
          <cell r="A34824" t="str">
            <v>DT134400F</v>
          </cell>
          <cell r="B34824" t="str">
            <v>CAPO HPN 1634/1935</v>
          </cell>
          <cell r="C34824" t="str">
            <v>UM</v>
          </cell>
        </row>
        <row r="34825">
          <cell r="A34825" t="str">
            <v>DT1345000</v>
          </cell>
          <cell r="B34825" t="str">
            <v>CAPO HPN 1938</v>
          </cell>
          <cell r="C34825" t="str">
            <v>UM</v>
          </cell>
        </row>
        <row r="34826">
          <cell r="A34826" t="str">
            <v>DT134500F</v>
          </cell>
          <cell r="B34826" t="str">
            <v>CAPO HPN 1938</v>
          </cell>
          <cell r="C34826" t="str">
            <v>UM</v>
          </cell>
        </row>
        <row r="34827">
          <cell r="A34827" t="str">
            <v>DT138500D</v>
          </cell>
          <cell r="B34827" t="str">
            <v>REFORO DO ASSOALHO DIR.</v>
          </cell>
          <cell r="C34827" t="str">
            <v>UM</v>
          </cell>
        </row>
        <row r="34828">
          <cell r="A34828" t="str">
            <v>DT138500E</v>
          </cell>
          <cell r="B34828" t="str">
            <v>REFORO DO ASSOALHO ESQ.</v>
          </cell>
          <cell r="C34828" t="str">
            <v>UM</v>
          </cell>
        </row>
        <row r="34829">
          <cell r="A34829" t="str">
            <v>DT13850DF</v>
          </cell>
          <cell r="B34829" t="str">
            <v>REFORO DO ASSOALHO DIR.   1385D</v>
          </cell>
          <cell r="C34829" t="str">
            <v>UM</v>
          </cell>
        </row>
        <row r="34830">
          <cell r="A34830" t="str">
            <v>DT13850EF</v>
          </cell>
          <cell r="B34830" t="str">
            <v>REFORO DO ASSOALHO ESQ.   1385E</v>
          </cell>
          <cell r="C34830" t="str">
            <v>UM</v>
          </cell>
        </row>
        <row r="34831">
          <cell r="A34831" t="str">
            <v>DT1392000</v>
          </cell>
          <cell r="B34831" t="str">
            <v>CINTA TANQUE  210 LT</v>
          </cell>
          <cell r="C34831" t="str">
            <v>UM</v>
          </cell>
        </row>
        <row r="34832">
          <cell r="A34832" t="str">
            <v>DT139200F</v>
          </cell>
          <cell r="B34832" t="str">
            <v>CINTA TANQUE  210 LT            1392 - 382 470 70 40</v>
          </cell>
          <cell r="C34832" t="str">
            <v>UM</v>
          </cell>
        </row>
        <row r="34833">
          <cell r="A34833" t="str">
            <v>DT1395000</v>
          </cell>
          <cell r="B34833" t="str">
            <v>SUPORTE TANQUE PLA 210L MB1620</v>
          </cell>
          <cell r="C34833" t="str">
            <v>UM</v>
          </cell>
        </row>
        <row r="34834">
          <cell r="A34834" t="str">
            <v>DT139500F</v>
          </cell>
          <cell r="B34834" t="str">
            <v>SUPORTE TANQUE PLA 210L MB1620  1395 - 384 475 73 03</v>
          </cell>
          <cell r="C34834" t="str">
            <v>UM</v>
          </cell>
        </row>
        <row r="34835">
          <cell r="A34835" t="str">
            <v>DT139500M</v>
          </cell>
          <cell r="B34835" t="str">
            <v>SUPORTE TANQUE MONTADO</v>
          </cell>
          <cell r="C34835" t="str">
            <v>UM</v>
          </cell>
        </row>
        <row r="34836">
          <cell r="A34836" t="str">
            <v>DT13950MF</v>
          </cell>
          <cell r="B34836" t="str">
            <v>SUPORTE TANQUE MONTADO     1395/1043 - 384 475 73 03 M</v>
          </cell>
          <cell r="C34836" t="str">
            <v>UM</v>
          </cell>
        </row>
        <row r="34837">
          <cell r="A34837" t="str">
            <v>DT1397000</v>
          </cell>
          <cell r="B34837" t="str">
            <v>CINTA DE BORRACHA - 382 475 70 84</v>
          </cell>
          <cell r="C34837" t="str">
            <v>UM</v>
          </cell>
        </row>
        <row r="34838">
          <cell r="A34838" t="str">
            <v>DT139700F</v>
          </cell>
          <cell r="B34838" t="str">
            <v>CINTA DE BORRACHA - 382 475 70 84</v>
          </cell>
          <cell r="C34838" t="str">
            <v>UM</v>
          </cell>
        </row>
        <row r="34839">
          <cell r="A34839" t="str">
            <v>DT1399000</v>
          </cell>
          <cell r="B34839" t="str">
            <v>CHAPA DE COBERTURA PAINEL HPN</v>
          </cell>
          <cell r="C34839" t="str">
            <v>UM</v>
          </cell>
        </row>
        <row r="34840">
          <cell r="A34840" t="str">
            <v>DT139900F</v>
          </cell>
          <cell r="B34840" t="str">
            <v>CHAPA DE COBERTURA PAINEL HPN - 688 680 74 07</v>
          </cell>
          <cell r="C34840" t="str">
            <v>UM</v>
          </cell>
        </row>
        <row r="34841">
          <cell r="A34841" t="str">
            <v>DT1400000</v>
          </cell>
          <cell r="B34841" t="str">
            <v>CABINE NUA HPN 709</v>
          </cell>
          <cell r="C34841" t="str">
            <v>UM</v>
          </cell>
        </row>
        <row r="34842">
          <cell r="A34842" t="str">
            <v>DT140000E</v>
          </cell>
          <cell r="B34842" t="str">
            <v>CABINE NUA HPN 709</v>
          </cell>
          <cell r="C34842" t="str">
            <v>UM</v>
          </cell>
        </row>
        <row r="34843">
          <cell r="A34843" t="str">
            <v>DT140000P</v>
          </cell>
          <cell r="B34843" t="str">
            <v>CABINE NUA HPN 709 - PINTADA</v>
          </cell>
          <cell r="C34843" t="str">
            <v>UM</v>
          </cell>
        </row>
        <row r="34844">
          <cell r="A34844" t="str">
            <v>DT1401000</v>
          </cell>
          <cell r="B34844" t="str">
            <v>CABINE NUA HPN 1620</v>
          </cell>
          <cell r="C34844" t="str">
            <v>UM</v>
          </cell>
        </row>
        <row r="34845">
          <cell r="A34845" t="str">
            <v>DT140100E</v>
          </cell>
          <cell r="B34845" t="str">
            <v>ESTRUTURA DA CABINE HPN 1620</v>
          </cell>
          <cell r="C34845" t="str">
            <v>UM</v>
          </cell>
        </row>
        <row r="34846">
          <cell r="A34846" t="str">
            <v>DT140100P</v>
          </cell>
          <cell r="B34846" t="str">
            <v>CABINE NUA HPN 1620 PINTADA</v>
          </cell>
          <cell r="C34846" t="str">
            <v>UM</v>
          </cell>
        </row>
        <row r="34847">
          <cell r="A34847" t="str">
            <v>DT1402000</v>
          </cell>
          <cell r="B34847" t="str">
            <v>CABINE PARCIAL 1218/1618 - 384</v>
          </cell>
          <cell r="C34847" t="str">
            <v>UM</v>
          </cell>
        </row>
        <row r="34848">
          <cell r="A34848" t="str">
            <v>DT140200B</v>
          </cell>
          <cell r="B34848" t="str">
            <v>BASE DA CABINE HPN 1218/1618</v>
          </cell>
          <cell r="C34848" t="str">
            <v>UM</v>
          </cell>
        </row>
        <row r="34849">
          <cell r="A34849" t="str">
            <v>DT1403000</v>
          </cell>
          <cell r="B34849" t="str">
            <v>CABINE PARCIAL 709</v>
          </cell>
          <cell r="C34849" t="str">
            <v>UM</v>
          </cell>
        </row>
        <row r="34850">
          <cell r="A34850" t="str">
            <v>DT140500C</v>
          </cell>
          <cell r="B34850" t="str">
            <v>CABINE COMPL 1618 FORR. CINZA</v>
          </cell>
          <cell r="C34850" t="str">
            <v>UM</v>
          </cell>
        </row>
        <row r="34851">
          <cell r="A34851" t="str">
            <v>DT14050PC</v>
          </cell>
          <cell r="B34851" t="str">
            <v>CABINE PARCIAL MONTADA 1618 FORR. CINZA</v>
          </cell>
          <cell r="C34851" t="str">
            <v>UM</v>
          </cell>
        </row>
        <row r="34852">
          <cell r="A34852" t="str">
            <v>DT1406000</v>
          </cell>
          <cell r="B34852" t="str">
            <v>CABINE COMPLETA 1620</v>
          </cell>
          <cell r="C34852" t="str">
            <v>UM</v>
          </cell>
        </row>
        <row r="34853">
          <cell r="A34853" t="str">
            <v>DT1406PAR</v>
          </cell>
          <cell r="B34853" t="str">
            <v>CABINE COMPLETA 1620</v>
          </cell>
          <cell r="C34853" t="str">
            <v>UM</v>
          </cell>
        </row>
        <row r="34854">
          <cell r="A34854" t="str">
            <v>DT1407000</v>
          </cell>
          <cell r="B34854" t="str">
            <v>CABINE COMPLETA 709</v>
          </cell>
          <cell r="C34854" t="str">
            <v>UM</v>
          </cell>
        </row>
        <row r="34855">
          <cell r="A34855" t="str">
            <v>DT1409000</v>
          </cell>
          <cell r="B34855" t="str">
            <v>CABINE COMPLETA - MB 1621</v>
          </cell>
          <cell r="C34855" t="str">
            <v>UM</v>
          </cell>
        </row>
        <row r="34856">
          <cell r="A34856" t="str">
            <v>DT1413000</v>
          </cell>
          <cell r="B34856" t="str">
            <v>CABINE COMPLETA  710PLUS/914</v>
          </cell>
          <cell r="C34856" t="str">
            <v>UM</v>
          </cell>
        </row>
        <row r="34857">
          <cell r="A34857" t="str">
            <v>DT1413PAR</v>
          </cell>
          <cell r="B34857" t="str">
            <v>CABINE COMPLETA  710PLUS/914</v>
          </cell>
          <cell r="C34857" t="str">
            <v>UM</v>
          </cell>
        </row>
        <row r="34858">
          <cell r="A34858" t="str">
            <v>DT141400P</v>
          </cell>
          <cell r="B34858" t="str">
            <v>CABINE NUA PINTADA 710 / 914</v>
          </cell>
          <cell r="C34858" t="str">
            <v>UM</v>
          </cell>
        </row>
        <row r="34859">
          <cell r="A34859" t="str">
            <v>DT1416000</v>
          </cell>
          <cell r="B34859" t="str">
            <v>CABINE PARCIAL  1620</v>
          </cell>
          <cell r="C34859" t="str">
            <v>UM</v>
          </cell>
        </row>
        <row r="34860">
          <cell r="A34860" t="str">
            <v>DT141600B</v>
          </cell>
          <cell r="B34860" t="str">
            <v>CABINE PARCIAL  1620</v>
          </cell>
          <cell r="C34860" t="str">
            <v>UM</v>
          </cell>
        </row>
        <row r="34861">
          <cell r="A34861" t="str">
            <v>DT1417000</v>
          </cell>
          <cell r="B34861" t="str">
            <v>COLARINHO ALAVANCA DE CAMBIO HPN</v>
          </cell>
          <cell r="C34861" t="str">
            <v>UM</v>
          </cell>
        </row>
        <row r="34862">
          <cell r="A34862" t="str">
            <v>DT141700f</v>
          </cell>
          <cell r="B34862" t="str">
            <v>COLARINHO ASSOALHO HPN</v>
          </cell>
          <cell r="C34862" t="str">
            <v>UM</v>
          </cell>
        </row>
        <row r="34863">
          <cell r="A34863" t="str">
            <v>DT1419000</v>
          </cell>
          <cell r="B34863" t="str">
            <v>CABINE COMPLETA  (MB 1218 ELETRONICO)</v>
          </cell>
          <cell r="C34863" t="str">
            <v>UM</v>
          </cell>
        </row>
        <row r="34864">
          <cell r="A34864" t="str">
            <v>DT1419PAR</v>
          </cell>
          <cell r="B34864" t="str">
            <v>CABINE PARCIAL  (MB 1218 ELETRONICO)</v>
          </cell>
          <cell r="C34864" t="str">
            <v>UM</v>
          </cell>
        </row>
        <row r="34865">
          <cell r="A34865" t="str">
            <v>DT1421000</v>
          </cell>
          <cell r="B34865" t="str">
            <v>CABINE NUA (MB 1620 ELETRONICO)</v>
          </cell>
          <cell r="C34865" t="str">
            <v>UM</v>
          </cell>
        </row>
        <row r="34866">
          <cell r="A34866" t="str">
            <v>DT1500000</v>
          </cell>
          <cell r="B34866" t="str">
            <v>PARA-CHOQUE DIANTEIRO HPN</v>
          </cell>
          <cell r="C34866" t="str">
            <v>UM</v>
          </cell>
        </row>
        <row r="34867">
          <cell r="A34867" t="str">
            <v>DT150000F</v>
          </cell>
          <cell r="B34867" t="str">
            <v>PARA-CHOQUE DIANTEIRO HPN      1500</v>
          </cell>
          <cell r="C34867" t="str">
            <v>UM</v>
          </cell>
        </row>
        <row r="34868">
          <cell r="A34868" t="str">
            <v>DT15000MB</v>
          </cell>
          <cell r="B34868" t="str">
            <v>PARA-CHOQUE DIANTEIRO HPN      1500MB</v>
          </cell>
          <cell r="C34868" t="str">
            <v>UM</v>
          </cell>
        </row>
        <row r="34869">
          <cell r="A34869" t="str">
            <v>DT150100D</v>
          </cell>
          <cell r="B34869" t="str">
            <v>PONTEIRA PARA-CHOQUE DIR HPN</v>
          </cell>
          <cell r="C34869" t="str">
            <v>UM</v>
          </cell>
        </row>
        <row r="34870">
          <cell r="A34870" t="str">
            <v>DT150100E</v>
          </cell>
          <cell r="B34870" t="str">
            <v>PONTEIRA PARA-CHOQUE ESQ HPN</v>
          </cell>
          <cell r="C34870" t="str">
            <v>UM</v>
          </cell>
        </row>
        <row r="34871">
          <cell r="A34871" t="str">
            <v>DT15010DF</v>
          </cell>
          <cell r="B34871" t="str">
            <v>PONTEIRA PARA-CHOQUE DIR HPN    1501 - 694 885 80 01</v>
          </cell>
          <cell r="C34871" t="str">
            <v>UM</v>
          </cell>
        </row>
        <row r="34872">
          <cell r="A34872" t="str">
            <v>DT15010EF</v>
          </cell>
          <cell r="B34872" t="str">
            <v>PONTEIRA PARA-CHOQUE ESQ HPN    1501 - 694 885 79 01</v>
          </cell>
          <cell r="C34872" t="str">
            <v>UM</v>
          </cell>
        </row>
        <row r="34873">
          <cell r="A34873" t="str">
            <v>DT1502000</v>
          </cell>
          <cell r="B34873" t="str">
            <v>CENTRAL PARA-CHOQUE HPN</v>
          </cell>
          <cell r="C34873" t="str">
            <v>UM</v>
          </cell>
        </row>
        <row r="34874">
          <cell r="A34874" t="str">
            <v>DT150200F</v>
          </cell>
          <cell r="B34874" t="str">
            <v>CENTRAL PARA-CHOQUE HPN         1502 - 694 885 81 01</v>
          </cell>
          <cell r="C34874" t="str">
            <v>UM</v>
          </cell>
        </row>
        <row r="34875">
          <cell r="A34875" t="str">
            <v>DT1504000</v>
          </cell>
          <cell r="B34875" t="str">
            <v>FIXACAO SUPORTE LIMP PARABRISA</v>
          </cell>
          <cell r="C34875" t="str">
            <v>UM</v>
          </cell>
        </row>
        <row r="34876">
          <cell r="A34876" t="str">
            <v>DT150400F</v>
          </cell>
          <cell r="B34876" t="str">
            <v>FIXACAO SUPORTE LIMP PARABRISA  1504 - 688 620 73 81</v>
          </cell>
          <cell r="C34876" t="str">
            <v>UM</v>
          </cell>
        </row>
        <row r="34877">
          <cell r="A34877" t="str">
            <v>DT150500D</v>
          </cell>
          <cell r="B34877" t="str">
            <v>CHAPA DO ASSOALHO 912/914/1620 DIR</v>
          </cell>
          <cell r="C34877" t="str">
            <v>UM</v>
          </cell>
        </row>
        <row r="34878">
          <cell r="A34878" t="str">
            <v>DT150500E</v>
          </cell>
          <cell r="B34878" t="str">
            <v>CHAPA DO ASSOALHO MB 709  ESQ -</v>
          </cell>
          <cell r="C34878" t="str">
            <v>UM</v>
          </cell>
        </row>
        <row r="34879">
          <cell r="A34879" t="str">
            <v>DT15050DF</v>
          </cell>
          <cell r="B34879" t="str">
            <v>CHAPA DO ASSOALHO 912/914/1620  DIR - 688 616 03 68</v>
          </cell>
          <cell r="C34879" t="str">
            <v>UM</v>
          </cell>
        </row>
        <row r="34880">
          <cell r="A34880" t="str">
            <v>DT15050EF</v>
          </cell>
          <cell r="B34880" t="str">
            <v>CHAPA DO ASSOALHO MB 709  ESQ - 384 616 73 68</v>
          </cell>
          <cell r="C34880" t="str">
            <v>UM</v>
          </cell>
        </row>
        <row r="34881">
          <cell r="A34881" t="str">
            <v>DT1506000</v>
          </cell>
          <cell r="B34881" t="str">
            <v>PORTA-ESTEPE 709/912/914</v>
          </cell>
          <cell r="C34881" t="str">
            <v>UM</v>
          </cell>
        </row>
        <row r="34882">
          <cell r="A34882" t="str">
            <v>DT150600F</v>
          </cell>
          <cell r="B34882" t="str">
            <v>PORTA-ESTEPE 709/912/914        1506 - 688 400 00 41</v>
          </cell>
          <cell r="C34882" t="str">
            <v>UM</v>
          </cell>
        </row>
        <row r="34883">
          <cell r="A34883" t="str">
            <v>DT1507000</v>
          </cell>
          <cell r="B34883" t="str">
            <v>TRAVESSA TRASEIRA ASSOALHO</v>
          </cell>
          <cell r="C34883" t="str">
            <v>UM</v>
          </cell>
        </row>
        <row r="34884">
          <cell r="A34884" t="str">
            <v>DT150700F</v>
          </cell>
          <cell r="B34884" t="str">
            <v>TRAVESSA TRASEIRA ASSOALHO   1507</v>
          </cell>
          <cell r="C34884" t="str">
            <v>UM</v>
          </cell>
        </row>
        <row r="34885">
          <cell r="A34885" t="str">
            <v>DT1509000</v>
          </cell>
          <cell r="B34885" t="str">
            <v>CHAPA DEFLETORA INT DA CABINE</v>
          </cell>
          <cell r="C34885" t="str">
            <v>UM</v>
          </cell>
        </row>
        <row r="34886">
          <cell r="A34886" t="str">
            <v>DT150900F</v>
          </cell>
          <cell r="B34886" t="str">
            <v>CHAPA DEFLETORA INT DA CABINE   1509</v>
          </cell>
          <cell r="C34886" t="str">
            <v>UM</v>
          </cell>
        </row>
        <row r="34887">
          <cell r="A34887" t="str">
            <v>DT1510000</v>
          </cell>
          <cell r="B34887" t="str">
            <v>VARAO SUP PARA-LAMA (1935/41)</v>
          </cell>
          <cell r="C34887" t="str">
            <v>UM</v>
          </cell>
        </row>
        <row r="34888">
          <cell r="A34888" t="str">
            <v>DT151000F</v>
          </cell>
          <cell r="B34888" t="str">
            <v>VARAO SUP PARA-LAMA (1935/41)   1510</v>
          </cell>
          <cell r="C34888" t="str">
            <v>UM</v>
          </cell>
        </row>
        <row r="34889">
          <cell r="A34889" t="str">
            <v>DT1511000</v>
          </cell>
          <cell r="B34889" t="str">
            <v>BASE DO PAINEL</v>
          </cell>
          <cell r="C34889" t="str">
            <v>UM</v>
          </cell>
        </row>
        <row r="34890">
          <cell r="A34890" t="str">
            <v>DT151100F</v>
          </cell>
          <cell r="B34890" t="str">
            <v>BASE DO PAINEL                  1511 - 688 620 00 30</v>
          </cell>
          <cell r="C34890" t="str">
            <v>UM</v>
          </cell>
        </row>
        <row r="34891">
          <cell r="A34891" t="str">
            <v>DT1513000</v>
          </cell>
          <cell r="B34891" t="str">
            <v>TRAVESSA FIXACAO CAPO(HPN/SKL)</v>
          </cell>
          <cell r="C34891" t="str">
            <v>UM</v>
          </cell>
        </row>
        <row r="34892">
          <cell r="A34892" t="str">
            <v>DT151300F</v>
          </cell>
          <cell r="B34892" t="str">
            <v>TRAVESSA FIXACAO CAPO(HPN/SKL)  1513 - 696 880 71 52</v>
          </cell>
          <cell r="C34892" t="str">
            <v>UM</v>
          </cell>
        </row>
        <row r="34893">
          <cell r="A34893" t="str">
            <v>DT151700D</v>
          </cell>
          <cell r="B34893" t="str">
            <v>CURVAO DO PARALAMA DIR.</v>
          </cell>
          <cell r="C34893" t="str">
            <v>UM</v>
          </cell>
        </row>
        <row r="34894">
          <cell r="A34894" t="str">
            <v>DT151700E</v>
          </cell>
          <cell r="B34894" t="str">
            <v>CURVAO DO PARA LAMA ESQ</v>
          </cell>
          <cell r="C34894" t="str">
            <v>UM</v>
          </cell>
        </row>
        <row r="34895">
          <cell r="A34895" t="str">
            <v>DT15170DF</v>
          </cell>
          <cell r="B34895" t="str">
            <v>CURVAO DO PARALAMA DIR.         1517 - 384 610 75 26</v>
          </cell>
          <cell r="C34895" t="str">
            <v>UM</v>
          </cell>
        </row>
        <row r="34896">
          <cell r="A34896" t="str">
            <v>DT15170EF</v>
          </cell>
          <cell r="B34896" t="str">
            <v>CURVAO DO PARA LAMA ESQ         1517 - 384 610 74 26</v>
          </cell>
          <cell r="C34896" t="str">
            <v>UM</v>
          </cell>
        </row>
        <row r="34897">
          <cell r="A34897" t="str">
            <v>DT151900D</v>
          </cell>
          <cell r="B34897" t="str">
            <v>LATERAL CAPO VAZ. AT 96 DIR.</v>
          </cell>
          <cell r="C34897" t="str">
            <v>UM</v>
          </cell>
        </row>
        <row r="34898">
          <cell r="A34898" t="str">
            <v>DT15190DF</v>
          </cell>
          <cell r="B34898" t="str">
            <v>LATERAL CAPO VAZ. AT 96 DIR.   1519</v>
          </cell>
          <cell r="C34898" t="str">
            <v>UM</v>
          </cell>
        </row>
        <row r="34899">
          <cell r="A34899" t="str">
            <v>DT1520000</v>
          </cell>
          <cell r="B34899" t="str">
            <v>GRADE INFERIOR MB 1620  MODERNO</v>
          </cell>
          <cell r="C34899" t="str">
            <v>UM</v>
          </cell>
        </row>
        <row r="34900">
          <cell r="A34900" t="str">
            <v>DT152000F</v>
          </cell>
          <cell r="B34900" t="str">
            <v>GRADE INFERIOR MB 1620  MODERNO - 694 888 73 23</v>
          </cell>
          <cell r="C34900" t="str">
            <v>UM</v>
          </cell>
        </row>
        <row r="34901">
          <cell r="A34901" t="str">
            <v>DT152000P</v>
          </cell>
          <cell r="B34901" t="str">
            <v>GRADE INFERIOR MB 1620 MODERNO BRANCO</v>
          </cell>
          <cell r="C34901" t="str">
            <v>UM</v>
          </cell>
        </row>
        <row r="34902">
          <cell r="A34902" t="str">
            <v>DT152100D</v>
          </cell>
          <cell r="B34902" t="str">
            <v>MOLD  SINALEIRA  DIR 1620 MODER</v>
          </cell>
          <cell r="C34902" t="str">
            <v>UM</v>
          </cell>
        </row>
        <row r="34903">
          <cell r="A34903" t="str">
            <v>DT152100E</v>
          </cell>
          <cell r="B34903" t="str">
            <v>MOLD  SINALEIRA  ESQ 1620 MODER</v>
          </cell>
          <cell r="C34903" t="str">
            <v>UM</v>
          </cell>
        </row>
        <row r="34904">
          <cell r="A34904" t="str">
            <v>DT15210DF</v>
          </cell>
          <cell r="B34904" t="str">
            <v>MOLD  SINALEIRA  DIR 1620 MODERNO - 694 884 72 74</v>
          </cell>
          <cell r="C34904" t="str">
            <v>UM</v>
          </cell>
        </row>
        <row r="34905">
          <cell r="A34905" t="str">
            <v>DT15210DG</v>
          </cell>
          <cell r="B34905" t="str">
            <v>MB 1218/1620 GRADE</v>
          </cell>
          <cell r="C34905" t="str">
            <v>UM</v>
          </cell>
        </row>
        <row r="34906">
          <cell r="A34906" t="str">
            <v>DT15210EF</v>
          </cell>
          <cell r="B34906" t="str">
            <v>MOLD  SINALEIRA  ESQ 1620 MODERNO - 694 884 71 74</v>
          </cell>
          <cell r="C34906" t="str">
            <v>UM</v>
          </cell>
        </row>
        <row r="34907">
          <cell r="A34907" t="str">
            <v>DT15210EG</v>
          </cell>
          <cell r="B34907" t="str">
            <v>MB 1218/1620 GRADE</v>
          </cell>
          <cell r="C34907" t="str">
            <v>UM</v>
          </cell>
        </row>
        <row r="34908">
          <cell r="A34908" t="str">
            <v>DT1523000</v>
          </cell>
          <cell r="B34908" t="str">
            <v>CAPO HPN FORRADO MODERNO (1620)</v>
          </cell>
          <cell r="C34908" t="str">
            <v>UM</v>
          </cell>
        </row>
        <row r="34909">
          <cell r="A34909" t="str">
            <v>DT152300F</v>
          </cell>
          <cell r="B34909" t="str">
            <v>CAPO HPN FORRADO MODERNO (1620) 1523</v>
          </cell>
          <cell r="C34909" t="str">
            <v>UM</v>
          </cell>
        </row>
        <row r="34910">
          <cell r="A34910" t="str">
            <v>DT152400d</v>
          </cell>
          <cell r="B34910" t="str">
            <v>CURVAO DO PARA LAMA DIR</v>
          </cell>
          <cell r="C34910" t="str">
            <v>UM</v>
          </cell>
        </row>
        <row r="34911">
          <cell r="A34911" t="str">
            <v>DT152400e</v>
          </cell>
          <cell r="B34911" t="str">
            <v>CURVAO DO PARA LAMA ESQ</v>
          </cell>
          <cell r="C34911" t="str">
            <v>UM</v>
          </cell>
        </row>
        <row r="34912">
          <cell r="A34912" t="str">
            <v>DT15240DF</v>
          </cell>
          <cell r="B34912" t="str">
            <v>CURVAO DO PARA LAMA DIR - 694 610 71 26</v>
          </cell>
          <cell r="C34912" t="str">
            <v>UM</v>
          </cell>
        </row>
        <row r="34913">
          <cell r="A34913" t="str">
            <v>DT15240EF</v>
          </cell>
          <cell r="B34913" t="str">
            <v>CURVAO DO PARA LAMA ESQ - 694 610 70 26</v>
          </cell>
          <cell r="C34913" t="str">
            <v>UM</v>
          </cell>
        </row>
        <row r="34914">
          <cell r="A34914" t="str">
            <v>DT1525000</v>
          </cell>
          <cell r="B34914" t="str">
            <v>COLUNA CENTRAL PAREDE HPN</v>
          </cell>
          <cell r="C34914" t="str">
            <v>UM</v>
          </cell>
        </row>
        <row r="34915">
          <cell r="A34915" t="str">
            <v>DT152500F</v>
          </cell>
          <cell r="B34915" t="str">
            <v>COLUNA CENTRAL PAREDE HPN</v>
          </cell>
          <cell r="C34915" t="str">
            <v>UM</v>
          </cell>
        </row>
        <row r="34916">
          <cell r="A34916" t="str">
            <v>DT1528000</v>
          </cell>
          <cell r="B34916" t="str">
            <v>CABINE NUA 1618</v>
          </cell>
          <cell r="C34916" t="str">
            <v>UM</v>
          </cell>
        </row>
        <row r="34917">
          <cell r="A34917" t="str">
            <v>DT152800A</v>
          </cell>
          <cell r="B34917" t="str">
            <v>CABINE NUA 1618 ANTIGA</v>
          </cell>
          <cell r="C34917" t="str">
            <v>UM</v>
          </cell>
        </row>
        <row r="34918">
          <cell r="A34918" t="str">
            <v>DT152800P</v>
          </cell>
          <cell r="B34918" t="str">
            <v>CABINE NUA 1618 PINTADA</v>
          </cell>
          <cell r="C34918" t="str">
            <v>UM</v>
          </cell>
        </row>
        <row r="34919">
          <cell r="A34919" t="str">
            <v>DT15280AP</v>
          </cell>
          <cell r="B34919" t="str">
            <v>CABINE NUA 1618 ANTIGA PINT</v>
          </cell>
          <cell r="C34919" t="str">
            <v>UM</v>
          </cell>
        </row>
        <row r="34920">
          <cell r="A34920" t="str">
            <v>DT15280EA</v>
          </cell>
          <cell r="B34920" t="str">
            <v>ESTRUTURA DE CABINE 1618 ANTIGA</v>
          </cell>
          <cell r="C34920" t="str">
            <v>UM</v>
          </cell>
        </row>
        <row r="34921">
          <cell r="A34921" t="str">
            <v>DT152900F</v>
          </cell>
          <cell r="B34921" t="str">
            <v>SUPORTE CARDAN    709  ( 709/912/914 ) - 345 410 01 40</v>
          </cell>
          <cell r="C34921" t="str">
            <v>UM</v>
          </cell>
        </row>
        <row r="34922">
          <cell r="A34922" t="str">
            <v>DT153000D</v>
          </cell>
          <cell r="B34922" t="str">
            <v>REFORCO TRAS DIR PARALAMA (1318)</v>
          </cell>
          <cell r="C34922" t="str">
            <v>UM</v>
          </cell>
        </row>
        <row r="34923">
          <cell r="A34923" t="str">
            <v>DT153000E</v>
          </cell>
          <cell r="B34923" t="str">
            <v>REFORCO TRAS ESQ  PARALAMA (1318)</v>
          </cell>
          <cell r="C34923" t="str">
            <v>UM</v>
          </cell>
        </row>
        <row r="34924">
          <cell r="A34924" t="str">
            <v>DT15300DF</v>
          </cell>
          <cell r="B34924" t="str">
            <v>REFORCO TRAS DIR PARALAMA (1318) - 384 880 71 06</v>
          </cell>
          <cell r="C34924" t="str">
            <v>UM</v>
          </cell>
        </row>
        <row r="34925">
          <cell r="A34925" t="str">
            <v>DT15300EF</v>
          </cell>
          <cell r="B34925" t="str">
            <v>REFORCO TRAS ESQ  PARALAMA (1318) - 384 880 70 06</v>
          </cell>
          <cell r="C34925" t="str">
            <v>UM</v>
          </cell>
        </row>
        <row r="34926">
          <cell r="A34926" t="str">
            <v>DT153200D</v>
          </cell>
          <cell r="B34926" t="str">
            <v>CALHA MONTADA 1010/1011    DIR</v>
          </cell>
          <cell r="C34926" t="str">
            <v>UM</v>
          </cell>
        </row>
        <row r="34927">
          <cell r="A34927" t="str">
            <v>DT153200E</v>
          </cell>
          <cell r="B34927" t="str">
            <v>CALHA MONTADA 1010/1011    ESQ</v>
          </cell>
          <cell r="C34927" t="str">
            <v>UM</v>
          </cell>
        </row>
        <row r="34928">
          <cell r="A34928" t="str">
            <v>DT15320DF</v>
          </cell>
          <cell r="B34928" t="str">
            <v>CALHA MONTADA 1010/1011    DIR - 688 650 71 01</v>
          </cell>
          <cell r="C34928" t="str">
            <v>UM</v>
          </cell>
        </row>
        <row r="34929">
          <cell r="A34929" t="str">
            <v>DT15320EF</v>
          </cell>
          <cell r="B34929" t="str">
            <v>CALHA MONTADA 1010/1011    ESQ - 688 650 70 01</v>
          </cell>
          <cell r="C34929" t="str">
            <v>UM</v>
          </cell>
        </row>
        <row r="34930">
          <cell r="A34930" t="str">
            <v>DT1533000</v>
          </cell>
          <cell r="B34930" t="str">
            <v>CHAPA INTERNA DA MASCARA DO CAPO</v>
          </cell>
          <cell r="C34930" t="str">
            <v>UM</v>
          </cell>
        </row>
        <row r="34931">
          <cell r="A34931" t="str">
            <v>DT153300F</v>
          </cell>
          <cell r="B34931" t="str">
            <v>CHAPA INTERNA DA MASCARA DO CAPO - 384 880 72 56</v>
          </cell>
          <cell r="C34931" t="str">
            <v>UM</v>
          </cell>
        </row>
        <row r="34932">
          <cell r="A34932" t="str">
            <v>DT1534000</v>
          </cell>
          <cell r="B34932" t="str">
            <v>CHAPA DO ASSOALHO MB 710/912/914 ESQ</v>
          </cell>
          <cell r="C34932" t="str">
            <v>UM</v>
          </cell>
        </row>
        <row r="34933">
          <cell r="A34933" t="str">
            <v>DT153400F</v>
          </cell>
          <cell r="B34933" t="str">
            <v>CHAPA DO ASSOALHO MB 710/912/914 ESQ - 688 610 80 68</v>
          </cell>
          <cell r="C34933" t="str">
            <v>UM</v>
          </cell>
        </row>
        <row r="34934">
          <cell r="A34934" t="str">
            <v>DT1535000</v>
          </cell>
          <cell r="B34934" t="str">
            <v>CHAPA DO ASSOALHO MB 1218/1418/1618/1935 ESQ</v>
          </cell>
          <cell r="C34934" t="str">
            <v>UM</v>
          </cell>
        </row>
        <row r="34935">
          <cell r="A34935" t="str">
            <v>DT153500F</v>
          </cell>
          <cell r="B34935" t="str">
            <v>CHAPA DO ASSOALHO MB 1218/1418/1618/1935 ESQ - 384 616 73 68</v>
          </cell>
          <cell r="C34935" t="str">
            <v>UM</v>
          </cell>
        </row>
        <row r="34936">
          <cell r="A34936" t="str">
            <v>DT1536000</v>
          </cell>
          <cell r="B34936" t="str">
            <v>CHAPA DEFLETORA DA CABINE</v>
          </cell>
          <cell r="C34936" t="str">
            <v>UM</v>
          </cell>
        </row>
        <row r="34937">
          <cell r="A34937" t="str">
            <v>DT153600F</v>
          </cell>
          <cell r="B34937" t="str">
            <v>CHAPA DEFLETORA DA CABINE   1536 - 688 620 71 36</v>
          </cell>
          <cell r="C34937" t="str">
            <v>UM</v>
          </cell>
        </row>
        <row r="34938">
          <cell r="A34938" t="str">
            <v>DT1539000</v>
          </cell>
          <cell r="B34938" t="str">
            <v>SUPORTE CAIXA DIRECAO HIDRA. ONIBUS- ANT</v>
          </cell>
          <cell r="C34938" t="str">
            <v>UM</v>
          </cell>
        </row>
        <row r="34939">
          <cell r="A34939" t="str">
            <v>DT153900F</v>
          </cell>
          <cell r="B34939" t="str">
            <v>SUPORTE CAIXA DIRECAO HIDRA. ONIBUS- ANT - 344 460 02 29</v>
          </cell>
          <cell r="C34939" t="str">
            <v>UM</v>
          </cell>
        </row>
        <row r="34940">
          <cell r="A34940" t="str">
            <v>DT1542000</v>
          </cell>
          <cell r="B34940" t="str">
            <v>ALCA SUP PORTA ESTEPE 709/912/914</v>
          </cell>
          <cell r="C34940" t="str">
            <v>UM</v>
          </cell>
        </row>
        <row r="34941">
          <cell r="A34941" t="str">
            <v>DT162700F</v>
          </cell>
          <cell r="B34941" t="str">
            <v>PAREDE TRASEIRA HPN</v>
          </cell>
          <cell r="C34941" t="str">
            <v>UM</v>
          </cell>
        </row>
        <row r="34942">
          <cell r="A34942" t="str">
            <v>DT16270DF</v>
          </cell>
          <cell r="B34942" t="str">
            <v>FOLHA TRASEIRA DIREITA HPN 1935</v>
          </cell>
          <cell r="C34942" t="str">
            <v>UM</v>
          </cell>
        </row>
        <row r="34943">
          <cell r="A34943" t="str">
            <v>DT16270EF</v>
          </cell>
          <cell r="B34943" t="str">
            <v>FOLHA TRASEIRA ESQUERDA HPN 1935</v>
          </cell>
          <cell r="C34943" t="str">
            <v>UM</v>
          </cell>
        </row>
        <row r="34944">
          <cell r="A34944" t="str">
            <v>DT162800d</v>
          </cell>
          <cell r="B34944" t="str">
            <v>FOLHA TRASEIRA DIREITA HPN LN 710/912/1620/1618</v>
          </cell>
          <cell r="C34944" t="str">
            <v>UM</v>
          </cell>
        </row>
        <row r="34945">
          <cell r="A34945" t="str">
            <v>DT162800E</v>
          </cell>
          <cell r="B34945" t="str">
            <v>FOLHA TRASEIRA ESQUERDA HPN LN 710/912/1620/1618</v>
          </cell>
          <cell r="C34945" t="str">
            <v>UM</v>
          </cell>
        </row>
        <row r="34946">
          <cell r="A34946" t="str">
            <v>DT16280DF</v>
          </cell>
          <cell r="B34946" t="str">
            <v>FOLHA TRASEIRA DIREITA HPN LN 710/912/1620/1618</v>
          </cell>
          <cell r="C34946" t="str">
            <v>UM</v>
          </cell>
        </row>
        <row r="34947">
          <cell r="A34947" t="str">
            <v>DT16280EF</v>
          </cell>
          <cell r="B34947" t="str">
            <v>FOLHA TRASEIRA ESQUERDA HPN LN 710/912/1620/1618</v>
          </cell>
          <cell r="C34947" t="str">
            <v>UM</v>
          </cell>
        </row>
        <row r="34948">
          <cell r="A34948" t="str">
            <v>DT1634000</v>
          </cell>
          <cell r="B34948" t="str">
            <v>SUPORTE DA PLACA MB</v>
          </cell>
          <cell r="C34948" t="str">
            <v>UM</v>
          </cell>
        </row>
        <row r="34949">
          <cell r="A34949" t="str">
            <v>DT163400F</v>
          </cell>
          <cell r="B34949" t="str">
            <v>SUPORTE DA PLACA MB 1634 - 693 885 70 14</v>
          </cell>
          <cell r="C34949" t="str">
            <v>UM</v>
          </cell>
        </row>
        <row r="34950">
          <cell r="A34950" t="str">
            <v>DT1635000</v>
          </cell>
          <cell r="B34950" t="str">
            <v>MEIO PARA-LAMA CARRETA/BI-TREM</v>
          </cell>
          <cell r="C34950" t="str">
            <v>UM</v>
          </cell>
        </row>
        <row r="34951">
          <cell r="A34951" t="str">
            <v>DT163500F</v>
          </cell>
          <cell r="B34951" t="str">
            <v>MEIO PARA-LAMA CARRETA/BI-TREM REC</v>
          </cell>
          <cell r="C34951" t="str">
            <v>UM</v>
          </cell>
        </row>
        <row r="34952">
          <cell r="A34952" t="str">
            <v>DT163600D</v>
          </cell>
          <cell r="B34952" t="str">
            <v>SUPORTE TRAS. MEIO- PARALAMA DIR</v>
          </cell>
          <cell r="C34952" t="str">
            <v>UM</v>
          </cell>
        </row>
        <row r="34953">
          <cell r="A34953" t="str">
            <v>DT163600E</v>
          </cell>
          <cell r="B34953" t="str">
            <v>SUPORTE TRAS. MEIO- PARALAMA ESQ</v>
          </cell>
          <cell r="C34953" t="str">
            <v>UM</v>
          </cell>
        </row>
        <row r="34954">
          <cell r="A34954" t="str">
            <v>DT16360DF</v>
          </cell>
          <cell r="B34954" t="str">
            <v>SUPORTE TRAS. MEIO- PARALAMA DIR - 693 520 10 25</v>
          </cell>
          <cell r="C34954" t="str">
            <v>UM</v>
          </cell>
        </row>
        <row r="34955">
          <cell r="A34955" t="str">
            <v>DT16360EF</v>
          </cell>
          <cell r="B34955" t="str">
            <v>SUPORTE TRAS. MEIO- PARALAMA ESQ - 693 520 09 25</v>
          </cell>
          <cell r="C34955" t="str">
            <v>UM</v>
          </cell>
        </row>
        <row r="34956">
          <cell r="A34956" t="str">
            <v>DT163700D</v>
          </cell>
          <cell r="B34956" t="str">
            <v>REVES. EXT. COL. P/-BRISA DIR.ABS(1620)</v>
          </cell>
          <cell r="C34956" t="str">
            <v>UM</v>
          </cell>
        </row>
        <row r="34957">
          <cell r="A34957" t="str">
            <v>DT163700E</v>
          </cell>
          <cell r="B34957" t="str">
            <v>REVES. EXT.COL.P/-BRISA ESQ. ABS (1620</v>
          </cell>
          <cell r="C34957" t="str">
            <v>UM</v>
          </cell>
        </row>
        <row r="34958">
          <cell r="A34958" t="str">
            <v>DT16370DF</v>
          </cell>
          <cell r="B34958" t="str">
            <v>REVES. EXT. COL. P/-BRISA DIR.ABS(1620)1637 - 694 628 73 07</v>
          </cell>
          <cell r="C34958" t="str">
            <v>UM</v>
          </cell>
        </row>
        <row r="34959">
          <cell r="A34959" t="str">
            <v>DT16370EF</v>
          </cell>
          <cell r="B34959" t="str">
            <v>REVES. EXT.COL.P/-BRISA ESQ. ABS (1620)   1637 - 694 628 72</v>
          </cell>
          <cell r="C34959" t="str">
            <v>UM</v>
          </cell>
        </row>
        <row r="34960">
          <cell r="A34960" t="str">
            <v>DT1638000</v>
          </cell>
          <cell r="B34960" t="str">
            <v>PARA-LAMA CAVALO MB 1944S/1938S (CINZA-ESCURO)</v>
          </cell>
          <cell r="C34960" t="str">
            <v>UM</v>
          </cell>
        </row>
        <row r="34961">
          <cell r="A34961" t="str">
            <v>DT163800F</v>
          </cell>
          <cell r="B34961" t="str">
            <v>PARA-LAMA CAVALO MB 1944S/1938S (CINZA-ESCURO) REC</v>
          </cell>
          <cell r="C34961" t="str">
            <v>UM</v>
          </cell>
        </row>
        <row r="34962">
          <cell r="A34962" t="str">
            <v>DT1639000</v>
          </cell>
          <cell r="B34962" t="str">
            <v>MEIO P.LAMA CV DIANT/TRAS MB194 (CINZA-ESCURO)</v>
          </cell>
          <cell r="C34962" t="str">
            <v>UM</v>
          </cell>
        </row>
        <row r="34963">
          <cell r="A34963" t="str">
            <v>DT163900F</v>
          </cell>
          <cell r="B34963" t="str">
            <v>MEIO P.LAMA CV DIANT/TRAS MB1944S/1938S (CINZA ESCURO) REC</v>
          </cell>
          <cell r="C34963" t="str">
            <v>UM</v>
          </cell>
        </row>
        <row r="34964">
          <cell r="A34964" t="str">
            <v>DT164100D</v>
          </cell>
          <cell r="B34964" t="str">
            <v>ESTRIBO INT COMPL 1630/1935/1941 DIR</v>
          </cell>
          <cell r="C34964" t="str">
            <v>UM</v>
          </cell>
        </row>
        <row r="34965">
          <cell r="A34965" t="str">
            <v>DT164100E</v>
          </cell>
          <cell r="B34965" t="str">
            <v>ESTRIBO INT COMPL 1630/1935/1941 ESQ</v>
          </cell>
          <cell r="C34965" t="str">
            <v>UM</v>
          </cell>
        </row>
        <row r="34966">
          <cell r="A34966" t="str">
            <v>DT16410DF</v>
          </cell>
          <cell r="B34966" t="str">
            <v>ESTRIBO INT COMPL 1630/1935/1941 DIR - 384 610 73 06</v>
          </cell>
          <cell r="C34966" t="str">
            <v>UM</v>
          </cell>
        </row>
        <row r="34967">
          <cell r="A34967" t="str">
            <v>DT16410EF</v>
          </cell>
          <cell r="B34967" t="str">
            <v>ESTRIBO INT COMPL 1630/1935/1941 ESQ - 384 610 72 06</v>
          </cell>
          <cell r="C34967" t="str">
            <v>UM</v>
          </cell>
        </row>
        <row r="34968">
          <cell r="A34968" t="str">
            <v>DT1643000</v>
          </cell>
          <cell r="B34968" t="str">
            <v>TRAVESSA APàS EIXO TRASEIRO  NR7</v>
          </cell>
          <cell r="C34968" t="str">
            <v>UM</v>
          </cell>
        </row>
        <row r="34969">
          <cell r="A34969" t="str">
            <v>DT164300F</v>
          </cell>
          <cell r="B34969" t="str">
            <v>TRAVESSA APàS EIXO TRASEIRO  NR 7    1643 - 958 312 01 25</v>
          </cell>
          <cell r="C34969" t="str">
            <v>UM</v>
          </cell>
        </row>
        <row r="34970">
          <cell r="A34970" t="str">
            <v>DT164300M</v>
          </cell>
          <cell r="B34970" t="str">
            <v>TRAVESSA APàS EIXO TRASEIRO  NR7</v>
          </cell>
          <cell r="C34970" t="str">
            <v>UM</v>
          </cell>
        </row>
        <row r="34971">
          <cell r="A34971" t="str">
            <v>DT16430MF</v>
          </cell>
          <cell r="B34971" t="str">
            <v>TRAVESSA APàS EIXO TRASEIRO  NR 7 1643M - 958 312 01 25</v>
          </cell>
          <cell r="C34971" t="str">
            <v>UM</v>
          </cell>
        </row>
        <row r="34972">
          <cell r="A34972" t="str">
            <v>DT1644000</v>
          </cell>
          <cell r="B34972" t="str">
            <v>SUPORTE DO RESERVATORIO DE AR</v>
          </cell>
          <cell r="C34972" t="str">
            <v>UM</v>
          </cell>
        </row>
        <row r="34973">
          <cell r="A34973" t="str">
            <v>DT164400F</v>
          </cell>
          <cell r="B34973" t="str">
            <v>SUPORTE DO RESERVATORIO DE AR  1644 - 388 432 74 15</v>
          </cell>
          <cell r="C34973" t="str">
            <v>UM</v>
          </cell>
        </row>
        <row r="34974">
          <cell r="A34974" t="str">
            <v>DT1648000</v>
          </cell>
          <cell r="B34974" t="str">
            <v>SUPORTE QUADRO DO RADIADOR             1648 - 696 500 70 27</v>
          </cell>
          <cell r="C34974" t="str">
            <v>UM</v>
          </cell>
        </row>
        <row r="34975">
          <cell r="A34975" t="str">
            <v>DT164800F</v>
          </cell>
          <cell r="B34975" t="str">
            <v>SUPORTE QUADRO DO RADIADOR             1648 - 696 500 70 27</v>
          </cell>
          <cell r="C34975" t="str">
            <v>UM</v>
          </cell>
        </row>
        <row r="34976">
          <cell r="A34976" t="str">
            <v>DT164900F</v>
          </cell>
          <cell r="B34976" t="str">
            <v>PLACA DO COXIM MOTOR TRASEIRO    1649 - 376 242 04 35</v>
          </cell>
          <cell r="C34976" t="str">
            <v>UM</v>
          </cell>
        </row>
        <row r="34977">
          <cell r="A34977" t="str">
            <v>DT1650000</v>
          </cell>
          <cell r="B34977" t="str">
            <v>REFORCO DA TRAVESSA ESQ</v>
          </cell>
          <cell r="C34977" t="str">
            <v>UM</v>
          </cell>
        </row>
        <row r="34978">
          <cell r="A34978" t="str">
            <v>DT1651000</v>
          </cell>
          <cell r="B34978" t="str">
            <v>GRADE MB 1938</v>
          </cell>
          <cell r="C34978" t="str">
            <v>UM</v>
          </cell>
        </row>
        <row r="34979">
          <cell r="A34979" t="str">
            <v>DT165100F</v>
          </cell>
          <cell r="B34979" t="str">
            <v>GRADE MB 1938 - 696 880 70 85</v>
          </cell>
          <cell r="C34979" t="str">
            <v>UM</v>
          </cell>
        </row>
        <row r="34980">
          <cell r="A34980" t="str">
            <v>DT165100P</v>
          </cell>
          <cell r="B34980" t="str">
            <v>GRADE MB 1938 BRANCA</v>
          </cell>
          <cell r="C34980" t="str">
            <v>UM</v>
          </cell>
        </row>
        <row r="34981">
          <cell r="A34981" t="str">
            <v>DT16510PF</v>
          </cell>
          <cell r="B34981" t="str">
            <v>GRADE MB 1938 BRANCA</v>
          </cell>
          <cell r="C34981" t="str">
            <v>UM</v>
          </cell>
        </row>
        <row r="34982">
          <cell r="A34982" t="str">
            <v>DT1652000</v>
          </cell>
          <cell r="B34982" t="str">
            <v>SUPORTE DO CARDAN DIVERSOS</v>
          </cell>
          <cell r="C34982" t="str">
            <v>UM</v>
          </cell>
        </row>
        <row r="34983">
          <cell r="A34983" t="str">
            <v>DT165200F</v>
          </cell>
          <cell r="B34983" t="str">
            <v>SUPORTE DO CARDAN DIVERSOS           1652</v>
          </cell>
          <cell r="C34983" t="str">
            <v>UM</v>
          </cell>
        </row>
        <row r="34984">
          <cell r="A34984" t="str">
            <v>DT1654000</v>
          </cell>
          <cell r="B34984" t="str">
            <v>TRAVESSA DIANTEIRA 712C/914</v>
          </cell>
          <cell r="C34984" t="str">
            <v>UM</v>
          </cell>
        </row>
        <row r="34985">
          <cell r="A34985" t="str">
            <v>DT165500D</v>
          </cell>
          <cell r="B34985" t="str">
            <v>FOLHA TRASEIRA DIREITA FPN 1718/1720/1721</v>
          </cell>
          <cell r="C34985" t="str">
            <v>UM</v>
          </cell>
        </row>
        <row r="34986">
          <cell r="A34986" t="str">
            <v>DT165500E</v>
          </cell>
          <cell r="B34986" t="str">
            <v>FOLHA TRASEIRA ESQUERDA FPN 1718/1720/1721</v>
          </cell>
          <cell r="C34986" t="str">
            <v>UM</v>
          </cell>
        </row>
        <row r="34987">
          <cell r="A34987" t="str">
            <v>DT16550DF</v>
          </cell>
          <cell r="B34987" t="str">
            <v>FOLHA TRASEIRA DIREITA FPN 1718/1720/1721</v>
          </cell>
          <cell r="C34987" t="str">
            <v>UM</v>
          </cell>
        </row>
        <row r="34988">
          <cell r="A34988" t="str">
            <v>DT16550EF</v>
          </cell>
          <cell r="B34988" t="str">
            <v>FOLHA TRASEIRA ESQUERDA FPN 1718/1720/1721</v>
          </cell>
          <cell r="C34988" t="str">
            <v>UM</v>
          </cell>
        </row>
        <row r="34989">
          <cell r="A34989" t="str">
            <v>DT165600D</v>
          </cell>
          <cell r="B34989" t="str">
            <v>FAROL 1620 MODERNO DIR</v>
          </cell>
          <cell r="C34989" t="str">
            <v>UM</v>
          </cell>
        </row>
        <row r="34990">
          <cell r="A34990" t="str">
            <v>DT1658000</v>
          </cell>
          <cell r="B34990" t="str">
            <v>KIT FRONTAL MB 1620 S/ FAROL S/SUP C/ADAPTADOR</v>
          </cell>
          <cell r="C34990" t="str">
            <v>UM</v>
          </cell>
        </row>
        <row r="34991">
          <cell r="A34991" t="str">
            <v>DT165900D</v>
          </cell>
          <cell r="B34991" t="str">
            <v>PONTEIRA DIR PARACHOQUE ATEGO</v>
          </cell>
          <cell r="C34991" t="str">
            <v>UM</v>
          </cell>
        </row>
        <row r="34992">
          <cell r="A34992" t="str">
            <v>DT165900E</v>
          </cell>
          <cell r="B34992" t="str">
            <v>PONTEIRA ESQ PARACHOQUE ATEGO</v>
          </cell>
          <cell r="C34992" t="str">
            <v>UM</v>
          </cell>
        </row>
        <row r="34993">
          <cell r="A34993" t="str">
            <v>DT1660000</v>
          </cell>
          <cell r="B34993" t="str">
            <v>PARA-CHOQUE CENTRAL ATEGO</v>
          </cell>
          <cell r="C34993" t="str">
            <v>UM</v>
          </cell>
        </row>
        <row r="34994">
          <cell r="A34994" t="str">
            <v>DT1662000</v>
          </cell>
          <cell r="B34994" t="str">
            <v>MEIO PARA-LAMA CENTRAL AXOR</v>
          </cell>
          <cell r="C34994" t="str">
            <v>UM</v>
          </cell>
        </row>
        <row r="34995">
          <cell r="A34995" t="str">
            <v>DT166200F</v>
          </cell>
          <cell r="B34995" t="str">
            <v>MEIO PARA-LAMA CENTRAL AXOR REC</v>
          </cell>
          <cell r="C34995" t="str">
            <v>UM</v>
          </cell>
        </row>
        <row r="34996">
          <cell r="A34996" t="str">
            <v>DT166300D</v>
          </cell>
          <cell r="B34996" t="str">
            <v>MEIO PARA-LAMA DIANT AXOR DIR</v>
          </cell>
          <cell r="C34996" t="str">
            <v>UM</v>
          </cell>
        </row>
        <row r="34997">
          <cell r="A34997" t="str">
            <v>DT166300E</v>
          </cell>
          <cell r="B34997" t="str">
            <v>MEIO PARA-LAMA DIANT AXOR ESQ</v>
          </cell>
          <cell r="C34997" t="str">
            <v>UM</v>
          </cell>
        </row>
        <row r="34998">
          <cell r="A34998" t="str">
            <v>DT16630DF</v>
          </cell>
          <cell r="B34998" t="str">
            <v>MEIO PARA-LAMA DIANT AXOR DIR REC</v>
          </cell>
          <cell r="C34998" t="str">
            <v>UM</v>
          </cell>
        </row>
        <row r="34999">
          <cell r="A34999" t="str">
            <v>DT16630EF</v>
          </cell>
          <cell r="B34999" t="str">
            <v>MEIO PARA-LAMA DIANT AXOR ESQ REC</v>
          </cell>
          <cell r="C34999" t="str">
            <v>UM</v>
          </cell>
        </row>
        <row r="35000">
          <cell r="A35000" t="str">
            <v>DT166400D</v>
          </cell>
          <cell r="B35000" t="str">
            <v>MEIO PARALAMA TRAS AXOR  DIREITO</v>
          </cell>
          <cell r="C35000" t="str">
            <v>UM</v>
          </cell>
        </row>
        <row r="35001">
          <cell r="A35001" t="str">
            <v>DT166400E</v>
          </cell>
          <cell r="B35001" t="str">
            <v>MEIO PARALAMA TRAS AXOR  ESQUERDO</v>
          </cell>
          <cell r="C35001" t="str">
            <v>UM</v>
          </cell>
        </row>
        <row r="35002">
          <cell r="A35002" t="str">
            <v>DT16640DF</v>
          </cell>
          <cell r="B35002" t="str">
            <v>MEIO PARA-LAMA TRAS AXOR  DIREITO REC</v>
          </cell>
          <cell r="C35002" t="str">
            <v>UM</v>
          </cell>
        </row>
        <row r="35003">
          <cell r="A35003" t="str">
            <v>DT16640EF</v>
          </cell>
          <cell r="B35003" t="str">
            <v>MEIO PARA-LAMA TRAS AXOR  ESQUERDO REC</v>
          </cell>
          <cell r="C35003" t="str">
            <v>UM</v>
          </cell>
        </row>
        <row r="35004">
          <cell r="A35004" t="str">
            <v>DT166500D</v>
          </cell>
          <cell r="B35004" t="str">
            <v>PARA-LAMA DIANTEIRO 710 DIR</v>
          </cell>
          <cell r="C35004" t="str">
            <v>UM</v>
          </cell>
        </row>
        <row r="35005">
          <cell r="A35005" t="str">
            <v>DT166500E</v>
          </cell>
          <cell r="B35005" t="str">
            <v>PARA-LAMA DIANTEIRO 710 ESQ</v>
          </cell>
          <cell r="C35005" t="str">
            <v>UM</v>
          </cell>
        </row>
        <row r="35006">
          <cell r="A35006" t="str">
            <v>DT16650DF</v>
          </cell>
          <cell r="B35006" t="str">
            <v>PARA-LAMA DIANTEIRO 710 DIR</v>
          </cell>
          <cell r="C35006" t="str">
            <v>UM</v>
          </cell>
        </row>
        <row r="35007">
          <cell r="A35007" t="str">
            <v>DT16650EF</v>
          </cell>
          <cell r="B35007" t="str">
            <v>PARA-LAMA DIANTEIRO 710 ESQ</v>
          </cell>
          <cell r="C35007" t="str">
            <v>UM</v>
          </cell>
        </row>
        <row r="35008">
          <cell r="A35008" t="str">
            <v>DT166700F</v>
          </cell>
          <cell r="B35008" t="str">
            <v>CHAPA DO CAPO HPN 1218/1418/1618/1620</v>
          </cell>
          <cell r="C35008" t="str">
            <v>UM</v>
          </cell>
        </row>
        <row r="35009">
          <cell r="A35009" t="str">
            <v>DT167000D</v>
          </cell>
          <cell r="B35009" t="str">
            <v>MEIO PARACHOQUE DIR. AXOR</v>
          </cell>
          <cell r="C35009" t="str">
            <v>UM</v>
          </cell>
        </row>
        <row r="35010">
          <cell r="A35010" t="str">
            <v>DT167000E</v>
          </cell>
          <cell r="B35010" t="str">
            <v>MEIO PARACHOQUE ESQ. AXOR</v>
          </cell>
          <cell r="C35010" t="str">
            <v>UM</v>
          </cell>
        </row>
        <row r="35011">
          <cell r="A35011" t="str">
            <v>DT16700DF</v>
          </cell>
          <cell r="B35011" t="str">
            <v>MEIO PARACHOQUE DIR. AXOR (2644 -2540) 944 880 24 04</v>
          </cell>
          <cell r="C35011" t="str">
            <v>UM</v>
          </cell>
        </row>
        <row r="35012">
          <cell r="A35012" t="str">
            <v>DT16700EF</v>
          </cell>
          <cell r="B35012" t="str">
            <v>MEIO PARACHOQUE ESQ. AXOR (2644-2541) 944 880 01 04</v>
          </cell>
          <cell r="C35012" t="str">
            <v>UM</v>
          </cell>
        </row>
        <row r="35013">
          <cell r="A35013" t="str">
            <v>DT167100D</v>
          </cell>
          <cell r="B35013" t="str">
            <v>PARACHOQUE INF. DIR. AXOR</v>
          </cell>
          <cell r="C35013" t="str">
            <v>UM</v>
          </cell>
        </row>
        <row r="35014">
          <cell r="A35014" t="str">
            <v>DT167100E</v>
          </cell>
          <cell r="B35014" t="str">
            <v>PARACHOQUE INF. ESQ. AXOR</v>
          </cell>
          <cell r="C35014" t="str">
            <v>UM</v>
          </cell>
        </row>
        <row r="35015">
          <cell r="A35015" t="str">
            <v>DT16710DF</v>
          </cell>
          <cell r="B35015" t="str">
            <v>PARACHOQUE INF. DIR. AXOR (2644-2542) - 944 885 06 25</v>
          </cell>
          <cell r="C35015" t="str">
            <v>UM</v>
          </cell>
        </row>
        <row r="35016">
          <cell r="A35016" t="str">
            <v>DT16710EF</v>
          </cell>
          <cell r="B35016" t="str">
            <v>PARACHOQUE INF. ESQ. AXOR (2644-2543) 944 885 05 25</v>
          </cell>
          <cell r="C35016" t="str">
            <v>UM</v>
          </cell>
        </row>
        <row r="35017">
          <cell r="A35017" t="str">
            <v>DT167200D</v>
          </cell>
          <cell r="B35017" t="str">
            <v>ESTRIBO SUP. DIR. AXOR</v>
          </cell>
          <cell r="C35017" t="str">
            <v>UM</v>
          </cell>
        </row>
        <row r="35018">
          <cell r="A35018" t="str">
            <v>DT167200E</v>
          </cell>
          <cell r="B35018" t="str">
            <v>ESTRIBO SUP. ESQ. AXOR</v>
          </cell>
          <cell r="C35018" t="str">
            <v>UM</v>
          </cell>
        </row>
        <row r="35019">
          <cell r="A35019" t="str">
            <v>DT16720DF</v>
          </cell>
          <cell r="B35019" t="str">
            <v>ESTRIBO SUP. DIR. AXOR (2644-2544) 958 666 20 01</v>
          </cell>
          <cell r="C35019" t="str">
            <v>UM</v>
          </cell>
        </row>
        <row r="35020">
          <cell r="A35020" t="str">
            <v>DT16720EF</v>
          </cell>
          <cell r="B35020" t="str">
            <v>ESTRIBO SUP. ESQ. AXOR (2644-2545) 958 666 21 01</v>
          </cell>
          <cell r="C35020" t="str">
            <v>UM</v>
          </cell>
        </row>
        <row r="35021">
          <cell r="A35021" t="str">
            <v>DT167300D</v>
          </cell>
          <cell r="B35021" t="str">
            <v>SINALEIRA DIREITA AXOR</v>
          </cell>
          <cell r="C35021" t="str">
            <v>UM</v>
          </cell>
        </row>
        <row r="35022">
          <cell r="A35022" t="str">
            <v>DT167300E</v>
          </cell>
          <cell r="B35022" t="str">
            <v>SINALEIRA ESQUERDA AXOR (2644-2547)</v>
          </cell>
          <cell r="C35022" t="str">
            <v>UM</v>
          </cell>
        </row>
        <row r="35023">
          <cell r="A35023" t="str">
            <v>DT16730DF</v>
          </cell>
          <cell r="B35023" t="str">
            <v>SINALEIRA DIREITA AXOR (2644-2546) 940 820 04 21</v>
          </cell>
          <cell r="C35023" t="str">
            <v>UM</v>
          </cell>
        </row>
        <row r="35024">
          <cell r="A35024" t="str">
            <v>DT16730EF</v>
          </cell>
          <cell r="B35024" t="str">
            <v>SINALEIRA ESQUERDA AXOR (2644-2547) 940 820 03 21</v>
          </cell>
          <cell r="C35024" t="str">
            <v>UM</v>
          </cell>
        </row>
        <row r="35025">
          <cell r="A35025" t="str">
            <v>DT167400D</v>
          </cell>
          <cell r="B35025" t="str">
            <v>FAROL DIREITO AXOR (2644-2548)</v>
          </cell>
          <cell r="C35025" t="str">
            <v>UM</v>
          </cell>
        </row>
        <row r="35026">
          <cell r="A35026" t="str">
            <v>DT167400E</v>
          </cell>
          <cell r="B35026" t="str">
            <v>FAROL ESQUERDO AXOR (2644-2549)</v>
          </cell>
          <cell r="C35026" t="str">
            <v>UM</v>
          </cell>
        </row>
        <row r="35027">
          <cell r="A35027" t="str">
            <v>DT16740DF</v>
          </cell>
          <cell r="B35027" t="str">
            <v>FAROL DIREITO AXOR (2644-2548) 940 820 02 61</v>
          </cell>
          <cell r="C35027" t="str">
            <v>UM</v>
          </cell>
        </row>
        <row r="35028">
          <cell r="A35028" t="str">
            <v>DT16740EF</v>
          </cell>
          <cell r="B35028" t="str">
            <v>FAROL ESQUERDO AXOR (2644-2549) 940 820 01 61</v>
          </cell>
          <cell r="C35028" t="str">
            <v>UM</v>
          </cell>
        </row>
        <row r="35029">
          <cell r="A35029" t="str">
            <v>DT1675000</v>
          </cell>
          <cell r="B35029" t="str">
            <v>SUPORTE DA PLACA AXOR 2644-2540</v>
          </cell>
          <cell r="C35029" t="str">
            <v>UM</v>
          </cell>
        </row>
        <row r="35030">
          <cell r="A35030" t="str">
            <v>DT167500F</v>
          </cell>
          <cell r="B35030" t="str">
            <v>SUPORTE DA PLACA AXOR 2644-2540</v>
          </cell>
          <cell r="C35030" t="str">
            <v>UM</v>
          </cell>
        </row>
        <row r="35031">
          <cell r="A35031" t="str">
            <v>DT1676000</v>
          </cell>
          <cell r="B35031" t="str">
            <v>PISEIRA DO PARACHOQUE AXOR 2644-2540</v>
          </cell>
          <cell r="C35031" t="str">
            <v>UM</v>
          </cell>
        </row>
        <row r="35032">
          <cell r="A35032" t="str">
            <v>DT167600F</v>
          </cell>
          <cell r="B35032" t="str">
            <v>PISEIRA DO PARACHOQUE AXOR 2644-2540</v>
          </cell>
          <cell r="C35032" t="str">
            <v>UM</v>
          </cell>
        </row>
        <row r="35033">
          <cell r="A35033" t="str">
            <v>DT167700D</v>
          </cell>
          <cell r="B35033" t="str">
            <v>ESTRIBO INFERIOR DIREITO AXOR 2644-2540</v>
          </cell>
          <cell r="C35033" t="str">
            <v>UM</v>
          </cell>
        </row>
        <row r="35034">
          <cell r="A35034" t="str">
            <v>DT167700E</v>
          </cell>
          <cell r="B35034" t="str">
            <v>ESTRIBO INFERIOR ESQUERDO AXOR 2644-2540</v>
          </cell>
          <cell r="C35034" t="str">
            <v>UM</v>
          </cell>
        </row>
        <row r="35035">
          <cell r="A35035" t="str">
            <v>DT16770DF</v>
          </cell>
          <cell r="B35035" t="str">
            <v>ESTRIBO INFERIOR DIREITO AXOR 2644-2540</v>
          </cell>
          <cell r="C35035" t="str">
            <v>UM</v>
          </cell>
        </row>
        <row r="35036">
          <cell r="A35036" t="str">
            <v>DT16770EF</v>
          </cell>
          <cell r="B35036" t="str">
            <v>ESTRIBO INFERIOR ESQUERDO AXOR 2644-2540</v>
          </cell>
          <cell r="C35036" t="str">
            <v>UM</v>
          </cell>
        </row>
        <row r="35037">
          <cell r="A35037" t="str">
            <v>DT1678000</v>
          </cell>
          <cell r="B35037" t="str">
            <v>CAPO DO MOTOR ATEGO/AXOR MODELO ANTIGO</v>
          </cell>
          <cell r="C35037" t="str">
            <v>UM</v>
          </cell>
        </row>
        <row r="35038">
          <cell r="A35038" t="str">
            <v>DT167800F</v>
          </cell>
          <cell r="B35038" t="str">
            <v>CAPO DO MOTOR</v>
          </cell>
          <cell r="C35038" t="str">
            <v>UM</v>
          </cell>
        </row>
        <row r="35039">
          <cell r="A35039" t="str">
            <v>DT1679000</v>
          </cell>
          <cell r="B35039" t="str">
            <v>SUPORTE PARA-CHOQUE ATEGO</v>
          </cell>
          <cell r="C35039" t="str">
            <v>UM</v>
          </cell>
        </row>
        <row r="35040">
          <cell r="A35040" t="str">
            <v>DT167900F</v>
          </cell>
          <cell r="B35040" t="str">
            <v>SUPORTE PARA-CHOQUE ATEGO</v>
          </cell>
          <cell r="C35040" t="str">
            <v>UM</v>
          </cell>
        </row>
        <row r="35041">
          <cell r="A35041" t="str">
            <v>DT1680000</v>
          </cell>
          <cell r="B35041" t="str">
            <v>PAINEL DIANT SPRINTER 310/312/412/413  901 880 03 51</v>
          </cell>
          <cell r="C35041" t="str">
            <v>UM</v>
          </cell>
        </row>
        <row r="35042">
          <cell r="A35042" t="str">
            <v>DT168000F</v>
          </cell>
          <cell r="B35042" t="str">
            <v>PAINEL DIANT SPRINTER 310/312/412/413  901 880 03 51</v>
          </cell>
          <cell r="C35042" t="str">
            <v>UM</v>
          </cell>
        </row>
        <row r="35043">
          <cell r="A35043" t="str">
            <v>DT1682000</v>
          </cell>
          <cell r="B35043" t="str">
            <v>TRAVESSA DIANT DO ENGATE HPN</v>
          </cell>
          <cell r="C35043" t="str">
            <v>UM</v>
          </cell>
        </row>
        <row r="35044">
          <cell r="A35044" t="str">
            <v>DT168200F</v>
          </cell>
          <cell r="B35044" t="str">
            <v>TRAVESSA DIANT DO ENGATE HPN - 688 310 72 22</v>
          </cell>
          <cell r="C35044" t="str">
            <v>UM</v>
          </cell>
        </row>
        <row r="35045">
          <cell r="A35045" t="str">
            <v>DT168300F</v>
          </cell>
          <cell r="B35045" t="str">
            <v>TRAVESSA TRASEIRA 709</v>
          </cell>
          <cell r="C35045" t="str">
            <v>UM</v>
          </cell>
        </row>
        <row r="35046">
          <cell r="A35046" t="str">
            <v>DT1685000</v>
          </cell>
          <cell r="B35046" t="str">
            <v>GRADE DIANTEIRA MB ATEGO</v>
          </cell>
          <cell r="C35046" t="str">
            <v>UM</v>
          </cell>
        </row>
        <row r="35047">
          <cell r="A35047" t="str">
            <v>DT168500F</v>
          </cell>
          <cell r="B35047" t="str">
            <v>GRADE DIANTEIRA MB ATEGO - 9738800585</v>
          </cell>
          <cell r="C35047" t="str">
            <v>UM</v>
          </cell>
        </row>
        <row r="35048">
          <cell r="A35048" t="str">
            <v>DT168600F</v>
          </cell>
          <cell r="B35048" t="str">
            <v>REVESTIMENTO DO PAINEL SUPERIOR ATEGO - 9737500009</v>
          </cell>
          <cell r="C35048" t="str">
            <v>UM</v>
          </cell>
        </row>
        <row r="35049">
          <cell r="A35049" t="str">
            <v>DT168900D</v>
          </cell>
          <cell r="B35049" t="str">
            <v>PAREDE TRASEIRA HPN DIR</v>
          </cell>
          <cell r="C35049" t="str">
            <v>UM</v>
          </cell>
        </row>
        <row r="35050">
          <cell r="A35050" t="str">
            <v>DT168900E</v>
          </cell>
          <cell r="B35050" t="str">
            <v>PAREDE TRASEIRA HPN ESQ</v>
          </cell>
          <cell r="C35050" t="str">
            <v>UM</v>
          </cell>
        </row>
        <row r="35051">
          <cell r="A35051" t="str">
            <v>DT169000D</v>
          </cell>
          <cell r="B35051" t="str">
            <v>PAREDE TRASEIRA HPN DIR</v>
          </cell>
          <cell r="C35051" t="str">
            <v>UM</v>
          </cell>
        </row>
        <row r="35052">
          <cell r="A35052" t="str">
            <v>DT169000E</v>
          </cell>
          <cell r="B35052" t="str">
            <v>PAREDE TRASEIRA HPN ESQ</v>
          </cell>
          <cell r="C35052" t="str">
            <v>UM</v>
          </cell>
        </row>
        <row r="35053">
          <cell r="A35053" t="str">
            <v>DT1691000</v>
          </cell>
          <cell r="B35053" t="str">
            <v>TAMPA CAIXA BATERIA AXOR</v>
          </cell>
          <cell r="C35053" t="str">
            <v>UM</v>
          </cell>
        </row>
        <row r="35054">
          <cell r="A35054" t="str">
            <v>DT169100F</v>
          </cell>
          <cell r="B35054" t="str">
            <v>TAMPA CAIXA BATERIA AXOR - 941 541 01 03</v>
          </cell>
          <cell r="C35054" t="str">
            <v>UM</v>
          </cell>
        </row>
        <row r="35055">
          <cell r="A35055" t="str">
            <v>DT1692000</v>
          </cell>
          <cell r="B35055" t="str">
            <v>TAMPA CAIXA BATERIA ATEGO</v>
          </cell>
          <cell r="C35055" t="str">
            <v>UM</v>
          </cell>
        </row>
        <row r="35056">
          <cell r="A35056" t="str">
            <v>DT169200F</v>
          </cell>
          <cell r="B35056" t="str">
            <v>TAMPA CAIXA BATERIA ATEGO - 9585410103</v>
          </cell>
          <cell r="C35056" t="str">
            <v>UM</v>
          </cell>
        </row>
        <row r="35057">
          <cell r="A35057" t="str">
            <v>DT1693000</v>
          </cell>
          <cell r="B35057" t="str">
            <v>CINTA DO RESERVATORIO AR LINSHA LM</v>
          </cell>
          <cell r="C35057" t="str">
            <v>UM</v>
          </cell>
        </row>
        <row r="35058">
          <cell r="A35058" t="str">
            <v>DT169400D</v>
          </cell>
          <cell r="B35058" t="str">
            <v>CHAPA DO ASSOALHO MB 1620 DIR.</v>
          </cell>
          <cell r="C35058" t="str">
            <v>UM</v>
          </cell>
        </row>
        <row r="35059">
          <cell r="A35059" t="str">
            <v>DT169400E</v>
          </cell>
          <cell r="B35059" t="str">
            <v>CHAPA DO ASSOALHO MB 1620 ESQ.</v>
          </cell>
          <cell r="C35059" t="str">
            <v>UM</v>
          </cell>
        </row>
        <row r="35060">
          <cell r="A35060" t="str">
            <v>DT16940DF</v>
          </cell>
          <cell r="B35060" t="str">
            <v>CHAPA DO ASSOALHO MB 1620 DIR - 694 610 75 68</v>
          </cell>
          <cell r="C35060" t="str">
            <v>UM</v>
          </cell>
        </row>
        <row r="35061">
          <cell r="A35061" t="str">
            <v>DT16940EF</v>
          </cell>
          <cell r="B35061" t="str">
            <v>CHAPA DO ASSOALHO MB 1620 ESQ - 694 616 74 68</v>
          </cell>
          <cell r="C35061" t="str">
            <v>UM</v>
          </cell>
        </row>
        <row r="35062">
          <cell r="A35062" t="str">
            <v>DT169500D</v>
          </cell>
          <cell r="B35062" t="str">
            <v>DEFLETOR AR DIR. INT.AXOR 2644-2540</v>
          </cell>
          <cell r="C35062" t="str">
            <v>UM</v>
          </cell>
        </row>
        <row r="35063">
          <cell r="A35063" t="str">
            <v>DT169500E</v>
          </cell>
          <cell r="B35063" t="str">
            <v>DEFLETOR AR ESQ. INT.AXOR 2644-2540</v>
          </cell>
          <cell r="C35063" t="str">
            <v>UM</v>
          </cell>
        </row>
        <row r="35064">
          <cell r="A35064" t="str">
            <v>DT16950DF</v>
          </cell>
          <cell r="B35064" t="str">
            <v>DEFLETOR AR DIR. INT.AXOR 2644-2540</v>
          </cell>
          <cell r="C35064" t="str">
            <v>UM</v>
          </cell>
        </row>
        <row r="35065">
          <cell r="A35065" t="str">
            <v>DT16950EF</v>
          </cell>
          <cell r="B35065" t="str">
            <v>DEFLETOR AR ESQ. INT.AXOR 2644-2540</v>
          </cell>
          <cell r="C35065" t="str">
            <v>UM</v>
          </cell>
        </row>
        <row r="35066">
          <cell r="A35066" t="str">
            <v>DT169600D</v>
          </cell>
          <cell r="B35066" t="str">
            <v>DEFLETOR AR DIR. EXT.AXOR 2644</v>
          </cell>
          <cell r="C35066" t="str">
            <v>UM</v>
          </cell>
        </row>
        <row r="35067">
          <cell r="A35067" t="str">
            <v>DT169600E</v>
          </cell>
          <cell r="B35067" t="str">
            <v>DEFLETOR AR ESQ. EXT.AXOR 2644-2540</v>
          </cell>
          <cell r="C35067" t="str">
            <v>UM</v>
          </cell>
        </row>
        <row r="35068">
          <cell r="A35068" t="str">
            <v>DT16960DF</v>
          </cell>
          <cell r="B35068" t="str">
            <v>DEFLETOR AR DIR. EXT.AXOR 2644</v>
          </cell>
          <cell r="C35068" t="str">
            <v>UM</v>
          </cell>
        </row>
        <row r="35069">
          <cell r="A35069" t="str">
            <v>DT16960EF</v>
          </cell>
          <cell r="B35069" t="str">
            <v>DEFLETOR AR ESQ. EXT.AXOR 2644-2540</v>
          </cell>
          <cell r="C35069" t="str">
            <v>UM</v>
          </cell>
        </row>
        <row r="35070">
          <cell r="A35070" t="str">
            <v>DT1697000</v>
          </cell>
          <cell r="B35070" t="str">
            <v>TAMPA DA PORTINHOLA AXOR 2644-2540</v>
          </cell>
          <cell r="C35070" t="str">
            <v>UM</v>
          </cell>
        </row>
        <row r="35071">
          <cell r="A35071" t="str">
            <v>DT1700000</v>
          </cell>
          <cell r="B35071" t="str">
            <v>PARA-CHOQUE ATEGO COMPLETO EM ACO</v>
          </cell>
          <cell r="C35071" t="str">
            <v>UM</v>
          </cell>
        </row>
        <row r="35072">
          <cell r="A35072" t="str">
            <v>DT170000F</v>
          </cell>
          <cell r="B35072" t="str">
            <v>PARA-CHOQUE ATEGO COMPLETO EM ACO</v>
          </cell>
          <cell r="C35072" t="str">
            <v>UM</v>
          </cell>
        </row>
        <row r="35073">
          <cell r="A35073" t="str">
            <v>DT170100D</v>
          </cell>
          <cell r="B35073" t="str">
            <v>CONJUNTO DEFLETOR DE AR DIREITO</v>
          </cell>
          <cell r="C35073" t="str">
            <v>UM</v>
          </cell>
        </row>
        <row r="35074">
          <cell r="A35074" t="str">
            <v>DT170100E</v>
          </cell>
          <cell r="B35074" t="str">
            <v>CONJUNTO DEFLETOR DE AR ESQUERDO</v>
          </cell>
          <cell r="C35074" t="str">
            <v>UM</v>
          </cell>
        </row>
        <row r="35075">
          <cell r="A35075" t="str">
            <v>DT17010DF</v>
          </cell>
          <cell r="B35075" t="str">
            <v>CONJUNTO DEFLETOR DE AR DIREITO</v>
          </cell>
          <cell r="C35075" t="str">
            <v>UM</v>
          </cell>
        </row>
        <row r="35076">
          <cell r="A35076" t="str">
            <v>DT17010DG</v>
          </cell>
          <cell r="B35076" t="str">
            <v>GRADE FRONTAL</v>
          </cell>
          <cell r="C35076" t="str">
            <v>UM</v>
          </cell>
        </row>
        <row r="35077">
          <cell r="A35077" t="str">
            <v>DT17010EF</v>
          </cell>
          <cell r="B35077" t="str">
            <v>CONJUNTO DEFLETOR DE AR ESQUERDO</v>
          </cell>
          <cell r="C35077" t="str">
            <v>UM</v>
          </cell>
        </row>
        <row r="35078">
          <cell r="A35078" t="str">
            <v>DT17010EG</v>
          </cell>
          <cell r="B35078" t="str">
            <v>GRADE FRONTAL</v>
          </cell>
          <cell r="C35078" t="str">
            <v>UM</v>
          </cell>
        </row>
        <row r="35079">
          <cell r="A35079" t="str">
            <v>DT170200D</v>
          </cell>
          <cell r="B35079" t="str">
            <v>PONTEIRA EM ACO DIR</v>
          </cell>
          <cell r="C35079" t="str">
            <v>UM</v>
          </cell>
        </row>
        <row r="35080">
          <cell r="A35080" t="str">
            <v>DT170200E</v>
          </cell>
          <cell r="B35080" t="str">
            <v>PONTEIRA EM ACO ESQ</v>
          </cell>
          <cell r="C35080" t="str">
            <v>UM</v>
          </cell>
        </row>
        <row r="35081">
          <cell r="A35081" t="str">
            <v>DT17020DF</v>
          </cell>
          <cell r="B35081" t="str">
            <v>PONTEIRA EM ACO</v>
          </cell>
          <cell r="C35081" t="str">
            <v>UM</v>
          </cell>
        </row>
        <row r="35082">
          <cell r="A35082" t="str">
            <v>DT17020EF</v>
          </cell>
          <cell r="B35082" t="str">
            <v>PONTEIRA EM ACO</v>
          </cell>
          <cell r="C35082" t="str">
            <v>UM</v>
          </cell>
        </row>
        <row r="35083">
          <cell r="A35083" t="str">
            <v>DT1703000</v>
          </cell>
          <cell r="B35083" t="str">
            <v>SUPORTE CENTRAL INF. EM ACO</v>
          </cell>
          <cell r="C35083" t="str">
            <v>UM</v>
          </cell>
        </row>
        <row r="35084">
          <cell r="A35084" t="str">
            <v>DT170300F</v>
          </cell>
          <cell r="B35084" t="str">
            <v>SUPORTE CENTRAL INF. EM ACO</v>
          </cell>
          <cell r="C35084" t="str">
            <v>UM</v>
          </cell>
        </row>
        <row r="35085">
          <cell r="A35085" t="str">
            <v>DT1704000</v>
          </cell>
          <cell r="B35085" t="str">
            <v>SUPORTE CENTRAL SUP. EM ACO</v>
          </cell>
          <cell r="C35085" t="str">
            <v>UM</v>
          </cell>
        </row>
        <row r="35086">
          <cell r="A35086" t="str">
            <v>DT170400F</v>
          </cell>
          <cell r="B35086" t="str">
            <v>SUPORTE CENTRAL SUP. EM ACO</v>
          </cell>
          <cell r="C35086" t="str">
            <v>UM</v>
          </cell>
        </row>
        <row r="35087">
          <cell r="A35087" t="str">
            <v>DT1707000</v>
          </cell>
          <cell r="B35087" t="str">
            <v>GRADE FRONTAL AXOR</v>
          </cell>
          <cell r="C35087" t="str">
            <v>UM</v>
          </cell>
        </row>
        <row r="35088">
          <cell r="A35088" t="str">
            <v>DT170700F</v>
          </cell>
          <cell r="B35088" t="str">
            <v>GRADE FRONTAL AXOR</v>
          </cell>
          <cell r="C35088" t="str">
            <v>UM</v>
          </cell>
        </row>
        <row r="35089">
          <cell r="A35089" t="str">
            <v>DT1708000</v>
          </cell>
          <cell r="B35089" t="str">
            <v>COLUNA CENTRAL PAREDE TRASEIRA HPN</v>
          </cell>
          <cell r="C35089" t="str">
            <v>UM</v>
          </cell>
        </row>
        <row r="35090">
          <cell r="A35090" t="str">
            <v>DT170800F</v>
          </cell>
          <cell r="B35090" t="str">
            <v>COLUNA CENTRAL PAREDE TRASEIRA HPN</v>
          </cell>
          <cell r="C35090" t="str">
            <v>UM</v>
          </cell>
        </row>
        <row r="35091">
          <cell r="A35091" t="str">
            <v>DT170900D</v>
          </cell>
          <cell r="B35091" t="str">
            <v>CANTO TRASEIRO DIREITO  FPN</v>
          </cell>
          <cell r="C35091" t="str">
            <v>UM</v>
          </cell>
        </row>
        <row r="35092">
          <cell r="A35092" t="str">
            <v>DT170900E</v>
          </cell>
          <cell r="B35092" t="str">
            <v>CANTO TRASEIRO ESQUERDO FPN</v>
          </cell>
          <cell r="C35092" t="str">
            <v>UM</v>
          </cell>
        </row>
        <row r="35093">
          <cell r="A35093" t="str">
            <v>DT17090DF</v>
          </cell>
          <cell r="B35093" t="str">
            <v>CANTO TRASEIRO DIREITO  FPN</v>
          </cell>
          <cell r="C35093" t="str">
            <v>UM</v>
          </cell>
        </row>
        <row r="35094">
          <cell r="A35094" t="str">
            <v>DT17090EF</v>
          </cell>
          <cell r="B35094" t="str">
            <v>CANTO TRASEIRO ESQUERDO FPN</v>
          </cell>
          <cell r="C35094" t="str">
            <v>UM</v>
          </cell>
        </row>
        <row r="35095">
          <cell r="A35095" t="str">
            <v>DT1710000</v>
          </cell>
          <cell r="B35095" t="str">
            <v>PAREDE TRASEIRA HPN 710/912/1618</v>
          </cell>
          <cell r="C35095" t="str">
            <v>UM</v>
          </cell>
        </row>
        <row r="35096">
          <cell r="A35096" t="str">
            <v>DT171000F</v>
          </cell>
          <cell r="B35096" t="str">
            <v>PAREDE TRASEIRA HPN 710/912/1618</v>
          </cell>
          <cell r="C35096" t="str">
            <v>UM</v>
          </cell>
        </row>
        <row r="35097">
          <cell r="A35097" t="str">
            <v>DT1711000</v>
          </cell>
          <cell r="B35097" t="str">
            <v>PAREDE TRASEIRA HPN 1620</v>
          </cell>
          <cell r="C35097" t="str">
            <v>UM</v>
          </cell>
        </row>
        <row r="35098">
          <cell r="A35098" t="str">
            <v>DT171100F</v>
          </cell>
          <cell r="B35098" t="str">
            <v>PAREDE TRASEIRA HPN 1620</v>
          </cell>
          <cell r="C35098" t="str">
            <v>UM</v>
          </cell>
        </row>
        <row r="35099">
          <cell r="A35099" t="str">
            <v>DT171300D</v>
          </cell>
          <cell r="B35099" t="str">
            <v>REVES. EXT. COLUNA PARA-BRISA DIR. FPN</v>
          </cell>
          <cell r="C35099" t="str">
            <v>UM</v>
          </cell>
        </row>
        <row r="35100">
          <cell r="A35100" t="str">
            <v>DT171300E</v>
          </cell>
          <cell r="B35100" t="str">
            <v>REVES. EXT. COLUNA PARA-BRISA ESQ. FPN</v>
          </cell>
          <cell r="C35100" t="str">
            <v>UM</v>
          </cell>
        </row>
        <row r="35101">
          <cell r="A35101" t="str">
            <v>DT17130DF</v>
          </cell>
          <cell r="B35101" t="str">
            <v>REVES. EXT. COLUNA PARA-BRISA DIR. FPN</v>
          </cell>
          <cell r="C35101" t="str">
            <v>UM</v>
          </cell>
        </row>
        <row r="35102">
          <cell r="A35102" t="str">
            <v>DT17130EF</v>
          </cell>
          <cell r="B35102" t="str">
            <v>REVES. EXT. COLUNA PARA-BRISA ESQ. FPN</v>
          </cell>
          <cell r="C35102" t="str">
            <v>UM</v>
          </cell>
        </row>
        <row r="35103">
          <cell r="A35103" t="str">
            <v>DT171400D</v>
          </cell>
          <cell r="B35103" t="str">
            <v>ESTRIBO INFERIOR DIREITO AXOR 1933</v>
          </cell>
          <cell r="C35103" t="str">
            <v>UM</v>
          </cell>
        </row>
        <row r="35104">
          <cell r="A35104" t="str">
            <v>DT171400E</v>
          </cell>
          <cell r="B35104" t="str">
            <v>ESTRIBO INFERIOR ESQUERDO AXOR 1933</v>
          </cell>
          <cell r="C35104" t="str">
            <v>UM</v>
          </cell>
        </row>
        <row r="35105">
          <cell r="A35105" t="str">
            <v>DT17140DF</v>
          </cell>
          <cell r="B35105" t="str">
            <v>ESTRIBO INFERIOR DIREITO AXOR 1933</v>
          </cell>
          <cell r="C35105" t="str">
            <v>UM</v>
          </cell>
        </row>
        <row r="35106">
          <cell r="A35106" t="str">
            <v>DT17140EF</v>
          </cell>
          <cell r="B35106" t="str">
            <v>ESTRIBO INFERIOR ESQUERDO AXOR 1933</v>
          </cell>
          <cell r="C35106" t="str">
            <v>UM</v>
          </cell>
        </row>
        <row r="35107">
          <cell r="A35107" t="str">
            <v>DT171500D</v>
          </cell>
          <cell r="B35107" t="str">
            <v>PORTA DIREITA AXOR 2644-2540</v>
          </cell>
          <cell r="C35107" t="str">
            <v>UM</v>
          </cell>
        </row>
        <row r="35108">
          <cell r="A35108" t="str">
            <v>DT171500E</v>
          </cell>
          <cell r="B35108" t="str">
            <v>PORTA ESQUERDA AXOR 2644-2540</v>
          </cell>
          <cell r="C35108" t="str">
            <v>UM</v>
          </cell>
        </row>
        <row r="35109">
          <cell r="A35109" t="str">
            <v>DT17150DF</v>
          </cell>
          <cell r="B35109" t="str">
            <v>PORTA DIREITA AXOR 2644-2540</v>
          </cell>
          <cell r="C35109" t="str">
            <v>UM</v>
          </cell>
        </row>
        <row r="35110">
          <cell r="A35110" t="str">
            <v>DT17150EF</v>
          </cell>
          <cell r="B35110" t="str">
            <v>PORTA ESQUERDA AXOR 2644-2540</v>
          </cell>
          <cell r="C35110" t="str">
            <v>UM</v>
          </cell>
        </row>
        <row r="35111">
          <cell r="A35111" t="str">
            <v>DT171600D</v>
          </cell>
          <cell r="B35111" t="str">
            <v>PORTA DIREITA ATEGO</v>
          </cell>
          <cell r="C35111" t="str">
            <v>UM</v>
          </cell>
        </row>
        <row r="35112">
          <cell r="A35112" t="str">
            <v>DT171600E</v>
          </cell>
          <cell r="B35112" t="str">
            <v>PORTA ESQUERDA ATEGO</v>
          </cell>
          <cell r="C35112" t="str">
            <v>UM</v>
          </cell>
        </row>
        <row r="35113">
          <cell r="A35113" t="str">
            <v>DT17160DF</v>
          </cell>
          <cell r="B35113" t="str">
            <v>PORTA DIREITA ATEGO</v>
          </cell>
          <cell r="C35113" t="str">
            <v>UM</v>
          </cell>
        </row>
        <row r="35114">
          <cell r="A35114" t="str">
            <v>DT17160EF</v>
          </cell>
          <cell r="B35114" t="str">
            <v>PORTA ESQUERDA ATEGO</v>
          </cell>
          <cell r="C35114" t="str">
            <v>UM</v>
          </cell>
        </row>
        <row r="35115">
          <cell r="A35115" t="str">
            <v>DT1717000</v>
          </cell>
          <cell r="B35115" t="str">
            <v>CONJUNTO ESTRELA ATEGO</v>
          </cell>
          <cell r="C35115" t="str">
            <v>UM</v>
          </cell>
        </row>
        <row r="35116">
          <cell r="A35116" t="str">
            <v>DT171700F</v>
          </cell>
          <cell r="B35116" t="str">
            <v>CONJUNTO ESTRELA ATEGO</v>
          </cell>
          <cell r="C35116" t="str">
            <v>UM</v>
          </cell>
        </row>
        <row r="35117">
          <cell r="A35117" t="str">
            <v>DT175000D</v>
          </cell>
          <cell r="B35117" t="str">
            <v>PORTA DIREITA ACTROS</v>
          </cell>
          <cell r="C35117" t="str">
            <v>UM</v>
          </cell>
        </row>
        <row r="35118">
          <cell r="A35118" t="str">
            <v>DT175000E</v>
          </cell>
          <cell r="B35118" t="str">
            <v>PORTA ESQUERDA ACTROS</v>
          </cell>
          <cell r="C35118" t="str">
            <v>UM</v>
          </cell>
        </row>
        <row r="35119">
          <cell r="A35119" t="str">
            <v>DT17500DF</v>
          </cell>
          <cell r="B35119" t="str">
            <v>PORTA DIREITA ACTROS</v>
          </cell>
          <cell r="C35119" t="str">
            <v>UM</v>
          </cell>
        </row>
        <row r="35120">
          <cell r="A35120" t="str">
            <v>DT17500EF</v>
          </cell>
          <cell r="B35120" t="str">
            <v>PORTA ESQUERDA ACTROS</v>
          </cell>
          <cell r="C35120" t="str">
            <v>UM</v>
          </cell>
        </row>
        <row r="35121">
          <cell r="A35121" t="str">
            <v>DT1751000</v>
          </cell>
          <cell r="B35121" t="str">
            <v>CAPO DO MOTOR ACTROS MEGA SPACE</v>
          </cell>
          <cell r="C35121" t="str">
            <v>UM</v>
          </cell>
        </row>
        <row r="35122">
          <cell r="A35122" t="str">
            <v>DT175100F</v>
          </cell>
          <cell r="B35122" t="str">
            <v>CAPO DO MOTOR ACTROS MEGA SPACE</v>
          </cell>
          <cell r="C35122" t="str">
            <v>UM</v>
          </cell>
        </row>
        <row r="35123">
          <cell r="A35123" t="str">
            <v>DT1752000</v>
          </cell>
          <cell r="B35123" t="str">
            <v>GRADE FRONTAL ACTROS</v>
          </cell>
          <cell r="C35123" t="str">
            <v>UM</v>
          </cell>
        </row>
        <row r="35124">
          <cell r="A35124" t="str">
            <v>DT175200F</v>
          </cell>
          <cell r="B35124" t="str">
            <v>GRADE FRONTAL ACTROS</v>
          </cell>
          <cell r="C35124" t="str">
            <v>UM</v>
          </cell>
        </row>
        <row r="35125">
          <cell r="A35125" t="str">
            <v>DT175300D</v>
          </cell>
          <cell r="B35125" t="str">
            <v>DEFLETOR DE AR DIR. INT. ACTROS CABINE BAIXA</v>
          </cell>
          <cell r="C35125" t="str">
            <v>UM</v>
          </cell>
        </row>
        <row r="35126">
          <cell r="A35126" t="str">
            <v>DT175300E</v>
          </cell>
          <cell r="B35126" t="str">
            <v>DEFLETOR DE AR ESQ. INT. ACTROS CABINE BAIXA</v>
          </cell>
          <cell r="C35126" t="str">
            <v>UM</v>
          </cell>
        </row>
        <row r="35127">
          <cell r="A35127" t="str">
            <v>DT17530DF</v>
          </cell>
          <cell r="B35127" t="str">
            <v>DEFLETOR DE AR DIR. INT. ACTROS CABINE BAIXA</v>
          </cell>
          <cell r="C35127" t="str">
            <v>UM</v>
          </cell>
        </row>
        <row r="35128">
          <cell r="A35128" t="str">
            <v>DT17530EF</v>
          </cell>
          <cell r="B35128" t="str">
            <v>DEFLETOR DE AR ESQ. INT. ACTROS CABINE BAIXA</v>
          </cell>
          <cell r="C35128" t="str">
            <v>UM</v>
          </cell>
        </row>
        <row r="35129">
          <cell r="A35129" t="str">
            <v>DT175400D</v>
          </cell>
          <cell r="B35129" t="str">
            <v>DEFLETOR DE AR DIR. EXT. ACTROS CABINE BAIXA</v>
          </cell>
          <cell r="C35129" t="str">
            <v>UM</v>
          </cell>
        </row>
        <row r="35130">
          <cell r="A35130" t="str">
            <v>DT175400E</v>
          </cell>
          <cell r="B35130" t="str">
            <v>DEFLETOR DE AR ESQ. EXT. ACTROS CABINE BAIXA</v>
          </cell>
          <cell r="C35130" t="str">
            <v>UM</v>
          </cell>
        </row>
        <row r="35131">
          <cell r="A35131" t="str">
            <v>DT17540DF</v>
          </cell>
          <cell r="B35131" t="str">
            <v>DEFLETOR DE AR DIR. EXT. ACTROS CABINE BAIXA</v>
          </cell>
          <cell r="C35131" t="str">
            <v>UM</v>
          </cell>
        </row>
        <row r="35132">
          <cell r="A35132" t="str">
            <v>DT17540EF</v>
          </cell>
          <cell r="B35132" t="str">
            <v>DEFLETOR DE AR ESQ. EXT. ACTROS CABINE BAIXA</v>
          </cell>
          <cell r="C35132" t="str">
            <v>UM</v>
          </cell>
        </row>
        <row r="35133">
          <cell r="A35133" t="str">
            <v>DT1772000</v>
          </cell>
          <cell r="B35133" t="str">
            <v>GRADE 710</v>
          </cell>
          <cell r="C35133" t="str">
            <v>UM</v>
          </cell>
        </row>
        <row r="35134">
          <cell r="A35134" t="str">
            <v>DT177200F</v>
          </cell>
          <cell r="B35134" t="str">
            <v>GRADE 710 - 688 620 71 09</v>
          </cell>
          <cell r="C35134" t="str">
            <v>UM</v>
          </cell>
        </row>
        <row r="35135">
          <cell r="A35135" t="str">
            <v>DT1773000</v>
          </cell>
          <cell r="B35135" t="str">
            <v>CAPO MB 710</v>
          </cell>
          <cell r="C35135" t="str">
            <v>UM</v>
          </cell>
        </row>
        <row r="35136">
          <cell r="A35136" t="str">
            <v>DT177300F</v>
          </cell>
          <cell r="B35136" t="str">
            <v>CAPO MB 710 - 688 750 70 02</v>
          </cell>
          <cell r="C35136" t="str">
            <v>UM</v>
          </cell>
        </row>
        <row r="35137">
          <cell r="A35137" t="str">
            <v>DT177300G</v>
          </cell>
          <cell r="B35137" t="str">
            <v>MB 710 PARALAMA PLANO</v>
          </cell>
          <cell r="C35137" t="str">
            <v>UM</v>
          </cell>
        </row>
        <row r="35138">
          <cell r="A35138" t="str">
            <v>DT177400D</v>
          </cell>
          <cell r="B35138" t="str">
            <v>FRONTAL DIR. MB 710</v>
          </cell>
          <cell r="C35138" t="str">
            <v>UM</v>
          </cell>
        </row>
        <row r="35139">
          <cell r="A35139" t="str">
            <v>DT177400E</v>
          </cell>
          <cell r="B35139" t="str">
            <v>FRONTAL ESQ. MB 710</v>
          </cell>
          <cell r="C35139" t="str">
            <v>UM</v>
          </cell>
        </row>
        <row r="35140">
          <cell r="A35140" t="str">
            <v>DT17740DF</v>
          </cell>
          <cell r="B35140" t="str">
            <v>FRONTAL DIR. MB 710 - 688 620 71 04</v>
          </cell>
          <cell r="C35140" t="str">
            <v>UM</v>
          </cell>
        </row>
        <row r="35141">
          <cell r="A35141" t="str">
            <v>DT17740EF</v>
          </cell>
          <cell r="B35141" t="str">
            <v>FRONTAL ESQ. MB 710 - 688 620 70 04</v>
          </cell>
          <cell r="C35141" t="str">
            <v>UM</v>
          </cell>
        </row>
        <row r="35142">
          <cell r="A35142" t="str">
            <v>DT1775000</v>
          </cell>
          <cell r="B35142" t="str">
            <v>FRONTAL DIR. MB 710 PLUS</v>
          </cell>
          <cell r="C35142" t="str">
            <v>UM</v>
          </cell>
        </row>
        <row r="35143">
          <cell r="A35143" t="str">
            <v>DT177500F</v>
          </cell>
          <cell r="B35143" t="str">
            <v>FRONTAL DIR. MB 710 PLUS - 688 620 78 04</v>
          </cell>
          <cell r="C35143" t="str">
            <v>UM</v>
          </cell>
        </row>
        <row r="35144">
          <cell r="A35144" t="str">
            <v>DT177700D</v>
          </cell>
          <cell r="B35144" t="str">
            <v>PARA-BARRO ATEGO LD</v>
          </cell>
          <cell r="C35144" t="str">
            <v>UM</v>
          </cell>
        </row>
        <row r="35145">
          <cell r="A35145" t="str">
            <v>DT177700E</v>
          </cell>
          <cell r="B35145" t="str">
            <v>PARA-BARRO ATEGO LE</v>
          </cell>
          <cell r="C35145" t="str">
            <v>UM</v>
          </cell>
        </row>
        <row r="35146">
          <cell r="A35146" t="str">
            <v>DT17770DF</v>
          </cell>
          <cell r="B35146" t="str">
            <v>PARA-BARRO ATEGO LD - 958 881 39 01</v>
          </cell>
          <cell r="C35146" t="str">
            <v>UM</v>
          </cell>
        </row>
        <row r="35147">
          <cell r="A35147" t="str">
            <v>DT17770EF</v>
          </cell>
          <cell r="B35147" t="str">
            <v>PARA-BARRO ATEGO LE - 958 881 38 01</v>
          </cell>
          <cell r="C35147" t="str">
            <v>UM</v>
          </cell>
        </row>
        <row r="35148">
          <cell r="A35148" t="str">
            <v>DT178200D</v>
          </cell>
          <cell r="B35148" t="str">
            <v>CONJ.SUPORTE RADIADOR 710 C/INTERCOOLER-DIR.</v>
          </cell>
          <cell r="C35148" t="str">
            <v>UM</v>
          </cell>
        </row>
        <row r="35149">
          <cell r="A35149" t="str">
            <v>DT178200E</v>
          </cell>
          <cell r="B35149" t="str">
            <v>CJ.SUPORTE DO RADIADOR 710 C/INTERCOOLER - ESQ.</v>
          </cell>
          <cell r="C35149" t="str">
            <v>UM</v>
          </cell>
        </row>
        <row r="35150">
          <cell r="A35150" t="str">
            <v>DT17820DF</v>
          </cell>
          <cell r="B35150" t="str">
            <v>CONJ.SUPORTE RADIADOR 710 C/INTERCOOLER-DIR.</v>
          </cell>
          <cell r="C35150" t="str">
            <v>UM</v>
          </cell>
        </row>
        <row r="35151">
          <cell r="A35151" t="str">
            <v>DT17820EF</v>
          </cell>
          <cell r="B35151" t="str">
            <v>CJ.SUPORTE DO RADIADOR 710 C/INTERCOOLER - ESQ.</v>
          </cell>
          <cell r="C35151" t="str">
            <v>UM</v>
          </cell>
        </row>
        <row r="35152">
          <cell r="A35152" t="str">
            <v>DT1783000</v>
          </cell>
          <cell r="B35152" t="str">
            <v>TAMPA CAIXA BATERIA HPN/LN</v>
          </cell>
          <cell r="C35152" t="str">
            <v>UM</v>
          </cell>
        </row>
        <row r="35153">
          <cell r="A35153" t="str">
            <v>DT178300F</v>
          </cell>
          <cell r="B35153" t="str">
            <v>TAMPA CAIXA BATERIA HPN/LN</v>
          </cell>
          <cell r="C35153" t="str">
            <v>UM</v>
          </cell>
        </row>
        <row r="35154">
          <cell r="A35154" t="str">
            <v>DT1784000</v>
          </cell>
          <cell r="B35154" t="str">
            <v>TRAVESSA TRASEIRA DO MOTOR MB 1618/1620</v>
          </cell>
          <cell r="C35154" t="str">
            <v>UM</v>
          </cell>
        </row>
        <row r="35155">
          <cell r="A35155" t="str">
            <v>DT178400F</v>
          </cell>
          <cell r="B35155" t="str">
            <v>TRAVESSA TRASEIRA DO MOTOR MB 1618/1620 - 345 312 71 07</v>
          </cell>
          <cell r="C35155" t="str">
            <v>UM</v>
          </cell>
        </row>
        <row r="35156">
          <cell r="A35156" t="str">
            <v>DT178500D</v>
          </cell>
          <cell r="B35156" t="str">
            <v>COLUNA DIREITA</v>
          </cell>
          <cell r="C35156" t="str">
            <v>UM</v>
          </cell>
        </row>
        <row r="35157">
          <cell r="A35157" t="str">
            <v>DT178500E</v>
          </cell>
          <cell r="B35157" t="str">
            <v>COLUNA ESQUERDA</v>
          </cell>
          <cell r="C35157" t="str">
            <v>UM</v>
          </cell>
        </row>
        <row r="35158">
          <cell r="A35158" t="str">
            <v>DT17850DF</v>
          </cell>
          <cell r="B35158" t="str">
            <v>COLUNA EXT. PARA-BRISA AO MB1620</v>
          </cell>
          <cell r="C35158" t="str">
            <v>UM</v>
          </cell>
        </row>
        <row r="35159">
          <cell r="A35159" t="str">
            <v>DT17850EF</v>
          </cell>
          <cell r="B35159" t="str">
            <v>COLUNA EXT. PARA-BRISA AO MB1620</v>
          </cell>
          <cell r="C35159" t="str">
            <v>UM</v>
          </cell>
        </row>
        <row r="35160">
          <cell r="A35160" t="str">
            <v>DT1786000</v>
          </cell>
          <cell r="B35160" t="str">
            <v>FRONTAL DA CABINE 1620</v>
          </cell>
          <cell r="C35160" t="str">
            <v>UM</v>
          </cell>
        </row>
        <row r="35161">
          <cell r="A35161" t="str">
            <v>DT178600F</v>
          </cell>
          <cell r="B35161" t="str">
            <v>CHAPA INTERNA DA BASE DO PAINEL MB1620</v>
          </cell>
          <cell r="C35161" t="str">
            <v>UM</v>
          </cell>
        </row>
        <row r="35162">
          <cell r="A35162" t="str">
            <v>DT1787000</v>
          </cell>
          <cell r="B35162" t="str">
            <v>CHAPA GUIA EXTERNA</v>
          </cell>
          <cell r="C35162" t="str">
            <v>UM</v>
          </cell>
        </row>
        <row r="35163">
          <cell r="A35163" t="str">
            <v>DT178700F</v>
          </cell>
          <cell r="B35163" t="str">
            <v>CHAPA DO LIMPADOR DO PARA-BRISA MB1620</v>
          </cell>
          <cell r="C35163" t="str">
            <v>UM</v>
          </cell>
        </row>
        <row r="35164">
          <cell r="A35164" t="str">
            <v>DT1788000</v>
          </cell>
          <cell r="B35164" t="str">
            <v>CAPO INTERNO 1519</v>
          </cell>
          <cell r="C35164" t="str">
            <v>UM</v>
          </cell>
        </row>
        <row r="35165">
          <cell r="A35165" t="str">
            <v>DT178900D</v>
          </cell>
          <cell r="B35165" t="str">
            <v>ARCO DA RODA DIREITA - 710</v>
          </cell>
          <cell r="C35165" t="str">
            <v>UM</v>
          </cell>
        </row>
        <row r="35166">
          <cell r="A35166" t="str">
            <v>DT178900E</v>
          </cell>
          <cell r="B35166" t="str">
            <v>ARCO DA RODA ESQUERDA - 710</v>
          </cell>
          <cell r="C35166" t="str">
            <v>UM</v>
          </cell>
        </row>
        <row r="35167">
          <cell r="A35167" t="str">
            <v>DT17890DF</v>
          </cell>
          <cell r="B35167" t="str">
            <v>ARCO DA RODA DIREITA - 710 - 688 611 71 29</v>
          </cell>
          <cell r="C35167" t="str">
            <v>UM</v>
          </cell>
        </row>
        <row r="35168">
          <cell r="A35168" t="str">
            <v>DT17890EF</v>
          </cell>
          <cell r="B35168" t="str">
            <v>ARCO DA RODA ESQUERDA - 710 - 688 611 70 29</v>
          </cell>
          <cell r="C35168" t="str">
            <v>UM</v>
          </cell>
        </row>
        <row r="35169">
          <cell r="A35169" t="str">
            <v>DT179000D</v>
          </cell>
          <cell r="B35169" t="str">
            <v>ARCO DA RODA DIREITA - 1620</v>
          </cell>
          <cell r="C35169" t="str">
            <v>UM</v>
          </cell>
        </row>
        <row r="35170">
          <cell r="A35170" t="str">
            <v>DT179000E</v>
          </cell>
          <cell r="B35170" t="str">
            <v>ARCO DA RODA ESQUERDA - 1620</v>
          </cell>
          <cell r="C35170" t="str">
            <v>UM</v>
          </cell>
        </row>
        <row r="35171">
          <cell r="A35171" t="str">
            <v>DT17900DF</v>
          </cell>
          <cell r="B35171" t="str">
            <v>ARCO DA RODA DIREITA - 1620 - 694 611 71 29</v>
          </cell>
          <cell r="C35171" t="str">
            <v>UM</v>
          </cell>
        </row>
        <row r="35172">
          <cell r="A35172" t="str">
            <v>DT17900EF</v>
          </cell>
          <cell r="B35172" t="str">
            <v>ARCO DA RODA ESQUERDA - 1620 - 694 611 70 29</v>
          </cell>
          <cell r="C35172" t="str">
            <v>UM</v>
          </cell>
        </row>
        <row r="35173">
          <cell r="A35173" t="str">
            <v>DT179100D</v>
          </cell>
          <cell r="B35173" t="str">
            <v>ARCO DA RODA DIREITA - 1618</v>
          </cell>
          <cell r="C35173" t="str">
            <v>UM</v>
          </cell>
        </row>
        <row r="35174">
          <cell r="A35174" t="str">
            <v>DT179100E</v>
          </cell>
          <cell r="B35174" t="str">
            <v>ARCO DA RODA ESQUERDA - 1618</v>
          </cell>
          <cell r="C35174" t="str">
            <v>UM</v>
          </cell>
        </row>
        <row r="35175">
          <cell r="A35175" t="str">
            <v>DT17910DF</v>
          </cell>
          <cell r="B35175" t="str">
            <v>ARCO DA RODA DIREITA - 1618 - 384 611 01 29</v>
          </cell>
          <cell r="C35175" t="str">
            <v>UM</v>
          </cell>
        </row>
        <row r="35176">
          <cell r="A35176" t="str">
            <v>DT17910EF</v>
          </cell>
          <cell r="B35176" t="str">
            <v>ARCO DA RODA ESQUERDA - 1618 - 384 611 00 29</v>
          </cell>
          <cell r="C35176" t="str">
            <v>UM</v>
          </cell>
        </row>
        <row r="35177">
          <cell r="A35177" t="str">
            <v>DT1792000</v>
          </cell>
          <cell r="B35177" t="str">
            <v>QUADRO DO TETO</v>
          </cell>
          <cell r="C35177" t="str">
            <v>UM</v>
          </cell>
        </row>
        <row r="35178">
          <cell r="A35178" t="str">
            <v>DT179200F</v>
          </cell>
          <cell r="B35178" t="str">
            <v>QUADRO DO TETO - 688 642 00 02</v>
          </cell>
          <cell r="C35178" t="str">
            <v>UM</v>
          </cell>
        </row>
        <row r="35179">
          <cell r="A35179" t="str">
            <v>DT179300D</v>
          </cell>
          <cell r="B35179" t="str">
            <v>CJ. LONGARINA DIREITO</v>
          </cell>
          <cell r="C35179" t="str">
            <v>UM</v>
          </cell>
        </row>
        <row r="35180">
          <cell r="A35180" t="str">
            <v>DT179300E</v>
          </cell>
          <cell r="B35180" t="str">
            <v>CJ. LONGARINA ESQUERDO</v>
          </cell>
          <cell r="C35180" t="str">
            <v>UM</v>
          </cell>
        </row>
        <row r="35181">
          <cell r="A35181" t="str">
            <v>DT17930DF</v>
          </cell>
          <cell r="B35181" t="str">
            <v>CJ. LONGARINA DIREITO - 384 610 01 10</v>
          </cell>
          <cell r="C35181" t="str">
            <v>UM</v>
          </cell>
        </row>
        <row r="35182">
          <cell r="A35182" t="str">
            <v>DT17930EF</v>
          </cell>
          <cell r="B35182" t="str">
            <v>CJ. LONGARINA ESQUERDO - 384 610 00 10</v>
          </cell>
          <cell r="C35182" t="str">
            <v>UM</v>
          </cell>
        </row>
        <row r="35183">
          <cell r="A35183" t="str">
            <v>DT1794000</v>
          </cell>
          <cell r="B35183" t="str">
            <v>ALA</v>
          </cell>
          <cell r="C35183" t="str">
            <v>UM</v>
          </cell>
        </row>
        <row r="35184">
          <cell r="A35184" t="str">
            <v>DT179400F</v>
          </cell>
          <cell r="B35184" t="str">
            <v>ALA - 688 616 71 29</v>
          </cell>
          <cell r="C35184" t="str">
            <v>UM</v>
          </cell>
        </row>
        <row r="35185">
          <cell r="A35185" t="str">
            <v>DT179500D</v>
          </cell>
          <cell r="B35185" t="str">
            <v>CONJ. PAREDE PROTETORA DIR.</v>
          </cell>
          <cell r="C35185" t="str">
            <v>UM</v>
          </cell>
        </row>
        <row r="35186">
          <cell r="A35186" t="str">
            <v>DT179500E</v>
          </cell>
          <cell r="B35186" t="str">
            <v>CONJ. PAREDE PROTETORA ESQ.</v>
          </cell>
          <cell r="C35186" t="str">
            <v>UM</v>
          </cell>
        </row>
        <row r="35187">
          <cell r="A35187" t="str">
            <v>DT17950DF</v>
          </cell>
          <cell r="B35187" t="str">
            <v>CHAPA COFRE MOTOR DIREITO</v>
          </cell>
          <cell r="C35187" t="str">
            <v>UM</v>
          </cell>
        </row>
        <row r="35188">
          <cell r="A35188" t="str">
            <v>DT17950EF</v>
          </cell>
          <cell r="B35188" t="str">
            <v>CHAPA COFRE MOTOR ESQUERDO</v>
          </cell>
          <cell r="C35188" t="str">
            <v>UM</v>
          </cell>
        </row>
        <row r="35189">
          <cell r="A35189" t="str">
            <v>DT179800D</v>
          </cell>
          <cell r="B35189" t="str">
            <v>REFORO DA LONGARINA DIR.</v>
          </cell>
          <cell r="C35189" t="str">
            <v>UM</v>
          </cell>
        </row>
        <row r="35190">
          <cell r="A35190" t="str">
            <v>DT179800E</v>
          </cell>
          <cell r="B35190" t="str">
            <v>REFORO DA LONGARINA ESQ.</v>
          </cell>
          <cell r="C35190" t="str">
            <v>UM</v>
          </cell>
        </row>
        <row r="35191">
          <cell r="A35191" t="str">
            <v>DT17980DF</v>
          </cell>
          <cell r="B35191" t="str">
            <v>REFORO DA LONGARINA DIR. 384 610 73 31</v>
          </cell>
          <cell r="C35191" t="str">
            <v>UM</v>
          </cell>
        </row>
        <row r="35192">
          <cell r="A35192" t="str">
            <v>DT17980EF</v>
          </cell>
          <cell r="B35192" t="str">
            <v>REFORO DA LONGARINA ESQ. 384 610 70 31</v>
          </cell>
          <cell r="C35192" t="str">
            <v>UM</v>
          </cell>
        </row>
        <row r="35193">
          <cell r="A35193" t="str">
            <v>DT179900D</v>
          </cell>
          <cell r="B35193" t="str">
            <v>CONSOLE DIREITO</v>
          </cell>
          <cell r="C35193" t="str">
            <v>UM</v>
          </cell>
        </row>
        <row r="35194">
          <cell r="A35194" t="str">
            <v>DT179900E</v>
          </cell>
          <cell r="B35194" t="str">
            <v>CONSOLE ESQUERDO</v>
          </cell>
          <cell r="C35194" t="str">
            <v>UM</v>
          </cell>
        </row>
        <row r="35195">
          <cell r="A35195" t="str">
            <v>DT17990DF</v>
          </cell>
          <cell r="B35195" t="str">
            <v>CONSOLE DIREITO 688 610 74 31</v>
          </cell>
          <cell r="C35195" t="str">
            <v>UM</v>
          </cell>
        </row>
        <row r="35196">
          <cell r="A35196" t="str">
            <v>DT17990EF</v>
          </cell>
          <cell r="B35196" t="str">
            <v>CONSOLE ESQUERDO 688 610 73 31</v>
          </cell>
          <cell r="C35196" t="str">
            <v>UM</v>
          </cell>
        </row>
        <row r="35197">
          <cell r="A35197" t="str">
            <v>DT180000D</v>
          </cell>
          <cell r="B35197" t="str">
            <v>REFORCO LONGARINA DIR.</v>
          </cell>
          <cell r="C35197" t="str">
            <v>UM</v>
          </cell>
        </row>
        <row r="35198">
          <cell r="A35198" t="str">
            <v>DT18000DF</v>
          </cell>
          <cell r="B35198" t="str">
            <v>REFORCO LONGARINA DIR. 688 611 73 16</v>
          </cell>
          <cell r="C35198" t="str">
            <v>UM</v>
          </cell>
        </row>
        <row r="35199">
          <cell r="A35199" t="str">
            <v>DT180100D</v>
          </cell>
          <cell r="B35199" t="str">
            <v>LONGARINA  DIREITA</v>
          </cell>
          <cell r="C35199" t="str">
            <v>UM</v>
          </cell>
        </row>
        <row r="35200">
          <cell r="A35200" t="str">
            <v>DT180100E</v>
          </cell>
          <cell r="B35200" t="str">
            <v>LONGARINA ESQUERDA</v>
          </cell>
          <cell r="C35200" t="str">
            <v>UM</v>
          </cell>
        </row>
        <row r="35201">
          <cell r="A35201" t="str">
            <v>DT18010DF</v>
          </cell>
          <cell r="B35201" t="str">
            <v>LONGARINA  DIREITA HPN</v>
          </cell>
          <cell r="C35201" t="str">
            <v>UM</v>
          </cell>
        </row>
        <row r="35202">
          <cell r="A35202" t="str">
            <v>DT18010EF</v>
          </cell>
          <cell r="B35202" t="str">
            <v>LONGARINA ESQUERDA HPN</v>
          </cell>
          <cell r="C35202" t="str">
            <v>UM</v>
          </cell>
        </row>
        <row r="35203">
          <cell r="A35203" t="str">
            <v>DT180200E</v>
          </cell>
          <cell r="B35203" t="str">
            <v>REFORCO LONGARINA ESQ.</v>
          </cell>
          <cell r="C35203" t="str">
            <v>UM</v>
          </cell>
        </row>
        <row r="35204">
          <cell r="A35204" t="str">
            <v>DT18020EF</v>
          </cell>
          <cell r="B35204" t="str">
            <v>REFORCO LONGARINA ESQ.688 611 72 16</v>
          </cell>
          <cell r="C35204" t="str">
            <v>UM</v>
          </cell>
        </row>
        <row r="35205">
          <cell r="A35205" t="str">
            <v>DT180300D</v>
          </cell>
          <cell r="B35205" t="str">
            <v>REFORO LONGARINA DIR.</v>
          </cell>
          <cell r="C35205" t="str">
            <v>UM</v>
          </cell>
        </row>
        <row r="35206">
          <cell r="A35206" t="str">
            <v>DT180300E</v>
          </cell>
          <cell r="B35206" t="str">
            <v>REFORO LONGARINA ESQ.</v>
          </cell>
          <cell r="C35206" t="str">
            <v>UM</v>
          </cell>
        </row>
        <row r="35207">
          <cell r="A35207" t="str">
            <v>DT18030DF</v>
          </cell>
          <cell r="B35207" t="str">
            <v>REFORO LONGARINA DIR. 668 610 81 25</v>
          </cell>
          <cell r="C35207" t="str">
            <v>UM</v>
          </cell>
        </row>
        <row r="35208">
          <cell r="A35208" t="str">
            <v>DT18030EF</v>
          </cell>
          <cell r="B35208" t="str">
            <v>REFORO LONGARINA ESQ. 668 610 80 25</v>
          </cell>
          <cell r="C35208" t="str">
            <v>UM</v>
          </cell>
        </row>
        <row r="35209">
          <cell r="A35209" t="str">
            <v>DT180400d</v>
          </cell>
          <cell r="B35209" t="str">
            <v>ASSOALHO FRONTAL DIR.</v>
          </cell>
          <cell r="C35209" t="str">
            <v>UM</v>
          </cell>
        </row>
        <row r="35210">
          <cell r="A35210" t="str">
            <v>DT180400E</v>
          </cell>
          <cell r="B35210" t="str">
            <v>ASSOALHO FRONTAL ESQ.</v>
          </cell>
          <cell r="C35210" t="str">
            <v>UM</v>
          </cell>
        </row>
        <row r="35211">
          <cell r="A35211" t="str">
            <v>DT18040DF</v>
          </cell>
          <cell r="B35211" t="str">
            <v>ASSOALHO FRONTAL DIR. 710 688 616 00 68</v>
          </cell>
          <cell r="C35211" t="str">
            <v>UM</v>
          </cell>
        </row>
        <row r="35212">
          <cell r="A35212" t="str">
            <v>DT18040EF</v>
          </cell>
          <cell r="B35212" t="str">
            <v>ASSOLAHO FRONTAL ESQ. 710 688 610 73 68</v>
          </cell>
          <cell r="C35212" t="str">
            <v>UM</v>
          </cell>
        </row>
        <row r="35213">
          <cell r="A35213" t="str">
            <v>DT180500D</v>
          </cell>
          <cell r="B35213" t="str">
            <v>SUPORTE INTERNO DIREITO FRONTAL 710</v>
          </cell>
          <cell r="C35213" t="str">
            <v>UM</v>
          </cell>
        </row>
        <row r="35214">
          <cell r="A35214" t="str">
            <v>DT180500E</v>
          </cell>
          <cell r="B35214" t="str">
            <v>SUPORTE INTERNO ESQUERDO FRONTAL 710</v>
          </cell>
          <cell r="C35214" t="str">
            <v>UM</v>
          </cell>
        </row>
        <row r="35215">
          <cell r="A35215" t="str">
            <v>DT18050DF</v>
          </cell>
          <cell r="B35215" t="str">
            <v>SUPORTE INTERNO DIREITO FRONTAL 710 688 620 71 14</v>
          </cell>
          <cell r="C35215" t="str">
            <v>UM</v>
          </cell>
        </row>
        <row r="35216">
          <cell r="A35216" t="str">
            <v>DT18050EF</v>
          </cell>
          <cell r="B35216" t="str">
            <v>SUPORTE INTERNO ESQUERDO FRONTAL 710 688 620 70 14</v>
          </cell>
          <cell r="C35216" t="str">
            <v>UM</v>
          </cell>
        </row>
        <row r="35217">
          <cell r="A35217" t="str">
            <v>DT1806000</v>
          </cell>
          <cell r="B35217" t="str">
            <v>TRAVESSA DO ASSOALHO DIANT.</v>
          </cell>
          <cell r="C35217" t="str">
            <v>UM</v>
          </cell>
        </row>
        <row r="35218">
          <cell r="A35218" t="str">
            <v>DT180600F</v>
          </cell>
          <cell r="B35218" t="str">
            <v>TRAVESSA DO ASSOALHO DIANT. 688 612 01 14</v>
          </cell>
          <cell r="C35218" t="str">
            <v>UM</v>
          </cell>
        </row>
        <row r="35219">
          <cell r="A35219" t="str">
            <v>DT180700D</v>
          </cell>
          <cell r="B35219" t="str">
            <v>CONSOLE DIREITO</v>
          </cell>
          <cell r="C35219" t="str">
            <v>UM</v>
          </cell>
        </row>
        <row r="35220">
          <cell r="A35220" t="str">
            <v>DT180700E</v>
          </cell>
          <cell r="B35220" t="str">
            <v>CONSOLE ESQUERDO</v>
          </cell>
          <cell r="C35220" t="str">
            <v>UM</v>
          </cell>
        </row>
        <row r="35221">
          <cell r="A35221" t="str">
            <v>DT18070DF</v>
          </cell>
          <cell r="B35221" t="str">
            <v>CONSOLE DIREITO</v>
          </cell>
          <cell r="C35221" t="str">
            <v>UM</v>
          </cell>
        </row>
        <row r="35222">
          <cell r="A35222" t="str">
            <v>DT18070EF</v>
          </cell>
          <cell r="B35222" t="str">
            <v>CONSOLE ESQUERDO</v>
          </cell>
          <cell r="C35222" t="str">
            <v>UM</v>
          </cell>
        </row>
        <row r="35223">
          <cell r="A35223" t="str">
            <v>DT180800D</v>
          </cell>
          <cell r="B35223" t="str">
            <v>SUPORTE PEITORIL DIREITO</v>
          </cell>
          <cell r="C35223" t="str">
            <v>UM</v>
          </cell>
        </row>
        <row r="35224">
          <cell r="A35224" t="str">
            <v>DT180800E</v>
          </cell>
          <cell r="B35224" t="str">
            <v>SUPORTE PEITORIL ESQUERDO</v>
          </cell>
          <cell r="C35224" t="str">
            <v>UM</v>
          </cell>
        </row>
        <row r="35225">
          <cell r="A35225" t="str">
            <v>DT18080Df</v>
          </cell>
          <cell r="B35225" t="str">
            <v>SUPORTE PEITORIL DIREITO</v>
          </cell>
          <cell r="C35225" t="str">
            <v>UM</v>
          </cell>
        </row>
        <row r="35226">
          <cell r="A35226" t="str">
            <v>DT18080Ef</v>
          </cell>
          <cell r="B35226" t="str">
            <v>SUPORTE PEITORIL ESQUERDO</v>
          </cell>
          <cell r="C35226" t="str">
            <v>UM</v>
          </cell>
        </row>
        <row r="35227">
          <cell r="A35227" t="str">
            <v>DT180900D</v>
          </cell>
          <cell r="B35227" t="str">
            <v>CURVÇO DO PARALAMA DIREITO</v>
          </cell>
          <cell r="C35227" t="str">
            <v>UM</v>
          </cell>
        </row>
        <row r="35228">
          <cell r="A35228" t="str">
            <v>DT180900E</v>
          </cell>
          <cell r="B35228" t="str">
            <v>CURVÇO DO PARALAMA ESQUERDO</v>
          </cell>
          <cell r="C35228" t="str">
            <v>UM</v>
          </cell>
        </row>
        <row r="35229">
          <cell r="A35229" t="str">
            <v>DT18090Df</v>
          </cell>
          <cell r="B35229" t="str">
            <v>CURVÇO DO PARALAMA DIREITO</v>
          </cell>
          <cell r="C35229" t="str">
            <v>UM</v>
          </cell>
        </row>
        <row r="35230">
          <cell r="A35230" t="str">
            <v>DT18090Ef</v>
          </cell>
          <cell r="B35230" t="str">
            <v>CURVÇO DO PARALAMA ESQUERDO</v>
          </cell>
          <cell r="C35230" t="str">
            <v>UM</v>
          </cell>
        </row>
        <row r="35231">
          <cell r="A35231" t="str">
            <v>DT1810000</v>
          </cell>
          <cell r="B35231" t="str">
            <v>QUADRO DO PARA-BRISA HPN</v>
          </cell>
          <cell r="C35231" t="str">
            <v>UM</v>
          </cell>
        </row>
        <row r="35232">
          <cell r="A35232" t="str">
            <v>DT181000f</v>
          </cell>
          <cell r="B35232" t="str">
            <v>QUADRO DO PARA-BRISA HPN</v>
          </cell>
          <cell r="C35232" t="str">
            <v>UM</v>
          </cell>
        </row>
        <row r="35233">
          <cell r="A35233" t="str">
            <v>DT1811000</v>
          </cell>
          <cell r="B35233" t="str">
            <v>TRAVESSA TRASEIRA HPN - MBB</v>
          </cell>
          <cell r="C35233" t="str">
            <v>UM</v>
          </cell>
        </row>
        <row r="35234">
          <cell r="A35234" t="str">
            <v>DT181100F</v>
          </cell>
          <cell r="B35234" t="str">
            <v>TRAVESSA TRASEIRA HPN - MBB</v>
          </cell>
          <cell r="C35234" t="str">
            <v>UM</v>
          </cell>
        </row>
        <row r="35235">
          <cell r="A35235" t="str">
            <v>DT1812000</v>
          </cell>
          <cell r="B35235" t="str">
            <v>CHAPA DO ESTRIBO HPN ELETRONICO</v>
          </cell>
          <cell r="C35235" t="str">
            <v>UM</v>
          </cell>
        </row>
        <row r="35236">
          <cell r="A35236" t="str">
            <v>DT181200F</v>
          </cell>
          <cell r="B35236" t="str">
            <v>CHAPA DO ESTRIBO HPN</v>
          </cell>
          <cell r="C35236" t="str">
            <v>UM</v>
          </cell>
        </row>
        <row r="35237">
          <cell r="A35237" t="str">
            <v>DT1813000</v>
          </cell>
          <cell r="B35237" t="str">
            <v>CAPO INTERNO 1519</v>
          </cell>
          <cell r="C35237" t="str">
            <v>UM</v>
          </cell>
        </row>
        <row r="35238">
          <cell r="A35238" t="str">
            <v>DT1900000</v>
          </cell>
          <cell r="B35238" t="str">
            <v>PARA-CHOQUE DIANTEIRO MBB ATRON</v>
          </cell>
          <cell r="C35238" t="str">
            <v>UM</v>
          </cell>
        </row>
        <row r="35239">
          <cell r="A35239" t="str">
            <v>DT190000F</v>
          </cell>
          <cell r="B35239" t="str">
            <v>PARA-CHOQUE DIANTEIRO MBB ATRON</v>
          </cell>
          <cell r="C35239" t="str">
            <v>UM</v>
          </cell>
        </row>
        <row r="35240">
          <cell r="A35240" t="str">
            <v>DT190100D</v>
          </cell>
          <cell r="B35240" t="str">
            <v>PONTEIRA PARA-CHOQUE DIR ATRON</v>
          </cell>
          <cell r="C35240" t="str">
            <v>UM</v>
          </cell>
        </row>
        <row r="35241">
          <cell r="A35241" t="str">
            <v>DT190100E</v>
          </cell>
          <cell r="B35241" t="str">
            <v>PONTEIRA PARA-CHOQUE ESQ ATRON</v>
          </cell>
          <cell r="C35241" t="str">
            <v>UM</v>
          </cell>
        </row>
        <row r="35242">
          <cell r="A35242" t="str">
            <v>DT19010DF</v>
          </cell>
          <cell r="B35242" t="str">
            <v>PONTEIRA PARA-CHOQUE DIR ATRON</v>
          </cell>
          <cell r="C35242" t="str">
            <v>UM</v>
          </cell>
        </row>
        <row r="35243">
          <cell r="A35243" t="str">
            <v>DT19010EF</v>
          </cell>
          <cell r="B35243" t="str">
            <v>PONTEIRA PARA-CHOQUE ESQ ATRON</v>
          </cell>
          <cell r="C35243" t="str">
            <v>UM</v>
          </cell>
        </row>
        <row r="35244">
          <cell r="A35244" t="str">
            <v>DT1902000</v>
          </cell>
          <cell r="B35244" t="str">
            <v>CENTRAL PARA-CHOQUE ATRON</v>
          </cell>
          <cell r="C35244" t="str">
            <v>UM</v>
          </cell>
        </row>
        <row r="35245">
          <cell r="A35245" t="str">
            <v>DT190200F</v>
          </cell>
          <cell r="B35245" t="str">
            <v>CENTRAL PARA-CHOQUE ATRON</v>
          </cell>
          <cell r="C35245" t="str">
            <v>UM</v>
          </cell>
        </row>
        <row r="35246">
          <cell r="A35246" t="str">
            <v>DT3006000</v>
          </cell>
          <cell r="B35246" t="str">
            <v>PAINEL LIMPADOR DO PARABRISA</v>
          </cell>
          <cell r="C35246" t="str">
            <v>UM</v>
          </cell>
        </row>
        <row r="35247">
          <cell r="A35247" t="str">
            <v>DT300600F</v>
          </cell>
          <cell r="B35247" t="str">
            <v>PAINEL LIMPADOR DO PARABRISA</v>
          </cell>
          <cell r="C35247" t="str">
            <v>UM</v>
          </cell>
        </row>
        <row r="35248">
          <cell r="A35248" t="str">
            <v>DT3008000</v>
          </cell>
          <cell r="B35248" t="str">
            <v>1a TRAVESSA DIANTEIRA</v>
          </cell>
          <cell r="C35248" t="str">
            <v>UM</v>
          </cell>
        </row>
        <row r="35249">
          <cell r="A35249" t="str">
            <v>DT300800F</v>
          </cell>
          <cell r="B35249" t="str">
            <v>1a TRAVESSA DIANTEIRA           3008 - 2TK 803 183</v>
          </cell>
          <cell r="C35249" t="str">
            <v>UM</v>
          </cell>
        </row>
        <row r="35250">
          <cell r="A35250" t="str">
            <v>DT3014000</v>
          </cell>
          <cell r="B35250" t="str">
            <v>PORTA ESTEPE         F-4000</v>
          </cell>
          <cell r="C35250" t="str">
            <v>UM</v>
          </cell>
        </row>
        <row r="35251">
          <cell r="A35251" t="str">
            <v>DT301400F</v>
          </cell>
          <cell r="B35251" t="str">
            <v>PORTA ESTEPE         F-4000     3014</v>
          </cell>
          <cell r="C35251" t="str">
            <v>UM</v>
          </cell>
        </row>
        <row r="35252">
          <cell r="A35252" t="str">
            <v>DT3020000</v>
          </cell>
          <cell r="B35252" t="str">
            <v>RESERVATORIO DE AR 70L</v>
          </cell>
          <cell r="C35252" t="str">
            <v>UM</v>
          </cell>
        </row>
        <row r="35253">
          <cell r="A35253" t="str">
            <v>DT302000F</v>
          </cell>
          <cell r="B35253" t="str">
            <v>RESERVATORIO DE AR 70L - 3C4 520 63 AA</v>
          </cell>
          <cell r="C35253" t="str">
            <v>UM</v>
          </cell>
        </row>
        <row r="35254">
          <cell r="A35254" t="str">
            <v>DT3021000</v>
          </cell>
          <cell r="B35254" t="str">
            <v>SUPORTE DO RESERVATORIO</v>
          </cell>
          <cell r="C35254" t="str">
            <v>UM</v>
          </cell>
        </row>
        <row r="35255">
          <cell r="A35255" t="str">
            <v>DT302100F</v>
          </cell>
          <cell r="B35255" t="str">
            <v>SUPORTE DO RESERVATORIO</v>
          </cell>
          <cell r="C35255" t="str">
            <v>UM</v>
          </cell>
        </row>
        <row r="35256">
          <cell r="A35256" t="str">
            <v>DT302200D</v>
          </cell>
          <cell r="B35256" t="str">
            <v>MEIO P-LAMA TRAS FORD CARGO DIR PINT MONT</v>
          </cell>
          <cell r="C35256" t="str">
            <v>UM</v>
          </cell>
        </row>
        <row r="35257">
          <cell r="A35257" t="str">
            <v>DT302200E</v>
          </cell>
          <cell r="B35257" t="str">
            <v>MEIO P-LAMA TRAS FORD CARGO ESQ PINT MONT</v>
          </cell>
          <cell r="C35257" t="str">
            <v>UM</v>
          </cell>
        </row>
        <row r="35258">
          <cell r="A35258" t="str">
            <v>DT30220DF</v>
          </cell>
          <cell r="B35258" t="str">
            <v>MEIO P-LAMA TRAS FORD CARGO DIR PINT MONT</v>
          </cell>
          <cell r="C35258" t="str">
            <v>UM</v>
          </cell>
        </row>
        <row r="35259">
          <cell r="A35259" t="str">
            <v>DT30220EF</v>
          </cell>
          <cell r="B35259" t="str">
            <v>MEIO P-LAMA TRAS FORD CARGO ESQ PINT MONT</v>
          </cell>
          <cell r="C35259" t="str">
            <v>UM</v>
          </cell>
        </row>
        <row r="35260">
          <cell r="A35260" t="str">
            <v>DT3023000</v>
          </cell>
          <cell r="B35260" t="str">
            <v>PARALAMA CV UNIVERSAL FORD-VW</v>
          </cell>
          <cell r="C35260" t="str">
            <v>UM</v>
          </cell>
        </row>
        <row r="35261">
          <cell r="A35261" t="str">
            <v>DT302300F</v>
          </cell>
          <cell r="B35261" t="str">
            <v>PARA-LAMA CV ENVOL UNIVERSAL REC</v>
          </cell>
          <cell r="C35261" t="str">
            <v>UM</v>
          </cell>
        </row>
        <row r="35262">
          <cell r="A35262" t="str">
            <v>DT3024000</v>
          </cell>
          <cell r="B35262" t="str">
            <v>MEIO PARA-LAMA TRAS CV STRALIS-EUROTECH</v>
          </cell>
          <cell r="C35262" t="str">
            <v>UM</v>
          </cell>
        </row>
        <row r="35263">
          <cell r="A35263" t="str">
            <v>DT302400F</v>
          </cell>
          <cell r="B35263" t="str">
            <v>MEIO PARA-LAMA TRAS CV FORD CARGO REC</v>
          </cell>
          <cell r="C35263" t="str">
            <v>UM</v>
          </cell>
        </row>
        <row r="35264">
          <cell r="A35264" t="str">
            <v>DT3025000</v>
          </cell>
          <cell r="B35264" t="str">
            <v>MEIO PARA-LAMA DIANT CV STRALIS</v>
          </cell>
          <cell r="C35264" t="str">
            <v>UM</v>
          </cell>
        </row>
        <row r="35265">
          <cell r="A35265" t="str">
            <v>DT302500F</v>
          </cell>
          <cell r="B35265" t="str">
            <v>MEIO PARA-LAMA DIANT CV FORD CARGO REC</v>
          </cell>
          <cell r="C35265" t="str">
            <v>UM</v>
          </cell>
        </row>
        <row r="35266">
          <cell r="A35266" t="str">
            <v>DT3026000</v>
          </cell>
          <cell r="B35266" t="str">
            <v>CAPO FORD CARGO</v>
          </cell>
          <cell r="C35266" t="str">
            <v>UM</v>
          </cell>
        </row>
        <row r="35267">
          <cell r="A35267" t="str">
            <v>DT302600F</v>
          </cell>
          <cell r="B35267" t="str">
            <v>CAPO FORD CARGO</v>
          </cell>
          <cell r="C35267" t="str">
            <v>UM</v>
          </cell>
        </row>
        <row r="35268">
          <cell r="A35268" t="str">
            <v>DT302600G</v>
          </cell>
          <cell r="B35268" t="str">
            <v>MB CENTRO DO PµRA-CHOQUE</v>
          </cell>
          <cell r="C35268" t="str">
            <v>UM</v>
          </cell>
        </row>
        <row r="35269">
          <cell r="A35269" t="str">
            <v>DT30260ME</v>
          </cell>
          <cell r="B35269" t="str">
            <v>CAPO GRADE FECHADA</v>
          </cell>
          <cell r="C35269" t="str">
            <v>UM</v>
          </cell>
        </row>
        <row r="35270">
          <cell r="A35270" t="str">
            <v>DT3027000</v>
          </cell>
          <cell r="B35270" t="str">
            <v>GRADE DIANT FORD CARGO FECHADA</v>
          </cell>
          <cell r="C35270" t="str">
            <v>UM</v>
          </cell>
        </row>
        <row r="35271">
          <cell r="A35271" t="str">
            <v>DT302700F</v>
          </cell>
          <cell r="B35271" t="str">
            <v>GRADE DIANT FORD CARGO FECHADA - 1C458C300ACXWA</v>
          </cell>
          <cell r="C35271" t="str">
            <v>UM</v>
          </cell>
        </row>
        <row r="35272">
          <cell r="A35272" t="str">
            <v>DT3028000</v>
          </cell>
          <cell r="B35272" t="str">
            <v>GRADE DIANT FORD CARGO ABERTA</v>
          </cell>
          <cell r="C35272" t="str">
            <v>UM</v>
          </cell>
        </row>
        <row r="35273">
          <cell r="A35273" t="str">
            <v>DT302800F</v>
          </cell>
          <cell r="B35273" t="str">
            <v>GRADE DIANT FORD CARGO ABERTA - 5C458C300AAXWA</v>
          </cell>
          <cell r="C35273" t="str">
            <v>UM</v>
          </cell>
        </row>
        <row r="35274">
          <cell r="A35274" t="str">
            <v>DT3029000</v>
          </cell>
          <cell r="B35274" t="str">
            <v>PARA-CHOQUE DIANT FORD CARGO 2002 EM DIANTE</v>
          </cell>
          <cell r="C35274" t="str">
            <v>UM</v>
          </cell>
        </row>
        <row r="35275">
          <cell r="A35275" t="str">
            <v>DT302900F</v>
          </cell>
          <cell r="B35275" t="str">
            <v>PARA-CHOQUE DIANT FORD CARGO 2002 EM DIANTE - 1C4517757BBXWA</v>
          </cell>
          <cell r="C35275" t="str">
            <v>UM</v>
          </cell>
        </row>
        <row r="35276">
          <cell r="A35276" t="str">
            <v>DT302900P</v>
          </cell>
          <cell r="B35276" t="str">
            <v>PARA-CHOQUE DIANT FORD CARGO 2002 EM DIANTE BRANCO</v>
          </cell>
          <cell r="C35276" t="str">
            <v>UM</v>
          </cell>
        </row>
        <row r="35277">
          <cell r="A35277" t="str">
            <v>DT303000D</v>
          </cell>
          <cell r="B35277" t="str">
            <v>ESTRIBO FORD CARGO DIR</v>
          </cell>
          <cell r="C35277" t="str">
            <v>UM</v>
          </cell>
        </row>
        <row r="35278">
          <cell r="A35278" t="str">
            <v>DT303000E</v>
          </cell>
          <cell r="B35278" t="str">
            <v>ESTRIBO FORD CARGO ESQ -</v>
          </cell>
          <cell r="C35278" t="str">
            <v>UM</v>
          </cell>
        </row>
        <row r="35279">
          <cell r="A35279" t="str">
            <v>DT30300DF</v>
          </cell>
          <cell r="B35279" t="str">
            <v>ESTRIBO FORD CARGO DIR - 1C456820044RCYB</v>
          </cell>
          <cell r="C35279" t="str">
            <v>UM</v>
          </cell>
        </row>
        <row r="35280">
          <cell r="A35280" t="str">
            <v>DT30300EF</v>
          </cell>
          <cell r="B35280" t="str">
            <v>ESTRIBO FORD CARGO ESQ - 1C456820046ACYB</v>
          </cell>
          <cell r="C35280" t="str">
            <v>UM</v>
          </cell>
        </row>
        <row r="35281">
          <cell r="A35281" t="str">
            <v>DT3031000</v>
          </cell>
          <cell r="B35281" t="str">
            <v>PARA-CHOQUE DIANT FORD CARGO LE</v>
          </cell>
          <cell r="C35281" t="str">
            <v>UM</v>
          </cell>
        </row>
        <row r="35282">
          <cell r="A35282" t="str">
            <v>DT303100F</v>
          </cell>
          <cell r="B35282" t="str">
            <v>PARA-CHOQUE DIANT FORD CARGO LEVE - 1C4517757AAYBC</v>
          </cell>
          <cell r="C35282" t="str">
            <v>UM</v>
          </cell>
        </row>
        <row r="35283">
          <cell r="A35283" t="str">
            <v>DT303200D</v>
          </cell>
          <cell r="B35283" t="str">
            <v>ESTRIBO FORD CARGO 2422 DIR</v>
          </cell>
          <cell r="C35283" t="str">
            <v>UM</v>
          </cell>
        </row>
        <row r="35284">
          <cell r="A35284" t="str">
            <v>DT303200E</v>
          </cell>
          <cell r="B35284" t="str">
            <v>ESTRIBO FORD CARGO 2422 ESQ</v>
          </cell>
          <cell r="C35284" t="str">
            <v>UM</v>
          </cell>
        </row>
        <row r="35285">
          <cell r="A35285" t="str">
            <v>DT30320DF</v>
          </cell>
          <cell r="B35285" t="str">
            <v>ESTRIBO FORD CARGO 2422 DIR - 1C456820044BCXWA</v>
          </cell>
          <cell r="C35285" t="str">
            <v>UM</v>
          </cell>
        </row>
        <row r="35286">
          <cell r="A35286" t="str">
            <v>DT30320EF</v>
          </cell>
          <cell r="B35286" t="str">
            <v>ESTRIBO FORD CARGO 2422 ESQ - 1C456820046BCXWA</v>
          </cell>
          <cell r="C35286" t="str">
            <v>UM</v>
          </cell>
        </row>
        <row r="35287">
          <cell r="A35287" t="str">
            <v>DT3100000</v>
          </cell>
          <cell r="B35287" t="str">
            <v>CABINE COMPLETA FORD CARGO C/ PAINEL TRAS. FECHADA</v>
          </cell>
          <cell r="C35287" t="str">
            <v>UM</v>
          </cell>
        </row>
        <row r="35288">
          <cell r="A35288" t="str">
            <v>DT31000TA</v>
          </cell>
          <cell r="B35288" t="str">
            <v>CABINE COMPLETA FORD CARGO C/ PAINEL TRAS. ABERTA</v>
          </cell>
          <cell r="C35288" t="str">
            <v>UM</v>
          </cell>
        </row>
        <row r="35289">
          <cell r="A35289" t="str">
            <v>DT3100PAR</v>
          </cell>
          <cell r="B35289" t="str">
            <v>CABINE COMPLETA FORD CARGO C/ PAINEL TRAS. FECHADA</v>
          </cell>
          <cell r="C35289" t="str">
            <v>UM</v>
          </cell>
        </row>
        <row r="35290">
          <cell r="A35290" t="str">
            <v>DT3100TAR</v>
          </cell>
          <cell r="B35290" t="str">
            <v>CABINE COMPLETA FORD CARGO C/ PAINEL TRAS. ABERTA</v>
          </cell>
          <cell r="C35290" t="str">
            <v>UM</v>
          </cell>
        </row>
        <row r="35291">
          <cell r="A35291" t="str">
            <v>DT3101000</v>
          </cell>
          <cell r="B35291" t="str">
            <v>CABINE NUA FORD CARGO TRAS. FECHADA</v>
          </cell>
          <cell r="C35291" t="str">
            <v>UM</v>
          </cell>
        </row>
        <row r="35292">
          <cell r="A35292" t="str">
            <v>DT310100B</v>
          </cell>
          <cell r="B35292" t="str">
            <v>CABINE NUA FORD CARGO TRAS. FECHADA</v>
          </cell>
          <cell r="C35292" t="str">
            <v>UM</v>
          </cell>
        </row>
        <row r="35293">
          <cell r="A35293" t="str">
            <v>DT31010TA</v>
          </cell>
          <cell r="B35293" t="str">
            <v>CABINE NUA FORD CARGO TRAS. ABERTA</v>
          </cell>
          <cell r="C35293" t="str">
            <v>UM</v>
          </cell>
        </row>
        <row r="35294">
          <cell r="A35294" t="str">
            <v>DT3101TAB</v>
          </cell>
          <cell r="B35294" t="str">
            <v>CABINE NUA FORD CARGO TRAS. ABERTA</v>
          </cell>
          <cell r="C35294" t="str">
            <v>UM</v>
          </cell>
        </row>
        <row r="35295">
          <cell r="A35295" t="str">
            <v>DT3102000</v>
          </cell>
          <cell r="B35295" t="str">
            <v>CABINE NUA FORD CARGO TRAS. FECHADA C/PORTAS C/CAPO C/GRADE</v>
          </cell>
          <cell r="C35295" t="str">
            <v>UM</v>
          </cell>
        </row>
        <row r="35296">
          <cell r="A35296" t="str">
            <v>DT310200E</v>
          </cell>
          <cell r="B35296" t="str">
            <v>CABINE NUA FORD CARGO TRAS. FECHADA C/PORTAS C/CAPO C/GRADE</v>
          </cell>
          <cell r="C35296" t="str">
            <v>UM</v>
          </cell>
        </row>
        <row r="35297">
          <cell r="A35297" t="str">
            <v>DT310200P</v>
          </cell>
          <cell r="B35297" t="str">
            <v>CABINE NUA FORD CARGO TRAS. FECHADA C/ PINTURA</v>
          </cell>
          <cell r="C35297" t="str">
            <v>UM</v>
          </cell>
        </row>
        <row r="35298">
          <cell r="A35298" t="str">
            <v>DT31020PE</v>
          </cell>
          <cell r="B35298" t="str">
            <v>CABINE NUA FORD CARGO TRAS. FECHADA C/ PINTURA</v>
          </cell>
          <cell r="C35298" t="str">
            <v>UM</v>
          </cell>
        </row>
        <row r="35299">
          <cell r="A35299" t="str">
            <v>DT31020TA</v>
          </cell>
          <cell r="B35299" t="str">
            <v>CABINE NUA FORD CARGO TRAS. ABERTA</v>
          </cell>
          <cell r="C35299" t="str">
            <v>UM</v>
          </cell>
        </row>
        <row r="35300">
          <cell r="A35300" t="str">
            <v>DT3102TAE</v>
          </cell>
          <cell r="B35300" t="str">
            <v>CABINE NUA FORD CARGO TRAS. ABERTA</v>
          </cell>
          <cell r="C35300" t="str">
            <v>UM</v>
          </cell>
        </row>
        <row r="35301">
          <cell r="A35301" t="str">
            <v>DT3102TAP</v>
          </cell>
          <cell r="B35301" t="str">
            <v>CABINE NUA FORD CARGO TRAS. ABERTA C/ PINTURA</v>
          </cell>
          <cell r="C35301" t="str">
            <v>UM</v>
          </cell>
        </row>
        <row r="35302">
          <cell r="A35302" t="str">
            <v>DT3102TPE</v>
          </cell>
          <cell r="B35302" t="str">
            <v>CABINE NUA FORD CARGO TRAS. ABERTA C/ PINTURA</v>
          </cell>
          <cell r="C35302" t="str">
            <v>UM</v>
          </cell>
        </row>
        <row r="35303">
          <cell r="A35303" t="str">
            <v>DT3103000</v>
          </cell>
          <cell r="B35303" t="str">
            <v>CABINE COMPLETA FORD CARGO S/ PAINEL TRAS. FECHADA</v>
          </cell>
          <cell r="C35303" t="str">
            <v>UM</v>
          </cell>
        </row>
        <row r="35304">
          <cell r="A35304" t="str">
            <v>DT31030TA</v>
          </cell>
          <cell r="B35304" t="str">
            <v>CABINE COMPLETA FORD CARGO S/ PAINEL TRAS. ABERTA</v>
          </cell>
          <cell r="C35304" t="str">
            <v>UM</v>
          </cell>
        </row>
        <row r="35305">
          <cell r="A35305" t="str">
            <v>DT3103PAR</v>
          </cell>
          <cell r="B35305" t="str">
            <v>CABINE COMPLETA FORD CARGO S/ PAINEL TRAS. FECHADA</v>
          </cell>
          <cell r="C35305" t="str">
            <v>UM</v>
          </cell>
        </row>
        <row r="35306">
          <cell r="A35306" t="str">
            <v>DT3103TAR</v>
          </cell>
          <cell r="B35306" t="str">
            <v>CABINE COMPLETA FORD CARGO S/ PAINEL TRAS. ABERTA</v>
          </cell>
          <cell r="C35306" t="str">
            <v>UM</v>
          </cell>
        </row>
        <row r="35307">
          <cell r="A35307" t="str">
            <v>DT3165000</v>
          </cell>
          <cell r="B35307" t="str">
            <v>PARA-CHOQUE FORD CARGO</v>
          </cell>
          <cell r="C35307" t="str">
            <v>UM</v>
          </cell>
        </row>
        <row r="35308">
          <cell r="A35308" t="str">
            <v>DT316500f</v>
          </cell>
          <cell r="B35308" t="str">
            <v>PARA-CHOQUE FORD CARGO E5HT17756AWAP</v>
          </cell>
          <cell r="C35308" t="str">
            <v>UM</v>
          </cell>
        </row>
        <row r="35309">
          <cell r="A35309" t="str">
            <v>DT3166000</v>
          </cell>
          <cell r="B35309" t="str">
            <v>SUPORTE FRONTAL CARGO MAIOR</v>
          </cell>
          <cell r="C35309" t="str">
            <v>UM</v>
          </cell>
        </row>
        <row r="35310">
          <cell r="A35310" t="str">
            <v>DT316600F</v>
          </cell>
          <cell r="B35310" t="str">
            <v>SUPORTE FRONTAL CARGO MAIOR 1C45.17752 BB - 1C45.17752 BB</v>
          </cell>
          <cell r="C35310" t="str">
            <v>UM</v>
          </cell>
        </row>
        <row r="35311">
          <cell r="A35311" t="str">
            <v>DT3167000</v>
          </cell>
          <cell r="B35311" t="str">
            <v>SUPORTE FRONTAL FORD CARGO MENOR</v>
          </cell>
          <cell r="C35311" t="str">
            <v>UM</v>
          </cell>
        </row>
        <row r="35312">
          <cell r="A35312" t="str">
            <v>DT316700F</v>
          </cell>
          <cell r="B35312" t="str">
            <v>SUPORTE FRONTAL FORD CARGO MENOR</v>
          </cell>
          <cell r="C35312" t="str">
            <v>UM</v>
          </cell>
        </row>
        <row r="35313">
          <cell r="A35313" t="str">
            <v>DT3168000</v>
          </cell>
          <cell r="B35313" t="str">
            <v>PARA-CHOQUE MEDIO CONSTELLATION LEVE</v>
          </cell>
          <cell r="C35313" t="str">
            <v>UM</v>
          </cell>
        </row>
        <row r="35314">
          <cell r="A35314" t="str">
            <v>DT316900D</v>
          </cell>
          <cell r="B35314" t="str">
            <v>ASSOALHO FORD CARGO DIREITO</v>
          </cell>
          <cell r="C35314" t="str">
            <v>UM</v>
          </cell>
        </row>
        <row r="35315">
          <cell r="A35315" t="str">
            <v>DT316900E</v>
          </cell>
          <cell r="B35315" t="str">
            <v>ASSOALHO FORD CARGO ESQUERDO</v>
          </cell>
          <cell r="C35315" t="str">
            <v>UM</v>
          </cell>
        </row>
        <row r="35316">
          <cell r="A35316" t="str">
            <v>DT31690DF</v>
          </cell>
          <cell r="B35316" t="str">
            <v>ASSOALHO FORD CARGO DIREITO - XC456811135AA</v>
          </cell>
          <cell r="C35316" t="str">
            <v>UM</v>
          </cell>
        </row>
        <row r="35317">
          <cell r="A35317" t="str">
            <v>DT31690EF</v>
          </cell>
          <cell r="B35317" t="str">
            <v>ASSOALHO FORD CARGO ESQUERDO - XC456811105AA</v>
          </cell>
          <cell r="C35317" t="str">
            <v>UM</v>
          </cell>
        </row>
        <row r="35318">
          <cell r="A35318" t="str">
            <v>DT3170000</v>
          </cell>
          <cell r="B35318" t="str">
            <v>ASSOALHO FORD CARGO MEIO DIANTERIO</v>
          </cell>
          <cell r="C35318" t="str">
            <v>UM</v>
          </cell>
        </row>
        <row r="35319">
          <cell r="A35319" t="str">
            <v>DT317000F</v>
          </cell>
          <cell r="B35319" t="str">
            <v>ASSOALHO FORD CARGO MEIO DIANTERIO - 1C456811160BA</v>
          </cell>
          <cell r="C35319" t="str">
            <v>UM</v>
          </cell>
        </row>
        <row r="35320">
          <cell r="A35320" t="str">
            <v>DT3171000</v>
          </cell>
          <cell r="B35320" t="str">
            <v>ASSOALHO FORD CARGO MEIO TRASEIRO</v>
          </cell>
          <cell r="C35320" t="str">
            <v>UM</v>
          </cell>
        </row>
        <row r="35321">
          <cell r="A35321" t="str">
            <v>DT317100F</v>
          </cell>
          <cell r="B35321" t="str">
            <v>ASSOALHO FORD CARGO MEIO TRASEIRO - XC4568112K91AA</v>
          </cell>
          <cell r="C35321" t="str">
            <v>UM</v>
          </cell>
        </row>
        <row r="35322">
          <cell r="A35322" t="str">
            <v>DT3172000</v>
          </cell>
          <cell r="B35322" t="str">
            <v>ASSOALHO FORD CARGO</v>
          </cell>
          <cell r="C35322" t="str">
            <v>UM</v>
          </cell>
        </row>
        <row r="35323">
          <cell r="A35323" t="str">
            <v>DT317200D</v>
          </cell>
          <cell r="B35323" t="str">
            <v>LONGARINA LAT. DIR. ASSOALHO FORD CARGO</v>
          </cell>
          <cell r="C35323" t="str">
            <v>UM</v>
          </cell>
        </row>
        <row r="35324">
          <cell r="A35324" t="str">
            <v>DT317200E</v>
          </cell>
          <cell r="B35324" t="str">
            <v>LONGARINA LAT. ESQ. ASSOALHO FORD CARGO</v>
          </cell>
          <cell r="C35324" t="str">
            <v>UM</v>
          </cell>
        </row>
        <row r="35325">
          <cell r="A35325" t="str">
            <v>DT31720DF</v>
          </cell>
          <cell r="B35325" t="str">
            <v>LONGARINA LAT. DIR. ASSOALHO FORD CARGO</v>
          </cell>
          <cell r="C35325" t="str">
            <v>UM</v>
          </cell>
        </row>
        <row r="35326">
          <cell r="A35326" t="str">
            <v>DT31720EF</v>
          </cell>
          <cell r="B35326" t="str">
            <v>LONGARINA LAT. ESQ. ASSOALHO FORD CARGO</v>
          </cell>
          <cell r="C35326" t="str">
            <v>UM</v>
          </cell>
        </row>
        <row r="35327">
          <cell r="A35327" t="str">
            <v>DT317300D</v>
          </cell>
          <cell r="B35327" t="str">
            <v>CANTO TRASEIRO DIR. FORD CARGO</v>
          </cell>
          <cell r="C35327" t="str">
            <v>UM</v>
          </cell>
        </row>
        <row r="35328">
          <cell r="A35328" t="str">
            <v>DT317300E</v>
          </cell>
          <cell r="B35328" t="str">
            <v>CANTO TRASEIRO ESQ. FORD CARGO</v>
          </cell>
          <cell r="C35328" t="str">
            <v>UM</v>
          </cell>
        </row>
        <row r="35329">
          <cell r="A35329" t="str">
            <v>DT31730DF</v>
          </cell>
          <cell r="B35329" t="str">
            <v>CANTO TRASEIRO DIR. FORD CARGO</v>
          </cell>
          <cell r="C35329" t="str">
            <v>UM</v>
          </cell>
        </row>
        <row r="35330">
          <cell r="A35330" t="str">
            <v>DT31730EF</v>
          </cell>
          <cell r="B35330" t="str">
            <v>CANTO TRASEIRO ESQ. FORD CARGO</v>
          </cell>
          <cell r="C35330" t="str">
            <v>UM</v>
          </cell>
        </row>
        <row r="35331">
          <cell r="A35331" t="str">
            <v>DT3174000</v>
          </cell>
          <cell r="B35331" t="str">
            <v>CJ FRONTAL ASSOALHO FORD CARGO</v>
          </cell>
          <cell r="C35331" t="str">
            <v>UM</v>
          </cell>
        </row>
        <row r="35332">
          <cell r="A35332" t="str">
            <v>DT317400D</v>
          </cell>
          <cell r="B35332" t="str">
            <v>PORTA DIREITA FORD CARGO</v>
          </cell>
          <cell r="C35332" t="str">
            <v>UM</v>
          </cell>
        </row>
        <row r="35333">
          <cell r="A35333" t="str">
            <v>DT317400E</v>
          </cell>
          <cell r="B35333" t="str">
            <v>PORTA ESQUERDA FORD CARGO</v>
          </cell>
          <cell r="C35333" t="str">
            <v>UM</v>
          </cell>
        </row>
        <row r="35334">
          <cell r="A35334" t="str">
            <v>DT31740DF</v>
          </cell>
          <cell r="B35334" t="str">
            <v>PORTA DIREITA FORD CARGO</v>
          </cell>
          <cell r="C35334" t="str">
            <v>UM</v>
          </cell>
        </row>
        <row r="35335">
          <cell r="A35335" t="str">
            <v>DT31740EF</v>
          </cell>
          <cell r="B35335" t="str">
            <v>PORTA ESQUERDA FORD CARGO</v>
          </cell>
          <cell r="C35335" t="str">
            <v>UM</v>
          </cell>
        </row>
        <row r="35336">
          <cell r="A35336" t="str">
            <v>DT3175000</v>
          </cell>
          <cell r="B35336" t="str">
            <v>PAINEL DE AO FORD CARGO</v>
          </cell>
          <cell r="C35336" t="str">
            <v>UM</v>
          </cell>
        </row>
        <row r="35337">
          <cell r="A35337" t="str">
            <v>DT317500f</v>
          </cell>
          <cell r="B35337" t="str">
            <v>PAINEL DE AO FORD CARGO</v>
          </cell>
          <cell r="C35337" t="str">
            <v>UM</v>
          </cell>
        </row>
        <row r="35338">
          <cell r="A35338" t="str">
            <v>DT3176000</v>
          </cell>
          <cell r="B35338" t="str">
            <v>CHAPA FRONTAL DO PAINEL FORD CARGO</v>
          </cell>
          <cell r="C35338" t="str">
            <v>UM</v>
          </cell>
        </row>
        <row r="35339">
          <cell r="A35339" t="str">
            <v>DT317600f</v>
          </cell>
          <cell r="B35339" t="str">
            <v>CHAPA FRONTAL DO PAINEL FORD CARGO</v>
          </cell>
          <cell r="C35339" t="str">
            <v>UM</v>
          </cell>
        </row>
        <row r="35340">
          <cell r="A35340" t="str">
            <v>DT317600G</v>
          </cell>
          <cell r="B35340" t="str">
            <v>CHAPA FRONTAL</v>
          </cell>
          <cell r="C35340" t="str">
            <v>UM</v>
          </cell>
        </row>
        <row r="35341">
          <cell r="A35341" t="str">
            <v>DT317700D</v>
          </cell>
          <cell r="B35341" t="str">
            <v>SUPORTE DA COLUNA DIREITA FORD CARGO</v>
          </cell>
          <cell r="C35341" t="str">
            <v>UM</v>
          </cell>
        </row>
        <row r="35342">
          <cell r="A35342" t="str">
            <v>DT317700E</v>
          </cell>
          <cell r="B35342" t="str">
            <v>SUPORTE DA COLUNA ESQUERDA FORD CARGO</v>
          </cell>
          <cell r="C35342" t="str">
            <v>UM</v>
          </cell>
        </row>
        <row r="35343">
          <cell r="A35343" t="str">
            <v>DT31770DF</v>
          </cell>
          <cell r="B35343" t="str">
            <v>SUPORTE DA COLUNA DIREITA FORD CARGO</v>
          </cell>
          <cell r="C35343" t="str">
            <v>UM</v>
          </cell>
        </row>
        <row r="35344">
          <cell r="A35344" t="str">
            <v>DT31770DG</v>
          </cell>
          <cell r="B35344" t="str">
            <v>SUPORTE DA COLUNA</v>
          </cell>
          <cell r="C35344" t="str">
            <v>UM</v>
          </cell>
        </row>
        <row r="35345">
          <cell r="A35345" t="str">
            <v>DT31770Ef</v>
          </cell>
          <cell r="B35345" t="str">
            <v>SUPORTE DA COLUNA ESQUERDA FORD CARGO</v>
          </cell>
          <cell r="C35345" t="str">
            <v>UM</v>
          </cell>
        </row>
        <row r="35346">
          <cell r="A35346" t="str">
            <v>DT31770EG</v>
          </cell>
          <cell r="B35346" t="str">
            <v>SUPORTE DA COLUNA</v>
          </cell>
          <cell r="C35346" t="str">
            <v>UM</v>
          </cell>
        </row>
        <row r="35347">
          <cell r="A35347" t="str">
            <v>DT3178000</v>
          </cell>
          <cell r="B35347" t="str">
            <v>REFORO DA FRONTAL FORD CARGO</v>
          </cell>
          <cell r="C35347" t="str">
            <v>UM</v>
          </cell>
        </row>
        <row r="35348">
          <cell r="A35348" t="str">
            <v>DT317800f</v>
          </cell>
          <cell r="B35348" t="str">
            <v>REFORO DA FRONTAL FORD CARGO</v>
          </cell>
          <cell r="C35348" t="str">
            <v>UM</v>
          </cell>
        </row>
        <row r="35349">
          <cell r="A35349" t="str">
            <v>DT3179000</v>
          </cell>
          <cell r="B35349" t="str">
            <v>CHAPA FECHAMENTO TETO FORD CARGO</v>
          </cell>
          <cell r="C35349" t="str">
            <v>UM</v>
          </cell>
        </row>
        <row r="35350">
          <cell r="A35350" t="str">
            <v>DT317900f</v>
          </cell>
          <cell r="B35350" t="str">
            <v>CHAPA FECHAMENTO TETO FORD CARGO</v>
          </cell>
          <cell r="C35350" t="str">
            <v>UM</v>
          </cell>
        </row>
        <row r="35351">
          <cell r="A35351" t="str">
            <v>DT3180000</v>
          </cell>
          <cell r="B35351" t="str">
            <v>PAINEL FRONTAL COMPLETO - AC45/7000124/AC</v>
          </cell>
          <cell r="C35351" t="str">
            <v>UM</v>
          </cell>
        </row>
        <row r="35352">
          <cell r="A35352" t="str">
            <v>DT318000F</v>
          </cell>
          <cell r="B35352" t="str">
            <v>PAINEL FRONTAL COMPLETO - AC45/7000124/AC</v>
          </cell>
          <cell r="C35352" t="str">
            <v>UM</v>
          </cell>
        </row>
        <row r="35353">
          <cell r="A35353" t="str">
            <v>DT3181000</v>
          </cell>
          <cell r="B35353" t="str">
            <v>TETO COMPLETO FORD CARGO</v>
          </cell>
          <cell r="C35353" t="str">
            <v>UM</v>
          </cell>
        </row>
        <row r="35354">
          <cell r="A35354" t="str">
            <v>DT318100F</v>
          </cell>
          <cell r="B35354" t="str">
            <v>TETO COMPLETO FORD CARGO</v>
          </cell>
          <cell r="C35354" t="str">
            <v>UM</v>
          </cell>
        </row>
        <row r="35355">
          <cell r="A35355" t="str">
            <v>DT3182000</v>
          </cell>
          <cell r="B35355" t="str">
            <v>COLUNA SUPERIOR DO PARA BRISA FORD CARGO</v>
          </cell>
          <cell r="C35355" t="str">
            <v>UM</v>
          </cell>
        </row>
        <row r="35356">
          <cell r="A35356" t="str">
            <v>DT318200F</v>
          </cell>
          <cell r="B35356" t="str">
            <v>COLUNA SUPERIOR DO PARA BRISA FORD CARGO</v>
          </cell>
          <cell r="C35356" t="str">
            <v>UM</v>
          </cell>
        </row>
        <row r="35357">
          <cell r="A35357" t="str">
            <v>DT3183000</v>
          </cell>
          <cell r="B35357" t="str">
            <v>PAREDE TRAS. FORD CARGO</v>
          </cell>
          <cell r="C35357" t="str">
            <v>UM</v>
          </cell>
        </row>
        <row r="35358">
          <cell r="A35358" t="str">
            <v>DT318400D</v>
          </cell>
          <cell r="B35358" t="str">
            <v>PAINEL SOLEIRA DA PORTA LD FORD CARGO</v>
          </cell>
          <cell r="C35358" t="str">
            <v>UM</v>
          </cell>
        </row>
        <row r="35359">
          <cell r="A35359" t="str">
            <v>DT318400E</v>
          </cell>
          <cell r="B35359" t="str">
            <v>PAINEL SOLEIRA DA PORTA LE FORD CARGO</v>
          </cell>
          <cell r="C35359" t="str">
            <v>UM</v>
          </cell>
        </row>
        <row r="35360">
          <cell r="A35360" t="str">
            <v>DT31840DF</v>
          </cell>
          <cell r="B35360" t="str">
            <v>PAINEL SOLEIRA DA PORTA LD FORD CARGO</v>
          </cell>
          <cell r="C35360" t="str">
            <v>UM</v>
          </cell>
        </row>
        <row r="35361">
          <cell r="A35361" t="str">
            <v>DT31840EF</v>
          </cell>
          <cell r="B35361" t="str">
            <v>PAINEL SOLEIRA DA PORTA LE FORD CARGO</v>
          </cell>
          <cell r="C35361" t="str">
            <v>UM</v>
          </cell>
        </row>
        <row r="35362">
          <cell r="A35362" t="str">
            <v>DT318500D</v>
          </cell>
          <cell r="B35362" t="str">
            <v>REFORCO PAINEL SOLEIRA DA PORTA LD FORD CARGO</v>
          </cell>
          <cell r="C35362" t="str">
            <v>UM</v>
          </cell>
        </row>
        <row r="35363">
          <cell r="A35363" t="str">
            <v>DT318500E</v>
          </cell>
          <cell r="B35363" t="str">
            <v>REFORCO PAINEL SOLEIRA DA PORTA LE FORD CARGO</v>
          </cell>
          <cell r="C35363" t="str">
            <v>UM</v>
          </cell>
        </row>
        <row r="35364">
          <cell r="A35364" t="str">
            <v>DT31850DF</v>
          </cell>
          <cell r="B35364" t="str">
            <v>REFORCO PAINEL SOLEIRA DA PORTA LD FORD CARGO</v>
          </cell>
          <cell r="C35364" t="str">
            <v>UM</v>
          </cell>
        </row>
        <row r="35365">
          <cell r="A35365" t="str">
            <v>DT31850EF</v>
          </cell>
          <cell r="B35365" t="str">
            <v>REFORCO PAINEL SOLEIRA DA PORTA LE FORD CARGO</v>
          </cell>
          <cell r="C35365" t="str">
            <v>UM</v>
          </cell>
        </row>
        <row r="35366">
          <cell r="A35366" t="str">
            <v>DT3186000</v>
          </cell>
          <cell r="B35366" t="str">
            <v>TRAVESSA MENOR ASSOALHO FORD CARGO</v>
          </cell>
          <cell r="C35366" t="str">
            <v>UM</v>
          </cell>
        </row>
        <row r="35367">
          <cell r="A35367" t="str">
            <v>DT3188000</v>
          </cell>
          <cell r="B35367" t="str">
            <v>TRAVESSA TRAS. INT. DO ASSOALHO FORD CARGO</v>
          </cell>
          <cell r="C35367" t="str">
            <v>UM</v>
          </cell>
        </row>
        <row r="35368">
          <cell r="A35368" t="str">
            <v>DT318800F</v>
          </cell>
          <cell r="B35368" t="str">
            <v>TRAVESSA TRAS. INT. DO ASSOALHO FORD CARGO</v>
          </cell>
          <cell r="C35368" t="str">
            <v>UM</v>
          </cell>
        </row>
        <row r="35369">
          <cell r="A35369" t="str">
            <v>DT3189000</v>
          </cell>
          <cell r="B35369" t="str">
            <v>TRAVESSA TRAS. EXT. DO ASSOALHO FORD CARGO</v>
          </cell>
          <cell r="C35369" t="str">
            <v>UM</v>
          </cell>
        </row>
        <row r="35370">
          <cell r="A35370" t="str">
            <v>DT318900F</v>
          </cell>
          <cell r="B35370" t="str">
            <v>TRAVESSA TRAS. EXT. DO ASSOALHO FORD CARGO</v>
          </cell>
          <cell r="C35370" t="str">
            <v>UM</v>
          </cell>
        </row>
        <row r="35371">
          <cell r="A35371" t="str">
            <v>DT3190000</v>
          </cell>
          <cell r="B35371" t="str">
            <v>PAINEL FRONTAL FORD CARGO S/ FECHAMENTO SUP</v>
          </cell>
          <cell r="C35371" t="str">
            <v>UM</v>
          </cell>
        </row>
        <row r="35372">
          <cell r="A35372" t="str">
            <v>DT319000F</v>
          </cell>
          <cell r="B35372" t="str">
            <v>PAINEL FRONTAL FORD CARGO S/ FECHAMENTO SUP</v>
          </cell>
          <cell r="C35372" t="str">
            <v>UM</v>
          </cell>
        </row>
        <row r="35373">
          <cell r="A35373" t="str">
            <v>DT322200D</v>
          </cell>
          <cell r="B35373" t="str">
            <v>MEIO PARA-LAMA TRAS FORD CARGO DIR</v>
          </cell>
          <cell r="C35373" t="str">
            <v>UM</v>
          </cell>
        </row>
        <row r="35374">
          <cell r="A35374" t="str">
            <v>DT322200E</v>
          </cell>
          <cell r="B35374" t="str">
            <v>MEIO PARA-LAMA TRAS FORD CARGO ESQ</v>
          </cell>
          <cell r="C35374" t="str">
            <v>UM</v>
          </cell>
        </row>
        <row r="35375">
          <cell r="A35375" t="str">
            <v>DT32220DF</v>
          </cell>
          <cell r="B35375" t="str">
            <v>MEIO PARA-LAMA TRAS FORD CARGO DIR REC - 81DB16K006DCYYC</v>
          </cell>
          <cell r="C35375" t="str">
            <v>UM</v>
          </cell>
        </row>
        <row r="35376">
          <cell r="A35376" t="str">
            <v>DT32220EF</v>
          </cell>
          <cell r="B35376" t="str">
            <v>MEIO PARA-LAMA TRAS FORD CARGO ESQ REC - 87HU16K007BAW</v>
          </cell>
          <cell r="C35376" t="str">
            <v>UM</v>
          </cell>
        </row>
        <row r="35377">
          <cell r="A35377" t="str">
            <v>DT3223000</v>
          </cell>
          <cell r="B35377" t="str">
            <v>PARA-LAMA CAVALO CENTRAL (FORD CARGO)</v>
          </cell>
          <cell r="C35377" t="str">
            <v>UM</v>
          </cell>
        </row>
        <row r="35378">
          <cell r="A35378" t="str">
            <v>DT322300F</v>
          </cell>
          <cell r="B35378" t="str">
            <v>PARA-LAMA CAVALO CENTRAL (FORD CARGO) REC</v>
          </cell>
          <cell r="C35378" t="str">
            <v>UM</v>
          </cell>
        </row>
        <row r="35379">
          <cell r="A35379" t="str">
            <v>DT3224000</v>
          </cell>
          <cell r="B35379" t="str">
            <v>PARA-LAMA CAVALO DIANT/TRAS (FORD CARGO)</v>
          </cell>
          <cell r="C35379" t="str">
            <v>UM</v>
          </cell>
        </row>
        <row r="35380">
          <cell r="A35380" t="str">
            <v>DT322400F</v>
          </cell>
          <cell r="B35380" t="str">
            <v>PARA-LAMA CAVALO DIANT/TRAS (FORD CARGO) REC</v>
          </cell>
          <cell r="C35380" t="str">
            <v>UM</v>
          </cell>
        </row>
        <row r="35381">
          <cell r="A35381" t="str">
            <v>DT322500F</v>
          </cell>
          <cell r="B35381" t="str">
            <v>REFORCO PARA-LAMA</v>
          </cell>
          <cell r="C35381" t="str">
            <v>UM</v>
          </cell>
        </row>
        <row r="35382">
          <cell r="A35382" t="str">
            <v>DT322600F</v>
          </cell>
          <cell r="B35382" t="str">
            <v>FIXADOR DO PARA-LAMA</v>
          </cell>
          <cell r="C35382" t="str">
            <v>UM</v>
          </cell>
        </row>
        <row r="35383">
          <cell r="A35383" t="str">
            <v>DT322700F</v>
          </cell>
          <cell r="B35383" t="str">
            <v>SUPORTE DA PLACA FORD - 1C45 13406AA</v>
          </cell>
          <cell r="C35383" t="str">
            <v>UM</v>
          </cell>
        </row>
        <row r="35384">
          <cell r="A35384" t="str">
            <v>DT322800F</v>
          </cell>
          <cell r="B35384" t="str">
            <v>TAMPA CAIXA BATERIA FORD CARGO MENOR - 98TU10A87AA</v>
          </cell>
          <cell r="C35384" t="str">
            <v>UM</v>
          </cell>
        </row>
        <row r="35385">
          <cell r="A35385" t="str">
            <v>DT3229000</v>
          </cell>
          <cell r="B35385" t="str">
            <v>TAMPA DA CAIXA DE BATERIA FORD &gt; 2006</v>
          </cell>
          <cell r="C35385" t="str">
            <v>UM</v>
          </cell>
        </row>
        <row r="35386">
          <cell r="A35386" t="str">
            <v>DT322900F</v>
          </cell>
          <cell r="B35386" t="str">
            <v>TAMPA DA CAIXA DE BATERIA FORD  &gt; 2006 - 4C4510A687AA</v>
          </cell>
          <cell r="C35386" t="str">
            <v>UM</v>
          </cell>
        </row>
        <row r="35387">
          <cell r="A35387" t="str">
            <v>DT323000D</v>
          </cell>
          <cell r="B35387" t="str">
            <v>SUPORTE FRONTAL DIREITO</v>
          </cell>
          <cell r="C35387" t="str">
            <v>UM</v>
          </cell>
        </row>
        <row r="35388">
          <cell r="A35388" t="str">
            <v>DT323000E</v>
          </cell>
          <cell r="B35388" t="str">
            <v>SUPORTE FRONTAL ESQUERDO</v>
          </cell>
          <cell r="C35388" t="str">
            <v>UM</v>
          </cell>
        </row>
        <row r="35389">
          <cell r="A35389" t="str">
            <v>DT32300DF</v>
          </cell>
          <cell r="B35389" t="str">
            <v>SUPORTE FRONTAL DIREITO - IC45-17A835-AB</v>
          </cell>
          <cell r="C35389" t="str">
            <v>UM</v>
          </cell>
        </row>
        <row r="35390">
          <cell r="A35390" t="str">
            <v>DT32300EF</v>
          </cell>
          <cell r="B35390" t="str">
            <v>SUPORTE FRONTAL ESQUERDO - IC45-17A836-AB</v>
          </cell>
          <cell r="C35390" t="str">
            <v>UM</v>
          </cell>
        </row>
        <row r="35391">
          <cell r="A35391" t="str">
            <v>DT3231000</v>
          </cell>
          <cell r="B35391" t="str">
            <v>SUPORTE PARALAMA DIANTEIRO - 85 &gt; 2006</v>
          </cell>
          <cell r="C35391" t="str">
            <v>UM</v>
          </cell>
        </row>
        <row r="35392">
          <cell r="A35392" t="str">
            <v>DT323100F</v>
          </cell>
          <cell r="B35392" t="str">
            <v>SUPORTE PARALAMA DIANTEIRO - 85HB-16144-AA</v>
          </cell>
          <cell r="C35392" t="str">
            <v>UM</v>
          </cell>
        </row>
        <row r="35393">
          <cell r="A35393" t="str">
            <v>DT323200D</v>
          </cell>
          <cell r="B35393" t="str">
            <v>SUPORTE ESTRIBO MENOR LD</v>
          </cell>
          <cell r="C35393" t="str">
            <v>UM</v>
          </cell>
        </row>
        <row r="35394">
          <cell r="A35394" t="str">
            <v>DT323200E</v>
          </cell>
          <cell r="B35394" t="str">
            <v>SUPORTE ESTRIBO MENOR LE</v>
          </cell>
          <cell r="C35394" t="str">
            <v>UM</v>
          </cell>
        </row>
        <row r="35395">
          <cell r="A35395" t="str">
            <v>DT32320DF</v>
          </cell>
          <cell r="B35395" t="str">
            <v>SUPORTE ESTRIBO MENOR LD - IC45-68200M14-AB</v>
          </cell>
          <cell r="C35395" t="str">
            <v>UM</v>
          </cell>
        </row>
        <row r="35396">
          <cell r="A35396" t="str">
            <v>DT32320EF</v>
          </cell>
          <cell r="B35396" t="str">
            <v>SUPORTE ESTRIBO MENOR LE - IC45-68200L95-AB</v>
          </cell>
          <cell r="C35396" t="str">
            <v>UM</v>
          </cell>
        </row>
        <row r="35397">
          <cell r="A35397" t="str">
            <v>DT323300D</v>
          </cell>
          <cell r="B35397" t="str">
            <v>SUPORTE ESTRIBO MAIOR LD</v>
          </cell>
          <cell r="C35397" t="str">
            <v>UM</v>
          </cell>
        </row>
        <row r="35398">
          <cell r="A35398" t="str">
            <v>DT323300E</v>
          </cell>
          <cell r="B35398" t="str">
            <v>SUPORTE ESTRIBO MAIOR LE</v>
          </cell>
          <cell r="C35398" t="str">
            <v>UM</v>
          </cell>
        </row>
        <row r="35399">
          <cell r="A35399" t="str">
            <v>DT32330DF</v>
          </cell>
          <cell r="B35399" t="str">
            <v>SUPORTE ESTRIBO MAIOR LD - 3C45-68200M14-AB</v>
          </cell>
          <cell r="C35399" t="str">
            <v>UM</v>
          </cell>
        </row>
        <row r="35400">
          <cell r="A35400" t="str">
            <v>DT32330EF</v>
          </cell>
          <cell r="B35400" t="str">
            <v>SUPORTE ESTRIBO MAIOR LE - 3C45-68200L95-AB</v>
          </cell>
          <cell r="C35400" t="str">
            <v>UM</v>
          </cell>
        </row>
        <row r="35401">
          <cell r="A35401" t="str">
            <v>DT323400D</v>
          </cell>
          <cell r="B35401" t="str">
            <v>PARALAMA CARGO APàS 2000 DIR.</v>
          </cell>
          <cell r="C35401" t="str">
            <v>UM</v>
          </cell>
        </row>
        <row r="35402">
          <cell r="A35402" t="str">
            <v>DT323400E</v>
          </cell>
          <cell r="B35402" t="str">
            <v>PARALAMA CARGO APàS 2000 ESQ.</v>
          </cell>
          <cell r="C35402" t="str">
            <v>UM</v>
          </cell>
        </row>
        <row r="35403">
          <cell r="A35403" t="str">
            <v>DT32340DF</v>
          </cell>
          <cell r="B35403" t="str">
            <v>PARALAMA CARGO APàS 2000 DIR. - 1C4516004AAWX</v>
          </cell>
          <cell r="C35403" t="str">
            <v>UM</v>
          </cell>
        </row>
        <row r="35404">
          <cell r="A35404" t="str">
            <v>DT32340EF</v>
          </cell>
          <cell r="B35404" t="str">
            <v>PARALAMA CARGO APàS 2000 ESQ. - 1C4516005AAWX</v>
          </cell>
          <cell r="C35404" t="str">
            <v>UM</v>
          </cell>
        </row>
        <row r="35405">
          <cell r="A35405" t="str">
            <v>DT323500D</v>
          </cell>
          <cell r="B35405" t="str">
            <v>COLUNA INTERNA CARGO DIR. - TJG</v>
          </cell>
          <cell r="C35405" t="str">
            <v>UM</v>
          </cell>
        </row>
        <row r="35406">
          <cell r="A35406" t="str">
            <v>DT323500E</v>
          </cell>
          <cell r="B35406" t="str">
            <v>COLUNA INTERNA CARGO ESQ. - TJG</v>
          </cell>
          <cell r="C35406" t="str">
            <v>UM</v>
          </cell>
        </row>
        <row r="35407">
          <cell r="A35407" t="str">
            <v>DT32350DF</v>
          </cell>
          <cell r="B35407" t="str">
            <v>COLUNA INTERNA CARGO DIR. - TJG809202A</v>
          </cell>
          <cell r="C35407" t="str">
            <v>UM</v>
          </cell>
        </row>
        <row r="35408">
          <cell r="A35408" t="str">
            <v>DT32350DG</v>
          </cell>
          <cell r="B35408" t="str">
            <v>COLUNA INTERNA CARGO</v>
          </cell>
          <cell r="C35408" t="str">
            <v>UM</v>
          </cell>
        </row>
        <row r="35409">
          <cell r="A35409" t="str">
            <v>DT32350EF</v>
          </cell>
          <cell r="B35409" t="str">
            <v>COLUNA INTERNA CARGO ESQ. - TJG809201A</v>
          </cell>
          <cell r="C35409" t="str">
            <v>UM</v>
          </cell>
        </row>
        <row r="35410">
          <cell r="A35410" t="str">
            <v>DT32350EG</v>
          </cell>
          <cell r="B35410" t="str">
            <v>COLUNA INTERNA CARGO</v>
          </cell>
          <cell r="C35410" t="str">
            <v>UM</v>
          </cell>
        </row>
        <row r="35411">
          <cell r="A35411" t="str">
            <v>DT32370DF</v>
          </cell>
          <cell r="B35411" t="str">
            <v>REMENDO DIANTEIRO DO ASSOALHO CARGO DIR.</v>
          </cell>
          <cell r="C35411" t="str">
            <v>UM</v>
          </cell>
        </row>
        <row r="35412">
          <cell r="A35412" t="str">
            <v>DT32370EF</v>
          </cell>
          <cell r="B35412" t="str">
            <v>REMENDO DIANTEIRO DO ASSOALHO CARGO ESQ.</v>
          </cell>
          <cell r="C35412" t="str">
            <v>UM</v>
          </cell>
        </row>
        <row r="35413">
          <cell r="A35413" t="str">
            <v>DT323800F</v>
          </cell>
          <cell r="B35413" t="str">
            <v>PAINEL DIANTEIRO CARGO - XC456881A70AA</v>
          </cell>
          <cell r="C35413" t="str">
            <v>UM</v>
          </cell>
        </row>
        <row r="35414">
          <cell r="A35414" t="str">
            <v>DT323800G</v>
          </cell>
          <cell r="B35414" t="str">
            <v>PAINEL FORD CARGO</v>
          </cell>
          <cell r="C35414" t="str">
            <v>UM</v>
          </cell>
        </row>
        <row r="35415">
          <cell r="A35415" t="str">
            <v>DT323900D</v>
          </cell>
          <cell r="B35415" t="str">
            <v>COLUNA DIANTEIRA CARGO DIR.</v>
          </cell>
          <cell r="C35415" t="str">
            <v>UM</v>
          </cell>
        </row>
        <row r="35416">
          <cell r="A35416" t="str">
            <v>DT323900E</v>
          </cell>
          <cell r="B35416" t="str">
            <v>COLUNA DIANTEIRA CARGO ESQ.</v>
          </cell>
          <cell r="C35416" t="str">
            <v>UM</v>
          </cell>
        </row>
        <row r="35417">
          <cell r="A35417" t="str">
            <v>DT32390DF</v>
          </cell>
          <cell r="B35417" t="str">
            <v>COLUNA DIANTEIRA CARGO DIR. - TJG805046A</v>
          </cell>
          <cell r="C35417" t="str">
            <v>UM</v>
          </cell>
        </row>
        <row r="35418">
          <cell r="A35418" t="str">
            <v>DT32390DG</v>
          </cell>
          <cell r="B35418" t="str">
            <v>TRAVESSÇO DIANTEIRO</v>
          </cell>
          <cell r="C35418" t="str">
            <v>UM</v>
          </cell>
        </row>
        <row r="35419">
          <cell r="A35419" t="str">
            <v>DT32390EF</v>
          </cell>
          <cell r="B35419" t="str">
            <v>COLUNA DIANTEIRA CARGO ESQ. - TJG805045A</v>
          </cell>
          <cell r="C35419" t="str">
            <v>UM</v>
          </cell>
        </row>
        <row r="35420">
          <cell r="A35420" t="str">
            <v>DT32390EG</v>
          </cell>
          <cell r="B35420" t="str">
            <v>TRAVESSÇO DIANTEIRO</v>
          </cell>
          <cell r="C35420" t="str">
            <v>UM</v>
          </cell>
        </row>
        <row r="35421">
          <cell r="A35421" t="str">
            <v>DT3239DCF</v>
          </cell>
          <cell r="B35421" t="str">
            <v>COLUNA UNIDA DIR.</v>
          </cell>
          <cell r="C35421" t="str">
            <v>UM</v>
          </cell>
        </row>
        <row r="35422">
          <cell r="A35422" t="str">
            <v>DT3239ECF</v>
          </cell>
          <cell r="B35422" t="str">
            <v>COLUNA UNIDA ESQ.</v>
          </cell>
          <cell r="C35422" t="str">
            <v>UM</v>
          </cell>
        </row>
        <row r="35423">
          <cell r="A35423" t="str">
            <v>DT32400DF</v>
          </cell>
          <cell r="B35423" t="str">
            <v>PARALAMA DIANTEIRO DIR. F-1000</v>
          </cell>
          <cell r="C35423" t="str">
            <v>UM</v>
          </cell>
        </row>
        <row r="35424">
          <cell r="A35424" t="str">
            <v>DT32400EF</v>
          </cell>
          <cell r="B35424" t="str">
            <v>PARALAMA DIANTEIRO ESQ. F-1000</v>
          </cell>
          <cell r="C35424" t="str">
            <v>UM</v>
          </cell>
        </row>
        <row r="35425">
          <cell r="A35425" t="str">
            <v>DT3241000</v>
          </cell>
          <cell r="B35425" t="str">
            <v>PAINEL DIANTEIRO F-1000</v>
          </cell>
          <cell r="C35425" t="str">
            <v>UM</v>
          </cell>
        </row>
        <row r="35426">
          <cell r="A35426" t="str">
            <v>DT324100F</v>
          </cell>
          <cell r="B35426" t="str">
            <v>PAINEL DIANTEIRO F-1000</v>
          </cell>
          <cell r="C35426" t="str">
            <v>UM</v>
          </cell>
        </row>
        <row r="35427">
          <cell r="A35427" t="str">
            <v>DT324200D</v>
          </cell>
          <cell r="B35427" t="str">
            <v>ESTRIBO DIREITO FORD (2622/2628)</v>
          </cell>
          <cell r="C35427" t="str">
            <v>UM</v>
          </cell>
        </row>
        <row r="35428">
          <cell r="A35428" t="str">
            <v>DT324200E</v>
          </cell>
          <cell r="B35428" t="str">
            <v>ESTRIBO ESQUERDO FORD (2622/2628)</v>
          </cell>
          <cell r="C35428" t="str">
            <v>UM</v>
          </cell>
        </row>
        <row r="35429">
          <cell r="A35429" t="str">
            <v>DT32420DF</v>
          </cell>
          <cell r="B35429" t="str">
            <v>ESTRIBO DIREITO FORD (2622/2628)</v>
          </cell>
          <cell r="C35429" t="str">
            <v>UM</v>
          </cell>
        </row>
        <row r="35430">
          <cell r="A35430" t="str">
            <v>DT32420EF</v>
          </cell>
          <cell r="B35430" t="str">
            <v>ESTRIBO ESQUERDO FORD (2622/2628)</v>
          </cell>
          <cell r="C35430" t="str">
            <v>UM</v>
          </cell>
        </row>
        <row r="35431">
          <cell r="A35431" t="str">
            <v>DT3243000</v>
          </cell>
          <cell r="B35431" t="str">
            <v>PARA-CHOQUE FRONTAL FORD 2622-2628</v>
          </cell>
          <cell r="C35431" t="str">
            <v>UM</v>
          </cell>
        </row>
        <row r="35432">
          <cell r="A35432" t="str">
            <v>DT324300F</v>
          </cell>
          <cell r="B35432" t="str">
            <v>PARA-CHOQUE FRONTAL FORD 2622-2628</v>
          </cell>
          <cell r="C35432" t="str">
            <v>UM</v>
          </cell>
        </row>
        <row r="35433">
          <cell r="A35433" t="str">
            <v>DT32450DF</v>
          </cell>
          <cell r="B35433" t="str">
            <v>CONJUNTO COLUNA CARGO DIR.</v>
          </cell>
          <cell r="C35433" t="str">
            <v>UM</v>
          </cell>
        </row>
        <row r="35434">
          <cell r="A35434" t="str">
            <v>DT32450EF</v>
          </cell>
          <cell r="B35434" t="str">
            <v>CONJUNTO COLUNA CARGO ESQ.</v>
          </cell>
          <cell r="C35434" t="str">
            <v>UM</v>
          </cell>
        </row>
        <row r="35435">
          <cell r="A35435" t="str">
            <v>DT4003000</v>
          </cell>
          <cell r="B35435" t="str">
            <v>ACABAM. P/CHOQUE DIANT PESADO</v>
          </cell>
          <cell r="C35435" t="str">
            <v>UM</v>
          </cell>
        </row>
        <row r="35436">
          <cell r="A35436" t="str">
            <v>DT400300F</v>
          </cell>
          <cell r="B35436" t="str">
            <v>ACABAM. P/CHOQUE DIANT PESADO   4003 - TAC 807 201</v>
          </cell>
          <cell r="C35436" t="str">
            <v>UM</v>
          </cell>
        </row>
        <row r="35437">
          <cell r="A35437" t="str">
            <v>DT4004000</v>
          </cell>
          <cell r="B35437" t="str">
            <v>ACABAM. P/CHOQUE DIANT LEVE</v>
          </cell>
          <cell r="C35437" t="str">
            <v>UM</v>
          </cell>
        </row>
        <row r="35438">
          <cell r="A35438" t="str">
            <v>DT400400F</v>
          </cell>
          <cell r="B35438" t="str">
            <v>ACABAM. P/CHOQUE DIANT LEVE     4004 - TAP 801 201</v>
          </cell>
          <cell r="C35438" t="str">
            <v>UM</v>
          </cell>
        </row>
        <row r="35439">
          <cell r="A35439" t="str">
            <v>DT400500D</v>
          </cell>
          <cell r="B35439" t="str">
            <v>MOLDURA DO FAROL DIR</v>
          </cell>
          <cell r="C35439" t="str">
            <v>UM</v>
          </cell>
        </row>
        <row r="35440">
          <cell r="A35440" t="str">
            <v>DT400500E</v>
          </cell>
          <cell r="B35440" t="str">
            <v>MOLDURA DO FAROL ESQ</v>
          </cell>
          <cell r="C35440" t="str">
            <v>UM</v>
          </cell>
        </row>
        <row r="35441">
          <cell r="A35441" t="str">
            <v>DT40050DF</v>
          </cell>
          <cell r="B35441" t="str">
            <v>MOLDURA DO FAROL DIR            4005 - TAP 853 650</v>
          </cell>
          <cell r="C35441" t="str">
            <v>UM</v>
          </cell>
        </row>
        <row r="35442">
          <cell r="A35442" t="str">
            <v>DT40050EF</v>
          </cell>
          <cell r="B35442" t="str">
            <v>MOLDURA DO FAROL ESQ            4005 - TAP 853 649</v>
          </cell>
          <cell r="C35442" t="str">
            <v>UM</v>
          </cell>
        </row>
        <row r="35443">
          <cell r="A35443" t="str">
            <v>DT4006000</v>
          </cell>
          <cell r="B35443" t="str">
            <v>GRADE FRONTAL CAMINHAO LEVE</v>
          </cell>
          <cell r="C35443" t="str">
            <v>UM</v>
          </cell>
        </row>
        <row r="35444">
          <cell r="A35444" t="str">
            <v>DT400600F</v>
          </cell>
          <cell r="B35444" t="str">
            <v>GRADE FRONTAL CAMINHAO LEVE     4006 - TAP 853 653</v>
          </cell>
          <cell r="C35444" t="str">
            <v>UM</v>
          </cell>
        </row>
        <row r="35445">
          <cell r="A35445" t="str">
            <v>DT4007000</v>
          </cell>
          <cell r="B35445" t="str">
            <v>GRADE FRONTAL CAMINHAO PESADO</v>
          </cell>
          <cell r="C35445" t="str">
            <v>UM</v>
          </cell>
        </row>
        <row r="35446">
          <cell r="A35446" t="str">
            <v>DT400700F</v>
          </cell>
          <cell r="B35446" t="str">
            <v>GRADE FRONTAL CAMINHAO PESADO   4007 - 2RJ 853 653</v>
          </cell>
          <cell r="C35446" t="str">
            <v>UM</v>
          </cell>
        </row>
        <row r="35447">
          <cell r="A35447" t="str">
            <v>DT400800D</v>
          </cell>
          <cell r="B35447" t="str">
            <v>MOLDURA LATERAL DIR</v>
          </cell>
          <cell r="C35447" t="str">
            <v>UM</v>
          </cell>
        </row>
        <row r="35448">
          <cell r="A35448" t="str">
            <v>DT400800E</v>
          </cell>
          <cell r="B35448" t="str">
            <v>MOLDURA LATERAL ESQ</v>
          </cell>
          <cell r="C35448" t="str">
            <v>UM</v>
          </cell>
        </row>
        <row r="35449">
          <cell r="A35449" t="str">
            <v>DT40080DF</v>
          </cell>
          <cell r="B35449" t="str">
            <v>MOLDURA LATERAL DIR             4008 - 2RJ 853 656</v>
          </cell>
          <cell r="C35449" t="str">
            <v>UM</v>
          </cell>
        </row>
        <row r="35450">
          <cell r="A35450" t="str">
            <v>DT40080EF</v>
          </cell>
          <cell r="B35450" t="str">
            <v>MOLDURA LATERAL ESQ             4008 - 2RJ 853 655</v>
          </cell>
          <cell r="C35450" t="str">
            <v>UM</v>
          </cell>
        </row>
        <row r="35451">
          <cell r="A35451" t="str">
            <v>DT4009000</v>
          </cell>
          <cell r="B35451" t="str">
            <v>ALOJAMENTO DO FAROL CAM PESADO</v>
          </cell>
          <cell r="C35451" t="str">
            <v>UM</v>
          </cell>
        </row>
        <row r="35452">
          <cell r="A35452" t="str">
            <v>DT400900F</v>
          </cell>
          <cell r="B35452" t="str">
            <v>ALOJAMENTO DO FAROL CAM PESADO  4009 - TAC 941 605</v>
          </cell>
          <cell r="C35452" t="str">
            <v>UM</v>
          </cell>
        </row>
        <row r="35453">
          <cell r="A35453" t="str">
            <v>DT4010000</v>
          </cell>
          <cell r="B35453" t="str">
            <v>TAMPA SUPORTE DE BATERIA</v>
          </cell>
          <cell r="C35453" t="str">
            <v>UM</v>
          </cell>
        </row>
        <row r="35454">
          <cell r="A35454" t="str">
            <v>DT401000F</v>
          </cell>
          <cell r="B35454" t="str">
            <v>TAMPA SUPORTE DE BATERIA        4010 - TAP 803 239</v>
          </cell>
          <cell r="C35454" t="str">
            <v>UM</v>
          </cell>
        </row>
        <row r="35455">
          <cell r="A35455" t="str">
            <v>DT4015000</v>
          </cell>
          <cell r="B35455" t="str">
            <v>TAMPA DA BATERIA 14220/1635</v>
          </cell>
          <cell r="C35455" t="str">
            <v>UM</v>
          </cell>
        </row>
        <row r="35456">
          <cell r="A35456" t="str">
            <v>DT401500F</v>
          </cell>
          <cell r="B35456" t="str">
            <v>TAMPA DA BATERIA 14220/1635     4015 - TJG 803 239</v>
          </cell>
          <cell r="C35456" t="str">
            <v>UM</v>
          </cell>
        </row>
        <row r="35457">
          <cell r="A35457" t="str">
            <v>DT4016000</v>
          </cell>
          <cell r="B35457" t="str">
            <v>PAINEL FRONTAL INF ANTIGA</v>
          </cell>
          <cell r="C35457" t="str">
            <v>UM</v>
          </cell>
        </row>
        <row r="35458">
          <cell r="A35458" t="str">
            <v>DT401600F</v>
          </cell>
          <cell r="B35458" t="str">
            <v>PAINEL FRONTAL INF ANTIGA      4016 - TH7 805 039</v>
          </cell>
          <cell r="C35458" t="str">
            <v>UM</v>
          </cell>
        </row>
        <row r="35459">
          <cell r="A35459" t="str">
            <v>DT401600G</v>
          </cell>
          <cell r="B35459" t="str">
            <v>INFERIOR PµRA-CHOQUE</v>
          </cell>
          <cell r="C35459" t="str">
            <v>UM</v>
          </cell>
        </row>
        <row r="35460">
          <cell r="A35460" t="str">
            <v>DT40160ME</v>
          </cell>
          <cell r="B35460" t="str">
            <v>PARTE INFERIOR PARA-CHOQUE</v>
          </cell>
          <cell r="C35460" t="str">
            <v>UM</v>
          </cell>
        </row>
        <row r="35461">
          <cell r="A35461" t="str">
            <v>DT4020000</v>
          </cell>
          <cell r="B35461" t="str">
            <v>SUPORTE FIXACAO GRADE FRONTAL</v>
          </cell>
          <cell r="C35461" t="str">
            <v>UM</v>
          </cell>
        </row>
        <row r="35462">
          <cell r="A35462" t="str">
            <v>DT402000F</v>
          </cell>
          <cell r="B35462" t="str">
            <v>SUPORTE FIXACAO GRADE FRONTAL   4020 - TAF 853 901</v>
          </cell>
          <cell r="C35462" t="str">
            <v>UM</v>
          </cell>
        </row>
        <row r="35463">
          <cell r="A35463" t="str">
            <v>DT4021000</v>
          </cell>
          <cell r="B35463" t="str">
            <v>SUPORTE CENTRAL DEFLETOR LAT</v>
          </cell>
          <cell r="C35463" t="str">
            <v>UM</v>
          </cell>
        </row>
        <row r="35464">
          <cell r="A35464" t="str">
            <v>DT402100F</v>
          </cell>
          <cell r="B35464" t="str">
            <v>SUPORTE CENTRAL DEFLETOR LAT    4021 - TAF 853 953</v>
          </cell>
          <cell r="C35464" t="str">
            <v>UM</v>
          </cell>
        </row>
        <row r="35465">
          <cell r="A35465" t="str">
            <v>DT4022000</v>
          </cell>
          <cell r="B35465" t="str">
            <v>SUPORTE DEFLETOR   LATERAL</v>
          </cell>
          <cell r="C35465" t="str">
            <v>UM</v>
          </cell>
        </row>
        <row r="35466">
          <cell r="A35466" t="str">
            <v>DT402200F</v>
          </cell>
          <cell r="B35466" t="str">
            <v>SUPORTE DEFLETOR   LATERAL      4022 - TAF 853 951</v>
          </cell>
          <cell r="C35466" t="str">
            <v>UM</v>
          </cell>
        </row>
        <row r="35467">
          <cell r="A35467" t="str">
            <v>DT4023000</v>
          </cell>
          <cell r="B35467" t="str">
            <v>RESERVATORIO DE AR 30L</v>
          </cell>
          <cell r="C35467" t="str">
            <v>UM</v>
          </cell>
        </row>
        <row r="35468">
          <cell r="A35468" t="str">
            <v>DT402300F</v>
          </cell>
          <cell r="B35468" t="str">
            <v>RESERVATORIO DE AR 30L          4023 - T13 607 251</v>
          </cell>
          <cell r="C35468" t="str">
            <v>UM</v>
          </cell>
        </row>
        <row r="35469">
          <cell r="A35469" t="str">
            <v>DT402400D</v>
          </cell>
          <cell r="B35469" t="str">
            <v>PONTEIRA PLAS. PARACHOQUE DIR</v>
          </cell>
          <cell r="C35469" t="str">
            <v>UM</v>
          </cell>
        </row>
        <row r="35470">
          <cell r="A35470" t="str">
            <v>DT402400E</v>
          </cell>
          <cell r="B35470" t="str">
            <v>PONTEIRA PLAS. PARACHOQUE ESQ</v>
          </cell>
          <cell r="C35470" t="str">
            <v>UM</v>
          </cell>
        </row>
        <row r="35471">
          <cell r="A35471" t="str">
            <v>DT40240DF</v>
          </cell>
          <cell r="B35471" t="str">
            <v>PONTEIRA PLAS. PARACHOQUE DIR   4024 - 2RD 807 124</v>
          </cell>
          <cell r="C35471" t="str">
            <v>UM</v>
          </cell>
        </row>
        <row r="35472">
          <cell r="A35472" t="str">
            <v>DT40240EF</v>
          </cell>
          <cell r="B35472" t="str">
            <v>PONTEIRA PLAS. PARACHOQUE ESQ   4024 - 2RD 807 123</v>
          </cell>
          <cell r="C35472" t="str">
            <v>UM</v>
          </cell>
        </row>
        <row r="35473">
          <cell r="A35473" t="str">
            <v>DT4025000</v>
          </cell>
          <cell r="B35473" t="str">
            <v>SUPORTE DO PARA-CHOQUE</v>
          </cell>
          <cell r="C35473" t="str">
            <v>UM</v>
          </cell>
        </row>
        <row r="35474">
          <cell r="A35474" t="str">
            <v>DT402500F</v>
          </cell>
          <cell r="B35474" t="str">
            <v>SUPORTE DO PARA-CHOQUE          4025 - TAP 807 131A</v>
          </cell>
          <cell r="C35474" t="str">
            <v>UM</v>
          </cell>
        </row>
        <row r="35475">
          <cell r="A35475" t="str">
            <v>DT4026000</v>
          </cell>
          <cell r="B35475" t="str">
            <v>BORBOLETA DA TAMPA</v>
          </cell>
          <cell r="C35475" t="str">
            <v>UM</v>
          </cell>
        </row>
        <row r="35476">
          <cell r="A35476" t="str">
            <v>DT402600F</v>
          </cell>
          <cell r="B35476" t="str">
            <v>BORBOLETA DA TAMPA              4026 - TJG 915 415A</v>
          </cell>
          <cell r="C35476" t="str">
            <v>UM</v>
          </cell>
        </row>
        <row r="35477">
          <cell r="A35477" t="str">
            <v>DT4030000</v>
          </cell>
          <cell r="B35477" t="str">
            <v>RESERVATORIO DO AR 9,5L</v>
          </cell>
          <cell r="C35477" t="str">
            <v>UM</v>
          </cell>
        </row>
        <row r="35478">
          <cell r="A35478" t="str">
            <v>DT403000F</v>
          </cell>
          <cell r="B35478" t="str">
            <v>RESERVATORIO DO AR 9,5L         4030 - 2RF 607 252</v>
          </cell>
          <cell r="C35478" t="str">
            <v>UM</v>
          </cell>
        </row>
        <row r="35479">
          <cell r="A35479" t="str">
            <v>DT4031000</v>
          </cell>
          <cell r="B35479" t="str">
            <v>RESERVATORIO DE AR 19L</v>
          </cell>
          <cell r="C35479" t="str">
            <v>UM</v>
          </cell>
        </row>
        <row r="35480">
          <cell r="A35480" t="str">
            <v>DT403100F</v>
          </cell>
          <cell r="B35480" t="str">
            <v>RESERVATORIO DE AR 19L          4031 - TE6 607 251</v>
          </cell>
          <cell r="C35480" t="str">
            <v>UM</v>
          </cell>
        </row>
        <row r="35481">
          <cell r="A35481" t="str">
            <v>DT403200F</v>
          </cell>
          <cell r="B35481" t="str">
            <v>RESERVATORIO DE AR 15L - TJG 607 251A</v>
          </cell>
          <cell r="C35481" t="str">
            <v>UM</v>
          </cell>
        </row>
        <row r="35482">
          <cell r="A35482" t="str">
            <v>DT403300D</v>
          </cell>
          <cell r="B35482" t="str">
            <v>SUPORTE P/CHOQUE 16140/35300 D</v>
          </cell>
          <cell r="C35482" t="str">
            <v>UM</v>
          </cell>
        </row>
        <row r="35483">
          <cell r="A35483" t="str">
            <v>DT403300E</v>
          </cell>
          <cell r="B35483" t="str">
            <v>SUPORTE P/CHOQUE 16140/35300 E</v>
          </cell>
          <cell r="C35483" t="str">
            <v>UM</v>
          </cell>
        </row>
        <row r="35484">
          <cell r="A35484" t="str">
            <v>DT40330DF</v>
          </cell>
          <cell r="B35484" t="str">
            <v>SUPORTE P/CHOQUE 16140/35300 D  4033 - TAC 807 132</v>
          </cell>
          <cell r="C35484" t="str">
            <v>UM</v>
          </cell>
        </row>
        <row r="35485">
          <cell r="A35485" t="str">
            <v>DT40330EF</v>
          </cell>
          <cell r="B35485" t="str">
            <v>SUPORTE P/CHOQUE 16140/35300 E  4033 - TAC 807 131</v>
          </cell>
          <cell r="C35485" t="str">
            <v>UM</v>
          </cell>
        </row>
        <row r="35486">
          <cell r="A35486" t="str">
            <v>DT4034000</v>
          </cell>
          <cell r="B35486" t="str">
            <v>REFORCO PONTEIRA P/CHOQUE</v>
          </cell>
          <cell r="C35486" t="str">
            <v>UM</v>
          </cell>
        </row>
        <row r="35487">
          <cell r="A35487" t="str">
            <v>DT403400F</v>
          </cell>
          <cell r="B35487" t="str">
            <v>REFORCO PONTEIRA P/CHOQUE       4034 - TAC 807 133</v>
          </cell>
          <cell r="C35487" t="str">
            <v>UM</v>
          </cell>
        </row>
        <row r="35488">
          <cell r="A35488" t="str">
            <v>DT403600D</v>
          </cell>
          <cell r="B35488" t="str">
            <v>PORTA VOLKS NUA COMPLETA DIR.</v>
          </cell>
          <cell r="C35488" t="str">
            <v>UM</v>
          </cell>
        </row>
        <row r="35489">
          <cell r="A35489" t="str">
            <v>DT403600E</v>
          </cell>
          <cell r="B35489" t="str">
            <v>PORTA VOLKS NUA COMPLETA ESQ.</v>
          </cell>
          <cell r="C35489" t="str">
            <v>UM</v>
          </cell>
        </row>
        <row r="35490">
          <cell r="A35490" t="str">
            <v>DT40360DF</v>
          </cell>
          <cell r="B35490" t="str">
            <v>PORTA VOLKS NUA COMPLETA DIR. 4036D</v>
          </cell>
          <cell r="C35490" t="str">
            <v>UM</v>
          </cell>
        </row>
        <row r="35491">
          <cell r="A35491" t="str">
            <v>DT40360EF</v>
          </cell>
          <cell r="B35491" t="str">
            <v>PORTA NUA COMPLETA ESQ          4036 - 2RG 831 051A</v>
          </cell>
          <cell r="C35491" t="str">
            <v>UM</v>
          </cell>
        </row>
        <row r="35492">
          <cell r="A35492" t="str">
            <v>DT4037000</v>
          </cell>
          <cell r="B35492" t="str">
            <v>RESERVATORIO DE AR UMIDO 20L</v>
          </cell>
          <cell r="C35492" t="str">
            <v>UM</v>
          </cell>
        </row>
        <row r="35493">
          <cell r="A35493" t="str">
            <v>DT403700F</v>
          </cell>
          <cell r="B35493" t="str">
            <v>RESERVATORIO DE AR UMIDO 20L    4037 - T13 607 251A</v>
          </cell>
          <cell r="C35493" t="str">
            <v>UM</v>
          </cell>
        </row>
        <row r="35494">
          <cell r="A35494" t="str">
            <v>DT4038000</v>
          </cell>
          <cell r="B35494" t="str">
            <v>CINTA DO RESERVATORIO</v>
          </cell>
          <cell r="C35494" t="str">
            <v>UM</v>
          </cell>
        </row>
        <row r="35495">
          <cell r="A35495" t="str">
            <v>DT403800F</v>
          </cell>
          <cell r="B35495" t="str">
            <v>CINTA DO RESERVATORIO           4038 - TJG 607 262</v>
          </cell>
          <cell r="C35495" t="str">
            <v>UM</v>
          </cell>
        </row>
        <row r="35496">
          <cell r="A35496" t="str">
            <v>DT403900F</v>
          </cell>
          <cell r="B35496" t="str">
            <v>RESERVATORIO DE AR SECO 20L     4039 - TJG 607 251</v>
          </cell>
          <cell r="C35496" t="str">
            <v>UM</v>
          </cell>
        </row>
        <row r="35497">
          <cell r="A35497" t="str">
            <v>DT404200D</v>
          </cell>
          <cell r="B35497" t="str">
            <v>PONTEIRA DO P/CHOQUE DIR</v>
          </cell>
          <cell r="C35497" t="str">
            <v>UM</v>
          </cell>
        </row>
        <row r="35498">
          <cell r="A35498" t="str">
            <v>DT404200E</v>
          </cell>
          <cell r="B35498" t="str">
            <v>PONTEIRA DO P/CHOQUE ESQ</v>
          </cell>
          <cell r="C35498" t="str">
            <v>UM</v>
          </cell>
        </row>
        <row r="35499">
          <cell r="A35499" t="str">
            <v>DT40420DF</v>
          </cell>
          <cell r="B35499" t="str">
            <v>PONTEIRA DO P/CHOQUE DIR        4042 - TAC 807 124</v>
          </cell>
          <cell r="C35499" t="str">
            <v>UM</v>
          </cell>
        </row>
        <row r="35500">
          <cell r="A35500" t="str">
            <v>DT40420EF</v>
          </cell>
          <cell r="B35500" t="str">
            <v>PONTEIRA DO P/CHOQUE ESQ        4042 - TAC 807 123</v>
          </cell>
          <cell r="C35500" t="str">
            <v>UM</v>
          </cell>
        </row>
        <row r="35501">
          <cell r="A35501" t="str">
            <v>DT4043000</v>
          </cell>
          <cell r="B35501" t="str">
            <v>GRADE DA FRONTAL 7100/8140/8100/97·99</v>
          </cell>
          <cell r="C35501" t="str">
            <v>UM</v>
          </cell>
        </row>
        <row r="35502">
          <cell r="A35502" t="str">
            <v>DT404300F</v>
          </cell>
          <cell r="B35502" t="str">
            <v>GRADE DA FRONTAL 7100/8140/8100/97·99 - 2RD 853 653B</v>
          </cell>
          <cell r="C35502" t="str">
            <v>UM</v>
          </cell>
        </row>
        <row r="35503">
          <cell r="A35503" t="str">
            <v>DT4044000</v>
          </cell>
          <cell r="B35503" t="str">
            <v>PORTA-ESTEPE</v>
          </cell>
          <cell r="C35503" t="str">
            <v>UM</v>
          </cell>
        </row>
        <row r="35504">
          <cell r="A35504" t="str">
            <v>DT404400F</v>
          </cell>
          <cell r="B35504" t="str">
            <v>PORTA-ESTEPE                    4044 - TJG 803 469</v>
          </cell>
          <cell r="C35504" t="str">
            <v>UM</v>
          </cell>
        </row>
        <row r="35505">
          <cell r="A35505" t="str">
            <v>DT4045000</v>
          </cell>
          <cell r="B35505" t="str">
            <v>ASSOALHO DIANT. DA CABINE       4045</v>
          </cell>
          <cell r="C35505" t="str">
            <v>UM</v>
          </cell>
        </row>
        <row r="35506">
          <cell r="A35506" t="str">
            <v>DT404500F</v>
          </cell>
          <cell r="B35506" t="str">
            <v>ASSOALHO DIANT. DA CABINE   4045</v>
          </cell>
          <cell r="C35506" t="str">
            <v>UM</v>
          </cell>
        </row>
        <row r="35507">
          <cell r="A35507" t="str">
            <v>DT4049000</v>
          </cell>
          <cell r="B35507" t="str">
            <v>COLUNA TRASEIRA DA CABINE</v>
          </cell>
          <cell r="C35507" t="str">
            <v>UM</v>
          </cell>
        </row>
        <row r="35508">
          <cell r="A35508" t="str">
            <v>DT404900F</v>
          </cell>
          <cell r="B35508" t="str">
            <v>COLUNA TRASEIRA DA CABINE       4049 - TAP 801 181</v>
          </cell>
          <cell r="C35508" t="str">
            <v>UM</v>
          </cell>
        </row>
        <row r="35509">
          <cell r="A35509" t="str">
            <v>DT4051000</v>
          </cell>
          <cell r="B35509" t="str">
            <v>SUPORTE PLACA E SINALEIRA TRAS</v>
          </cell>
          <cell r="C35509" t="str">
            <v>UM</v>
          </cell>
        </row>
        <row r="35510">
          <cell r="A35510" t="str">
            <v>DT405100F</v>
          </cell>
          <cell r="B35510" t="str">
            <v>SUPORTE PLACA E SINALEIRA TRAS  4051 - T12 945 393</v>
          </cell>
          <cell r="C35510" t="str">
            <v>UM</v>
          </cell>
        </row>
        <row r="35511">
          <cell r="A35511" t="str">
            <v>DT4052000</v>
          </cell>
          <cell r="B35511" t="str">
            <v>SUPORTE PLACA</v>
          </cell>
          <cell r="C35511" t="str">
            <v>UM</v>
          </cell>
        </row>
        <row r="35512">
          <cell r="A35512" t="str">
            <v>DT405200F</v>
          </cell>
          <cell r="B35512" t="str">
            <v>SUPORTE PLACA                   4052 - T12 945 411</v>
          </cell>
          <cell r="C35512" t="str">
            <v>UM</v>
          </cell>
        </row>
        <row r="35513">
          <cell r="A35513" t="str">
            <v>DT405300F</v>
          </cell>
          <cell r="B35513" t="str">
            <v>RESERVATORIO DE AR UMIDO 15L    4053 - 2RG 607 252</v>
          </cell>
          <cell r="C35513" t="str">
            <v>UM</v>
          </cell>
        </row>
        <row r="35514">
          <cell r="A35514" t="str">
            <v>DT4056000</v>
          </cell>
          <cell r="B35514" t="str">
            <v>CAIXA DA BATERIA</v>
          </cell>
          <cell r="C35514" t="str">
            <v>UM</v>
          </cell>
        </row>
        <row r="35515">
          <cell r="A35515" t="str">
            <v>DT405600F</v>
          </cell>
          <cell r="B35515" t="str">
            <v>CAIXA DA BATERIA                4056 - TJG 803 270</v>
          </cell>
          <cell r="C35515" t="str">
            <v>UM</v>
          </cell>
        </row>
        <row r="35516">
          <cell r="A35516" t="str">
            <v>DT4057000</v>
          </cell>
          <cell r="B35516" t="str">
            <v>FIXADOR DA BATERIA</v>
          </cell>
          <cell r="C35516" t="str">
            <v>UM</v>
          </cell>
        </row>
        <row r="35517">
          <cell r="A35517" t="str">
            <v>DT405700F</v>
          </cell>
          <cell r="B35517" t="str">
            <v>FIXADOR DA BATERIA              4057 - TJG 803 281</v>
          </cell>
          <cell r="C35517" t="str">
            <v>UM</v>
          </cell>
        </row>
        <row r="35518">
          <cell r="A35518" t="str">
            <v>DT4060000</v>
          </cell>
          <cell r="B35518" t="str">
            <v>PORTA ESTEPE CAMINHAO LEVE</v>
          </cell>
          <cell r="C35518" t="str">
            <v>UM</v>
          </cell>
        </row>
        <row r="35519">
          <cell r="A35519" t="str">
            <v>DT406000F</v>
          </cell>
          <cell r="B35519" t="str">
            <v>PORTA ESTEPE CAMINHAO LEVE      4060 - 2TA 803 433</v>
          </cell>
          <cell r="C35519" t="str">
            <v>UM</v>
          </cell>
        </row>
        <row r="35520">
          <cell r="A35520" t="str">
            <v>DT4063000</v>
          </cell>
          <cell r="B35520" t="str">
            <v>LIMITADOR DA PORTA VOLKS        4063</v>
          </cell>
          <cell r="C35520" t="str">
            <v>UM</v>
          </cell>
        </row>
        <row r="35521">
          <cell r="A35521" t="str">
            <v>DT4065000</v>
          </cell>
          <cell r="B35521" t="str">
            <v>FIXADOR PORTA ESTEPE</v>
          </cell>
          <cell r="C35521" t="str">
            <v>UM</v>
          </cell>
        </row>
        <row r="35522">
          <cell r="A35522" t="str">
            <v>DT406500F</v>
          </cell>
          <cell r="B35522" t="str">
            <v>FIXADOR PORTA ESTEPE            4065 - 2RD 803 459</v>
          </cell>
          <cell r="C35522" t="str">
            <v>UM</v>
          </cell>
        </row>
        <row r="35523">
          <cell r="A35523" t="str">
            <v>DT406900D</v>
          </cell>
          <cell r="B35523" t="str">
            <v>SUPORTE P/CHOQUE 6.90/7.10 DIR</v>
          </cell>
          <cell r="C35523" t="str">
            <v>UM</v>
          </cell>
        </row>
        <row r="35524">
          <cell r="A35524" t="str">
            <v>DT406900E</v>
          </cell>
          <cell r="B35524" t="str">
            <v>SUPORTE P/CHOQUE 6.90/7.10 ESQ</v>
          </cell>
          <cell r="C35524" t="str">
            <v>UM</v>
          </cell>
        </row>
        <row r="35525">
          <cell r="A35525" t="str">
            <v>DT40690DF</v>
          </cell>
          <cell r="B35525" t="str">
            <v>SUPORTE P/CHOQUE 6.90/7.10 DIR  4069 - TH7 807 132</v>
          </cell>
          <cell r="C35525" t="str">
            <v>UM</v>
          </cell>
        </row>
        <row r="35526">
          <cell r="A35526" t="str">
            <v>DT40690EF</v>
          </cell>
          <cell r="B35526" t="str">
            <v>SUPORTE P/CHOQUE 6.90/7.10 ESQ  4069</v>
          </cell>
          <cell r="C35526" t="str">
            <v>UM</v>
          </cell>
        </row>
        <row r="35527">
          <cell r="A35527" t="str">
            <v>DT4071000</v>
          </cell>
          <cell r="B35527" t="str">
            <v>SUPORTE FIXACAO GRADE FRONTAL</v>
          </cell>
          <cell r="C35527" t="str">
            <v>UM</v>
          </cell>
        </row>
        <row r="35528">
          <cell r="A35528" t="str">
            <v>DT407100F</v>
          </cell>
          <cell r="B35528" t="str">
            <v>SUPORTE FIXACAO GRADE FRONTAL   4071 - TAP 853 901</v>
          </cell>
          <cell r="C35528" t="str">
            <v>UM</v>
          </cell>
        </row>
        <row r="35529">
          <cell r="A35529" t="str">
            <v>DT407100G</v>
          </cell>
          <cell r="B35529" t="str">
            <v>SUPORTE PµRA-CHOQUE VW</v>
          </cell>
          <cell r="C35529" t="str">
            <v>UM</v>
          </cell>
        </row>
        <row r="35530">
          <cell r="A35530" t="str">
            <v>DT4103000</v>
          </cell>
          <cell r="B35530" t="str">
            <v>PAINEL FRONTAL DA CABINE (MOD.NOVO)</v>
          </cell>
          <cell r="C35530" t="str">
            <v>UM</v>
          </cell>
        </row>
        <row r="35531">
          <cell r="A35531" t="str">
            <v>DT410300F</v>
          </cell>
          <cell r="B35531" t="str">
            <v>PAINEL FRONTAL DA CABINE (MOD. NOVO)   4103 - TH7 805 033</v>
          </cell>
          <cell r="C35531" t="str">
            <v>UM</v>
          </cell>
        </row>
        <row r="35532">
          <cell r="A35532" t="str">
            <v>DT410300G</v>
          </cell>
          <cell r="B35532" t="str">
            <v>INFERIOR PµRA-CHOQUE</v>
          </cell>
          <cell r="C35532" t="str">
            <v>UM</v>
          </cell>
        </row>
        <row r="35533">
          <cell r="A35533" t="str">
            <v>DT41030ME</v>
          </cell>
          <cell r="B35533" t="str">
            <v>PARTE SUPERIOR PARA-CHOQUE</v>
          </cell>
          <cell r="C35533" t="str">
            <v>UM</v>
          </cell>
        </row>
        <row r="35534">
          <cell r="A35534" t="str">
            <v>DT4178000</v>
          </cell>
          <cell r="B35534" t="str">
            <v>SUPORTE RESERVATORIO AR</v>
          </cell>
          <cell r="C35534" t="str">
            <v>UM</v>
          </cell>
        </row>
        <row r="35535">
          <cell r="A35535" t="str">
            <v>DT417800F</v>
          </cell>
          <cell r="B35535" t="str">
            <v>SUPORTE RESERVATORIO AR         4178 - T13 607 401</v>
          </cell>
          <cell r="C35535" t="str">
            <v>UM</v>
          </cell>
        </row>
        <row r="35536">
          <cell r="A35536" t="str">
            <v>DT4179000</v>
          </cell>
          <cell r="B35536" t="str">
            <v>CINTA DO RESERVATORIO AR</v>
          </cell>
          <cell r="C35536" t="str">
            <v>UM</v>
          </cell>
        </row>
        <row r="35537">
          <cell r="A35537" t="str">
            <v>DT417900F</v>
          </cell>
          <cell r="B35537" t="str">
            <v>CINTA DO RESERVATORIO AR        4179 - T13 607 421</v>
          </cell>
          <cell r="C35537" t="str">
            <v>UM</v>
          </cell>
        </row>
        <row r="35538">
          <cell r="A35538" t="str">
            <v>DT4180000</v>
          </cell>
          <cell r="B35538" t="str">
            <v>TAMPA DA BATERIA</v>
          </cell>
          <cell r="C35538" t="str">
            <v>UM</v>
          </cell>
        </row>
        <row r="35539">
          <cell r="A35539" t="str">
            <v>DT418000F</v>
          </cell>
          <cell r="B35539" t="str">
            <v>TAMPA DA BATERIA                4180 - T06 803 287</v>
          </cell>
          <cell r="C35539" t="str">
            <v>UM</v>
          </cell>
        </row>
        <row r="35540">
          <cell r="A35540" t="str">
            <v>DT421000D</v>
          </cell>
          <cell r="B35540" t="str">
            <v>CHAPA TRASEIRA DO PARALAMA DIR  4210 - TAP 821 104</v>
          </cell>
          <cell r="C35540" t="str">
            <v>UM</v>
          </cell>
        </row>
        <row r="35541">
          <cell r="A35541" t="str">
            <v>DT421000E</v>
          </cell>
          <cell r="B35541" t="str">
            <v>CHAPA TRASEIRA DO PARALAMA ESQ  4210 - TAP 821 103</v>
          </cell>
          <cell r="C35541" t="str">
            <v>UM</v>
          </cell>
        </row>
        <row r="35542">
          <cell r="A35542" t="str">
            <v>DT42100DF</v>
          </cell>
          <cell r="B35542" t="str">
            <v>CHAPA TRASEIRA DO PARALAMA DIR  4210 - TAP 821 104</v>
          </cell>
          <cell r="C35542" t="str">
            <v>UM</v>
          </cell>
        </row>
        <row r="35543">
          <cell r="A35543" t="str">
            <v>DT42100EF</v>
          </cell>
          <cell r="B35543" t="str">
            <v>CHAPA TRASEIRA DO PARALAMA ESQ  4210 - TAP 821 103</v>
          </cell>
          <cell r="C35543" t="str">
            <v>UM</v>
          </cell>
        </row>
        <row r="35544">
          <cell r="A35544" t="str">
            <v>DT421300F</v>
          </cell>
          <cell r="B35544" t="str">
            <v>DOBRADICA COMPLETA DA PORTA     4213 - 2RD 831 405</v>
          </cell>
          <cell r="C35544" t="str">
            <v>UM</v>
          </cell>
        </row>
        <row r="35545">
          <cell r="A35545" t="str">
            <v>DT4219000</v>
          </cell>
          <cell r="B35545" t="str">
            <v>SUPORTE FLEXIVEL   ESCAPAMENTO  4219 - 2RD 253 198A</v>
          </cell>
          <cell r="C35545" t="str">
            <v>UM</v>
          </cell>
        </row>
        <row r="35546">
          <cell r="A35546" t="str">
            <v>DT421900F</v>
          </cell>
          <cell r="B35546" t="str">
            <v>SUPORTE FLEXIVEL   ESCAPAMENTO  4219 - 2RD 253 198A</v>
          </cell>
          <cell r="C35546" t="str">
            <v>UM</v>
          </cell>
        </row>
        <row r="35547">
          <cell r="A35547" t="str">
            <v>DT4234000</v>
          </cell>
          <cell r="B35547" t="str">
            <v>PAINEL FRONTAL DA CABINE ANTIGA 87 · 94</v>
          </cell>
          <cell r="C35547" t="str">
            <v>UM</v>
          </cell>
        </row>
        <row r="35548">
          <cell r="A35548" t="str">
            <v>DT423400F</v>
          </cell>
          <cell r="B35548" t="str">
            <v>PAINEL FRONTAL DA CABINE ANTIGA  87 · 94 - TOO 805 033A</v>
          </cell>
          <cell r="C35548" t="str">
            <v>UM</v>
          </cell>
        </row>
        <row r="35549">
          <cell r="A35549" t="str">
            <v>DT423600D</v>
          </cell>
          <cell r="B35549" t="str">
            <v>FOLHA PORTA EXTERNA DIREITA</v>
          </cell>
          <cell r="C35549" t="str">
            <v>UM</v>
          </cell>
        </row>
        <row r="35550">
          <cell r="A35550" t="str">
            <v>DT423600E</v>
          </cell>
          <cell r="B35550" t="str">
            <v>FOLHA PORTA EXTERNA ESQUERDA</v>
          </cell>
          <cell r="C35550" t="str">
            <v>UM</v>
          </cell>
        </row>
        <row r="35551">
          <cell r="A35551" t="str">
            <v>DT42360DF</v>
          </cell>
          <cell r="B35551" t="str">
            <v>CHAPA PORTA EXTERNA DIREITA     4236</v>
          </cell>
          <cell r="C35551" t="str">
            <v>UM</v>
          </cell>
        </row>
        <row r="35552">
          <cell r="A35552" t="str">
            <v>DT42360EF</v>
          </cell>
          <cell r="B35552" t="str">
            <v>CHAPA PORTA EXTERNA ESQUERDA    4236</v>
          </cell>
          <cell r="C35552" t="str">
            <v>UM</v>
          </cell>
        </row>
        <row r="35553">
          <cell r="A35553" t="str">
            <v>DT4251000</v>
          </cell>
          <cell r="B35553" t="str">
            <v>PAINEL FRONTAL INF MODERNO</v>
          </cell>
          <cell r="C35553" t="str">
            <v>UM</v>
          </cell>
        </row>
        <row r="35554">
          <cell r="A35554" t="str">
            <v>DT425100F</v>
          </cell>
          <cell r="B35554" t="str">
            <v>PAINEL FRONTAL INF MODERNO     4251 - TF3 805 039</v>
          </cell>
          <cell r="C35554" t="str">
            <v>UM</v>
          </cell>
        </row>
        <row r="35555">
          <cell r="A35555" t="str">
            <v>DT4252000</v>
          </cell>
          <cell r="B35555" t="str">
            <v>SUPORTE DO FILTRO</v>
          </cell>
          <cell r="C35555" t="str">
            <v>UM</v>
          </cell>
        </row>
        <row r="35556">
          <cell r="A35556" t="str">
            <v>DT425200F</v>
          </cell>
          <cell r="B35556" t="str">
            <v>SUPORTE DO FILTRO               4252 - T06 127 411A</v>
          </cell>
          <cell r="C35556" t="str">
            <v>UM</v>
          </cell>
        </row>
        <row r="35557">
          <cell r="A35557" t="str">
            <v>DT4253000</v>
          </cell>
          <cell r="B35557" t="str">
            <v>PARA-CHOQUE DIANTEIRO</v>
          </cell>
          <cell r="C35557" t="str">
            <v>UM</v>
          </cell>
        </row>
        <row r="35558">
          <cell r="A35558" t="str">
            <v>DT425300F</v>
          </cell>
          <cell r="B35558" t="str">
            <v>PARA-CHOQUE DIANTEIRO           4253 - 2RD 807 111</v>
          </cell>
          <cell r="C35558" t="str">
            <v>UM</v>
          </cell>
        </row>
        <row r="35559">
          <cell r="A35559" t="str">
            <v>DT4278000</v>
          </cell>
          <cell r="B35559" t="str">
            <v>PAINEL FRONTAL SUPERIOR DA CABINA COMPLETO</v>
          </cell>
          <cell r="C35559" t="str">
            <v>UM</v>
          </cell>
        </row>
        <row r="35560">
          <cell r="A35560" t="str">
            <v>DT427800F</v>
          </cell>
          <cell r="B35560" t="str">
            <v>PAINEL FRONTAL SUPERIOR DA CABINA COMPLETO - TH7 805 033A</v>
          </cell>
          <cell r="C35560" t="str">
            <v>UM</v>
          </cell>
        </row>
        <row r="35561">
          <cell r="A35561" t="str">
            <v>DT4283000</v>
          </cell>
          <cell r="B35561" t="str">
            <v>GRADE VOLKS</v>
          </cell>
          <cell r="C35561" t="str">
            <v>UM</v>
          </cell>
        </row>
        <row r="35562">
          <cell r="A35562" t="str">
            <v>DT428300F</v>
          </cell>
          <cell r="B35562" t="str">
            <v>GRADE VOLKS                               4283 - 2RG 853 653</v>
          </cell>
          <cell r="C35562" t="str">
            <v>UM</v>
          </cell>
        </row>
        <row r="35563">
          <cell r="A35563" t="str">
            <v>DT428400D</v>
          </cell>
          <cell r="B35563" t="str">
            <v>PONTEIRA P-CHOQUE VOLKS FAROL RETANGULAR DIR</v>
          </cell>
          <cell r="C35563" t="str">
            <v>UM</v>
          </cell>
        </row>
        <row r="35564">
          <cell r="A35564" t="str">
            <v>DT428400E</v>
          </cell>
          <cell r="B35564" t="str">
            <v>PONTEIRA P-CHOQUE VOLKS FAROL RETANGULAR ESQ</v>
          </cell>
          <cell r="C35564" t="str">
            <v>UM</v>
          </cell>
        </row>
        <row r="35565">
          <cell r="A35565" t="str">
            <v>DT42840DF</v>
          </cell>
          <cell r="B35565" t="str">
            <v>PONTEIRA P-CHOQUE VOLKS FAROL RETANGULAR DIR - 2RG 807 104</v>
          </cell>
          <cell r="C35565" t="str">
            <v>UM</v>
          </cell>
        </row>
        <row r="35566">
          <cell r="A35566" t="str">
            <v>DT42840EF</v>
          </cell>
          <cell r="B35566" t="str">
            <v>PONTEIRA P-CHOQUE VOLKS FAROL RETANGULAR ESQ - 2RG 807 103</v>
          </cell>
          <cell r="C35566" t="str">
            <v>UM</v>
          </cell>
        </row>
        <row r="35567">
          <cell r="A35567" t="str">
            <v>DT4285000</v>
          </cell>
          <cell r="B35567" t="str">
            <v>MEIO CENTRAL PARA CHOQUE VOLKS</v>
          </cell>
          <cell r="C35567" t="str">
            <v>UM</v>
          </cell>
        </row>
        <row r="35568">
          <cell r="A35568" t="str">
            <v>DT428500F</v>
          </cell>
          <cell r="B35568" t="str">
            <v>MEIO CENTRAL PARA CHOQUE VOLKS - 2RG 807 105 A</v>
          </cell>
          <cell r="C35568" t="str">
            <v>UM</v>
          </cell>
        </row>
        <row r="35569">
          <cell r="A35569" t="str">
            <v>DT428600D</v>
          </cell>
          <cell r="B35569" t="str">
            <v>DEFLETOR LATERAL DIREITO</v>
          </cell>
          <cell r="C35569" t="str">
            <v>UM</v>
          </cell>
        </row>
        <row r="35570">
          <cell r="A35570" t="str">
            <v>DT428600E</v>
          </cell>
          <cell r="B35570" t="str">
            <v>DEFLETOR LATERAL ESQUERDO</v>
          </cell>
          <cell r="C35570" t="str">
            <v>UM</v>
          </cell>
        </row>
        <row r="35571">
          <cell r="A35571" t="str">
            <v>DT42860DF</v>
          </cell>
          <cell r="B35571" t="str">
            <v>DEFLETOR LATERAL DIREITO - 2RG 853 656</v>
          </cell>
          <cell r="C35571" t="str">
            <v>UM</v>
          </cell>
        </row>
        <row r="35572">
          <cell r="A35572" t="str">
            <v>DT42860EF</v>
          </cell>
          <cell r="B35572" t="str">
            <v>DEFLETOR LATERAL ESQUERDO - 2RG 853 655</v>
          </cell>
          <cell r="C35572" t="str">
            <v>UM</v>
          </cell>
        </row>
        <row r="35573">
          <cell r="A35573" t="str">
            <v>DT4286DME</v>
          </cell>
          <cell r="B35573" t="str">
            <v>PONTEIRA PARA-CHOQUE DIREITA</v>
          </cell>
          <cell r="C35573" t="str">
            <v>UM</v>
          </cell>
        </row>
        <row r="35574">
          <cell r="A35574" t="str">
            <v>DT4286EME</v>
          </cell>
          <cell r="B35574" t="str">
            <v>PONTEIRA PARA-CHOQUE ESQUERDA</v>
          </cell>
          <cell r="C35574" t="str">
            <v>UM</v>
          </cell>
        </row>
        <row r="35575">
          <cell r="A35575" t="str">
            <v>DT4301000</v>
          </cell>
          <cell r="B35575" t="str">
            <v>PARA-LAMA CAVALO CENTRAL (VW -TITAN)</v>
          </cell>
          <cell r="C35575" t="str">
            <v>UM</v>
          </cell>
        </row>
        <row r="35576">
          <cell r="A35576" t="str">
            <v>DT430100F</v>
          </cell>
          <cell r="B35576" t="str">
            <v>PARA-LAMA CAVALO CENTRAL (VW - TITAN) REC - 2T0821455</v>
          </cell>
          <cell r="C35576" t="str">
            <v>UM</v>
          </cell>
        </row>
        <row r="35577">
          <cell r="A35577" t="str">
            <v>DT4302000</v>
          </cell>
          <cell r="B35577" t="str">
            <v>PARA-LAMA CAVALO DIANT/TRAS (VW)</v>
          </cell>
          <cell r="C35577" t="str">
            <v>UM</v>
          </cell>
        </row>
        <row r="35578">
          <cell r="A35578" t="str">
            <v>DT430200F</v>
          </cell>
          <cell r="B35578" t="str">
            <v>PARA-LAMA CAVALO DIANT/TRAS (VW - TITAN) REC - 2T080327A</v>
          </cell>
          <cell r="C35578" t="str">
            <v>UM</v>
          </cell>
        </row>
        <row r="35579">
          <cell r="A35579" t="str">
            <v>DT430600F</v>
          </cell>
          <cell r="B35579" t="str">
            <v>RESERVATORIO DE AR VW 20L - 4306 - 2VF 607 251 A</v>
          </cell>
          <cell r="C35579" t="str">
            <v>UM</v>
          </cell>
        </row>
        <row r="35580">
          <cell r="A35580" t="str">
            <v>DT4307000</v>
          </cell>
          <cell r="B35580" t="str">
            <v>CHAPA SUPERIOR PARA-LAMA VOLKS S/ PARAF</v>
          </cell>
          <cell r="C35580" t="str">
            <v>UM</v>
          </cell>
        </row>
        <row r="35581">
          <cell r="A35581" t="str">
            <v>DT430700F</v>
          </cell>
          <cell r="B35581" t="str">
            <v>CHAPA SUPERIOR PARA-LAMA VOLKS S/ PARAF</v>
          </cell>
          <cell r="C35581" t="str">
            <v>UM</v>
          </cell>
        </row>
        <row r="35582">
          <cell r="A35582" t="str">
            <v>DT4308000</v>
          </cell>
          <cell r="B35582" t="str">
            <v>CHAPA INFERIOR PARA-LAMA VOLKS C/ PARAF</v>
          </cell>
          <cell r="C35582" t="str">
            <v>UM</v>
          </cell>
        </row>
        <row r="35583">
          <cell r="A35583" t="str">
            <v>DT430800F</v>
          </cell>
          <cell r="B35583" t="str">
            <v>CHAPA INFERIOR PARA-LAMA VOLKS C/ PARAF</v>
          </cell>
          <cell r="C35583" t="str">
            <v>UM</v>
          </cell>
        </row>
        <row r="35584">
          <cell r="A35584" t="str">
            <v>DT4309000</v>
          </cell>
          <cell r="B35584" t="str">
            <v>CHAPA FIXACAO PARA-LAMA VOLKS</v>
          </cell>
          <cell r="C35584" t="str">
            <v>UM</v>
          </cell>
        </row>
        <row r="35585">
          <cell r="A35585" t="str">
            <v>DT430900F</v>
          </cell>
          <cell r="B35585" t="str">
            <v>CHAPA FIXACAO PARA-LAMA VOLKS</v>
          </cell>
          <cell r="C35585" t="str">
            <v>UM</v>
          </cell>
        </row>
        <row r="35586">
          <cell r="A35586" t="str">
            <v>DT4321000</v>
          </cell>
          <cell r="B35586" t="str">
            <v>PORTA ESTEPE ( CAMINHOES MEDIOS)</v>
          </cell>
          <cell r="C35586" t="str">
            <v>UM</v>
          </cell>
        </row>
        <row r="35587">
          <cell r="A35587" t="str">
            <v>DT432100F</v>
          </cell>
          <cell r="B35587" t="str">
            <v>PORTA ESTEPE ( CAMINHOES MEDIOS) - 2S0 803 431</v>
          </cell>
          <cell r="C35587" t="str">
            <v>UM</v>
          </cell>
        </row>
        <row r="35588">
          <cell r="A35588" t="str">
            <v>DT4322000</v>
          </cell>
          <cell r="B35588" t="str">
            <v>PORTA ESTEPE ( CAMINH0ES CAVALO MEC¶NICO)</v>
          </cell>
          <cell r="C35588" t="str">
            <v>UM</v>
          </cell>
        </row>
        <row r="35589">
          <cell r="A35589" t="str">
            <v>DT432200F</v>
          </cell>
          <cell r="B35589" t="str">
            <v>PORTA ESTEPE ( CAMINH0ES CAVALO MEC¶NICO) - 2RG 803 431B</v>
          </cell>
          <cell r="C35589" t="str">
            <v>UM</v>
          </cell>
        </row>
        <row r="35590">
          <cell r="A35590" t="str">
            <v>DT4323000</v>
          </cell>
          <cell r="B35590" t="str">
            <v>CONJUNTO COCKPIT 2RO 801 021 B</v>
          </cell>
          <cell r="C35590" t="str">
            <v>UM</v>
          </cell>
        </row>
        <row r="35591">
          <cell r="A35591" t="str">
            <v>DT433100D</v>
          </cell>
          <cell r="B35591" t="str">
            <v>SUPORTE PARALAMA DIR</v>
          </cell>
          <cell r="C35591" t="str">
            <v>UM</v>
          </cell>
        </row>
        <row r="35592">
          <cell r="A35592" t="str">
            <v>DT433100E</v>
          </cell>
          <cell r="B35592" t="str">
            <v>SUPORTE PARALAMA ESQ</v>
          </cell>
          <cell r="C35592" t="str">
            <v>UM</v>
          </cell>
        </row>
        <row r="35593">
          <cell r="A35593" t="str">
            <v>DT43310DF</v>
          </cell>
          <cell r="B35593" t="str">
            <v>SUPORTE PARALAMA DIR - 2TO 803394</v>
          </cell>
          <cell r="C35593" t="str">
            <v>UM</v>
          </cell>
        </row>
        <row r="35594">
          <cell r="A35594" t="str">
            <v>DT43310EF</v>
          </cell>
          <cell r="B35594" t="str">
            <v>SUPORTE PARALAMA ESQ - 2TO 803393</v>
          </cell>
          <cell r="C35594" t="str">
            <v>UM</v>
          </cell>
        </row>
        <row r="35595">
          <cell r="A35595" t="str">
            <v>DT433200D</v>
          </cell>
          <cell r="B35595" t="str">
            <v>TUBO DO SUPORTE PARALAMA DIR</v>
          </cell>
          <cell r="C35595" t="str">
            <v>UM</v>
          </cell>
        </row>
        <row r="35596">
          <cell r="A35596" t="str">
            <v>DT433200E</v>
          </cell>
          <cell r="B35596" t="str">
            <v>TUBO DO SUPORTE PARALAMA ESQ</v>
          </cell>
          <cell r="C35596" t="str">
            <v>UM</v>
          </cell>
        </row>
        <row r="35597">
          <cell r="A35597" t="str">
            <v>DT43320DF</v>
          </cell>
          <cell r="B35597" t="str">
            <v>TUBO DO SUPORTE PARALAMA DIR - 2TO 803392</v>
          </cell>
          <cell r="C35597" t="str">
            <v>UM</v>
          </cell>
        </row>
        <row r="35598">
          <cell r="A35598" t="str">
            <v>DT43320EF</v>
          </cell>
          <cell r="B35598" t="str">
            <v>TUBO DO SUPORTE PARALAMA ESQ - 2TO 803391</v>
          </cell>
          <cell r="C35598" t="str">
            <v>UM</v>
          </cell>
        </row>
        <row r="35599">
          <cell r="A35599" t="str">
            <v>DT433400D</v>
          </cell>
          <cell r="B35599" t="str">
            <v>PONTEIRA PARA-CHOQUE LD VW   TH7.807.124</v>
          </cell>
          <cell r="C35599" t="str">
            <v>UM</v>
          </cell>
        </row>
        <row r="35600">
          <cell r="A35600" t="str">
            <v>DT433400E</v>
          </cell>
          <cell r="B35600" t="str">
            <v>PONTEIRA PARA-CHOQUE LE VW  TH7.807.123</v>
          </cell>
          <cell r="C35600" t="str">
            <v>UM</v>
          </cell>
        </row>
        <row r="35601">
          <cell r="A35601" t="str">
            <v>DT43340DF</v>
          </cell>
          <cell r="B35601" t="str">
            <v>PONTEIRA PARA-CHOQUE LD VW</v>
          </cell>
          <cell r="C35601" t="str">
            <v>UM</v>
          </cell>
        </row>
        <row r="35602">
          <cell r="A35602" t="str">
            <v>DT43340EF</v>
          </cell>
          <cell r="B35602" t="str">
            <v>PONTEIRA PARA-CHOQUE LE VW</v>
          </cell>
          <cell r="C35602" t="str">
            <v>UM</v>
          </cell>
        </row>
        <row r="35603">
          <cell r="A35603" t="str">
            <v>DT433500D</v>
          </cell>
          <cell r="B35603" t="str">
            <v>SUPORTE PARA-LAMA VW TRAS LD  2RD.821.152</v>
          </cell>
          <cell r="C35603" t="str">
            <v>UM</v>
          </cell>
        </row>
        <row r="35604">
          <cell r="A35604" t="str">
            <v>DT433500E</v>
          </cell>
          <cell r="B35604" t="str">
            <v>SUPORTE PARA-LAMA VW TRAS LE  2RD.821.151</v>
          </cell>
          <cell r="C35604" t="str">
            <v>UM</v>
          </cell>
        </row>
        <row r="35605">
          <cell r="A35605" t="str">
            <v>DT433600D</v>
          </cell>
          <cell r="B35605" t="str">
            <v>SUPORTE PARA-LAMA VW TRAS LD ANTIGO</v>
          </cell>
          <cell r="C35605" t="str">
            <v>UM</v>
          </cell>
        </row>
        <row r="35606">
          <cell r="A35606" t="str">
            <v>DT433600E</v>
          </cell>
          <cell r="B35606" t="str">
            <v>SUPORTE PARA-LAMA VW TRAS LE ANTIGO</v>
          </cell>
          <cell r="C35606" t="str">
            <v>UM</v>
          </cell>
        </row>
        <row r="35607">
          <cell r="A35607" t="str">
            <v>DT43360DF</v>
          </cell>
          <cell r="B35607" t="str">
            <v>SUPORTE PARA-LAMA VW TRAS LD ANTIGO  TAC.821.152 - TAC.821.1</v>
          </cell>
          <cell r="C35607" t="str">
            <v>UM</v>
          </cell>
        </row>
        <row r="35608">
          <cell r="A35608" t="str">
            <v>DT43360EF</v>
          </cell>
          <cell r="B35608" t="str">
            <v>SUPORTE PARA-LAMA VW TRAS LE ANTIGO  TAC.821.151 - TAC.821.1</v>
          </cell>
          <cell r="C35608" t="str">
            <v>UM</v>
          </cell>
        </row>
        <row r="35609">
          <cell r="A35609" t="str">
            <v>DT4338000</v>
          </cell>
          <cell r="B35609" t="str">
            <v>PARA-CHOQUE DIANT VW 94 A 2000</v>
          </cell>
          <cell r="C35609" t="str">
            <v>UM</v>
          </cell>
        </row>
        <row r="35610">
          <cell r="A35610" t="str">
            <v>DT433800F</v>
          </cell>
          <cell r="B35610" t="str">
            <v>PARA-CHOQUE DIANT VW 94 A 2000  2RG.807.105.CTR</v>
          </cell>
          <cell r="C35610" t="str">
            <v>UM</v>
          </cell>
        </row>
        <row r="35611">
          <cell r="A35611" t="str">
            <v>DT4340000</v>
          </cell>
          <cell r="B35611" t="str">
            <v>PARA-CHOQUE CENTRAL VOLKS S/SPOILLER</v>
          </cell>
          <cell r="C35611" t="str">
            <v>UM</v>
          </cell>
        </row>
        <row r="35612">
          <cell r="A35612" t="str">
            <v>DT434000F</v>
          </cell>
          <cell r="B35612" t="str">
            <v>PARA-CHOQUE CENTRAL VOLKS S/SPOILLER - 2RL807105</v>
          </cell>
          <cell r="C35612" t="str">
            <v>UM</v>
          </cell>
        </row>
        <row r="35613">
          <cell r="A35613" t="str">
            <v>DT434100D</v>
          </cell>
          <cell r="B35613" t="str">
            <v>PONTEIRA DIR P-CHOQUE VOLKS S/S POILLER FAROL RED</v>
          </cell>
          <cell r="C35613" t="str">
            <v>UM</v>
          </cell>
        </row>
        <row r="35614">
          <cell r="A35614" t="str">
            <v>DT434100E</v>
          </cell>
          <cell r="B35614" t="str">
            <v>PONTEIRA ESQ P-CHOQUE VOLKS S/S POILLER FAROL RED</v>
          </cell>
          <cell r="C35614" t="str">
            <v>UM</v>
          </cell>
        </row>
        <row r="35615">
          <cell r="A35615" t="str">
            <v>DT43410DF</v>
          </cell>
          <cell r="B35615" t="str">
            <v>PONTEIRA DIR P-CHOQUE VOLKS S/SPOILLER FAROL RED - 2S0807102</v>
          </cell>
          <cell r="C35615" t="str">
            <v>UM</v>
          </cell>
        </row>
        <row r="35616">
          <cell r="A35616" t="str">
            <v>DT43410EF</v>
          </cell>
          <cell r="B35616" t="str">
            <v>PONTEIRA ESQ P-CHOQUE VOLKS S/SPOILLER FAROL RED - 2S0807103</v>
          </cell>
          <cell r="C35616" t="str">
            <v>UM</v>
          </cell>
        </row>
        <row r="35617">
          <cell r="A35617" t="str">
            <v>DT4342000</v>
          </cell>
          <cell r="B35617" t="str">
            <v>PARA-CHOQUE CENTRAL VOLKS C/SPOILLER</v>
          </cell>
          <cell r="C35617" t="str">
            <v>UM</v>
          </cell>
        </row>
        <row r="35618">
          <cell r="A35618" t="str">
            <v>DT434200F</v>
          </cell>
          <cell r="B35618" t="str">
            <v>PARA-CHOQUE CENTRAL VOLKS C/SPOILLER - 2VF807105</v>
          </cell>
          <cell r="C35618" t="str">
            <v>UM</v>
          </cell>
        </row>
        <row r="35619">
          <cell r="A35619" t="str">
            <v>DT434300D</v>
          </cell>
          <cell r="B35619" t="str">
            <v>PONTEIRA DIR P-CHOQUE VOLKS C/S POILLER FAROL RED</v>
          </cell>
          <cell r="C35619" t="str">
            <v>UM</v>
          </cell>
        </row>
        <row r="35620">
          <cell r="A35620" t="str">
            <v>DT434300E</v>
          </cell>
          <cell r="B35620" t="str">
            <v>PONTEIRA ESQ P-CHOQUE VOLKS C/S POILLER FAROL RED</v>
          </cell>
          <cell r="C35620" t="str">
            <v>UM</v>
          </cell>
        </row>
        <row r="35621">
          <cell r="A35621" t="str">
            <v>DT43430DF</v>
          </cell>
          <cell r="B35621" t="str">
            <v>PONTEIRA DIR P-CHOQUE VOLKS C/SPOILLER FAROL RED - 2S0807102</v>
          </cell>
          <cell r="C35621" t="str">
            <v>UM</v>
          </cell>
        </row>
        <row r="35622">
          <cell r="A35622" t="str">
            <v>DT43430EF</v>
          </cell>
          <cell r="B35622" t="str">
            <v>PONTEIRA ESQ P-CHOQUE VOLKS C/SPOILLER FAROL RED - 2S0807103</v>
          </cell>
          <cell r="C35622" t="str">
            <v>UM</v>
          </cell>
        </row>
        <row r="35623">
          <cell r="A35623" t="str">
            <v>DT434500D</v>
          </cell>
          <cell r="B35623" t="str">
            <v>PONTEIRA DIR P-CHOQUE VOLKS S/S POILLER FAROL RET</v>
          </cell>
          <cell r="C35623" t="str">
            <v>UM</v>
          </cell>
        </row>
        <row r="35624">
          <cell r="A35624" t="str">
            <v>DT434500E</v>
          </cell>
          <cell r="B35624" t="str">
            <v>PONTEIRA ESQ P-CHOQUE VOLKS S/S POILLER FAROL RET</v>
          </cell>
          <cell r="C35624" t="str">
            <v>UM</v>
          </cell>
        </row>
        <row r="35625">
          <cell r="A35625" t="str">
            <v>DT43450DF</v>
          </cell>
          <cell r="B35625" t="str">
            <v>PONTEIRA DIR P-CHOQUE VOLKS S/SPOILLER FAROL RET - 2RL807103</v>
          </cell>
          <cell r="C35625" t="str">
            <v>UM</v>
          </cell>
        </row>
        <row r="35626">
          <cell r="A35626" t="str">
            <v>DT43450EF</v>
          </cell>
          <cell r="B35626" t="str">
            <v>PONTEIRA ESQ P-CHOQUE VOLKS S/SPOILLER FAROL RET - 2RL807104</v>
          </cell>
          <cell r="C35626" t="str">
            <v>UM</v>
          </cell>
        </row>
        <row r="35627">
          <cell r="A35627" t="str">
            <v>DT434600D</v>
          </cell>
          <cell r="B35627" t="str">
            <v>PONTEIRA DIR P-CHOQUE VOLKS C/S POILLER FAROL RET</v>
          </cell>
          <cell r="C35627" t="str">
            <v>UM</v>
          </cell>
        </row>
        <row r="35628">
          <cell r="A35628" t="str">
            <v>DT434600E</v>
          </cell>
          <cell r="B35628" t="str">
            <v>PONTEIRA ESQ P-CHOQUE VOLKS C/S POILLER FAROL RET</v>
          </cell>
          <cell r="C35628" t="str">
            <v>UM</v>
          </cell>
        </row>
        <row r="35629">
          <cell r="A35629" t="str">
            <v>DT43460DF</v>
          </cell>
          <cell r="B35629" t="str">
            <v>PONTEIRA DIR P-CHOQUE VOLKS C/SPOILLER FAROL RET - 2VF807102</v>
          </cell>
          <cell r="C35629" t="str">
            <v>UM</v>
          </cell>
        </row>
        <row r="35630">
          <cell r="A35630" t="str">
            <v>DT43460EF</v>
          </cell>
          <cell r="B35630" t="str">
            <v>PONTEIRA ESQ P-CHOQUE VOLKS C/SPOILLER FAROL RET - 2VF807103</v>
          </cell>
          <cell r="C35630" t="str">
            <v>UM</v>
          </cell>
        </row>
        <row r="35631">
          <cell r="A35631" t="str">
            <v>DT4347000</v>
          </cell>
          <cell r="B35631" t="str">
            <v>GRADE DIANTEIRA SUPERIOR CONSTELLATION VW</v>
          </cell>
          <cell r="C35631" t="str">
            <v>UM</v>
          </cell>
        </row>
        <row r="35632">
          <cell r="A35632" t="str">
            <v>DT434700F</v>
          </cell>
          <cell r="B35632" t="str">
            <v>GRADE DIANTEIRA SUPERIOR CONSTELLATION VW</v>
          </cell>
          <cell r="C35632" t="str">
            <v>UM</v>
          </cell>
        </row>
        <row r="35633">
          <cell r="A35633" t="str">
            <v>DT434800D</v>
          </cell>
          <cell r="B35633" t="str">
            <v>PONTEIRA P-CHOQUE VOLKS FAROL REDONDO DIR</v>
          </cell>
          <cell r="C35633" t="str">
            <v>UM</v>
          </cell>
        </row>
        <row r="35634">
          <cell r="A35634" t="str">
            <v>DT434800E</v>
          </cell>
          <cell r="B35634" t="str">
            <v>PONTEIRA P-CHOQUE VOLKS FAROL REDONDO ESQ</v>
          </cell>
          <cell r="C35634" t="str">
            <v>UM</v>
          </cell>
        </row>
        <row r="35635">
          <cell r="A35635" t="str">
            <v>DT43480DF</v>
          </cell>
          <cell r="B35635" t="str">
            <v>PONTEIRA P-CHOQUE VOLKS FAROL REDONDO DIR</v>
          </cell>
          <cell r="C35635" t="str">
            <v>UM</v>
          </cell>
        </row>
        <row r="35636">
          <cell r="A35636" t="str">
            <v>DT43480EF</v>
          </cell>
          <cell r="B35636" t="str">
            <v>PONTEIRA P-CHOQUE VOLKS FAROL REDONDO ESQ</v>
          </cell>
          <cell r="C35636" t="str">
            <v>UM</v>
          </cell>
        </row>
        <row r="35637">
          <cell r="A35637" t="str">
            <v>DT4349000</v>
          </cell>
          <cell r="B35637" t="str">
            <v>SUPORTE DO CARDAN VOLKS ONIBUS 16-180E/16-210</v>
          </cell>
          <cell r="C35637" t="str">
            <v>UM</v>
          </cell>
        </row>
        <row r="35638">
          <cell r="A35638" t="str">
            <v>DT434900F</v>
          </cell>
          <cell r="B35638" t="str">
            <v>SUPORTE DO CARDAN VOLKS ONIBUS 16-180E/16-210 - TAR 803 779</v>
          </cell>
          <cell r="C35638" t="str">
            <v>UM</v>
          </cell>
        </row>
        <row r="35639">
          <cell r="A35639" t="str">
            <v>DT4360000</v>
          </cell>
          <cell r="B35639" t="str">
            <v>TAMPA CAIXA BATERIA VW CONSTELL</v>
          </cell>
          <cell r="C35639" t="str">
            <v>UM</v>
          </cell>
        </row>
        <row r="35640">
          <cell r="A35640" t="str">
            <v>DT436000F</v>
          </cell>
          <cell r="B35640" t="str">
            <v>TAMPA CAIXA BATERIA VW CONSTELLTION - 2S2 777 515</v>
          </cell>
          <cell r="C35640" t="str">
            <v>UM</v>
          </cell>
        </row>
        <row r="35641">
          <cell r="A35641" t="str">
            <v>DT436200D</v>
          </cell>
          <cell r="B35641" t="str">
            <v>PONTEIRA DIREITA - CONSTELLATION PESADO</v>
          </cell>
          <cell r="C35641" t="str">
            <v>UM</v>
          </cell>
        </row>
        <row r="35642">
          <cell r="A35642" t="str">
            <v>DT436200E</v>
          </cell>
          <cell r="B35642" t="str">
            <v>PONTEIRA ESQUERDA - CONSTELLATION PESADO</v>
          </cell>
          <cell r="C35642" t="str">
            <v>UM</v>
          </cell>
        </row>
        <row r="35643">
          <cell r="A35643" t="str">
            <v>DT43620DF</v>
          </cell>
          <cell r="B35643" t="str">
            <v>PONTEIRA DIREITA - CONSTELLATION PESADO</v>
          </cell>
          <cell r="C35643" t="str">
            <v>UM</v>
          </cell>
        </row>
        <row r="35644">
          <cell r="A35644" t="str">
            <v>DT43620EF</v>
          </cell>
          <cell r="B35644" t="str">
            <v>PONTEIRA ESQUERDA - CONSTELLATION PESADO</v>
          </cell>
          <cell r="C35644" t="str">
            <v>UM</v>
          </cell>
        </row>
        <row r="35645">
          <cell r="A35645" t="str">
            <v>DT4363000</v>
          </cell>
          <cell r="B35645" t="str">
            <v>MEIO CENTRAL - CONSTELLATION PESADO</v>
          </cell>
          <cell r="C35645" t="str">
            <v>UM</v>
          </cell>
        </row>
        <row r="35646">
          <cell r="A35646" t="str">
            <v>DT436300F</v>
          </cell>
          <cell r="B35646" t="str">
            <v>MEIO CENTRAL - CONSTELLATION PESADO</v>
          </cell>
          <cell r="C35646" t="str">
            <v>UM</v>
          </cell>
        </row>
        <row r="35647">
          <cell r="A35647" t="str">
            <v>DT4433000</v>
          </cell>
          <cell r="B35647" t="str">
            <v>SUPORTE DA PLACA VOLKS</v>
          </cell>
          <cell r="C35647" t="str">
            <v>UM</v>
          </cell>
        </row>
        <row r="35648">
          <cell r="A35648" t="str">
            <v>DT443300F</v>
          </cell>
          <cell r="B35648" t="str">
            <v>SUPORTE DA PLACA VOLKS 4433 - TAP 807 801</v>
          </cell>
          <cell r="C35648" t="str">
            <v>UM</v>
          </cell>
        </row>
        <row r="35649">
          <cell r="A35649" t="str">
            <v>DT443400D</v>
          </cell>
          <cell r="B35649" t="str">
            <v>COLUNA DIANT. CAMINHAO VW APàS 2000 DIR.</v>
          </cell>
          <cell r="C35649" t="str">
            <v>UM</v>
          </cell>
        </row>
        <row r="35650">
          <cell r="A35650" t="str">
            <v>DT443400E</v>
          </cell>
          <cell r="B35650" t="str">
            <v>COLUNA DIANT. CAMINHAO VW APàS 2000 ESQ.</v>
          </cell>
          <cell r="C35650" t="str">
            <v>UM</v>
          </cell>
        </row>
        <row r="35651">
          <cell r="A35651" t="str">
            <v>DT44340DF</v>
          </cell>
          <cell r="B35651" t="str">
            <v>COLUNA DIANT. CAMINHAO VW APOS 2000 DIR. 2VF805029</v>
          </cell>
          <cell r="C35651" t="str">
            <v>UM</v>
          </cell>
        </row>
        <row r="35652">
          <cell r="A35652" t="str">
            <v>DT44340DG</v>
          </cell>
          <cell r="B35652" t="str">
            <v>COLUNA DIANTEIRA VW</v>
          </cell>
          <cell r="C35652" t="str">
            <v>UM</v>
          </cell>
        </row>
        <row r="35653">
          <cell r="A35653" t="str">
            <v>DT44340EF</v>
          </cell>
          <cell r="B35653" t="str">
            <v>COLUNA DIANT. CAMINHAO VW APOS 2000 ESQ. 2VF805030</v>
          </cell>
          <cell r="C35653" t="str">
            <v>UM</v>
          </cell>
        </row>
        <row r="35654">
          <cell r="A35654" t="str">
            <v>DT44340EG</v>
          </cell>
          <cell r="B35654" t="str">
            <v>COLUNA DIANTEIRA VW</v>
          </cell>
          <cell r="C35654" t="str">
            <v>UM</v>
          </cell>
        </row>
        <row r="35655">
          <cell r="A35655" t="str">
            <v>DT443500D</v>
          </cell>
          <cell r="B35655" t="str">
            <v>FOLHA DA PORTA EXTERNA DIR. C/FRISO S/REFORCO &gt;2002</v>
          </cell>
          <cell r="C35655" t="str">
            <v>UM</v>
          </cell>
        </row>
        <row r="35656">
          <cell r="A35656" t="str">
            <v>DT443500E</v>
          </cell>
          <cell r="B35656" t="str">
            <v>FOLHA DA PORTA EXTERNA ESQ. C/FRISO S/REFORCO &gt;2002</v>
          </cell>
          <cell r="C35656" t="str">
            <v>UM</v>
          </cell>
        </row>
        <row r="35657">
          <cell r="A35657" t="str">
            <v>DT44350DF</v>
          </cell>
          <cell r="B35657" t="str">
            <v>CHAPA DA PORTA EXTERNA DIR. C/FRISO S/REFORCO &gt; 2000</v>
          </cell>
          <cell r="C35657" t="str">
            <v>UM</v>
          </cell>
        </row>
        <row r="35658">
          <cell r="A35658" t="str">
            <v>DT44350EF</v>
          </cell>
          <cell r="B35658" t="str">
            <v>FOLHA DA PORTA EXTERNA ESQ. C/FRISO S/REFORCO &gt;2002</v>
          </cell>
          <cell r="C35658" t="str">
            <v>UM</v>
          </cell>
        </row>
        <row r="35659">
          <cell r="A35659" t="str">
            <v>DT443600D</v>
          </cell>
          <cell r="B35659" t="str">
            <v>PORTA VOLKS COMPL. NUA DIR. C/FRISO &gt;2002</v>
          </cell>
          <cell r="C35659" t="str">
            <v>UM</v>
          </cell>
        </row>
        <row r="35660">
          <cell r="A35660" t="str">
            <v>DT443600E</v>
          </cell>
          <cell r="B35660" t="str">
            <v>PORTA VOLKS NUA COMPLETA. ESQ. C/ FRISO &gt; 2002</v>
          </cell>
          <cell r="C35660" t="str">
            <v>UM</v>
          </cell>
        </row>
        <row r="35661">
          <cell r="A35661" t="str">
            <v>DT44360DF</v>
          </cell>
          <cell r="B35661" t="str">
            <v>PORTA COMPLETA NUA DIR. C/FRISO &gt; 2000      4436D</v>
          </cell>
          <cell r="C35661" t="str">
            <v>UM</v>
          </cell>
        </row>
        <row r="35662">
          <cell r="A35662" t="str">
            <v>DT44360EF</v>
          </cell>
          <cell r="B35662" t="str">
            <v>PORTA VOLKS COMPL. NUA ESQ. C/ FRISO &gt; 2002  4436E</v>
          </cell>
          <cell r="C35662" t="str">
            <v>UM</v>
          </cell>
        </row>
        <row r="35663">
          <cell r="A35663" t="str">
            <v>DT443700D</v>
          </cell>
          <cell r="B35663" t="str">
            <v>ASSOALHO LATERAL DIREITO VW</v>
          </cell>
          <cell r="C35663" t="str">
            <v>UM</v>
          </cell>
        </row>
        <row r="35664">
          <cell r="A35664" t="str">
            <v>DT443700E</v>
          </cell>
          <cell r="B35664" t="str">
            <v>ASSOALHO LATERAL ESQUERDO VW</v>
          </cell>
          <cell r="C35664" t="str">
            <v>UM</v>
          </cell>
        </row>
        <row r="35665">
          <cell r="A35665" t="str">
            <v>DT44370DF</v>
          </cell>
          <cell r="B35665" t="str">
            <v>ASSOALHO LATERAL DIREITO VW</v>
          </cell>
          <cell r="C35665" t="str">
            <v>UM</v>
          </cell>
        </row>
        <row r="35666">
          <cell r="A35666" t="str">
            <v>DT44370EF</v>
          </cell>
          <cell r="B35666" t="str">
            <v>ASSOALHO LATERAL ESQUERDO VW</v>
          </cell>
          <cell r="C35666" t="str">
            <v>UM</v>
          </cell>
        </row>
        <row r="35667">
          <cell r="A35667" t="str">
            <v>DT4438000</v>
          </cell>
          <cell r="B35667" t="str">
            <v>FRONTAL SUPERIOR DA CABINE S/FUROS</v>
          </cell>
          <cell r="C35667" t="str">
            <v>UM</v>
          </cell>
        </row>
        <row r="35668">
          <cell r="A35668" t="str">
            <v>DT443800F</v>
          </cell>
          <cell r="B35668" t="str">
            <v>FRONTAL SUPERIOR DA CABINE S/FUROS</v>
          </cell>
          <cell r="C35668" t="str">
            <v>UM</v>
          </cell>
        </row>
        <row r="35669">
          <cell r="A35669" t="str">
            <v>DT4439000</v>
          </cell>
          <cell r="B35669" t="str">
            <v>FRONTAL SUP.DA CABINE S/FUROS ES/RECORTES - 2000</v>
          </cell>
          <cell r="C35669" t="str">
            <v>UM</v>
          </cell>
        </row>
        <row r="35670">
          <cell r="A35670" t="str">
            <v>DT444100D</v>
          </cell>
          <cell r="B35670" t="str">
            <v>PONTEIRA PARACHOQUE DIR VOLKS CONSTELLATION MEDIO</v>
          </cell>
          <cell r="C35670" t="str">
            <v>UM</v>
          </cell>
        </row>
        <row r="35671">
          <cell r="A35671" t="str">
            <v>DT444100E</v>
          </cell>
          <cell r="B35671" t="str">
            <v>PONTEIRA PARACHOQUE ESQ VOLKS CONSTELLATION MEDIO</v>
          </cell>
          <cell r="C35671" t="str">
            <v>UM</v>
          </cell>
        </row>
        <row r="35672">
          <cell r="A35672" t="str">
            <v>DT44410DF</v>
          </cell>
          <cell r="B35672" t="str">
            <v>PONTEIRA DIR VOLKS CONSTELLATION MEDIO</v>
          </cell>
          <cell r="C35672" t="str">
            <v>UM</v>
          </cell>
        </row>
        <row r="35673">
          <cell r="A35673" t="str">
            <v>DT44410EF</v>
          </cell>
          <cell r="B35673" t="str">
            <v>PONTEIRA ESQ VOLKS CONSTELLATION MEDIO</v>
          </cell>
          <cell r="C35673" t="str">
            <v>UM</v>
          </cell>
        </row>
        <row r="35674">
          <cell r="A35674" t="str">
            <v>DT4442000</v>
          </cell>
          <cell r="B35674" t="str">
            <v>PARACHOQUE CENTRAL VOLKS CONSTELLATION MEDIO</v>
          </cell>
          <cell r="C35674" t="str">
            <v>UM</v>
          </cell>
        </row>
        <row r="35675">
          <cell r="A35675" t="str">
            <v>DT444200F</v>
          </cell>
          <cell r="B35675" t="str">
            <v>PARACHOQUE CENTRAL VOLKS CONSTELLATION MEDIO</v>
          </cell>
          <cell r="C35675" t="str">
            <v>UM</v>
          </cell>
        </row>
        <row r="35676">
          <cell r="A35676" t="str">
            <v>DT4443000</v>
          </cell>
          <cell r="B35676" t="str">
            <v>FRONTAL SUPERIOR DA CABINE - DELIVERY ACIMA DE 2005</v>
          </cell>
          <cell r="C35676" t="str">
            <v>UM</v>
          </cell>
        </row>
        <row r="35677">
          <cell r="A35677" t="str">
            <v>DT444300F</v>
          </cell>
          <cell r="B35677" t="str">
            <v>FRONTAL SUPERIOR DA CABINE - DELIVERY ACIMA DE 2005</v>
          </cell>
          <cell r="C35677" t="str">
            <v>UM</v>
          </cell>
        </row>
        <row r="35678">
          <cell r="A35678" t="str">
            <v>DT4482000</v>
          </cell>
          <cell r="B35678" t="str">
            <v>SUPORTE PARA-CHOQUE CENTRAL CONSTELLATION-ESTRIBO 2 DEGRAUS</v>
          </cell>
          <cell r="C35678" t="str">
            <v>UM</v>
          </cell>
        </row>
        <row r="35679">
          <cell r="A35679" t="str">
            <v>DT448200F</v>
          </cell>
          <cell r="B35679" t="str">
            <v>SUPORTE PARA-CHOQUE CENTRAL CONSTELLATION-ESTRIBO 2 DEGRAUS</v>
          </cell>
          <cell r="C35679" t="str">
            <v>UM</v>
          </cell>
        </row>
        <row r="35680">
          <cell r="A35680" t="str">
            <v>DT4483000</v>
          </cell>
          <cell r="B35680" t="str">
            <v>SUPORTE PARA-CHOQUE DELIVERY</v>
          </cell>
          <cell r="C35680" t="str">
            <v>UM</v>
          </cell>
        </row>
        <row r="35681">
          <cell r="A35681" t="str">
            <v>DT448300F</v>
          </cell>
          <cell r="B35681" t="str">
            <v>SUPORTE PARA-CHOQUE DELIVERY</v>
          </cell>
          <cell r="C35681" t="str">
            <v>UM</v>
          </cell>
        </row>
        <row r="35682">
          <cell r="A35682" t="str">
            <v>DT4484000</v>
          </cell>
          <cell r="B35682" t="str">
            <v>SUPORTE PARA-CHOQUE CENTRAL CONSTELLATION-ESTRIBO 3 DEGRAUS</v>
          </cell>
          <cell r="C35682" t="str">
            <v>UM</v>
          </cell>
        </row>
        <row r="35683">
          <cell r="A35683" t="str">
            <v>DT448400F</v>
          </cell>
          <cell r="B35683" t="str">
            <v>SUPORTE PARA-CHOQUE CENTRAL CONSTELLATION-ESTRIBO 3 DEGRAUS</v>
          </cell>
          <cell r="C35683" t="str">
            <v>UM</v>
          </cell>
        </row>
        <row r="35684">
          <cell r="A35684" t="str">
            <v>DT5050000</v>
          </cell>
          <cell r="B35684" t="str">
            <v>1303525604 - PARA-CHOQUE TRASEIRO IVECO</v>
          </cell>
          <cell r="C35684" t="str">
            <v>UM</v>
          </cell>
        </row>
        <row r="35685">
          <cell r="A35685" t="str">
            <v>DT5050FIT</v>
          </cell>
          <cell r="B35685" t="str">
            <v>1303525604 - CJ PARA-CHOQUE TRASEIRO FIAT CINZA 604</v>
          </cell>
          <cell r="C35685" t="str">
            <v>UM</v>
          </cell>
        </row>
        <row r="35686">
          <cell r="A35686" t="str">
            <v>DT5057000</v>
          </cell>
          <cell r="B35686" t="str">
            <v>93904455 - TRAVESSA SUP. CABINA</v>
          </cell>
          <cell r="C35686" t="str">
            <v>UM</v>
          </cell>
        </row>
        <row r="35687">
          <cell r="A35687" t="str">
            <v>DT5062000</v>
          </cell>
          <cell r="B35687" t="str">
            <v>93924303 - ESTR. BAT. PORTA DIR</v>
          </cell>
          <cell r="C35687" t="str">
            <v>UM</v>
          </cell>
        </row>
        <row r="35688">
          <cell r="A35688" t="str">
            <v>DT506400D</v>
          </cell>
          <cell r="B35688" t="str">
            <v>93924231 - LONGARINA DIR.</v>
          </cell>
          <cell r="C35688" t="str">
            <v>UM</v>
          </cell>
        </row>
        <row r="35689">
          <cell r="A35689" t="str">
            <v>DT506400E</v>
          </cell>
          <cell r="B35689" t="str">
            <v>93916591 - LONGARINA ESQ.</v>
          </cell>
          <cell r="C35689" t="str">
            <v>UM</v>
          </cell>
        </row>
        <row r="35690">
          <cell r="A35690" t="str">
            <v>DT5066000</v>
          </cell>
          <cell r="B35690" t="str">
            <v>93924429 - REVESTIMENTO ESQ.</v>
          </cell>
          <cell r="C35690" t="str">
            <v>UM</v>
          </cell>
        </row>
        <row r="35691">
          <cell r="A35691" t="str">
            <v>DT5070000</v>
          </cell>
          <cell r="B35691" t="str">
            <v>93924431 - TRAV SUP PAR TRAS.</v>
          </cell>
          <cell r="C35691" t="str">
            <v>UM</v>
          </cell>
        </row>
        <row r="35692">
          <cell r="A35692" t="str">
            <v>DT5073000</v>
          </cell>
          <cell r="B35692" t="str">
            <v>93924428 - REVESTIMENTO DIR.</v>
          </cell>
          <cell r="C35692" t="str">
            <v>UM</v>
          </cell>
        </row>
        <row r="35693">
          <cell r="A35693" t="str">
            <v>DT5076000</v>
          </cell>
          <cell r="B35693" t="str">
            <v>93900943 - ENCAIXE P/ TRAVESSA INF.</v>
          </cell>
          <cell r="C35693" t="str">
            <v>UM</v>
          </cell>
        </row>
        <row r="35694">
          <cell r="A35694" t="str">
            <v>DT5079000</v>
          </cell>
          <cell r="B35694" t="str">
            <v>939251230 - ENCAIXE TRAV.SUP.</v>
          </cell>
          <cell r="C35694" t="str">
            <v>UM</v>
          </cell>
        </row>
        <row r="35695">
          <cell r="A35695" t="str">
            <v>DT5082000</v>
          </cell>
          <cell r="B35695" t="str">
            <v>93939942 - REVEST. PARA BRISA.</v>
          </cell>
          <cell r="C35695" t="str">
            <v>UM</v>
          </cell>
        </row>
        <row r="35696">
          <cell r="A35696" t="str">
            <v>DT5083000</v>
          </cell>
          <cell r="B35696" t="str">
            <v>93901198 - REFORCO</v>
          </cell>
          <cell r="C35696" t="str">
            <v>UM</v>
          </cell>
        </row>
        <row r="35697">
          <cell r="A35697" t="str">
            <v>DT5084000</v>
          </cell>
          <cell r="B35697" t="str">
            <v>93931241 - REFORCO SUPERIOR DIR.</v>
          </cell>
          <cell r="C35697" t="str">
            <v>UM</v>
          </cell>
        </row>
        <row r="35698">
          <cell r="A35698" t="str">
            <v>DT5085000</v>
          </cell>
          <cell r="B35698" t="str">
            <v>93931242 - REFORCO SUPERIOR ESQ.</v>
          </cell>
          <cell r="C35698" t="str">
            <v>UM</v>
          </cell>
        </row>
        <row r="35699">
          <cell r="A35699" t="str">
            <v>DT509600D</v>
          </cell>
          <cell r="B35699" t="str">
            <v>503120789 - PONT. DIR P.CHOQUE (DAILY) S/PINT</v>
          </cell>
          <cell r="C35699" t="str">
            <v>UM</v>
          </cell>
        </row>
        <row r="35700">
          <cell r="A35700" t="str">
            <v>DT509600E</v>
          </cell>
          <cell r="B35700" t="str">
            <v>503120790 -  PONT. ESQ. P-CHOQUE (DAILY) S/PINT</v>
          </cell>
          <cell r="C35700" t="str">
            <v>UM</v>
          </cell>
        </row>
        <row r="35701">
          <cell r="A35701" t="str">
            <v>DT5097000</v>
          </cell>
          <cell r="B35701" t="str">
            <v>503120791- PARA-CHOQUE CENTRAL (DAILY) S/PINT</v>
          </cell>
          <cell r="C35701" t="str">
            <v>UM</v>
          </cell>
        </row>
        <row r="35702">
          <cell r="A35702" t="str">
            <v>DT5098000</v>
          </cell>
          <cell r="B35702" t="str">
            <v>93828902 - TRAVESSA ANTERIOR</v>
          </cell>
          <cell r="C35702" t="str">
            <v>UM</v>
          </cell>
        </row>
        <row r="35703">
          <cell r="A35703" t="str">
            <v>DT5099000</v>
          </cell>
          <cell r="B35703" t="str">
            <v>RESERVATORIO DE AR  15L</v>
          </cell>
          <cell r="C35703" t="str">
            <v>UM</v>
          </cell>
        </row>
        <row r="35704">
          <cell r="A35704" t="str">
            <v>DT509900F</v>
          </cell>
          <cell r="B35704" t="str">
            <v>RESERVATORIO DE AR  15L    503101997 - 503101997</v>
          </cell>
          <cell r="C35704" t="str">
            <v>UM</v>
          </cell>
        </row>
        <row r="35705">
          <cell r="A35705" t="str">
            <v>DT5103000</v>
          </cell>
          <cell r="B35705" t="str">
            <v>93954404 - TAMPA FAROL NEBLINA</v>
          </cell>
          <cell r="C35705" t="str">
            <v>UM</v>
          </cell>
        </row>
        <row r="35706">
          <cell r="A35706" t="str">
            <v>DT5104000</v>
          </cell>
          <cell r="B35706" t="str">
            <v>TELA DA GRADE FRONTAL  ( RIGILINE)</v>
          </cell>
          <cell r="C35706" t="str">
            <v>UM</v>
          </cell>
        </row>
        <row r="35707">
          <cell r="A35707" t="str">
            <v>DT510800D</v>
          </cell>
          <cell r="B35707" t="str">
            <v>503355350 - PONTEIRA DIR P-CHOQUE (DAILY) S/PINT</v>
          </cell>
          <cell r="C35707" t="str">
            <v>UM</v>
          </cell>
        </row>
        <row r="35708">
          <cell r="A35708" t="str">
            <v>DT510800E</v>
          </cell>
          <cell r="B35708" t="str">
            <v>503355351 - PONTEIRA ESQ P-CHOQUE (DAILY) S/PINT</v>
          </cell>
          <cell r="C35708" t="str">
            <v>UM</v>
          </cell>
        </row>
        <row r="35709">
          <cell r="A35709" t="str">
            <v>DT5109000</v>
          </cell>
          <cell r="B35709" t="str">
            <v>503355352 - PARA-CHOQUE CENTRAL (DAILY) S/PINT</v>
          </cell>
          <cell r="C35709" t="str">
            <v>UM</v>
          </cell>
        </row>
        <row r="35710">
          <cell r="A35710" t="str">
            <v>DT5110000</v>
          </cell>
          <cell r="B35710" t="str">
            <v>952037500 - PARA-CHOQUE (DAILY) DIANT</v>
          </cell>
          <cell r="C35710" t="str">
            <v>UM</v>
          </cell>
        </row>
        <row r="35711">
          <cell r="A35711" t="str">
            <v>DT5121000</v>
          </cell>
          <cell r="B35711" t="str">
            <v>95203891 - REVEST. LATERAL ESQ.</v>
          </cell>
          <cell r="C35711" t="str">
            <v>UM</v>
          </cell>
        </row>
        <row r="35712">
          <cell r="A35712" t="str">
            <v>DT512600D</v>
          </cell>
          <cell r="B35712" t="str">
            <v>95203893 - REVEST. LATERAL DIR.</v>
          </cell>
          <cell r="C35712" t="str">
            <v>UM</v>
          </cell>
        </row>
        <row r="35713">
          <cell r="A35713" t="str">
            <v>DT512600E</v>
          </cell>
          <cell r="B35713" t="str">
            <v>95203894 - REVEST. LATERAL ESQ.</v>
          </cell>
          <cell r="C35713" t="str">
            <v>UM</v>
          </cell>
        </row>
        <row r="35714">
          <cell r="A35714" t="str">
            <v>DT5129000</v>
          </cell>
          <cell r="B35714" t="str">
            <v>95203888 - REVEST. LATERAL ESQ.</v>
          </cell>
          <cell r="C35714" t="str">
            <v>UM</v>
          </cell>
        </row>
        <row r="35715">
          <cell r="A35715" t="str">
            <v>DT5152000</v>
          </cell>
          <cell r="B35715" t="str">
            <v>TAMPA CAIXA DE BATERIA IVECO STRALIS</v>
          </cell>
          <cell r="C35715" t="str">
            <v>UM</v>
          </cell>
        </row>
        <row r="35716">
          <cell r="A35716" t="str">
            <v>DT515200F</v>
          </cell>
          <cell r="B35716" t="str">
            <v>TAMPA CAIXA DE BATERIA IVECO STRALIS - 98427424</v>
          </cell>
          <cell r="C35716" t="str">
            <v>UM</v>
          </cell>
        </row>
        <row r="35717">
          <cell r="A35717" t="str">
            <v>DT5153000</v>
          </cell>
          <cell r="B35717" t="str">
            <v>PARA-LAMA CV UNIV STRALIS-EUROTECH</v>
          </cell>
          <cell r="C35717" t="str">
            <v>UM</v>
          </cell>
        </row>
        <row r="35718">
          <cell r="A35718" t="str">
            <v>DT515300F</v>
          </cell>
          <cell r="B35718" t="str">
            <v>PARA-LAMA CV UNIV STRALIS-EUROTECH</v>
          </cell>
          <cell r="C35718" t="str">
            <v>UM</v>
          </cell>
        </row>
        <row r="35719">
          <cell r="A35719" t="str">
            <v>DT5154000</v>
          </cell>
          <cell r="B35719" t="str">
            <v>PARACHOQUE CENTRAL NEW STRALIS 2007</v>
          </cell>
          <cell r="C35719" t="str">
            <v>UM</v>
          </cell>
        </row>
        <row r="35720">
          <cell r="A35720" t="str">
            <v>DT515400F</v>
          </cell>
          <cell r="B35720" t="str">
            <v>PARACHOQUE CENTRAL NEW STRALIS 2007 - 504284316</v>
          </cell>
          <cell r="C35720" t="str">
            <v>UM</v>
          </cell>
        </row>
        <row r="35721">
          <cell r="A35721" t="str">
            <v>DT515500D</v>
          </cell>
          <cell r="B35721" t="str">
            <v>FAROL DIREITO NEW STRALIS 2007</v>
          </cell>
          <cell r="C35721" t="str">
            <v>UM</v>
          </cell>
        </row>
        <row r="35722">
          <cell r="A35722" t="str">
            <v>DT515500E</v>
          </cell>
          <cell r="B35722" t="str">
            <v>FAROL ESQUERDO NEW STRALIS 2007</v>
          </cell>
          <cell r="C35722" t="str">
            <v>UM</v>
          </cell>
        </row>
        <row r="35723">
          <cell r="A35723" t="str">
            <v>DT51550DF</v>
          </cell>
          <cell r="B35723" t="str">
            <v>FAROL DIREITO NEW STRALIS 2007 - 504238093</v>
          </cell>
          <cell r="C35723" t="str">
            <v>UM</v>
          </cell>
        </row>
        <row r="35724">
          <cell r="A35724" t="str">
            <v>DT51550EF</v>
          </cell>
          <cell r="B35724" t="str">
            <v>FAROL ESQUERDO NEW STRALIS 2007 - 504238117</v>
          </cell>
          <cell r="C35724" t="str">
            <v>UM</v>
          </cell>
        </row>
        <row r="35725">
          <cell r="A35725" t="str">
            <v>DT5156000</v>
          </cell>
          <cell r="B35725" t="str">
            <v>FRONTAL INTERNA NEW DAILY 2006</v>
          </cell>
          <cell r="C35725" t="str">
            <v>UM</v>
          </cell>
        </row>
        <row r="35726">
          <cell r="A35726" t="str">
            <v>DT515600F</v>
          </cell>
          <cell r="B35726" t="str">
            <v>FRONTAL INTERNA NEW DAILY 2006</v>
          </cell>
          <cell r="C35726" t="str">
            <v>UM</v>
          </cell>
        </row>
        <row r="35727">
          <cell r="A35727" t="str">
            <v>DT515700D</v>
          </cell>
          <cell r="B35727" t="str">
            <v>PARALAMA DIR. NEW DAILY 2006</v>
          </cell>
          <cell r="C35727" t="str">
            <v>UM</v>
          </cell>
        </row>
        <row r="35728">
          <cell r="A35728" t="str">
            <v>DT515700E</v>
          </cell>
          <cell r="B35728" t="str">
            <v>PARALAMA ESQ. NEW DAILY 2006</v>
          </cell>
          <cell r="C35728" t="str">
            <v>UM</v>
          </cell>
        </row>
        <row r="35729">
          <cell r="A35729" t="str">
            <v>DT51570DF</v>
          </cell>
          <cell r="B35729" t="str">
            <v>PARALAMA DIR. NEW DAILY 2006</v>
          </cell>
          <cell r="C35729" t="str">
            <v>UM</v>
          </cell>
        </row>
        <row r="35730">
          <cell r="A35730" t="str">
            <v>DT51570EF</v>
          </cell>
          <cell r="B35730" t="str">
            <v>PARALAMA ESQ. NEW DAILY 2006</v>
          </cell>
          <cell r="C35730" t="str">
            <v>UM</v>
          </cell>
        </row>
        <row r="35731">
          <cell r="A35731" t="str">
            <v>DT5159000</v>
          </cell>
          <cell r="B35731" t="str">
            <v>CAPO NEW DAILY 2006</v>
          </cell>
          <cell r="C35731" t="str">
            <v>UM</v>
          </cell>
        </row>
        <row r="35732">
          <cell r="A35732" t="str">
            <v>DT515900F</v>
          </cell>
          <cell r="B35732" t="str">
            <v>CAPO NEW DAILY 2006</v>
          </cell>
          <cell r="C35732" t="str">
            <v>UM</v>
          </cell>
        </row>
        <row r="35733">
          <cell r="A35733" t="str">
            <v>DT5160000</v>
          </cell>
          <cell r="B35733" t="str">
            <v>PARA CHOQUE FRONTAL DAILY - NEW DAILY 2006</v>
          </cell>
          <cell r="C35733" t="str">
            <v>UM</v>
          </cell>
        </row>
        <row r="35734">
          <cell r="A35734" t="str">
            <v>DT516000F</v>
          </cell>
          <cell r="B35734" t="str">
            <v>PARA CHOQUE FRONTAL DAILY</v>
          </cell>
          <cell r="C35734" t="str">
            <v>UM</v>
          </cell>
        </row>
        <row r="35735">
          <cell r="A35735" t="str">
            <v>DT5161000</v>
          </cell>
          <cell r="B35735" t="str">
            <v>GRADE FRONTAL DAILY - NEW DAILY 2006</v>
          </cell>
          <cell r="C35735" t="str">
            <v>UM</v>
          </cell>
        </row>
        <row r="35736">
          <cell r="A35736" t="str">
            <v>DT516100F</v>
          </cell>
          <cell r="B35736" t="str">
            <v>GRADE FRONTAL DAILY</v>
          </cell>
          <cell r="C35736" t="str">
            <v>UM</v>
          </cell>
        </row>
        <row r="35737">
          <cell r="A35737" t="str">
            <v>DT516200D</v>
          </cell>
          <cell r="B35737" t="str">
            <v>PORTA DIREITA NEW STRALIS 2007</v>
          </cell>
          <cell r="C35737" t="str">
            <v>UM</v>
          </cell>
        </row>
        <row r="35738">
          <cell r="A35738" t="str">
            <v>DT516200E</v>
          </cell>
          <cell r="B35738" t="str">
            <v>PORTA ESQUERDA NEW STRALIS 2007</v>
          </cell>
          <cell r="C35738" t="str">
            <v>UM</v>
          </cell>
        </row>
        <row r="35739">
          <cell r="A35739" t="str">
            <v>DT51620DF</v>
          </cell>
          <cell r="B35739" t="str">
            <v>PORTA DIREITA NEW STRALIS 2007</v>
          </cell>
          <cell r="C35739" t="str">
            <v>UM</v>
          </cell>
        </row>
        <row r="35740">
          <cell r="A35740" t="str">
            <v>DT51620EF</v>
          </cell>
          <cell r="B35740" t="str">
            <v>PORTA ESQUERDA NEW STRALIS 2007</v>
          </cell>
          <cell r="C35740" t="str">
            <v>UM</v>
          </cell>
        </row>
        <row r="35741">
          <cell r="A35741" t="str">
            <v>DT5163000</v>
          </cell>
          <cell r="B35741" t="str">
            <v>MEIO PARALAMA IVECO STRALIS</v>
          </cell>
          <cell r="C35741" t="str">
            <v>UM</v>
          </cell>
        </row>
        <row r="35742">
          <cell r="A35742" t="str">
            <v>DT516300F</v>
          </cell>
          <cell r="B35742" t="str">
            <v>MEIO PARALAMA IVECO STRALIS</v>
          </cell>
          <cell r="C35742" t="str">
            <v>UM</v>
          </cell>
        </row>
        <row r="35743">
          <cell r="A35743" t="str">
            <v>DT516400D</v>
          </cell>
          <cell r="B35743" t="str">
            <v>PORTA DIREITA NEW DAILY 2006</v>
          </cell>
          <cell r="C35743" t="str">
            <v>UM</v>
          </cell>
        </row>
        <row r="35744">
          <cell r="A35744" t="str">
            <v>DT516400E</v>
          </cell>
          <cell r="B35744" t="str">
            <v>PORTA ESQUERDA NEW DAILY 2006</v>
          </cell>
          <cell r="C35744" t="str">
            <v>UM</v>
          </cell>
        </row>
        <row r="35745">
          <cell r="A35745" t="str">
            <v>DT51640DF</v>
          </cell>
          <cell r="B35745" t="str">
            <v>PORTA DIREITA NEW DAILY 2006</v>
          </cell>
          <cell r="C35745" t="str">
            <v>UM</v>
          </cell>
        </row>
        <row r="35746">
          <cell r="A35746" t="str">
            <v>DT51640EF</v>
          </cell>
          <cell r="B35746" t="str">
            <v>PORTA ESQUERDA NEW DAILY 2006</v>
          </cell>
          <cell r="C35746" t="str">
            <v>UM</v>
          </cell>
        </row>
        <row r="35747">
          <cell r="A35747" t="str">
            <v>DT516500D</v>
          </cell>
          <cell r="B35747" t="str">
            <v>DEFLETOR DE AR DIREITO NEW STRALIS 2007</v>
          </cell>
          <cell r="C35747" t="str">
            <v>UM</v>
          </cell>
        </row>
        <row r="35748">
          <cell r="A35748" t="str">
            <v>DT516500E</v>
          </cell>
          <cell r="B35748" t="str">
            <v>DEFLETOR DE AR ESQUERDO NEW STRALIS 2007</v>
          </cell>
          <cell r="C35748" t="str">
            <v>UM</v>
          </cell>
        </row>
        <row r="35749">
          <cell r="A35749" t="str">
            <v>DT51650DF</v>
          </cell>
          <cell r="B35749" t="str">
            <v>DEFLETOR DE AR DIREITO NEW STRALIS 2007</v>
          </cell>
          <cell r="C35749" t="str">
            <v>UM</v>
          </cell>
        </row>
        <row r="35750">
          <cell r="A35750" t="str">
            <v>DT51650EF</v>
          </cell>
          <cell r="B35750" t="str">
            <v>DEFLETOR DE AR ESQUERDO NEW STRALIS 2007</v>
          </cell>
          <cell r="C35750" t="str">
            <v>UM</v>
          </cell>
        </row>
        <row r="35751">
          <cell r="A35751" t="str">
            <v>DT5166000</v>
          </cell>
          <cell r="B35751" t="str">
            <v>CINTA STRALIS</v>
          </cell>
          <cell r="C35751" t="str">
            <v>UM</v>
          </cell>
        </row>
        <row r="35752">
          <cell r="A35752" t="str">
            <v>DT516600f</v>
          </cell>
          <cell r="B35752" t="str">
            <v>CINTA STRALIS</v>
          </cell>
          <cell r="C35752" t="str">
            <v>UM</v>
          </cell>
        </row>
        <row r="35753">
          <cell r="A35753" t="str">
            <v>DT5167000</v>
          </cell>
          <cell r="B35753" t="str">
            <v>PARA-CHOQUE INF CENTRAL NEW STRALIS</v>
          </cell>
          <cell r="C35753" t="str">
            <v>UM</v>
          </cell>
        </row>
        <row r="35754">
          <cell r="A35754" t="str">
            <v>DT516700F</v>
          </cell>
          <cell r="B35754" t="str">
            <v>PARA-CHOQUE INF CENTRAL NEW STRALIS</v>
          </cell>
          <cell r="C35754" t="str">
            <v>UM</v>
          </cell>
        </row>
        <row r="35755">
          <cell r="A35755" t="str">
            <v>DT516800D</v>
          </cell>
          <cell r="B35755" t="str">
            <v>PARA-CHOQUE INF DIR NEW STRALIS</v>
          </cell>
          <cell r="C35755" t="str">
            <v>UM</v>
          </cell>
        </row>
        <row r="35756">
          <cell r="A35756" t="str">
            <v>DT516800E</v>
          </cell>
          <cell r="B35756" t="str">
            <v>PARA-CHOQUE INF ESQ NEW STRALIS</v>
          </cell>
          <cell r="C35756" t="str">
            <v>UM</v>
          </cell>
        </row>
        <row r="35757">
          <cell r="A35757" t="str">
            <v>DT51680DF</v>
          </cell>
          <cell r="B35757" t="str">
            <v>PARA-CHOQUE INF DIR NEW STRALIS</v>
          </cell>
          <cell r="C35757" t="str">
            <v>UM</v>
          </cell>
        </row>
        <row r="35758">
          <cell r="A35758" t="str">
            <v>DT51680EF</v>
          </cell>
          <cell r="B35758" t="str">
            <v>PARA-CHOQUE INF ESQ NEW STRALIS</v>
          </cell>
          <cell r="C35758" t="str">
            <v>UM</v>
          </cell>
        </row>
        <row r="35759">
          <cell r="A35759" t="str">
            <v>DT5169000</v>
          </cell>
          <cell r="B35759" t="str">
            <v>PARA-CHOQUE DIANTEIRO FT DUCATO</v>
          </cell>
          <cell r="C35759" t="str">
            <v>UM</v>
          </cell>
        </row>
        <row r="35760">
          <cell r="A35760" t="str">
            <v>DT516900F</v>
          </cell>
          <cell r="B35760" t="str">
            <v>PARA-CHOQUE DIANTEIRO FT DUCATO</v>
          </cell>
          <cell r="C35760" t="str">
            <v>UM</v>
          </cell>
        </row>
        <row r="35761">
          <cell r="A35761" t="str">
            <v>DT517000D</v>
          </cell>
          <cell r="B35761" t="str">
            <v>ESTRIBO DIREITO STRALIS</v>
          </cell>
          <cell r="C35761" t="str">
            <v>UM</v>
          </cell>
        </row>
        <row r="35762">
          <cell r="A35762" t="str">
            <v>DT517000E</v>
          </cell>
          <cell r="B35762" t="str">
            <v>ESTRIBO ESQUERDO STRALIS</v>
          </cell>
          <cell r="C35762" t="str">
            <v>UM</v>
          </cell>
        </row>
        <row r="35763">
          <cell r="A35763" t="str">
            <v>DT51700DF</v>
          </cell>
          <cell r="B35763" t="str">
            <v>ESTRIBO DIREITO STRALIS</v>
          </cell>
          <cell r="C35763" t="str">
            <v>UM</v>
          </cell>
        </row>
        <row r="35764">
          <cell r="A35764" t="str">
            <v>DT51700EF</v>
          </cell>
          <cell r="B35764" t="str">
            <v>ESTRIBO ESQUERDO STRALIS</v>
          </cell>
          <cell r="C35764" t="str">
            <v>UM</v>
          </cell>
        </row>
        <row r="35765">
          <cell r="A35765" t="str">
            <v>DT5171000</v>
          </cell>
          <cell r="B35765" t="str">
            <v>GRADE FRONTAL NEW STRALIS 2007</v>
          </cell>
          <cell r="C35765" t="str">
            <v>UM</v>
          </cell>
        </row>
        <row r="35766">
          <cell r="A35766" t="str">
            <v>DT517100F</v>
          </cell>
          <cell r="B35766" t="str">
            <v>GRADE FRONTAL NEW STRALIS 2007</v>
          </cell>
          <cell r="C35766" t="str">
            <v>UM</v>
          </cell>
        </row>
        <row r="35767">
          <cell r="A35767" t="str">
            <v>DT5172000</v>
          </cell>
          <cell r="B35767" t="str">
            <v>GRADE FRONTAL STRALIS</v>
          </cell>
          <cell r="C35767" t="str">
            <v>UM</v>
          </cell>
        </row>
        <row r="35768">
          <cell r="A35768" t="str">
            <v>DT517200F</v>
          </cell>
          <cell r="B35768" t="str">
            <v>GRADE FRONTAL STRALIS</v>
          </cell>
          <cell r="C35768" t="str">
            <v>UM</v>
          </cell>
        </row>
        <row r="35769">
          <cell r="A35769" t="str">
            <v>DT517300D</v>
          </cell>
          <cell r="B35769" t="str">
            <v>ACABAMENTO SUP. DO ESTRIBO DIREITO STRALIS</v>
          </cell>
          <cell r="C35769" t="str">
            <v>UM</v>
          </cell>
        </row>
        <row r="35770">
          <cell r="A35770" t="str">
            <v>DT517300E</v>
          </cell>
          <cell r="B35770" t="str">
            <v>ACABAMENTO SUP. DO ESTRIBO ESQUERDO STRALIS</v>
          </cell>
          <cell r="C35770" t="str">
            <v>UM</v>
          </cell>
        </row>
        <row r="35771">
          <cell r="A35771" t="str">
            <v>DT51730DF</v>
          </cell>
          <cell r="B35771" t="str">
            <v>ACABAMENTO SUP. DO ESTRIBO DIREITO STRALIS</v>
          </cell>
          <cell r="C35771" t="str">
            <v>UM</v>
          </cell>
        </row>
        <row r="35772">
          <cell r="A35772" t="str">
            <v>DT51730EF</v>
          </cell>
          <cell r="B35772" t="str">
            <v>ACABAMENTO SUP. DO ESTRIBO ESQUERDO STRALIS</v>
          </cell>
          <cell r="C35772" t="str">
            <v>UM</v>
          </cell>
        </row>
        <row r="35773">
          <cell r="A35773" t="str">
            <v>DT517400D</v>
          </cell>
          <cell r="B35773" t="str">
            <v>ACABAMENTO INF. DO ESTRIBO DIREITO STRALIS</v>
          </cell>
          <cell r="C35773" t="str">
            <v>UM</v>
          </cell>
        </row>
        <row r="35774">
          <cell r="A35774" t="str">
            <v>DT517400E</v>
          </cell>
          <cell r="B35774" t="str">
            <v>ACABAMENTO INF. DO ESTRIBO ESQUERDO STRALIS</v>
          </cell>
          <cell r="C35774" t="str">
            <v>UM</v>
          </cell>
        </row>
        <row r="35775">
          <cell r="A35775" t="str">
            <v>DT51740DF</v>
          </cell>
          <cell r="B35775" t="str">
            <v>ACABAMENTO INF. DO ESTRIBO DIREITO STRALIS</v>
          </cell>
          <cell r="C35775" t="str">
            <v>UM</v>
          </cell>
        </row>
        <row r="35776">
          <cell r="A35776" t="str">
            <v>DT51740EF</v>
          </cell>
          <cell r="B35776" t="str">
            <v>ACABAMENTO INF. DO ESTRIBO ESQUERDO STRALIS</v>
          </cell>
          <cell r="C35776" t="str">
            <v>UM</v>
          </cell>
        </row>
        <row r="35777">
          <cell r="A35777" t="str">
            <v>DT517500D</v>
          </cell>
          <cell r="B35777" t="str">
            <v>ESTRIBO SUPERIOR DIREITO STRALIS</v>
          </cell>
          <cell r="C35777" t="str">
            <v>UM</v>
          </cell>
        </row>
        <row r="35778">
          <cell r="A35778" t="str">
            <v>DT517500E</v>
          </cell>
          <cell r="B35778" t="str">
            <v>ESTRIBO SUPERIOR ESQUERDO STRALIS</v>
          </cell>
          <cell r="C35778" t="str">
            <v>UM</v>
          </cell>
        </row>
        <row r="35779">
          <cell r="A35779" t="str">
            <v>DT51750DF</v>
          </cell>
          <cell r="B35779" t="str">
            <v>ESTRIBO SUPERIOR DIREITO STRALIS</v>
          </cell>
          <cell r="C35779" t="str">
            <v>UM</v>
          </cell>
        </row>
        <row r="35780">
          <cell r="A35780" t="str">
            <v>DT51750EF</v>
          </cell>
          <cell r="B35780" t="str">
            <v>ESTRIBO SUPERIOR ESQUERDO STRALIS</v>
          </cell>
          <cell r="C35780" t="str">
            <v>UM</v>
          </cell>
        </row>
        <row r="35781">
          <cell r="A35781" t="str">
            <v>DT6004000</v>
          </cell>
          <cell r="B35781" t="str">
            <v>SUPORTE DO RADIADOR 112/113</v>
          </cell>
          <cell r="C35781" t="str">
            <v>UM</v>
          </cell>
        </row>
        <row r="35782">
          <cell r="A35782" t="str">
            <v>DT600400F</v>
          </cell>
          <cell r="B35782" t="str">
            <v>SUPORTE DO RADIADOR 112/113     6004 - 1342982</v>
          </cell>
          <cell r="C35782" t="str">
            <v>UM</v>
          </cell>
        </row>
        <row r="35783">
          <cell r="A35783" t="str">
            <v>DT6011000</v>
          </cell>
          <cell r="B35783" t="str">
            <v>CINTA DO TANQUE COMBUSTIVEL</v>
          </cell>
          <cell r="C35783" t="str">
            <v>UM</v>
          </cell>
        </row>
        <row r="35784">
          <cell r="A35784" t="str">
            <v>DT601100F</v>
          </cell>
          <cell r="B35784" t="str">
            <v>CINTA DO TANQUE COMBUSTIVEL     6011 - 1676627</v>
          </cell>
          <cell r="C35784" t="str">
            <v>UM</v>
          </cell>
        </row>
        <row r="35785">
          <cell r="A35785" t="str">
            <v>DT601600F</v>
          </cell>
          <cell r="B35785" t="str">
            <v>SUP. RADIADOR SCANIA 112 ANTIGO 6016 - 1342983</v>
          </cell>
          <cell r="C35785" t="str">
            <v>UM</v>
          </cell>
        </row>
        <row r="35786">
          <cell r="A35786" t="str">
            <v>DT6020000</v>
          </cell>
          <cell r="B35786" t="str">
            <v>BALIZA DIRECIONAL</v>
          </cell>
          <cell r="C35786" t="str">
            <v>UM</v>
          </cell>
        </row>
        <row r="35787">
          <cell r="A35787" t="str">
            <v>DT602000F</v>
          </cell>
          <cell r="B35787" t="str">
            <v>BALIZA DIRECIONAL               6020 - 308564</v>
          </cell>
          <cell r="C35787" t="str">
            <v>UM</v>
          </cell>
        </row>
        <row r="35788">
          <cell r="A35788" t="str">
            <v>DT6025000</v>
          </cell>
          <cell r="B35788" t="str">
            <v>PARA-LAMA CAVALO SCANIA (CINZA)</v>
          </cell>
          <cell r="C35788" t="str">
            <v>UM</v>
          </cell>
        </row>
        <row r="35789">
          <cell r="A35789" t="str">
            <v>DT602500F</v>
          </cell>
          <cell r="B35789" t="str">
            <v>PARA-LAMA CAVALO SCANIA (CINZA)      6025 - 16 78 122P</v>
          </cell>
          <cell r="C35789" t="str">
            <v>UM</v>
          </cell>
        </row>
        <row r="35790">
          <cell r="A35790" t="str">
            <v>DT602500P</v>
          </cell>
          <cell r="B35790" t="str">
            <v>PARA-LAMA CAVALO SCANIA (PRETO) REC</v>
          </cell>
          <cell r="C35790" t="str">
            <v>UM</v>
          </cell>
        </row>
        <row r="35791">
          <cell r="A35791" t="str">
            <v>DT60250PF</v>
          </cell>
          <cell r="B35791" t="str">
            <v>PARA-LAMA CAVALO SCANIA (PRETO) REC     6025P - 1 678 122A</v>
          </cell>
          <cell r="C35791" t="str">
            <v>UM</v>
          </cell>
        </row>
        <row r="35792">
          <cell r="A35792" t="str">
            <v>DT6035000</v>
          </cell>
          <cell r="B35792" t="str">
            <v>RESERVATORIO DO AR 16L</v>
          </cell>
          <cell r="C35792" t="str">
            <v>UM</v>
          </cell>
        </row>
        <row r="35793">
          <cell r="A35793" t="str">
            <v>DT603500F</v>
          </cell>
          <cell r="B35793" t="str">
            <v>RESERVATORIO DO AR 16L          6035 - 1674472</v>
          </cell>
          <cell r="C35793" t="str">
            <v>UM</v>
          </cell>
        </row>
        <row r="35794">
          <cell r="A35794" t="str">
            <v>DT6036000</v>
          </cell>
          <cell r="B35794" t="str">
            <v>RESERVATORIO DO AR 27L</v>
          </cell>
          <cell r="C35794" t="str">
            <v>UM</v>
          </cell>
        </row>
        <row r="35795">
          <cell r="A35795" t="str">
            <v>DT603600F</v>
          </cell>
          <cell r="B35795" t="str">
            <v>RESERVATORIO DO AR 27L</v>
          </cell>
          <cell r="C35795" t="str">
            <v>UM</v>
          </cell>
        </row>
        <row r="35796">
          <cell r="A35796" t="str">
            <v>DT6037000</v>
          </cell>
          <cell r="B35796" t="str">
            <v>SUPORTE DO PARALAMA</v>
          </cell>
          <cell r="C35796" t="str">
            <v>UM</v>
          </cell>
        </row>
        <row r="35797">
          <cell r="A35797" t="str">
            <v>DT603700F</v>
          </cell>
          <cell r="B35797" t="str">
            <v>SUPORTE DO PARALAMA             6037 - 522950</v>
          </cell>
          <cell r="C35797" t="str">
            <v>UM</v>
          </cell>
        </row>
        <row r="35798">
          <cell r="A35798" t="str">
            <v>DT603700G</v>
          </cell>
          <cell r="B35798" t="str">
            <v>SUPORTE DO PµRA-CHOQUE</v>
          </cell>
          <cell r="C35798" t="str">
            <v>UM</v>
          </cell>
        </row>
        <row r="35799">
          <cell r="A35799" t="str">
            <v>DT6038000</v>
          </cell>
          <cell r="B35799" t="str">
            <v>ABRACADEIRA DO PARA-LAMA</v>
          </cell>
          <cell r="C35799" t="str">
            <v>UM</v>
          </cell>
        </row>
        <row r="35800">
          <cell r="A35800" t="str">
            <v>DT603800F</v>
          </cell>
          <cell r="B35800" t="str">
            <v>ABRACADEIRA DO PARA-LAMA        6038 - 538186</v>
          </cell>
          <cell r="C35800" t="str">
            <v>UM</v>
          </cell>
        </row>
        <row r="35801">
          <cell r="A35801" t="str">
            <v>DT603800G</v>
          </cell>
          <cell r="B35801" t="str">
            <v>ABRAADEIRA DO PµRA-CHOQUE</v>
          </cell>
          <cell r="C35801" t="str">
            <v>UM</v>
          </cell>
        </row>
        <row r="35802">
          <cell r="A35802" t="str">
            <v>DT603900D</v>
          </cell>
          <cell r="B35802" t="str">
            <v>SUPORTE DO PARALAMA DIR</v>
          </cell>
          <cell r="C35802" t="str">
            <v>UM</v>
          </cell>
        </row>
        <row r="35803">
          <cell r="A35803" t="str">
            <v>DT603900E</v>
          </cell>
          <cell r="B35803" t="str">
            <v>SUPORTE DO PARALAMA ESQ</v>
          </cell>
          <cell r="C35803" t="str">
            <v>UM</v>
          </cell>
        </row>
        <row r="35804">
          <cell r="A35804" t="str">
            <v>DT60390DF</v>
          </cell>
          <cell r="B35804" t="str">
            <v>SUPORTE DO PARALAMA DIR         6039 - 1677340</v>
          </cell>
          <cell r="C35804" t="str">
            <v>UM</v>
          </cell>
        </row>
        <row r="35805">
          <cell r="A35805" t="str">
            <v>DT60390EF</v>
          </cell>
          <cell r="B35805" t="str">
            <v>SUPORTE DO PARALAMA ESQ         6039 - 1677339</v>
          </cell>
          <cell r="C35805" t="str">
            <v>UM</v>
          </cell>
        </row>
        <row r="35806">
          <cell r="A35806" t="str">
            <v>DT604000D</v>
          </cell>
          <cell r="B35806" t="str">
            <v>FIXACAO DO PARALAMA DIR</v>
          </cell>
          <cell r="C35806" t="str">
            <v>UM</v>
          </cell>
        </row>
        <row r="35807">
          <cell r="A35807" t="str">
            <v>DT604000E</v>
          </cell>
          <cell r="B35807" t="str">
            <v>FIXACAO DO PARALAMA ESQ</v>
          </cell>
          <cell r="C35807" t="str">
            <v>UM</v>
          </cell>
        </row>
        <row r="35808">
          <cell r="A35808" t="str">
            <v>DT60400DF</v>
          </cell>
          <cell r="B35808" t="str">
            <v>FIXACAO DO PARALAMA DIR         6040 - 1677344</v>
          </cell>
          <cell r="C35808" t="str">
            <v>UM</v>
          </cell>
        </row>
        <row r="35809">
          <cell r="A35809" t="str">
            <v>DT60400EF</v>
          </cell>
          <cell r="B35809" t="str">
            <v>FIXACAO DO PARALAMA ESQ         6040 - 1677343</v>
          </cell>
          <cell r="C35809" t="str">
            <v>UM</v>
          </cell>
        </row>
        <row r="35810">
          <cell r="A35810" t="str">
            <v>DT6041000</v>
          </cell>
          <cell r="B35810" t="str">
            <v>CHAPA FIXACAO PARA LAMA</v>
          </cell>
          <cell r="C35810" t="str">
            <v>UM</v>
          </cell>
        </row>
        <row r="35811">
          <cell r="A35811" t="str">
            <v>DT604100F</v>
          </cell>
          <cell r="B35811" t="str">
            <v>CHAPA FIXACAO PARA LAMA      6041 - 1677341</v>
          </cell>
          <cell r="C35811" t="str">
            <v>UM</v>
          </cell>
        </row>
        <row r="35812">
          <cell r="A35812" t="str">
            <v>DT6042000</v>
          </cell>
          <cell r="B35812" t="str">
            <v>CHAPA FIXACAO PARA LAMA(3PORCAS)</v>
          </cell>
          <cell r="C35812" t="str">
            <v>UM</v>
          </cell>
        </row>
        <row r="35813">
          <cell r="A35813" t="str">
            <v>DT604200F</v>
          </cell>
          <cell r="B35813" t="str">
            <v>CHAPA FIXACAO PARA LAMA(3PORCAS)6042 - 1677342</v>
          </cell>
          <cell r="C35813" t="str">
            <v>UM</v>
          </cell>
        </row>
        <row r="35814">
          <cell r="A35814" t="str">
            <v>DT6043000</v>
          </cell>
          <cell r="B35814" t="str">
            <v>VARAO TUBULAR REDONDO</v>
          </cell>
          <cell r="C35814" t="str">
            <v>UM</v>
          </cell>
        </row>
        <row r="35815">
          <cell r="A35815" t="str">
            <v>DT604300F</v>
          </cell>
          <cell r="B35815" t="str">
            <v>VARAO TUBULAR REDONDO           6043 - 522945</v>
          </cell>
          <cell r="C35815" t="str">
            <v>UM</v>
          </cell>
        </row>
        <row r="35816">
          <cell r="A35816" t="str">
            <v>DT6044000</v>
          </cell>
          <cell r="B35816" t="str">
            <v>FIXACAO DO APARABARRO</v>
          </cell>
          <cell r="C35816" t="str">
            <v>UM</v>
          </cell>
        </row>
        <row r="35817">
          <cell r="A35817" t="str">
            <v>DT604400F</v>
          </cell>
          <cell r="B35817" t="str">
            <v>FIXACAO DO APARABARRO           6044</v>
          </cell>
          <cell r="C35817" t="str">
            <v>UM</v>
          </cell>
        </row>
        <row r="35818">
          <cell r="A35818" t="str">
            <v>DT6045000</v>
          </cell>
          <cell r="B35818" t="str">
            <v>CHAPA DE FIXACAO  SUPORTE (113) 6045</v>
          </cell>
          <cell r="C35818" t="str">
            <v>UM</v>
          </cell>
        </row>
        <row r="35819">
          <cell r="A35819" t="str">
            <v>DT6048000</v>
          </cell>
          <cell r="B35819" t="str">
            <v>CHAPA APOIO ABRACADEIRA</v>
          </cell>
          <cell r="C35819" t="str">
            <v>UM</v>
          </cell>
        </row>
        <row r="35820">
          <cell r="A35820" t="str">
            <v>DT604800F</v>
          </cell>
          <cell r="B35820" t="str">
            <v>CHAPA APOIO ABRACADEIRA         6048 - 525655</v>
          </cell>
          <cell r="C35820" t="str">
            <v>UM</v>
          </cell>
        </row>
        <row r="35821">
          <cell r="A35821" t="str">
            <v>DT604800G</v>
          </cell>
          <cell r="B35821" t="str">
            <v>APOIO ABRAADEIRA DO PµRA-CHOQUE</v>
          </cell>
          <cell r="C35821" t="str">
            <v>UM</v>
          </cell>
        </row>
        <row r="35822">
          <cell r="A35822" t="str">
            <v>DT6049000</v>
          </cell>
          <cell r="B35822" t="str">
            <v>ABRACADEIRA 4"    CINZA         6049</v>
          </cell>
          <cell r="C35822" t="str">
            <v>UM</v>
          </cell>
        </row>
        <row r="35823">
          <cell r="A35823" t="str">
            <v>DT6050000</v>
          </cell>
          <cell r="B35823" t="str">
            <v>PARA-LAMA CAVALO SCANIA (SERIE IV)</v>
          </cell>
          <cell r="C35823" t="str">
            <v>UM</v>
          </cell>
        </row>
        <row r="35824">
          <cell r="A35824" t="str">
            <v>DT605000F</v>
          </cell>
          <cell r="B35824" t="str">
            <v>PARA-LAMA CAVALO SCANIA (SERIE IV) REC  6050 - 14 35 075</v>
          </cell>
          <cell r="C35824" t="str">
            <v>UM</v>
          </cell>
        </row>
        <row r="35825">
          <cell r="A35825" t="str">
            <v>DT6051000</v>
          </cell>
          <cell r="B35825" t="str">
            <v>MEIO PARA-LAMA CAVALO SCANIA DIANTEIRO</v>
          </cell>
          <cell r="C35825" t="str">
            <v>UM</v>
          </cell>
        </row>
        <row r="35826">
          <cell r="A35826" t="str">
            <v>DT605100F</v>
          </cell>
          <cell r="B35826" t="str">
            <v>MEIO PARA-LAMA CAVALO SCANIA DIANTEIRO REC     6051F</v>
          </cell>
          <cell r="C35826" t="str">
            <v>UM</v>
          </cell>
        </row>
        <row r="35827">
          <cell r="A35827" t="str">
            <v>DT605100P</v>
          </cell>
          <cell r="B35827" t="str">
            <v>MEIO PARA-LAMA CV SCANIA DIANT PRETO        6051P</v>
          </cell>
          <cell r="C35827" t="str">
            <v>UM</v>
          </cell>
        </row>
        <row r="35828">
          <cell r="A35828" t="str">
            <v>DT60510PF</v>
          </cell>
          <cell r="B35828" t="str">
            <v>MEIO PARA-LAMA CV SCANIA DIANT PRETO REC    6051PF</v>
          </cell>
          <cell r="C35828" t="str">
            <v>UM</v>
          </cell>
        </row>
        <row r="35829">
          <cell r="A35829" t="str">
            <v>DT6052000</v>
          </cell>
          <cell r="B35829" t="str">
            <v>MEIO PARA-LAMA CAVALO SCANIA TRASEIRO</v>
          </cell>
          <cell r="C35829" t="str">
            <v>UM</v>
          </cell>
        </row>
        <row r="35830">
          <cell r="A35830" t="str">
            <v>DT605200F</v>
          </cell>
          <cell r="B35830" t="str">
            <v>MEIO PARA-LAMA CAVALO SCANIA TRASEIRO REC        6052F</v>
          </cell>
          <cell r="C35830" t="str">
            <v>UM</v>
          </cell>
        </row>
        <row r="35831">
          <cell r="A35831" t="str">
            <v>DT605200P</v>
          </cell>
          <cell r="B35831" t="str">
            <v>MEIO PARA-LAMA CV SCANIA TRAS PRETO          6052P</v>
          </cell>
          <cell r="C35831" t="str">
            <v>UM</v>
          </cell>
        </row>
        <row r="35832">
          <cell r="A35832" t="str">
            <v>DT60520PF</v>
          </cell>
          <cell r="B35832" t="str">
            <v>MEIO PARA-LAMA CV SCANIA TRAS PRETO REC      6052PF</v>
          </cell>
          <cell r="C35832" t="str">
            <v>UM</v>
          </cell>
        </row>
        <row r="35833">
          <cell r="A35833" t="str">
            <v>DT6054000</v>
          </cell>
          <cell r="B35833" t="str">
            <v>MEIO P.LAMA CV SCANIA TE/DD (114/24) SERIE IV</v>
          </cell>
          <cell r="C35833" t="str">
            <v>UM</v>
          </cell>
        </row>
        <row r="35834">
          <cell r="A35834" t="str">
            <v>DT605400F</v>
          </cell>
          <cell r="B35834" t="str">
            <v>MEIO P.LAMA CV SCANIA TE/DD (114/24) SERIE IV REC  6054F</v>
          </cell>
          <cell r="C35834" t="str">
            <v>UM</v>
          </cell>
        </row>
        <row r="35835">
          <cell r="A35835" t="str">
            <v>DT6055000</v>
          </cell>
          <cell r="B35835" t="str">
            <v>MEIO P.LAMA CV SCANIA TD/DE (114/24) SERIE IV</v>
          </cell>
          <cell r="C35835" t="str">
            <v>UM</v>
          </cell>
        </row>
        <row r="35836">
          <cell r="A35836" t="str">
            <v>DT605500F</v>
          </cell>
          <cell r="B35836" t="str">
            <v>MEIO P.LAMA CV SCANIA TD/DE (114/24) SERIE IV REC  6055F</v>
          </cell>
          <cell r="C35836" t="str">
            <v>UM</v>
          </cell>
        </row>
        <row r="35837">
          <cell r="A35837" t="str">
            <v>DT6058000</v>
          </cell>
          <cell r="B35837" t="str">
            <v>CINTA DO TANQUE - 167 013 2</v>
          </cell>
          <cell r="C35837" t="str">
            <v>UM</v>
          </cell>
        </row>
        <row r="35838">
          <cell r="A35838" t="str">
            <v>DT605800F</v>
          </cell>
          <cell r="B35838" t="str">
            <v>CINTA DO TANQUE - 167 013 2</v>
          </cell>
          <cell r="C35838" t="str">
            <v>UM</v>
          </cell>
        </row>
        <row r="35839">
          <cell r="A35839" t="str">
            <v>DT6059000</v>
          </cell>
          <cell r="B35839" t="str">
            <v>PARA-LAMA UNIVERSAL CARRETA/BI-TREM (2 EIXOS)</v>
          </cell>
          <cell r="C35839" t="str">
            <v>UM</v>
          </cell>
        </row>
        <row r="35840">
          <cell r="A35840" t="str">
            <v>DT605900F</v>
          </cell>
          <cell r="B35840" t="str">
            <v>PARA-LAMA UNIVERSAL CARRETA/BI-TREM (2 EIXOS) REC</v>
          </cell>
          <cell r="C35840" t="str">
            <v>UM</v>
          </cell>
        </row>
        <row r="35841">
          <cell r="A35841" t="str">
            <v>DT6060000</v>
          </cell>
          <cell r="B35841" t="str">
            <v>CHAPA CENTRAL P-LAMA UNIV CARRETA/BI-TREM 3 EIXO</v>
          </cell>
          <cell r="C35841" t="str">
            <v>UM</v>
          </cell>
        </row>
        <row r="35842">
          <cell r="A35842" t="str">
            <v>DT606000F</v>
          </cell>
          <cell r="B35842" t="str">
            <v>CHAPA CENTRAL P-LAMA UNIV CARRETA/BI-TREM 3 EIXO REC</v>
          </cell>
          <cell r="C35842" t="str">
            <v>UM</v>
          </cell>
        </row>
        <row r="35843">
          <cell r="A35843" t="str">
            <v>DT6061000</v>
          </cell>
          <cell r="B35843" t="str">
            <v>KIT FIXADOR TANQUE ( SCANIA 112 )</v>
          </cell>
          <cell r="C35843" t="str">
            <v>UM</v>
          </cell>
        </row>
        <row r="35844">
          <cell r="A35844" t="str">
            <v>DT6062000</v>
          </cell>
          <cell r="B35844" t="str">
            <v>KIT FIXADOR TANQUE ( SCANIA 113 )</v>
          </cell>
          <cell r="C35844" t="str">
            <v>UM</v>
          </cell>
        </row>
        <row r="35845">
          <cell r="A35845" t="str">
            <v>DT606200F</v>
          </cell>
          <cell r="B35845" t="str">
            <v>KIT FIXADOR TANQUE ( SCANIA 113 )</v>
          </cell>
          <cell r="C35845" t="str">
            <v>UM</v>
          </cell>
        </row>
        <row r="35846">
          <cell r="A35846" t="str">
            <v>DT6066000</v>
          </cell>
          <cell r="B35846" t="str">
            <v>CHAPA FIX. PµRA-LAMA</v>
          </cell>
          <cell r="C35846" t="str">
            <v>UM</v>
          </cell>
        </row>
        <row r="35847">
          <cell r="A35847" t="str">
            <v>DT6067000</v>
          </cell>
          <cell r="B35847" t="str">
            <v>MEIO PARA-LAMA UNIV C/ENC CARRETA/BI-TREM 2/3 EIXO</v>
          </cell>
          <cell r="C35847" t="str">
            <v>UM</v>
          </cell>
        </row>
        <row r="35848">
          <cell r="A35848" t="str">
            <v>DT606700F</v>
          </cell>
          <cell r="B35848" t="str">
            <v>MEIO PARA-LAMA UNIV C/ENC CARRETA/BI-TREM 2/3 EIXO REC</v>
          </cell>
          <cell r="C35848" t="str">
            <v>UM</v>
          </cell>
        </row>
        <row r="35849">
          <cell r="A35849" t="str">
            <v>DT6068000</v>
          </cell>
          <cell r="B35849" t="str">
            <v>MEIO PARA-LAMA UNIV S/ENC CARRETA/BI-TREM 2/3 EIXO</v>
          </cell>
          <cell r="C35849" t="str">
            <v>UM</v>
          </cell>
        </row>
        <row r="35850">
          <cell r="A35850" t="str">
            <v>DT606800F</v>
          </cell>
          <cell r="B35850" t="str">
            <v>MEIO PARA-LAMA UNIV S/ENC CARRETA/BI-TREM 2/3 EIXO REC</v>
          </cell>
          <cell r="C35850" t="str">
            <v>UM</v>
          </cell>
        </row>
        <row r="35851">
          <cell r="A35851" t="str">
            <v>DT6069000</v>
          </cell>
          <cell r="B35851" t="str">
            <v>PARA-LAMA PLASTICO CENTRAL NOMA</v>
          </cell>
          <cell r="C35851" t="str">
            <v>UM</v>
          </cell>
        </row>
        <row r="35852">
          <cell r="A35852" t="str">
            <v>DT6070000</v>
          </cell>
          <cell r="B35852" t="str">
            <v>PARA-CHOQUE FRONTAL (CENTRAL)</v>
          </cell>
          <cell r="C35852" t="str">
            <v>UM</v>
          </cell>
        </row>
        <row r="35853">
          <cell r="A35853" t="str">
            <v>DT607000F</v>
          </cell>
          <cell r="B35853" t="str">
            <v>PARA-CHOQUE FRONTAL (CENTRAL)    6070 - 1324596</v>
          </cell>
          <cell r="C35853" t="str">
            <v>UM</v>
          </cell>
        </row>
        <row r="35854">
          <cell r="A35854" t="str">
            <v>DT607100D</v>
          </cell>
          <cell r="B35854" t="str">
            <v>LATERAL PARA-CHOQUE FRONTAL DIR</v>
          </cell>
          <cell r="C35854" t="str">
            <v>UM</v>
          </cell>
        </row>
        <row r="35855">
          <cell r="A35855" t="str">
            <v>DT607100E</v>
          </cell>
          <cell r="B35855" t="str">
            <v>LATERAL PARA-CHOQUE FRONTAL ESQ</v>
          </cell>
          <cell r="C35855" t="str">
            <v>UM</v>
          </cell>
        </row>
        <row r="35856">
          <cell r="A35856" t="str">
            <v>DT60710DF</v>
          </cell>
          <cell r="B35856" t="str">
            <v>LATERAL PARA-CHOQUE FRONTAL DIR   6071D - 1324598</v>
          </cell>
          <cell r="C35856" t="str">
            <v>UM</v>
          </cell>
        </row>
        <row r="35857">
          <cell r="A35857" t="str">
            <v>DT60710EF</v>
          </cell>
          <cell r="B35857" t="str">
            <v>LATERAL PARA-CHOQUE FRONTAL ESQ   6071E - 1324597</v>
          </cell>
          <cell r="C35857" t="str">
            <v>UM</v>
          </cell>
        </row>
        <row r="35858">
          <cell r="A35858" t="str">
            <v>DT607200D</v>
          </cell>
          <cell r="B35858" t="str">
            <v>ENCAIXE DO FAROL DIR</v>
          </cell>
          <cell r="C35858" t="str">
            <v>UM</v>
          </cell>
        </row>
        <row r="35859">
          <cell r="A35859" t="str">
            <v>DT607200E</v>
          </cell>
          <cell r="B35859" t="str">
            <v>ENCAIXE DO FAROL ESQ</v>
          </cell>
          <cell r="C35859" t="str">
            <v>UM</v>
          </cell>
        </row>
        <row r="35860">
          <cell r="A35860" t="str">
            <v>DT60720DF</v>
          </cell>
          <cell r="B35860" t="str">
            <v>ENCAIXE DO FAROL DIR      6072D - 1324600</v>
          </cell>
          <cell r="C35860" t="str">
            <v>UM</v>
          </cell>
        </row>
        <row r="35861">
          <cell r="A35861" t="str">
            <v>DT60720EF</v>
          </cell>
          <cell r="B35861" t="str">
            <v>ENCAIXE DO FAROL ESQ      6072E - 1324599</v>
          </cell>
          <cell r="C35861" t="str">
            <v>UM</v>
          </cell>
        </row>
        <row r="35862">
          <cell r="A35862" t="str">
            <v>DT607300D</v>
          </cell>
          <cell r="B35862" t="str">
            <v>COBERTURA DO ESTRIBO DIR</v>
          </cell>
          <cell r="C35862" t="str">
            <v>UM</v>
          </cell>
        </row>
        <row r="35863">
          <cell r="A35863" t="str">
            <v>DT607300E</v>
          </cell>
          <cell r="B35863" t="str">
            <v>COBERTURA DO ESTRIBO ESQ</v>
          </cell>
          <cell r="C35863" t="str">
            <v>UM</v>
          </cell>
        </row>
        <row r="35864">
          <cell r="A35864" t="str">
            <v>DT60730DF</v>
          </cell>
          <cell r="B35864" t="str">
            <v>COBERTURA DO ESTRIBO DIR      6073D - 1354594</v>
          </cell>
          <cell r="C35864" t="str">
            <v>UM</v>
          </cell>
        </row>
        <row r="35865">
          <cell r="A35865" t="str">
            <v>DT60730EF</v>
          </cell>
          <cell r="B35865" t="str">
            <v>COBERTURA DO ESTRIBO ESQ      6073E - 1354593</v>
          </cell>
          <cell r="C35865" t="str">
            <v>UM</v>
          </cell>
        </row>
        <row r="35866">
          <cell r="A35866" t="str">
            <v>DT6074000</v>
          </cell>
          <cell r="B35866" t="str">
            <v>GRADE INFERIOR                                  6074</v>
          </cell>
          <cell r="C35866" t="str">
            <v>UM</v>
          </cell>
        </row>
        <row r="35867">
          <cell r="A35867" t="str">
            <v>DT6075000</v>
          </cell>
          <cell r="B35867" t="str">
            <v>GRADE CENTRAL                                  6075</v>
          </cell>
          <cell r="C35867" t="str">
            <v>UM</v>
          </cell>
        </row>
        <row r="35868">
          <cell r="A35868" t="str">
            <v>DT607600D</v>
          </cell>
          <cell r="B35868" t="str">
            <v>ACABAMENTO DO DEFLETOR DIR - CABINA P</v>
          </cell>
          <cell r="C35868" t="str">
            <v>UM</v>
          </cell>
        </row>
        <row r="35869">
          <cell r="A35869" t="str">
            <v>DT607600E</v>
          </cell>
          <cell r="B35869" t="str">
            <v>ACABAMENTO DO DEFLETOR ESQ - CABINA P</v>
          </cell>
          <cell r="C35869" t="str">
            <v>UM</v>
          </cell>
        </row>
        <row r="35870">
          <cell r="A35870" t="str">
            <v>DT60760DF</v>
          </cell>
          <cell r="B35870" t="str">
            <v>ACABAMENTO DO DEFLETOR DIR - CABINA P       6076D - 1370108</v>
          </cell>
          <cell r="C35870" t="str">
            <v>UM</v>
          </cell>
        </row>
        <row r="35871">
          <cell r="A35871" t="str">
            <v>DT60760EF</v>
          </cell>
          <cell r="B35871" t="str">
            <v>ACABAMENTO DO DEFLETOR ESQ - CABINA P       6076E - 1370107</v>
          </cell>
          <cell r="C35871" t="str">
            <v>UM</v>
          </cell>
        </row>
        <row r="35872">
          <cell r="A35872" t="str">
            <v>DT607700D</v>
          </cell>
          <cell r="B35872" t="str">
            <v>DEFLETOR DIREITO - CABINA R</v>
          </cell>
          <cell r="C35872" t="str">
            <v>UM</v>
          </cell>
        </row>
        <row r="35873">
          <cell r="A35873" t="str">
            <v>DT607700E</v>
          </cell>
          <cell r="B35873" t="str">
            <v>DEFLETOR ESQUERDO - CABINA</v>
          </cell>
          <cell r="C35873" t="str">
            <v>UM</v>
          </cell>
        </row>
        <row r="35874">
          <cell r="A35874" t="str">
            <v>DT60770DF</v>
          </cell>
          <cell r="B35874" t="str">
            <v>DEFLETOR DIREITO - CABINA R         6077D - 1370330</v>
          </cell>
          <cell r="C35874" t="str">
            <v>UM</v>
          </cell>
        </row>
        <row r="35875">
          <cell r="A35875" t="str">
            <v>DT60770EF</v>
          </cell>
          <cell r="B35875" t="str">
            <v>DEFLETOR ESQUERDO - CABINA R         6077E - 1370329</v>
          </cell>
          <cell r="C35875" t="str">
            <v>UM</v>
          </cell>
        </row>
        <row r="35876">
          <cell r="A35876" t="str">
            <v>DT6078000</v>
          </cell>
          <cell r="B35876" t="str">
            <v>GRADE INFERIOR - CABINA P      6078 - 1371754</v>
          </cell>
          <cell r="C35876" t="str">
            <v>UM</v>
          </cell>
        </row>
        <row r="35877">
          <cell r="A35877" t="str">
            <v>DT607800F</v>
          </cell>
          <cell r="B35877" t="str">
            <v>GRADE INFERIOR - CABINA P      6078 - 1371754</v>
          </cell>
          <cell r="C35877" t="str">
            <v>UM</v>
          </cell>
        </row>
        <row r="35878">
          <cell r="A35878" t="str">
            <v>DT6079000</v>
          </cell>
          <cell r="B35878" t="str">
            <v>GRADE CENTRAL - CABINA R      6079 - 1371757</v>
          </cell>
          <cell r="C35878" t="str">
            <v>UM</v>
          </cell>
        </row>
        <row r="35879">
          <cell r="A35879" t="str">
            <v>DT607900F</v>
          </cell>
          <cell r="B35879" t="str">
            <v>GRADE CENTRAL - CABINA R      6079 - 1371757</v>
          </cell>
          <cell r="C35879" t="str">
            <v>UM</v>
          </cell>
        </row>
        <row r="35880">
          <cell r="A35880" t="str">
            <v>DT6080000</v>
          </cell>
          <cell r="B35880" t="str">
            <v>GRADE INFERIOR - CABINA R        6080 - 1371758</v>
          </cell>
          <cell r="C35880" t="str">
            <v>UM</v>
          </cell>
        </row>
        <row r="35881">
          <cell r="A35881" t="str">
            <v>DT608000F</v>
          </cell>
          <cell r="B35881" t="str">
            <v>GRADE INFERIOR - CABINA R        6080 - 1371758</v>
          </cell>
          <cell r="C35881" t="str">
            <v>UM</v>
          </cell>
        </row>
        <row r="35882">
          <cell r="A35882" t="str">
            <v>DT6081000</v>
          </cell>
          <cell r="B35882" t="str">
            <v>PARA-CHOQUE FRONTAL</v>
          </cell>
          <cell r="C35882" t="str">
            <v>UM</v>
          </cell>
        </row>
        <row r="35883">
          <cell r="A35883" t="str">
            <v>DT608100F</v>
          </cell>
          <cell r="B35883" t="str">
            <v>PARA-CHOQUE FRONTAL          6081 - 1376832</v>
          </cell>
          <cell r="C35883" t="str">
            <v>UM</v>
          </cell>
        </row>
        <row r="35884">
          <cell r="A35884" t="str">
            <v>DT6082000</v>
          </cell>
          <cell r="B35884" t="str">
            <v>PAINEL FRONTAL SUPERIOR DA CABINA</v>
          </cell>
          <cell r="C35884" t="str">
            <v>UM</v>
          </cell>
        </row>
        <row r="35885">
          <cell r="A35885" t="str">
            <v>DT608200F</v>
          </cell>
          <cell r="B35885" t="str">
            <v>PAINEL FRONTAL SUPERIOR DA CABINA      6082 - 1383609</v>
          </cell>
          <cell r="C35885" t="str">
            <v>UM</v>
          </cell>
        </row>
        <row r="35886">
          <cell r="A35886" t="str">
            <v>DT608300D</v>
          </cell>
          <cell r="B35886" t="str">
            <v>DEFLETOR DIREITO - CABINA P</v>
          </cell>
          <cell r="C35886" t="str">
            <v>UM</v>
          </cell>
        </row>
        <row r="35887">
          <cell r="A35887" t="str">
            <v>DT608300E</v>
          </cell>
          <cell r="B35887" t="str">
            <v>DEFLETOR ESQUERDO - CABINA P</v>
          </cell>
          <cell r="C35887" t="str">
            <v>UM</v>
          </cell>
        </row>
        <row r="35888">
          <cell r="A35888" t="str">
            <v>DT60830DF</v>
          </cell>
          <cell r="B35888" t="str">
            <v>DEFLETOR DIREITO - CABINA P           6083D - 1386958</v>
          </cell>
          <cell r="C35888" t="str">
            <v>UM</v>
          </cell>
        </row>
        <row r="35889">
          <cell r="A35889" t="str">
            <v>DT60830EF</v>
          </cell>
          <cell r="B35889" t="str">
            <v>DEFLETOR ESQUERDO - CABINA P           6083E - 1386957</v>
          </cell>
          <cell r="C35889" t="str">
            <v>UM</v>
          </cell>
        </row>
        <row r="35890">
          <cell r="A35890" t="str">
            <v>DT608400D</v>
          </cell>
          <cell r="B35890" t="str">
            <v>ACABAMENTO INT DEFLETOR DIR - CABINA P</v>
          </cell>
          <cell r="C35890" t="str">
            <v>UM</v>
          </cell>
        </row>
        <row r="35891">
          <cell r="A35891" t="str">
            <v>DT608400E</v>
          </cell>
          <cell r="B35891" t="str">
            <v>ACABAMENTO INT DEFLETOR ESQ - CABINA P</v>
          </cell>
          <cell r="C35891" t="str">
            <v>UM</v>
          </cell>
        </row>
        <row r="35892">
          <cell r="A35892" t="str">
            <v>DT60840DF</v>
          </cell>
          <cell r="B35892" t="str">
            <v>ACABAMENTO INT DEFLETOR DIR - CABINA P     6084D - 1386960</v>
          </cell>
          <cell r="C35892" t="str">
            <v>UM</v>
          </cell>
        </row>
        <row r="35893">
          <cell r="A35893" t="str">
            <v>DT60840EF</v>
          </cell>
          <cell r="B35893" t="str">
            <v>ACABAMENTO INT DEFLETOR DIR - CABINA P     6084D - 1386960</v>
          </cell>
          <cell r="C35893" t="str">
            <v>UM</v>
          </cell>
        </row>
        <row r="35894">
          <cell r="A35894" t="str">
            <v>DT6085000</v>
          </cell>
          <cell r="B35894" t="str">
            <v>ACABAMENTO DO ESTRIBO</v>
          </cell>
          <cell r="C35894" t="str">
            <v>UM</v>
          </cell>
        </row>
        <row r="35895">
          <cell r="A35895" t="str">
            <v>DT608500F</v>
          </cell>
          <cell r="B35895" t="str">
            <v>ACABAMENTO DO ESTRIBO             6085 - 1390074</v>
          </cell>
          <cell r="C35895" t="str">
            <v>UM</v>
          </cell>
        </row>
        <row r="35896">
          <cell r="A35896" t="str">
            <v>DT6086000</v>
          </cell>
          <cell r="B35896" t="str">
            <v>ACABAMENTO DO ESTRIBO</v>
          </cell>
          <cell r="C35896" t="str">
            <v>UM</v>
          </cell>
        </row>
        <row r="35897">
          <cell r="A35897" t="str">
            <v>DT608600F</v>
          </cell>
          <cell r="B35897" t="str">
            <v>ACABAMENTO DO ESTRIBO             6086 - 1390075</v>
          </cell>
          <cell r="C35897" t="str">
            <v>UM</v>
          </cell>
        </row>
        <row r="35898">
          <cell r="A35898" t="str">
            <v>DT6087000</v>
          </cell>
          <cell r="B35898" t="str">
            <v>GRADE FRONTAL - CABINA R</v>
          </cell>
          <cell r="C35898" t="str">
            <v>UM</v>
          </cell>
        </row>
        <row r="35899">
          <cell r="A35899" t="str">
            <v>DT608700F</v>
          </cell>
          <cell r="B35899" t="str">
            <v>GRADE FRONTAL - CABINA R           6087 - 1397570</v>
          </cell>
          <cell r="C35899" t="str">
            <v>UM</v>
          </cell>
        </row>
        <row r="35900">
          <cell r="A35900" t="str">
            <v>DT6088000</v>
          </cell>
          <cell r="B35900" t="str">
            <v>GRADE FRONTAL - CABINA P</v>
          </cell>
          <cell r="C35900" t="str">
            <v>UM</v>
          </cell>
        </row>
        <row r="35901">
          <cell r="A35901" t="str">
            <v>DT608800F</v>
          </cell>
          <cell r="B35901" t="str">
            <v>GRADE FRONTAL - CABINA P          6088 - 1397571</v>
          </cell>
          <cell r="C35901" t="str">
            <v>UM</v>
          </cell>
        </row>
        <row r="35902">
          <cell r="A35902" t="str">
            <v>DT6089000</v>
          </cell>
          <cell r="B35902" t="str">
            <v>GRADE SUP DO PAINEL FRONTAL - CABINA R     6089</v>
          </cell>
          <cell r="C35902" t="str">
            <v>UM</v>
          </cell>
        </row>
        <row r="35903">
          <cell r="A35903" t="str">
            <v>DT6090000</v>
          </cell>
          <cell r="B35903" t="str">
            <v>GRADE SUP DO PAINEL FRONTAL - CABINA P        6090</v>
          </cell>
          <cell r="C35903" t="str">
            <v>UM</v>
          </cell>
        </row>
        <row r="35904">
          <cell r="A35904" t="str">
            <v>DT609100D</v>
          </cell>
          <cell r="B35904" t="str">
            <v>PARA-LAMA CAB LR/LT 114/124 DIANT DIR/TRAS ESQ - 1408466</v>
          </cell>
          <cell r="C35904" t="str">
            <v>UM</v>
          </cell>
        </row>
        <row r="35905">
          <cell r="A35905" t="str">
            <v>DT609100E</v>
          </cell>
          <cell r="B35905" t="str">
            <v>PARA-LAMA CAB LR/LT 114/124 DIANT ESQ/TRAS DIR - 1408465</v>
          </cell>
          <cell r="C35905" t="str">
            <v>UM</v>
          </cell>
        </row>
        <row r="35906">
          <cell r="A35906" t="str">
            <v>DT60910DF</v>
          </cell>
          <cell r="B35906" t="str">
            <v>PARA-LAMA CAB LR/LT 114/124 DIANT DIR/TRAS ESQ REC - 1408466</v>
          </cell>
          <cell r="C35906" t="str">
            <v>UM</v>
          </cell>
        </row>
        <row r="35907">
          <cell r="A35907" t="str">
            <v>DT60910EF</v>
          </cell>
          <cell r="B35907" t="str">
            <v>PARA-LAMA CAB LR/LT 114/124 DIANT ESQ/TRAS DIR REC - 1408465</v>
          </cell>
          <cell r="C35907" t="str">
            <v>UM</v>
          </cell>
        </row>
        <row r="35908">
          <cell r="A35908" t="str">
            <v>DT6091CDF</v>
          </cell>
          <cell r="B35908" t="str">
            <v>PARA-LAMA CAB LR/LT 114/124 DIANT DIR/TRAS ESQ REC - 1408466</v>
          </cell>
          <cell r="C35908" t="str">
            <v>UM</v>
          </cell>
        </row>
        <row r="35909">
          <cell r="A35909" t="str">
            <v>DT6091CEF</v>
          </cell>
          <cell r="B35909" t="str">
            <v>PARA-LAMA CAB LR/LT 114/124 DIANT ESQ/TRAS DIR REC - 1408465</v>
          </cell>
          <cell r="C35909" t="str">
            <v>UM</v>
          </cell>
        </row>
        <row r="35910">
          <cell r="A35910" t="str">
            <v>DT6092000</v>
          </cell>
          <cell r="B35910" t="str">
            <v>PARA-CHOQUE SCANIA T113</v>
          </cell>
          <cell r="C35910" t="str">
            <v>UM</v>
          </cell>
        </row>
        <row r="35911">
          <cell r="A35911" t="str">
            <v>DT6093000</v>
          </cell>
          <cell r="B35911" t="str">
            <v>257745 LAMINA PARACHOQUE CONF.DES.1674540</v>
          </cell>
          <cell r="C35911" t="str">
            <v>UM</v>
          </cell>
        </row>
        <row r="35912">
          <cell r="A35912" t="str">
            <v>DT6094000</v>
          </cell>
          <cell r="B35912" t="str">
            <v>TAMPA DA CAIXA DE BATERIA SCANIA</v>
          </cell>
          <cell r="C35912" t="str">
            <v>UM</v>
          </cell>
        </row>
        <row r="35913">
          <cell r="A35913" t="str">
            <v>DT609400F</v>
          </cell>
          <cell r="B35913" t="str">
            <v>TAMPA DA CAIXA DE BATERIA SCANIA            6094 - 1362693</v>
          </cell>
          <cell r="C35913" t="str">
            <v>UM</v>
          </cell>
        </row>
        <row r="35914">
          <cell r="A35914" t="str">
            <v>DT6095000</v>
          </cell>
          <cell r="B35914" t="str">
            <v>PARA-CHOQUE SCANIA T113</v>
          </cell>
          <cell r="C35914" t="str">
            <v>UM</v>
          </cell>
        </row>
        <row r="35915">
          <cell r="A35915" t="str">
            <v>DT6096000</v>
          </cell>
          <cell r="B35915" t="str">
            <v>PARA-CHOQUE SCANIA R113</v>
          </cell>
          <cell r="C35915" t="str">
            <v>UM</v>
          </cell>
        </row>
        <row r="35916">
          <cell r="A35916" t="str">
            <v>DT609700D</v>
          </cell>
          <cell r="B35916" t="str">
            <v>VEDACAO DO PARA-LAMA LD          6097D - 1364666</v>
          </cell>
          <cell r="C35916" t="str">
            <v>UM</v>
          </cell>
        </row>
        <row r="35917">
          <cell r="A35917" t="str">
            <v>DT609700E</v>
          </cell>
          <cell r="B35917" t="str">
            <v>VEDACAO DO PARA-LAMA LE          6097E - 1364665</v>
          </cell>
          <cell r="C35917" t="str">
            <v>UM</v>
          </cell>
        </row>
        <row r="35918">
          <cell r="A35918" t="str">
            <v>DT60970DF</v>
          </cell>
          <cell r="B35918" t="str">
            <v>VEDACAO DO PARA-LAMA LD          6097D - 1364666</v>
          </cell>
          <cell r="C35918" t="str">
            <v>UM</v>
          </cell>
        </row>
        <row r="35919">
          <cell r="A35919" t="str">
            <v>DT60970EF</v>
          </cell>
          <cell r="B35919" t="str">
            <v>VEDACAO DO PARA-LAMA LE          6097E - 1364665</v>
          </cell>
          <cell r="C35919" t="str">
            <v>UM</v>
          </cell>
        </row>
        <row r="35920">
          <cell r="A35920" t="str">
            <v>DT609800D</v>
          </cell>
          <cell r="B35920" t="str">
            <v>GUARNICAO DO PARA-LAMA LD</v>
          </cell>
          <cell r="C35920" t="str">
            <v>UM</v>
          </cell>
        </row>
        <row r="35921">
          <cell r="A35921" t="str">
            <v>DT609800E</v>
          </cell>
          <cell r="B35921" t="str">
            <v>GUARNICAO DO PARA-LAMA LE</v>
          </cell>
          <cell r="C35921" t="str">
            <v>UM</v>
          </cell>
        </row>
        <row r="35922">
          <cell r="A35922" t="str">
            <v>DT60980DF</v>
          </cell>
          <cell r="B35922" t="str">
            <v>GUARNICAO DO PARA-LAMA LD      6098D - 1517650</v>
          </cell>
          <cell r="C35922" t="str">
            <v>UM</v>
          </cell>
        </row>
        <row r="35923">
          <cell r="A35923" t="str">
            <v>DT60980EF</v>
          </cell>
          <cell r="B35923" t="str">
            <v>GUARNICAO DO PARA-LAMA LE          6098E - 1517649</v>
          </cell>
          <cell r="C35923" t="str">
            <v>UM</v>
          </cell>
        </row>
        <row r="35924">
          <cell r="A35924" t="str">
            <v>DT6099000</v>
          </cell>
          <cell r="B35924" t="str">
            <v>PARA-CHOQUE CENTRAL CONSTELLATION PESADO</v>
          </cell>
          <cell r="C35924" t="str">
            <v>UM</v>
          </cell>
        </row>
        <row r="35925">
          <cell r="A35925" t="str">
            <v>DT610100D</v>
          </cell>
          <cell r="B35925" t="str">
            <v>ACABAMENTO INTERNO DEFLETOR SCANIA R - DIREITO</v>
          </cell>
          <cell r="C35925" t="str">
            <v>UM</v>
          </cell>
        </row>
        <row r="35926">
          <cell r="A35926" t="str">
            <v>DT610100E</v>
          </cell>
          <cell r="B35926" t="str">
            <v>ACABAMENTO INTERNO DEFLETOR SCANIA R - ESQUERDO</v>
          </cell>
          <cell r="C35926" t="str">
            <v>UM</v>
          </cell>
        </row>
        <row r="35927">
          <cell r="A35927" t="str">
            <v>DT61010DF</v>
          </cell>
          <cell r="B35927" t="str">
            <v>ACABAMENTO INTERNO DEFLETOR SCANIA R - DIREITO - 1381566</v>
          </cell>
          <cell r="C35927" t="str">
            <v>UM</v>
          </cell>
        </row>
        <row r="35928">
          <cell r="A35928" t="str">
            <v>DT61010DG</v>
          </cell>
          <cell r="B35928" t="str">
            <v>INTERNO DO DEFLECTOR</v>
          </cell>
          <cell r="C35928" t="str">
            <v>UM</v>
          </cell>
        </row>
        <row r="35929">
          <cell r="A35929" t="str">
            <v>DT61010EF</v>
          </cell>
          <cell r="B35929" t="str">
            <v>ACABAMENTO INTERNO DEFLETOR SCANIA R - ESQUERDO - 1381565</v>
          </cell>
          <cell r="C35929" t="str">
            <v>UM</v>
          </cell>
        </row>
        <row r="35930">
          <cell r="A35930" t="str">
            <v>DT61010EG</v>
          </cell>
          <cell r="B35930" t="str">
            <v>INTERNO DO DEFLECTOR</v>
          </cell>
          <cell r="C35930" t="str">
            <v>UM</v>
          </cell>
        </row>
        <row r="35931">
          <cell r="A35931" t="str">
            <v>DT610200D</v>
          </cell>
          <cell r="B35931" t="str">
            <v>PORTA DIREITA SCANIA</v>
          </cell>
          <cell r="C35931" t="str">
            <v>UM</v>
          </cell>
        </row>
        <row r="35932">
          <cell r="A35932" t="str">
            <v>DT610200E</v>
          </cell>
          <cell r="B35932" t="str">
            <v>PORTA ESQUERDA SCANIA</v>
          </cell>
          <cell r="C35932" t="str">
            <v>UM</v>
          </cell>
        </row>
        <row r="35933">
          <cell r="A35933" t="str">
            <v>DT61020DF</v>
          </cell>
          <cell r="B35933" t="str">
            <v>PORTA DIREITA SCANIA</v>
          </cell>
          <cell r="C35933" t="str">
            <v>UM</v>
          </cell>
        </row>
        <row r="35934">
          <cell r="A35934" t="str">
            <v>DT61020EF</v>
          </cell>
          <cell r="B35934" t="str">
            <v>PORTA ESQUERDA SCANIA</v>
          </cell>
          <cell r="C35934" t="str">
            <v>UM</v>
          </cell>
        </row>
        <row r="35935">
          <cell r="A35935" t="str">
            <v>DT6103000</v>
          </cell>
          <cell r="B35935" t="str">
            <v>FIXACAO DA GRADE SCANIA R</v>
          </cell>
          <cell r="C35935" t="str">
            <v>UM</v>
          </cell>
        </row>
        <row r="35936">
          <cell r="A35936" t="str">
            <v>DT610300F</v>
          </cell>
          <cell r="B35936" t="str">
            <v>CHASSI DA GRADE</v>
          </cell>
          <cell r="C35936" t="str">
            <v>UM</v>
          </cell>
        </row>
        <row r="35937">
          <cell r="A35937" t="str">
            <v>DT610400D</v>
          </cell>
          <cell r="B35937" t="str">
            <v>PORTA DIREITA SCANIA SERIE 4</v>
          </cell>
          <cell r="C35937" t="str">
            <v>UM</v>
          </cell>
        </row>
        <row r="35938">
          <cell r="A35938" t="str">
            <v>DT610400E</v>
          </cell>
          <cell r="B35938" t="str">
            <v>PORTA ESQUERDA SCANIA SERIE 4</v>
          </cell>
          <cell r="C35938" t="str">
            <v>UM</v>
          </cell>
        </row>
        <row r="35939">
          <cell r="A35939" t="str">
            <v>DT61040DF</v>
          </cell>
          <cell r="B35939" t="str">
            <v>PORTA DIREITA SCANIA SERIE 4</v>
          </cell>
          <cell r="C35939" t="str">
            <v>UM</v>
          </cell>
        </row>
        <row r="35940">
          <cell r="A35940" t="str">
            <v>DT61040DS</v>
          </cell>
          <cell r="B35940" t="str">
            <v>PORTA DIREITA SCANIA SERIE 4</v>
          </cell>
          <cell r="C35940" t="str">
            <v>UM</v>
          </cell>
        </row>
        <row r="35941">
          <cell r="A35941" t="str">
            <v>DT61040EF</v>
          </cell>
          <cell r="B35941" t="str">
            <v>PORTA ESQUERDA SCANIA SERIE 4</v>
          </cell>
          <cell r="C35941" t="str">
            <v>UM</v>
          </cell>
        </row>
        <row r="35942">
          <cell r="A35942" t="str">
            <v>DT61040ES</v>
          </cell>
          <cell r="B35942" t="str">
            <v>PORTA ESQUERDA SCANIA SERIE 4</v>
          </cell>
          <cell r="C35942" t="str">
            <v>UM</v>
          </cell>
        </row>
        <row r="35943">
          <cell r="A35943" t="str">
            <v>DT6104DSF</v>
          </cell>
          <cell r="B35943" t="str">
            <v>PORTA DIREITA SCANIA SERIE 4</v>
          </cell>
          <cell r="C35943" t="str">
            <v>UM</v>
          </cell>
        </row>
        <row r="35944">
          <cell r="A35944" t="str">
            <v>DT6104ESF</v>
          </cell>
          <cell r="B35944" t="str">
            <v>PORTA ESQUERDA SCANIA SERIE 4</v>
          </cell>
          <cell r="C35944" t="str">
            <v>UM</v>
          </cell>
        </row>
        <row r="35945">
          <cell r="A35945" t="str">
            <v>DT6105000</v>
          </cell>
          <cell r="B35945" t="str">
            <v>CHASSIS DA GRADE SERIE 5</v>
          </cell>
          <cell r="C35945" t="str">
            <v>UM</v>
          </cell>
        </row>
        <row r="35946">
          <cell r="A35946" t="str">
            <v>DT610500F</v>
          </cell>
          <cell r="B35946" t="str">
            <v>CHASSIS DA GRADE SERIE 5</v>
          </cell>
          <cell r="C35946" t="str">
            <v>UM</v>
          </cell>
        </row>
        <row r="35947">
          <cell r="A35947" t="str">
            <v>DT6110000</v>
          </cell>
          <cell r="B35947" t="str">
            <v>SUPORTE INTERNO PARA-CHOQUE COD</v>
          </cell>
          <cell r="C35947" t="str">
            <v>UM</v>
          </cell>
        </row>
        <row r="35948">
          <cell r="A35948" t="str">
            <v>DT611000F</v>
          </cell>
          <cell r="B35948" t="str">
            <v>SUPORTE INTERNO PARA-CHOQUE COD</v>
          </cell>
          <cell r="C35948" t="str">
            <v>UM</v>
          </cell>
        </row>
        <row r="35949">
          <cell r="A35949" t="str">
            <v>DT6111000</v>
          </cell>
          <cell r="B35949" t="str">
            <v>GRADE FRONTAL</v>
          </cell>
          <cell r="C35949" t="str">
            <v>UM</v>
          </cell>
        </row>
        <row r="35950">
          <cell r="A35950" t="str">
            <v>DT611100F</v>
          </cell>
          <cell r="B35950" t="str">
            <v>GRADE FRONTAL</v>
          </cell>
          <cell r="C35950" t="str">
            <v>UM</v>
          </cell>
        </row>
        <row r="35951">
          <cell r="A35951" t="str">
            <v>DT611200D</v>
          </cell>
          <cell r="B35951" t="str">
            <v>DEFLETOR DE AR DIREITO</v>
          </cell>
          <cell r="C35951" t="str">
            <v>UM</v>
          </cell>
        </row>
        <row r="35952">
          <cell r="A35952" t="str">
            <v>DT611200E</v>
          </cell>
          <cell r="B35952" t="str">
            <v>DEFLETOR DE AR ESQUERDO</v>
          </cell>
          <cell r="C35952" t="str">
            <v>UM</v>
          </cell>
        </row>
        <row r="35953">
          <cell r="A35953" t="str">
            <v>DT61120DF</v>
          </cell>
          <cell r="B35953" t="str">
            <v>DEFLETOR DE AR DIREITO</v>
          </cell>
          <cell r="C35953" t="str">
            <v>UM</v>
          </cell>
        </row>
        <row r="35954">
          <cell r="A35954" t="str">
            <v>DT61120EF</v>
          </cell>
          <cell r="B35954" t="str">
            <v>DEFLETOR DE AR ESQUERDO</v>
          </cell>
          <cell r="C35954" t="str">
            <v>UM</v>
          </cell>
        </row>
        <row r="35955">
          <cell r="A35955" t="str">
            <v>DT6113000</v>
          </cell>
          <cell r="B35955" t="str">
            <v>GRADE SCANIA R420</v>
          </cell>
          <cell r="C35955" t="str">
            <v>UM</v>
          </cell>
        </row>
        <row r="35956">
          <cell r="A35956" t="str">
            <v>DT611300F</v>
          </cell>
          <cell r="B35956" t="str">
            <v>GRADE SCANIA R420</v>
          </cell>
          <cell r="C35956" t="str">
            <v>UM</v>
          </cell>
        </row>
        <row r="35957">
          <cell r="A35957" t="str">
            <v>DT6114000</v>
          </cell>
          <cell r="B35957" t="str">
            <v>GRADE INFERIOR</v>
          </cell>
          <cell r="C35957" t="str">
            <v>UM</v>
          </cell>
        </row>
        <row r="35958">
          <cell r="A35958" t="str">
            <v>DT611400F</v>
          </cell>
          <cell r="B35958" t="str">
            <v>GRADE INFERIOR</v>
          </cell>
          <cell r="C35958" t="str">
            <v>UM</v>
          </cell>
        </row>
        <row r="35959">
          <cell r="A35959" t="str">
            <v>DT611500D</v>
          </cell>
          <cell r="B35959" t="str">
            <v>ACABAMENTO DO FAROL DIREITO</v>
          </cell>
          <cell r="C35959" t="str">
            <v>UM</v>
          </cell>
        </row>
        <row r="35960">
          <cell r="A35960" t="str">
            <v>DT611500E</v>
          </cell>
          <cell r="B35960" t="str">
            <v>ACABAMENTO DO FAROL ESQUERDO</v>
          </cell>
          <cell r="C35960" t="str">
            <v>UM</v>
          </cell>
        </row>
        <row r="35961">
          <cell r="A35961" t="str">
            <v>DT61150DF</v>
          </cell>
          <cell r="B35961" t="str">
            <v>ACABAMENTO DO FAROL DIREITO</v>
          </cell>
          <cell r="C35961" t="str">
            <v>UM</v>
          </cell>
        </row>
        <row r="35962">
          <cell r="A35962" t="str">
            <v>DT61150EF</v>
          </cell>
          <cell r="B35962" t="str">
            <v>ACABAMENTO DO FAROL ESQUERDO</v>
          </cell>
          <cell r="C35962" t="str">
            <v>UM</v>
          </cell>
        </row>
        <row r="35963">
          <cell r="A35963" t="str">
            <v>DT611600D</v>
          </cell>
          <cell r="B35963" t="str">
            <v>ALOJAMENTO FAROL DIREITO</v>
          </cell>
          <cell r="C35963" t="str">
            <v>UM</v>
          </cell>
        </row>
        <row r="35964">
          <cell r="A35964" t="str">
            <v>DT611600E</v>
          </cell>
          <cell r="B35964" t="str">
            <v>ALOJAMENTO FAROL ESQUERDO</v>
          </cell>
          <cell r="C35964" t="str">
            <v>UM</v>
          </cell>
        </row>
        <row r="35965">
          <cell r="A35965" t="str">
            <v>DT61160DF</v>
          </cell>
          <cell r="B35965" t="str">
            <v>ALOJAMENTO FAROL DIREITO</v>
          </cell>
          <cell r="C35965" t="str">
            <v>UM</v>
          </cell>
        </row>
        <row r="35966">
          <cell r="A35966" t="str">
            <v>DT61160EF</v>
          </cell>
          <cell r="B35966" t="str">
            <v>ALOJAMENTO FAROL ESQUERDO</v>
          </cell>
          <cell r="C35966" t="str">
            <v>UM</v>
          </cell>
        </row>
        <row r="35967">
          <cell r="A35967" t="str">
            <v>DT611700D</v>
          </cell>
          <cell r="B35967" t="str">
            <v>DEFLETOR INTERNO DE AR DIREITO</v>
          </cell>
          <cell r="C35967" t="str">
            <v>UM</v>
          </cell>
        </row>
        <row r="35968">
          <cell r="A35968" t="str">
            <v>DT611700E</v>
          </cell>
          <cell r="B35968" t="str">
            <v>DEFLETOR INTERNO DE AR ESQUERDO</v>
          </cell>
          <cell r="C35968" t="str">
            <v>UM</v>
          </cell>
        </row>
        <row r="35969">
          <cell r="A35969" t="str">
            <v>DT61170DF</v>
          </cell>
          <cell r="B35969" t="str">
            <v>DEFLETOR INTERNO DE AR DIREITO</v>
          </cell>
          <cell r="C35969" t="str">
            <v>UM</v>
          </cell>
        </row>
        <row r="35970">
          <cell r="A35970" t="str">
            <v>DT61170EF</v>
          </cell>
          <cell r="B35970" t="str">
            <v>DEFLETOR INTERNO DE AR ESQUERDO</v>
          </cell>
          <cell r="C35970" t="str">
            <v>UM</v>
          </cell>
        </row>
        <row r="35971">
          <cell r="A35971" t="str">
            <v>DT6118000</v>
          </cell>
          <cell r="B35971" t="str">
            <v>PARA-CHOQUE CENTRAL</v>
          </cell>
          <cell r="C35971" t="str">
            <v>UM</v>
          </cell>
        </row>
        <row r="35972">
          <cell r="A35972" t="str">
            <v>DT611800F</v>
          </cell>
          <cell r="B35972" t="str">
            <v>PARA-CHOQUE CENTRAL</v>
          </cell>
          <cell r="C35972" t="str">
            <v>UM</v>
          </cell>
        </row>
        <row r="35973">
          <cell r="A35973" t="str">
            <v>DT611900D</v>
          </cell>
          <cell r="B35973" t="str">
            <v>PARA-CHOQUE LATERAL DIREITO</v>
          </cell>
          <cell r="C35973" t="str">
            <v>UM</v>
          </cell>
        </row>
        <row r="35974">
          <cell r="A35974" t="str">
            <v>DT611900E</v>
          </cell>
          <cell r="B35974" t="str">
            <v>PARA-CHOQUE LATERAL ESQUERDO</v>
          </cell>
          <cell r="C35974" t="str">
            <v>UM</v>
          </cell>
        </row>
        <row r="35975">
          <cell r="A35975" t="str">
            <v>DT61190DF</v>
          </cell>
          <cell r="B35975" t="str">
            <v>PARA-CHOQUE LATERAL DIREITO</v>
          </cell>
          <cell r="C35975" t="str">
            <v>UM</v>
          </cell>
        </row>
        <row r="35976">
          <cell r="A35976" t="str">
            <v>DT61190EF</v>
          </cell>
          <cell r="B35976" t="str">
            <v>PARA-CHOQUE LATERAL ESQUERDO</v>
          </cell>
          <cell r="C35976" t="str">
            <v>UM</v>
          </cell>
        </row>
        <row r="35977">
          <cell r="A35977" t="str">
            <v>DT612000D</v>
          </cell>
          <cell r="B35977" t="str">
            <v>FAROL DIREITO</v>
          </cell>
          <cell r="C35977" t="str">
            <v>UM</v>
          </cell>
        </row>
        <row r="35978">
          <cell r="A35978" t="str">
            <v>DT612000E</v>
          </cell>
          <cell r="B35978" t="str">
            <v>FAROL ESQUERDO</v>
          </cell>
          <cell r="C35978" t="str">
            <v>UM</v>
          </cell>
        </row>
        <row r="35979">
          <cell r="A35979" t="str">
            <v>DT61200DF</v>
          </cell>
          <cell r="B35979" t="str">
            <v>FAROL DIREITO</v>
          </cell>
          <cell r="C35979" t="str">
            <v>UM</v>
          </cell>
        </row>
        <row r="35980">
          <cell r="A35980" t="str">
            <v>DT61200EF</v>
          </cell>
          <cell r="B35980" t="str">
            <v>FAROL ESQUERDO</v>
          </cell>
          <cell r="C35980" t="str">
            <v>UM</v>
          </cell>
        </row>
        <row r="35981">
          <cell r="A35981" t="str">
            <v>DT6121000</v>
          </cell>
          <cell r="B35981" t="str">
            <v>GRADE FRONTAL</v>
          </cell>
          <cell r="C35981" t="str">
            <v>UM</v>
          </cell>
        </row>
        <row r="35982">
          <cell r="A35982" t="str">
            <v>DT612100F</v>
          </cell>
          <cell r="B35982" t="str">
            <v>GRADE FRONTAL</v>
          </cell>
          <cell r="C35982" t="str">
            <v>UM</v>
          </cell>
        </row>
        <row r="35983">
          <cell r="A35983" t="str">
            <v>DT612200D</v>
          </cell>
          <cell r="B35983" t="str">
            <v>DEFLETOR DE AR DIREITO</v>
          </cell>
          <cell r="C35983" t="str">
            <v>UM</v>
          </cell>
        </row>
        <row r="35984">
          <cell r="A35984" t="str">
            <v>DT612200E</v>
          </cell>
          <cell r="B35984" t="str">
            <v>DEFLETOR DE AR ESQUERDO</v>
          </cell>
          <cell r="C35984" t="str">
            <v>UM</v>
          </cell>
        </row>
        <row r="35985">
          <cell r="A35985" t="str">
            <v>DT61220DF</v>
          </cell>
          <cell r="B35985" t="str">
            <v>DEFLETOR DE AR DIREITO</v>
          </cell>
          <cell r="C35985" t="str">
            <v>UM</v>
          </cell>
        </row>
        <row r="35986">
          <cell r="A35986" t="str">
            <v>DT61220DG</v>
          </cell>
          <cell r="B35986" t="str">
            <v>DEFLECTOR</v>
          </cell>
          <cell r="C35986" t="str">
            <v>UM</v>
          </cell>
        </row>
        <row r="35987">
          <cell r="A35987" t="str">
            <v>DT61220EF</v>
          </cell>
          <cell r="B35987" t="str">
            <v>DEFLETOR DE AR ESQUERDO</v>
          </cell>
          <cell r="C35987" t="str">
            <v>UM</v>
          </cell>
        </row>
        <row r="35988">
          <cell r="A35988" t="str">
            <v>DT61220EG</v>
          </cell>
          <cell r="B35988" t="str">
            <v>DEFLECTOR</v>
          </cell>
          <cell r="C35988" t="str">
            <v>UM</v>
          </cell>
        </row>
        <row r="35989">
          <cell r="A35989" t="str">
            <v>DT612500D</v>
          </cell>
          <cell r="B35989" t="str">
            <v>ACABAMENTO DO FAROL DIREITO</v>
          </cell>
          <cell r="C35989" t="str">
            <v>UM</v>
          </cell>
        </row>
        <row r="35990">
          <cell r="A35990" t="str">
            <v>DT612500E</v>
          </cell>
          <cell r="B35990" t="str">
            <v>ACABAMENTO DO FAROL ESQUERDO</v>
          </cell>
          <cell r="C35990" t="str">
            <v>UM</v>
          </cell>
        </row>
        <row r="35991">
          <cell r="A35991" t="str">
            <v>DT61250DF</v>
          </cell>
          <cell r="B35991" t="str">
            <v>ACABAMENTO DO FAROL DIREITO</v>
          </cell>
          <cell r="C35991" t="str">
            <v>UM</v>
          </cell>
        </row>
        <row r="35992">
          <cell r="A35992" t="str">
            <v>DT61250EF</v>
          </cell>
          <cell r="B35992" t="str">
            <v>ACABAMENTO DO FAROL ESQUERDO</v>
          </cell>
          <cell r="C35992" t="str">
            <v>UM</v>
          </cell>
        </row>
        <row r="35993">
          <cell r="A35993" t="str">
            <v>DT612600D</v>
          </cell>
          <cell r="B35993" t="str">
            <v>DEFLETOR INTERNO DE AR DIREITO</v>
          </cell>
          <cell r="C35993" t="str">
            <v>UM</v>
          </cell>
        </row>
        <row r="35994">
          <cell r="A35994" t="str">
            <v>DT612600E</v>
          </cell>
          <cell r="B35994" t="str">
            <v>DEFLETOR INTERNO DE AR ESQUERDO</v>
          </cell>
          <cell r="C35994" t="str">
            <v>UM</v>
          </cell>
        </row>
        <row r="35995">
          <cell r="A35995" t="str">
            <v>DT61260DF</v>
          </cell>
          <cell r="B35995" t="str">
            <v>DEFLETOR INTERNO DE AR DIREITO</v>
          </cell>
          <cell r="C35995" t="str">
            <v>UM</v>
          </cell>
        </row>
        <row r="35996">
          <cell r="A35996" t="str">
            <v>DT61260EF</v>
          </cell>
          <cell r="B35996" t="str">
            <v>DEFLETOR INTERNO DE AR ESQUERDO</v>
          </cell>
          <cell r="C35996" t="str">
            <v>UM</v>
          </cell>
        </row>
        <row r="35997">
          <cell r="A35997" t="str">
            <v>DT612700D</v>
          </cell>
          <cell r="B35997" t="str">
            <v>PARA-CHOQUE LATERAL DIREITO</v>
          </cell>
          <cell r="C35997" t="str">
            <v>UM</v>
          </cell>
        </row>
        <row r="35998">
          <cell r="A35998" t="str">
            <v>DT612700E</v>
          </cell>
          <cell r="B35998" t="str">
            <v>PARA-CHOQUE LATERAL ESQUERDO</v>
          </cell>
          <cell r="C35998" t="str">
            <v>UM</v>
          </cell>
        </row>
        <row r="35999">
          <cell r="A35999" t="str">
            <v>DT61270DF</v>
          </cell>
          <cell r="B35999" t="str">
            <v>PARA-CHOQUE LATERAL DIREITO</v>
          </cell>
          <cell r="C35999" t="str">
            <v>UM</v>
          </cell>
        </row>
        <row r="36000">
          <cell r="A36000" t="str">
            <v>DT61270DG</v>
          </cell>
          <cell r="B36000" t="str">
            <v>PµRA-CHOQUE LATERAL</v>
          </cell>
          <cell r="C36000" t="str">
            <v>UM</v>
          </cell>
        </row>
        <row r="36001">
          <cell r="A36001" t="str">
            <v>DT61270EF</v>
          </cell>
          <cell r="B36001" t="str">
            <v>PARA-CHOQUE LATERAL ESQUERDO</v>
          </cell>
          <cell r="C36001" t="str">
            <v>UM</v>
          </cell>
        </row>
        <row r="36002">
          <cell r="A36002" t="str">
            <v>DT61270EG</v>
          </cell>
          <cell r="B36002" t="str">
            <v>PµRA-CHOQUE LATERAL</v>
          </cell>
          <cell r="C36002" t="str">
            <v>UM</v>
          </cell>
        </row>
        <row r="36003">
          <cell r="A36003" t="str">
            <v>DT6128000</v>
          </cell>
          <cell r="B36003" t="str">
            <v>PARA-CHOQUE FRONTAL SCANIA SERI</v>
          </cell>
          <cell r="C36003" t="str">
            <v>UM</v>
          </cell>
        </row>
        <row r="36004">
          <cell r="A36004" t="str">
            <v>DT612800F</v>
          </cell>
          <cell r="B36004" t="str">
            <v>PARA-CHOQUE FRONTAL SCANIA SERIE 5</v>
          </cell>
          <cell r="C36004" t="str">
            <v>UM</v>
          </cell>
        </row>
        <row r="36005">
          <cell r="A36005" t="str">
            <v>DT612900D</v>
          </cell>
          <cell r="B36005" t="str">
            <v>ESPELHO RETROVISOR DIR. SCANIA SRIE 4</v>
          </cell>
          <cell r="C36005" t="str">
            <v>UM</v>
          </cell>
        </row>
        <row r="36006">
          <cell r="A36006" t="str">
            <v>DT612900E</v>
          </cell>
          <cell r="B36006" t="str">
            <v>ESPELHO RETROVISOR ESQ. SCANIA SRIE 4</v>
          </cell>
          <cell r="C36006" t="str">
            <v>UM</v>
          </cell>
        </row>
        <row r="36007">
          <cell r="A36007" t="str">
            <v>DT6130000</v>
          </cell>
          <cell r="B36007" t="str">
            <v>GRADE SUP. PAINEL SUPERIOR SCANIA R420</v>
          </cell>
          <cell r="C36007" t="str">
            <v>UM</v>
          </cell>
        </row>
        <row r="36008">
          <cell r="A36008" t="str">
            <v>DT613000F</v>
          </cell>
          <cell r="B36008" t="str">
            <v>GRADE SUP. PAINEL SUPERIOR SCANIA R420</v>
          </cell>
          <cell r="C36008" t="str">
            <v>UM</v>
          </cell>
        </row>
        <row r="36009">
          <cell r="A36009" t="str">
            <v>DT6131000</v>
          </cell>
          <cell r="B36009" t="str">
            <v>GRADE CENTRAL PAINEL SUPERIOR SCANIA R420</v>
          </cell>
          <cell r="C36009" t="str">
            <v>UM</v>
          </cell>
        </row>
        <row r="36010">
          <cell r="A36010" t="str">
            <v>DT613100F</v>
          </cell>
          <cell r="B36010" t="str">
            <v>GRADE CENTRAL PAINEL SUPERIOR SCANIA R420</v>
          </cell>
          <cell r="C36010" t="str">
            <v>UM</v>
          </cell>
        </row>
        <row r="36011">
          <cell r="A36011" t="str">
            <v>DT6132000</v>
          </cell>
          <cell r="B36011" t="str">
            <v>GRADE INF. PAINEL SUPERIOR SCANIA R420</v>
          </cell>
          <cell r="C36011" t="str">
            <v>UM</v>
          </cell>
        </row>
        <row r="36012">
          <cell r="A36012" t="str">
            <v>DT613200F</v>
          </cell>
          <cell r="B36012" t="str">
            <v>GRADE INF. PAINEL SUPERIOR SCANIA R420</v>
          </cell>
          <cell r="C36012" t="str">
            <v>UM</v>
          </cell>
        </row>
        <row r="36013">
          <cell r="A36013" t="str">
            <v>DT6133000</v>
          </cell>
          <cell r="B36013" t="str">
            <v>GRADE SUP. PAINEL INFERIOR SCANIA R420</v>
          </cell>
          <cell r="C36013" t="str">
            <v>UM</v>
          </cell>
        </row>
        <row r="36014">
          <cell r="A36014" t="str">
            <v>DT613300F</v>
          </cell>
          <cell r="B36014" t="str">
            <v>GRADE SUP. PAINEL INFERIOR SCANIA R420</v>
          </cell>
          <cell r="C36014" t="str">
            <v>UM</v>
          </cell>
        </row>
        <row r="36015">
          <cell r="A36015" t="str">
            <v>DT6134000</v>
          </cell>
          <cell r="B36015" t="str">
            <v>GRADE INF. PAINEL INFERIOR SCANIA R420</v>
          </cell>
          <cell r="C36015" t="str">
            <v>UM</v>
          </cell>
        </row>
        <row r="36016">
          <cell r="A36016" t="str">
            <v>DT613400F</v>
          </cell>
          <cell r="B36016" t="str">
            <v>GRADE INF. PAINEL INFERIOR SCANIA R420</v>
          </cell>
          <cell r="C36016" t="str">
            <v>UM</v>
          </cell>
        </row>
        <row r="36017">
          <cell r="A36017" t="str">
            <v>DT6135000</v>
          </cell>
          <cell r="B36017" t="str">
            <v>GRADE SUPERIOR SCANIA R SERIE 6</v>
          </cell>
          <cell r="C36017" t="str">
            <v>UM</v>
          </cell>
        </row>
        <row r="36018">
          <cell r="A36018" t="str">
            <v>DT613500F</v>
          </cell>
          <cell r="B36018" t="str">
            <v>GRADE SUPERIOR SCANIA R SERIE 6</v>
          </cell>
          <cell r="C36018" t="str">
            <v>UM</v>
          </cell>
        </row>
        <row r="36019">
          <cell r="A36019" t="str">
            <v>DT6136000</v>
          </cell>
          <cell r="B36019" t="str">
            <v>GRADE CENTRAL SCANIA R SERIE 6</v>
          </cell>
          <cell r="C36019" t="str">
            <v>UM</v>
          </cell>
        </row>
        <row r="36020">
          <cell r="A36020" t="str">
            <v>DT613600F</v>
          </cell>
          <cell r="B36020" t="str">
            <v>GRADE CENTRAL SCANIA R SERIE 6</v>
          </cell>
          <cell r="C36020" t="str">
            <v>UM</v>
          </cell>
        </row>
        <row r="36021">
          <cell r="A36021" t="str">
            <v>DT6137000</v>
          </cell>
          <cell r="B36021" t="str">
            <v>GRADE INFERIOR SCANIA R SERIE 6</v>
          </cell>
          <cell r="C36021" t="str">
            <v>UM</v>
          </cell>
        </row>
        <row r="36022">
          <cell r="A36022" t="str">
            <v>DT613700F</v>
          </cell>
          <cell r="B36022" t="str">
            <v>GRADE INFERIOR SCANIA R SERIE 6</v>
          </cell>
          <cell r="C36022" t="str">
            <v>UM</v>
          </cell>
        </row>
        <row r="36023">
          <cell r="A36023" t="str">
            <v>DT6138000</v>
          </cell>
          <cell r="B36023" t="str">
            <v>TELA DE FECH. DIR. GRADE SUP. SCANIA R SERIE 6</v>
          </cell>
          <cell r="C36023" t="str">
            <v>UM</v>
          </cell>
        </row>
        <row r="36024">
          <cell r="A36024" t="str">
            <v>DT613800D</v>
          </cell>
          <cell r="B36024" t="str">
            <v>TELA DE FECH. DIR. GRADE SUP. SCANIA R SERIE 6</v>
          </cell>
          <cell r="C36024" t="str">
            <v>UM</v>
          </cell>
        </row>
        <row r="36025">
          <cell r="A36025" t="str">
            <v>DT613800E</v>
          </cell>
          <cell r="B36025" t="str">
            <v>TELA DE FECH. ESQ. GRADE SUP. SCANIA R SERIE 6</v>
          </cell>
          <cell r="C36025" t="str">
            <v>UM</v>
          </cell>
        </row>
        <row r="36026">
          <cell r="A36026" t="str">
            <v>DT61380DF</v>
          </cell>
          <cell r="B36026" t="str">
            <v>TELA DE FECH. DIR. GRADE SUP. SCANIA R SERIE 6</v>
          </cell>
          <cell r="C36026" t="str">
            <v>UM</v>
          </cell>
        </row>
        <row r="36027">
          <cell r="A36027" t="str">
            <v>DT61380EF</v>
          </cell>
          <cell r="B36027" t="str">
            <v>TELA DE FECH. ESQ. GRADE SUP. SCANIA R SERIE 6</v>
          </cell>
          <cell r="C36027" t="str">
            <v>UM</v>
          </cell>
        </row>
        <row r="36028">
          <cell r="A36028" t="str">
            <v>DT6139000</v>
          </cell>
          <cell r="B36028" t="str">
            <v>TELA DE FECH. ESQ. GRADE SUP. SCANIA R SERIE 6</v>
          </cell>
          <cell r="C36028" t="str">
            <v>UM</v>
          </cell>
        </row>
        <row r="36029">
          <cell r="A36029" t="str">
            <v>DT6140000</v>
          </cell>
          <cell r="B36029" t="str">
            <v>TELA DE FECH. SUP. GRADE SUP. SCANIA R SERIE 6</v>
          </cell>
          <cell r="C36029" t="str">
            <v>UM</v>
          </cell>
        </row>
        <row r="36030">
          <cell r="A36030" t="str">
            <v>DT614000F</v>
          </cell>
          <cell r="B36030" t="str">
            <v>TELA DE FECH. SUP. GRADE SUP. SCANIA R SERIE 6</v>
          </cell>
          <cell r="C36030" t="str">
            <v>UM</v>
          </cell>
        </row>
        <row r="36031">
          <cell r="A36031" t="str">
            <v>DT6141000</v>
          </cell>
          <cell r="B36031" t="str">
            <v>TELA DE FECH. CENTRAL. GRADE SUP. SCANIA R SERIE 6</v>
          </cell>
          <cell r="C36031" t="str">
            <v>UM</v>
          </cell>
        </row>
        <row r="36032">
          <cell r="A36032" t="str">
            <v>DT614100F</v>
          </cell>
          <cell r="B36032" t="str">
            <v>TELA DE FECH. CENTRAL. GRADE SUP. SCANIA R SERIE 6</v>
          </cell>
          <cell r="C36032" t="str">
            <v>UM</v>
          </cell>
        </row>
        <row r="36033">
          <cell r="A36033" t="str">
            <v>DT6142000</v>
          </cell>
          <cell r="B36033" t="str">
            <v>TELA DE FECH. INF. GRADE SUP. SCANIA R SERIE 6</v>
          </cell>
          <cell r="C36033" t="str">
            <v>UM</v>
          </cell>
        </row>
        <row r="36034">
          <cell r="A36034" t="str">
            <v>DT614200F</v>
          </cell>
          <cell r="B36034" t="str">
            <v>TELA DE FECH. INF. GRADE SUP. SCANIA R SERIE 6</v>
          </cell>
          <cell r="C36034" t="str">
            <v>UM</v>
          </cell>
        </row>
        <row r="36035">
          <cell r="A36035" t="str">
            <v>DT6143000</v>
          </cell>
          <cell r="B36035" t="str">
            <v>TELA DE FECH. GRADE CENTRAL SCANIA R SERIE 6</v>
          </cell>
          <cell r="C36035" t="str">
            <v>UM</v>
          </cell>
        </row>
        <row r="36036">
          <cell r="A36036" t="str">
            <v>DT6144000</v>
          </cell>
          <cell r="B36036" t="str">
            <v>TELA DE FECH. SUP.GRADE INF. SCANIA R SERIE 6</v>
          </cell>
          <cell r="C36036" t="str">
            <v>UM</v>
          </cell>
        </row>
        <row r="36037">
          <cell r="A36037" t="str">
            <v>DT6145000</v>
          </cell>
          <cell r="B36037" t="str">
            <v>TELA DE FECH. INF.GRADE INF. SCANIA R SERIE 6</v>
          </cell>
          <cell r="C36037" t="str">
            <v>UM</v>
          </cell>
        </row>
        <row r="36038">
          <cell r="A36038" t="str">
            <v>DT614600D</v>
          </cell>
          <cell r="B36038" t="str">
            <v>CHAPA LATERAL DIR DO ESTRIBO SCANIA R420</v>
          </cell>
          <cell r="C36038" t="str">
            <v>UM</v>
          </cell>
        </row>
        <row r="36039">
          <cell r="A36039" t="str">
            <v>DT614600E</v>
          </cell>
          <cell r="B36039" t="str">
            <v>CHAPA LATERAL ESQ DO ESTRIBO SCANIA R420</v>
          </cell>
          <cell r="C36039" t="str">
            <v>UM</v>
          </cell>
        </row>
        <row r="36040">
          <cell r="A36040" t="str">
            <v>DT61460DF</v>
          </cell>
          <cell r="B36040" t="str">
            <v>CHAPA LATERAL DIR DO ESTRIBO SCANIA R420</v>
          </cell>
          <cell r="C36040" t="str">
            <v>UM</v>
          </cell>
        </row>
        <row r="36041">
          <cell r="A36041" t="str">
            <v>DT61460EF</v>
          </cell>
          <cell r="B36041" t="str">
            <v>CHAPA LATERAL ESQ DO ESTRIBO SCANIA R420</v>
          </cell>
          <cell r="C36041" t="str">
            <v>UM</v>
          </cell>
        </row>
        <row r="36042">
          <cell r="A36042" t="str">
            <v>DT614700D</v>
          </cell>
          <cell r="B36042" t="str">
            <v>CHAPA LATERAL DIR DO ESTRIBO SCANIA S4</v>
          </cell>
          <cell r="C36042" t="str">
            <v>UM</v>
          </cell>
        </row>
        <row r="36043">
          <cell r="A36043" t="str">
            <v>DT614700E</v>
          </cell>
          <cell r="B36043" t="str">
            <v>CHAPA LATERAL ESQ DO ESTRIBO SCANIA S4</v>
          </cell>
          <cell r="C36043" t="str">
            <v>UM</v>
          </cell>
        </row>
        <row r="36044">
          <cell r="A36044" t="str">
            <v>DT61470DF</v>
          </cell>
          <cell r="B36044" t="str">
            <v>CHAPA LATERAL DIR DO ESTRIBO SCANIA S4</v>
          </cell>
          <cell r="C36044" t="str">
            <v>UM</v>
          </cell>
        </row>
        <row r="36045">
          <cell r="A36045" t="str">
            <v>DT61470EF</v>
          </cell>
          <cell r="B36045" t="str">
            <v>CHAPA LATERAL ESQ DO ESTRIBO SCANIA S4</v>
          </cell>
          <cell r="C36045" t="str">
            <v>UM</v>
          </cell>
        </row>
        <row r="36046">
          <cell r="A36046" t="str">
            <v>DT6148000</v>
          </cell>
          <cell r="B36046" t="str">
            <v>SUPORTE BATERIA COMPLETO SCANIA S4 E S 5</v>
          </cell>
          <cell r="C36046" t="str">
            <v>UM</v>
          </cell>
        </row>
        <row r="36047">
          <cell r="A36047" t="str">
            <v>DT614800F</v>
          </cell>
          <cell r="B36047" t="str">
            <v>SUPORTE BATERIA COMPLETO SCANIA S4 E S 5</v>
          </cell>
          <cell r="C36047" t="str">
            <v>UM</v>
          </cell>
        </row>
        <row r="36048">
          <cell r="A36048" t="str">
            <v>DT6149000</v>
          </cell>
          <cell r="B36048" t="str">
            <v>PARALAMA TRAS. SCANIA SERIE 4 - 98 EM DIANTE</v>
          </cell>
          <cell r="C36048" t="str">
            <v>UM</v>
          </cell>
        </row>
        <row r="36049">
          <cell r="A36049" t="str">
            <v>DT614900F</v>
          </cell>
          <cell r="B36049" t="str">
            <v>PARALAMA TRAS. SCANIA SERIE 4 - 98 EM DIANTE</v>
          </cell>
          <cell r="C36049" t="str">
            <v>UM</v>
          </cell>
        </row>
        <row r="36050">
          <cell r="A36050" t="str">
            <v>DT6150000</v>
          </cell>
          <cell r="B36050" t="str">
            <v>MEIO PARALAMA TRAS. SCANIA SERIE 4 - 98 EM DIANTE</v>
          </cell>
          <cell r="C36050" t="str">
            <v>UM</v>
          </cell>
        </row>
        <row r="36051">
          <cell r="A36051" t="str">
            <v>DT615000F</v>
          </cell>
          <cell r="B36051" t="str">
            <v>MEIO PARALAMA TRAS. SCANIA SERIE 4 - 98 EM DIANTE</v>
          </cell>
          <cell r="C36051" t="str">
            <v>UM</v>
          </cell>
        </row>
        <row r="36052">
          <cell r="A36052" t="str">
            <v>DT6151000</v>
          </cell>
          <cell r="B36052" t="str">
            <v>COBERTURA DO SILENCIOSO SCANIA SERIE 4 - P/G/R</v>
          </cell>
          <cell r="C36052" t="str">
            <v>UM</v>
          </cell>
        </row>
        <row r="36053">
          <cell r="A36053" t="str">
            <v>DT615100F</v>
          </cell>
          <cell r="B36053" t="str">
            <v>COBERTURA DO SILENCIOSO SCANIA SERIE 4 - P/G/R</v>
          </cell>
          <cell r="C36053" t="str">
            <v>UM</v>
          </cell>
        </row>
        <row r="36054">
          <cell r="A36054" t="str">
            <v>DT6152000</v>
          </cell>
          <cell r="B36054" t="str">
            <v>SUPORTE DE RADIADOR SCANIA SERIE 4 1998 EM DIANTE</v>
          </cell>
          <cell r="C36054" t="str">
            <v>UM</v>
          </cell>
        </row>
        <row r="36055">
          <cell r="A36055" t="str">
            <v>DT615200F</v>
          </cell>
          <cell r="B36055" t="str">
            <v>SUPORTE DE RADIADOR SCANIA SERIE 4 1998 EM DIANTE</v>
          </cell>
          <cell r="C36055" t="str">
            <v>UM</v>
          </cell>
        </row>
        <row r="36056">
          <cell r="A36056" t="str">
            <v>DT6153000</v>
          </cell>
          <cell r="B36056" t="str">
            <v>TELA FECHAMENTO GRADE CENTRAL SCANIA R SERIE 6</v>
          </cell>
          <cell r="C36056" t="str">
            <v>UM</v>
          </cell>
        </row>
        <row r="36057">
          <cell r="A36057" t="str">
            <v>DT615300F</v>
          </cell>
          <cell r="B36057" t="str">
            <v>TELA FECHAMENTO GRADE CENTRAL SCANIA R SERIE 6</v>
          </cell>
          <cell r="C36057" t="str">
            <v>UM</v>
          </cell>
        </row>
        <row r="36058">
          <cell r="A36058" t="str">
            <v>DT6154000</v>
          </cell>
          <cell r="B36058" t="str">
            <v>TELA FECHAMENTO SUP. DA GRADE SCANIA R SERIE 6</v>
          </cell>
          <cell r="C36058" t="str">
            <v>UM</v>
          </cell>
        </row>
        <row r="36059">
          <cell r="A36059" t="str">
            <v>DT615400F</v>
          </cell>
          <cell r="B36059" t="str">
            <v>TELA FECHAMENTO SUP. DA GRADE SCANIA R SERIE 6</v>
          </cell>
          <cell r="C36059" t="str">
            <v>UM</v>
          </cell>
        </row>
        <row r="36060">
          <cell r="A36060" t="str">
            <v>DT6155000</v>
          </cell>
          <cell r="B36060" t="str">
            <v>TELA FECHAMENTO INF. DA GRADE SCANIA R SERIE 6</v>
          </cell>
          <cell r="C36060" t="str">
            <v>UM</v>
          </cell>
        </row>
        <row r="36061">
          <cell r="A36061" t="str">
            <v>DT615500F</v>
          </cell>
          <cell r="B36061" t="str">
            <v>TELA FECHAMENTO INF. DA GRADE SCANIA R SERIE 6</v>
          </cell>
          <cell r="C36061" t="str">
            <v>UM</v>
          </cell>
        </row>
        <row r="36062">
          <cell r="A36062" t="str">
            <v>DT615600D</v>
          </cell>
          <cell r="B36062" t="str">
            <v>PARA-CHOQUE LATERAL DIR. SCANIA R SERIE 6</v>
          </cell>
          <cell r="C36062" t="str">
            <v>UM</v>
          </cell>
        </row>
        <row r="36063">
          <cell r="A36063" t="str">
            <v>DT615600E</v>
          </cell>
          <cell r="B36063" t="str">
            <v>PARA-CHOQUE LATERAL ESQ. SCANIA R SERIE 6</v>
          </cell>
          <cell r="C36063" t="str">
            <v>UM</v>
          </cell>
        </row>
        <row r="36064">
          <cell r="A36064" t="str">
            <v>DT61560DF</v>
          </cell>
          <cell r="B36064" t="str">
            <v>PARA-CHOQUE LATERAL DIR. SCANIA R SERIE 6</v>
          </cell>
          <cell r="C36064" t="str">
            <v>UM</v>
          </cell>
        </row>
        <row r="36065">
          <cell r="A36065" t="str">
            <v>DT61560EF</v>
          </cell>
          <cell r="B36065" t="str">
            <v>PARA-CHOQUE LATERAL ESQ. SCANIA R SERIE 6</v>
          </cell>
          <cell r="C36065" t="str">
            <v>UM</v>
          </cell>
        </row>
        <row r="36066">
          <cell r="A36066" t="str">
            <v>DT6157000</v>
          </cell>
          <cell r="B36066" t="str">
            <v>PARA-CHOQUE CENTRAL SCANIA R SERIE 6</v>
          </cell>
          <cell r="C36066" t="str">
            <v>UM</v>
          </cell>
        </row>
        <row r="36067">
          <cell r="A36067" t="str">
            <v>DT615700F</v>
          </cell>
          <cell r="B36067" t="str">
            <v>PARA-CHOQUE CENTRAL SCANIA R SERIE 6</v>
          </cell>
          <cell r="C36067" t="str">
            <v>UM</v>
          </cell>
        </row>
        <row r="36068">
          <cell r="A36068" t="str">
            <v>DT6158000</v>
          </cell>
          <cell r="B36068" t="str">
            <v>TELA FECHAMENTO CENTRAL PARA-CHOQUE SCANIA R SERIE 6</v>
          </cell>
          <cell r="C36068" t="str">
            <v>UM</v>
          </cell>
        </row>
        <row r="36069">
          <cell r="A36069" t="str">
            <v>DT615800F</v>
          </cell>
          <cell r="B36069" t="str">
            <v>TELA FECHAMENTO CENTRAL PARA-CHOQUE SCANIA R SERIE 6</v>
          </cell>
          <cell r="C36069" t="str">
            <v>UM</v>
          </cell>
        </row>
        <row r="36070">
          <cell r="A36070" t="str">
            <v>DT615900D</v>
          </cell>
          <cell r="B36070" t="str">
            <v>FOLHA DA PORTA EXT. DIR. SCANIA SERIE 4 98 EM DIANTE</v>
          </cell>
          <cell r="C36070" t="str">
            <v>UM</v>
          </cell>
        </row>
        <row r="36071">
          <cell r="A36071" t="str">
            <v>DT615900E</v>
          </cell>
          <cell r="B36071" t="str">
            <v>FOLHA DA PORTA EXT. ESQ. SCANIA SERIE 4 98 EM DIANTE</v>
          </cell>
          <cell r="C36071" t="str">
            <v>UM</v>
          </cell>
        </row>
        <row r="36072">
          <cell r="A36072" t="str">
            <v>DT61590DF</v>
          </cell>
          <cell r="B36072" t="str">
            <v>FOLHA DA PORTA EXT. DIR. SCANIA SERIE 4 98 EM DIANTE</v>
          </cell>
          <cell r="C36072" t="str">
            <v>UM</v>
          </cell>
        </row>
        <row r="36073">
          <cell r="A36073" t="str">
            <v>DT61590EF</v>
          </cell>
          <cell r="B36073" t="str">
            <v>FOLHA DA PORTA EXT. ESQ. SCANIA SERIE 4 98 EM DIANTE</v>
          </cell>
          <cell r="C36073" t="str">
            <v>UM</v>
          </cell>
        </row>
        <row r="36074">
          <cell r="A36074" t="str">
            <v>DT6160000</v>
          </cell>
          <cell r="B36074" t="str">
            <v>CHASSIS DA GRADE SCANIA R SERIE 6</v>
          </cell>
          <cell r="C36074" t="str">
            <v>UM</v>
          </cell>
        </row>
        <row r="36075">
          <cell r="A36075" t="str">
            <v>DT616000F</v>
          </cell>
          <cell r="B36075" t="str">
            <v>CHASSIS DA GRADE SCANIA R SERIE 6</v>
          </cell>
          <cell r="C36075" t="str">
            <v>UM</v>
          </cell>
        </row>
        <row r="36076">
          <cell r="A36076" t="str">
            <v>DT6161000</v>
          </cell>
          <cell r="B36076" t="str">
            <v>GRADE SUPERIOR SCANIA P SERIE 6</v>
          </cell>
          <cell r="C36076" t="str">
            <v>UM</v>
          </cell>
        </row>
        <row r="36077">
          <cell r="A36077" t="str">
            <v>DT616100F</v>
          </cell>
          <cell r="B36077" t="str">
            <v>GRADE SUPERIOR SCANIA P SERIE 6</v>
          </cell>
          <cell r="C36077" t="str">
            <v>UM</v>
          </cell>
        </row>
        <row r="36078">
          <cell r="A36078" t="str">
            <v>DT6162000</v>
          </cell>
          <cell r="B36078" t="str">
            <v>PARA-CHOQUE INFERIOR SCANIA R SERIE 6</v>
          </cell>
          <cell r="C36078" t="str">
            <v>UM</v>
          </cell>
        </row>
        <row r="36079">
          <cell r="A36079" t="str">
            <v>DT616200F</v>
          </cell>
          <cell r="B36079" t="str">
            <v>PARA-CHOQUE INFERIOR SCANIA R SERIE 6 - 1877347</v>
          </cell>
          <cell r="C36079" t="str">
            <v>UM</v>
          </cell>
        </row>
        <row r="36080">
          <cell r="A36080" t="str">
            <v>DT6163000</v>
          </cell>
          <cell r="B36080" t="str">
            <v>GRADE INFERIOR SCANIA P/G/R SERIE 6</v>
          </cell>
          <cell r="C36080" t="str">
            <v>UM</v>
          </cell>
        </row>
        <row r="36081">
          <cell r="A36081" t="str">
            <v>DT616300F</v>
          </cell>
          <cell r="B36081" t="str">
            <v>GRADE INFERIOR SCANIA P/G/R SERIE 6</v>
          </cell>
          <cell r="C36081" t="str">
            <v>UM</v>
          </cell>
        </row>
        <row r="36082">
          <cell r="A36082" t="str">
            <v>DT7002000</v>
          </cell>
          <cell r="B36082" t="str">
            <v>BORBOLETA M10 ZINCADA           7002 - 192 591</v>
          </cell>
          <cell r="C36082" t="str">
            <v>UM</v>
          </cell>
        </row>
        <row r="36083">
          <cell r="A36083" t="str">
            <v>DT700200F</v>
          </cell>
          <cell r="B36083" t="str">
            <v>BORBOLETA M10 ZINCADA           7002 - 192 591</v>
          </cell>
          <cell r="C36083" t="str">
            <v>UM</v>
          </cell>
        </row>
        <row r="36084">
          <cell r="A36084" t="str">
            <v>DT7004000</v>
          </cell>
          <cell r="B36084" t="str">
            <v>SUPORTE CABINE VOLVO</v>
          </cell>
          <cell r="C36084" t="str">
            <v>UM</v>
          </cell>
        </row>
        <row r="36085">
          <cell r="A36085" t="str">
            <v>DT700500F</v>
          </cell>
          <cell r="B36085" t="str">
            <v>VIGA DE APOIO                   7005 - 688 345 3</v>
          </cell>
          <cell r="C36085" t="str">
            <v>UM</v>
          </cell>
        </row>
        <row r="36086">
          <cell r="A36086" t="str">
            <v>DT7006000</v>
          </cell>
          <cell r="B36086" t="str">
            <v>SUPORTE CAIXA CAMBIO</v>
          </cell>
          <cell r="C36086" t="str">
            <v>UM</v>
          </cell>
        </row>
        <row r="36087">
          <cell r="A36087" t="str">
            <v>DT700600F</v>
          </cell>
          <cell r="B36087" t="str">
            <v>SUPORTE CAIXA CAMBIO            7006 - 688 639 6</v>
          </cell>
          <cell r="C36087" t="str">
            <v>UM</v>
          </cell>
        </row>
        <row r="36088">
          <cell r="A36088" t="str">
            <v>DT7007000</v>
          </cell>
          <cell r="B36088" t="str">
            <v>BALIZA</v>
          </cell>
          <cell r="C36088" t="str">
            <v>UM</v>
          </cell>
        </row>
        <row r="36089">
          <cell r="A36089" t="str">
            <v>DT700700F</v>
          </cell>
          <cell r="B36089" t="str">
            <v>BALIZA                          7007 - 812 414 5</v>
          </cell>
          <cell r="C36089" t="str">
            <v>UM</v>
          </cell>
        </row>
        <row r="36090">
          <cell r="A36090" t="str">
            <v>DT7009000</v>
          </cell>
          <cell r="B36090" t="str">
            <v>RESERVATORIO AR 30 LITRO</v>
          </cell>
          <cell r="C36090" t="str">
            <v>UM</v>
          </cell>
        </row>
        <row r="36091">
          <cell r="A36091" t="str">
            <v>DT700900F</v>
          </cell>
          <cell r="B36091" t="str">
            <v>RESERVATORIO AR 30 LITRO        7009 - 812 142 0</v>
          </cell>
          <cell r="C36091" t="str">
            <v>UM</v>
          </cell>
        </row>
        <row r="36092">
          <cell r="A36092" t="str">
            <v>DT7010000</v>
          </cell>
          <cell r="B36092" t="str">
            <v>PARA-LAMA CAVALO VOLVO NL</v>
          </cell>
          <cell r="C36092" t="str">
            <v>UM</v>
          </cell>
        </row>
        <row r="36093">
          <cell r="A36093" t="str">
            <v>DT701000F</v>
          </cell>
          <cell r="B36093" t="str">
            <v>PARA-LAMA CAVALO VOLVO NL REC           7010 - 812 18 19</v>
          </cell>
          <cell r="C36093" t="str">
            <v>UM</v>
          </cell>
        </row>
        <row r="36094">
          <cell r="A36094" t="str">
            <v>DT7011000</v>
          </cell>
          <cell r="B36094" t="str">
            <v>SUPORTE PARA-LAMA (VOLVO) - 812</v>
          </cell>
          <cell r="C36094" t="str">
            <v>UM</v>
          </cell>
        </row>
        <row r="36095">
          <cell r="A36095" t="str">
            <v>DT701100F</v>
          </cell>
          <cell r="B36095" t="str">
            <v>SUPORTE PARA-LAMA (VOLVO) - 812 84 48</v>
          </cell>
          <cell r="C36095" t="str">
            <v>UM</v>
          </cell>
        </row>
        <row r="36096">
          <cell r="A36096" t="str">
            <v>DT7012000</v>
          </cell>
          <cell r="B36096" t="str">
            <v>ABRACADEIRA</v>
          </cell>
          <cell r="C36096" t="str">
            <v>UM</v>
          </cell>
        </row>
        <row r="36097">
          <cell r="A36097" t="str">
            <v>DT701200F</v>
          </cell>
          <cell r="B36097" t="str">
            <v>ABRACADEIRA                     7012 - 812 84 40</v>
          </cell>
          <cell r="C36097" t="str">
            <v>UM</v>
          </cell>
        </row>
        <row r="36098">
          <cell r="A36098" t="str">
            <v>DT7013000</v>
          </cell>
          <cell r="B36098" t="str">
            <v>MEIO PARA-LAMA CAVALO VOLVO TRAS</v>
          </cell>
          <cell r="C36098" t="str">
            <v>UM</v>
          </cell>
        </row>
        <row r="36099">
          <cell r="A36099" t="str">
            <v>DT701300F</v>
          </cell>
          <cell r="B36099" t="str">
            <v>MEIO PARA-LAMA CAVALO VOLVO TRAS REC       7013 - 812 18 19P</v>
          </cell>
          <cell r="C36099" t="str">
            <v>UM</v>
          </cell>
        </row>
        <row r="36100">
          <cell r="A36100" t="str">
            <v>DT7014000</v>
          </cell>
          <cell r="B36100" t="str">
            <v>MEIO PARA-LAMA CAVALO VOLVO DIANT</v>
          </cell>
          <cell r="C36100" t="str">
            <v>UM</v>
          </cell>
        </row>
        <row r="36101">
          <cell r="A36101" t="str">
            <v>DT701400F</v>
          </cell>
          <cell r="B36101" t="str">
            <v>MEIO PARA-LAMA CAVALO VOLVO DIANT REC    7014</v>
          </cell>
          <cell r="C36101" t="str">
            <v>UM</v>
          </cell>
        </row>
        <row r="36102">
          <cell r="A36102" t="str">
            <v>DT7015000</v>
          </cell>
          <cell r="B36102" t="str">
            <v>PARA-LAMA CAVALO VOLVO(FH/NH/FM)</v>
          </cell>
          <cell r="C36102" t="str">
            <v>UM</v>
          </cell>
        </row>
        <row r="36103">
          <cell r="A36103" t="str">
            <v>DT701500F</v>
          </cell>
          <cell r="B36103" t="str">
            <v>PARA-LAMA CAVALO VOLVO(FH/NH/FM) REC    7015 - 812 97 56</v>
          </cell>
          <cell r="C36103" t="str">
            <v>UM</v>
          </cell>
        </row>
        <row r="36104">
          <cell r="A36104" t="str">
            <v>DT7016000</v>
          </cell>
          <cell r="B36104" t="str">
            <v>MEIO PARA-LAMA CV VOLVO TRUCADO (FH/NH/FM)</v>
          </cell>
          <cell r="C36104" t="str">
            <v>UM</v>
          </cell>
        </row>
        <row r="36105">
          <cell r="A36105" t="str">
            <v>DT701600F</v>
          </cell>
          <cell r="B36105" t="str">
            <v>MEIO PARA-LAMA CV VOLVO TRUCADO(FH/NH/FM) REC  7016</v>
          </cell>
          <cell r="C36105" t="str">
            <v>UM</v>
          </cell>
        </row>
        <row r="36106">
          <cell r="A36106" t="str">
            <v>DT7025000</v>
          </cell>
          <cell r="B36106" t="str">
            <v>GRADE FRONTAL SUPERIOR</v>
          </cell>
          <cell r="C36106" t="str">
            <v>UM</v>
          </cell>
        </row>
        <row r="36107">
          <cell r="A36107" t="str">
            <v>DT702500F</v>
          </cell>
          <cell r="B36107" t="str">
            <v>GRADE FRONTAL SUPERIOR             7025F</v>
          </cell>
          <cell r="C36107" t="str">
            <v>UM</v>
          </cell>
        </row>
        <row r="36108">
          <cell r="A36108" t="str">
            <v>DT702600D</v>
          </cell>
          <cell r="B36108" t="str">
            <v>SUPORTE DO ESTRIBO DIR - FH</v>
          </cell>
          <cell r="C36108" t="str">
            <v>UM</v>
          </cell>
        </row>
        <row r="36109">
          <cell r="A36109" t="str">
            <v>DT702600E</v>
          </cell>
          <cell r="B36109" t="str">
            <v>SUPORTE DO ESTRIBO ESQ - FH</v>
          </cell>
          <cell r="C36109" t="str">
            <v>UM</v>
          </cell>
        </row>
        <row r="36110">
          <cell r="A36110" t="str">
            <v>DT70260DF</v>
          </cell>
          <cell r="B36110" t="str">
            <v>SUPORTE DO ESTRIBO DIR - FH           7026D - 3175247</v>
          </cell>
          <cell r="C36110" t="str">
            <v>UM</v>
          </cell>
        </row>
        <row r="36111">
          <cell r="A36111" t="str">
            <v>DT70260EF</v>
          </cell>
          <cell r="B36111" t="str">
            <v>SUPORTE DO ESTRIBO ESQ - FH           7026E - 3175246</v>
          </cell>
          <cell r="C36111" t="str">
            <v>UM</v>
          </cell>
        </row>
        <row r="36112">
          <cell r="A36112" t="str">
            <v>DT7027000</v>
          </cell>
          <cell r="B36112" t="str">
            <v>GRADE SUPERIOR - FH</v>
          </cell>
          <cell r="C36112" t="str">
            <v>UM</v>
          </cell>
        </row>
        <row r="36113">
          <cell r="A36113" t="str">
            <v>DT702700F</v>
          </cell>
          <cell r="B36113" t="str">
            <v>GRADE SUPERIOR - FH                        7027 - 8144455</v>
          </cell>
          <cell r="C36113" t="str">
            <v>UM</v>
          </cell>
        </row>
        <row r="36114">
          <cell r="A36114" t="str">
            <v>DT702800D</v>
          </cell>
          <cell r="B36114" t="str">
            <v>ESTRIBO DIREITO</v>
          </cell>
          <cell r="C36114" t="str">
            <v>UM</v>
          </cell>
        </row>
        <row r="36115">
          <cell r="A36115" t="str">
            <v>DT702800E</v>
          </cell>
          <cell r="B36115" t="str">
            <v>ESTRIBO ESQUERDO</v>
          </cell>
          <cell r="C36115" t="str">
            <v>UM</v>
          </cell>
        </row>
        <row r="36116">
          <cell r="A36116" t="str">
            <v>DT70280DF</v>
          </cell>
          <cell r="B36116" t="str">
            <v>ESTRIBO DIREITO                 7028D - 3175407</v>
          </cell>
          <cell r="C36116" t="str">
            <v>UM</v>
          </cell>
        </row>
        <row r="36117">
          <cell r="A36117" t="str">
            <v>DT70280DG</v>
          </cell>
          <cell r="B36117" t="str">
            <v>ESTRIBO PLASTICO</v>
          </cell>
          <cell r="C36117" t="str">
            <v>UM</v>
          </cell>
        </row>
        <row r="36118">
          <cell r="A36118" t="str">
            <v>DT70280EF</v>
          </cell>
          <cell r="B36118" t="str">
            <v>ESTRIBO ESQUERDO                 7028E - 3175406</v>
          </cell>
          <cell r="C36118" t="str">
            <v>UM</v>
          </cell>
        </row>
        <row r="36119">
          <cell r="A36119" t="str">
            <v>DT70280EG</v>
          </cell>
          <cell r="B36119" t="str">
            <v>ESTRIBO PLASTICO</v>
          </cell>
          <cell r="C36119" t="str">
            <v>UM</v>
          </cell>
        </row>
        <row r="36120">
          <cell r="A36120" t="str">
            <v>DT702900D</v>
          </cell>
          <cell r="B36120" t="str">
            <v>SUPORTE DO ESTRIBO DIR - FH</v>
          </cell>
          <cell r="C36120" t="str">
            <v>UM</v>
          </cell>
        </row>
        <row r="36121">
          <cell r="A36121" t="str">
            <v>DT702900E</v>
          </cell>
          <cell r="B36121" t="str">
            <v>SUPORTE DO ESTRIBO ESQ - FH</v>
          </cell>
          <cell r="C36121" t="str">
            <v>UM</v>
          </cell>
        </row>
        <row r="36122">
          <cell r="A36122" t="str">
            <v>DT70290DF</v>
          </cell>
          <cell r="B36122" t="str">
            <v>SUPORTE DO ESTRIBO DIR - FH           7029D - 8141004</v>
          </cell>
          <cell r="C36122" t="str">
            <v>UM</v>
          </cell>
        </row>
        <row r="36123">
          <cell r="A36123" t="str">
            <v>DT70290EF</v>
          </cell>
          <cell r="B36123" t="str">
            <v>SUPORTE DO ESTRIBO ESQ - FH             7029E - 8141003</v>
          </cell>
          <cell r="C36123" t="str">
            <v>UM</v>
          </cell>
        </row>
        <row r="36124">
          <cell r="A36124" t="str">
            <v>DT7030000</v>
          </cell>
          <cell r="B36124" t="str">
            <v>GRADE INFERIOR</v>
          </cell>
          <cell r="C36124" t="str">
            <v>UM</v>
          </cell>
        </row>
        <row r="36125">
          <cell r="A36125" t="str">
            <v>DT703000F</v>
          </cell>
          <cell r="B36125" t="str">
            <v>GRADE INFERIOR                 7030 - 8144482</v>
          </cell>
          <cell r="C36125" t="str">
            <v>UM</v>
          </cell>
        </row>
        <row r="36126">
          <cell r="A36126" t="str">
            <v>DT703100D</v>
          </cell>
          <cell r="B36126" t="str">
            <v>DEFLETOR DIREITO - FH</v>
          </cell>
          <cell r="C36126" t="str">
            <v>UM</v>
          </cell>
        </row>
        <row r="36127">
          <cell r="A36127" t="str">
            <v>DT703100E</v>
          </cell>
          <cell r="B36127" t="str">
            <v>DEFLETOR ESQUERDO - FH</v>
          </cell>
          <cell r="C36127" t="str">
            <v>UM</v>
          </cell>
        </row>
        <row r="36128">
          <cell r="A36128" t="str">
            <v>DT70310DF</v>
          </cell>
          <cell r="B36128" t="str">
            <v>DEFLETOR DIREITO - FH                    7031D - 8189093</v>
          </cell>
          <cell r="C36128" t="str">
            <v>UM</v>
          </cell>
        </row>
        <row r="36129">
          <cell r="A36129" t="str">
            <v>DT70310DG</v>
          </cell>
          <cell r="B36129" t="str">
            <v>DEFLETOR PLASTICO</v>
          </cell>
          <cell r="C36129" t="str">
            <v>UM</v>
          </cell>
        </row>
        <row r="36130">
          <cell r="A36130" t="str">
            <v>DT70310EF</v>
          </cell>
          <cell r="B36130" t="str">
            <v>DEFLETOR ESQUERDO - FH                   7031E - 8189092</v>
          </cell>
          <cell r="C36130" t="str">
            <v>UM</v>
          </cell>
        </row>
        <row r="36131">
          <cell r="A36131" t="str">
            <v>DT70310EG</v>
          </cell>
          <cell r="B36131" t="str">
            <v>DEFLETOR PLASTICO</v>
          </cell>
          <cell r="C36131" t="str">
            <v>UM</v>
          </cell>
        </row>
        <row r="36132">
          <cell r="A36132" t="str">
            <v>DT7032000</v>
          </cell>
          <cell r="B36132" t="str">
            <v>PARA-CHOQUE FRONTAL</v>
          </cell>
          <cell r="C36132" t="str">
            <v>UM</v>
          </cell>
        </row>
        <row r="36133">
          <cell r="A36133" t="str">
            <v>DT703200F</v>
          </cell>
          <cell r="B36133" t="str">
            <v>PARA-CHOQUE FRONTAL                        7032 - 8189329</v>
          </cell>
          <cell r="C36133" t="str">
            <v>UM</v>
          </cell>
        </row>
        <row r="36134">
          <cell r="A36134" t="str">
            <v>DT7033000</v>
          </cell>
          <cell r="B36134" t="str">
            <v>GRADE SUPERIOR - FM</v>
          </cell>
          <cell r="C36134" t="str">
            <v>UM</v>
          </cell>
        </row>
        <row r="36135">
          <cell r="A36135" t="str">
            <v>DT703300F</v>
          </cell>
          <cell r="B36135" t="str">
            <v>GRADE SUPERIOR - FM                7033F</v>
          </cell>
          <cell r="C36135" t="str">
            <v>UM</v>
          </cell>
        </row>
        <row r="36136">
          <cell r="A36136" t="str">
            <v>DT703400D</v>
          </cell>
          <cell r="B36136" t="str">
            <v>PONTEIRA DIREITA DO CAPO - FM</v>
          </cell>
          <cell r="C36136" t="str">
            <v>UM</v>
          </cell>
        </row>
        <row r="36137">
          <cell r="A36137" t="str">
            <v>DT703400E</v>
          </cell>
          <cell r="B36137" t="str">
            <v>PONTEIRA ESQUERDA DO CAPO - FM</v>
          </cell>
          <cell r="C36137" t="str">
            <v>UM</v>
          </cell>
        </row>
        <row r="36138">
          <cell r="A36138" t="str">
            <v>DT70340DF</v>
          </cell>
          <cell r="B36138" t="str">
            <v>PONTEIRA DIREITA DO CAPO - FM        7034DF</v>
          </cell>
          <cell r="C36138" t="str">
            <v>UM</v>
          </cell>
        </row>
        <row r="36139">
          <cell r="A36139" t="str">
            <v>DT70340EF</v>
          </cell>
          <cell r="B36139" t="str">
            <v>PONTEIRA ESQUERDA DO CAPO - FM            7034EF</v>
          </cell>
          <cell r="C36139" t="str">
            <v>UM</v>
          </cell>
        </row>
        <row r="36140">
          <cell r="A36140" t="str">
            <v>DT703500D</v>
          </cell>
          <cell r="B36140" t="str">
            <v>SUPORTE DO ESTRIBO DIREITO - FM</v>
          </cell>
          <cell r="C36140" t="str">
            <v>UM</v>
          </cell>
        </row>
        <row r="36141">
          <cell r="A36141" t="str">
            <v>DT703500E</v>
          </cell>
          <cell r="B36141" t="str">
            <v>SUPORTE DO ESTRIBO ESQUERDO - FM</v>
          </cell>
          <cell r="C36141" t="str">
            <v>UM</v>
          </cell>
        </row>
        <row r="36142">
          <cell r="A36142" t="str">
            <v>DT70350DF</v>
          </cell>
          <cell r="B36142" t="str">
            <v>SUPORTE DO ESTRIBO DIREITO - FM     7035D - 8191594</v>
          </cell>
          <cell r="C36142" t="str">
            <v>UM</v>
          </cell>
        </row>
        <row r="36143">
          <cell r="A36143" t="str">
            <v>DT70350EF</v>
          </cell>
          <cell r="B36143" t="str">
            <v>SUPORTE DO ESTRIBO ESQUERDO - FM           7035E - 8191593</v>
          </cell>
          <cell r="C36143" t="str">
            <v>UM</v>
          </cell>
        </row>
        <row r="36144">
          <cell r="A36144" t="str">
            <v>DT703600D</v>
          </cell>
          <cell r="B36144" t="str">
            <v>PONTEIRA DIREITA DO CAPO - FM</v>
          </cell>
          <cell r="C36144" t="str">
            <v>UM</v>
          </cell>
        </row>
        <row r="36145">
          <cell r="A36145" t="str">
            <v>DT703600E</v>
          </cell>
          <cell r="B36145" t="str">
            <v>PONTEIRA ESQUERDA DO CAPO - FM</v>
          </cell>
          <cell r="C36145" t="str">
            <v>UM</v>
          </cell>
        </row>
        <row r="36146">
          <cell r="A36146" t="str">
            <v>DT70360DF</v>
          </cell>
          <cell r="B36146" t="str">
            <v>PONTEIRA DIREITA DO CAPO - FM           7036DF</v>
          </cell>
          <cell r="C36146" t="str">
            <v>UM</v>
          </cell>
        </row>
        <row r="36147">
          <cell r="A36147" t="str">
            <v>DT70360EF</v>
          </cell>
          <cell r="B36147" t="str">
            <v>PONTEIRA ESQUERDA DO CAPO - FM           7036EF</v>
          </cell>
          <cell r="C36147" t="str">
            <v>UM</v>
          </cell>
        </row>
        <row r="36148">
          <cell r="A36148" t="str">
            <v>DT703700D</v>
          </cell>
          <cell r="B36148" t="str">
            <v>DEFLETOR DIREITO - FH</v>
          </cell>
          <cell r="C36148" t="str">
            <v>UM</v>
          </cell>
        </row>
        <row r="36149">
          <cell r="A36149" t="str">
            <v>DT703700E</v>
          </cell>
          <cell r="B36149" t="str">
            <v>DEFLETOR ESQUERDO - FH</v>
          </cell>
          <cell r="C36149" t="str">
            <v>UM</v>
          </cell>
        </row>
        <row r="36150">
          <cell r="A36150" t="str">
            <v>DT70370DF</v>
          </cell>
          <cell r="B36150" t="str">
            <v>DEFLETOR DIREITO - FH             7037D - 20379176</v>
          </cell>
          <cell r="C36150" t="str">
            <v>UM</v>
          </cell>
        </row>
        <row r="36151">
          <cell r="A36151" t="str">
            <v>DT70370DG</v>
          </cell>
          <cell r="B36151" t="str">
            <v>DEFLETOR PLASTICO</v>
          </cell>
          <cell r="C36151" t="str">
            <v>UM</v>
          </cell>
        </row>
        <row r="36152">
          <cell r="A36152" t="str">
            <v>DT70370EF</v>
          </cell>
          <cell r="B36152" t="str">
            <v>DEFLETOR ESQUERDO - FH             7037E - 20379175</v>
          </cell>
          <cell r="C36152" t="str">
            <v>UM</v>
          </cell>
        </row>
        <row r="36153">
          <cell r="A36153" t="str">
            <v>DT70370EG</v>
          </cell>
          <cell r="B36153" t="str">
            <v>DEFLETOR PLASTICO</v>
          </cell>
          <cell r="C36153" t="str">
            <v>UM</v>
          </cell>
        </row>
        <row r="36154">
          <cell r="A36154" t="str">
            <v>DT703800D</v>
          </cell>
          <cell r="B36154" t="str">
            <v>QUADRO DO FAROL DIREITO - FH</v>
          </cell>
          <cell r="C36154" t="str">
            <v>UM</v>
          </cell>
        </row>
        <row r="36155">
          <cell r="A36155" t="str">
            <v>DT703800E</v>
          </cell>
          <cell r="B36155" t="str">
            <v>QUADRO DO FAROL ESQUERDO - FH</v>
          </cell>
          <cell r="C36155" t="str">
            <v>UM</v>
          </cell>
        </row>
        <row r="36156">
          <cell r="A36156" t="str">
            <v>DT70380DF</v>
          </cell>
          <cell r="B36156" t="str">
            <v>QUADRO DO FAROL DIREITO - FH             7038D - 3090972</v>
          </cell>
          <cell r="C36156" t="str">
            <v>UM</v>
          </cell>
        </row>
        <row r="36157">
          <cell r="A36157" t="str">
            <v>DT70380DG</v>
          </cell>
          <cell r="B36157" t="str">
            <v>QUADRO DO FAROL DIREITO - FH</v>
          </cell>
          <cell r="C36157" t="str">
            <v>UM</v>
          </cell>
        </row>
        <row r="36158">
          <cell r="A36158" t="str">
            <v>DT70380EF</v>
          </cell>
          <cell r="B36158" t="str">
            <v>QUADRO DO FAROL ESQUERDO - FH             7038E - 3090971</v>
          </cell>
          <cell r="C36158" t="str">
            <v>UM</v>
          </cell>
        </row>
        <row r="36159">
          <cell r="A36159" t="str">
            <v>DT70380EG</v>
          </cell>
          <cell r="B36159" t="str">
            <v>ARO PLASTICO DEL FARO VOLVO</v>
          </cell>
          <cell r="C36159" t="str">
            <v>UM</v>
          </cell>
        </row>
        <row r="36160">
          <cell r="A36160" t="str">
            <v>DT703900D</v>
          </cell>
          <cell r="B36160" t="str">
            <v>ACABAMENTO INFERIOR DA PORTA DIR - FH</v>
          </cell>
          <cell r="C36160" t="str">
            <v>UM</v>
          </cell>
        </row>
        <row r="36161">
          <cell r="A36161" t="str">
            <v>DT703900E</v>
          </cell>
          <cell r="B36161" t="str">
            <v>ACABAMENTO INFERIOR DA PORTA ESQ - FH</v>
          </cell>
          <cell r="C36161" t="str">
            <v>UM</v>
          </cell>
        </row>
        <row r="36162">
          <cell r="A36162" t="str">
            <v>DT70390DF</v>
          </cell>
          <cell r="B36162" t="str">
            <v>ACABAMENTO INFERIOR DA PORTA DIR - FH    7039D - 20398908</v>
          </cell>
          <cell r="C36162" t="str">
            <v>UM</v>
          </cell>
        </row>
        <row r="36163">
          <cell r="A36163" t="str">
            <v>DT70390EF</v>
          </cell>
          <cell r="B36163" t="str">
            <v>ACABAMENTO INFERIOR DA PORTA ESQ - FH     7039E - 20398907</v>
          </cell>
          <cell r="C36163" t="str">
            <v>UM</v>
          </cell>
        </row>
        <row r="36164">
          <cell r="A36164" t="str">
            <v>DT7040000</v>
          </cell>
          <cell r="B36164" t="str">
            <v>GRADE INFERIOR</v>
          </cell>
          <cell r="C36164" t="str">
            <v>UM</v>
          </cell>
        </row>
        <row r="36165">
          <cell r="A36165" t="str">
            <v>DT704000F</v>
          </cell>
          <cell r="B36165" t="str">
            <v>GRADE INFERIOR                              7040 - 20409818</v>
          </cell>
          <cell r="C36165" t="str">
            <v>UM</v>
          </cell>
        </row>
        <row r="36166">
          <cell r="A36166" t="str">
            <v>DT704100D</v>
          </cell>
          <cell r="B36166" t="str">
            <v>QUADRO DO FAROL DIREITO</v>
          </cell>
          <cell r="C36166" t="str">
            <v>UM</v>
          </cell>
        </row>
        <row r="36167">
          <cell r="A36167" t="str">
            <v>DT704100E</v>
          </cell>
          <cell r="B36167" t="str">
            <v>QUADRO DO FAROL ESQUERDO</v>
          </cell>
          <cell r="C36167" t="str">
            <v>UM</v>
          </cell>
        </row>
        <row r="36168">
          <cell r="A36168" t="str">
            <v>DT70410DF</v>
          </cell>
          <cell r="B36168" t="str">
            <v>QUADRO DO FAROL DIREITO               7041D - 20452887</v>
          </cell>
          <cell r="C36168" t="str">
            <v>UM</v>
          </cell>
        </row>
        <row r="36169">
          <cell r="A36169" t="str">
            <v>DT70410DG</v>
          </cell>
          <cell r="B36169" t="str">
            <v>ARO PLASTICO DO FAROL VOLVO</v>
          </cell>
          <cell r="C36169" t="str">
            <v>UM</v>
          </cell>
        </row>
        <row r="36170">
          <cell r="A36170" t="str">
            <v>DT70410EF</v>
          </cell>
          <cell r="B36170" t="str">
            <v>QUADRO DO FAROL ESQUERDO</v>
          </cell>
          <cell r="C36170" t="str">
            <v>UM</v>
          </cell>
        </row>
        <row r="36171">
          <cell r="A36171" t="str">
            <v>DT70410EG</v>
          </cell>
          <cell r="B36171" t="str">
            <v>ARO PLASTICO DO FAROL VOLVO</v>
          </cell>
          <cell r="C36171" t="str">
            <v>UM</v>
          </cell>
        </row>
        <row r="36172">
          <cell r="A36172" t="str">
            <v>DT704200D</v>
          </cell>
          <cell r="B36172" t="str">
            <v>ENCAIXE DO FAROL DIREITO</v>
          </cell>
          <cell r="C36172" t="str">
            <v>UM</v>
          </cell>
        </row>
        <row r="36173">
          <cell r="A36173" t="str">
            <v>DT704200E</v>
          </cell>
          <cell r="B36173" t="str">
            <v>ENCAIXE DO FAROL ESQUERDO</v>
          </cell>
          <cell r="C36173" t="str">
            <v>UM</v>
          </cell>
        </row>
        <row r="36174">
          <cell r="A36174" t="str">
            <v>DT70420DF</v>
          </cell>
          <cell r="B36174" t="str">
            <v>ENCAIXE DO FAROL DIREITO         7042D - 20453628</v>
          </cell>
          <cell r="C36174" t="str">
            <v>UM</v>
          </cell>
        </row>
        <row r="36175">
          <cell r="A36175" t="str">
            <v>DT70420DG</v>
          </cell>
          <cell r="B36175" t="str">
            <v>PROTEÇO PLASTICA DO FAROL</v>
          </cell>
          <cell r="C36175" t="str">
            <v>UM</v>
          </cell>
        </row>
        <row r="36176">
          <cell r="A36176" t="str">
            <v>DT70420EF</v>
          </cell>
          <cell r="B36176" t="str">
            <v>ENCAIXE DO FAROL ESQUERDO         7042E - 20453627</v>
          </cell>
          <cell r="C36176" t="str">
            <v>UM</v>
          </cell>
        </row>
        <row r="36177">
          <cell r="A36177" t="str">
            <v>DT70420EG</v>
          </cell>
          <cell r="B36177" t="str">
            <v>PROTEÇO PLASTICA DO FAROL</v>
          </cell>
          <cell r="C36177" t="str">
            <v>UM</v>
          </cell>
        </row>
        <row r="36178">
          <cell r="A36178" t="str">
            <v>DT7043000</v>
          </cell>
          <cell r="B36178" t="str">
            <v>PAINEL FRONTAL INFERIOR</v>
          </cell>
          <cell r="C36178" t="str">
            <v>UM</v>
          </cell>
        </row>
        <row r="36179">
          <cell r="A36179" t="str">
            <v>DT704300F</v>
          </cell>
          <cell r="B36179" t="str">
            <v>PAINEL FRONTAL INFERIOR       7043 - 20453716</v>
          </cell>
          <cell r="C36179" t="str">
            <v>UM</v>
          </cell>
        </row>
        <row r="36180">
          <cell r="A36180" t="str">
            <v>DT7044000</v>
          </cell>
          <cell r="B36180" t="str">
            <v>GRADE SUPERIOR DO PAINEL INFERIOR</v>
          </cell>
          <cell r="C36180" t="str">
            <v>UM</v>
          </cell>
        </row>
        <row r="36181">
          <cell r="A36181" t="str">
            <v>DT704400F</v>
          </cell>
          <cell r="B36181" t="str">
            <v>GRADE SUPERIOR DO PAINEL INFERIOR     7044 - 20456963</v>
          </cell>
          <cell r="C36181" t="str">
            <v>UM</v>
          </cell>
        </row>
        <row r="36182">
          <cell r="A36182" t="str">
            <v>DT7045000</v>
          </cell>
          <cell r="B36182" t="str">
            <v>TAMPA DA CAIXA DE BATERIA VOLVO FECHADA 1994 · 2003</v>
          </cell>
          <cell r="C36182" t="str">
            <v>UM</v>
          </cell>
        </row>
        <row r="36183">
          <cell r="A36183" t="str">
            <v>DT704500F</v>
          </cell>
          <cell r="B36183" t="str">
            <v>TAMPA DA CAIXA DE BATERIA VOLVO FECHADA 1994 · 2003 - 205072</v>
          </cell>
          <cell r="C36183" t="str">
            <v>UM</v>
          </cell>
        </row>
        <row r="36184">
          <cell r="A36184" t="str">
            <v>DT7046000</v>
          </cell>
          <cell r="B36184" t="str">
            <v>TAMPA DA CAIXA DE BATERIA VOLVO ABERTA &gt; 2003</v>
          </cell>
          <cell r="C36184" t="str">
            <v>UM</v>
          </cell>
        </row>
        <row r="36185">
          <cell r="A36185" t="str">
            <v>DT704600F</v>
          </cell>
          <cell r="B36185" t="str">
            <v>TAMPA DA CAIXA DE BATERIA VOLVO ABERTA &gt; 2003 - 20541447</v>
          </cell>
          <cell r="C36185" t="str">
            <v>UM</v>
          </cell>
        </row>
        <row r="36186">
          <cell r="A36186" t="str">
            <v>DT704800D</v>
          </cell>
          <cell r="B36186" t="str">
            <v>PONTEIRA DIREITA DO PARA-CHOQUE 2004 EM DIANTE</v>
          </cell>
          <cell r="C36186" t="str">
            <v>UM</v>
          </cell>
        </row>
        <row r="36187">
          <cell r="A36187" t="str">
            <v>DT704800E</v>
          </cell>
          <cell r="B36187" t="str">
            <v>PONTEIRA ESQUERDA DO PARA-CHOQUE 2004 EM DIANTE</v>
          </cell>
          <cell r="C36187" t="str">
            <v>UM</v>
          </cell>
        </row>
        <row r="36188">
          <cell r="A36188" t="str">
            <v>DT70480DF</v>
          </cell>
          <cell r="B36188" t="str">
            <v>PONTEIRA DIREITA DO PARA-CHOQUE 2004 EM DIANTE 20398708</v>
          </cell>
          <cell r="C36188" t="str">
            <v>UM</v>
          </cell>
        </row>
        <row r="36189">
          <cell r="A36189" t="str">
            <v>DT70480EF</v>
          </cell>
          <cell r="B36189" t="str">
            <v>PONTEIRA ESQUERDA DO PARA-CHOQUE 2004 EM DIANTE 20398707</v>
          </cell>
          <cell r="C36189" t="str">
            <v>UM</v>
          </cell>
        </row>
        <row r="36190">
          <cell r="A36190" t="str">
            <v>DT7049000</v>
          </cell>
          <cell r="B36190" t="str">
            <v>PAINEL FRONTAL</v>
          </cell>
          <cell r="C36190" t="str">
            <v>UM</v>
          </cell>
        </row>
        <row r="36191">
          <cell r="A36191" t="str">
            <v>DT704900F</v>
          </cell>
          <cell r="B36191" t="str">
            <v>PAINEL FRONTAL 8191220</v>
          </cell>
          <cell r="C36191" t="str">
            <v>UM</v>
          </cell>
        </row>
        <row r="36192">
          <cell r="A36192" t="str">
            <v>DT7050000</v>
          </cell>
          <cell r="B36192" t="str">
            <v>PARA-CHOQUE CENTRAL</v>
          </cell>
          <cell r="C36192" t="str">
            <v>UM</v>
          </cell>
        </row>
        <row r="36193">
          <cell r="A36193" t="str">
            <v>DT705000F</v>
          </cell>
          <cell r="B36193" t="str">
            <v>PARA-CHOQUE CENTRAL</v>
          </cell>
          <cell r="C36193" t="str">
            <v>UM</v>
          </cell>
        </row>
        <row r="36194">
          <cell r="A36194" t="str">
            <v>DT7051000</v>
          </cell>
          <cell r="B36194" t="str">
            <v>ACABAMENTO PARACHOQUE CENTRAL</v>
          </cell>
          <cell r="C36194" t="str">
            <v>UM</v>
          </cell>
        </row>
        <row r="36195">
          <cell r="A36195" t="str">
            <v>DT705100F</v>
          </cell>
          <cell r="B36195" t="str">
            <v>ACABAMENTO PARACHOQUE CENTRAL</v>
          </cell>
          <cell r="C36195" t="str">
            <v>UM</v>
          </cell>
        </row>
        <row r="36196">
          <cell r="A36196" t="str">
            <v>DT705200D</v>
          </cell>
          <cell r="B36196" t="str">
            <v>ACABAMENTO PONTEIRA DIR. PARA-CHOQUE</v>
          </cell>
          <cell r="C36196" t="str">
            <v>UM</v>
          </cell>
        </row>
        <row r="36197">
          <cell r="A36197" t="str">
            <v>DT705200E</v>
          </cell>
          <cell r="B36197" t="str">
            <v>ACABAMENTO PONTEIRA ESQ. PARA-CHOQUE</v>
          </cell>
          <cell r="C36197" t="str">
            <v>UM</v>
          </cell>
        </row>
        <row r="36198">
          <cell r="A36198" t="str">
            <v>DT70520DF</v>
          </cell>
          <cell r="B36198" t="str">
            <v>ACABAMENTO PONTEIRA DIR. PARA-CHOQUE</v>
          </cell>
          <cell r="C36198" t="str">
            <v>UM</v>
          </cell>
        </row>
        <row r="36199">
          <cell r="A36199" t="str">
            <v>DT70520EF</v>
          </cell>
          <cell r="B36199" t="str">
            <v>ACABAMENTO PONTEIRA ESQ. PARA-CHOQUE</v>
          </cell>
          <cell r="C36199" t="str">
            <v>UM</v>
          </cell>
        </row>
        <row r="36200">
          <cell r="A36200" t="str">
            <v>DT7053000</v>
          </cell>
          <cell r="B36200" t="str">
            <v>PAINEL FRONTAL SUPERIOR</v>
          </cell>
          <cell r="C36200" t="str">
            <v>UM</v>
          </cell>
        </row>
        <row r="36201">
          <cell r="A36201" t="str">
            <v>DT705300F</v>
          </cell>
          <cell r="B36201" t="str">
            <v>PAINEL FRONTAL SUPERIOR</v>
          </cell>
          <cell r="C36201" t="str">
            <v>UM</v>
          </cell>
        </row>
        <row r="36202">
          <cell r="A36202" t="str">
            <v>DT7054000</v>
          </cell>
          <cell r="B36202" t="str">
            <v>MOLDURA DA GRADE</v>
          </cell>
          <cell r="C36202" t="str">
            <v>UM</v>
          </cell>
        </row>
        <row r="36203">
          <cell r="A36203" t="str">
            <v>DT705400F</v>
          </cell>
          <cell r="B36203" t="str">
            <v>MOLDURA DA GRADE</v>
          </cell>
          <cell r="C36203" t="str">
            <v>UM</v>
          </cell>
        </row>
        <row r="36204">
          <cell r="A36204" t="str">
            <v>DT7055000</v>
          </cell>
          <cell r="B36204" t="str">
            <v>LOGOMARCA DA GRADE</v>
          </cell>
          <cell r="C36204" t="str">
            <v>UM</v>
          </cell>
        </row>
        <row r="36205">
          <cell r="A36205" t="str">
            <v>DT705500F</v>
          </cell>
          <cell r="B36205" t="str">
            <v>LOGOMARCA DA GRADE</v>
          </cell>
          <cell r="C36205" t="str">
            <v>UM</v>
          </cell>
        </row>
        <row r="36206">
          <cell r="A36206" t="str">
            <v>DT7056000</v>
          </cell>
          <cell r="B36206" t="str">
            <v>TAMPA SUPERIOR</v>
          </cell>
          <cell r="C36206" t="str">
            <v>UM</v>
          </cell>
        </row>
        <row r="36207">
          <cell r="A36207" t="str">
            <v>DT705600F</v>
          </cell>
          <cell r="B36207" t="str">
            <v>TAMPA SUPERIOR</v>
          </cell>
          <cell r="C36207" t="str">
            <v>UM</v>
          </cell>
        </row>
        <row r="36208">
          <cell r="A36208" t="str">
            <v>DT705700D</v>
          </cell>
          <cell r="B36208" t="str">
            <v>FAROL DIREITO</v>
          </cell>
          <cell r="C36208" t="str">
            <v>UM</v>
          </cell>
        </row>
        <row r="36209">
          <cell r="A36209" t="str">
            <v>DT705700E</v>
          </cell>
          <cell r="B36209" t="str">
            <v>FAROL ESQUERDO</v>
          </cell>
          <cell r="C36209" t="str">
            <v>UM</v>
          </cell>
        </row>
        <row r="36210">
          <cell r="A36210" t="str">
            <v>DT70570DF</v>
          </cell>
          <cell r="B36210" t="str">
            <v>FAROL DIREITO</v>
          </cell>
          <cell r="C36210" t="str">
            <v>UM</v>
          </cell>
        </row>
        <row r="36211">
          <cell r="A36211" t="str">
            <v>DT70570EF</v>
          </cell>
          <cell r="B36211" t="str">
            <v>FAROL ESQUERDO</v>
          </cell>
          <cell r="C36211" t="str">
            <v>UM</v>
          </cell>
        </row>
        <row r="36212">
          <cell r="A36212" t="str">
            <v>DT705800D</v>
          </cell>
          <cell r="B36212" t="str">
            <v>COBERTURA FAROL DIREITO</v>
          </cell>
          <cell r="C36212" t="str">
            <v>UM</v>
          </cell>
        </row>
        <row r="36213">
          <cell r="A36213" t="str">
            <v>DT705800E</v>
          </cell>
          <cell r="B36213" t="str">
            <v>COBERTURA FAROL ESQUERDO</v>
          </cell>
          <cell r="C36213" t="str">
            <v>UM</v>
          </cell>
        </row>
        <row r="36214">
          <cell r="A36214" t="str">
            <v>DT70580DF</v>
          </cell>
          <cell r="B36214" t="str">
            <v>COBERTURA FAROL DIREITO</v>
          </cell>
          <cell r="C36214" t="str">
            <v>UM</v>
          </cell>
        </row>
        <row r="36215">
          <cell r="A36215" t="str">
            <v>DT70580EF</v>
          </cell>
          <cell r="B36215" t="str">
            <v>COBERTURA FAROL ESQUERDO</v>
          </cell>
          <cell r="C36215" t="str">
            <v>UM</v>
          </cell>
        </row>
        <row r="36216">
          <cell r="A36216" t="str">
            <v>DT705900D</v>
          </cell>
          <cell r="B36216" t="str">
            <v>ACABAMENTO INFERIOR DA PORTA DIREITA</v>
          </cell>
          <cell r="C36216" t="str">
            <v>UM</v>
          </cell>
        </row>
        <row r="36217">
          <cell r="A36217" t="str">
            <v>DT705900E</v>
          </cell>
          <cell r="B36217" t="str">
            <v>ACABAMENTO INFERIOR DA PORTA ESQUERDA</v>
          </cell>
          <cell r="C36217" t="str">
            <v>UM</v>
          </cell>
        </row>
        <row r="36218">
          <cell r="A36218" t="str">
            <v>DT70590DF</v>
          </cell>
          <cell r="B36218" t="str">
            <v>ACABAMENTO INFERIOR DA PORTA DIREITA</v>
          </cell>
          <cell r="C36218" t="str">
            <v>UM</v>
          </cell>
        </row>
        <row r="36219">
          <cell r="A36219" t="str">
            <v>DT70590EF</v>
          </cell>
          <cell r="B36219" t="str">
            <v>ACABAMENTO INFERIOR DA PORTA ESQUERDA</v>
          </cell>
          <cell r="C36219" t="str">
            <v>UM</v>
          </cell>
        </row>
        <row r="36220">
          <cell r="A36220" t="str">
            <v>DT706000D</v>
          </cell>
          <cell r="B36220" t="str">
            <v>ESTRIBO DIREITO</v>
          </cell>
          <cell r="C36220" t="str">
            <v>UM</v>
          </cell>
        </row>
        <row r="36221">
          <cell r="A36221" t="str">
            <v>DT706000E</v>
          </cell>
          <cell r="B36221" t="str">
            <v>ESTRIBO ESQUERDO</v>
          </cell>
          <cell r="C36221" t="str">
            <v>UM</v>
          </cell>
        </row>
        <row r="36222">
          <cell r="A36222" t="str">
            <v>DT70600DF</v>
          </cell>
          <cell r="B36222" t="str">
            <v>ESTRIBO DIREITO</v>
          </cell>
          <cell r="C36222" t="str">
            <v>UM</v>
          </cell>
        </row>
        <row r="36223">
          <cell r="A36223" t="str">
            <v>DT70600EF</v>
          </cell>
          <cell r="B36223" t="str">
            <v>ESTRIBO ESQUERDO</v>
          </cell>
          <cell r="C36223" t="str">
            <v>UM</v>
          </cell>
        </row>
        <row r="36224">
          <cell r="A36224" t="str">
            <v>DT7061000</v>
          </cell>
          <cell r="B36224" t="str">
            <v>MOLDURA CROMADA DA GRADE</v>
          </cell>
          <cell r="C36224" t="str">
            <v>UM</v>
          </cell>
        </row>
        <row r="36225">
          <cell r="A36225" t="str">
            <v>DT706100F</v>
          </cell>
          <cell r="B36225" t="str">
            <v>MOLDURA CROMADA DA GRADE</v>
          </cell>
          <cell r="C36225" t="str">
            <v>UM</v>
          </cell>
        </row>
        <row r="36226">
          <cell r="A36226" t="str">
            <v>DT7062000</v>
          </cell>
          <cell r="B36226" t="str">
            <v>LOGOMARCA DA GRADE</v>
          </cell>
          <cell r="C36226" t="str">
            <v>UM</v>
          </cell>
        </row>
        <row r="36227">
          <cell r="A36227" t="str">
            <v>DT706200F</v>
          </cell>
          <cell r="B36227" t="str">
            <v>LOGOMARCA DA GRADE</v>
          </cell>
          <cell r="C36227" t="str">
            <v>UM</v>
          </cell>
        </row>
        <row r="36228">
          <cell r="A36228" t="str">
            <v>DT706300F</v>
          </cell>
          <cell r="B36228" t="str">
            <v>PARA-CHOQUE CENTRAL</v>
          </cell>
          <cell r="C36228" t="str">
            <v>UM</v>
          </cell>
        </row>
        <row r="36229">
          <cell r="A36229" t="str">
            <v>DT7064000</v>
          </cell>
          <cell r="B36229" t="str">
            <v>PARA-CHOQUE INFERIOR</v>
          </cell>
          <cell r="C36229" t="str">
            <v>UM</v>
          </cell>
        </row>
        <row r="36230">
          <cell r="A36230" t="str">
            <v>DT706400F</v>
          </cell>
          <cell r="B36230" t="str">
            <v>PARA-CHOQUE INFERIOR</v>
          </cell>
          <cell r="C36230" t="str">
            <v>UM</v>
          </cell>
        </row>
        <row r="36231">
          <cell r="A36231" t="str">
            <v>DT706500D</v>
          </cell>
          <cell r="B36231" t="str">
            <v>TAMPA PARACHOQUE DIREITO</v>
          </cell>
          <cell r="C36231" t="str">
            <v>UM</v>
          </cell>
        </row>
        <row r="36232">
          <cell r="A36232" t="str">
            <v>DT706500E</v>
          </cell>
          <cell r="B36232" t="str">
            <v>TAMPA PARACHOQUE ESQUERDO</v>
          </cell>
          <cell r="C36232" t="str">
            <v>UM</v>
          </cell>
        </row>
        <row r="36233">
          <cell r="A36233" t="str">
            <v>DT70650DF</v>
          </cell>
          <cell r="B36233" t="str">
            <v>TAMPA PARACHOQUE DIREITO</v>
          </cell>
          <cell r="C36233" t="str">
            <v>UM</v>
          </cell>
        </row>
        <row r="36234">
          <cell r="A36234" t="str">
            <v>DT70650EF</v>
          </cell>
          <cell r="B36234" t="str">
            <v>TAMPA PARACHOQUE ESQUERDO</v>
          </cell>
          <cell r="C36234" t="str">
            <v>UM</v>
          </cell>
        </row>
        <row r="36235">
          <cell r="A36235" t="str">
            <v>DT706600D</v>
          </cell>
          <cell r="B36235" t="str">
            <v>PORTA DIREITA VOLVO</v>
          </cell>
          <cell r="C36235" t="str">
            <v>UM</v>
          </cell>
        </row>
        <row r="36236">
          <cell r="A36236" t="str">
            <v>DT706600E</v>
          </cell>
          <cell r="B36236" t="str">
            <v>PORTA ESQUERDA VOLVO</v>
          </cell>
          <cell r="C36236" t="str">
            <v>UM</v>
          </cell>
        </row>
        <row r="36237">
          <cell r="A36237" t="str">
            <v>DT70660DF</v>
          </cell>
          <cell r="B36237" t="str">
            <v>PORTA DIREITA VOLVO</v>
          </cell>
          <cell r="C36237" t="str">
            <v>UM</v>
          </cell>
        </row>
        <row r="36238">
          <cell r="A36238" t="str">
            <v>DT70660DS</v>
          </cell>
          <cell r="B36238" t="str">
            <v>PORTA DIREITA VOLVO</v>
          </cell>
          <cell r="C36238" t="str">
            <v>UM</v>
          </cell>
        </row>
        <row r="36239">
          <cell r="A36239" t="str">
            <v>DT70660EF</v>
          </cell>
          <cell r="B36239" t="str">
            <v>PORTA ESQUERDA VOLVO</v>
          </cell>
          <cell r="C36239" t="str">
            <v>UM</v>
          </cell>
        </row>
        <row r="36240">
          <cell r="A36240" t="str">
            <v>DT70660ES</v>
          </cell>
          <cell r="B36240" t="str">
            <v>PORTA ESQUERDA VOLVO</v>
          </cell>
          <cell r="C36240" t="str">
            <v>UM</v>
          </cell>
        </row>
        <row r="36241">
          <cell r="A36241" t="str">
            <v>DT7066DSF</v>
          </cell>
          <cell r="B36241" t="str">
            <v>PORTA DIREITA VOLVO</v>
          </cell>
          <cell r="C36241" t="str">
            <v>UM</v>
          </cell>
        </row>
        <row r="36242">
          <cell r="A36242" t="str">
            <v>DT7066ESF</v>
          </cell>
          <cell r="B36242" t="str">
            <v>PORTA ESQUERDA VOLVO</v>
          </cell>
          <cell r="C36242" t="str">
            <v>UM</v>
          </cell>
        </row>
        <row r="36243">
          <cell r="A36243" t="str">
            <v>DT706700D</v>
          </cell>
          <cell r="B36243" t="str">
            <v>EXTENSAO DO PARALAMA DIREITO - VOLVO</v>
          </cell>
          <cell r="C36243" t="str">
            <v>UM</v>
          </cell>
        </row>
        <row r="36244">
          <cell r="A36244" t="str">
            <v>DT706700E</v>
          </cell>
          <cell r="B36244" t="str">
            <v>EXTENSAO DO PARALAMA ESQUERDO - VOLVO</v>
          </cell>
          <cell r="C36244" t="str">
            <v>UM</v>
          </cell>
        </row>
        <row r="36245">
          <cell r="A36245" t="str">
            <v>DT70670DF</v>
          </cell>
          <cell r="B36245" t="str">
            <v>EXTENSAO DO PARALAMA DIREITO</v>
          </cell>
          <cell r="C36245" t="str">
            <v>UM</v>
          </cell>
        </row>
        <row r="36246">
          <cell r="A36246" t="str">
            <v>DT70670EF</v>
          </cell>
          <cell r="B36246" t="str">
            <v>EXTENSAO DO PARALAMA ESQUERDO</v>
          </cell>
          <cell r="C36246" t="str">
            <v>UM</v>
          </cell>
        </row>
        <row r="36247">
          <cell r="A36247" t="str">
            <v>DT706800D</v>
          </cell>
          <cell r="B36247" t="str">
            <v>FAROL DIR. VOLVO FM/FH 2008 EM DIANTE</v>
          </cell>
          <cell r="C36247" t="str">
            <v>UM</v>
          </cell>
        </row>
        <row r="36248">
          <cell r="A36248" t="str">
            <v>DT706800E</v>
          </cell>
          <cell r="B36248" t="str">
            <v>FAROL ESQ. VOLVO FM/FH 2008 EM DIANTE</v>
          </cell>
          <cell r="C36248" t="str">
            <v>UM</v>
          </cell>
        </row>
        <row r="36249">
          <cell r="A36249" t="str">
            <v>DT70680DF</v>
          </cell>
          <cell r="B36249" t="str">
            <v>FAROL DIR. VOLVO FM/FH 2008 EM DIANTE - 21035637</v>
          </cell>
          <cell r="C36249" t="str">
            <v>UM</v>
          </cell>
        </row>
        <row r="36250">
          <cell r="A36250" t="str">
            <v>DT70680EF</v>
          </cell>
          <cell r="B36250" t="str">
            <v>FAROL ESQ. VOLVO FM/FH 2008 EM DIANTE - 21035638</v>
          </cell>
          <cell r="C36250" t="str">
            <v>UM</v>
          </cell>
        </row>
        <row r="36251">
          <cell r="A36251" t="str">
            <v>DT706900D</v>
          </cell>
          <cell r="B36251" t="str">
            <v>FAROL DIR.INF. VOLVO FM/FH 2008 EM DIANTE</v>
          </cell>
          <cell r="C36251" t="str">
            <v>UM</v>
          </cell>
        </row>
        <row r="36252">
          <cell r="A36252" t="str">
            <v>DT706900E</v>
          </cell>
          <cell r="B36252" t="str">
            <v>FAROL ESQ.INF. VOLVO FM/FH 2008 EM DIANTE</v>
          </cell>
          <cell r="C36252" t="str">
            <v>UM</v>
          </cell>
        </row>
        <row r="36253">
          <cell r="A36253" t="str">
            <v>DT70690DF</v>
          </cell>
          <cell r="B36253" t="str">
            <v>FAROL DIR.INF. VOLVO FM/FH 2008 EM DIANTE - 21035690</v>
          </cell>
          <cell r="C36253" t="str">
            <v>UM</v>
          </cell>
        </row>
        <row r="36254">
          <cell r="A36254" t="str">
            <v>DT70690EF</v>
          </cell>
          <cell r="B36254" t="str">
            <v>FAROL ESQ.INF. VOLVO FM/FH 2008 EM DIANTE - 21035692</v>
          </cell>
          <cell r="C36254" t="str">
            <v>UM</v>
          </cell>
        </row>
        <row r="36255">
          <cell r="A36255" t="str">
            <v>DT707000D</v>
          </cell>
          <cell r="B36255" t="str">
            <v>ENCAIXE DO FAROL DIR. VOLVO FM/FH 2008 EM DIANTE</v>
          </cell>
          <cell r="C36255" t="str">
            <v>UM</v>
          </cell>
        </row>
        <row r="36256">
          <cell r="A36256" t="str">
            <v>DT707000E</v>
          </cell>
          <cell r="B36256" t="str">
            <v>ENCAIXE DO FAROL ESQ. VOLVO FM/FH 2008 EM DIANTE</v>
          </cell>
          <cell r="C36256" t="str">
            <v>UM</v>
          </cell>
        </row>
        <row r="36257">
          <cell r="A36257" t="str">
            <v>DT70700DF</v>
          </cell>
          <cell r="B36257" t="str">
            <v>ENCAIXE DO FAROL DIR. VOLVO FM/FH 2008 EM DIANTE - 82209789</v>
          </cell>
          <cell r="C36257" t="str">
            <v>UM</v>
          </cell>
        </row>
        <row r="36258">
          <cell r="A36258" t="str">
            <v>DT70700EF</v>
          </cell>
          <cell r="B36258" t="str">
            <v>ENCAIXE DO FAROL ESQ. VOLVO FM/FH 2008 EM DIANTE - 82209788</v>
          </cell>
          <cell r="C36258" t="str">
            <v>UM</v>
          </cell>
        </row>
        <row r="36259">
          <cell r="A36259" t="str">
            <v>DT707100D</v>
          </cell>
          <cell r="B36259" t="str">
            <v>COBERTURA FAROL DIR. VOLVO FM/FH 2008 EM DIANTE</v>
          </cell>
          <cell r="C36259" t="str">
            <v>UM</v>
          </cell>
        </row>
        <row r="36260">
          <cell r="A36260" t="str">
            <v>DT707100E</v>
          </cell>
          <cell r="B36260" t="str">
            <v>COBERTURA FAROL ESQ. VOLVO FM/FH 2008 EM DIANTE</v>
          </cell>
          <cell r="C36260" t="str">
            <v>UM</v>
          </cell>
        </row>
        <row r="36261">
          <cell r="A36261" t="str">
            <v>DT70710DF</v>
          </cell>
          <cell r="B36261" t="str">
            <v>COBERTURA FAROL DIR. VOLVO FM/FH 2008 EM DIANTE - 82076266</v>
          </cell>
          <cell r="C36261" t="str">
            <v>UM</v>
          </cell>
        </row>
        <row r="36262">
          <cell r="A36262" t="str">
            <v>DT70710EF</v>
          </cell>
          <cell r="B36262" t="str">
            <v>COBERTURA FAROL ESQ. VOLVO FM/FH 2008 EM DIANTE - 82076158</v>
          </cell>
          <cell r="C36262" t="str">
            <v>UM</v>
          </cell>
        </row>
        <row r="36263">
          <cell r="A36263" t="str">
            <v>DT7072000</v>
          </cell>
          <cell r="B36263" t="str">
            <v>PAINEL SUPERIOR VOLVO FM/FH 2008 EM DIANTE</v>
          </cell>
          <cell r="C36263" t="str">
            <v>UM</v>
          </cell>
        </row>
        <row r="36264">
          <cell r="A36264" t="str">
            <v>DT707200F</v>
          </cell>
          <cell r="B36264" t="str">
            <v>PAINEL SUPERIOR VOLVO FM/FH 2008 EM DIANTE - 82056727</v>
          </cell>
          <cell r="C36264" t="str">
            <v>UM</v>
          </cell>
        </row>
        <row r="36265">
          <cell r="A36265" t="str">
            <v>DT7073000</v>
          </cell>
          <cell r="B36265" t="str">
            <v>GRADE SUPERIOR VOLVO FM/FH 2008 EM DIANTE</v>
          </cell>
          <cell r="C36265" t="str">
            <v>UM</v>
          </cell>
        </row>
        <row r="36266">
          <cell r="A36266" t="str">
            <v>DT707300F</v>
          </cell>
          <cell r="B36266" t="str">
            <v>GRADE SUPERIOR VOLVO FM/FH 2008 EM DIANTE - 82255255</v>
          </cell>
          <cell r="C36266" t="str">
            <v>UM</v>
          </cell>
        </row>
        <row r="36267">
          <cell r="A36267" t="str">
            <v>DT7074000</v>
          </cell>
          <cell r="B36267" t="str">
            <v>GRADE INFERIOR VOLVO FM/FH 2008 EM DIANTE</v>
          </cell>
          <cell r="C36267" t="str">
            <v>UM</v>
          </cell>
        </row>
        <row r="36268">
          <cell r="A36268" t="str">
            <v>DT707400F</v>
          </cell>
          <cell r="B36268" t="str">
            <v>GRADE INFERIOR VOLVO FM/FH 2008 EM DIANTE - 82065607</v>
          </cell>
          <cell r="C36268" t="str">
            <v>UM</v>
          </cell>
        </row>
        <row r="36269">
          <cell r="A36269" t="str">
            <v>DT707500D</v>
          </cell>
          <cell r="B36269" t="str">
            <v>COBERTURA GRADE DIR.VOLVO FM/FH 2008 EM DIANTE</v>
          </cell>
          <cell r="C36269" t="str">
            <v>UM</v>
          </cell>
        </row>
        <row r="36270">
          <cell r="A36270" t="str">
            <v>DT707500E</v>
          </cell>
          <cell r="B36270" t="str">
            <v>COBERTURA GRADE ESQ.VOLVO FM/FH 2008 EM DIANTE</v>
          </cell>
          <cell r="C36270" t="str">
            <v>UM</v>
          </cell>
        </row>
        <row r="36271">
          <cell r="A36271" t="str">
            <v>DT70750DF</v>
          </cell>
          <cell r="B36271" t="str">
            <v>COBERTURA GRADE DIR.VOLVO FM/FH 2008 EM DIANTE - 82063911</v>
          </cell>
          <cell r="C36271" t="str">
            <v>UM</v>
          </cell>
        </row>
        <row r="36272">
          <cell r="A36272" t="str">
            <v>DT70750EF</v>
          </cell>
          <cell r="B36272" t="str">
            <v>COBERTURA GRADE ESQ.VOLVO FM/FH 2008 EM DIANTE - 82062209</v>
          </cell>
          <cell r="C36272" t="str">
            <v>UM</v>
          </cell>
        </row>
        <row r="36273">
          <cell r="A36273" t="str">
            <v>DT7076000</v>
          </cell>
          <cell r="B36273" t="str">
            <v>SUPORTE DA GRADE VOLVO FM/FH 2008 EM DIANTE</v>
          </cell>
          <cell r="C36273" t="str">
            <v>UM</v>
          </cell>
        </row>
        <row r="36274">
          <cell r="A36274" t="str">
            <v>DT707600F</v>
          </cell>
          <cell r="B36274" t="str">
            <v>SUPORTE DA GRADE VOLVO FM/FH 2008 EM DIANTE- 82072463</v>
          </cell>
          <cell r="C36274" t="str">
            <v>UM</v>
          </cell>
        </row>
        <row r="36275">
          <cell r="A36275" t="str">
            <v>DT7077000</v>
          </cell>
          <cell r="B36275" t="str">
            <v>GRADE VOLVO FM/FH 2008 EM DIANTE</v>
          </cell>
          <cell r="C36275" t="str">
            <v>UM</v>
          </cell>
        </row>
        <row r="36276">
          <cell r="A36276" t="str">
            <v>DT707700F</v>
          </cell>
          <cell r="B36276" t="str">
            <v>GRADE VOLVO FM/FH 2008 EM DIANTE - 82063513</v>
          </cell>
          <cell r="C36276" t="str">
            <v>UM</v>
          </cell>
        </row>
        <row r="36277">
          <cell r="A36277" t="str">
            <v>DT707800D</v>
          </cell>
          <cell r="B36277" t="str">
            <v>MOLDURA LAMPADA DIR.VOLVO FM/FH 2008 EM DIANTE</v>
          </cell>
          <cell r="C36277" t="str">
            <v>UM</v>
          </cell>
        </row>
        <row r="36278">
          <cell r="A36278" t="str">
            <v>DT707800E</v>
          </cell>
          <cell r="B36278" t="str">
            <v>MOLDURA LAMPADA ESQ.VOLVO FM/FH 2008 EM DIANTE</v>
          </cell>
          <cell r="C36278" t="str">
            <v>UM</v>
          </cell>
        </row>
        <row r="36279">
          <cell r="A36279" t="str">
            <v>DT70780DF</v>
          </cell>
          <cell r="B36279" t="str">
            <v>MOLDURA LAMPADA DIR.VOLVO FM/FH 2008 EM DIANTE - 82114504</v>
          </cell>
          <cell r="C36279" t="str">
            <v>UM</v>
          </cell>
        </row>
        <row r="36280">
          <cell r="A36280" t="str">
            <v>DT70780EF</v>
          </cell>
          <cell r="B36280" t="str">
            <v>MOLDURA LAMPADA ESQ.VOLVO FM/FH 2008 EM DIANTE - 82114502</v>
          </cell>
          <cell r="C36280" t="str">
            <v>UM</v>
          </cell>
        </row>
        <row r="36281">
          <cell r="A36281" t="str">
            <v>DT707900D</v>
          </cell>
          <cell r="B36281" t="str">
            <v>PARALAMA DIANT.DIR.VOLVO FM/FH 2008 EM DIANTE</v>
          </cell>
          <cell r="C36281" t="str">
            <v>UM</v>
          </cell>
        </row>
        <row r="36282">
          <cell r="A36282" t="str">
            <v>DT707900E</v>
          </cell>
          <cell r="B36282" t="str">
            <v>PARALAMA DIANT.ESQ.VOLVO FM/FH 2008 EM DIANTE</v>
          </cell>
          <cell r="C36282" t="str">
            <v>UM</v>
          </cell>
        </row>
        <row r="36283">
          <cell r="A36283" t="str">
            <v>DT70790DF</v>
          </cell>
          <cell r="B36283" t="str">
            <v>PARALAMA DIANT.DIR.VOLVO FM/FH 2008 EM DIANTE - 20372065</v>
          </cell>
          <cell r="C36283" t="str">
            <v>UM</v>
          </cell>
        </row>
        <row r="36284">
          <cell r="A36284" t="str">
            <v>DT70790EF</v>
          </cell>
          <cell r="B36284" t="str">
            <v>PARALAMA DIANT.ESQ.VOLVO FM/FH 2008 EM DIANTE - 20372064</v>
          </cell>
          <cell r="C36284" t="str">
            <v>UM</v>
          </cell>
        </row>
        <row r="36285">
          <cell r="A36285" t="str">
            <v>DT708000D</v>
          </cell>
          <cell r="B36285" t="str">
            <v>ACAB.LATERAL P-LAMA DIR.VOLVO FM/FH 2008 EM DIANTE</v>
          </cell>
          <cell r="C36285" t="str">
            <v>UM</v>
          </cell>
        </row>
        <row r="36286">
          <cell r="A36286" t="str">
            <v>DT708000E</v>
          </cell>
          <cell r="B36286" t="str">
            <v>ACAB.LATERAL P-LAMA ESQ.VOLVO FM/FH 2008 EM DIANTE</v>
          </cell>
          <cell r="C36286" t="str">
            <v>UM</v>
          </cell>
        </row>
        <row r="36287">
          <cell r="A36287" t="str">
            <v>DT70800DF</v>
          </cell>
          <cell r="B36287" t="str">
            <v>ACAB.LATERAL P-LAMA DIR.VOLVO FM/FH 2008 EM DIANTE - 3175938</v>
          </cell>
          <cell r="C36287" t="str">
            <v>UM</v>
          </cell>
        </row>
        <row r="36288">
          <cell r="A36288" t="str">
            <v>DT70800EF</v>
          </cell>
          <cell r="B36288" t="str">
            <v>ACAB.LATERAL P-LAMA ESQ.VOLVO FM/FH 2008 EM DIANTE - 3175939</v>
          </cell>
          <cell r="C36288" t="str">
            <v>UM</v>
          </cell>
        </row>
        <row r="36289">
          <cell r="A36289" t="str">
            <v>DT7081000</v>
          </cell>
          <cell r="B36289" t="str">
            <v>PARALAMA TRAS.DIR/ESQ. VOLVO FM/FH 2008 EM DIANTE</v>
          </cell>
          <cell r="C36289" t="str">
            <v>UM</v>
          </cell>
        </row>
        <row r="36290">
          <cell r="A36290" t="str">
            <v>DT708100F</v>
          </cell>
          <cell r="B36290" t="str">
            <v>PARALAMA TRAS.DIR/ESQ. VOLVO FM/FH 2008 EM DIANTE</v>
          </cell>
          <cell r="C36290" t="str">
            <v>UM</v>
          </cell>
        </row>
        <row r="36291">
          <cell r="A36291" t="str">
            <v>DT70810DF</v>
          </cell>
          <cell r="B36291" t="str">
            <v>ESPELHO RETROVISOR DIR. VOLVO FH12 V2</v>
          </cell>
          <cell r="C36291" t="str">
            <v>UM</v>
          </cell>
        </row>
        <row r="36292">
          <cell r="A36292" t="str">
            <v>DT70810EF</v>
          </cell>
          <cell r="B36292" t="str">
            <v>ESPELHO RETROVISOR ESQ. VOLVO FH12 V2</v>
          </cell>
          <cell r="C36292" t="str">
            <v>UM</v>
          </cell>
        </row>
        <row r="36293">
          <cell r="A36293" t="str">
            <v>DT7082000</v>
          </cell>
          <cell r="B36293" t="str">
            <v>PARALAMA DIANTEIRO TRASEIRO CABINE VOLVO FH 95 - 2002</v>
          </cell>
          <cell r="C36293" t="str">
            <v>UM</v>
          </cell>
        </row>
        <row r="36294">
          <cell r="A36294" t="str">
            <v>DT708200F</v>
          </cell>
          <cell r="B36294" t="str">
            <v>PARALAMA DIANTEIRO TRASEIRO CABINE VOLVO FH 95 - 2002</v>
          </cell>
          <cell r="C36294" t="str">
            <v>UM</v>
          </cell>
        </row>
        <row r="36295">
          <cell r="A36295" t="str">
            <v>DT708300D</v>
          </cell>
          <cell r="B36295" t="str">
            <v>EXTENSAO DO PARALAMA DIREITO VOLVO/FH 2004 -</v>
          </cell>
          <cell r="C36295" t="str">
            <v>UM</v>
          </cell>
        </row>
        <row r="36296">
          <cell r="A36296" t="str">
            <v>DT708300E</v>
          </cell>
          <cell r="B36296" t="str">
            <v>EXTENSAO DO PARALAMA ESQUERDO VOLVO/FH 2004 -</v>
          </cell>
          <cell r="C36296" t="str">
            <v>UM</v>
          </cell>
        </row>
        <row r="36297">
          <cell r="A36297" t="str">
            <v>DT70830DF</v>
          </cell>
          <cell r="B36297" t="str">
            <v>EXTENSAO DO PARALAMA DIREITO VOLVO/FH 2004 -</v>
          </cell>
          <cell r="C36297" t="str">
            <v>UM</v>
          </cell>
        </row>
        <row r="36298">
          <cell r="A36298" t="str">
            <v>DT70830EF</v>
          </cell>
          <cell r="B36298" t="str">
            <v>EXTENSAO DO PARALAMA ESQUERDO VOLVO/FH 2004 -</v>
          </cell>
          <cell r="C36298" t="str">
            <v>UM</v>
          </cell>
        </row>
        <row r="36299">
          <cell r="A36299" t="str">
            <v>DT708400D</v>
          </cell>
          <cell r="B36299" t="str">
            <v>PORTA DIREITA VOLVO FM</v>
          </cell>
          <cell r="C36299" t="str">
            <v>UM</v>
          </cell>
        </row>
        <row r="36300">
          <cell r="A36300" t="str">
            <v>DT708400E</v>
          </cell>
          <cell r="B36300" t="str">
            <v>PORTA ESQUERDA VOLVO FM</v>
          </cell>
          <cell r="C36300" t="str">
            <v>UM</v>
          </cell>
        </row>
        <row r="36301">
          <cell r="A36301" t="str">
            <v>DT70840DF</v>
          </cell>
          <cell r="B36301" t="str">
            <v>PORTA DIREITA VOLVO FM</v>
          </cell>
          <cell r="C36301" t="str">
            <v>UM</v>
          </cell>
        </row>
        <row r="36302">
          <cell r="A36302" t="str">
            <v>DT70840EF</v>
          </cell>
          <cell r="B36302" t="str">
            <v>PORTA ESQUERDA VOLVO FM</v>
          </cell>
          <cell r="C36302" t="str">
            <v>UM</v>
          </cell>
        </row>
        <row r="36303">
          <cell r="A36303" t="str">
            <v>DT7085000</v>
          </cell>
          <cell r="B36303" t="str">
            <v>PARA CHOQUE INTERIOR FM/FH VOLVO</v>
          </cell>
          <cell r="C36303" t="str">
            <v>UM</v>
          </cell>
        </row>
        <row r="36304">
          <cell r="A36304" t="str">
            <v>DT708500D</v>
          </cell>
          <cell r="B36304" t="str">
            <v>SUPORTE DIR INTERNO DO PARA CHOQUE VOLVO</v>
          </cell>
          <cell r="C36304" t="str">
            <v>UM</v>
          </cell>
        </row>
        <row r="36305">
          <cell r="A36305" t="str">
            <v>DT708500E</v>
          </cell>
          <cell r="B36305" t="str">
            <v>SUPORTE ESQ INTERNO DO PARA CHOQUE VOLVO</v>
          </cell>
          <cell r="C36305" t="str">
            <v>UM</v>
          </cell>
        </row>
        <row r="36306">
          <cell r="A36306" t="str">
            <v>DT7086000</v>
          </cell>
          <cell r="B36306" t="str">
            <v>SUPORTE DO FECHAMENTO DO CAPO VOLVO</v>
          </cell>
          <cell r="C36306" t="str">
            <v>UM</v>
          </cell>
        </row>
        <row r="36307">
          <cell r="A36307" t="str">
            <v>DT7087000</v>
          </cell>
          <cell r="B36307" t="str">
            <v>FECHO DO CAPO VOLVO</v>
          </cell>
          <cell r="C36307" t="str">
            <v>UM</v>
          </cell>
        </row>
        <row r="36308">
          <cell r="A36308" t="str">
            <v>DT7088000</v>
          </cell>
          <cell r="B36308" t="str">
            <v>TRAVA FRONTAL DA GRADE VOLVO</v>
          </cell>
          <cell r="C36308" t="str">
            <v>UM</v>
          </cell>
        </row>
        <row r="36309">
          <cell r="A36309" t="str">
            <v>DT708900D</v>
          </cell>
          <cell r="B36309" t="str">
            <v>SUPORTE FRONTAL DIR DO ESTRIBO VOLVO</v>
          </cell>
          <cell r="C36309" t="str">
            <v>UM</v>
          </cell>
        </row>
        <row r="36310">
          <cell r="A36310" t="str">
            <v>DT708900E</v>
          </cell>
          <cell r="B36310" t="str">
            <v>SUPORTE FRONTAL ESQ DO ESTRIBO VOLVO</v>
          </cell>
          <cell r="C36310" t="str">
            <v>UM</v>
          </cell>
        </row>
        <row r="36311">
          <cell r="A36311" t="str">
            <v>DT70890DF</v>
          </cell>
          <cell r="B36311" t="str">
            <v>SUPORTE FRONTAL DIR DO ESTRIBO VOLVO</v>
          </cell>
          <cell r="C36311" t="str">
            <v>UM</v>
          </cell>
        </row>
        <row r="36312">
          <cell r="A36312" t="str">
            <v>DT70890EF</v>
          </cell>
          <cell r="B36312" t="str">
            <v>SUPORTE FRONTAL ESQ DO ESTRIBO VOLVO</v>
          </cell>
          <cell r="C36312" t="str">
            <v>UM</v>
          </cell>
        </row>
        <row r="36313">
          <cell r="A36313" t="str">
            <v>DT709000D</v>
          </cell>
          <cell r="B36313" t="str">
            <v>SUPORTE TRASEIRO DIR DO ESTRIBO VOLVO</v>
          </cell>
          <cell r="C36313" t="str">
            <v>UM</v>
          </cell>
        </row>
        <row r="36314">
          <cell r="A36314" t="str">
            <v>DT709000E</v>
          </cell>
          <cell r="B36314" t="str">
            <v>SUPORTE TRASEIRO ESQ DO ESTRIBO VOLVO</v>
          </cell>
          <cell r="C36314" t="str">
            <v>UM</v>
          </cell>
        </row>
        <row r="36315">
          <cell r="A36315" t="str">
            <v>DT70900DF</v>
          </cell>
          <cell r="B36315" t="str">
            <v>SUPORTE TRASEIRO DIR DO ESTRIBO VOLVO</v>
          </cell>
          <cell r="C36315" t="str">
            <v>UM</v>
          </cell>
        </row>
        <row r="36316">
          <cell r="A36316" t="str">
            <v>DT70900EF</v>
          </cell>
          <cell r="B36316" t="str">
            <v>SUPORTE TRASEIRO ESQ DO ESTRIBO VOLVO</v>
          </cell>
          <cell r="C36316" t="str">
            <v>UM</v>
          </cell>
        </row>
        <row r="36317">
          <cell r="A36317" t="str">
            <v>DT709100D</v>
          </cell>
          <cell r="B36317" t="str">
            <v>SUPORTE SUPERIOR DIR DO ESTRIBO VOLVO</v>
          </cell>
          <cell r="C36317" t="str">
            <v>UM</v>
          </cell>
        </row>
        <row r="36318">
          <cell r="A36318" t="str">
            <v>DT709100E</v>
          </cell>
          <cell r="B36318" t="str">
            <v>SUPORTE SUPERIOR ESQ DO ESTRIBO VOLVO</v>
          </cell>
          <cell r="C36318" t="str">
            <v>UM</v>
          </cell>
        </row>
        <row r="36319">
          <cell r="A36319" t="str">
            <v>DT70910DF</v>
          </cell>
          <cell r="B36319" t="str">
            <v>SUPORTE SUPERIOR DIR DO ESTRIBO VOLVO</v>
          </cell>
          <cell r="C36319" t="str">
            <v>UM</v>
          </cell>
        </row>
        <row r="36320">
          <cell r="A36320" t="str">
            <v>DT70910EF</v>
          </cell>
          <cell r="B36320" t="str">
            <v>SUPORTE SUPERIOR ESQ DO ESTRIBO VOLVO</v>
          </cell>
          <cell r="C36320" t="str">
            <v>UM</v>
          </cell>
        </row>
        <row r="36321">
          <cell r="A36321" t="str">
            <v>DT709200D</v>
          </cell>
          <cell r="B36321" t="str">
            <v>ESTRIBO SUPERIOR DIR VOLVO</v>
          </cell>
          <cell r="C36321" t="str">
            <v>UM</v>
          </cell>
        </row>
        <row r="36322">
          <cell r="A36322" t="str">
            <v>DT709200E</v>
          </cell>
          <cell r="B36322" t="str">
            <v>ESTRIBO SUPERIOR ESQ VOLVO</v>
          </cell>
          <cell r="C36322" t="str">
            <v>UM</v>
          </cell>
        </row>
        <row r="36323">
          <cell r="A36323" t="str">
            <v>DT70920DF</v>
          </cell>
          <cell r="B36323" t="str">
            <v>ESTRIBO SUPERIOR DIR VOLVO</v>
          </cell>
          <cell r="C36323" t="str">
            <v>UM</v>
          </cell>
        </row>
        <row r="36324">
          <cell r="A36324" t="str">
            <v>DT70920EF</v>
          </cell>
          <cell r="B36324" t="str">
            <v>ESTRIBO SUPERIOR ESQ VOLVO</v>
          </cell>
          <cell r="C36324" t="str">
            <v>UM</v>
          </cell>
        </row>
        <row r="36325">
          <cell r="A36325" t="str">
            <v>DT709500D</v>
          </cell>
          <cell r="B36325" t="str">
            <v>QUADRO DO FAROL DIREITO VOLVO FM</v>
          </cell>
          <cell r="C36325" t="str">
            <v>UM</v>
          </cell>
        </row>
        <row r="36326">
          <cell r="A36326" t="str">
            <v>DT709500E</v>
          </cell>
          <cell r="B36326" t="str">
            <v>QUADRO DO FAROL ESQUERDO VOLVO FM</v>
          </cell>
          <cell r="C36326" t="str">
            <v>UM</v>
          </cell>
        </row>
        <row r="36327">
          <cell r="A36327" t="str">
            <v>DT70950DF</v>
          </cell>
          <cell r="B36327" t="str">
            <v>QUADRO DO FAROL DIREITO VOLVO FM</v>
          </cell>
          <cell r="C36327" t="str">
            <v>UM</v>
          </cell>
        </row>
        <row r="36328">
          <cell r="A36328" t="str">
            <v>DT70950EF</v>
          </cell>
          <cell r="B36328" t="str">
            <v>QUADRO DO FAROL ESQUERDO VOLVO FM</v>
          </cell>
          <cell r="C36328" t="str">
            <v>UM</v>
          </cell>
        </row>
        <row r="36329">
          <cell r="A36329" t="str">
            <v>DT7096000</v>
          </cell>
          <cell r="B36329" t="str">
            <v>PARALAMA TRAS. VOLVO FM/FH 2002 EM DIANTE</v>
          </cell>
          <cell r="C36329" t="str">
            <v>UM</v>
          </cell>
        </row>
        <row r="36330">
          <cell r="A36330" t="str">
            <v>DT709600F</v>
          </cell>
          <cell r="B36330" t="str">
            <v>PARALAMA TRAS. VOLVO FM/FH 2002 EM DIANTE</v>
          </cell>
          <cell r="C36330" t="str">
            <v>UM</v>
          </cell>
        </row>
        <row r="36331">
          <cell r="A36331" t="str">
            <v>DT7097000</v>
          </cell>
          <cell r="B36331" t="str">
            <v>MEIO PARALAMA TRAS. VOLVO FM/FH 2002 EM DIANTE</v>
          </cell>
          <cell r="C36331" t="str">
            <v>UM</v>
          </cell>
        </row>
        <row r="36332">
          <cell r="A36332" t="str">
            <v>DT709700F</v>
          </cell>
          <cell r="B36332" t="str">
            <v>MEIO PARALAMA TRAS. VOLVO FM/FH 2002 EM DIANTE</v>
          </cell>
          <cell r="C36332" t="str">
            <v>UM</v>
          </cell>
        </row>
        <row r="36333">
          <cell r="A36333" t="str">
            <v>DT7098000</v>
          </cell>
          <cell r="B36333" t="str">
            <v>QUADRO DA GRADE INF. VOLVO FM/FH 2004 EM DIANTE</v>
          </cell>
          <cell r="C36333" t="str">
            <v>UM</v>
          </cell>
        </row>
        <row r="36334">
          <cell r="A36334" t="str">
            <v>DT709800F</v>
          </cell>
          <cell r="B36334" t="str">
            <v>QUADRO DA GRADE INF. VOLVO FM/FH 2004 EM DIANTE</v>
          </cell>
          <cell r="C36334" t="str">
            <v>UM</v>
          </cell>
        </row>
        <row r="36335">
          <cell r="A36335" t="str">
            <v>DT7099000</v>
          </cell>
          <cell r="B36335" t="str">
            <v>FRISO CENTRAL DA GRADE VOLVO FM/FH 2008 EM DIANTE</v>
          </cell>
          <cell r="C36335" t="str">
            <v>UM</v>
          </cell>
        </row>
        <row r="36336">
          <cell r="A36336" t="str">
            <v>DT709900F</v>
          </cell>
          <cell r="B36336" t="str">
            <v>FRISO CENTRAL DA GRADE VOLVO FM/FH 2008 EM DIANTE</v>
          </cell>
          <cell r="C36336" t="str">
            <v>UM</v>
          </cell>
        </row>
        <row r="36337">
          <cell r="A36337" t="str">
            <v>DT7100000</v>
          </cell>
          <cell r="B36337" t="str">
            <v>FRISO SUP. DA GRADE VOLVO FM/FH 2008 EM DIANTE</v>
          </cell>
          <cell r="C36337" t="str">
            <v>UM</v>
          </cell>
        </row>
        <row r="36338">
          <cell r="A36338" t="str">
            <v>DT710000F</v>
          </cell>
          <cell r="B36338" t="str">
            <v>FRISO SUP. DA GRADE VOLVO FM/FH 2008 EM DIANTE</v>
          </cell>
          <cell r="C36338" t="str">
            <v>UM</v>
          </cell>
        </row>
        <row r="36339">
          <cell r="A36339" t="str">
            <v>DT7101000</v>
          </cell>
          <cell r="B36339" t="str">
            <v>FRISO INF. DA GRADE VOLVO FM/FH 2008 EM DIANTE</v>
          </cell>
          <cell r="C36339" t="str">
            <v>UM</v>
          </cell>
        </row>
        <row r="36340">
          <cell r="A36340" t="str">
            <v>DT710100F</v>
          </cell>
          <cell r="B36340" t="str">
            <v>FRISO INF. DA GRADE VOLVO FM/FH 2008 EM DIANTE</v>
          </cell>
          <cell r="C36340" t="str">
            <v>UM</v>
          </cell>
        </row>
        <row r="36341">
          <cell r="A36341" t="str">
            <v>DT7102000</v>
          </cell>
          <cell r="B36341" t="str">
            <v>GRADE FRONTAL SUPERIOR VOLVO FM</v>
          </cell>
          <cell r="C36341" t="str">
            <v>UM</v>
          </cell>
        </row>
        <row r="36342">
          <cell r="A36342" t="str">
            <v>DT710200F</v>
          </cell>
          <cell r="B36342" t="str">
            <v>GRADE FRONTAL SUPERIOR VOLVO FM</v>
          </cell>
          <cell r="C36342" t="str">
            <v>UM</v>
          </cell>
        </row>
        <row r="36343">
          <cell r="A36343" t="str">
            <v>DT7103000</v>
          </cell>
          <cell r="B36343" t="str">
            <v>GRADE MODELO ANTIGO VOLVO VM</v>
          </cell>
          <cell r="C36343" t="str">
            <v>UM</v>
          </cell>
        </row>
        <row r="36344">
          <cell r="A36344" t="str">
            <v>DT710300F</v>
          </cell>
          <cell r="B36344" t="str">
            <v>GRADE MODELO ANTIGO VOLVO VM</v>
          </cell>
          <cell r="C36344" t="str">
            <v>UM</v>
          </cell>
        </row>
        <row r="36345">
          <cell r="A36345" t="str">
            <v>DT7104000</v>
          </cell>
          <cell r="B36345" t="str">
            <v>GRADE MODELO NOVO VOLVO VM</v>
          </cell>
          <cell r="C36345" t="str">
            <v>UM</v>
          </cell>
        </row>
        <row r="36346">
          <cell r="A36346" t="str">
            <v>DT710400F</v>
          </cell>
          <cell r="B36346" t="str">
            <v>GRADE MODELO NOVO VOLVO VM</v>
          </cell>
          <cell r="C36346" t="str">
            <v>UM</v>
          </cell>
        </row>
        <row r="36347">
          <cell r="A36347" t="str">
            <v>DT7105000</v>
          </cell>
          <cell r="B36347" t="str">
            <v>PAINEL FRONTAL VOLVO VM</v>
          </cell>
          <cell r="C36347" t="str">
            <v>UM</v>
          </cell>
        </row>
        <row r="36348">
          <cell r="A36348" t="str">
            <v>DT710500F</v>
          </cell>
          <cell r="B36348" t="str">
            <v>PAINEL FRONTAL VOLVO VM</v>
          </cell>
          <cell r="C36348" t="str">
            <v>UM</v>
          </cell>
        </row>
        <row r="36349">
          <cell r="A36349" t="str">
            <v>DT710600D</v>
          </cell>
          <cell r="B36349" t="str">
            <v>ESTRIBO DIREITO VOLVO VM</v>
          </cell>
          <cell r="C36349" t="str">
            <v>UM</v>
          </cell>
        </row>
        <row r="36350">
          <cell r="A36350" t="str">
            <v>DT710600E</v>
          </cell>
          <cell r="B36350" t="str">
            <v>ESTRIBO ESQUERDO VOLVO VM</v>
          </cell>
          <cell r="C36350" t="str">
            <v>UM</v>
          </cell>
        </row>
        <row r="36351">
          <cell r="A36351" t="str">
            <v>DT71060DF</v>
          </cell>
          <cell r="B36351" t="str">
            <v>ESTRIBO DIREITO VOLVO VM</v>
          </cell>
          <cell r="C36351" t="str">
            <v>UM</v>
          </cell>
        </row>
        <row r="36352">
          <cell r="A36352" t="str">
            <v>DT71060EF</v>
          </cell>
          <cell r="B36352" t="str">
            <v>ESTRIBO ESQUERDO VOLVO VM</v>
          </cell>
          <cell r="C36352" t="str">
            <v>UM</v>
          </cell>
        </row>
        <row r="36353">
          <cell r="A36353" t="str">
            <v>DT710700D</v>
          </cell>
          <cell r="B36353" t="str">
            <v>DEFLETOR INTERNO DIREITO VOLVO VM</v>
          </cell>
          <cell r="C36353" t="str">
            <v>UM</v>
          </cell>
        </row>
        <row r="36354">
          <cell r="A36354" t="str">
            <v>DT710700E</v>
          </cell>
          <cell r="B36354" t="str">
            <v>DEFLETOR INTERNO ESQUERDO VOLVO VM</v>
          </cell>
          <cell r="C36354" t="str">
            <v>UM</v>
          </cell>
        </row>
        <row r="36355">
          <cell r="A36355" t="str">
            <v>DT71070DF</v>
          </cell>
          <cell r="B36355" t="str">
            <v>DEFLETOR INTERNO DIREITO VOLVO VM</v>
          </cell>
          <cell r="C36355" t="str">
            <v>UM</v>
          </cell>
        </row>
        <row r="36356">
          <cell r="A36356" t="str">
            <v>DT71070EF</v>
          </cell>
          <cell r="B36356" t="str">
            <v>DEFLETOR INTERNO ESQUERDO VOLVO VM</v>
          </cell>
          <cell r="C36356" t="str">
            <v>UM</v>
          </cell>
        </row>
        <row r="36357">
          <cell r="A36357" t="str">
            <v>DT710800D</v>
          </cell>
          <cell r="B36357" t="str">
            <v>DEFLETOR EXTERNO DIREITO VOLVO VM</v>
          </cell>
          <cell r="C36357" t="str">
            <v>UM</v>
          </cell>
        </row>
        <row r="36358">
          <cell r="A36358" t="str">
            <v>DT710800E</v>
          </cell>
          <cell r="B36358" t="str">
            <v>DEFLETOR EXTERNO ESQUERDO VOLVO VM</v>
          </cell>
          <cell r="C36358" t="str">
            <v>UM</v>
          </cell>
        </row>
        <row r="36359">
          <cell r="A36359" t="str">
            <v>DT71080DF</v>
          </cell>
          <cell r="B36359" t="str">
            <v>DEFLETOR EXTERNO DIREITO VOLVO VM</v>
          </cell>
          <cell r="C36359" t="str">
            <v>UM</v>
          </cell>
        </row>
        <row r="36360">
          <cell r="A36360" t="str">
            <v>DT71080EF</v>
          </cell>
          <cell r="B36360" t="str">
            <v>DEFLETOR EXTERNO ESQUERDO VOLVO VM</v>
          </cell>
          <cell r="C36360" t="str">
            <v>UM</v>
          </cell>
        </row>
        <row r="36361">
          <cell r="A36361" t="str">
            <v>DT710900D</v>
          </cell>
          <cell r="B36361" t="str">
            <v>PARA-CHOQUE LATERAL DIREITO VOLVO VM</v>
          </cell>
          <cell r="C36361" t="str">
            <v>UM</v>
          </cell>
        </row>
        <row r="36362">
          <cell r="A36362" t="str">
            <v>DT710900E</v>
          </cell>
          <cell r="B36362" t="str">
            <v>PARA-CHOQUE LATERAL ESQUERDO VOLVO VM</v>
          </cell>
          <cell r="C36362" t="str">
            <v>UM</v>
          </cell>
        </row>
        <row r="36363">
          <cell r="A36363" t="str">
            <v>DT71090DF</v>
          </cell>
          <cell r="B36363" t="str">
            <v>PARA-CHOQUE LATERAL DIREITO VOLVO VM</v>
          </cell>
          <cell r="C36363" t="str">
            <v>UM</v>
          </cell>
        </row>
        <row r="36364">
          <cell r="A36364" t="str">
            <v>DT71090EF</v>
          </cell>
          <cell r="B36364" t="str">
            <v>PARA-CHOQUE LATERAL ESQUERDO VOLVO VM</v>
          </cell>
          <cell r="C36364" t="str">
            <v>UM</v>
          </cell>
        </row>
        <row r="36365">
          <cell r="A36365" t="str">
            <v>DT7110000</v>
          </cell>
          <cell r="B36365" t="str">
            <v>PARA-CHOQUE CENTRAL VOLVO VM</v>
          </cell>
          <cell r="C36365" t="str">
            <v>UM</v>
          </cell>
        </row>
        <row r="36366">
          <cell r="A36366" t="str">
            <v>DT711000F</v>
          </cell>
          <cell r="B36366" t="str">
            <v>PARA-CHOQUE CENTRAL VOLVO VM</v>
          </cell>
          <cell r="C36366" t="str">
            <v>UM</v>
          </cell>
        </row>
        <row r="36367">
          <cell r="A36367" t="str">
            <v>DT7401000</v>
          </cell>
          <cell r="B36367" t="str">
            <v>SUPORTE PARALAMA NOMA</v>
          </cell>
          <cell r="C36367" t="str">
            <v>UM</v>
          </cell>
        </row>
        <row r="36368">
          <cell r="A36368" t="str">
            <v>DT740100F</v>
          </cell>
          <cell r="B36368" t="str">
            <v>SUPORTE PARALAMA NOMA</v>
          </cell>
          <cell r="C36368" t="str">
            <v>UM</v>
          </cell>
        </row>
        <row r="36369">
          <cell r="A36369" t="str">
            <v>DT7439000</v>
          </cell>
          <cell r="B36369" t="str">
            <v>PARA CHOQUE RN MASTER</v>
          </cell>
          <cell r="C36369" t="str">
            <v>UM</v>
          </cell>
        </row>
        <row r="36370">
          <cell r="A36370" t="str">
            <v>DT743900F</v>
          </cell>
          <cell r="B36370" t="str">
            <v>PARA CHOQUE RN MASTER</v>
          </cell>
          <cell r="C36370" t="str">
            <v>UM</v>
          </cell>
        </row>
        <row r="36371">
          <cell r="A36371" t="str">
            <v>DT7440000</v>
          </cell>
          <cell r="B36371" t="str">
            <v>FLANGE AO V 50 -  247mm</v>
          </cell>
          <cell r="C36371" t="str">
            <v>UM</v>
          </cell>
        </row>
        <row r="36372">
          <cell r="A36372" t="str">
            <v>DT7441000</v>
          </cell>
          <cell r="B36372" t="str">
            <v>FLANGE AO V 50 -  225 mm</v>
          </cell>
          <cell r="C36372" t="str">
            <v>UM</v>
          </cell>
        </row>
        <row r="36373">
          <cell r="A36373" t="str">
            <v>DT7442000</v>
          </cell>
          <cell r="B36373" t="str">
            <v>FLANGE AO V 50 -  217mm</v>
          </cell>
          <cell r="C36373" t="str">
            <v>UM</v>
          </cell>
        </row>
        <row r="36374">
          <cell r="A36374" t="str">
            <v>DT7443000</v>
          </cell>
          <cell r="B36374" t="str">
            <v>CONJUNTO AR CONDICIONADO EUROAR</v>
          </cell>
          <cell r="C36374" t="str">
            <v>UM</v>
          </cell>
        </row>
        <row r="36375">
          <cell r="A36375" t="str">
            <v>DT7444000</v>
          </cell>
          <cell r="B36375" t="str">
            <v>BASE DO AR CONDICIONADO E120/140 - 034.351.002</v>
          </cell>
          <cell r="C36375" t="str">
            <v>UM</v>
          </cell>
        </row>
        <row r="36376">
          <cell r="A36376" t="str">
            <v>DT7445000</v>
          </cell>
          <cell r="B36376" t="str">
            <v>CAPO DO CONDICIONADO - 034.341.001</v>
          </cell>
          <cell r="C36376" t="str">
            <v>UM</v>
          </cell>
        </row>
        <row r="36377">
          <cell r="A36377" t="str">
            <v>DT744600D</v>
          </cell>
          <cell r="B36377" t="str">
            <v>CAPO EVAP.DIREITO - 034.231.001</v>
          </cell>
          <cell r="C36377" t="str">
            <v>UM</v>
          </cell>
        </row>
        <row r="36378">
          <cell r="A36378" t="str">
            <v>DT744600E</v>
          </cell>
          <cell r="B36378" t="str">
            <v>CAPO EVAP.ESQUERDO - 034.231.002</v>
          </cell>
          <cell r="C36378" t="str">
            <v>UM</v>
          </cell>
        </row>
        <row r="36379">
          <cell r="A36379" t="str">
            <v>DT745000D</v>
          </cell>
          <cell r="B36379" t="str">
            <v>ACAB.FAROL NEBLINA DIR - COMIL 492651</v>
          </cell>
          <cell r="C36379" t="str">
            <v>UM</v>
          </cell>
        </row>
        <row r="36380">
          <cell r="A36380" t="str">
            <v>DT745000E</v>
          </cell>
          <cell r="B36380" t="str">
            <v>ACAB.FAROL NEBLINA ESQ - COMIL 492652</v>
          </cell>
          <cell r="C36380" t="str">
            <v>UM</v>
          </cell>
        </row>
        <row r="36381">
          <cell r="A36381" t="str">
            <v>DT745100D</v>
          </cell>
          <cell r="B36381" t="str">
            <v>ACABAMENTO LATERAL SUP.DIR CP11_ 405 - COMIL 514579</v>
          </cell>
          <cell r="C36381" t="str">
            <v>UM</v>
          </cell>
        </row>
        <row r="36382">
          <cell r="A36382" t="str">
            <v>DT745200E</v>
          </cell>
          <cell r="B36382" t="str">
            <v>ACABAMENTO LATERAL INF.ESQ CP11_ 405 - COMIL 504685</v>
          </cell>
          <cell r="C36382" t="str">
            <v>UM</v>
          </cell>
        </row>
        <row r="36383">
          <cell r="A36383" t="str">
            <v>DT745300D</v>
          </cell>
          <cell r="B36383" t="str">
            <v>ACABAMENTO PORTA DIR. CP11_ 405 - COMIL 514580</v>
          </cell>
          <cell r="C36383" t="str">
            <v>UM</v>
          </cell>
        </row>
        <row r="36384">
          <cell r="A36384" t="str">
            <v>DT745400E</v>
          </cell>
          <cell r="B36384" t="str">
            <v>ACABAMENTO LATERAL SUP.ESQ CP11_ 405 - COMIL 504684</v>
          </cell>
          <cell r="C36384" t="str">
            <v>UM</v>
          </cell>
        </row>
        <row r="36385">
          <cell r="A36385" t="str">
            <v>DT745500D</v>
          </cell>
          <cell r="B36385" t="str">
            <v>ACABAMENTO LATERAL COMPL.DIR CP11_405 - COMIL 514578</v>
          </cell>
          <cell r="C36385" t="str">
            <v>UM</v>
          </cell>
        </row>
        <row r="36386">
          <cell r="A36386" t="str">
            <v>DT7456000</v>
          </cell>
          <cell r="B36386" t="str">
            <v>ACABAMENTO ARO DE RODA TRAS.VOLVO_DD - COMIL 538321</v>
          </cell>
          <cell r="C36386" t="str">
            <v>UM</v>
          </cell>
        </row>
        <row r="36387">
          <cell r="A36387" t="str">
            <v>DT745700D</v>
          </cell>
          <cell r="B36387" t="str">
            <v>ACABAMENTO LATERAL SUP.DIR DD - COMIL 499047</v>
          </cell>
          <cell r="C36387" t="str">
            <v>UM</v>
          </cell>
        </row>
        <row r="36388">
          <cell r="A36388" t="str">
            <v>DT745700E</v>
          </cell>
          <cell r="B36388" t="str">
            <v>ACABAMENTO LATERAL SUP.ESQ DD - COMIL 505048</v>
          </cell>
          <cell r="C36388" t="str">
            <v>UM</v>
          </cell>
        </row>
        <row r="36389">
          <cell r="A36389" t="str">
            <v>DT745800D</v>
          </cell>
          <cell r="B36389" t="str">
            <v>ACABAMENTO PORTA MOT.DIR.DD -  COMIL 511411</v>
          </cell>
          <cell r="C36389" t="str">
            <v>UM</v>
          </cell>
        </row>
        <row r="36390">
          <cell r="A36390" t="str">
            <v>DT745800E</v>
          </cell>
          <cell r="B36390" t="str">
            <v>ACABAMENTO PORTA MOT.ESQ.DD -  COMIL 499058</v>
          </cell>
          <cell r="C36390" t="str">
            <v>UM</v>
          </cell>
        </row>
        <row r="36391">
          <cell r="A36391" t="str">
            <v>DT745900E</v>
          </cell>
          <cell r="B36391" t="str">
            <v>ACABAMENTO LATERAL ESQ.DD - COMIL 499048</v>
          </cell>
          <cell r="C36391" t="str">
            <v>UM</v>
          </cell>
        </row>
        <row r="36392">
          <cell r="A36392" t="str">
            <v>DT746000E</v>
          </cell>
          <cell r="B36392" t="str">
            <v>ACABAMENTO LATERAL INF ESQ DD - COMIL 505049</v>
          </cell>
          <cell r="C36392" t="str">
            <v>UM</v>
          </cell>
        </row>
        <row r="36393">
          <cell r="A36393" t="str">
            <v>DT7461000</v>
          </cell>
          <cell r="B36393" t="str">
            <v>ACABAMENTO ARO DE RODA DD - COMIL 517432</v>
          </cell>
          <cell r="C36393" t="str">
            <v>UM</v>
          </cell>
        </row>
        <row r="36394">
          <cell r="A36394" t="str">
            <v>DT746200D</v>
          </cell>
          <cell r="B36394" t="str">
            <v>ACABAMENTO ARO DE RODA DIANT LD 8X2DD - COMIL 506630</v>
          </cell>
          <cell r="C36394" t="str">
            <v>UM</v>
          </cell>
        </row>
        <row r="36395">
          <cell r="A36395" t="str">
            <v>DT746200E</v>
          </cell>
          <cell r="B36395" t="str">
            <v>ACABAMENTO ARO DE RODA DIANT LE 8X2 - COMIL 506631</v>
          </cell>
          <cell r="C36395" t="str">
            <v>UM</v>
          </cell>
        </row>
        <row r="36396">
          <cell r="A36396" t="str">
            <v>DT7472000</v>
          </cell>
          <cell r="B36396" t="str">
            <v>ACABAMENTO ARO DE RODA TRAS.SCANIA_DD - COMIL 517434</v>
          </cell>
          <cell r="C36396" t="str">
            <v>UM</v>
          </cell>
        </row>
        <row r="36397">
          <cell r="A36397" t="str">
            <v>DT7473000</v>
          </cell>
          <cell r="B36397" t="str">
            <v>RESERVATORIO DE AR 40L - RODOMONDI</v>
          </cell>
          <cell r="C36397" t="str">
            <v>UM</v>
          </cell>
        </row>
        <row r="36398">
          <cell r="A36398" t="str">
            <v>DT7513000</v>
          </cell>
          <cell r="B36398" t="str">
            <v>LANTERNAS TRASEIRAS</v>
          </cell>
          <cell r="C36398" t="str">
            <v>UM</v>
          </cell>
        </row>
        <row r="36399">
          <cell r="A36399" t="str">
            <v>DT7514000</v>
          </cell>
          <cell r="B36399" t="str">
            <v>GRADES</v>
          </cell>
          <cell r="C36399" t="str">
            <v>UM</v>
          </cell>
        </row>
        <row r="36400">
          <cell r="A36400" t="str">
            <v>DT7515000</v>
          </cell>
          <cell r="B36400" t="str">
            <v>FAROIS PRINCIPAIS</v>
          </cell>
          <cell r="C36400" t="str">
            <v>UM</v>
          </cell>
        </row>
        <row r="36401">
          <cell r="A36401" t="str">
            <v>DT7517000</v>
          </cell>
          <cell r="B36401" t="str">
            <v>CARENAGEM CATRACA DE EVENTOS DIGICON - 059.01.508</v>
          </cell>
          <cell r="C36401" t="str">
            <v>UM</v>
          </cell>
        </row>
        <row r="36402">
          <cell r="A36402" t="str">
            <v>DT7518000</v>
          </cell>
          <cell r="B36402" t="str">
            <v>PARA-CHOQUES</v>
          </cell>
          <cell r="C36402" t="str">
            <v>UM</v>
          </cell>
        </row>
        <row r="36403">
          <cell r="A36403" t="str">
            <v>DT7520000</v>
          </cell>
          <cell r="B36403" t="str">
            <v>PROTETOR ESTEPE NISSAN - P ARO 15</v>
          </cell>
          <cell r="C36403" t="str">
            <v>UM</v>
          </cell>
        </row>
        <row r="36404">
          <cell r="A36404" t="str">
            <v>DT7522000</v>
          </cell>
          <cell r="B36404" t="str">
            <v>FLANGE - AO V 40 -  203</v>
          </cell>
          <cell r="C36404" t="str">
            <v>UM</v>
          </cell>
        </row>
        <row r="36405">
          <cell r="A36405" t="str">
            <v>DT7523000</v>
          </cell>
          <cell r="B36405" t="str">
            <v>FLANGE - AO V 40 -  194</v>
          </cell>
          <cell r="C36405" t="str">
            <v>UM</v>
          </cell>
        </row>
        <row r="36406">
          <cell r="A36406" t="str">
            <v>DT7524000</v>
          </cell>
          <cell r="B36406" t="str">
            <v>FLANGE - AO V 40 -  184</v>
          </cell>
          <cell r="C36406" t="str">
            <v>UM</v>
          </cell>
        </row>
        <row r="36407">
          <cell r="A36407" t="str">
            <v>DT7525000</v>
          </cell>
          <cell r="B36407" t="str">
            <v>FLANGE - AO V 40 -  217</v>
          </cell>
          <cell r="C36407" t="str">
            <v>UM</v>
          </cell>
        </row>
        <row r="36408">
          <cell r="A36408" t="str">
            <v>DT7550000</v>
          </cell>
          <cell r="B36408" t="str">
            <v>CABINE P/TRANSPORTE DE PASSAGEIROS 950 x 1900 x 1480</v>
          </cell>
          <cell r="C36408" t="str">
            <v>UM</v>
          </cell>
        </row>
        <row r="36409">
          <cell r="A36409" t="str">
            <v>DT7551000</v>
          </cell>
          <cell r="B36409" t="str">
            <v>CHAPA ABS CINZA 3,50 X 670 X 1570mm</v>
          </cell>
          <cell r="C36409" t="str">
            <v>UM</v>
          </cell>
        </row>
        <row r="36410">
          <cell r="A36410" t="str">
            <v>DT7552000</v>
          </cell>
          <cell r="B36410" t="str">
            <v>RESERVATORIO DO AR 5 LITROS LAVRALE</v>
          </cell>
          <cell r="C36410" t="str">
            <v>UM</v>
          </cell>
        </row>
        <row r="36411">
          <cell r="A36411" t="str">
            <v>DT7555000</v>
          </cell>
          <cell r="B36411" t="str">
            <v>RACK CASTERTECH - 1000000003007</v>
          </cell>
          <cell r="C36411" t="str">
            <v>UM</v>
          </cell>
        </row>
        <row r="36412">
          <cell r="A36412" t="str">
            <v>DT7562000</v>
          </cell>
          <cell r="B36412" t="str">
            <v>NAVALHA RETANGULAR - 7010-041-254</v>
          </cell>
          <cell r="C36412" t="str">
            <v>UM</v>
          </cell>
        </row>
        <row r="36413">
          <cell r="A36413" t="str">
            <v>DT75640EG</v>
          </cell>
          <cell r="B36413" t="str">
            <v>KIT REFOROS FOLHA INTERNA ESQ. 1113</v>
          </cell>
          <cell r="C36413" t="str">
            <v>UM</v>
          </cell>
        </row>
        <row r="36414">
          <cell r="A36414" t="str">
            <v>DT7569000</v>
          </cell>
          <cell r="B36414" t="str">
            <v>LUZES INDICADORAS DE MANOBRA</v>
          </cell>
          <cell r="C36414" t="str">
            <v>UM</v>
          </cell>
        </row>
        <row r="36415">
          <cell r="A36415" t="str">
            <v>DT7570000</v>
          </cell>
          <cell r="B36415" t="str">
            <v>PEDALEIRA DE ALUMINIO</v>
          </cell>
          <cell r="C36415" t="str">
            <v>UM</v>
          </cell>
        </row>
        <row r="36416">
          <cell r="A36416" t="str">
            <v>DT7571000</v>
          </cell>
          <cell r="B36416" t="str">
            <v>SINALEIRA TRASEIRA</v>
          </cell>
          <cell r="C36416" t="str">
            <v>UM</v>
          </cell>
        </row>
        <row r="36417">
          <cell r="A36417" t="str">
            <v>DT7572000</v>
          </cell>
          <cell r="B36417" t="str">
            <v>KIT FRISOS DE PORTAS - L12F NISSAN</v>
          </cell>
          <cell r="C36417" t="str">
            <v>UM</v>
          </cell>
        </row>
        <row r="36418">
          <cell r="A36418" t="str">
            <v>DT770900D</v>
          </cell>
          <cell r="B36418" t="str">
            <v>SUPORTE PARA-LAMA DESLOCADO DIR - MM IMPLEMENTOS</v>
          </cell>
          <cell r="C36418" t="str">
            <v>UM</v>
          </cell>
        </row>
        <row r="36419">
          <cell r="A36419" t="str">
            <v>DT770900E</v>
          </cell>
          <cell r="B36419" t="str">
            <v>SUPORTE PARA-LAMA DESLOCADO ESQ - MM IMPLEMENTOS</v>
          </cell>
          <cell r="C36419" t="str">
            <v>UM</v>
          </cell>
        </row>
        <row r="36420">
          <cell r="A36420" t="str">
            <v>DT7710000</v>
          </cell>
          <cell r="B36420" t="str">
            <v>SUPORTE PARA-LAMA RETO - MM IMPLEMENTOS</v>
          </cell>
          <cell r="C36420" t="str">
            <v>UM</v>
          </cell>
        </row>
        <row r="36421">
          <cell r="A36421" t="str">
            <v>DT7803000</v>
          </cell>
          <cell r="B36421" t="str">
            <v>RESERVATORIO DE AR 20L FOGGIATTO</v>
          </cell>
          <cell r="C36421" t="str">
            <v>UM</v>
          </cell>
        </row>
        <row r="36422">
          <cell r="A36422" t="str">
            <v>DT780900G</v>
          </cell>
          <cell r="B36422" t="str">
            <v>COMPONENTES COMPLETOS CAPâ HPN 1634/1935</v>
          </cell>
          <cell r="C36422" t="str">
            <v>UM</v>
          </cell>
        </row>
        <row r="36423">
          <cell r="A36423" t="str">
            <v>DT781000G</v>
          </cell>
          <cell r="B36423" t="str">
            <v>COMPONENTES COMPLETOS CAPâ HPN 1938</v>
          </cell>
          <cell r="C36423" t="str">
            <v>UM</v>
          </cell>
        </row>
        <row r="36424">
          <cell r="A36424" t="str">
            <v>DT781200D</v>
          </cell>
          <cell r="B36424" t="str">
            <v>CJ. SUPORTE PµRA-BARRO TRASEIRO DIREITO VOLKS BMB</v>
          </cell>
          <cell r="C36424" t="str">
            <v>UM</v>
          </cell>
        </row>
        <row r="36425">
          <cell r="A36425" t="str">
            <v>DT781200E</v>
          </cell>
          <cell r="B36425" t="str">
            <v>CJ. SUPORTE PµRA-BARRO TRASEIRO ESQUERDO VOLKS BMB</v>
          </cell>
          <cell r="C36425" t="str">
            <v>UM</v>
          </cell>
        </row>
        <row r="36426">
          <cell r="A36426" t="str">
            <v>DT7813000</v>
          </cell>
          <cell r="B36426" t="str">
            <v>CJ. SUPORTE PµRA-BARRO DIANTEIRO VOLKSWAGEN BMB</v>
          </cell>
          <cell r="C36426" t="str">
            <v>UM</v>
          </cell>
        </row>
        <row r="36427">
          <cell r="A36427" t="str">
            <v>DT7832000</v>
          </cell>
          <cell r="B36427" t="str">
            <v>MEIO P.LAMA MAPAR  (TRAS/DIR DIANT/ESQ)</v>
          </cell>
          <cell r="C36427" t="str">
            <v>UM</v>
          </cell>
        </row>
        <row r="36428">
          <cell r="A36428" t="str">
            <v>DT7833000</v>
          </cell>
          <cell r="B36428" t="str">
            <v>MEIO P.LAMA MAPAR  (TRAS/ESQ DIANT/DIR)</v>
          </cell>
          <cell r="C36428" t="str">
            <v>UM</v>
          </cell>
        </row>
        <row r="36429">
          <cell r="A36429" t="str">
            <v>DT7834000</v>
          </cell>
          <cell r="B36429" t="str">
            <v>GRADE FRONTAL MB 1720 ANTIGA - RTM LIGHT</v>
          </cell>
          <cell r="C36429" t="str">
            <v>UM</v>
          </cell>
        </row>
        <row r="36430">
          <cell r="A36430" t="str">
            <v>DT7835000</v>
          </cell>
          <cell r="B36430" t="str">
            <v>GRADE FRONTAL MB 1720 - RTM LIGHT</v>
          </cell>
          <cell r="C36430" t="str">
            <v>UM</v>
          </cell>
        </row>
        <row r="36431">
          <cell r="A36431" t="str">
            <v>DT783600D</v>
          </cell>
          <cell r="B36431" t="str">
            <v>ESTRIBO DIREITO MB 1720 - RTM LIGHT</v>
          </cell>
          <cell r="C36431" t="str">
            <v>UM</v>
          </cell>
        </row>
        <row r="36432">
          <cell r="A36432" t="str">
            <v>DT783600E</v>
          </cell>
          <cell r="B36432" t="str">
            <v>ESTRIBO ESQUERDO MB 1720 - RTM LIGHT</v>
          </cell>
          <cell r="C36432" t="str">
            <v>UM</v>
          </cell>
        </row>
        <row r="36433">
          <cell r="A36433" t="str">
            <v>DT783700D</v>
          </cell>
          <cell r="B36433" t="str">
            <v>PARA-LAMA INTERNO DIREITO MB 1720</v>
          </cell>
          <cell r="C36433" t="str">
            <v>UM</v>
          </cell>
        </row>
        <row r="36434">
          <cell r="A36434" t="str">
            <v>DT783700E</v>
          </cell>
          <cell r="B36434" t="str">
            <v>PARA-LAMA INTERNO ESQUERDO MB 1720</v>
          </cell>
          <cell r="C36434" t="str">
            <v>UM</v>
          </cell>
        </row>
        <row r="36435">
          <cell r="A36435" t="str">
            <v>DT783800D</v>
          </cell>
          <cell r="B36435" t="str">
            <v>PARA-LAMA TRASEIRO DIREITO MB 1720 - RTM LIGHT</v>
          </cell>
          <cell r="C36435" t="str">
            <v>UM</v>
          </cell>
        </row>
        <row r="36436">
          <cell r="A36436" t="str">
            <v>DT783800E</v>
          </cell>
          <cell r="B36436" t="str">
            <v>PARA-LAMA TRASEIRO ESQUERDO MB 1720 - RTM LIGHT</v>
          </cell>
          <cell r="C36436" t="str">
            <v>UM</v>
          </cell>
        </row>
        <row r="36437">
          <cell r="A36437" t="str">
            <v>DT783900D</v>
          </cell>
          <cell r="B36437" t="str">
            <v>PARA-LAMA CABINE DIREITO MB 1720 - RTM LIGHT</v>
          </cell>
          <cell r="C36437" t="str">
            <v>UM</v>
          </cell>
        </row>
        <row r="36438">
          <cell r="A36438" t="str">
            <v>DT783900E</v>
          </cell>
          <cell r="B36438" t="str">
            <v>PARA-LAMA CABINE ESQUERDO MB 1720 - RTM LIGHT</v>
          </cell>
          <cell r="C36438" t="str">
            <v>UM</v>
          </cell>
        </row>
        <row r="36439">
          <cell r="A36439" t="str">
            <v>DT7840000</v>
          </cell>
          <cell r="B36439" t="str">
            <v>ACAB. PARA-CHOQUE MB 1720 - RTM LIGHT</v>
          </cell>
          <cell r="C36439" t="str">
            <v>UM</v>
          </cell>
        </row>
        <row r="36440">
          <cell r="A36440" t="str">
            <v>DT7841000</v>
          </cell>
          <cell r="B36440" t="str">
            <v>PARA-CHOQUE MB 1720 - RTM LIGHT</v>
          </cell>
          <cell r="C36440" t="str">
            <v>UM</v>
          </cell>
        </row>
        <row r="36441">
          <cell r="A36441" t="str">
            <v>DT8051000</v>
          </cell>
          <cell r="B36441" t="str">
            <v>CABINE PARCIAL 1721 CARA CHATA</v>
          </cell>
          <cell r="C36441" t="str">
            <v>UM</v>
          </cell>
        </row>
        <row r="36442">
          <cell r="A36442" t="str">
            <v>DT8052000</v>
          </cell>
          <cell r="B36442" t="str">
            <v>CABINE PARCIAL 1721 CARA CHATA</v>
          </cell>
          <cell r="C36442" t="str">
            <v>UM</v>
          </cell>
        </row>
        <row r="36443">
          <cell r="A36443" t="str">
            <v>DT805200F</v>
          </cell>
          <cell r="B36443" t="str">
            <v>CABINE PARCIAL 1721 CARA CHATA</v>
          </cell>
          <cell r="C36443" t="str">
            <v>UM</v>
          </cell>
        </row>
        <row r="36444">
          <cell r="A36444" t="str">
            <v>DT8053000</v>
          </cell>
          <cell r="B36444" t="str">
            <v>SUPORTE PARACHOQUE 1721</v>
          </cell>
          <cell r="C36444" t="str">
            <v>UM</v>
          </cell>
        </row>
        <row r="36445">
          <cell r="A36445" t="str">
            <v>DT8104000</v>
          </cell>
          <cell r="B36445" t="str">
            <v>MEIO PARALAMA UNIV NOVO CAR/BI-TREM  DT DIR/ESQ TR</v>
          </cell>
          <cell r="C36445" t="str">
            <v>UM</v>
          </cell>
        </row>
        <row r="36446">
          <cell r="A36446" t="str">
            <v>DT810400F</v>
          </cell>
          <cell r="B36446" t="str">
            <v>MEIO PARALAMA UNIV NOVO CAR/BI-TREM  DT DIR/ESQ TR 208009068</v>
          </cell>
          <cell r="C36446" t="str">
            <v>UM</v>
          </cell>
        </row>
        <row r="36447">
          <cell r="A36447" t="str">
            <v>DT8105000</v>
          </cell>
          <cell r="B36447" t="str">
            <v>MEIO PARALAMA UNIV NOVO CAR/BI-TREM DT ESQ/TR DIR-</v>
          </cell>
          <cell r="C36447" t="str">
            <v>UM</v>
          </cell>
        </row>
        <row r="36448">
          <cell r="A36448" t="str">
            <v>DT810500F</v>
          </cell>
          <cell r="B36448" t="str">
            <v>MEIO PARALAMA UNIV NOVO CAR/BI-TREM DT ESQ/TR DIR-208009069</v>
          </cell>
          <cell r="C36448" t="str">
            <v>UM</v>
          </cell>
        </row>
        <row r="36449">
          <cell r="A36449" t="str">
            <v>DT8106000</v>
          </cell>
          <cell r="B36449" t="str">
            <v>PARA-LAMA ENVOL.UNIV.MOD NOVO CARRETA/BI-TREM</v>
          </cell>
          <cell r="C36449" t="str">
            <v>UM</v>
          </cell>
        </row>
        <row r="36450">
          <cell r="A36450" t="str">
            <v>DT810600F</v>
          </cell>
          <cell r="B36450" t="str">
            <v>PARA-LAMA ENVOL.UNIV.MOD NOVO CARRETA/BI-TREM - 208009067</v>
          </cell>
          <cell r="C36450" t="str">
            <v>UM</v>
          </cell>
        </row>
        <row r="36451">
          <cell r="A36451" t="str">
            <v>DT8110000</v>
          </cell>
          <cell r="B36451" t="str">
            <v>MEIO PARALAMA BAU MENOR - REFRISAN</v>
          </cell>
          <cell r="C36451" t="str">
            <v>UM</v>
          </cell>
        </row>
        <row r="36452">
          <cell r="A36452" t="str">
            <v>DT8111000</v>
          </cell>
          <cell r="B36452" t="str">
            <v>MEIO PARALAMA BAU GRANDE - REFRISAN</v>
          </cell>
          <cell r="C36452" t="str">
            <v>UM</v>
          </cell>
        </row>
        <row r="36453">
          <cell r="A36453" t="str">
            <v>DT8112000</v>
          </cell>
          <cell r="B36453" t="str">
            <v>PARALAMA ENVOLVENTE - GUERRA (MOD.2010)</v>
          </cell>
          <cell r="C36453" t="str">
            <v>UM</v>
          </cell>
        </row>
        <row r="36454">
          <cell r="A36454" t="str">
            <v>DT811200F</v>
          </cell>
          <cell r="B36454" t="str">
            <v>PARALAMA ENVOLVENTE - GUERRA (MOD.2010)</v>
          </cell>
          <cell r="C36454" t="str">
            <v>UM</v>
          </cell>
        </row>
        <row r="36455">
          <cell r="A36455" t="str">
            <v>DT8113000</v>
          </cell>
          <cell r="B36455" t="str">
            <v>MEIO PARALAMA MAIOR</v>
          </cell>
          <cell r="C36455" t="str">
            <v>UM</v>
          </cell>
        </row>
        <row r="36456">
          <cell r="A36456" t="str">
            <v>DT811300D</v>
          </cell>
          <cell r="B36456" t="str">
            <v>MEIO PARALAMA TRASEIRO DIR - GUERRA (MOD.2010)</v>
          </cell>
          <cell r="C36456" t="str">
            <v>UM</v>
          </cell>
        </row>
        <row r="36457">
          <cell r="A36457" t="str">
            <v>DT811300E</v>
          </cell>
          <cell r="B36457" t="str">
            <v>MEIO PARALAMA TRASEIRO ESQ - GUERRA (MOD.2010)</v>
          </cell>
          <cell r="C36457" t="str">
            <v>UM</v>
          </cell>
        </row>
        <row r="36458">
          <cell r="A36458" t="str">
            <v>DT81130DF</v>
          </cell>
          <cell r="B36458" t="str">
            <v>MEIO PARALAMA TRASEIRO DIR - GUERRA (MOD.2010)</v>
          </cell>
          <cell r="C36458" t="str">
            <v>UM</v>
          </cell>
        </row>
        <row r="36459">
          <cell r="A36459" t="str">
            <v>DT81130EF</v>
          </cell>
          <cell r="B36459" t="str">
            <v>MEIO PARALAMA TRASEIRO ESQ - GUERRA (MOD.2010)</v>
          </cell>
          <cell r="C36459" t="str">
            <v>UM</v>
          </cell>
        </row>
        <row r="36460">
          <cell r="A36460" t="str">
            <v>DT811400D</v>
          </cell>
          <cell r="B36460" t="str">
            <v>MEIO PARALAMA DIANTEIRO DIR - GUERRA (MOD.2010)</v>
          </cell>
          <cell r="C36460" t="str">
            <v>UM</v>
          </cell>
        </row>
        <row r="36461">
          <cell r="A36461" t="str">
            <v>DT811400E</v>
          </cell>
          <cell r="B36461" t="str">
            <v>MEIO PARALAMA DIANTEIRO ESQ - GUERRA (MOD.2010)</v>
          </cell>
          <cell r="C36461" t="str">
            <v>UM</v>
          </cell>
        </row>
        <row r="36462">
          <cell r="A36462" t="str">
            <v>DT81140DF</v>
          </cell>
          <cell r="B36462" t="str">
            <v>MEIO PARALAMA DIANTEIRO DIR - GUERRA (MOD.2010)</v>
          </cell>
          <cell r="C36462" t="str">
            <v>UM</v>
          </cell>
        </row>
        <row r="36463">
          <cell r="A36463" t="str">
            <v>DT81140EF</v>
          </cell>
          <cell r="B36463" t="str">
            <v>MEIO PARALAMA DIANTEIRO ESQ - GUERRA (MOD.2010)</v>
          </cell>
          <cell r="C36463" t="str">
            <v>UM</v>
          </cell>
        </row>
        <row r="36464">
          <cell r="A36464" t="str">
            <v>DT8120000</v>
          </cell>
          <cell r="B36464" t="str">
            <v>CHAPA INTERNA 6"</v>
          </cell>
          <cell r="C36464" t="str">
            <v>UM</v>
          </cell>
        </row>
        <row r="36465">
          <cell r="A36465" t="str">
            <v>DT8121000</v>
          </cell>
          <cell r="B36465" t="str">
            <v>CHAPA INTERNA 4"</v>
          </cell>
          <cell r="C36465" t="str">
            <v>UM</v>
          </cell>
        </row>
        <row r="36466">
          <cell r="A36466" t="str">
            <v>DT8122000</v>
          </cell>
          <cell r="B36466" t="str">
            <v>CHAPA INTERNA 12"</v>
          </cell>
          <cell r="C36466" t="str">
            <v>UM</v>
          </cell>
        </row>
        <row r="36467">
          <cell r="A36467" t="str">
            <v>DT8126000</v>
          </cell>
          <cell r="B36467" t="str">
            <v>CHAPA INTERNA  8"</v>
          </cell>
          <cell r="C36467" t="str">
            <v>UM</v>
          </cell>
        </row>
        <row r="36468">
          <cell r="A36468" t="str">
            <v>DT8134000</v>
          </cell>
          <cell r="B36468" t="str">
            <v>CHAPA INTERNA FUNDO INOX  8"x 38"</v>
          </cell>
          <cell r="C36468" t="str">
            <v>UM</v>
          </cell>
        </row>
        <row r="36469">
          <cell r="A36469" t="str">
            <v>DT8135000</v>
          </cell>
          <cell r="B36469" t="str">
            <v>PARA-LAMA ENVOLV UNIVERSAL CARRETA/BI-TREM</v>
          </cell>
          <cell r="C36469" t="str">
            <v>UM</v>
          </cell>
        </row>
        <row r="36470">
          <cell r="A36470" t="str">
            <v>DT813500A</v>
          </cell>
          <cell r="B36470" t="str">
            <v>PARA-LAMA ENV UNIV ALONGADO CARRETA/BI-TREM</v>
          </cell>
          <cell r="C36470" t="str">
            <v>UM</v>
          </cell>
        </row>
        <row r="36471">
          <cell r="A36471" t="str">
            <v>DT813500F</v>
          </cell>
          <cell r="B36471" t="str">
            <v>PARA-LAMA ENVOLV UNIVERSAL CARRETA/BI-TREM REC</v>
          </cell>
          <cell r="C36471" t="str">
            <v>UM</v>
          </cell>
        </row>
        <row r="36472">
          <cell r="A36472" t="str">
            <v>DT813500I</v>
          </cell>
          <cell r="B36472" t="str">
            <v>PARA-LAMA ENVOLVENTE CARRETA/BI-TREM - IMOTO</v>
          </cell>
          <cell r="C36472" t="str">
            <v>UM</v>
          </cell>
        </row>
        <row r="36473">
          <cell r="A36473" t="str">
            <v>DT813500M</v>
          </cell>
          <cell r="B36473" t="str">
            <v>PARA-LAMA ENVOLV UNIV CARRETA/BI-TREM MONTADO</v>
          </cell>
          <cell r="C36473" t="str">
            <v>UM</v>
          </cell>
        </row>
        <row r="36474">
          <cell r="A36474" t="str">
            <v>DT813500P</v>
          </cell>
          <cell r="B36474" t="str">
            <v>PARA-LAMA ENVOLV UNIV CARRETA/BI-TREM PP</v>
          </cell>
          <cell r="C36474" t="str">
            <v>UM</v>
          </cell>
        </row>
        <row r="36475">
          <cell r="A36475" t="str">
            <v>DT813500S</v>
          </cell>
          <cell r="B36475" t="str">
            <v>PARA-LAMA ENVOLV UNIVERSAL CARRETA/BI-TREM - SARTI</v>
          </cell>
          <cell r="C36475" t="str">
            <v>UM</v>
          </cell>
        </row>
        <row r="36476">
          <cell r="A36476" t="str">
            <v>DT81350EC</v>
          </cell>
          <cell r="B36476" t="str">
            <v>PARA-LAMA ENVOLV UNIVERSAL CARRETA/BI-TREM</v>
          </cell>
          <cell r="C36476" t="str">
            <v>UM</v>
          </cell>
        </row>
        <row r="36477">
          <cell r="A36477" t="str">
            <v>DT81350IN</v>
          </cell>
          <cell r="B36477" t="str">
            <v>PARA-LAMA ENVOLV UNIV CARRETA/BI-TREM PP INJETADO</v>
          </cell>
          <cell r="C36477" t="str">
            <v>UM</v>
          </cell>
        </row>
        <row r="36478">
          <cell r="A36478" t="str">
            <v>DT81350PH</v>
          </cell>
          <cell r="B36478" t="str">
            <v>PARALAMA ENVOLVENTE CARRETA/BI-TREM - PHOENIX</v>
          </cell>
          <cell r="C36478" t="str">
            <v>UM</v>
          </cell>
        </row>
        <row r="36479">
          <cell r="A36479" t="str">
            <v>DT8135ECF</v>
          </cell>
          <cell r="B36479" t="str">
            <v>PARA-LAMA ENVOLV UNIVERSAL CARRETA/BI-TREM REC</v>
          </cell>
          <cell r="C36479" t="str">
            <v>UM</v>
          </cell>
        </row>
        <row r="36480">
          <cell r="A36480" t="str">
            <v>DT8135INF</v>
          </cell>
          <cell r="B36480" t="str">
            <v>PARA-LAMA ENVOLV UNIV CARRETA/BI-TREM PP INJETADO</v>
          </cell>
          <cell r="C36480" t="str">
            <v>UM</v>
          </cell>
        </row>
        <row r="36481">
          <cell r="A36481" t="str">
            <v>DT8136000</v>
          </cell>
          <cell r="B36481" t="str">
            <v>MEIO P.LAMA UNIV CARRETA/BI-TREM (TRAS/DIR DIANT/ESQ)</v>
          </cell>
          <cell r="C36481" t="str">
            <v>UM</v>
          </cell>
        </row>
        <row r="36482">
          <cell r="A36482" t="str">
            <v>DT813600F</v>
          </cell>
          <cell r="B36482" t="str">
            <v>MEIO P.LAMA UNIV CARRETA/BI-TREM (TRAS/DIR DIANT/ESQ) REC</v>
          </cell>
          <cell r="C36482" t="str">
            <v>UM</v>
          </cell>
        </row>
        <row r="36483">
          <cell r="A36483" t="str">
            <v>DT8137000</v>
          </cell>
          <cell r="B36483" t="str">
            <v>MEIO P.LAMA UNIV CARRETA/BI-TREM (TRAS/ESQ DIANT/DIR)</v>
          </cell>
          <cell r="C36483" t="str">
            <v>UM</v>
          </cell>
        </row>
        <row r="36484">
          <cell r="A36484" t="str">
            <v>DT813700F</v>
          </cell>
          <cell r="B36484" t="str">
            <v>MEIO P.LAMA UNIV CARRETA/BI-TREM (TRAS/ESQ DIANT/DIR) REC</v>
          </cell>
          <cell r="C36484" t="str">
            <v>UM</v>
          </cell>
        </row>
        <row r="36485">
          <cell r="A36485" t="str">
            <v>DT813800D</v>
          </cell>
          <cell r="B36485" t="str">
            <v>PARA-LAMA TRAS/DIR CARRETA/BI-TREM</v>
          </cell>
          <cell r="C36485" t="str">
            <v>UM</v>
          </cell>
        </row>
        <row r="36486">
          <cell r="A36486" t="str">
            <v>DT813800E</v>
          </cell>
          <cell r="B36486" t="str">
            <v>PARA-LAMA TRAS/ESQ CARRETA/BI-TREM</v>
          </cell>
          <cell r="C36486" t="str">
            <v>UM</v>
          </cell>
        </row>
        <row r="36487">
          <cell r="A36487" t="str">
            <v>DT81380DF</v>
          </cell>
          <cell r="B36487" t="str">
            <v>PARA-LAMA TRAS/DIR CARRETA/BI-TREM REC</v>
          </cell>
          <cell r="C36487" t="str">
            <v>UM</v>
          </cell>
        </row>
        <row r="36488">
          <cell r="A36488" t="str">
            <v>DT81380EF</v>
          </cell>
          <cell r="B36488" t="str">
            <v>PARA-LAMA TRAS/ESQ CARRETA/BI-TREM REC</v>
          </cell>
          <cell r="C36488" t="str">
            <v>UM</v>
          </cell>
        </row>
        <row r="36489">
          <cell r="A36489" t="str">
            <v>DT8139000</v>
          </cell>
          <cell r="B36489" t="str">
            <v>MEIO PARA-LAMA TRAS CARRETA/BI-TREM</v>
          </cell>
          <cell r="C36489" t="str">
            <v>UM</v>
          </cell>
        </row>
        <row r="36490">
          <cell r="A36490" t="str">
            <v>DT813900F</v>
          </cell>
          <cell r="B36490" t="str">
            <v>MEIO PARA-LAMA TRAS CARRETA/BI-TREM REC</v>
          </cell>
          <cell r="C36490" t="str">
            <v>UM</v>
          </cell>
        </row>
        <row r="36491">
          <cell r="A36491" t="str">
            <v>DT8140000</v>
          </cell>
          <cell r="B36491" t="str">
            <v>CHAPA DO REFORCO DO PARA-LAMA (REF. 8135)</v>
          </cell>
          <cell r="C36491" t="str">
            <v>UM</v>
          </cell>
        </row>
        <row r="36492">
          <cell r="A36492" t="str">
            <v>DT814000F</v>
          </cell>
          <cell r="B36492" t="str">
            <v>CHAPA DO REFORCO DO PARA-LAMA (REF. 8135)</v>
          </cell>
          <cell r="C36492" t="str">
            <v>UM</v>
          </cell>
        </row>
        <row r="36493">
          <cell r="A36493" t="str">
            <v>DT814300D</v>
          </cell>
          <cell r="B36493" t="str">
            <v>SUPORTE FIXACAO DIR. PARA-LAMA BI-TREM (GUERRA)</v>
          </cell>
          <cell r="C36493" t="str">
            <v>UM</v>
          </cell>
        </row>
        <row r="36494">
          <cell r="A36494" t="str">
            <v>DT814300E</v>
          </cell>
          <cell r="B36494" t="str">
            <v>SUPORTE FIXACAO ESQ. PARA-LAMA BI-TREM (GUERRA)</v>
          </cell>
          <cell r="C36494" t="str">
            <v>UM</v>
          </cell>
        </row>
        <row r="36495">
          <cell r="A36495" t="str">
            <v>DT81430DF</v>
          </cell>
          <cell r="B36495" t="str">
            <v>SUPORTE FIXACAO DIR. PARA-LAMA BI-TREM (GUERRA)</v>
          </cell>
          <cell r="C36495" t="str">
            <v>UM</v>
          </cell>
        </row>
        <row r="36496">
          <cell r="A36496" t="str">
            <v>DT81430EF</v>
          </cell>
          <cell r="B36496" t="str">
            <v>SUPORTE FIXACAO ESQ. PARA-LAMA BI-TREM (GUERRA)</v>
          </cell>
          <cell r="C36496" t="str">
            <v>UM</v>
          </cell>
        </row>
        <row r="36497">
          <cell r="A36497" t="str">
            <v>DT8156000</v>
          </cell>
          <cell r="B36497" t="str">
            <v>MEIO PARA-LAMA S/ENCAIXE NOMA</v>
          </cell>
          <cell r="C36497" t="str">
            <v>UM</v>
          </cell>
        </row>
        <row r="36498">
          <cell r="A36498" t="str">
            <v>DT8157000</v>
          </cell>
          <cell r="B36498" t="str">
            <v>MEIO PARA-LAMA C/ENCAIXE NOMA</v>
          </cell>
          <cell r="C36498" t="str">
            <v>UM</v>
          </cell>
        </row>
        <row r="36499">
          <cell r="A36499" t="str">
            <v>DT8172000</v>
          </cell>
          <cell r="B36499" t="str">
            <v>PARA-LAMA ENVOL DIANT(GUERRA) ANTI-DERRAP.</v>
          </cell>
          <cell r="C36499" t="str">
            <v>UM</v>
          </cell>
        </row>
        <row r="36500">
          <cell r="A36500" t="str">
            <v>DT817300D</v>
          </cell>
          <cell r="B36500" t="str">
            <v>PARA-LAMA ENVOLVENTE TRAS DIR (GUERRA)</v>
          </cell>
          <cell r="C36500" t="str">
            <v>UM</v>
          </cell>
        </row>
        <row r="36501">
          <cell r="A36501" t="str">
            <v>DT817300E</v>
          </cell>
          <cell r="B36501" t="str">
            <v>PARA-LAMA ENVOLVENTE TRAS ESQ (GUERRA)</v>
          </cell>
          <cell r="C36501" t="str">
            <v>UM</v>
          </cell>
        </row>
        <row r="36502">
          <cell r="A36502" t="str">
            <v>DT817400D</v>
          </cell>
          <cell r="B36502" t="str">
            <v>MEIO PARA-LAMA DIANT/DIR CARRETA/BI-TREM</v>
          </cell>
          <cell r="C36502" t="str">
            <v>UM</v>
          </cell>
        </row>
        <row r="36503">
          <cell r="A36503" t="str">
            <v>DT817400E</v>
          </cell>
          <cell r="B36503" t="str">
            <v>MEIO PARA-LAMA DIANT/ESQ CARRETA/BI-TREM</v>
          </cell>
          <cell r="C36503" t="str">
            <v>UM</v>
          </cell>
        </row>
        <row r="36504">
          <cell r="A36504" t="str">
            <v>DT81740DF</v>
          </cell>
          <cell r="B36504" t="str">
            <v>MEIO PARA-LAMA DIANT/DIR CARRETA/BI-TREM REC</v>
          </cell>
          <cell r="C36504" t="str">
            <v>UM</v>
          </cell>
        </row>
        <row r="36505">
          <cell r="A36505" t="str">
            <v>DT81740EF</v>
          </cell>
          <cell r="B36505" t="str">
            <v>MEIO PARA-LAMA DIANT/ESQ CARRETA/BI-TREM REC</v>
          </cell>
          <cell r="C36505" t="str">
            <v>UM</v>
          </cell>
        </row>
        <row r="36506">
          <cell r="A36506" t="str">
            <v>DT817500D</v>
          </cell>
          <cell r="B36506" t="str">
            <v>MEIO PARA-LAMA TRAS/DIR CARRETA/BI-TREM</v>
          </cell>
          <cell r="C36506" t="str">
            <v>UM</v>
          </cell>
        </row>
        <row r="36507">
          <cell r="A36507" t="str">
            <v>DT817500E</v>
          </cell>
          <cell r="B36507" t="str">
            <v>MEIO PARA-LAMA TRAS/ESQ CARRETA/BI-TREM</v>
          </cell>
          <cell r="C36507" t="str">
            <v>UM</v>
          </cell>
        </row>
        <row r="36508">
          <cell r="A36508" t="str">
            <v>DT81750DF</v>
          </cell>
          <cell r="B36508" t="str">
            <v>MEIO PARA-LAMA TRAS/DIR CARRETA/BI-TREM REC</v>
          </cell>
          <cell r="C36508" t="str">
            <v>UM</v>
          </cell>
        </row>
        <row r="36509">
          <cell r="A36509" t="str">
            <v>DT81750EF</v>
          </cell>
          <cell r="B36509" t="str">
            <v>MEIO PARA-LAMA TRAS/ESQ CARRETA/BI-TREM REC</v>
          </cell>
          <cell r="C36509" t="str">
            <v>UM</v>
          </cell>
        </row>
        <row r="36510">
          <cell r="A36510" t="str">
            <v>DT8176000</v>
          </cell>
          <cell r="B36510" t="str">
            <v>PARA-LAMA ENV DIANT CARRETA/BI-TREM ANTI-DERRAP</v>
          </cell>
          <cell r="C36510" t="str">
            <v>UM</v>
          </cell>
        </row>
        <row r="36511">
          <cell r="A36511" t="str">
            <v>DT817600F</v>
          </cell>
          <cell r="B36511" t="str">
            <v>PARA-LAMA ENV DIANT CARRETA/BI-TREM ANTI-DERRAP REC</v>
          </cell>
          <cell r="C36511" t="str">
            <v>UM</v>
          </cell>
        </row>
        <row r="36512">
          <cell r="A36512" t="str">
            <v>DT817700D</v>
          </cell>
          <cell r="B36512" t="str">
            <v>PARA-LAMA ENVOLV TRAS/DIR CARRETA/BI-TREM</v>
          </cell>
          <cell r="C36512" t="str">
            <v>UM</v>
          </cell>
        </row>
        <row r="36513">
          <cell r="A36513" t="str">
            <v>DT817700E</v>
          </cell>
          <cell r="B36513" t="str">
            <v>PARA-LAMA ENVOLV TRAS/ESQ CARRETA/BI-TREM</v>
          </cell>
          <cell r="C36513" t="str">
            <v>UM</v>
          </cell>
        </row>
        <row r="36514">
          <cell r="A36514" t="str">
            <v>DT81770DF</v>
          </cell>
          <cell r="B36514" t="str">
            <v>PARA-LAMA ENVOLV TRAS/DIR CARRETA/BI-TREM REC</v>
          </cell>
          <cell r="C36514" t="str">
            <v>UM</v>
          </cell>
        </row>
        <row r="36515">
          <cell r="A36515" t="str">
            <v>DT81770EF</v>
          </cell>
          <cell r="B36515" t="str">
            <v>PARA-LAMA ENVOLV TRAS/ESQ CARRETA/BI-TREM REC</v>
          </cell>
          <cell r="C36515" t="str">
            <v>UM</v>
          </cell>
        </row>
        <row r="36516">
          <cell r="A36516" t="str">
            <v>DT8178000</v>
          </cell>
          <cell r="B36516" t="str">
            <v>PARA-LAMA ENVOLV (ROD SIMPLES M2002) FACCHINI</v>
          </cell>
          <cell r="C36516" t="str">
            <v>UM</v>
          </cell>
        </row>
        <row r="36517">
          <cell r="A36517" t="str">
            <v>DT8179000</v>
          </cell>
          <cell r="B36517" t="str">
            <v>PARA-LAMA ENVOLV (ROD DUPLO M2002) FACCHINI</v>
          </cell>
          <cell r="C36517" t="str">
            <v>UM</v>
          </cell>
        </row>
        <row r="36518">
          <cell r="A36518" t="str">
            <v>DT817900M</v>
          </cell>
          <cell r="B36518" t="str">
            <v>PARA-LAMA ENV (ROD DUPLO M2002) FACHINI MONT</v>
          </cell>
          <cell r="C36518" t="str">
            <v>UM</v>
          </cell>
        </row>
        <row r="36519">
          <cell r="A36519" t="str">
            <v>DT8180000</v>
          </cell>
          <cell r="B36519" t="str">
            <v>PARA-LAMA ENVOLV CARRETA/BI-TREM</v>
          </cell>
          <cell r="C36519" t="str">
            <v>UM</v>
          </cell>
        </row>
        <row r="36520">
          <cell r="A36520" t="str">
            <v>DT818000F</v>
          </cell>
          <cell r="B36520" t="str">
            <v>PARA-LAMA ENVOLV CARRETA/BI-TREM REC</v>
          </cell>
          <cell r="C36520" t="str">
            <v>UM</v>
          </cell>
        </row>
        <row r="36521">
          <cell r="A36521" t="str">
            <v>DT818000P</v>
          </cell>
          <cell r="B36521" t="str">
            <v>PARA-LAMA ENVOLV PP (ROD SIMPLES M2002)</v>
          </cell>
          <cell r="C36521" t="str">
            <v>UM</v>
          </cell>
        </row>
        <row r="36522">
          <cell r="A36522" t="str">
            <v>DT8181000</v>
          </cell>
          <cell r="B36522" t="str">
            <v>PARA-LAMA ENVOLV CARRETA/BI-TREM ROD DUPLO</v>
          </cell>
          <cell r="C36522" t="str">
            <v>UM</v>
          </cell>
        </row>
        <row r="36523">
          <cell r="A36523" t="str">
            <v>DT818100F</v>
          </cell>
          <cell r="B36523" t="str">
            <v>PARA-LAMA ENVOLV CARRETA/BI-TREM ROD DUPLO REC</v>
          </cell>
          <cell r="C36523" t="str">
            <v>UM</v>
          </cell>
        </row>
        <row r="36524">
          <cell r="A36524" t="str">
            <v>DT818100G</v>
          </cell>
          <cell r="B36524" t="str">
            <v>PARA-LAMA ENVOLV CARRETA/BI-TREM ROD DUPLO GELGAS</v>
          </cell>
          <cell r="C36524" t="str">
            <v>UM</v>
          </cell>
        </row>
        <row r="36525">
          <cell r="A36525" t="str">
            <v>DT818100P</v>
          </cell>
          <cell r="B36525" t="str">
            <v>PARA-LAMA ENVOLV PP (ROD DUPLO M2002)</v>
          </cell>
          <cell r="C36525" t="str">
            <v>UM</v>
          </cell>
        </row>
        <row r="36526">
          <cell r="A36526" t="str">
            <v>DT8182000</v>
          </cell>
          <cell r="B36526" t="str">
            <v>MEIO PARA-LAMA NOMA 9201391</v>
          </cell>
          <cell r="C36526" t="str">
            <v>UM</v>
          </cell>
        </row>
        <row r="36527">
          <cell r="A36527" t="str">
            <v>DT818200F</v>
          </cell>
          <cell r="B36527" t="str">
            <v>MEIO PARA-LAMA NOMA 9201391 REC</v>
          </cell>
          <cell r="C36527" t="str">
            <v>UM</v>
          </cell>
        </row>
        <row r="36528">
          <cell r="A36528" t="str">
            <v>DT8184000</v>
          </cell>
          <cell r="B36528" t="str">
            <v>RESERVATORIO DE AR 20 LITROS</v>
          </cell>
          <cell r="C36528" t="str">
            <v>UM</v>
          </cell>
        </row>
        <row r="36529">
          <cell r="A36529" t="str">
            <v>DT8187000</v>
          </cell>
          <cell r="B36529" t="str">
            <v>MEIO P.LAMA ALONG RODO LINEA S/ABA (TRAS-DIR/DIANT-ESQ)</v>
          </cell>
          <cell r="C36529" t="str">
            <v>UM</v>
          </cell>
        </row>
        <row r="36530">
          <cell r="A36530" t="str">
            <v>DT8188000</v>
          </cell>
          <cell r="B36530" t="str">
            <v>MEIO P.LAMA ALONG RODO LINEA S/ABA (TRAS/ESQ DIANT/DIR)</v>
          </cell>
          <cell r="C36530" t="str">
            <v>UM</v>
          </cell>
        </row>
        <row r="36531">
          <cell r="A36531" t="str">
            <v>DT818900D</v>
          </cell>
          <cell r="B36531" t="str">
            <v>PARA-LAMA ARGELIA DIANT DIR</v>
          </cell>
          <cell r="C36531" t="str">
            <v>UM</v>
          </cell>
        </row>
        <row r="36532">
          <cell r="A36532" t="str">
            <v>DT818900E</v>
          </cell>
          <cell r="B36532" t="str">
            <v>PARA-LAMA ARGELIA DIANT ESQ</v>
          </cell>
          <cell r="C36532" t="str">
            <v>UM</v>
          </cell>
        </row>
        <row r="36533">
          <cell r="A36533" t="str">
            <v>DT8194000</v>
          </cell>
          <cell r="B36533" t="str">
            <v>MEIO P-LAMA TRAS-ESQ/DIANT-DIR ROD DUPLO</v>
          </cell>
          <cell r="C36533" t="str">
            <v>UM</v>
          </cell>
        </row>
        <row r="36534">
          <cell r="A36534" t="str">
            <v>DT819400F</v>
          </cell>
          <cell r="B36534" t="str">
            <v>MEIO P-LAMA TRAS-ESQ/DIANT-DIR ROD DUPLO REC</v>
          </cell>
          <cell r="C36534" t="str">
            <v>UM</v>
          </cell>
        </row>
        <row r="36535">
          <cell r="A36535" t="str">
            <v>DT8195000</v>
          </cell>
          <cell r="B36535" t="str">
            <v>MEIO P-LAMA TRAS-DIR/DIANT-ESQ ROD DUPLO</v>
          </cell>
          <cell r="C36535" t="str">
            <v>UM</v>
          </cell>
        </row>
        <row r="36536">
          <cell r="A36536" t="str">
            <v>DT819500F</v>
          </cell>
          <cell r="B36536" t="str">
            <v>MEIO P-LAMA TRAS-DIR/DIANT-ESQ ROD DUPLO REC</v>
          </cell>
          <cell r="C36536" t="str">
            <v>UM</v>
          </cell>
        </row>
        <row r="36537">
          <cell r="A36537" t="str">
            <v>DT8196000</v>
          </cell>
          <cell r="B36537" t="str">
            <v>PARA-LAMA ENVOLV CARRETA/BI-TREM APM</v>
          </cell>
          <cell r="C36537" t="str">
            <v>UM</v>
          </cell>
        </row>
        <row r="36538">
          <cell r="A36538" t="str">
            <v>DT819700D</v>
          </cell>
          <cell r="B36538" t="str">
            <v>MEIO PARA-LAMA DIANT/DIR CARRETA/BI-TREM ANT</v>
          </cell>
          <cell r="C36538" t="str">
            <v>UM</v>
          </cell>
        </row>
        <row r="36539">
          <cell r="A36539" t="str">
            <v>DT819700E</v>
          </cell>
          <cell r="B36539" t="str">
            <v>MEIO PARA-LAMA DIANT/ESQ CARRETA/BI-TREM ANT</v>
          </cell>
          <cell r="C36539" t="str">
            <v>UM</v>
          </cell>
        </row>
        <row r="36540">
          <cell r="A36540" t="str">
            <v>DT81970DF</v>
          </cell>
          <cell r="B36540" t="str">
            <v>MEIO PARA-LAMA DIANT/DIR CARRETA/BI-TREM ANT</v>
          </cell>
          <cell r="C36540" t="str">
            <v>UM</v>
          </cell>
        </row>
        <row r="36541">
          <cell r="A36541" t="str">
            <v>DT81970EF</v>
          </cell>
          <cell r="B36541" t="str">
            <v>MEIO PARA-LAMA DIANT/ESQ CARRETA/BI-TREM ANT</v>
          </cell>
          <cell r="C36541" t="str">
            <v>UM</v>
          </cell>
        </row>
        <row r="36542">
          <cell r="A36542" t="str">
            <v>DT819800D</v>
          </cell>
          <cell r="B36542" t="str">
            <v>MEIO PARA-LAMA TRAS/DIR CARRETA/BI-TREM ANT</v>
          </cell>
          <cell r="C36542" t="str">
            <v>UM</v>
          </cell>
        </row>
        <row r="36543">
          <cell r="A36543" t="str">
            <v>DT819800E</v>
          </cell>
          <cell r="B36543" t="str">
            <v>MEIO PARA-LAMA TRAS/ESQ CARRETA/BI-TREM ANT</v>
          </cell>
          <cell r="C36543" t="str">
            <v>UM</v>
          </cell>
        </row>
        <row r="36544">
          <cell r="A36544" t="str">
            <v>DT81980DF</v>
          </cell>
          <cell r="B36544" t="str">
            <v>MEIO PARA-LAMA TRAS/DIR CARRETA/BI-TREM ANT</v>
          </cell>
          <cell r="C36544" t="str">
            <v>UM</v>
          </cell>
        </row>
        <row r="36545">
          <cell r="A36545" t="str">
            <v>DT81980EF</v>
          </cell>
          <cell r="B36545" t="str">
            <v>MEIO PARA-LAMA TRAS/ESQ CARRETA/BI-TREM ANT</v>
          </cell>
          <cell r="C36545" t="str">
            <v>UM</v>
          </cell>
        </row>
        <row r="36546">
          <cell r="A36546" t="str">
            <v>DT8199000</v>
          </cell>
          <cell r="B36546" t="str">
            <v>SUPORTE DO PARALAMA (FACCHINI) MAIOR 803mm</v>
          </cell>
          <cell r="C36546" t="str">
            <v>UM</v>
          </cell>
        </row>
        <row r="36547">
          <cell r="A36547" t="str">
            <v>DT819900F</v>
          </cell>
          <cell r="B36547" t="str">
            <v>SUPORTE DO PARALAMA (FACCHINI) MAIOR 803mm</v>
          </cell>
          <cell r="C36547" t="str">
            <v>UM</v>
          </cell>
        </row>
        <row r="36548">
          <cell r="A36548" t="str">
            <v>DT8209000</v>
          </cell>
          <cell r="B36548" t="str">
            <v>PARA-LAMA ENVOLVENTE TANKAR</v>
          </cell>
          <cell r="C36548" t="str">
            <v>UM</v>
          </cell>
        </row>
        <row r="36549">
          <cell r="A36549" t="str">
            <v>DT8212000</v>
          </cell>
          <cell r="B36549" t="str">
            <v>SUPORTE DO PARALAMA (FACCHINI) MENOR 650mm</v>
          </cell>
          <cell r="C36549" t="str">
            <v>UM</v>
          </cell>
        </row>
        <row r="36550">
          <cell r="A36550" t="str">
            <v>DT821200F</v>
          </cell>
          <cell r="B36550" t="str">
            <v>SUPORTE DO PARALAMA (FACCHINI) MENOR 650mm</v>
          </cell>
          <cell r="C36550" t="str">
            <v>UM</v>
          </cell>
        </row>
        <row r="36551">
          <cell r="A36551" t="str">
            <v>DT8214000</v>
          </cell>
          <cell r="B36551" t="str">
            <v>PARA-LAMA UNIVERSAL ENVOLVENTE TRUCK</v>
          </cell>
          <cell r="C36551" t="str">
            <v>UM</v>
          </cell>
        </row>
        <row r="36552">
          <cell r="A36552" t="str">
            <v>DT821400F</v>
          </cell>
          <cell r="B36552" t="str">
            <v>PARA-LAMA UNIVERSAL ENVOLVENTE TRUCK REC           8214</v>
          </cell>
          <cell r="C36552" t="str">
            <v>UM</v>
          </cell>
        </row>
        <row r="36553">
          <cell r="A36553" t="str">
            <v>DT8215000</v>
          </cell>
          <cell r="B36553" t="str">
            <v>MEIO PARA-LAMA BAU MENOR</v>
          </cell>
          <cell r="C36553" t="str">
            <v>UM</v>
          </cell>
        </row>
        <row r="36554">
          <cell r="A36554" t="str">
            <v>DT821500F</v>
          </cell>
          <cell r="B36554" t="str">
            <v>MEIO PARA-LAMA BAU MENOR REC</v>
          </cell>
          <cell r="C36554" t="str">
            <v>UM</v>
          </cell>
        </row>
        <row r="36555">
          <cell r="A36555" t="str">
            <v>DT8216000</v>
          </cell>
          <cell r="B36555" t="str">
            <v>MEIO PARA-LAMA BAU GRANDE</v>
          </cell>
          <cell r="C36555" t="str">
            <v>UM</v>
          </cell>
        </row>
        <row r="36556">
          <cell r="A36556" t="str">
            <v>DT821600F</v>
          </cell>
          <cell r="B36556" t="str">
            <v>MEIO PARA-LAMA BAU GRANDE REC</v>
          </cell>
          <cell r="C36556" t="str">
            <v>UM</v>
          </cell>
        </row>
        <row r="36557">
          <cell r="A36557" t="str">
            <v>DT8217000</v>
          </cell>
          <cell r="B36557" t="str">
            <v>SUPORTE DO PARALAMA GUERRA</v>
          </cell>
          <cell r="C36557" t="str">
            <v>UM</v>
          </cell>
        </row>
        <row r="36558">
          <cell r="A36558" t="str">
            <v>DT821700F</v>
          </cell>
          <cell r="B36558" t="str">
            <v>SUPORTE DO PARALAMA GUERRA - 5001000000000</v>
          </cell>
          <cell r="C36558" t="str">
            <v>UM</v>
          </cell>
        </row>
        <row r="36559">
          <cell r="A36559" t="str">
            <v>DT8218000</v>
          </cell>
          <cell r="B36559" t="str">
            <v>FIXADOR TAPA- BARRO GUERRA</v>
          </cell>
          <cell r="C36559" t="str">
            <v>UM</v>
          </cell>
        </row>
        <row r="36560">
          <cell r="A36560" t="str">
            <v>DT821800F</v>
          </cell>
          <cell r="B36560" t="str">
            <v>FIXADOR TAPA- BARRO GUERRA - 5001010000000</v>
          </cell>
          <cell r="C36560" t="str">
            <v>UM</v>
          </cell>
        </row>
        <row r="36561">
          <cell r="A36561" t="str">
            <v>DT8219000</v>
          </cell>
          <cell r="B36561" t="str">
            <v>FIXADOR TAPA- BARRO UNIVERSAL</v>
          </cell>
          <cell r="C36561" t="str">
            <v>UM</v>
          </cell>
        </row>
        <row r="36562">
          <cell r="A36562" t="str">
            <v>DT821900F</v>
          </cell>
          <cell r="B36562" t="str">
            <v>FIXADOR TAPA- BARRO UNIVERSAL</v>
          </cell>
          <cell r="C36562" t="str">
            <v>UM</v>
          </cell>
        </row>
        <row r="36563">
          <cell r="A36563" t="str">
            <v>DT8222000</v>
          </cell>
          <cell r="B36563" t="str">
            <v>MEIO PARA-LAMA BAU ARGI MENOR</v>
          </cell>
          <cell r="C36563" t="str">
            <v>UM</v>
          </cell>
        </row>
        <row r="36564">
          <cell r="A36564" t="str">
            <v>DT8223000</v>
          </cell>
          <cell r="B36564" t="str">
            <v>MEIO PARA-LAMA BAU ARGI MAIOR</v>
          </cell>
          <cell r="C36564" t="str">
            <v>UM</v>
          </cell>
        </row>
        <row r="36565">
          <cell r="A36565" t="str">
            <v>DT8232000</v>
          </cell>
          <cell r="B36565" t="str">
            <v>PARA-LAMA UNIV ENVOLVENTE CAMINHAO LEVE</v>
          </cell>
          <cell r="C36565" t="str">
            <v>UM</v>
          </cell>
        </row>
        <row r="36566">
          <cell r="A36566" t="str">
            <v>DT823200F</v>
          </cell>
          <cell r="B36566" t="str">
            <v>PARA-LAMA UNIV ENVOLVENTE CAMINHAO LEVE</v>
          </cell>
          <cell r="C36566" t="str">
            <v>UM</v>
          </cell>
        </row>
        <row r="36567">
          <cell r="A36567" t="str">
            <v>DT82320QS</v>
          </cell>
          <cell r="B36567" t="str">
            <v>PARALAMA UNIV ENVOLV CAMINHAO LEVE QUALITY SERVICE</v>
          </cell>
          <cell r="C36567" t="str">
            <v>UM</v>
          </cell>
        </row>
        <row r="36568">
          <cell r="A36568" t="str">
            <v>DT8233000</v>
          </cell>
          <cell r="B36568" t="str">
            <v>SUPORTE DO PARA-LAMA ZIEMANN-LIESS</v>
          </cell>
          <cell r="C36568" t="str">
            <v>UM</v>
          </cell>
        </row>
        <row r="36569">
          <cell r="A36569" t="str">
            <v>DT8235000</v>
          </cell>
          <cell r="B36569" t="str">
            <v>SUPORTE DO PARA-LAMA CAMINHAO LEVE</v>
          </cell>
          <cell r="C36569" t="str">
            <v>UM</v>
          </cell>
        </row>
        <row r="36570">
          <cell r="A36570" t="str">
            <v>DT823500F</v>
          </cell>
          <cell r="B36570" t="str">
            <v>SUPORTE DO PARA-LAMA CAMINHAO LEVE</v>
          </cell>
          <cell r="C36570" t="str">
            <v>UM</v>
          </cell>
        </row>
        <row r="36571">
          <cell r="A36571" t="str">
            <v>DT8238000</v>
          </cell>
          <cell r="B36571" t="str">
            <v>PARA-LAMA ENV CARRETA/BI-TREM REAL</v>
          </cell>
          <cell r="C36571" t="str">
            <v>UM</v>
          </cell>
        </row>
        <row r="36572">
          <cell r="A36572" t="str">
            <v>DT8239000</v>
          </cell>
          <cell r="B36572" t="str">
            <v>PARA-LAMA ENVOLV ROD DUPLO JARDINOX</v>
          </cell>
          <cell r="C36572" t="str">
            <v>UM</v>
          </cell>
        </row>
        <row r="36573">
          <cell r="A36573" t="str">
            <v>DT8240000</v>
          </cell>
          <cell r="B36573" t="str">
            <v>PARA-LAMA ENV. MOD NOVO CARRETA/BI-TREM PASTRE</v>
          </cell>
          <cell r="C36573" t="str">
            <v>UM</v>
          </cell>
        </row>
        <row r="36574">
          <cell r="A36574" t="str">
            <v>DT8243000</v>
          </cell>
          <cell r="B36574" t="str">
            <v>MEIO P-LAMA TRAS-ESQ/DIANT-DIR ROD SIMPLES</v>
          </cell>
          <cell r="C36574" t="str">
            <v>UM</v>
          </cell>
        </row>
        <row r="36575">
          <cell r="A36575" t="str">
            <v>DT824300F</v>
          </cell>
          <cell r="B36575" t="str">
            <v>MEIO P-LAMA TRAS-ESQ/DIANT-DIR ROD SIMPLES REC</v>
          </cell>
          <cell r="C36575" t="str">
            <v>UM</v>
          </cell>
        </row>
        <row r="36576">
          <cell r="A36576" t="str">
            <v>DT8244000</v>
          </cell>
          <cell r="B36576" t="str">
            <v>MEIO P-LAMA TRAS-DIR/DIANT-ESQ ROD SIMPLES</v>
          </cell>
          <cell r="C36576" t="str">
            <v>UM</v>
          </cell>
        </row>
        <row r="36577">
          <cell r="A36577" t="str">
            <v>DT824400F</v>
          </cell>
          <cell r="B36577" t="str">
            <v>MEIO P-LAMA TRAS-DIR/DIANT-ESQ ROD SIMPLES REC</v>
          </cell>
          <cell r="C36577" t="str">
            <v>UM</v>
          </cell>
        </row>
        <row r="36578">
          <cell r="A36578" t="str">
            <v>DT8245000</v>
          </cell>
          <cell r="B36578" t="str">
            <v>MEIO P.LAMA (TRAS-DIR/DIANT-ESQ) ALONG</v>
          </cell>
          <cell r="C36578" t="str">
            <v>UM</v>
          </cell>
        </row>
        <row r="36579">
          <cell r="A36579" t="str">
            <v>DT824500F</v>
          </cell>
          <cell r="B36579" t="str">
            <v>MEIO P.LAMA (TRAS-DIR/DIANT-ESQ) ALONG REC</v>
          </cell>
          <cell r="C36579" t="str">
            <v>UM</v>
          </cell>
        </row>
        <row r="36580">
          <cell r="A36580" t="str">
            <v>DT8246000</v>
          </cell>
          <cell r="B36580" t="str">
            <v>MEIO P.LAMA (TRAS/ESQ DIANT/DIR ) ALONG</v>
          </cell>
          <cell r="C36580" t="str">
            <v>UM</v>
          </cell>
        </row>
        <row r="36581">
          <cell r="A36581" t="str">
            <v>DT824600F</v>
          </cell>
          <cell r="B36581" t="str">
            <v>MEIO P.LAMA (TRAS/ESQ DIANT/DIR) ALONG REC</v>
          </cell>
          <cell r="C36581" t="str">
            <v>UM</v>
          </cell>
        </row>
        <row r="36582">
          <cell r="A36582" t="str">
            <v>DT8254000</v>
          </cell>
          <cell r="B36582" t="str">
            <v>PARA-LAMA ENVOLV CARRETA/BI-TREM FREEWAYS</v>
          </cell>
          <cell r="C36582" t="str">
            <v>UM</v>
          </cell>
        </row>
        <row r="36583">
          <cell r="A36583" t="str">
            <v>DT8262000</v>
          </cell>
          <cell r="B36583" t="str">
            <v>PAINEL INTERNO 12 x 50' - 20386537</v>
          </cell>
          <cell r="C36583" t="str">
            <v>UM</v>
          </cell>
        </row>
        <row r="36584">
          <cell r="A36584" t="str">
            <v>DT8267000</v>
          </cell>
          <cell r="B36584" t="str">
            <v>MEIO P-LAMA FACCHINI TRA-DIR/DIAT-ESQ SIMPLES</v>
          </cell>
          <cell r="C36584" t="str">
            <v>UM</v>
          </cell>
        </row>
        <row r="36585">
          <cell r="A36585" t="str">
            <v>DT8268000</v>
          </cell>
          <cell r="B36585" t="str">
            <v>MEIO P-LAMA FACCHINI TRA-ESQ/DIAT-DIR SIMPLES</v>
          </cell>
          <cell r="C36585" t="str">
            <v>UM</v>
          </cell>
        </row>
        <row r="36586">
          <cell r="A36586" t="str">
            <v>DT8270000</v>
          </cell>
          <cell r="B36586" t="str">
            <v>MEIO PARA-LAMA NOMA REC</v>
          </cell>
          <cell r="C36586" t="str">
            <v>UM</v>
          </cell>
        </row>
        <row r="36587">
          <cell r="A36587" t="str">
            <v>DT8271000</v>
          </cell>
          <cell r="B36587" t="str">
            <v>MEIO PARA-LAMA S/ENCAIXE NOMA REC</v>
          </cell>
          <cell r="C36587" t="str">
            <v>UM</v>
          </cell>
        </row>
        <row r="36588">
          <cell r="A36588" t="str">
            <v>DT8272000</v>
          </cell>
          <cell r="B36588" t="str">
            <v>MEIO PARA-LAMA C/ENCAIXE NOMA REC</v>
          </cell>
          <cell r="C36588" t="str">
            <v>UM</v>
          </cell>
        </row>
        <row r="36589">
          <cell r="A36589" t="str">
            <v>DT8273000</v>
          </cell>
          <cell r="B36589" t="str">
            <v>PARA-LAMA PLASTICO CENTRAL NOMA REC</v>
          </cell>
          <cell r="C36589" t="str">
            <v>UM</v>
          </cell>
        </row>
        <row r="36590">
          <cell r="A36590" t="str">
            <v>DT8276000</v>
          </cell>
          <cell r="B36590" t="str">
            <v>PARA-LAMA ENVOLV (ROD DUPLO) LIESS</v>
          </cell>
          <cell r="C36590" t="str">
            <v>UM</v>
          </cell>
        </row>
        <row r="36591">
          <cell r="A36591" t="str">
            <v>DT827600F</v>
          </cell>
          <cell r="B36591" t="str">
            <v>PARA-LAMA ENVOLV (ROD DUPLO) LIESS</v>
          </cell>
          <cell r="C36591" t="str">
            <v>UM</v>
          </cell>
        </row>
        <row r="36592">
          <cell r="A36592" t="str">
            <v>DT8278000</v>
          </cell>
          <cell r="B36592" t="str">
            <v>PARA-LAMA ENVOLV CARRETA/BI-TREM BELVEDERE</v>
          </cell>
          <cell r="C36592" t="str">
            <v>UM</v>
          </cell>
        </row>
        <row r="36593">
          <cell r="A36593" t="str">
            <v>DT8279000</v>
          </cell>
          <cell r="B36593" t="str">
            <v>SUPORTE DO PARALAMA 1000mm</v>
          </cell>
          <cell r="C36593" t="str">
            <v>UM</v>
          </cell>
        </row>
        <row r="36594">
          <cell r="A36594" t="str">
            <v>DT8377000</v>
          </cell>
          <cell r="B36594" t="str">
            <v>MEIO P.LAMA -  ORO VERDE (TRAS/DIR DIANT/ESQ)</v>
          </cell>
          <cell r="C36594" t="str">
            <v>UM</v>
          </cell>
        </row>
        <row r="36595">
          <cell r="A36595" t="str">
            <v>DT8378000</v>
          </cell>
          <cell r="B36595" t="str">
            <v>MEIO P.LAMA - ORO VERDE (TRAS/ESQ DIANT/DIR)</v>
          </cell>
          <cell r="C36595" t="str">
            <v>UM</v>
          </cell>
        </row>
        <row r="36596">
          <cell r="A36596" t="str">
            <v>DT8428000</v>
          </cell>
          <cell r="B36596" t="str">
            <v>ALCA APOIO (PEGA MAO) PRETA - 251 867 161</v>
          </cell>
          <cell r="C36596" t="str">
            <v>UM</v>
          </cell>
        </row>
        <row r="36597">
          <cell r="A36597" t="str">
            <v>DT8501000</v>
          </cell>
          <cell r="B36597" t="str">
            <v>CHAPA LATERAL DO ESTRIBO        8501</v>
          </cell>
          <cell r="C36597" t="str">
            <v>UM</v>
          </cell>
        </row>
        <row r="36598">
          <cell r="A36598" t="str">
            <v>DT8513000</v>
          </cell>
          <cell r="B36598" t="str">
            <v>ESTRIBO SEM PINTURA</v>
          </cell>
          <cell r="C36598" t="str">
            <v>UM</v>
          </cell>
        </row>
        <row r="36599">
          <cell r="A36599" t="str">
            <v>DT8537000</v>
          </cell>
          <cell r="B36599" t="str">
            <v>CABINE P/TRANSPORTE PASSAGEIROS (JANELA FIXA)</v>
          </cell>
          <cell r="C36599" t="str">
            <v>UM</v>
          </cell>
        </row>
        <row r="36600">
          <cell r="A36600" t="str">
            <v>DT8537PAR</v>
          </cell>
          <cell r="B36600" t="str">
            <v>CABINE PARCIAL P/TRANSPORTE PASSAGEIROS (JANELA FIXA)</v>
          </cell>
          <cell r="C36600" t="str">
            <v>UM</v>
          </cell>
        </row>
        <row r="36601">
          <cell r="A36601" t="str">
            <v>DT8595000</v>
          </cell>
          <cell r="B36601" t="str">
            <v>DEFLETOR DO CARDAN SERIE 1710</v>
          </cell>
          <cell r="C36601" t="str">
            <v>UM</v>
          </cell>
        </row>
        <row r="36602">
          <cell r="A36602" t="str">
            <v>DT8596000</v>
          </cell>
          <cell r="B36602" t="str">
            <v>RESERVATORIO DE AR 20 lts DELGO</v>
          </cell>
          <cell r="C36602" t="str">
            <v>UM</v>
          </cell>
        </row>
        <row r="36603">
          <cell r="A36603" t="str">
            <v>DT8599000</v>
          </cell>
          <cell r="B36603" t="str">
            <v>RESERVATORIO DE AR 30 lts FORD/VOLKS</v>
          </cell>
          <cell r="C36603" t="str">
            <v>UM</v>
          </cell>
        </row>
        <row r="36604">
          <cell r="A36604" t="str">
            <v>DT859900F</v>
          </cell>
          <cell r="B36604" t="str">
            <v>RESERVATORIO DE AR 30 lts FORD/VOLKS</v>
          </cell>
          <cell r="C36604" t="str">
            <v>UM</v>
          </cell>
        </row>
        <row r="36605">
          <cell r="A36605" t="str">
            <v>DT8664000</v>
          </cell>
          <cell r="B36605" t="str">
            <v>PARALAMA ENVOLVENTE (MODELO LIBRELATO)</v>
          </cell>
          <cell r="C36605" t="str">
            <v>UM</v>
          </cell>
        </row>
        <row r="36606">
          <cell r="A36606" t="str">
            <v>DT866400F</v>
          </cell>
          <cell r="B36606" t="str">
            <v>PARALAMA ENVOLVENTE (MODELO LIBRELATO)</v>
          </cell>
          <cell r="C36606" t="str">
            <v>UM</v>
          </cell>
        </row>
        <row r="36607">
          <cell r="A36607" t="str">
            <v>DT866400R</v>
          </cell>
          <cell r="B36607" t="str">
            <v>PARALAMA ENVOLVENTE REAL IMPLEMENTOS</v>
          </cell>
          <cell r="C36607" t="str">
            <v>UM</v>
          </cell>
        </row>
        <row r="36608">
          <cell r="A36608" t="str">
            <v>DT8670000</v>
          </cell>
          <cell r="B36608" t="str">
            <v>CJ SOLDADO SUPORTE RESERVATORIO AGUA - EA0199</v>
          </cell>
          <cell r="C36608" t="str">
            <v>UM</v>
          </cell>
        </row>
        <row r="36609">
          <cell r="A36609" t="str">
            <v>DT8671000</v>
          </cell>
          <cell r="B36609" t="str">
            <v>CJ SOLDADO SUPORTE RESERVATORIO AGUA - EA0196</v>
          </cell>
          <cell r="C36609" t="str">
            <v>UM</v>
          </cell>
        </row>
        <row r="36610">
          <cell r="A36610" t="str">
            <v>DT8672000</v>
          </cell>
          <cell r="B36610" t="str">
            <v>MEIO PARALAMA DIANT.ESQ.TRAS.DIR. (MODELO LIBRELATO)</v>
          </cell>
          <cell r="C36610" t="str">
            <v>UM</v>
          </cell>
        </row>
        <row r="36611">
          <cell r="A36611" t="str">
            <v>DT867200F</v>
          </cell>
          <cell r="B36611" t="str">
            <v>MEIO PARALAMA DIANT.ESQ.TRAS.DIR. (MODELO LIBRELATO)</v>
          </cell>
          <cell r="C36611" t="str">
            <v>UM</v>
          </cell>
        </row>
        <row r="36612">
          <cell r="A36612" t="str">
            <v>DT8673000</v>
          </cell>
          <cell r="B36612" t="str">
            <v>MEIO PARALAMA DIANT.DIR.TRAS.ESQ. (MODELO LIBRELATO)</v>
          </cell>
          <cell r="C36612" t="str">
            <v>UM</v>
          </cell>
        </row>
        <row r="36613">
          <cell r="A36613" t="str">
            <v>DT867300F</v>
          </cell>
          <cell r="B36613" t="str">
            <v>MEIO PARALAMA DIANT.DIR.TRAS.ESQ. (MODELO LIBRELATO)</v>
          </cell>
          <cell r="C36613" t="str">
            <v>UM</v>
          </cell>
        </row>
        <row r="36614">
          <cell r="A36614" t="str">
            <v>DT8724000</v>
          </cell>
          <cell r="B36614" t="str">
            <v>PARA-LAMA ENVOLVENTE CARRETA/BI TREM NITROVET</v>
          </cell>
          <cell r="C36614" t="str">
            <v>UM</v>
          </cell>
        </row>
        <row r="36615">
          <cell r="A36615" t="str">
            <v>DT8742000</v>
          </cell>
          <cell r="B36615" t="str">
            <v>MEIO P-LAMA TRAS-ESQ/DIANT-DIR ROD DUPLO S/ABA - PALMEIRAS</v>
          </cell>
          <cell r="C36615" t="str">
            <v>UM</v>
          </cell>
        </row>
        <row r="36616">
          <cell r="A36616" t="str">
            <v>DT8743000</v>
          </cell>
          <cell r="B36616" t="str">
            <v>MEIO P-LAMA TRAS-DIR/DIANT-ESQ ROD DUPLO S/ABA - PALMEIRAS</v>
          </cell>
          <cell r="C36616" t="str">
            <v>UM</v>
          </cell>
        </row>
        <row r="36617">
          <cell r="A36617" t="str">
            <v>DT8744000</v>
          </cell>
          <cell r="B36617" t="str">
            <v>PARA-LAMA ENVOLV (ROD SIMPLES M2002) LIESS</v>
          </cell>
          <cell r="C36617" t="str">
            <v>UM</v>
          </cell>
        </row>
        <row r="36618">
          <cell r="A36618" t="str">
            <v>DT8765000</v>
          </cell>
          <cell r="B36618" t="str">
            <v>RESERVATORIO DE AR 20 LITROS (FOCA) 000285</v>
          </cell>
          <cell r="C36618" t="str">
            <v>UM</v>
          </cell>
        </row>
        <row r="36619">
          <cell r="A36619" t="str">
            <v>DT8771000</v>
          </cell>
          <cell r="B36619" t="str">
            <v>BOCAL TUBO ESCAPE (MTP) A 384 492 06 01</v>
          </cell>
          <cell r="C36619" t="str">
            <v>UM</v>
          </cell>
        </row>
        <row r="36620">
          <cell r="A36620" t="str">
            <v>DT8777000</v>
          </cell>
          <cell r="B36620" t="str">
            <v>PARA CHOQUE FRONTAL DAILY - NEW DAILY 2006</v>
          </cell>
          <cell r="C36620" t="str">
            <v>UM</v>
          </cell>
        </row>
        <row r="36621">
          <cell r="A36621" t="str">
            <v>DT8778000</v>
          </cell>
          <cell r="B36621" t="str">
            <v>GRADE FRONTAL DAILY - - NEW DAILY 2006</v>
          </cell>
          <cell r="C36621" t="str">
            <v>UM</v>
          </cell>
        </row>
        <row r="36622">
          <cell r="A36622" t="str">
            <v>DT878000D</v>
          </cell>
          <cell r="B36622" t="str">
            <v>EXTENSAO DO PARALAMA DIREITO</v>
          </cell>
          <cell r="C36622" t="str">
            <v>UM</v>
          </cell>
        </row>
        <row r="36623">
          <cell r="A36623" t="str">
            <v>DT878000E</v>
          </cell>
          <cell r="B36623" t="str">
            <v>EXTENSAO DO PARALAMA ESQUERDO</v>
          </cell>
          <cell r="C36623" t="str">
            <v>UM</v>
          </cell>
        </row>
        <row r="36624">
          <cell r="A36624" t="str">
            <v>DT8781000</v>
          </cell>
          <cell r="B36624" t="str">
            <v>RESERVATORIO DE AR 60 LTS COM VALVULA</v>
          </cell>
          <cell r="C36624" t="str">
            <v>UM</v>
          </cell>
        </row>
        <row r="36625">
          <cell r="A36625" t="str">
            <v>DT8782000</v>
          </cell>
          <cell r="B36625" t="str">
            <v>RESERVATORIO DE AR 60 LTS SEM VALVULA</v>
          </cell>
          <cell r="C36625" t="str">
            <v>UM</v>
          </cell>
        </row>
        <row r="36626">
          <cell r="A36626" t="str">
            <v>DT8786000</v>
          </cell>
          <cell r="B36626" t="str">
            <v>CINTA RESERVATORIO AR SIMPLES</v>
          </cell>
          <cell r="C36626" t="str">
            <v>UM</v>
          </cell>
        </row>
        <row r="36627">
          <cell r="A36627" t="str">
            <v>DT879800D</v>
          </cell>
          <cell r="B36627" t="str">
            <v>PE ESTRUTURA ESQUELETO DIR. REXFORT- 0200523</v>
          </cell>
          <cell r="C36627" t="str">
            <v>UM</v>
          </cell>
        </row>
        <row r="36628">
          <cell r="A36628" t="str">
            <v>DT879800E</v>
          </cell>
          <cell r="B36628" t="str">
            <v>PE ESTRUTURA ESQUELETO ESQ. REXFORT- 0200531</v>
          </cell>
          <cell r="C36628" t="str">
            <v>UM</v>
          </cell>
        </row>
        <row r="36629">
          <cell r="A36629" t="str">
            <v>DT8799000</v>
          </cell>
          <cell r="B36629" t="str">
            <v>LAT. ESTRUT. ESQUELETO REXFORT - 0200530</v>
          </cell>
          <cell r="C36629" t="str">
            <v>UM</v>
          </cell>
        </row>
        <row r="36630">
          <cell r="A36630" t="str">
            <v>DT8804000</v>
          </cell>
          <cell r="B36630" t="str">
            <v>RESERVATORIO DE AR 115 lts</v>
          </cell>
          <cell r="C36630" t="str">
            <v>UM</v>
          </cell>
        </row>
        <row r="36631">
          <cell r="A36631" t="str">
            <v>DT880400F</v>
          </cell>
          <cell r="B36631" t="str">
            <v>RESERVATORIO DE AR 115 lts</v>
          </cell>
          <cell r="C36631" t="str">
            <v>UM</v>
          </cell>
        </row>
        <row r="36632">
          <cell r="A36632" t="str">
            <v>DT8805000</v>
          </cell>
          <cell r="B36632" t="str">
            <v>RESERVATORIO DE AR 75 lts</v>
          </cell>
          <cell r="C36632" t="str">
            <v>UM</v>
          </cell>
        </row>
        <row r="36633">
          <cell r="A36633" t="str">
            <v>DT880500F</v>
          </cell>
          <cell r="B36633" t="str">
            <v>RESERVATORIO DE AR 75 lts</v>
          </cell>
          <cell r="C36633" t="str">
            <v>UM</v>
          </cell>
        </row>
        <row r="36634">
          <cell r="A36634" t="str">
            <v>DT88050EX</v>
          </cell>
          <cell r="B36634" t="str">
            <v>RESERVATORIO DE AR 75 lts</v>
          </cell>
          <cell r="C36634" t="str">
            <v>UM</v>
          </cell>
        </row>
        <row r="36635">
          <cell r="A36635" t="str">
            <v>DT8807000</v>
          </cell>
          <cell r="B36635" t="str">
            <v>PARA-CHOQUE FRONTAL IVECO EUROCARGO 120/130/150/260</v>
          </cell>
          <cell r="C36635" t="str">
            <v>UM</v>
          </cell>
        </row>
        <row r="36636">
          <cell r="A36636" t="str">
            <v>DT8808000</v>
          </cell>
          <cell r="B36636" t="str">
            <v>PARA-CHOQUE FRONTAL IVECO EUROTECH 240</v>
          </cell>
          <cell r="C36636" t="str">
            <v>UM</v>
          </cell>
        </row>
        <row r="36637">
          <cell r="A36637" t="str">
            <v>DT8809000</v>
          </cell>
          <cell r="B36637" t="str">
            <v>PAINEL INFERIOR DO PARACHOQUE IVECO EUROTECH 240</v>
          </cell>
          <cell r="C36637" t="str">
            <v>UM</v>
          </cell>
        </row>
        <row r="36638">
          <cell r="A36638" t="str">
            <v>DT8810000</v>
          </cell>
          <cell r="B36638" t="str">
            <v>PAINEL SUPERIOR DO PARACHOQUE IVECO EUROTECH 240</v>
          </cell>
          <cell r="C36638" t="str">
            <v>UM</v>
          </cell>
        </row>
        <row r="36639">
          <cell r="A36639" t="str">
            <v>DT8811000</v>
          </cell>
          <cell r="B36639" t="str">
            <v>MEIO PARA-LAMA BAU MENOR HCHORNBURG</v>
          </cell>
          <cell r="C36639" t="str">
            <v>UM</v>
          </cell>
        </row>
        <row r="36640">
          <cell r="A36640" t="str">
            <v>DT8812000</v>
          </cell>
          <cell r="B36640" t="str">
            <v>MEIO PARA-LAMA BAU MAIOR HCHORNBURG</v>
          </cell>
          <cell r="C36640" t="str">
            <v>UM</v>
          </cell>
        </row>
        <row r="36641">
          <cell r="A36641" t="str">
            <v>DT8814000</v>
          </cell>
          <cell r="B36641" t="str">
            <v>SUPORTE DO PARA-LAMA</v>
          </cell>
          <cell r="C36641" t="str">
            <v>UM</v>
          </cell>
        </row>
        <row r="36642">
          <cell r="A36642" t="str">
            <v>DT881400F</v>
          </cell>
          <cell r="B36642" t="str">
            <v>SUPORTE DO PARA-LAMA</v>
          </cell>
          <cell r="C36642" t="str">
            <v>UM</v>
          </cell>
        </row>
        <row r="36643">
          <cell r="A36643" t="str">
            <v>DT8818000</v>
          </cell>
          <cell r="B36643" t="str">
            <v>MEIO P.LAMA (TRAS-DIR/DIANT-ESQ) ALONG LIBRELATO</v>
          </cell>
          <cell r="C36643" t="str">
            <v>UM</v>
          </cell>
        </row>
        <row r="36644">
          <cell r="A36644" t="str">
            <v>DT8819000</v>
          </cell>
          <cell r="B36644" t="str">
            <v>MEIO P.LAMA (TRAS/ESQ DIANT/DIR) ALONG LIBRELATO</v>
          </cell>
          <cell r="C36644" t="str">
            <v>UM</v>
          </cell>
        </row>
        <row r="36645">
          <cell r="A36645" t="str">
            <v>DT8820000</v>
          </cell>
          <cell r="B36645" t="str">
            <v>PARA-LAMA ENV CARRETA/BI-TREM MG-ACTIVA</v>
          </cell>
          <cell r="C36645" t="str">
            <v>UM</v>
          </cell>
        </row>
        <row r="36646">
          <cell r="A36646" t="str">
            <v>DT8825000</v>
          </cell>
          <cell r="B36646" t="str">
            <v>PARA-LAMA ENV CAR/BI-TREM QUALITY &amp; SERVICE LTDA</v>
          </cell>
          <cell r="C36646" t="str">
            <v>UM</v>
          </cell>
        </row>
        <row r="36647">
          <cell r="A36647" t="str">
            <v>DT882500F</v>
          </cell>
          <cell r="B36647" t="str">
            <v>PARA-LAMA ENV CAR/BI-TREM QUALITY &amp; SERVICE LTDA</v>
          </cell>
          <cell r="C36647" t="str">
            <v>UM</v>
          </cell>
        </row>
        <row r="36648">
          <cell r="A36648" t="str">
            <v>DT8831000</v>
          </cell>
          <cell r="B36648" t="str">
            <v>PARA-LAMA ENVOLV CARRETA/BI-TREM FERCAP</v>
          </cell>
          <cell r="C36648" t="str">
            <v>UM</v>
          </cell>
        </row>
        <row r="36649">
          <cell r="A36649" t="str">
            <v>DT8833000</v>
          </cell>
          <cell r="B36649" t="str">
            <v>MEIO P.LAMA BI-TREM (TRAS/DIR DIANT/ESQ) FREEWAYS</v>
          </cell>
          <cell r="C36649" t="str">
            <v>UM</v>
          </cell>
        </row>
        <row r="36650">
          <cell r="A36650" t="str">
            <v>DT8834000</v>
          </cell>
          <cell r="B36650" t="str">
            <v>MEIO P.LAMA BI-TREM (TRAS/ESQ DIANT/DIR) FREEWAYS</v>
          </cell>
          <cell r="C36650" t="str">
            <v>UM</v>
          </cell>
        </row>
        <row r="36651">
          <cell r="A36651" t="str">
            <v>DT8835000</v>
          </cell>
          <cell r="B36651" t="str">
            <v>MEIO P.LAMA (TRAS-DIR/DIANT-ESQ) ALONG FREEWAYS</v>
          </cell>
          <cell r="C36651" t="str">
            <v>UM</v>
          </cell>
        </row>
        <row r="36652">
          <cell r="A36652" t="str">
            <v>DT8836000</v>
          </cell>
          <cell r="B36652" t="str">
            <v>MEIO P.LAMA (TRAS/ESQ DIANT/DIR) ALONG FREEWAYS</v>
          </cell>
          <cell r="C36652" t="str">
            <v>UM</v>
          </cell>
        </row>
        <row r="36653">
          <cell r="A36653" t="str">
            <v>DT8841000</v>
          </cell>
          <cell r="B36653" t="str">
            <v>MEIO PARALAMA (TRAS/DIR DIANT/ESQ) TEXTURIZADO - NOMA</v>
          </cell>
          <cell r="C36653" t="str">
            <v>UM</v>
          </cell>
        </row>
        <row r="36654">
          <cell r="A36654" t="str">
            <v>DT884100F</v>
          </cell>
          <cell r="B36654" t="str">
            <v>MEIO PARALAMA (TRAS/DIR DIANT/ESQ) TEXTURIZADO - NOMA</v>
          </cell>
          <cell r="C36654" t="str">
            <v>UM</v>
          </cell>
        </row>
        <row r="36655">
          <cell r="A36655" t="str">
            <v>DT8842000</v>
          </cell>
          <cell r="B36655" t="str">
            <v>MEIO PARALAMA (TRAS/ESQ DIANT/DIR) TEXTURIZADO - NOMA</v>
          </cell>
          <cell r="C36655" t="str">
            <v>UM</v>
          </cell>
        </row>
        <row r="36656">
          <cell r="A36656" t="str">
            <v>DT884200F</v>
          </cell>
          <cell r="B36656" t="str">
            <v>MEIO PARALAMA (TRAS/ESQ DIANT/DIR) TEXTURIZADO - NOMA</v>
          </cell>
          <cell r="C36656" t="str">
            <v>UM</v>
          </cell>
        </row>
        <row r="36657">
          <cell r="A36657" t="str">
            <v>DT8843000</v>
          </cell>
          <cell r="B36657" t="str">
            <v>PARALAMA ENVOLVENTE TEXTURIZADO NOMA</v>
          </cell>
          <cell r="C36657" t="str">
            <v>UM</v>
          </cell>
        </row>
        <row r="36658">
          <cell r="A36658" t="str">
            <v>DT884300F</v>
          </cell>
          <cell r="B36658" t="str">
            <v>PARALAMA ENVOLVENTE TEXTURIZADO - NOMA</v>
          </cell>
          <cell r="C36658" t="str">
            <v>UM</v>
          </cell>
        </row>
        <row r="36659">
          <cell r="A36659" t="str">
            <v>DT884700D</v>
          </cell>
          <cell r="B36659" t="str">
            <v>COLUNA LATERAL DIREITA</v>
          </cell>
          <cell r="C36659" t="str">
            <v>UM</v>
          </cell>
        </row>
        <row r="36660">
          <cell r="A36660" t="str">
            <v>DT884700E</v>
          </cell>
          <cell r="B36660" t="str">
            <v>COLUNA LATERAL ESQUERDA</v>
          </cell>
          <cell r="C36660" t="str">
            <v>UM</v>
          </cell>
        </row>
        <row r="36661">
          <cell r="A36661" t="str">
            <v>DT8856000</v>
          </cell>
          <cell r="B36661" t="str">
            <v>PARA-LAMA ENV CARRETA/BI-TREM INDUACERO</v>
          </cell>
          <cell r="C36661" t="str">
            <v>UM</v>
          </cell>
        </row>
        <row r="36662">
          <cell r="A36662" t="str">
            <v>DT8859000</v>
          </cell>
          <cell r="B36662" t="str">
            <v>PARA-LAMA ENV CARRETA/BI-TREM RODOTECNICA</v>
          </cell>
          <cell r="C36662" t="str">
            <v>UM</v>
          </cell>
        </row>
        <row r="36663">
          <cell r="A36663" t="str">
            <v>DT885900F</v>
          </cell>
          <cell r="B36663" t="str">
            <v>PARA-LAMA ENV CARRETA/BI-TREM RODOTECNICA</v>
          </cell>
          <cell r="C36663" t="str">
            <v>UM</v>
          </cell>
        </row>
        <row r="36664">
          <cell r="A36664" t="str">
            <v>DT8864000</v>
          </cell>
          <cell r="B36664" t="str">
            <v>PARA-LAMA - SERVIPIEZAS S.A.</v>
          </cell>
          <cell r="C36664" t="str">
            <v>UM</v>
          </cell>
        </row>
        <row r="36665">
          <cell r="A36665" t="str">
            <v>DT8865000</v>
          </cell>
          <cell r="B36665" t="str">
            <v>MEIO P.LAMA SERVIPIEZAS  (TRAS/DIR DIANT/ESQ)</v>
          </cell>
          <cell r="C36665" t="str">
            <v>UM</v>
          </cell>
        </row>
        <row r="36666">
          <cell r="A36666" t="str">
            <v>DT8866000</v>
          </cell>
          <cell r="B36666" t="str">
            <v>MEIO P.LAMA SERVIPIEZAS  (TRAS/ESQ DIANT/DIR)</v>
          </cell>
          <cell r="C36666" t="str">
            <v>UM</v>
          </cell>
        </row>
        <row r="36667">
          <cell r="A36667" t="str">
            <v>DT8869000</v>
          </cell>
          <cell r="B36667" t="str">
            <v>RESERVATORIO DE AR 115 lts - PALMEIRAS (s/ pintura)</v>
          </cell>
          <cell r="C36667" t="str">
            <v>UM</v>
          </cell>
        </row>
        <row r="36668">
          <cell r="A36668" t="str">
            <v>DT8875000</v>
          </cell>
          <cell r="B36668" t="str">
            <v>PARA-LAMA ENVOLV UNIVERSAL CARRETA/BI-TREM - RECRUSUL</v>
          </cell>
          <cell r="C36668" t="str">
            <v>UM</v>
          </cell>
        </row>
        <row r="36669">
          <cell r="A36669" t="str">
            <v>DT8876000</v>
          </cell>
          <cell r="B36669" t="str">
            <v>MEIO P-LAMA TRAS-ESQ/DIANT-DIR ROD DUPLO -- RECRUSUL</v>
          </cell>
          <cell r="C36669" t="str">
            <v>UM</v>
          </cell>
        </row>
        <row r="36670">
          <cell r="A36670" t="str">
            <v>DT887600F</v>
          </cell>
          <cell r="B36670" t="str">
            <v>MEIO P-LAMA TRAS-ESQ/DIANT-DIR ROD DUPLO -- RECRUSUL</v>
          </cell>
          <cell r="C36670" t="str">
            <v>UM</v>
          </cell>
        </row>
        <row r="36671">
          <cell r="A36671" t="str">
            <v>DT8877000</v>
          </cell>
          <cell r="B36671" t="str">
            <v>MEIO P-LAMA TRAS-DIR/DIANT-ESQ ROD DUPLO - RECRUSUL</v>
          </cell>
          <cell r="C36671" t="str">
            <v>UM</v>
          </cell>
        </row>
        <row r="36672">
          <cell r="A36672" t="str">
            <v>DT887700F</v>
          </cell>
          <cell r="B36672" t="str">
            <v>MEIO P-LAMA TRAS-DIR/DIANT-ESQ ROD DUPLO - RECRUSUL</v>
          </cell>
          <cell r="C36672" t="str">
            <v>UM</v>
          </cell>
        </row>
        <row r="36673">
          <cell r="A36673" t="str">
            <v>DT8879000</v>
          </cell>
          <cell r="B36673" t="str">
            <v>PARA-LAMA ENVOLVENTE UNIVERSAL CACAMBA</v>
          </cell>
          <cell r="C36673" t="str">
            <v>UM</v>
          </cell>
        </row>
        <row r="36674">
          <cell r="A36674" t="str">
            <v>DT887900F</v>
          </cell>
          <cell r="B36674" t="str">
            <v>PARA-LAMA ENVOLVENTE UNIVERSAL CACAMBA</v>
          </cell>
          <cell r="C36674" t="str">
            <v>UM</v>
          </cell>
        </row>
        <row r="36675">
          <cell r="A36675" t="str">
            <v>DT8880000</v>
          </cell>
          <cell r="B36675" t="str">
            <v>MEIO P-LAMA UNIV NOVO CARR/BI-TREM DIANT D/TRAS/E-ORO VERDE-</v>
          </cell>
          <cell r="C36675" t="str">
            <v>UM</v>
          </cell>
        </row>
        <row r="36676">
          <cell r="A36676" t="str">
            <v>DT8881000</v>
          </cell>
          <cell r="B36676" t="str">
            <v>MEIO P-LAMA UNIV NOVO CARR/BI-TREM DIANT E/TRAS D-ORO VERDE-</v>
          </cell>
          <cell r="C36676" t="str">
            <v>UM</v>
          </cell>
        </row>
        <row r="36677">
          <cell r="A36677" t="str">
            <v>DT8882000</v>
          </cell>
          <cell r="B36677" t="str">
            <v>PARA-LAMA ENVOLV CARRETA/BI-TREM ROD DUPLO-RECRUSUL</v>
          </cell>
          <cell r="C36677" t="str">
            <v>UM</v>
          </cell>
        </row>
        <row r="36678">
          <cell r="A36678" t="str">
            <v>DT8891000</v>
          </cell>
          <cell r="B36678" t="str">
            <v>PARA-LAMA ENVOLV UNIVERSAL CARRETA/BI-TREM SULMETAL</v>
          </cell>
          <cell r="C36678" t="str">
            <v>UM</v>
          </cell>
        </row>
        <row r="36679">
          <cell r="A36679" t="str">
            <v>DT8996000</v>
          </cell>
          <cell r="B36679" t="str">
            <v>RESERVATORIO DE AR 75 lts - PALMEIRAS (s/ pintura)</v>
          </cell>
          <cell r="C36679" t="str">
            <v>UM</v>
          </cell>
        </row>
        <row r="36680">
          <cell r="A36680" t="str">
            <v>DT9002000</v>
          </cell>
          <cell r="B36680" t="str">
            <v>SILENCIOSO COM MIOLO</v>
          </cell>
          <cell r="C36680" t="str">
            <v>UM</v>
          </cell>
        </row>
        <row r="36681">
          <cell r="A36681" t="str">
            <v>DT900200F</v>
          </cell>
          <cell r="B36681" t="str">
            <v>SILENCIOSO COM MIOLO - 308 490 01 01</v>
          </cell>
          <cell r="C36681" t="str">
            <v>UM</v>
          </cell>
        </row>
        <row r="36682">
          <cell r="A36682" t="str">
            <v>DT9003000</v>
          </cell>
          <cell r="B36682" t="str">
            <v>TUBO TRASEIRO MB 608/708 D/E</v>
          </cell>
          <cell r="C36682" t="str">
            <v>UM</v>
          </cell>
        </row>
        <row r="36683">
          <cell r="A36683" t="str">
            <v>DT900300F</v>
          </cell>
          <cell r="B36683" t="str">
            <v>TUBO TRASEIRO MB 608/708 D/E - 308 490 00 21</v>
          </cell>
          <cell r="C36683" t="str">
            <v>UM</v>
          </cell>
        </row>
        <row r="36684">
          <cell r="A36684" t="str">
            <v>DT9004000</v>
          </cell>
          <cell r="B36684" t="str">
            <v>TUBO INTERMEDIARIO 608/708 D/E</v>
          </cell>
          <cell r="C36684" t="str">
            <v>UM</v>
          </cell>
        </row>
        <row r="36685">
          <cell r="A36685" t="str">
            <v>DT900400F</v>
          </cell>
          <cell r="B36685" t="str">
            <v>TUBO INTERMEDIARIO 608/708 D/E - 308 491 00 56</v>
          </cell>
          <cell r="C36685" t="str">
            <v>UM</v>
          </cell>
        </row>
        <row r="36686">
          <cell r="A36686" t="str">
            <v>DT9005000</v>
          </cell>
          <cell r="B36686" t="str">
            <v>TUBO DIANTEIRO</v>
          </cell>
          <cell r="C36686" t="str">
            <v>UM</v>
          </cell>
        </row>
        <row r="36687">
          <cell r="A36687" t="str">
            <v>DT900500F</v>
          </cell>
          <cell r="B36687" t="str">
            <v>TUBO DIANTEIRO - 308 490 70 19</v>
          </cell>
          <cell r="C36687" t="str">
            <v>UM</v>
          </cell>
        </row>
        <row r="36688">
          <cell r="A36688" t="str">
            <v>DT9006000</v>
          </cell>
          <cell r="B36688" t="str">
            <v>SILENCIOSO TAMPA DUPLA S/MIOLO MB 608/708   D/E</v>
          </cell>
          <cell r="C36688" t="str">
            <v>UM</v>
          </cell>
        </row>
        <row r="36689">
          <cell r="A36689" t="str">
            <v>DT900600F</v>
          </cell>
          <cell r="B36689" t="str">
            <v>SILENCIOSO TAMPA DUPLA S/MIOLO MB 608/708   D/E</v>
          </cell>
          <cell r="C36689" t="str">
            <v>UM</v>
          </cell>
        </row>
        <row r="36690">
          <cell r="A36690" t="str">
            <v>DT9007000</v>
          </cell>
          <cell r="B36690" t="str">
            <v>TUBO TRAS LONGO MB 608/708 D/E</v>
          </cell>
          <cell r="C36690" t="str">
            <v>UM</v>
          </cell>
        </row>
        <row r="36691">
          <cell r="A36691" t="str">
            <v>DT900700F</v>
          </cell>
          <cell r="B36691" t="str">
            <v>TUBO TRAS LONGO MB 608/708 D/E</v>
          </cell>
          <cell r="C36691" t="str">
            <v>UM</v>
          </cell>
        </row>
        <row r="36692">
          <cell r="A36692" t="str">
            <v>DT9008000</v>
          </cell>
          <cell r="B36692" t="str">
            <v>CHAPA PROTETORA SIL. SCANIA TR 113</v>
          </cell>
          <cell r="C36692" t="str">
            <v>UM</v>
          </cell>
        </row>
        <row r="36693">
          <cell r="A36693" t="str">
            <v>DT9009000</v>
          </cell>
          <cell r="B36693" t="str">
            <v>SILENCIOSO MB AGL ASPIRADO COM MIOLO</v>
          </cell>
          <cell r="C36693" t="str">
            <v>UM</v>
          </cell>
        </row>
        <row r="36694">
          <cell r="A36694" t="str">
            <v>DT900900F</v>
          </cell>
          <cell r="B36694" t="str">
            <v>SILENCIOSO MB AGL ASPIRADO COM MIOLO - 345 490 71 01</v>
          </cell>
          <cell r="C36694" t="str">
            <v>UM</v>
          </cell>
        </row>
        <row r="36695">
          <cell r="A36695" t="str">
            <v>DT9010000</v>
          </cell>
          <cell r="B36695" t="str">
            <v>TUBO TRASEIRO OPCIONAL COM SAIDA LATERAL</v>
          </cell>
          <cell r="C36695" t="str">
            <v>UM</v>
          </cell>
        </row>
        <row r="36696">
          <cell r="A36696" t="str">
            <v>DT901000F</v>
          </cell>
          <cell r="B36696" t="str">
            <v>TUBO TRASEIRO OPCIONAL COM SAIDA LATERAL - 344 492 74 04</v>
          </cell>
          <cell r="C36696" t="str">
            <v>UM</v>
          </cell>
        </row>
        <row r="36697">
          <cell r="A36697" t="str">
            <v>DT9011000</v>
          </cell>
          <cell r="B36697" t="str">
            <v>TUBO INTERMEDIARIO  CURTO  MB AGL ASPIRADO</v>
          </cell>
          <cell r="C36697" t="str">
            <v>UM</v>
          </cell>
        </row>
        <row r="36698">
          <cell r="A36698" t="str">
            <v>DT901100F</v>
          </cell>
          <cell r="B36698" t="str">
            <v>TUBO INTERMEDIARIO  CURTO  MB AGL ASPIRADO - 360 492 02 07</v>
          </cell>
          <cell r="C36698" t="str">
            <v>UM</v>
          </cell>
        </row>
        <row r="36699">
          <cell r="A36699" t="str">
            <v>DT9012000</v>
          </cell>
          <cell r="B36699" t="str">
            <v>TUBO DIANTEIRO MB AGL ASPIRADO</v>
          </cell>
          <cell r="C36699" t="str">
            <v>UM</v>
          </cell>
        </row>
        <row r="36700">
          <cell r="A36700" t="str">
            <v>DT901200F</v>
          </cell>
          <cell r="B36700" t="str">
            <v>TUBO DIANTEIRO MB AGL ASPIRADO - 344 490 77 20</v>
          </cell>
          <cell r="C36700" t="str">
            <v>UM</v>
          </cell>
        </row>
        <row r="36701">
          <cell r="A36701" t="str">
            <v>DT9014000</v>
          </cell>
          <cell r="B36701" t="str">
            <v>TUBO INTERMEDIARIO  LONGO  MB AGL  ASPIRADO</v>
          </cell>
          <cell r="C36701" t="str">
            <v>UM</v>
          </cell>
        </row>
        <row r="36702">
          <cell r="A36702" t="str">
            <v>DT901400F</v>
          </cell>
          <cell r="B36702" t="str">
            <v>TUBO INTERMEDIARIO  LONGO  MB AGL  ASPIRADO - 345 492 91 01</v>
          </cell>
          <cell r="C36702" t="str">
            <v>UM</v>
          </cell>
        </row>
        <row r="36703">
          <cell r="A36703" t="str">
            <v>DT9016000</v>
          </cell>
          <cell r="B36703" t="str">
            <v>SILENCIOSO  COM  TAMPA  DUPLA SEM MIOLO</v>
          </cell>
          <cell r="C36703" t="str">
            <v>UM</v>
          </cell>
        </row>
        <row r="36704">
          <cell r="A36704" t="str">
            <v>DT901600F</v>
          </cell>
          <cell r="B36704" t="str">
            <v>SILENCIOSO  COM  TAMPA  DUPLA SEM MIOLO</v>
          </cell>
          <cell r="C36704" t="str">
            <v>UM</v>
          </cell>
        </row>
        <row r="36705">
          <cell r="A36705" t="str">
            <v>DT9017000</v>
          </cell>
          <cell r="B36705" t="str">
            <v>TUBO TRASEIRO  MAIOR  MB AGL  ASPIRADO</v>
          </cell>
          <cell r="C36705" t="str">
            <v>UM</v>
          </cell>
        </row>
        <row r="36706">
          <cell r="A36706" t="str">
            <v>DT901700F</v>
          </cell>
          <cell r="B36706" t="str">
            <v>TUBO TRASEIRO  MAIOR  MB AGL  ASPIRADO</v>
          </cell>
          <cell r="C36706" t="str">
            <v>UM</v>
          </cell>
        </row>
        <row r="36707">
          <cell r="A36707" t="str">
            <v>DT9018000</v>
          </cell>
          <cell r="B36707" t="str">
            <v>TUBO INTERMEDIARIO  MB  AGL  ASPIRADO</v>
          </cell>
          <cell r="C36707" t="str">
            <v>UM</v>
          </cell>
        </row>
        <row r="36708">
          <cell r="A36708" t="str">
            <v>DT901800F</v>
          </cell>
          <cell r="B36708" t="str">
            <v>TUBO INTERMEDIARIO  MB  AGL  ASPIRADO - 345 492 90 01</v>
          </cell>
          <cell r="C36708" t="str">
            <v>UM</v>
          </cell>
        </row>
        <row r="36709">
          <cell r="A36709" t="str">
            <v>DT9019000</v>
          </cell>
          <cell r="B36709" t="str">
            <v>SILENCIOSO  CURTO  COM TAMPA  DUPLA  (RONCADOR)</v>
          </cell>
          <cell r="C36709" t="str">
            <v>UM</v>
          </cell>
        </row>
        <row r="36710">
          <cell r="A36710" t="str">
            <v>DT9022000</v>
          </cell>
          <cell r="B36710" t="str">
            <v>TUBO DE ADAPTACAO TURBINADO 3"PARA ASPIRADO 2.1/2"</v>
          </cell>
          <cell r="C36710" t="str">
            <v>UM</v>
          </cell>
        </row>
        <row r="36711">
          <cell r="A36711" t="str">
            <v>DT902200F</v>
          </cell>
          <cell r="B36711" t="str">
            <v>TUBO DE ADAPTACAO TURBINADO 3" PARA ASPIRADO 2.1/2"</v>
          </cell>
          <cell r="C36711" t="str">
            <v>UM</v>
          </cell>
        </row>
        <row r="36712">
          <cell r="A36712" t="str">
            <v>DT9023000</v>
          </cell>
          <cell r="B36712" t="str">
            <v>TUBO DIANTEIRO  ONIBUS  MOTOR REBAIXADO</v>
          </cell>
          <cell r="C36712" t="str">
            <v>UM</v>
          </cell>
        </row>
        <row r="36713">
          <cell r="A36713" t="str">
            <v>DT9025000</v>
          </cell>
          <cell r="B36713" t="str">
            <v>SILENCIOSO  MB AGL  COM MIOLO TURBINADO E TUBO PROLONG. FIXO</v>
          </cell>
          <cell r="C36713" t="str">
            <v>UM</v>
          </cell>
        </row>
        <row r="36714">
          <cell r="A36714" t="str">
            <v>DT902500F</v>
          </cell>
          <cell r="B36714" t="str">
            <v>SILENCIOSO  MB AGL  COM MIOLO TURBINADO E TUBO PROLONG. FIXO</v>
          </cell>
          <cell r="C36714" t="str">
            <v>UM</v>
          </cell>
        </row>
        <row r="36715">
          <cell r="A36715" t="str">
            <v>DT9026000</v>
          </cell>
          <cell r="B36715" t="str">
            <v>TUBO DIANT. MB AGL TURBINADO -</v>
          </cell>
          <cell r="C36715" t="str">
            <v>UM</v>
          </cell>
        </row>
        <row r="36716">
          <cell r="A36716" t="str">
            <v>DT902600F</v>
          </cell>
          <cell r="B36716" t="str">
            <v>TUBO DIANT. MB AGL TURBINADO - 345 490 72 19</v>
          </cell>
          <cell r="C36716" t="str">
            <v>UM</v>
          </cell>
        </row>
        <row r="36717">
          <cell r="A36717" t="str">
            <v>DT9027000</v>
          </cell>
          <cell r="B36717" t="str">
            <v>TUBO INTERMEDIARIO  CURTO MB AGL TURBINADO</v>
          </cell>
          <cell r="C36717" t="str">
            <v>UM</v>
          </cell>
        </row>
        <row r="36718">
          <cell r="A36718" t="str">
            <v>DT902700F</v>
          </cell>
          <cell r="B36718" t="str">
            <v>TUBO INTERMEDIARIO  CURTO MB AGL TURBINADO - 360 492 26 01</v>
          </cell>
          <cell r="C36718" t="str">
            <v>UM</v>
          </cell>
        </row>
        <row r="36719">
          <cell r="A36719" t="str">
            <v>DT9028000</v>
          </cell>
          <cell r="B36719" t="str">
            <v>SILENCIOSO  MB  AGL TURBINADO S/MIOLO E PROLONGADOR FIXO</v>
          </cell>
          <cell r="C36719" t="str">
            <v>UM</v>
          </cell>
        </row>
        <row r="36720">
          <cell r="A36720" t="str">
            <v>DT902800F</v>
          </cell>
          <cell r="B36720" t="str">
            <v>SILENCIOSO  MB  AGL TURBINADO S/MIOLO E PROLONGADOR FIXO</v>
          </cell>
          <cell r="C36720" t="str">
            <v>UM</v>
          </cell>
        </row>
        <row r="36721">
          <cell r="A36721" t="str">
            <v>DT9029000</v>
          </cell>
          <cell r="B36721" t="str">
            <v>SILENCIOSO  MB  AGL TURBINADO COM MIOLO</v>
          </cell>
          <cell r="C36721" t="str">
            <v>UM</v>
          </cell>
        </row>
        <row r="36722">
          <cell r="A36722" t="str">
            <v>DT902900F</v>
          </cell>
          <cell r="B36722" t="str">
            <v>SILENCIOSO  MB  AGL TURBINADO COM MIOLO - 360 490 00 01</v>
          </cell>
          <cell r="C36722" t="str">
            <v>UM</v>
          </cell>
        </row>
        <row r="36723">
          <cell r="A36723" t="str">
            <v>DT9030000</v>
          </cell>
          <cell r="B36723" t="str">
            <v>TUBO TRASEIRO MB AGL TURBINADO</v>
          </cell>
          <cell r="C36723" t="str">
            <v>UM</v>
          </cell>
        </row>
        <row r="36724">
          <cell r="A36724" t="str">
            <v>DT903000F</v>
          </cell>
          <cell r="B36724" t="str">
            <v>TUBO TRASEIRO MB AGL TURBINADO - 346 492 51 01</v>
          </cell>
          <cell r="C36724" t="str">
            <v>UM</v>
          </cell>
        </row>
        <row r="36725">
          <cell r="A36725" t="str">
            <v>DT9031000</v>
          </cell>
          <cell r="B36725" t="str">
            <v>TUBO DIANT. MB AGL TURBINADO -</v>
          </cell>
          <cell r="C36725" t="str">
            <v>UM</v>
          </cell>
        </row>
        <row r="36726">
          <cell r="A36726" t="str">
            <v>DT903100F</v>
          </cell>
          <cell r="B36726" t="str">
            <v>TUBO DIANT. MB AGL TURBINADO - 345 490 00 19</v>
          </cell>
          <cell r="C36726" t="str">
            <v>UM</v>
          </cell>
        </row>
        <row r="36727">
          <cell r="A36727" t="str">
            <v>DT9032000</v>
          </cell>
          <cell r="B36727" t="str">
            <v>TUBO INTERMEDIARIO  MB  AGL  TURBINADO</v>
          </cell>
          <cell r="C36727" t="str">
            <v>UM</v>
          </cell>
        </row>
        <row r="36728">
          <cell r="A36728" t="str">
            <v>DT903200F</v>
          </cell>
          <cell r="B36728" t="str">
            <v>TUBO INTERMEDIARIO  MB  AGL  TURBINADO - 345 492 26 01</v>
          </cell>
          <cell r="C36728" t="str">
            <v>UM</v>
          </cell>
        </row>
        <row r="36729">
          <cell r="A36729" t="str">
            <v>DT9033000</v>
          </cell>
          <cell r="B36729" t="str">
            <v>SILENCIOSO  MB  AGL TURBINADO COM TAMPA DUPLA SEM MIOLO</v>
          </cell>
          <cell r="C36729" t="str">
            <v>UM</v>
          </cell>
        </row>
        <row r="36730">
          <cell r="A36730" t="str">
            <v>DT903300F</v>
          </cell>
          <cell r="B36730" t="str">
            <v>SILENCIOSO  MB  AGL TURBINADO COM TAMPA DUPLA SEM MIOLO</v>
          </cell>
          <cell r="C36730" t="str">
            <v>UM</v>
          </cell>
        </row>
        <row r="36731">
          <cell r="A36731" t="str">
            <v>DT9034000</v>
          </cell>
          <cell r="B36731" t="str">
            <v>TUBO TRASEIRO  LONGO  MB AGL  TURBINADO</v>
          </cell>
          <cell r="C36731" t="str">
            <v>UM</v>
          </cell>
        </row>
        <row r="36732">
          <cell r="A36732" t="str">
            <v>DT903400F</v>
          </cell>
          <cell r="B36732" t="str">
            <v>TUBO TRASEIRO  LONGO  MB AGL  TURBINADO</v>
          </cell>
          <cell r="C36732" t="str">
            <v>UM</v>
          </cell>
        </row>
        <row r="36733">
          <cell r="A36733" t="str">
            <v>DT9035000</v>
          </cell>
          <cell r="B36733" t="str">
            <v>TUBO INTERMEDIARIO  LONGO  MB AGL TURBINADO</v>
          </cell>
          <cell r="C36733" t="str">
            <v>UM</v>
          </cell>
        </row>
        <row r="36734">
          <cell r="A36734" t="str">
            <v>DT903500F</v>
          </cell>
          <cell r="B36734" t="str">
            <v>TUBO INTERMEDIARIO  LONGO  MB AGL TURBINADO</v>
          </cell>
          <cell r="C36734" t="str">
            <v>UM</v>
          </cell>
        </row>
        <row r="36735">
          <cell r="A36735" t="str">
            <v>DT9036000</v>
          </cell>
          <cell r="B36735" t="str">
            <v>SILENCIOSO COM TAMPA DUPLA SEM MIOLO SAIDA LATERAL 4"</v>
          </cell>
          <cell r="C36735" t="str">
            <v>UM</v>
          </cell>
        </row>
        <row r="36736">
          <cell r="A36736" t="str">
            <v>DT903600F</v>
          </cell>
          <cell r="B36736" t="str">
            <v>SILENCIOSO COM TAMPA DUPLA SEM MIOLO SAIDA LATERAL 4"</v>
          </cell>
          <cell r="C36736" t="str">
            <v>UM</v>
          </cell>
        </row>
        <row r="36737">
          <cell r="A36737" t="str">
            <v>DT9037000</v>
          </cell>
          <cell r="B36737" t="str">
            <v>TUBO DIANT. MB AGL TURBINADO -</v>
          </cell>
          <cell r="C36737" t="str">
            <v>UM</v>
          </cell>
        </row>
        <row r="36738">
          <cell r="A36738" t="str">
            <v>DT903700F</v>
          </cell>
          <cell r="B36738" t="str">
            <v>TUBO DIANT. MB AGL TURBINADO - 345 490 93 19</v>
          </cell>
          <cell r="C36738" t="str">
            <v>UM</v>
          </cell>
        </row>
        <row r="36739">
          <cell r="A36739" t="str">
            <v>DT9038000</v>
          </cell>
          <cell r="B36739" t="str">
            <v>TUBO TRAS. ADAPTAVEL TERMINAL DIAMETRO 4"</v>
          </cell>
          <cell r="C36739" t="str">
            <v>UM</v>
          </cell>
        </row>
        <row r="36740">
          <cell r="A36740" t="str">
            <v>DT903800F</v>
          </cell>
          <cell r="B36740" t="str">
            <v>TUBO TRAS. ADAPTAVEL TERMINAL DIAMETRO 4"</v>
          </cell>
          <cell r="C36740" t="str">
            <v>UM</v>
          </cell>
        </row>
        <row r="36741">
          <cell r="A36741" t="str">
            <v>DT9039000</v>
          </cell>
          <cell r="B36741" t="str">
            <v>SILENCIOSO  VOLVO  COM  MIOLO METALICO PRE-CAMARA</v>
          </cell>
          <cell r="C36741" t="str">
            <v>UM</v>
          </cell>
        </row>
        <row r="36742">
          <cell r="A36742" t="str">
            <v>DT903900F</v>
          </cell>
          <cell r="B36742" t="str">
            <v>SILENCIOSO  VOLVO  COM  MIOLO METALICO PRE-CAMARA - 6882733</v>
          </cell>
          <cell r="C36742" t="str">
            <v>UM</v>
          </cell>
        </row>
        <row r="36743">
          <cell r="A36743" t="str">
            <v>DT9041000</v>
          </cell>
          <cell r="B36743" t="str">
            <v>TUBO TRASEIRO VOLVO - 6884570</v>
          </cell>
          <cell r="C36743" t="str">
            <v>UM</v>
          </cell>
        </row>
        <row r="36744">
          <cell r="A36744" t="str">
            <v>DT904100F</v>
          </cell>
          <cell r="B36744" t="str">
            <v>TUBO TRASEIRO VOLVO - 6884570</v>
          </cell>
          <cell r="C36744" t="str">
            <v>UM</v>
          </cell>
        </row>
        <row r="36745">
          <cell r="A36745" t="str">
            <v>DT9044000</v>
          </cell>
          <cell r="B36745" t="str">
            <v>TUBO INTEMEDIARIO  TRASEIRO  VOLVO NL/EDC</v>
          </cell>
          <cell r="C36745" t="str">
            <v>UM</v>
          </cell>
        </row>
        <row r="36746">
          <cell r="A36746" t="str">
            <v>DT904400F</v>
          </cell>
          <cell r="B36746" t="str">
            <v>TUBO INTEMEDIARIO  TRASEIRO  VOLVO NL/EDC - 8124127</v>
          </cell>
          <cell r="C36746" t="str">
            <v>UM</v>
          </cell>
        </row>
        <row r="36747">
          <cell r="A36747" t="str">
            <v>DT9045000</v>
          </cell>
          <cell r="B36747" t="str">
            <v>TUBO DIANTEIRO VOLVO NL10/NL12</v>
          </cell>
          <cell r="C36747" t="str">
            <v>UM</v>
          </cell>
        </row>
        <row r="36748">
          <cell r="A36748" t="str">
            <v>DT904500F</v>
          </cell>
          <cell r="B36748" t="str">
            <v>TUBO DIANTEIRO VOLVO NL10/NL12 - 8123262</v>
          </cell>
          <cell r="C36748" t="str">
            <v>UM</v>
          </cell>
        </row>
        <row r="36749">
          <cell r="A36749" t="str">
            <v>DT9046000</v>
          </cell>
          <cell r="B36749" t="str">
            <v>TUBO INTERMEDIARIO DIANTEIRO  NL/EDC</v>
          </cell>
          <cell r="C36749" t="str">
            <v>UM</v>
          </cell>
        </row>
        <row r="36750">
          <cell r="A36750" t="str">
            <v>DT904600F</v>
          </cell>
          <cell r="B36750" t="str">
            <v>TUBO INTERMEDIARIO DIANTEIRO  NL/EDC - 8121877</v>
          </cell>
          <cell r="C36750" t="str">
            <v>UM</v>
          </cell>
        </row>
        <row r="36751">
          <cell r="A36751" t="str">
            <v>DT9047000</v>
          </cell>
          <cell r="B36751" t="str">
            <v>TUBO DIANTEIRO VOLVO NL/EDC - 8</v>
          </cell>
          <cell r="C36751" t="str">
            <v>UM</v>
          </cell>
        </row>
        <row r="36752">
          <cell r="A36752" t="str">
            <v>DT904700F</v>
          </cell>
          <cell r="B36752" t="str">
            <v>TUBO DIANTEIRO VOLVO NL/EDC - 8124045</v>
          </cell>
          <cell r="C36752" t="str">
            <v>UM</v>
          </cell>
        </row>
        <row r="36753">
          <cell r="A36753" t="str">
            <v>DT9048000</v>
          </cell>
          <cell r="B36753" t="str">
            <v>SILENCIOSO VOLVO  COM  MIOLO METALICO</v>
          </cell>
          <cell r="C36753" t="str">
            <v>UM</v>
          </cell>
        </row>
        <row r="36754">
          <cell r="A36754" t="str">
            <v>DT9049000</v>
          </cell>
          <cell r="B36754" t="str">
            <v>SILENCIOSO VOLVO SEMI OCO COM MIOLO METALICO</v>
          </cell>
          <cell r="C36754" t="str">
            <v>UM</v>
          </cell>
        </row>
        <row r="36755">
          <cell r="A36755" t="str">
            <v>DT904900F</v>
          </cell>
          <cell r="B36755" t="str">
            <v>SILENCIOSO VOLVO SEMI OCO COM MIOLO METALICO - 6882733</v>
          </cell>
          <cell r="C36755" t="str">
            <v>UM</v>
          </cell>
        </row>
        <row r="36756">
          <cell r="A36756" t="str">
            <v>DT9050000</v>
          </cell>
          <cell r="B36756" t="str">
            <v>SILENCIOSO COM MIOLO METALICO</v>
          </cell>
          <cell r="C36756" t="str">
            <v>UM</v>
          </cell>
        </row>
        <row r="36757">
          <cell r="A36757" t="str">
            <v>DT905000F</v>
          </cell>
          <cell r="B36757" t="str">
            <v>SILENCIOSO COM MIOLO METALICO - 297075</v>
          </cell>
          <cell r="C36757" t="str">
            <v>UM</v>
          </cell>
        </row>
        <row r="36758">
          <cell r="A36758" t="str">
            <v>DT9051000</v>
          </cell>
          <cell r="B36758" t="str">
            <v>TUBO DIANTEIRO T/R 142-143</v>
          </cell>
          <cell r="C36758" t="str">
            <v>UM</v>
          </cell>
        </row>
        <row r="36759">
          <cell r="A36759" t="str">
            <v>DT9052000</v>
          </cell>
          <cell r="B36759" t="str">
            <v>TUBO TRASEIRO SEM SUCCIONADOR T/R112-142</v>
          </cell>
          <cell r="C36759" t="str">
            <v>UM</v>
          </cell>
        </row>
        <row r="36760">
          <cell r="A36760" t="str">
            <v>DT905200F</v>
          </cell>
          <cell r="B36760" t="str">
            <v>TUBO TRASEIRO SEM SUCCIONADOR T/R112-142 - 297615</v>
          </cell>
          <cell r="C36760" t="str">
            <v>UM</v>
          </cell>
        </row>
        <row r="36761">
          <cell r="A36761" t="str">
            <v>DT9053000</v>
          </cell>
          <cell r="B36761" t="str">
            <v>TUBO TRASEIRO COM SUCCIONADOR HW 112-142</v>
          </cell>
          <cell r="C36761" t="str">
            <v>UM</v>
          </cell>
        </row>
        <row r="36762">
          <cell r="A36762" t="str">
            <v>DT9054000</v>
          </cell>
          <cell r="B36762" t="str">
            <v>SILENCIOSO C/ MIOLO E LA VIDRO T/R112-142  T/R113-143</v>
          </cell>
          <cell r="C36762" t="str">
            <v>UM</v>
          </cell>
        </row>
        <row r="36763">
          <cell r="A36763" t="str">
            <v>DT905400F</v>
          </cell>
          <cell r="B36763" t="str">
            <v>SILENCIOSO C/ MIOLO E LA VIDRO T/R112-142  T/R113-143 - 2970</v>
          </cell>
          <cell r="C36763" t="str">
            <v>UM</v>
          </cell>
        </row>
        <row r="36764">
          <cell r="A36764" t="str">
            <v>DT9055000</v>
          </cell>
          <cell r="B36764" t="str">
            <v>TUBO DIANTEIRO T-112 - 297517</v>
          </cell>
          <cell r="C36764" t="str">
            <v>UM</v>
          </cell>
        </row>
        <row r="36765">
          <cell r="A36765" t="str">
            <v>DT905500F</v>
          </cell>
          <cell r="B36765" t="str">
            <v>TUBO DIANTEIRO T-112 - 297517</v>
          </cell>
          <cell r="C36765" t="str">
            <v>UM</v>
          </cell>
        </row>
        <row r="36766">
          <cell r="A36766" t="str">
            <v>DT9057000</v>
          </cell>
          <cell r="B36766" t="str">
            <v>TUBO DIANTEIRO T/R113-143</v>
          </cell>
          <cell r="C36766" t="str">
            <v>UM</v>
          </cell>
        </row>
        <row r="36767">
          <cell r="A36767" t="str">
            <v>DT905700F</v>
          </cell>
          <cell r="B36767" t="str">
            <v>TUBO DIANTEIRO T/R113-143 - 543766</v>
          </cell>
          <cell r="C36767" t="str">
            <v>UM</v>
          </cell>
        </row>
        <row r="36768">
          <cell r="A36768" t="str">
            <v>DT9059000</v>
          </cell>
          <cell r="B36768" t="str">
            <v>TUBO TRAS LONGO S/SUCCIONADOR T/R113-143</v>
          </cell>
          <cell r="C36768" t="str">
            <v>UM</v>
          </cell>
        </row>
        <row r="36769">
          <cell r="A36769" t="str">
            <v>DT905900F</v>
          </cell>
          <cell r="B36769" t="str">
            <v>TUBO TRAS LONGO S/SUCCIONADOR T/R113-143 - 1679435</v>
          </cell>
          <cell r="C36769" t="str">
            <v>UM</v>
          </cell>
        </row>
        <row r="36770">
          <cell r="A36770" t="str">
            <v>DT9061000</v>
          </cell>
          <cell r="B36770" t="str">
            <v>TUBO TRAS CURTO C/SUCCIONADOR T/R113-143</v>
          </cell>
          <cell r="C36770" t="str">
            <v>UM</v>
          </cell>
        </row>
        <row r="36771">
          <cell r="A36771" t="str">
            <v>DT9062000</v>
          </cell>
          <cell r="B36771" t="str">
            <v>TUBO TRAS CURTO S/SUCCIONADOR T/R113-143</v>
          </cell>
          <cell r="C36771" t="str">
            <v>UM</v>
          </cell>
        </row>
        <row r="36772">
          <cell r="A36772" t="str">
            <v>DT906200F</v>
          </cell>
          <cell r="B36772" t="str">
            <v>TUBO TRAS CURTO S/SUCCIONADOR T/R113-143 - 1679432</v>
          </cell>
          <cell r="C36772" t="str">
            <v>UM</v>
          </cell>
        </row>
        <row r="36773">
          <cell r="A36773" t="str">
            <v>DT9063000</v>
          </cell>
          <cell r="B36773" t="str">
            <v>SILENCIOSO LK/LKS 140-141 COM MIOLO</v>
          </cell>
          <cell r="C36773" t="str">
            <v>UM</v>
          </cell>
        </row>
        <row r="36774">
          <cell r="A36774" t="str">
            <v>DT9064000</v>
          </cell>
          <cell r="B36774" t="str">
            <v>TUBO DIANTEIRO LK/LKS 140/141</v>
          </cell>
          <cell r="C36774" t="str">
            <v>UM</v>
          </cell>
        </row>
        <row r="36775">
          <cell r="A36775" t="str">
            <v>DT9065000</v>
          </cell>
          <cell r="B36775" t="str">
            <v>TUBO TRASEIRO</v>
          </cell>
          <cell r="C36775" t="str">
            <v>UM</v>
          </cell>
        </row>
        <row r="36776">
          <cell r="A36776" t="str">
            <v>DT9067000</v>
          </cell>
          <cell r="B36776" t="str">
            <v>TUBO DIANTEIRO</v>
          </cell>
          <cell r="C36776" t="str">
            <v>UM</v>
          </cell>
        </row>
        <row r="36777">
          <cell r="A36777" t="str">
            <v>DT9068000</v>
          </cell>
          <cell r="B36777" t="str">
            <v>SILENCIOSO INTERMEDIARIO</v>
          </cell>
          <cell r="C36777" t="str">
            <v>UM</v>
          </cell>
        </row>
        <row r="36778">
          <cell r="A36778" t="str">
            <v>DT906800F</v>
          </cell>
          <cell r="B36778" t="str">
            <v>SILENCIOSO INTERMEDIARIO - 690 490 72 01</v>
          </cell>
          <cell r="C36778" t="str">
            <v>UM</v>
          </cell>
        </row>
        <row r="36779">
          <cell r="A36779" t="str">
            <v>DT9069000</v>
          </cell>
          <cell r="B36779" t="str">
            <v>TUBO TRASEIRO (CAM. MB/97.. SPRINTER 310-D)</v>
          </cell>
          <cell r="C36779" t="str">
            <v>UM</v>
          </cell>
        </row>
        <row r="36780">
          <cell r="A36780" t="str">
            <v>DT906900F</v>
          </cell>
          <cell r="B36780" t="str">
            <v>TUBO TRASEIRO (CAM. MB/97.. SPRINTER 310-D) - 690 490 72 21</v>
          </cell>
          <cell r="C36780" t="str">
            <v>UM</v>
          </cell>
        </row>
        <row r="36781">
          <cell r="A36781" t="str">
            <v>DT9070000</v>
          </cell>
          <cell r="B36781" t="str">
            <v>TUBO DIANTEIRO SEM FREIO MOTOR</v>
          </cell>
          <cell r="C36781" t="str">
            <v>UM</v>
          </cell>
        </row>
        <row r="36782">
          <cell r="A36782" t="str">
            <v>DT907000F</v>
          </cell>
          <cell r="B36782" t="str">
            <v>TUBO DIANTEIRO SEM FREIO MOTOR - 688 490 72 19</v>
          </cell>
          <cell r="C36782" t="str">
            <v>UM</v>
          </cell>
        </row>
        <row r="36783">
          <cell r="A36783" t="str">
            <v>DT9071000</v>
          </cell>
          <cell r="B36783" t="str">
            <v>SILENCIOSO COM MIOLO</v>
          </cell>
          <cell r="C36783" t="str">
            <v>UM</v>
          </cell>
        </row>
        <row r="36784">
          <cell r="A36784" t="str">
            <v>DT907100F</v>
          </cell>
          <cell r="B36784" t="str">
            <v>SILENCIOSO COM MIOLO - 688 490 02 01</v>
          </cell>
          <cell r="C36784" t="str">
            <v>UM</v>
          </cell>
        </row>
        <row r="36785">
          <cell r="A36785" t="str">
            <v>DT9072000</v>
          </cell>
          <cell r="B36785" t="str">
            <v>TUBO TRASEIRO</v>
          </cell>
          <cell r="C36785" t="str">
            <v>UM</v>
          </cell>
        </row>
        <row r="36786">
          <cell r="A36786" t="str">
            <v>DT907200F</v>
          </cell>
          <cell r="B36786" t="str">
            <v>TUBO TRASEIRO - 383 492 65 04</v>
          </cell>
          <cell r="C36786" t="str">
            <v>UM</v>
          </cell>
        </row>
        <row r="36787">
          <cell r="A36787" t="str">
            <v>DT9073000</v>
          </cell>
          <cell r="B36787" t="str">
            <v>TUBO DIANTEIRO COM FREIO MOTOR</v>
          </cell>
          <cell r="C36787" t="str">
            <v>UM</v>
          </cell>
        </row>
        <row r="36788">
          <cell r="A36788" t="str">
            <v>DT9074000</v>
          </cell>
          <cell r="B36788" t="str">
            <v>SILENCIOSO COM TAMPA DUPLA SEM MIOLO</v>
          </cell>
          <cell r="C36788" t="str">
            <v>UM</v>
          </cell>
        </row>
        <row r="36789">
          <cell r="A36789" t="str">
            <v>DT9075000</v>
          </cell>
          <cell r="B36789" t="str">
            <v>TUBO DIANTEIRO 3"</v>
          </cell>
          <cell r="C36789" t="str">
            <v>UM</v>
          </cell>
        </row>
        <row r="36790">
          <cell r="A36790" t="str">
            <v>DT907500F</v>
          </cell>
          <cell r="B36790" t="str">
            <v>TUBO DIANTEIRO 3" - 688 490 71 19</v>
          </cell>
          <cell r="C36790" t="str">
            <v>UM</v>
          </cell>
        </row>
        <row r="36791">
          <cell r="A36791" t="str">
            <v>DT9076000</v>
          </cell>
          <cell r="B36791" t="str">
            <v>SILENCIOSO MB 712/912/914</v>
          </cell>
          <cell r="C36791" t="str">
            <v>UM</v>
          </cell>
        </row>
        <row r="36792">
          <cell r="A36792" t="str">
            <v>DT907600F</v>
          </cell>
          <cell r="B36792" t="str">
            <v>SILENCIOSO MB 712/912/914</v>
          </cell>
          <cell r="C36792" t="str">
            <v>UM</v>
          </cell>
        </row>
        <row r="36793">
          <cell r="A36793" t="str">
            <v>DT9077000</v>
          </cell>
          <cell r="B36793" t="str">
            <v>TUBO TRASEIRO</v>
          </cell>
          <cell r="C36793" t="str">
            <v>UM</v>
          </cell>
        </row>
        <row r="36794">
          <cell r="A36794" t="str">
            <v>DT907700F</v>
          </cell>
          <cell r="B36794" t="str">
            <v>TUBO TRASEIRO - 688 492 72 04</v>
          </cell>
          <cell r="C36794" t="str">
            <v>UM</v>
          </cell>
        </row>
        <row r="36795">
          <cell r="A36795" t="str">
            <v>DT9078000</v>
          </cell>
          <cell r="B36795" t="str">
            <v>SILENCIOSO COM TAMPA DUPLA SEM MIOLO</v>
          </cell>
          <cell r="C36795" t="str">
            <v>UM</v>
          </cell>
        </row>
        <row r="36796">
          <cell r="A36796" t="str">
            <v>DT9079000</v>
          </cell>
          <cell r="B36796" t="str">
            <v>TUBO DIANTEIRO</v>
          </cell>
          <cell r="C36796" t="str">
            <v>UM</v>
          </cell>
        </row>
        <row r="36797">
          <cell r="A36797" t="str">
            <v>DT9081000</v>
          </cell>
          <cell r="B36797" t="str">
            <v>SILENCIOSO C/ MIOLO MB 1214/2314/1218/2418</v>
          </cell>
          <cell r="C36797" t="str">
            <v>UM</v>
          </cell>
        </row>
        <row r="36798">
          <cell r="A36798" t="str">
            <v>DT908100F</v>
          </cell>
          <cell r="B36798" t="str">
            <v>SILENCIOSO C/ MIOLO MB 1214/2314/1218/2418 - 384 490 70 01</v>
          </cell>
          <cell r="C36798" t="str">
            <v>UM</v>
          </cell>
        </row>
        <row r="36799">
          <cell r="A36799" t="str">
            <v>DT9082000</v>
          </cell>
          <cell r="B36799" t="str">
            <v>TUBO TRASEIRO</v>
          </cell>
          <cell r="C36799" t="str">
            <v>UM</v>
          </cell>
        </row>
        <row r="36800">
          <cell r="A36800" t="str">
            <v>DT908200F</v>
          </cell>
          <cell r="B36800" t="str">
            <v>TUBO TRASEIRO - 392 492 70 07</v>
          </cell>
          <cell r="C36800" t="str">
            <v>UM</v>
          </cell>
        </row>
        <row r="36801">
          <cell r="A36801" t="str">
            <v>DT9083000</v>
          </cell>
          <cell r="B36801" t="str">
            <v>TUBO DIANT CAB AVANCADA</v>
          </cell>
          <cell r="C36801" t="str">
            <v>UM</v>
          </cell>
        </row>
        <row r="36802">
          <cell r="A36802" t="str">
            <v>DT908300F</v>
          </cell>
          <cell r="B36802" t="str">
            <v>TUBO DIANT CAB AVANCADA   397 490 71 19</v>
          </cell>
          <cell r="C36802" t="str">
            <v>UM</v>
          </cell>
        </row>
        <row r="36803">
          <cell r="A36803" t="str">
            <v>DT9085000</v>
          </cell>
          <cell r="B36803" t="str">
            <v>TUBO TRASEIRO LONGO</v>
          </cell>
          <cell r="C36803" t="str">
            <v>UM</v>
          </cell>
        </row>
        <row r="36804">
          <cell r="A36804" t="str">
            <v>DT908500F</v>
          </cell>
          <cell r="B36804" t="str">
            <v>TUBO TRASEIRO LONGO</v>
          </cell>
          <cell r="C36804" t="str">
            <v>UM</v>
          </cell>
        </row>
        <row r="36805">
          <cell r="A36805" t="str">
            <v>DT9086000</v>
          </cell>
          <cell r="B36805" t="str">
            <v>TUBO DIANTEIRO</v>
          </cell>
          <cell r="C36805" t="str">
            <v>UM</v>
          </cell>
        </row>
        <row r="36806">
          <cell r="A36806" t="str">
            <v>DT908600F</v>
          </cell>
          <cell r="B36806" t="str">
            <v>TUBO DIANTEIRO - 394 490 70 19</v>
          </cell>
          <cell r="C36806" t="str">
            <v>UM</v>
          </cell>
        </row>
        <row r="36807">
          <cell r="A36807" t="str">
            <v>DT9088000</v>
          </cell>
          <cell r="B36807" t="str">
            <v>ANEL ACO SEPARADOR VOLVO</v>
          </cell>
          <cell r="C36807" t="str">
            <v>UM</v>
          </cell>
        </row>
        <row r="36808">
          <cell r="A36808" t="str">
            <v>DT9089000</v>
          </cell>
          <cell r="B36808" t="str">
            <v>TUBO DIANTEIRO CABINA AVANCADA 3 1/2"</v>
          </cell>
          <cell r="C36808" t="str">
            <v>UM</v>
          </cell>
        </row>
        <row r="36809">
          <cell r="A36809" t="str">
            <v>DT908900F</v>
          </cell>
          <cell r="B36809" t="str">
            <v>TUBO DIANTEIRO CABINA AVANCADA 3 1/2" - 397 490 70 19</v>
          </cell>
          <cell r="C36809" t="str">
            <v>UM</v>
          </cell>
        </row>
        <row r="36810">
          <cell r="A36810" t="str">
            <v>DT9090000</v>
          </cell>
          <cell r="B36810" t="str">
            <v>SILENCIOSO M.B. COM  MIOLO E SAIDA LAT. LONGA</v>
          </cell>
          <cell r="C36810" t="str">
            <v>UM</v>
          </cell>
        </row>
        <row r="36811">
          <cell r="A36811" t="str">
            <v>DT909000F</v>
          </cell>
          <cell r="B36811" t="str">
            <v>SILENCIOSO M.B. COM  MIOLO E SAIDA LAT. LONGA - 693 490 70 0</v>
          </cell>
          <cell r="C36811" t="str">
            <v>UM</v>
          </cell>
        </row>
        <row r="36812">
          <cell r="A36812" t="str">
            <v>DT9092000</v>
          </cell>
          <cell r="B36812" t="str">
            <v>TUBO DIANTEIRO</v>
          </cell>
          <cell r="C36812" t="str">
            <v>UM</v>
          </cell>
        </row>
        <row r="36813">
          <cell r="A36813" t="str">
            <v>DT909200F</v>
          </cell>
          <cell r="B36813" t="str">
            <v>TUBO DIANTEIRO - 695 490 71 19</v>
          </cell>
          <cell r="C36813" t="str">
            <v>UM</v>
          </cell>
        </row>
        <row r="36814">
          <cell r="A36814" t="str">
            <v>DT9095000</v>
          </cell>
          <cell r="B36814" t="str">
            <v>TUBO DIANTEIRO</v>
          </cell>
          <cell r="C36814" t="str">
            <v>UM</v>
          </cell>
        </row>
        <row r="36815">
          <cell r="A36815" t="str">
            <v>DT909500F</v>
          </cell>
          <cell r="B36815" t="str">
            <v>TUBO DIANTEIRO - 350 490 71 19</v>
          </cell>
          <cell r="C36815" t="str">
            <v>UM</v>
          </cell>
        </row>
        <row r="36816">
          <cell r="A36816" t="str">
            <v>DT9096000</v>
          </cell>
          <cell r="B36816" t="str">
            <v>TUBO INTERMEDIARIO</v>
          </cell>
          <cell r="C36816" t="str">
            <v>UM</v>
          </cell>
        </row>
        <row r="36817">
          <cell r="A36817" t="str">
            <v>DT909600F</v>
          </cell>
          <cell r="B36817" t="str">
            <v>TUBO INTERMEDIARIO - 350 492 72 01</v>
          </cell>
          <cell r="C36817" t="str">
            <v>UM</v>
          </cell>
        </row>
        <row r="36818">
          <cell r="A36818" t="str">
            <v>DT9097000</v>
          </cell>
          <cell r="B36818" t="str">
            <v>SILENCIOSO MB COM MIOLO</v>
          </cell>
          <cell r="C36818" t="str">
            <v>UM</v>
          </cell>
        </row>
        <row r="36819">
          <cell r="A36819" t="str">
            <v>DT909700F</v>
          </cell>
          <cell r="B36819" t="str">
            <v>SILENCIOSO MB COM MIOLO - 350 490 70 15</v>
          </cell>
          <cell r="C36819" t="str">
            <v>UM</v>
          </cell>
        </row>
        <row r="36820">
          <cell r="A36820" t="str">
            <v>DT9099000</v>
          </cell>
          <cell r="B36820" t="str">
            <v>TUBO DIANTEIRO</v>
          </cell>
          <cell r="C36820" t="str">
            <v>UM</v>
          </cell>
        </row>
        <row r="36821">
          <cell r="A36821" t="str">
            <v>DT9100000</v>
          </cell>
          <cell r="B36821" t="str">
            <v>SILENCIOSO  MB SEMI-OCO</v>
          </cell>
          <cell r="C36821" t="str">
            <v>UM</v>
          </cell>
        </row>
        <row r="36822">
          <cell r="A36822" t="str">
            <v>DT910000F</v>
          </cell>
          <cell r="B36822" t="str">
            <v>SILENCIOSO  MB SEMI-OCO</v>
          </cell>
          <cell r="C36822" t="str">
            <v>UM</v>
          </cell>
        </row>
        <row r="36823">
          <cell r="A36823" t="str">
            <v>DT9101000</v>
          </cell>
          <cell r="B36823" t="str">
            <v>TUBO DIANTEIRO</v>
          </cell>
          <cell r="C36823" t="str">
            <v>UM</v>
          </cell>
        </row>
        <row r="36824">
          <cell r="A36824" t="str">
            <v>DT9102000</v>
          </cell>
          <cell r="B36824" t="str">
            <v>TUBO INTERMEDIARIO</v>
          </cell>
          <cell r="C36824" t="str">
            <v>UM</v>
          </cell>
        </row>
        <row r="36825">
          <cell r="A36825" t="str">
            <v>DT910200F</v>
          </cell>
          <cell r="B36825" t="str">
            <v>TUBO INTERMEDIARIO - 360 492 01 07</v>
          </cell>
          <cell r="C36825" t="str">
            <v>UM</v>
          </cell>
        </row>
        <row r="36826">
          <cell r="A36826" t="str">
            <v>DT9103000</v>
          </cell>
          <cell r="B36826" t="str">
            <v>TUBO TRASEIRO LONGO</v>
          </cell>
          <cell r="C36826" t="str">
            <v>UM</v>
          </cell>
        </row>
        <row r="36827">
          <cell r="A36827" t="str">
            <v>DT910300F</v>
          </cell>
          <cell r="B36827" t="str">
            <v>TUBO TRASEIRO LONGO - 350 492 72 01</v>
          </cell>
          <cell r="C36827" t="str">
            <v>UM</v>
          </cell>
        </row>
        <row r="36828">
          <cell r="A36828" t="str">
            <v>DT9109000</v>
          </cell>
          <cell r="B36828" t="str">
            <v>TUBO DIANTEIRO</v>
          </cell>
          <cell r="C36828" t="str">
            <v>UM</v>
          </cell>
        </row>
        <row r="36829">
          <cell r="A36829" t="str">
            <v>DT910900F</v>
          </cell>
          <cell r="B36829" t="str">
            <v>TUBO DIANTEIRO - 388 490 70 19</v>
          </cell>
          <cell r="C36829" t="str">
            <v>UM</v>
          </cell>
        </row>
        <row r="36830">
          <cell r="A36830" t="str">
            <v>DT9110000</v>
          </cell>
          <cell r="B36830" t="str">
            <v>TUBO INTERMEDIARIO</v>
          </cell>
          <cell r="C36830" t="str">
            <v>UM</v>
          </cell>
        </row>
        <row r="36831">
          <cell r="A36831" t="str">
            <v>DT911000F</v>
          </cell>
          <cell r="B36831" t="str">
            <v>TUBO INTERMEDIARIO - 388 492 73 01</v>
          </cell>
          <cell r="C36831" t="str">
            <v>UM</v>
          </cell>
        </row>
        <row r="36832">
          <cell r="A36832" t="str">
            <v>DT9112000</v>
          </cell>
          <cell r="B36832" t="str">
            <v>TUBO DIANTEIRO</v>
          </cell>
          <cell r="C36832" t="str">
            <v>UM</v>
          </cell>
        </row>
        <row r="36833">
          <cell r="A36833" t="str">
            <v>DT911200F</v>
          </cell>
          <cell r="B36833" t="str">
            <v>TUBO DIANTEIRO - 388 490 70 19</v>
          </cell>
          <cell r="C36833" t="str">
            <v>UM</v>
          </cell>
        </row>
        <row r="36834">
          <cell r="A36834" t="str">
            <v>DT9113000</v>
          </cell>
          <cell r="B36834" t="str">
            <v>SILENCIOSO MB ENTRADA LATERAL</v>
          </cell>
          <cell r="C36834" t="str">
            <v>UM</v>
          </cell>
        </row>
        <row r="36835">
          <cell r="A36835" t="str">
            <v>DT911300F</v>
          </cell>
          <cell r="B36835" t="str">
            <v>SILENCIOSO MB ENTRADA LATERAL - 388 490 74 15</v>
          </cell>
          <cell r="C36835" t="str">
            <v>UM</v>
          </cell>
        </row>
        <row r="36836">
          <cell r="A36836" t="str">
            <v>DT9114000</v>
          </cell>
          <cell r="B36836" t="str">
            <v>TUBO TRASEIRO</v>
          </cell>
          <cell r="C36836" t="str">
            <v>UM</v>
          </cell>
        </row>
        <row r="36837">
          <cell r="A36837" t="str">
            <v>DT9115000</v>
          </cell>
          <cell r="B36837" t="str">
            <v>TUBO DIANTEIRO</v>
          </cell>
          <cell r="C36837" t="str">
            <v>UM</v>
          </cell>
        </row>
        <row r="36838">
          <cell r="A36838" t="str">
            <v>DT9116000</v>
          </cell>
          <cell r="B36838" t="str">
            <v>TUBO INTERMEDIARIO</v>
          </cell>
          <cell r="C36838" t="str">
            <v>UM</v>
          </cell>
        </row>
        <row r="36839">
          <cell r="A36839" t="str">
            <v>DT9117000</v>
          </cell>
          <cell r="B36839" t="str">
            <v>SILENCIOSO MB 1634/1934L</v>
          </cell>
          <cell r="C36839" t="str">
            <v>UM</v>
          </cell>
        </row>
        <row r="36840">
          <cell r="A36840" t="str">
            <v>DT911700F</v>
          </cell>
          <cell r="B36840" t="str">
            <v>SILENCIOSO MB 1634/1934L - 696 490 71 01</v>
          </cell>
          <cell r="C36840" t="str">
            <v>UM</v>
          </cell>
        </row>
        <row r="36841">
          <cell r="A36841" t="str">
            <v>DT9118000</v>
          </cell>
          <cell r="B36841" t="str">
            <v>TUBO DIANT DIAM 3.1/2" SCANIA L/LS/LT 110</v>
          </cell>
          <cell r="C36841" t="str">
            <v>UM</v>
          </cell>
        </row>
        <row r="36842">
          <cell r="A36842" t="str">
            <v>DT9122000</v>
          </cell>
          <cell r="B36842" t="str">
            <v>TUBO TRASEIRO</v>
          </cell>
          <cell r="C36842" t="str">
            <v>UM</v>
          </cell>
        </row>
        <row r="36843">
          <cell r="A36843" t="str">
            <v>DT9123000</v>
          </cell>
          <cell r="B36843" t="str">
            <v>TUBO DIANTEIRO</v>
          </cell>
          <cell r="C36843" t="str">
            <v>UM</v>
          </cell>
        </row>
        <row r="36844">
          <cell r="A36844" t="str">
            <v>DT9124000</v>
          </cell>
          <cell r="B36844" t="str">
            <v>SILENCIOSO SCANIA COM MIOLO</v>
          </cell>
          <cell r="C36844" t="str">
            <v>UM</v>
          </cell>
        </row>
        <row r="36845">
          <cell r="A36845" t="str">
            <v>DT9126000</v>
          </cell>
          <cell r="B36845" t="str">
            <v>TUBO DIANTEIRO 89/93</v>
          </cell>
          <cell r="C36845" t="str">
            <v>UM</v>
          </cell>
        </row>
        <row r="36846">
          <cell r="A36846" t="str">
            <v>DT912600F</v>
          </cell>
          <cell r="B36846" t="str">
            <v>TUBO DIANTEIRO 89/93 - 8123262</v>
          </cell>
          <cell r="C36846" t="str">
            <v>UM</v>
          </cell>
        </row>
        <row r="36847">
          <cell r="A36847" t="str">
            <v>DT9127000</v>
          </cell>
          <cell r="B36847" t="str">
            <v>SILENCIOSO SEMI-OCO</v>
          </cell>
          <cell r="C36847" t="str">
            <v>UM</v>
          </cell>
        </row>
        <row r="36848">
          <cell r="A36848" t="str">
            <v>DT9133000</v>
          </cell>
          <cell r="B36848" t="str">
            <v>SILENCIOSO INTERMEDIARIO VOLVO</v>
          </cell>
          <cell r="C36848" t="str">
            <v>UM</v>
          </cell>
        </row>
        <row r="36849">
          <cell r="A36849" t="str">
            <v>DT913300F</v>
          </cell>
          <cell r="B36849" t="str">
            <v>SILENCIOSO INTERMEDIARIO VOLVO 3979599</v>
          </cell>
          <cell r="C36849" t="str">
            <v>UM</v>
          </cell>
        </row>
        <row r="36850">
          <cell r="A36850" t="str">
            <v>DT9137000</v>
          </cell>
          <cell r="B36850" t="str">
            <v>SILENCIOSO COM MIOLO</v>
          </cell>
          <cell r="C36850" t="str">
            <v>UM</v>
          </cell>
        </row>
        <row r="36851">
          <cell r="A36851" t="str">
            <v>DT913700F</v>
          </cell>
          <cell r="B36851" t="str">
            <v>SILENCIOSO COM MIOLO - T06-253 121 C</v>
          </cell>
          <cell r="C36851" t="str">
            <v>UM</v>
          </cell>
        </row>
        <row r="36852">
          <cell r="A36852" t="str">
            <v>DT9138000</v>
          </cell>
          <cell r="B36852" t="str">
            <v>TUBO TRAS.(VW. 6.80/6.90 P/7.90 P/MOTOR PERKINS)</v>
          </cell>
          <cell r="C36852" t="str">
            <v>UM</v>
          </cell>
        </row>
        <row r="36853">
          <cell r="A36853" t="str">
            <v>DT913800F</v>
          </cell>
          <cell r="B36853" t="str">
            <v>TUBO TRAS.(VW.6.80/6.90 P/7.90 P/MOTOR PERKINS) - T06-253 68</v>
          </cell>
          <cell r="C36853" t="str">
            <v>UM</v>
          </cell>
        </row>
        <row r="36854">
          <cell r="A36854" t="str">
            <v>DT9140000</v>
          </cell>
          <cell r="B36854" t="str">
            <v>TUBO DIANT.(CAM 6.90/6.90 S/7.90 S - MOTOR MWM</v>
          </cell>
          <cell r="C36854" t="str">
            <v>UM</v>
          </cell>
        </row>
        <row r="36855">
          <cell r="A36855" t="str">
            <v>DT914000F</v>
          </cell>
          <cell r="B36855" t="str">
            <v>TUBO DIANT.(CAM 6.90/6.90 S/7.90 S-MOTOR MWM - T06-253 101 K</v>
          </cell>
          <cell r="C36855" t="str">
            <v>UM</v>
          </cell>
        </row>
        <row r="36856">
          <cell r="A36856" t="str">
            <v>DT9145000</v>
          </cell>
          <cell r="B36856" t="str">
            <v>TUBO DIANTEIRO</v>
          </cell>
          <cell r="C36856" t="str">
            <v>UM</v>
          </cell>
        </row>
        <row r="36857">
          <cell r="A36857" t="str">
            <v>DT9149000</v>
          </cell>
          <cell r="B36857" t="str">
            <v>TUBO INTERMEDIARIO</v>
          </cell>
          <cell r="C36857" t="str">
            <v>UM</v>
          </cell>
        </row>
        <row r="36858">
          <cell r="A36858" t="str">
            <v>DT914900F</v>
          </cell>
          <cell r="B36858" t="str">
            <v>TUBO INTERMEDIARIO - 2RD-253 171 A</v>
          </cell>
          <cell r="C36858" t="str">
            <v>UM</v>
          </cell>
        </row>
        <row r="36859">
          <cell r="A36859" t="str">
            <v>DT9150000</v>
          </cell>
          <cell r="B36859" t="str">
            <v>CJ. SILENCIOSO INTERMEDIARIO C/MIOLO</v>
          </cell>
          <cell r="C36859" t="str">
            <v>UM</v>
          </cell>
        </row>
        <row r="36860">
          <cell r="A36860" t="str">
            <v>DT9151000</v>
          </cell>
          <cell r="B36860" t="str">
            <v>TUBO TRASEIRO</v>
          </cell>
          <cell r="C36860" t="str">
            <v>UM</v>
          </cell>
        </row>
        <row r="36861">
          <cell r="A36861" t="str">
            <v>DT915100F</v>
          </cell>
          <cell r="B36861" t="str">
            <v>TUBO TRASEIRO - 2RD-253 683</v>
          </cell>
          <cell r="C36861" t="str">
            <v>UM</v>
          </cell>
        </row>
        <row r="36862">
          <cell r="A36862" t="str">
            <v>DT9152000</v>
          </cell>
          <cell r="B36862" t="str">
            <v>SILENCIOSO  INTERMEDIARIO COM MIOLO V.W.</v>
          </cell>
          <cell r="C36862" t="str">
            <v>UM</v>
          </cell>
        </row>
        <row r="36863">
          <cell r="A36863" t="str">
            <v>DT915200F</v>
          </cell>
          <cell r="B36863" t="str">
            <v>SILENCIOSO  INTERMEDIARIO COM MIOLO V.W. - 2RD-253 121 F</v>
          </cell>
          <cell r="C36863" t="str">
            <v>UM</v>
          </cell>
        </row>
        <row r="36864">
          <cell r="A36864" t="str">
            <v>DT9153000</v>
          </cell>
          <cell r="B36864" t="str">
            <v>TUBO DIANTEIRO LONGO SEM FREIO MOTOR</v>
          </cell>
          <cell r="C36864" t="str">
            <v>UM</v>
          </cell>
        </row>
        <row r="36865">
          <cell r="A36865" t="str">
            <v>DT915300F</v>
          </cell>
          <cell r="B36865" t="str">
            <v>TUBO DIANTEIRO LONGO SEM FREIO MOTOR - T11-253 101 E</v>
          </cell>
          <cell r="C36865" t="str">
            <v>UM</v>
          </cell>
        </row>
        <row r="36866">
          <cell r="A36866" t="str">
            <v>DT9154000</v>
          </cell>
          <cell r="B36866" t="str">
            <v>SILENCIOSO COM MIOLO - T11-253</v>
          </cell>
          <cell r="C36866" t="str">
            <v>UM</v>
          </cell>
        </row>
        <row r="36867">
          <cell r="A36867" t="str">
            <v>DT915400F</v>
          </cell>
          <cell r="B36867" t="str">
            <v>SILENCIOSO COM MIOLO - T11-253 121 B</v>
          </cell>
          <cell r="C36867" t="str">
            <v>UM</v>
          </cell>
        </row>
        <row r="36868">
          <cell r="A36868" t="str">
            <v>DT9155000</v>
          </cell>
          <cell r="B36868" t="str">
            <v>TUBO TRASEIRO CAM VW 11.130/12.130/13.130</v>
          </cell>
          <cell r="C36868" t="str">
            <v>UM</v>
          </cell>
        </row>
        <row r="36869">
          <cell r="A36869" t="str">
            <v>DT915500F</v>
          </cell>
          <cell r="B36869" t="str">
            <v>TUBO TRASEIRO CAM VW 11.130/12.130/13.130 - TD1-253 683 A</v>
          </cell>
          <cell r="C36869" t="str">
            <v>UM</v>
          </cell>
        </row>
        <row r="36870">
          <cell r="A36870" t="str">
            <v>DT9158000</v>
          </cell>
          <cell r="B36870" t="str">
            <v>TUBO TRASEIRO</v>
          </cell>
          <cell r="C36870" t="str">
            <v>UM</v>
          </cell>
        </row>
        <row r="36871">
          <cell r="A36871" t="str">
            <v>DT915800F</v>
          </cell>
          <cell r="B36871" t="str">
            <v>TUBO TRASEIRO - 388 492 70 14</v>
          </cell>
          <cell r="C36871" t="str">
            <v>UM</v>
          </cell>
        </row>
        <row r="36872">
          <cell r="A36872" t="str">
            <v>DT9159000</v>
          </cell>
          <cell r="B36872" t="str">
            <v>TUBO DIANTEIRO</v>
          </cell>
          <cell r="C36872" t="str">
            <v>UM</v>
          </cell>
        </row>
        <row r="36873">
          <cell r="A36873" t="str">
            <v>DT915900F</v>
          </cell>
          <cell r="B36873" t="str">
            <v>TUBO DIANTEIRO - TEG-253 101 B</v>
          </cell>
          <cell r="C36873" t="str">
            <v>UM</v>
          </cell>
        </row>
        <row r="36874">
          <cell r="A36874" t="str">
            <v>DT9160000</v>
          </cell>
          <cell r="B36874" t="str">
            <v>SILENCIOSO COM MIOLO</v>
          </cell>
          <cell r="C36874" t="str">
            <v>UM</v>
          </cell>
        </row>
        <row r="36875">
          <cell r="A36875" t="str">
            <v>DT916000F</v>
          </cell>
          <cell r="B36875" t="str">
            <v>SILENCIOSO COM MIOLO - TEG-253 121 B</v>
          </cell>
          <cell r="C36875" t="str">
            <v>UM</v>
          </cell>
        </row>
        <row r="36876">
          <cell r="A36876" t="str">
            <v>DT9162000</v>
          </cell>
          <cell r="B36876" t="str">
            <v>TUBO DIANTEIRO 4" VOLKS TJ3 253 10 1F</v>
          </cell>
          <cell r="C36876" t="str">
            <v>UM</v>
          </cell>
        </row>
        <row r="36877">
          <cell r="A36877" t="str">
            <v>DT9163000</v>
          </cell>
          <cell r="B36877" t="str">
            <v>SILENCIOSO VOLKS 14-210/16-210</v>
          </cell>
          <cell r="C36877" t="str">
            <v>UM</v>
          </cell>
        </row>
        <row r="36878">
          <cell r="A36878" t="str">
            <v>DT9164000</v>
          </cell>
          <cell r="B36878" t="str">
            <v>TUBO DIANTEIRO 4" VOLKS</v>
          </cell>
          <cell r="C36878" t="str">
            <v>UM</v>
          </cell>
        </row>
        <row r="36879">
          <cell r="A36879" t="str">
            <v>DT9165000</v>
          </cell>
          <cell r="B36879" t="str">
            <v>TUBO INTERMEDIARIO  COM FREIO MOTOR - TEG</v>
          </cell>
          <cell r="C36879" t="str">
            <v>UM</v>
          </cell>
        </row>
        <row r="36880">
          <cell r="A36880" t="str">
            <v>DT916500F</v>
          </cell>
          <cell r="B36880" t="str">
            <v>TUBO INTERMEDIARIO  COM FREIO MOTOR - TEG 253 17 1A</v>
          </cell>
          <cell r="C36880" t="str">
            <v>UM</v>
          </cell>
        </row>
        <row r="36881">
          <cell r="A36881" t="str">
            <v>DT9166000</v>
          </cell>
          <cell r="B36881" t="str">
            <v>TUBO INTERMEDIARIO SEM FREIO MOTOR - TJG</v>
          </cell>
          <cell r="C36881" t="str">
            <v>UM</v>
          </cell>
        </row>
        <row r="36882">
          <cell r="A36882" t="str">
            <v>DT916600F</v>
          </cell>
          <cell r="B36882" t="str">
            <v>TUBO INTERMEDIARIO SEM FREIO MOTOR - TJG 253 17 1C</v>
          </cell>
          <cell r="C36882" t="str">
            <v>UM</v>
          </cell>
        </row>
        <row r="36883">
          <cell r="A36883" t="str">
            <v>DT9167000</v>
          </cell>
          <cell r="B36883" t="str">
            <v>SILENCIOSO VOLKS</v>
          </cell>
          <cell r="C36883" t="str">
            <v>UM</v>
          </cell>
        </row>
        <row r="36884">
          <cell r="A36884" t="str">
            <v>DT916700F</v>
          </cell>
          <cell r="B36884" t="str">
            <v>SILENCIOSO VOLKS 2RK 253 121 A</v>
          </cell>
          <cell r="C36884" t="str">
            <v>UM</v>
          </cell>
        </row>
        <row r="36885">
          <cell r="A36885" t="str">
            <v>DT9168000</v>
          </cell>
          <cell r="B36885" t="str">
            <v>TUBO TRASEIRO</v>
          </cell>
          <cell r="C36885" t="str">
            <v>UM</v>
          </cell>
        </row>
        <row r="36886">
          <cell r="A36886" t="str">
            <v>DT916800F</v>
          </cell>
          <cell r="B36886" t="str">
            <v>TUBO TRASEIRO - THG 253 17 5A</v>
          </cell>
          <cell r="C36886" t="str">
            <v>UM</v>
          </cell>
        </row>
        <row r="36887">
          <cell r="A36887" t="str">
            <v>DT9169000</v>
          </cell>
          <cell r="B36887" t="str">
            <v>TUBO DIANT 4"  VOLKS/FORD TMG</v>
          </cell>
          <cell r="C36887" t="str">
            <v>UM</v>
          </cell>
        </row>
        <row r="36888">
          <cell r="A36888" t="str">
            <v>DT916900F</v>
          </cell>
          <cell r="B36888" t="str">
            <v>TUBO DIANT 4"  VOLKS/FORD TMG-253101A</v>
          </cell>
          <cell r="C36888" t="str">
            <v>UM</v>
          </cell>
        </row>
        <row r="36889">
          <cell r="A36889" t="str">
            <v>DT9170000</v>
          </cell>
          <cell r="B36889" t="str">
            <v>SILENCIOSO VOLKS</v>
          </cell>
          <cell r="C36889" t="str">
            <v>UM</v>
          </cell>
        </row>
        <row r="36890">
          <cell r="A36890" t="str">
            <v>DT917000F</v>
          </cell>
          <cell r="B36890" t="str">
            <v>SILENCIOSO VOLKS 2RS 253 121</v>
          </cell>
          <cell r="C36890" t="str">
            <v>UM</v>
          </cell>
        </row>
        <row r="36891">
          <cell r="A36891" t="str">
            <v>DT9172000</v>
          </cell>
          <cell r="B36891" t="str">
            <v>TUBO DIANTEIRO FORD E VOLKS TRAS.</v>
          </cell>
          <cell r="C36891" t="str">
            <v>UM</v>
          </cell>
        </row>
        <row r="36892">
          <cell r="A36892" t="str">
            <v>DT917200F</v>
          </cell>
          <cell r="B36892" t="str">
            <v>TUBO DIANTEIRO FORD E VOLKS TRA 253 101</v>
          </cell>
          <cell r="C36892" t="str">
            <v>UM</v>
          </cell>
        </row>
        <row r="36893">
          <cell r="A36893" t="str">
            <v>DT9174000</v>
          </cell>
          <cell r="B36893" t="str">
            <v>SILENCIOSO VW</v>
          </cell>
          <cell r="C36893" t="str">
            <v>UM</v>
          </cell>
        </row>
        <row r="36894">
          <cell r="A36894" t="str">
            <v>DT917400F</v>
          </cell>
          <cell r="B36894" t="str">
            <v>SILENCIOSO VW</v>
          </cell>
          <cell r="C36894" t="str">
            <v>UM</v>
          </cell>
        </row>
        <row r="36895">
          <cell r="A36895" t="str">
            <v>DT9176000</v>
          </cell>
          <cell r="B36895" t="str">
            <v>TUBO DIANTEIRO VOLKS 2RO 253 101</v>
          </cell>
          <cell r="C36895" t="str">
            <v>UM</v>
          </cell>
        </row>
        <row r="36896">
          <cell r="A36896" t="str">
            <v>DT9177000</v>
          </cell>
          <cell r="B36896" t="str">
            <v>SILENCIOSO MB COM MIOLO</v>
          </cell>
          <cell r="C36896" t="str">
            <v>UM</v>
          </cell>
        </row>
        <row r="36897">
          <cell r="A36897" t="str">
            <v>DT917700F</v>
          </cell>
          <cell r="B36897" t="str">
            <v>SILENCIOSO MB COM MIOLO</v>
          </cell>
          <cell r="C36897" t="str">
            <v>UM</v>
          </cell>
        </row>
        <row r="36898">
          <cell r="A36898" t="str">
            <v>DT9178000</v>
          </cell>
          <cell r="B36898" t="str">
            <v>TUBO GALV RETO 2" x 1,2mm PAR x 2000mm</v>
          </cell>
          <cell r="C36898" t="str">
            <v>UM</v>
          </cell>
        </row>
        <row r="36899">
          <cell r="A36899" t="str">
            <v>DT917800F</v>
          </cell>
          <cell r="B36899" t="str">
            <v>TUBO GALV RETO 2" x 1,2mm PAR x 2000mm</v>
          </cell>
          <cell r="C36899" t="str">
            <v>UM</v>
          </cell>
        </row>
        <row r="36900">
          <cell r="A36900" t="str">
            <v>DT9179000</v>
          </cell>
          <cell r="B36900" t="str">
            <v>TUBO GALV RETO 2 .1/2" x 1,2mm</v>
          </cell>
          <cell r="C36900" t="str">
            <v>UM</v>
          </cell>
        </row>
        <row r="36901">
          <cell r="A36901" t="str">
            <v>DT917900F</v>
          </cell>
          <cell r="B36901" t="str">
            <v>TUBO GALV RETO 2 .1/2" x 1,2mm PAR x 2000mm</v>
          </cell>
          <cell r="C36901" t="str">
            <v>UM</v>
          </cell>
        </row>
        <row r="36902">
          <cell r="A36902" t="str">
            <v>DT9180000</v>
          </cell>
          <cell r="B36902" t="str">
            <v>TUBO GALV RETO 3" x 1,2mm PAR x 2000mm</v>
          </cell>
          <cell r="C36902" t="str">
            <v>UM</v>
          </cell>
        </row>
        <row r="36903">
          <cell r="A36903" t="str">
            <v>DT918000F</v>
          </cell>
          <cell r="B36903" t="str">
            <v>TUBO GALV RETO 3" x 1,2mm PAR x 2000mm</v>
          </cell>
          <cell r="C36903" t="str">
            <v>UM</v>
          </cell>
        </row>
        <row r="36904">
          <cell r="A36904" t="str">
            <v>DT9181000</v>
          </cell>
          <cell r="B36904" t="str">
            <v>TUBO GALV RETO 3.1/2 " x 1,55mm PAR x 2000mm</v>
          </cell>
          <cell r="C36904" t="str">
            <v>UM</v>
          </cell>
        </row>
        <row r="36905">
          <cell r="A36905" t="str">
            <v>DT918100F</v>
          </cell>
          <cell r="B36905" t="str">
            <v>TUBO GALV RETO 3.1/2 " x 1,55mm PAR x 2000mm</v>
          </cell>
          <cell r="C36905" t="str">
            <v>UM</v>
          </cell>
        </row>
        <row r="36906">
          <cell r="A36906" t="str">
            <v>DT9182000</v>
          </cell>
          <cell r="B36906" t="str">
            <v>TUBO GALV RETO 4 " x 1,55mm PAR x 2000mm</v>
          </cell>
          <cell r="C36906" t="str">
            <v>UM</v>
          </cell>
        </row>
        <row r="36907">
          <cell r="A36907" t="str">
            <v>DT918200F</v>
          </cell>
          <cell r="B36907" t="str">
            <v>TUBO GALV RETO 4 " x 1,55mm PAR x 2000mm</v>
          </cell>
          <cell r="C36907" t="str">
            <v>UM</v>
          </cell>
        </row>
        <row r="36908">
          <cell r="A36908" t="str">
            <v>DT9183000</v>
          </cell>
          <cell r="B36908" t="str">
            <v>TUBO GALV RETO 4 .1/2" x 1,55mm PAR x 2000mm</v>
          </cell>
          <cell r="C36908" t="str">
            <v>UM</v>
          </cell>
        </row>
        <row r="36909">
          <cell r="A36909" t="str">
            <v>DT918300F</v>
          </cell>
          <cell r="B36909" t="str">
            <v>TUBO GALV RETO 4 .1/2" x 1,55mm PAR x 2000mm</v>
          </cell>
          <cell r="C36909" t="str">
            <v>UM</v>
          </cell>
        </row>
        <row r="36910">
          <cell r="A36910" t="str">
            <v>DT9184000</v>
          </cell>
          <cell r="B36910" t="str">
            <v>TUBO GALV DIAM 2 " COM CURVA DE 90 GRAUS X 450mm</v>
          </cell>
          <cell r="C36910" t="str">
            <v>UM</v>
          </cell>
        </row>
        <row r="36911">
          <cell r="A36911" t="str">
            <v>DT918400F</v>
          </cell>
          <cell r="B36911" t="str">
            <v>TUBO GALV DIAM 2 " COM CURVA DE 90 GRAUS X 450mm</v>
          </cell>
          <cell r="C36911" t="str">
            <v>UM</v>
          </cell>
        </row>
        <row r="36912">
          <cell r="A36912" t="str">
            <v>DT9185000</v>
          </cell>
          <cell r="B36912" t="str">
            <v>TUBO GALV DIAM 2.1/2" C/ CURVA DE 90 GRAUS X 540mm</v>
          </cell>
          <cell r="C36912" t="str">
            <v>UM</v>
          </cell>
        </row>
        <row r="36913">
          <cell r="A36913" t="str">
            <v>DT918500F</v>
          </cell>
          <cell r="B36913" t="str">
            <v>TUBO GALV DIAM 2.1/2" C/ CURVA DE 90 GRAUS X 540mm</v>
          </cell>
          <cell r="C36913" t="str">
            <v>UM</v>
          </cell>
        </row>
        <row r="36914">
          <cell r="A36914" t="str">
            <v>DT9186000</v>
          </cell>
          <cell r="B36914" t="str">
            <v>SUPORTE DE DESCARGA 265mm</v>
          </cell>
          <cell r="C36914" t="str">
            <v>UM</v>
          </cell>
        </row>
        <row r="36915">
          <cell r="A36915" t="str">
            <v>DT918600F</v>
          </cell>
          <cell r="B36915" t="str">
            <v>SUPORTE DE DESCARGA 265mm - 322 492 04 19</v>
          </cell>
          <cell r="C36915" t="str">
            <v>UM</v>
          </cell>
        </row>
        <row r="36916">
          <cell r="A36916" t="str">
            <v>DT9187000</v>
          </cell>
          <cell r="B36916" t="str">
            <v>SUPORTE DE DESCARGA 225mm</v>
          </cell>
          <cell r="C36916" t="str">
            <v>UM</v>
          </cell>
        </row>
        <row r="36917">
          <cell r="A36917" t="str">
            <v>DT918700F</v>
          </cell>
          <cell r="B36917" t="str">
            <v>SUPORTE DE DESCARGA 225mm - 044 492 09 19</v>
          </cell>
          <cell r="C36917" t="str">
            <v>UM</v>
          </cell>
        </row>
        <row r="36918">
          <cell r="A36918" t="str">
            <v>DT9188000</v>
          </cell>
          <cell r="B36918" t="str">
            <v>SUPORTE DE DESCARGA 210mm</v>
          </cell>
          <cell r="C36918" t="str">
            <v>UM</v>
          </cell>
        </row>
        <row r="36919">
          <cell r="A36919" t="str">
            <v>DT918800F</v>
          </cell>
          <cell r="B36919" t="str">
            <v>SUPORTE DE DESCARGA 210mm - 345 491 70 41</v>
          </cell>
          <cell r="C36919" t="str">
            <v>UM</v>
          </cell>
        </row>
        <row r="36920">
          <cell r="A36920" t="str">
            <v>DT9189000</v>
          </cell>
          <cell r="B36920" t="str">
            <v>SUPORTE DE DESCARGA 290mm</v>
          </cell>
          <cell r="C36920" t="str">
            <v>UM</v>
          </cell>
        </row>
        <row r="36921">
          <cell r="A36921" t="str">
            <v>DT918900F</v>
          </cell>
          <cell r="B36921" t="str">
            <v>SUPORTE DE DESCARGA 290mm - 344 492 75 19</v>
          </cell>
          <cell r="C36921" t="str">
            <v>UM</v>
          </cell>
        </row>
        <row r="36922">
          <cell r="A36922" t="str">
            <v>DT9190000</v>
          </cell>
          <cell r="B36922" t="str">
            <v>SUPORTE DE DESCARGA 195mm</v>
          </cell>
          <cell r="C36922" t="str">
            <v>UM</v>
          </cell>
        </row>
        <row r="36923">
          <cell r="A36923" t="str">
            <v>DT919000F</v>
          </cell>
          <cell r="B36923" t="str">
            <v>SUPORTE DE DESCARGA 195mm - 312 491 36 19</v>
          </cell>
          <cell r="C36923" t="str">
            <v>UM</v>
          </cell>
        </row>
        <row r="36924">
          <cell r="A36924" t="str">
            <v>DT9191000</v>
          </cell>
          <cell r="B36924" t="str">
            <v>SUPORTE DE DESCARGA 225mm</v>
          </cell>
          <cell r="C36924" t="str">
            <v>UM</v>
          </cell>
        </row>
        <row r="36925">
          <cell r="A36925" t="str">
            <v>DT919100F</v>
          </cell>
          <cell r="B36925" t="str">
            <v>SUPORTE DE DESCARGA 225mm - 312 491 36 19</v>
          </cell>
          <cell r="C36925" t="str">
            <v>UM</v>
          </cell>
        </row>
        <row r="36926">
          <cell r="A36926" t="str">
            <v>DT9192000</v>
          </cell>
          <cell r="B36926" t="str">
            <v>SUPORTE DE DESCARGA 210mm</v>
          </cell>
          <cell r="C36926" t="str">
            <v>UM</v>
          </cell>
        </row>
        <row r="36927">
          <cell r="A36927" t="str">
            <v>DT919200F</v>
          </cell>
          <cell r="B36927" t="str">
            <v>SUPORTE DE DESCARGA 210mm - 345 492 71 19</v>
          </cell>
          <cell r="C36927" t="str">
            <v>UM</v>
          </cell>
        </row>
        <row r="36928">
          <cell r="A36928" t="str">
            <v>DT9193000</v>
          </cell>
          <cell r="B36928" t="str">
            <v>SUPORTE DE DESCARGA 190mm</v>
          </cell>
          <cell r="C36928" t="str">
            <v>UM</v>
          </cell>
        </row>
        <row r="36929">
          <cell r="A36929" t="str">
            <v>DT919300F</v>
          </cell>
          <cell r="B36929" t="str">
            <v>SUPORTE DE DESCARGA 190mm - 345 492 73 41</v>
          </cell>
          <cell r="C36929" t="str">
            <v>UM</v>
          </cell>
        </row>
        <row r="36930">
          <cell r="A36930" t="str">
            <v>DT9194000</v>
          </cell>
          <cell r="B36930" t="str">
            <v>SUPORTE DE DESCARGA 350mm</v>
          </cell>
          <cell r="C36930" t="str">
            <v>UM</v>
          </cell>
        </row>
        <row r="36931">
          <cell r="A36931" t="str">
            <v>DT919400F</v>
          </cell>
          <cell r="B36931" t="str">
            <v>SUPORTE DE DESCARGA 350mm</v>
          </cell>
          <cell r="C36931" t="str">
            <v>UM</v>
          </cell>
        </row>
        <row r="36932">
          <cell r="A36932" t="str">
            <v>DT9195000</v>
          </cell>
          <cell r="B36932" t="str">
            <v>TUBO GALV DIAM 3" COM CURVA DE 90 GRAUS X 570mm</v>
          </cell>
          <cell r="C36932" t="str">
            <v>UM</v>
          </cell>
        </row>
        <row r="36933">
          <cell r="A36933" t="str">
            <v>DT919500F</v>
          </cell>
          <cell r="B36933" t="str">
            <v>TUBO GALV DIAM 3" COM CURVA DE 90 GRAUS X 570mm</v>
          </cell>
          <cell r="C36933" t="str">
            <v>UM</v>
          </cell>
        </row>
        <row r="36934">
          <cell r="A36934" t="str">
            <v>DT9196000</v>
          </cell>
          <cell r="B36934" t="str">
            <v>TUBO GALV DIAM 3 .1/2" COM CURV A DE 90 GRAUS X 630mm</v>
          </cell>
          <cell r="C36934" t="str">
            <v>UM</v>
          </cell>
        </row>
        <row r="36935">
          <cell r="A36935" t="str">
            <v>DT919600F</v>
          </cell>
          <cell r="B36935" t="str">
            <v>TUBO GALV DIAM 3 .1/2" COM CURVA DE 90 GRAUS X 630mm</v>
          </cell>
          <cell r="C36935" t="str">
            <v>UM</v>
          </cell>
        </row>
        <row r="36936">
          <cell r="A36936" t="str">
            <v>DT9197000</v>
          </cell>
          <cell r="B36936" t="str">
            <v>TUBO GALV DIAM 4" COM CURVA DE 90 GRAUS X 800mm</v>
          </cell>
          <cell r="C36936" t="str">
            <v>UM</v>
          </cell>
        </row>
        <row r="36937">
          <cell r="A36937" t="str">
            <v>DT919700F</v>
          </cell>
          <cell r="B36937" t="str">
            <v>TUBO GALV DIAM 4" COM CURVA DE 90 GRAUS X 800mm</v>
          </cell>
          <cell r="C36937" t="str">
            <v>UM</v>
          </cell>
        </row>
        <row r="36938">
          <cell r="A36938" t="str">
            <v>DT9198000</v>
          </cell>
          <cell r="B36938" t="str">
            <v>TUBO GALV DIAM 4.1/2 " COM CURVA DE 90 GRAUS x 860mm</v>
          </cell>
          <cell r="C36938" t="str">
            <v>UM</v>
          </cell>
        </row>
        <row r="36939">
          <cell r="A36939" t="str">
            <v>DT919800F</v>
          </cell>
          <cell r="B36939" t="str">
            <v>TUBO GALV DIAM 4.1/2 " COM CURVA DE 90 GRAUS x 860mm</v>
          </cell>
          <cell r="C36939" t="str">
            <v>UM</v>
          </cell>
        </row>
        <row r="36940">
          <cell r="A36940" t="str">
            <v>DT9199000</v>
          </cell>
          <cell r="B36940" t="str">
            <v>SILENCIOSO VW/ FORD C/ MIOLO SEMI-OCO</v>
          </cell>
          <cell r="C36940" t="str">
            <v>UM</v>
          </cell>
        </row>
        <row r="36941">
          <cell r="A36941" t="str">
            <v>DT919900F</v>
          </cell>
          <cell r="B36941" t="str">
            <v>SILENCIOSO VW/ FORD C/ MIOLO SEMI-OCO</v>
          </cell>
          <cell r="C36941" t="str">
            <v>UM</v>
          </cell>
        </row>
        <row r="36942">
          <cell r="A36942" t="str">
            <v>DT9204000</v>
          </cell>
          <cell r="B36942" t="str">
            <v>TUBO FLEXIVEL</v>
          </cell>
          <cell r="C36942" t="str">
            <v>UM</v>
          </cell>
        </row>
        <row r="36943">
          <cell r="A36943" t="str">
            <v>DT920400F</v>
          </cell>
          <cell r="B36943" t="str">
            <v>TUBO FLEXIVEL - 158 56 79</v>
          </cell>
          <cell r="C36943" t="str">
            <v>UM</v>
          </cell>
        </row>
        <row r="36944">
          <cell r="A36944" t="str">
            <v>DT9228000</v>
          </cell>
          <cell r="B36944" t="str">
            <v>SILENCIOSO FPN REPOSIÇO</v>
          </cell>
          <cell r="C36944" t="str">
            <v>UM</v>
          </cell>
        </row>
        <row r="36945">
          <cell r="A36945" t="str">
            <v>DT922800F</v>
          </cell>
          <cell r="B36945" t="str">
            <v>SILENCIOSO FPN REPOSIÇO - 6934900201</v>
          </cell>
          <cell r="C36945" t="str">
            <v>UM</v>
          </cell>
        </row>
        <row r="36946">
          <cell r="A36946" t="str">
            <v>DT9230000</v>
          </cell>
          <cell r="B36946" t="str">
            <v>SILENCIOSO FPN - K</v>
          </cell>
          <cell r="C36946" t="str">
            <v>UM</v>
          </cell>
        </row>
        <row r="36947">
          <cell r="A36947" t="str">
            <v>DT923000F</v>
          </cell>
          <cell r="B36947" t="str">
            <v>SILENCIOSO FPN - K - 693 490 04 01</v>
          </cell>
          <cell r="C36947" t="str">
            <v>UM</v>
          </cell>
        </row>
        <row r="36948">
          <cell r="A36948" t="str">
            <v>DT9233000</v>
          </cell>
          <cell r="B36948" t="str">
            <v>TUBO INTERMEDIARIO</v>
          </cell>
          <cell r="C36948" t="str">
            <v>UM</v>
          </cell>
        </row>
        <row r="36949">
          <cell r="A36949" t="str">
            <v>DT9234000</v>
          </cell>
          <cell r="B36949" t="str">
            <v>TUBO INTERMEDIARIO</v>
          </cell>
          <cell r="C36949" t="str">
            <v>UM</v>
          </cell>
        </row>
        <row r="36950">
          <cell r="A36950" t="str">
            <v>DT9235000</v>
          </cell>
          <cell r="B36950" t="str">
            <v>SILENCIOSO TRAS VOLVO FH/NH</v>
          </cell>
          <cell r="C36950" t="str">
            <v>UM</v>
          </cell>
        </row>
        <row r="36951">
          <cell r="A36951" t="str">
            <v>DT923500F</v>
          </cell>
          <cell r="B36951" t="str">
            <v>SILENCIOSO TRAS VOLVO FH/NH 1676499</v>
          </cell>
          <cell r="C36951" t="str">
            <v>UM</v>
          </cell>
        </row>
        <row r="36952">
          <cell r="A36952" t="str">
            <v>DT9237000</v>
          </cell>
          <cell r="B36952" t="str">
            <v>SILENCIOSO VOLKS 8-150  ( 2RO-253121)</v>
          </cell>
          <cell r="C36952" t="str">
            <v>UM</v>
          </cell>
        </row>
        <row r="36953">
          <cell r="A36953" t="str">
            <v>DT9238000</v>
          </cell>
          <cell r="B36953" t="str">
            <v>SILENCIOSO VOLKS</v>
          </cell>
          <cell r="C36953" t="str">
            <v>UM</v>
          </cell>
        </row>
        <row r="36954">
          <cell r="A36954" t="str">
            <v>DT923800F</v>
          </cell>
          <cell r="B36954" t="str">
            <v>SILENCIOSO VOLKS ( 2TA-253121)</v>
          </cell>
          <cell r="C36954" t="str">
            <v>UM</v>
          </cell>
        </row>
        <row r="36955">
          <cell r="A36955" t="str">
            <v>DT9239000</v>
          </cell>
          <cell r="B36955" t="str">
            <v>TUBO INTERMEDIARIO S/FREIO MOTOR</v>
          </cell>
          <cell r="C36955" t="str">
            <v>UM</v>
          </cell>
        </row>
        <row r="36956">
          <cell r="A36956" t="str">
            <v>DT9240000</v>
          </cell>
          <cell r="B36956" t="str">
            <v>TUBO INTERMED. C/FREIO MOTOR 2TK 253 171</v>
          </cell>
          <cell r="C36956" t="str">
            <v>UM</v>
          </cell>
        </row>
        <row r="36957">
          <cell r="A36957" t="str">
            <v>DT9242000</v>
          </cell>
          <cell r="B36957" t="str">
            <v>TUBO DIANTEIRO VOLKS</v>
          </cell>
          <cell r="C36957" t="str">
            <v>UM</v>
          </cell>
        </row>
        <row r="36958">
          <cell r="A36958" t="str">
            <v>DT924200F</v>
          </cell>
          <cell r="B36958" t="str">
            <v>TUBO DIANTEIRO VOLKS 2RH 253 101 A</v>
          </cell>
          <cell r="C36958" t="str">
            <v>UM</v>
          </cell>
        </row>
        <row r="36959">
          <cell r="A36959" t="str">
            <v>DT9244000</v>
          </cell>
          <cell r="B36959" t="str">
            <v>SILENCIOSO VW</v>
          </cell>
          <cell r="C36959" t="str">
            <v>UM</v>
          </cell>
        </row>
        <row r="36960">
          <cell r="A36960" t="str">
            <v>DT924400F</v>
          </cell>
          <cell r="B36960" t="str">
            <v>SILENCIOSO VW 2RH 253 12 1A  (13-180/15-170)</v>
          </cell>
          <cell r="C36960" t="str">
            <v>UM</v>
          </cell>
        </row>
        <row r="36961">
          <cell r="A36961" t="str">
            <v>DT9245000</v>
          </cell>
          <cell r="B36961" t="str">
            <v>SILENCIOSO 15-180</v>
          </cell>
          <cell r="C36961" t="str">
            <v>UM</v>
          </cell>
        </row>
        <row r="36962">
          <cell r="A36962" t="str">
            <v>DT9246000</v>
          </cell>
          <cell r="B36962" t="str">
            <v>SILENCIOSO VW 2S0 253 12 1A  (17-210)</v>
          </cell>
          <cell r="C36962" t="str">
            <v>UM</v>
          </cell>
        </row>
        <row r="36963">
          <cell r="A36963" t="str">
            <v>DT9249000</v>
          </cell>
          <cell r="B36963" t="str">
            <v>TUBO INTERMEDIARIO RETO</v>
          </cell>
          <cell r="C36963" t="str">
            <v>UM</v>
          </cell>
        </row>
        <row r="36964">
          <cell r="A36964" t="str">
            <v>DT9250000</v>
          </cell>
          <cell r="B36964" t="str">
            <v>TUBO TRASEIRO</v>
          </cell>
          <cell r="C36964" t="str">
            <v>UM</v>
          </cell>
        </row>
        <row r="36965">
          <cell r="A36965" t="str">
            <v>DT9251000</v>
          </cell>
          <cell r="B36965" t="str">
            <v>TUBO INTERMEDIARIO VOLKS E FORD CARGO</v>
          </cell>
          <cell r="C36965" t="str">
            <v>UM</v>
          </cell>
        </row>
        <row r="36966">
          <cell r="A36966" t="str">
            <v>DT925100F</v>
          </cell>
          <cell r="B36966" t="str">
            <v>TUBO INTERMEDIARIO VOLKS E FORD CARGO - TJG 253 171 B</v>
          </cell>
          <cell r="C36966" t="str">
            <v>UM</v>
          </cell>
        </row>
        <row r="36967">
          <cell r="A36967" t="str">
            <v>DT9252000</v>
          </cell>
          <cell r="B36967" t="str">
            <v>TUBO DIANTEIRO 4" VOLKS</v>
          </cell>
          <cell r="C36967" t="str">
            <v>UM</v>
          </cell>
        </row>
        <row r="36968">
          <cell r="A36968" t="str">
            <v>DT925200F</v>
          </cell>
          <cell r="B36968" t="str">
            <v>TUBO DIANTEIRO 4" VOLKS - 2TC 253 10 1</v>
          </cell>
          <cell r="C36968" t="str">
            <v>UM</v>
          </cell>
        </row>
        <row r="36969">
          <cell r="A36969" t="str">
            <v>DT9253000</v>
          </cell>
          <cell r="B36969" t="str">
            <v>SILENCIOSO VOLKS 2RS 253 12 1B</v>
          </cell>
          <cell r="C36969" t="str">
            <v>UM</v>
          </cell>
        </row>
        <row r="36970">
          <cell r="A36970" t="str">
            <v>DT9255000</v>
          </cell>
          <cell r="B36970" t="str">
            <v>SILENCIOSO VW 2S0 253 121 C       (26-300/26-310)</v>
          </cell>
          <cell r="C36970" t="str">
            <v>UM</v>
          </cell>
        </row>
        <row r="36971">
          <cell r="A36971" t="str">
            <v>DT9256000</v>
          </cell>
          <cell r="B36971" t="str">
            <v>TUBO TRASEIRO 4" VOLKS 2SO 253 68 3A</v>
          </cell>
          <cell r="C36971" t="str">
            <v>UM</v>
          </cell>
        </row>
        <row r="36972">
          <cell r="A36972" t="str">
            <v>DT9257000</v>
          </cell>
          <cell r="B36972" t="str">
            <v>TUBO TRASEIRO 4" VOLKS 2SO 253 68 3B</v>
          </cell>
          <cell r="C36972" t="str">
            <v>UM</v>
          </cell>
        </row>
        <row r="36973">
          <cell r="A36973" t="str">
            <v>DT9258000</v>
          </cell>
          <cell r="B36973" t="str">
            <v>TUBO TRASEIRO 4" VOLKS 2SO 253 68 3C</v>
          </cell>
          <cell r="C36973" t="str">
            <v>UM</v>
          </cell>
        </row>
        <row r="36974">
          <cell r="A36974" t="str">
            <v>DT9259000</v>
          </cell>
          <cell r="B36974" t="str">
            <v>TUBO DIANTEIRO</v>
          </cell>
          <cell r="C36974" t="str">
            <v>UM</v>
          </cell>
        </row>
        <row r="36975">
          <cell r="A36975" t="str">
            <v>DT9260000</v>
          </cell>
          <cell r="B36975" t="str">
            <v>SILENCIOSO</v>
          </cell>
          <cell r="C36975" t="str">
            <v>UM</v>
          </cell>
        </row>
        <row r="36976">
          <cell r="A36976" t="str">
            <v>DT9261000</v>
          </cell>
          <cell r="B36976" t="str">
            <v>TUBO TRASEIRO</v>
          </cell>
          <cell r="C36976" t="str">
            <v>UM</v>
          </cell>
        </row>
        <row r="36977">
          <cell r="A36977" t="str">
            <v>DT9262000</v>
          </cell>
          <cell r="B36977" t="str">
            <v>TUBO DIANTEIRO</v>
          </cell>
          <cell r="C36977" t="str">
            <v>UM</v>
          </cell>
        </row>
        <row r="36978">
          <cell r="A36978" t="str">
            <v>DT9264000</v>
          </cell>
          <cell r="B36978" t="str">
            <v>TUBO TRASEIRO</v>
          </cell>
          <cell r="C36978" t="str">
            <v>UM</v>
          </cell>
        </row>
        <row r="36979">
          <cell r="A36979" t="str">
            <v>DT9265000</v>
          </cell>
          <cell r="B36979" t="str">
            <v>TUBO DIANTEIRO - 92</v>
          </cell>
          <cell r="C36979" t="str">
            <v>UM</v>
          </cell>
        </row>
        <row r="36980">
          <cell r="A36980" t="str">
            <v>DT9266000</v>
          </cell>
          <cell r="B36980" t="str">
            <v>TUBO DIANTEIRO - A PARTIR DE 93</v>
          </cell>
          <cell r="C36980" t="str">
            <v>UM</v>
          </cell>
        </row>
        <row r="36981">
          <cell r="A36981" t="str">
            <v>DT9268000</v>
          </cell>
          <cell r="B36981" t="str">
            <v>TUBO TRASEIRO</v>
          </cell>
          <cell r="C36981" t="str">
            <v>UM</v>
          </cell>
        </row>
        <row r="36982">
          <cell r="A36982" t="str">
            <v>DT9269000</v>
          </cell>
          <cell r="B36982" t="str">
            <v>TUBO DIANTEIRO (2.1/2")</v>
          </cell>
          <cell r="C36982" t="str">
            <v>UM</v>
          </cell>
        </row>
        <row r="36983">
          <cell r="A36983" t="str">
            <v>DT9270000</v>
          </cell>
          <cell r="B36983" t="str">
            <v>SILENCIOSO DIAM 160mm</v>
          </cell>
          <cell r="C36983" t="str">
            <v>UM</v>
          </cell>
        </row>
        <row r="36984">
          <cell r="A36984" t="str">
            <v>DT9271000</v>
          </cell>
          <cell r="B36984" t="str">
            <v>TUBO TRASEIRO (2.1/2")</v>
          </cell>
          <cell r="C36984" t="str">
            <v>UM</v>
          </cell>
        </row>
        <row r="36985">
          <cell r="A36985" t="str">
            <v>DT927100F</v>
          </cell>
          <cell r="B36985" t="str">
            <v>TUBO TRASEIRO (2.1/2") - 52250966</v>
          </cell>
          <cell r="C36985" t="str">
            <v>UM</v>
          </cell>
        </row>
        <row r="36986">
          <cell r="A36986" t="str">
            <v>DT9272000</v>
          </cell>
          <cell r="B36986" t="str">
            <v>TUBO DIANTEIRO 12.140/13.150</v>
          </cell>
          <cell r="C36986" t="str">
            <v>UM</v>
          </cell>
        </row>
        <row r="36987">
          <cell r="A36987" t="str">
            <v>DT9273000</v>
          </cell>
          <cell r="B36987" t="str">
            <v>TUBO DIANTEIRO (2.1/2")</v>
          </cell>
          <cell r="C36987" t="str">
            <v>UM</v>
          </cell>
        </row>
        <row r="36988">
          <cell r="A36988" t="str">
            <v>DT9274000</v>
          </cell>
          <cell r="B36988" t="str">
            <v>TUBO DIANTEIRO - (2.1/2")</v>
          </cell>
          <cell r="C36988" t="str">
            <v>UM</v>
          </cell>
        </row>
        <row r="36989">
          <cell r="A36989" t="str">
            <v>DT9275000</v>
          </cell>
          <cell r="B36989" t="str">
            <v>TUBO DIANTEIRO</v>
          </cell>
          <cell r="C36989" t="str">
            <v>UM</v>
          </cell>
        </row>
        <row r="36990">
          <cell r="A36990" t="str">
            <v>DT9276000</v>
          </cell>
          <cell r="B36990" t="str">
            <v>SILENCIOSO</v>
          </cell>
          <cell r="C36990" t="str">
            <v>UM</v>
          </cell>
        </row>
        <row r="36991">
          <cell r="A36991" t="str">
            <v>DT9277000</v>
          </cell>
          <cell r="B36991" t="str">
            <v>TUBO DIANTEIRO (2.1/2")</v>
          </cell>
          <cell r="C36991" t="str">
            <v>UM</v>
          </cell>
        </row>
        <row r="36992">
          <cell r="A36992" t="str">
            <v>DT927700F</v>
          </cell>
          <cell r="B36992" t="str">
            <v>TUBO DIANTEIRO (2.1/2") - BD5T-5246A</v>
          </cell>
          <cell r="C36992" t="str">
            <v>UM</v>
          </cell>
        </row>
        <row r="36993">
          <cell r="A36993" t="str">
            <v>DT9278000</v>
          </cell>
          <cell r="B36993" t="str">
            <v>SILENCIOSO COM MIOLO</v>
          </cell>
          <cell r="C36993" t="str">
            <v>UM</v>
          </cell>
        </row>
        <row r="36994">
          <cell r="A36994" t="str">
            <v>DT927800F</v>
          </cell>
          <cell r="B36994" t="str">
            <v>SILENCIOSO COM MIOLO - BD5T-5230B</v>
          </cell>
          <cell r="C36994" t="str">
            <v>UM</v>
          </cell>
        </row>
        <row r="36995">
          <cell r="A36995" t="str">
            <v>DT9279000</v>
          </cell>
          <cell r="B36995" t="str">
            <v>TUBO TRASEIRO(2.1/2")</v>
          </cell>
          <cell r="C36995" t="str">
            <v>UM</v>
          </cell>
        </row>
        <row r="36996">
          <cell r="A36996" t="str">
            <v>DT927900F</v>
          </cell>
          <cell r="B36996" t="str">
            <v>TUBO TRASEIRO(2.1/2") - 79TU-5255D</v>
          </cell>
          <cell r="C36996" t="str">
            <v>UM</v>
          </cell>
        </row>
        <row r="36997">
          <cell r="A36997" t="str">
            <v>DT9280000</v>
          </cell>
          <cell r="B36997" t="str">
            <v>TUBO DIANTEIRO (2.1/4") MOTOR MWM</v>
          </cell>
          <cell r="C36997" t="str">
            <v>UM</v>
          </cell>
        </row>
        <row r="36998">
          <cell r="A36998" t="str">
            <v>DT928000F</v>
          </cell>
          <cell r="B36998" t="str">
            <v>TUBO DIANTEIRO (2.1/4") MOTOR MWM - 79TU-5246A</v>
          </cell>
          <cell r="C36998" t="str">
            <v>UM</v>
          </cell>
        </row>
        <row r="36999">
          <cell r="A36999" t="str">
            <v>DT9281000</v>
          </cell>
          <cell r="B36999" t="str">
            <v>TUBO DIANTEIRO (FORD)</v>
          </cell>
          <cell r="C36999" t="str">
            <v>UM</v>
          </cell>
        </row>
        <row r="37000">
          <cell r="A37000" t="str">
            <v>DT9282000</v>
          </cell>
          <cell r="B37000" t="str">
            <v>TUBO INTERMEDIARIO (2.1/2")</v>
          </cell>
          <cell r="C37000" t="str">
            <v>UM</v>
          </cell>
        </row>
        <row r="37001">
          <cell r="A37001" t="str">
            <v>DT928200F</v>
          </cell>
          <cell r="B37001" t="str">
            <v>TUBO INTERMEDIARIO (2.1/2") - 79TU-5A212A</v>
          </cell>
          <cell r="C37001" t="str">
            <v>UM</v>
          </cell>
        </row>
        <row r="37002">
          <cell r="A37002" t="str">
            <v>DT9283000</v>
          </cell>
          <cell r="B37002" t="str">
            <v>SILENCIOSO COM MIOLO</v>
          </cell>
          <cell r="C37002" t="str">
            <v>UM</v>
          </cell>
        </row>
        <row r="37003">
          <cell r="A37003" t="str">
            <v>DT928300F</v>
          </cell>
          <cell r="B37003" t="str">
            <v>SILENCIOSO COM MIOLO - 79TU-5225A</v>
          </cell>
          <cell r="C37003" t="str">
            <v>UM</v>
          </cell>
        </row>
        <row r="37004">
          <cell r="A37004" t="str">
            <v>DT9284000</v>
          </cell>
          <cell r="B37004" t="str">
            <v>SILENCIOSO SEM MIOLO</v>
          </cell>
          <cell r="C37004" t="str">
            <v>UM</v>
          </cell>
        </row>
        <row r="37005">
          <cell r="A37005" t="str">
            <v>DT9285000</v>
          </cell>
          <cell r="B37005" t="str">
            <v>TUBO DIANTEIRO (2.1/2")</v>
          </cell>
          <cell r="C37005" t="str">
            <v>UM</v>
          </cell>
        </row>
        <row r="37006">
          <cell r="A37006" t="str">
            <v>DT928500F</v>
          </cell>
          <cell r="B37006" t="str">
            <v>TUBO DIANTEIRO (2.1/2") - 77TU-5246F</v>
          </cell>
          <cell r="C37006" t="str">
            <v>UM</v>
          </cell>
        </row>
        <row r="37007">
          <cell r="A37007" t="str">
            <v>DT9286000</v>
          </cell>
          <cell r="B37007" t="str">
            <v>SILENCIOSO COM MIOLO</v>
          </cell>
          <cell r="C37007" t="str">
            <v>UM</v>
          </cell>
        </row>
        <row r="37008">
          <cell r="A37008" t="str">
            <v>DT928600F</v>
          </cell>
          <cell r="B37008" t="str">
            <v>SILENCIOSO COM MIOLO - 2SL-253101</v>
          </cell>
          <cell r="C37008" t="str">
            <v>UM</v>
          </cell>
        </row>
        <row r="37009">
          <cell r="A37009" t="str">
            <v>DT9288000</v>
          </cell>
          <cell r="B37009" t="str">
            <v>TUBO TRASEIRO FORD</v>
          </cell>
          <cell r="C37009" t="str">
            <v>UM</v>
          </cell>
        </row>
        <row r="37010">
          <cell r="A37010" t="str">
            <v>DT928800F</v>
          </cell>
          <cell r="B37010" t="str">
            <v>TUBO TRASEIRO FORD 2SL 253 683</v>
          </cell>
          <cell r="C37010" t="str">
            <v>UM</v>
          </cell>
        </row>
        <row r="37011">
          <cell r="A37011" t="str">
            <v>DT9289000</v>
          </cell>
          <cell r="B37011" t="str">
            <v>TUBO DIANTEIRO FORD</v>
          </cell>
          <cell r="C37011" t="str">
            <v>UM</v>
          </cell>
        </row>
        <row r="37012">
          <cell r="A37012" t="str">
            <v>DT928900F</v>
          </cell>
          <cell r="B37012" t="str">
            <v>TUBO DIANTEIRO FORD 2SN 253 101</v>
          </cell>
          <cell r="C37012" t="str">
            <v>UM</v>
          </cell>
        </row>
        <row r="37013">
          <cell r="A37013" t="str">
            <v>DT9290000</v>
          </cell>
          <cell r="B37013" t="str">
            <v>TUBO INTERMED C/FREIO MOTOR</v>
          </cell>
          <cell r="C37013" t="str">
            <v>UM</v>
          </cell>
        </row>
        <row r="37014">
          <cell r="A37014" t="str">
            <v>DT929000F</v>
          </cell>
          <cell r="B37014" t="str">
            <v>TUBO INTERMED C/FREIO MOTOR 2SN 253 171</v>
          </cell>
          <cell r="C37014" t="str">
            <v>UM</v>
          </cell>
        </row>
        <row r="37015">
          <cell r="A37015" t="str">
            <v>DT9291000</v>
          </cell>
          <cell r="B37015" t="str">
            <v>TUBO INTERMED S/FREIO MOTOR</v>
          </cell>
          <cell r="C37015" t="str">
            <v>UM</v>
          </cell>
        </row>
        <row r="37016">
          <cell r="A37016" t="str">
            <v>DT929100F</v>
          </cell>
          <cell r="B37016" t="str">
            <v>TUBO INTERMED S/FREIO MOTOR 2SN253171C</v>
          </cell>
          <cell r="C37016" t="str">
            <v>UM</v>
          </cell>
        </row>
        <row r="37017">
          <cell r="A37017" t="str">
            <v>DT9292000</v>
          </cell>
          <cell r="B37017" t="str">
            <v>SILENCIOSO FORD F12000/F14000</v>
          </cell>
          <cell r="C37017" t="str">
            <v>UM</v>
          </cell>
        </row>
        <row r="37018">
          <cell r="A37018" t="str">
            <v>DT929200F</v>
          </cell>
          <cell r="B37018" t="str">
            <v>SILENCIOSO FORD F12000/F14000  ( 2SN 253171B)</v>
          </cell>
          <cell r="C37018" t="str">
            <v>UM</v>
          </cell>
        </row>
        <row r="37019">
          <cell r="A37019" t="str">
            <v>DT9294000</v>
          </cell>
          <cell r="B37019" t="str">
            <v>TUBO DIANTEIRO (2.1/2")</v>
          </cell>
          <cell r="C37019" t="str">
            <v>UM</v>
          </cell>
        </row>
        <row r="37020">
          <cell r="A37020" t="str">
            <v>DT929400F</v>
          </cell>
          <cell r="B37020" t="str">
            <v>TUBO DIANTEIRO (2.1/2") - BD2T-5246A</v>
          </cell>
          <cell r="C37020" t="str">
            <v>UM</v>
          </cell>
        </row>
        <row r="37021">
          <cell r="A37021" t="str">
            <v>DT9296000</v>
          </cell>
          <cell r="B37021" t="str">
            <v>TUBO DIANTEIRO FORD XC35</v>
          </cell>
          <cell r="C37021" t="str">
            <v>UM</v>
          </cell>
        </row>
        <row r="37022">
          <cell r="A37022" t="str">
            <v>DT929600F</v>
          </cell>
          <cell r="B37022" t="str">
            <v>TUBO DIANTEIRO FORD XC35 5246 BE</v>
          </cell>
          <cell r="C37022" t="str">
            <v>UM</v>
          </cell>
        </row>
        <row r="37023">
          <cell r="A37023" t="str">
            <v>DT9298000</v>
          </cell>
          <cell r="B37023" t="str">
            <v>TUBO DIANTEIRO FORD XC35-5246CE</v>
          </cell>
          <cell r="C37023" t="str">
            <v>UM</v>
          </cell>
        </row>
        <row r="37024">
          <cell r="A37024" t="str">
            <v>DT9299000</v>
          </cell>
          <cell r="B37024" t="str">
            <v>TUBO INTERMEDIARIO C/FREIO MOTOR</v>
          </cell>
          <cell r="C37024" t="str">
            <v>UM</v>
          </cell>
        </row>
        <row r="37025">
          <cell r="A37025" t="str">
            <v>DT9301000</v>
          </cell>
          <cell r="B37025" t="str">
            <v>TUBO DIANTEIRO</v>
          </cell>
          <cell r="C37025" t="str">
            <v>UM</v>
          </cell>
        </row>
        <row r="37026">
          <cell r="A37026" t="str">
            <v>DT9302000</v>
          </cell>
          <cell r="B37026" t="str">
            <v>SILENCIOSO FORD 1113/1313 ( 85HU 5230 E)</v>
          </cell>
          <cell r="C37026" t="str">
            <v>UM</v>
          </cell>
        </row>
        <row r="37027">
          <cell r="A37027" t="str">
            <v>DT9303000</v>
          </cell>
          <cell r="B37027" t="str">
            <v>TUBO DIANTEIRO</v>
          </cell>
          <cell r="C37027" t="str">
            <v>UM</v>
          </cell>
        </row>
        <row r="37028">
          <cell r="A37028" t="str">
            <v>DT9304000</v>
          </cell>
          <cell r="B37028" t="str">
            <v>SILENCIOSO FORD CARGO  ( 87HU5230FA)</v>
          </cell>
          <cell r="C37028" t="str">
            <v>UM</v>
          </cell>
        </row>
        <row r="37029">
          <cell r="A37029" t="str">
            <v>DT9305000</v>
          </cell>
          <cell r="B37029" t="str">
            <v>TUBO DIANTEIRO FORD 85HU-5246D</v>
          </cell>
          <cell r="C37029" t="str">
            <v>UM</v>
          </cell>
        </row>
        <row r="37030">
          <cell r="A37030" t="str">
            <v>DT9306000</v>
          </cell>
          <cell r="B37030" t="str">
            <v>TUBO DIANTEIRO</v>
          </cell>
          <cell r="C37030" t="str">
            <v>UM</v>
          </cell>
        </row>
        <row r="37031">
          <cell r="A37031" t="str">
            <v>DT9307000</v>
          </cell>
          <cell r="B37031" t="str">
            <v>SILENCIOSO</v>
          </cell>
          <cell r="C37031" t="str">
            <v>UM</v>
          </cell>
        </row>
        <row r="37032">
          <cell r="A37032" t="str">
            <v>DT9363000</v>
          </cell>
          <cell r="B37032" t="str">
            <v>TUBO DIANTEIRO - D20 LONGA</v>
          </cell>
          <cell r="C37032" t="str">
            <v>UM</v>
          </cell>
        </row>
        <row r="37033">
          <cell r="A37033" t="str">
            <v>DT9364000</v>
          </cell>
          <cell r="B37033" t="str">
            <v>TUBO DIANTEIRO - D20 CURTA</v>
          </cell>
          <cell r="C37033" t="str">
            <v>UM</v>
          </cell>
        </row>
        <row r="37034">
          <cell r="A37034" t="str">
            <v>DT9375000</v>
          </cell>
          <cell r="B37034" t="str">
            <v>TUBO DIANTEIRO - LONGA</v>
          </cell>
          <cell r="C37034" t="str">
            <v>UM</v>
          </cell>
        </row>
        <row r="37035">
          <cell r="A37035" t="str">
            <v>DT9376000</v>
          </cell>
          <cell r="B37035" t="str">
            <v>TUBO DIANTEIRO - CURTA</v>
          </cell>
          <cell r="C37035" t="str">
            <v>UM</v>
          </cell>
        </row>
        <row r="37036">
          <cell r="A37036" t="str">
            <v>DT9377000</v>
          </cell>
          <cell r="B37036" t="str">
            <v>TUBO TRASEIRO</v>
          </cell>
          <cell r="C37036" t="str">
            <v>UM</v>
          </cell>
        </row>
        <row r="37037">
          <cell r="A37037" t="str">
            <v>DT9378000</v>
          </cell>
          <cell r="B37037" t="str">
            <v>TUBO DIANTEIRO - LONGA</v>
          </cell>
          <cell r="C37037" t="str">
            <v>UM</v>
          </cell>
        </row>
        <row r="37038">
          <cell r="A37038" t="str">
            <v>DT9379000</v>
          </cell>
          <cell r="B37038" t="str">
            <v>TUBO DIANTEIRO - CURTA</v>
          </cell>
          <cell r="C37038" t="str">
            <v>UM</v>
          </cell>
        </row>
        <row r="37039">
          <cell r="A37039" t="str">
            <v>DT9392000</v>
          </cell>
          <cell r="B37039" t="str">
            <v>TUBO TRASEIRO - F 1000</v>
          </cell>
          <cell r="C37039" t="str">
            <v>UM</v>
          </cell>
        </row>
        <row r="37040">
          <cell r="A37040" t="str">
            <v>DT9395000</v>
          </cell>
          <cell r="B37040" t="str">
            <v>TUBO INTERMEDIARIO 4 X 4</v>
          </cell>
          <cell r="C37040" t="str">
            <v>UM</v>
          </cell>
        </row>
        <row r="37041">
          <cell r="A37041" t="str">
            <v>DT9396000</v>
          </cell>
          <cell r="B37041" t="str">
            <v>TUBO DIANTEIRO 4 X 2</v>
          </cell>
          <cell r="C37041" t="str">
            <v>UM</v>
          </cell>
        </row>
        <row r="37042">
          <cell r="A37042" t="str">
            <v>DT9397000</v>
          </cell>
          <cell r="B37042" t="str">
            <v>TUBO DIANTEIRO 4 X 4</v>
          </cell>
          <cell r="C37042" t="str">
            <v>UM</v>
          </cell>
        </row>
        <row r="37043">
          <cell r="A37043" t="str">
            <v>DT9428000</v>
          </cell>
          <cell r="B37043" t="str">
            <v>SILENCIOSO O370/O371 -DIAM 80mm C/SAIDA 3.1/2"</v>
          </cell>
          <cell r="C37043" t="str">
            <v>UM</v>
          </cell>
        </row>
        <row r="37044">
          <cell r="A37044" t="str">
            <v>DT9429000</v>
          </cell>
          <cell r="B37044" t="str">
            <v>SILENCIOSO OM449 - DIAM 110mm</v>
          </cell>
          <cell r="C37044" t="str">
            <v>UM</v>
          </cell>
        </row>
        <row r="37045">
          <cell r="A37045" t="str">
            <v>DT9430000</v>
          </cell>
          <cell r="B37045" t="str">
            <v>SILENCIOSO OM449 - DIAM 90mm</v>
          </cell>
          <cell r="C37045" t="str">
            <v>UM</v>
          </cell>
        </row>
        <row r="37046">
          <cell r="A37046" t="str">
            <v>DT9432000</v>
          </cell>
          <cell r="B37046" t="str">
            <v>SILENCIOSO OM447 - DIAM 115mm</v>
          </cell>
          <cell r="C37046" t="str">
            <v>UM</v>
          </cell>
        </row>
        <row r="37047">
          <cell r="A37047" t="str">
            <v>DT9439000</v>
          </cell>
          <cell r="B37047" t="str">
            <v>SILENCIOSO O370/O371 - DIAM 100mm SAÖDA 3.1/2"</v>
          </cell>
          <cell r="C37047" t="str">
            <v>UM</v>
          </cell>
        </row>
        <row r="37048">
          <cell r="A37048" t="str">
            <v>DT9448000</v>
          </cell>
          <cell r="B37048" t="str">
            <v>SILENCIOSO O370/O371 - DIAM 100mm C/SAIDA 4"</v>
          </cell>
          <cell r="C37048" t="str">
            <v>UM</v>
          </cell>
        </row>
        <row r="37049">
          <cell r="A37049" t="str">
            <v>DT9465000</v>
          </cell>
          <cell r="B37049" t="str">
            <v>TUBO INTERMEDIARIO</v>
          </cell>
          <cell r="C37049" t="str">
            <v>UM</v>
          </cell>
        </row>
        <row r="37050">
          <cell r="A37050" t="str">
            <v>DT9474000</v>
          </cell>
          <cell r="B37050" t="str">
            <v>ABRACADEIRA DIAM 95,5mm</v>
          </cell>
          <cell r="C37050" t="str">
            <v>UM</v>
          </cell>
        </row>
        <row r="37051">
          <cell r="A37051" t="str">
            <v>DT9495000</v>
          </cell>
          <cell r="B37051" t="str">
            <v>TUBO DIANTEIRO MB 1111/1113 ASPIRADO</v>
          </cell>
          <cell r="C37051" t="str">
            <v>UM</v>
          </cell>
        </row>
        <row r="37052">
          <cell r="A37052" t="str">
            <v>DT949500F</v>
          </cell>
          <cell r="B37052" t="str">
            <v>TUBO DIANTEIRO MB 1111/1113 ASPIRADO - 344 490 77 20</v>
          </cell>
          <cell r="C37052" t="str">
            <v>UM</v>
          </cell>
        </row>
        <row r="37053">
          <cell r="A37053" t="str">
            <v>DT9496000</v>
          </cell>
          <cell r="B37053" t="str">
            <v>SILENCIOSO C/ TAMPA DUPLA ( RONCADOR)</v>
          </cell>
          <cell r="C37053" t="str">
            <v>UM</v>
          </cell>
        </row>
        <row r="37054">
          <cell r="A37054" t="str">
            <v>DT9511000</v>
          </cell>
          <cell r="B37054" t="str">
            <v>SILENCIOSO FORD CARGO ASPIR. ( YC 455230 CA)</v>
          </cell>
          <cell r="C37054" t="str">
            <v>UM</v>
          </cell>
        </row>
        <row r="37055">
          <cell r="A37055" t="str">
            <v>DT9512000</v>
          </cell>
          <cell r="B37055" t="str">
            <v>SILENCIOSO FORD CARGO</v>
          </cell>
          <cell r="C37055" t="str">
            <v>UM</v>
          </cell>
        </row>
        <row r="37056">
          <cell r="A37056" t="str">
            <v>DT951200F</v>
          </cell>
          <cell r="B37056" t="str">
            <v>SILENCIOSO FORD CARGO ( YC45 5230 AA)</v>
          </cell>
          <cell r="C37056" t="str">
            <v>UM</v>
          </cell>
        </row>
        <row r="37057">
          <cell r="A37057" t="str">
            <v>DT9513000</v>
          </cell>
          <cell r="B37057" t="str">
            <v>SILENCIOSO FORD CARGO ( 98TU 5230 BA)</v>
          </cell>
          <cell r="C37057" t="str">
            <v>UM</v>
          </cell>
        </row>
        <row r="37058">
          <cell r="A37058" t="str">
            <v>DT9514000</v>
          </cell>
          <cell r="B37058" t="str">
            <v>SILENCIOSO FORD CARGO ( 98HU 5230 BA)</v>
          </cell>
          <cell r="C37058" t="str">
            <v>UM</v>
          </cell>
        </row>
        <row r="37059">
          <cell r="A37059" t="str">
            <v>DT9517000</v>
          </cell>
          <cell r="B37059" t="str">
            <v>SILENCIOSO FORD CARGO ( 98HU 5230 CA)</v>
          </cell>
          <cell r="C37059" t="str">
            <v>UM</v>
          </cell>
        </row>
        <row r="37060">
          <cell r="A37060" t="str">
            <v>DT9518000</v>
          </cell>
          <cell r="B37060" t="str">
            <v>SILENCIOSO MB ONIB ROD O-500  664 490 06 01</v>
          </cell>
          <cell r="C37060" t="str">
            <v>UM</v>
          </cell>
        </row>
        <row r="37061">
          <cell r="A37061" t="str">
            <v>DT9519000</v>
          </cell>
          <cell r="B37061" t="str">
            <v>SILENCIOSO MB 1938/1944</v>
          </cell>
          <cell r="C37061" t="str">
            <v>UM</v>
          </cell>
        </row>
        <row r="37062">
          <cell r="A37062" t="str">
            <v>DT951900F</v>
          </cell>
          <cell r="B37062" t="str">
            <v>SILENCIOSO MB 1938/1944 - 693 490 78 01</v>
          </cell>
          <cell r="C37062" t="str">
            <v>UM</v>
          </cell>
        </row>
        <row r="37063">
          <cell r="A37063" t="str">
            <v>DT9520000</v>
          </cell>
          <cell r="B37063" t="str">
            <v>SILENC VOLKS TITAN</v>
          </cell>
          <cell r="C37063" t="str">
            <v>UM</v>
          </cell>
        </row>
        <row r="37064">
          <cell r="A37064" t="str">
            <v>DT952000F</v>
          </cell>
          <cell r="B37064" t="str">
            <v>SILENC VOLKS TITAN  2TO 253 209</v>
          </cell>
          <cell r="C37064" t="str">
            <v>UM</v>
          </cell>
        </row>
        <row r="37065">
          <cell r="A37065" t="str">
            <v>DT9521000</v>
          </cell>
          <cell r="B37065" t="str">
            <v>SILENC SCANIA T/R 114/124</v>
          </cell>
          <cell r="C37065" t="str">
            <v>UM</v>
          </cell>
        </row>
        <row r="37066">
          <cell r="A37066" t="str">
            <v>DT952100F</v>
          </cell>
          <cell r="B37066" t="str">
            <v>SILENC SCANIA T/R 114/124</v>
          </cell>
          <cell r="C37066" t="str">
            <v>UM</v>
          </cell>
        </row>
        <row r="37067">
          <cell r="A37067" t="str">
            <v>DT9522000</v>
          </cell>
          <cell r="B37067" t="str">
            <v>SILENC FORD CARGO</v>
          </cell>
          <cell r="C37067" t="str">
            <v>UM</v>
          </cell>
        </row>
        <row r="37068">
          <cell r="A37068" t="str">
            <v>DT952200F</v>
          </cell>
          <cell r="B37068" t="str">
            <v>SILENC FORD CARGO ( 2C45 5230 AC)</v>
          </cell>
          <cell r="C37068" t="str">
            <v>UM</v>
          </cell>
        </row>
        <row r="37069">
          <cell r="A37069" t="str">
            <v>DT9523000</v>
          </cell>
          <cell r="B37069" t="str">
            <v>SILENC FORD CARGO</v>
          </cell>
          <cell r="C37069" t="str">
            <v>UM</v>
          </cell>
        </row>
        <row r="37070">
          <cell r="A37070" t="str">
            <v>DT952300F</v>
          </cell>
          <cell r="B37070" t="str">
            <v>SILENC FORD CARGO ( 2C45 5230 BA)</v>
          </cell>
          <cell r="C37070" t="str">
            <v>UM</v>
          </cell>
        </row>
        <row r="37071">
          <cell r="A37071" t="str">
            <v>DT9524000</v>
          </cell>
          <cell r="B37071" t="str">
            <v>SILENC FORD CARGO</v>
          </cell>
          <cell r="C37071" t="str">
            <v>UM</v>
          </cell>
        </row>
        <row r="37072">
          <cell r="A37072" t="str">
            <v>DT952400F</v>
          </cell>
          <cell r="B37072" t="str">
            <v>SILENC FORD CARGO ( 3C45 5230 HB)</v>
          </cell>
          <cell r="C37072" t="str">
            <v>UM</v>
          </cell>
        </row>
        <row r="37073">
          <cell r="A37073" t="str">
            <v>DT9525000</v>
          </cell>
          <cell r="B37073" t="str">
            <v>TUBO DIANTEIRO FORD 2SK 253 101</v>
          </cell>
          <cell r="C37073" t="str">
            <v>UM</v>
          </cell>
        </row>
        <row r="37074">
          <cell r="A37074" t="str">
            <v>DT9526000</v>
          </cell>
          <cell r="B37074" t="str">
            <v>TUBO DIANTEIRO ONIBUS MB 384 490 77 19</v>
          </cell>
          <cell r="C37074" t="str">
            <v>UM</v>
          </cell>
        </row>
        <row r="37075">
          <cell r="A37075" t="str">
            <v>DT9532000</v>
          </cell>
          <cell r="B37075" t="str">
            <v>CINTA FIXACAO SILENCIOSO</v>
          </cell>
          <cell r="C37075" t="str">
            <v>UM</v>
          </cell>
        </row>
        <row r="37076">
          <cell r="A37076" t="str">
            <v>DT953200F</v>
          </cell>
          <cell r="B37076" t="str">
            <v>CINTA FIXACAO SILENCIOSO - 958 490 00 41</v>
          </cell>
          <cell r="C37076" t="str">
            <v>UM</v>
          </cell>
        </row>
        <row r="37077">
          <cell r="A37077" t="str">
            <v>DT9538000</v>
          </cell>
          <cell r="B37077" t="str">
            <v>SILENCIOSO MB 1938/1945</v>
          </cell>
          <cell r="C37077" t="str">
            <v>UM</v>
          </cell>
        </row>
        <row r="37078">
          <cell r="A37078" t="str">
            <v>DT953800F</v>
          </cell>
          <cell r="B37078" t="str">
            <v>SILENCIOSO MB 1938/1945 - 693 490 05 01</v>
          </cell>
          <cell r="C37078" t="str">
            <v>UM</v>
          </cell>
        </row>
        <row r="37079">
          <cell r="A37079" t="str">
            <v>DT9541000</v>
          </cell>
          <cell r="B37079" t="str">
            <v>SILENCIOSO ONIB CBC.1725  382 490 03 01</v>
          </cell>
          <cell r="C37079" t="str">
            <v>UM</v>
          </cell>
        </row>
        <row r="37080">
          <cell r="A37080" t="str">
            <v>DT9542000</v>
          </cell>
          <cell r="B37080" t="str">
            <v>TUBO FLEXIVEL</v>
          </cell>
          <cell r="C37080" t="str">
            <v>UM</v>
          </cell>
        </row>
        <row r="37081">
          <cell r="A37081" t="str">
            <v>DT9543000</v>
          </cell>
          <cell r="B37081" t="str">
            <v>TUBO DIANTEIRO</v>
          </cell>
          <cell r="C37081" t="str">
            <v>UM</v>
          </cell>
        </row>
        <row r="37082">
          <cell r="A37082" t="str">
            <v>DT9547000</v>
          </cell>
          <cell r="B37082" t="str">
            <v>SILENCIOSO 1620 - 4cil.</v>
          </cell>
          <cell r="C37082" t="str">
            <v>UM</v>
          </cell>
        </row>
        <row r="37083">
          <cell r="A37083" t="str">
            <v>DT954700F</v>
          </cell>
          <cell r="B37083" t="str">
            <v>SILENCIOSO 1620 - 4cil.</v>
          </cell>
          <cell r="C37083" t="str">
            <v>UM</v>
          </cell>
        </row>
        <row r="37084">
          <cell r="A37084" t="str">
            <v>DT9554000</v>
          </cell>
          <cell r="B37084" t="str">
            <v>TUBO FLEXIVEL INOX</v>
          </cell>
          <cell r="C37084" t="str">
            <v>UM</v>
          </cell>
        </row>
        <row r="37085">
          <cell r="A37085" t="str">
            <v>DT9557000</v>
          </cell>
          <cell r="B37085" t="str">
            <v>TUBO FLEXIVEL CURTO INOX</v>
          </cell>
          <cell r="C37085" t="str">
            <v>UM</v>
          </cell>
        </row>
        <row r="37086">
          <cell r="A37086" t="str">
            <v>DT9559000</v>
          </cell>
          <cell r="B37086" t="str">
            <v>TUBO DIANTEIRO VOLVO</v>
          </cell>
          <cell r="C37086" t="str">
            <v>UM</v>
          </cell>
        </row>
        <row r="37087">
          <cell r="A37087" t="str">
            <v>DT9560000</v>
          </cell>
          <cell r="B37087" t="str">
            <v>TUBO INTERMEDIARIO VOLVO</v>
          </cell>
          <cell r="C37087" t="str">
            <v>UM</v>
          </cell>
        </row>
        <row r="37088">
          <cell r="A37088" t="str">
            <v>DT9561000</v>
          </cell>
          <cell r="B37088" t="str">
            <v>TUBO FLEXIVEL GALV VOLVO</v>
          </cell>
          <cell r="C37088" t="str">
            <v>UM</v>
          </cell>
        </row>
        <row r="37089">
          <cell r="A37089" t="str">
            <v>DT9562000</v>
          </cell>
          <cell r="B37089" t="str">
            <v>TUBO ENTRADA SILENCIOSO</v>
          </cell>
          <cell r="C37089" t="str">
            <v>UM</v>
          </cell>
        </row>
        <row r="37090">
          <cell r="A37090" t="str">
            <v>DT9563000</v>
          </cell>
          <cell r="B37090" t="str">
            <v>SILENCIOSO VOLVO NH</v>
          </cell>
          <cell r="C37090" t="str">
            <v>UM</v>
          </cell>
        </row>
        <row r="37091">
          <cell r="A37091" t="str">
            <v>DT956300F</v>
          </cell>
          <cell r="B37091" t="str">
            <v>SILENCIOSO VOLVO EDC 8128397</v>
          </cell>
          <cell r="C37091" t="str">
            <v>UM</v>
          </cell>
        </row>
        <row r="37092">
          <cell r="A37092" t="str">
            <v>DT9564000</v>
          </cell>
          <cell r="B37092" t="str">
            <v>TUBO SAIDA</v>
          </cell>
          <cell r="C37092" t="str">
            <v>UM</v>
          </cell>
        </row>
        <row r="37093">
          <cell r="A37093" t="str">
            <v>DT9566000</v>
          </cell>
          <cell r="B37093" t="str">
            <v>SILENCIOSO VOLKS 2RK</v>
          </cell>
          <cell r="C37093" t="str">
            <v>UM</v>
          </cell>
        </row>
        <row r="37094">
          <cell r="A37094" t="str">
            <v>DT9567000</v>
          </cell>
          <cell r="B37094" t="str">
            <v>TUBO DIANTEIRO 12.180/14.180</v>
          </cell>
          <cell r="C37094" t="str">
            <v>UM</v>
          </cell>
        </row>
        <row r="37095">
          <cell r="A37095" t="str">
            <v>DT9568000</v>
          </cell>
          <cell r="B37095" t="str">
            <v>TUBO DIANTEIRO 14.150</v>
          </cell>
          <cell r="C37095" t="str">
            <v>UM</v>
          </cell>
        </row>
        <row r="37096">
          <cell r="A37096" t="str">
            <v>DT9569000</v>
          </cell>
          <cell r="B37096" t="str">
            <v>TUBO DIANTEIRO 14.200</v>
          </cell>
          <cell r="C37096" t="str">
            <v>UM</v>
          </cell>
        </row>
        <row r="37097">
          <cell r="A37097" t="str">
            <v>DT9570000</v>
          </cell>
          <cell r="B37097" t="str">
            <v>SILENCIOSO 14.150</v>
          </cell>
          <cell r="C37097" t="str">
            <v>UM</v>
          </cell>
        </row>
        <row r="37098">
          <cell r="A37098" t="str">
            <v>DT9571000</v>
          </cell>
          <cell r="B37098" t="str">
            <v>SILENCIOSO VOLKS TAF 253 121</v>
          </cell>
          <cell r="C37098" t="str">
            <v>UM</v>
          </cell>
        </row>
        <row r="37099">
          <cell r="A37099" t="str">
            <v>DT9573000</v>
          </cell>
          <cell r="B37099" t="str">
            <v>TUBO DIANTEIRO</v>
          </cell>
          <cell r="C37099" t="str">
            <v>UM</v>
          </cell>
        </row>
        <row r="37100">
          <cell r="A37100" t="str">
            <v>DT9575000</v>
          </cell>
          <cell r="B37100" t="str">
            <v>TUBO INTERMEDIARIO</v>
          </cell>
          <cell r="C37100" t="str">
            <v>UM</v>
          </cell>
        </row>
        <row r="37101">
          <cell r="A37101" t="str">
            <v>DT957500F</v>
          </cell>
          <cell r="B37101" t="str">
            <v>TUBO INTERMEDIARIO 2TO 253 173C</v>
          </cell>
          <cell r="C37101" t="str">
            <v>UM</v>
          </cell>
        </row>
        <row r="37102">
          <cell r="A37102" t="str">
            <v>DT9576000</v>
          </cell>
          <cell r="B37102" t="str">
            <v>SILENCIOSO</v>
          </cell>
          <cell r="C37102" t="str">
            <v>UM</v>
          </cell>
        </row>
        <row r="37103">
          <cell r="A37103" t="str">
            <v>DT9577000</v>
          </cell>
          <cell r="B37103" t="str">
            <v>SILENCIOSO</v>
          </cell>
          <cell r="C37103" t="str">
            <v>UM</v>
          </cell>
        </row>
        <row r="37104">
          <cell r="A37104" t="str">
            <v>DT9578000</v>
          </cell>
          <cell r="B37104" t="str">
            <v>TUBO TRASEIRO</v>
          </cell>
          <cell r="C37104" t="str">
            <v>UM</v>
          </cell>
        </row>
        <row r="37105">
          <cell r="A37105" t="str">
            <v>DT9579000</v>
          </cell>
          <cell r="B37105" t="str">
            <v>TUBO TRASEIRO</v>
          </cell>
          <cell r="C37105" t="str">
            <v>UM</v>
          </cell>
        </row>
        <row r="37106">
          <cell r="A37106" t="str">
            <v>DT9580000</v>
          </cell>
          <cell r="B37106" t="str">
            <v>TUBO TRASEIRO</v>
          </cell>
          <cell r="C37106" t="str">
            <v>UM</v>
          </cell>
        </row>
        <row r="37107">
          <cell r="A37107" t="str">
            <v>DT9581000</v>
          </cell>
          <cell r="B37107" t="str">
            <v>TUBO TRASEIRO</v>
          </cell>
          <cell r="C37107" t="str">
            <v>UM</v>
          </cell>
        </row>
        <row r="37108">
          <cell r="A37108" t="str">
            <v>DT9582000</v>
          </cell>
          <cell r="B37108" t="str">
            <v>TUBO DIANTEIRO</v>
          </cell>
          <cell r="C37108" t="str">
            <v>UM</v>
          </cell>
        </row>
        <row r="37109">
          <cell r="A37109" t="str">
            <v>DT9584000</v>
          </cell>
          <cell r="B37109" t="str">
            <v>TUBO DIANTEIRO</v>
          </cell>
          <cell r="C37109" t="str">
            <v>UM</v>
          </cell>
        </row>
        <row r="37110">
          <cell r="A37110" t="str">
            <v>DT9585000</v>
          </cell>
          <cell r="B37110" t="str">
            <v>SILENCIOSO</v>
          </cell>
          <cell r="C37110" t="str">
            <v>UM</v>
          </cell>
        </row>
        <row r="37111">
          <cell r="A37111" t="str">
            <v>DT9586000</v>
          </cell>
          <cell r="B37111" t="str">
            <v>TUBO TRASEIRO LONGO</v>
          </cell>
          <cell r="C37111" t="str">
            <v>UM</v>
          </cell>
        </row>
        <row r="37112">
          <cell r="A37112" t="str">
            <v>DT9587000</v>
          </cell>
          <cell r="B37112" t="str">
            <v>TUBO TRASEIRO CURTO</v>
          </cell>
          <cell r="C37112" t="str">
            <v>UM</v>
          </cell>
        </row>
        <row r="37113">
          <cell r="A37113" t="str">
            <v>DT9588000</v>
          </cell>
          <cell r="B37113" t="str">
            <v>TUBO DIANTEIRO</v>
          </cell>
          <cell r="C37113" t="str">
            <v>UM</v>
          </cell>
        </row>
        <row r="37114">
          <cell r="A37114" t="str">
            <v>DT9589000</v>
          </cell>
          <cell r="B37114" t="str">
            <v>SILENCIOSO C/ PONTEIRA</v>
          </cell>
          <cell r="C37114" t="str">
            <v>UM</v>
          </cell>
        </row>
        <row r="37115">
          <cell r="A37115" t="str">
            <v>DT9590000</v>
          </cell>
          <cell r="B37115" t="str">
            <v>SILENCIOSO S/ PONTEIRA</v>
          </cell>
          <cell r="C37115" t="str">
            <v>UM</v>
          </cell>
        </row>
        <row r="37116">
          <cell r="A37116" t="str">
            <v>DT9591000</v>
          </cell>
          <cell r="B37116" t="str">
            <v>TUBO DIANTEIRO FORD BF5T5245AB</v>
          </cell>
          <cell r="C37116" t="str">
            <v>UM</v>
          </cell>
        </row>
        <row r="37117">
          <cell r="A37117" t="str">
            <v>DT9592000</v>
          </cell>
          <cell r="B37117" t="str">
            <v>TUBO INTERMEDIARIO</v>
          </cell>
          <cell r="C37117" t="str">
            <v>UM</v>
          </cell>
        </row>
        <row r="37118">
          <cell r="A37118" t="str">
            <v>DT9593000</v>
          </cell>
          <cell r="B37118" t="str">
            <v>SILENCIOSO</v>
          </cell>
          <cell r="C37118" t="str">
            <v>UM</v>
          </cell>
        </row>
        <row r="37119">
          <cell r="A37119" t="str">
            <v>DT9594000</v>
          </cell>
          <cell r="B37119" t="str">
            <v>TUBO INTERMEDIARIO</v>
          </cell>
          <cell r="C37119" t="str">
            <v>UM</v>
          </cell>
        </row>
        <row r="37120">
          <cell r="A37120" t="str">
            <v>DT9595000</v>
          </cell>
          <cell r="B37120" t="str">
            <v>TUBO INTERMEDIARIO 2SK 253 105</v>
          </cell>
          <cell r="C37120" t="str">
            <v>UM</v>
          </cell>
        </row>
        <row r="37121">
          <cell r="A37121" t="str">
            <v>DT9596000</v>
          </cell>
          <cell r="B37121" t="str">
            <v>SILENCIOSO</v>
          </cell>
          <cell r="C37121" t="str">
            <v>UM</v>
          </cell>
        </row>
        <row r="37122">
          <cell r="A37122" t="str">
            <v>DT9597000</v>
          </cell>
          <cell r="B37122" t="str">
            <v>TUBO INTERMEDIARIO</v>
          </cell>
          <cell r="C37122" t="str">
            <v>UM</v>
          </cell>
        </row>
        <row r="37123">
          <cell r="A37123" t="str">
            <v>DT959700F</v>
          </cell>
          <cell r="B37123" t="str">
            <v>TUBO INTERMEDIARIO XC455A212KA</v>
          </cell>
          <cell r="C37123" t="str">
            <v>UM</v>
          </cell>
        </row>
        <row r="37124">
          <cell r="A37124" t="str">
            <v>DT9598000</v>
          </cell>
          <cell r="B37124" t="str">
            <v>TUBO DIANTEIRO FORD</v>
          </cell>
          <cell r="C37124" t="str">
            <v>UM</v>
          </cell>
        </row>
        <row r="37125">
          <cell r="A37125" t="str">
            <v>DT959800F</v>
          </cell>
          <cell r="B37125" t="str">
            <v>TUBO DIANTEIRO FORD 98HU 5245 AA</v>
          </cell>
          <cell r="C37125" t="str">
            <v>UM</v>
          </cell>
        </row>
        <row r="37126">
          <cell r="A37126" t="str">
            <v>DT9600000</v>
          </cell>
          <cell r="B37126" t="str">
            <v>TUBO DIANTEIRO FORD</v>
          </cell>
          <cell r="C37126" t="str">
            <v>UM</v>
          </cell>
        </row>
        <row r="37127">
          <cell r="A37127" t="str">
            <v>DT960000F</v>
          </cell>
          <cell r="B37127" t="str">
            <v>TUBO DIANTEIRO FORD YC455246AA</v>
          </cell>
          <cell r="C37127" t="str">
            <v>UM</v>
          </cell>
        </row>
        <row r="37128">
          <cell r="A37128" t="str">
            <v>DT9601000</v>
          </cell>
          <cell r="B37128" t="str">
            <v>TUBO EXTENSAO CURTO</v>
          </cell>
          <cell r="C37128" t="str">
            <v>UM</v>
          </cell>
        </row>
        <row r="37129">
          <cell r="A37129" t="str">
            <v>DT960100F</v>
          </cell>
          <cell r="B37129" t="str">
            <v>TUBO EXTENSAO CURTO YC455A212AA</v>
          </cell>
          <cell r="C37129" t="str">
            <v>UM</v>
          </cell>
        </row>
        <row r="37130">
          <cell r="A37130" t="str">
            <v>DT9603000</v>
          </cell>
          <cell r="B37130" t="str">
            <v>TUBO INTERMEDIARIO 98HU5A212AA</v>
          </cell>
          <cell r="C37130" t="str">
            <v>UM</v>
          </cell>
        </row>
        <row r="37131">
          <cell r="A37131" t="str">
            <v>DT9608000</v>
          </cell>
          <cell r="B37131" t="str">
            <v>TUBO DIANTEIRO COM FREIO MOTOR</v>
          </cell>
          <cell r="C37131" t="str">
            <v>UM</v>
          </cell>
        </row>
        <row r="37132">
          <cell r="A37132" t="str">
            <v>DT9609000</v>
          </cell>
          <cell r="B37132" t="str">
            <v>TUBO DIANTEIRO SEM FREIO MOTOR</v>
          </cell>
          <cell r="C37132" t="str">
            <v>UM</v>
          </cell>
        </row>
        <row r="37133">
          <cell r="A37133" t="str">
            <v>DT9610000</v>
          </cell>
          <cell r="B37133" t="str">
            <v>TUBO INTERMEDIARIO MAIOR</v>
          </cell>
          <cell r="C37133" t="str">
            <v>UM</v>
          </cell>
        </row>
        <row r="37134">
          <cell r="A37134" t="str">
            <v>DT9611000</v>
          </cell>
          <cell r="B37134" t="str">
            <v>TUBO INTERMEDIARIO MENOR</v>
          </cell>
          <cell r="C37134" t="str">
            <v>UM</v>
          </cell>
        </row>
        <row r="37135">
          <cell r="A37135" t="str">
            <v>DT9612000</v>
          </cell>
          <cell r="B37135" t="str">
            <v>SILENCIOSO</v>
          </cell>
          <cell r="C37135" t="str">
            <v>UM</v>
          </cell>
        </row>
        <row r="37136">
          <cell r="A37136" t="str">
            <v>DT9613000</v>
          </cell>
          <cell r="B37136" t="str">
            <v>TUBO TRASEIRO</v>
          </cell>
          <cell r="C37136" t="str">
            <v>UM</v>
          </cell>
        </row>
        <row r="37137">
          <cell r="A37137" t="str">
            <v>DT9615000</v>
          </cell>
          <cell r="B37137" t="str">
            <v>TUBO DE EXTENSAO 2</v>
          </cell>
          <cell r="C37137" t="str">
            <v>UM</v>
          </cell>
        </row>
        <row r="37138">
          <cell r="A37138" t="str">
            <v>DT961500F</v>
          </cell>
          <cell r="B37138" t="str">
            <v>TUBO DE EXTENSAO 2C455A212AA</v>
          </cell>
          <cell r="C37138" t="str">
            <v>UM</v>
          </cell>
        </row>
        <row r="37139">
          <cell r="A37139" t="str">
            <v>DT9616000</v>
          </cell>
          <cell r="B37139" t="str">
            <v>TUBO INTERMEDIARIO</v>
          </cell>
          <cell r="C37139" t="str">
            <v>UM</v>
          </cell>
        </row>
        <row r="37140">
          <cell r="A37140" t="str">
            <v>DT9618000</v>
          </cell>
          <cell r="B37140" t="str">
            <v>TUBO INTERMEDIARIO</v>
          </cell>
          <cell r="C37140" t="str">
            <v>UM</v>
          </cell>
        </row>
        <row r="37141">
          <cell r="A37141" t="str">
            <v>DT9619000</v>
          </cell>
          <cell r="B37141" t="str">
            <v>TUBO FLEXIVEL METµLICO</v>
          </cell>
          <cell r="C37141" t="str">
            <v>UM</v>
          </cell>
        </row>
        <row r="37142">
          <cell r="A37142" t="str">
            <v>DT9620000</v>
          </cell>
          <cell r="B37142" t="str">
            <v>TUBO DIANTEIRO</v>
          </cell>
          <cell r="C37142" t="str">
            <v>UM</v>
          </cell>
        </row>
        <row r="37143">
          <cell r="A37143" t="str">
            <v>DT9621000</v>
          </cell>
          <cell r="B37143" t="str">
            <v>TUBO DIANTEIRO</v>
          </cell>
          <cell r="C37143" t="str">
            <v>UM</v>
          </cell>
        </row>
        <row r="37144">
          <cell r="A37144" t="str">
            <v>DT9622000</v>
          </cell>
          <cell r="B37144" t="str">
            <v>TUBO FLEXIVEL</v>
          </cell>
          <cell r="C37144" t="str">
            <v>UM</v>
          </cell>
        </row>
        <row r="37145">
          <cell r="A37145" t="str">
            <v>DT9631000</v>
          </cell>
          <cell r="B37145" t="str">
            <v>TUBO DE ESCAPE</v>
          </cell>
          <cell r="C37145" t="str">
            <v>UM</v>
          </cell>
        </row>
        <row r="37146">
          <cell r="A37146" t="str">
            <v>DT9632000</v>
          </cell>
          <cell r="B37146" t="str">
            <v>TUBO DE ESCAPE</v>
          </cell>
          <cell r="C37146" t="str">
            <v>UM</v>
          </cell>
        </row>
        <row r="37147">
          <cell r="A37147" t="str">
            <v>DT9633000</v>
          </cell>
          <cell r="B37147" t="str">
            <v>TUBO DE ESCAPE</v>
          </cell>
          <cell r="C37147" t="str">
            <v>UM</v>
          </cell>
        </row>
        <row r="37148">
          <cell r="A37148" t="str">
            <v>DT9641000</v>
          </cell>
          <cell r="B37148" t="str">
            <v>TUBO MOTOR VOLVO NH/FH</v>
          </cell>
          <cell r="C37148" t="str">
            <v>UM</v>
          </cell>
        </row>
        <row r="37149">
          <cell r="A37149" t="str">
            <v>DT9649000</v>
          </cell>
          <cell r="B37149" t="str">
            <v>SILENCIOSO BOIADEIRO MB</v>
          </cell>
          <cell r="C37149" t="str">
            <v>UM</v>
          </cell>
        </row>
        <row r="37150">
          <cell r="A37150" t="str">
            <v>DT964900F</v>
          </cell>
          <cell r="B37150" t="str">
            <v>SILENCIOSO BOIADEIRO MB</v>
          </cell>
          <cell r="C37150" t="str">
            <v>UM</v>
          </cell>
        </row>
        <row r="37151">
          <cell r="A37151" t="str">
            <v>DT9664000</v>
          </cell>
          <cell r="B37151" t="str">
            <v>SILENCIOSO OVAL MB 715/915 ACCELO</v>
          </cell>
          <cell r="C37151" t="str">
            <v>UM</v>
          </cell>
        </row>
        <row r="37152">
          <cell r="A37152" t="str">
            <v>DT966400F</v>
          </cell>
          <cell r="B37152" t="str">
            <v>SILENCIOSO OVAL MB 715/915 ACCELO</v>
          </cell>
          <cell r="C37152" t="str">
            <v>UM</v>
          </cell>
        </row>
        <row r="37153">
          <cell r="A37153" t="str">
            <v>DT9673000</v>
          </cell>
          <cell r="B37153" t="str">
            <v>SILENCIOSO COM FILTRO DE PARTICULAS</v>
          </cell>
          <cell r="C37153" t="str">
            <v>UM</v>
          </cell>
        </row>
        <row r="37154">
          <cell r="A37154" t="str">
            <v>DT9683000</v>
          </cell>
          <cell r="B37154" t="str">
            <v>SILENCIOSO ATEGO 4CC REPOSICAO</v>
          </cell>
          <cell r="C37154" t="str">
            <v>UM</v>
          </cell>
        </row>
        <row r="37155">
          <cell r="A37155" t="str">
            <v>DT968300F</v>
          </cell>
          <cell r="B37155" t="str">
            <v>SILENCIOSO ATEGO 4CC REPOSICAO 9584900701</v>
          </cell>
          <cell r="C37155" t="str">
            <v>UM</v>
          </cell>
        </row>
        <row r="37156">
          <cell r="A37156" t="str">
            <v>DT9684000</v>
          </cell>
          <cell r="B37156" t="str">
            <v>SILENCIOSO ATEGO 6CC REPOSICAO</v>
          </cell>
          <cell r="C37156" t="str">
            <v>UM</v>
          </cell>
        </row>
        <row r="37157">
          <cell r="A37157" t="str">
            <v>DT968400F</v>
          </cell>
          <cell r="B37157" t="str">
            <v>SILENCIOSO ATEGO 6CC REPOSICAO 9584900501</v>
          </cell>
          <cell r="C37157" t="str">
            <v>UM</v>
          </cell>
        </row>
        <row r="37158">
          <cell r="A37158" t="str">
            <v>DT9691000</v>
          </cell>
          <cell r="B37158" t="str">
            <v>SILENCIOSO 712C/914C/1215C</v>
          </cell>
          <cell r="C37158" t="str">
            <v>UM</v>
          </cell>
        </row>
        <row r="37159">
          <cell r="A37159" t="str">
            <v>DT969100F</v>
          </cell>
          <cell r="B37159" t="str">
            <v>SILENCIOSO 712C/914C/1215C</v>
          </cell>
          <cell r="C37159" t="str">
            <v>UM</v>
          </cell>
        </row>
        <row r="37160">
          <cell r="A37160" t="str">
            <v>DT9697000</v>
          </cell>
          <cell r="B37160" t="str">
            <v>CINTA DE ESCAPAMENTO MB 712/912/914</v>
          </cell>
          <cell r="C37160" t="str">
            <v>UM</v>
          </cell>
        </row>
        <row r="37161">
          <cell r="A37161" t="str">
            <v>DT9739000</v>
          </cell>
          <cell r="B37161" t="str">
            <v>CINTA DE FIXACAO TUBO MOTOR</v>
          </cell>
          <cell r="C37161" t="str">
            <v>UM</v>
          </cell>
        </row>
        <row r="37162">
          <cell r="A37162" t="str">
            <v>DT9741000</v>
          </cell>
          <cell r="B37162" t="str">
            <v>ABRACADEIRA</v>
          </cell>
          <cell r="C37162" t="str">
            <v>UM</v>
          </cell>
        </row>
        <row r="37163">
          <cell r="A37163" t="str">
            <v>DT9772000</v>
          </cell>
          <cell r="B37163" t="str">
            <v>PASSARELA</v>
          </cell>
          <cell r="C37163" t="str">
            <v>UM</v>
          </cell>
        </row>
        <row r="37164">
          <cell r="A37164" t="str">
            <v>DT9774000</v>
          </cell>
          <cell r="B37164" t="str">
            <v>SILENCIOSO CARGO</v>
          </cell>
          <cell r="C37164" t="str">
            <v>UM</v>
          </cell>
        </row>
        <row r="37165">
          <cell r="A37165" t="str">
            <v>DT977400F</v>
          </cell>
          <cell r="B37165" t="str">
            <v>SILENCIOSO CARGO 2422</v>
          </cell>
          <cell r="C37165" t="str">
            <v>UM</v>
          </cell>
        </row>
        <row r="37166">
          <cell r="A37166" t="str">
            <v>DT9778000</v>
          </cell>
          <cell r="B37166" t="str">
            <v>CHAPA PROTECAO SUP CONTRA O CALOR</v>
          </cell>
          <cell r="C37166" t="str">
            <v>UM</v>
          </cell>
        </row>
        <row r="37167">
          <cell r="A37167" t="str">
            <v>DT9779000</v>
          </cell>
          <cell r="B37167" t="str">
            <v>TERMINAL ESCAPAMENTO (SUPLAY)</v>
          </cell>
          <cell r="C37167" t="str">
            <v>UM</v>
          </cell>
        </row>
        <row r="37168">
          <cell r="A37168" t="str">
            <v>DT9782000</v>
          </cell>
          <cell r="B37168" t="str">
            <v>PARALAMA TRASEIRO DIR. ESQ. VOLVO</v>
          </cell>
          <cell r="C37168" t="str">
            <v>UM</v>
          </cell>
        </row>
        <row r="37169">
          <cell r="A37169" t="str">
            <v>DT08010EP</v>
          </cell>
          <cell r="B37169" t="str">
            <v>ESTRUTURA DA CABINE PINTADA</v>
          </cell>
          <cell r="C37169" t="str">
            <v>UM</v>
          </cell>
        </row>
        <row r="37170">
          <cell r="A37170">
            <v>709780010</v>
          </cell>
          <cell r="B37170" t="str">
            <v>FOLHA EXTERNA CAPÔ MARRUÁ</v>
          </cell>
          <cell r="C37170" t="str">
            <v>UM</v>
          </cell>
        </row>
        <row r="37171">
          <cell r="A37171" t="str">
            <v>70978508D</v>
          </cell>
          <cell r="B37171" t="str">
            <v>REFORÇO DO TRINCO PORTA DIANT DIR MARRUÁ</v>
          </cell>
          <cell r="C37171" t="str">
            <v>UM</v>
          </cell>
        </row>
        <row r="37172">
          <cell r="A37172">
            <v>709780020</v>
          </cell>
          <cell r="B37172" t="str">
            <v>FOLHA INTERNA CAPÔ MARRUÁ</v>
          </cell>
          <cell r="C37172" t="str">
            <v>UM</v>
          </cell>
        </row>
        <row r="37173">
          <cell r="A37173">
            <v>709780030</v>
          </cell>
          <cell r="B37173" t="str">
            <v>REFORCO TRINCO DO CAPÔ MARRUÁ</v>
          </cell>
          <cell r="C37173" t="str">
            <v>UM</v>
          </cell>
        </row>
        <row r="37174">
          <cell r="A37174">
            <v>709780040</v>
          </cell>
          <cell r="B37174" t="str">
            <v>BLANK REFORCOS DOBRADICA CAPÔ MARRUÁ</v>
          </cell>
          <cell r="C37174" t="str">
            <v>UM</v>
          </cell>
        </row>
        <row r="37175">
          <cell r="A37175" t="str">
            <v>IMOB39231090</v>
          </cell>
          <cell r="B37175" t="str">
            <v>CONTAINER</v>
          </cell>
          <cell r="C37175" t="str">
            <v>UM</v>
          </cell>
        </row>
        <row r="37176">
          <cell r="A37176" t="str">
            <v>IMOB39235000</v>
          </cell>
          <cell r="B37176" t="str">
            <v>TAMPA</v>
          </cell>
          <cell r="C37176" t="str">
            <v>UM</v>
          </cell>
        </row>
        <row r="37177">
          <cell r="A37177">
            <v>107987000</v>
          </cell>
          <cell r="B37177" t="str">
            <v>CLIPE MOLA INOX</v>
          </cell>
          <cell r="C37177" t="str">
            <v>UM</v>
          </cell>
        </row>
        <row r="37178">
          <cell r="A37178">
            <v>107427018</v>
          </cell>
          <cell r="B37178" t="str">
            <v>SUPORTE TRASEIRO CACAMBA P/ DUMPER - 001.03.023</v>
          </cell>
          <cell r="C37178" t="str">
            <v>UM</v>
          </cell>
        </row>
        <row r="37179">
          <cell r="A37179">
            <v>107590320</v>
          </cell>
          <cell r="B37179" t="str">
            <v>DISTANCIADOR ASSENTAMENTO CILINDRO P/ DUMPER - 001.07.054</v>
          </cell>
          <cell r="C37179" t="str">
            <v>UM</v>
          </cell>
        </row>
        <row r="37180">
          <cell r="A37180">
            <v>107590050</v>
          </cell>
          <cell r="B37180" t="str">
            <v>ANCORAGEM CILINDRO CARREGADOR P/ DUMPER - 001.16.006</v>
          </cell>
          <cell r="C37180" t="str">
            <v>UM</v>
          </cell>
        </row>
        <row r="37181">
          <cell r="A37181">
            <v>107590070</v>
          </cell>
          <cell r="B37181" t="str">
            <v>ALARGADOR ANCORAGEM CONCHA P/ DUMPER - 001.16.010</v>
          </cell>
          <cell r="C37181" t="str">
            <v>UM</v>
          </cell>
        </row>
        <row r="37182">
          <cell r="A37182" t="str">
            <v>DD84138100</v>
          </cell>
          <cell r="B37182" t="str">
            <v>OUTRAS BOMBAS P/LIQUIDO</v>
          </cell>
          <cell r="C37182" t="str">
            <v>UM</v>
          </cell>
        </row>
        <row r="37183">
          <cell r="A37183" t="str">
            <v>80517600D</v>
          </cell>
          <cell r="B37183" t="str">
            <v>ESPELHO RETROVISOR DIR. STRALIS</v>
          </cell>
          <cell r="C37183" t="str">
            <v>UM</v>
          </cell>
        </row>
        <row r="37184">
          <cell r="A37184" t="str">
            <v>80517600E</v>
          </cell>
          <cell r="B37184" t="str">
            <v>ESPELHO RETROVISOR ESQ. STRALIS</v>
          </cell>
          <cell r="C37184" t="str">
            <v>UM</v>
          </cell>
        </row>
        <row r="37185">
          <cell r="A37185" t="str">
            <v>8051760DF</v>
          </cell>
          <cell r="B37185" t="str">
            <v>ESPELHO RETROVISOR DIR. STRALIS</v>
          </cell>
          <cell r="C37185" t="str">
            <v>UM</v>
          </cell>
        </row>
        <row r="37186">
          <cell r="A37186" t="str">
            <v>11517600D</v>
          </cell>
          <cell r="B37186" t="str">
            <v>ESPELHO RETROVISOR DIR. STRALIS</v>
          </cell>
          <cell r="C37186" t="str">
            <v>UM</v>
          </cell>
        </row>
        <row r="37187">
          <cell r="A37187" t="str">
            <v>11517600E</v>
          </cell>
          <cell r="B37187" t="str">
            <v>ESPELHO RETROVISOR ESQ. STRALIS</v>
          </cell>
          <cell r="C37187" t="str">
            <v>UM</v>
          </cell>
        </row>
        <row r="37188">
          <cell r="A37188" t="str">
            <v>8051760EF</v>
          </cell>
          <cell r="B37188" t="str">
            <v>ESPELHO RETROVISOR ESQ. STRALIS</v>
          </cell>
          <cell r="C37188" t="str">
            <v>UM</v>
          </cell>
        </row>
        <row r="37189">
          <cell r="A37189">
            <v>706317000</v>
          </cell>
          <cell r="B37189" t="str">
            <v>DEGRAU - 80023004</v>
          </cell>
          <cell r="C37189" t="str">
            <v>UM</v>
          </cell>
        </row>
        <row r="37190">
          <cell r="A37190">
            <v>706317010</v>
          </cell>
          <cell r="B37190" t="str">
            <v>DEGRAU (EXTERNO) - 80023004</v>
          </cell>
          <cell r="C37190" t="str">
            <v>UM</v>
          </cell>
        </row>
        <row r="37191">
          <cell r="A37191">
            <v>806318000</v>
          </cell>
          <cell r="B37191" t="str">
            <v>DEGRAU P/ GUINDASTE - 80023064</v>
          </cell>
          <cell r="C37191" t="str">
            <v>UM</v>
          </cell>
        </row>
        <row r="37192">
          <cell r="A37192">
            <v>706318000</v>
          </cell>
          <cell r="B37192" t="str">
            <v>DEGRAU - 80023064</v>
          </cell>
          <cell r="C37192" t="str">
            <v>UM</v>
          </cell>
        </row>
        <row r="37193">
          <cell r="A37193">
            <v>706318010</v>
          </cell>
          <cell r="B37193" t="str">
            <v>DEGRAU (EXTERNO) - 80023064</v>
          </cell>
          <cell r="C37193" t="str">
            <v>UM</v>
          </cell>
        </row>
        <row r="37194">
          <cell r="A37194" t="str">
            <v>TESTE STARA</v>
          </cell>
          <cell r="B37194" t="str">
            <v>RESERVATORIO DE AR 40L - 929 (Stara)</v>
          </cell>
          <cell r="C37194" t="str">
            <v>UM</v>
          </cell>
        </row>
        <row r="37195">
          <cell r="A37195">
            <v>806319000</v>
          </cell>
          <cell r="B37195" t="str">
            <v>DEGRAU P/ GUINDASTE - 80062662</v>
          </cell>
          <cell r="C37195" t="str">
            <v>UM</v>
          </cell>
        </row>
        <row r="37196">
          <cell r="A37196">
            <v>706319010</v>
          </cell>
          <cell r="B37196" t="str">
            <v>DEGRAU P/ GUINDASTE (EXTERNO) - 80024956</v>
          </cell>
          <cell r="C37196" t="str">
            <v>UM</v>
          </cell>
        </row>
        <row r="37197">
          <cell r="A37197">
            <v>706319000</v>
          </cell>
          <cell r="B37197" t="str">
            <v>DEGRAU - 80024956</v>
          </cell>
          <cell r="C37197" t="str">
            <v>UM</v>
          </cell>
        </row>
        <row r="37198">
          <cell r="A37198">
            <v>806320000</v>
          </cell>
          <cell r="B37198" t="str">
            <v>DEGRAU P/ GUINDASTE - 80024992</v>
          </cell>
          <cell r="C37198" t="str">
            <v>UM</v>
          </cell>
        </row>
        <row r="37199">
          <cell r="A37199">
            <v>706320000</v>
          </cell>
          <cell r="B37199" t="str">
            <v>DEGRAU - 80024992</v>
          </cell>
          <cell r="C37199" t="str">
            <v>UM</v>
          </cell>
        </row>
        <row r="37200">
          <cell r="A37200">
            <v>706320010</v>
          </cell>
          <cell r="B37200" t="str">
            <v>DEGRAU (EXTERNO) - 80024992</v>
          </cell>
          <cell r="C37200" t="str">
            <v>UM</v>
          </cell>
        </row>
        <row r="37201">
          <cell r="A37201">
            <v>806321000</v>
          </cell>
          <cell r="B37201" t="str">
            <v>DEGRAU P/ GUINDASTE - 80031609</v>
          </cell>
          <cell r="C37201" t="str">
            <v>UM</v>
          </cell>
        </row>
        <row r="37202">
          <cell r="A37202">
            <v>706321010</v>
          </cell>
          <cell r="B37202" t="str">
            <v>DEGRAU P/ GUINDASTE (EXTERNO) - 80031609</v>
          </cell>
          <cell r="C37202" t="str">
            <v>UM</v>
          </cell>
        </row>
        <row r="37203">
          <cell r="A37203">
            <v>650158000</v>
          </cell>
          <cell r="B37203" t="str">
            <v>SACO DE LIXO PLASTICO 100 LTS</v>
          </cell>
          <cell r="C37203" t="str">
            <v>UM</v>
          </cell>
        </row>
        <row r="37204">
          <cell r="A37204">
            <v>650159000</v>
          </cell>
          <cell r="B37204" t="str">
            <v>SACO DE LIXO PLASTICO 20 LTS</v>
          </cell>
          <cell r="C37204" t="str">
            <v>UM</v>
          </cell>
        </row>
        <row r="37205">
          <cell r="A37205">
            <v>706321000</v>
          </cell>
          <cell r="B37205" t="str">
            <v>DEGRAU - 80031609</v>
          </cell>
          <cell r="C37205" t="str">
            <v>UM</v>
          </cell>
        </row>
        <row r="37206">
          <cell r="A37206">
            <v>650160000</v>
          </cell>
          <cell r="B37206" t="str">
            <v>ALCOOL LIQUIDO 96º</v>
          </cell>
          <cell r="C37206" t="str">
            <v>L</v>
          </cell>
        </row>
        <row r="37207">
          <cell r="A37207">
            <v>109930000</v>
          </cell>
          <cell r="B37207" t="str">
            <v>CHAPA DE ACO 4,75mm FQ 1500 x 2300 - SAE 1010/20</v>
          </cell>
          <cell r="C37207" t="str">
            <v>KG</v>
          </cell>
        </row>
        <row r="37208">
          <cell r="A37208">
            <v>807844000</v>
          </cell>
          <cell r="B37208" t="str">
            <v>TAMPA DO TANQUE DE CARGA - CP04968</v>
          </cell>
          <cell r="C37208" t="str">
            <v>UM</v>
          </cell>
        </row>
        <row r="37209">
          <cell r="A37209">
            <v>707844000</v>
          </cell>
          <cell r="B37209" t="str">
            <v>BLANK TAMPA DO TANQUE</v>
          </cell>
          <cell r="C37209" t="str">
            <v>UM</v>
          </cell>
        </row>
        <row r="37210">
          <cell r="A37210">
            <v>806322000</v>
          </cell>
          <cell r="B37210" t="str">
            <v>SUPORTE DE MONTAGEM FILTRO DE AR P/ GUINDASTE - 80023169</v>
          </cell>
          <cell r="C37210" t="str">
            <v>UM</v>
          </cell>
        </row>
        <row r="37211">
          <cell r="A37211">
            <v>806323000</v>
          </cell>
          <cell r="B37211" t="str">
            <v>LIGACAO DE RADIADOR P/ GUINDASTE - 80022231</v>
          </cell>
          <cell r="C37211" t="str">
            <v>UM</v>
          </cell>
        </row>
        <row r="37212">
          <cell r="A37212">
            <v>806324000</v>
          </cell>
          <cell r="B37212" t="str">
            <v>PLACA DE COBERTURA DA BATERIA P/ GUINDASTE - 80023514</v>
          </cell>
          <cell r="C37212" t="str">
            <v>UM</v>
          </cell>
        </row>
        <row r="37213">
          <cell r="A37213">
            <v>806325000</v>
          </cell>
          <cell r="B37213" t="str">
            <v>LIGACAO CAC P/ GUINDASTE - 80022440</v>
          </cell>
          <cell r="C37213" t="str">
            <v>UM</v>
          </cell>
        </row>
        <row r="37214">
          <cell r="A37214">
            <v>806326000</v>
          </cell>
          <cell r="B37214" t="str">
            <v xml:space="preserve"> PLACA DE ESPERA P/ BAIXO DA BATERIA P/ GUINDASTE - 80023515</v>
          </cell>
          <cell r="C37214" t="str">
            <v>UM</v>
          </cell>
        </row>
        <row r="37215">
          <cell r="A37215">
            <v>806327000</v>
          </cell>
          <cell r="B37215" t="str">
            <v>SUPORTE MONTAGEM DO DECK P/ GUINDASTE - 80049223</v>
          </cell>
          <cell r="C37215" t="str">
            <v>UM</v>
          </cell>
        </row>
        <row r="37216">
          <cell r="A37216">
            <v>806328000</v>
          </cell>
          <cell r="B37216" t="str">
            <v>DEGRAU INNER P/ GUINDASTE - 80049496</v>
          </cell>
          <cell r="C37216" t="str">
            <v>UM</v>
          </cell>
        </row>
        <row r="37217">
          <cell r="A37217">
            <v>806329000</v>
          </cell>
          <cell r="B37217" t="str">
            <v>CANTONEIRA 2" MANITOWOC P/ GUINDASTE - 4174110104</v>
          </cell>
          <cell r="C37217" t="str">
            <v>UM</v>
          </cell>
        </row>
        <row r="37218">
          <cell r="A37218">
            <v>806330000</v>
          </cell>
          <cell r="B37218" t="str">
            <v>TAMPA FRONTAL P/ GUINDASTE - 4174110179</v>
          </cell>
          <cell r="C37218" t="str">
            <v>UM</v>
          </cell>
        </row>
        <row r="37219">
          <cell r="A37219">
            <v>806331000</v>
          </cell>
          <cell r="B37219" t="str">
            <v>CALCO DA PLACA P/ GUINDASTE - 6705170804</v>
          </cell>
          <cell r="C37219" t="str">
            <v>UM</v>
          </cell>
        </row>
        <row r="37220">
          <cell r="A37220">
            <v>806332000</v>
          </cell>
          <cell r="B37220" t="str">
            <v>DECK EM ANGULO P/ GUINDASTE - 4189110127</v>
          </cell>
          <cell r="C37220" t="str">
            <v>UM</v>
          </cell>
        </row>
        <row r="37221">
          <cell r="A37221">
            <v>806333000</v>
          </cell>
          <cell r="B37221" t="str">
            <v>MONTAGEM EM ANGULO P/ GUINDASTE - 4189810012</v>
          </cell>
          <cell r="C37221" t="str">
            <v>UM</v>
          </cell>
        </row>
        <row r="37222">
          <cell r="A37222">
            <v>806334000</v>
          </cell>
          <cell r="B37222" t="str">
            <v>PLACA DE LIGACAO P/ GUINDASTE - 6705170459</v>
          </cell>
          <cell r="C37222" t="str">
            <v>UM</v>
          </cell>
        </row>
        <row r="37223">
          <cell r="A37223">
            <v>806335000</v>
          </cell>
          <cell r="B37223" t="str">
            <v>BANDEJA TRASEIRA SOLDADA  P/ GUINDASTE - 2174110028</v>
          </cell>
          <cell r="C37223" t="str">
            <v>UM</v>
          </cell>
        </row>
        <row r="37224">
          <cell r="A37224">
            <v>706335000</v>
          </cell>
          <cell r="B37224" t="str">
            <v>BANDEJA TRASEIRA</v>
          </cell>
          <cell r="C37224" t="str">
            <v>UM</v>
          </cell>
        </row>
        <row r="37225">
          <cell r="A37225">
            <v>103077000</v>
          </cell>
          <cell r="B37225" t="str">
            <v>PARAFUSO BROCA AB TORX 6,3-14f x 25 ZP</v>
          </cell>
          <cell r="C37225" t="str">
            <v>UM</v>
          </cell>
        </row>
        <row r="37226">
          <cell r="A37226">
            <v>806337000</v>
          </cell>
          <cell r="B37226" t="str">
            <v>CALHA GRADEADA P/ GUINDASTE - 80064561</v>
          </cell>
          <cell r="C37226" t="str">
            <v>UM</v>
          </cell>
        </row>
        <row r="37227">
          <cell r="A37227">
            <v>701159000</v>
          </cell>
          <cell r="B37227" t="str">
            <v>SUPORTE RESERV AGUA 1618/1935   1151 - 384 860 70 14</v>
          </cell>
          <cell r="C37227" t="str">
            <v>UM</v>
          </cell>
        </row>
        <row r="37228">
          <cell r="A37228">
            <v>706329010</v>
          </cell>
          <cell r="B37228" t="str">
            <v>CANTONEIRA 2" (EXTERNO) - 4174110104</v>
          </cell>
          <cell r="C37228" t="str">
            <v>UM</v>
          </cell>
        </row>
        <row r="37229">
          <cell r="A37229">
            <v>706329000</v>
          </cell>
          <cell r="B37229" t="str">
            <v>CANTONEIRA 2"</v>
          </cell>
          <cell r="C37229" t="str">
            <v>UM</v>
          </cell>
        </row>
        <row r="37230">
          <cell r="A37230">
            <v>706335010</v>
          </cell>
          <cell r="B37230" t="str">
            <v>PLACA DE REFORCO</v>
          </cell>
          <cell r="C37230" t="str">
            <v>UM</v>
          </cell>
        </row>
        <row r="37231">
          <cell r="A37231">
            <v>806336000</v>
          </cell>
          <cell r="B37231" t="str">
            <v>BANDEJA FRONTAL SOLDADA P/ GUINDASTE - 2174110029</v>
          </cell>
          <cell r="C37231" t="str">
            <v>UM</v>
          </cell>
        </row>
        <row r="37232">
          <cell r="A37232">
            <v>706336000</v>
          </cell>
          <cell r="B37232" t="str">
            <v>BANDEJA FRONTAL</v>
          </cell>
          <cell r="C37232" t="str">
            <v>UM</v>
          </cell>
        </row>
        <row r="37233">
          <cell r="A37233">
            <v>500328000</v>
          </cell>
          <cell r="B37233" t="str">
            <v>RESPIRADOR 3M 7502 SEMI FACIAL  G</v>
          </cell>
          <cell r="C37233" t="str">
            <v>UM</v>
          </cell>
        </row>
        <row r="37234">
          <cell r="A37234" t="str">
            <v>DD72104910</v>
          </cell>
          <cell r="B37234" t="str">
            <v>LAMIN FERRO/ACO</v>
          </cell>
          <cell r="C37234" t="str">
            <v>UM</v>
          </cell>
        </row>
        <row r="37235">
          <cell r="A37235">
            <v>106329000</v>
          </cell>
          <cell r="B37235" t="str">
            <v>CANTONEIRA 2" X 2" X 6000 ESP. 1/8''  ASTM A36</v>
          </cell>
          <cell r="C37235" t="str">
            <v>KG</v>
          </cell>
        </row>
        <row r="37236">
          <cell r="A37236">
            <v>106336020</v>
          </cell>
          <cell r="B37236" t="str">
            <v>PORCA SOLDA RETANGULAR 3/8" - 16f</v>
          </cell>
          <cell r="C37236" t="str">
            <v>UM</v>
          </cell>
        </row>
        <row r="37237">
          <cell r="A37237">
            <v>806339000</v>
          </cell>
          <cell r="B37237" t="str">
            <v>DEGRAU P/ GUINDASTE - 80054917</v>
          </cell>
          <cell r="C37237" t="str">
            <v>UM</v>
          </cell>
        </row>
        <row r="37238">
          <cell r="A37238">
            <v>706339000</v>
          </cell>
          <cell r="B37238" t="str">
            <v>DEGRAU - 80054917</v>
          </cell>
          <cell r="C37238" t="str">
            <v>UM</v>
          </cell>
        </row>
        <row r="37239">
          <cell r="A37239">
            <v>706339010</v>
          </cell>
          <cell r="B37239" t="str">
            <v>DEGRAU P/ GUINDASTE (EXTERNO) - 80054917</v>
          </cell>
          <cell r="C37239" t="str">
            <v>UM</v>
          </cell>
        </row>
        <row r="37240">
          <cell r="A37240">
            <v>806340000</v>
          </cell>
          <cell r="B37240" t="str">
            <v>PLACA P/ GUINDASTE - 6705016148</v>
          </cell>
          <cell r="C37240" t="str">
            <v>UM</v>
          </cell>
        </row>
        <row r="37241">
          <cell r="A37241">
            <v>806341000</v>
          </cell>
          <cell r="B37241" t="str">
            <v>MONTAGEM ANGULO P/ GUINDASTE - 4159910033</v>
          </cell>
          <cell r="C37241" t="str">
            <v>UM</v>
          </cell>
        </row>
        <row r="37242">
          <cell r="A37242">
            <v>806342000</v>
          </cell>
          <cell r="B37242" t="str">
            <v>MONTAGEM ANGULO P/ GUINDASTE - 4174910186</v>
          </cell>
          <cell r="C37242" t="str">
            <v>UM</v>
          </cell>
        </row>
        <row r="37243">
          <cell r="A37243">
            <v>806343000</v>
          </cell>
          <cell r="B37243" t="str">
            <v>PLACA P/ GUINDASTE - 6705017939</v>
          </cell>
          <cell r="C37243" t="str">
            <v>UM</v>
          </cell>
        </row>
        <row r="37244">
          <cell r="A37244">
            <v>806338000</v>
          </cell>
          <cell r="B37244" t="str">
            <v>CALHA GRADEADA P/ GUINDASTE - 80064562</v>
          </cell>
          <cell r="C37244" t="str">
            <v>UM</v>
          </cell>
        </row>
        <row r="37245">
          <cell r="A37245" t="str">
            <v>DD87089999</v>
          </cell>
          <cell r="B37245" t="str">
            <v>OUTROS</v>
          </cell>
          <cell r="C37245" t="str">
            <v>UM</v>
          </cell>
        </row>
        <row r="37246">
          <cell r="A37246">
            <v>806344000</v>
          </cell>
          <cell r="B37246" t="str">
            <v>CHAPA DO PE P/ GUINDASTE - 80016865</v>
          </cell>
          <cell r="C37246" t="str">
            <v>UM</v>
          </cell>
        </row>
        <row r="37247">
          <cell r="A37247">
            <v>806345000</v>
          </cell>
          <cell r="B37247" t="str">
            <v>SUPORTE DE ESCAPE P/ GUINDASTE - 80022060</v>
          </cell>
          <cell r="C37247" t="str">
            <v>UM</v>
          </cell>
        </row>
        <row r="37248">
          <cell r="A37248">
            <v>806346000</v>
          </cell>
          <cell r="B37248" t="str">
            <v>SUPORTE P/ GUINDASTE - 80023565</v>
          </cell>
          <cell r="C37248" t="str">
            <v>UM</v>
          </cell>
        </row>
        <row r="37249">
          <cell r="A37249" t="str">
            <v>801405CEX</v>
          </cell>
          <cell r="B37249" t="str">
            <v>CABINE COMPL 1618 FORR. CINZA / EXPORTAÇÃO</v>
          </cell>
          <cell r="C37249" t="str">
            <v>UM</v>
          </cell>
        </row>
        <row r="37250">
          <cell r="A37250">
            <v>106337000</v>
          </cell>
          <cell r="B37250" t="str">
            <v>CALHA GRADEADA - 80064561</v>
          </cell>
          <cell r="C37250" t="str">
            <v>UM</v>
          </cell>
        </row>
        <row r="37251">
          <cell r="A37251">
            <v>106338000</v>
          </cell>
          <cell r="B37251" t="str">
            <v>CALHA GRADEADA - 80064562</v>
          </cell>
          <cell r="C37251" t="str">
            <v>UM</v>
          </cell>
        </row>
        <row r="37252">
          <cell r="A37252">
            <v>806347000</v>
          </cell>
          <cell r="B37252" t="str">
            <v>SUPORTE DO EXAUSTOR P/ GUINDASTE - 80022061</v>
          </cell>
          <cell r="C37252" t="str">
            <v>UM</v>
          </cell>
        </row>
        <row r="37253">
          <cell r="A37253">
            <v>806348000</v>
          </cell>
          <cell r="B37253" t="str">
            <v>SUPORTE DO SENSOR P/ GUINDASTE - 80025039</v>
          </cell>
          <cell r="C37253" t="str">
            <v>UM</v>
          </cell>
        </row>
        <row r="37254">
          <cell r="A37254">
            <v>806349000</v>
          </cell>
          <cell r="B37254" t="str">
            <v>SUPORTE DO TUBO P/ GUINDASTE - 80026096</v>
          </cell>
          <cell r="C37254" t="str">
            <v>UM</v>
          </cell>
        </row>
        <row r="37255">
          <cell r="A37255">
            <v>806350000</v>
          </cell>
          <cell r="B37255" t="str">
            <v>SUPORTE FILTRO DO OLEO P/ GUINDASTE - 80027637</v>
          </cell>
          <cell r="C37255" t="str">
            <v>UM</v>
          </cell>
        </row>
        <row r="37256">
          <cell r="A37256">
            <v>806351000</v>
          </cell>
          <cell r="B37256" t="str">
            <v>CHAPA DE ENGATE MONTAGEM P/ GUINDASTE - 4174810090</v>
          </cell>
          <cell r="C37256" t="str">
            <v>UM</v>
          </cell>
        </row>
        <row r="37257">
          <cell r="A37257">
            <v>806352000</v>
          </cell>
          <cell r="B37257" t="str">
            <v>SUPORTE FILTRO DE COMBUSTIVEL P/ GUINDASTE - 80024208</v>
          </cell>
          <cell r="C37257" t="str">
            <v>UM</v>
          </cell>
        </row>
        <row r="37258">
          <cell r="A37258" t="str">
            <v>DD59112090</v>
          </cell>
          <cell r="B37258" t="str">
            <v>GASES E TELAS P/PENEIRAR</v>
          </cell>
          <cell r="C37258" t="str">
            <v>UM</v>
          </cell>
        </row>
        <row r="37259">
          <cell r="A37259">
            <v>806353000</v>
          </cell>
          <cell r="B37259" t="str">
            <v>TAMPA DE ACESSO A EXAUSTAO P/ GUINDASTE - 80056432</v>
          </cell>
          <cell r="C37259" t="str">
            <v>UM</v>
          </cell>
        </row>
        <row r="37260">
          <cell r="A37260">
            <v>806354000</v>
          </cell>
          <cell r="B37260" t="str">
            <v>SUPORTE DO DEGRAU P/ GUINDASTE - 80023000</v>
          </cell>
          <cell r="C37260" t="str">
            <v>UM</v>
          </cell>
        </row>
        <row r="37261">
          <cell r="A37261">
            <v>806355000</v>
          </cell>
          <cell r="B37261" t="str">
            <v>TAMPA DE ACESSO A EXAUSTAO P/ GUINDASTE - 80051542</v>
          </cell>
          <cell r="C37261" t="str">
            <v>UM</v>
          </cell>
        </row>
        <row r="37262">
          <cell r="A37262">
            <v>806356000</v>
          </cell>
          <cell r="B37262" t="str">
            <v>TAMPA TRASEIRA SOLDADA P/ GUINDASTE - 2189110014</v>
          </cell>
          <cell r="C37262" t="str">
            <v>UM</v>
          </cell>
        </row>
        <row r="37263">
          <cell r="A37263">
            <v>706356000</v>
          </cell>
          <cell r="B37263" t="str">
            <v>BANDEJA TRASEIRA</v>
          </cell>
          <cell r="C37263" t="str">
            <v>UM</v>
          </cell>
        </row>
        <row r="37264">
          <cell r="A37264">
            <v>706356010</v>
          </cell>
          <cell r="B37264" t="str">
            <v>REFORÇO BANDEJA TRASEIRA - 4189110061</v>
          </cell>
          <cell r="C37264" t="str">
            <v>UM</v>
          </cell>
        </row>
        <row r="37265">
          <cell r="A37265">
            <v>109931000</v>
          </cell>
          <cell r="B37265" t="str">
            <v>PORCA M10 X 1,5 PROJ QUADRADA - 6G  DIN 267</v>
          </cell>
          <cell r="C37265" t="str">
            <v>UM</v>
          </cell>
        </row>
        <row r="37266">
          <cell r="A37266">
            <v>706357000</v>
          </cell>
          <cell r="B37266" t="str">
            <v>BANDEJA FRONTAL - 4189110058</v>
          </cell>
          <cell r="C37266" t="str">
            <v>UM</v>
          </cell>
        </row>
        <row r="37267">
          <cell r="A37267" t="str">
            <v>DD19059090</v>
          </cell>
          <cell r="B37267" t="str">
            <v>OUTROS ALIMENTOS</v>
          </cell>
          <cell r="C37267" t="str">
            <v>UM</v>
          </cell>
        </row>
        <row r="37268">
          <cell r="A37268">
            <v>806357000</v>
          </cell>
          <cell r="B37268" t="str">
            <v>TAMPA FRONTAL SOLDADA P/ GUINDASTE - 2189110013</v>
          </cell>
          <cell r="C37268" t="str">
            <v>UM</v>
          </cell>
        </row>
        <row r="37269">
          <cell r="A37269">
            <v>806358000</v>
          </cell>
          <cell r="B37269" t="str">
            <v>SUPORTE DE SOLDA SUPERIOR P/ GUINDASTE - 80051536</v>
          </cell>
          <cell r="C37269" t="str">
            <v>UM</v>
          </cell>
        </row>
        <row r="37270">
          <cell r="A37270">
            <v>706358000</v>
          </cell>
          <cell r="B37270" t="str">
            <v>SUPORTE - 80051537</v>
          </cell>
          <cell r="C37270" t="str">
            <v>UM</v>
          </cell>
        </row>
        <row r="37271">
          <cell r="A37271">
            <v>806359000</v>
          </cell>
          <cell r="B37271" t="str">
            <v>SUPORTE DE SOLDA SUPERIOR P/ GUINDASTE - 80051417</v>
          </cell>
          <cell r="C37271" t="str">
            <v>UM</v>
          </cell>
        </row>
        <row r="37272">
          <cell r="A37272" t="str">
            <v>801406CEX</v>
          </cell>
          <cell r="B37272" t="str">
            <v>CABINE COMPLETA 1620 / EXPORTAÇÃO</v>
          </cell>
          <cell r="C37272" t="str">
            <v>UM</v>
          </cell>
        </row>
        <row r="37273">
          <cell r="A37273" t="str">
            <v>801419CEX</v>
          </cell>
          <cell r="B37273" t="str">
            <v>CABINE COMPLETA  (MB 1218 ELETRONICO) / EXPORTAÇÃO</v>
          </cell>
          <cell r="C37273" t="str">
            <v>UM</v>
          </cell>
        </row>
        <row r="37274">
          <cell r="A37274" t="str">
            <v>801413CEX</v>
          </cell>
          <cell r="B37274" t="str">
            <v>CABINE COMPLETA  710 PLUS/914/ EXPORTAÇÃO</v>
          </cell>
          <cell r="C37274" t="str">
            <v>UM</v>
          </cell>
        </row>
        <row r="37275">
          <cell r="A37275" t="str">
            <v>801407CEX</v>
          </cell>
          <cell r="B37275" t="str">
            <v>CABINE COMPLETA 709 / EXPORTAÇÃO</v>
          </cell>
          <cell r="C37275" t="str">
            <v>UM</v>
          </cell>
        </row>
        <row r="37276">
          <cell r="A37276">
            <v>200767000</v>
          </cell>
          <cell r="B37276" t="str">
            <v>EMBALAGEM GRADEADA C/ TAMPA 2450x1100x200mm</v>
          </cell>
          <cell r="C37276" t="str">
            <v>UM</v>
          </cell>
        </row>
        <row r="37277">
          <cell r="A37277" t="str">
            <v>IMOB84804100</v>
          </cell>
          <cell r="B37277" t="str">
            <v>MOLDES P/MOLDAGENS DE METAIS</v>
          </cell>
          <cell r="C37277" t="str">
            <v>UM</v>
          </cell>
        </row>
        <row r="37278">
          <cell r="A37278">
            <v>500329000</v>
          </cell>
          <cell r="B37278" t="str">
            <v>MACACAO TYVEX BRANCO C/ CAPUZ XXXG</v>
          </cell>
          <cell r="C37278" t="str">
            <v>UM</v>
          </cell>
        </row>
        <row r="37279">
          <cell r="A37279">
            <v>706352000</v>
          </cell>
          <cell r="B37279" t="str">
            <v>CHAPA FILTRO DE COMBUSTIVEL - 80024210</v>
          </cell>
          <cell r="C37279" t="str">
            <v>UM</v>
          </cell>
        </row>
        <row r="37280">
          <cell r="A37280">
            <v>706352010</v>
          </cell>
          <cell r="B37280" t="str">
            <v>SUPORTE FILTRO DE COMBUSTIVEL</v>
          </cell>
          <cell r="C37280" t="str">
            <v>UM</v>
          </cell>
        </row>
        <row r="37281">
          <cell r="A37281">
            <v>500330000</v>
          </cell>
          <cell r="B37281" t="str">
            <v>LUVA DE LATEX EXTRA GRANDE- AMARELO</v>
          </cell>
          <cell r="C37281" t="str">
            <v>P</v>
          </cell>
        </row>
        <row r="37282">
          <cell r="A37282">
            <v>806360000</v>
          </cell>
          <cell r="B37282" t="str">
            <v>ESCADA SOLDADA P/ GUINDASTE - 80061750</v>
          </cell>
          <cell r="C37282" t="str">
            <v>UM</v>
          </cell>
        </row>
        <row r="37283">
          <cell r="A37283">
            <v>706360000</v>
          </cell>
          <cell r="B37283" t="str">
            <v>CHAPA DA BASE SOLDADA - 80054165</v>
          </cell>
          <cell r="C37283" t="str">
            <v>UM</v>
          </cell>
        </row>
        <row r="37284">
          <cell r="A37284">
            <v>806361000</v>
          </cell>
          <cell r="B37284" t="str">
            <v>MANIVELA SOLDADA P/ GUINDASTE - 80024929</v>
          </cell>
          <cell r="C37284" t="str">
            <v>UM</v>
          </cell>
        </row>
        <row r="37285">
          <cell r="A37285">
            <v>706360020</v>
          </cell>
          <cell r="B37285" t="str">
            <v>CHAPA DA BASE -80054165</v>
          </cell>
          <cell r="C37285" t="str">
            <v>UM</v>
          </cell>
        </row>
        <row r="37286">
          <cell r="A37286">
            <v>706360030</v>
          </cell>
          <cell r="B37286" t="str">
            <v>CHAPA LATERAL DA ESCADA - 80024679</v>
          </cell>
          <cell r="C37286" t="str">
            <v>UM</v>
          </cell>
        </row>
        <row r="37287">
          <cell r="A37287">
            <v>106360010</v>
          </cell>
          <cell r="B37287" t="str">
            <v>CALHA - (EXTERNO) 80061751</v>
          </cell>
          <cell r="C37287" t="str">
            <v>UM</v>
          </cell>
        </row>
        <row r="37288">
          <cell r="A37288">
            <v>706361000</v>
          </cell>
          <cell r="B37288" t="str">
            <v>BRACO DE ALAVANCA - 80024935</v>
          </cell>
          <cell r="C37288" t="str">
            <v>UM</v>
          </cell>
        </row>
        <row r="37289">
          <cell r="A37289">
            <v>706361010</v>
          </cell>
          <cell r="B37289" t="str">
            <v>BRACO DE ALAVANCA - 80024936</v>
          </cell>
          <cell r="C37289" t="str">
            <v>UM</v>
          </cell>
        </row>
        <row r="37290">
          <cell r="A37290">
            <v>106361000</v>
          </cell>
          <cell r="B37290" t="str">
            <v>ENCAIXE DA MANIVELA - (EXTERNO) 80011999</v>
          </cell>
          <cell r="C37290" t="str">
            <v>UM</v>
          </cell>
        </row>
        <row r="37291">
          <cell r="A37291" t="str">
            <v>DD85153190</v>
          </cell>
          <cell r="B37291" t="str">
            <v>OUTRAS MAQUINAS PARA SOLDAR</v>
          </cell>
          <cell r="C37291" t="str">
            <v>UM</v>
          </cell>
        </row>
        <row r="37292">
          <cell r="A37292" t="str">
            <v>DD84158300</v>
          </cell>
          <cell r="B37292" t="str">
            <v>OUTROS APARELHOS DE AR CONDICIONADO</v>
          </cell>
          <cell r="C37292" t="str">
            <v>UM</v>
          </cell>
        </row>
        <row r="37293">
          <cell r="A37293">
            <v>806362000</v>
          </cell>
          <cell r="B37293" t="str">
            <v>CHAPA MONTADA SOLDADA P/ GUINDASTE - 2189810018</v>
          </cell>
          <cell r="C37293" t="str">
            <v>UM</v>
          </cell>
        </row>
        <row r="37294">
          <cell r="A37294">
            <v>706362000</v>
          </cell>
          <cell r="B37294" t="str">
            <v>CHAPA DOBRADA - 4189810021</v>
          </cell>
          <cell r="C37294" t="str">
            <v>UM</v>
          </cell>
        </row>
        <row r="37295">
          <cell r="A37295">
            <v>706362010</v>
          </cell>
          <cell r="B37295" t="str">
            <v>REFORCO - 4189810022</v>
          </cell>
          <cell r="C37295" t="str">
            <v>UM</v>
          </cell>
        </row>
        <row r="37296">
          <cell r="A37296">
            <v>706363000</v>
          </cell>
          <cell r="B37296" t="str">
            <v>CHAPA LATERAL - 80022763</v>
          </cell>
          <cell r="C37296" t="str">
            <v>UM</v>
          </cell>
        </row>
        <row r="37297">
          <cell r="A37297">
            <v>806363000</v>
          </cell>
          <cell r="B37297" t="str">
            <v>ESCADA DE ACESSO SOLDADA P/ GUINDASTE - 80063558</v>
          </cell>
          <cell r="C37297" t="str">
            <v>UM</v>
          </cell>
        </row>
        <row r="37298">
          <cell r="A37298">
            <v>106363000</v>
          </cell>
          <cell r="B37298" t="str">
            <v>DEGRAU - (EXTERNO) - 80012202</v>
          </cell>
          <cell r="C37298" t="str">
            <v>UM</v>
          </cell>
        </row>
        <row r="37299">
          <cell r="A37299">
            <v>806364000</v>
          </cell>
          <cell r="B37299" t="str">
            <v>DEGRAU INNER P/ GUINDASTE - 80049497</v>
          </cell>
          <cell r="C37299" t="str">
            <v>UM</v>
          </cell>
        </row>
        <row r="37300">
          <cell r="A37300">
            <v>118855000</v>
          </cell>
          <cell r="B37300" t="str">
            <v>CHAPA DE AÇO FF 0,90 X 1650 X 3000mm</v>
          </cell>
          <cell r="C37300" t="str">
            <v>KG</v>
          </cell>
        </row>
        <row r="37301">
          <cell r="A37301">
            <v>706365000</v>
          </cell>
          <cell r="B37301" t="str">
            <v>CHAPA - 80052753</v>
          </cell>
          <cell r="C37301" t="str">
            <v>UM</v>
          </cell>
        </row>
        <row r="37302">
          <cell r="A37302">
            <v>706365010</v>
          </cell>
          <cell r="B37302" t="str">
            <v>SUPORTE - 80051541</v>
          </cell>
          <cell r="C37302" t="str">
            <v>UM</v>
          </cell>
        </row>
        <row r="37303">
          <cell r="A37303">
            <v>706365020</v>
          </cell>
          <cell r="B37303" t="str">
            <v>CHAPA - 80051540</v>
          </cell>
          <cell r="C37303" t="str">
            <v>UM</v>
          </cell>
        </row>
        <row r="37304">
          <cell r="A37304">
            <v>197442000</v>
          </cell>
          <cell r="B37304" t="str">
            <v>MONTANTE UNIÃO Z 2,30 - 9141585130</v>
          </cell>
          <cell r="C37304" t="str">
            <v>UM</v>
          </cell>
        </row>
        <row r="37305">
          <cell r="A37305">
            <v>706365030</v>
          </cell>
          <cell r="B37305" t="str">
            <v>CHAPA - 80052754</v>
          </cell>
          <cell r="C37305" t="str">
            <v>UM</v>
          </cell>
        </row>
        <row r="37306">
          <cell r="A37306">
            <v>706365040</v>
          </cell>
          <cell r="B37306" t="str">
            <v>TAMPA EXAUSTAO LATERAL - 80051533</v>
          </cell>
          <cell r="C37306" t="str">
            <v>UM</v>
          </cell>
        </row>
        <row r="37307">
          <cell r="A37307">
            <v>706365050</v>
          </cell>
          <cell r="B37307" t="str">
            <v>TAMPA EXAUSTAO SUPERIOR - 80051416</v>
          </cell>
          <cell r="C37307" t="str">
            <v>UM</v>
          </cell>
        </row>
        <row r="37308">
          <cell r="A37308">
            <v>806365000</v>
          </cell>
          <cell r="B37308" t="str">
            <v>TAMPA DE ECAPE SOLDADA P/ GUINDASTE - 80051415</v>
          </cell>
          <cell r="C37308" t="str">
            <v>UM</v>
          </cell>
        </row>
        <row r="37309">
          <cell r="A37309">
            <v>807622000</v>
          </cell>
          <cell r="B37309" t="str">
            <v>FLANGE - AÇO V 30 - ø 190 - 30229</v>
          </cell>
          <cell r="C37309" t="str">
            <v>UM</v>
          </cell>
        </row>
        <row r="37310">
          <cell r="A37310">
            <v>807623000</v>
          </cell>
          <cell r="B37310" t="str">
            <v>FLANGE - AÇO V 30 - ø 199 - 30230</v>
          </cell>
          <cell r="C37310" t="str">
            <v>UM</v>
          </cell>
        </row>
        <row r="37311">
          <cell r="A37311" t="str">
            <v>70100101D</v>
          </cell>
          <cell r="B37311" t="str">
            <v>PONTEIRA DO PARACHOQUE DIR MONTAGEM</v>
          </cell>
          <cell r="C37311" t="str">
            <v>UM</v>
          </cell>
        </row>
        <row r="37312">
          <cell r="A37312" t="str">
            <v>70100101E</v>
          </cell>
          <cell r="B37312" t="str">
            <v>PONTEIRA DO PARACHOQUE ESQ MONTAGEM</v>
          </cell>
          <cell r="C37312" t="str">
            <v>UM</v>
          </cell>
        </row>
        <row r="37313">
          <cell r="A37313" t="str">
            <v>70100102E</v>
          </cell>
          <cell r="B37313" t="str">
            <v>REFORÇO MAIOR DA PONTEIRA  PARACHOQUE</v>
          </cell>
          <cell r="C37313" t="str">
            <v>UM</v>
          </cell>
        </row>
        <row r="37314">
          <cell r="A37314" t="str">
            <v>70100102D</v>
          </cell>
          <cell r="B37314" t="str">
            <v>REFORÇO MAIOR DA PONTEIRA  PARACHOQUE</v>
          </cell>
          <cell r="C37314" t="str">
            <v>UM</v>
          </cell>
        </row>
        <row r="37315">
          <cell r="A37315" t="str">
            <v>IMOB85171899</v>
          </cell>
          <cell r="B37315" t="str">
            <v>OUTROS</v>
          </cell>
          <cell r="C37315" t="str">
            <v>UM</v>
          </cell>
        </row>
        <row r="37316">
          <cell r="A37316">
            <v>706362020</v>
          </cell>
          <cell r="B37316" t="str">
            <v>CHAPA COM PORCAS SOLDADAS - 4189810021</v>
          </cell>
          <cell r="C37316" t="str">
            <v>UM</v>
          </cell>
        </row>
        <row r="37317">
          <cell r="A37317">
            <v>300680000</v>
          </cell>
          <cell r="B37317" t="str">
            <v>SERRA COPO 19mm AR BI-METAL 30686</v>
          </cell>
          <cell r="C37317" t="str">
            <v>UM</v>
          </cell>
        </row>
        <row r="37318">
          <cell r="A37318" t="str">
            <v>DD90251990</v>
          </cell>
          <cell r="B37318" t="str">
            <v>OUTROS TERMOMETROS E</v>
          </cell>
          <cell r="C37318" t="str">
            <v>UM</v>
          </cell>
        </row>
        <row r="37319">
          <cell r="A37319">
            <v>807624000</v>
          </cell>
          <cell r="B37319" t="str">
            <v>CJ. ARTICULADOR DA CAÇAMBA  P/ BETONEIRA 003.04.005</v>
          </cell>
          <cell r="C37319" t="str">
            <v>UM</v>
          </cell>
        </row>
        <row r="37320">
          <cell r="A37320" t="str">
            <v>dd84196000</v>
          </cell>
          <cell r="B37320" t="str">
            <v>OUTROS APARELHOS E DISPOSITIVOS</v>
          </cell>
          <cell r="C37320" t="str">
            <v>UM</v>
          </cell>
        </row>
        <row r="37321">
          <cell r="A37321" t="str">
            <v>DD87087090</v>
          </cell>
          <cell r="B37321" t="str">
            <v>OUTRAS RODAS</v>
          </cell>
          <cell r="C37321" t="str">
            <v>UM</v>
          </cell>
        </row>
        <row r="37322">
          <cell r="A37322" t="str">
            <v>IMOB84798210</v>
          </cell>
          <cell r="B37322" t="str">
            <v>OUTROS,MISTURADORES</v>
          </cell>
          <cell r="C37322" t="str">
            <v>UM</v>
          </cell>
        </row>
        <row r="37323">
          <cell r="A37323" t="str">
            <v>DD15219019</v>
          </cell>
          <cell r="B37323" t="str">
            <v>OUTRAS,CERAS DE ABELHA</v>
          </cell>
          <cell r="C37323" t="str">
            <v>UM</v>
          </cell>
        </row>
        <row r="37324">
          <cell r="A37324" t="str">
            <v>DD84411090</v>
          </cell>
          <cell r="B37324" t="str">
            <v>OUTRAS CORTADEIRAS</v>
          </cell>
          <cell r="C37324" t="str">
            <v>UM</v>
          </cell>
        </row>
        <row r="37325">
          <cell r="A37325" t="str">
            <v>DD70140000</v>
          </cell>
          <cell r="B37325" t="str">
            <v>ARTEFADOS DE VIDRO P/SINALIZAÇÃO</v>
          </cell>
          <cell r="C37325" t="str">
            <v>UM</v>
          </cell>
        </row>
        <row r="37326">
          <cell r="A37326">
            <v>109932000</v>
          </cell>
          <cell r="B37326" t="str">
            <v>ETIQUETAS DIGITALIZAÇÃO ø EXT.11MM øiNT.6MM</v>
          </cell>
          <cell r="C37326" t="str">
            <v>UM</v>
          </cell>
        </row>
        <row r="37327">
          <cell r="A37327">
            <v>197443000</v>
          </cell>
          <cell r="B37327" t="str">
            <v>MONTANTE SUPERIOR MENOR Z 2,30 - 9141584932</v>
          </cell>
          <cell r="C37327" t="str">
            <v>UM</v>
          </cell>
        </row>
        <row r="37328">
          <cell r="A37328">
            <v>707405251</v>
          </cell>
          <cell r="B37328" t="str">
            <v>ALAVANCA FREIO P/ BET. (USINAGEM)</v>
          </cell>
          <cell r="C37328" t="str">
            <v>UM</v>
          </cell>
        </row>
        <row r="37329">
          <cell r="A37329">
            <v>701071010</v>
          </cell>
          <cell r="B37329" t="str">
            <v>CANTONEIRA SUPORTE LASER</v>
          </cell>
          <cell r="C37329" t="str">
            <v>UM</v>
          </cell>
        </row>
        <row r="37330">
          <cell r="A37330" t="str">
            <v>800554EEX</v>
          </cell>
          <cell r="B37330" t="str">
            <v>SUPORTE CENTRAL ESQ</v>
          </cell>
          <cell r="C37330" t="str">
            <v>UM</v>
          </cell>
        </row>
        <row r="37331">
          <cell r="A37331" t="str">
            <v>800836EEX</v>
          </cell>
          <cell r="B37331" t="str">
            <v>TAMPA PORTA EXTERNA INTEIRA  MODERNA</v>
          </cell>
          <cell r="C37331" t="str">
            <v>UM</v>
          </cell>
        </row>
        <row r="37332">
          <cell r="A37332" t="str">
            <v>8040230EX</v>
          </cell>
          <cell r="B37332" t="str">
            <v>RESERVATORIO DE AR 30L</v>
          </cell>
          <cell r="C37332" t="str">
            <v>UM</v>
          </cell>
        </row>
        <row r="37333">
          <cell r="A37333">
            <v>111775000</v>
          </cell>
          <cell r="B37333" t="str">
            <v>FRONTAL DO FAROL 710 D ABERTA</v>
          </cell>
          <cell r="C37333" t="str">
            <v>UM</v>
          </cell>
        </row>
        <row r="37334">
          <cell r="A37334" t="str">
            <v>IMOB85371019</v>
          </cell>
          <cell r="B37334" t="str">
            <v>OUTROS QUADRO ELETRICO</v>
          </cell>
          <cell r="C37334" t="str">
            <v>UM</v>
          </cell>
        </row>
        <row r="37335">
          <cell r="A37335" t="str">
            <v>80762500E</v>
          </cell>
          <cell r="B37335" t="str">
            <v xml:space="preserve"> LIGAÇÃO LONGARINA TRASEIRA ESQ - 6034.002.012.00.6</v>
          </cell>
          <cell r="C37335" t="str">
            <v>UM</v>
          </cell>
        </row>
        <row r="37336">
          <cell r="A37336" t="str">
            <v>80762500D</v>
          </cell>
          <cell r="B37336" t="str">
            <v xml:space="preserve"> LIGAÇÃO LONGARINA TRASEIRA DIR - 6034.002.021.00.7</v>
          </cell>
          <cell r="C37336" t="str">
            <v>UM</v>
          </cell>
        </row>
        <row r="37337">
          <cell r="A37337" t="str">
            <v>DD64039190</v>
          </cell>
          <cell r="B37337" t="str">
            <v>BOTINA DE SEGURANÇA</v>
          </cell>
          <cell r="C37337" t="str">
            <v>UM</v>
          </cell>
        </row>
        <row r="37338">
          <cell r="A37338" t="str">
            <v>70762500D</v>
          </cell>
          <cell r="B37338" t="str">
            <v>BLANK LONGARINA TRAS. DIR.</v>
          </cell>
          <cell r="C37338" t="str">
            <v>UM</v>
          </cell>
        </row>
        <row r="37339">
          <cell r="A37339" t="str">
            <v>70762500E</v>
          </cell>
          <cell r="B37339" t="str">
            <v>BLANK LONGARINA TRAS. ESQ.</v>
          </cell>
          <cell r="C37339" t="str">
            <v>UM</v>
          </cell>
        </row>
        <row r="37340">
          <cell r="A37340" t="str">
            <v>DD80060000</v>
          </cell>
          <cell r="B37340" t="str">
            <v>TUBOS E SEUS ACESSORIOS</v>
          </cell>
          <cell r="C37340" t="str">
            <v>UM</v>
          </cell>
        </row>
        <row r="37341">
          <cell r="A37341" t="str">
            <v>DD94054010</v>
          </cell>
          <cell r="B37341" t="str">
            <v>OUTROS APARS ILUMIN ELETR</v>
          </cell>
          <cell r="C37341" t="str">
            <v>UM</v>
          </cell>
        </row>
        <row r="37342">
          <cell r="A37342">
            <v>106339000</v>
          </cell>
          <cell r="B37342" t="str">
            <v>PORCA SOLDA RETANGULAR 1/4" - 20f -</v>
          </cell>
          <cell r="C37342" t="str">
            <v>UM</v>
          </cell>
        </row>
        <row r="37343">
          <cell r="A37343">
            <v>197444000</v>
          </cell>
          <cell r="B37343" t="str">
            <v>MONTANTE INTERM Z 2,30 - 9141584533</v>
          </cell>
          <cell r="C37343" t="str">
            <v>UM</v>
          </cell>
        </row>
        <row r="37344">
          <cell r="A37344">
            <v>106341000</v>
          </cell>
          <cell r="B37344" t="str">
            <v>PORCA SOLDA RETANGULAR 5/16" - 18f</v>
          </cell>
          <cell r="C37344" t="str">
            <v>UM</v>
          </cell>
        </row>
        <row r="37345">
          <cell r="A37345">
            <v>106342000</v>
          </cell>
          <cell r="B37345" t="str">
            <v>PORCA SOLDA RETANGULAR M10</v>
          </cell>
          <cell r="C37345" t="str">
            <v>UM</v>
          </cell>
        </row>
        <row r="37346">
          <cell r="A37346">
            <v>190245000</v>
          </cell>
          <cell r="B37346" t="str">
            <v>TR CX MOLA 3,00X285X2975 (3010888406)</v>
          </cell>
          <cell r="C37346" t="str">
            <v>PD</v>
          </cell>
        </row>
        <row r="37347">
          <cell r="A37347">
            <v>106343000</v>
          </cell>
          <cell r="B37347" t="str">
            <v>PORCA SOLDA RETANGULAR M8</v>
          </cell>
          <cell r="C37347" t="str">
            <v>UM</v>
          </cell>
        </row>
        <row r="37348">
          <cell r="A37348" t="str">
            <v>DD85151100</v>
          </cell>
          <cell r="B37348" t="str">
            <v>FERROS E PISTOLA/SOLDADURA</v>
          </cell>
          <cell r="C37348" t="str">
            <v>UM</v>
          </cell>
        </row>
        <row r="37349">
          <cell r="A37349">
            <v>810001000</v>
          </cell>
          <cell r="B37349" t="str">
            <v>M.O. REFORÇO DO DIAGRAMA ø200 - FE-2/614 (2670)</v>
          </cell>
          <cell r="C37349" t="str">
            <v>UM</v>
          </cell>
        </row>
        <row r="37350">
          <cell r="A37350">
            <v>810002000</v>
          </cell>
          <cell r="B37350" t="str">
            <v>M.O. TAMPA TRASEIRA ESTAMPADA ø230 - E-602 (11500)</v>
          </cell>
          <cell r="C37350" t="str">
            <v>UM</v>
          </cell>
        </row>
        <row r="37351">
          <cell r="A37351">
            <v>810003000</v>
          </cell>
          <cell r="B37351" t="str">
            <v>M.O. TAMPA DIANTEIRA ESTAMPADA ø230 - E-603 (11501)</v>
          </cell>
          <cell r="C37351" t="str">
            <v>UM</v>
          </cell>
        </row>
        <row r="37352">
          <cell r="A37352" t="str">
            <v>DD39151000</v>
          </cell>
          <cell r="B37352" t="str">
            <v>OUTROS DESP. RESIDUOS</v>
          </cell>
          <cell r="C37352" t="str">
            <v>UM</v>
          </cell>
        </row>
        <row r="37353">
          <cell r="A37353">
            <v>701160000</v>
          </cell>
          <cell r="B37353" t="str">
            <v>SUPORTE RESERV AGUA 1618/1935   1151 - 384 860 70 14</v>
          </cell>
          <cell r="C37353" t="str">
            <v>UM</v>
          </cell>
        </row>
        <row r="37354">
          <cell r="A37354" t="str">
            <v>80762600D</v>
          </cell>
          <cell r="B37354" t="str">
            <v>PARA-LAMA FRONTAL DIR. 1785 RANDON - 100000080151</v>
          </cell>
          <cell r="C37354" t="str">
            <v>UM</v>
          </cell>
        </row>
        <row r="37355">
          <cell r="A37355" t="str">
            <v>8076260DF</v>
          </cell>
          <cell r="B37355" t="str">
            <v>PARA-LAMA FRONTAL DIR. 1785 RANDON - 100000080151</v>
          </cell>
          <cell r="C37355" t="str">
            <v>UM</v>
          </cell>
        </row>
        <row r="37356">
          <cell r="A37356" t="str">
            <v>80762600E</v>
          </cell>
          <cell r="B37356" t="str">
            <v>PARA-LAMA FRONTAL ESQ. 1785 RANDON - 100000080156</v>
          </cell>
          <cell r="C37356" t="str">
            <v>UM</v>
          </cell>
        </row>
        <row r="37357">
          <cell r="A37357" t="str">
            <v>8076260EF</v>
          </cell>
          <cell r="B37357" t="str">
            <v>PARA-LAMA FRONTAL ESQ. 1785 RANDON - 100000080156</v>
          </cell>
          <cell r="C37357" t="str">
            <v>UM</v>
          </cell>
        </row>
        <row r="37358">
          <cell r="A37358" t="str">
            <v>70170701D</v>
          </cell>
          <cell r="B37358" t="str">
            <v>TELA SUPERIOR DIREITA GRADE ATEGO</v>
          </cell>
          <cell r="C37358" t="str">
            <v>UM</v>
          </cell>
        </row>
        <row r="37359">
          <cell r="A37359" t="str">
            <v>70170701E</v>
          </cell>
          <cell r="B37359" t="str">
            <v>TELA SUPERIOR ESQUERDA GRADE ATEGO</v>
          </cell>
          <cell r="C37359" t="str">
            <v>UM</v>
          </cell>
        </row>
        <row r="37360">
          <cell r="A37360" t="str">
            <v>70170702D</v>
          </cell>
          <cell r="B37360" t="str">
            <v>TELA CENTRAL DIREITA GRADE ATEGO</v>
          </cell>
          <cell r="C37360" t="str">
            <v>UM</v>
          </cell>
        </row>
        <row r="37361">
          <cell r="A37361" t="str">
            <v>70170702E</v>
          </cell>
          <cell r="B37361" t="str">
            <v>TELA CENTRAL ESQUERDA GRADE ATEGO</v>
          </cell>
          <cell r="C37361" t="str">
            <v>UM</v>
          </cell>
        </row>
        <row r="37362">
          <cell r="A37362" t="str">
            <v>70170703D</v>
          </cell>
          <cell r="B37362" t="str">
            <v>TELA INFERIOR DIREITA GRADE ATEGO</v>
          </cell>
          <cell r="C37362" t="str">
            <v>UM</v>
          </cell>
        </row>
        <row r="37363">
          <cell r="A37363" t="str">
            <v>70170703E</v>
          </cell>
          <cell r="B37363" t="str">
            <v>TELA INFERIOR ESQUERDA GRADE ATEGO</v>
          </cell>
          <cell r="C37363" t="str">
            <v>UM</v>
          </cell>
        </row>
        <row r="37364">
          <cell r="A37364" t="str">
            <v>80407300D</v>
          </cell>
          <cell r="B37364" t="str">
            <v>PONTEIRA DIR. PARA-CHOQUE VOLKS DELIVERY</v>
          </cell>
          <cell r="C37364" t="str">
            <v>UM</v>
          </cell>
        </row>
        <row r="37365">
          <cell r="A37365" t="str">
            <v>80407300E</v>
          </cell>
          <cell r="B37365" t="str">
            <v>PONTEIRA ESQ. PARA-CHOQUE VOLKS DELIVERY</v>
          </cell>
          <cell r="C37365" t="str">
            <v>UM</v>
          </cell>
        </row>
        <row r="37366">
          <cell r="A37366">
            <v>109933000</v>
          </cell>
          <cell r="B37366" t="str">
            <v>CHAPA ABS CINZA 4,50 x 980 x 1000 mm</v>
          </cell>
          <cell r="C37366" t="str">
            <v>UM</v>
          </cell>
        </row>
        <row r="37367">
          <cell r="A37367" t="str">
            <v>70407300D</v>
          </cell>
          <cell r="B37367" t="str">
            <v>PONTEIRA DIR. PARA-CHOQUE VOLKS DELIVERY EXTERNA</v>
          </cell>
          <cell r="C37367" t="str">
            <v>UM</v>
          </cell>
        </row>
        <row r="37368">
          <cell r="A37368" t="str">
            <v>70407300E</v>
          </cell>
          <cell r="B37368" t="str">
            <v>PONTEIRA ESQ. PARA-CHOQUE VOLKS DELIVERY EXTERNA</v>
          </cell>
          <cell r="C37368" t="str">
            <v>UM</v>
          </cell>
        </row>
        <row r="37369">
          <cell r="A37369" t="str">
            <v>70407301D</v>
          </cell>
          <cell r="B37369" t="str">
            <v>PONTEIRA DIR. PARA-CHOQUE VOLKS DELIVERY INTERNA</v>
          </cell>
          <cell r="C37369" t="str">
            <v>UM</v>
          </cell>
        </row>
        <row r="37370">
          <cell r="A37370" t="str">
            <v>70407301E</v>
          </cell>
          <cell r="B37370" t="str">
            <v>PONTEIRA ESQ. PARA-CHOQUE VOLKS DELIVERY INTERNA</v>
          </cell>
          <cell r="C37370" t="str">
            <v>UM</v>
          </cell>
        </row>
        <row r="37371">
          <cell r="A37371" t="str">
            <v>8040730DF</v>
          </cell>
          <cell r="B37371" t="str">
            <v>PONTEIRA DIR. PARA-CHOQUE VOLKS DELIVERY</v>
          </cell>
          <cell r="C37371" t="str">
            <v>UM</v>
          </cell>
        </row>
        <row r="37372">
          <cell r="A37372" t="str">
            <v>8040730EF</v>
          </cell>
          <cell r="B37372" t="str">
            <v>PONTEIRA ESQ. PARA-CHOQUE VOLKS DELIVERY</v>
          </cell>
          <cell r="C37372" t="str">
            <v>UM</v>
          </cell>
        </row>
        <row r="37373">
          <cell r="A37373">
            <v>804074000</v>
          </cell>
          <cell r="B37373" t="str">
            <v>PARA-CHOQUE CENTRAL VOLKS DELIVERY</v>
          </cell>
          <cell r="C37373" t="str">
            <v>UM</v>
          </cell>
        </row>
        <row r="37374">
          <cell r="A37374" t="str">
            <v>80407400F</v>
          </cell>
          <cell r="B37374" t="str">
            <v>PARA-CHOQUE CENTRAL VOLKS DELIVERY</v>
          </cell>
          <cell r="C37374" t="str">
            <v>UM</v>
          </cell>
        </row>
        <row r="37375">
          <cell r="A37375">
            <v>704074000</v>
          </cell>
          <cell r="B37375" t="str">
            <v>PARA-CHOQUE CENTRAL VOLKS DELIVERY EXTERNO</v>
          </cell>
          <cell r="C37375" t="str">
            <v>UM</v>
          </cell>
        </row>
        <row r="37376">
          <cell r="A37376">
            <v>704074010</v>
          </cell>
          <cell r="B37376" t="str">
            <v>PARA-CHOQUE CENTRAL VOLKS DELIVERY INTERNO</v>
          </cell>
          <cell r="C37376" t="str">
            <v>UM</v>
          </cell>
        </row>
        <row r="37377">
          <cell r="A37377">
            <v>109934000</v>
          </cell>
          <cell r="B37377" t="str">
            <v>CHAPA ABS CINZA 5,00 x 830 x 1600  mm</v>
          </cell>
          <cell r="C37377" t="str">
            <v>UM</v>
          </cell>
        </row>
        <row r="37378">
          <cell r="A37378">
            <v>804075000</v>
          </cell>
          <cell r="B37378" t="str">
            <v>GRADE FRONTAL VOLKS DELIVERY</v>
          </cell>
          <cell r="C37378" t="str">
            <v>UM</v>
          </cell>
        </row>
        <row r="37379">
          <cell r="A37379" t="str">
            <v>80407500F</v>
          </cell>
          <cell r="B37379" t="str">
            <v>GRADE FRONTAL VOLKS DELIVERY</v>
          </cell>
          <cell r="C37379" t="str">
            <v>UM</v>
          </cell>
        </row>
        <row r="37380">
          <cell r="A37380">
            <v>704075000</v>
          </cell>
          <cell r="B37380" t="str">
            <v>GRADE FRONTAL VOLKS DELIVERY</v>
          </cell>
          <cell r="C37380" t="str">
            <v>UM</v>
          </cell>
        </row>
        <row r="37381">
          <cell r="A37381">
            <v>109935000</v>
          </cell>
          <cell r="B37381" t="str">
            <v>CHAPA ABS CINZA 5,50 x 580 x 2100 mm</v>
          </cell>
          <cell r="C37381" t="str">
            <v>UM</v>
          </cell>
        </row>
        <row r="37382">
          <cell r="A37382">
            <v>197445000</v>
          </cell>
          <cell r="B37382" t="str">
            <v>MONTANTE INTERM MENOR Z 2,30 - 9141584134</v>
          </cell>
          <cell r="C37382" t="str">
            <v>UM</v>
          </cell>
        </row>
        <row r="37383">
          <cell r="A37383" t="str">
            <v>80407600E</v>
          </cell>
          <cell r="B37383" t="str">
            <v>FECHAMENTO FAROL ESQ. VOLKS DELIVERY</v>
          </cell>
          <cell r="C37383" t="str">
            <v>UM</v>
          </cell>
        </row>
        <row r="37384">
          <cell r="A37384" t="str">
            <v>80407600D</v>
          </cell>
          <cell r="B37384" t="str">
            <v>FECHAMENTO FAROL DIR. VOLKS DELIVERY</v>
          </cell>
          <cell r="C37384" t="str">
            <v>UM</v>
          </cell>
        </row>
        <row r="37385">
          <cell r="A37385" t="str">
            <v>8040760DF</v>
          </cell>
          <cell r="B37385" t="str">
            <v>FECHAMENTO FAROL DIR. VOLKS DELIVERY</v>
          </cell>
          <cell r="C37385" t="str">
            <v>UM</v>
          </cell>
        </row>
        <row r="37386">
          <cell r="A37386" t="str">
            <v>8040760EF</v>
          </cell>
          <cell r="B37386" t="str">
            <v>FECHAMENTO FAROL ESQ. VOLKS DELIVERY</v>
          </cell>
          <cell r="C37386" t="str">
            <v>UM</v>
          </cell>
        </row>
        <row r="37387">
          <cell r="A37387" t="str">
            <v>70407600E</v>
          </cell>
          <cell r="B37387" t="str">
            <v>FECHAMENTO FAROL ESQ. VOLKS DELIVERY</v>
          </cell>
          <cell r="C37387" t="str">
            <v>UM</v>
          </cell>
        </row>
        <row r="37388">
          <cell r="A37388" t="str">
            <v>70407600D</v>
          </cell>
          <cell r="B37388" t="str">
            <v>FECHAMENTO FAROL DIR. VOLKS DELIVERY</v>
          </cell>
          <cell r="C37388" t="str">
            <v>UM</v>
          </cell>
        </row>
        <row r="37389">
          <cell r="A37389">
            <v>109936000</v>
          </cell>
          <cell r="B37389" t="str">
            <v>CHAPA ABS CINZA 3,50 x 550 x 550 mm</v>
          </cell>
          <cell r="C37389" t="str">
            <v>UM</v>
          </cell>
        </row>
        <row r="37390">
          <cell r="A37390">
            <v>707834000</v>
          </cell>
          <cell r="B37390" t="str">
            <v>GRADE FRONTAL MB 1720 ANTIGA - RTM LIGHT</v>
          </cell>
          <cell r="C37390" t="str">
            <v>UM</v>
          </cell>
        </row>
        <row r="37391">
          <cell r="A37391">
            <v>707835000</v>
          </cell>
          <cell r="B37391" t="str">
            <v>GRADE FRONTAL MB 1720 - RTM LIGHT</v>
          </cell>
          <cell r="C37391" t="str">
            <v>UM</v>
          </cell>
        </row>
        <row r="37392">
          <cell r="A37392" t="str">
            <v>70783600D</v>
          </cell>
          <cell r="B37392" t="str">
            <v>ESTRIBO DIREITO MB 1720 - RTM LIGHT</v>
          </cell>
          <cell r="C37392" t="str">
            <v>UM</v>
          </cell>
        </row>
        <row r="37393">
          <cell r="A37393" t="str">
            <v>70783600E</v>
          </cell>
          <cell r="B37393" t="str">
            <v>ESTRIBO ESQUERDO MB 1720 - RTM LIGHT</v>
          </cell>
          <cell r="C37393" t="str">
            <v>UM</v>
          </cell>
        </row>
        <row r="37394">
          <cell r="A37394" t="str">
            <v>DT407300D</v>
          </cell>
          <cell r="B37394" t="str">
            <v>PONTEIRA DIR. PARA-CHOQUE VOLKS DELIVERY</v>
          </cell>
          <cell r="C37394" t="str">
            <v>UM</v>
          </cell>
        </row>
        <row r="37395">
          <cell r="A37395" t="str">
            <v>DT407300E</v>
          </cell>
          <cell r="B37395" t="str">
            <v>PONTEIRA ESQ. PARA-CHOQUE VOLKS DELIVERY</v>
          </cell>
          <cell r="C37395" t="str">
            <v>UM</v>
          </cell>
        </row>
        <row r="37396">
          <cell r="A37396" t="str">
            <v>DT4074000</v>
          </cell>
          <cell r="B37396" t="str">
            <v>PARA-CHOQUE CENTRAL VOLKS DELIVERY</v>
          </cell>
          <cell r="C37396" t="str">
            <v>UM</v>
          </cell>
        </row>
        <row r="37397">
          <cell r="A37397" t="str">
            <v>DT4075000</v>
          </cell>
          <cell r="B37397" t="str">
            <v>GRADE FRONTAL VOLKS DELIVERY</v>
          </cell>
          <cell r="C37397" t="str">
            <v>UM</v>
          </cell>
        </row>
        <row r="37398">
          <cell r="A37398" t="str">
            <v>DT407600D</v>
          </cell>
          <cell r="B37398" t="str">
            <v>FECHAMENTO FAROL DIR. VOLKS DELIVERY</v>
          </cell>
          <cell r="C37398" t="str">
            <v>UM</v>
          </cell>
        </row>
        <row r="37399">
          <cell r="A37399" t="str">
            <v>DT407600E</v>
          </cell>
          <cell r="B37399" t="str">
            <v>FECHAMENTO FAROL ESQ. VOLKS DELIVERY</v>
          </cell>
          <cell r="C37399" t="str">
            <v>UM</v>
          </cell>
        </row>
        <row r="37400">
          <cell r="A37400" t="str">
            <v>DT40730DF</v>
          </cell>
          <cell r="B37400" t="str">
            <v>PONTEIRA DIR. PARA-CHOQUE VOLKS DELIVERY</v>
          </cell>
          <cell r="C37400" t="str">
            <v>UM</v>
          </cell>
        </row>
        <row r="37401">
          <cell r="A37401" t="str">
            <v>DT40730EF</v>
          </cell>
          <cell r="B37401" t="str">
            <v>PONTEIRA ESQ. PARA-CHOQUE VOLKS DELIVERY</v>
          </cell>
          <cell r="C37401" t="str">
            <v>UM</v>
          </cell>
        </row>
        <row r="37402">
          <cell r="A37402" t="str">
            <v>DT407400F</v>
          </cell>
          <cell r="B37402" t="str">
            <v>PARA-CHOQUE CENTRAL VOLKS DELIVERY</v>
          </cell>
          <cell r="C37402" t="str">
            <v>UM</v>
          </cell>
        </row>
        <row r="37403">
          <cell r="A37403" t="str">
            <v>DT407500F</v>
          </cell>
          <cell r="B37403" t="str">
            <v>GRADE FRONTAL VOLKS DELIVERY</v>
          </cell>
          <cell r="C37403" t="str">
            <v>UM</v>
          </cell>
        </row>
        <row r="37404">
          <cell r="A37404" t="str">
            <v>DT40760DF</v>
          </cell>
          <cell r="B37404" t="str">
            <v>FECHAMENTO FAROL DIR. VOLKS DELIVERY</v>
          </cell>
          <cell r="C37404" t="str">
            <v>UM</v>
          </cell>
        </row>
        <row r="37405">
          <cell r="A37405" t="str">
            <v>DT40760EF</v>
          </cell>
          <cell r="B37405" t="str">
            <v>FECHAMENTO FAROL ESQ. VOLKS DELIVERY</v>
          </cell>
          <cell r="C37405" t="str">
            <v>UM</v>
          </cell>
        </row>
        <row r="37406">
          <cell r="A37406">
            <v>707840000</v>
          </cell>
          <cell r="B37406" t="str">
            <v>ACAB. PARA-CHOQUE MB 1720 - RTM LIGHT</v>
          </cell>
          <cell r="C37406" t="str">
            <v>UM</v>
          </cell>
        </row>
        <row r="37407">
          <cell r="A37407">
            <v>707841000</v>
          </cell>
          <cell r="B37407" t="str">
            <v>PARA-CHOQUE MB 1720 - RTM LIGHT</v>
          </cell>
          <cell r="C37407" t="str">
            <v>UM</v>
          </cell>
        </row>
        <row r="37408">
          <cell r="A37408" t="str">
            <v>DD39189000</v>
          </cell>
          <cell r="B37408" t="str">
            <v>REVESTIM.DE PAVIMENTOS</v>
          </cell>
          <cell r="C37408" t="str">
            <v>UM</v>
          </cell>
        </row>
        <row r="37409">
          <cell r="A37409">
            <v>190246000</v>
          </cell>
          <cell r="B37409" t="str">
            <v>BLANK - 1,2 X 252 X 252mm - 33026440</v>
          </cell>
          <cell r="C37409" t="str">
            <v>KG</v>
          </cell>
        </row>
        <row r="37410">
          <cell r="A37410">
            <v>190247000</v>
          </cell>
          <cell r="B37410" t="str">
            <v>BLANK - 1,5  X 290 X 290mm - 33026445</v>
          </cell>
          <cell r="C37410" t="str">
            <v>KG</v>
          </cell>
        </row>
        <row r="37411">
          <cell r="A37411">
            <v>190248000</v>
          </cell>
          <cell r="B37411" t="str">
            <v>BLANK - 1,5 X 309 X 309mm - 33026447</v>
          </cell>
          <cell r="C37411" t="str">
            <v>KG</v>
          </cell>
        </row>
        <row r="37412">
          <cell r="A37412" t="str">
            <v>DD72092800</v>
          </cell>
          <cell r="B37412" t="str">
            <v>LAMIN FERRO/ACO</v>
          </cell>
          <cell r="C37412" t="str">
            <v>UM</v>
          </cell>
        </row>
        <row r="37413">
          <cell r="A37413">
            <v>807718000</v>
          </cell>
          <cell r="B37413" t="str">
            <v>PERFIL ENCOSTO DA POLTRONA LE - 10106072 (S/ FUROS)</v>
          </cell>
          <cell r="C37413" t="str">
            <v>UM</v>
          </cell>
        </row>
        <row r="37414">
          <cell r="A37414">
            <v>807719000</v>
          </cell>
          <cell r="B37414" t="str">
            <v>PERFIL ENCOSTO DA POLTRONA LE - 10106230 (C/ FUROS)</v>
          </cell>
          <cell r="C37414" t="str">
            <v>UM</v>
          </cell>
        </row>
        <row r="37415">
          <cell r="A37415">
            <v>807720000</v>
          </cell>
          <cell r="B37415" t="str">
            <v>PERFIL ENCOSTO DA POLTRONA LD - 10106179 (C/ FUROS)</v>
          </cell>
          <cell r="C37415" t="str">
            <v>UM</v>
          </cell>
        </row>
        <row r="37416">
          <cell r="A37416">
            <v>807721000</v>
          </cell>
          <cell r="B37416" t="str">
            <v>PERFIL ENCOSTO DA POLTRONA LD - 10106071 (S/ FUROS)</v>
          </cell>
          <cell r="C37416" t="str">
            <v>UM</v>
          </cell>
        </row>
        <row r="37417">
          <cell r="A37417">
            <v>200591000</v>
          </cell>
          <cell r="B37417" t="str">
            <v>FITA CREPE PROTETORA 50 X 50</v>
          </cell>
          <cell r="C37417" t="str">
            <v>UM</v>
          </cell>
        </row>
        <row r="37418">
          <cell r="A37418">
            <v>106344000</v>
          </cell>
          <cell r="B37418" t="str">
            <v>PORCA SX AUTO FRENO INOX UNC ¼</v>
          </cell>
          <cell r="C37418" t="str">
            <v>UM</v>
          </cell>
        </row>
        <row r="37419">
          <cell r="A37419">
            <v>109937000</v>
          </cell>
          <cell r="B37419" t="str">
            <v>RESINA PP RECICLADA</v>
          </cell>
          <cell r="C37419" t="str">
            <v>KG</v>
          </cell>
        </row>
        <row r="37420">
          <cell r="A37420">
            <v>106345000</v>
          </cell>
          <cell r="B37420" t="str">
            <v>PORCA CEGA MA 3 LATAO NIQUELADO</v>
          </cell>
          <cell r="C37420" t="str">
            <v>UM</v>
          </cell>
        </row>
        <row r="37421">
          <cell r="A37421">
            <v>106346000</v>
          </cell>
          <cell r="B37421" t="str">
            <v>PARAFUSO M3 X 6 INOX DIN 7985</v>
          </cell>
          <cell r="C37421" t="str">
            <v>UM</v>
          </cell>
        </row>
        <row r="37422">
          <cell r="A37422" t="str">
            <v>97T57432</v>
          </cell>
          <cell r="B37422" t="str">
            <v>ENGR. P/ PARACHOQUE LN-1/HPN</v>
          </cell>
          <cell r="C37422" t="str">
            <v>UM</v>
          </cell>
        </row>
        <row r="37423">
          <cell r="A37423" t="str">
            <v>DD85153900</v>
          </cell>
          <cell r="B37423" t="str">
            <v>OUTRAS MAQUINAS</v>
          </cell>
          <cell r="C37423" t="str">
            <v>UM</v>
          </cell>
        </row>
        <row r="37424">
          <cell r="A37424">
            <v>200067000</v>
          </cell>
          <cell r="B37424" t="str">
            <v>EMBALAGEM METALICA PARALAMA MANITOWOC - BASE</v>
          </cell>
          <cell r="C37424" t="str">
            <v>UM</v>
          </cell>
        </row>
        <row r="37425">
          <cell r="A37425">
            <v>200068000</v>
          </cell>
          <cell r="B37425" t="str">
            <v>EMBALAGEM METALICA PARALAMA MANITOWOC - DIVISORIA</v>
          </cell>
          <cell r="C37425" t="str">
            <v>UM</v>
          </cell>
        </row>
        <row r="37426">
          <cell r="A37426">
            <v>701685000</v>
          </cell>
          <cell r="B37426" t="str">
            <v>GRADE DIANTEIRA MB ATEGO (INJETADA)</v>
          </cell>
          <cell r="C37426" t="str">
            <v>UM</v>
          </cell>
        </row>
        <row r="37427">
          <cell r="A37427">
            <v>806399000</v>
          </cell>
          <cell r="B37427" t="str">
            <v>LAT. DIR. ESTRUT. ESQUELETO REXFORT - 0200663</v>
          </cell>
          <cell r="C37427" t="str">
            <v>UM</v>
          </cell>
        </row>
        <row r="37428">
          <cell r="A37428">
            <v>109938000</v>
          </cell>
          <cell r="B37428" t="str">
            <v>TAMPAO DE EPDM P/ RESERVATORIO - MO-10128 - PRI M22 X 1,5</v>
          </cell>
          <cell r="C37428" t="str">
            <v>UM</v>
          </cell>
        </row>
        <row r="37429">
          <cell r="A37429" t="str">
            <v>IMOB84811000</v>
          </cell>
          <cell r="B37429" t="str">
            <v>OUTROS REGULADORES</v>
          </cell>
          <cell r="C37429" t="str">
            <v>UM</v>
          </cell>
        </row>
        <row r="37430">
          <cell r="A37430" t="str">
            <v>IMOB85159000</v>
          </cell>
          <cell r="B37430" t="str">
            <v>PARTES MAQUINA</v>
          </cell>
          <cell r="C37430" t="str">
            <v>UM</v>
          </cell>
        </row>
        <row r="37431">
          <cell r="A37431" t="str">
            <v>IMOB85153900</v>
          </cell>
          <cell r="B37431" t="str">
            <v>OUTRAS MAQUINAS</v>
          </cell>
          <cell r="C37431" t="str">
            <v>UM</v>
          </cell>
        </row>
        <row r="37432">
          <cell r="A37432">
            <v>600663000</v>
          </cell>
          <cell r="B37432" t="str">
            <v>BOMBA HIDRAULICA DUPLA DENISON</v>
          </cell>
          <cell r="C37432" t="str">
            <v>UM</v>
          </cell>
        </row>
        <row r="37433">
          <cell r="A37433">
            <v>807845000</v>
          </cell>
          <cell r="B37433" t="str">
            <v>CANO DESCARGA - 10585994</v>
          </cell>
          <cell r="C37433" t="str">
            <v>UM</v>
          </cell>
        </row>
        <row r="37434">
          <cell r="A37434" t="str">
            <v>DD72222000</v>
          </cell>
          <cell r="B37434" t="str">
            <v>OUTROS ACOS</v>
          </cell>
          <cell r="C37434" t="str">
            <v>UM</v>
          </cell>
        </row>
        <row r="37435">
          <cell r="A37435">
            <v>105249000</v>
          </cell>
          <cell r="B37435" t="str">
            <v>PROTETOR EPDM M10 A 11,90 mm  - RESERVATORIO FOCA.</v>
          </cell>
          <cell r="C37435" t="str">
            <v>UM</v>
          </cell>
        </row>
        <row r="37436">
          <cell r="A37436">
            <v>709702010</v>
          </cell>
          <cell r="B37436" t="str">
            <v>CORPO AGRALE</v>
          </cell>
          <cell r="C37436" t="str">
            <v>UM</v>
          </cell>
        </row>
        <row r="37437">
          <cell r="A37437">
            <v>709702020</v>
          </cell>
          <cell r="B37437" t="str">
            <v>DEFLETOR INTERNO AGRALE</v>
          </cell>
          <cell r="C37437" t="str">
            <v>UM</v>
          </cell>
        </row>
        <row r="37438">
          <cell r="A37438">
            <v>709702030</v>
          </cell>
          <cell r="B37438" t="str">
            <v>TUBO INTERNO</v>
          </cell>
          <cell r="C37438" t="str">
            <v>UM</v>
          </cell>
        </row>
        <row r="37439">
          <cell r="A37439">
            <v>709702040</v>
          </cell>
          <cell r="B37439" t="str">
            <v>TUBO SAIDA SILENCIOSO</v>
          </cell>
          <cell r="C37439" t="str">
            <v>UM</v>
          </cell>
        </row>
        <row r="37440">
          <cell r="A37440">
            <v>709702050</v>
          </cell>
          <cell r="B37440" t="str">
            <v>DEFLETOR INT. PERFURADO AGRALE</v>
          </cell>
          <cell r="C37440" t="str">
            <v>UM</v>
          </cell>
        </row>
        <row r="37441">
          <cell r="A37441">
            <v>709702060</v>
          </cell>
          <cell r="B37441" t="str">
            <v>TAMPA SILENCIOSO AGRALE</v>
          </cell>
          <cell r="C37441" t="str">
            <v>UM</v>
          </cell>
        </row>
        <row r="37442">
          <cell r="A37442">
            <v>709702070</v>
          </cell>
          <cell r="B37442" t="str">
            <v>TUBO ENTRADA SILENCIOSO</v>
          </cell>
          <cell r="C37442" t="str">
            <v>UM</v>
          </cell>
        </row>
        <row r="37443">
          <cell r="A37443" t="str">
            <v>DD82071900</v>
          </cell>
          <cell r="B37443" t="str">
            <v>OUTRAS FERRAMENTAS</v>
          </cell>
          <cell r="C37443" t="str">
            <v>UM</v>
          </cell>
        </row>
        <row r="37444">
          <cell r="A37444" t="str">
            <v>IMOB84678900</v>
          </cell>
          <cell r="B37444" t="str">
            <v>OUTS,FERRAMENTAS HIDRAUL</v>
          </cell>
          <cell r="C37444" t="str">
            <v>UM</v>
          </cell>
        </row>
        <row r="37445">
          <cell r="A37445">
            <v>197447000</v>
          </cell>
          <cell r="B37445" t="str">
            <v>MONTANTE INTERM INF UNIÃO Z 2,30 - 9136285639</v>
          </cell>
          <cell r="C37445" t="str">
            <v>UM</v>
          </cell>
        </row>
        <row r="37446">
          <cell r="A37446" t="str">
            <v>11610100E</v>
          </cell>
          <cell r="B37446" t="str">
            <v>ACABAMENTO INTERNO DEFLETOR ESQ. SCANIA R</v>
          </cell>
          <cell r="C37446" t="str">
            <v>UM</v>
          </cell>
        </row>
        <row r="37447">
          <cell r="A37447">
            <v>197448000</v>
          </cell>
          <cell r="B37447" t="str">
            <v>MONTANTE INTERM MENOR Z 2,30 - 9124000634</v>
          </cell>
          <cell r="C37447" t="str">
            <v>UM</v>
          </cell>
        </row>
        <row r="37448">
          <cell r="A37448">
            <v>117049000</v>
          </cell>
          <cell r="B37448" t="str">
            <v>PAINEL FRONTAL</v>
          </cell>
          <cell r="C37448" t="str">
            <v>UM</v>
          </cell>
        </row>
        <row r="37449">
          <cell r="A37449" t="str">
            <v>11610100D</v>
          </cell>
          <cell r="B37449" t="str">
            <v>ACABAMENTO INTERNO DEFLETOR DIR. SCANIA R</v>
          </cell>
          <cell r="C37449" t="str">
            <v>UM</v>
          </cell>
        </row>
        <row r="37450">
          <cell r="A37450">
            <v>194660000</v>
          </cell>
          <cell r="B37450" t="str">
            <v>SUCATA DE CHAPA DE ACO - MARCOPOLO - R00071595</v>
          </cell>
          <cell r="C37450" t="str">
            <v>KG</v>
          </cell>
        </row>
        <row r="37451">
          <cell r="A37451">
            <v>194661000</v>
          </cell>
          <cell r="B37451" t="str">
            <v>SUCATA DE SLITER - MARCOPOLO - R00071595</v>
          </cell>
          <cell r="C37451" t="str">
            <v>KG</v>
          </cell>
        </row>
        <row r="37452">
          <cell r="A37452" t="str">
            <v>DD85044060</v>
          </cell>
          <cell r="B37452" t="str">
            <v>OUTROS APAR. ELETRICOS</v>
          </cell>
          <cell r="C37452" t="str">
            <v>UM</v>
          </cell>
        </row>
        <row r="37453">
          <cell r="A37453">
            <v>201039000</v>
          </cell>
          <cell r="B37453" t="str">
            <v>ETIQUETA  IMPR MADE IN BRAZIL  80 X 38 mm</v>
          </cell>
          <cell r="C37453" t="str">
            <v>UM</v>
          </cell>
        </row>
        <row r="37454">
          <cell r="A37454">
            <v>200772000</v>
          </cell>
          <cell r="B37454" t="str">
            <v>EMBALAGEM DE MADEIRA - Dumper</v>
          </cell>
          <cell r="C37454" t="str">
            <v>UM</v>
          </cell>
        </row>
        <row r="37455">
          <cell r="A37455" t="str">
            <v>DD480203000</v>
          </cell>
          <cell r="B37455" t="str">
            <v>OUTROS</v>
          </cell>
          <cell r="C37455" t="str">
            <v>UM</v>
          </cell>
        </row>
        <row r="37456">
          <cell r="A37456">
            <v>109939000</v>
          </cell>
          <cell r="B37456" t="str">
            <v>PORCA M 8 x 1,25 BISEXTAVADA</v>
          </cell>
          <cell r="C37456" t="str">
            <v>UM</v>
          </cell>
        </row>
        <row r="37457">
          <cell r="A37457">
            <v>109940000</v>
          </cell>
          <cell r="B37457" t="str">
            <v>PINO M 5 x 0,65 BISEXTAVADO</v>
          </cell>
          <cell r="C37457" t="str">
            <v>UM</v>
          </cell>
        </row>
        <row r="37458">
          <cell r="A37458" t="str">
            <v>DD70195900</v>
          </cell>
          <cell r="B37458" t="str">
            <v>OUTRAS FITAS</v>
          </cell>
          <cell r="C37458" t="str">
            <v>UM</v>
          </cell>
        </row>
        <row r="37459">
          <cell r="A37459">
            <v>650110000</v>
          </cell>
          <cell r="B37459" t="str">
            <v>DESENGRIPANTE</v>
          </cell>
          <cell r="C37459" t="str">
            <v>UM</v>
          </cell>
        </row>
        <row r="37460">
          <cell r="A37460">
            <v>650111000</v>
          </cell>
          <cell r="B37460" t="str">
            <v>ANTI-DERRAPANTE</v>
          </cell>
          <cell r="C37460" t="str">
            <v>UM</v>
          </cell>
        </row>
        <row r="37461">
          <cell r="A37461">
            <v>650112000</v>
          </cell>
          <cell r="B37461" t="str">
            <v>ÓLEO 2 TEMPOS</v>
          </cell>
          <cell r="C37461" t="str">
            <v>UM</v>
          </cell>
        </row>
        <row r="37462">
          <cell r="A37462">
            <v>197449000</v>
          </cell>
          <cell r="B37462" t="str">
            <v>MONTANTE INTERM UNIÃO MENOR Z 2,30 - 9123933130</v>
          </cell>
          <cell r="C37462" t="str">
            <v>UM</v>
          </cell>
        </row>
        <row r="37463">
          <cell r="A37463">
            <v>197450000</v>
          </cell>
          <cell r="B37463" t="str">
            <v>MONTANTE INTERM Z 2,30 - 9123931537</v>
          </cell>
          <cell r="C37463" t="str">
            <v>UM</v>
          </cell>
        </row>
        <row r="37464">
          <cell r="A37464">
            <v>197451000</v>
          </cell>
          <cell r="B37464" t="str">
            <v>MONTANTE INTERM UNIÃO  Z 2,30 - 9123930131</v>
          </cell>
          <cell r="C37464" t="str">
            <v>UM</v>
          </cell>
        </row>
        <row r="37465">
          <cell r="A37465">
            <v>197452000</v>
          </cell>
          <cell r="B37465" t="str">
            <v>MONTANTE INTERM UNIÃO Z 2,30 - 9141586137</v>
          </cell>
          <cell r="C37465" t="str">
            <v>UM</v>
          </cell>
        </row>
        <row r="37466">
          <cell r="A37466" t="str">
            <v>80616400D</v>
          </cell>
          <cell r="B37466" t="str">
            <v>ESTRUTURA DA PAREDE LATERAL RH - Scania P420</v>
          </cell>
          <cell r="C37466" t="str">
            <v>UM</v>
          </cell>
        </row>
        <row r="37467">
          <cell r="A37467" t="str">
            <v>80616400E</v>
          </cell>
          <cell r="B37467" t="str">
            <v>ESTRUTURA DA PAREDE LATERAL LH - Scania P420</v>
          </cell>
          <cell r="C37467" t="str">
            <v>UM</v>
          </cell>
        </row>
        <row r="37468">
          <cell r="A37468">
            <v>801903000</v>
          </cell>
          <cell r="B37468" t="str">
            <v>GRADE FRONTAL MB 1720 - RTM LIGHT</v>
          </cell>
          <cell r="C37468" t="str">
            <v>UM</v>
          </cell>
        </row>
        <row r="37469">
          <cell r="A37469" t="str">
            <v>11616400D</v>
          </cell>
          <cell r="B37469" t="str">
            <v>ESTRUTURA DA PAREDE LATERAL RH - Scania P420</v>
          </cell>
          <cell r="C37469" t="str">
            <v>UM</v>
          </cell>
        </row>
        <row r="37470">
          <cell r="A37470" t="str">
            <v>80190300F</v>
          </cell>
          <cell r="B37470" t="str">
            <v>GRADE FRONTAL MB 1720 - RTM LIGHT</v>
          </cell>
          <cell r="C37470" t="str">
            <v>UM</v>
          </cell>
        </row>
        <row r="37471">
          <cell r="A37471" t="str">
            <v>11616400E</v>
          </cell>
          <cell r="B37471" t="str">
            <v>ESTRUTURA DA PAREDE LATERAL LH - Scania P420</v>
          </cell>
          <cell r="C37471" t="str">
            <v>UM</v>
          </cell>
        </row>
        <row r="37472">
          <cell r="A37472" t="str">
            <v>DT1903000</v>
          </cell>
          <cell r="B37472" t="str">
            <v>GRADE FRONTAL MB 1720 ANTIGA - RTM LIGHT</v>
          </cell>
          <cell r="C37472" t="str">
            <v>UM</v>
          </cell>
        </row>
        <row r="37473">
          <cell r="A37473" t="str">
            <v>DT190300F</v>
          </cell>
          <cell r="B37473" t="str">
            <v>GRADE FRONTAL MB 1720 ANTIGA - RTM LIGHT</v>
          </cell>
          <cell r="C37473" t="str">
            <v>UM</v>
          </cell>
        </row>
        <row r="37474">
          <cell r="A37474" t="str">
            <v>DT616400D</v>
          </cell>
          <cell r="B37474" t="str">
            <v>ESTRUTURA DA PAREDE LATERAL RH - Scania P420</v>
          </cell>
          <cell r="C37474" t="str">
            <v>UM</v>
          </cell>
        </row>
        <row r="37475">
          <cell r="A37475" t="str">
            <v>DT616400E</v>
          </cell>
          <cell r="B37475" t="str">
            <v>ESTRUTURA DA PAREDE LATERAL LH - Scania P420</v>
          </cell>
          <cell r="C37475" t="str">
            <v>UM</v>
          </cell>
        </row>
        <row r="37476">
          <cell r="A37476" t="str">
            <v>DD85051910</v>
          </cell>
          <cell r="B37476" t="str">
            <v>OUTROS IMAS PERMENTES</v>
          </cell>
          <cell r="C37476" t="str">
            <v>UM</v>
          </cell>
        </row>
        <row r="37477">
          <cell r="A37477" t="str">
            <v>80190400D</v>
          </cell>
          <cell r="B37477" t="str">
            <v>ESTRIBO DIREITO MB 1720 - RTM LIGHT</v>
          </cell>
          <cell r="C37477" t="str">
            <v>UM</v>
          </cell>
        </row>
        <row r="37478">
          <cell r="A37478" t="str">
            <v>8019040DF</v>
          </cell>
          <cell r="B37478" t="str">
            <v>ESTRIBO DIREITO MB 1720 - RTM LIGHT</v>
          </cell>
          <cell r="C37478" t="str">
            <v>UM</v>
          </cell>
        </row>
        <row r="37479">
          <cell r="A37479" t="str">
            <v>DT190400D</v>
          </cell>
          <cell r="B37479" t="str">
            <v>ESTRIBO DIREITO MB 1720 - RTM LIGHT</v>
          </cell>
          <cell r="C37479" t="str">
            <v>UM</v>
          </cell>
        </row>
        <row r="37480">
          <cell r="A37480" t="str">
            <v>DT19040DF</v>
          </cell>
          <cell r="B37480" t="str">
            <v>ESTRIBO DIREITO MB 1720 - RTM LIGHT</v>
          </cell>
          <cell r="C37480" t="str">
            <v>UM</v>
          </cell>
        </row>
        <row r="37481">
          <cell r="A37481" t="str">
            <v>80190400E</v>
          </cell>
          <cell r="B37481" t="str">
            <v>ESTRIBO ESQUERDO MB 1720 - RTM LIGHT</v>
          </cell>
          <cell r="C37481" t="str">
            <v>UM</v>
          </cell>
        </row>
        <row r="37482">
          <cell r="A37482" t="str">
            <v>8019040EF</v>
          </cell>
          <cell r="B37482" t="str">
            <v>ESTRIBO ESQUERDO MB 1720 - RTM LIGHT</v>
          </cell>
          <cell r="C37482" t="str">
            <v>UM</v>
          </cell>
        </row>
        <row r="37483">
          <cell r="A37483" t="str">
            <v>DT190400E</v>
          </cell>
          <cell r="B37483" t="str">
            <v>ESTRIBO ESQUERDO MB 1720 - RTM LIGHT</v>
          </cell>
          <cell r="C37483" t="str">
            <v>UM</v>
          </cell>
        </row>
        <row r="37484">
          <cell r="A37484" t="str">
            <v>DT19040EF</v>
          </cell>
          <cell r="B37484" t="str">
            <v>ESTRIBO ESQUERDO MB 1720 - RTM LIGHT</v>
          </cell>
          <cell r="C37484" t="str">
            <v>UM</v>
          </cell>
        </row>
        <row r="37485">
          <cell r="A37485" t="str">
            <v>80190500D</v>
          </cell>
          <cell r="B37485" t="str">
            <v>PARA-LAMA INTERNO DIREITO MB 1720</v>
          </cell>
          <cell r="C37485" t="str">
            <v>UM</v>
          </cell>
        </row>
        <row r="37486">
          <cell r="A37486" t="str">
            <v>8019050DF</v>
          </cell>
          <cell r="B37486" t="str">
            <v>PARA-LAMA INTERNO DIREITO MB 1720</v>
          </cell>
          <cell r="C37486" t="str">
            <v>UM</v>
          </cell>
        </row>
        <row r="37487">
          <cell r="A37487" t="str">
            <v>DT190500D</v>
          </cell>
          <cell r="B37487" t="str">
            <v>PARA-LAMA INTERNO DIREITO MB 1720</v>
          </cell>
          <cell r="C37487" t="str">
            <v>UM</v>
          </cell>
        </row>
        <row r="37488">
          <cell r="A37488" t="str">
            <v>DT19050DF</v>
          </cell>
          <cell r="B37488" t="str">
            <v>PARA-LAMA INTERNO DIREITO MB 1720</v>
          </cell>
          <cell r="C37488" t="str">
            <v>UM</v>
          </cell>
        </row>
        <row r="37489">
          <cell r="A37489" t="str">
            <v>80190500E</v>
          </cell>
          <cell r="B37489" t="str">
            <v>PARA-LAMA INTERNO ESQUERDO MB 1720</v>
          </cell>
          <cell r="C37489" t="str">
            <v>UM</v>
          </cell>
        </row>
        <row r="37490">
          <cell r="A37490" t="str">
            <v>8019050EF</v>
          </cell>
          <cell r="B37490" t="str">
            <v>PARA-LAMA INTERNO ESQUERDO MB 1720</v>
          </cell>
          <cell r="C37490" t="str">
            <v>UM</v>
          </cell>
        </row>
        <row r="37491">
          <cell r="A37491" t="str">
            <v>DT190500E</v>
          </cell>
          <cell r="B37491" t="str">
            <v>PARA-LAMA INTERNO ESQUERDO MB 1720</v>
          </cell>
          <cell r="C37491" t="str">
            <v>UM</v>
          </cell>
        </row>
        <row r="37492">
          <cell r="A37492" t="str">
            <v>DT19050EF</v>
          </cell>
          <cell r="B37492" t="str">
            <v>PARA-LAMA INTERNO ESQUERDO MB 1720</v>
          </cell>
          <cell r="C37492" t="str">
            <v>UM</v>
          </cell>
        </row>
        <row r="37493">
          <cell r="A37493" t="str">
            <v>80190600D</v>
          </cell>
          <cell r="B37493" t="str">
            <v>PARA-LAMA TRASEIRO DIREITO MB 1720 - RTM LIGHT</v>
          </cell>
          <cell r="C37493" t="str">
            <v>UM</v>
          </cell>
        </row>
        <row r="37494">
          <cell r="A37494" t="str">
            <v>8019060DF</v>
          </cell>
          <cell r="B37494" t="str">
            <v>PARA-LAMA TRASEIRO DIREITO MB 1720 - RTM LIGHT</v>
          </cell>
          <cell r="C37494" t="str">
            <v>UM</v>
          </cell>
        </row>
        <row r="37495">
          <cell r="A37495" t="str">
            <v>DT190600D</v>
          </cell>
          <cell r="B37495" t="str">
            <v>PARA-LAMA TRASEIRO DIREITO MB 1720 - RTM LIGHT</v>
          </cell>
          <cell r="C37495" t="str">
            <v>UM</v>
          </cell>
        </row>
        <row r="37496">
          <cell r="A37496" t="str">
            <v>DT19060DF</v>
          </cell>
          <cell r="B37496" t="str">
            <v>PARA-LAMA TRASEIRO DIREITO MB 1720 - RTM LIGHT</v>
          </cell>
          <cell r="C37496" t="str">
            <v>UM</v>
          </cell>
        </row>
        <row r="37497">
          <cell r="A37497" t="str">
            <v>80190600E</v>
          </cell>
          <cell r="B37497" t="str">
            <v>PARA-LAMA TRASEIRO ESQUERDO MB 1720 - RTM LIGHT</v>
          </cell>
          <cell r="C37497" t="str">
            <v>UM</v>
          </cell>
        </row>
        <row r="37498">
          <cell r="A37498" t="str">
            <v>8019060EF</v>
          </cell>
          <cell r="B37498" t="str">
            <v>PARA-LAMA TRASEIRO ESQUERDO MB 1720 - RTM LIGHT</v>
          </cell>
          <cell r="C37498" t="str">
            <v>UM</v>
          </cell>
        </row>
        <row r="37499">
          <cell r="A37499" t="str">
            <v>DT190600E</v>
          </cell>
          <cell r="B37499" t="str">
            <v>PARA-LAMA TRASEIRO ESQUERDO MB 1720 - RTM LIGHT</v>
          </cell>
          <cell r="C37499" t="str">
            <v>UM</v>
          </cell>
        </row>
        <row r="37500">
          <cell r="A37500" t="str">
            <v>DT19060EF</v>
          </cell>
          <cell r="B37500" t="str">
            <v>PARA-LAMA TRASEIRO ESQUERDO MB 1720 - RTM LIGHT</v>
          </cell>
          <cell r="C37500" t="str">
            <v>UM</v>
          </cell>
        </row>
        <row r="37501">
          <cell r="A37501" t="str">
            <v>80190700D</v>
          </cell>
          <cell r="B37501" t="str">
            <v>PARA-LAMA CABINE DIREITO MB 1720 - RTM LIGHT</v>
          </cell>
          <cell r="C37501" t="str">
            <v>UM</v>
          </cell>
        </row>
        <row r="37502">
          <cell r="A37502" t="str">
            <v>8019070DF</v>
          </cell>
          <cell r="B37502" t="str">
            <v>PARA-LAMA CABINE DIREITO MB 1720 - RTM LIGHT</v>
          </cell>
          <cell r="C37502" t="str">
            <v>UM</v>
          </cell>
        </row>
        <row r="37503">
          <cell r="A37503" t="str">
            <v>DT190700D</v>
          </cell>
          <cell r="B37503" t="str">
            <v>PARA-LAMA CABINE DIREITO MB 1720 - RTM LIGHT</v>
          </cell>
          <cell r="C37503" t="str">
            <v>UM</v>
          </cell>
        </row>
        <row r="37504">
          <cell r="A37504" t="str">
            <v>DT19070DF</v>
          </cell>
          <cell r="B37504" t="str">
            <v>PARA-LAMA CABINE DIREITO MB 1720 - RTM LIGHT</v>
          </cell>
          <cell r="C37504" t="str">
            <v>UM</v>
          </cell>
        </row>
        <row r="37505">
          <cell r="A37505" t="str">
            <v>80190700E</v>
          </cell>
          <cell r="B37505" t="str">
            <v>PARA-LAMA CABINE ESQUERDO MB 1720 - RTM LIGHT</v>
          </cell>
          <cell r="C37505" t="str">
            <v>UM</v>
          </cell>
        </row>
        <row r="37506">
          <cell r="A37506" t="str">
            <v>8019070EF</v>
          </cell>
          <cell r="B37506" t="str">
            <v>PARA-LAMA CABINE ESQUERDO MB 1720 - RTM LIGHT</v>
          </cell>
          <cell r="C37506" t="str">
            <v>UM</v>
          </cell>
        </row>
        <row r="37507">
          <cell r="A37507" t="str">
            <v>DT190700E</v>
          </cell>
          <cell r="B37507" t="str">
            <v>PARA-LAMA CABINE ESQUERDO MB 1720 - RTM LIGHT</v>
          </cell>
          <cell r="C37507" t="str">
            <v>UM</v>
          </cell>
        </row>
        <row r="37508">
          <cell r="A37508" t="str">
            <v>DT19070EF</v>
          </cell>
          <cell r="B37508" t="str">
            <v>PARA-LAMA CABINE ESQUERDO MB 1720 - RTM LIGHT</v>
          </cell>
          <cell r="C37508" t="str">
            <v>UM</v>
          </cell>
        </row>
        <row r="37509">
          <cell r="A37509">
            <v>801908000</v>
          </cell>
          <cell r="B37509" t="str">
            <v>ACAB. PARA-CHOQUE MB 1720 - RTM LIGHT</v>
          </cell>
          <cell r="C37509" t="str">
            <v>UM</v>
          </cell>
        </row>
        <row r="37510">
          <cell r="A37510" t="str">
            <v>80190800F</v>
          </cell>
          <cell r="B37510" t="str">
            <v>ACAB. PARA-CHOQUE MB 1720 - RTM LIGHT</v>
          </cell>
          <cell r="C37510" t="str">
            <v>UM</v>
          </cell>
        </row>
        <row r="37511">
          <cell r="A37511" t="str">
            <v>DT1908000</v>
          </cell>
          <cell r="B37511" t="str">
            <v>ACAB. PARA-CHOQUE MB 1720 - RTM LIGHT</v>
          </cell>
          <cell r="C37511" t="str">
            <v>UM</v>
          </cell>
        </row>
        <row r="37512">
          <cell r="A37512" t="str">
            <v>DT190800F</v>
          </cell>
          <cell r="B37512" t="str">
            <v>ACAB. PARA-CHOQUE MB 1720 - RTM LIGHT</v>
          </cell>
          <cell r="C37512" t="str">
            <v>UM</v>
          </cell>
        </row>
        <row r="37513">
          <cell r="A37513">
            <v>801909000</v>
          </cell>
          <cell r="B37513" t="str">
            <v>PARA-CHOQUE MB 1720 - RTM LIGHT</v>
          </cell>
          <cell r="C37513" t="str">
            <v>UM</v>
          </cell>
        </row>
        <row r="37514">
          <cell r="A37514" t="str">
            <v>80190900F</v>
          </cell>
          <cell r="B37514" t="str">
            <v>PARA-CHOQUE MB 1720 - RTM LIGHT</v>
          </cell>
          <cell r="C37514" t="str">
            <v>UM</v>
          </cell>
        </row>
        <row r="37515">
          <cell r="A37515" t="str">
            <v>DT1909000</v>
          </cell>
          <cell r="B37515" t="str">
            <v>PARA-CHOQUE MB 1720 - RTM LIGHT</v>
          </cell>
          <cell r="C37515" t="str">
            <v>UM</v>
          </cell>
        </row>
        <row r="37516">
          <cell r="A37516" t="str">
            <v>DT190900F</v>
          </cell>
          <cell r="B37516" t="str">
            <v>PARA-CHOQUE MB 1720 - RTM LIGHT</v>
          </cell>
          <cell r="C37516" t="str">
            <v>UM</v>
          </cell>
        </row>
        <row r="37517">
          <cell r="A37517">
            <v>109941000</v>
          </cell>
          <cell r="B37517" t="str">
            <v>ETIQUETAS DIGITALIZAÇÃO ø EXT.6,5MM øiNT.4MM</v>
          </cell>
          <cell r="C37517" t="str">
            <v>UM</v>
          </cell>
        </row>
        <row r="37518">
          <cell r="A37518">
            <v>801910000</v>
          </cell>
          <cell r="B37518" t="str">
            <v>GRADE FRONTAL MB 1720 ANTIGA - RTM LIGHT</v>
          </cell>
          <cell r="C37518" t="str">
            <v>UM</v>
          </cell>
        </row>
        <row r="37519">
          <cell r="A37519" t="str">
            <v>80191000F</v>
          </cell>
          <cell r="B37519" t="str">
            <v>GRADE FRONTAL MB 1720 ANTIGA - RTM LIGHT</v>
          </cell>
          <cell r="C37519" t="str">
            <v>UM</v>
          </cell>
        </row>
        <row r="37520">
          <cell r="A37520" t="str">
            <v>DT1910000</v>
          </cell>
          <cell r="B37520" t="str">
            <v>GRADE FRONTAL MB 1720 ANTIGA - RTM LIGHT</v>
          </cell>
          <cell r="C37520" t="str">
            <v>UM</v>
          </cell>
        </row>
        <row r="37521">
          <cell r="A37521" t="str">
            <v>DT191000F</v>
          </cell>
          <cell r="B37521" t="str">
            <v>GRADE FRONTAL MB 1720 ANTIGA - RTM LIGHT</v>
          </cell>
          <cell r="C37521" t="str">
            <v>UM</v>
          </cell>
        </row>
        <row r="37522">
          <cell r="A37522" t="str">
            <v>IMOB84669340</v>
          </cell>
          <cell r="B37522" t="str">
            <v>PARTES E ACESS DE MAQ E FERRAM</v>
          </cell>
          <cell r="C37522" t="str">
            <v>UM</v>
          </cell>
        </row>
        <row r="37523">
          <cell r="A37523">
            <v>807846000</v>
          </cell>
          <cell r="B37523" t="str">
            <v>CANO DE DESCARGA - 10591313</v>
          </cell>
          <cell r="C37523" t="str">
            <v>UM</v>
          </cell>
        </row>
        <row r="37524">
          <cell r="A37524" t="str">
            <v>DD61169200</v>
          </cell>
          <cell r="B37524" t="str">
            <v>LUVAS DE ALGODÃO</v>
          </cell>
          <cell r="C37524" t="str">
            <v>UM</v>
          </cell>
        </row>
        <row r="37525">
          <cell r="A37525" t="str">
            <v>IMOB85177099</v>
          </cell>
          <cell r="B37525" t="str">
            <v>OUTRAS PARTES CENTRAL</v>
          </cell>
          <cell r="C37525" t="str">
            <v>UM</v>
          </cell>
        </row>
        <row r="37526">
          <cell r="A37526" t="str">
            <v>IMOB85176223</v>
          </cell>
          <cell r="B37526" t="str">
            <v>CENTRAL TELEFONICA</v>
          </cell>
          <cell r="C37526" t="str">
            <v>UM</v>
          </cell>
        </row>
        <row r="37527">
          <cell r="A37527" t="str">
            <v>IMOB85177010</v>
          </cell>
          <cell r="B37527" t="str">
            <v>PARTES CENTRAL TELEFONICA</v>
          </cell>
          <cell r="C37527" t="str">
            <v>UM</v>
          </cell>
        </row>
        <row r="37528">
          <cell r="A37528" t="str">
            <v>IMOB85369090</v>
          </cell>
          <cell r="B37528" t="str">
            <v>KIT ADAPTADOR</v>
          </cell>
          <cell r="C37528" t="str">
            <v>UM</v>
          </cell>
        </row>
        <row r="37529">
          <cell r="A37529" t="str">
            <v>70318317D</v>
          </cell>
          <cell r="B37529" t="str">
            <v>REFORÇO INF. CANTO TRASEIRO TRAS. CARGO LD</v>
          </cell>
          <cell r="C37529" t="str">
            <v>UM</v>
          </cell>
        </row>
        <row r="37530">
          <cell r="A37530" t="str">
            <v>70318317E</v>
          </cell>
          <cell r="B37530" t="str">
            <v>REFORÇO INF. CANTO TRASEIRO TRAS. CARGO LE</v>
          </cell>
          <cell r="C37530" t="str">
            <v>UM</v>
          </cell>
        </row>
        <row r="37531">
          <cell r="A37531">
            <v>703183160</v>
          </cell>
          <cell r="B37531" t="str">
            <v>REFORÇO SUP. CANTO TRASEIRO CARGO</v>
          </cell>
          <cell r="C37531" t="str">
            <v>UM</v>
          </cell>
        </row>
        <row r="37532">
          <cell r="A37532">
            <v>703183210</v>
          </cell>
          <cell r="B37532" t="str">
            <v>FOLHA PAREDE TRAS. FORD CARGO (3D) LEVE ABERTA</v>
          </cell>
          <cell r="C37532" t="str">
            <v>UM</v>
          </cell>
        </row>
        <row r="37533">
          <cell r="A37533">
            <v>197453000</v>
          </cell>
          <cell r="B37533" t="str">
            <v>MONTANTE UNIÃO Z 2,30 - 9123925731</v>
          </cell>
          <cell r="C37533" t="str">
            <v>UM</v>
          </cell>
        </row>
        <row r="37534">
          <cell r="A37534">
            <v>703183180</v>
          </cell>
          <cell r="B37534" t="str">
            <v>COLUNA EXT. PORTA LD TRAS. CARGO (ESTAMPADO)</v>
          </cell>
          <cell r="C37534" t="str">
            <v>UM</v>
          </cell>
        </row>
        <row r="37535">
          <cell r="A37535" t="str">
            <v>DD87089200</v>
          </cell>
          <cell r="B37535" t="str">
            <v>SILENCIOSO/TUBOS ESCAPE E PARTES</v>
          </cell>
          <cell r="C37535" t="str">
            <v>UM</v>
          </cell>
        </row>
        <row r="37536">
          <cell r="A37536" t="str">
            <v>800927DEX</v>
          </cell>
          <cell r="B37536" t="str">
            <v>MOLDURA DO PAINEL  DIR</v>
          </cell>
          <cell r="C37536" t="str">
            <v>UM</v>
          </cell>
        </row>
        <row r="37537">
          <cell r="A37537" t="str">
            <v>8003740EX</v>
          </cell>
          <cell r="B37537" t="str">
            <v>ABRACADEIRA 2.1/2"</v>
          </cell>
          <cell r="C37537" t="str">
            <v>UM</v>
          </cell>
        </row>
        <row r="37538">
          <cell r="A37538" t="str">
            <v>DD82015000</v>
          </cell>
          <cell r="B37538" t="str">
            <v>TESOURAS DE PODAR</v>
          </cell>
          <cell r="C37538" t="str">
            <v>UM</v>
          </cell>
        </row>
        <row r="37539">
          <cell r="A37539" t="str">
            <v>DD85066010</v>
          </cell>
          <cell r="B37539" t="str">
            <v>PILHAS/BATERIAS ELETRIC</v>
          </cell>
          <cell r="C37539" t="str">
            <v>UM</v>
          </cell>
        </row>
        <row r="37540">
          <cell r="A37540" t="str">
            <v>DD40159000</v>
          </cell>
          <cell r="B37540" t="str">
            <v>ABAFADOR DE RUIDOS</v>
          </cell>
          <cell r="C37540" t="str">
            <v>UM</v>
          </cell>
        </row>
        <row r="37541">
          <cell r="A37541" t="str">
            <v>DD82019000</v>
          </cell>
          <cell r="B37541" t="str">
            <v>OUTRAS,FERRAM,MANUAIS</v>
          </cell>
          <cell r="C37541" t="str">
            <v>UM</v>
          </cell>
        </row>
        <row r="37542">
          <cell r="A37542" t="str">
            <v>DD63039900</v>
          </cell>
          <cell r="B37542" t="str">
            <v>OUTRAS CORTINAS</v>
          </cell>
          <cell r="C37542" t="str">
            <v>UM</v>
          </cell>
        </row>
        <row r="37543">
          <cell r="A37543">
            <v>200592000</v>
          </cell>
          <cell r="B37543" t="str">
            <v>CX GRADEADA COM TAMPA 2,25m x 1,39m x 0,35m</v>
          </cell>
          <cell r="C37543" t="str">
            <v>UM</v>
          </cell>
        </row>
        <row r="37544">
          <cell r="A37544">
            <v>807111000</v>
          </cell>
          <cell r="B37544" t="str">
            <v>TAMPA SUPERIOR - VOLVO FH ATÉ 2002</v>
          </cell>
          <cell r="C37544" t="str">
            <v>UM</v>
          </cell>
        </row>
        <row r="37545">
          <cell r="A37545" t="str">
            <v>DD30041013</v>
          </cell>
          <cell r="B37545" t="str">
            <v>MEDICAMENTO CONTENDO PENICILINA</v>
          </cell>
          <cell r="C37545" t="str">
            <v>UM</v>
          </cell>
        </row>
        <row r="37546">
          <cell r="A37546" t="str">
            <v>80711100F</v>
          </cell>
          <cell r="B37546" t="str">
            <v>TAMPA SUPERIOR - VOLVO FH AT 2002</v>
          </cell>
          <cell r="C37546" t="str">
            <v>UM</v>
          </cell>
        </row>
        <row r="37547">
          <cell r="A37547" t="str">
            <v>DT7111000</v>
          </cell>
          <cell r="B37547" t="str">
            <v>TAMPA SUPERIOR - VOLVO FH ATÉ 2002</v>
          </cell>
          <cell r="C37547" t="str">
            <v>UM</v>
          </cell>
        </row>
        <row r="37548">
          <cell r="A37548" t="str">
            <v>DT711100F</v>
          </cell>
          <cell r="B37548" t="str">
            <v>TAMPA SUPERIOR - VOLVO FH ATÉ 2002</v>
          </cell>
          <cell r="C37548" t="str">
            <v>UM</v>
          </cell>
        </row>
        <row r="37549">
          <cell r="A37549">
            <v>117111000</v>
          </cell>
          <cell r="B37549" t="str">
            <v>TAMPA SUPERIOR - VOLVO FH ATÉ 2002</v>
          </cell>
          <cell r="C37549" t="str">
            <v>UM</v>
          </cell>
        </row>
        <row r="37550">
          <cell r="A37550">
            <v>804077000</v>
          </cell>
          <cell r="B37550" t="str">
            <v>PAINEL FRONTAL - MAN TGX</v>
          </cell>
          <cell r="C37550" t="str">
            <v>UM</v>
          </cell>
        </row>
        <row r="37551">
          <cell r="A37551" t="str">
            <v>80407700F</v>
          </cell>
          <cell r="B37551" t="str">
            <v>PAINEL FRONTAL - MAN TGX</v>
          </cell>
          <cell r="C37551" t="str">
            <v>UM</v>
          </cell>
        </row>
        <row r="37552">
          <cell r="A37552" t="str">
            <v>DT4077000</v>
          </cell>
          <cell r="B37552" t="str">
            <v>PAINEL FRONTAL - MAN TGX</v>
          </cell>
          <cell r="C37552" t="str">
            <v>UM</v>
          </cell>
        </row>
        <row r="37553">
          <cell r="A37553" t="str">
            <v>DT407700F</v>
          </cell>
          <cell r="B37553" t="str">
            <v>PAINEL FRONTAL - MAN TGX</v>
          </cell>
          <cell r="C37553" t="str">
            <v>UM</v>
          </cell>
        </row>
        <row r="37554">
          <cell r="A37554">
            <v>114077000</v>
          </cell>
          <cell r="B37554" t="str">
            <v>PAINEL FRONTAL - MAN TGX</v>
          </cell>
          <cell r="C37554" t="str">
            <v>UM</v>
          </cell>
        </row>
        <row r="37555">
          <cell r="A37555">
            <v>804078000</v>
          </cell>
          <cell r="B37555" t="str">
            <v>GRADE FRONTAL - MAN TGX</v>
          </cell>
          <cell r="C37555" t="str">
            <v>UM</v>
          </cell>
        </row>
        <row r="37556">
          <cell r="A37556">
            <v>808847000</v>
          </cell>
          <cell r="B37556" t="str">
            <v>RESERVATORIO DE AR10L - SAZI</v>
          </cell>
          <cell r="C37556" t="str">
            <v>UM</v>
          </cell>
        </row>
        <row r="37557">
          <cell r="A37557" t="str">
            <v>DT407800F</v>
          </cell>
          <cell r="B37557" t="str">
            <v>GRADE FRONTAL - MAN TGX</v>
          </cell>
          <cell r="C37557" t="str">
            <v>UM</v>
          </cell>
        </row>
        <row r="37558">
          <cell r="A37558">
            <v>114078000</v>
          </cell>
          <cell r="B37558" t="str">
            <v>GRADE FRONTAL - MAN TGX</v>
          </cell>
          <cell r="C37558" t="str">
            <v>UM</v>
          </cell>
        </row>
        <row r="37559">
          <cell r="A37559">
            <v>804079000</v>
          </cell>
          <cell r="B37559" t="str">
            <v>FAIXA DA GRADE - MAN TGX</v>
          </cell>
          <cell r="C37559" t="str">
            <v>UM</v>
          </cell>
        </row>
        <row r="37560">
          <cell r="A37560" t="str">
            <v>80407900F</v>
          </cell>
          <cell r="B37560" t="str">
            <v>FAIXA DA GRADE - MAN TGX</v>
          </cell>
          <cell r="C37560" t="str">
            <v>UM</v>
          </cell>
        </row>
        <row r="37561">
          <cell r="A37561" t="str">
            <v>DT4079000</v>
          </cell>
          <cell r="B37561" t="str">
            <v>FAIXA DA GRADE - MAN TGX</v>
          </cell>
          <cell r="C37561" t="str">
            <v>UM</v>
          </cell>
        </row>
        <row r="37562">
          <cell r="A37562" t="str">
            <v>DT407900F</v>
          </cell>
          <cell r="B37562" t="str">
            <v>FAIXA DA GRADE - MAN TGX</v>
          </cell>
          <cell r="C37562" t="str">
            <v>UM</v>
          </cell>
        </row>
        <row r="37563">
          <cell r="A37563">
            <v>114079000</v>
          </cell>
          <cell r="B37563" t="str">
            <v>FAIXA DA GRADE - MAN TGX</v>
          </cell>
          <cell r="C37563" t="str">
            <v>UM</v>
          </cell>
        </row>
        <row r="37564">
          <cell r="A37564" t="str">
            <v>DD30049019</v>
          </cell>
          <cell r="B37564" t="str">
            <v>OUTROS MEDICAMENTOS</v>
          </cell>
          <cell r="C37564" t="str">
            <v>UM</v>
          </cell>
        </row>
        <row r="37565">
          <cell r="A37565" t="str">
            <v>DD61034200</v>
          </cell>
          <cell r="B37565" t="str">
            <v>CALCAS, ETC DE MALHA</v>
          </cell>
          <cell r="C37565" t="str">
            <v>UM</v>
          </cell>
        </row>
        <row r="37566">
          <cell r="A37566" t="str">
            <v>DD52122300</v>
          </cell>
          <cell r="B37566" t="str">
            <v>OUTROS TECIDOS DE ALGODÃO</v>
          </cell>
          <cell r="C37566" t="str">
            <v>UM</v>
          </cell>
        </row>
        <row r="37567">
          <cell r="A37567" t="str">
            <v>DD61099000</v>
          </cell>
          <cell r="B37567" t="str">
            <v>OUTRAS CAMISETAS</v>
          </cell>
          <cell r="C37567" t="str">
            <v>UM</v>
          </cell>
        </row>
        <row r="37568">
          <cell r="A37568">
            <v>804080000</v>
          </cell>
          <cell r="B37568" t="str">
            <v>PÁRA-CHOQUE BRANCO - MAN TGX</v>
          </cell>
          <cell r="C37568" t="str">
            <v>UM</v>
          </cell>
        </row>
        <row r="37569">
          <cell r="A37569" t="str">
            <v>80408000F</v>
          </cell>
          <cell r="B37569" t="str">
            <v>PµRA-CHOQUE BRANCO - MAN TGX</v>
          </cell>
          <cell r="C37569" t="str">
            <v>UM</v>
          </cell>
        </row>
        <row r="37570">
          <cell r="A37570" t="str">
            <v>DT4080000</v>
          </cell>
          <cell r="B37570" t="str">
            <v>PÁRA-CHOQUE BRANCO - MAN TGX</v>
          </cell>
          <cell r="C37570" t="str">
            <v>UM</v>
          </cell>
        </row>
        <row r="37571">
          <cell r="A37571" t="str">
            <v>DT408000F</v>
          </cell>
          <cell r="B37571" t="str">
            <v>PÁRA-CHOQUE BRANCO - MAN TGX</v>
          </cell>
          <cell r="C37571" t="str">
            <v>UM</v>
          </cell>
        </row>
        <row r="37572">
          <cell r="A37572">
            <v>114080000</v>
          </cell>
          <cell r="B37572" t="str">
            <v>PÁRA-CHOQUE BRANCO - MAN TGX</v>
          </cell>
          <cell r="C37572" t="str">
            <v>UM</v>
          </cell>
        </row>
        <row r="37573">
          <cell r="A37573">
            <v>804081000</v>
          </cell>
          <cell r="B37573" t="str">
            <v>PÁRA-CHOQUE CINZA - MAN TGX</v>
          </cell>
          <cell r="C37573" t="str">
            <v>UM</v>
          </cell>
        </row>
        <row r="37574">
          <cell r="A37574" t="str">
            <v>80408100F</v>
          </cell>
          <cell r="B37574" t="str">
            <v>PµRA-CHOQUE CINZA - MAN TGX</v>
          </cell>
          <cell r="C37574" t="str">
            <v>UM</v>
          </cell>
        </row>
        <row r="37575">
          <cell r="A37575" t="str">
            <v>DT4081000</v>
          </cell>
          <cell r="B37575" t="str">
            <v>PÁRA-CHOQUE CINZA - MAN TGX</v>
          </cell>
          <cell r="C37575" t="str">
            <v>UM</v>
          </cell>
        </row>
        <row r="37576">
          <cell r="A37576" t="str">
            <v>DT408100F</v>
          </cell>
          <cell r="B37576" t="str">
            <v>PÁRA-CHOQUE CINZA - MAN TGX</v>
          </cell>
          <cell r="C37576" t="str">
            <v>UM</v>
          </cell>
        </row>
        <row r="37577">
          <cell r="A37577">
            <v>114081000</v>
          </cell>
          <cell r="B37577" t="str">
            <v>PÁRA-CHOQUE CINZA - MAN TGX</v>
          </cell>
          <cell r="C37577" t="str">
            <v>UM</v>
          </cell>
        </row>
        <row r="37578">
          <cell r="A37578" t="str">
            <v>80408200D</v>
          </cell>
          <cell r="B37578" t="str">
            <v>ACABAMENTO LATERAL DIREITO DO PÁRA-CHOQUE - MAN TGX</v>
          </cell>
          <cell r="C37578" t="str">
            <v>UM</v>
          </cell>
        </row>
        <row r="37579">
          <cell r="A37579" t="str">
            <v>8040820DF</v>
          </cell>
          <cell r="B37579" t="str">
            <v>ACABAMENTO LATERAL DIREITO DO PµRA-CHOQUE - MAN TGX</v>
          </cell>
          <cell r="C37579" t="str">
            <v>UM</v>
          </cell>
        </row>
        <row r="37580">
          <cell r="A37580" t="str">
            <v>DT408200D</v>
          </cell>
          <cell r="B37580" t="str">
            <v>ACABAMENTO LATERAL DIREITO DO PÁRA-CHOQUE - MAN TGX</v>
          </cell>
          <cell r="C37580" t="str">
            <v>UM</v>
          </cell>
        </row>
        <row r="37581">
          <cell r="A37581" t="str">
            <v>DT40820DF</v>
          </cell>
          <cell r="B37581" t="str">
            <v>ACABAMENTO LATERAL DIREITO DO PÁRA-CHOQUE - MAN TGX</v>
          </cell>
          <cell r="C37581" t="str">
            <v>UM</v>
          </cell>
        </row>
        <row r="37582">
          <cell r="A37582" t="str">
            <v>11408200D</v>
          </cell>
          <cell r="B37582" t="str">
            <v>ACABAMENTO LATERAL DIREITO DO PÁRA-CHOQUE - MAN TGX</v>
          </cell>
          <cell r="C37582" t="str">
            <v>UM</v>
          </cell>
        </row>
        <row r="37583">
          <cell r="A37583" t="str">
            <v>80408200E</v>
          </cell>
          <cell r="B37583" t="str">
            <v>ACABAMENTO LATERAL ESQUERDO DO PÁRA-CHOQUE - MAN TGX</v>
          </cell>
          <cell r="C37583" t="str">
            <v>UM</v>
          </cell>
        </row>
        <row r="37584">
          <cell r="A37584" t="str">
            <v>8040820EF</v>
          </cell>
          <cell r="B37584" t="str">
            <v>ACABAMENTO LATERAL ESQUERDO DO PµRA-CHOQUE - MAN TGX</v>
          </cell>
          <cell r="C37584" t="str">
            <v>UM</v>
          </cell>
        </row>
        <row r="37585">
          <cell r="A37585" t="str">
            <v>DT408200E</v>
          </cell>
          <cell r="B37585" t="str">
            <v>ACABAMENTO LATERAL ESQUERDO DO PÁRA-CHOQUE - MAN TGX</v>
          </cell>
          <cell r="C37585" t="str">
            <v>UM</v>
          </cell>
        </row>
        <row r="37586">
          <cell r="A37586" t="str">
            <v>DT40820EF</v>
          </cell>
          <cell r="B37586" t="str">
            <v>ACABAMENTO LATERAL ESQUERDO DO PÁRA-CHOQUE - MAN TGX</v>
          </cell>
          <cell r="C37586" t="str">
            <v>UM</v>
          </cell>
        </row>
        <row r="37587">
          <cell r="A37587" t="str">
            <v>11408200E</v>
          </cell>
          <cell r="B37587" t="str">
            <v>ACABAMENTO LATERAL ESQUERDO DO PÁRA-CHOQUE - MAN TGX</v>
          </cell>
          <cell r="C37587" t="str">
            <v>UM</v>
          </cell>
        </row>
        <row r="37588">
          <cell r="A37588" t="str">
            <v>80408300D</v>
          </cell>
          <cell r="B37588" t="str">
            <v>PÁRA-CHOQUE INFERIOR DIREITO - MAN TGX</v>
          </cell>
          <cell r="C37588" t="str">
            <v>UM</v>
          </cell>
        </row>
        <row r="37589">
          <cell r="A37589" t="str">
            <v>8040830DF</v>
          </cell>
          <cell r="B37589" t="str">
            <v>PµRA-CHOQUE INFERIOR DIREITO - MAN TGX</v>
          </cell>
          <cell r="C37589" t="str">
            <v>UM</v>
          </cell>
        </row>
        <row r="37590">
          <cell r="A37590" t="str">
            <v>DT408300D</v>
          </cell>
          <cell r="B37590" t="str">
            <v>PÁRA-CHOQUE INFERIOR DIREITO - MAN TGX</v>
          </cell>
          <cell r="C37590" t="str">
            <v>UM</v>
          </cell>
        </row>
        <row r="37591">
          <cell r="A37591" t="str">
            <v>DT40830DF</v>
          </cell>
          <cell r="B37591" t="str">
            <v>PÁRA-CHOQUE INFERIOR DIREITO - MAN TGX</v>
          </cell>
          <cell r="C37591" t="str">
            <v>UM</v>
          </cell>
        </row>
        <row r="37592">
          <cell r="A37592" t="str">
            <v>11408300D</v>
          </cell>
          <cell r="B37592" t="str">
            <v>PÁRA-CHOQUE INFERIOR DIREITO - MAN TGX</v>
          </cell>
          <cell r="C37592" t="str">
            <v>UM</v>
          </cell>
        </row>
        <row r="37593">
          <cell r="A37593" t="str">
            <v>80408300E</v>
          </cell>
          <cell r="B37593" t="str">
            <v>PÁRA-CHOQUE INFERIOR ESQUERDO - MAN TGX</v>
          </cell>
          <cell r="C37593" t="str">
            <v>UM</v>
          </cell>
        </row>
        <row r="37594">
          <cell r="A37594" t="str">
            <v>8040830EF</v>
          </cell>
          <cell r="B37594" t="str">
            <v>PµRA-CHOQUE INFERIOR ESQUERDO - MAN TGX</v>
          </cell>
          <cell r="C37594" t="str">
            <v>UM</v>
          </cell>
        </row>
        <row r="37595">
          <cell r="A37595" t="str">
            <v>DT408300E</v>
          </cell>
          <cell r="B37595" t="str">
            <v>PÁRA-CHOQUE INFERIOR ESQUERDO - MAN TGX</v>
          </cell>
          <cell r="C37595" t="str">
            <v>UM</v>
          </cell>
        </row>
        <row r="37596">
          <cell r="A37596" t="str">
            <v>DT40830EF</v>
          </cell>
          <cell r="B37596" t="str">
            <v>PÁRA-CHOQUE INFERIOR ESQUERDO - MAN TGX</v>
          </cell>
          <cell r="C37596" t="str">
            <v>UM</v>
          </cell>
        </row>
        <row r="37597">
          <cell r="A37597" t="str">
            <v>11408300E</v>
          </cell>
          <cell r="B37597" t="str">
            <v>PÁRA-CHOQUE INFERIOR ESQUERDO - MAN TGX</v>
          </cell>
          <cell r="C37597" t="str">
            <v>UM</v>
          </cell>
        </row>
        <row r="37598">
          <cell r="A37598">
            <v>804084000</v>
          </cell>
          <cell r="B37598" t="str">
            <v>TAPA SOL - MAN TGX</v>
          </cell>
          <cell r="C37598" t="str">
            <v>UM</v>
          </cell>
        </row>
        <row r="37599">
          <cell r="A37599" t="str">
            <v>80408400F</v>
          </cell>
          <cell r="B37599" t="str">
            <v>TAPA SOL - MAN TGX</v>
          </cell>
          <cell r="C37599" t="str">
            <v>UM</v>
          </cell>
        </row>
        <row r="37600">
          <cell r="A37600" t="str">
            <v>DT4084000</v>
          </cell>
          <cell r="B37600" t="str">
            <v>TAPA SOL - MAN TGX</v>
          </cell>
          <cell r="C37600" t="str">
            <v>UM</v>
          </cell>
        </row>
        <row r="37601">
          <cell r="A37601" t="str">
            <v>DT408400F</v>
          </cell>
          <cell r="B37601" t="str">
            <v>TAPA SOL - MAN TGX</v>
          </cell>
          <cell r="C37601" t="str">
            <v>UM</v>
          </cell>
        </row>
        <row r="37602">
          <cell r="A37602">
            <v>114084000</v>
          </cell>
          <cell r="B37602" t="str">
            <v>TAPA SOL - MAN TGX</v>
          </cell>
          <cell r="C37602" t="str">
            <v>UM</v>
          </cell>
        </row>
        <row r="37603">
          <cell r="A37603" t="str">
            <v>80408500D</v>
          </cell>
          <cell r="B37603" t="str">
            <v>ESTRIBO SUPERIOR DIREITO - MAN TGX</v>
          </cell>
          <cell r="C37603" t="str">
            <v>UM</v>
          </cell>
        </row>
        <row r="37604">
          <cell r="A37604" t="str">
            <v>8040850DF</v>
          </cell>
          <cell r="B37604" t="str">
            <v>ESTRIBO SUPERIOR DIREITO - MAN TGX</v>
          </cell>
          <cell r="C37604" t="str">
            <v>UM</v>
          </cell>
        </row>
        <row r="37605">
          <cell r="A37605" t="str">
            <v>DT408500D</v>
          </cell>
          <cell r="B37605" t="str">
            <v>ESTRIBO SUPERIOR DIREITO - MAN TGX</v>
          </cell>
          <cell r="C37605" t="str">
            <v>UM</v>
          </cell>
        </row>
        <row r="37606">
          <cell r="A37606" t="str">
            <v>DT40850DF</v>
          </cell>
          <cell r="B37606" t="str">
            <v>ESTRIBO SUPERIOR DIREITO - MAN TGX</v>
          </cell>
          <cell r="C37606" t="str">
            <v>UM</v>
          </cell>
        </row>
        <row r="37607">
          <cell r="A37607" t="str">
            <v>11408500D</v>
          </cell>
          <cell r="B37607" t="str">
            <v>ESTRIBO SUPERIOR DIREITO - MAN TGX</v>
          </cell>
          <cell r="C37607" t="str">
            <v>UM</v>
          </cell>
        </row>
        <row r="37608">
          <cell r="A37608" t="str">
            <v>80408500E</v>
          </cell>
          <cell r="B37608" t="str">
            <v>ESTRIBO SUPERIOR ESQUERDO - MAN TGX</v>
          </cell>
          <cell r="C37608" t="str">
            <v>UM</v>
          </cell>
        </row>
        <row r="37609">
          <cell r="A37609" t="str">
            <v>8040850EF</v>
          </cell>
          <cell r="B37609" t="str">
            <v>ESTRIBO SUPERIOR ESQUERDO - MAN TGX</v>
          </cell>
          <cell r="C37609" t="str">
            <v>UM</v>
          </cell>
        </row>
        <row r="37610">
          <cell r="A37610" t="str">
            <v>11408500E</v>
          </cell>
          <cell r="B37610" t="str">
            <v>ESTRIBO SUPERIOR ESQUERDO - MAN TGX</v>
          </cell>
          <cell r="C37610" t="str">
            <v>UM</v>
          </cell>
        </row>
        <row r="37611">
          <cell r="A37611" t="str">
            <v>DT408500E</v>
          </cell>
          <cell r="B37611" t="str">
            <v>ESTRIBO SUPERIOR ESQUERDO - MAN TGX</v>
          </cell>
          <cell r="C37611" t="str">
            <v>UM</v>
          </cell>
        </row>
        <row r="37612">
          <cell r="A37612" t="str">
            <v>80408600D</v>
          </cell>
          <cell r="B37612" t="str">
            <v>ESTRIBO INFERIOR DIREITO - MAN TGX</v>
          </cell>
          <cell r="C37612" t="str">
            <v>UM</v>
          </cell>
        </row>
        <row r="37613">
          <cell r="A37613" t="str">
            <v>DT40850EF</v>
          </cell>
          <cell r="B37613" t="str">
            <v>ESTRIBO SUPERIOR ESQUERDO - MAN TGX</v>
          </cell>
          <cell r="C37613" t="str">
            <v>UM</v>
          </cell>
        </row>
        <row r="37614">
          <cell r="A37614" t="str">
            <v>8040860DF</v>
          </cell>
          <cell r="B37614" t="str">
            <v>ESTRIBO INFERIOR DIREITO - MAN TGX</v>
          </cell>
          <cell r="C37614" t="str">
            <v>UM</v>
          </cell>
        </row>
        <row r="37615">
          <cell r="A37615" t="str">
            <v>DT408600D</v>
          </cell>
          <cell r="B37615" t="str">
            <v>ESTRIBO INFERIOR DIREITO - MAN TGX</v>
          </cell>
          <cell r="C37615" t="str">
            <v>UM</v>
          </cell>
        </row>
        <row r="37616">
          <cell r="A37616" t="str">
            <v>DT40860DF</v>
          </cell>
          <cell r="B37616" t="str">
            <v>ESTRIBO INFERIOR DIREITO - MAN TGX</v>
          </cell>
          <cell r="C37616" t="str">
            <v>UM</v>
          </cell>
        </row>
        <row r="37617">
          <cell r="A37617" t="str">
            <v>11408600D</v>
          </cell>
          <cell r="B37617" t="str">
            <v>ESTRIBO INFERIOR DIREITO - MAN TGX</v>
          </cell>
          <cell r="C37617" t="str">
            <v>UM</v>
          </cell>
        </row>
        <row r="37618">
          <cell r="A37618" t="str">
            <v>80408600E</v>
          </cell>
          <cell r="B37618" t="str">
            <v>ESTRIBO INFERIOR ESQUERDO - MAN TGX</v>
          </cell>
          <cell r="C37618" t="str">
            <v>UM</v>
          </cell>
        </row>
        <row r="37619">
          <cell r="A37619" t="str">
            <v>8040860EF</v>
          </cell>
          <cell r="B37619" t="str">
            <v>ESTRIBO INFERIOR ESQUERDO - MAN TGX</v>
          </cell>
          <cell r="C37619" t="str">
            <v>UM</v>
          </cell>
        </row>
        <row r="37620">
          <cell r="A37620" t="str">
            <v>DT408600E</v>
          </cell>
          <cell r="B37620" t="str">
            <v>ESTRIBO INFERIOR ESQUERDO - MAN TGX</v>
          </cell>
          <cell r="C37620" t="str">
            <v>UM</v>
          </cell>
        </row>
        <row r="37621">
          <cell r="A37621" t="str">
            <v>DT40860EF</v>
          </cell>
          <cell r="B37621" t="str">
            <v>ESTRIBO INFERIOR ESQUERDO - MAN TGX</v>
          </cell>
          <cell r="C37621" t="str">
            <v>UM</v>
          </cell>
        </row>
        <row r="37622">
          <cell r="A37622" t="str">
            <v>11408600E</v>
          </cell>
          <cell r="B37622" t="str">
            <v>ESTRIBO INFERIOR ESQUERDO - MAN TGX</v>
          </cell>
          <cell r="C37622" t="str">
            <v>UM</v>
          </cell>
        </row>
        <row r="37623">
          <cell r="A37623" t="str">
            <v>DD30042069</v>
          </cell>
          <cell r="B37623" t="str">
            <v>OUTROS</v>
          </cell>
          <cell r="C37623" t="str">
            <v>UM</v>
          </cell>
        </row>
        <row r="37624">
          <cell r="A37624" t="str">
            <v>DD39174010</v>
          </cell>
          <cell r="B37624" t="str">
            <v>CONEXÕES</v>
          </cell>
          <cell r="C37624" t="str">
            <v>UM</v>
          </cell>
        </row>
        <row r="37625">
          <cell r="A37625">
            <v>807847000</v>
          </cell>
          <cell r="B37625" t="str">
            <v>CANO DE DESCARGA - 10592341</v>
          </cell>
          <cell r="C37625" t="str">
            <v>UM</v>
          </cell>
        </row>
        <row r="37626">
          <cell r="A37626">
            <v>701507400</v>
          </cell>
          <cell r="B37626" t="str">
            <v>TRAVESSA C/ PORCAS</v>
          </cell>
          <cell r="C37626" t="str">
            <v>UM</v>
          </cell>
        </row>
        <row r="37627">
          <cell r="A37627">
            <v>701507410</v>
          </cell>
          <cell r="B37627" t="str">
            <v>TRAVESSA HPN ESTAMPADO</v>
          </cell>
          <cell r="C37627" t="str">
            <v>UM</v>
          </cell>
        </row>
        <row r="37628">
          <cell r="A37628">
            <v>701507420</v>
          </cell>
          <cell r="B37628" t="str">
            <v>TRAVESSA HPN LASER 3D</v>
          </cell>
          <cell r="C37628" t="str">
            <v>UM</v>
          </cell>
        </row>
        <row r="37629">
          <cell r="A37629" t="str">
            <v>DD44042000</v>
          </cell>
          <cell r="B37629" t="str">
            <v>OUTROS ARCOS</v>
          </cell>
          <cell r="C37629" t="str">
            <v>UM</v>
          </cell>
        </row>
        <row r="37630">
          <cell r="A37630" t="str">
            <v>DD30042029</v>
          </cell>
          <cell r="B37630" t="str">
            <v>OUTROS MEDICAMENTOS</v>
          </cell>
          <cell r="C37630" t="str">
            <v>UM</v>
          </cell>
        </row>
        <row r="37631">
          <cell r="A37631" t="str">
            <v>DD04090000</v>
          </cell>
          <cell r="B37631" t="str">
            <v>MEL</v>
          </cell>
          <cell r="C37631" t="str">
            <v>UM</v>
          </cell>
        </row>
        <row r="37632">
          <cell r="A37632" t="str">
            <v>DD35021100</v>
          </cell>
          <cell r="B37632" t="str">
            <v>ALBUMINAS/OVALBUMINA SECA</v>
          </cell>
          <cell r="C37632" t="str">
            <v>UM</v>
          </cell>
        </row>
        <row r="37633">
          <cell r="A37633" t="str">
            <v>DD35051000</v>
          </cell>
          <cell r="B37633" t="str">
            <v>DEXTINA E OUTROS AMIDOS</v>
          </cell>
          <cell r="C37633" t="str">
            <v>UM</v>
          </cell>
        </row>
        <row r="37634">
          <cell r="A37634" t="str">
            <v>DD30049042</v>
          </cell>
          <cell r="B37634" t="str">
            <v>MEDICAMENTO CONT.ATENOLOL</v>
          </cell>
          <cell r="C37634" t="str">
            <v>UM</v>
          </cell>
        </row>
        <row r="37635">
          <cell r="A37635" t="str">
            <v>DD33041000</v>
          </cell>
          <cell r="B37635" t="str">
            <v>PRODUTOS DE MAQUILAGEM</v>
          </cell>
          <cell r="C37635" t="str">
            <v>UM</v>
          </cell>
        </row>
        <row r="37636">
          <cell r="A37636" t="str">
            <v>DD30039077</v>
          </cell>
          <cell r="B37636" t="str">
            <v>MEDICAMENTO C/NICABIZINA</v>
          </cell>
          <cell r="C37636" t="str">
            <v>UM</v>
          </cell>
        </row>
        <row r="37637">
          <cell r="A37637" t="str">
            <v>DD30045020</v>
          </cell>
          <cell r="B37637" t="str">
            <v>MEDICAMENTO C/AC NICOTINICO</v>
          </cell>
          <cell r="C37637" t="str">
            <v>UM</v>
          </cell>
        </row>
        <row r="37638">
          <cell r="A37638" t="str">
            <v>DD84733099</v>
          </cell>
          <cell r="B37638" t="str">
            <v>OUTRAS PARTES E ACESS MAQ</v>
          </cell>
          <cell r="C37638" t="str">
            <v>UM</v>
          </cell>
        </row>
        <row r="37639">
          <cell r="A37639" t="str">
            <v>DD62034200</v>
          </cell>
          <cell r="B37639" t="str">
            <v>CALCA</v>
          </cell>
          <cell r="C37639" t="str">
            <v>UM</v>
          </cell>
        </row>
        <row r="37640">
          <cell r="A37640" t="str">
            <v>DD62052000</v>
          </cell>
          <cell r="B37640" t="str">
            <v>CAMISA</v>
          </cell>
          <cell r="C37640" t="str">
            <v>UM</v>
          </cell>
        </row>
        <row r="37641">
          <cell r="A37641">
            <v>106336000</v>
          </cell>
          <cell r="B37641" t="str">
            <v>PORCA SOLDA RETANGULAR 3/8" - 16f</v>
          </cell>
          <cell r="C37641" t="str">
            <v>UM</v>
          </cell>
        </row>
        <row r="37642">
          <cell r="A37642" t="str">
            <v>DD06031400</v>
          </cell>
          <cell r="B37642" t="str">
            <v>OUTRAS FLORES</v>
          </cell>
          <cell r="C37642" t="str">
            <v>UM</v>
          </cell>
        </row>
        <row r="37643">
          <cell r="A37643" t="str">
            <v>DD09022000</v>
          </cell>
          <cell r="B37643" t="str">
            <v>OUTROS ALIMENTOS</v>
          </cell>
          <cell r="C37643" t="str">
            <v>UM</v>
          </cell>
        </row>
        <row r="37644">
          <cell r="A37644" t="str">
            <v>DD38220010</v>
          </cell>
          <cell r="B37644" t="str">
            <v>REAGENTE</v>
          </cell>
          <cell r="C37644" t="str">
            <v>UM</v>
          </cell>
        </row>
        <row r="37645">
          <cell r="A37645" t="str">
            <v>DD30049054</v>
          </cell>
          <cell r="B37645" t="str">
            <v>MEDICAMENTO CONT CLORIDRATO</v>
          </cell>
          <cell r="C37645" t="str">
            <v>UM</v>
          </cell>
        </row>
        <row r="37646">
          <cell r="A37646" t="str">
            <v>DD30049066</v>
          </cell>
          <cell r="B37646" t="str">
            <v>OUTROS MEDICAMENTOS</v>
          </cell>
          <cell r="C37646" t="str">
            <v>UM</v>
          </cell>
        </row>
        <row r="37647">
          <cell r="A37647" t="str">
            <v>DD30049094</v>
          </cell>
          <cell r="B37647" t="str">
            <v>OUTROS MEDICAMENTOS</v>
          </cell>
          <cell r="C37647" t="str">
            <v>UM</v>
          </cell>
        </row>
        <row r="37648">
          <cell r="A37648" t="str">
            <v>DD30049077</v>
          </cell>
          <cell r="B37648" t="str">
            <v>OUTROS MEDICAMENTOS</v>
          </cell>
          <cell r="C37648" t="str">
            <v>UM</v>
          </cell>
        </row>
        <row r="37649">
          <cell r="A37649" t="str">
            <v>DD30039076</v>
          </cell>
          <cell r="B37649" t="str">
            <v>OUTROS MEDICAMENTOS</v>
          </cell>
          <cell r="C37649" t="str">
            <v>UM</v>
          </cell>
        </row>
        <row r="37650">
          <cell r="A37650" t="str">
            <v>DD30043220</v>
          </cell>
          <cell r="B37650" t="str">
            <v>OUTROS MEDICAMENTOS</v>
          </cell>
          <cell r="C37650" t="str">
            <v>UM</v>
          </cell>
        </row>
        <row r="37651">
          <cell r="A37651" t="str">
            <v>DD40151100</v>
          </cell>
          <cell r="B37651" t="str">
            <v>LUVA DE BORRACHA</v>
          </cell>
          <cell r="C37651" t="str">
            <v>UM</v>
          </cell>
        </row>
        <row r="37652">
          <cell r="A37652" t="str">
            <v>DD30049064</v>
          </cell>
          <cell r="B37652" t="str">
            <v>OUTROS MEDICAMENTOS</v>
          </cell>
          <cell r="C37652" t="str">
            <v>UM</v>
          </cell>
        </row>
        <row r="37653">
          <cell r="A37653" t="str">
            <v>DD25010090</v>
          </cell>
          <cell r="B37653" t="str">
            <v>OUTROS  ALIMENTOS</v>
          </cell>
          <cell r="C37653" t="str">
            <v>UM</v>
          </cell>
        </row>
        <row r="37654">
          <cell r="A37654" t="str">
            <v>DD30042049</v>
          </cell>
          <cell r="B37654" t="str">
            <v>OUTROS MEDICAMENTOS</v>
          </cell>
          <cell r="C37654" t="str">
            <v>UM</v>
          </cell>
        </row>
        <row r="37655">
          <cell r="A37655">
            <v>109942000</v>
          </cell>
          <cell r="B37655" t="str">
            <v>TUBO ACO FF 20 x 20 x 6000 x PAR 3,00mm C/C SAE 1006/08</v>
          </cell>
          <cell r="C37655" t="str">
            <v>KG</v>
          </cell>
        </row>
        <row r="37656">
          <cell r="A37656" t="str">
            <v>DD70010000</v>
          </cell>
          <cell r="B37656" t="str">
            <v>OUTROS DESPERDICIOS DE VIDRO</v>
          </cell>
          <cell r="C37656" t="str">
            <v>T</v>
          </cell>
        </row>
        <row r="37657">
          <cell r="A37657">
            <v>109943000</v>
          </cell>
          <cell r="B37657" t="str">
            <v>GEL PRIMER CINZA</v>
          </cell>
          <cell r="C37657" t="str">
            <v>KG</v>
          </cell>
        </row>
        <row r="37658">
          <cell r="A37658">
            <v>109944000</v>
          </cell>
          <cell r="B37658" t="str">
            <v>CHAPA PP PRETO 5,50 x 1000 x 1650 mm</v>
          </cell>
          <cell r="C37658" t="str">
            <v>UM</v>
          </cell>
        </row>
        <row r="37659">
          <cell r="A37659">
            <v>109945000</v>
          </cell>
          <cell r="B37659" t="str">
            <v>CHAPA PEAD PRETO 5,50 x 1050 x 2100 mm</v>
          </cell>
          <cell r="C37659" t="str">
            <v>UM</v>
          </cell>
        </row>
        <row r="37660">
          <cell r="A37660">
            <v>807848000</v>
          </cell>
          <cell r="B37660" t="str">
            <v>CANO DE DESCARGA - 10592346</v>
          </cell>
          <cell r="C37660" t="str">
            <v>UM</v>
          </cell>
        </row>
        <row r="37661">
          <cell r="A37661" t="str">
            <v>DD85331000</v>
          </cell>
          <cell r="B37661" t="str">
            <v>RESISTENCIAS ELETRICAS</v>
          </cell>
          <cell r="C37661" t="str">
            <v>UM</v>
          </cell>
        </row>
        <row r="37662">
          <cell r="A37662" t="str">
            <v>DD30042059</v>
          </cell>
          <cell r="B37662" t="str">
            <v>MEDICAMENTOS COM CEFALOSPORINAS</v>
          </cell>
          <cell r="C37662" t="str">
            <v>UM</v>
          </cell>
        </row>
        <row r="37663">
          <cell r="A37663">
            <v>110215000</v>
          </cell>
          <cell r="B37663" t="str">
            <v>CAPO MODELO CABINE ALEMÃ</v>
          </cell>
          <cell r="C37663" t="str">
            <v>UM</v>
          </cell>
        </row>
        <row r="37664">
          <cell r="A37664">
            <v>801716000</v>
          </cell>
          <cell r="B37664" t="str">
            <v>PISEIRA DO ESTRIBO INFERIOR  - AXOR 2644-2540</v>
          </cell>
          <cell r="C37664" t="str">
            <v>UM</v>
          </cell>
        </row>
        <row r="37665">
          <cell r="A37665">
            <v>801718000</v>
          </cell>
          <cell r="B37665" t="str">
            <v>PISEIRA DO ESTRIBO SUPERIOR  - AXOR 2644-2540</v>
          </cell>
          <cell r="C37665" t="str">
            <v>UM</v>
          </cell>
        </row>
        <row r="37666">
          <cell r="A37666">
            <v>111716000</v>
          </cell>
          <cell r="B37666" t="str">
            <v>PISEIRA DO ESTRIBO INFERIOR AXOR 2644-2540</v>
          </cell>
          <cell r="C37666" t="str">
            <v>UM</v>
          </cell>
        </row>
        <row r="37667">
          <cell r="A37667">
            <v>111718000</v>
          </cell>
          <cell r="B37667" t="str">
            <v>PISEIRA DO ESTRIBO SUPERIOR AXOR 2644-2540</v>
          </cell>
          <cell r="C37667" t="str">
            <v>UM</v>
          </cell>
        </row>
        <row r="37668">
          <cell r="A37668">
            <v>110216000</v>
          </cell>
          <cell r="B37668" t="str">
            <v>CHICOTE ELETRICO MOD. CABINE ALEMÃ</v>
          </cell>
          <cell r="C37668" t="str">
            <v>UM</v>
          </cell>
        </row>
        <row r="37669">
          <cell r="A37669" t="str">
            <v>DD30049078</v>
          </cell>
          <cell r="B37669" t="str">
            <v>OUTROS MEDICAMENTOS C/COMPOSTOS</v>
          </cell>
          <cell r="C37669" t="str">
            <v>UM</v>
          </cell>
        </row>
        <row r="37670">
          <cell r="A37670" t="str">
            <v>DD32089039</v>
          </cell>
          <cell r="B37670" t="str">
            <v>OUTRAS, SOLUÇÕES POLIM</v>
          </cell>
          <cell r="C37670" t="str">
            <v>UM</v>
          </cell>
        </row>
        <row r="37671">
          <cell r="A37671">
            <v>704363050</v>
          </cell>
          <cell r="B37671" t="str">
            <v>CORTE BLANCK DO ESTRIBO - CONSTELLATION PESADO</v>
          </cell>
          <cell r="C37671" t="str">
            <v>UM</v>
          </cell>
        </row>
        <row r="37672">
          <cell r="A37672">
            <v>704362030</v>
          </cell>
          <cell r="B37672" t="str">
            <v>BLANK PONTEIRA INTERNA</v>
          </cell>
          <cell r="C37672" t="str">
            <v>UM</v>
          </cell>
        </row>
        <row r="37673">
          <cell r="A37673">
            <v>701692000</v>
          </cell>
          <cell r="B37673" t="str">
            <v>BLANK TAMPA CAIXA BATERIA ATEGO</v>
          </cell>
          <cell r="C37673" t="str">
            <v>UM</v>
          </cell>
        </row>
        <row r="37674">
          <cell r="A37674">
            <v>707045020</v>
          </cell>
          <cell r="B37674" t="str">
            <v>BLANK TAMPA CX. BATERIA FECHADA - 1994 à 2003</v>
          </cell>
          <cell r="C37674" t="str">
            <v>UM</v>
          </cell>
        </row>
        <row r="37675">
          <cell r="A37675">
            <v>704285070</v>
          </cell>
          <cell r="B37675" t="str">
            <v>BLANK MEIO INTERNO</v>
          </cell>
          <cell r="C37675" t="str">
            <v>UM</v>
          </cell>
        </row>
        <row r="37676">
          <cell r="A37676" t="str">
            <v>80711200D</v>
          </cell>
          <cell r="B37676" t="str">
            <v>ESPELHO RETROVISOR DIR. VOLVO FH12 V2</v>
          </cell>
          <cell r="C37676" t="str">
            <v>UM</v>
          </cell>
        </row>
        <row r="37677">
          <cell r="A37677" t="str">
            <v>80711200E</v>
          </cell>
          <cell r="B37677" t="str">
            <v>ESPELHO RETROVISOR ESQ. VOLVO FH12 V2</v>
          </cell>
          <cell r="C37677" t="str">
            <v>UM</v>
          </cell>
        </row>
        <row r="37678">
          <cell r="A37678">
            <v>109946000</v>
          </cell>
          <cell r="B37678" t="str">
            <v>CHAPA ABS CINZA 6,50 x 700 x 1500 mm</v>
          </cell>
          <cell r="C37678" t="str">
            <v>UM</v>
          </cell>
        </row>
        <row r="37679">
          <cell r="A37679">
            <v>109947000</v>
          </cell>
          <cell r="B37679" t="str">
            <v>CHAPA ABS CINZA 5,00 x 1030 x 1120 mm</v>
          </cell>
          <cell r="C37679" t="str">
            <v>UM</v>
          </cell>
        </row>
        <row r="37680">
          <cell r="A37680">
            <v>701046020</v>
          </cell>
          <cell r="B37680" t="str">
            <v>BLANK CHAPA DA COLUNA</v>
          </cell>
          <cell r="C37680" t="str">
            <v>UM</v>
          </cell>
        </row>
        <row r="37681">
          <cell r="A37681">
            <v>701070070</v>
          </cell>
          <cell r="B37681" t="str">
            <v>BLANK GRADE 1070</v>
          </cell>
          <cell r="C37681" t="str">
            <v>UM</v>
          </cell>
        </row>
        <row r="37682">
          <cell r="A37682">
            <v>701069070</v>
          </cell>
          <cell r="B37682" t="str">
            <v>BLANK DA GRADE/SPOILER/REFORCO E ENGATE</v>
          </cell>
          <cell r="C37682" t="str">
            <v>UM</v>
          </cell>
        </row>
        <row r="37683">
          <cell r="A37683">
            <v>200593000</v>
          </cell>
          <cell r="B37683" t="str">
            <v>CX MADEIRA EXPORT 2200 x 1500 x  650 mm - REFORÇADA</v>
          </cell>
          <cell r="C37683" t="str">
            <v>UM</v>
          </cell>
        </row>
        <row r="37684">
          <cell r="A37684">
            <v>703028030</v>
          </cell>
          <cell r="B37684" t="str">
            <v>COMPONENTES P/ GRADE DIANTEIRA FORD CARGO ABERTA</v>
          </cell>
          <cell r="C37684" t="str">
            <v>UM</v>
          </cell>
        </row>
        <row r="37685">
          <cell r="A37685">
            <v>703029220</v>
          </cell>
          <cell r="B37685" t="str">
            <v>COMPONENTES PARA-CHOQUE FORD CARGO 2002 EM DIANTE</v>
          </cell>
          <cell r="C37685" t="str">
            <v>UM</v>
          </cell>
        </row>
        <row r="37686">
          <cell r="A37686" t="str">
            <v>8031050EX</v>
          </cell>
          <cell r="B37686" t="str">
            <v>CABINE COMPLETA FORD CARGO S/ PAINEL TRAS. FECHADA</v>
          </cell>
          <cell r="C37686" t="str">
            <v>UM</v>
          </cell>
        </row>
        <row r="37687">
          <cell r="A37687" t="str">
            <v>TESTE CAPO</v>
          </cell>
          <cell r="B37687" t="str">
            <v>CAPO FORD CARGO</v>
          </cell>
          <cell r="C37687" t="str">
            <v>UM</v>
          </cell>
        </row>
        <row r="37688">
          <cell r="A37688" t="str">
            <v>DT31050EX</v>
          </cell>
          <cell r="B37688" t="str">
            <v>CABINE COMPLETA FORD CARGO S/ PAINEL TRAS. FECHADA</v>
          </cell>
          <cell r="C37688" t="str">
            <v>UM</v>
          </cell>
        </row>
        <row r="37689">
          <cell r="A37689">
            <v>803105000</v>
          </cell>
          <cell r="B37689" t="str">
            <v>CABINE COMPLETA FORD CARGO LL S/ PAINEL TRAS. FECHADA</v>
          </cell>
          <cell r="C37689" t="str">
            <v>UM</v>
          </cell>
        </row>
        <row r="37690">
          <cell r="A37690" t="str">
            <v>DT3105000</v>
          </cell>
          <cell r="B37690" t="str">
            <v>CABINE COMPLETA FORD CARGO S/ PAINEL TRAS. FECHADA</v>
          </cell>
          <cell r="C37690" t="str">
            <v>UM</v>
          </cell>
        </row>
        <row r="37691">
          <cell r="A37691">
            <v>200069000</v>
          </cell>
          <cell r="B37691" t="str">
            <v>EMBALAGEM METALICA CAPO MANITOWOC RT700</v>
          </cell>
          <cell r="C37691" t="str">
            <v>UM</v>
          </cell>
        </row>
        <row r="37692">
          <cell r="A37692">
            <v>807849000</v>
          </cell>
          <cell r="B37692" t="str">
            <v>CANO DE DESCARGA - 10586700</v>
          </cell>
          <cell r="C37692" t="str">
            <v>UM</v>
          </cell>
        </row>
        <row r="37693">
          <cell r="A37693">
            <v>807850000</v>
          </cell>
          <cell r="B37693" t="str">
            <v>CANO DE DESCARGA - 10595469</v>
          </cell>
          <cell r="C37693" t="str">
            <v>UM</v>
          </cell>
        </row>
        <row r="37694">
          <cell r="A37694">
            <v>807851000</v>
          </cell>
          <cell r="B37694" t="str">
            <v>CANO DE DESCARGA - 10586701</v>
          </cell>
          <cell r="C37694" t="str">
            <v>UM</v>
          </cell>
        </row>
        <row r="37695">
          <cell r="A37695" t="str">
            <v>DD85181090</v>
          </cell>
          <cell r="B37695" t="str">
            <v>OUTROS MICROFONES E SEUS SUP.</v>
          </cell>
          <cell r="C37695" t="str">
            <v>UM</v>
          </cell>
        </row>
        <row r="37696">
          <cell r="A37696">
            <v>703028040</v>
          </cell>
          <cell r="B37696" t="str">
            <v>COLAGEM GRADE DIANTEIRA FORD CARGO ABERTA</v>
          </cell>
          <cell r="C37696" t="str">
            <v>UM</v>
          </cell>
        </row>
        <row r="37697">
          <cell r="A37697">
            <v>703029230</v>
          </cell>
          <cell r="B37697" t="str">
            <v>COLAGEM PARA-CHOQUE FORD CARGO 2002 EM DIANTE</v>
          </cell>
          <cell r="C37697" t="str">
            <v>UM</v>
          </cell>
        </row>
        <row r="37698">
          <cell r="A37698" t="str">
            <v>DD30039047</v>
          </cell>
          <cell r="B37698" t="str">
            <v>OUTROS MEDICAMENTOS</v>
          </cell>
          <cell r="C37698" t="str">
            <v>UM</v>
          </cell>
        </row>
        <row r="37699">
          <cell r="A37699" t="str">
            <v>80094000S</v>
          </cell>
          <cell r="B37699" t="str">
            <v>CABINE NUA  1313 -  MOD.  ECONOMICA</v>
          </cell>
          <cell r="C37699" t="str">
            <v>UM</v>
          </cell>
        </row>
        <row r="37700">
          <cell r="A37700" t="str">
            <v>80094900S</v>
          </cell>
          <cell r="B37700" t="str">
            <v>CABINE NUA 1313 PA/FM   -  MOD.  ECONOMICA</v>
          </cell>
          <cell r="C37700" t="str">
            <v>UM</v>
          </cell>
        </row>
        <row r="37701">
          <cell r="A37701" t="str">
            <v>800949TAS</v>
          </cell>
          <cell r="B37701" t="str">
            <v>CABINE NUA 1313 TODA ANTIGA -  MOD.  ECONOMICA</v>
          </cell>
          <cell r="C37701" t="str">
            <v>UM</v>
          </cell>
        </row>
        <row r="37702">
          <cell r="A37702" t="str">
            <v>DD84254200</v>
          </cell>
          <cell r="B37702" t="str">
            <v>MACACOS HIDRAULICOS</v>
          </cell>
          <cell r="C37702" t="str">
            <v>UM</v>
          </cell>
        </row>
        <row r="37703">
          <cell r="A37703" t="str">
            <v>1019030FV</v>
          </cell>
          <cell r="B37703" t="str">
            <v>GRADE FRONTAL MB 1720 - RTM LIGHT</v>
          </cell>
          <cell r="C37703" t="str">
            <v>UM</v>
          </cell>
        </row>
        <row r="37704">
          <cell r="A37704">
            <v>701903010</v>
          </cell>
          <cell r="B37704" t="str">
            <v>REFORCO INTERNO GRADE FRONTAL MB 1720</v>
          </cell>
          <cell r="C37704" t="str">
            <v>UM</v>
          </cell>
        </row>
        <row r="37705">
          <cell r="A37705">
            <v>701903020</v>
          </cell>
          <cell r="B37705" t="str">
            <v>INSERTO TRIANGULAR GRADE FRONTAL MB 1720</v>
          </cell>
          <cell r="C37705" t="str">
            <v>UM</v>
          </cell>
        </row>
        <row r="37706">
          <cell r="A37706">
            <v>701903030</v>
          </cell>
          <cell r="B37706" t="str">
            <v>INSERTO LEVANTADOR GRADE FRONTAL MB 1720</v>
          </cell>
          <cell r="C37706" t="str">
            <v>UM</v>
          </cell>
        </row>
        <row r="37707">
          <cell r="A37707">
            <v>701903040</v>
          </cell>
          <cell r="B37707" t="str">
            <v>PINO TRAVAMENTO GRADE FRONTAL MB 1720</v>
          </cell>
          <cell r="C37707" t="str">
            <v>UM</v>
          </cell>
        </row>
        <row r="37708">
          <cell r="A37708">
            <v>701903050</v>
          </cell>
          <cell r="B37708" t="str">
            <v>REFORCO PINO TRAVAMENTO GRADE FRONTAL MB 1720</v>
          </cell>
          <cell r="C37708" t="str">
            <v>UM</v>
          </cell>
        </row>
        <row r="37709">
          <cell r="A37709">
            <v>701903060</v>
          </cell>
          <cell r="B37709" t="str">
            <v>SOLDA PINO E REFORCO GRADE FRONTAL MB 1720</v>
          </cell>
          <cell r="C37709" t="str">
            <v>UM</v>
          </cell>
        </row>
        <row r="37710">
          <cell r="A37710">
            <v>701903070</v>
          </cell>
          <cell r="B37710" t="str">
            <v>TELA GRADE FRONTAL MB 1720</v>
          </cell>
          <cell r="C37710" t="str">
            <v>UM</v>
          </cell>
        </row>
        <row r="37711">
          <cell r="A37711" t="str">
            <v>101906FVD</v>
          </cell>
          <cell r="B37711" t="str">
            <v>PARA-LAMA TRASEIRO DIREITO MB 1720 - RTM LIGHT</v>
          </cell>
          <cell r="C37711" t="str">
            <v>UM</v>
          </cell>
        </row>
        <row r="37712">
          <cell r="A37712" t="str">
            <v>101906FVE</v>
          </cell>
          <cell r="B37712" t="str">
            <v>PARA-LAMA TRASEIRO ESQUERDO MB 1720 - RTM LIGHT</v>
          </cell>
          <cell r="C37712" t="str">
            <v>UM</v>
          </cell>
        </row>
        <row r="37713">
          <cell r="A37713" t="str">
            <v>101907FVD</v>
          </cell>
          <cell r="B37713" t="str">
            <v>PARA-LAMA CABINE DIREITO MB 1720 - RTM LIGHT</v>
          </cell>
          <cell r="C37713" t="str">
            <v>UM</v>
          </cell>
        </row>
        <row r="37714">
          <cell r="A37714" t="str">
            <v>101907FVE</v>
          </cell>
          <cell r="B37714" t="str">
            <v>PARA-LAMA CABINE ESQUERDO MB 1720 - RTM LIGHT</v>
          </cell>
          <cell r="C37714" t="str">
            <v>UM</v>
          </cell>
        </row>
        <row r="37715">
          <cell r="A37715">
            <v>701907010</v>
          </cell>
          <cell r="B37715" t="str">
            <v>REFORCO INTERNO PARA-LAMA CABINE MB 1720</v>
          </cell>
          <cell r="C37715" t="str">
            <v>UM</v>
          </cell>
        </row>
        <row r="37716">
          <cell r="A37716">
            <v>109948000</v>
          </cell>
          <cell r="B37716" t="str">
            <v>BUCHA DO REFORCO INTERNO PARA-LAMA CABINE MB 1720</v>
          </cell>
          <cell r="C37716" t="str">
            <v>UM</v>
          </cell>
        </row>
        <row r="37717">
          <cell r="A37717" t="str">
            <v>1019080FV</v>
          </cell>
          <cell r="B37717" t="str">
            <v>ACAB. PARA-CHOQUE MB 1720 - RTM LIGHT</v>
          </cell>
          <cell r="C37717" t="str">
            <v>UM</v>
          </cell>
        </row>
        <row r="37718">
          <cell r="A37718">
            <v>701908010</v>
          </cell>
          <cell r="B37718" t="str">
            <v>TELA ACAB. PARA-CHOQUE MB 1720</v>
          </cell>
          <cell r="C37718" t="str">
            <v>UM</v>
          </cell>
        </row>
        <row r="37719">
          <cell r="A37719">
            <v>109949000</v>
          </cell>
          <cell r="B37719" t="str">
            <v>BATENTE BORRACHA GRADE FRONTAL MB 1720</v>
          </cell>
          <cell r="C37719" t="str">
            <v>UM</v>
          </cell>
        </row>
        <row r="37720">
          <cell r="A37720" t="str">
            <v>DD15180090</v>
          </cell>
          <cell r="B37720" t="str">
            <v>OUTROS OLEOS</v>
          </cell>
          <cell r="C37720" t="str">
            <v>UM</v>
          </cell>
        </row>
        <row r="37721">
          <cell r="A37721">
            <v>109950000</v>
          </cell>
          <cell r="B37721" t="str">
            <v>PARAF 4 x 8 MITTOPLASTIC FLANGEADO ZP</v>
          </cell>
          <cell r="C37721" t="str">
            <v>UM</v>
          </cell>
        </row>
        <row r="37722">
          <cell r="A37722" t="str">
            <v>DD90069190</v>
          </cell>
          <cell r="B37722" t="str">
            <v>OUTRAS PARTES E ACESS P/APARELHOS</v>
          </cell>
          <cell r="C37722" t="str">
            <v>UM</v>
          </cell>
        </row>
        <row r="37723">
          <cell r="A37723" t="str">
            <v>70190308D</v>
          </cell>
          <cell r="B37723" t="str">
            <v>SUPORTE DO BATENTE DIREITO DA GRADE MB 1720</v>
          </cell>
          <cell r="C37723" t="str">
            <v>UM</v>
          </cell>
        </row>
        <row r="37724">
          <cell r="A37724" t="str">
            <v>70190308E</v>
          </cell>
          <cell r="B37724" t="str">
            <v>SUPORTE DO BATENTE ESQUERDO DA GRADE MB 1720</v>
          </cell>
          <cell r="C37724" t="str">
            <v>UM</v>
          </cell>
        </row>
        <row r="37725">
          <cell r="A37725" t="str">
            <v>70190401D</v>
          </cell>
          <cell r="B37725" t="str">
            <v>ESTRIBO DIREITO MB 1720 - RTM LIGHT</v>
          </cell>
          <cell r="C37725" t="str">
            <v>UM</v>
          </cell>
        </row>
        <row r="37726">
          <cell r="A37726" t="str">
            <v>70190401E</v>
          </cell>
          <cell r="B37726" t="str">
            <v>ESTRIBO ESQUERDO MB 1720 - RTM LIGHT</v>
          </cell>
          <cell r="C37726" t="str">
            <v>UM</v>
          </cell>
        </row>
        <row r="37727">
          <cell r="A37727" t="str">
            <v>70190402D</v>
          </cell>
          <cell r="B37727" t="str">
            <v>BLANK DO TAPETE DO ESTRIBO DIREITO MB 1720</v>
          </cell>
          <cell r="C37727" t="str">
            <v>UM</v>
          </cell>
        </row>
        <row r="37728">
          <cell r="A37728" t="str">
            <v>70190402E</v>
          </cell>
          <cell r="B37728" t="str">
            <v>BLANK DO TAPETE DO ESTRIBO ESQUERDO MB 1720</v>
          </cell>
          <cell r="C37728" t="str">
            <v>UM</v>
          </cell>
        </row>
        <row r="37729">
          <cell r="A37729" t="str">
            <v>70190403D</v>
          </cell>
          <cell r="B37729" t="str">
            <v>TAPETE SUPERIOR ESTRIBO DIREITO MB 1720</v>
          </cell>
          <cell r="C37729" t="str">
            <v>UM</v>
          </cell>
        </row>
        <row r="37730">
          <cell r="A37730" t="str">
            <v>70190403E</v>
          </cell>
          <cell r="B37730" t="str">
            <v>TAPETE SUPERIOR ESTRIBO ESQUERDO MB 1720</v>
          </cell>
          <cell r="C37730" t="str">
            <v>UM</v>
          </cell>
        </row>
        <row r="37731">
          <cell r="A37731" t="str">
            <v>70190404E</v>
          </cell>
          <cell r="B37731" t="str">
            <v>TAPETE INFERIOR ESTRIBO ESQUERDO MB 1720</v>
          </cell>
          <cell r="C37731" t="str">
            <v>UM</v>
          </cell>
        </row>
        <row r="37732">
          <cell r="A37732" t="str">
            <v>70190404D</v>
          </cell>
          <cell r="B37732" t="str">
            <v>TAPETE INFERIOR ESTRIBO DIREITO MB 1720</v>
          </cell>
          <cell r="C37732" t="str">
            <v>UM</v>
          </cell>
        </row>
        <row r="37733">
          <cell r="A37733" t="str">
            <v>70190405D</v>
          </cell>
          <cell r="B37733" t="str">
            <v>SUPORTE METALICO ESTRIBO DIREITO MB 1720</v>
          </cell>
          <cell r="C37733" t="str">
            <v>UM</v>
          </cell>
        </row>
        <row r="37734">
          <cell r="A37734" t="str">
            <v>70190405E</v>
          </cell>
          <cell r="B37734" t="str">
            <v>SUPORTE METALICO ESTRIBO ESQUERDO MB 1720</v>
          </cell>
          <cell r="C37734" t="str">
            <v>UM</v>
          </cell>
        </row>
        <row r="37735">
          <cell r="A37735">
            <v>700939361</v>
          </cell>
          <cell r="B37735" t="str">
            <v>TINTA CINZA GRAFITE PLÁSTICO</v>
          </cell>
          <cell r="C37735" t="str">
            <v>L</v>
          </cell>
        </row>
        <row r="37736">
          <cell r="A37736">
            <v>701909010</v>
          </cell>
          <cell r="B37736" t="str">
            <v>BLANK REFORCO LATERAL P.CHOQUE MB 1720</v>
          </cell>
          <cell r="C37736" t="str">
            <v>UM</v>
          </cell>
        </row>
        <row r="37737">
          <cell r="A37737" t="str">
            <v>70190902D</v>
          </cell>
          <cell r="B37737" t="str">
            <v>REFORCO LATERAL DIREITO P.CHOQUE MB 1720</v>
          </cell>
          <cell r="C37737" t="str">
            <v>UM</v>
          </cell>
        </row>
        <row r="37738">
          <cell r="A37738" t="str">
            <v>70190902E</v>
          </cell>
          <cell r="B37738" t="str">
            <v>REFORCO LATERAL ESQUERDO P.CHOQUE MB 1720</v>
          </cell>
          <cell r="C37738" t="str">
            <v>UM</v>
          </cell>
        </row>
        <row r="37739">
          <cell r="A37739">
            <v>701909030</v>
          </cell>
          <cell r="B37739" t="str">
            <v>CJ. SUPORTE DO FAROL P.CHOQUE MB 1720</v>
          </cell>
          <cell r="C37739" t="str">
            <v>UM</v>
          </cell>
        </row>
        <row r="37740">
          <cell r="A37740">
            <v>701909040</v>
          </cell>
          <cell r="B37740" t="str">
            <v>SUPORTE DO FAROL NEBILNA P.CHOQUE MB 1720</v>
          </cell>
          <cell r="C37740" t="str">
            <v>UM</v>
          </cell>
        </row>
        <row r="37741">
          <cell r="A37741">
            <v>106003000</v>
          </cell>
          <cell r="B37741" t="str">
            <v>TINTA IMRON PU AZUL RAL5015</v>
          </cell>
          <cell r="C37741" t="str">
            <v>L</v>
          </cell>
        </row>
        <row r="37742">
          <cell r="A37742">
            <v>110217000</v>
          </cell>
          <cell r="B37742" t="str">
            <v>TACÔMETRO MOD. CABINE ALEMÃ</v>
          </cell>
          <cell r="C37742" t="str">
            <v>UM</v>
          </cell>
        </row>
        <row r="37743">
          <cell r="A37743">
            <v>110218000</v>
          </cell>
          <cell r="B37743" t="str">
            <v>VELOCIMETRO MOD. CABINE ALEMÃ</v>
          </cell>
          <cell r="C37743" t="str">
            <v>UM</v>
          </cell>
        </row>
        <row r="37744">
          <cell r="A37744">
            <v>110219000</v>
          </cell>
          <cell r="B37744" t="str">
            <v>PAINEL DE INSTRUMENTOS MOD. CABINE ALEMÃ</v>
          </cell>
          <cell r="C37744" t="str">
            <v>UM</v>
          </cell>
        </row>
        <row r="37745">
          <cell r="A37745">
            <v>706366010</v>
          </cell>
          <cell r="B37745" t="str">
            <v>BARRA TRANSVERSAL - 80022112</v>
          </cell>
          <cell r="C37745" t="str">
            <v>UM</v>
          </cell>
        </row>
        <row r="37746">
          <cell r="A37746" t="str">
            <v>70636602D</v>
          </cell>
          <cell r="B37746" t="str">
            <v>SUPORTE FIXACAO DIREITO - 80020066</v>
          </cell>
          <cell r="C37746" t="str">
            <v>UM</v>
          </cell>
        </row>
        <row r="37747">
          <cell r="A37747" t="str">
            <v>70636602E</v>
          </cell>
          <cell r="B37747" t="str">
            <v>SUPORTE FIXACAO ESQUERDO - 80023527</v>
          </cell>
          <cell r="C37747" t="str">
            <v>UM</v>
          </cell>
        </row>
        <row r="37748">
          <cell r="A37748">
            <v>806366000</v>
          </cell>
          <cell r="B37748" t="str">
            <v>CONJUNTO RESFRIADOR OLEO P/ GUINDASTE - 80020065</v>
          </cell>
          <cell r="C37748" t="str">
            <v>UM</v>
          </cell>
        </row>
        <row r="37749">
          <cell r="A37749">
            <v>108806000</v>
          </cell>
          <cell r="B37749" t="str">
            <v>TINTA CINZA GRAFITE PLÁSTICO</v>
          </cell>
          <cell r="C37749" t="str">
            <v>L</v>
          </cell>
        </row>
        <row r="37750">
          <cell r="A37750">
            <v>706366020</v>
          </cell>
          <cell r="B37750" t="str">
            <v>CANTONEIRA - 6030100123</v>
          </cell>
          <cell r="C37750" t="str">
            <v>UM</v>
          </cell>
        </row>
        <row r="37751">
          <cell r="A37751">
            <v>110220000</v>
          </cell>
          <cell r="B37751" t="str">
            <v>AMORTECEDOR DO CAPÔ MOD. CABINE ALEMÃ</v>
          </cell>
          <cell r="C37751" t="str">
            <v>UM</v>
          </cell>
        </row>
        <row r="37752">
          <cell r="A37752" t="str">
            <v>DD85235100</v>
          </cell>
          <cell r="B37752" t="str">
            <v>OUTROS DISPOSITIVOS</v>
          </cell>
          <cell r="C37752" t="str">
            <v>UM</v>
          </cell>
        </row>
        <row r="37753">
          <cell r="A37753">
            <v>106563000</v>
          </cell>
          <cell r="B37753" t="str">
            <v>PRIMER EPOXI BRANCO ESPECIAL - 61140082</v>
          </cell>
          <cell r="C37753" t="str">
            <v>L</v>
          </cell>
        </row>
        <row r="37754">
          <cell r="A37754" t="str">
            <v>DD48025793</v>
          </cell>
          <cell r="B37754" t="str">
            <v>OUTROS PAPEIS</v>
          </cell>
          <cell r="C37754" t="str">
            <v>UM</v>
          </cell>
        </row>
        <row r="37755">
          <cell r="A37755" t="str">
            <v>DD85423210</v>
          </cell>
          <cell r="B37755" t="str">
            <v>NÃO MONTADOS</v>
          </cell>
          <cell r="C37755" t="str">
            <v>UM</v>
          </cell>
        </row>
        <row r="37756">
          <cell r="A37756">
            <v>600664000</v>
          </cell>
          <cell r="B37756" t="str">
            <v>ESCOVA  DE CARVÃO</v>
          </cell>
          <cell r="C37756" t="str">
            <v>UM</v>
          </cell>
        </row>
        <row r="37757">
          <cell r="A37757">
            <v>806367000</v>
          </cell>
          <cell r="B37757" t="str">
            <v>SUPORTE PARALAMA P/ GUINDASTE - 80030810</v>
          </cell>
          <cell r="C37757" t="str">
            <v>UM</v>
          </cell>
        </row>
        <row r="37758">
          <cell r="A37758">
            <v>806368000</v>
          </cell>
          <cell r="B37758" t="str">
            <v>PAINEL ACESSO P/ GUINDASTE - 80030937</v>
          </cell>
          <cell r="C37758" t="str">
            <v>UM</v>
          </cell>
        </row>
        <row r="37759">
          <cell r="A37759" t="str">
            <v>DD29052290</v>
          </cell>
          <cell r="B37759" t="str">
            <v>OUTROS ALCCOIS TERPENICOS</v>
          </cell>
          <cell r="C37759" t="str">
            <v>UM</v>
          </cell>
        </row>
        <row r="37760">
          <cell r="A37760">
            <v>700454010</v>
          </cell>
          <cell r="B37760" t="str">
            <v>EXTENSAO QUADRO DO AR</v>
          </cell>
          <cell r="C37760" t="str">
            <v>UM</v>
          </cell>
        </row>
        <row r="37761">
          <cell r="A37761">
            <v>700457000</v>
          </cell>
          <cell r="B37761" t="str">
            <v>QUADRO DO AR - EXTENSO CABINE ALEMA - PM</v>
          </cell>
          <cell r="C37761" t="str">
            <v>UM</v>
          </cell>
        </row>
        <row r="37762">
          <cell r="A37762">
            <v>800457000</v>
          </cell>
          <cell r="B37762" t="str">
            <v>QUADRO DO AR EXTENSO GABINE ALEMA PM</v>
          </cell>
          <cell r="C37762" t="str">
            <v>UM</v>
          </cell>
        </row>
        <row r="37763">
          <cell r="A37763">
            <v>190249000</v>
          </cell>
          <cell r="B37763" t="str">
            <v>CHAPA DE AÇO LIBRELATO - 4,25 X 1500 X 2540 - NBR6655 - LN28</v>
          </cell>
          <cell r="C37763" t="str">
            <v>KG</v>
          </cell>
        </row>
        <row r="37764">
          <cell r="A37764" t="str">
            <v>DD84145110</v>
          </cell>
          <cell r="B37764" t="str">
            <v>VENTILADOR DE MESA, C/MOTOR</v>
          </cell>
          <cell r="C37764" t="str">
            <v>UM</v>
          </cell>
        </row>
        <row r="37765">
          <cell r="A37765">
            <v>801422000</v>
          </cell>
          <cell r="B37765" t="str">
            <v>CABINE PARCIAL ELETRONICA (1620)</v>
          </cell>
          <cell r="C37765" t="str">
            <v>UM</v>
          </cell>
        </row>
        <row r="37766">
          <cell r="A37766" t="str">
            <v>DT1422000</v>
          </cell>
          <cell r="B37766" t="str">
            <v>CABINE PARCIAL ELETRONICA (1620)</v>
          </cell>
          <cell r="C37766" t="str">
            <v>UM</v>
          </cell>
        </row>
        <row r="37767">
          <cell r="A37767" t="str">
            <v>8004900PM</v>
          </cell>
          <cell r="B37767" t="str">
            <v>CABINE COMPL ALONG. MOD. ALEMA - ARABIA</v>
          </cell>
          <cell r="C37767" t="str">
            <v>UM</v>
          </cell>
        </row>
        <row r="37768">
          <cell r="A37768">
            <v>110222000</v>
          </cell>
          <cell r="B37768" t="str">
            <v>FECHO SUPERIOR DO CAPÔ MOD. CABINE ALEMÃ</v>
          </cell>
          <cell r="C37768" t="str">
            <v>UM</v>
          </cell>
        </row>
        <row r="37769">
          <cell r="A37769">
            <v>110223000</v>
          </cell>
          <cell r="B37769" t="str">
            <v>FECHO INFERIOR DO CAPÔ MOD. CABINE ALEMÃ.</v>
          </cell>
          <cell r="C37769" t="str">
            <v>UM</v>
          </cell>
        </row>
        <row r="37770">
          <cell r="A37770" t="str">
            <v>10995100D</v>
          </cell>
          <cell r="B37770" t="str">
            <v>PERFIL TRAS. DIR. DUPLA FACE PT1100 3M 56,54mm x 63,97mm</v>
          </cell>
          <cell r="C37770" t="str">
            <v>UM</v>
          </cell>
        </row>
        <row r="37771">
          <cell r="A37771" t="str">
            <v>10995100E</v>
          </cell>
          <cell r="B37771" t="str">
            <v>PERFIL TRAS. ESQ. DUPLA FACE PT1100 3M 56,54mm x 63,97mm</v>
          </cell>
          <cell r="C37771" t="str">
            <v>UM</v>
          </cell>
        </row>
        <row r="37772">
          <cell r="A37772" t="str">
            <v>10995200D</v>
          </cell>
          <cell r="B37772" t="str">
            <v>PERFIL DIANT. DIR. DUPLA FACE PT1100 3M 22,16mm x 116,61mm</v>
          </cell>
          <cell r="C37772" t="str">
            <v>UM</v>
          </cell>
        </row>
        <row r="37773">
          <cell r="A37773" t="str">
            <v>10995200E</v>
          </cell>
          <cell r="B37773" t="str">
            <v>PERFIL DIANT. ESQ. DUPLA FACE PT1100 3M 22,16mm x 116,61mm</v>
          </cell>
          <cell r="C37773" t="str">
            <v>UM</v>
          </cell>
        </row>
        <row r="37774">
          <cell r="A37774">
            <v>806369000</v>
          </cell>
          <cell r="B37774" t="str">
            <v>TAMPA ACESSO TRANSMISSAO FRONTAL P/ GUINDASTE - 80031021</v>
          </cell>
          <cell r="C37774" t="str">
            <v>UM</v>
          </cell>
        </row>
        <row r="37775">
          <cell r="A37775">
            <v>806370000</v>
          </cell>
          <cell r="B37775" t="str">
            <v>DEFLETOR P/ GUINDASTE - 80031047</v>
          </cell>
          <cell r="C37775" t="str">
            <v>UM</v>
          </cell>
        </row>
        <row r="37776">
          <cell r="A37776">
            <v>806371000</v>
          </cell>
          <cell r="B37776" t="str">
            <v>GRADE CAPO MOTOR P/ GUINDASTE - 80031251</v>
          </cell>
          <cell r="C37776" t="str">
            <v>UM</v>
          </cell>
        </row>
        <row r="37777">
          <cell r="A37777" t="str">
            <v>DD87163900</v>
          </cell>
          <cell r="B37777" t="str">
            <v>OUTROS REBOQUES E SEMI REBOQUES</v>
          </cell>
          <cell r="C37777" t="str">
            <v>UM</v>
          </cell>
        </row>
        <row r="37778">
          <cell r="A37778">
            <v>109953000</v>
          </cell>
          <cell r="B37778" t="str">
            <v>SOLARKOTE AMARELO BENEFICIADO</v>
          </cell>
          <cell r="C37778" t="str">
            <v>Kg</v>
          </cell>
        </row>
        <row r="37779">
          <cell r="A37779">
            <v>109954000</v>
          </cell>
          <cell r="B37779" t="str">
            <v>RESINA ABS + PIGMENTO AMARELO (3%)</v>
          </cell>
          <cell r="C37779" t="str">
            <v>Kg</v>
          </cell>
        </row>
        <row r="37780">
          <cell r="A37780" t="str">
            <v>TESTE 801321000</v>
          </cell>
          <cell r="B37780" t="str">
            <v>CAPO HPN 1218/1418/1620 MODERNO</v>
          </cell>
          <cell r="C37780" t="str">
            <v>UM</v>
          </cell>
        </row>
        <row r="37781">
          <cell r="A37781">
            <v>806372000</v>
          </cell>
          <cell r="B37781" t="str">
            <v>SUPORTE DE MONTAGEM P/ GUINDASTE - 4155110327</v>
          </cell>
          <cell r="C37781" t="str">
            <v>UM</v>
          </cell>
        </row>
        <row r="37782">
          <cell r="A37782">
            <v>806373000</v>
          </cell>
          <cell r="B37782" t="str">
            <v>FIXAÇÃO DO CABO Ø 6,35 P/ GUINDASTE - 01575650</v>
          </cell>
          <cell r="C37782" t="str">
            <v>UM</v>
          </cell>
        </row>
        <row r="37783">
          <cell r="A37783">
            <v>806374000</v>
          </cell>
          <cell r="B37783" t="str">
            <v>SUPORTE DE MONTAGEM DA VALVULA P/ GUINDASTE - 80023105</v>
          </cell>
          <cell r="C37783" t="str">
            <v>UM</v>
          </cell>
        </row>
        <row r="37784">
          <cell r="A37784">
            <v>806375000</v>
          </cell>
          <cell r="B37784" t="str">
            <v>PLACA DEFLETORA P/ GUINDASTE - 80022188</v>
          </cell>
          <cell r="C37784" t="str">
            <v>UM</v>
          </cell>
        </row>
        <row r="37785">
          <cell r="A37785">
            <v>806376000</v>
          </cell>
          <cell r="B37785" t="str">
            <v>CINTA P/ GUINDASTE - 4174110325</v>
          </cell>
          <cell r="C37785" t="str">
            <v>UM</v>
          </cell>
        </row>
        <row r="37786">
          <cell r="A37786">
            <v>806377000</v>
          </cell>
          <cell r="B37786" t="str">
            <v>BANDEJA DE APOIO P/ GUINDASTE - 4159110212</v>
          </cell>
          <cell r="C37786" t="str">
            <v>UM</v>
          </cell>
        </row>
        <row r="37787">
          <cell r="A37787">
            <v>806378000</v>
          </cell>
          <cell r="B37787" t="str">
            <v>ESCADA DE APOIO P/ GUINDASTE - 4189110113</v>
          </cell>
          <cell r="C37787" t="str">
            <v>UM</v>
          </cell>
        </row>
        <row r="37788">
          <cell r="A37788">
            <v>806379000</v>
          </cell>
          <cell r="B37788" t="str">
            <v>SUPORTE FURADO P/ GUINDASTE - 4179110177</v>
          </cell>
          <cell r="C37788" t="str">
            <v>UM</v>
          </cell>
        </row>
        <row r="37789">
          <cell r="A37789">
            <v>806380000</v>
          </cell>
          <cell r="B37789" t="str">
            <v>ANGULO MTG  P/ GUINDASTE - 80017888</v>
          </cell>
          <cell r="C37789" t="str">
            <v>UM</v>
          </cell>
        </row>
        <row r="37790">
          <cell r="A37790">
            <v>806381000</v>
          </cell>
          <cell r="B37790" t="str">
            <v>CALÇO TRASEIRO  P/ GUINDASTE - 80055534</v>
          </cell>
          <cell r="C37790" t="str">
            <v>UM</v>
          </cell>
        </row>
        <row r="37791">
          <cell r="A37791">
            <v>806384000</v>
          </cell>
          <cell r="B37791" t="str">
            <v>TAMPA P/ GUINDASTE - 80031457</v>
          </cell>
          <cell r="C37791" t="str">
            <v>UM</v>
          </cell>
        </row>
        <row r="37792">
          <cell r="A37792">
            <v>806383000</v>
          </cell>
          <cell r="B37792" t="str">
            <v>PAINEL DA PORTA P/ GUINDASTE - 80031456</v>
          </cell>
          <cell r="C37792" t="str">
            <v>UM</v>
          </cell>
        </row>
        <row r="37793">
          <cell r="A37793" t="str">
            <v>DD90031990</v>
          </cell>
          <cell r="B37793" t="str">
            <v>OUTRAS ARMACOES</v>
          </cell>
          <cell r="C37793" t="str">
            <v>UM</v>
          </cell>
        </row>
        <row r="37794">
          <cell r="A37794">
            <v>806385000</v>
          </cell>
          <cell r="B37794" t="str">
            <v>DEFLETOR P/ GUINDASTE - 80031470</v>
          </cell>
          <cell r="C37794" t="str">
            <v>UM</v>
          </cell>
        </row>
        <row r="37795">
          <cell r="A37795">
            <v>806386000</v>
          </cell>
          <cell r="B37795" t="str">
            <v>FUNDO CAIXA P/ GUINDASTE - 80031697</v>
          </cell>
          <cell r="C37795" t="str">
            <v>UM</v>
          </cell>
        </row>
        <row r="37796">
          <cell r="A37796" t="str">
            <v>DD30049073</v>
          </cell>
          <cell r="B37796" t="str">
            <v>MEDICAMENTO CONT.KETAZOLAM</v>
          </cell>
          <cell r="C37796" t="str">
            <v>UM</v>
          </cell>
        </row>
        <row r="37797">
          <cell r="A37797">
            <v>806387000</v>
          </cell>
          <cell r="B37797" t="str">
            <v>TAMPA ACESSO P/ GUINDASTE - 4159110256</v>
          </cell>
          <cell r="C37797" t="str">
            <v>UM</v>
          </cell>
        </row>
        <row r="37798">
          <cell r="A37798">
            <v>806388000</v>
          </cell>
          <cell r="B37798" t="str">
            <v>TAMPA COBERTURA P/ GUINDASTE - 4159110298</v>
          </cell>
          <cell r="C37798" t="str">
            <v>UM</v>
          </cell>
        </row>
        <row r="37799">
          <cell r="A37799">
            <v>806389000</v>
          </cell>
          <cell r="B37799" t="str">
            <v>TAMPA COBERTURA P/ GUINDASTE - 4159110299</v>
          </cell>
          <cell r="C37799" t="str">
            <v>UM</v>
          </cell>
        </row>
        <row r="37800">
          <cell r="A37800">
            <v>806390000</v>
          </cell>
          <cell r="B37800" t="str">
            <v>TAMPA COBERTURA P/ GUINDASTE - 4159110300</v>
          </cell>
          <cell r="C37800" t="str">
            <v>UM</v>
          </cell>
        </row>
        <row r="37801">
          <cell r="A37801">
            <v>806391000</v>
          </cell>
          <cell r="B37801" t="str">
            <v>ESCADA COMPLETA RT530 P/ GUINDASTE - 80025188</v>
          </cell>
          <cell r="C37801" t="str">
            <v>UM</v>
          </cell>
        </row>
        <row r="37802">
          <cell r="A37802">
            <v>200594000</v>
          </cell>
          <cell r="B37802" t="str">
            <v>EMB. MAD. FUMEGADA CAPÔ 1341  EXPORTACAO</v>
          </cell>
          <cell r="C37802" t="str">
            <v>UM</v>
          </cell>
        </row>
        <row r="37803">
          <cell r="A37803" t="str">
            <v>DD30029099</v>
          </cell>
          <cell r="B37803" t="str">
            <v>OUTRAS TOXINAS</v>
          </cell>
          <cell r="C37803" t="str">
            <v>UM</v>
          </cell>
        </row>
        <row r="37804">
          <cell r="A37804">
            <v>706391020</v>
          </cell>
          <cell r="B37804" t="str">
            <v>LATERAL ESCADA RT530 - 4159110332</v>
          </cell>
          <cell r="C37804" t="str">
            <v>UM</v>
          </cell>
        </row>
        <row r="37805">
          <cell r="A37805">
            <v>706391030</v>
          </cell>
          <cell r="B37805" t="str">
            <v>DEGRAU ESCADA RT530 - 4159110331</v>
          </cell>
          <cell r="C37805" t="str">
            <v>UM</v>
          </cell>
        </row>
        <row r="37806">
          <cell r="A37806">
            <v>706391010</v>
          </cell>
          <cell r="B37806" t="str">
            <v>ESCADA PARCIAL RT530 - 80025187</v>
          </cell>
          <cell r="C37806" t="str">
            <v>UM</v>
          </cell>
        </row>
        <row r="37807">
          <cell r="A37807">
            <v>706391040</v>
          </cell>
          <cell r="B37807" t="str">
            <v>REFORCO ESCADA RT530 - 4159110071</v>
          </cell>
          <cell r="C37807" t="str">
            <v>UM</v>
          </cell>
        </row>
        <row r="37808">
          <cell r="A37808">
            <v>200595000</v>
          </cell>
          <cell r="B37808" t="str">
            <v>EMB. MAD. FUMEGADA CAPÔ 1344 EXPORTACAO</v>
          </cell>
          <cell r="C37808" t="str">
            <v>UM</v>
          </cell>
        </row>
        <row r="37809">
          <cell r="A37809">
            <v>200261000</v>
          </cell>
          <cell r="B37809" t="str">
            <v>CAIXA PLASTICA</v>
          </cell>
          <cell r="C37809" t="str">
            <v>UM</v>
          </cell>
        </row>
        <row r="37810">
          <cell r="A37810">
            <v>806392000</v>
          </cell>
          <cell r="B37810" t="str">
            <v>BASE DO CAPO P/ GUINDASTE - 80031450</v>
          </cell>
          <cell r="C37810" t="str">
            <v>UM</v>
          </cell>
        </row>
        <row r="37811">
          <cell r="A37811">
            <v>104294000</v>
          </cell>
          <cell r="B37811" t="str">
            <v>MOIDO PP PRETO 30% - AGRALE</v>
          </cell>
          <cell r="C37811" t="str">
            <v>KG</v>
          </cell>
        </row>
        <row r="37812">
          <cell r="A37812" t="str">
            <v>1019090FV</v>
          </cell>
          <cell r="B37812" t="str">
            <v>PARA-CHOQUE MB 1720 - RTM LIGHT</v>
          </cell>
          <cell r="C37812" t="str">
            <v>UM</v>
          </cell>
        </row>
        <row r="37813">
          <cell r="A37813" t="str">
            <v>DD90069900</v>
          </cell>
          <cell r="B37813" t="str">
            <v>OUTRAS PARTES E ACEES P/APARELHOS</v>
          </cell>
          <cell r="C37813" t="str">
            <v>UM</v>
          </cell>
        </row>
        <row r="37814">
          <cell r="A37814">
            <v>806393000</v>
          </cell>
          <cell r="B37814" t="str">
            <v>PROTECAO SILENCIOSO P/ GUINDASTE - 6814100042</v>
          </cell>
          <cell r="C37814" t="str">
            <v>UM</v>
          </cell>
        </row>
        <row r="37815">
          <cell r="A37815">
            <v>706393010</v>
          </cell>
          <cell r="B37815" t="str">
            <v>PROTECAO SILENCIOSO - 6814100041</v>
          </cell>
          <cell r="C37815" t="str">
            <v>UM</v>
          </cell>
        </row>
        <row r="37816">
          <cell r="A37816">
            <v>706393020</v>
          </cell>
          <cell r="B37816" t="str">
            <v>FECHAMENTO PROTECAO SILENCIOSO - 6705171047</v>
          </cell>
          <cell r="C37816" t="str">
            <v>UM</v>
          </cell>
        </row>
        <row r="37817">
          <cell r="A37817" t="str">
            <v>DD63053390</v>
          </cell>
          <cell r="B37817" t="str">
            <v>OUTRAS EMBALAGENS</v>
          </cell>
          <cell r="C37817" t="str">
            <v>UM</v>
          </cell>
        </row>
        <row r="37818">
          <cell r="A37818" t="str">
            <v>DD85171211</v>
          </cell>
          <cell r="B37818" t="str">
            <v>PORTATEIS COMO WALKIE</v>
          </cell>
          <cell r="C37818" t="str">
            <v>UM</v>
          </cell>
        </row>
        <row r="37819">
          <cell r="A37819">
            <v>801143000</v>
          </cell>
          <cell r="B37819" t="str">
            <v>RESERVATORIO De AR 5 Lts VW   2TB</v>
          </cell>
          <cell r="C37819" t="str">
            <v>UM</v>
          </cell>
        </row>
        <row r="37820">
          <cell r="A37820">
            <v>701143010</v>
          </cell>
          <cell r="B37820" t="str">
            <v>TAMPA DO RESERVATORIO C/ CONEXAO</v>
          </cell>
          <cell r="C37820" t="str">
            <v>UM</v>
          </cell>
        </row>
        <row r="37821">
          <cell r="A37821">
            <v>701143020</v>
          </cell>
          <cell r="B37821" t="str">
            <v>SUPORTE FIXAÇÃO RESERVATORIO VW</v>
          </cell>
          <cell r="C37821" t="str">
            <v>UM</v>
          </cell>
        </row>
        <row r="37822">
          <cell r="A37822">
            <v>650132000</v>
          </cell>
          <cell r="B37822" t="str">
            <v>GUIA ESPIRAL 1,00/1,20mm 3,5 (SUMIG)</v>
          </cell>
          <cell r="C37822" t="str">
            <v>UM</v>
          </cell>
        </row>
        <row r="37823">
          <cell r="A37823" t="str">
            <v>80114300F</v>
          </cell>
          <cell r="B37823" t="str">
            <v>RESERVATORIO De AR 5 Lts VW   2TB</v>
          </cell>
          <cell r="C37823" t="str">
            <v>UM</v>
          </cell>
        </row>
        <row r="37824">
          <cell r="A37824" t="str">
            <v>DT1143000</v>
          </cell>
          <cell r="B37824" t="str">
            <v>RESERVATORIO DE AR 5 Lts VW   2TB</v>
          </cell>
          <cell r="C37824" t="str">
            <v>UM</v>
          </cell>
        </row>
        <row r="37825">
          <cell r="A37825">
            <v>702529010</v>
          </cell>
          <cell r="B37825" t="str">
            <v>TAMPA E CONEXOES BALAO DE AR - STARA</v>
          </cell>
          <cell r="C37825" t="str">
            <v>UM</v>
          </cell>
        </row>
        <row r="37826">
          <cell r="A37826" t="str">
            <v>101904FVD</v>
          </cell>
          <cell r="B37826" t="str">
            <v>ESTRIBO DIREITO MB 1720 - RTM LIGHT</v>
          </cell>
          <cell r="C37826" t="str">
            <v>UM</v>
          </cell>
        </row>
        <row r="37827">
          <cell r="A37827" t="str">
            <v>101904FVE</v>
          </cell>
          <cell r="B37827" t="str">
            <v>ESTRIBO ESQUERDO MB 1720 - RTM LIGHT</v>
          </cell>
          <cell r="C37827" t="str">
            <v>UM</v>
          </cell>
        </row>
        <row r="37828">
          <cell r="A37828" t="str">
            <v>DT114300F</v>
          </cell>
          <cell r="B37828" t="str">
            <v>RESERVATORIO De AR 5 Lts VW   2TB</v>
          </cell>
          <cell r="C37828" t="str">
            <v>UM</v>
          </cell>
        </row>
        <row r="37829">
          <cell r="A37829">
            <v>806394000</v>
          </cell>
          <cell r="B37829" t="str">
            <v>PROTECAO SUPERIOR P/ GUINDASTE - 80041013</v>
          </cell>
          <cell r="C37829" t="str">
            <v>UM</v>
          </cell>
        </row>
        <row r="37830">
          <cell r="A37830">
            <v>706394000</v>
          </cell>
          <cell r="B37830" t="str">
            <v>PROTECAO SUPERIOR (EXTERNO) - 80041012</v>
          </cell>
          <cell r="C37830" t="str">
            <v>UM</v>
          </cell>
        </row>
        <row r="37831">
          <cell r="A37831">
            <v>806398000</v>
          </cell>
          <cell r="B37831" t="str">
            <v>PROTECAO RADIADOR P/ GUINDASTE - 80041015</v>
          </cell>
          <cell r="C37831" t="str">
            <v>UM</v>
          </cell>
        </row>
        <row r="37832">
          <cell r="A37832">
            <v>200773000</v>
          </cell>
          <cell r="B37832" t="str">
            <v>SACO PLASTICO LISO 240 X 325 X 0,12 mm</v>
          </cell>
          <cell r="C37832" t="str">
            <v>UM</v>
          </cell>
        </row>
        <row r="37833">
          <cell r="A37833" t="str">
            <v>TESTE HPN</v>
          </cell>
          <cell r="B37833" t="str">
            <v>TESTE CAPO HPN 1218/1418/1620 MODERNO</v>
          </cell>
          <cell r="C37833" t="str">
            <v>UM</v>
          </cell>
        </row>
        <row r="37834">
          <cell r="A37834">
            <v>806403000</v>
          </cell>
          <cell r="B37834" t="str">
            <v>SUPORTE P/ GUINDASTE - 80031447</v>
          </cell>
          <cell r="C37834" t="str">
            <v>UM</v>
          </cell>
        </row>
        <row r="37835">
          <cell r="A37835" t="str">
            <v>80639700D</v>
          </cell>
          <cell r="B37835" t="str">
            <v>PAINEL PARALAMAS DIREITO P/ GUINDASTE - 4159110269</v>
          </cell>
          <cell r="C37835" t="str">
            <v>UM</v>
          </cell>
        </row>
        <row r="37836">
          <cell r="A37836" t="str">
            <v>80639700E</v>
          </cell>
          <cell r="B37836" t="str">
            <v>PAINEL PARALAMAS ESQUERDO P/ GUINDASTE - 4159110268</v>
          </cell>
          <cell r="C37836" t="str">
            <v>UM</v>
          </cell>
        </row>
        <row r="37837">
          <cell r="A37837" t="str">
            <v>70639700D</v>
          </cell>
          <cell r="B37837" t="str">
            <v>PAINEL PARALAMA DIREITO (EXTERNO)</v>
          </cell>
          <cell r="C37837" t="str">
            <v>UM</v>
          </cell>
        </row>
        <row r="37838">
          <cell r="A37838" t="str">
            <v>70639700E</v>
          </cell>
          <cell r="B37838" t="str">
            <v>PAINEL PARALAMA ESQUERDO (EXTERNO)</v>
          </cell>
          <cell r="C37838" t="str">
            <v>UM</v>
          </cell>
        </row>
        <row r="37839">
          <cell r="A37839">
            <v>806396000</v>
          </cell>
          <cell r="B37839" t="str">
            <v>TAMPA ACESSO TRANSMISSAO FRONTAL P/ GUINDASTE - 80031022</v>
          </cell>
          <cell r="C37839" t="str">
            <v>UM</v>
          </cell>
        </row>
        <row r="37840">
          <cell r="A37840">
            <v>706396000</v>
          </cell>
          <cell r="B37840" t="str">
            <v>TAMPA ACESSO FRONTAL (EXTERNO)</v>
          </cell>
          <cell r="C37840" t="str">
            <v>UM</v>
          </cell>
        </row>
        <row r="37841">
          <cell r="A37841">
            <v>806395000</v>
          </cell>
          <cell r="B37841" t="str">
            <v>FECHAMENTO ESCADA P/ GUINDASTE - 4159110267</v>
          </cell>
          <cell r="C37841" t="str">
            <v>UM</v>
          </cell>
        </row>
        <row r="37842">
          <cell r="A37842">
            <v>806404000</v>
          </cell>
          <cell r="B37842" t="str">
            <v>PROTECAO SUPERIOR RADIADOR P/ GUINDASTE - 80031699</v>
          </cell>
          <cell r="C37842" t="str">
            <v>UM</v>
          </cell>
        </row>
        <row r="37843">
          <cell r="A37843" t="str">
            <v>80640200D</v>
          </cell>
          <cell r="B37843" t="str">
            <v>PARALAMA DIANTEIRO DIREITO RT530  P/ GUINDASTE - 80040217</v>
          </cell>
          <cell r="C37843" t="str">
            <v>UM</v>
          </cell>
        </row>
        <row r="37844">
          <cell r="A37844">
            <v>706402010</v>
          </cell>
          <cell r="B37844" t="str">
            <v>REFORCO - 80031574</v>
          </cell>
          <cell r="C37844" t="str">
            <v>UM</v>
          </cell>
        </row>
        <row r="37845">
          <cell r="A37845">
            <v>706402020</v>
          </cell>
          <cell r="B37845" t="str">
            <v>PAINEL PARALAMA DIANTEIRO DIREITO - 80040223</v>
          </cell>
          <cell r="C37845" t="str">
            <v>UM</v>
          </cell>
        </row>
        <row r="37846">
          <cell r="A37846">
            <v>706402030</v>
          </cell>
          <cell r="B37846" t="str">
            <v>CHAPA CONTORNO PARALAMA DIANT DIR - 4159110259</v>
          </cell>
          <cell r="C37846" t="str">
            <v>UM</v>
          </cell>
        </row>
        <row r="37847">
          <cell r="A37847">
            <v>706401010</v>
          </cell>
          <cell r="B37847" t="str">
            <v>CHAPA CONTORNO PARALAMA TRAS DIR - 4159110260</v>
          </cell>
          <cell r="C37847" t="str">
            <v>UM</v>
          </cell>
        </row>
        <row r="37848">
          <cell r="A37848">
            <v>706401020</v>
          </cell>
          <cell r="B37848" t="str">
            <v>REFORCO - 80040267</v>
          </cell>
          <cell r="C37848" t="str">
            <v>UM</v>
          </cell>
        </row>
        <row r="37849">
          <cell r="A37849">
            <v>106564000</v>
          </cell>
          <cell r="B37849" t="str">
            <v>PORCA #10 - 24 FIOS SEXT S/ PROJ</v>
          </cell>
          <cell r="C37849" t="str">
            <v>UM</v>
          </cell>
        </row>
        <row r="37850">
          <cell r="A37850">
            <v>706401030</v>
          </cell>
          <cell r="B37850" t="str">
            <v>REFORCO - 80040268</v>
          </cell>
          <cell r="C37850" t="str">
            <v>UM</v>
          </cell>
        </row>
        <row r="37851">
          <cell r="A37851">
            <v>706401040</v>
          </cell>
          <cell r="B37851" t="str">
            <v>FECHAMENTO LATERAL - 4159110340</v>
          </cell>
          <cell r="C37851" t="str">
            <v>UM</v>
          </cell>
        </row>
        <row r="37852">
          <cell r="A37852">
            <v>706401050</v>
          </cell>
          <cell r="B37852" t="str">
            <v>REFORCO - 4159110341</v>
          </cell>
          <cell r="C37852" t="str">
            <v>UM</v>
          </cell>
        </row>
        <row r="37853">
          <cell r="A37853" t="str">
            <v>80640100D</v>
          </cell>
          <cell r="B37853" t="str">
            <v>PARALAMA TRASEIRO DIREITO RT530  P/ GUINDASTE - 80040216</v>
          </cell>
          <cell r="C37853" t="str">
            <v>UM</v>
          </cell>
        </row>
        <row r="37854">
          <cell r="A37854">
            <v>106565000</v>
          </cell>
          <cell r="B37854" t="str">
            <v>CHAPA GALVANNEALED 3,0 x 1200 x 3440mm GA ASTM A653 A40</v>
          </cell>
          <cell r="C37854" t="str">
            <v>KG</v>
          </cell>
        </row>
        <row r="37855">
          <cell r="A37855" t="str">
            <v>70640100D</v>
          </cell>
          <cell r="B37855" t="str">
            <v>PAINEL PARALAMA TRAS DIR - 80040221</v>
          </cell>
          <cell r="C37855" t="str">
            <v>UM</v>
          </cell>
        </row>
        <row r="37856">
          <cell r="A37856" t="str">
            <v>80640100E</v>
          </cell>
          <cell r="B37856" t="str">
            <v>PARALAMA TRASEIRO ESQUERDO RT530  P/ GUINDASTE - 80044884</v>
          </cell>
          <cell r="C37856" t="str">
            <v>UM</v>
          </cell>
        </row>
        <row r="37857">
          <cell r="A37857" t="str">
            <v>70640100E</v>
          </cell>
          <cell r="B37857" t="str">
            <v>PAINEL PARALAMA TRAS ESQ - 80044885</v>
          </cell>
          <cell r="C37857" t="str">
            <v>UM</v>
          </cell>
        </row>
        <row r="37858">
          <cell r="A37858">
            <v>706401060</v>
          </cell>
          <cell r="B37858" t="str">
            <v>SUPORTE ASSOALHO - 80044886</v>
          </cell>
          <cell r="C37858" t="str">
            <v>UM</v>
          </cell>
        </row>
        <row r="37859">
          <cell r="A37859">
            <v>706401070</v>
          </cell>
          <cell r="B37859" t="str">
            <v>REFORCO - 4159110024</v>
          </cell>
          <cell r="C37859" t="str">
            <v>UM</v>
          </cell>
        </row>
        <row r="37860">
          <cell r="A37860">
            <v>706401080</v>
          </cell>
          <cell r="B37860" t="str">
            <v>REFORCO - 4159110261</v>
          </cell>
          <cell r="C37860" t="str">
            <v>UM</v>
          </cell>
        </row>
        <row r="37861">
          <cell r="A37861">
            <v>706401090</v>
          </cell>
          <cell r="B37861" t="str">
            <v>REFORCO - 4159110264</v>
          </cell>
          <cell r="C37861" t="str">
            <v>UM</v>
          </cell>
        </row>
        <row r="37862">
          <cell r="A37862">
            <v>706401100</v>
          </cell>
          <cell r="B37862" t="str">
            <v>REFORCO INTERNO - 4159110265</v>
          </cell>
          <cell r="C37862" t="str">
            <v>UM</v>
          </cell>
        </row>
        <row r="37863">
          <cell r="A37863">
            <v>706401110</v>
          </cell>
          <cell r="B37863" t="str">
            <v>REFORCO INTERNO - 4159110266</v>
          </cell>
          <cell r="C37863" t="str">
            <v>UM</v>
          </cell>
        </row>
        <row r="37864">
          <cell r="A37864">
            <v>706401120</v>
          </cell>
          <cell r="B37864" t="str">
            <v>CHAPA CONTORNO PARALAMA TRAS ESQ - 4159110333</v>
          </cell>
          <cell r="C37864" t="str">
            <v>UM</v>
          </cell>
        </row>
        <row r="37865">
          <cell r="A37865" t="str">
            <v>80640200E</v>
          </cell>
          <cell r="B37865" t="str">
            <v>PARALAMA DIANTEIRO ESQUERDO RT530  P/ GUINDASTE - 80044871</v>
          </cell>
          <cell r="C37865" t="str">
            <v>UM</v>
          </cell>
        </row>
        <row r="37866">
          <cell r="A37866">
            <v>706402040</v>
          </cell>
          <cell r="B37866" t="str">
            <v>REFORCO - 80044873</v>
          </cell>
          <cell r="C37866" t="str">
            <v>UM</v>
          </cell>
        </row>
        <row r="37867">
          <cell r="A37867">
            <v>706402050</v>
          </cell>
          <cell r="B37867" t="str">
            <v>REFORCO CORTADO - 80040289</v>
          </cell>
          <cell r="C37867" t="str">
            <v>UM</v>
          </cell>
        </row>
        <row r="37868">
          <cell r="A37868">
            <v>706402060</v>
          </cell>
          <cell r="B37868" t="str">
            <v>REFORCO CORTADO - 80040290</v>
          </cell>
          <cell r="C37868" t="str">
            <v>UM</v>
          </cell>
        </row>
        <row r="37869">
          <cell r="A37869">
            <v>706402070</v>
          </cell>
          <cell r="B37869" t="str">
            <v>REFORCO CURVADO - 4159110334</v>
          </cell>
          <cell r="C37869" t="str">
            <v>UM</v>
          </cell>
        </row>
        <row r="37870">
          <cell r="A37870">
            <v>706402080</v>
          </cell>
          <cell r="B37870" t="str">
            <v>PAINEL PARALAMA DIANT ESQ. - 80044872</v>
          </cell>
          <cell r="C37870" t="str">
            <v>UM</v>
          </cell>
        </row>
        <row r="37871">
          <cell r="A37871">
            <v>704073020</v>
          </cell>
          <cell r="B37871" t="str">
            <v>INSERTO MAIOR PONTEIRA P.CHOQUE VOLKS DELIVERY</v>
          </cell>
          <cell r="C37871" t="str">
            <v>UM</v>
          </cell>
        </row>
        <row r="37872">
          <cell r="A37872">
            <v>704073030</v>
          </cell>
          <cell r="B37872" t="str">
            <v>INSERTO MENOR PONTEIRA P.CHOQUE VOLKS DELIVERY</v>
          </cell>
          <cell r="C37872" t="str">
            <v>UM</v>
          </cell>
        </row>
        <row r="37873">
          <cell r="A37873">
            <v>806400000</v>
          </cell>
          <cell r="B37873" t="str">
            <v>FECHAMENTO SUPERIOR MOTOR P/ GUINDASTE - 80031452</v>
          </cell>
          <cell r="C37873" t="str">
            <v>UM</v>
          </cell>
        </row>
        <row r="37874">
          <cell r="A37874">
            <v>706400010</v>
          </cell>
          <cell r="B37874" t="str">
            <v>PAINEL FECHAMENTO MOTOR</v>
          </cell>
          <cell r="C37874" t="str">
            <v>UM</v>
          </cell>
        </row>
        <row r="37875">
          <cell r="A37875">
            <v>706400020</v>
          </cell>
          <cell r="B37875" t="str">
            <v>LATERAL FECHAMENTO MOTOR</v>
          </cell>
          <cell r="C37875" t="str">
            <v>UM</v>
          </cell>
        </row>
        <row r="37876">
          <cell r="A37876">
            <v>806407000</v>
          </cell>
          <cell r="B37876" t="str">
            <v>TAMPA DIREITA MOTOR P/ GUINDASTE - 80030935</v>
          </cell>
          <cell r="C37876" t="str">
            <v>UM</v>
          </cell>
        </row>
        <row r="37877">
          <cell r="A37877">
            <v>706407010</v>
          </cell>
          <cell r="B37877" t="str">
            <v>LATERAL TAMPA DIREITA MOTOR</v>
          </cell>
          <cell r="C37877" t="str">
            <v>UM</v>
          </cell>
        </row>
        <row r="37878">
          <cell r="A37878">
            <v>706407020</v>
          </cell>
          <cell r="B37878" t="str">
            <v>COBERTURA TAMPA DIREITA MOTOR</v>
          </cell>
          <cell r="C37878" t="str">
            <v>UM</v>
          </cell>
        </row>
        <row r="37879">
          <cell r="A37879">
            <v>704073040</v>
          </cell>
          <cell r="B37879" t="str">
            <v>INSERTO MAIOR PONTEIRA P.CHOQUE VOLKS DELIVERY C/ PORCA</v>
          </cell>
          <cell r="C37879" t="str">
            <v>UM</v>
          </cell>
        </row>
        <row r="37880">
          <cell r="A37880">
            <v>704073050</v>
          </cell>
          <cell r="B37880" t="str">
            <v>INSERTO MENOR PONTEIRA P.CHOQUE VOLKS DELIVERY C/ PORCA LD</v>
          </cell>
          <cell r="C37880" t="str">
            <v>UM</v>
          </cell>
        </row>
        <row r="37881">
          <cell r="A37881">
            <v>806405000</v>
          </cell>
          <cell r="B37881" t="str">
            <v>CAIXA DA BATERIA P/ GUINDASTE - 80030806</v>
          </cell>
          <cell r="C37881" t="str">
            <v>UM</v>
          </cell>
        </row>
        <row r="37882">
          <cell r="A37882">
            <v>706405010</v>
          </cell>
          <cell r="B37882" t="str">
            <v>REFORCO DOBRADO - 80032834</v>
          </cell>
          <cell r="C37882" t="str">
            <v>UM</v>
          </cell>
        </row>
        <row r="37883">
          <cell r="A37883">
            <v>706405020</v>
          </cell>
          <cell r="B37883" t="str">
            <v>SUPORTE MONTAGEM - 80032829</v>
          </cell>
          <cell r="C37883" t="str">
            <v>UM</v>
          </cell>
        </row>
        <row r="37884">
          <cell r="A37884">
            <v>600665000</v>
          </cell>
          <cell r="B37884" t="str">
            <v>CONECTOR MACHO GIRATORIO 1/2" C/PORCA</v>
          </cell>
          <cell r="C37884" t="str">
            <v>UM</v>
          </cell>
        </row>
        <row r="37885">
          <cell r="A37885">
            <v>600666000</v>
          </cell>
          <cell r="B37885" t="str">
            <v>CONECTOR MACHO GIRATORIO 3/4" C/PORCA</v>
          </cell>
          <cell r="C37885" t="str">
            <v>UM</v>
          </cell>
        </row>
        <row r="37886">
          <cell r="A37886">
            <v>600667000</v>
          </cell>
          <cell r="B37886" t="str">
            <v>CONECTOR MACHO GIRATORIO 1  C/PORCA</v>
          </cell>
          <cell r="C37886" t="str">
            <v>UM</v>
          </cell>
        </row>
        <row r="37887">
          <cell r="A37887">
            <v>706405030</v>
          </cell>
          <cell r="B37887" t="str">
            <v>PLACA TRASEIRA INFERIOR (EXTERNO) - 80030807</v>
          </cell>
          <cell r="C37887" t="str">
            <v>UM</v>
          </cell>
        </row>
        <row r="37888">
          <cell r="A37888" t="str">
            <v>DD19054000</v>
          </cell>
          <cell r="B37888" t="str">
            <v>TORRADAS, PÃO TORRADO</v>
          </cell>
          <cell r="C37888" t="str">
            <v>UM</v>
          </cell>
        </row>
        <row r="37889">
          <cell r="A37889">
            <v>706405040</v>
          </cell>
          <cell r="B37889" t="str">
            <v>SUPORTE MONTAGEM - 80039528</v>
          </cell>
          <cell r="C37889" t="str">
            <v>UM</v>
          </cell>
        </row>
        <row r="37890">
          <cell r="A37890">
            <v>706405050</v>
          </cell>
          <cell r="B37890" t="str">
            <v>REFORCO - 80030809</v>
          </cell>
          <cell r="C37890" t="str">
            <v>UM</v>
          </cell>
        </row>
        <row r="37891">
          <cell r="A37891">
            <v>706405060</v>
          </cell>
          <cell r="B37891" t="str">
            <v>PLACA SUPERIOR - 80032907</v>
          </cell>
          <cell r="C37891" t="str">
            <v>UM</v>
          </cell>
        </row>
        <row r="37892">
          <cell r="A37892">
            <v>706405070</v>
          </cell>
          <cell r="B37892" t="str">
            <v>REFORCO DOBRADO - 80032908</v>
          </cell>
          <cell r="C37892" t="str">
            <v>UM</v>
          </cell>
        </row>
        <row r="37893">
          <cell r="A37893">
            <v>706405080</v>
          </cell>
          <cell r="B37893" t="str">
            <v>SUPORTE CABO</v>
          </cell>
          <cell r="C37893" t="str">
            <v>UM</v>
          </cell>
        </row>
        <row r="37894">
          <cell r="A37894">
            <v>704075010</v>
          </cell>
          <cell r="B37894" t="str">
            <v>REFORCO "SAPATINHO" GRADE FRONTAL VOLKS DELIVERY</v>
          </cell>
          <cell r="C37894" t="str">
            <v>UM</v>
          </cell>
        </row>
        <row r="37895">
          <cell r="A37895">
            <v>806406000</v>
          </cell>
          <cell r="B37895" t="str">
            <v>TAMPA TRASEIRA MOTOR P/ GUINDASTE - 80031017</v>
          </cell>
          <cell r="C37895" t="str">
            <v>UM</v>
          </cell>
        </row>
        <row r="37896">
          <cell r="A37896">
            <v>706406010</v>
          </cell>
          <cell r="B37896" t="str">
            <v>TAMPA TRASEIRA MOTOR - 80030934</v>
          </cell>
          <cell r="C37896" t="str">
            <v>UM</v>
          </cell>
        </row>
        <row r="37897">
          <cell r="A37897">
            <v>706406020</v>
          </cell>
          <cell r="B37897" t="str">
            <v>SUPORTE TAMPA TRASEIRA - 80031018</v>
          </cell>
          <cell r="C37897" t="str">
            <v>UM</v>
          </cell>
        </row>
        <row r="37898">
          <cell r="A37898">
            <v>706406030</v>
          </cell>
          <cell r="B37898" t="str">
            <v>REFORCO MENOR - 80031019</v>
          </cell>
          <cell r="C37898" t="str">
            <v>UM</v>
          </cell>
        </row>
        <row r="37899">
          <cell r="A37899">
            <v>706406040</v>
          </cell>
          <cell r="B37899" t="str">
            <v>REFORCO MAIOR - 80031020</v>
          </cell>
          <cell r="C37899" t="str">
            <v>UM</v>
          </cell>
        </row>
        <row r="37900">
          <cell r="A37900">
            <v>706409010</v>
          </cell>
          <cell r="B37900" t="str">
            <v>SUPORTE - 80031455</v>
          </cell>
          <cell r="C37900" t="str">
            <v>UM</v>
          </cell>
        </row>
        <row r="37901">
          <cell r="A37901">
            <v>706409020</v>
          </cell>
          <cell r="B37901" t="str">
            <v>REFORCO - 80031921</v>
          </cell>
          <cell r="C37901" t="str">
            <v>UM</v>
          </cell>
        </row>
        <row r="37902">
          <cell r="A37902">
            <v>806409000</v>
          </cell>
          <cell r="B37902" t="str">
            <v>CJ SUPORTE P/ GUINDASTE - 80031454</v>
          </cell>
          <cell r="C37902" t="str">
            <v>UM</v>
          </cell>
        </row>
        <row r="37903">
          <cell r="A37903">
            <v>806408000</v>
          </cell>
          <cell r="B37903" t="str">
            <v>CINTA P/ GUINDASTE - 80045250</v>
          </cell>
          <cell r="C37903" t="str">
            <v>UM</v>
          </cell>
        </row>
        <row r="37904">
          <cell r="A37904" t="str">
            <v>DD85235110</v>
          </cell>
          <cell r="B37904" t="str">
            <v>CARTOES DE MEMORIA</v>
          </cell>
          <cell r="C37904" t="str">
            <v>UM</v>
          </cell>
        </row>
        <row r="37905">
          <cell r="A37905" t="str">
            <v>80818100B</v>
          </cell>
          <cell r="B37905" t="str">
            <v>PARA-LAMA ENVOLV CARRETA/BI-TREM ROD DUPLO</v>
          </cell>
          <cell r="C37905" t="str">
            <v>UM</v>
          </cell>
        </row>
        <row r="37906">
          <cell r="A37906" t="str">
            <v>DD72092700</v>
          </cell>
          <cell r="B37906" t="str">
            <v>OUTROS PRODUTOS LAMIN. FERRO/ACO</v>
          </cell>
          <cell r="C37906" t="str">
            <v>UM</v>
          </cell>
        </row>
        <row r="37907">
          <cell r="A37907">
            <v>106566000</v>
          </cell>
          <cell r="B37907" t="str">
            <v>PORCA SEXT M10x1,5 FRENO INOX</v>
          </cell>
          <cell r="C37907" t="str">
            <v>UM</v>
          </cell>
        </row>
        <row r="37908">
          <cell r="A37908">
            <v>106567000</v>
          </cell>
          <cell r="B37908" t="str">
            <v>ARRUELA LISA 3/8" INOX PASSIVADA</v>
          </cell>
          <cell r="C37908" t="str">
            <v>UM</v>
          </cell>
        </row>
        <row r="37909">
          <cell r="A37909">
            <v>106568000</v>
          </cell>
          <cell r="B37909" t="str">
            <v>PARAF M10 x 1,5 x 40 SEXT INOX</v>
          </cell>
          <cell r="C37909" t="str">
            <v>UM</v>
          </cell>
        </row>
        <row r="37910">
          <cell r="A37910">
            <v>106570000</v>
          </cell>
          <cell r="B37910" t="str">
            <v>EXTENSOR DA ESCADA C/ 6 FUROS P/ GUINDASTE</v>
          </cell>
          <cell r="C37910" t="str">
            <v>UM</v>
          </cell>
        </row>
        <row r="37911">
          <cell r="A37911" t="str">
            <v>DD73030000</v>
          </cell>
          <cell r="B37911" t="str">
            <v>TUBOS E PERFIS OCOS</v>
          </cell>
          <cell r="C37911" t="str">
            <v>UM</v>
          </cell>
        </row>
        <row r="37912">
          <cell r="A37912">
            <v>106569000</v>
          </cell>
          <cell r="B37912" t="str">
            <v>BORRACHA PVC RECICLADO LATERAL ESCADA</v>
          </cell>
          <cell r="C37912" t="str">
            <v>M</v>
          </cell>
        </row>
        <row r="37913">
          <cell r="A37913" t="str">
            <v>7006090PO</v>
          </cell>
          <cell r="B37913" t="str">
            <v>SUPORTE BATERIA PINTADO PÓ - VERDE STARA</v>
          </cell>
          <cell r="C37913" t="str">
            <v>UM</v>
          </cell>
        </row>
        <row r="37914">
          <cell r="A37914">
            <v>706391050</v>
          </cell>
          <cell r="B37914" t="str">
            <v>ESCADA PARCIAL RT530 (EXTERNO)</v>
          </cell>
          <cell r="C37914" t="str">
            <v>UM</v>
          </cell>
        </row>
        <row r="37915">
          <cell r="A37915">
            <v>706405090</v>
          </cell>
          <cell r="B37915" t="str">
            <v>PORCA ESPECIAL #6 - 32 UNC</v>
          </cell>
          <cell r="C37915" t="str">
            <v>UM</v>
          </cell>
        </row>
        <row r="37916">
          <cell r="A37916" t="str">
            <v>DD19030000</v>
          </cell>
          <cell r="B37916" t="str">
            <v>TAPIOCA, SEUS SUCEDANEOS</v>
          </cell>
          <cell r="C37916" t="str">
            <v>UM</v>
          </cell>
        </row>
        <row r="37917">
          <cell r="A37917" t="str">
            <v>DD02072500</v>
          </cell>
          <cell r="B37917" t="str">
            <v>PERU</v>
          </cell>
          <cell r="C37917" t="str">
            <v>UM</v>
          </cell>
        </row>
        <row r="37918">
          <cell r="A37918" t="str">
            <v>DD20057000</v>
          </cell>
          <cell r="B37918" t="str">
            <v>AZEITONAS PREPARADAS</v>
          </cell>
          <cell r="C37918" t="str">
            <v>UM</v>
          </cell>
        </row>
        <row r="37919">
          <cell r="A37919" t="str">
            <v>DD21011110</v>
          </cell>
          <cell r="B37919" t="str">
            <v>CAFE SOLUVEL</v>
          </cell>
          <cell r="C37919" t="str">
            <v>UM</v>
          </cell>
        </row>
        <row r="37920">
          <cell r="A37920" t="str">
            <v>DD21032010</v>
          </cell>
          <cell r="B37920" t="str">
            <v>KETCHUP E OUTROS</v>
          </cell>
          <cell r="C37920" t="str">
            <v>UM</v>
          </cell>
        </row>
        <row r="37921">
          <cell r="A37921" t="str">
            <v>DD21039011</v>
          </cell>
          <cell r="B37921" t="str">
            <v>MAIONESE EMBALADA</v>
          </cell>
          <cell r="C37921" t="str">
            <v>UM</v>
          </cell>
        </row>
        <row r="37922">
          <cell r="A37922" t="str">
            <v>DD21033021</v>
          </cell>
          <cell r="B37922" t="str">
            <v>MOSTARDA PREPARADA</v>
          </cell>
          <cell r="C37922" t="str">
            <v>UM</v>
          </cell>
        </row>
        <row r="37923">
          <cell r="A37923" t="str">
            <v>DD16011000</v>
          </cell>
          <cell r="B37923" t="str">
            <v>ENCHIMENTOS DE CARNE</v>
          </cell>
          <cell r="C37923" t="str">
            <v>UM</v>
          </cell>
        </row>
        <row r="37924">
          <cell r="A37924" t="str">
            <v>DD16010000</v>
          </cell>
          <cell r="B37924" t="str">
            <v>ENCHIMENTOS DE CARNES</v>
          </cell>
          <cell r="C37924" t="str">
            <v>UM</v>
          </cell>
        </row>
        <row r="37925">
          <cell r="A37925">
            <v>817431000</v>
          </cell>
          <cell r="B37925" t="str">
            <v>M.O. TRAVESSA ASA DELTA Z - 3023291</v>
          </cell>
          <cell r="C37925" t="str">
            <v>UM</v>
          </cell>
        </row>
        <row r="37926">
          <cell r="A37926">
            <v>817432000</v>
          </cell>
          <cell r="B37926" t="str">
            <v>M.O. TRAVESSA ASA DELTA Z - 3023295</v>
          </cell>
          <cell r="C37926" t="str">
            <v>UM</v>
          </cell>
        </row>
        <row r="37927">
          <cell r="A37927">
            <v>817433000</v>
          </cell>
          <cell r="B37927" t="str">
            <v>M.O. TRAVESSA ASA DELTA Z - 3023192</v>
          </cell>
          <cell r="C37927" t="str">
            <v>UM</v>
          </cell>
        </row>
        <row r="37928">
          <cell r="A37928">
            <v>104295000</v>
          </cell>
          <cell r="B37928" t="str">
            <v>MOIDO PP BEGE 40% - AGRALE</v>
          </cell>
          <cell r="C37928" t="str">
            <v>KG</v>
          </cell>
        </row>
        <row r="37929">
          <cell r="A37929" t="str">
            <v>70407306D</v>
          </cell>
          <cell r="B37929" t="str">
            <v>BLANK PONTEIRA DIR. PARA-CHOQUE VOLKS DELIVERY EXT./INT.</v>
          </cell>
          <cell r="C37929" t="str">
            <v>UM</v>
          </cell>
        </row>
        <row r="37930">
          <cell r="A37930" t="str">
            <v>70407306E</v>
          </cell>
          <cell r="B37930" t="str">
            <v>BLANK PONTEIRA ESQ. PARA-CHOQUE VOLKS DELIVERY EXT./INT.</v>
          </cell>
          <cell r="C37930" t="str">
            <v>UM</v>
          </cell>
        </row>
        <row r="37931">
          <cell r="A37931">
            <v>704074020</v>
          </cell>
          <cell r="B37931" t="str">
            <v>BLANK PARA-CHOQUE CENTRAL VOLKS DELIVERY EXT./INT.</v>
          </cell>
          <cell r="C37931" t="str">
            <v>UM</v>
          </cell>
        </row>
        <row r="37932">
          <cell r="A37932">
            <v>106571000</v>
          </cell>
          <cell r="B37932" t="str">
            <v>PARAFUSO PH M3 X 8 INOX MAQ. CABECA PANELA</v>
          </cell>
          <cell r="C37932" t="str">
            <v>UM</v>
          </cell>
        </row>
        <row r="37933">
          <cell r="A37933">
            <v>106572000</v>
          </cell>
          <cell r="B37933" t="str">
            <v>PORCA M 3 INOX AUTO FRENO</v>
          </cell>
          <cell r="C37933" t="str">
            <v>UM</v>
          </cell>
        </row>
        <row r="37934">
          <cell r="A37934">
            <v>106573000</v>
          </cell>
          <cell r="B37934" t="str">
            <v>ARRUELA LISA M 3 INOX</v>
          </cell>
          <cell r="C37934" t="str">
            <v>UM</v>
          </cell>
        </row>
        <row r="37935">
          <cell r="A37935">
            <v>300003000</v>
          </cell>
          <cell r="B37935" t="str">
            <v>ESPONJA SCOTCH BRITE AMF VERMELHA</v>
          </cell>
          <cell r="C37935" t="str">
            <v>UM</v>
          </cell>
        </row>
        <row r="37936">
          <cell r="A37936">
            <v>704484090</v>
          </cell>
          <cell r="B37936" t="str">
            <v>FIXACAO PRINCIPAL SUP. CONST. C/ PORCAS</v>
          </cell>
          <cell r="C37936" t="str">
            <v>UM</v>
          </cell>
        </row>
        <row r="37937">
          <cell r="A37937">
            <v>620000072</v>
          </cell>
          <cell r="B37937" t="str">
            <v>CINTA DE LEVANTE MRSG1102</v>
          </cell>
          <cell r="C37937" t="str">
            <v>UM</v>
          </cell>
        </row>
        <row r="37938">
          <cell r="A37938">
            <v>620000073</v>
          </cell>
          <cell r="B37938" t="str">
            <v>CINTA DE LEVANTE MRSG1102   3/4"</v>
          </cell>
          <cell r="C37938" t="str">
            <v>UM</v>
          </cell>
        </row>
        <row r="37939">
          <cell r="A37939" t="str">
            <v>DD85043111</v>
          </cell>
          <cell r="B37939" t="str">
            <v>TRANSFORMADOR ELETR.POT</v>
          </cell>
          <cell r="C37939" t="str">
            <v>UM</v>
          </cell>
        </row>
        <row r="37940">
          <cell r="A37940" t="str">
            <v>DD39100090</v>
          </cell>
          <cell r="B37940" t="str">
            <v>SILICONES EM OUTRAS FORMAS</v>
          </cell>
          <cell r="C37940" t="str">
            <v>UM</v>
          </cell>
        </row>
        <row r="37941">
          <cell r="A37941" t="str">
            <v>DD39021020</v>
          </cell>
          <cell r="B37941" t="str">
            <v>POLIPROPILENO SEM CARGA</v>
          </cell>
          <cell r="C37941" t="str">
            <v>UM</v>
          </cell>
        </row>
        <row r="37942">
          <cell r="A37942" t="str">
            <v>DD73049090</v>
          </cell>
          <cell r="B37942" t="str">
            <v>OUTROS TUBOS FERRO/ACO</v>
          </cell>
          <cell r="C37942" t="str">
            <v>UM</v>
          </cell>
        </row>
        <row r="37943">
          <cell r="A37943" t="str">
            <v>DD40101900</v>
          </cell>
          <cell r="B37943" t="str">
            <v>OUTRAS CORREIAS</v>
          </cell>
          <cell r="C37943" t="str">
            <v>UM</v>
          </cell>
        </row>
        <row r="37944">
          <cell r="A37944" t="str">
            <v>80141600S</v>
          </cell>
          <cell r="B37944" t="str">
            <v>CABINE PARCIAL  1620  -  MOD.  ECONOMICA</v>
          </cell>
          <cell r="C37944" t="str">
            <v>UM</v>
          </cell>
        </row>
        <row r="37945">
          <cell r="A37945" t="str">
            <v>80140100S</v>
          </cell>
          <cell r="B37945" t="str">
            <v>CABINE NUA HPN 1620 -  MOD.  ECONOMICA</v>
          </cell>
          <cell r="C37945" t="str">
            <v>UM</v>
          </cell>
        </row>
        <row r="37946">
          <cell r="A37946" t="str">
            <v>80140200S</v>
          </cell>
          <cell r="B37946" t="str">
            <v>CABINE PARCIAL 1218/1618 -  MOD.  ECONOMICA</v>
          </cell>
          <cell r="C37946" t="str">
            <v>UM</v>
          </cell>
        </row>
        <row r="37947">
          <cell r="A37947" t="str">
            <v>80152800S</v>
          </cell>
          <cell r="B37947" t="str">
            <v>CABINE NUA 1618 -  MOD.  ECONOMICA</v>
          </cell>
          <cell r="C37947" t="str">
            <v>UM</v>
          </cell>
        </row>
        <row r="37948">
          <cell r="A37948" t="str">
            <v>80140300S</v>
          </cell>
          <cell r="B37948" t="str">
            <v>CABINE PARCIAL 709 -  MOD.  ECONOMICA</v>
          </cell>
          <cell r="C37948" t="str">
            <v>UM</v>
          </cell>
        </row>
        <row r="37949">
          <cell r="A37949" t="str">
            <v>80140000S</v>
          </cell>
          <cell r="B37949" t="str">
            <v>CABINE NUA HPN 709 -  MOD.  ECONOMICA</v>
          </cell>
          <cell r="C37949" t="str">
            <v>UM</v>
          </cell>
        </row>
        <row r="37950">
          <cell r="A37950" t="str">
            <v>80310100S</v>
          </cell>
          <cell r="B37950" t="str">
            <v>CABINE PARCIAL FORD CARGO LL TRAS. FECHADA -  MOD.  ECONOMICA</v>
          </cell>
          <cell r="C37950" t="str">
            <v>UM</v>
          </cell>
        </row>
        <row r="37951">
          <cell r="A37951" t="str">
            <v>803101TAS</v>
          </cell>
          <cell r="B37951" t="str">
            <v>CABINE PARCIAL FORD CARGO LL TRAS. ABERTA -  MOD.  ECONOMICA</v>
          </cell>
          <cell r="C37951" t="str">
            <v>UM</v>
          </cell>
        </row>
        <row r="37952">
          <cell r="A37952" t="str">
            <v>803102TAS</v>
          </cell>
          <cell r="B37952" t="str">
            <v>CABINE NUA FORD CARGO LL TRAS. ABERTA -  MOD.  ECONOMICA</v>
          </cell>
          <cell r="C37952" t="str">
            <v>UM</v>
          </cell>
        </row>
        <row r="37953">
          <cell r="A37953" t="str">
            <v>80310200S</v>
          </cell>
          <cell r="B37953" t="str">
            <v>CABINE NUA FORD CARGO LL TRAS. FECH. C/PORTAS,CAPO,GRADE -  MOD.  ECONOMICA</v>
          </cell>
          <cell r="C37953" t="str">
            <v>UM</v>
          </cell>
        </row>
        <row r="37954">
          <cell r="A37954">
            <v>200774000</v>
          </cell>
          <cell r="B37954" t="str">
            <v>CAIXA DE FERRO GRANDE SUSPENSYS - 100000056368</v>
          </cell>
          <cell r="C37954" t="str">
            <v>UM</v>
          </cell>
        </row>
        <row r="37955">
          <cell r="A37955" t="str">
            <v>DD22082000</v>
          </cell>
          <cell r="B37955" t="str">
            <v>OUTROS LICORES</v>
          </cell>
          <cell r="C37955" t="str">
            <v>UM</v>
          </cell>
        </row>
        <row r="37956">
          <cell r="A37956" t="str">
            <v>DD22084000</v>
          </cell>
          <cell r="B37956" t="str">
            <v>RUN</v>
          </cell>
          <cell r="C37956" t="str">
            <v>UM</v>
          </cell>
        </row>
        <row r="37957">
          <cell r="A37957" t="str">
            <v>DD22089000</v>
          </cell>
          <cell r="B37957" t="str">
            <v>OUTRAS BEBIDAS</v>
          </cell>
          <cell r="C37957" t="str">
            <v>UM</v>
          </cell>
        </row>
        <row r="37958">
          <cell r="A37958" t="str">
            <v>DD22087000</v>
          </cell>
          <cell r="B37958" t="str">
            <v>LICOR</v>
          </cell>
          <cell r="C37958" t="str">
            <v>UM</v>
          </cell>
        </row>
        <row r="37959">
          <cell r="A37959" t="str">
            <v>DD20079910</v>
          </cell>
          <cell r="B37959" t="str">
            <v>GELEIAS</v>
          </cell>
          <cell r="C37959" t="str">
            <v>UM</v>
          </cell>
        </row>
        <row r="37960">
          <cell r="A37960" t="str">
            <v>DD19019020</v>
          </cell>
          <cell r="B37960" t="str">
            <v>DOCE DE LEITE</v>
          </cell>
          <cell r="C37960" t="str">
            <v>UM</v>
          </cell>
        </row>
        <row r="37961">
          <cell r="A37961" t="str">
            <v>DD08012200</v>
          </cell>
          <cell r="B37961" t="str">
            <v>CASTANHA PARA</v>
          </cell>
          <cell r="C37961" t="str">
            <v>UM</v>
          </cell>
        </row>
        <row r="37962">
          <cell r="A37962" t="str">
            <v>DD08131000</v>
          </cell>
          <cell r="B37962" t="str">
            <v>DAMASCO</v>
          </cell>
          <cell r="C37962" t="str">
            <v>UM</v>
          </cell>
        </row>
        <row r="37963">
          <cell r="A37963" t="str">
            <v>DD22042100</v>
          </cell>
          <cell r="B37963" t="str">
            <v>OUTROS VINHOS</v>
          </cell>
          <cell r="C37963" t="str">
            <v>UM</v>
          </cell>
        </row>
        <row r="37964">
          <cell r="A37964" t="str">
            <v>DD20081900</v>
          </cell>
          <cell r="B37964" t="str">
            <v>OUTRAS FRUTAS</v>
          </cell>
          <cell r="C37964" t="str">
            <v>UM</v>
          </cell>
        </row>
        <row r="37965">
          <cell r="A37965" t="str">
            <v>DD18063120</v>
          </cell>
          <cell r="B37965" t="str">
            <v>OUTROS ALIMENTOS</v>
          </cell>
          <cell r="C37965" t="str">
            <v>UM</v>
          </cell>
        </row>
        <row r="37966">
          <cell r="A37966">
            <v>200775000</v>
          </cell>
          <cell r="B37966" t="str">
            <v>EMBALAGEM DE MADEIRA ESTRADO P.LAMA RANDON</v>
          </cell>
          <cell r="C37966" t="str">
            <v>UM</v>
          </cell>
        </row>
        <row r="37967">
          <cell r="A37967">
            <v>807722000</v>
          </cell>
          <cell r="B37967" t="str">
            <v>FLANGE - AÇO V30 - ø210 - 30231</v>
          </cell>
          <cell r="C37967" t="str">
            <v>UM</v>
          </cell>
        </row>
        <row r="37968">
          <cell r="A37968" t="str">
            <v>DD19059020</v>
          </cell>
          <cell r="B37968" t="str">
            <v>OUTROS ALIMENTOS</v>
          </cell>
          <cell r="C37968" t="str">
            <v>UM</v>
          </cell>
        </row>
        <row r="37969">
          <cell r="A37969" t="str">
            <v>DD20059900</v>
          </cell>
          <cell r="B37969" t="str">
            <v>OUTROS ALIMENTOS</v>
          </cell>
          <cell r="C37969" t="str">
            <v>UM</v>
          </cell>
        </row>
        <row r="37970">
          <cell r="A37970" t="str">
            <v>DD20096900</v>
          </cell>
          <cell r="B37970" t="str">
            <v>SUCO DE UVA</v>
          </cell>
          <cell r="C37970" t="str">
            <v>UM</v>
          </cell>
        </row>
        <row r="37971">
          <cell r="A37971" t="str">
            <v>80080100S</v>
          </cell>
          <cell r="B37971" t="str">
            <v>CABINE NUA 708D  -  MOD.  ECONOMICA</v>
          </cell>
          <cell r="C37971" t="str">
            <v>UM</v>
          </cell>
        </row>
        <row r="37972">
          <cell r="A37972" t="str">
            <v>80080200S</v>
          </cell>
          <cell r="B37972" t="str">
            <v>CABINE PARCIAL 608/708D -  MOD.  ECONOMICA</v>
          </cell>
          <cell r="C37972" t="str">
            <v>UM</v>
          </cell>
        </row>
        <row r="37973">
          <cell r="A37973" t="str">
            <v>80091000S</v>
          </cell>
          <cell r="B37973" t="str">
            <v>CABINE NUA 1932/33/34   -  MOD.  ECONOMICA</v>
          </cell>
          <cell r="C37973" t="str">
            <v>UM</v>
          </cell>
        </row>
        <row r="37974">
          <cell r="A37974" t="str">
            <v>80091100S</v>
          </cell>
          <cell r="B37974" t="str">
            <v>CABINE PARCIAL 1932/33/34     -  MOD.  ECONOMICA</v>
          </cell>
          <cell r="C37974" t="str">
            <v>UM</v>
          </cell>
        </row>
        <row r="37975">
          <cell r="A37975" t="str">
            <v>80093100S</v>
          </cell>
          <cell r="B37975" t="str">
            <v>CABINE NUA 1519 -  MOD.  ECONOMICA</v>
          </cell>
          <cell r="C37975" t="str">
            <v>UM</v>
          </cell>
        </row>
        <row r="37976">
          <cell r="A37976" t="str">
            <v>80093800S</v>
          </cell>
          <cell r="B37976" t="str">
            <v>CABINE PARCIAL 1519    -  MOD.  ECONOMICA</v>
          </cell>
          <cell r="C37976" t="str">
            <v>UM</v>
          </cell>
        </row>
        <row r="37977">
          <cell r="A37977" t="str">
            <v>80094100S</v>
          </cell>
          <cell r="B37977" t="str">
            <v>CABINE PARCIAL 1113/13   -  MOD.  ECONOMICA</v>
          </cell>
          <cell r="C37977" t="str">
            <v>UM</v>
          </cell>
        </row>
        <row r="37978">
          <cell r="A37978" t="str">
            <v>80095100S</v>
          </cell>
          <cell r="B37978" t="str">
            <v>CABINE PARCIAL 1113/13 PA/FM    -  MOD.  ECONOMICA</v>
          </cell>
          <cell r="C37978" t="str">
            <v>UM</v>
          </cell>
        </row>
        <row r="37979">
          <cell r="A37979" t="str">
            <v>800951TAS</v>
          </cell>
          <cell r="B37979" t="str">
            <v>CABINE PARCIAL 1113/13 PA/FA    -  MOD.  ECONOMICA</v>
          </cell>
          <cell r="C37979" t="str">
            <v>UM</v>
          </cell>
        </row>
        <row r="37980">
          <cell r="A37980">
            <v>806410000</v>
          </cell>
          <cell r="B37980" t="str">
            <v>SUPORTE DE MONTAGEM ELETRICA P/ GUINDASTE - 80009225</v>
          </cell>
          <cell r="C37980" t="str">
            <v>UM</v>
          </cell>
        </row>
        <row r="37981">
          <cell r="A37981">
            <v>806411000</v>
          </cell>
          <cell r="B37981" t="str">
            <v>SUPORTE FILTRO DE AR P/ GUINDASTE - 80030446</v>
          </cell>
          <cell r="C37981" t="str">
            <v>UM</v>
          </cell>
        </row>
        <row r="37982">
          <cell r="A37982">
            <v>806412000</v>
          </cell>
          <cell r="B37982" t="str">
            <v>PAINEL DE COBERTURA P/ GUINDASTE - 80030598</v>
          </cell>
          <cell r="C37982" t="str">
            <v>UM</v>
          </cell>
        </row>
        <row r="37983">
          <cell r="A37983">
            <v>806414000</v>
          </cell>
          <cell r="B37983" t="str">
            <v>PLACA DESLIGAMENTO P/ GUINDASTE - 80032836</v>
          </cell>
          <cell r="C37983" t="str">
            <v>UM</v>
          </cell>
        </row>
        <row r="37984">
          <cell r="A37984">
            <v>806413000</v>
          </cell>
          <cell r="B37984" t="str">
            <v>SUPORTE MONTAGEM HORIMETRO P/ GUINDASTE -80032835</v>
          </cell>
          <cell r="C37984" t="str">
            <v>UM</v>
          </cell>
        </row>
        <row r="37985">
          <cell r="A37985">
            <v>806415000</v>
          </cell>
          <cell r="B37985" t="str">
            <v>SUPORTE MONTAGEM POTENCIOMETRO P/ GUINDASTE - 80035056</v>
          </cell>
          <cell r="C37985" t="str">
            <v>UM</v>
          </cell>
        </row>
        <row r="37986">
          <cell r="A37986">
            <v>806416000</v>
          </cell>
          <cell r="B37986" t="str">
            <v>SUPORTE  P/ GUINDASTE - 80041035</v>
          </cell>
          <cell r="C37986" t="str">
            <v>UM</v>
          </cell>
        </row>
        <row r="37987">
          <cell r="A37987">
            <v>806417000</v>
          </cell>
          <cell r="B37987" t="str">
            <v>JUNTA DE AÇO  P/ GUINDASTE - 6794100012</v>
          </cell>
          <cell r="C37987" t="str">
            <v>UM</v>
          </cell>
        </row>
        <row r="37988">
          <cell r="A37988" t="str">
            <v>DD32110000</v>
          </cell>
          <cell r="B37988" t="str">
            <v>SECANTES PREPARADOS</v>
          </cell>
          <cell r="C37988" t="str">
            <v>UM</v>
          </cell>
        </row>
        <row r="37989">
          <cell r="A37989" t="str">
            <v>DD32100010</v>
          </cell>
          <cell r="B37989" t="str">
            <v>OUTRAS TINTAS</v>
          </cell>
          <cell r="C37989" t="str">
            <v>UM</v>
          </cell>
        </row>
        <row r="37990">
          <cell r="A37990">
            <v>806418000</v>
          </cell>
          <cell r="B37990" t="str">
            <v>SUPORTE DO FAROL  P/ GUINDASTE - 4159210126</v>
          </cell>
          <cell r="C37990" t="str">
            <v>UM</v>
          </cell>
        </row>
        <row r="37991">
          <cell r="A37991">
            <v>806419000</v>
          </cell>
          <cell r="B37991" t="str">
            <v>SUPORTE DA EXTREMIDADE  P/ GUINDASTE - 4159210122</v>
          </cell>
          <cell r="C37991" t="str">
            <v>UM</v>
          </cell>
        </row>
        <row r="37992">
          <cell r="A37992">
            <v>806425000</v>
          </cell>
          <cell r="B37992" t="str">
            <v>TAMPA DO SUPORTE P/ GUINDASTE - 4159210167</v>
          </cell>
          <cell r="C37992" t="str">
            <v>UM</v>
          </cell>
        </row>
        <row r="37993">
          <cell r="A37993">
            <v>806420000</v>
          </cell>
          <cell r="B37993" t="str">
            <v>SUPORTE PLACA DE COMB. RESF. P/ GUINDASTE - 4159110251</v>
          </cell>
          <cell r="C37993" t="str">
            <v>UM</v>
          </cell>
        </row>
        <row r="37994">
          <cell r="A37994" t="str">
            <v>DD84433299</v>
          </cell>
          <cell r="B37994" t="str">
            <v>OUTRAS IMPRESSORAS</v>
          </cell>
          <cell r="C37994" t="str">
            <v>UM</v>
          </cell>
        </row>
        <row r="37995">
          <cell r="A37995">
            <v>806421000</v>
          </cell>
          <cell r="B37995" t="str">
            <v>PROTETOR DO PINHAO P/ GUINDASTE - 4159200657</v>
          </cell>
          <cell r="C37995" t="str">
            <v>UM</v>
          </cell>
        </row>
        <row r="37996">
          <cell r="A37996">
            <v>806422000</v>
          </cell>
          <cell r="B37996" t="str">
            <v>SUPORTE FRONTAL P/ GUINDASTE - 4159210164</v>
          </cell>
          <cell r="C37996" t="str">
            <v>UM</v>
          </cell>
        </row>
        <row r="37997">
          <cell r="A37997">
            <v>806426000</v>
          </cell>
          <cell r="B37997" t="str">
            <v>PLACA GRADEADA P/ GUINDASTE - 4159210191</v>
          </cell>
          <cell r="C37997" t="str">
            <v>UM</v>
          </cell>
        </row>
        <row r="37998">
          <cell r="A37998">
            <v>806427000</v>
          </cell>
          <cell r="B37998" t="str">
            <v>COBERTURA P/ GUINDASTE - 4159210193</v>
          </cell>
          <cell r="C37998" t="str">
            <v>UM</v>
          </cell>
        </row>
        <row r="37999">
          <cell r="A37999">
            <v>706422010</v>
          </cell>
          <cell r="B37999" t="str">
            <v>SUPORTE FRONTAL  (EXTERNO)</v>
          </cell>
          <cell r="C37999" t="str">
            <v>UM</v>
          </cell>
        </row>
        <row r="38000">
          <cell r="A38000">
            <v>806424000</v>
          </cell>
          <cell r="B38000" t="str">
            <v>SUPORTE TRASEIRO P/ GUINDASTE - 4159210166</v>
          </cell>
          <cell r="C38000" t="str">
            <v>UM</v>
          </cell>
        </row>
        <row r="38001">
          <cell r="A38001">
            <v>706424010</v>
          </cell>
          <cell r="B38001" t="str">
            <v>SUPORTE TRASEIRO (EXTERNO) - 4159210166</v>
          </cell>
          <cell r="C38001" t="str">
            <v>UM</v>
          </cell>
        </row>
        <row r="38002">
          <cell r="A38002">
            <v>806423000</v>
          </cell>
          <cell r="B38002" t="str">
            <v>SUPORTE TRASEIRO P/ GUINDASTE - 4159210165</v>
          </cell>
          <cell r="C38002" t="str">
            <v>UM</v>
          </cell>
        </row>
        <row r="38003">
          <cell r="A38003">
            <v>706423010</v>
          </cell>
          <cell r="B38003" t="str">
            <v>SUPORTE TRASEIRO - 4159210165</v>
          </cell>
          <cell r="C38003" t="str">
            <v>UM</v>
          </cell>
        </row>
        <row r="38004">
          <cell r="A38004">
            <v>111703010</v>
          </cell>
          <cell r="B38004" t="str">
            <v>REFORCO SUPORTE CENTRAL PARA-CHOQUE INF.EM ACO</v>
          </cell>
          <cell r="C38004" t="str">
            <v>UM</v>
          </cell>
        </row>
        <row r="38005">
          <cell r="A38005">
            <v>806441000</v>
          </cell>
          <cell r="B38005" t="str">
            <v>PLACA REFORÇO P/ GUINDASTE - 6705100115</v>
          </cell>
          <cell r="C38005" t="str">
            <v>UM</v>
          </cell>
        </row>
        <row r="38006">
          <cell r="A38006">
            <v>806440000</v>
          </cell>
          <cell r="B38006" t="str">
            <v>SUPORTE DO APOIO  P/ GUINDASTE - 4159810083</v>
          </cell>
          <cell r="C38006" t="str">
            <v>UM</v>
          </cell>
        </row>
        <row r="38007">
          <cell r="A38007">
            <v>806439000</v>
          </cell>
          <cell r="B38007" t="str">
            <v>SUPORTE DE APOIO P/ GUINDASTE - 4159810082</v>
          </cell>
          <cell r="C38007" t="str">
            <v>UM</v>
          </cell>
        </row>
        <row r="38008">
          <cell r="A38008" t="str">
            <v>11170210E</v>
          </cell>
          <cell r="B38008" t="str">
            <v>SUPORTE PONTEIRA PARA-CHOQUE EM ACO ESQ.</v>
          </cell>
          <cell r="C38008" t="str">
            <v>UM</v>
          </cell>
        </row>
        <row r="38009">
          <cell r="A38009">
            <v>806438000</v>
          </cell>
          <cell r="B38009" t="str">
            <v>PLACA DE MONTAGEM P/ GUINDASTE - 4159810060</v>
          </cell>
          <cell r="C38009" t="str">
            <v>UM</v>
          </cell>
        </row>
        <row r="38010">
          <cell r="A38010" t="str">
            <v>11170210D</v>
          </cell>
          <cell r="B38010" t="str">
            <v>SUPORTE PONTEIRA PARA-CHOQUE EM ACO DIR.</v>
          </cell>
          <cell r="C38010" t="str">
            <v>UM</v>
          </cell>
        </row>
        <row r="38011">
          <cell r="A38011">
            <v>806437000</v>
          </cell>
          <cell r="B38011" t="str">
            <v>SUPORTE P/ GUINDASTE - 4159210194</v>
          </cell>
          <cell r="C38011" t="str">
            <v>UM</v>
          </cell>
        </row>
        <row r="38012">
          <cell r="A38012">
            <v>111702000</v>
          </cell>
          <cell r="B38012" t="str">
            <v>REFORCO PONTEIRA PARA-CHOQUE EM ACO</v>
          </cell>
          <cell r="C38012" t="str">
            <v>UM</v>
          </cell>
        </row>
        <row r="38013">
          <cell r="A38013">
            <v>806436000</v>
          </cell>
          <cell r="B38013" t="str">
            <v>SUPORTE P/ GUINDASTE - 4159210195</v>
          </cell>
          <cell r="C38013" t="str">
            <v>UM</v>
          </cell>
        </row>
        <row r="38014">
          <cell r="A38014">
            <v>806435000</v>
          </cell>
          <cell r="B38014" t="str">
            <v>SUPORTE P/ GUINDASTE - 80033706</v>
          </cell>
          <cell r="C38014" t="str">
            <v>UM</v>
          </cell>
        </row>
        <row r="38015">
          <cell r="A38015" t="str">
            <v>11170230E</v>
          </cell>
          <cell r="B38015" t="str">
            <v>SUPORTE MENOR PONTEIRA PARA-CHOQUE EM ACO ESQ.</v>
          </cell>
          <cell r="C38015" t="str">
            <v>UM</v>
          </cell>
        </row>
        <row r="38016">
          <cell r="A38016" t="str">
            <v>11170230D</v>
          </cell>
          <cell r="B38016" t="str">
            <v>SUPORTE MENOR PONTERIA PARA-CHOQUE EM ACO DIR.</v>
          </cell>
          <cell r="C38016" t="str">
            <v>UM</v>
          </cell>
        </row>
        <row r="38017">
          <cell r="A38017">
            <v>806434000</v>
          </cell>
          <cell r="B38017" t="str">
            <v>SUPORTE DO INTERRUPTOR P/ GUINDASTE - 80017851</v>
          </cell>
          <cell r="C38017" t="str">
            <v>UM</v>
          </cell>
        </row>
        <row r="38018">
          <cell r="A38018">
            <v>806433000</v>
          </cell>
          <cell r="B38018" t="str">
            <v>CJ SUPORTE DO FILTRO DO COMB. P/ GUINDASTE - 80033571</v>
          </cell>
          <cell r="C38018" t="str">
            <v>UM</v>
          </cell>
        </row>
        <row r="38019">
          <cell r="A38019" t="str">
            <v>11170270D</v>
          </cell>
          <cell r="B38019" t="str">
            <v>CHAPA REFORCO PONTEIRA PARA-CHOQUE EM ACO DIR.</v>
          </cell>
          <cell r="C38019" t="str">
            <v>UM</v>
          </cell>
        </row>
        <row r="38020">
          <cell r="A38020">
            <v>806430000</v>
          </cell>
          <cell r="B38020" t="str">
            <v>CJ BANDEJA FRONTAL P/ GUINDASTE - 2159110150</v>
          </cell>
          <cell r="C38020" t="str">
            <v>UM</v>
          </cell>
        </row>
        <row r="38021">
          <cell r="A38021" t="str">
            <v>11170280E</v>
          </cell>
          <cell r="B38021" t="str">
            <v>CHAPA REFORCO MAIOR PONTEIRA PARA-CHOQUE EM ACO ESQ.</v>
          </cell>
          <cell r="C38021" t="str">
            <v>UM</v>
          </cell>
        </row>
        <row r="38022">
          <cell r="A38022" t="str">
            <v>11170280D</v>
          </cell>
          <cell r="B38022" t="str">
            <v>CHAPA REFORCO MAIOR PONTEIRA PARA-CHOQUE EM ACO DIR.</v>
          </cell>
          <cell r="C38022" t="str">
            <v>UM</v>
          </cell>
        </row>
        <row r="38023">
          <cell r="A38023">
            <v>706430010</v>
          </cell>
          <cell r="B38023" t="str">
            <v>BANDEJA FRONTAL (EXTERNO) - 4159110277</v>
          </cell>
          <cell r="C38023" t="str">
            <v>UM</v>
          </cell>
        </row>
        <row r="38024">
          <cell r="A38024">
            <v>706429020</v>
          </cell>
          <cell r="B38024" t="str">
            <v>REFORÇO BANDEJA FRONTAL- 4159110278</v>
          </cell>
          <cell r="C38024" t="str">
            <v>UM</v>
          </cell>
        </row>
        <row r="38025">
          <cell r="A38025">
            <v>806429000</v>
          </cell>
          <cell r="B38025" t="str">
            <v>CJ BANDEJA TRASEIRA P/ GUINDASTE - 2159110151</v>
          </cell>
          <cell r="C38025" t="str">
            <v>UM</v>
          </cell>
        </row>
        <row r="38026">
          <cell r="A38026" t="str">
            <v>70170240D</v>
          </cell>
          <cell r="B38026" t="str">
            <v>REFORÇO INTERNO C/ PORCAS PARA-CHOQUE EM ACO DIR.</v>
          </cell>
          <cell r="C38026" t="str">
            <v>UM</v>
          </cell>
        </row>
        <row r="38027">
          <cell r="A38027" t="str">
            <v>70170240E</v>
          </cell>
          <cell r="B38027" t="str">
            <v>REFORÇO INTERNO C/ PORCAS PARA-CHOQUE EM ACO ESQ.</v>
          </cell>
          <cell r="C38027" t="str">
            <v>UM</v>
          </cell>
        </row>
        <row r="38028">
          <cell r="A38028" t="str">
            <v>70170230D</v>
          </cell>
          <cell r="B38028" t="str">
            <v>CONJ. REFORCO MAIOR PARA-CHOQUE EM ACO DIR.</v>
          </cell>
          <cell r="C38028" t="str">
            <v>UM</v>
          </cell>
        </row>
        <row r="38029">
          <cell r="A38029" t="str">
            <v>70170230E</v>
          </cell>
          <cell r="B38029" t="str">
            <v>CONJ. REFORCO MAIOR PARA-CHOQUE EM ACO ESQ.</v>
          </cell>
          <cell r="C38029" t="str">
            <v>UM</v>
          </cell>
        </row>
        <row r="38030">
          <cell r="A38030" t="str">
            <v>70170280E</v>
          </cell>
          <cell r="B38030" t="str">
            <v>CONJ. CHAPA REFORCO MAIOR PARA-CHOQUE EM ACO ESQ.</v>
          </cell>
          <cell r="C38030" t="str">
            <v>UM</v>
          </cell>
        </row>
        <row r="38031">
          <cell r="A38031" t="str">
            <v>70170280D</v>
          </cell>
          <cell r="B38031" t="str">
            <v>CONJ. CHAPA REFORCO MAIOR PARA-CHOQUE EM ACO DIR.</v>
          </cell>
          <cell r="C38031" t="str">
            <v>UM</v>
          </cell>
        </row>
        <row r="38032">
          <cell r="A38032">
            <v>806428000</v>
          </cell>
          <cell r="B38032" t="str">
            <v>CJ RESFRIADOR DO OLEO P/ GUINDASTE - 80030592</v>
          </cell>
          <cell r="C38032" t="str">
            <v>UM</v>
          </cell>
        </row>
        <row r="38033">
          <cell r="A38033">
            <v>706428010</v>
          </cell>
          <cell r="B38033" t="str">
            <v>PLACA LADO DIREITO (EXTERNO)</v>
          </cell>
          <cell r="C38033" t="str">
            <v>UM</v>
          </cell>
        </row>
        <row r="38034">
          <cell r="A38034">
            <v>111704010</v>
          </cell>
          <cell r="B38034" t="str">
            <v>REFORCO QUADRADO SUPORTE CENTRAL PARA-CHOQUE</v>
          </cell>
          <cell r="C38034" t="str">
            <v>UM</v>
          </cell>
        </row>
        <row r="38035">
          <cell r="A38035">
            <v>701704010</v>
          </cell>
          <cell r="B38035" t="str">
            <v>CONJ. CHAPA MAIOR SUPORTE CENTRAL SUP. EM ACO</v>
          </cell>
          <cell r="C38035" t="str">
            <v>UM</v>
          </cell>
        </row>
        <row r="38036">
          <cell r="A38036">
            <v>706428020</v>
          </cell>
          <cell r="B38036" t="str">
            <v>PLACA LADO ESQUERDO (EXTERNO)- 80030742</v>
          </cell>
          <cell r="C38036" t="str">
            <v>UM</v>
          </cell>
        </row>
        <row r="38037">
          <cell r="A38037">
            <v>706428030</v>
          </cell>
          <cell r="B38037" t="str">
            <v>PLACA INFERIOR P/ GUINDASTE (EXTERNO) - 80030743</v>
          </cell>
          <cell r="C38037" t="str">
            <v>UM</v>
          </cell>
        </row>
        <row r="38038">
          <cell r="A38038">
            <v>701704020</v>
          </cell>
          <cell r="B38038" t="str">
            <v>CONJ. CHAPA MENOR SUPORTE CENTRAL SUP. EM ACO</v>
          </cell>
          <cell r="C38038" t="str">
            <v>UM</v>
          </cell>
        </row>
        <row r="38039">
          <cell r="A38039">
            <v>111704020</v>
          </cell>
          <cell r="B38039" t="str">
            <v>REFORCO SUPORTE CENTRAL PARA-CHOQUE</v>
          </cell>
          <cell r="C38039" t="str">
            <v>UM</v>
          </cell>
        </row>
        <row r="38040">
          <cell r="A38040" t="str">
            <v>70978701E</v>
          </cell>
          <cell r="B38040" t="str">
            <v>FOLHA EXTERNA PORTA TRASEIRA ESQ MARRUÁ</v>
          </cell>
          <cell r="C38040" t="str">
            <v>UM</v>
          </cell>
        </row>
        <row r="38041">
          <cell r="A38041">
            <v>706428040</v>
          </cell>
          <cell r="B38041" t="str">
            <v>PLACA INTERNO P/ GUINDASTE - 80030744</v>
          </cell>
          <cell r="C38041" t="str">
            <v>UM</v>
          </cell>
        </row>
        <row r="38042">
          <cell r="A38042" t="str">
            <v>70978702D</v>
          </cell>
          <cell r="B38042" t="str">
            <v>FOLHA INTERNA PORTA TRASEIRA DIR MARRUÁ</v>
          </cell>
          <cell r="C38042" t="str">
            <v>UM</v>
          </cell>
        </row>
        <row r="38043">
          <cell r="A38043" t="str">
            <v>70978702E</v>
          </cell>
          <cell r="B38043" t="str">
            <v>FOLHA INTERNA PORTA TRASEIRA ESQ MARRUÁ</v>
          </cell>
          <cell r="C38043" t="str">
            <v>UM</v>
          </cell>
        </row>
        <row r="38044">
          <cell r="A38044">
            <v>115178000</v>
          </cell>
          <cell r="B38044" t="str">
            <v>PARALAMA TRASEIRO CENTRAL - STRALIS</v>
          </cell>
          <cell r="C38044" t="str">
            <v>UM</v>
          </cell>
        </row>
        <row r="38045">
          <cell r="A38045" t="str">
            <v>IMOINTER84778090</v>
          </cell>
          <cell r="B38045" t="str">
            <v>MAQUINA INJECAO PU</v>
          </cell>
          <cell r="C38045" t="str">
            <v>UM</v>
          </cell>
        </row>
        <row r="38046">
          <cell r="A38046" t="str">
            <v>10525000D</v>
          </cell>
          <cell r="B38046" t="str">
            <v>FORRO PORTA DIR  CINZA    1618/20 APOS 2003</v>
          </cell>
          <cell r="C38046" t="str">
            <v>UM</v>
          </cell>
        </row>
        <row r="38047">
          <cell r="A38047" t="str">
            <v>10525000E</v>
          </cell>
          <cell r="B38047" t="str">
            <v>FORRO PORTA ESQ  CINZA    1618/20 APOS 2003</v>
          </cell>
          <cell r="C38047" t="str">
            <v>UM</v>
          </cell>
        </row>
        <row r="38048">
          <cell r="A38048" t="str">
            <v>10525100D</v>
          </cell>
          <cell r="B38048" t="str">
            <v>TIRANTE TRAVA INTERNA PORTA HPN DIR</v>
          </cell>
          <cell r="C38048" t="str">
            <v>UM</v>
          </cell>
        </row>
        <row r="38049">
          <cell r="A38049" t="str">
            <v>10525100E</v>
          </cell>
          <cell r="B38049" t="str">
            <v>TIRANTE TRAVA INTERNA PORTA HPN ESQ</v>
          </cell>
          <cell r="C38049" t="str">
            <v>UM</v>
          </cell>
        </row>
        <row r="38050">
          <cell r="A38050" t="str">
            <v>70978701D</v>
          </cell>
          <cell r="B38050" t="str">
            <v>FOLHA EXTERNA PORTA TRASEIRA DIR MARRUÁ</v>
          </cell>
          <cell r="C38050" t="str">
            <v>UM</v>
          </cell>
        </row>
        <row r="38051">
          <cell r="A38051" t="str">
            <v>DD52029900</v>
          </cell>
          <cell r="B38051" t="str">
            <v>OUTROS DESPERDICIOS DE ALGODÃO</v>
          </cell>
          <cell r="C38051" t="str">
            <v>UM</v>
          </cell>
        </row>
        <row r="38052">
          <cell r="A38052">
            <v>706429010</v>
          </cell>
          <cell r="B38052" t="str">
            <v>BANDEJA TRASEIRA - 4159110276</v>
          </cell>
          <cell r="C38052" t="str">
            <v>UM</v>
          </cell>
        </row>
        <row r="38053">
          <cell r="A38053" t="str">
            <v>DD38089119</v>
          </cell>
          <cell r="B38053" t="str">
            <v>OUTROS</v>
          </cell>
          <cell r="C38053" t="str">
            <v>UM</v>
          </cell>
        </row>
        <row r="38054">
          <cell r="A38054" t="str">
            <v>DD70199090</v>
          </cell>
          <cell r="B38054" t="str">
            <v>OUTRAS,FIBRAS DE VIDRO</v>
          </cell>
          <cell r="C38054" t="str">
            <v>UM</v>
          </cell>
        </row>
        <row r="38055">
          <cell r="A38055" t="str">
            <v>DD83051000</v>
          </cell>
          <cell r="B38055" t="str">
            <v>FERRAGENS</v>
          </cell>
          <cell r="C38055" t="str">
            <v>UM</v>
          </cell>
        </row>
        <row r="38056">
          <cell r="A38056">
            <v>109955000</v>
          </cell>
          <cell r="B38056" t="str">
            <v>PARAFUSO ACO 5.8 SOLDA M8 X 20 POLIDO</v>
          </cell>
          <cell r="C38056" t="str">
            <v>UM</v>
          </cell>
        </row>
        <row r="38057">
          <cell r="A38057">
            <v>109956000</v>
          </cell>
          <cell r="B38057" t="str">
            <v>PARAFUSO AÇO 5.8 SOLDA M8 X 30 POLIDO</v>
          </cell>
          <cell r="C38057" t="str">
            <v>UM</v>
          </cell>
        </row>
        <row r="38058">
          <cell r="A38058">
            <v>200070000</v>
          </cell>
          <cell r="B38058" t="str">
            <v>EMBALAGEM METALICA CAPO MANITOWOC RT800</v>
          </cell>
          <cell r="C38058" t="str">
            <v>UM</v>
          </cell>
        </row>
        <row r="38059">
          <cell r="A38059">
            <v>704483000</v>
          </cell>
          <cell r="B38059" t="str">
            <v>TUBO DO SUPORTE CONSTELLATION MEDIO</v>
          </cell>
          <cell r="C38059" t="str">
            <v>UM</v>
          </cell>
        </row>
        <row r="38060">
          <cell r="A38060">
            <v>200596000</v>
          </cell>
          <cell r="B38060" t="str">
            <v>ETIQUETA ADESIVA SORTIDA 6 FORMATOS 6 CORES 20 mm</v>
          </cell>
          <cell r="C38060" t="str">
            <v>MI</v>
          </cell>
        </row>
        <row r="38061">
          <cell r="A38061" t="str">
            <v>DD38249039</v>
          </cell>
          <cell r="B38061" t="str">
            <v>OUTRAS PREPARACOES BORRACHA</v>
          </cell>
          <cell r="C38061" t="str">
            <v>UM</v>
          </cell>
        </row>
        <row r="38062">
          <cell r="A38062" t="str">
            <v>DD76031000</v>
          </cell>
          <cell r="B38062" t="str">
            <v>POS ALUMINIO</v>
          </cell>
          <cell r="C38062" t="str">
            <v>UM</v>
          </cell>
        </row>
        <row r="38063">
          <cell r="A38063" t="str">
            <v>DD39073011</v>
          </cell>
          <cell r="B38063" t="str">
            <v>RESINAS EPOXIDAS</v>
          </cell>
          <cell r="C38063" t="str">
            <v>UM</v>
          </cell>
        </row>
        <row r="38064">
          <cell r="A38064" t="str">
            <v>DD28365000</v>
          </cell>
          <cell r="B38064" t="str">
            <v>CARBONATO CALCIO</v>
          </cell>
          <cell r="C38064" t="str">
            <v>UM</v>
          </cell>
        </row>
        <row r="38065">
          <cell r="A38065" t="str">
            <v>DD28112290</v>
          </cell>
          <cell r="B38065" t="str">
            <v>OUTROS DIOXIDOS</v>
          </cell>
          <cell r="C38065" t="str">
            <v>UM</v>
          </cell>
        </row>
        <row r="38066">
          <cell r="A38066" t="str">
            <v>DD39073022</v>
          </cell>
          <cell r="B38066" t="str">
            <v>OUTRAS RESINAS</v>
          </cell>
          <cell r="C38066" t="str">
            <v>UM</v>
          </cell>
        </row>
        <row r="38067">
          <cell r="A38067" t="str">
            <v>DD39072039</v>
          </cell>
          <cell r="B38067" t="str">
            <v>OUTROS POLIESTER E RESINAS</v>
          </cell>
          <cell r="C38067" t="str">
            <v>UM</v>
          </cell>
        </row>
        <row r="38068">
          <cell r="A38068" t="str">
            <v>DD39095019</v>
          </cell>
          <cell r="B38068" t="str">
            <v>OUTROS POLIURETANOS</v>
          </cell>
          <cell r="C38068" t="str">
            <v>UM</v>
          </cell>
        </row>
        <row r="38069">
          <cell r="A38069">
            <v>706351000</v>
          </cell>
          <cell r="B38069" t="str">
            <v>CHAPA ENGATE MONTAGEM</v>
          </cell>
          <cell r="C38069" t="str">
            <v>UM</v>
          </cell>
        </row>
        <row r="38070">
          <cell r="A38070">
            <v>706326000</v>
          </cell>
          <cell r="B38070" t="str">
            <v>PLACA ESPERA P/ BAIXO BATERIA</v>
          </cell>
          <cell r="C38070" t="str">
            <v>UM</v>
          </cell>
        </row>
        <row r="38071">
          <cell r="A38071">
            <v>707943040</v>
          </cell>
          <cell r="B38071" t="str">
            <v>CINTA SUPORTE TAMPA VALVULA FUNDO (EXTERNO)</v>
          </cell>
          <cell r="C38071" t="str">
            <v>UM</v>
          </cell>
        </row>
        <row r="38072">
          <cell r="A38072">
            <v>707943050</v>
          </cell>
          <cell r="B38072" t="str">
            <v>CINTA SUPORTE TAMPA VALVULA FUNDO (EXTERNO)</v>
          </cell>
          <cell r="C38072" t="str">
            <v>UM</v>
          </cell>
        </row>
        <row r="38073">
          <cell r="A38073" t="str">
            <v>70170250D</v>
          </cell>
          <cell r="B38073" t="str">
            <v>CHAPA REFORCO MAIOR PARA-CHOQUE EM ACO DIR.</v>
          </cell>
          <cell r="C38073" t="str">
            <v>UM</v>
          </cell>
        </row>
        <row r="38074">
          <cell r="A38074" t="str">
            <v>70170250E</v>
          </cell>
          <cell r="B38074" t="str">
            <v>CHAPA REFORCO MAIOR PARA-CHOQUE EM ACO ESQ.</v>
          </cell>
          <cell r="C38074" t="str">
            <v>UM</v>
          </cell>
        </row>
        <row r="38075">
          <cell r="A38075">
            <v>806442000</v>
          </cell>
          <cell r="B38075" t="str">
            <v>ESCADA LATERAL P/ GUINDASTE - 80064473</v>
          </cell>
          <cell r="C38075" t="str">
            <v>UM</v>
          </cell>
        </row>
        <row r="38076">
          <cell r="A38076">
            <v>706442010</v>
          </cell>
          <cell r="B38076" t="str">
            <v>PLACA LATERAL ESQUERDA - 80030461</v>
          </cell>
          <cell r="C38076" t="str">
            <v>UM</v>
          </cell>
        </row>
        <row r="38077">
          <cell r="A38077">
            <v>805178000</v>
          </cell>
          <cell r="B38077" t="str">
            <v>PARALAMA TRASEIRO CENTRAL - STRALIS</v>
          </cell>
          <cell r="C38077" t="str">
            <v>UM</v>
          </cell>
        </row>
        <row r="38078">
          <cell r="A38078">
            <v>706442020</v>
          </cell>
          <cell r="B38078" t="str">
            <v>PLACA LATERAL DIREITA - 80030462</v>
          </cell>
          <cell r="C38078" t="str">
            <v>UM</v>
          </cell>
        </row>
        <row r="38079">
          <cell r="A38079">
            <v>706442030</v>
          </cell>
          <cell r="B38079" t="str">
            <v>REFORÇO ACABAMENTO - 80000694</v>
          </cell>
          <cell r="C38079" t="str">
            <v>UM</v>
          </cell>
        </row>
        <row r="38080">
          <cell r="A38080">
            <v>106442000</v>
          </cell>
          <cell r="B38080" t="str">
            <v>CHAPA PERFURADA MENOR P/ GUINDASTE - 80064474</v>
          </cell>
          <cell r="C38080" t="str">
            <v>UM</v>
          </cell>
        </row>
        <row r="38081">
          <cell r="A38081">
            <v>106443000</v>
          </cell>
          <cell r="B38081" t="str">
            <v>CHAPA PERFURADA MAIOR P/ GUINDASTE - 80064475</v>
          </cell>
          <cell r="C38081" t="str">
            <v>UM</v>
          </cell>
        </row>
        <row r="38082">
          <cell r="A38082">
            <v>706342000</v>
          </cell>
          <cell r="B38082" t="str">
            <v>MONTAGEM ANGULO - LASER</v>
          </cell>
          <cell r="C38082" t="str">
            <v>UM</v>
          </cell>
        </row>
        <row r="38083">
          <cell r="A38083">
            <v>706350000</v>
          </cell>
          <cell r="B38083" t="str">
            <v>SUPORTE FILTRO OLEO - LASER E DOBRA</v>
          </cell>
          <cell r="C38083" t="str">
            <v>UM</v>
          </cell>
        </row>
        <row r="38084">
          <cell r="A38084">
            <v>706348000</v>
          </cell>
          <cell r="B38084" t="str">
            <v>SUPORTE DO SENSOR - EXTERNO</v>
          </cell>
          <cell r="C38084" t="str">
            <v>UM</v>
          </cell>
        </row>
        <row r="38085">
          <cell r="A38085">
            <v>706328000</v>
          </cell>
          <cell r="B38085" t="str">
            <v>DEGRAU INNER - EXTERNO</v>
          </cell>
          <cell r="C38085" t="str">
            <v>UM</v>
          </cell>
        </row>
        <row r="38086">
          <cell r="A38086">
            <v>706325000</v>
          </cell>
          <cell r="B38086" t="str">
            <v>LIGACAO CAC - EXTERNO</v>
          </cell>
          <cell r="C38086" t="str">
            <v>UM</v>
          </cell>
        </row>
        <row r="38087">
          <cell r="A38087">
            <v>706327000</v>
          </cell>
          <cell r="B38087" t="str">
            <v>SUPORTE MONTAGEM DO DECK - EXTERNO</v>
          </cell>
          <cell r="C38087" t="str">
            <v>UM</v>
          </cell>
        </row>
        <row r="38088">
          <cell r="A38088">
            <v>706324000</v>
          </cell>
          <cell r="B38088" t="str">
            <v>PLACA COBERTURA DA BATERIA - EXTERNO</v>
          </cell>
          <cell r="C38088" t="str">
            <v>UM</v>
          </cell>
        </row>
        <row r="38089">
          <cell r="A38089">
            <v>706323000</v>
          </cell>
          <cell r="B38089" t="str">
            <v>LIGACAO DE RADIADOR - EXTERNO</v>
          </cell>
          <cell r="C38089" t="str">
            <v>UM</v>
          </cell>
        </row>
        <row r="38090">
          <cell r="A38090">
            <v>706334000</v>
          </cell>
          <cell r="B38090" t="str">
            <v>PLACA DE LIGACAO - EXTERNO</v>
          </cell>
          <cell r="C38090" t="str">
            <v>UM</v>
          </cell>
        </row>
        <row r="38091">
          <cell r="A38091">
            <v>706333000</v>
          </cell>
          <cell r="B38091" t="str">
            <v>MONTAGEM EM ANGULO - EXTERNO</v>
          </cell>
          <cell r="C38091" t="str">
            <v>UM</v>
          </cell>
        </row>
        <row r="38092">
          <cell r="A38092">
            <v>706332000</v>
          </cell>
          <cell r="B38092" t="str">
            <v>DECK EM ANGULO - EXTERNO</v>
          </cell>
          <cell r="C38092" t="str">
            <v>UM</v>
          </cell>
        </row>
        <row r="38093">
          <cell r="A38093">
            <v>706354000</v>
          </cell>
          <cell r="B38093" t="str">
            <v>SUPORTE DO DEGRAU - EXTERNO</v>
          </cell>
          <cell r="C38093" t="str">
            <v>UM</v>
          </cell>
        </row>
        <row r="38094">
          <cell r="A38094">
            <v>706330000</v>
          </cell>
          <cell r="B38094" t="str">
            <v>TAMPA FRONTAL - EXTERNO</v>
          </cell>
          <cell r="C38094" t="str">
            <v>UM</v>
          </cell>
        </row>
        <row r="38095">
          <cell r="A38095">
            <v>706344000</v>
          </cell>
          <cell r="B38095" t="str">
            <v>CHAPA DO PE - EXTERNO</v>
          </cell>
          <cell r="C38095" t="str">
            <v>UM</v>
          </cell>
        </row>
        <row r="38096">
          <cell r="A38096">
            <v>706343000</v>
          </cell>
          <cell r="B38096" t="str">
            <v>PLACA - EXTERNO</v>
          </cell>
          <cell r="C38096" t="str">
            <v>UM</v>
          </cell>
        </row>
        <row r="38097">
          <cell r="A38097">
            <v>706364000</v>
          </cell>
          <cell r="B38097" t="str">
            <v>DEGRAU INNER - EXTERNO</v>
          </cell>
          <cell r="C38097" t="str">
            <v>UM</v>
          </cell>
        </row>
        <row r="38098">
          <cell r="A38098">
            <v>706345000</v>
          </cell>
          <cell r="B38098" t="str">
            <v>SUPORTE DE ESCAPE - EXTERNO</v>
          </cell>
          <cell r="C38098" t="str">
            <v>UM</v>
          </cell>
        </row>
        <row r="38099">
          <cell r="A38099" t="str">
            <v>DD84702100</v>
          </cell>
          <cell r="B38099" t="str">
            <v>MAQUINAS DE CALCULAR</v>
          </cell>
          <cell r="C38099" t="str">
            <v>UM</v>
          </cell>
        </row>
        <row r="38100">
          <cell r="A38100" t="str">
            <v>700320040teste</v>
          </cell>
          <cell r="B38100" t="str">
            <v>FLAMULA DO PARA-CHOQUE</v>
          </cell>
          <cell r="C38100" t="str">
            <v>UM</v>
          </cell>
        </row>
        <row r="38101">
          <cell r="A38101" t="str">
            <v>DD30043100</v>
          </cell>
          <cell r="B38101" t="str">
            <v>MEDICAME CONTENDO INSULINA</v>
          </cell>
          <cell r="C38101" t="str">
            <v>UM</v>
          </cell>
        </row>
        <row r="38102">
          <cell r="A38102">
            <v>807723000</v>
          </cell>
          <cell r="B38102" t="str">
            <v>FLANGE - AÇO V30 - ø156 - 30225</v>
          </cell>
          <cell r="C38102" t="str">
            <v>UM</v>
          </cell>
        </row>
        <row r="38103">
          <cell r="A38103" t="str">
            <v>DD30043929</v>
          </cell>
          <cell r="B38103" t="str">
            <v>MEDICAM C/OUTROS HORMONIOS</v>
          </cell>
          <cell r="C38103" t="str">
            <v>UM</v>
          </cell>
        </row>
        <row r="38104">
          <cell r="A38104">
            <v>200776000</v>
          </cell>
          <cell r="B38104" t="str">
            <v>FITA TEFLON 35MM X 15M</v>
          </cell>
          <cell r="C38104" t="str">
            <v>UM</v>
          </cell>
        </row>
        <row r="38105">
          <cell r="A38105" t="str">
            <v>DD72111400</v>
          </cell>
          <cell r="B38105" t="str">
            <v>OUTROS LAMIN. FERRO/ACO</v>
          </cell>
          <cell r="C38105" t="str">
            <v>UM</v>
          </cell>
        </row>
        <row r="38106">
          <cell r="A38106" t="str">
            <v>70640113E</v>
          </cell>
          <cell r="B38106" t="str">
            <v>PAINEL PARALAMA TRAS ESQ - LASER</v>
          </cell>
          <cell r="C38106" t="str">
            <v>UM</v>
          </cell>
        </row>
        <row r="38107">
          <cell r="A38107" t="str">
            <v>70640113D</v>
          </cell>
          <cell r="B38107" t="str">
            <v>PAINEL PARALAMA TRAS DIR - LASER</v>
          </cell>
          <cell r="C38107" t="str">
            <v>UM</v>
          </cell>
        </row>
        <row r="38108">
          <cell r="A38108" t="str">
            <v>DD82152000</v>
          </cell>
          <cell r="B38108" t="str">
            <v>OUTRAS COLHERES</v>
          </cell>
          <cell r="C38108" t="str">
            <v>UM</v>
          </cell>
        </row>
        <row r="38109">
          <cell r="A38109" t="str">
            <v>DD73071910</v>
          </cell>
          <cell r="B38109" t="str">
            <v>ACESSORIOS P/TUBOS</v>
          </cell>
          <cell r="C38109" t="str">
            <v>UM</v>
          </cell>
        </row>
        <row r="38110">
          <cell r="A38110" t="str">
            <v>DD95030050</v>
          </cell>
          <cell r="B38110" t="str">
            <v>OUTROS BRINQUEDOS</v>
          </cell>
          <cell r="C38110" t="str">
            <v>UM</v>
          </cell>
        </row>
        <row r="38111">
          <cell r="A38111" t="str">
            <v>DD84369100</v>
          </cell>
          <cell r="B38111" t="str">
            <v>PARTES DE MAQ E APARELHOS P/AV</v>
          </cell>
          <cell r="C38111" t="str">
            <v>UM</v>
          </cell>
        </row>
        <row r="38112">
          <cell r="A38112" t="str">
            <v>dd84186931</v>
          </cell>
          <cell r="B38112" t="str">
            <v>OUTROS APARELHOS</v>
          </cell>
          <cell r="C38112" t="str">
            <v>UM</v>
          </cell>
        </row>
        <row r="38113">
          <cell r="A38113" t="str">
            <v>IMOB84186931</v>
          </cell>
          <cell r="B38113" t="str">
            <v>FORNOS DE MICROONDAS</v>
          </cell>
          <cell r="C38113" t="str">
            <v>UM</v>
          </cell>
        </row>
        <row r="38114">
          <cell r="A38114" t="str">
            <v>IMOB85165000</v>
          </cell>
          <cell r="B38114" t="str">
            <v>FORNOS DE MICROONDAS</v>
          </cell>
          <cell r="C38114" t="str">
            <v>UM</v>
          </cell>
        </row>
        <row r="38115">
          <cell r="A38115" t="str">
            <v>DT094000S</v>
          </cell>
          <cell r="B38115" t="str">
            <v>CABINE NUA 1313  -  MOD.  ECONOMICA</v>
          </cell>
          <cell r="C38115" t="str">
            <v>UM</v>
          </cell>
        </row>
        <row r="38116">
          <cell r="A38116">
            <v>106461000</v>
          </cell>
          <cell r="B38116" t="str">
            <v>CHAPA FECHAMENTO TRASEIRO P/ GUINDASTE - L-60509-88</v>
          </cell>
          <cell r="C38116" t="str">
            <v>UM</v>
          </cell>
        </row>
        <row r="38117">
          <cell r="A38117" t="str">
            <v>IMOB84719012</v>
          </cell>
          <cell r="B38117" t="str">
            <v>LEITORES DE CÓDIGOS DE BARRAS</v>
          </cell>
          <cell r="C38117" t="str">
            <v>UM</v>
          </cell>
        </row>
        <row r="38118">
          <cell r="A38118" t="str">
            <v>DD29094949</v>
          </cell>
          <cell r="B38118" t="str">
            <v>BUTILENOGLICOIS E OUTROS</v>
          </cell>
          <cell r="C38118" t="str">
            <v>UM</v>
          </cell>
        </row>
        <row r="38119">
          <cell r="A38119" t="str">
            <v>DD84362900</v>
          </cell>
          <cell r="B38119" t="str">
            <v>OUTRAS MAQ E APAREL P/AVICU</v>
          </cell>
          <cell r="C38119" t="str">
            <v>UM</v>
          </cell>
        </row>
        <row r="38120">
          <cell r="A38120">
            <v>706405100</v>
          </cell>
          <cell r="B38120" t="str">
            <v>PLACA MAIOR CAIXA DE BATERIA</v>
          </cell>
          <cell r="C38120" t="str">
            <v>UM</v>
          </cell>
        </row>
        <row r="38121">
          <cell r="A38121">
            <v>706405110</v>
          </cell>
          <cell r="B38121" t="str">
            <v>PLACA MENOR CAIXA DE BATERIA</v>
          </cell>
          <cell r="C38121" t="str">
            <v>UM</v>
          </cell>
        </row>
        <row r="38122">
          <cell r="A38122" t="str">
            <v>DD29141929</v>
          </cell>
          <cell r="B38122" t="str">
            <v>OUTRAS DICETONAS</v>
          </cell>
          <cell r="C38122" t="str">
            <v>UM</v>
          </cell>
        </row>
        <row r="38123">
          <cell r="A38123">
            <v>801182000</v>
          </cell>
          <cell r="B38123" t="str">
            <v>RESERVATORIO DE AR 20L  HD78 Euro V Hyundai</v>
          </cell>
          <cell r="C38123" t="str">
            <v>UM</v>
          </cell>
        </row>
        <row r="38124">
          <cell r="A38124" t="str">
            <v>IMOB84151011</v>
          </cell>
          <cell r="B38124" t="str">
            <v>OUTROS APARELHOS SPLIT</v>
          </cell>
          <cell r="C38124" t="str">
            <v>UM</v>
          </cell>
        </row>
        <row r="38125">
          <cell r="A38125" t="str">
            <v>MATRIZ82073000</v>
          </cell>
          <cell r="B38125" t="str">
            <v>JOGO DE MATRIZES PARA FABRICAÇÃO CAPO FIAT UNO</v>
          </cell>
          <cell r="C38125" t="str">
            <v>UM</v>
          </cell>
        </row>
        <row r="38126">
          <cell r="A38126">
            <v>805220000</v>
          </cell>
          <cell r="B38126" t="str">
            <v>SUPORTE DO RESERVATÓRIO DE AR DUPLO HD78 HYUNDAI</v>
          </cell>
          <cell r="C38126" t="str">
            <v>UM</v>
          </cell>
        </row>
        <row r="38127">
          <cell r="A38127">
            <v>804087000</v>
          </cell>
          <cell r="B38127" t="str">
            <v>RESERVATORIO DO AR 9,5L HD78 HYUNDAI</v>
          </cell>
          <cell r="C38127" t="str">
            <v>UM</v>
          </cell>
        </row>
        <row r="38128">
          <cell r="A38128" t="str">
            <v>DD39206900</v>
          </cell>
          <cell r="B38128" t="str">
            <v>CHAPA DE PLASTICO</v>
          </cell>
          <cell r="C38128" t="str">
            <v>UM</v>
          </cell>
        </row>
        <row r="38129">
          <cell r="A38129" t="str">
            <v>DD48239099</v>
          </cell>
          <cell r="B38129" t="str">
            <v>OUTROS PAPEIS</v>
          </cell>
          <cell r="C38129" t="str">
            <v>UM</v>
          </cell>
        </row>
        <row r="38130">
          <cell r="A38130">
            <v>801423000</v>
          </cell>
          <cell r="B38130" t="str">
            <v>CABINE NUA MB 710 - PLUS</v>
          </cell>
          <cell r="C38130" t="str">
            <v>UM</v>
          </cell>
        </row>
        <row r="38131">
          <cell r="A38131" t="str">
            <v>80142300P</v>
          </cell>
          <cell r="B38131" t="str">
            <v>CABINE NUA MB 710 - PLUS - PINTADA</v>
          </cell>
          <cell r="C38131" t="str">
            <v>UM</v>
          </cell>
        </row>
        <row r="38132">
          <cell r="A38132">
            <v>701423000</v>
          </cell>
          <cell r="B38132" t="str">
            <v>CABINE NUA 710</v>
          </cell>
          <cell r="C38132" t="str">
            <v>UM</v>
          </cell>
        </row>
        <row r="38133">
          <cell r="A38133" t="str">
            <v>80616500D</v>
          </cell>
          <cell r="B38133" t="str">
            <v>DEFLETOR DE AR DIREITO SCANIA G/R SERIE 5</v>
          </cell>
          <cell r="C38133" t="str">
            <v>UM</v>
          </cell>
        </row>
        <row r="38134">
          <cell r="A38134" t="str">
            <v>8061650DF</v>
          </cell>
          <cell r="B38134" t="str">
            <v>DEFLETOR DE AR DIREITO SCANIA G/R SERIE 5</v>
          </cell>
          <cell r="C38134" t="str">
            <v>UM</v>
          </cell>
        </row>
        <row r="38135">
          <cell r="A38135" t="str">
            <v>80616500E</v>
          </cell>
          <cell r="B38135" t="str">
            <v>DEFLETOR DE AR ESQUERDO SCANIA G/R SERIE 5</v>
          </cell>
          <cell r="C38135" t="str">
            <v>UM</v>
          </cell>
        </row>
        <row r="38136">
          <cell r="A38136" t="str">
            <v>8061650EF</v>
          </cell>
          <cell r="B38136" t="str">
            <v>DEFLETOR DE AR ESQUERDO SCANIA G/R SERIE 5</v>
          </cell>
          <cell r="C38136" t="str">
            <v>UM</v>
          </cell>
        </row>
        <row r="38137">
          <cell r="A38137">
            <v>806166000</v>
          </cell>
          <cell r="B38137" t="str">
            <v>DUTO DE AR SCANIA G/R SERIE 5</v>
          </cell>
          <cell r="C38137" t="str">
            <v>UM</v>
          </cell>
        </row>
        <row r="38138">
          <cell r="A38138" t="str">
            <v>80616600F</v>
          </cell>
          <cell r="B38138" t="str">
            <v>DUTO DE AR SCANIA G/R SERIE 5</v>
          </cell>
          <cell r="C38138" t="str">
            <v>UM</v>
          </cell>
        </row>
        <row r="38139">
          <cell r="A38139" t="str">
            <v>11616500D</v>
          </cell>
          <cell r="B38139" t="str">
            <v>DEFLETOR DE AR DIREITO SCANIA G/R SERIE 5</v>
          </cell>
          <cell r="C38139" t="str">
            <v>UM</v>
          </cell>
        </row>
        <row r="38140">
          <cell r="A38140" t="str">
            <v>11616500E</v>
          </cell>
          <cell r="B38140" t="str">
            <v>DEFLETOR DE AR ESQUERDO SCANIA G/R SERIE 5</v>
          </cell>
          <cell r="C38140" t="str">
            <v>UM</v>
          </cell>
        </row>
        <row r="38141">
          <cell r="A38141">
            <v>116166000</v>
          </cell>
          <cell r="B38141" t="str">
            <v>DUTO DE AR SCANIA G/R SERIE 5</v>
          </cell>
          <cell r="C38141" t="str">
            <v>UM</v>
          </cell>
        </row>
        <row r="38142">
          <cell r="A38142" t="str">
            <v>DT616500D</v>
          </cell>
          <cell r="B38142" t="str">
            <v>DEFLETOR DE AR DIREITO SCANIA G/R SERIE 5</v>
          </cell>
          <cell r="C38142" t="str">
            <v>UM</v>
          </cell>
        </row>
        <row r="38143">
          <cell r="A38143" t="str">
            <v>DT61650DF</v>
          </cell>
          <cell r="B38143" t="str">
            <v>DEFLETOR DE AR DIREITO SCANIA G/R SERIE 5</v>
          </cell>
          <cell r="C38143" t="str">
            <v>UM</v>
          </cell>
        </row>
        <row r="38144">
          <cell r="A38144" t="str">
            <v>DT616500E</v>
          </cell>
          <cell r="B38144" t="str">
            <v>DEFLETOR DE AR ESQUERDO SCANIA G/R SERIE 5</v>
          </cell>
          <cell r="C38144" t="str">
            <v>UM</v>
          </cell>
        </row>
        <row r="38145">
          <cell r="A38145" t="str">
            <v>DT61650EF</v>
          </cell>
          <cell r="B38145" t="str">
            <v>DEFLETOR DE AR ESQUERDO SCANIA G/R SERIE 5</v>
          </cell>
          <cell r="C38145" t="str">
            <v>UM</v>
          </cell>
        </row>
        <row r="38146">
          <cell r="A38146" t="str">
            <v>DT6166000</v>
          </cell>
          <cell r="B38146" t="str">
            <v>DUTO DE AR SCANIA G/R SERIE 5</v>
          </cell>
          <cell r="C38146" t="str">
            <v>UM</v>
          </cell>
        </row>
        <row r="38147">
          <cell r="A38147" t="str">
            <v>DT616600F</v>
          </cell>
          <cell r="B38147" t="str">
            <v>DUTO DE AR SCANIA G/R SERIE 5</v>
          </cell>
          <cell r="C38147" t="str">
            <v>UM</v>
          </cell>
        </row>
        <row r="38148">
          <cell r="A38148" t="str">
            <v>DT1423000</v>
          </cell>
          <cell r="B38148" t="str">
            <v>CABINE NUA MB 710 - PLUS</v>
          </cell>
          <cell r="C38148" t="str">
            <v>UM</v>
          </cell>
        </row>
        <row r="38149">
          <cell r="A38149" t="str">
            <v>DT142300P</v>
          </cell>
          <cell r="B38149" t="str">
            <v>CABINE NUA MB 710 - PLUS - PINTADA</v>
          </cell>
          <cell r="C38149" t="str">
            <v>UM</v>
          </cell>
        </row>
        <row r="38150">
          <cell r="A38150" t="str">
            <v>DD19052090</v>
          </cell>
          <cell r="B38150" t="str">
            <v>OUTROS,PROD,PADAR C/PÃO</v>
          </cell>
          <cell r="C38150" t="str">
            <v>UM</v>
          </cell>
        </row>
        <row r="38151">
          <cell r="A38151" t="str">
            <v>11616700D</v>
          </cell>
          <cell r="B38151" t="str">
            <v>SUPORTE DIREITO DA GRADE INF.</v>
          </cell>
          <cell r="C38151" t="str">
            <v>UM</v>
          </cell>
        </row>
        <row r="38152">
          <cell r="A38152" t="str">
            <v>11616700E</v>
          </cell>
          <cell r="B38152" t="str">
            <v>SUPORTE ESQUERDO DA GRADE INF.</v>
          </cell>
          <cell r="C38152" t="str">
            <v>UM</v>
          </cell>
        </row>
        <row r="38153">
          <cell r="A38153" t="str">
            <v>11616800D</v>
          </cell>
          <cell r="B38153" t="str">
            <v>CANTO DIREITO DO PARA-CHOQUE</v>
          </cell>
          <cell r="C38153" t="str">
            <v>UM</v>
          </cell>
        </row>
        <row r="38154">
          <cell r="A38154" t="str">
            <v>11616800E</v>
          </cell>
          <cell r="B38154" t="str">
            <v>CANTO ESQUERDO DO PARA-CHOQUE</v>
          </cell>
          <cell r="C38154" t="str">
            <v>UM</v>
          </cell>
        </row>
        <row r="38155">
          <cell r="A38155" t="str">
            <v>11616900D</v>
          </cell>
          <cell r="B38155" t="str">
            <v>SUPORTE DIREITO DO PARA-CHOQUE</v>
          </cell>
          <cell r="C38155" t="str">
            <v>UM</v>
          </cell>
        </row>
        <row r="38156">
          <cell r="A38156" t="str">
            <v>11616900E</v>
          </cell>
          <cell r="B38156" t="str">
            <v>SUPORTE ESQUERDO DO PARA-CHOQUE</v>
          </cell>
          <cell r="C38156" t="str">
            <v>UM</v>
          </cell>
        </row>
        <row r="38157">
          <cell r="A38157" t="str">
            <v>11617000D</v>
          </cell>
          <cell r="B38157" t="str">
            <v>PAINEL DIREITO DO LIMPADOR</v>
          </cell>
          <cell r="C38157" t="str">
            <v>UM</v>
          </cell>
        </row>
        <row r="38158">
          <cell r="A38158" t="str">
            <v>11617000E</v>
          </cell>
          <cell r="B38158" t="str">
            <v>PAINEL ESQUERDO DO LIMPADOR</v>
          </cell>
          <cell r="C38158" t="str">
            <v>UM</v>
          </cell>
        </row>
        <row r="38159">
          <cell r="A38159">
            <v>116171000</v>
          </cell>
          <cell r="B38159" t="str">
            <v>PAINEL CENTRAL DO LIMPADOR</v>
          </cell>
          <cell r="C38159" t="str">
            <v>UM</v>
          </cell>
        </row>
        <row r="38160">
          <cell r="A38160">
            <v>116172000</v>
          </cell>
          <cell r="B38160" t="str">
            <v>PROTETOR INTERNO DO PARA-CHOQUE</v>
          </cell>
          <cell r="C38160" t="str">
            <v>UM</v>
          </cell>
        </row>
        <row r="38161">
          <cell r="A38161">
            <v>116173000</v>
          </cell>
          <cell r="B38161" t="str">
            <v>LIMITADOR DA PORTA</v>
          </cell>
          <cell r="C38161" t="str">
            <v>UM</v>
          </cell>
        </row>
        <row r="38162">
          <cell r="A38162" t="str">
            <v>11617400D</v>
          </cell>
          <cell r="B38162" t="str">
            <v>TAMPA LADO DIREITO PORTA - OBJETOS</v>
          </cell>
          <cell r="C38162" t="str">
            <v>UM</v>
          </cell>
        </row>
        <row r="38163">
          <cell r="A38163" t="str">
            <v>11617400E</v>
          </cell>
          <cell r="B38163" t="str">
            <v>TAMPA LADO ESQUERDO PORTA - OBJETOS</v>
          </cell>
          <cell r="C38163" t="str">
            <v>UM</v>
          </cell>
        </row>
        <row r="38164">
          <cell r="A38164" t="str">
            <v>80616700D</v>
          </cell>
          <cell r="B38164" t="str">
            <v>DOBRADICA DIREITA DA GRADE INF.</v>
          </cell>
          <cell r="C38164" t="str">
            <v>UM</v>
          </cell>
        </row>
        <row r="38165">
          <cell r="A38165" t="str">
            <v>80616700E</v>
          </cell>
          <cell r="B38165" t="str">
            <v>DOBRADICA ESQUERDA DA GRADE INF.</v>
          </cell>
          <cell r="C38165" t="str">
            <v>UM</v>
          </cell>
        </row>
        <row r="38166">
          <cell r="A38166" t="str">
            <v>80616800D</v>
          </cell>
          <cell r="B38166" t="str">
            <v>CANTO DIREITO DO PARA-CHOQUE</v>
          </cell>
          <cell r="C38166" t="str">
            <v>UM</v>
          </cell>
        </row>
        <row r="38167">
          <cell r="A38167" t="str">
            <v>80616800E</v>
          </cell>
          <cell r="B38167" t="str">
            <v>CANTO ESQUERDO DO PARA-CHOQUE</v>
          </cell>
          <cell r="C38167" t="str">
            <v>UM</v>
          </cell>
        </row>
        <row r="38168">
          <cell r="A38168" t="str">
            <v>80616900D</v>
          </cell>
          <cell r="B38168" t="str">
            <v>SUPORTE DIREITO DO PARA-CHOQUE</v>
          </cell>
          <cell r="C38168" t="str">
            <v>UM</v>
          </cell>
        </row>
        <row r="38169">
          <cell r="A38169" t="str">
            <v>80616900E</v>
          </cell>
          <cell r="B38169" t="str">
            <v>SUPORTE ESQUERDO DO PARA-CHOQUE</v>
          </cell>
          <cell r="C38169" t="str">
            <v>UM</v>
          </cell>
        </row>
        <row r="38170">
          <cell r="A38170" t="str">
            <v>80617000D</v>
          </cell>
          <cell r="B38170" t="str">
            <v>PAINEL DIREITO DO LIMPADOR</v>
          </cell>
          <cell r="C38170" t="str">
            <v>UM</v>
          </cell>
        </row>
        <row r="38171">
          <cell r="A38171" t="str">
            <v>80617000E</v>
          </cell>
          <cell r="B38171" t="str">
            <v>PAINEL ESQUERDO DO LIMPADOR</v>
          </cell>
          <cell r="C38171" t="str">
            <v>UM</v>
          </cell>
        </row>
        <row r="38172">
          <cell r="A38172">
            <v>806171000</v>
          </cell>
          <cell r="B38172" t="str">
            <v>PAINEL CENTRAL DO LIMPADOR</v>
          </cell>
          <cell r="C38172" t="str">
            <v>UM</v>
          </cell>
        </row>
        <row r="38173">
          <cell r="A38173">
            <v>806172000</v>
          </cell>
          <cell r="B38173" t="str">
            <v>PROTETOR INTERNO DO PARA-CHOQUE</v>
          </cell>
          <cell r="C38173" t="str">
            <v>UM</v>
          </cell>
        </row>
        <row r="38174">
          <cell r="A38174">
            <v>806173000</v>
          </cell>
          <cell r="B38174" t="str">
            <v>LIMITADOR DA PORTA</v>
          </cell>
          <cell r="C38174" t="str">
            <v>UM</v>
          </cell>
        </row>
        <row r="38175">
          <cell r="A38175" t="str">
            <v>80617400D</v>
          </cell>
          <cell r="B38175" t="str">
            <v>TAMPA LADO DIREITO PORTA - OBJETOS</v>
          </cell>
          <cell r="C38175" t="str">
            <v>UM</v>
          </cell>
        </row>
        <row r="38176">
          <cell r="A38176" t="str">
            <v>80617400E</v>
          </cell>
          <cell r="B38176" t="str">
            <v>TAMPA LADO ESQUERDO PORTA - OBJETOS</v>
          </cell>
          <cell r="C38176" t="str">
            <v>UM</v>
          </cell>
        </row>
        <row r="38177">
          <cell r="A38177" t="str">
            <v>8061670DF</v>
          </cell>
          <cell r="B38177" t="str">
            <v>DOBRADICA DIREITA DA GRADE INF.</v>
          </cell>
          <cell r="C38177" t="str">
            <v>UM</v>
          </cell>
        </row>
        <row r="38178">
          <cell r="A38178" t="str">
            <v>70318313D</v>
          </cell>
          <cell r="B38178" t="str">
            <v>TRAVESSA HORIZ. DIR. PAREDE TRAS. CARGO</v>
          </cell>
          <cell r="C38178" t="str">
            <v>UM</v>
          </cell>
        </row>
        <row r="38179">
          <cell r="A38179" t="str">
            <v>8061670EF</v>
          </cell>
          <cell r="B38179" t="str">
            <v>DOBRADICA ESQUERDA DA GRADE INF.</v>
          </cell>
          <cell r="C38179" t="str">
            <v>UM</v>
          </cell>
        </row>
        <row r="38180">
          <cell r="A38180" t="str">
            <v>DT616700D</v>
          </cell>
          <cell r="B38180" t="str">
            <v>DOBRADICA DIREITA DA GRADE INF.</v>
          </cell>
          <cell r="C38180" t="str">
            <v>UM</v>
          </cell>
        </row>
        <row r="38181">
          <cell r="A38181" t="str">
            <v>DT61670DF</v>
          </cell>
          <cell r="B38181" t="str">
            <v>DOBRADICA DIREITA DA GRADE INF.</v>
          </cell>
          <cell r="C38181" t="str">
            <v>UM</v>
          </cell>
        </row>
        <row r="38182">
          <cell r="A38182" t="str">
            <v>DT61670EF</v>
          </cell>
          <cell r="B38182" t="str">
            <v>DOBRADICA ESQUERDA DA GRADE INF.</v>
          </cell>
          <cell r="C38182" t="str">
            <v>UM</v>
          </cell>
        </row>
        <row r="38183">
          <cell r="A38183" t="str">
            <v>DT616700E</v>
          </cell>
          <cell r="B38183" t="str">
            <v>DOBRADICA ESQUERDA DA GRADE INF.</v>
          </cell>
          <cell r="C38183" t="str">
            <v>UM</v>
          </cell>
        </row>
        <row r="38184">
          <cell r="A38184" t="str">
            <v>70318313E</v>
          </cell>
          <cell r="B38184" t="str">
            <v>TRAVESSA HORIZ. ESQ. PAREDE TRAS. CARGO</v>
          </cell>
          <cell r="C38184" t="str">
            <v>UM</v>
          </cell>
        </row>
        <row r="38185">
          <cell r="A38185">
            <v>806443000</v>
          </cell>
          <cell r="B38185" t="str">
            <v>ABA P/ GUINDASTE - 4186101512</v>
          </cell>
          <cell r="C38185" t="str">
            <v>UM</v>
          </cell>
        </row>
        <row r="38186">
          <cell r="A38186">
            <v>109957000</v>
          </cell>
          <cell r="B38186" t="str">
            <v>CARGA MINERAL PEAD</v>
          </cell>
          <cell r="C38186" t="str">
            <v>KG</v>
          </cell>
        </row>
        <row r="38187">
          <cell r="A38187" t="str">
            <v>80436400D</v>
          </cell>
          <cell r="B38187" t="str">
            <v>ESTRIBO DIREITO - CONSTELLATION</v>
          </cell>
          <cell r="C38187" t="str">
            <v>UM</v>
          </cell>
        </row>
        <row r="38188">
          <cell r="A38188" t="str">
            <v>8061680DF</v>
          </cell>
          <cell r="B38188" t="str">
            <v>CANTO DIREITO DO PARA-CHOQUE</v>
          </cell>
          <cell r="C38188" t="str">
            <v>UM</v>
          </cell>
        </row>
        <row r="38189">
          <cell r="A38189" t="str">
            <v>8061680EF</v>
          </cell>
          <cell r="B38189" t="str">
            <v>CANTO ESQUERDO DO PARA-CHOQUE</v>
          </cell>
          <cell r="C38189" t="str">
            <v>UM</v>
          </cell>
        </row>
        <row r="38190">
          <cell r="A38190" t="str">
            <v>DT616800D</v>
          </cell>
          <cell r="B38190" t="str">
            <v>CANTO DIREITO DO PARA-CHOQUE</v>
          </cell>
          <cell r="C38190" t="str">
            <v>UM</v>
          </cell>
        </row>
        <row r="38191">
          <cell r="A38191" t="str">
            <v>DT616800E</v>
          </cell>
          <cell r="B38191" t="str">
            <v>CANTO ESQUERDO DO PARA-CHOQUE</v>
          </cell>
          <cell r="C38191" t="str">
            <v>UM</v>
          </cell>
        </row>
        <row r="38192">
          <cell r="A38192" t="str">
            <v>8061690DF</v>
          </cell>
          <cell r="B38192" t="str">
            <v>SUPORTE DIREITO DO PARA-CHOQUE</v>
          </cell>
          <cell r="C38192" t="str">
            <v>UM</v>
          </cell>
        </row>
        <row r="38193">
          <cell r="A38193" t="str">
            <v>8061690EF</v>
          </cell>
          <cell r="B38193" t="str">
            <v>SUPORTE ESQUERDO DO PARA-CHOQUE</v>
          </cell>
          <cell r="C38193" t="str">
            <v>UM</v>
          </cell>
        </row>
        <row r="38194">
          <cell r="A38194" t="str">
            <v>DT616900D</v>
          </cell>
          <cell r="B38194" t="str">
            <v>SUPORTE DIREITO DO PARA-CHOQUE</v>
          </cell>
          <cell r="C38194" t="str">
            <v>UM</v>
          </cell>
        </row>
        <row r="38195">
          <cell r="A38195" t="str">
            <v>DT616900E</v>
          </cell>
          <cell r="B38195" t="str">
            <v>SUPORTE ESQUERDO DO PARA-CHOQUE</v>
          </cell>
          <cell r="C38195" t="str">
            <v>UM</v>
          </cell>
        </row>
        <row r="38196">
          <cell r="A38196" t="str">
            <v>8061700DF</v>
          </cell>
          <cell r="B38196" t="str">
            <v>PAINEL DIREITO DO LIMPADOR</v>
          </cell>
          <cell r="C38196" t="str">
            <v>UM</v>
          </cell>
        </row>
        <row r="38197">
          <cell r="A38197" t="str">
            <v>8061700EF</v>
          </cell>
          <cell r="B38197" t="str">
            <v>PAINEL ESQUERDO DO LIMPADOR</v>
          </cell>
          <cell r="C38197" t="str">
            <v>UM</v>
          </cell>
        </row>
        <row r="38198">
          <cell r="A38198" t="str">
            <v>DT617000D</v>
          </cell>
          <cell r="B38198" t="str">
            <v>PAINEL DIREITO DO LIMPADOR</v>
          </cell>
          <cell r="C38198" t="str">
            <v>UM</v>
          </cell>
        </row>
        <row r="38199">
          <cell r="A38199" t="str">
            <v>DT617000E</v>
          </cell>
          <cell r="B38199" t="str">
            <v>PAINEL ESQUERDO DO LIMPADOR</v>
          </cell>
          <cell r="C38199" t="str">
            <v>UM</v>
          </cell>
        </row>
        <row r="38200">
          <cell r="A38200" t="str">
            <v>80617100F</v>
          </cell>
          <cell r="B38200" t="str">
            <v>PAINEL CENTRAL DO LIMPADOR</v>
          </cell>
          <cell r="C38200" t="str">
            <v>UM</v>
          </cell>
        </row>
        <row r="38201">
          <cell r="A38201" t="str">
            <v>DT6171000</v>
          </cell>
          <cell r="B38201" t="str">
            <v>PAINEL CENTRAL DO LIMPADOR</v>
          </cell>
          <cell r="C38201" t="str">
            <v>UM</v>
          </cell>
        </row>
        <row r="38202">
          <cell r="A38202" t="str">
            <v>80617200F</v>
          </cell>
          <cell r="B38202" t="str">
            <v>PROTETOR INTERNO DO PARA-CHOQUE</v>
          </cell>
          <cell r="C38202" t="str">
            <v>UM</v>
          </cell>
        </row>
        <row r="38203">
          <cell r="A38203" t="str">
            <v>DT6172000</v>
          </cell>
          <cell r="B38203" t="str">
            <v>PROTETOR INTERNO DO PARA-CHOQUE</v>
          </cell>
          <cell r="C38203" t="str">
            <v>UM</v>
          </cell>
        </row>
        <row r="38204">
          <cell r="A38204" t="str">
            <v>80617300F</v>
          </cell>
          <cell r="B38204" t="str">
            <v>LIMITADOR DA PORTA</v>
          </cell>
          <cell r="C38204" t="str">
            <v>UM</v>
          </cell>
        </row>
        <row r="38205">
          <cell r="A38205" t="str">
            <v>DT6173000</v>
          </cell>
          <cell r="B38205" t="str">
            <v>LIMITADOR DA PORTA</v>
          </cell>
          <cell r="C38205" t="str">
            <v>UM</v>
          </cell>
        </row>
        <row r="38206">
          <cell r="A38206" t="str">
            <v>8061740DF</v>
          </cell>
          <cell r="B38206" t="str">
            <v>TAMPA LADO DIREITO PORTA - OBJETOS</v>
          </cell>
          <cell r="C38206" t="str">
            <v>UM</v>
          </cell>
        </row>
        <row r="38207">
          <cell r="A38207" t="str">
            <v>8061740EF</v>
          </cell>
          <cell r="B38207" t="str">
            <v>TAMPA LADO ESQUERDO PORTA - OBJETOS</v>
          </cell>
          <cell r="C38207" t="str">
            <v>UM</v>
          </cell>
        </row>
        <row r="38208">
          <cell r="A38208" t="str">
            <v>DT617400D</v>
          </cell>
          <cell r="B38208" t="str">
            <v>TAMPA LADO DIREITO PORTA - OBJETOS</v>
          </cell>
          <cell r="C38208" t="str">
            <v>UM</v>
          </cell>
        </row>
        <row r="38209">
          <cell r="A38209" t="str">
            <v>DT617400E</v>
          </cell>
          <cell r="B38209" t="str">
            <v>TAMPA LADO ESQUERDO PORTA - OBJETOS</v>
          </cell>
          <cell r="C38209" t="str">
            <v>UM</v>
          </cell>
        </row>
        <row r="38210">
          <cell r="A38210">
            <v>704483030</v>
          </cell>
          <cell r="B38210" t="str">
            <v>TUBO MENOR CONSTELLATION MEDIO</v>
          </cell>
          <cell r="C38210" t="str">
            <v>UM</v>
          </cell>
        </row>
        <row r="38211">
          <cell r="A38211">
            <v>703191000</v>
          </cell>
          <cell r="B38211" t="str">
            <v>PAREDE TRAS. FORD CARGO (LEVE) ABERTA</v>
          </cell>
          <cell r="C38211" t="str">
            <v>UM</v>
          </cell>
        </row>
        <row r="38212">
          <cell r="A38212">
            <v>703192000</v>
          </cell>
          <cell r="B38212" t="str">
            <v>PAREDE TRAS. FORD CARGO (LEVE) FECHADA</v>
          </cell>
          <cell r="C38212" t="str">
            <v>UM</v>
          </cell>
        </row>
        <row r="38213">
          <cell r="A38213">
            <v>703193000</v>
          </cell>
          <cell r="B38213" t="str">
            <v>PAREDE TRAS. FORD CARGO (PESADO) FECHADA</v>
          </cell>
          <cell r="C38213" t="str">
            <v>UM</v>
          </cell>
        </row>
        <row r="38214">
          <cell r="A38214">
            <v>703194000</v>
          </cell>
          <cell r="B38214" t="str">
            <v>PAREDE TRAS. FORD CARGO (PESADO) ABERTA</v>
          </cell>
          <cell r="C38214" t="str">
            <v>UM</v>
          </cell>
        </row>
        <row r="38215">
          <cell r="A38215">
            <v>803191000</v>
          </cell>
          <cell r="B38215" t="str">
            <v>PAREDE TRAS. FORD CARGO (LEVE) ABERTA</v>
          </cell>
          <cell r="C38215" t="str">
            <v>UM</v>
          </cell>
        </row>
        <row r="38216">
          <cell r="A38216">
            <v>803194000</v>
          </cell>
          <cell r="B38216" t="str">
            <v>PAREDE TRAS. FORD CARGO (PESADO) ABERTA</v>
          </cell>
          <cell r="C38216" t="str">
            <v>UM</v>
          </cell>
        </row>
        <row r="38217">
          <cell r="A38217">
            <v>803192000</v>
          </cell>
          <cell r="B38217" t="str">
            <v>PAREDE TRAS. FORD CARGO (LEVE)</v>
          </cell>
          <cell r="C38217" t="str">
            <v>UM</v>
          </cell>
        </row>
        <row r="38218">
          <cell r="A38218">
            <v>803193000</v>
          </cell>
          <cell r="B38218" t="str">
            <v>PAREDE TRAS. FORD CARGO (PESADO)</v>
          </cell>
          <cell r="C38218" t="str">
            <v>UM</v>
          </cell>
        </row>
        <row r="38219">
          <cell r="A38219" t="str">
            <v>DD84135090</v>
          </cell>
          <cell r="B38219" t="str">
            <v>OUTRAS BOMBAS VOLUMETRICAS</v>
          </cell>
          <cell r="C38219" t="str">
            <v>UM</v>
          </cell>
        </row>
        <row r="38220">
          <cell r="A38220" t="str">
            <v>DD84132000</v>
          </cell>
          <cell r="B38220" t="str">
            <v>BOMBAS P/LIQUIDOS MANUAIS</v>
          </cell>
          <cell r="C38220" t="str">
            <v>UM</v>
          </cell>
        </row>
        <row r="38221">
          <cell r="A38221">
            <v>703183220</v>
          </cell>
          <cell r="B38221" t="str">
            <v>SUPORTE FILTRO PAREDE TRAS. FORD CARGO</v>
          </cell>
          <cell r="C38221" t="str">
            <v>UM</v>
          </cell>
        </row>
        <row r="38222">
          <cell r="A38222">
            <v>703183230</v>
          </cell>
          <cell r="B38222" t="str">
            <v>CJ. SUPORTE FILTRO PAREDE TRAS. FORD CARGO</v>
          </cell>
          <cell r="C38222" t="str">
            <v>UM</v>
          </cell>
        </row>
        <row r="38223">
          <cell r="A38223">
            <v>809024000</v>
          </cell>
          <cell r="B38223" t="str">
            <v>RESERVATORIO DE AR 20 lts DELGO</v>
          </cell>
          <cell r="C38223" t="str">
            <v>UM</v>
          </cell>
        </row>
        <row r="38224">
          <cell r="A38224">
            <v>709024000</v>
          </cell>
          <cell r="B38224" t="str">
            <v>RESERVATORIO DE AR 20 LITROS</v>
          </cell>
          <cell r="C38224" t="str">
            <v>UM</v>
          </cell>
        </row>
        <row r="38225">
          <cell r="A38225" t="str">
            <v>70902400P</v>
          </cell>
          <cell r="B38225" t="str">
            <v>RESERVATORIO DE AR 20 LITROS - PINTADO</v>
          </cell>
          <cell r="C38225" t="str">
            <v>UM</v>
          </cell>
        </row>
        <row r="38226">
          <cell r="A38226" t="str">
            <v>80902400F</v>
          </cell>
          <cell r="B38226" t="str">
            <v>RESERVATORIO DE AR 20 lts DELGO</v>
          </cell>
          <cell r="C38226" t="str">
            <v>UM</v>
          </cell>
        </row>
        <row r="38227">
          <cell r="A38227">
            <v>109958000</v>
          </cell>
          <cell r="B38227" t="str">
            <v>PROTETOR TIPO CAP PARA PINO ROSCADO (SC-0312-10C)</v>
          </cell>
          <cell r="C38227" t="str">
            <v>UM</v>
          </cell>
        </row>
        <row r="38228">
          <cell r="A38228">
            <v>200597000</v>
          </cell>
          <cell r="B38228" t="str">
            <v>ETIQUETA BRANCA 105 x 78 mm</v>
          </cell>
          <cell r="C38228" t="str">
            <v>MI</v>
          </cell>
        </row>
        <row r="38229">
          <cell r="A38229" t="str">
            <v>DD32082010</v>
          </cell>
          <cell r="B38229" t="str">
            <v>TINTAS</v>
          </cell>
          <cell r="C38229" t="str">
            <v>UM</v>
          </cell>
        </row>
        <row r="38230">
          <cell r="A38230" t="str">
            <v>DD44170090</v>
          </cell>
          <cell r="B38230" t="str">
            <v>CABO DE MADEIRA/DIVS</v>
          </cell>
          <cell r="C38230" t="str">
            <v>UM</v>
          </cell>
        </row>
        <row r="38231">
          <cell r="A38231" t="str">
            <v>DD81019990</v>
          </cell>
          <cell r="B38231" t="str">
            <v>OUTROS PROD. TUNGSTENIO</v>
          </cell>
          <cell r="C38231" t="str">
            <v>UM</v>
          </cell>
        </row>
        <row r="38232">
          <cell r="A38232" t="str">
            <v>DD69032090</v>
          </cell>
          <cell r="B38232" t="str">
            <v>OUTROS PROD.CERAMICOS</v>
          </cell>
          <cell r="C38232" t="str">
            <v>UM</v>
          </cell>
        </row>
        <row r="38233">
          <cell r="A38233" t="str">
            <v>DD84198190</v>
          </cell>
          <cell r="B38233" t="str">
            <v>OUTS APARELHOS P/DISPOSIT</v>
          </cell>
          <cell r="C38233" t="str">
            <v>UM</v>
          </cell>
        </row>
        <row r="38234">
          <cell r="A38234" t="str">
            <v>IMOB73181500</v>
          </cell>
          <cell r="B38234" t="str">
            <v>OUTROS PARAFUSOS</v>
          </cell>
          <cell r="C38234" t="str">
            <v>UM</v>
          </cell>
        </row>
        <row r="38235">
          <cell r="A38235" t="str">
            <v>DD94017100</v>
          </cell>
          <cell r="B38235" t="str">
            <v>OUTROS ASSENTOS</v>
          </cell>
          <cell r="C38235" t="str">
            <v>UM</v>
          </cell>
        </row>
        <row r="38236">
          <cell r="A38236">
            <v>300871000</v>
          </cell>
          <cell r="B38236" t="str">
            <v>BOCAL DE CERAMICA N° 4</v>
          </cell>
          <cell r="C38236" t="str">
            <v>UM</v>
          </cell>
        </row>
        <row r="38237">
          <cell r="A38237">
            <v>300872000</v>
          </cell>
          <cell r="B38237" t="str">
            <v>BOCAL DE CERAMICA N° 6</v>
          </cell>
          <cell r="C38237" t="str">
            <v>UM</v>
          </cell>
        </row>
        <row r="38238">
          <cell r="A38238">
            <v>300873000</v>
          </cell>
          <cell r="B38238" t="str">
            <v>ANEL DE PTFE INFERIOR</v>
          </cell>
          <cell r="C38238" t="str">
            <v>UM</v>
          </cell>
        </row>
        <row r="38239">
          <cell r="A38239">
            <v>300874000</v>
          </cell>
          <cell r="B38239" t="str">
            <v>ELETRODO DE TUNGSTENIO SEM TH 2,38MM</v>
          </cell>
          <cell r="C38239" t="str">
            <v>UM</v>
          </cell>
        </row>
        <row r="38240">
          <cell r="A38240">
            <v>300875000</v>
          </cell>
          <cell r="B38240" t="str">
            <v>NIPLE DE ENTRADA REGULADOR ARG/AC</v>
          </cell>
          <cell r="C38240" t="str">
            <v>UM</v>
          </cell>
        </row>
        <row r="38241">
          <cell r="A38241" t="str">
            <v>DD73064000</v>
          </cell>
          <cell r="B38241" t="str">
            <v>OUTRO TUBOS DE AÇOS INOX</v>
          </cell>
          <cell r="C38241" t="str">
            <v>UM</v>
          </cell>
        </row>
        <row r="38242">
          <cell r="A38242">
            <v>800435000</v>
          </cell>
          <cell r="B38242" t="str">
            <v>SUPORTE RESERVATORIO AR DUPLO (PRETO)</v>
          </cell>
          <cell r="C38242" t="str">
            <v>UM</v>
          </cell>
        </row>
        <row r="38243">
          <cell r="A38243">
            <v>800436000</v>
          </cell>
          <cell r="B38243" t="str">
            <v>CINTA DO RESERVATORIO AR (PRETO)</v>
          </cell>
          <cell r="C38243" t="str">
            <v>UM</v>
          </cell>
        </row>
        <row r="38244">
          <cell r="A38244">
            <v>807724000</v>
          </cell>
          <cell r="B38244" t="str">
            <v>PINO TRAVA ENGATE CAMBAO P/ BETONEIRA</v>
          </cell>
          <cell r="C38244" t="str">
            <v>UM</v>
          </cell>
        </row>
        <row r="38245">
          <cell r="A38245">
            <v>807725000</v>
          </cell>
          <cell r="B38245" t="str">
            <v>CONJUNTO SAPATA FIXACAO P/ BETONEIRA</v>
          </cell>
          <cell r="C38245" t="str">
            <v>UM</v>
          </cell>
        </row>
        <row r="38246">
          <cell r="A38246">
            <v>807726000</v>
          </cell>
          <cell r="B38246" t="str">
            <v>CONJUNTO SAPATA FIXACAO MAIOR P/ BETONEIRA</v>
          </cell>
          <cell r="C38246" t="str">
            <v>UM</v>
          </cell>
        </row>
        <row r="38247">
          <cell r="A38247" t="str">
            <v>DT800000P</v>
          </cell>
          <cell r="B38247" t="str">
            <v>PARA-CHOQUE PINTADO PRETO</v>
          </cell>
          <cell r="C38247" t="str">
            <v>UM</v>
          </cell>
        </row>
        <row r="38248">
          <cell r="A38248" t="str">
            <v>DT8000000</v>
          </cell>
          <cell r="B38248" t="str">
            <v>PARA-CHOQUE TOYOTA BANDEIRANTE</v>
          </cell>
          <cell r="C38248" t="str">
            <v>UM</v>
          </cell>
        </row>
        <row r="38249">
          <cell r="A38249">
            <v>808794000</v>
          </cell>
          <cell r="B38249" t="str">
            <v>COMPLEMENTO CHAMINÉ TRAS. INTERNA - 12050313</v>
          </cell>
          <cell r="C38249" t="str">
            <v>UM</v>
          </cell>
        </row>
        <row r="38250">
          <cell r="A38250" t="str">
            <v>DD90321010</v>
          </cell>
          <cell r="B38250" t="str">
            <v>TERMOSTATOS AUTOMATICOS</v>
          </cell>
          <cell r="C38250" t="str">
            <v>UM</v>
          </cell>
        </row>
        <row r="38251">
          <cell r="A38251" t="str">
            <v>DD84159020</v>
          </cell>
          <cell r="B38251" t="str">
            <v>OUTRAS PARTES AR CONDICIONADO</v>
          </cell>
          <cell r="C38251" t="str">
            <v>UM</v>
          </cell>
        </row>
        <row r="38252">
          <cell r="A38252" t="str">
            <v>DD84159010</v>
          </cell>
          <cell r="B38252" t="str">
            <v>OUTRAS PARTES AR CONDICIONADO</v>
          </cell>
          <cell r="C38252" t="str">
            <v>UM</v>
          </cell>
        </row>
        <row r="38253">
          <cell r="A38253">
            <v>808719000</v>
          </cell>
          <cell r="B38253" t="str">
            <v>PONTEIRA CANO DESCARGA - 10594340</v>
          </cell>
          <cell r="C38253" t="str">
            <v>UM</v>
          </cell>
        </row>
        <row r="38254">
          <cell r="A38254">
            <v>102982000</v>
          </cell>
          <cell r="B38254" t="str">
            <v>TUBO GALV RETO 4 " x 1,55mm PAR x 6000mm</v>
          </cell>
          <cell r="C38254" t="str">
            <v>UM</v>
          </cell>
        </row>
        <row r="38255">
          <cell r="A38255" t="str">
            <v>DD84433113</v>
          </cell>
          <cell r="B38255" t="str">
            <v>OUTRAS IMPRESSORAS</v>
          </cell>
          <cell r="C38255" t="str">
            <v>UM</v>
          </cell>
        </row>
        <row r="38256">
          <cell r="A38256" t="str">
            <v>DD84439933</v>
          </cell>
          <cell r="B38256" t="str">
            <v>OUTROS CARTUCHOS</v>
          </cell>
          <cell r="C38256" t="str">
            <v>UM</v>
          </cell>
        </row>
        <row r="38257">
          <cell r="A38257" t="str">
            <v>DD85258029</v>
          </cell>
          <cell r="B38257" t="str">
            <v>OUTRAS CAMERAS FOTOGRAFICAS</v>
          </cell>
          <cell r="C38257" t="str">
            <v>UM</v>
          </cell>
        </row>
        <row r="38258">
          <cell r="A38258">
            <v>706440000</v>
          </cell>
          <cell r="B38258" t="str">
            <v>SUPORTE DO APOIO</v>
          </cell>
          <cell r="C38258" t="str">
            <v>UM</v>
          </cell>
        </row>
        <row r="38259">
          <cell r="A38259">
            <v>706439000</v>
          </cell>
          <cell r="B38259" t="str">
            <v>SUPORTE DE APOIO</v>
          </cell>
          <cell r="C38259" t="str">
            <v>UM</v>
          </cell>
        </row>
        <row r="38260">
          <cell r="A38260">
            <v>706441000</v>
          </cell>
          <cell r="B38260" t="str">
            <v>PLACA REFORÇO</v>
          </cell>
          <cell r="C38260" t="str">
            <v>UM</v>
          </cell>
        </row>
        <row r="38261">
          <cell r="A38261" t="str">
            <v>DD39119029</v>
          </cell>
          <cell r="B38261" t="str">
            <v>OUTROS POLITERPENOS,ETC</v>
          </cell>
          <cell r="C38261" t="str">
            <v>UM</v>
          </cell>
        </row>
        <row r="38262">
          <cell r="A38262" t="str">
            <v>80805200P</v>
          </cell>
          <cell r="B38262" t="str">
            <v>CABINE PARCIAL 1721 CARA CHATA PINTADA</v>
          </cell>
          <cell r="C38262" t="str">
            <v>UM</v>
          </cell>
        </row>
        <row r="38263">
          <cell r="A38263" t="str">
            <v>DT805200P</v>
          </cell>
          <cell r="B38263" t="str">
            <v>CABINE PARCIAL 1721 CARA CHATA PINTADA</v>
          </cell>
          <cell r="C38263" t="str">
            <v>UM</v>
          </cell>
        </row>
        <row r="38264">
          <cell r="A38264">
            <v>808884000</v>
          </cell>
          <cell r="B38264" t="str">
            <v>PERFIL FIXAÇÃO ESTRUTURA - 10555693</v>
          </cell>
          <cell r="C38264" t="str">
            <v>UM</v>
          </cell>
        </row>
        <row r="38265">
          <cell r="A38265" t="str">
            <v>8013180MD</v>
          </cell>
          <cell r="B38265" t="str">
            <v>PARA-LAMA EM CHAPA DIR - MEXICO</v>
          </cell>
          <cell r="C38265" t="str">
            <v>UM</v>
          </cell>
        </row>
        <row r="38266">
          <cell r="A38266" t="str">
            <v>8013180ME</v>
          </cell>
          <cell r="B38266" t="str">
            <v>PARA-LAMA EM CHAPA ESQ - MEXICO</v>
          </cell>
          <cell r="C38266" t="str">
            <v>UM</v>
          </cell>
        </row>
        <row r="38267">
          <cell r="A38267">
            <v>706363100</v>
          </cell>
          <cell r="B38267" t="str">
            <v>ESCADA DE ACESSO</v>
          </cell>
          <cell r="C38267" t="str">
            <v>UM</v>
          </cell>
        </row>
        <row r="38268">
          <cell r="A38268">
            <v>706363200</v>
          </cell>
          <cell r="B38268" t="str">
            <v>ESCADA DE ACESSO - EXTERNO</v>
          </cell>
          <cell r="C38268" t="str">
            <v>UM</v>
          </cell>
        </row>
        <row r="38269">
          <cell r="A38269">
            <v>817434000</v>
          </cell>
          <cell r="B38269" t="str">
            <v>M.O. TRAVESSA PASSANTE - 3028305</v>
          </cell>
          <cell r="C38269" t="str">
            <v>UM</v>
          </cell>
        </row>
        <row r="38270">
          <cell r="A38270" t="str">
            <v>80617500D</v>
          </cell>
          <cell r="B38270" t="str">
            <v>ACAB. INT. DEFLETOR DIR. - CABINA R - SERIE 4 DE 98 DIANTE</v>
          </cell>
          <cell r="C38270" t="str">
            <v>UM</v>
          </cell>
        </row>
        <row r="38271">
          <cell r="A38271" t="str">
            <v>80617500E</v>
          </cell>
          <cell r="B38271" t="str">
            <v>ACAB. INT. DEFLETOR ESQ. - CABINA R - SERIE 4 DE 98 DIANTE</v>
          </cell>
          <cell r="C38271" t="str">
            <v>UM</v>
          </cell>
        </row>
        <row r="38272">
          <cell r="A38272" t="str">
            <v>8061750DF</v>
          </cell>
          <cell r="B38272" t="str">
            <v>ACAB. INT. DEFLETOR DIR. - CABINA R - SERIE 4 DE 98 DIANTE</v>
          </cell>
          <cell r="C38272" t="str">
            <v>UM</v>
          </cell>
        </row>
        <row r="38273">
          <cell r="A38273" t="str">
            <v>8061750EF</v>
          </cell>
          <cell r="B38273" t="str">
            <v>ACAB. INT. DEFLETOR ESQ. - CABINA R - SERIE 4 DE 98 DIANTE</v>
          </cell>
          <cell r="C38273" t="str">
            <v>UM</v>
          </cell>
        </row>
        <row r="38274">
          <cell r="A38274" t="str">
            <v>DT617500D</v>
          </cell>
          <cell r="B38274" t="str">
            <v>ACAB. INT. DEFLETOR DIR. - CABINA R - SERIE 4 DE 98 DIANTE</v>
          </cell>
          <cell r="C38274" t="str">
            <v>UM</v>
          </cell>
        </row>
        <row r="38275">
          <cell r="A38275" t="str">
            <v>DT617500E</v>
          </cell>
          <cell r="B38275" t="str">
            <v>ACAB. INT. DEFLETOR ESQ. - CABINA R - SERIE 4 DE 98 DIANTE</v>
          </cell>
          <cell r="C38275" t="str">
            <v>UM</v>
          </cell>
        </row>
        <row r="38276">
          <cell r="A38276" t="str">
            <v>DT61750EF</v>
          </cell>
          <cell r="B38276" t="str">
            <v>ACAB. INT. DEFLETOR ESQ. - CABINA R - SERIE 4 DE 98 DIANTE</v>
          </cell>
          <cell r="C38276" t="str">
            <v>UM</v>
          </cell>
        </row>
        <row r="38277">
          <cell r="A38277" t="str">
            <v>DT61750DF</v>
          </cell>
          <cell r="B38277" t="str">
            <v>ACAB. INT. DEFLETOR DIR. - CABINA R - SERIE 4 DE 98 DIANTE</v>
          </cell>
          <cell r="C38277" t="str">
            <v>UM</v>
          </cell>
        </row>
        <row r="38278">
          <cell r="A38278" t="str">
            <v>11617500D</v>
          </cell>
          <cell r="B38278" t="str">
            <v>ACAB. INT. DEFLETOR DIR. - CABINA R - SERIE 4 DE 98 DIANTE</v>
          </cell>
          <cell r="C38278" t="str">
            <v>UM</v>
          </cell>
        </row>
        <row r="38279">
          <cell r="A38279" t="str">
            <v>11617500E</v>
          </cell>
          <cell r="B38279" t="str">
            <v>ACAB. INT. DEFLETOR DIR. - CABINA R - SERIE 4 DE 98 DIANTE</v>
          </cell>
          <cell r="C38279" t="str">
            <v>UM</v>
          </cell>
        </row>
        <row r="38280">
          <cell r="A38280" t="str">
            <v>8077270DG</v>
          </cell>
          <cell r="B38280" t="str">
            <v>KIT REFORÇOS PORTA  DIR. 1113</v>
          </cell>
          <cell r="C38280" t="str">
            <v>UM</v>
          </cell>
        </row>
        <row r="38281">
          <cell r="A38281" t="str">
            <v>8077270EG</v>
          </cell>
          <cell r="B38281" t="str">
            <v>KIT REFORÇOS PORTA  ESQ. 1113</v>
          </cell>
          <cell r="C38281" t="str">
            <v>UM</v>
          </cell>
        </row>
        <row r="38282">
          <cell r="A38282" t="str">
            <v>DD62019200</v>
          </cell>
          <cell r="B38282" t="str">
            <v>OUTROS SOBRETUDOS</v>
          </cell>
          <cell r="C38282" t="str">
            <v>UM</v>
          </cell>
        </row>
        <row r="38283">
          <cell r="A38283">
            <v>709510290</v>
          </cell>
          <cell r="B38283" t="str">
            <v>DEFLETOR PERFURADO MB XBC ONIBUS</v>
          </cell>
          <cell r="C38283" t="str">
            <v>UM</v>
          </cell>
        </row>
        <row r="38284">
          <cell r="A38284">
            <v>709510300</v>
          </cell>
          <cell r="B38284" t="str">
            <v>CAMARA RETANGULAR SILENCIOSO XBC</v>
          </cell>
          <cell r="C38284" t="str">
            <v>UM</v>
          </cell>
        </row>
        <row r="38285">
          <cell r="A38285">
            <v>709510310</v>
          </cell>
          <cell r="B38285" t="str">
            <v>CAMARA RETANGULAR SILENCIOSO XBC</v>
          </cell>
          <cell r="C38285" t="str">
            <v>UM</v>
          </cell>
        </row>
        <row r="38286">
          <cell r="A38286">
            <v>709117240</v>
          </cell>
          <cell r="B38286" t="str">
            <v>DEFLETOR PERFURADO SILENCIOSO</v>
          </cell>
          <cell r="C38286" t="str">
            <v>UM</v>
          </cell>
        </row>
        <row r="38287">
          <cell r="A38287">
            <v>702508110</v>
          </cell>
          <cell r="B38287" t="str">
            <v>CAMARA DE ENTRADA DOS GASES SILENCIOSO HSK</v>
          </cell>
          <cell r="C38287" t="str">
            <v>UM</v>
          </cell>
        </row>
        <row r="38288">
          <cell r="A38288">
            <v>709636160</v>
          </cell>
          <cell r="B38288" t="str">
            <v>CAMARA RETENCAO DE ENTRADA SILENCIOSO 140L</v>
          </cell>
          <cell r="C38288" t="str">
            <v>UM</v>
          </cell>
        </row>
        <row r="38289">
          <cell r="A38289">
            <v>709636290</v>
          </cell>
          <cell r="B38289" t="str">
            <v>CAMARA RETENCAO MAIOR SILENCIOSO 140L</v>
          </cell>
          <cell r="C38289" t="str">
            <v>UM</v>
          </cell>
        </row>
        <row r="38290">
          <cell r="A38290">
            <v>709636370</v>
          </cell>
          <cell r="B38290" t="str">
            <v>DEFLETOR PERFURADO SAIDA SILENCIOSO 140L</v>
          </cell>
          <cell r="C38290" t="str">
            <v>UM</v>
          </cell>
        </row>
        <row r="38291">
          <cell r="A38291">
            <v>709636380</v>
          </cell>
          <cell r="B38291" t="str">
            <v>DEFLETOR PERFURADO SILENCIOSO 140L</v>
          </cell>
          <cell r="C38291" t="str">
            <v>UM</v>
          </cell>
        </row>
        <row r="38292">
          <cell r="A38292">
            <v>709510320</v>
          </cell>
          <cell r="B38292" t="str">
            <v>DEFLETOR PERFURADO MB XBC ONIBUS</v>
          </cell>
          <cell r="C38292" t="str">
            <v>UM</v>
          </cell>
        </row>
        <row r="38293">
          <cell r="A38293">
            <v>709510330</v>
          </cell>
          <cell r="B38293" t="str">
            <v>CAMARA RETANGULAR SILENCIOSO XBC</v>
          </cell>
          <cell r="C38293" t="str">
            <v>UM</v>
          </cell>
        </row>
        <row r="38294">
          <cell r="A38294">
            <v>709510340</v>
          </cell>
          <cell r="B38294" t="str">
            <v>CAMARA RETANGULAR SILENCIOSO XBC</v>
          </cell>
          <cell r="C38294" t="str">
            <v>UM</v>
          </cell>
        </row>
        <row r="38295">
          <cell r="A38295">
            <v>709117250</v>
          </cell>
          <cell r="B38295" t="str">
            <v>DEFLETOR PERFURADO SILENCIOSO</v>
          </cell>
          <cell r="C38295" t="str">
            <v>UM</v>
          </cell>
        </row>
        <row r="38296">
          <cell r="A38296">
            <v>702508190</v>
          </cell>
          <cell r="B38296" t="str">
            <v>CAMARA DE ENTRADA DOS GASES SILENCIOSO HSK</v>
          </cell>
          <cell r="C38296" t="str">
            <v>UM</v>
          </cell>
        </row>
        <row r="38297">
          <cell r="A38297">
            <v>709636390</v>
          </cell>
          <cell r="B38297" t="str">
            <v>CAMARA RETENCAO DE ENTRADA SILENCIOSO 140L</v>
          </cell>
          <cell r="C38297" t="str">
            <v>UM</v>
          </cell>
        </row>
        <row r="38298">
          <cell r="A38298">
            <v>709636400</v>
          </cell>
          <cell r="B38298" t="str">
            <v>CAMARA RETENCAO MAIOR SILENCIOSO 140L</v>
          </cell>
          <cell r="C38298" t="str">
            <v>UM</v>
          </cell>
        </row>
        <row r="38299">
          <cell r="A38299">
            <v>709636410</v>
          </cell>
          <cell r="B38299" t="str">
            <v>DEFLETOR PERFURADO SAIDA SILENCIOSO 140L</v>
          </cell>
          <cell r="C38299" t="str">
            <v>UM</v>
          </cell>
        </row>
        <row r="38300">
          <cell r="A38300">
            <v>709636420</v>
          </cell>
          <cell r="B38300" t="str">
            <v>DEFLETOR PERFURADO SILENCIOSO 140L</v>
          </cell>
          <cell r="C38300" t="str">
            <v>UM</v>
          </cell>
        </row>
        <row r="38301">
          <cell r="A38301" t="str">
            <v>DD85423190</v>
          </cell>
          <cell r="B38301" t="str">
            <v>OUTROS</v>
          </cell>
          <cell r="C38301" t="str">
            <v>UM</v>
          </cell>
        </row>
        <row r="38302">
          <cell r="A38302" t="str">
            <v>dd84733041</v>
          </cell>
          <cell r="B38302" t="str">
            <v>OUTRAS PLACAS</v>
          </cell>
          <cell r="C38302" t="str">
            <v>UM</v>
          </cell>
        </row>
        <row r="38303">
          <cell r="A38303" t="str">
            <v>DD85044021</v>
          </cell>
          <cell r="B38303" t="str">
            <v>OUTRAS FONTES</v>
          </cell>
          <cell r="C38303" t="str">
            <v>UM</v>
          </cell>
        </row>
        <row r="38304">
          <cell r="A38304" t="str">
            <v>DD84733019</v>
          </cell>
          <cell r="B38304" t="str">
            <v>OUTROS GABINETES</v>
          </cell>
          <cell r="C38304" t="str">
            <v>UM</v>
          </cell>
        </row>
        <row r="38305">
          <cell r="A38305" t="str">
            <v>DD84717029</v>
          </cell>
          <cell r="B38305" t="str">
            <v>OUTRAS PARTES DISCO</v>
          </cell>
          <cell r="C38305" t="str">
            <v>UM</v>
          </cell>
        </row>
        <row r="38306">
          <cell r="A38306" t="str">
            <v>TESTE 802065000</v>
          </cell>
          <cell r="B38306" t="str">
            <v>PARA-CHOQUE DIANTEIRO -  688 880 72 70 5900</v>
          </cell>
          <cell r="C38306" t="str">
            <v>UM</v>
          </cell>
        </row>
        <row r="38307">
          <cell r="A38307" t="str">
            <v>TESTE 702065000</v>
          </cell>
          <cell r="B38307" t="str">
            <v>PARA-CHOQUE DIANTEIRO -  688 880 72 70 5900</v>
          </cell>
          <cell r="C38307" t="str">
            <v>UM</v>
          </cell>
        </row>
        <row r="38308">
          <cell r="A38308">
            <v>701181000</v>
          </cell>
          <cell r="B38308" t="str">
            <v>FIXACAO DO ESTRIBO</v>
          </cell>
          <cell r="C38308" t="str">
            <v>UM</v>
          </cell>
        </row>
        <row r="38309">
          <cell r="A38309" t="str">
            <v>DD34011110</v>
          </cell>
          <cell r="B38309" t="str">
            <v>OUTRO SABAO</v>
          </cell>
          <cell r="C38309" t="str">
            <v>UM</v>
          </cell>
        </row>
        <row r="38310">
          <cell r="A38310" t="str">
            <v>dd85285120</v>
          </cell>
          <cell r="B38310" t="str">
            <v>OUTROS MONITORES</v>
          </cell>
          <cell r="C38310" t="str">
            <v>UM</v>
          </cell>
        </row>
        <row r="38311">
          <cell r="A38311" t="str">
            <v>DD84433236</v>
          </cell>
          <cell r="B38311" t="str">
            <v>OUTRAS IMPRESSORAS</v>
          </cell>
          <cell r="C38311" t="str">
            <v>UM</v>
          </cell>
        </row>
        <row r="38312">
          <cell r="A38312">
            <v>807728000</v>
          </cell>
          <cell r="B38312" t="str">
            <v>TRAVESSA ASA DELTA Z - 3028305</v>
          </cell>
          <cell r="C38312" t="str">
            <v>UM</v>
          </cell>
        </row>
        <row r="38313">
          <cell r="A38313" t="str">
            <v>DD68053020</v>
          </cell>
          <cell r="B38313" t="str">
            <v>DISCO DE FIBRA</v>
          </cell>
          <cell r="C38313" t="str">
            <v>UM</v>
          </cell>
        </row>
        <row r="38314">
          <cell r="A38314">
            <v>810707000</v>
          </cell>
          <cell r="B38314" t="str">
            <v>M.O. TAMPA DE VALVULAS P/ GUINDASTE RT800E - 7258100169</v>
          </cell>
          <cell r="C38314" t="str">
            <v>UM</v>
          </cell>
        </row>
        <row r="38315">
          <cell r="A38315">
            <v>810708000</v>
          </cell>
          <cell r="B38315" t="str">
            <v>M.O. TAMPA DE VALVULAS P/ GUINDASTE RT640E/650E - 7258100107</v>
          </cell>
          <cell r="C38315" t="str">
            <v>UM</v>
          </cell>
        </row>
        <row r="38316">
          <cell r="A38316">
            <v>190707000</v>
          </cell>
          <cell r="B38316" t="str">
            <v>TAMPA DE VALVULAS P/ GUINDASTE RT800E - 7258100169</v>
          </cell>
          <cell r="C38316" t="str">
            <v>UM</v>
          </cell>
        </row>
        <row r="38317">
          <cell r="A38317">
            <v>190708000</v>
          </cell>
          <cell r="B38317" t="str">
            <v>TAMPA DE VALVULAS P/ GUINDASTE RT640E/650E - 7258100107</v>
          </cell>
          <cell r="C38317" t="str">
            <v>UM</v>
          </cell>
        </row>
        <row r="38318">
          <cell r="A38318" t="str">
            <v>70100103D</v>
          </cell>
          <cell r="B38318" t="str">
            <v>REFORÇO MENOR DA PONTEIRA  PARACHOQUE</v>
          </cell>
          <cell r="C38318" t="str">
            <v>UM</v>
          </cell>
        </row>
        <row r="38319">
          <cell r="A38319" t="str">
            <v>70100103E</v>
          </cell>
          <cell r="B38319" t="str">
            <v>REFORÇO MENOR DA PONTEIRA  PARACHOQUE</v>
          </cell>
          <cell r="C38319" t="str">
            <v>UM</v>
          </cell>
        </row>
        <row r="38320">
          <cell r="A38320">
            <v>701001100</v>
          </cell>
          <cell r="B38320" t="str">
            <v>REFORÇO MAIOR DA PONTEIRA COM PORCAS PARACHOQUE</v>
          </cell>
          <cell r="C38320" t="str">
            <v>UM</v>
          </cell>
        </row>
        <row r="38321">
          <cell r="A38321">
            <v>701001200</v>
          </cell>
          <cell r="B38321" t="str">
            <v>REFORÇO MAIOR DA PONTEIRA COM PORCAS PARACHOQUE</v>
          </cell>
          <cell r="C38321" t="str">
            <v>UM</v>
          </cell>
        </row>
        <row r="38322">
          <cell r="A38322" t="str">
            <v>11436400E</v>
          </cell>
          <cell r="B38322" t="str">
            <v>ESTRIBO ESQUERDO - CONSTELLATION</v>
          </cell>
          <cell r="C38322" t="str">
            <v>UM</v>
          </cell>
        </row>
        <row r="38323">
          <cell r="A38323" t="str">
            <v>TESTE - 80882400</v>
          </cell>
          <cell r="B38323" t="str">
            <v>RESERVATORIO DE AR 37L - 6008.005.725.22.8</v>
          </cell>
          <cell r="C38323" t="str">
            <v>UM</v>
          </cell>
        </row>
        <row r="38324">
          <cell r="A38324" t="str">
            <v>708824000 - TEST</v>
          </cell>
          <cell r="B38324" t="str">
            <v>RESERVATORIO DE AR 37L - 6008.005.725.22.8</v>
          </cell>
          <cell r="C38324" t="str">
            <v>UM</v>
          </cell>
        </row>
        <row r="38325">
          <cell r="A38325" t="str">
            <v>T - 808824000(2)</v>
          </cell>
          <cell r="B38325" t="str">
            <v>RESERVATORIO DE AR 37L - 6008.005.725.22.8</v>
          </cell>
          <cell r="C38325" t="str">
            <v>UM</v>
          </cell>
        </row>
        <row r="38326">
          <cell r="A38326" t="str">
            <v>708824000 - (2)</v>
          </cell>
          <cell r="B38326" t="str">
            <v>RESERVATORIO DE AR 37L - 6008.005.725.22.8</v>
          </cell>
          <cell r="C38326" t="str">
            <v>UM</v>
          </cell>
        </row>
        <row r="38327">
          <cell r="A38327">
            <v>801719000</v>
          </cell>
          <cell r="B38327" t="str">
            <v>PISEIRA DO ESTRIBO INFERIOR  - AXOR 2644-2540</v>
          </cell>
          <cell r="C38327" t="str">
            <v>UM</v>
          </cell>
        </row>
        <row r="38328">
          <cell r="A38328">
            <v>111719000</v>
          </cell>
          <cell r="B38328" t="str">
            <v>PISEIRA DO ESTRIBO INFERIOR AXOR 2644-2540</v>
          </cell>
          <cell r="C38328" t="str">
            <v>UM</v>
          </cell>
        </row>
        <row r="38329">
          <cell r="A38329">
            <v>807729000</v>
          </cell>
          <cell r="B38329" t="str">
            <v>PAINEL EXPOSITOR AMALCA DT</v>
          </cell>
          <cell r="C38329" t="str">
            <v>UM</v>
          </cell>
        </row>
        <row r="38330">
          <cell r="A38330">
            <v>707729000</v>
          </cell>
          <cell r="B38330" t="str">
            <v>PAINEL EXPOSITOR AMALCA DT</v>
          </cell>
          <cell r="C38330" t="str">
            <v>UM</v>
          </cell>
        </row>
        <row r="38331">
          <cell r="A38331">
            <v>707729010</v>
          </cell>
          <cell r="B38331" t="str">
            <v>CHAPA PINTADA AMALCA DT</v>
          </cell>
          <cell r="C38331" t="str">
            <v>UM</v>
          </cell>
        </row>
        <row r="38332">
          <cell r="A38332">
            <v>707729020</v>
          </cell>
          <cell r="B38332" t="str">
            <v>TUBO SERRADO 1500 AMALCA DT</v>
          </cell>
          <cell r="C38332" t="str">
            <v>UM</v>
          </cell>
        </row>
        <row r="38333">
          <cell r="A38333">
            <v>707729030</v>
          </cell>
          <cell r="B38333" t="str">
            <v>TUBO SERRADO 1300 AMALCA DT</v>
          </cell>
          <cell r="C38333" t="str">
            <v>UM</v>
          </cell>
        </row>
        <row r="38334">
          <cell r="A38334">
            <v>707729040</v>
          </cell>
          <cell r="B38334" t="str">
            <v>PAINEL VAZADO AMALCA DT</v>
          </cell>
          <cell r="C38334" t="str">
            <v>UM</v>
          </cell>
        </row>
        <row r="38335">
          <cell r="A38335">
            <v>707729050</v>
          </cell>
          <cell r="B38335" t="str">
            <v>PAINEL VAZADO AMALCABURIO DT</v>
          </cell>
          <cell r="C38335" t="str">
            <v>UM</v>
          </cell>
        </row>
        <row r="38336">
          <cell r="A38336">
            <v>200598000</v>
          </cell>
          <cell r="B38336" t="str">
            <v>CAIXA DE MADEIRA CONTROIL (100 X 120 X 65)</v>
          </cell>
          <cell r="C38336" t="str">
            <v>UM</v>
          </cell>
        </row>
        <row r="38337">
          <cell r="A38337" t="str">
            <v>DD68042300</v>
          </cell>
          <cell r="B38337" t="str">
            <v>OUTROS REBOLOS</v>
          </cell>
          <cell r="C38337" t="str">
            <v>UM</v>
          </cell>
        </row>
        <row r="38338">
          <cell r="A38338">
            <v>701001300</v>
          </cell>
          <cell r="B38338" t="str">
            <v>REFORÇO MENOR DA PONTEIRA COM PORCAS PARACHOQUE</v>
          </cell>
          <cell r="C38338" t="str">
            <v>UM</v>
          </cell>
        </row>
        <row r="38339">
          <cell r="A38339">
            <v>701001400</v>
          </cell>
          <cell r="B38339" t="str">
            <v>REFORÇO MENOR DA PONTEIRA COM PORCAS PARACHOQUE</v>
          </cell>
          <cell r="C38339" t="str">
            <v>UM</v>
          </cell>
        </row>
        <row r="38340">
          <cell r="A38340">
            <v>708269140</v>
          </cell>
          <cell r="B38340" t="str">
            <v>DEFLETOR INTERNO</v>
          </cell>
          <cell r="C38340" t="str">
            <v>UM</v>
          </cell>
        </row>
        <row r="38341">
          <cell r="A38341">
            <v>708269150</v>
          </cell>
          <cell r="B38341" t="str">
            <v>DEFLETOR INTERNO</v>
          </cell>
          <cell r="C38341" t="str">
            <v>UM</v>
          </cell>
        </row>
        <row r="38342">
          <cell r="A38342" t="str">
            <v>TESTE - 80762100</v>
          </cell>
          <cell r="B38342" t="str">
            <v>SUPORTE DO AMPLIFICADOR - 018036</v>
          </cell>
          <cell r="C38342" t="str">
            <v>UM</v>
          </cell>
        </row>
        <row r="38343">
          <cell r="A38343" t="str">
            <v>DD38089331</v>
          </cell>
          <cell r="B38343" t="str">
            <v>CONTENDO BROMOMETANO</v>
          </cell>
          <cell r="C38343" t="str">
            <v>UM</v>
          </cell>
        </row>
        <row r="38344">
          <cell r="A38344">
            <v>806444000</v>
          </cell>
          <cell r="B38344" t="str">
            <v>CHAPA SUPERIOR DO DEGRAU P/ GUINDASTE - 80061812</v>
          </cell>
          <cell r="C38344" t="str">
            <v>UM</v>
          </cell>
        </row>
        <row r="38345">
          <cell r="A38345">
            <v>806445000</v>
          </cell>
          <cell r="B38345" t="str">
            <v>SUPORTE P/ GUINDASTE - 80054892</v>
          </cell>
          <cell r="C38345" t="str">
            <v>UM</v>
          </cell>
        </row>
        <row r="38346">
          <cell r="A38346">
            <v>200777000</v>
          </cell>
          <cell r="B38346" t="str">
            <v>GAIOLA DE FERRO</v>
          </cell>
          <cell r="C38346" t="str">
            <v>UM</v>
          </cell>
        </row>
        <row r="38347">
          <cell r="A38347">
            <v>809714000</v>
          </cell>
          <cell r="B38347" t="str">
            <v>SILENCIOSO</v>
          </cell>
          <cell r="C38347" t="str">
            <v>UM</v>
          </cell>
        </row>
        <row r="38348">
          <cell r="A38348">
            <v>709714110</v>
          </cell>
          <cell r="B38348" t="str">
            <v>ABAFADOR DE ENTRADA</v>
          </cell>
          <cell r="C38348" t="str">
            <v>UM</v>
          </cell>
        </row>
        <row r="38349">
          <cell r="A38349">
            <v>709714100</v>
          </cell>
          <cell r="B38349" t="str">
            <v>ABAFADOR DE SAIDA</v>
          </cell>
          <cell r="C38349" t="str">
            <v>UM</v>
          </cell>
        </row>
        <row r="38350">
          <cell r="A38350">
            <v>709714010</v>
          </cell>
          <cell r="B38350" t="str">
            <v>CORPO DO SILENCIOSO 9714</v>
          </cell>
          <cell r="C38350" t="str">
            <v>UM</v>
          </cell>
        </row>
        <row r="38351">
          <cell r="A38351">
            <v>709714070</v>
          </cell>
          <cell r="B38351" t="str">
            <v>TUBO ENTRADA DE GASES</v>
          </cell>
          <cell r="C38351" t="str">
            <v>UM</v>
          </cell>
        </row>
        <row r="38352">
          <cell r="A38352">
            <v>709714130</v>
          </cell>
          <cell r="B38352" t="str">
            <v>TUBO DE DISTRIBUICAO DOS GASES</v>
          </cell>
          <cell r="C38352" t="str">
            <v>UM</v>
          </cell>
        </row>
        <row r="38353">
          <cell r="A38353">
            <v>709714040</v>
          </cell>
          <cell r="B38353" t="str">
            <v>TUBO DE SAIDA DOS GASES</v>
          </cell>
          <cell r="C38353" t="str">
            <v>UM</v>
          </cell>
        </row>
        <row r="38354">
          <cell r="A38354">
            <v>700050000</v>
          </cell>
          <cell r="B38354" t="str">
            <v>PRESILHA DA PESTANA DA PORTA 708 USINADA</v>
          </cell>
          <cell r="C38354" t="str">
            <v>UM</v>
          </cell>
        </row>
        <row r="38355">
          <cell r="A38355">
            <v>114347000</v>
          </cell>
          <cell r="B38355" t="str">
            <v>GRADE FRONTAL - CONSTELLATION</v>
          </cell>
          <cell r="C38355" t="str">
            <v>UM</v>
          </cell>
        </row>
        <row r="38356">
          <cell r="A38356" t="str">
            <v>DD72193300</v>
          </cell>
          <cell r="B38356" t="str">
            <v>OUTROS LAMIN. ACO INOX</v>
          </cell>
          <cell r="C38356" t="str">
            <v>UM</v>
          </cell>
        </row>
        <row r="38357">
          <cell r="A38357">
            <v>807113000</v>
          </cell>
          <cell r="B38357" t="str">
            <v>CABINE NUA TETO ALTO VOLVO FH</v>
          </cell>
          <cell r="C38357" t="str">
            <v>UM</v>
          </cell>
        </row>
        <row r="38358">
          <cell r="A38358">
            <v>114442000</v>
          </cell>
          <cell r="B38358" t="str">
            <v>PARACHOQUE CENTRAL - CONSTELLATION</v>
          </cell>
          <cell r="C38358" t="str">
            <v>UM</v>
          </cell>
        </row>
        <row r="38359">
          <cell r="A38359" t="str">
            <v>80711400D</v>
          </cell>
          <cell r="B38359" t="str">
            <v>CONJUNTO LATERAL DIREITA VOLVO FH</v>
          </cell>
          <cell r="C38359" t="str">
            <v>UM</v>
          </cell>
        </row>
        <row r="38360">
          <cell r="A38360" t="str">
            <v>80711400E</v>
          </cell>
          <cell r="B38360" t="str">
            <v>CONJUNTO LATERAL ESQUERDA VOLVO FH</v>
          </cell>
          <cell r="C38360" t="str">
            <v>UM</v>
          </cell>
        </row>
        <row r="38361">
          <cell r="A38361">
            <v>807115000</v>
          </cell>
          <cell r="B38361" t="str">
            <v>CONJUNTO PAREDE FRONTAL VOLVO FH</v>
          </cell>
          <cell r="C38361" t="str">
            <v>UM</v>
          </cell>
        </row>
        <row r="38362">
          <cell r="A38362">
            <v>807116000</v>
          </cell>
          <cell r="B38362" t="str">
            <v>CONJUNTO TETO MODELO ALTO - VOLVO FH</v>
          </cell>
          <cell r="C38362" t="str">
            <v>UM</v>
          </cell>
        </row>
        <row r="38363">
          <cell r="A38363">
            <v>807117000</v>
          </cell>
          <cell r="B38363" t="str">
            <v>CONJUNTO PAREDE TRASEIRA VOLVO FH</v>
          </cell>
          <cell r="C38363" t="str">
            <v>UM</v>
          </cell>
        </row>
        <row r="38364">
          <cell r="A38364">
            <v>807118000</v>
          </cell>
          <cell r="B38364" t="str">
            <v>CONJUNTO ASSOALHO VOLVO FH</v>
          </cell>
          <cell r="C38364" t="str">
            <v>UM</v>
          </cell>
        </row>
        <row r="38365">
          <cell r="A38365">
            <v>117113000</v>
          </cell>
          <cell r="B38365" t="str">
            <v>CABINE NUA TETO ALTO VOLVO FH</v>
          </cell>
          <cell r="C38365" t="str">
            <v>UM</v>
          </cell>
        </row>
        <row r="38366">
          <cell r="A38366" t="str">
            <v>11711400D</v>
          </cell>
          <cell r="B38366" t="str">
            <v>CONJUNTO LATERAL DIREITA VOLVO FH</v>
          </cell>
          <cell r="C38366" t="str">
            <v>UM</v>
          </cell>
        </row>
        <row r="38367">
          <cell r="A38367" t="str">
            <v>11711400E</v>
          </cell>
          <cell r="B38367" t="str">
            <v>CONJUNTO LATERAL ESQUERDA VOLVO FH</v>
          </cell>
          <cell r="C38367" t="str">
            <v>UM</v>
          </cell>
        </row>
        <row r="38368">
          <cell r="A38368">
            <v>117115000</v>
          </cell>
          <cell r="B38368" t="str">
            <v>CONJUNTO PAREDE FRONTAL VOLVO FH</v>
          </cell>
          <cell r="C38368" t="str">
            <v>UM</v>
          </cell>
        </row>
        <row r="38369">
          <cell r="A38369">
            <v>117116000</v>
          </cell>
          <cell r="B38369" t="str">
            <v>CONJUNTO TETO VOLVO FH</v>
          </cell>
          <cell r="C38369" t="str">
            <v>UM</v>
          </cell>
        </row>
        <row r="38370">
          <cell r="A38370">
            <v>117117000</v>
          </cell>
          <cell r="B38370" t="str">
            <v>CONJUNTO PAREDE TRASEIRA VOLVO FH</v>
          </cell>
          <cell r="C38370" t="str">
            <v>UM</v>
          </cell>
        </row>
        <row r="38371">
          <cell r="A38371">
            <v>117118000</v>
          </cell>
          <cell r="B38371" t="str">
            <v>CONJUNTO ASSOALHO VOLVO FH</v>
          </cell>
          <cell r="C38371" t="str">
            <v>UM</v>
          </cell>
        </row>
        <row r="38372">
          <cell r="A38372" t="str">
            <v>80711300F</v>
          </cell>
          <cell r="B38372" t="str">
            <v>CABINE NUA TETO ALTO VOLVO FH</v>
          </cell>
          <cell r="C38372" t="str">
            <v>UM</v>
          </cell>
        </row>
        <row r="38373">
          <cell r="A38373" t="str">
            <v>8071140DF</v>
          </cell>
          <cell r="B38373" t="str">
            <v>CONJUNTO LATERAL DIREITA VOLVO FH</v>
          </cell>
          <cell r="C38373" t="str">
            <v>UM</v>
          </cell>
        </row>
        <row r="38374">
          <cell r="A38374" t="str">
            <v>8071140EF</v>
          </cell>
          <cell r="B38374" t="str">
            <v>CONJUNTO LATERAL ESQUERDA VOLVO FH</v>
          </cell>
          <cell r="C38374" t="str">
            <v>UM</v>
          </cell>
        </row>
        <row r="38375">
          <cell r="A38375" t="str">
            <v>80711500F</v>
          </cell>
          <cell r="B38375" t="str">
            <v>CONJUNTO PAREDE FRONTAL VOLVO FH</v>
          </cell>
          <cell r="C38375" t="str">
            <v>UM</v>
          </cell>
        </row>
        <row r="38376">
          <cell r="A38376" t="str">
            <v>80711600F</v>
          </cell>
          <cell r="B38376" t="str">
            <v>CONJUNTO TETO VOLVO FH</v>
          </cell>
          <cell r="C38376" t="str">
            <v>UM</v>
          </cell>
        </row>
        <row r="38377">
          <cell r="A38377" t="str">
            <v>80711700F</v>
          </cell>
          <cell r="B38377" t="str">
            <v>CONJUNTO PAREDE TRASEIRA VOLVO FH</v>
          </cell>
          <cell r="C38377" t="str">
            <v>UM</v>
          </cell>
        </row>
        <row r="38378">
          <cell r="A38378" t="str">
            <v>80711800F</v>
          </cell>
          <cell r="B38378" t="str">
            <v>CONJUNTO ASSOALHO VOLVO FH</v>
          </cell>
          <cell r="C38378" t="str">
            <v>UM</v>
          </cell>
        </row>
        <row r="38379">
          <cell r="A38379">
            <v>803106000</v>
          </cell>
          <cell r="B38379" t="str">
            <v>CABINE COMPLETA FORD CARGO LP C/ PAINEL TRAS. ABERTA</v>
          </cell>
          <cell r="C38379" t="str">
            <v>UM</v>
          </cell>
        </row>
        <row r="38380">
          <cell r="A38380" t="str">
            <v>803106PAR</v>
          </cell>
          <cell r="B38380" t="str">
            <v>CABINE PARCIAL FORD CARGO LP C/ PAINEL TRAS. ABERTA</v>
          </cell>
          <cell r="C38380" t="str">
            <v>UM</v>
          </cell>
        </row>
        <row r="38381">
          <cell r="A38381">
            <v>803107000</v>
          </cell>
          <cell r="B38381" t="str">
            <v>CABINE COMPLETA FORD CARGO LP S/ PAINEL TRAS. ABERTA</v>
          </cell>
          <cell r="C38381" t="str">
            <v>UM</v>
          </cell>
        </row>
        <row r="38382">
          <cell r="A38382" t="str">
            <v>803107PAR</v>
          </cell>
          <cell r="B38382" t="str">
            <v>CABINE PARCIAL FORD CARGO LP S/ PAINEL TRAS. ABERTA</v>
          </cell>
          <cell r="C38382" t="str">
            <v>UM</v>
          </cell>
        </row>
        <row r="38383">
          <cell r="A38383">
            <v>803111000</v>
          </cell>
          <cell r="B38383" t="str">
            <v>CABINE COMPLETA FORD CARGO LP C/ PAINEL TRAS. FECHADA</v>
          </cell>
          <cell r="C38383" t="str">
            <v>UM</v>
          </cell>
        </row>
        <row r="38384">
          <cell r="A38384" t="str">
            <v>803111PAR</v>
          </cell>
          <cell r="B38384" t="str">
            <v>CABINE PARCIAL FORD CARGO LP C/ PAINEL TRAS. FECHADA</v>
          </cell>
          <cell r="C38384" t="str">
            <v>UM</v>
          </cell>
        </row>
        <row r="38385">
          <cell r="A38385">
            <v>803112000</v>
          </cell>
          <cell r="B38385" t="str">
            <v>CABINE COMPLETA FORD CARGO LP S/ PAINEL TRAS. FECHADA</v>
          </cell>
          <cell r="C38385" t="str">
            <v>UM</v>
          </cell>
        </row>
        <row r="38386">
          <cell r="A38386" t="str">
            <v>803112PAR</v>
          </cell>
          <cell r="B38386" t="str">
            <v>CABINE PARCIAL FORD CARGO LP S/ PAINEL TRAS. FECHADA</v>
          </cell>
          <cell r="C38386" t="str">
            <v>UM</v>
          </cell>
        </row>
        <row r="38387">
          <cell r="A38387" t="str">
            <v>80310800P</v>
          </cell>
          <cell r="B38387" t="str">
            <v>CABINE NUA FORD CARGO LP TRAS. ABERTA C/ PINT.</v>
          </cell>
          <cell r="C38387" t="str">
            <v>UM</v>
          </cell>
        </row>
        <row r="38388">
          <cell r="A38388" t="str">
            <v>803108PAR</v>
          </cell>
          <cell r="B38388" t="str">
            <v>ESTRUTURA CABINE  FORD CARGO LP TRAS. ABERTA C/ PINT.</v>
          </cell>
          <cell r="C38388" t="str">
            <v>UM</v>
          </cell>
        </row>
        <row r="38389">
          <cell r="A38389">
            <v>803109000</v>
          </cell>
          <cell r="B38389" t="str">
            <v>CABINE NUA FORD CARGO LP TRAS. ABERTA</v>
          </cell>
          <cell r="C38389" t="str">
            <v>UM</v>
          </cell>
        </row>
        <row r="38390">
          <cell r="A38390" t="str">
            <v>803109PAR</v>
          </cell>
          <cell r="B38390" t="str">
            <v>ESTRUTURA CABINE NUA FORD CARGO LP TRAS. ABERTA</v>
          </cell>
          <cell r="C38390" t="str">
            <v>UM</v>
          </cell>
        </row>
        <row r="38391">
          <cell r="A38391" t="str">
            <v>80310900S</v>
          </cell>
          <cell r="B38391" t="str">
            <v>CABINE NUA FORD CARGO LP TRAS. ABERTA -  MOD.  ECONOMICA</v>
          </cell>
          <cell r="C38391" t="str">
            <v>UM</v>
          </cell>
        </row>
        <row r="38392">
          <cell r="A38392" t="str">
            <v>80311300P</v>
          </cell>
          <cell r="B38392" t="str">
            <v>CABINE NUA FORD CARGO LP TRAS. FECHADA C/PINTURA</v>
          </cell>
          <cell r="C38392" t="str">
            <v>UM</v>
          </cell>
        </row>
        <row r="38393">
          <cell r="A38393" t="str">
            <v>803113PAR</v>
          </cell>
          <cell r="B38393" t="str">
            <v>ESTRUTURA CABINE FORD CARGO LP TRAS. FECHADA C/PINTURA</v>
          </cell>
          <cell r="C38393" t="str">
            <v>UM</v>
          </cell>
        </row>
        <row r="38394">
          <cell r="A38394">
            <v>803114000</v>
          </cell>
          <cell r="B38394" t="str">
            <v>CABINE NUA FORD CARGO LP TRAS. FECHADA</v>
          </cell>
          <cell r="C38394" t="str">
            <v>UM</v>
          </cell>
        </row>
        <row r="38395">
          <cell r="A38395" t="str">
            <v>803114PAR</v>
          </cell>
          <cell r="B38395" t="str">
            <v>ESTRUTURA CABINE FORD CARGO LP TRAS. FECHADA</v>
          </cell>
          <cell r="C38395" t="str">
            <v>UM</v>
          </cell>
        </row>
        <row r="38396">
          <cell r="A38396" t="str">
            <v>80311400S</v>
          </cell>
          <cell r="B38396" t="str">
            <v>CABINE NUA FORD CARGO LP TRAS. FECHADA -  MOD.  ECONOMICA</v>
          </cell>
          <cell r="C38396" t="str">
            <v>UM</v>
          </cell>
        </row>
        <row r="38397">
          <cell r="A38397">
            <v>803110000</v>
          </cell>
          <cell r="B38397" t="str">
            <v>CABINE PARCIAL FORD CARGO LP TRAS. ABERTA</v>
          </cell>
          <cell r="C38397" t="str">
            <v>UM</v>
          </cell>
        </row>
        <row r="38398">
          <cell r="A38398" t="str">
            <v>803110PAR</v>
          </cell>
          <cell r="B38398" t="str">
            <v>BASE DA CABINEL FORD CARGO LP TRAS. ABERTA</v>
          </cell>
          <cell r="C38398" t="str">
            <v>UM</v>
          </cell>
        </row>
        <row r="38399">
          <cell r="A38399" t="str">
            <v>80311000S</v>
          </cell>
          <cell r="B38399" t="str">
            <v>CABINE PARCIAL FORD CARGO LP TRAS. ABERTA -  MOD.  ECONOMICA</v>
          </cell>
          <cell r="C38399" t="str">
            <v>UM</v>
          </cell>
        </row>
        <row r="38400">
          <cell r="A38400">
            <v>803115000</v>
          </cell>
          <cell r="B38400" t="str">
            <v>CABINE PARCIAL FORD CARGO LP TRAS. FECHADA</v>
          </cell>
          <cell r="C38400" t="str">
            <v>UM</v>
          </cell>
        </row>
        <row r="38401">
          <cell r="A38401" t="str">
            <v>803115PAR</v>
          </cell>
          <cell r="B38401" t="str">
            <v>BASE CABINE FORD CARGO LP TRAS. FECHADA</v>
          </cell>
          <cell r="C38401" t="str">
            <v>UM</v>
          </cell>
        </row>
        <row r="38402">
          <cell r="A38402" t="str">
            <v>80311500S</v>
          </cell>
          <cell r="B38402" t="str">
            <v>CABINE PARCIAL FORD CARGO LP TRAS. FECHADA -  MOD.  ECONOMICA</v>
          </cell>
          <cell r="C38402" t="str">
            <v>UM</v>
          </cell>
        </row>
        <row r="38403">
          <cell r="A38403" t="str">
            <v>DT7113000</v>
          </cell>
          <cell r="B38403" t="str">
            <v>CABINE NUA TETO ALTO VOLVO FH</v>
          </cell>
          <cell r="C38403" t="str">
            <v>UM</v>
          </cell>
        </row>
        <row r="38404">
          <cell r="A38404" t="str">
            <v>DT711400D</v>
          </cell>
          <cell r="B38404" t="str">
            <v xml:space="preserve"> KIT LATERAL DIREITA VOLVO FH</v>
          </cell>
          <cell r="C38404" t="str">
            <v>UM</v>
          </cell>
        </row>
        <row r="38405">
          <cell r="A38405" t="str">
            <v>DT711400E</v>
          </cell>
          <cell r="B38405" t="str">
            <v xml:space="preserve"> KIT LATERAL ESQUERDA VOLVO FH</v>
          </cell>
          <cell r="C38405" t="str">
            <v>UM</v>
          </cell>
        </row>
        <row r="38406">
          <cell r="A38406" t="str">
            <v>DT7115000</v>
          </cell>
          <cell r="B38406" t="str">
            <v>KIT PAREDE FRONTAL VOLVO FH</v>
          </cell>
          <cell r="C38406" t="str">
            <v>UM</v>
          </cell>
        </row>
        <row r="38407">
          <cell r="A38407" t="str">
            <v>DT7116000</v>
          </cell>
          <cell r="B38407" t="str">
            <v>KIT TETO VOLVO FH</v>
          </cell>
          <cell r="C38407" t="str">
            <v>UM</v>
          </cell>
        </row>
        <row r="38408">
          <cell r="A38408" t="str">
            <v>DT7117000</v>
          </cell>
          <cell r="B38408" t="str">
            <v>KIT PAREDE TRASEIRA VOLVO FH</v>
          </cell>
          <cell r="C38408" t="str">
            <v>UM</v>
          </cell>
        </row>
        <row r="38409">
          <cell r="A38409" t="str">
            <v>DT7118000</v>
          </cell>
          <cell r="B38409" t="str">
            <v>KIT ASSOALHO VOLVO FH</v>
          </cell>
          <cell r="C38409" t="str">
            <v>UM</v>
          </cell>
        </row>
        <row r="38410">
          <cell r="A38410">
            <v>703106000</v>
          </cell>
          <cell r="B38410" t="str">
            <v>CABINE NUA FORD CARGO LP  -PAR. TRAS. ABERTA</v>
          </cell>
          <cell r="C38410" t="str">
            <v>UM</v>
          </cell>
        </row>
        <row r="38411">
          <cell r="A38411">
            <v>703110000</v>
          </cell>
          <cell r="B38411" t="str">
            <v>CABINE PARCIAL FORD CARGO LP TRAS. ABERTA S/ PORTAS</v>
          </cell>
          <cell r="C38411" t="str">
            <v>UM</v>
          </cell>
        </row>
        <row r="38412">
          <cell r="A38412">
            <v>703111000</v>
          </cell>
          <cell r="B38412" t="str">
            <v>CABINE NUA FORD CARGO LP MONTADA</v>
          </cell>
          <cell r="C38412" t="str">
            <v>UM</v>
          </cell>
        </row>
        <row r="38413">
          <cell r="A38413">
            <v>703115000</v>
          </cell>
          <cell r="B38413" t="str">
            <v>CABINE PARCIAL FORD CARGO LP TRAS. FECHADA S/ PORTAS</v>
          </cell>
          <cell r="C38413" t="str">
            <v>UM</v>
          </cell>
        </row>
        <row r="38414">
          <cell r="A38414" t="str">
            <v>DT0949TAS</v>
          </cell>
          <cell r="B38414" t="str">
            <v>CABINE NUA 1313 TODA ANTIGA -  MOD.  ECONOMICA</v>
          </cell>
          <cell r="C38414" t="str">
            <v>UM</v>
          </cell>
        </row>
        <row r="38415">
          <cell r="A38415" t="str">
            <v>DT201000D</v>
          </cell>
          <cell r="B38415" t="str">
            <v>CAPO DO MOTOR PARTE LAT DIR</v>
          </cell>
          <cell r="C38415" t="str">
            <v>UM</v>
          </cell>
        </row>
        <row r="38416">
          <cell r="A38416" t="str">
            <v>DT201000E</v>
          </cell>
          <cell r="B38416" t="str">
            <v>CAPO DO MOTOR PARTE LAT ESQ</v>
          </cell>
          <cell r="C38416" t="str">
            <v>UM</v>
          </cell>
        </row>
        <row r="38417">
          <cell r="A38417" t="str">
            <v>DD39011090</v>
          </cell>
          <cell r="B38417" t="str">
            <v>POLIETIENO COM CARGA</v>
          </cell>
          <cell r="C38417" t="str">
            <v>UM</v>
          </cell>
        </row>
        <row r="38418">
          <cell r="A38418" t="str">
            <v>DD39011091</v>
          </cell>
          <cell r="B38418" t="str">
            <v>POLIETILENO COM CARGA</v>
          </cell>
          <cell r="C38418" t="str">
            <v>UM</v>
          </cell>
        </row>
        <row r="38419">
          <cell r="A38419" t="str">
            <v>teste stara 2</v>
          </cell>
          <cell r="B38419" t="str">
            <v>SUPORTE BATERIA COMPLETO - VERDE</v>
          </cell>
          <cell r="C38419" t="str">
            <v>UM</v>
          </cell>
        </row>
        <row r="38420">
          <cell r="A38420" t="str">
            <v>700326040T</v>
          </cell>
          <cell r="B38420" t="str">
            <v>TAMPA SUPERIOR - VERDE</v>
          </cell>
          <cell r="C38420" t="str">
            <v>UM</v>
          </cell>
        </row>
        <row r="38421">
          <cell r="A38421" t="str">
            <v>700327000T</v>
          </cell>
          <cell r="B38421" t="str">
            <v>ALCA SUPORTE BATERIA</v>
          </cell>
          <cell r="C38421" t="str">
            <v>UM</v>
          </cell>
        </row>
        <row r="38422">
          <cell r="A38422" t="str">
            <v>700609070T</v>
          </cell>
          <cell r="B38422" t="str">
            <v>FUNDO DO SUPORTE BATERIA 609S</v>
          </cell>
          <cell r="C38422" t="str">
            <v>UM</v>
          </cell>
        </row>
        <row r="38423">
          <cell r="A38423" t="str">
            <v>700325030T</v>
          </cell>
          <cell r="B38423" t="str">
            <v>TAMPA FRONTAL</v>
          </cell>
          <cell r="C38423" t="str">
            <v>UM</v>
          </cell>
        </row>
        <row r="38424">
          <cell r="A38424" t="str">
            <v>DT517600D</v>
          </cell>
          <cell r="B38424" t="str">
            <v>ESPELHO RETROVISOR DIR. STRALIS</v>
          </cell>
          <cell r="C38424" t="str">
            <v>UM</v>
          </cell>
        </row>
        <row r="38425">
          <cell r="A38425" t="str">
            <v>DT517600E</v>
          </cell>
          <cell r="B38425" t="str">
            <v>ESPELHO RETROVISOR ESQ. STRALIS</v>
          </cell>
          <cell r="C38425" t="str">
            <v>UM</v>
          </cell>
        </row>
        <row r="38426">
          <cell r="A38426">
            <v>200778000</v>
          </cell>
          <cell r="B38426" t="str">
            <v>EMBALAGEM MADEIRA CAPO 3026 1970X450</v>
          </cell>
          <cell r="C38426" t="str">
            <v>UM</v>
          </cell>
        </row>
        <row r="38427">
          <cell r="A38427">
            <v>620000074</v>
          </cell>
          <cell r="B38427" t="str">
            <v>REATOR ELETRONICO 2 X 40W AFP 220V 60HZ 02384 03394</v>
          </cell>
          <cell r="C38427" t="str">
            <v>UM</v>
          </cell>
        </row>
        <row r="38428">
          <cell r="A38428">
            <v>620000075</v>
          </cell>
          <cell r="B38428" t="str">
            <v>SOQUETE HO C/ RABICHO 110W FEMEA 400 LUMIBRAS</v>
          </cell>
          <cell r="C38428" t="str">
            <v>UM</v>
          </cell>
        </row>
        <row r="38429">
          <cell r="A38429">
            <v>620000076</v>
          </cell>
          <cell r="B38429" t="str">
            <v>SOQUETE HO C/ RABICHO 110W MACHO 401 LUMIBRAS</v>
          </cell>
          <cell r="C38429" t="str">
            <v>UM</v>
          </cell>
        </row>
        <row r="38430">
          <cell r="A38430">
            <v>810699000</v>
          </cell>
          <cell r="B38430" t="str">
            <v>M.O. CORTE LASER CHAPA GRILL 400mm LG FELESA</v>
          </cell>
          <cell r="C38430" t="str">
            <v>UM</v>
          </cell>
        </row>
        <row r="38431">
          <cell r="A38431">
            <v>701903080</v>
          </cell>
          <cell r="B38431" t="str">
            <v>SUPORTE DO BATENTE DA GRADE MB 1720</v>
          </cell>
          <cell r="C38431" t="str">
            <v>UM</v>
          </cell>
        </row>
        <row r="38432">
          <cell r="A38432" t="str">
            <v>DT091100S</v>
          </cell>
          <cell r="B38432" t="str">
            <v>CABINE PARCIAL 1932/33/34    -  MOD.  ECONOMICA</v>
          </cell>
          <cell r="C38432" t="str">
            <v>UM</v>
          </cell>
        </row>
        <row r="38433">
          <cell r="A38433" t="str">
            <v>DT3106000</v>
          </cell>
          <cell r="B38433" t="str">
            <v>CABINE COMPLETA FORD CARGO LP C/ PAINEL TRAS. ABERTA</v>
          </cell>
          <cell r="C38433" t="str">
            <v>UM</v>
          </cell>
        </row>
        <row r="38434">
          <cell r="A38434" t="str">
            <v>DT3106PAR</v>
          </cell>
          <cell r="B38434" t="str">
            <v>CABINE FORD CARGO LP C/ PAINEL TRAS. ABERTA</v>
          </cell>
          <cell r="C38434" t="str">
            <v>UM</v>
          </cell>
        </row>
        <row r="38435">
          <cell r="A38435" t="str">
            <v>DT3107000</v>
          </cell>
          <cell r="B38435" t="str">
            <v>CABINE COMPLETA FORD CARGO LP S/ PAINEL TRAS. ABERTA</v>
          </cell>
          <cell r="C38435" t="str">
            <v>UM</v>
          </cell>
        </row>
        <row r="38436">
          <cell r="A38436" t="str">
            <v>DT3107PAR</v>
          </cell>
          <cell r="B38436" t="str">
            <v>CABINE FORD CARGO LP S/ PAINEL TRAS. ABERTA</v>
          </cell>
          <cell r="C38436" t="str">
            <v>UM</v>
          </cell>
        </row>
        <row r="38437">
          <cell r="A38437" t="str">
            <v>DT310800P</v>
          </cell>
          <cell r="B38437" t="str">
            <v>CABINE NUA FORD CARGO LP TRAS. ABERTA C/ PINT.</v>
          </cell>
          <cell r="C38437" t="str">
            <v>UM</v>
          </cell>
        </row>
        <row r="38438">
          <cell r="A38438" t="str">
            <v>DT3108PAR</v>
          </cell>
          <cell r="B38438" t="str">
            <v>ESTRUTURA CABINE  FORD CARGO LP TRAS. ABERTA C/ PINT.</v>
          </cell>
          <cell r="C38438" t="str">
            <v>UM</v>
          </cell>
        </row>
        <row r="38439">
          <cell r="A38439" t="str">
            <v>DT3109000</v>
          </cell>
          <cell r="B38439" t="str">
            <v>CABINE NUA FORD CARGO LP TRAS. ABERTA</v>
          </cell>
          <cell r="C38439" t="str">
            <v>UM</v>
          </cell>
        </row>
        <row r="38440">
          <cell r="A38440" t="str">
            <v>DT310900S</v>
          </cell>
          <cell r="B38440" t="str">
            <v>CABINE NUA FORD CARGO LP TRAS. ABERTA -  MOD.  ECONOMICA</v>
          </cell>
          <cell r="C38440" t="str">
            <v>UM</v>
          </cell>
        </row>
        <row r="38441">
          <cell r="A38441" t="str">
            <v>DT3109PAR</v>
          </cell>
          <cell r="B38441" t="str">
            <v>ESTRUTURA CABINE NUA FORD CARGO LP TRAS. ABERTA</v>
          </cell>
          <cell r="C38441" t="str">
            <v>UM</v>
          </cell>
        </row>
        <row r="38442">
          <cell r="A38442" t="str">
            <v>DT3110000</v>
          </cell>
          <cell r="B38442" t="str">
            <v>CABINE PARCIAL FORD CARGO LP TRAS. ABERTA</v>
          </cell>
          <cell r="C38442" t="str">
            <v>UM</v>
          </cell>
        </row>
        <row r="38443">
          <cell r="A38443" t="str">
            <v>DT311000S</v>
          </cell>
          <cell r="B38443" t="str">
            <v>CABINE PARCIAL FORD CARGO LP TRAS. ABERTA -  MOD.  ECONOMICA</v>
          </cell>
          <cell r="C38443" t="str">
            <v>UM</v>
          </cell>
        </row>
        <row r="38444">
          <cell r="A38444" t="str">
            <v>DT3110PAR</v>
          </cell>
          <cell r="B38444" t="str">
            <v>BASE DA CABINEL FORD CARGO LP TRAS. ABERTA</v>
          </cell>
          <cell r="C38444" t="str">
            <v>UM</v>
          </cell>
        </row>
        <row r="38445">
          <cell r="A38445" t="str">
            <v>DT3111000</v>
          </cell>
          <cell r="B38445" t="str">
            <v>CABINE COMPLETA FORD CARGO LP C/ PAINEL TRAS. FECHADA</v>
          </cell>
          <cell r="C38445" t="str">
            <v>UM</v>
          </cell>
        </row>
        <row r="38446">
          <cell r="A38446" t="str">
            <v>DT3111PAR</v>
          </cell>
          <cell r="B38446" t="str">
            <v>CABINE FORD CARGO LP C/ PAINEL TRAS. FECHADA</v>
          </cell>
          <cell r="C38446" t="str">
            <v>UM</v>
          </cell>
        </row>
        <row r="38447">
          <cell r="A38447" t="str">
            <v>DT3112000</v>
          </cell>
          <cell r="B38447" t="str">
            <v>CABINE COMPLETA FORD CARGO LP S/ PAINEL TRAS. FECHADA</v>
          </cell>
          <cell r="C38447" t="str">
            <v>UM</v>
          </cell>
        </row>
        <row r="38448">
          <cell r="A38448" t="str">
            <v>DT3112PAR</v>
          </cell>
          <cell r="B38448" t="str">
            <v>CABINE FORD CARGO LP S/ PAINEL TRAS. FECHADA</v>
          </cell>
          <cell r="C38448" t="str">
            <v>UM</v>
          </cell>
        </row>
        <row r="38449">
          <cell r="A38449" t="str">
            <v>DD84798210</v>
          </cell>
          <cell r="B38449" t="str">
            <v>OUTROS MISTURADORES</v>
          </cell>
          <cell r="C38449" t="str">
            <v>UM</v>
          </cell>
        </row>
        <row r="38450">
          <cell r="A38450" t="str">
            <v>DT311300P</v>
          </cell>
          <cell r="B38450" t="str">
            <v>CABINE NUA FORD CARGO LP TRAS. FECHADA C/PINTURA</v>
          </cell>
          <cell r="C38450" t="str">
            <v>UM</v>
          </cell>
        </row>
        <row r="38451">
          <cell r="A38451" t="str">
            <v>DT3113PAR</v>
          </cell>
          <cell r="B38451" t="str">
            <v>ESTRUTURA CABINE FORD CARGO LP TRAS. FECHADA C/PINTURA</v>
          </cell>
          <cell r="C38451" t="str">
            <v>UM</v>
          </cell>
        </row>
        <row r="38452">
          <cell r="A38452" t="str">
            <v>DT3114000</v>
          </cell>
          <cell r="B38452" t="str">
            <v>CABINE NUA FORD CARGO LP TRAS. FECHADA</v>
          </cell>
          <cell r="C38452" t="str">
            <v>UM</v>
          </cell>
        </row>
        <row r="38453">
          <cell r="A38453" t="str">
            <v>DT311400S</v>
          </cell>
          <cell r="B38453" t="str">
            <v>CABINE NUA FORD CARGO LP TRAS. FECHADA -  MOD.  ECONOMICA</v>
          </cell>
          <cell r="C38453" t="str">
            <v>UM</v>
          </cell>
        </row>
        <row r="38454">
          <cell r="A38454" t="str">
            <v>DT3114PAR</v>
          </cell>
          <cell r="B38454" t="str">
            <v>ESTRUTURA CABINE FORD CARGO LP TRAS. FECHADA</v>
          </cell>
          <cell r="C38454" t="str">
            <v>UM</v>
          </cell>
        </row>
        <row r="38455">
          <cell r="A38455" t="str">
            <v>DT3115000</v>
          </cell>
          <cell r="B38455" t="str">
            <v>CABINE PARCIAL FORD CARGO LP TRAS. FECHADA</v>
          </cell>
          <cell r="C38455" t="str">
            <v>UM</v>
          </cell>
        </row>
        <row r="38456">
          <cell r="A38456" t="str">
            <v>DT311500S</v>
          </cell>
          <cell r="B38456" t="str">
            <v>CABINE PARCIAL FORD CARGO LP TRAS. FECHADA -  MOD.  ECONOMICA</v>
          </cell>
          <cell r="C38456" t="str">
            <v>UM</v>
          </cell>
        </row>
        <row r="38457">
          <cell r="A38457" t="str">
            <v>DT3115PAR</v>
          </cell>
          <cell r="B38457" t="str">
            <v>BASE CABINE FORD CARGO LP TRAS. FECHADA</v>
          </cell>
          <cell r="C38457" t="str">
            <v>UM</v>
          </cell>
        </row>
        <row r="38458">
          <cell r="A38458" t="str">
            <v>DT1718000</v>
          </cell>
          <cell r="B38458" t="str">
            <v>PISEIRA DO ESTRIBO SUPERIOR  - AXOR 2644-2540</v>
          </cell>
          <cell r="C38458" t="str">
            <v>UM</v>
          </cell>
        </row>
        <row r="38459">
          <cell r="A38459" t="str">
            <v>DT1719000</v>
          </cell>
          <cell r="B38459" t="str">
            <v>PISEIRA DO ESTRIBO INFERIOR  - AXOR 2644-2540</v>
          </cell>
          <cell r="C38459" t="str">
            <v>UM</v>
          </cell>
        </row>
        <row r="38460">
          <cell r="A38460" t="str">
            <v>DD63101000</v>
          </cell>
          <cell r="B38460" t="str">
            <v>TRAPOS,CORDEIS, ETC</v>
          </cell>
          <cell r="C38460" t="str">
            <v>UM</v>
          </cell>
        </row>
        <row r="38461">
          <cell r="A38461">
            <v>807730000</v>
          </cell>
          <cell r="B38461" t="str">
            <v>CAPO UNO MILLE - ATÉ 2003</v>
          </cell>
          <cell r="C38461" t="str">
            <v>UM</v>
          </cell>
        </row>
        <row r="38462">
          <cell r="A38462">
            <v>707730010</v>
          </cell>
          <cell r="B38462" t="str">
            <v>FOLHA EXTERNA</v>
          </cell>
          <cell r="C38462" t="str">
            <v>UM</v>
          </cell>
        </row>
        <row r="38463">
          <cell r="A38463">
            <v>707730020</v>
          </cell>
          <cell r="B38463" t="str">
            <v>FOLHA INTERNA</v>
          </cell>
          <cell r="C38463" t="str">
            <v>UM</v>
          </cell>
        </row>
        <row r="38464">
          <cell r="A38464">
            <v>109959000</v>
          </cell>
          <cell r="B38464" t="str">
            <v>CHAPA DE ACO 0,75mm FF 1500 x 2000 - NBR 5915 EP</v>
          </cell>
          <cell r="C38464" t="str">
            <v>KG</v>
          </cell>
        </row>
        <row r="38465">
          <cell r="A38465">
            <v>110571000</v>
          </cell>
          <cell r="B38465" t="str">
            <v>SUPORTE DA DOBRADIÇA</v>
          </cell>
          <cell r="C38465" t="str">
            <v>UM</v>
          </cell>
        </row>
        <row r="38466">
          <cell r="A38466">
            <v>110572000</v>
          </cell>
          <cell r="B38466" t="str">
            <v>LIMITADOR DE ALTURA</v>
          </cell>
          <cell r="C38466" t="str">
            <v>UM</v>
          </cell>
        </row>
        <row r="38467">
          <cell r="A38467">
            <v>110573000</v>
          </cell>
          <cell r="B38467" t="str">
            <v>SUPORTE TRAVA CAPO</v>
          </cell>
          <cell r="C38467" t="str">
            <v>UM</v>
          </cell>
        </row>
        <row r="38468">
          <cell r="A38468">
            <v>106574000</v>
          </cell>
          <cell r="B38468" t="str">
            <v>TINTA PO POLIESTER VERDE BRILHO - STARA</v>
          </cell>
          <cell r="C38468" t="str">
            <v>KG</v>
          </cell>
        </row>
        <row r="38469">
          <cell r="A38469">
            <v>806446000</v>
          </cell>
          <cell r="B38469" t="str">
            <v>SUPORTE P/ GUINDASTE - 80028416</v>
          </cell>
          <cell r="C38469" t="str">
            <v>UM</v>
          </cell>
        </row>
        <row r="38470">
          <cell r="A38470">
            <v>806447000</v>
          </cell>
          <cell r="B38470" t="str">
            <v>SUPORTE DO CONTRAPESO P/ GUINDASTE - 80065815</v>
          </cell>
          <cell r="C38470" t="str">
            <v>UM</v>
          </cell>
        </row>
        <row r="38471">
          <cell r="A38471" t="str">
            <v>DD73158900</v>
          </cell>
          <cell r="B38471" t="str">
            <v>CORRENTES DE ELOS C/SUPORTE</v>
          </cell>
          <cell r="C38471" t="str">
            <v>UM</v>
          </cell>
        </row>
        <row r="38472">
          <cell r="A38472">
            <v>806448000</v>
          </cell>
          <cell r="B38472" t="str">
            <v>TAMPA DO SUPORTE P/ GUINDASTE - 80009863</v>
          </cell>
          <cell r="C38472" t="str">
            <v>UM</v>
          </cell>
        </row>
        <row r="38473">
          <cell r="A38473">
            <v>701694000</v>
          </cell>
          <cell r="B38473" t="str">
            <v>CINTA MENOR LINSHALM</v>
          </cell>
          <cell r="C38473" t="str">
            <v>UM</v>
          </cell>
        </row>
        <row r="38474">
          <cell r="A38474">
            <v>800483000</v>
          </cell>
          <cell r="B38474" t="str">
            <v>CINTA MENOR RESERVATORIO AR</v>
          </cell>
          <cell r="C38474" t="str">
            <v>UM</v>
          </cell>
        </row>
        <row r="38475">
          <cell r="A38475">
            <v>801694000</v>
          </cell>
          <cell r="B38475" t="str">
            <v>CINTA MENOR DO RESERVATORIO AR LINSHALM</v>
          </cell>
          <cell r="C38475" t="str">
            <v>UM</v>
          </cell>
        </row>
        <row r="38476">
          <cell r="A38476" t="str">
            <v>80773000F</v>
          </cell>
          <cell r="B38476" t="str">
            <v>CAPO UNO MILLE</v>
          </cell>
          <cell r="C38476" t="str">
            <v>UM</v>
          </cell>
        </row>
        <row r="38477">
          <cell r="A38477" t="str">
            <v>DT7730000</v>
          </cell>
          <cell r="B38477" t="str">
            <v>CAPO UNO MILLE</v>
          </cell>
          <cell r="C38477" t="str">
            <v>UM</v>
          </cell>
        </row>
        <row r="38478">
          <cell r="A38478">
            <v>701321190</v>
          </cell>
          <cell r="B38478" t="str">
            <v>SUPORTE SUPERIOR DA GRADE</v>
          </cell>
          <cell r="C38478" t="str">
            <v>UM</v>
          </cell>
        </row>
        <row r="38479">
          <cell r="A38479">
            <v>807852000</v>
          </cell>
          <cell r="B38479" t="str">
            <v>CANO DE DESCARGA - 10637583</v>
          </cell>
          <cell r="C38479" t="str">
            <v>UM</v>
          </cell>
        </row>
        <row r="38480">
          <cell r="A38480">
            <v>808213000</v>
          </cell>
          <cell r="B38480" t="str">
            <v>SILENCIOSO AGRALE - MT15</v>
          </cell>
          <cell r="C38480" t="str">
            <v>UM</v>
          </cell>
        </row>
        <row r="38481">
          <cell r="A38481">
            <v>708213000</v>
          </cell>
          <cell r="B38481" t="str">
            <v>SILENCIOSO XBC ONIBUS</v>
          </cell>
          <cell r="C38481" t="str">
            <v>UM</v>
          </cell>
        </row>
        <row r="38482">
          <cell r="A38482">
            <v>708213010</v>
          </cell>
          <cell r="B38482" t="str">
            <v>TUBO DE SAIDA AGRALE  ONIBUS</v>
          </cell>
          <cell r="C38482" t="str">
            <v>UM</v>
          </cell>
        </row>
        <row r="38483">
          <cell r="A38483">
            <v>707729060</v>
          </cell>
          <cell r="B38483" t="str">
            <v>CHAPA PERFURADA PAINEL EXPOSITOR</v>
          </cell>
          <cell r="C38483" t="str">
            <v>UM</v>
          </cell>
        </row>
        <row r="38484">
          <cell r="A38484" t="str">
            <v>70317404D</v>
          </cell>
          <cell r="B38484" t="str">
            <v>PORTA FORD CARGO DIR (MONTAGEM PORTA CHINA DESMONTADA)</v>
          </cell>
          <cell r="C38484" t="str">
            <v>UM</v>
          </cell>
        </row>
        <row r="38485">
          <cell r="A38485" t="str">
            <v>70317404E</v>
          </cell>
          <cell r="B38485" t="str">
            <v>PORTA FORD CARGO ESQ (MONTAGEM PORTA CHINA DESMONTADA)</v>
          </cell>
          <cell r="C38485" t="str">
            <v>UM</v>
          </cell>
        </row>
        <row r="38486">
          <cell r="A38486" t="str">
            <v>7097800EC</v>
          </cell>
          <cell r="B38486" t="str">
            <v>CJ CAPÔ MARRUÁ (E-COAT)</v>
          </cell>
          <cell r="C38486" t="str">
            <v>UM</v>
          </cell>
        </row>
        <row r="38487">
          <cell r="A38487">
            <v>709780000</v>
          </cell>
          <cell r="B38487" t="str">
            <v>CJ CAPÔ MARRUÁ</v>
          </cell>
          <cell r="C38487" t="str">
            <v>UM</v>
          </cell>
        </row>
        <row r="38488">
          <cell r="A38488" t="str">
            <v>DD85472000</v>
          </cell>
          <cell r="B38488" t="str">
            <v>PEÇAS ISOLANTES DE PLASTICOS</v>
          </cell>
          <cell r="C38488" t="str">
            <v>UM</v>
          </cell>
        </row>
        <row r="38489">
          <cell r="A38489">
            <v>109961000</v>
          </cell>
          <cell r="B38489" t="str">
            <v>CHAPA DE ACO 0,75mm FF 1500 x 2200 - NBR 5915 EP</v>
          </cell>
          <cell r="C38489" t="str">
            <v>KG</v>
          </cell>
        </row>
        <row r="38490">
          <cell r="A38490" t="str">
            <v>70978005E</v>
          </cell>
          <cell r="B38490" t="str">
            <v>REFORCO ESQ. DOBRADICA CAPÔ MARRUÁ</v>
          </cell>
          <cell r="C38490" t="str">
            <v>UM</v>
          </cell>
        </row>
        <row r="38491">
          <cell r="A38491" t="str">
            <v>70978005D</v>
          </cell>
          <cell r="B38491" t="str">
            <v>REFORCO DIR. DOBRADICA CAPÔ MARRUÁ</v>
          </cell>
          <cell r="C38491" t="str">
            <v>UM</v>
          </cell>
        </row>
        <row r="38492">
          <cell r="A38492">
            <v>709780060</v>
          </cell>
          <cell r="B38492" t="str">
            <v>BLANK REFORCO TRINCO DO CAPÔ MARRUÁ</v>
          </cell>
          <cell r="C38492" t="str">
            <v>UM</v>
          </cell>
        </row>
        <row r="38493">
          <cell r="A38493" t="str">
            <v>802065000 - TEST</v>
          </cell>
          <cell r="B38493" t="str">
            <v>PARA-CHOQUE DIANTEIRO -  688 880 72 70 5900</v>
          </cell>
          <cell r="C38493" t="str">
            <v>UM</v>
          </cell>
        </row>
        <row r="38494">
          <cell r="A38494" t="str">
            <v>702065000 - TEST</v>
          </cell>
          <cell r="B38494" t="str">
            <v>PARA-CHOQUE DIANTEIRO MBB</v>
          </cell>
          <cell r="C38494" t="str">
            <v>UM</v>
          </cell>
        </row>
        <row r="38495">
          <cell r="A38495">
            <v>650113000</v>
          </cell>
          <cell r="B38495" t="str">
            <v>COPO DESC 200ML TRANSPARENTE</v>
          </cell>
          <cell r="C38495" t="str">
            <v>UM</v>
          </cell>
        </row>
        <row r="38496">
          <cell r="A38496">
            <v>200779000</v>
          </cell>
          <cell r="B38496" t="str">
            <v>SACO PLASTICO BOLHA 300 X 1500 X 0,16MM  RECICLADO</v>
          </cell>
          <cell r="C38496" t="str">
            <v>UM</v>
          </cell>
        </row>
        <row r="38497">
          <cell r="A38497" t="str">
            <v>dd84713090</v>
          </cell>
          <cell r="B38497" t="str">
            <v>OUTRAS MAQUINAS</v>
          </cell>
          <cell r="C38497" t="str">
            <v>M3</v>
          </cell>
        </row>
        <row r="38498">
          <cell r="A38498" t="str">
            <v>dd85287190</v>
          </cell>
          <cell r="B38498" t="str">
            <v>OUTROS MONITORES</v>
          </cell>
          <cell r="C38498" t="str">
            <v>M3</v>
          </cell>
        </row>
        <row r="38499">
          <cell r="A38499" t="str">
            <v>DD84749000</v>
          </cell>
          <cell r="B38499" t="str">
            <v>PARTS DE MAQS E APARS P/SEL</v>
          </cell>
          <cell r="C38499" t="str">
            <v>UM</v>
          </cell>
        </row>
        <row r="38500">
          <cell r="A38500">
            <v>807853000</v>
          </cell>
          <cell r="B38500" t="str">
            <v>CANO DE DESCARGA - 10593893</v>
          </cell>
          <cell r="C38500" t="str">
            <v>UM</v>
          </cell>
        </row>
        <row r="38501">
          <cell r="A38501" t="str">
            <v>DD90153000</v>
          </cell>
          <cell r="B38501" t="str">
            <v>NIVEIS</v>
          </cell>
          <cell r="C38501" t="str">
            <v>UM</v>
          </cell>
        </row>
        <row r="38502">
          <cell r="A38502" t="str">
            <v>DD39033010</v>
          </cell>
          <cell r="B38502" t="str">
            <v>COPOLIMEROS DE ACRILONITRILA</v>
          </cell>
          <cell r="C38502" t="str">
            <v>UM</v>
          </cell>
        </row>
        <row r="38503">
          <cell r="A38503" t="str">
            <v>DD29125000</v>
          </cell>
          <cell r="B38503" t="str">
            <v>POLIMEROS CICLICOS</v>
          </cell>
          <cell r="C38503" t="str">
            <v>UM</v>
          </cell>
        </row>
        <row r="38504">
          <cell r="A38504">
            <v>300876000</v>
          </cell>
          <cell r="B38504" t="str">
            <v>OLEO VEGETAL PARA ESTAMPAGEM</v>
          </cell>
          <cell r="C38504" t="str">
            <v>L</v>
          </cell>
        </row>
        <row r="38505">
          <cell r="A38505">
            <v>703183240</v>
          </cell>
          <cell r="B38505" t="str">
            <v>BLANCK DA FOLHA PAREDE TRAS. FORD CARGO</v>
          </cell>
          <cell r="C38505" t="str">
            <v>UM</v>
          </cell>
        </row>
        <row r="38506">
          <cell r="A38506" t="str">
            <v>DT094900S</v>
          </cell>
          <cell r="B38506" t="str">
            <v>CABINE NUA  1313 PA/FM -  MOD.  ECONOMICA</v>
          </cell>
          <cell r="C38506" t="str">
            <v>UM</v>
          </cell>
        </row>
        <row r="38507">
          <cell r="A38507" t="str">
            <v>DD85469000</v>
          </cell>
          <cell r="B38507" t="str">
            <v>OUTROS ISOLANTES</v>
          </cell>
          <cell r="C38507" t="str">
            <v>UM</v>
          </cell>
        </row>
        <row r="38508">
          <cell r="A38508">
            <v>703183260</v>
          </cell>
          <cell r="B38508" t="str">
            <v>FOLHA PAREDE TRAS. FORD CARGO (3D) PESADO ABERTA</v>
          </cell>
          <cell r="C38508" t="str">
            <v>UM</v>
          </cell>
        </row>
        <row r="38509">
          <cell r="A38509">
            <v>703183250</v>
          </cell>
          <cell r="B38509" t="str">
            <v>FOLHA PAREDE TRAS. FORD CARGO (PESADO FECHADA) - 3D</v>
          </cell>
          <cell r="C38509" t="str">
            <v>UM</v>
          </cell>
        </row>
        <row r="38510">
          <cell r="A38510" t="str">
            <v>DD90178010</v>
          </cell>
          <cell r="B38510" t="str">
            <v>METROS( INSTRUMENTOS DE MEDIÇÃO )</v>
          </cell>
          <cell r="C38510" t="str">
            <v>UM</v>
          </cell>
        </row>
        <row r="38511">
          <cell r="A38511" t="str">
            <v>DD39095029</v>
          </cell>
          <cell r="B38511" t="str">
            <v>OUTS, POLIURETANOS EM BLOCOS</v>
          </cell>
          <cell r="C38511" t="str">
            <v>UM</v>
          </cell>
        </row>
        <row r="38512">
          <cell r="A38512" t="str">
            <v>DD48025592</v>
          </cell>
          <cell r="B38512" t="str">
            <v>PAPEL</v>
          </cell>
          <cell r="C38512" t="str">
            <v>UM</v>
          </cell>
        </row>
        <row r="38513">
          <cell r="A38513">
            <v>707730100</v>
          </cell>
          <cell r="B38513" t="str">
            <v>CONJ. LIMITADOR DE ALTURA</v>
          </cell>
          <cell r="C38513" t="str">
            <v>UM</v>
          </cell>
        </row>
        <row r="38514">
          <cell r="A38514">
            <v>707730200</v>
          </cell>
          <cell r="B38514" t="str">
            <v>CONJ SUPORTE DA DOBRADIÇA</v>
          </cell>
          <cell r="C38514" t="str">
            <v>UM</v>
          </cell>
        </row>
        <row r="38515">
          <cell r="A38515">
            <v>300877000</v>
          </cell>
          <cell r="B38515" t="str">
            <v>MARCADOR 60ML - PONTA 3MM  AMARELO</v>
          </cell>
          <cell r="C38515" t="str">
            <v>UM</v>
          </cell>
        </row>
        <row r="38516">
          <cell r="A38516">
            <v>801695000</v>
          </cell>
          <cell r="B38516" t="str">
            <v>CINTA RESERVATORIO DE AR LINSHALM</v>
          </cell>
          <cell r="C38516" t="str">
            <v>UM</v>
          </cell>
        </row>
        <row r="38517">
          <cell r="A38517">
            <v>701695000</v>
          </cell>
          <cell r="B38517" t="str">
            <v>CINTA MAIOR RESERVATORIO LINSHALM</v>
          </cell>
          <cell r="C38517" t="str">
            <v>UM</v>
          </cell>
        </row>
        <row r="38518">
          <cell r="A38518">
            <v>809783000</v>
          </cell>
          <cell r="B38518" t="str">
            <v>CANTOS DIANTEIROS MARRUÁ - AGRALE</v>
          </cell>
          <cell r="C38518" t="str">
            <v>UM</v>
          </cell>
        </row>
        <row r="38519">
          <cell r="A38519">
            <v>709783000</v>
          </cell>
          <cell r="B38519" t="str">
            <v>CANTOS DIANTEIROS MARRUÁ - AGRALE</v>
          </cell>
          <cell r="C38519" t="str">
            <v>UM</v>
          </cell>
        </row>
        <row r="38520">
          <cell r="A38520">
            <v>106057000</v>
          </cell>
          <cell r="B38520" t="str">
            <v>PORCA M5 PASSO 0,8 C/ HASTE SOLDADA</v>
          </cell>
          <cell r="C38520" t="str">
            <v>UM</v>
          </cell>
        </row>
        <row r="38521">
          <cell r="A38521">
            <v>809784000</v>
          </cell>
          <cell r="B38521" t="str">
            <v>CANTOS TRASEIROS MARRUÁ - AGRALE</v>
          </cell>
          <cell r="C38521" t="str">
            <v>UM</v>
          </cell>
        </row>
        <row r="38522">
          <cell r="A38522">
            <v>809785000</v>
          </cell>
          <cell r="B38522" t="str">
            <v>PORTA DIANTEIRA ESQUERDA MARRUÁ - AGRALE</v>
          </cell>
          <cell r="C38522" t="str">
            <v>UM</v>
          </cell>
        </row>
        <row r="38523">
          <cell r="A38523">
            <v>809786000</v>
          </cell>
          <cell r="B38523" t="str">
            <v>PORTA DIANTEIRA DIREITA MARRUÁ - AGRALE</v>
          </cell>
          <cell r="C38523" t="str">
            <v>UM</v>
          </cell>
        </row>
        <row r="38524">
          <cell r="A38524">
            <v>809788000</v>
          </cell>
          <cell r="B38524" t="str">
            <v>PORTA TRASEIRA DIREITA MARRUÁ - AGRALE</v>
          </cell>
          <cell r="C38524" t="str">
            <v>UM</v>
          </cell>
        </row>
        <row r="38525">
          <cell r="A38525">
            <v>809787000</v>
          </cell>
          <cell r="B38525" t="str">
            <v>PORTA TRASEIRA ESQUERDA MARRUÁ - AGRALE</v>
          </cell>
          <cell r="C38525" t="str">
            <v>UM</v>
          </cell>
        </row>
        <row r="38526">
          <cell r="A38526">
            <v>106058000</v>
          </cell>
          <cell r="B38526" t="str">
            <v>TRAVESSA -701643030</v>
          </cell>
          <cell r="C38526" t="str">
            <v>UM</v>
          </cell>
        </row>
        <row r="38527">
          <cell r="A38527">
            <v>106059000</v>
          </cell>
          <cell r="B38527" t="str">
            <v>CHAPA DE AMARRACAO - 701643010</v>
          </cell>
          <cell r="C38527" t="str">
            <v>UM</v>
          </cell>
        </row>
        <row r="38528">
          <cell r="A38528">
            <v>806449000</v>
          </cell>
          <cell r="B38528" t="str">
            <v>SUPORTE P/ GUINDASTE - 80030479</v>
          </cell>
          <cell r="C38528" t="str">
            <v>UM</v>
          </cell>
        </row>
        <row r="38529">
          <cell r="A38529">
            <v>806450000</v>
          </cell>
          <cell r="B38529" t="str">
            <v>RETENTOR P/ GUINDASTE - 4189210094</v>
          </cell>
          <cell r="C38529" t="str">
            <v>UM</v>
          </cell>
        </row>
        <row r="38530">
          <cell r="A38530">
            <v>706458060</v>
          </cell>
          <cell r="B38530" t="str">
            <v>FECHAMENTO FRONTAL INFERIOR P/ GUINDASTE (EXTERNO)- 82032266</v>
          </cell>
          <cell r="C38530" t="str">
            <v>UM</v>
          </cell>
        </row>
        <row r="38531">
          <cell r="A38531">
            <v>706458070</v>
          </cell>
          <cell r="B38531" t="str">
            <v>FECHAMENTO TRASEIRO MENOR P/ GUINDASTE (EXTERNO)- A-58509-70</v>
          </cell>
          <cell r="C38531" t="str">
            <v>UM</v>
          </cell>
        </row>
        <row r="38532">
          <cell r="A38532">
            <v>106444000</v>
          </cell>
          <cell r="B38532" t="str">
            <v>CHAPA PERFURADA  P/ GUINDASTE - 629010059</v>
          </cell>
          <cell r="C38532" t="str">
            <v>UM</v>
          </cell>
        </row>
        <row r="38533">
          <cell r="A38533" t="str">
            <v>DD39053000</v>
          </cell>
          <cell r="B38533" t="str">
            <v>ALCOOL POLIVINILICO, EM FORMA PRIMARIA</v>
          </cell>
          <cell r="C38533" t="str">
            <v>UM</v>
          </cell>
        </row>
        <row r="38534">
          <cell r="A38534" t="str">
            <v>11191100D</v>
          </cell>
          <cell r="B38534" t="str">
            <v>CHAPA DO PARALAMA HPN 1911 DIR - ATRON</v>
          </cell>
          <cell r="C38534" t="str">
            <v>UM</v>
          </cell>
        </row>
        <row r="38535">
          <cell r="A38535" t="str">
            <v>70978505E</v>
          </cell>
          <cell r="B38535" t="str">
            <v>COMPLEMENTO REFORÇO PORTA DIANT ESQ MARRUÁ</v>
          </cell>
          <cell r="C38535" t="str">
            <v>UM</v>
          </cell>
        </row>
        <row r="38536">
          <cell r="A38536" t="str">
            <v>70978505D</v>
          </cell>
          <cell r="B38536" t="str">
            <v>COMPLEMENTO REFORÇO PORTA DIANT DIR MARRUÁ</v>
          </cell>
          <cell r="C38536" t="str">
            <v>UM</v>
          </cell>
        </row>
        <row r="38537">
          <cell r="A38537" t="str">
            <v>70978504D</v>
          </cell>
          <cell r="B38537" t="str">
            <v>REFORÇO INT MAIOR DA PORTA DIANT DIR  MARRUÁ</v>
          </cell>
          <cell r="C38537" t="str">
            <v>UM</v>
          </cell>
        </row>
        <row r="38538">
          <cell r="A38538" t="str">
            <v>70978504E</v>
          </cell>
          <cell r="B38538" t="str">
            <v>REFORÇO INT MAIOR DA PORTA DIANT ESQ  MARRUÁ</v>
          </cell>
          <cell r="C38538" t="str">
            <v>UM</v>
          </cell>
        </row>
        <row r="38539">
          <cell r="A38539">
            <v>709784000</v>
          </cell>
          <cell r="B38539" t="str">
            <v>CANTOS TRASEIROS MARRUÁ - AGRALE</v>
          </cell>
          <cell r="C38539" t="str">
            <v>UM</v>
          </cell>
        </row>
        <row r="38540">
          <cell r="A38540" t="str">
            <v>81743500D</v>
          </cell>
          <cell r="B38540" t="str">
            <v>M.O CHAPA LATERAL PERFIL PAD 1750 L.D - 1345-1103</v>
          </cell>
          <cell r="C38540" t="str">
            <v>UM</v>
          </cell>
        </row>
        <row r="38541">
          <cell r="A38541" t="str">
            <v>70978509E</v>
          </cell>
          <cell r="B38541" t="str">
            <v>REFORÇO DA DOBRADIÇA PORTA DIANT ESQ MARRUÁ</v>
          </cell>
          <cell r="C38541" t="str">
            <v>UM</v>
          </cell>
        </row>
        <row r="38542">
          <cell r="A38542" t="str">
            <v>81743500E</v>
          </cell>
          <cell r="B38542" t="str">
            <v>M.O CHAPA LATERAL PERFIL PAD 1750 L.E - 1345-1116</v>
          </cell>
          <cell r="C38542" t="str">
            <v>UM</v>
          </cell>
        </row>
        <row r="38543">
          <cell r="A38543" t="str">
            <v>81743600D</v>
          </cell>
          <cell r="B38543" t="str">
            <v>M.O UNIÃO PERFIL PAD 2000 L.D - 1540-1110</v>
          </cell>
          <cell r="C38543" t="str">
            <v>UM</v>
          </cell>
        </row>
        <row r="38544">
          <cell r="A38544" t="str">
            <v>81743600E</v>
          </cell>
          <cell r="B38544" t="str">
            <v>M.O UNIÃO PERFIL PAD 2000 L.E - 1540-1283</v>
          </cell>
          <cell r="C38544" t="str">
            <v>UM</v>
          </cell>
        </row>
        <row r="38545">
          <cell r="A38545">
            <v>197435000</v>
          </cell>
          <cell r="B38545" t="str">
            <v>BLANK CHAPA LATERAL D/E</v>
          </cell>
          <cell r="C38545" t="str">
            <v>UM</v>
          </cell>
        </row>
        <row r="38546">
          <cell r="A38546" t="str">
            <v>19743500D</v>
          </cell>
          <cell r="B38546" t="str">
            <v>BLANK CHAPA UNIÃO PERFIL L.D</v>
          </cell>
          <cell r="C38546" t="str">
            <v>UM</v>
          </cell>
        </row>
        <row r="38547">
          <cell r="A38547" t="str">
            <v>19743500E</v>
          </cell>
          <cell r="B38547" t="str">
            <v>BLANK CHAPA UNIÃO PERFIL L.E</v>
          </cell>
          <cell r="C38547" t="str">
            <v>UM</v>
          </cell>
        </row>
        <row r="38548">
          <cell r="A38548" t="str">
            <v>19743600D</v>
          </cell>
          <cell r="B38548" t="str">
            <v>BLANK UNIÃO PERFIL PAD L.D</v>
          </cell>
          <cell r="C38548" t="str">
            <v>UM</v>
          </cell>
        </row>
        <row r="38549">
          <cell r="A38549" t="str">
            <v>19743600E</v>
          </cell>
          <cell r="B38549" t="str">
            <v>BLANK UNIÃO PERFIL PAD L.E</v>
          </cell>
          <cell r="C38549" t="str">
            <v>UM</v>
          </cell>
        </row>
        <row r="38550">
          <cell r="A38550">
            <v>817437000</v>
          </cell>
          <cell r="B38550" t="str">
            <v>M.O. ESTAMPAGEM FLANGE AÇO V 30 ø155</v>
          </cell>
          <cell r="C38550" t="str">
            <v>UM</v>
          </cell>
        </row>
        <row r="38551">
          <cell r="A38551">
            <v>197437000</v>
          </cell>
          <cell r="B38551" t="str">
            <v>BLANK ø155</v>
          </cell>
          <cell r="C38551" t="str">
            <v>UM</v>
          </cell>
        </row>
        <row r="38552">
          <cell r="A38552">
            <v>109962000</v>
          </cell>
          <cell r="B38552" t="str">
            <v>MANTA 200/180/200 X 1250 mm</v>
          </cell>
          <cell r="C38552" t="str">
            <v>KG</v>
          </cell>
        </row>
        <row r="38553">
          <cell r="A38553">
            <v>109963000</v>
          </cell>
          <cell r="B38553" t="str">
            <v>TECIDO 200G/M2 + MANTA 250G/M2 X 1200 mm</v>
          </cell>
          <cell r="C38553" t="str">
            <v>UM</v>
          </cell>
        </row>
        <row r="38554">
          <cell r="A38554">
            <v>109964000</v>
          </cell>
          <cell r="B38554" t="str">
            <v>ISOCIANATO ARIDUR 5M2A</v>
          </cell>
          <cell r="C38554" t="str">
            <v>UM</v>
          </cell>
        </row>
        <row r="38555">
          <cell r="A38555">
            <v>109965000</v>
          </cell>
          <cell r="B38555" t="str">
            <v>POLIOL ARIPOL</v>
          </cell>
          <cell r="C38555" t="str">
            <v>UM</v>
          </cell>
        </row>
        <row r="38556">
          <cell r="A38556">
            <v>704073060</v>
          </cell>
          <cell r="B38556" t="str">
            <v>INSERTO MENOR PONTEIRA P.CHOQUE VOLKS DELIVERY C/ PORCA LE</v>
          </cell>
          <cell r="C38556" t="str">
            <v>UM</v>
          </cell>
        </row>
        <row r="38557">
          <cell r="A38557" t="str">
            <v>DT095100S</v>
          </cell>
          <cell r="B38557" t="str">
            <v>CABINE PARCIAL 1113/13 PA/FM  -  MOD.  ECONOMICA</v>
          </cell>
          <cell r="C38557" t="str">
            <v>UM</v>
          </cell>
        </row>
        <row r="38558">
          <cell r="A38558" t="str">
            <v>DT080100S</v>
          </cell>
          <cell r="B38558" t="str">
            <v>CABINE NUA 708D  -  MOD.  ECONOMICA</v>
          </cell>
          <cell r="C38558" t="str">
            <v>UM</v>
          </cell>
        </row>
        <row r="38559">
          <cell r="A38559" t="str">
            <v>DT080200S</v>
          </cell>
          <cell r="B38559" t="str">
            <v>CABINE PARCIAL 608/708D -  MOD.  ECONOMICA</v>
          </cell>
          <cell r="C38559" t="str">
            <v>UM</v>
          </cell>
        </row>
        <row r="38560">
          <cell r="A38560" t="str">
            <v>DT091000S</v>
          </cell>
          <cell r="B38560" t="str">
            <v>CABINE NUA 1932/33/34   -  MOD.  ECONOMICA</v>
          </cell>
          <cell r="C38560" t="str">
            <v>UM</v>
          </cell>
        </row>
        <row r="38561">
          <cell r="A38561" t="str">
            <v>DT093100S</v>
          </cell>
          <cell r="B38561" t="str">
            <v>CABINE NUA 1519    -  MOD.  ECONOMICA</v>
          </cell>
          <cell r="C38561" t="str">
            <v>UM</v>
          </cell>
        </row>
        <row r="38562">
          <cell r="A38562" t="str">
            <v>DT093800S</v>
          </cell>
          <cell r="B38562" t="str">
            <v>CABINE PARCIAL 1519   -  MOD.  ECONOMICA</v>
          </cell>
          <cell r="C38562" t="str">
            <v>UM</v>
          </cell>
        </row>
        <row r="38563">
          <cell r="A38563" t="str">
            <v>DT094100S</v>
          </cell>
          <cell r="B38563" t="str">
            <v>CABINE PARCIAL 1113/13   -  MOD.  ECONOMICA</v>
          </cell>
          <cell r="C38563" t="str">
            <v>UM</v>
          </cell>
        </row>
        <row r="38564">
          <cell r="A38564" t="str">
            <v>DT0951TAS</v>
          </cell>
          <cell r="B38564" t="str">
            <v>CABINE PARCIAL 1113/13 PA/FA    -  MOD.  ECONOMICA</v>
          </cell>
          <cell r="C38564" t="str">
            <v>UM</v>
          </cell>
        </row>
        <row r="38565">
          <cell r="A38565" t="str">
            <v>DT140000S</v>
          </cell>
          <cell r="B38565" t="str">
            <v>CABINE NUA HPN 709 -  MOD.  ECONOMICA</v>
          </cell>
          <cell r="C38565" t="str">
            <v>UM</v>
          </cell>
        </row>
        <row r="38566">
          <cell r="A38566" t="str">
            <v>DT140100S</v>
          </cell>
          <cell r="B38566" t="str">
            <v>CABINE NUA HPN 1620 -  MOD.  ECONOMICA</v>
          </cell>
          <cell r="C38566" t="str">
            <v>UM</v>
          </cell>
        </row>
        <row r="38567">
          <cell r="A38567" t="str">
            <v>DT140200S</v>
          </cell>
          <cell r="B38567" t="str">
            <v>CABINE PARCIAL 1218/1618 -  MOD.  ECONOMICA</v>
          </cell>
          <cell r="C38567" t="str">
            <v>UM</v>
          </cell>
        </row>
        <row r="38568">
          <cell r="A38568" t="str">
            <v>DT152800S</v>
          </cell>
          <cell r="B38568" t="str">
            <v>CABINE NUA 1618 -  MOD.  ECONOMICA</v>
          </cell>
          <cell r="C38568" t="str">
            <v>UM</v>
          </cell>
        </row>
        <row r="38569">
          <cell r="A38569" t="str">
            <v>80773000E</v>
          </cell>
          <cell r="B38569" t="str">
            <v>CAPO UNO MILLE - ATÉ 2003 - E-COAT</v>
          </cell>
          <cell r="C38569" t="str">
            <v>UM</v>
          </cell>
        </row>
        <row r="38570">
          <cell r="A38570" t="str">
            <v>80773000P</v>
          </cell>
          <cell r="B38570" t="str">
            <v>CAPO UNO MILLE - ATÉ 2003 - PISTOLA</v>
          </cell>
          <cell r="C38570" t="str">
            <v>UM</v>
          </cell>
        </row>
        <row r="38571">
          <cell r="A38571">
            <v>807731000</v>
          </cell>
          <cell r="B38571" t="str">
            <v>PARA-LAMA ENVOL.UNIV.MOD NOVO CARRETA/BI-TREM GEL GAS</v>
          </cell>
          <cell r="C38571" t="str">
            <v>UM</v>
          </cell>
        </row>
        <row r="38572">
          <cell r="A38572">
            <v>105252000</v>
          </cell>
          <cell r="B38572" t="str">
            <v>CHAPA PP PRETO 6,00 x 1100 x 1550 mm</v>
          </cell>
          <cell r="C38572" t="str">
            <v>UM</v>
          </cell>
        </row>
        <row r="38573">
          <cell r="A38573">
            <v>807732000</v>
          </cell>
          <cell r="B38573" t="str">
            <v>MEIO PARALAMA UNIV NOVO CAR/BI-TREM TRAS GEL GAS</v>
          </cell>
          <cell r="C38573" t="str">
            <v>UM</v>
          </cell>
        </row>
        <row r="38574">
          <cell r="A38574">
            <v>105253000</v>
          </cell>
          <cell r="B38574" t="str">
            <v>CHAPA PP PRETO 6,00 x 1000 x 2100 mm</v>
          </cell>
          <cell r="C38574" t="str">
            <v>UM</v>
          </cell>
        </row>
        <row r="38575">
          <cell r="A38575">
            <v>807733000</v>
          </cell>
          <cell r="B38575" t="str">
            <v>MEIO PARALAMA UNIV NOVO CAR/BI-TREM DIANT GEL GAS</v>
          </cell>
          <cell r="C38575" t="str">
            <v>UM</v>
          </cell>
        </row>
        <row r="38576">
          <cell r="A38576">
            <v>807734000</v>
          </cell>
          <cell r="B38576" t="str">
            <v>COBERTURA PARALAMA PLASTICO 600 - GEL GAS</v>
          </cell>
          <cell r="C38576" t="str">
            <v>UM</v>
          </cell>
        </row>
        <row r="38577">
          <cell r="A38577">
            <v>104536000</v>
          </cell>
          <cell r="B38577" t="str">
            <v>FUNDO UU - ENCHIMENTO CINZA</v>
          </cell>
          <cell r="C38577" t="str">
            <v>L</v>
          </cell>
        </row>
        <row r="38578">
          <cell r="A38578">
            <v>109966000</v>
          </cell>
          <cell r="B38578" t="str">
            <v>CHAPA DE ACO 0,90mm 1400 x 3000 EEPPC PRE-FOSFATIZADA</v>
          </cell>
          <cell r="C38578" t="str">
            <v>KG</v>
          </cell>
        </row>
        <row r="38579">
          <cell r="A38579">
            <v>300878000</v>
          </cell>
          <cell r="B38579" t="str">
            <v>DESMOLDANTE 05.CL1.0017 - K LEASE 05/660</v>
          </cell>
          <cell r="C38579" t="str">
            <v>L</v>
          </cell>
        </row>
        <row r="38580">
          <cell r="A38580">
            <v>701087000</v>
          </cell>
          <cell r="B38580" t="str">
            <v>PARA-CHOQUE DIANTEIRO</v>
          </cell>
          <cell r="C38580" t="str">
            <v>UM</v>
          </cell>
        </row>
        <row r="38581">
          <cell r="A38581">
            <v>806451000</v>
          </cell>
          <cell r="B38581" t="str">
            <v>ASSOALHO P/ GUINDASTE - 80057919</v>
          </cell>
          <cell r="C38581" t="str">
            <v>UM</v>
          </cell>
        </row>
        <row r="38582">
          <cell r="A38582">
            <v>706451100</v>
          </cell>
          <cell r="B38582" t="str">
            <v>CHAPA DO ASSOALHO - 80057920</v>
          </cell>
          <cell r="C38582" t="str">
            <v>UM</v>
          </cell>
        </row>
        <row r="38583">
          <cell r="A38583">
            <v>706451200</v>
          </cell>
          <cell r="B38583" t="str">
            <v>REFORCO ASSOALHO - 80057921</v>
          </cell>
          <cell r="C38583" t="str">
            <v>UM</v>
          </cell>
        </row>
        <row r="38584">
          <cell r="A38584">
            <v>706451300</v>
          </cell>
          <cell r="B38584" t="str">
            <v>REFORCO ASSOALHO - 80057952</v>
          </cell>
          <cell r="C38584" t="str">
            <v>UM</v>
          </cell>
        </row>
        <row r="38585">
          <cell r="A38585">
            <v>620000077</v>
          </cell>
          <cell r="B38585" t="str">
            <v>SELO MECANICO 1" 1/2 t -01</v>
          </cell>
          <cell r="C38585" t="str">
            <v>UM</v>
          </cell>
        </row>
        <row r="38586">
          <cell r="A38586" t="str">
            <v>70108706D</v>
          </cell>
          <cell r="B38586" t="str">
            <v>REFORÇO DIREITO</v>
          </cell>
          <cell r="C38586" t="str">
            <v>UM</v>
          </cell>
        </row>
        <row r="38587">
          <cell r="A38587" t="str">
            <v>70108706E</v>
          </cell>
          <cell r="B38587" t="str">
            <v>REFORÇO ESQUERDO</v>
          </cell>
          <cell r="C38587" t="str">
            <v>UM</v>
          </cell>
        </row>
        <row r="38588">
          <cell r="A38588" t="str">
            <v>70108710D</v>
          </cell>
          <cell r="B38588" t="str">
            <v>CONJ. REFORÇO DIR.</v>
          </cell>
          <cell r="C38588" t="str">
            <v>UM</v>
          </cell>
        </row>
        <row r="38589">
          <cell r="A38589" t="str">
            <v>70108710E</v>
          </cell>
          <cell r="B38589" t="str">
            <v>CONJ. REFORÇO ESQ.</v>
          </cell>
          <cell r="C38589" t="str">
            <v>UM</v>
          </cell>
        </row>
        <row r="38590">
          <cell r="A38590" t="str">
            <v>81070900D</v>
          </cell>
          <cell r="B38590" t="str">
            <v>M.O. CJ TALA LD CARGO ABS - 80200018 CARGO E-COAT</v>
          </cell>
          <cell r="C38590" t="str">
            <v>UM</v>
          </cell>
        </row>
        <row r="38591">
          <cell r="A38591" t="str">
            <v>81070900E</v>
          </cell>
          <cell r="B38591" t="str">
            <v>M.O. CJ TALA LE CARGO ABS - 80200017 CARGO E-COAT</v>
          </cell>
          <cell r="C38591" t="str">
            <v>UM</v>
          </cell>
        </row>
        <row r="38592">
          <cell r="A38592" t="str">
            <v>19025000D</v>
          </cell>
          <cell r="B38592" t="str">
            <v>KIT TALA LD. CARGO ABS - 80200018 CARGO E-COAT</v>
          </cell>
          <cell r="C38592" t="str">
            <v>UM</v>
          </cell>
        </row>
        <row r="38593">
          <cell r="A38593" t="str">
            <v>19025000E</v>
          </cell>
          <cell r="B38593" t="str">
            <v>KIT TALA LE. CARGO ABS - 80200017 CARGO E-COAT</v>
          </cell>
          <cell r="C38593" t="str">
            <v>UM</v>
          </cell>
        </row>
        <row r="38594">
          <cell r="A38594" t="str">
            <v>7097850EC</v>
          </cell>
          <cell r="B38594" t="str">
            <v xml:space="preserve"> PORTA DIANTEIRA DIR MARRUÁ</v>
          </cell>
          <cell r="C38594" t="str">
            <v>UM</v>
          </cell>
        </row>
        <row r="38595">
          <cell r="A38595">
            <v>708410000</v>
          </cell>
          <cell r="B38595" t="str">
            <v>ARRUELA FRONTAL - 40140233</v>
          </cell>
          <cell r="C38595" t="str">
            <v>UM</v>
          </cell>
        </row>
        <row r="38596">
          <cell r="A38596">
            <v>804099000</v>
          </cell>
          <cell r="B38596" t="str">
            <v>SUPORTE FRONTAL - 40140233</v>
          </cell>
          <cell r="C38596" t="str">
            <v>UM</v>
          </cell>
        </row>
        <row r="38597">
          <cell r="A38597">
            <v>704099000</v>
          </cell>
          <cell r="B38597" t="str">
            <v>ARRUELA FRONTAL - 40140233</v>
          </cell>
          <cell r="C38597" t="str">
            <v>UM</v>
          </cell>
        </row>
        <row r="38598">
          <cell r="A38598" t="str">
            <v>DD65069100</v>
          </cell>
          <cell r="B38598" t="str">
            <v>OUTROS ARTEFATOS DEBORRACHA</v>
          </cell>
          <cell r="C38598" t="str">
            <v>UM</v>
          </cell>
        </row>
        <row r="38599">
          <cell r="A38599" t="str">
            <v>DD84099113</v>
          </cell>
          <cell r="B38599" t="str">
            <v>CARBURADORES PARA MOTOR</v>
          </cell>
          <cell r="C38599" t="str">
            <v>UM</v>
          </cell>
        </row>
        <row r="38600">
          <cell r="A38600">
            <v>190251000</v>
          </cell>
          <cell r="B38600" t="str">
            <v>SOBRA DE CHAPA DE ACO - CONTROIL</v>
          </cell>
          <cell r="C38600" t="str">
            <v>KG</v>
          </cell>
        </row>
        <row r="38601">
          <cell r="A38601">
            <v>190252000</v>
          </cell>
          <cell r="B38601" t="str">
            <v>SOBRA DE CHAPA DE ACO - CONTROIL</v>
          </cell>
          <cell r="C38601" t="str">
            <v>KG</v>
          </cell>
        </row>
        <row r="38602">
          <cell r="A38602">
            <v>190253000</v>
          </cell>
          <cell r="B38602" t="str">
            <v>SOBRA DE CHAPA DE ACO - CONTROIL</v>
          </cell>
          <cell r="C38602" t="str">
            <v>KG</v>
          </cell>
        </row>
        <row r="38603">
          <cell r="A38603">
            <v>707732000</v>
          </cell>
          <cell r="B38603" t="str">
            <v>BLANK DO MEIO PARA-LAMA UNIV NOVO CARRETA/BI-TREM GEL GAS</v>
          </cell>
          <cell r="C38603" t="str">
            <v>UM</v>
          </cell>
        </row>
        <row r="38604">
          <cell r="A38604">
            <v>200780000</v>
          </cell>
          <cell r="B38604" t="str">
            <v>CX MAD.1520 COMP X 150 ALTURA X 1200 LARG - DESMONTADA</v>
          </cell>
          <cell r="C38604" t="str">
            <v>UM</v>
          </cell>
        </row>
        <row r="38605">
          <cell r="A38605">
            <v>200781000</v>
          </cell>
          <cell r="B38605" t="str">
            <v>PALETE 1,10 X 1,10 - NISSAN</v>
          </cell>
          <cell r="C38605" t="str">
            <v>UM</v>
          </cell>
        </row>
        <row r="38606">
          <cell r="A38606" t="str">
            <v>11711900D</v>
          </cell>
          <cell r="B38606" t="str">
            <v>CHAPA LATERAL DIREITA - VOLVO FH</v>
          </cell>
          <cell r="C38606" t="str">
            <v>UM</v>
          </cell>
        </row>
        <row r="38607">
          <cell r="A38607" t="str">
            <v>11711900E</v>
          </cell>
          <cell r="B38607" t="str">
            <v>CHAPA LATERAL ESQUERDA - VOLVO FH</v>
          </cell>
          <cell r="C38607" t="str">
            <v>UM</v>
          </cell>
        </row>
        <row r="38608">
          <cell r="A38608" t="str">
            <v>11712000D</v>
          </cell>
          <cell r="B38608" t="str">
            <v>FECHAMAENTO LATERAL DIR. CAIXA DE FERRAMENTAS - VOLVO FH</v>
          </cell>
          <cell r="C38608" t="str">
            <v>UM</v>
          </cell>
        </row>
        <row r="38609">
          <cell r="A38609" t="str">
            <v>11712000E</v>
          </cell>
          <cell r="B38609" t="str">
            <v>FECHAMAENTO LATERAL ESQ. CAIXA DE FERRAMENTAS - VOLVO FH</v>
          </cell>
          <cell r="C38609" t="str">
            <v>UM</v>
          </cell>
        </row>
        <row r="38610">
          <cell r="A38610">
            <v>117121000</v>
          </cell>
          <cell r="B38610" t="str">
            <v>CONJUNTO TETO MODELO BAIXO - VOLVO FH</v>
          </cell>
          <cell r="C38610" t="str">
            <v>UM</v>
          </cell>
        </row>
        <row r="38611">
          <cell r="A38611">
            <v>117122000</v>
          </cell>
          <cell r="B38611" t="str">
            <v>CONJUNTO PAREDE TRASEIRA MODELO TETO BAIXO - VOLVO FH</v>
          </cell>
          <cell r="C38611" t="str">
            <v>UM</v>
          </cell>
        </row>
        <row r="38612">
          <cell r="A38612">
            <v>117123000</v>
          </cell>
          <cell r="B38612" t="str">
            <v>CABINE NUA TETO BAIXO - VOLVO FH</v>
          </cell>
          <cell r="C38612" t="str">
            <v>UM</v>
          </cell>
        </row>
        <row r="38613">
          <cell r="A38613" t="str">
            <v>80711900E</v>
          </cell>
          <cell r="B38613" t="str">
            <v>CHAPA LATERAL ESQUERDA - VOLVO FH</v>
          </cell>
          <cell r="C38613" t="str">
            <v>UM</v>
          </cell>
        </row>
        <row r="38614">
          <cell r="A38614" t="str">
            <v>80711900D</v>
          </cell>
          <cell r="B38614" t="str">
            <v>CHAPA LATERAL DIREITA - VOLVO FH</v>
          </cell>
          <cell r="C38614" t="str">
            <v>UM</v>
          </cell>
        </row>
        <row r="38615">
          <cell r="A38615" t="str">
            <v>80712000D</v>
          </cell>
          <cell r="B38615" t="str">
            <v>FECHAMENTO LATERAL DIR. CAIXA DE FERRAMENTA - VOLVO FH</v>
          </cell>
          <cell r="C38615" t="str">
            <v>UM</v>
          </cell>
        </row>
        <row r="38616">
          <cell r="A38616" t="str">
            <v>80712000E</v>
          </cell>
          <cell r="B38616" t="str">
            <v>FECHAMENTO LATERAL ESQ. CAIXA DE FERRAMENTA - VOLVO FH</v>
          </cell>
          <cell r="C38616" t="str">
            <v>UM</v>
          </cell>
        </row>
        <row r="38617">
          <cell r="A38617">
            <v>807121000</v>
          </cell>
          <cell r="B38617" t="str">
            <v>CONJUNTO TETO MODELO BAIXO - VOLVO FH</v>
          </cell>
          <cell r="C38617" t="str">
            <v>UM</v>
          </cell>
        </row>
        <row r="38618">
          <cell r="A38618">
            <v>807122000</v>
          </cell>
          <cell r="B38618" t="str">
            <v>CONJUNTO PAREDE TRASEIRA  MODELO TETO BAIXO - VOLVO FH</v>
          </cell>
          <cell r="C38618" t="str">
            <v>UM</v>
          </cell>
        </row>
        <row r="38619">
          <cell r="A38619">
            <v>807123000</v>
          </cell>
          <cell r="B38619" t="str">
            <v>CABINE NUA TETO BAIXO - VOLVO FH</v>
          </cell>
          <cell r="C38619" t="str">
            <v>UM</v>
          </cell>
        </row>
        <row r="38620">
          <cell r="A38620" t="str">
            <v>8071190DF</v>
          </cell>
          <cell r="B38620" t="str">
            <v>CHAPA LATERAL DIREITA - VOLVO FH</v>
          </cell>
          <cell r="C38620" t="str">
            <v>UM</v>
          </cell>
        </row>
        <row r="38621">
          <cell r="A38621" t="str">
            <v>8071190EF</v>
          </cell>
          <cell r="B38621" t="str">
            <v>CHAPA LATERAL ESQUERDA - VOLVO FH</v>
          </cell>
          <cell r="C38621" t="str">
            <v>UM</v>
          </cell>
        </row>
        <row r="38622">
          <cell r="A38622" t="str">
            <v>8071200DF</v>
          </cell>
          <cell r="B38622" t="str">
            <v>FECHAMENTO LATERAL DIR. CAIXA DE FERRAMENTA - VOLVO FH</v>
          </cell>
          <cell r="C38622" t="str">
            <v>UM</v>
          </cell>
        </row>
        <row r="38623">
          <cell r="A38623" t="str">
            <v>8071200EF</v>
          </cell>
          <cell r="B38623" t="str">
            <v>FECHAMENTO LATERAL ESQ. CAIXA DE FERRAMENTA - VOLVO FH</v>
          </cell>
          <cell r="C38623" t="str">
            <v>UM</v>
          </cell>
        </row>
        <row r="38624">
          <cell r="A38624" t="str">
            <v>80712100F</v>
          </cell>
          <cell r="B38624" t="str">
            <v>CONJUNTO TETO MODELO BAIXO - VOLVO FH</v>
          </cell>
          <cell r="C38624" t="str">
            <v>UM</v>
          </cell>
        </row>
        <row r="38625">
          <cell r="A38625" t="str">
            <v>80712200F</v>
          </cell>
          <cell r="B38625" t="str">
            <v>CONJUNTO PAREDE TRASEIRA  MODELO TETO BAIXO - VOLVO FH</v>
          </cell>
          <cell r="C38625" t="str">
            <v>UM</v>
          </cell>
        </row>
        <row r="38626">
          <cell r="A38626" t="str">
            <v>80712300F</v>
          </cell>
          <cell r="B38626" t="str">
            <v>CABINE NUA TETO BAIXO - VOLVO FH</v>
          </cell>
          <cell r="C38626" t="str">
            <v>UM</v>
          </cell>
        </row>
        <row r="38627">
          <cell r="A38627" t="str">
            <v>DT711900D</v>
          </cell>
          <cell r="B38627" t="str">
            <v>CHAPA LATERAL DIREITA - VOLVO FH</v>
          </cell>
          <cell r="C38627" t="str">
            <v>UM</v>
          </cell>
        </row>
        <row r="38628">
          <cell r="A38628" t="str">
            <v>DT711900E</v>
          </cell>
          <cell r="B38628" t="str">
            <v>CHAPA LATERAL ESQUERDA - VOLVO FH</v>
          </cell>
          <cell r="C38628" t="str">
            <v>UM</v>
          </cell>
        </row>
        <row r="38629">
          <cell r="A38629" t="str">
            <v>DT712000E</v>
          </cell>
          <cell r="B38629" t="str">
            <v>FECHAMENTO LATERAL ESQ. CAIXA DE FERRAMENTA - VOLVO FH</v>
          </cell>
          <cell r="C38629" t="str">
            <v>UM</v>
          </cell>
        </row>
        <row r="38630">
          <cell r="A38630" t="str">
            <v>DT712000D</v>
          </cell>
          <cell r="B38630" t="str">
            <v>FECHAMENTO LATERAL DIR. CAIXA DE FERRAMENTA - VOLVO FH</v>
          </cell>
          <cell r="C38630" t="str">
            <v>UM</v>
          </cell>
        </row>
        <row r="38631">
          <cell r="A38631" t="str">
            <v>DT7121000</v>
          </cell>
          <cell r="B38631" t="str">
            <v>CONJUNTO TETO MODELO BAIXO - VOLVO FH</v>
          </cell>
          <cell r="C38631" t="str">
            <v>UM</v>
          </cell>
        </row>
        <row r="38632">
          <cell r="A38632" t="str">
            <v>DT7122000</v>
          </cell>
          <cell r="B38632" t="str">
            <v>CONJUNTO PAREDE TRASEIRA MODELO TETO BAIXO - VOLVO FH</v>
          </cell>
          <cell r="C38632" t="str">
            <v>UM</v>
          </cell>
        </row>
        <row r="38633">
          <cell r="A38633" t="str">
            <v>DT7123000</v>
          </cell>
          <cell r="B38633" t="str">
            <v>CABINE NUA TETO BAIXO - VOLVO FH</v>
          </cell>
          <cell r="C38633" t="str">
            <v>UM</v>
          </cell>
        </row>
        <row r="38634">
          <cell r="A38634" t="str">
            <v>800931TAP</v>
          </cell>
          <cell r="B38634" t="str">
            <v>CABINE NUA 1519  PA /FA - PINTADA</v>
          </cell>
          <cell r="C38634" t="str">
            <v>UM</v>
          </cell>
        </row>
        <row r="38635">
          <cell r="A38635" t="str">
            <v>DT0931TAP</v>
          </cell>
          <cell r="B38635" t="str">
            <v>CABINE NUA 1519  PA /FA - PINTADA</v>
          </cell>
          <cell r="C38635" t="str">
            <v>UM</v>
          </cell>
        </row>
        <row r="38636">
          <cell r="A38636" t="str">
            <v>DD30067000</v>
          </cell>
          <cell r="B38636" t="str">
            <v>OUTRAS PREPARACOES EM GEL</v>
          </cell>
          <cell r="C38636" t="str">
            <v>UM</v>
          </cell>
        </row>
        <row r="38637">
          <cell r="A38637">
            <v>107571000</v>
          </cell>
          <cell r="B38637" t="str">
            <v>PERFIL FITA DUPLA FACE PT1100 FRONTAL FRISO DIANT DIR</v>
          </cell>
          <cell r="C38637" t="str">
            <v>UM</v>
          </cell>
        </row>
        <row r="38638">
          <cell r="A38638">
            <v>107570000</v>
          </cell>
          <cell r="B38638" t="str">
            <v>PERFIL FITA DUPLA FACE PT1100 FRONTAL FRISO DIANT ESQ</v>
          </cell>
          <cell r="C38638" t="str">
            <v>UM</v>
          </cell>
        </row>
        <row r="38639">
          <cell r="A38639">
            <v>107569000</v>
          </cell>
          <cell r="B38639" t="str">
            <v>PERFIL FITA DUPLA FACE PT1100 FRONTAL FRISO TRAS DIR</v>
          </cell>
          <cell r="C38639" t="str">
            <v>UM</v>
          </cell>
        </row>
        <row r="38640">
          <cell r="A38640">
            <v>107568000</v>
          </cell>
          <cell r="B38640" t="str">
            <v>PERFIL FITA DUPLA FACE PT1100 FRONTAL FRISO TRAS ESQ</v>
          </cell>
          <cell r="C38640" t="str">
            <v>UM</v>
          </cell>
        </row>
        <row r="38641">
          <cell r="A38641">
            <v>107567000</v>
          </cell>
          <cell r="B38641" t="str">
            <v>PERFIL FITA DUPLA FACE PT1100 TRASEIRO FRISO TRAS DIR</v>
          </cell>
          <cell r="C38641" t="str">
            <v>UM</v>
          </cell>
        </row>
        <row r="38642">
          <cell r="A38642">
            <v>107566000</v>
          </cell>
          <cell r="B38642" t="str">
            <v>PERFIL FITA DUPLA FACE PT1100 TRASEIRO FRISO TRAS ESQ</v>
          </cell>
          <cell r="C38642" t="str">
            <v>UM</v>
          </cell>
        </row>
        <row r="38643">
          <cell r="A38643">
            <v>801346000</v>
          </cell>
          <cell r="B38643" t="str">
            <v>SUPORTE PARA-CHOQUE AXOR (2540 - 2644)</v>
          </cell>
          <cell r="C38643" t="str">
            <v>UM</v>
          </cell>
        </row>
        <row r="38644">
          <cell r="A38644">
            <v>701346010</v>
          </cell>
          <cell r="B38644" t="str">
            <v>SUPORTE ESTAMPADO DO PARA-CHOQUE</v>
          </cell>
          <cell r="C38644" t="str">
            <v>UM</v>
          </cell>
        </row>
        <row r="38645">
          <cell r="A38645">
            <v>701346020</v>
          </cell>
          <cell r="B38645" t="str">
            <v>PONTEIRA SUPORTE DO PARA-CHOQUE</v>
          </cell>
          <cell r="C38645" t="str">
            <v>UM</v>
          </cell>
        </row>
        <row r="38646">
          <cell r="A38646" t="str">
            <v>70134603E</v>
          </cell>
          <cell r="B38646" t="str">
            <v>SUPORTE ESQ. DOBRADO DO PARA-CHOQUE</v>
          </cell>
          <cell r="C38646" t="str">
            <v>UM</v>
          </cell>
        </row>
        <row r="38647">
          <cell r="A38647" t="str">
            <v>70134603D</v>
          </cell>
          <cell r="B38647" t="str">
            <v>SUPORTE DIR. DOBRADO DO PARA-CHOQUE</v>
          </cell>
          <cell r="C38647" t="str">
            <v>UM</v>
          </cell>
        </row>
        <row r="38648">
          <cell r="A38648">
            <v>701346040</v>
          </cell>
          <cell r="B38648" t="str">
            <v>BARRA DO SUPORTE DO PARA-CHOQUE</v>
          </cell>
          <cell r="C38648" t="str">
            <v>UM</v>
          </cell>
        </row>
        <row r="38649">
          <cell r="A38649" t="str">
            <v>11191100E</v>
          </cell>
          <cell r="B38649" t="str">
            <v>CHAPA DO PARALAMA HPN 1911 ESQ - ATRON</v>
          </cell>
          <cell r="C38649" t="str">
            <v>UM</v>
          </cell>
        </row>
        <row r="38650">
          <cell r="A38650" t="str">
            <v>70093100S</v>
          </cell>
          <cell r="B38650" t="str">
            <v>CABINE NUA 1519 - ECONOMICA</v>
          </cell>
          <cell r="C38650" t="str">
            <v>UM</v>
          </cell>
        </row>
        <row r="38651">
          <cell r="A38651" t="str">
            <v>70093800S</v>
          </cell>
          <cell r="B38651" t="str">
            <v>CABINE PARCIAL 1519 - ECONOMICA</v>
          </cell>
          <cell r="C38651" t="str">
            <v>UM</v>
          </cell>
        </row>
        <row r="38652">
          <cell r="A38652" t="str">
            <v>70094000S</v>
          </cell>
          <cell r="B38652" t="str">
            <v>CABINE NUA 11/1313- ECONOMICA</v>
          </cell>
          <cell r="C38652" t="str">
            <v>UM</v>
          </cell>
        </row>
        <row r="38653">
          <cell r="A38653" t="str">
            <v>70094100S</v>
          </cell>
          <cell r="B38653" t="str">
            <v>CABINE PARCIAL 1113- ECONOMICA</v>
          </cell>
          <cell r="C38653" t="str">
            <v>UM</v>
          </cell>
        </row>
        <row r="38654">
          <cell r="A38654" t="str">
            <v>70094900S</v>
          </cell>
          <cell r="B38654" t="str">
            <v>CABINE NUA 1113 PA/FM- ECONOMICA</v>
          </cell>
          <cell r="C38654" t="str">
            <v>UM</v>
          </cell>
        </row>
        <row r="38655">
          <cell r="A38655" t="str">
            <v>70095100S</v>
          </cell>
          <cell r="B38655" t="str">
            <v>CABINE PARCIAL 11/1313 PA/FM- ECONOMICA</v>
          </cell>
          <cell r="C38655" t="str">
            <v>UM</v>
          </cell>
        </row>
        <row r="38656">
          <cell r="A38656" t="str">
            <v>700949TAS</v>
          </cell>
          <cell r="B38656" t="str">
            <v>CABINE NUA 1113/13 PA/FA- ECONOMICA</v>
          </cell>
          <cell r="C38656" t="str">
            <v>UM</v>
          </cell>
        </row>
        <row r="38657">
          <cell r="A38657" t="str">
            <v>700951TAS</v>
          </cell>
          <cell r="B38657" t="str">
            <v>CABINE PARCIAL 11/1313 PA/FA- ECONOMICA</v>
          </cell>
          <cell r="C38657" t="str">
            <v>UM</v>
          </cell>
        </row>
        <row r="38658">
          <cell r="A38658">
            <v>703028050</v>
          </cell>
          <cell r="B38658" t="str">
            <v>SUPORTE DE FIXACAO GRADE DIANT FORD CARGO ABERTA</v>
          </cell>
          <cell r="C38658" t="str">
            <v>UM</v>
          </cell>
        </row>
        <row r="38659">
          <cell r="A38659">
            <v>703028060</v>
          </cell>
          <cell r="B38659" t="str">
            <v xml:space="preserve"> FIXACAO MAIOR GRADE DIANT FORD CARGO ABERTA</v>
          </cell>
          <cell r="C38659" t="str">
            <v>UM</v>
          </cell>
        </row>
        <row r="38660">
          <cell r="A38660">
            <v>703028070</v>
          </cell>
          <cell r="B38660" t="str">
            <v xml:space="preserve"> FIXACAO MENOR GRADE DIANT FORD CARGO ABERTA</v>
          </cell>
          <cell r="C38660" t="str">
            <v>UM</v>
          </cell>
        </row>
        <row r="38661">
          <cell r="A38661">
            <v>105254000</v>
          </cell>
          <cell r="B38661" t="str">
            <v>CHAPA ABS CINZA 5,50 x 700 x 700 mm</v>
          </cell>
          <cell r="C38661" t="str">
            <v>UM</v>
          </cell>
        </row>
        <row r="38662">
          <cell r="A38662">
            <v>807627000</v>
          </cell>
          <cell r="B38662" t="str">
            <v>ACABAMENTO SUPERIOR BEBIDAS - RANDON - 100000094576</v>
          </cell>
          <cell r="C38662" t="str">
            <v>UM</v>
          </cell>
        </row>
        <row r="38663">
          <cell r="A38663" t="str">
            <v>70134605D</v>
          </cell>
          <cell r="B38663" t="str">
            <v>CJ PONTEIRA DIR SUPORTE DO PARA-CHOQUE</v>
          </cell>
          <cell r="C38663" t="str">
            <v>UM</v>
          </cell>
        </row>
        <row r="38664">
          <cell r="A38664" t="str">
            <v>70134605E</v>
          </cell>
          <cell r="B38664" t="str">
            <v>CJ PONTEIRA ESQ SUPORTE DO PARA-CHOQUE</v>
          </cell>
          <cell r="C38664" t="str">
            <v>UM</v>
          </cell>
        </row>
        <row r="38665">
          <cell r="A38665">
            <v>105256000</v>
          </cell>
          <cell r="B38665" t="str">
            <v>PARAFUSO BROCA AB TORX 6,3-14f x 19 ZP</v>
          </cell>
          <cell r="C38665" t="str">
            <v>UM</v>
          </cell>
        </row>
        <row r="38666">
          <cell r="A38666" t="str">
            <v>70101100D</v>
          </cell>
          <cell r="B38666" t="str">
            <v>BLANK TRAVESSA SUPERIOR HPN DIR</v>
          </cell>
          <cell r="C38666" t="str">
            <v>UM</v>
          </cell>
        </row>
        <row r="38667">
          <cell r="A38667" t="str">
            <v>70134606D</v>
          </cell>
          <cell r="B38667" t="str">
            <v>CJ SUPORTE ESTAMPADO DIR DO PARA-CHOQUE</v>
          </cell>
          <cell r="C38667" t="str">
            <v>UM</v>
          </cell>
        </row>
        <row r="38668">
          <cell r="A38668" t="str">
            <v>70134606E</v>
          </cell>
          <cell r="B38668" t="str">
            <v>CJ SUPORTE ESTAMPADO ESQ DO PARA-CHOQUE</v>
          </cell>
          <cell r="C38668" t="str">
            <v>UM</v>
          </cell>
        </row>
        <row r="38669">
          <cell r="A38669" t="str">
            <v>70101100E</v>
          </cell>
          <cell r="B38669" t="str">
            <v>BLANK TRAVESSA SUPERIOR HPN ESQ</v>
          </cell>
          <cell r="C38669" t="str">
            <v>UM</v>
          </cell>
        </row>
        <row r="38670">
          <cell r="A38670" t="str">
            <v>IMOB84798290</v>
          </cell>
          <cell r="B38670" t="str">
            <v>OUTRAS MAQUINAS</v>
          </cell>
          <cell r="C38670" t="str">
            <v>UM</v>
          </cell>
        </row>
        <row r="38671">
          <cell r="A38671" t="str">
            <v>IMOB39173290</v>
          </cell>
          <cell r="B38671" t="str">
            <v>OUTROS TUBOS PLASTICO</v>
          </cell>
          <cell r="C38671" t="str">
            <v>UM</v>
          </cell>
        </row>
        <row r="38672">
          <cell r="A38672" t="str">
            <v>IMOB73071990</v>
          </cell>
          <cell r="B38672" t="str">
            <v>OUTROS ACESSORIOS</v>
          </cell>
          <cell r="C38672" t="str">
            <v>UM</v>
          </cell>
        </row>
        <row r="38673">
          <cell r="A38673" t="str">
            <v>IMOB74122000</v>
          </cell>
          <cell r="B38673" t="str">
            <v>OUTRAS CONEXOES</v>
          </cell>
          <cell r="C38673" t="str">
            <v>UM</v>
          </cell>
        </row>
        <row r="38674">
          <cell r="A38674" t="str">
            <v>IMOB73071920</v>
          </cell>
          <cell r="B38674" t="str">
            <v>OUTROS ACESSORIOS TUBOS</v>
          </cell>
          <cell r="C38674" t="str">
            <v>UM</v>
          </cell>
        </row>
        <row r="38675">
          <cell r="A38675" t="str">
            <v>IMOB84812090</v>
          </cell>
          <cell r="B38675" t="str">
            <v>OUTRAS VALVULAS</v>
          </cell>
          <cell r="C38675" t="str">
            <v>UM</v>
          </cell>
        </row>
        <row r="38676">
          <cell r="A38676" t="str">
            <v>DD40131090</v>
          </cell>
          <cell r="B38676" t="str">
            <v>OUTRAS CAMARAS DE AR DE BORRACHA</v>
          </cell>
          <cell r="C38676" t="str">
            <v>UM</v>
          </cell>
        </row>
        <row r="38677">
          <cell r="A38677" t="str">
            <v>DD40129010</v>
          </cell>
          <cell r="B38677" t="str">
            <v>FLAPS P/PNEUS DE BORRACHA</v>
          </cell>
          <cell r="C38677" t="str">
            <v>UM</v>
          </cell>
        </row>
        <row r="38678">
          <cell r="A38678">
            <v>107565000</v>
          </cell>
          <cell r="B38678" t="str">
            <v>BUCHA BORRACHA</v>
          </cell>
          <cell r="C38678" t="str">
            <v>UM</v>
          </cell>
        </row>
        <row r="38679">
          <cell r="A38679">
            <v>107564000</v>
          </cell>
          <cell r="B38679" t="str">
            <v>PERFIL DE BORRACHA - 003.15.08.0 - PGPUK198 FOSCO</v>
          </cell>
          <cell r="C38679" t="str">
            <v>M</v>
          </cell>
        </row>
        <row r="38680">
          <cell r="A38680" t="str">
            <v>11448500D</v>
          </cell>
          <cell r="B38680" t="str">
            <v>PORTA DIREITA - MAN TGX</v>
          </cell>
          <cell r="C38680" t="str">
            <v>UM</v>
          </cell>
        </row>
        <row r="38681">
          <cell r="A38681" t="str">
            <v>11448500E</v>
          </cell>
          <cell r="B38681" t="str">
            <v>PORTA ESQUERDA - MAN TGX</v>
          </cell>
          <cell r="C38681" t="str">
            <v>UM</v>
          </cell>
        </row>
        <row r="38682">
          <cell r="A38682" t="str">
            <v>80448500D</v>
          </cell>
          <cell r="B38682" t="str">
            <v>PORTA DIREITA - MAN TGX</v>
          </cell>
          <cell r="C38682" t="str">
            <v>UM</v>
          </cell>
        </row>
        <row r="38683">
          <cell r="A38683" t="str">
            <v>80448500E</v>
          </cell>
          <cell r="B38683" t="str">
            <v>PORTA ESQUERDA - MAN TGX</v>
          </cell>
          <cell r="C38683" t="str">
            <v>UM</v>
          </cell>
        </row>
        <row r="38684">
          <cell r="A38684" t="str">
            <v>8044850DF</v>
          </cell>
          <cell r="B38684" t="str">
            <v>PORTA DIREITA - MAN TGX</v>
          </cell>
          <cell r="C38684" t="str">
            <v>UM</v>
          </cell>
        </row>
        <row r="38685">
          <cell r="A38685" t="str">
            <v>8044850EF</v>
          </cell>
          <cell r="B38685" t="str">
            <v>PORTA ESQUERDA - MAN TGX</v>
          </cell>
          <cell r="C38685" t="str">
            <v>UM</v>
          </cell>
        </row>
        <row r="38686">
          <cell r="A38686" t="str">
            <v>DT448500D</v>
          </cell>
          <cell r="B38686" t="str">
            <v>PORTA DIREITA - MAN TGX</v>
          </cell>
          <cell r="C38686" t="str">
            <v>UM</v>
          </cell>
        </row>
        <row r="38687">
          <cell r="A38687" t="str">
            <v>DT448500E</v>
          </cell>
          <cell r="B38687" t="str">
            <v>PORTA ESQUERDA - MAN TGX</v>
          </cell>
          <cell r="C38687" t="str">
            <v>UM</v>
          </cell>
        </row>
        <row r="38688">
          <cell r="A38688" t="str">
            <v>DD82075019</v>
          </cell>
          <cell r="B38688" t="str">
            <v>OUTRAS BROCAS</v>
          </cell>
          <cell r="C38688" t="str">
            <v>UM</v>
          </cell>
        </row>
        <row r="38689">
          <cell r="A38689">
            <v>817438000</v>
          </cell>
          <cell r="B38689" t="str">
            <v>M.O. USINAGEM DE AÇOS VALMASSER</v>
          </cell>
          <cell r="C38689" t="str">
            <v>UM</v>
          </cell>
        </row>
        <row r="38690">
          <cell r="A38690">
            <v>709635430</v>
          </cell>
          <cell r="B38690" t="str">
            <v>CAMARA DE RETENCAO SILENCIOSO CBC 1830 (EXTERNO)</v>
          </cell>
          <cell r="C38690" t="str">
            <v>UM</v>
          </cell>
        </row>
        <row r="38691">
          <cell r="A38691">
            <v>709635440</v>
          </cell>
          <cell r="B38691" t="str">
            <v>CAMARA DE RETENCAO SILENCIOSO CBC 1830</v>
          </cell>
          <cell r="C38691" t="str">
            <v>UM</v>
          </cell>
        </row>
        <row r="38692">
          <cell r="A38692">
            <v>709635450</v>
          </cell>
          <cell r="B38692" t="str">
            <v>CAMARA RETENCAO SILENCIOSO CBC 1830 (EXTERNO)</v>
          </cell>
          <cell r="C38692" t="str">
            <v>UM</v>
          </cell>
        </row>
        <row r="38693">
          <cell r="A38693">
            <v>709635460</v>
          </cell>
          <cell r="B38693" t="str">
            <v>CAMARA RETENCAO SILENCIOSO CBC 1830</v>
          </cell>
          <cell r="C38693" t="str">
            <v>UM</v>
          </cell>
        </row>
        <row r="38694">
          <cell r="A38694">
            <v>709635470</v>
          </cell>
          <cell r="B38694" t="str">
            <v>DEFLETOR 3 FUROS SILENCIOSO CBC 1830 (EXTERNO)</v>
          </cell>
          <cell r="C38694" t="str">
            <v>UM</v>
          </cell>
        </row>
        <row r="38695">
          <cell r="A38695">
            <v>709635480</v>
          </cell>
          <cell r="B38695" t="str">
            <v>DEFLETOR 3 FUROS SILENCIOSO CBC 1830</v>
          </cell>
          <cell r="C38695" t="str">
            <v>UM</v>
          </cell>
        </row>
        <row r="38696">
          <cell r="A38696">
            <v>709635490</v>
          </cell>
          <cell r="B38696" t="str">
            <v>DEFLETOR PERFURADO SILENCIOSO CBC 1830 (EXTERNO)</v>
          </cell>
          <cell r="C38696" t="str">
            <v>UM</v>
          </cell>
        </row>
        <row r="38697">
          <cell r="A38697">
            <v>709635500</v>
          </cell>
          <cell r="B38697" t="str">
            <v>DEFLETOR PERFURADO SILENCIOSO CBC 1830</v>
          </cell>
          <cell r="C38697" t="str">
            <v>UM</v>
          </cell>
        </row>
        <row r="38698">
          <cell r="A38698">
            <v>709635510</v>
          </cell>
          <cell r="B38698" t="str">
            <v>DEFLETOR SILENCIOSO CBC 1830 (EXTERNO)</v>
          </cell>
          <cell r="C38698" t="str">
            <v>UM</v>
          </cell>
        </row>
        <row r="38699">
          <cell r="A38699">
            <v>709635520</v>
          </cell>
          <cell r="B38699" t="str">
            <v>DEFLETOR SILENCIOSO CBC 1830</v>
          </cell>
          <cell r="C38699" t="str">
            <v>UM</v>
          </cell>
        </row>
        <row r="38700">
          <cell r="A38700">
            <v>709635530</v>
          </cell>
          <cell r="B38700" t="str">
            <v>CAMARA DE EXPANSAO PERFURADA (EXTERNO)</v>
          </cell>
          <cell r="C38700" t="str">
            <v>UM</v>
          </cell>
        </row>
        <row r="38701">
          <cell r="A38701">
            <v>709635540</v>
          </cell>
          <cell r="B38701" t="str">
            <v>CAMARA DE EXPANSAO PERFURADA</v>
          </cell>
          <cell r="C38701" t="str">
            <v>UM</v>
          </cell>
        </row>
        <row r="38702">
          <cell r="A38702">
            <v>101774000</v>
          </cell>
          <cell r="B38702" t="str">
            <v>CHAPA DE ACO 2,25mm FQ 1000 x 2780 SAE 1008 DEC</v>
          </cell>
          <cell r="C38702" t="str">
            <v>KG</v>
          </cell>
        </row>
        <row r="38703">
          <cell r="A38703" t="str">
            <v>70190406D</v>
          </cell>
          <cell r="B38703" t="str">
            <v>SUPORTE METALICO ESTRIBO DIR MB 1720 PINTADO</v>
          </cell>
          <cell r="C38703" t="str">
            <v>UM</v>
          </cell>
        </row>
        <row r="38704">
          <cell r="A38704" t="str">
            <v>70190406E</v>
          </cell>
          <cell r="B38704" t="str">
            <v>SUPORTE METALICO ESTRIBO ESQ MB 1720 PINTADO</v>
          </cell>
          <cell r="C38704" t="str">
            <v>UM</v>
          </cell>
        </row>
        <row r="38705">
          <cell r="A38705">
            <v>701528050</v>
          </cell>
          <cell r="B38705" t="str">
            <v>FRONTAL DA CABINE MB 1620</v>
          </cell>
          <cell r="C38705" t="str">
            <v>UM</v>
          </cell>
        </row>
        <row r="38706">
          <cell r="A38706">
            <v>807735000</v>
          </cell>
          <cell r="B38706" t="str">
            <v>FLANGE - AÇO V30 - ø167 - 30227</v>
          </cell>
          <cell r="C38706" t="str">
            <v>UM</v>
          </cell>
        </row>
        <row r="38707">
          <cell r="A38707" t="str">
            <v>DD27129000</v>
          </cell>
          <cell r="B38707" t="str">
            <v>OUTRAS CERAS DE PETROLEO</v>
          </cell>
          <cell r="C38707" t="str">
            <v>M3</v>
          </cell>
        </row>
        <row r="38708">
          <cell r="A38708">
            <v>801347000</v>
          </cell>
          <cell r="B38708" t="str">
            <v>CAPO MB 1935 COMPLETO - PINTADO</v>
          </cell>
          <cell r="C38708" t="str">
            <v>UM</v>
          </cell>
        </row>
        <row r="38709">
          <cell r="A38709" t="str">
            <v>70190407E</v>
          </cell>
          <cell r="B38709" t="str">
            <v>ESTRIBO ESQ MB 1720 RTM LIGHT C/ SUPORTE</v>
          </cell>
          <cell r="C38709" t="str">
            <v>UM</v>
          </cell>
        </row>
        <row r="38710">
          <cell r="A38710" t="str">
            <v>70190407D</v>
          </cell>
          <cell r="B38710" t="str">
            <v>ESTRIBO DIR MB 1720 RTM LIGHT C/ SUPORTE</v>
          </cell>
          <cell r="C38710" t="str">
            <v>UM</v>
          </cell>
        </row>
        <row r="38711">
          <cell r="A38711">
            <v>200363000</v>
          </cell>
          <cell r="B38711" t="str">
            <v>EMBALAGEM FECHADA CAPO 1935 C/PARALAMAS</v>
          </cell>
          <cell r="C38711" t="str">
            <v>UM</v>
          </cell>
        </row>
        <row r="38712">
          <cell r="A38712">
            <v>190690000</v>
          </cell>
          <cell r="B38712" t="str">
            <v>CHAPA PP NATURAL 5,50mm X 1460 X 1900 - AGRALE</v>
          </cell>
          <cell r="C38712" t="str">
            <v>kg</v>
          </cell>
        </row>
        <row r="38713">
          <cell r="A38713" t="str">
            <v>DT1347000</v>
          </cell>
          <cell r="B38713" t="str">
            <v>CAPO MB 1935 COMPLETO - PINTADO</v>
          </cell>
          <cell r="C38713" t="str">
            <v>UM</v>
          </cell>
        </row>
        <row r="38714">
          <cell r="A38714">
            <v>200391000</v>
          </cell>
          <cell r="B38714" t="str">
            <v>EMBALAGEM FECH. CAPO 1935 C/PARALAMAS EXPORTACAO</v>
          </cell>
          <cell r="C38714" t="str">
            <v>UM</v>
          </cell>
        </row>
        <row r="38715">
          <cell r="A38715">
            <v>701344000</v>
          </cell>
          <cell r="B38715" t="str">
            <v>CAPO HPN 1935</v>
          </cell>
          <cell r="C38715" t="str">
            <v>UM</v>
          </cell>
        </row>
        <row r="38716">
          <cell r="A38716">
            <v>701911030</v>
          </cell>
          <cell r="B38716" t="str">
            <v>CJ. SUPORTE SUPERIOR FIX. FAROL</v>
          </cell>
          <cell r="C38716" t="str">
            <v>UM</v>
          </cell>
        </row>
        <row r="38717">
          <cell r="A38717">
            <v>701911020</v>
          </cell>
          <cell r="B38717" t="str">
            <v>CJ. SUPORTE INFERIOR FIX. FAROL</v>
          </cell>
          <cell r="C38717" t="str">
            <v>UM</v>
          </cell>
        </row>
        <row r="38718">
          <cell r="A38718">
            <v>701911010</v>
          </cell>
          <cell r="B38718" t="str">
            <v>CHAPA SUPORTE FIX. FAROL</v>
          </cell>
          <cell r="C38718" t="str">
            <v>UM</v>
          </cell>
        </row>
        <row r="38719">
          <cell r="A38719" t="str">
            <v>70191102D</v>
          </cell>
          <cell r="B38719" t="str">
            <v>CJ. FIXACAO FAROL DIREITO</v>
          </cell>
          <cell r="C38719" t="str">
            <v>UM</v>
          </cell>
        </row>
        <row r="38720">
          <cell r="A38720" t="str">
            <v>70191102E</v>
          </cell>
          <cell r="B38720" t="str">
            <v>CJ. FIXACAO FAROL ESQUERDO</v>
          </cell>
          <cell r="C38720" t="str">
            <v>UM</v>
          </cell>
        </row>
        <row r="38721">
          <cell r="A38721" t="str">
            <v>70191101D</v>
          </cell>
          <cell r="B38721" t="str">
            <v>CHAPA DOBRADA FIX. FAROL DIREITO</v>
          </cell>
          <cell r="C38721" t="str">
            <v>UM</v>
          </cell>
        </row>
        <row r="38722">
          <cell r="A38722" t="str">
            <v>70191101E</v>
          </cell>
          <cell r="B38722" t="str">
            <v>CHAPA DOBRADA FIX. FAROL ESQUERDO</v>
          </cell>
          <cell r="C38722" t="str">
            <v>UM</v>
          </cell>
        </row>
        <row r="38723">
          <cell r="A38723" t="str">
            <v>70191104D</v>
          </cell>
          <cell r="B38723" t="str">
            <v>CJ. REFORCO PARA LAMA DIR. MONTADO</v>
          </cell>
          <cell r="C38723" t="str">
            <v>UM</v>
          </cell>
        </row>
        <row r="38724">
          <cell r="A38724" t="str">
            <v>70191104E</v>
          </cell>
          <cell r="B38724" t="str">
            <v>CJ. REFORCO PARA LAMA ESQ. MONTADO</v>
          </cell>
          <cell r="C38724" t="str">
            <v>UM</v>
          </cell>
        </row>
        <row r="38725">
          <cell r="A38725" t="str">
            <v>70191103D</v>
          </cell>
          <cell r="B38725" t="str">
            <v>CHAPA REFORCO PARA LAMA DIR.</v>
          </cell>
          <cell r="C38725" t="str">
            <v>UM</v>
          </cell>
        </row>
        <row r="38726">
          <cell r="A38726" t="str">
            <v>70191103E</v>
          </cell>
          <cell r="B38726" t="str">
            <v>CHAPA REFORCO PARA LAMA ESQ.</v>
          </cell>
          <cell r="C38726" t="str">
            <v>UM</v>
          </cell>
        </row>
        <row r="38727">
          <cell r="A38727">
            <v>706352020</v>
          </cell>
          <cell r="B38727" t="str">
            <v>SUPORTE FILTRO DE COMBUSTIVEL - 80024209</v>
          </cell>
          <cell r="C38727" t="str">
            <v>UM</v>
          </cell>
        </row>
        <row r="38728">
          <cell r="A38728" t="str">
            <v>MATRIZ279</v>
          </cell>
          <cell r="B38728" t="str">
            <v>DISPOSITIVO DE ESTANQUEIDADE - MENEGOTTI</v>
          </cell>
          <cell r="C38728" t="str">
            <v>UM</v>
          </cell>
        </row>
        <row r="38729">
          <cell r="A38729" t="str">
            <v>MATRIZ280</v>
          </cell>
          <cell r="B38729" t="str">
            <v>FERRAMENTA P/ ACANALAR TUBO BOMBA HIDRAULICA - MENEGOTTI</v>
          </cell>
          <cell r="C38729" t="str">
            <v>UM</v>
          </cell>
        </row>
        <row r="38730">
          <cell r="A38730" t="str">
            <v>MATRIZ281</v>
          </cell>
          <cell r="B38730" t="str">
            <v>DISPOSITIVO TRANSFORMADOR P/ TESTE ELETRICO - MENEGOTTI</v>
          </cell>
          <cell r="C38730" t="str">
            <v>UM</v>
          </cell>
        </row>
        <row r="38731">
          <cell r="A38731" t="str">
            <v>MATRIZ282</v>
          </cell>
          <cell r="B38731" t="str">
            <v>FERRAMENTA ESTAMPO CJ ARTICULADOR - MENEGOTTI</v>
          </cell>
          <cell r="C38731" t="str">
            <v>UM</v>
          </cell>
        </row>
        <row r="38732">
          <cell r="A38732" t="str">
            <v>MATRIZ283</v>
          </cell>
          <cell r="B38732" t="str">
            <v>DISPOSITIVO P/ TRAVA DE CONTENCAO CHASSI - MENEGOTTI</v>
          </cell>
          <cell r="C38732" t="str">
            <v>UM</v>
          </cell>
        </row>
        <row r="38733">
          <cell r="A38733" t="str">
            <v>MATRIZ284</v>
          </cell>
          <cell r="B38733" t="str">
            <v>GABARITO P/ POSICIONAMENTO BUCHAS NO CHASSI - MENEGOTTI</v>
          </cell>
          <cell r="C38733" t="str">
            <v>UM</v>
          </cell>
        </row>
        <row r="38734">
          <cell r="A38734" t="str">
            <v>MATRIZ285</v>
          </cell>
          <cell r="B38734" t="str">
            <v>GAB. MONTAGEM CJ FIXACAO RESERV. HIDR - MENEGOTTI 003.02.019</v>
          </cell>
          <cell r="C38734" t="str">
            <v>UM</v>
          </cell>
        </row>
        <row r="38735">
          <cell r="A38735" t="str">
            <v>MATRIZ286</v>
          </cell>
          <cell r="B38735" t="str">
            <v>GAB. MONT. CJ SUPORTE MOTOR HIDR.RED. - MENEGOTTI 003.03.034</v>
          </cell>
          <cell r="C38735" t="str">
            <v>UM</v>
          </cell>
        </row>
        <row r="38736">
          <cell r="A38736" t="str">
            <v>MATRIZ287</v>
          </cell>
          <cell r="B38736" t="str">
            <v>GAB. MONTAGEM ESPELHO ESTRUTURA - MENEGOTTI 003.02.071</v>
          </cell>
          <cell r="C38736" t="str">
            <v>UM</v>
          </cell>
        </row>
        <row r="38737">
          <cell r="A38737" t="str">
            <v>MATRIZ288</v>
          </cell>
          <cell r="B38737" t="str">
            <v>GAB. POSICIONADOR BUCHA P/ CAIXA D'AGUA - MENEGOTTI</v>
          </cell>
          <cell r="C38737" t="str">
            <v>UM</v>
          </cell>
        </row>
        <row r="38738">
          <cell r="A38738" t="str">
            <v>MATRIZ289</v>
          </cell>
          <cell r="B38738" t="str">
            <v>GAB. MONT. CJ EIXO SEC. ENGRENAGEM 20Z- MENEGOTTI 003.03.080</v>
          </cell>
          <cell r="C38738" t="str">
            <v>UM</v>
          </cell>
        </row>
        <row r="38739">
          <cell r="A38739" t="str">
            <v>MATRIZ290</v>
          </cell>
          <cell r="B38739" t="str">
            <v>GAB. MONT. CHAPA REGULAGEM FREIO- MENEGOTTI 003.03.080</v>
          </cell>
          <cell r="C38739" t="str">
            <v>UM</v>
          </cell>
        </row>
        <row r="38740">
          <cell r="A38740" t="str">
            <v>MATRIZ291</v>
          </cell>
          <cell r="B38740" t="str">
            <v>GAB. MONT. SUCCAO BOMBA- MENEGOTTI 003.07.023/003.07.024</v>
          </cell>
          <cell r="C38740" t="str">
            <v>UM</v>
          </cell>
        </row>
        <row r="38741">
          <cell r="A38741">
            <v>801348000</v>
          </cell>
          <cell r="B38741" t="str">
            <v>CAPO MB 1634 COMPLETO - PINTADO</v>
          </cell>
          <cell r="C38741" t="str">
            <v>UM</v>
          </cell>
        </row>
        <row r="38742">
          <cell r="A38742" t="str">
            <v>80645200E</v>
          </cell>
          <cell r="B38742" t="str">
            <v>DEFLETOR LATERAL ESQUERDO P/ GUINDASTE - 80065449</v>
          </cell>
          <cell r="C38742" t="str">
            <v>UM</v>
          </cell>
        </row>
        <row r="38743">
          <cell r="A38743">
            <v>706408000</v>
          </cell>
          <cell r="B38743" t="str">
            <v>CINTA P/ GUINDASTE (EXTERNO)</v>
          </cell>
          <cell r="C38743" t="str">
            <v>UM</v>
          </cell>
        </row>
        <row r="38744">
          <cell r="A38744">
            <v>800150000</v>
          </cell>
          <cell r="B38744" t="str">
            <v>CABINE NUA 608 /708D - C/PARABRISA</v>
          </cell>
          <cell r="C38744" t="str">
            <v>UM</v>
          </cell>
        </row>
        <row r="38745">
          <cell r="A38745" t="str">
            <v>80015000P</v>
          </cell>
          <cell r="B38745" t="str">
            <v>CABINE NUA 608 /708D - C/PARABRISA PINTADA</v>
          </cell>
          <cell r="C38745" t="str">
            <v>UM</v>
          </cell>
        </row>
        <row r="38746">
          <cell r="A38746">
            <v>801424000</v>
          </cell>
          <cell r="B38746" t="str">
            <v>CABINE NUA HPN 709- C/PARABRISA</v>
          </cell>
          <cell r="C38746" t="str">
            <v>UM</v>
          </cell>
        </row>
        <row r="38747">
          <cell r="A38747" t="str">
            <v>80142400P</v>
          </cell>
          <cell r="B38747" t="str">
            <v>CABINE NUA HPN 709- C/PARABRISA PINTADA</v>
          </cell>
          <cell r="C38747" t="str">
            <v>UM</v>
          </cell>
        </row>
        <row r="38748">
          <cell r="A38748">
            <v>801425000</v>
          </cell>
          <cell r="B38748" t="str">
            <v>CABINE NUA HPN 710 PLUS- C/PARABRISA</v>
          </cell>
          <cell r="C38748" t="str">
            <v>UM</v>
          </cell>
        </row>
        <row r="38749">
          <cell r="A38749" t="str">
            <v>80142500P</v>
          </cell>
          <cell r="B38749" t="str">
            <v>CABINE NUA HPN 710 PLUS- C/PARABRISA PINTADA</v>
          </cell>
          <cell r="C38749" t="str">
            <v>UM</v>
          </cell>
        </row>
        <row r="38750">
          <cell r="A38750">
            <v>801426000</v>
          </cell>
          <cell r="B38750" t="str">
            <v>CABINE NUA 1618- C/PARABRISA</v>
          </cell>
          <cell r="C38750" t="str">
            <v>UM</v>
          </cell>
        </row>
        <row r="38751">
          <cell r="A38751" t="str">
            <v>80142600P</v>
          </cell>
          <cell r="B38751" t="str">
            <v>CABINE NUA 1618- C/PARABRISA PINTADA</v>
          </cell>
          <cell r="C38751" t="str">
            <v>UM</v>
          </cell>
        </row>
        <row r="38752">
          <cell r="A38752">
            <v>801427000</v>
          </cell>
          <cell r="B38752" t="str">
            <v>CABINE NUA 1620- C/PARABRISA</v>
          </cell>
          <cell r="C38752" t="str">
            <v>UM</v>
          </cell>
        </row>
        <row r="38753">
          <cell r="A38753" t="str">
            <v>80142700P</v>
          </cell>
          <cell r="B38753" t="str">
            <v>CABINE NUA 1620- C/PARABRISA</v>
          </cell>
          <cell r="C38753" t="str">
            <v>UM</v>
          </cell>
        </row>
        <row r="38754">
          <cell r="A38754">
            <v>803116000</v>
          </cell>
          <cell r="B38754" t="str">
            <v>CABINE NUA FORD CARGO LL TRAS. FECHADA C/PARABRISA</v>
          </cell>
          <cell r="C38754" t="str">
            <v>UM</v>
          </cell>
        </row>
        <row r="38755">
          <cell r="A38755" t="str">
            <v>80311600P</v>
          </cell>
          <cell r="B38755" t="str">
            <v>CABINE NUA FORD CARGO LL TRAS. FECH. C/PARABRISA PINTADA</v>
          </cell>
          <cell r="C38755" t="str">
            <v>UM</v>
          </cell>
        </row>
        <row r="38756">
          <cell r="A38756">
            <v>803117000</v>
          </cell>
          <cell r="B38756" t="str">
            <v>CABINE NUA FORD CARGO LL TRAS. ABERTA C/PARABRISA</v>
          </cell>
          <cell r="C38756" t="str">
            <v>UM</v>
          </cell>
        </row>
        <row r="38757">
          <cell r="A38757" t="str">
            <v>80311700P</v>
          </cell>
          <cell r="B38757" t="str">
            <v>CABINE NUA FORD CARGO LL TRAS. ABERTA C/PARABRISA PINTADA</v>
          </cell>
          <cell r="C38757" t="str">
            <v>UM</v>
          </cell>
        </row>
        <row r="38758">
          <cell r="A38758">
            <v>803118000</v>
          </cell>
          <cell r="B38758" t="str">
            <v>CABINE NUA FORD CARGO LP TRAS. FECHADA C/PARABRISA</v>
          </cell>
          <cell r="C38758" t="str">
            <v>UM</v>
          </cell>
        </row>
        <row r="38759">
          <cell r="A38759" t="str">
            <v>80311800P</v>
          </cell>
          <cell r="B38759" t="str">
            <v>CABINE NUA FORD CARGO LP TRAS. FECHADA C/PARABRISA PINTADA</v>
          </cell>
          <cell r="C38759" t="str">
            <v>UM</v>
          </cell>
        </row>
        <row r="38760">
          <cell r="A38760">
            <v>803119000</v>
          </cell>
          <cell r="B38760" t="str">
            <v>CABINE NUA FORD CARGO LP TRAS. ABERTA C/PARABRISA</v>
          </cell>
          <cell r="C38760" t="str">
            <v>UM</v>
          </cell>
        </row>
        <row r="38761">
          <cell r="A38761" t="str">
            <v>80311900P</v>
          </cell>
          <cell r="B38761" t="str">
            <v>CABINE NUA FORD CARGO LP TRAS. ABERTA C/PARABRISA PINTADA</v>
          </cell>
          <cell r="C38761" t="str">
            <v>UM</v>
          </cell>
        </row>
        <row r="38762">
          <cell r="A38762" t="str">
            <v>DT1348000</v>
          </cell>
          <cell r="B38762" t="str">
            <v>CAPO MB 1634 COMPLETO - PINTADO</v>
          </cell>
          <cell r="C38762" t="str">
            <v>UM</v>
          </cell>
        </row>
        <row r="38763">
          <cell r="A38763" t="str">
            <v>DT0150000</v>
          </cell>
          <cell r="B38763" t="str">
            <v>CABINE NUA 608 /708D - C/PARABRISA</v>
          </cell>
          <cell r="C38763" t="str">
            <v>UM</v>
          </cell>
        </row>
        <row r="38764">
          <cell r="A38764" t="str">
            <v>DT015000P</v>
          </cell>
          <cell r="B38764" t="str">
            <v>CABINE NUA 608 /708D - C/PARABRISA PINTADA</v>
          </cell>
          <cell r="C38764" t="str">
            <v>UM</v>
          </cell>
        </row>
        <row r="38765">
          <cell r="A38765" t="str">
            <v>DT1424000</v>
          </cell>
          <cell r="B38765" t="str">
            <v>CABINE NUA HPN 709- C/PARABRISA</v>
          </cell>
          <cell r="C38765" t="str">
            <v>UM</v>
          </cell>
        </row>
        <row r="38766">
          <cell r="A38766" t="str">
            <v>DT142400P</v>
          </cell>
          <cell r="B38766" t="str">
            <v>CABINE NUA HPN 709- C/PARABRISA PINTADA</v>
          </cell>
          <cell r="C38766" t="str">
            <v>UM</v>
          </cell>
        </row>
        <row r="38767">
          <cell r="A38767" t="str">
            <v>DT1425000</v>
          </cell>
          <cell r="B38767" t="str">
            <v>CABINE NUA HPN 710 PLUS- C/PARABRISA</v>
          </cell>
          <cell r="C38767" t="str">
            <v>UM</v>
          </cell>
        </row>
        <row r="38768">
          <cell r="A38768" t="str">
            <v>DT142500P</v>
          </cell>
          <cell r="B38768" t="str">
            <v>CABINE NUA HPN 710 PLUS- C/PARABRISA PINTADA</v>
          </cell>
          <cell r="C38768" t="str">
            <v>UM</v>
          </cell>
        </row>
        <row r="38769">
          <cell r="A38769" t="str">
            <v>DT1426000</v>
          </cell>
          <cell r="B38769" t="str">
            <v>CABINE NUA 1618- C/PARABRISA</v>
          </cell>
          <cell r="C38769" t="str">
            <v>UM</v>
          </cell>
        </row>
        <row r="38770">
          <cell r="A38770" t="str">
            <v>DT142600P</v>
          </cell>
          <cell r="B38770" t="str">
            <v>CABINE NUA 1618- C/PARABRISA PINTADA</v>
          </cell>
          <cell r="C38770" t="str">
            <v>UM</v>
          </cell>
        </row>
        <row r="38771">
          <cell r="A38771" t="str">
            <v>DT1427000</v>
          </cell>
          <cell r="B38771" t="str">
            <v>CABINE NUA 1620- C/PARABRISA</v>
          </cell>
          <cell r="C38771" t="str">
            <v>UM</v>
          </cell>
        </row>
        <row r="38772">
          <cell r="A38772" t="str">
            <v>DT142700P</v>
          </cell>
          <cell r="B38772" t="str">
            <v>CABINE NUA 1620- C/PARABRISA</v>
          </cell>
          <cell r="C38772" t="str">
            <v>UM</v>
          </cell>
        </row>
        <row r="38773">
          <cell r="A38773" t="str">
            <v>DT3116000</v>
          </cell>
          <cell r="B38773" t="str">
            <v>CABINE NUA FORD CARGO LL TRAS. FECHADA C/PARABRISA</v>
          </cell>
          <cell r="C38773" t="str">
            <v>UM</v>
          </cell>
        </row>
        <row r="38774">
          <cell r="A38774" t="str">
            <v>DT311600P</v>
          </cell>
          <cell r="B38774" t="str">
            <v>CABINE NUA FORD CARGO LL TRAS. FECH. C/PARABRISA PINTADA</v>
          </cell>
          <cell r="C38774" t="str">
            <v>UM</v>
          </cell>
        </row>
        <row r="38775">
          <cell r="A38775" t="str">
            <v>DT3117000</v>
          </cell>
          <cell r="B38775" t="str">
            <v>CABINE NUA FORD CARGO LL TRAS. ABERTA C/PARABRISA</v>
          </cell>
          <cell r="C38775" t="str">
            <v>UM</v>
          </cell>
        </row>
        <row r="38776">
          <cell r="A38776" t="str">
            <v>DT311700P</v>
          </cell>
          <cell r="B38776" t="str">
            <v>CABINE NUA FORD CARGO LL TRAS. ABERTA C/PARABRISA PINTADA</v>
          </cell>
          <cell r="C38776" t="str">
            <v>UM</v>
          </cell>
        </row>
        <row r="38777">
          <cell r="A38777" t="str">
            <v>DT3118000</v>
          </cell>
          <cell r="B38777" t="str">
            <v>CABINE NUA FORD CARGO LP TRAS. FECHADA C/PARABRISA</v>
          </cell>
          <cell r="C38777" t="str">
            <v>UM</v>
          </cell>
        </row>
        <row r="38778">
          <cell r="A38778" t="str">
            <v>DT311800P</v>
          </cell>
          <cell r="B38778" t="str">
            <v>CABINE NUA FORD CARGO LP TRAS. FECHADA C/PARABRISA PINTADA</v>
          </cell>
          <cell r="C38778" t="str">
            <v>UM</v>
          </cell>
        </row>
        <row r="38779">
          <cell r="A38779" t="str">
            <v>DT3119000</v>
          </cell>
          <cell r="B38779" t="str">
            <v>CABINE NUA FORD CARGO LP TRAS. ABERTA C/PARABRISA</v>
          </cell>
          <cell r="C38779" t="str">
            <v>UM</v>
          </cell>
        </row>
        <row r="38780">
          <cell r="A38780" t="str">
            <v>DT311900P</v>
          </cell>
          <cell r="B38780" t="str">
            <v>CABINE NUA FORD CARGO LP TRAS. ABERTA C/PARABRISA PINTADA</v>
          </cell>
          <cell r="C38780" t="str">
            <v>UM</v>
          </cell>
        </row>
        <row r="38781">
          <cell r="A38781">
            <v>701909020</v>
          </cell>
          <cell r="B38781" t="str">
            <v>SUPORTE DO FAROL P.CHOQUE MB 1720</v>
          </cell>
          <cell r="C38781" t="str">
            <v>UM</v>
          </cell>
        </row>
        <row r="38782">
          <cell r="A38782" t="str">
            <v>DD85011029</v>
          </cell>
          <cell r="B38782" t="str">
            <v>OUTROS MOTORES ELETRICOS</v>
          </cell>
          <cell r="C38782" t="str">
            <v>UM</v>
          </cell>
        </row>
        <row r="38783">
          <cell r="A38783" t="str">
            <v>80191100E</v>
          </cell>
          <cell r="B38783" t="str">
            <v>PARA-LAMA ESQ. EM CHAPA ATRON</v>
          </cell>
          <cell r="C38783" t="str">
            <v>UM</v>
          </cell>
        </row>
        <row r="38784">
          <cell r="A38784" t="str">
            <v>80191100D</v>
          </cell>
          <cell r="B38784" t="str">
            <v>PARA-LAMA DIR. EM CHAPA ATRON</v>
          </cell>
          <cell r="C38784" t="str">
            <v>UM</v>
          </cell>
        </row>
        <row r="38785">
          <cell r="A38785" t="str">
            <v>70191105E</v>
          </cell>
          <cell r="B38785" t="str">
            <v>ACOPLAMENTO INTERNO FAROL ESQ.</v>
          </cell>
          <cell r="C38785" t="str">
            <v>UM</v>
          </cell>
        </row>
        <row r="38786">
          <cell r="A38786" t="str">
            <v>70191105D</v>
          </cell>
          <cell r="B38786" t="str">
            <v>ACOPLAMENTO INTERNO FAROL DIR.</v>
          </cell>
          <cell r="C38786" t="str">
            <v>UM</v>
          </cell>
        </row>
        <row r="38787">
          <cell r="A38787" t="str">
            <v>70191106D</v>
          </cell>
          <cell r="B38787" t="str">
            <v>ACOPLAMENTO INTERNO FAROL DIR. C/ PORCAS</v>
          </cell>
          <cell r="C38787" t="str">
            <v>UM</v>
          </cell>
        </row>
        <row r="38788">
          <cell r="A38788" t="str">
            <v>70191106E</v>
          </cell>
          <cell r="B38788" t="str">
            <v>ACOPLAMENTO INTERNO FAROL ESQ. C/ PORCAS</v>
          </cell>
          <cell r="C38788" t="str">
            <v>UM</v>
          </cell>
        </row>
        <row r="38789">
          <cell r="A38789">
            <v>709635550</v>
          </cell>
          <cell r="B38789" t="str">
            <v>BLANCK TUBO CURVO</v>
          </cell>
          <cell r="C38789" t="str">
            <v>UM</v>
          </cell>
        </row>
        <row r="38790">
          <cell r="A38790">
            <v>709635560</v>
          </cell>
          <cell r="B38790" t="str">
            <v>BLANCK TUBO CURVO</v>
          </cell>
          <cell r="C38790" t="str">
            <v>UM</v>
          </cell>
        </row>
        <row r="38791">
          <cell r="A38791" t="str">
            <v>8019110DF</v>
          </cell>
          <cell r="B38791" t="str">
            <v>PARA-LAMA DIR. EM CHAPA ATRON</v>
          </cell>
          <cell r="C38791" t="str">
            <v>UM</v>
          </cell>
        </row>
        <row r="38792">
          <cell r="A38792" t="str">
            <v>8019110EF</v>
          </cell>
          <cell r="B38792" t="str">
            <v>PARA-LAMA ESQ. EM CHAPA ATRON</v>
          </cell>
          <cell r="C38792" t="str">
            <v>UM</v>
          </cell>
        </row>
        <row r="38793">
          <cell r="A38793" t="str">
            <v>DT191100D</v>
          </cell>
          <cell r="B38793" t="str">
            <v>PARA-LAMA DIR. EM CHAPA ATRON</v>
          </cell>
          <cell r="C38793" t="str">
            <v>UM</v>
          </cell>
        </row>
        <row r="38794">
          <cell r="A38794" t="str">
            <v>DT191100E</v>
          </cell>
          <cell r="B38794" t="str">
            <v>PARA-LAMA ESQ. EM CHAPA ATRON</v>
          </cell>
          <cell r="C38794" t="str">
            <v>UM</v>
          </cell>
        </row>
        <row r="38795">
          <cell r="A38795">
            <v>801780000</v>
          </cell>
          <cell r="B38795" t="str">
            <v>FRONTAL DA CABINE 1618</v>
          </cell>
          <cell r="C38795" t="str">
            <v>UM</v>
          </cell>
        </row>
        <row r="38796">
          <cell r="A38796" t="str">
            <v>80178000F</v>
          </cell>
          <cell r="B38796" t="str">
            <v>FRONTAL DA CABINE 1618</v>
          </cell>
          <cell r="C38796" t="str">
            <v>UM</v>
          </cell>
        </row>
        <row r="38797">
          <cell r="A38797" t="str">
            <v>DT1780000</v>
          </cell>
          <cell r="B38797" t="str">
            <v>FRONTAL DA CABINE 1618</v>
          </cell>
          <cell r="C38797" t="str">
            <v>UM</v>
          </cell>
        </row>
        <row r="38798">
          <cell r="A38798" t="str">
            <v>70978508E</v>
          </cell>
          <cell r="B38798" t="str">
            <v>REFORÇO DO TRINCO PORTA DIANT ESQ MARRUÁ</v>
          </cell>
          <cell r="C38798" t="str">
            <v>UM</v>
          </cell>
        </row>
        <row r="38799">
          <cell r="A38799" t="str">
            <v>70978506D</v>
          </cell>
          <cell r="B38799" t="str">
            <v xml:space="preserve"> SUPORTE CANALETA PORTA DIANT DIR MARRUÁ</v>
          </cell>
          <cell r="C38799" t="str">
            <v>UM</v>
          </cell>
        </row>
        <row r="38800">
          <cell r="A38800" t="str">
            <v>DD85015210</v>
          </cell>
          <cell r="B38800" t="str">
            <v>MOTOR ELETR CORR ALTERNADA</v>
          </cell>
          <cell r="C38800" t="str">
            <v>UM</v>
          </cell>
        </row>
        <row r="38801">
          <cell r="A38801" t="str">
            <v>80172000D</v>
          </cell>
          <cell r="B38801" t="str">
            <v>ESTRIBO DIREITO ATEGO</v>
          </cell>
          <cell r="C38801" t="str">
            <v>UM</v>
          </cell>
        </row>
        <row r="38802">
          <cell r="A38802" t="str">
            <v>8017200DF</v>
          </cell>
          <cell r="B38802" t="str">
            <v>ESTRIBO DIREITO ATEGO</v>
          </cell>
          <cell r="C38802" t="str">
            <v>UM</v>
          </cell>
        </row>
        <row r="38803">
          <cell r="A38803" t="str">
            <v>80172000E</v>
          </cell>
          <cell r="B38803" t="str">
            <v>ESTRIBO ESQUERDO ATEGO</v>
          </cell>
          <cell r="C38803" t="str">
            <v>UM</v>
          </cell>
        </row>
        <row r="38804">
          <cell r="A38804" t="str">
            <v>8017200EF</v>
          </cell>
          <cell r="B38804" t="str">
            <v>ESTRIBO ESQUERDO ATEGO</v>
          </cell>
          <cell r="C38804" t="str">
            <v>UM</v>
          </cell>
        </row>
        <row r="38805">
          <cell r="A38805" t="str">
            <v>11172000D</v>
          </cell>
          <cell r="B38805" t="str">
            <v>ESTRIBO DIREITO ATEGO</v>
          </cell>
          <cell r="C38805" t="str">
            <v>UM</v>
          </cell>
        </row>
        <row r="38806">
          <cell r="A38806" t="str">
            <v>11172000E</v>
          </cell>
          <cell r="B38806" t="str">
            <v>ESTRIBO ESQUERDO ATEGO</v>
          </cell>
          <cell r="C38806" t="str">
            <v>UM</v>
          </cell>
        </row>
        <row r="38807">
          <cell r="A38807" t="str">
            <v>DT172000D</v>
          </cell>
          <cell r="B38807" t="str">
            <v>ESTRIBO DIREITO ATEGO</v>
          </cell>
          <cell r="C38807" t="str">
            <v>UM</v>
          </cell>
        </row>
        <row r="38808">
          <cell r="A38808" t="str">
            <v>DT172000E</v>
          </cell>
          <cell r="B38808" t="str">
            <v>ESTRIBO ESQUERDO ATEGO</v>
          </cell>
          <cell r="C38808" t="str">
            <v>UM</v>
          </cell>
        </row>
        <row r="38809">
          <cell r="A38809">
            <v>801721000</v>
          </cell>
          <cell r="B38809" t="str">
            <v>LOGOMARCA DA GRADE</v>
          </cell>
          <cell r="C38809" t="str">
            <v>UM</v>
          </cell>
        </row>
        <row r="38810">
          <cell r="A38810" t="str">
            <v>80172100F</v>
          </cell>
          <cell r="B38810" t="str">
            <v>LOGOMARCA DA GRADE</v>
          </cell>
          <cell r="C38810" t="str">
            <v>UM</v>
          </cell>
        </row>
        <row r="38811">
          <cell r="A38811" t="str">
            <v>DT0940FAP</v>
          </cell>
          <cell r="B38811" t="str">
            <v>CABINE NUA 1113 - FA/PM - PINTADA</v>
          </cell>
          <cell r="C38811" t="str">
            <v>UM</v>
          </cell>
        </row>
        <row r="38812">
          <cell r="A38812" t="str">
            <v>80410500F</v>
          </cell>
          <cell r="B38812" t="str">
            <v>LOGOMARCA DA GRADE</v>
          </cell>
          <cell r="C38812" t="str">
            <v>UM</v>
          </cell>
        </row>
        <row r="38813">
          <cell r="A38813">
            <v>114105000</v>
          </cell>
          <cell r="B38813" t="str">
            <v>LOGOMARCA DA GRADE</v>
          </cell>
          <cell r="C38813" t="str">
            <v>UM</v>
          </cell>
        </row>
        <row r="38814">
          <cell r="A38814">
            <v>804105000</v>
          </cell>
          <cell r="B38814" t="str">
            <v>LOGOMARCA DA GRADE</v>
          </cell>
          <cell r="C38814" t="str">
            <v>UM</v>
          </cell>
        </row>
        <row r="38815">
          <cell r="A38815" t="str">
            <v>800940FAP</v>
          </cell>
          <cell r="B38815" t="str">
            <v>CABINE NUA 1113 - FA/PM - PINTADA</v>
          </cell>
          <cell r="C38815" t="str">
            <v>UM</v>
          </cell>
        </row>
        <row r="38816">
          <cell r="A38816" t="str">
            <v>DT4105000</v>
          </cell>
          <cell r="B38816" t="str">
            <v>LOGOMARCA DA GRADE</v>
          </cell>
          <cell r="C38816" t="str">
            <v>UM</v>
          </cell>
        </row>
        <row r="38817">
          <cell r="A38817" t="str">
            <v>70978506E</v>
          </cell>
          <cell r="B38817" t="str">
            <v xml:space="preserve"> SUPORTE CANALETA PORTA DIANT ESQ MARRUÁ</v>
          </cell>
          <cell r="C38817" t="str">
            <v>UM</v>
          </cell>
        </row>
        <row r="38818">
          <cell r="A38818">
            <v>200782000</v>
          </cell>
          <cell r="B38818" t="str">
            <v>ESTRADO DE MADEIRA CHAPAS</v>
          </cell>
          <cell r="C38818" t="str">
            <v>UM</v>
          </cell>
        </row>
        <row r="38819">
          <cell r="A38819" t="str">
            <v>DD90261019</v>
          </cell>
          <cell r="B38819" t="str">
            <v>OUTROS INSTRUMENTOS E APARS</v>
          </cell>
          <cell r="C38819" t="str">
            <v>UM</v>
          </cell>
        </row>
        <row r="38820">
          <cell r="A38820">
            <v>817440000</v>
          </cell>
          <cell r="B38820" t="str">
            <v>M.O - MONTANTE INTERM UNIÃO MENOR Z 2,30 - 9141585734</v>
          </cell>
          <cell r="C38820" t="str">
            <v>UM</v>
          </cell>
        </row>
        <row r="38821">
          <cell r="A38821">
            <v>817441000</v>
          </cell>
          <cell r="B38821" t="str">
            <v>M.O - MONTANTE INFERIOR UNIÃO Z 2,30 - 9141585335</v>
          </cell>
          <cell r="C38821" t="str">
            <v>UM</v>
          </cell>
        </row>
        <row r="38822">
          <cell r="A38822">
            <v>817442000</v>
          </cell>
          <cell r="B38822" t="str">
            <v>M.O - MONTANTE UNIÃO Z 2,30 - 9141585130</v>
          </cell>
          <cell r="C38822" t="str">
            <v>UM</v>
          </cell>
        </row>
        <row r="38823">
          <cell r="A38823">
            <v>817443000</v>
          </cell>
          <cell r="B38823" t="str">
            <v>M.O - MONTANTE SUPERIOR MENOR Z 2,30 - 9141584932</v>
          </cell>
          <cell r="C38823" t="str">
            <v>UM</v>
          </cell>
        </row>
        <row r="38824">
          <cell r="A38824">
            <v>817444000</v>
          </cell>
          <cell r="B38824" t="str">
            <v>M.O - MONTANTE INTERM Z 2,30 - 9141584533</v>
          </cell>
          <cell r="C38824" t="str">
            <v>UM</v>
          </cell>
        </row>
        <row r="38825">
          <cell r="A38825">
            <v>817445000</v>
          </cell>
          <cell r="B38825" t="str">
            <v>M.O - MONTANTE INTERM MENOR Z 2,30 - 9141584134</v>
          </cell>
          <cell r="C38825" t="str">
            <v>UM</v>
          </cell>
        </row>
        <row r="38826">
          <cell r="A38826">
            <v>817446000</v>
          </cell>
          <cell r="B38826" t="str">
            <v>M.O - MONTANTE SUPERIOR MENOR Z 2,30 - 9136292430</v>
          </cell>
          <cell r="C38826" t="str">
            <v>UM</v>
          </cell>
        </row>
        <row r="38827">
          <cell r="A38827">
            <v>817447000</v>
          </cell>
          <cell r="B38827" t="str">
            <v>M.O - MONTANTE INTERM INF UNIÃO Z 2,30 - 9136285639</v>
          </cell>
          <cell r="C38827" t="str">
            <v>UM</v>
          </cell>
        </row>
        <row r="38828">
          <cell r="A38828">
            <v>817448000</v>
          </cell>
          <cell r="B38828" t="str">
            <v>M.O - MONTANTE INTERM MENOR Z 2,30 - 9124000634</v>
          </cell>
          <cell r="C38828" t="str">
            <v>UM</v>
          </cell>
        </row>
        <row r="38829">
          <cell r="A38829">
            <v>817449000</v>
          </cell>
          <cell r="B38829" t="str">
            <v>M.O - MONTANTE INTERM UNIÃO MENOR Z 2,30 - 9123933130</v>
          </cell>
          <cell r="C38829" t="str">
            <v>UM</v>
          </cell>
        </row>
        <row r="38830">
          <cell r="A38830">
            <v>817450000</v>
          </cell>
          <cell r="B38830" t="str">
            <v>M.O - MONTANTE INTERM Z 2,30 - 9123931537</v>
          </cell>
          <cell r="C38830" t="str">
            <v>UM</v>
          </cell>
        </row>
        <row r="38831">
          <cell r="A38831">
            <v>817451000</v>
          </cell>
          <cell r="B38831" t="str">
            <v>M.O - MONTANTE INTERM UNIÃO  Z 2,30 - 9123930131</v>
          </cell>
          <cell r="C38831" t="str">
            <v>UM</v>
          </cell>
        </row>
        <row r="38832">
          <cell r="A38832">
            <v>817452000</v>
          </cell>
          <cell r="B38832" t="str">
            <v>M.O - MONTANTE INTERM UNIÃO Z 2,30 - 9141586137</v>
          </cell>
          <cell r="C38832" t="str">
            <v>UM</v>
          </cell>
        </row>
        <row r="38833">
          <cell r="A38833">
            <v>817453000</v>
          </cell>
          <cell r="B38833" t="str">
            <v>M.O - MONTANTE UNIÃO Z 2,30 - 9123925731</v>
          </cell>
          <cell r="C38833" t="str">
            <v>UM</v>
          </cell>
        </row>
        <row r="38834">
          <cell r="A38834">
            <v>197440000</v>
          </cell>
          <cell r="B38834" t="str">
            <v>MONTANTE INTERM UNIÃO MENOR Z 2,30 - 9141585734</v>
          </cell>
          <cell r="C38834" t="str">
            <v>UM</v>
          </cell>
        </row>
        <row r="38835">
          <cell r="A38835" t="str">
            <v>DD71069220</v>
          </cell>
          <cell r="B38835" t="str">
            <v>PRATA EM CHAPAS,LAMINAS</v>
          </cell>
          <cell r="C38835" t="str">
            <v>UM</v>
          </cell>
        </row>
        <row r="38836">
          <cell r="A38836" t="str">
            <v>DD84137090</v>
          </cell>
          <cell r="B38836" t="str">
            <v>OUTRAS BOMBAS CENTRIFUGAS</v>
          </cell>
          <cell r="C38836" t="str">
            <v>UM</v>
          </cell>
        </row>
        <row r="38837">
          <cell r="A38837">
            <v>709702080</v>
          </cell>
          <cell r="B38837" t="str">
            <v>DEFLETOR INT. PERFURADO AGRALE</v>
          </cell>
          <cell r="C38837" t="str">
            <v>UM</v>
          </cell>
        </row>
        <row r="38838">
          <cell r="A38838">
            <v>709702090</v>
          </cell>
          <cell r="B38838" t="str">
            <v>DEFLETOR INT. PERFURADO AGRALE</v>
          </cell>
          <cell r="C38838" t="str">
            <v>UM</v>
          </cell>
        </row>
        <row r="38839">
          <cell r="A38839">
            <v>701400030</v>
          </cell>
          <cell r="B38839" t="str">
            <v>FRONTAL DA CABINE MB 709</v>
          </cell>
          <cell r="C38839" t="str">
            <v>UM</v>
          </cell>
        </row>
        <row r="38840">
          <cell r="A38840" t="str">
            <v>8030280PU</v>
          </cell>
          <cell r="B38840" t="str">
            <v>GRADE DIANT FORD CARGO ABERTA - POLIURETANO ESTRUTURAL</v>
          </cell>
          <cell r="C38840" t="str">
            <v>UM</v>
          </cell>
        </row>
        <row r="38841">
          <cell r="A38841" t="str">
            <v>70978700E</v>
          </cell>
          <cell r="B38841" t="str">
            <v xml:space="preserve"> PORTA TRASEIRA ESQ MARRUÁ</v>
          </cell>
          <cell r="C38841" t="str">
            <v>UM</v>
          </cell>
        </row>
        <row r="38842">
          <cell r="A38842" t="str">
            <v>70978700D</v>
          </cell>
          <cell r="B38842" t="str">
            <v xml:space="preserve"> PORTA TRASEIRA DIR MARRUÁ</v>
          </cell>
          <cell r="C38842" t="str">
            <v>UM</v>
          </cell>
        </row>
        <row r="38843">
          <cell r="A38843">
            <v>111705000</v>
          </cell>
          <cell r="B38843" t="str">
            <v>REFORCO QUADRADO SUPORTE CENTRAL PARA-CHOQUE</v>
          </cell>
          <cell r="C38843" t="str">
            <v>UM</v>
          </cell>
        </row>
        <row r="38844">
          <cell r="A38844">
            <v>111706000</v>
          </cell>
          <cell r="B38844" t="str">
            <v>REFORCO SUPORTE CENTRAL PARA-CHOQUE</v>
          </cell>
          <cell r="C38844" t="str">
            <v>UM</v>
          </cell>
        </row>
        <row r="38845">
          <cell r="A38845">
            <v>111708000</v>
          </cell>
          <cell r="B38845" t="str">
            <v>REFORCO SUPORTE CENTRAL PARA-CHOQUE INF.EM ACO</v>
          </cell>
          <cell r="C38845" t="str">
            <v>UM</v>
          </cell>
        </row>
        <row r="38846">
          <cell r="A38846" t="str">
            <v>DD73071100</v>
          </cell>
          <cell r="B38846" t="str">
            <v>TAMPÃO DE FERRO P/USO HIDRAU</v>
          </cell>
          <cell r="C38846" t="str">
            <v>UM</v>
          </cell>
        </row>
        <row r="38847">
          <cell r="A38847" t="str">
            <v>DD84359000</v>
          </cell>
          <cell r="B38847" t="str">
            <v>OUTS APARS P/INTERRUPÇÃO, ECT</v>
          </cell>
          <cell r="C38847" t="str">
            <v>UM</v>
          </cell>
        </row>
        <row r="38848">
          <cell r="A38848" t="str">
            <v>DD40132000</v>
          </cell>
          <cell r="B38848" t="str">
            <v>CAMARAS DE AR DE BORRACHA</v>
          </cell>
          <cell r="C38848" t="str">
            <v>UM</v>
          </cell>
        </row>
        <row r="38849">
          <cell r="A38849" t="str">
            <v>80978700E</v>
          </cell>
          <cell r="B38849" t="str">
            <v>PORTA TRASEIRA ESQUERDA MARRUÁ - AGRALE</v>
          </cell>
          <cell r="C38849" t="str">
            <v>UM</v>
          </cell>
        </row>
        <row r="38850">
          <cell r="A38850" t="str">
            <v>80978700D</v>
          </cell>
          <cell r="B38850" t="str">
            <v>PORTA TRASEIRA DIREITA MARRUÁ - AGRALE</v>
          </cell>
          <cell r="C38850" t="str">
            <v>UM</v>
          </cell>
        </row>
        <row r="38851">
          <cell r="A38851" t="str">
            <v>70978509D</v>
          </cell>
          <cell r="B38851" t="str">
            <v>REFORÇO DA DOBRADIÇA PORTA DIANT DIR MARRUÁ</v>
          </cell>
          <cell r="C38851" t="str">
            <v>UM</v>
          </cell>
        </row>
        <row r="38852">
          <cell r="A38852" t="str">
            <v>70978510D</v>
          </cell>
          <cell r="B38852" t="str">
            <v>SUPORTE CANALETA INFERIOR PORTA DIANT DIR MARRUÁ</v>
          </cell>
          <cell r="C38852" t="str">
            <v>UM</v>
          </cell>
        </row>
        <row r="38853">
          <cell r="A38853" t="str">
            <v>70978510E</v>
          </cell>
          <cell r="B38853" t="str">
            <v>SUPORTE CANALETA INFERIOR PORTA DIANT ESQ MARRUÁ</v>
          </cell>
          <cell r="C38853" t="str">
            <v>UM</v>
          </cell>
        </row>
        <row r="38854">
          <cell r="A38854" t="str">
            <v>70978500E</v>
          </cell>
          <cell r="B38854" t="str">
            <v>PORTA DIANTEIRA ESQ  MARRUÁ</v>
          </cell>
          <cell r="C38854" t="str">
            <v>UM</v>
          </cell>
        </row>
        <row r="38855">
          <cell r="A38855" t="str">
            <v>70978500D</v>
          </cell>
          <cell r="B38855" t="str">
            <v>PORTA DIANTEIRA DIR MARRUÁ</v>
          </cell>
          <cell r="C38855" t="str">
            <v>UM</v>
          </cell>
        </row>
        <row r="38856">
          <cell r="A38856" t="str">
            <v>70978511E</v>
          </cell>
          <cell r="B38856" t="str">
            <v>SUPORTE CANALETA SUPERIOR PORTA DIANT ESQ MARRUÁ</v>
          </cell>
          <cell r="C38856" t="str">
            <v>UM</v>
          </cell>
        </row>
        <row r="38857">
          <cell r="A38857" t="str">
            <v>70978511D</v>
          </cell>
          <cell r="B38857" t="str">
            <v>SUPORTE CANALETA SUPERIOR PORTA DIANT DIR MARRUÁ</v>
          </cell>
          <cell r="C38857" t="str">
            <v>UM</v>
          </cell>
        </row>
        <row r="38858">
          <cell r="A38858" t="str">
            <v>70978512E</v>
          </cell>
          <cell r="B38858" t="str">
            <v>REFORÇO FOLHA INTERNA PORTA DIANT ESQ MARRUÁ</v>
          </cell>
          <cell r="C38858" t="str">
            <v>UM</v>
          </cell>
        </row>
        <row r="38859">
          <cell r="A38859" t="str">
            <v>709785DEC</v>
          </cell>
          <cell r="B38859" t="str">
            <v xml:space="preserve"> PORTA DIANTEIRA DIR MARRUÁ - ECOAT</v>
          </cell>
          <cell r="C38859" t="str">
            <v>UM</v>
          </cell>
        </row>
        <row r="38860">
          <cell r="A38860" t="str">
            <v>709785EEC</v>
          </cell>
          <cell r="B38860" t="str">
            <v xml:space="preserve"> PORTA DIANTEIRA ESQ MARRUÁ - ECOAT</v>
          </cell>
          <cell r="C38860" t="str">
            <v>UM</v>
          </cell>
        </row>
        <row r="38861">
          <cell r="A38861" t="str">
            <v>80978500E</v>
          </cell>
          <cell r="B38861" t="str">
            <v>PORTA DIANTEIRA ESQUERDA MARRUÁ - AGRALE</v>
          </cell>
          <cell r="C38861" t="str">
            <v>UM</v>
          </cell>
        </row>
        <row r="38862">
          <cell r="A38862" t="str">
            <v>80978500D</v>
          </cell>
          <cell r="B38862" t="str">
            <v>PORTA DIANTEIRA DIR MARRUÁ - AGRALE</v>
          </cell>
          <cell r="C38862" t="str">
            <v>UM</v>
          </cell>
        </row>
        <row r="38863">
          <cell r="A38863" t="str">
            <v>DD54071029</v>
          </cell>
          <cell r="B38863" t="str">
            <v>TECIDO DE FIOS ALTA TENAC</v>
          </cell>
          <cell r="C38863" t="str">
            <v>UM</v>
          </cell>
        </row>
        <row r="38864">
          <cell r="A38864" t="str">
            <v>11172200D</v>
          </cell>
          <cell r="B38864" t="str">
            <v>COLUNA DA PORTA EXTERNA DIREITA</v>
          </cell>
          <cell r="C38864" t="str">
            <v>UM</v>
          </cell>
        </row>
        <row r="38865">
          <cell r="A38865" t="str">
            <v>11172200E</v>
          </cell>
          <cell r="B38865" t="str">
            <v>COLUNA DA PORTA EXTERNA ESQUERDA</v>
          </cell>
          <cell r="C38865" t="str">
            <v>UM</v>
          </cell>
        </row>
        <row r="38866">
          <cell r="A38866" t="str">
            <v>11172300D</v>
          </cell>
          <cell r="B38866" t="str">
            <v>COLUNA DA PORTA INTERNA DIREITA</v>
          </cell>
          <cell r="C38866" t="str">
            <v>UM</v>
          </cell>
        </row>
        <row r="38867">
          <cell r="A38867" t="str">
            <v>11172300E</v>
          </cell>
          <cell r="B38867" t="str">
            <v>COLUNA DA PORTA INTERNA ESQUERDA</v>
          </cell>
          <cell r="C38867" t="str">
            <v>UM</v>
          </cell>
        </row>
        <row r="38868">
          <cell r="A38868" t="str">
            <v>80172200D</v>
          </cell>
          <cell r="B38868" t="str">
            <v>COLUNA DA PORTA EXTERNA DIREITA ATEGO/AXOR</v>
          </cell>
          <cell r="C38868" t="str">
            <v>UM</v>
          </cell>
        </row>
        <row r="38869">
          <cell r="A38869" t="str">
            <v>80172200E</v>
          </cell>
          <cell r="B38869" t="str">
            <v>COLUNA DA PORTA EXTERNA ESQUERDA ATEGO/AXOR</v>
          </cell>
          <cell r="C38869" t="str">
            <v>UM</v>
          </cell>
        </row>
        <row r="38870">
          <cell r="A38870" t="str">
            <v>8017220DF</v>
          </cell>
          <cell r="B38870" t="str">
            <v>COLUNA DA PORTA EXTERNA DIREITA ATEGO/AXOR</v>
          </cell>
          <cell r="C38870" t="str">
            <v>UM</v>
          </cell>
        </row>
        <row r="38871">
          <cell r="A38871" t="str">
            <v>8017220EF</v>
          </cell>
          <cell r="B38871" t="str">
            <v>COLUNA DA PORTA EXTERNA ESQUERDA ATEGO/AXOR</v>
          </cell>
          <cell r="C38871" t="str">
            <v>UM</v>
          </cell>
        </row>
        <row r="38872">
          <cell r="A38872" t="str">
            <v>DT172200D</v>
          </cell>
          <cell r="B38872" t="str">
            <v>COLUNA DA PORTA EXTERNA DIREITA ATEGO/AXOR</v>
          </cell>
          <cell r="C38872" t="str">
            <v>UM</v>
          </cell>
        </row>
        <row r="38873">
          <cell r="A38873" t="str">
            <v>DT172200E</v>
          </cell>
          <cell r="B38873" t="str">
            <v>COLUNA DA PORTA EXTERNA ESQUERDA ATEGO/AXOR</v>
          </cell>
          <cell r="C38873" t="str">
            <v>UM</v>
          </cell>
        </row>
        <row r="38874">
          <cell r="A38874" t="str">
            <v>80172300D</v>
          </cell>
          <cell r="B38874" t="str">
            <v>COLUNA DA PORTA INTERNA DIREITA ATEGO/AXOR</v>
          </cell>
          <cell r="C38874" t="str">
            <v>UM</v>
          </cell>
        </row>
        <row r="38875">
          <cell r="A38875" t="str">
            <v>8017230DF</v>
          </cell>
          <cell r="B38875" t="str">
            <v>COLUNA DA PORTA INTERNA DIREITA ATEGO/AXOR</v>
          </cell>
          <cell r="C38875" t="str">
            <v>UM</v>
          </cell>
        </row>
        <row r="38876">
          <cell r="A38876" t="str">
            <v>80172300E</v>
          </cell>
          <cell r="B38876" t="str">
            <v>COLUNA DA PORTA INTERNA ESQUERDA ATEGO/AXOR</v>
          </cell>
          <cell r="C38876" t="str">
            <v>UM</v>
          </cell>
        </row>
        <row r="38877">
          <cell r="A38877" t="str">
            <v>8017230EF</v>
          </cell>
          <cell r="B38877" t="str">
            <v>COLUNA DA PORTA INTERNA ESQUERDA ATEGO/AXOR</v>
          </cell>
          <cell r="C38877" t="str">
            <v>UM</v>
          </cell>
        </row>
        <row r="38878">
          <cell r="A38878" t="str">
            <v>DT172300D</v>
          </cell>
          <cell r="B38878" t="str">
            <v>COLUNA DA PORTA INTERNA DIREITA ATEGO/AXOR</v>
          </cell>
          <cell r="C38878" t="str">
            <v>UM</v>
          </cell>
        </row>
        <row r="38879">
          <cell r="A38879" t="str">
            <v>DT172300E</v>
          </cell>
          <cell r="B38879" t="str">
            <v>COLUNA DA PORTA INTERNA ESQUERDA ATEGO/AXOR</v>
          </cell>
          <cell r="C38879" t="str">
            <v>UM</v>
          </cell>
        </row>
        <row r="38880">
          <cell r="A38880" t="str">
            <v>80191200E</v>
          </cell>
          <cell r="B38880" t="str">
            <v>PORTA ESQUERDA MB1718/1720/1723</v>
          </cell>
          <cell r="C38880" t="str">
            <v>UM</v>
          </cell>
        </row>
        <row r="38881">
          <cell r="A38881" t="str">
            <v>8019120EF</v>
          </cell>
          <cell r="B38881" t="str">
            <v>PORTA ESQUERDA MB1718/1720/1723</v>
          </cell>
          <cell r="C38881" t="str">
            <v>UM</v>
          </cell>
        </row>
        <row r="38882">
          <cell r="A38882" t="str">
            <v>DT191200E</v>
          </cell>
          <cell r="B38882" t="str">
            <v>PORTA ESQUERDA MB1718/1720/1723</v>
          </cell>
          <cell r="C38882" t="str">
            <v>UM</v>
          </cell>
        </row>
        <row r="38883">
          <cell r="A38883" t="str">
            <v>80191200D</v>
          </cell>
          <cell r="B38883" t="str">
            <v>PORTA DIREITA MB1718/1720/1723</v>
          </cell>
          <cell r="C38883" t="str">
            <v>UM</v>
          </cell>
        </row>
        <row r="38884">
          <cell r="A38884" t="str">
            <v>8019120DF</v>
          </cell>
          <cell r="B38884" t="str">
            <v>PORTA DIREITA MB1718/1720/1723</v>
          </cell>
          <cell r="C38884" t="str">
            <v>UM</v>
          </cell>
        </row>
        <row r="38885">
          <cell r="A38885" t="str">
            <v>DT191200D</v>
          </cell>
          <cell r="B38885" t="str">
            <v>PORTA DIREITA MB1718/1720/1723</v>
          </cell>
          <cell r="C38885" t="str">
            <v>UM</v>
          </cell>
        </row>
        <row r="38886">
          <cell r="A38886" t="str">
            <v>11191200D</v>
          </cell>
          <cell r="B38886" t="str">
            <v>PORTA DIREITA MB 1718/1720/1723</v>
          </cell>
          <cell r="C38886" t="str">
            <v>UM</v>
          </cell>
        </row>
        <row r="38887">
          <cell r="A38887" t="str">
            <v>11191200E</v>
          </cell>
          <cell r="B38887" t="str">
            <v>PORTA ESQUERDA MB 1718/1720/1723</v>
          </cell>
          <cell r="C38887" t="str">
            <v>UM</v>
          </cell>
        </row>
        <row r="38888">
          <cell r="A38888" t="str">
            <v>70978512D</v>
          </cell>
          <cell r="B38888" t="str">
            <v>REFORÇO FOLHA INTERNA PORTA DIANT DIR MARRUÁ</v>
          </cell>
          <cell r="C38888" t="str">
            <v>UM</v>
          </cell>
        </row>
        <row r="38889">
          <cell r="A38889" t="str">
            <v>DT200800D</v>
          </cell>
          <cell r="B38889" t="str">
            <v>CAPO DO MOTOR PARTE LAT DIR  A6968877201</v>
          </cell>
          <cell r="C38889" t="str">
            <v>UM</v>
          </cell>
        </row>
        <row r="38890">
          <cell r="A38890" t="str">
            <v>DT200800E</v>
          </cell>
          <cell r="B38890" t="str">
            <v>CAPO DO MOTOR PARTE LAT ESQ A6968877101</v>
          </cell>
          <cell r="C38890" t="str">
            <v>UM</v>
          </cell>
        </row>
        <row r="38891">
          <cell r="A38891">
            <v>709785030</v>
          </cell>
          <cell r="B38891" t="str">
            <v>REFORÇO INT INFERIOR DA PORTA DIANT MARRUÁ</v>
          </cell>
          <cell r="C38891" t="str">
            <v>UM</v>
          </cell>
        </row>
        <row r="38892">
          <cell r="A38892">
            <v>709785040</v>
          </cell>
          <cell r="B38892" t="str">
            <v>REFORÇO INT SUPERIOR DA PORTA DIANT MARRUÁ</v>
          </cell>
          <cell r="C38892" t="str">
            <v>UM</v>
          </cell>
        </row>
        <row r="38893">
          <cell r="A38893">
            <v>709785070</v>
          </cell>
          <cell r="B38893" t="str">
            <v xml:space="preserve"> REFORÇO LATERAL PORTAS MARRUÁ</v>
          </cell>
          <cell r="C38893" t="str">
            <v>UM</v>
          </cell>
        </row>
        <row r="38894">
          <cell r="A38894" t="str">
            <v>DT3191000</v>
          </cell>
          <cell r="B38894" t="str">
            <v>CJ. PAREDE TRAS. FORD CARGO (LEVE) ABERTA</v>
          </cell>
          <cell r="C38894" t="str">
            <v>UM</v>
          </cell>
        </row>
        <row r="38895">
          <cell r="A38895" t="str">
            <v>DT3192000</v>
          </cell>
          <cell r="B38895" t="str">
            <v>CJ. PAREDE TRAS. FORD CARGO (LEVE)</v>
          </cell>
          <cell r="C38895" t="str">
            <v>UM</v>
          </cell>
        </row>
        <row r="38896">
          <cell r="A38896" t="str">
            <v>DT3193000</v>
          </cell>
          <cell r="B38896" t="str">
            <v>CJ. PAREDE TRAS. FORD CARGO (PESADO)</v>
          </cell>
          <cell r="C38896" t="str">
            <v>UM</v>
          </cell>
        </row>
        <row r="38897">
          <cell r="A38897" t="str">
            <v>DT3194000</v>
          </cell>
          <cell r="B38897" t="str">
            <v>CJ. PAREDE TRAS. FORD CARGO (PESADO) ABERTA</v>
          </cell>
          <cell r="C38897" t="str">
            <v>UM</v>
          </cell>
        </row>
        <row r="38898">
          <cell r="A38898" t="str">
            <v>IMOB84515020</v>
          </cell>
          <cell r="B38898" t="str">
            <v>MAQUINA P/ENFESTAR OU CORTA</v>
          </cell>
          <cell r="C38898" t="str">
            <v>UM</v>
          </cell>
        </row>
        <row r="38899">
          <cell r="A38899" t="str">
            <v>IMOB73102190</v>
          </cell>
          <cell r="B38899" t="str">
            <v>OUTRAS LATAS DE FERRO/AÇO</v>
          </cell>
          <cell r="C38899" t="str">
            <v>UM</v>
          </cell>
        </row>
        <row r="38900">
          <cell r="A38900">
            <v>111662000</v>
          </cell>
          <cell r="B38900" t="str">
            <v>MEIO PARALAMA CENTRAL AXOR</v>
          </cell>
          <cell r="C38900" t="str">
            <v>UM</v>
          </cell>
        </row>
        <row r="38901">
          <cell r="A38901" t="str">
            <v>11166300D</v>
          </cell>
          <cell r="B38901" t="str">
            <v>MEIO PARALAMA DIANT AXOR DIR</v>
          </cell>
          <cell r="C38901" t="str">
            <v>UM</v>
          </cell>
        </row>
        <row r="38902">
          <cell r="A38902" t="str">
            <v>11166300E</v>
          </cell>
          <cell r="B38902" t="str">
            <v>MEIO PARALAMA DIANT AXOR ESQ</v>
          </cell>
          <cell r="C38902" t="str">
            <v>UM</v>
          </cell>
        </row>
        <row r="38903">
          <cell r="A38903" t="str">
            <v>11166400D</v>
          </cell>
          <cell r="B38903" t="str">
            <v>MEIO PARALAMA TRAS AXOR DIR</v>
          </cell>
          <cell r="C38903" t="str">
            <v>UM</v>
          </cell>
        </row>
        <row r="38904">
          <cell r="A38904" t="str">
            <v>11166400E</v>
          </cell>
          <cell r="B38904" t="str">
            <v>MEIO PARALAMA TRAS AXOR ESQ</v>
          </cell>
          <cell r="C38904" t="str">
            <v>UM</v>
          </cell>
        </row>
        <row r="38905">
          <cell r="A38905">
            <v>801285000</v>
          </cell>
          <cell r="B38905" t="str">
            <v>PAINEL INSTRUMENTOS     MB 1620</v>
          </cell>
          <cell r="C38905" t="str">
            <v>UM</v>
          </cell>
        </row>
        <row r="38906">
          <cell r="A38906" t="str">
            <v>80128500F</v>
          </cell>
          <cell r="B38906" t="str">
            <v>PAINEL INSTRUMENTOS     MB 1620</v>
          </cell>
          <cell r="C38906" t="str">
            <v>UM</v>
          </cell>
        </row>
        <row r="38907">
          <cell r="A38907" t="str">
            <v>DT1285000</v>
          </cell>
          <cell r="B38907" t="str">
            <v>PAINEL INSTRUMENTOS     MB 1620</v>
          </cell>
          <cell r="C38907" t="str">
            <v>UM</v>
          </cell>
        </row>
        <row r="38908">
          <cell r="A38908">
            <v>111285000</v>
          </cell>
          <cell r="B38908" t="str">
            <v>PAINEL INSTRUMENTOS     MB 1620</v>
          </cell>
          <cell r="C38908" t="str">
            <v>UM</v>
          </cell>
        </row>
        <row r="38909">
          <cell r="A38909">
            <v>106068000</v>
          </cell>
          <cell r="B38909" t="str">
            <v>PORCA M6 SOLDADA</v>
          </cell>
          <cell r="C38909" t="str">
            <v>UM</v>
          </cell>
        </row>
        <row r="38910">
          <cell r="A38910">
            <v>709780070</v>
          </cell>
          <cell r="B38910" t="str">
            <v>TRINCO DO CAPÔ MARRUÁ COM PORCA</v>
          </cell>
          <cell r="C38910" t="str">
            <v>UM</v>
          </cell>
        </row>
        <row r="38911">
          <cell r="A38911" t="str">
            <v>IMOB84807900</v>
          </cell>
          <cell r="B38911" t="str">
            <v>OUTROS MOLDES/MODELOS</v>
          </cell>
          <cell r="C38911" t="str">
            <v>UM</v>
          </cell>
        </row>
        <row r="38912">
          <cell r="A38912" t="str">
            <v>80712400D</v>
          </cell>
          <cell r="B38912" t="str">
            <v>SUPORTE ALOJAMENTO DO FAROL DIR. VOLVO FM/FH 2008 EM DIANTE</v>
          </cell>
          <cell r="C38912" t="str">
            <v>UM</v>
          </cell>
        </row>
        <row r="38913">
          <cell r="A38913" t="str">
            <v>8071240DF</v>
          </cell>
          <cell r="B38913" t="str">
            <v>SUPORTE ALOJAMENTO DO FAROL DIR. VOLVO FM/FH 2008 EM DIANTE</v>
          </cell>
          <cell r="C38913" t="str">
            <v>UM</v>
          </cell>
        </row>
        <row r="38914">
          <cell r="A38914" t="str">
            <v>DT712400D</v>
          </cell>
          <cell r="B38914" t="str">
            <v>SUPORTE ALOJAMENTO DO FAROL DIR. VOLVO FM/FH 2008 EM DIANTE</v>
          </cell>
          <cell r="C38914" t="str">
            <v>UM</v>
          </cell>
        </row>
        <row r="38915">
          <cell r="A38915" t="str">
            <v>80712400E</v>
          </cell>
          <cell r="B38915" t="str">
            <v>SUPORTE ALOJAMENTO DO FAROL ESQ. VOLVO FM/FH 2008 EM DIANTE</v>
          </cell>
          <cell r="C38915" t="str">
            <v>UM</v>
          </cell>
        </row>
        <row r="38916">
          <cell r="A38916" t="str">
            <v>8071240EF</v>
          </cell>
          <cell r="B38916" t="str">
            <v>SUPORTE ALOJAMENTO DO FAROL ESQ. VOLVO FM/FH 2008 EM DIANTE</v>
          </cell>
          <cell r="C38916" t="str">
            <v>UM</v>
          </cell>
        </row>
        <row r="38917">
          <cell r="A38917" t="str">
            <v>DT712400E</v>
          </cell>
          <cell r="B38917" t="str">
            <v>SUPORTE ALOJAMENTO DO FAROL ESQ. VOLVO FM/FH 2008 EM DIANTE</v>
          </cell>
          <cell r="C38917" t="str">
            <v>UM</v>
          </cell>
        </row>
        <row r="38918">
          <cell r="A38918" t="str">
            <v>11712400D</v>
          </cell>
          <cell r="B38918" t="str">
            <v>SUPORTE ALOJAMENTO DO FAROL DIREITO</v>
          </cell>
          <cell r="C38918" t="str">
            <v>UM</v>
          </cell>
        </row>
        <row r="38919">
          <cell r="A38919" t="str">
            <v>11712400E</v>
          </cell>
          <cell r="B38919" t="str">
            <v>SUPORTE ALOJAMENTO DO FAROL ESQUERDO</v>
          </cell>
          <cell r="C38919" t="str">
            <v>UM</v>
          </cell>
        </row>
        <row r="38920">
          <cell r="A38920">
            <v>500331000</v>
          </cell>
          <cell r="B38920" t="str">
            <v>MACACAO TNT - TAM M</v>
          </cell>
          <cell r="C38920" t="str">
            <v>UM</v>
          </cell>
        </row>
        <row r="38921">
          <cell r="A38921">
            <v>500332000</v>
          </cell>
          <cell r="B38921" t="str">
            <v>MACACAO TNT - TAM G</v>
          </cell>
          <cell r="C38921" t="str">
            <v>UM</v>
          </cell>
        </row>
        <row r="38922">
          <cell r="A38922">
            <v>104302000</v>
          </cell>
          <cell r="B38922" t="str">
            <v>CHAPA PP BEGE 6,00 x 2000 x 1500 mm (40% CaCO)</v>
          </cell>
          <cell r="C38922" t="str">
            <v>UM</v>
          </cell>
        </row>
        <row r="38923">
          <cell r="A38923">
            <v>200783000</v>
          </cell>
          <cell r="B38923" t="str">
            <v>EMBALAGEM GRADEADA CABINE VOLVO 2,40X2,60X2,60M</v>
          </cell>
          <cell r="C38923" t="str">
            <v>UM</v>
          </cell>
        </row>
        <row r="38924">
          <cell r="A38924">
            <v>200071000</v>
          </cell>
          <cell r="B38924" t="str">
            <v>TACO DE MADEIRA FREZADA - 80X80X850mm</v>
          </cell>
          <cell r="C38924" t="str">
            <v>UM</v>
          </cell>
        </row>
        <row r="38925">
          <cell r="A38925" t="str">
            <v>DD30049075</v>
          </cell>
          <cell r="B38925" t="str">
            <v>MEDICAMENTO CONT.ENANTATO</v>
          </cell>
          <cell r="C38925" t="str">
            <v>UM</v>
          </cell>
        </row>
        <row r="38926">
          <cell r="A38926" t="str">
            <v>DD96151100</v>
          </cell>
          <cell r="B38926" t="str">
            <v>PENTES E TRAVESSAS P/CABELO</v>
          </cell>
          <cell r="C38926" t="str">
            <v>UM</v>
          </cell>
        </row>
        <row r="38927">
          <cell r="A38927" t="str">
            <v>80979100D</v>
          </cell>
          <cell r="B38927" t="str">
            <v>PARALAMA AGRALE DIR P/ TRATOR AGRIC - 9000.025.082.88.5</v>
          </cell>
          <cell r="C38927" t="str">
            <v>UM</v>
          </cell>
        </row>
        <row r="38928">
          <cell r="A38928" t="str">
            <v>80979100E</v>
          </cell>
          <cell r="B38928" t="str">
            <v>PARALAMA AGRALE ESQ P/ TRATOR AGRIC - 9000.025.083.88.3</v>
          </cell>
          <cell r="C38928" t="str">
            <v>UM</v>
          </cell>
        </row>
        <row r="38929">
          <cell r="A38929">
            <v>809796000</v>
          </cell>
          <cell r="B38929" t="str">
            <v>TETO SOLAR AGRALE P/ TRATOR AGRIC - 9000.025.085.88.8</v>
          </cell>
          <cell r="C38929" t="str">
            <v>UM</v>
          </cell>
        </row>
        <row r="38930">
          <cell r="A38930" t="str">
            <v>DD34070090</v>
          </cell>
          <cell r="B38930" t="str">
            <v>OUTRAS COMPOSIÇÕES P/DENTISTAS</v>
          </cell>
          <cell r="C38930" t="str">
            <v>UM</v>
          </cell>
        </row>
        <row r="38931">
          <cell r="A38931">
            <v>809797000</v>
          </cell>
          <cell r="B38931" t="str">
            <v>TETO SOLAR AGRITECH AGRALE P/TRATOR AGR - 8014.107.064.88.6</v>
          </cell>
          <cell r="C38931" t="str">
            <v>UM</v>
          </cell>
        </row>
        <row r="38932">
          <cell r="A38932">
            <v>809798000</v>
          </cell>
          <cell r="B38932" t="str">
            <v>TETO SOLAR AGRALE P/ TRATOR AGRIC - 8012.107.819.00.2</v>
          </cell>
          <cell r="C38932" t="str">
            <v>UM</v>
          </cell>
        </row>
        <row r="38933">
          <cell r="A38933" t="str">
            <v>80978900D</v>
          </cell>
          <cell r="B38933" t="str">
            <v>PARALAMA DIANT DIR. LEVE AGRALE - 6023.013.442.88.0</v>
          </cell>
          <cell r="C38933" t="str">
            <v>UM</v>
          </cell>
        </row>
        <row r="38934">
          <cell r="A38934" t="str">
            <v>80978900E</v>
          </cell>
          <cell r="B38934" t="str">
            <v>PARALAMA DIANT ESQ. LEVE AGRALE - 6023.013.443.88.8</v>
          </cell>
          <cell r="C38934" t="str">
            <v>UM</v>
          </cell>
        </row>
        <row r="38935">
          <cell r="A38935" t="str">
            <v>80979000D</v>
          </cell>
          <cell r="B38935" t="str">
            <v>PARALAMA DIANT DIR. MEDIO AGRALE - 6024.013.062.88.4</v>
          </cell>
          <cell r="C38935" t="str">
            <v>UM</v>
          </cell>
        </row>
        <row r="38936">
          <cell r="A38936" t="str">
            <v>80979000E</v>
          </cell>
          <cell r="B38936" t="str">
            <v>PARALAMA DIANT ESQ. MEDIO AGRALE - 6024.013.063.88.2</v>
          </cell>
          <cell r="C38936" t="str">
            <v>UM</v>
          </cell>
        </row>
        <row r="38937">
          <cell r="A38937">
            <v>809792000</v>
          </cell>
          <cell r="B38937" t="str">
            <v>COB.CENTRAL PARACHOQUE DIANT.MEDIO - 6024.013.054.88.1</v>
          </cell>
          <cell r="C38937" t="str">
            <v>UM</v>
          </cell>
        </row>
        <row r="38938">
          <cell r="A38938">
            <v>809793000</v>
          </cell>
          <cell r="B38938" t="str">
            <v>COB.CENTRAL PARACHOQUE DIANT.LEVE - 6023.013.434.88.7</v>
          </cell>
          <cell r="C38938" t="str">
            <v>UM</v>
          </cell>
        </row>
        <row r="38939">
          <cell r="A38939" t="str">
            <v>80979400D</v>
          </cell>
          <cell r="B38939" t="str">
            <v>COB.LAT.PARACHOQUE DIANT.MEDIO LD - 6024.013.058.88.2</v>
          </cell>
          <cell r="C38939" t="str">
            <v>UM</v>
          </cell>
        </row>
        <row r="38940">
          <cell r="A38940" t="str">
            <v>80979400E</v>
          </cell>
          <cell r="B38940" t="str">
            <v>COB.LAT.PARACHOQUE DIANT.MEDIO LE - 6024.013.059.88.0</v>
          </cell>
          <cell r="C38940" t="str">
            <v>UM</v>
          </cell>
        </row>
        <row r="38941">
          <cell r="A38941" t="str">
            <v>80979500D</v>
          </cell>
          <cell r="B38941" t="str">
            <v>COB.LAT.PARACHOQUE DIANT.LEVE LD - 6023.013.438.88.8</v>
          </cell>
          <cell r="C38941" t="str">
            <v>UM</v>
          </cell>
        </row>
        <row r="38942">
          <cell r="A38942" t="str">
            <v>80979500E</v>
          </cell>
          <cell r="B38942" t="str">
            <v>COB.LAT.PARACHOQUE DIANT.LEVE LE - 6023.013.439.88.6</v>
          </cell>
          <cell r="C38942" t="str">
            <v>UM</v>
          </cell>
        </row>
        <row r="38943">
          <cell r="A38943" t="str">
            <v>80711300M</v>
          </cell>
          <cell r="B38943" t="str">
            <v>CABINE NUA TETO ALTO VOLVO FH - MONTADA</v>
          </cell>
          <cell r="C38943" t="str">
            <v>UM</v>
          </cell>
        </row>
        <row r="38944">
          <cell r="A38944">
            <v>707123000</v>
          </cell>
          <cell r="B38944" t="str">
            <v>CABINE NUA TETO BAIXO FH - VOLVO</v>
          </cell>
          <cell r="C38944" t="str">
            <v>UM</v>
          </cell>
        </row>
        <row r="38945">
          <cell r="A38945" t="str">
            <v>80712300M</v>
          </cell>
          <cell r="B38945" t="str">
            <v>CABINE NUA TETO BAIXO - VOLVO FH - MONTADA</v>
          </cell>
          <cell r="C38945" t="str">
            <v>UM</v>
          </cell>
        </row>
        <row r="38946">
          <cell r="A38946" t="str">
            <v>TESTE-804438000</v>
          </cell>
          <cell r="B38946" t="str">
            <v>TESTE FRONTAL VOLKS</v>
          </cell>
          <cell r="C38946" t="str">
            <v>UM</v>
          </cell>
        </row>
        <row r="38947">
          <cell r="A38947">
            <v>707113000</v>
          </cell>
          <cell r="B38947" t="str">
            <v>CABINE NUA TETO ALTO  FH - VOLVO</v>
          </cell>
          <cell r="C38947" t="str">
            <v>UM</v>
          </cell>
        </row>
        <row r="38948">
          <cell r="A38948">
            <v>620839000</v>
          </cell>
          <cell r="B38948" t="str">
            <v>ABRACADEIRA 13 X 19</v>
          </cell>
          <cell r="C38948" t="str">
            <v>UM</v>
          </cell>
        </row>
        <row r="38949">
          <cell r="A38949">
            <v>703028080</v>
          </cell>
          <cell r="B38949" t="str">
            <v>GRADE DIANT FORD CARGO ABERTA INJETADA</v>
          </cell>
          <cell r="C38949" t="str">
            <v>UM</v>
          </cell>
        </row>
        <row r="38950">
          <cell r="A38950" t="str">
            <v>DD61159600</v>
          </cell>
          <cell r="B38950" t="str">
            <v>OUTRAS MEIAS DE FIBRA</v>
          </cell>
          <cell r="C38950" t="str">
            <v>UM</v>
          </cell>
        </row>
        <row r="38951">
          <cell r="A38951" t="str">
            <v>DD20098990</v>
          </cell>
          <cell r="B38951" t="str">
            <v>OUTROS SUCOS COM/SEM AÇUCAR</v>
          </cell>
          <cell r="C38951" t="str">
            <v>UM</v>
          </cell>
        </row>
        <row r="38952">
          <cell r="A38952">
            <v>806457000</v>
          </cell>
          <cell r="B38952" t="str">
            <v>ESCADA COMPLETA RT530 P/ GUINDASTE - 80058765</v>
          </cell>
          <cell r="C38952" t="str">
            <v>UM</v>
          </cell>
        </row>
        <row r="38953">
          <cell r="A38953">
            <v>106457000</v>
          </cell>
          <cell r="B38953" t="str">
            <v>EXTENSOR DA ESCADA C/ 6 FUROS P/ GUINDASTE - 80059263</v>
          </cell>
          <cell r="C38953" t="str">
            <v>UM</v>
          </cell>
        </row>
        <row r="38954">
          <cell r="A38954">
            <v>706457010</v>
          </cell>
          <cell r="B38954" t="str">
            <v>LATERAL ESCADA RT530 - 80059262</v>
          </cell>
          <cell r="C38954" t="str">
            <v>UM</v>
          </cell>
        </row>
        <row r="38955">
          <cell r="A38955">
            <v>706457020</v>
          </cell>
          <cell r="B38955" t="str">
            <v>ESCADA PARCIAL RT530 (EXTERNO)</v>
          </cell>
          <cell r="C38955" t="str">
            <v>UM</v>
          </cell>
        </row>
        <row r="38956">
          <cell r="A38956">
            <v>706457030</v>
          </cell>
          <cell r="B38956" t="str">
            <v>ESCADA PARCIAL RT530 - 80058767</v>
          </cell>
          <cell r="C38956" t="str">
            <v>UM</v>
          </cell>
        </row>
        <row r="38957">
          <cell r="A38957" t="str">
            <v>DD27150000</v>
          </cell>
          <cell r="B38957" t="str">
            <v>MISTURAS BETUMINOSAS</v>
          </cell>
          <cell r="C38957" t="str">
            <v>UM</v>
          </cell>
        </row>
        <row r="38958">
          <cell r="A38958" t="str">
            <v>DT1405CEX</v>
          </cell>
          <cell r="B38958" t="str">
            <v>CABINE COMPL 1618 FORR. CINZA / EXPORTAÇÃO</v>
          </cell>
          <cell r="C38958" t="str">
            <v>UM</v>
          </cell>
        </row>
        <row r="38959">
          <cell r="A38959">
            <v>109967000</v>
          </cell>
          <cell r="B38959" t="str">
            <v>PU BRANCO HPN</v>
          </cell>
          <cell r="C38959" t="str">
            <v>L</v>
          </cell>
        </row>
        <row r="38960">
          <cell r="A38960">
            <v>300681000</v>
          </cell>
          <cell r="B38960" t="str">
            <v>FRESA TOPO CORTE Ø 12,0 - CT 100</v>
          </cell>
          <cell r="C38960" t="str">
            <v>UM</v>
          </cell>
        </row>
        <row r="38961">
          <cell r="A38961">
            <v>817455000</v>
          </cell>
          <cell r="B38961" t="str">
            <v>M.O C.J CAIXA DE RODA TRASEIRA DIREITA ONIX - PN52063588</v>
          </cell>
          <cell r="C38961" t="str">
            <v>UM</v>
          </cell>
        </row>
        <row r="38962">
          <cell r="A38962">
            <v>197455000</v>
          </cell>
          <cell r="B38962" t="str">
            <v>CJ CAIXA DE RODA TRASEIRA DIREITA ONIX - 6011870</v>
          </cell>
          <cell r="C38962" t="str">
            <v>UM</v>
          </cell>
        </row>
        <row r="38963">
          <cell r="A38963">
            <v>197454001</v>
          </cell>
          <cell r="B38963" t="str">
            <v>CJ. QUEBRA ONDA CAIXA CARGA - 0022821 P/ REBOQUE/SEMI REBOQ</v>
          </cell>
          <cell r="C38963" t="str">
            <v>UM</v>
          </cell>
        </row>
        <row r="38964">
          <cell r="A38964">
            <v>197454002</v>
          </cell>
          <cell r="B38964" t="str">
            <v>CJ. QUEBRA ONDA CAIXA CARGA - 0024926 P/ REBOQUE/SEMI REBOQ</v>
          </cell>
          <cell r="C38964" t="str">
            <v>UM</v>
          </cell>
        </row>
        <row r="38965">
          <cell r="A38965">
            <v>197454003</v>
          </cell>
          <cell r="B38965" t="str">
            <v>CJ. TAMPA CAIXA CARGA - 0023347 P/ REBOQUE/SEMI REBOQ</v>
          </cell>
          <cell r="C38965" t="str">
            <v>UM</v>
          </cell>
        </row>
        <row r="38966">
          <cell r="A38966">
            <v>197454004</v>
          </cell>
          <cell r="B38966" t="str">
            <v>CJ. TAMPA CAIXA CARGA - 0061677 P/ REBOQUE/SEMI REBOQ</v>
          </cell>
          <cell r="C38966" t="str">
            <v>UM</v>
          </cell>
        </row>
        <row r="38967">
          <cell r="A38967">
            <v>197454005</v>
          </cell>
          <cell r="B38967" t="str">
            <v>LATERAL CAIXA CARGA (MP:0057342) - 0073101 P/ REBOQUE/SEMI R</v>
          </cell>
          <cell r="C38967" t="str">
            <v>UM</v>
          </cell>
        </row>
        <row r="38968">
          <cell r="A38968">
            <v>197454006</v>
          </cell>
          <cell r="B38968" t="str">
            <v>LATERAL CAIXA CARGA (MP:0057343) - 0073099 P/ REBOQUE/SEMI R</v>
          </cell>
          <cell r="C38968" t="str">
            <v>UM</v>
          </cell>
        </row>
        <row r="38969">
          <cell r="A38969">
            <v>197454007</v>
          </cell>
          <cell r="B38969" t="str">
            <v>LATERAL CONICA DIR. CAIXA CARGA - 0044714 P/ REBOQUE/SEMI RE</v>
          </cell>
          <cell r="C38969" t="str">
            <v>UM</v>
          </cell>
        </row>
        <row r="38970">
          <cell r="A38970">
            <v>197454008</v>
          </cell>
          <cell r="B38970" t="str">
            <v>LATERAL CONICA DIR. CAIXA CARGA - 0047594 P/ REBOQUE/SEMI RE</v>
          </cell>
          <cell r="C38970" t="str">
            <v>UM</v>
          </cell>
        </row>
        <row r="38971">
          <cell r="A38971">
            <v>197454009</v>
          </cell>
          <cell r="B38971" t="str">
            <v>LATERAL CONICA DIR. CXA CARGA - 0047599 P/ REBOQUE/SEMI REBO</v>
          </cell>
          <cell r="C38971" t="str">
            <v>UM</v>
          </cell>
        </row>
        <row r="38972">
          <cell r="A38972">
            <v>197454010</v>
          </cell>
          <cell r="B38972" t="str">
            <v>LATERAL CONICA DIR. CXA CARGA - 0054455 P/ REBOQUE/SEMI REBO</v>
          </cell>
          <cell r="C38972" t="str">
            <v>UM</v>
          </cell>
        </row>
        <row r="38973">
          <cell r="A38973">
            <v>197454011</v>
          </cell>
          <cell r="B38973" t="str">
            <v>LATERAL CONICA ESQ. CAIXA CARGA - 0024323 P/ REBOQUE/SEMI RE</v>
          </cell>
          <cell r="C38973" t="str">
            <v>UM</v>
          </cell>
        </row>
        <row r="38974">
          <cell r="A38974">
            <v>197454012</v>
          </cell>
          <cell r="B38974" t="str">
            <v>LATERAL CONICA ESQ. CAIXA CARGA - 0044716 P/ REBOQUE/SEMI RE</v>
          </cell>
          <cell r="C38974" t="str">
            <v>UM</v>
          </cell>
        </row>
        <row r="38975">
          <cell r="A38975">
            <v>197454013</v>
          </cell>
          <cell r="B38975" t="str">
            <v>LATERAL CONICA ESQ. CAIXA CARGA - 0047608 P/ REBOQUE/SEMI RE</v>
          </cell>
          <cell r="C38975" t="str">
            <v>UM</v>
          </cell>
        </row>
        <row r="38976">
          <cell r="A38976">
            <v>197454014</v>
          </cell>
          <cell r="B38976" t="str">
            <v>LATERAL CONICA ESQ. CAIXA CARGA - 0054457 P/ REBOQUE/SEMI RE</v>
          </cell>
          <cell r="C38976" t="str">
            <v>UM</v>
          </cell>
        </row>
        <row r="38977">
          <cell r="A38977">
            <v>197454015</v>
          </cell>
          <cell r="B38977" t="str">
            <v>LATERAL DIANTEIRA CAIXA CARGA - 0040495 P/ REBOQUE/SEMI REBO</v>
          </cell>
          <cell r="C38977" t="str">
            <v>UM</v>
          </cell>
        </row>
        <row r="38978">
          <cell r="A38978">
            <v>197454016</v>
          </cell>
          <cell r="B38978" t="str">
            <v>LATERAL DIANTEIRA DIR. CXA CARGA - 0040449 P/ REBOQUE/SEMI R</v>
          </cell>
          <cell r="C38978" t="str">
            <v>UM</v>
          </cell>
        </row>
        <row r="38979">
          <cell r="A38979">
            <v>197454017</v>
          </cell>
          <cell r="B38979" t="str">
            <v>LATERAL DIANTEIRA DIR. CXA CARGA - 0047746 P/ REBOQUE/SEMI R</v>
          </cell>
          <cell r="C38979" t="str">
            <v>UM</v>
          </cell>
        </row>
        <row r="38980">
          <cell r="A38980">
            <v>197454018</v>
          </cell>
          <cell r="B38980" t="str">
            <v>LATERAL DIANTEIRA DIR. CXA CARGA - 0054458 P/ REBOQUE/SEMI R</v>
          </cell>
          <cell r="C38980" t="str">
            <v>UM</v>
          </cell>
        </row>
        <row r="38981">
          <cell r="A38981">
            <v>197454019</v>
          </cell>
          <cell r="B38981" t="str">
            <v>LATERAL DIANTEIRA DIR. CXA CARGA - 0020246 P/ REBOQUE/SEMI R</v>
          </cell>
          <cell r="C38981" t="str">
            <v>UM</v>
          </cell>
        </row>
        <row r="38982">
          <cell r="A38982">
            <v>197454020</v>
          </cell>
          <cell r="B38982" t="str">
            <v>LATERAL DIANTEIRA DIR. CXA CARGA - 0044711P/ REBOQUE/SEMI RE</v>
          </cell>
          <cell r="C38982" t="str">
            <v>UM</v>
          </cell>
        </row>
        <row r="38983">
          <cell r="A38983">
            <v>197454021</v>
          </cell>
          <cell r="B38983" t="str">
            <v>LATERAL DIANTEIRA DIR. CXA CARGA - 0065008 P/ REBOQUE/SEMI R</v>
          </cell>
          <cell r="C38983" t="str">
            <v>UM</v>
          </cell>
        </row>
        <row r="38984">
          <cell r="A38984">
            <v>197454022</v>
          </cell>
          <cell r="B38984" t="str">
            <v>LATERAL DIANTEIRA DIR. CXA CARGA - 0057340 P/ REBOQUE/SEMI R</v>
          </cell>
          <cell r="C38984" t="str">
            <v>UM</v>
          </cell>
        </row>
        <row r="38985">
          <cell r="A38985">
            <v>197454023</v>
          </cell>
          <cell r="B38985" t="str">
            <v>LATERAL DIANTEIRA DIR. CXA CARGA - 0081728 P/ REBOQUE/SEMI R</v>
          </cell>
          <cell r="C38985" t="str">
            <v>UM</v>
          </cell>
        </row>
        <row r="38986">
          <cell r="A38986">
            <v>197454024</v>
          </cell>
          <cell r="B38986" t="str">
            <v>LATERAL DIANTEIRA ESQ. CXA CARGA - 0040477 P/ REBOQUE/SEMI R</v>
          </cell>
          <cell r="C38986" t="str">
            <v>UM</v>
          </cell>
        </row>
        <row r="38987">
          <cell r="A38987">
            <v>197454025</v>
          </cell>
          <cell r="B38987" t="str">
            <v>LATERAL DIANTEIRA ESQ. CXA CARGA - 0047753 P/ REBOQUE/SEMI R</v>
          </cell>
          <cell r="C38987" t="str">
            <v>UM</v>
          </cell>
        </row>
        <row r="38988">
          <cell r="A38988">
            <v>197454026</v>
          </cell>
          <cell r="B38988" t="str">
            <v>LATERAL DIANTEIRA ESQ. CXA CARGA - 0054459 P/ REBOQUE/SEMI R</v>
          </cell>
          <cell r="C38988" t="str">
            <v>UM</v>
          </cell>
        </row>
        <row r="38989">
          <cell r="A38989">
            <v>197454027</v>
          </cell>
          <cell r="B38989" t="str">
            <v>LATERAL DIANTEIRA ESQ. CXA CARGA - 0019431 P/ REBOQUE/SEMI R</v>
          </cell>
          <cell r="C38989" t="str">
            <v>UM</v>
          </cell>
        </row>
        <row r="38990">
          <cell r="A38990">
            <v>197454028</v>
          </cell>
          <cell r="B38990" t="str">
            <v>LATERAL DIANTEIRA ESQ. CXA CARGA - 0044710 P/ REBOQUE/SEMI R</v>
          </cell>
          <cell r="C38990" t="str">
            <v>UM</v>
          </cell>
        </row>
        <row r="38991">
          <cell r="A38991">
            <v>197454029</v>
          </cell>
          <cell r="B38991" t="str">
            <v>LATERAL DIANTEIRA ESQ. CXA CARGA - 0065006 P/ REBOQUE/SEMI R</v>
          </cell>
          <cell r="C38991" t="str">
            <v>UM</v>
          </cell>
        </row>
        <row r="38992">
          <cell r="A38992">
            <v>197454030</v>
          </cell>
          <cell r="B38992" t="str">
            <v>LATERAL DIANTEIRA ESQ. CXA CARGA - 0057341 P/ REBOQUE/SEMI R</v>
          </cell>
          <cell r="C38992" t="str">
            <v>UM</v>
          </cell>
        </row>
        <row r="38993">
          <cell r="A38993">
            <v>197454031</v>
          </cell>
          <cell r="B38993" t="str">
            <v>LATERAL DIANTEIRA ESQ. CXA CARGA - 0081729 P/ REBOQUE/SEMI R</v>
          </cell>
          <cell r="C38993" t="str">
            <v>UM</v>
          </cell>
        </row>
        <row r="38994">
          <cell r="A38994">
            <v>197454032</v>
          </cell>
          <cell r="B38994" t="str">
            <v>LATERAL DIANTEIRA MAIOR CAIXA CARGA - 0047773 P/ REBOQUE/SEM</v>
          </cell>
          <cell r="C38994" t="str">
            <v>UM</v>
          </cell>
        </row>
        <row r="38995">
          <cell r="A38995">
            <v>197454033</v>
          </cell>
          <cell r="B38995" t="str">
            <v>LATERAL DIANTEIRA MAIOR CAIXA CARGA - 0065005 P/ REBOQUE/SEM</v>
          </cell>
          <cell r="C38995" t="str">
            <v>UM</v>
          </cell>
        </row>
        <row r="38996">
          <cell r="A38996">
            <v>197454034</v>
          </cell>
          <cell r="B38996" t="str">
            <v>LATERAL DIANTEIRA MAIOR CAIXA CARGA - 0042173 P/ REBOQUE/SEM</v>
          </cell>
          <cell r="C38996" t="str">
            <v>UM</v>
          </cell>
        </row>
        <row r="38997">
          <cell r="A38997">
            <v>197454035</v>
          </cell>
          <cell r="B38997" t="str">
            <v>LATERAL INTERMEDIARIA CXA CARGA - 0081731 P/ REBOQUE/SEMI RE</v>
          </cell>
          <cell r="C38997" t="str">
            <v>UM</v>
          </cell>
        </row>
        <row r="38998">
          <cell r="A38998">
            <v>197454036</v>
          </cell>
          <cell r="B38998" t="str">
            <v>LATERAL MAIOR CAIXA CARGA - 0044709 P/ REBOQUE/SEMI REBOQ</v>
          </cell>
          <cell r="C38998" t="str">
            <v>UM</v>
          </cell>
        </row>
        <row r="38999">
          <cell r="A38999">
            <v>197454037</v>
          </cell>
          <cell r="B38999" t="str">
            <v>LATERAL MAIOR CAIXA CARGA - 0044712 P/ REBOQUE/SEMI REBOQ</v>
          </cell>
          <cell r="C38999" t="str">
            <v>UM</v>
          </cell>
        </row>
        <row r="39000">
          <cell r="A39000">
            <v>197454038</v>
          </cell>
          <cell r="B39000" t="str">
            <v>LATERAL MAIOR CAIXA CARGA - 0044713 P/ REBOQUE/SEMI REBOQ</v>
          </cell>
          <cell r="C39000" t="str">
            <v>UM</v>
          </cell>
        </row>
        <row r="39001">
          <cell r="A39001">
            <v>197454039</v>
          </cell>
          <cell r="B39001" t="str">
            <v>LATERAL MAIOR CAIXA CARGA - 0047874 P/ REBOQUE/SEMI REBOQ</v>
          </cell>
          <cell r="C39001" t="str">
            <v>UM</v>
          </cell>
        </row>
        <row r="39002">
          <cell r="A39002">
            <v>197454040</v>
          </cell>
          <cell r="B39002" t="str">
            <v>LATERAL MENOR CAIXA CARGA - 0047877 P/ REBOQUE/SEMI REBOQ</v>
          </cell>
          <cell r="C39002" t="str">
            <v>UM</v>
          </cell>
        </row>
        <row r="39003">
          <cell r="A39003">
            <v>197454041</v>
          </cell>
          <cell r="B39003" t="str">
            <v>LATERAL TRASEIRA CXA CARGA - 0040474 P/ REBOQUE/SEMI REBOQ</v>
          </cell>
          <cell r="C39003" t="str">
            <v>UM</v>
          </cell>
        </row>
        <row r="39004">
          <cell r="A39004">
            <v>197454042</v>
          </cell>
          <cell r="B39004" t="str">
            <v>LATERAL TRASEIRA CXA CARGA - 0054463 P/ REBOQUE/SEMI REBOQ</v>
          </cell>
          <cell r="C39004" t="str">
            <v>UM</v>
          </cell>
        </row>
        <row r="39005">
          <cell r="A39005">
            <v>197454043</v>
          </cell>
          <cell r="B39005" t="str">
            <v>LATERAL TRASEIRA CXA CARGA - 0081733 P/ REBOQUE/SEMI REBOQ</v>
          </cell>
          <cell r="C39005" t="str">
            <v>UM</v>
          </cell>
        </row>
        <row r="39006">
          <cell r="A39006">
            <v>197454044</v>
          </cell>
          <cell r="B39006" t="str">
            <v>LATERAL TRASEIRA MAIOR CXA CARGA - 0040464 P/ REBOQUE/SEMI R</v>
          </cell>
          <cell r="C39006" t="str">
            <v>UM</v>
          </cell>
        </row>
        <row r="39007">
          <cell r="A39007">
            <v>197454045</v>
          </cell>
          <cell r="B39007" t="str">
            <v>LATERAL TRASEIRA MAIOR CXA CARGA - 0042171 P/ REBOQUE/SEMI R</v>
          </cell>
          <cell r="C39007" t="str">
            <v>UM</v>
          </cell>
        </row>
        <row r="39008">
          <cell r="A39008">
            <v>197454046</v>
          </cell>
          <cell r="B39008" t="str">
            <v>LATERAL TRASEIRA MAIOR CXA CARGA - 0047720 P/ REBOQUE/SEMI R</v>
          </cell>
          <cell r="C39008" t="str">
            <v>UM</v>
          </cell>
        </row>
        <row r="39009">
          <cell r="A39009">
            <v>197454047</v>
          </cell>
          <cell r="B39009" t="str">
            <v>LATERAL TRASEIRA MAIOR CXA CARGA - 0047881 P/ REBOQUE/SEMI R</v>
          </cell>
          <cell r="C39009" t="str">
            <v>UM</v>
          </cell>
        </row>
        <row r="39010">
          <cell r="A39010">
            <v>197454048</v>
          </cell>
          <cell r="B39010" t="str">
            <v>LATERAL TRASEIRA MAIOR CXA CARGA - 0042118 P/ REBOQUE/SEMI R</v>
          </cell>
          <cell r="C39010" t="str">
            <v>UM</v>
          </cell>
        </row>
        <row r="39011">
          <cell r="A39011">
            <v>197454049</v>
          </cell>
          <cell r="B39011" t="str">
            <v>LATERAL TRASEIRA MAIOR CXA CARGA - 0042134 P/ REBOQUE/SEMI R</v>
          </cell>
          <cell r="C39011" t="str">
            <v>UM</v>
          </cell>
        </row>
        <row r="39012">
          <cell r="A39012">
            <v>197454050</v>
          </cell>
          <cell r="B39012" t="str">
            <v>LATERAL TRASEIRA MAIOR CXA CARGA - 0054464 P/ REBOQUE/SEMI R</v>
          </cell>
          <cell r="C39012" t="str">
            <v>UM</v>
          </cell>
        </row>
        <row r="39013">
          <cell r="A39013">
            <v>197454051</v>
          </cell>
          <cell r="B39013" t="str">
            <v>MAO FRANCESA DIREITA - 0009027 P/ REBOQUE/SEMI REBOQ</v>
          </cell>
          <cell r="C39013" t="str">
            <v>UM</v>
          </cell>
        </row>
        <row r="39014">
          <cell r="A39014">
            <v>197454052</v>
          </cell>
          <cell r="B39014" t="str">
            <v>MAO FRANCESA DIREITA - 0009033 P/ REBOQUE/SEMI REBOQ</v>
          </cell>
          <cell r="C39014" t="str">
            <v>UM</v>
          </cell>
        </row>
        <row r="39015">
          <cell r="A39015">
            <v>197454053</v>
          </cell>
          <cell r="B39015" t="str">
            <v>MAO FRANCESA DIREITA - 0021107 P/ REBOQUE/SEMI REBOQ</v>
          </cell>
          <cell r="C39015" t="str">
            <v>UM</v>
          </cell>
        </row>
        <row r="39016">
          <cell r="A39016">
            <v>197454054</v>
          </cell>
          <cell r="B39016" t="str">
            <v>MAO FRANCESA DIREITA - 0023848 P/ REBOQUE/SEMI REBOQ</v>
          </cell>
          <cell r="C39016" t="str">
            <v>UM</v>
          </cell>
        </row>
        <row r="39017">
          <cell r="A39017">
            <v>197454055</v>
          </cell>
          <cell r="B39017" t="str">
            <v>MAO FRANCESA DIREITA - 0078807 P/ REBOQUE/SEMI REBOQ</v>
          </cell>
          <cell r="C39017" t="str">
            <v>UM</v>
          </cell>
        </row>
        <row r="39018">
          <cell r="A39018">
            <v>197454056</v>
          </cell>
          <cell r="B39018" t="str">
            <v>MAO FRANCESA DIREITA - 0080118 P/ REBOQUE/SEMI REBOQ</v>
          </cell>
          <cell r="C39018" t="str">
            <v>UM</v>
          </cell>
        </row>
        <row r="39019">
          <cell r="A39019">
            <v>197454057</v>
          </cell>
          <cell r="B39019" t="str">
            <v>MAO FRANCESA DIREITA - 0082155 P/ REBOQUE/SEMI REBOQ</v>
          </cell>
          <cell r="C39019" t="str">
            <v>UM</v>
          </cell>
        </row>
        <row r="39020">
          <cell r="A39020">
            <v>197454058</v>
          </cell>
          <cell r="B39020" t="str">
            <v>MAO FRANCESA ESQUERDA - 0009744 P/ REBOQUE/SEMI REBOQ</v>
          </cell>
          <cell r="C39020" t="str">
            <v>UM</v>
          </cell>
        </row>
        <row r="39021">
          <cell r="A39021">
            <v>197454059</v>
          </cell>
          <cell r="B39021" t="str">
            <v>MAO FRANCESA EQUERDA - 0010965 P/ REBOQUE/SEMI REBOQ</v>
          </cell>
          <cell r="C39021" t="str">
            <v>UM</v>
          </cell>
        </row>
        <row r="39022">
          <cell r="A39022">
            <v>197454060</v>
          </cell>
          <cell r="B39022" t="str">
            <v>MAO FRANCESA ESQUERDA - 0017657 P/ REBOQUE/SEMI REBOQ</v>
          </cell>
          <cell r="C39022" t="str">
            <v>UM</v>
          </cell>
        </row>
        <row r="39023">
          <cell r="A39023">
            <v>197454061</v>
          </cell>
          <cell r="B39023" t="str">
            <v>MAO FRANCESA ESQUERDA - 0017957 P/ REBOQUE/SEMI REBOQ</v>
          </cell>
          <cell r="C39023" t="str">
            <v>UM</v>
          </cell>
        </row>
        <row r="39024">
          <cell r="A39024">
            <v>197454062</v>
          </cell>
          <cell r="B39024" t="str">
            <v>MAO FRANCESA ESQUERDA - 0078808 P/ REBOQUE/SEMI REBOQ</v>
          </cell>
          <cell r="C39024" t="str">
            <v>UM</v>
          </cell>
        </row>
        <row r="39025">
          <cell r="A39025">
            <v>197454063</v>
          </cell>
          <cell r="B39025" t="str">
            <v>MAO FRANCESA ESQUERDA - 0080119 P/ REBOQUE/SEMI REBOQ</v>
          </cell>
          <cell r="C39025" t="str">
            <v>UM</v>
          </cell>
        </row>
        <row r="39026">
          <cell r="A39026">
            <v>197454064</v>
          </cell>
          <cell r="B39026" t="str">
            <v>MAO FRANCESA ESQUERDA - 0082156 P/ REBOQUE/SEMI REBOQ</v>
          </cell>
          <cell r="C39026" t="str">
            <v>UM</v>
          </cell>
        </row>
        <row r="39027">
          <cell r="A39027">
            <v>197454065</v>
          </cell>
          <cell r="B39027" t="str">
            <v>PARTE DIANTEIRA INFERIOR 100 CXA CARGA - 0009217 P/ REBOQUE</v>
          </cell>
          <cell r="C39027" t="str">
            <v>UM</v>
          </cell>
        </row>
        <row r="39028">
          <cell r="A39028">
            <v>197454066</v>
          </cell>
          <cell r="B39028" t="str">
            <v>PARTE DIANTEIRA INFERIOR 50 CXA CARGA - 0022087 P/ REBOQUE</v>
          </cell>
          <cell r="C39028" t="str">
            <v>UM</v>
          </cell>
        </row>
        <row r="39029">
          <cell r="A39029">
            <v>197454067</v>
          </cell>
          <cell r="B39029" t="str">
            <v>PARTE DIANTEIRA INFERIOR 65 CXA CARGA - 0009360 P/ REBOQUE</v>
          </cell>
          <cell r="C39029" t="str">
            <v>UM</v>
          </cell>
        </row>
        <row r="39030">
          <cell r="A39030">
            <v>197454068</v>
          </cell>
          <cell r="B39030" t="str">
            <v>PARTE DIANTEIRA INFERIOR 80 CXA CARGA - 0011073 P/ REBOQUE</v>
          </cell>
          <cell r="C39030" t="str">
            <v>UM</v>
          </cell>
        </row>
        <row r="39031">
          <cell r="A39031">
            <v>197454069</v>
          </cell>
          <cell r="B39031" t="str">
            <v>TAMPA CAIXA CARGA - 0023007 P/ REBOQUE/SEMI REBOQ</v>
          </cell>
          <cell r="C39031" t="str">
            <v>UM</v>
          </cell>
        </row>
        <row r="39032">
          <cell r="A39032">
            <v>197454070</v>
          </cell>
          <cell r="B39032" t="str">
            <v>TAMPA TRASEIRA - 0017631 P/ REBOQUE/SEMI REBOQ</v>
          </cell>
          <cell r="C39032" t="str">
            <v>UM</v>
          </cell>
        </row>
        <row r="39033">
          <cell r="A39033">
            <v>197454071</v>
          </cell>
          <cell r="B39033" t="str">
            <v>TAMPA TRASEIRA - 0020001 P/ REBOQUE/SEMI REBOQ</v>
          </cell>
          <cell r="C39033" t="str">
            <v>UM</v>
          </cell>
        </row>
        <row r="39034">
          <cell r="A39034">
            <v>197454072</v>
          </cell>
          <cell r="B39034" t="str">
            <v>TAMPA TRASEIRA - 0020267 P/ REBOQUE/SEMI REBOQ</v>
          </cell>
          <cell r="C39034" t="str">
            <v>UM</v>
          </cell>
        </row>
        <row r="39035">
          <cell r="A39035">
            <v>197454073</v>
          </cell>
          <cell r="B39035" t="str">
            <v>TAMPA TRASEIRA - 0023721 P/ REBOQUE/SEMI REBOQ</v>
          </cell>
          <cell r="C39035" t="str">
            <v>UM</v>
          </cell>
        </row>
        <row r="39036">
          <cell r="A39036">
            <v>197454074</v>
          </cell>
          <cell r="B39036" t="str">
            <v>TAMPA TRASEIRA - 0024272 P/ REBOQUE/SEMI REBOQ</v>
          </cell>
          <cell r="C39036" t="str">
            <v>UM</v>
          </cell>
        </row>
        <row r="39037">
          <cell r="A39037">
            <v>197454075</v>
          </cell>
          <cell r="B39037" t="str">
            <v>TAMPA TRASEIRA CXA CARGA - 0018514 P/ REBOQUE/SEMI REBOQ</v>
          </cell>
          <cell r="C39037" t="str">
            <v>UM</v>
          </cell>
        </row>
        <row r="39038">
          <cell r="A39038">
            <v>197454076</v>
          </cell>
          <cell r="B39038" t="str">
            <v>TAMPA TRASEIRA CXA CARGA - 0057389 P/ REBOQUE/SEMI REBOQ</v>
          </cell>
          <cell r="C39038" t="str">
            <v>UM</v>
          </cell>
        </row>
        <row r="39039">
          <cell r="A39039">
            <v>197454077</v>
          </cell>
          <cell r="B39039" t="str">
            <v>TAMPA TRASEIRA MENOR - 0057366 P/ REBOQUE/SEMI REBOQ</v>
          </cell>
          <cell r="C39039" t="str">
            <v>UM</v>
          </cell>
        </row>
        <row r="39040">
          <cell r="A39040">
            <v>197454078</v>
          </cell>
          <cell r="B39040" t="str">
            <v>TAMPA TRASEIRA MENOR - 0081741 P/ REBOQUE/SEMI REBOQ</v>
          </cell>
          <cell r="C39040" t="str">
            <v>UM</v>
          </cell>
        </row>
        <row r="39041">
          <cell r="A39041">
            <v>197454079</v>
          </cell>
          <cell r="B39041" t="str">
            <v>TRAVESSA PASSANTE - 0009822 P/ REBOQUE/SEMI REBOQ</v>
          </cell>
          <cell r="C39041" t="str">
            <v>UM</v>
          </cell>
        </row>
        <row r="39042">
          <cell r="A39042">
            <v>197454080</v>
          </cell>
          <cell r="B39042" t="str">
            <v>TRAVESSA PASSANTE - 0017541 P/ REBOQUE/SEMI REBOQ</v>
          </cell>
          <cell r="C39042" t="str">
            <v>UM</v>
          </cell>
        </row>
        <row r="39043">
          <cell r="A39043">
            <v>197454081</v>
          </cell>
          <cell r="B39043" t="str">
            <v>TRAVESSA PASSANTE - 0021765 P/ REBOQUE/SEMI REBOQ</v>
          </cell>
          <cell r="C39043" t="str">
            <v>UM</v>
          </cell>
        </row>
        <row r="39044">
          <cell r="A39044">
            <v>197454082</v>
          </cell>
          <cell r="B39044" t="str">
            <v>TRAVESSA PASSANTE BARRIL - 0011107 P/ REBOQUE/SEMI REBOQ</v>
          </cell>
          <cell r="C39044" t="str">
            <v>UM</v>
          </cell>
        </row>
        <row r="39045">
          <cell r="A39045">
            <v>197454083</v>
          </cell>
          <cell r="B39045" t="str">
            <v>TRAVESSA PASSANTE BARRIL - 0019262 P/ REBOQUE/SEMI REBOQ</v>
          </cell>
          <cell r="C39045" t="str">
            <v>UM</v>
          </cell>
        </row>
        <row r="39046">
          <cell r="A39046">
            <v>197454084</v>
          </cell>
          <cell r="B39046" t="str">
            <v>TRAVESSA PASSANTE BARRIL DAGUA - 0009377 P/ REBOQUE/SEMI REB</v>
          </cell>
          <cell r="C39046" t="str">
            <v>UM</v>
          </cell>
        </row>
        <row r="39047">
          <cell r="A39047">
            <v>197454085</v>
          </cell>
          <cell r="B39047" t="str">
            <v>TRAVESSA PASSANTE CXA FERRAMENTAS - 0009479 P/ REBOQUE/SEMI</v>
          </cell>
          <cell r="C39047" t="str">
            <v>UM</v>
          </cell>
        </row>
        <row r="39048">
          <cell r="A39048">
            <v>197454086</v>
          </cell>
          <cell r="B39048" t="str">
            <v>TRAVESSA PASSANTE CXA FERRAMENTAS - 0010973 P/ REBOQUE/SEMI</v>
          </cell>
          <cell r="C39048" t="str">
            <v>UM</v>
          </cell>
        </row>
        <row r="39049">
          <cell r="A39049">
            <v>197454087</v>
          </cell>
          <cell r="B39049" t="str">
            <v>TRAVESSA PASSANTE CXA FUEIRO - 0021417 P/ REBOQUE/SEMI REBOQ</v>
          </cell>
          <cell r="C39049" t="str">
            <v>UM</v>
          </cell>
        </row>
        <row r="39050">
          <cell r="A39050">
            <v>197454088</v>
          </cell>
          <cell r="B39050" t="str">
            <v>COMPLEMENTO CXA CARGA - 0040503 P/ REBOQUE/SEMI REBOQ</v>
          </cell>
          <cell r="C39050" t="str">
            <v>UM</v>
          </cell>
        </row>
        <row r="39051">
          <cell r="A39051">
            <v>197454089</v>
          </cell>
          <cell r="B39051" t="str">
            <v>COMPLEMENTO CXA CARGA - 0042166 P/ REBOQUE/SEMI REBOQ</v>
          </cell>
          <cell r="C39051" t="str">
            <v>UM</v>
          </cell>
        </row>
        <row r="39052">
          <cell r="A39052">
            <v>197454090</v>
          </cell>
          <cell r="B39052" t="str">
            <v>COMPLEMENTO CXA CARGA - 0042170 P/ REBOQUE/SEMI REBOQ</v>
          </cell>
          <cell r="C39052" t="str">
            <v>UM</v>
          </cell>
        </row>
        <row r="39053">
          <cell r="A39053">
            <v>197454091</v>
          </cell>
          <cell r="B39053" t="str">
            <v>COMPLEMENTO CXA CARGA - 0042678 P/ REBOQUE/SEMI REBOQ</v>
          </cell>
          <cell r="C39053" t="str">
            <v>UM</v>
          </cell>
        </row>
        <row r="39054">
          <cell r="A39054">
            <v>197454092</v>
          </cell>
          <cell r="B39054" t="str">
            <v>COMPLEMENTO CXA CARGA - 0042679 P/ REBOQUE/SEMI REBOQ</v>
          </cell>
          <cell r="C39054" t="str">
            <v>UM</v>
          </cell>
        </row>
        <row r="39055">
          <cell r="A39055">
            <v>197454093</v>
          </cell>
          <cell r="B39055" t="str">
            <v>COMPLEMENTO CXA CARGA - 0042699 P/ REBOQUE/SEMI REBOQ</v>
          </cell>
          <cell r="C39055" t="str">
            <v>UM</v>
          </cell>
        </row>
        <row r="39056">
          <cell r="A39056">
            <v>197454094</v>
          </cell>
          <cell r="B39056" t="str">
            <v>COMPLEMENTO CXA CARGA - 0048625 P/ REBOQUE/SEMI REBOQ</v>
          </cell>
          <cell r="C39056" t="str">
            <v>UM</v>
          </cell>
        </row>
        <row r="39057">
          <cell r="A39057">
            <v>197454095</v>
          </cell>
          <cell r="B39057" t="str">
            <v>COMPLEMENTO CXA CARGA - 0048893 P/ REBOQUE/SEMI REBOQ</v>
          </cell>
          <cell r="C39057" t="str">
            <v>UM</v>
          </cell>
        </row>
        <row r="39058">
          <cell r="A39058">
            <v>817454001</v>
          </cell>
          <cell r="B39058" t="str">
            <v>M.O - CJ.QUEBRA ONDA CAIXA CARGA P/ REBOQUE/SEMI REBOQUE</v>
          </cell>
          <cell r="C39058" t="str">
            <v>UM</v>
          </cell>
        </row>
        <row r="39059">
          <cell r="A39059">
            <v>817454002</v>
          </cell>
          <cell r="B39059" t="str">
            <v>M.O - CJ.QUEBRA ONDA CAIXA CARGA  P/ REBOQUE/SEMI REBOQUE</v>
          </cell>
          <cell r="C39059" t="str">
            <v>UM</v>
          </cell>
        </row>
        <row r="39060">
          <cell r="A39060">
            <v>702529000</v>
          </cell>
          <cell r="B39060" t="str">
            <v>RESERVATORIO DE AR - STARA</v>
          </cell>
          <cell r="C39060" t="str">
            <v>UM</v>
          </cell>
        </row>
        <row r="39061">
          <cell r="A39061" t="str">
            <v>70252900J</v>
          </cell>
          <cell r="B39061" t="str">
            <v>RESERVATORIO DE AR - STARA - (EXTERNO)</v>
          </cell>
          <cell r="C39061" t="str">
            <v>UM</v>
          </cell>
        </row>
        <row r="39062">
          <cell r="A39062">
            <v>700939640</v>
          </cell>
          <cell r="B39062" t="str">
            <v>TINTA PU ACABAMENTO AZUL 5180</v>
          </cell>
          <cell r="C39062" t="str">
            <v>L</v>
          </cell>
        </row>
        <row r="39063">
          <cell r="A39063">
            <v>817454003</v>
          </cell>
          <cell r="B39063" t="str">
            <v>M.O - TAMPA CAIXA CARGA P/ REBOQUE/SEMI REBOQUE</v>
          </cell>
          <cell r="C39063" t="str">
            <v>UM</v>
          </cell>
        </row>
        <row r="39064">
          <cell r="A39064">
            <v>817454004</v>
          </cell>
          <cell r="B39064" t="str">
            <v>M.O - TAMPA CAIXA CARGA P/ REBOQUE/SEMI REBOQUE</v>
          </cell>
          <cell r="C39064" t="str">
            <v>UM</v>
          </cell>
        </row>
        <row r="39065">
          <cell r="A39065">
            <v>817454005</v>
          </cell>
          <cell r="B39065" t="str">
            <v>M.O - LATERAL CAIXA CARGA (MP:0057342) P/ REBOQUE/SEMI REBOQ</v>
          </cell>
          <cell r="C39065" t="str">
            <v>UM</v>
          </cell>
        </row>
        <row r="39066">
          <cell r="A39066">
            <v>817454006</v>
          </cell>
          <cell r="B39066" t="str">
            <v>M.O - LATERAL CAIXA CARGA (MP:0057343) P/ REBOQUE/SEMI REBOQ</v>
          </cell>
          <cell r="C39066" t="str">
            <v>UM</v>
          </cell>
        </row>
        <row r="39067">
          <cell r="A39067">
            <v>817454007</v>
          </cell>
          <cell r="B39067" t="str">
            <v>M.O - LATERAL CONICA DIR. CAIXA CARGA P/ REBOQUE/SEMI REBOQ</v>
          </cell>
          <cell r="C39067" t="str">
            <v>UM</v>
          </cell>
        </row>
        <row r="39068">
          <cell r="A39068">
            <v>817454008</v>
          </cell>
          <cell r="B39068" t="str">
            <v>M.O - LATERAL CONICA DIR. CAIXA CARGA P/ REBOQUE/SEMI REBOQ</v>
          </cell>
          <cell r="C39068" t="str">
            <v>UM</v>
          </cell>
        </row>
        <row r="39069">
          <cell r="A39069">
            <v>817454009</v>
          </cell>
          <cell r="B39069" t="str">
            <v>M.O - LATERAL CONICA DIR. CAIXA CARGA P/ REBOQUE/SEMI REBOQU</v>
          </cell>
          <cell r="C39069" t="str">
            <v>UM</v>
          </cell>
        </row>
        <row r="39070">
          <cell r="A39070">
            <v>817454010</v>
          </cell>
          <cell r="B39070" t="str">
            <v>M.O - LATERAL CONICA DIR. CAIXA CARGA P/ REBOQUE/SEMI REBOQU</v>
          </cell>
          <cell r="C39070" t="str">
            <v>UM</v>
          </cell>
        </row>
        <row r="39071">
          <cell r="A39071">
            <v>817454011</v>
          </cell>
          <cell r="B39071" t="str">
            <v>M.O - LATERAL CONICA ESQ. CAIXA CARGA P/ REBOQUE/SEMI REBOQU</v>
          </cell>
          <cell r="C39071" t="str">
            <v>UM</v>
          </cell>
        </row>
        <row r="39072">
          <cell r="A39072">
            <v>817454012</v>
          </cell>
          <cell r="B39072" t="str">
            <v>M.O - LATERAL CONICA ESQ. CAIXA CARGA P/ REBOQUE/SEMI REBOQU</v>
          </cell>
          <cell r="C39072" t="str">
            <v>UM</v>
          </cell>
        </row>
        <row r="39073">
          <cell r="A39073">
            <v>817454013</v>
          </cell>
          <cell r="B39073" t="str">
            <v>M.O - LATERAL CONICA ESQ. CAIXA CARGA P/ REBOQUE/SEMI REBOQU</v>
          </cell>
          <cell r="C39073" t="str">
            <v>UM</v>
          </cell>
        </row>
        <row r="39074">
          <cell r="A39074">
            <v>817454014</v>
          </cell>
          <cell r="B39074" t="str">
            <v>M.O - LATERAL CONICA ESQ. CAIXA CARGA P/ REBOQUE/SEMI REBOQU</v>
          </cell>
          <cell r="C39074" t="str">
            <v>UM</v>
          </cell>
        </row>
        <row r="39075">
          <cell r="A39075">
            <v>817454015</v>
          </cell>
          <cell r="B39075" t="str">
            <v>M.O - LATERAL DIANTEIRA CAIXA CARGA P/ REBOQUE/SEMI REBOQUE</v>
          </cell>
          <cell r="C39075" t="str">
            <v>UM</v>
          </cell>
        </row>
        <row r="39076">
          <cell r="A39076">
            <v>817454016</v>
          </cell>
          <cell r="B39076" t="str">
            <v>M.O - LATERAL DIANTEIRA DIR CXA CARGA P/ REBOQUE/SEMI REBOQU</v>
          </cell>
          <cell r="C39076" t="str">
            <v>UM</v>
          </cell>
        </row>
        <row r="39077">
          <cell r="A39077">
            <v>817454017</v>
          </cell>
          <cell r="B39077" t="str">
            <v>M.O - LATERAL DIANTEIRA DIR CXA CARGA P/ REBOQUE/SEMI REBOQU</v>
          </cell>
          <cell r="C39077" t="str">
            <v>UM</v>
          </cell>
        </row>
        <row r="39078">
          <cell r="A39078">
            <v>817454018</v>
          </cell>
          <cell r="B39078" t="str">
            <v>M.O - LATERAL DIANTEIRA DIR CXA CARGA P/ REBOQUE/SEMI REBOQU</v>
          </cell>
          <cell r="C39078" t="str">
            <v>UM</v>
          </cell>
        </row>
        <row r="39079">
          <cell r="A39079">
            <v>817454019</v>
          </cell>
          <cell r="B39079" t="str">
            <v>M.O - LATERAL DIANTEIRA DIR CXA CARGA P/ REBOQUE/SEMI REBOQU</v>
          </cell>
          <cell r="C39079" t="str">
            <v>UM</v>
          </cell>
        </row>
        <row r="39080">
          <cell r="A39080">
            <v>817454020</v>
          </cell>
          <cell r="B39080" t="str">
            <v>M.O - LATERAL DIANTEIRA DIR CAIXA CARGA P/ REBOQUE/SEMI REBO</v>
          </cell>
          <cell r="C39080" t="str">
            <v>UM</v>
          </cell>
        </row>
        <row r="39081">
          <cell r="A39081">
            <v>817454021</v>
          </cell>
          <cell r="B39081" t="str">
            <v>M.O - LATERAL DIANTEIRA DIR CAIXA CARGA P/ REBOQUE/SEMI REBO</v>
          </cell>
          <cell r="C39081" t="str">
            <v>UM</v>
          </cell>
        </row>
        <row r="39082">
          <cell r="A39082">
            <v>817454022</v>
          </cell>
          <cell r="B39082" t="str">
            <v>M.O - LATERAL DIANTEIRA DIR CAIXA CARGA P/ REBOQUE/SEMI REBO</v>
          </cell>
          <cell r="C39082" t="str">
            <v>UM</v>
          </cell>
        </row>
        <row r="39083">
          <cell r="A39083">
            <v>817454023</v>
          </cell>
          <cell r="B39083" t="str">
            <v>M.O - LATERAL DIANTEIRA DIR CAIXA CARGA P/ REBOQUE/SEMI REBO</v>
          </cell>
          <cell r="C39083" t="str">
            <v>UM</v>
          </cell>
        </row>
        <row r="39084">
          <cell r="A39084">
            <v>817454024</v>
          </cell>
          <cell r="B39084" t="str">
            <v>M.O - LATERAL DIANTEIRA ESQ CAIXA CARGA P/ REBOQUE/SEMI REBO</v>
          </cell>
          <cell r="C39084" t="str">
            <v>UM</v>
          </cell>
        </row>
        <row r="39085">
          <cell r="A39085">
            <v>817454025</v>
          </cell>
          <cell r="B39085" t="str">
            <v>M.O - LATERAL DIANTEIRA ESQ CAIXA CARGA P/ REBOQUE/SEMI REBO</v>
          </cell>
          <cell r="C39085" t="str">
            <v>UM</v>
          </cell>
        </row>
        <row r="39086">
          <cell r="A39086">
            <v>817454026</v>
          </cell>
          <cell r="B39086" t="str">
            <v>M.O - LATERAL DIANTEIRA ESQ CAIXA CARGA P/ REBOQUE/SEMI REBO</v>
          </cell>
          <cell r="C39086" t="str">
            <v>UM</v>
          </cell>
        </row>
        <row r="39087">
          <cell r="A39087">
            <v>817454027</v>
          </cell>
          <cell r="B39087" t="str">
            <v>M.O - LATERAL DIANTEIRA ESQ CAIXA CARGA P/ REBOQUE/SEMI REBO</v>
          </cell>
          <cell r="C39087" t="str">
            <v>UM</v>
          </cell>
        </row>
        <row r="39088">
          <cell r="A39088">
            <v>817454028</v>
          </cell>
          <cell r="B39088" t="str">
            <v>M.O - LATERAL DIANTEIRA ESQ CAIXA CARGA P/ REBOQUE/SEMI REBO</v>
          </cell>
          <cell r="C39088" t="str">
            <v>UM</v>
          </cell>
        </row>
        <row r="39089">
          <cell r="A39089">
            <v>817454029</v>
          </cell>
          <cell r="B39089" t="str">
            <v>M.O - LATERAL DIANTEIRA ESQ CAIXA CARGA P/ REBOQUE/SEMI REBO</v>
          </cell>
          <cell r="C39089" t="str">
            <v>UM</v>
          </cell>
        </row>
        <row r="39090">
          <cell r="A39090">
            <v>817454030</v>
          </cell>
          <cell r="B39090" t="str">
            <v>M.O - LATERAL DIANTEIRA ESQ CAIXA CARGA P/ REBOQUE/SEMI REBO</v>
          </cell>
          <cell r="C39090" t="str">
            <v>UM</v>
          </cell>
        </row>
        <row r="39091">
          <cell r="A39091">
            <v>817454031</v>
          </cell>
          <cell r="B39091" t="str">
            <v>M.O - LATERAL DIANTEIRA ESQ CAIXA CARGA P/ REBOQUE/SEMI REBO</v>
          </cell>
          <cell r="C39091" t="str">
            <v>UM</v>
          </cell>
        </row>
        <row r="39092">
          <cell r="A39092">
            <v>817454032</v>
          </cell>
          <cell r="B39092" t="str">
            <v>M.O - LATERAL DIANTEIRA MAIOR CAIXA CARGA P/ REBOQUE/SEMI RE</v>
          </cell>
          <cell r="C39092" t="str">
            <v>UM</v>
          </cell>
        </row>
        <row r="39093">
          <cell r="A39093">
            <v>817454033</v>
          </cell>
          <cell r="B39093" t="str">
            <v>M.O - LATERAL DIANTEIRA MAIOR CAIXA CARGA P/ REBOQUE/SEMI RE</v>
          </cell>
          <cell r="C39093" t="str">
            <v>UM</v>
          </cell>
        </row>
        <row r="39094">
          <cell r="A39094">
            <v>817454034</v>
          </cell>
          <cell r="B39094" t="str">
            <v>M.O - LATERAL DIANTEIRA MAIOR CAIXA CARGA P/ REBOQUE/SEMI RE</v>
          </cell>
          <cell r="C39094" t="str">
            <v>UM</v>
          </cell>
        </row>
        <row r="39095">
          <cell r="A39095">
            <v>817454035</v>
          </cell>
          <cell r="B39095" t="str">
            <v>M.O - LATERAL INTERMEDIARIA CXA CARGA P/ REBOQUE/SEMI REBOQU</v>
          </cell>
          <cell r="C39095" t="str">
            <v>UM</v>
          </cell>
        </row>
        <row r="39096">
          <cell r="A39096">
            <v>817454036</v>
          </cell>
          <cell r="B39096" t="str">
            <v>M.O - LATERAL MAIOR CAIXA CARGA P/ REBOQUE/SEMI REBOQUE</v>
          </cell>
          <cell r="C39096" t="str">
            <v>UM</v>
          </cell>
        </row>
        <row r="39097">
          <cell r="A39097">
            <v>817454037</v>
          </cell>
          <cell r="B39097" t="str">
            <v>M.O - LATERAL MAIOR CAIXA CARGA P/ REBOQUE/SEMI REBOQUE</v>
          </cell>
          <cell r="C39097" t="str">
            <v>UM</v>
          </cell>
        </row>
        <row r="39098">
          <cell r="A39098">
            <v>817454038</v>
          </cell>
          <cell r="B39098" t="str">
            <v>M.O - LATERAL MAIOR CAIXA CARGA P/ REBOQUE/SEMI REBOQUE</v>
          </cell>
          <cell r="C39098" t="str">
            <v>UM</v>
          </cell>
        </row>
        <row r="39099">
          <cell r="A39099">
            <v>817454039</v>
          </cell>
          <cell r="B39099" t="str">
            <v>M.O - LATERAL MAIOR CAIXA CARGA P/ REBOQUE/SEMI REBOQUE</v>
          </cell>
          <cell r="C39099" t="str">
            <v>UM</v>
          </cell>
        </row>
        <row r="39100">
          <cell r="A39100">
            <v>817454040</v>
          </cell>
          <cell r="B39100" t="str">
            <v>M.O - LATERAL MENOR CAIXA CARGA P/ REBOQUE/SEMI REBOQUE</v>
          </cell>
          <cell r="C39100" t="str">
            <v>UM</v>
          </cell>
        </row>
        <row r="39101">
          <cell r="A39101">
            <v>817454041</v>
          </cell>
          <cell r="B39101" t="str">
            <v>M.O - LATERAL TRASEIRA CXA CARGA P/ REBOQUE/SEMI REBOQUE</v>
          </cell>
          <cell r="C39101" t="str">
            <v>UM</v>
          </cell>
        </row>
        <row r="39102">
          <cell r="A39102">
            <v>817454042</v>
          </cell>
          <cell r="B39102" t="str">
            <v>M.O - LATERAL TRASEIRA CXA CARGA P/ REBOQUE/SEMI REBOQUE</v>
          </cell>
          <cell r="C39102" t="str">
            <v>UM</v>
          </cell>
        </row>
        <row r="39103">
          <cell r="A39103">
            <v>817454043</v>
          </cell>
          <cell r="B39103" t="str">
            <v>M.O - LATERAL TRASEIRA CXA CARGA P/ REBOQUE/SEMI REBOQUE</v>
          </cell>
          <cell r="C39103" t="str">
            <v>UM</v>
          </cell>
        </row>
        <row r="39104">
          <cell r="A39104">
            <v>817454044</v>
          </cell>
          <cell r="B39104" t="str">
            <v>M.O - LATERAL TRASEIRA MAIOR CAIXA CARGA P/ REBOQUE/SEMI REB</v>
          </cell>
          <cell r="C39104" t="str">
            <v>UM</v>
          </cell>
        </row>
        <row r="39105">
          <cell r="A39105">
            <v>817454045</v>
          </cell>
          <cell r="B39105" t="str">
            <v>M.O - LATERAL TRASEIRA MAIOR CAIXA CARGA P/ REBOQUE/SEMI REB</v>
          </cell>
          <cell r="C39105" t="str">
            <v>UM</v>
          </cell>
        </row>
        <row r="39106">
          <cell r="A39106">
            <v>817454046</v>
          </cell>
          <cell r="B39106" t="str">
            <v>M.O - LATERAL TRASEIRA MAIOR CAIXA CARGA P/ REBOQUE/SEMI REB</v>
          </cell>
          <cell r="C39106" t="str">
            <v>UM</v>
          </cell>
        </row>
        <row r="39107">
          <cell r="A39107">
            <v>817454047</v>
          </cell>
          <cell r="B39107" t="str">
            <v>M.O - LATERAL TRASEIRA MAIOR CAIXA CARGA P/ REBOQUE/SEMI REB</v>
          </cell>
          <cell r="C39107" t="str">
            <v>UM</v>
          </cell>
        </row>
        <row r="39108">
          <cell r="A39108">
            <v>807736000</v>
          </cell>
          <cell r="B39108" t="str">
            <v>CJ EIXO INF CILINDRO CACAMBA P/ BETONEIRA</v>
          </cell>
          <cell r="C39108" t="str">
            <v>UM</v>
          </cell>
        </row>
        <row r="39109">
          <cell r="A39109">
            <v>817454048</v>
          </cell>
          <cell r="B39109" t="str">
            <v>M.O - LATERAL TRASEIRA MAIOR CAIXA CARGA P/ REBOQUE/SEMI REB</v>
          </cell>
          <cell r="C39109" t="str">
            <v>UM</v>
          </cell>
        </row>
        <row r="39110">
          <cell r="A39110">
            <v>817454049</v>
          </cell>
          <cell r="B39110" t="str">
            <v>M.O - LATERAL TRASEIRA MAIOR CAIXA CARGA P/ REBOQUE/SEMI REB</v>
          </cell>
          <cell r="C39110" t="str">
            <v>UM</v>
          </cell>
        </row>
        <row r="39111">
          <cell r="A39111">
            <v>817454050</v>
          </cell>
          <cell r="B39111" t="str">
            <v>M.O - LATERAL TRASEIRA MAIOR CAIXA CARGA P/ REBOQUE/SEMI REB</v>
          </cell>
          <cell r="C39111" t="str">
            <v>UM</v>
          </cell>
        </row>
        <row r="39112">
          <cell r="A39112">
            <v>817454051</v>
          </cell>
          <cell r="B39112" t="str">
            <v>M.O - MAO FRANCESA DIREITA P/ REBOQUE/SEMI REBOQUE</v>
          </cell>
          <cell r="C39112" t="str">
            <v>UM</v>
          </cell>
        </row>
        <row r="39113">
          <cell r="A39113">
            <v>817454052</v>
          </cell>
          <cell r="B39113" t="str">
            <v>M.O - MAO FRANCESA DIREITA P/ REBOQUE/SEMI REBOQUE</v>
          </cell>
          <cell r="C39113" t="str">
            <v>UM</v>
          </cell>
        </row>
        <row r="39114">
          <cell r="A39114">
            <v>817454053</v>
          </cell>
          <cell r="B39114" t="str">
            <v>M.O - MAO FRANCESA DIREITA P/ REBOQUE/SEMI REBOQUE</v>
          </cell>
          <cell r="C39114" t="str">
            <v>UM</v>
          </cell>
        </row>
        <row r="39115">
          <cell r="A39115">
            <v>817454054</v>
          </cell>
          <cell r="B39115" t="str">
            <v>M.O - MAO FRANCESA DIREITA P/ REBOQUE/SEMI REBOQUE</v>
          </cell>
          <cell r="C39115" t="str">
            <v>UM</v>
          </cell>
        </row>
        <row r="39116">
          <cell r="A39116">
            <v>817454055</v>
          </cell>
          <cell r="B39116" t="str">
            <v>M.O - MAO FRANCESA DIREITA P/ REBOQUE/SEMI REBOQUE</v>
          </cell>
          <cell r="C39116" t="str">
            <v>UM</v>
          </cell>
        </row>
        <row r="39117">
          <cell r="A39117">
            <v>817454056</v>
          </cell>
          <cell r="B39117" t="str">
            <v>M.O - MAO FRANCESA DIREITA P/ REBOQUE/SEMI REBOQUE</v>
          </cell>
          <cell r="C39117" t="str">
            <v>UM</v>
          </cell>
        </row>
        <row r="39118">
          <cell r="A39118">
            <v>817454057</v>
          </cell>
          <cell r="B39118" t="str">
            <v>M.O - MAO FRANCESA DIREITA P/ REBOQUE/SEMI REBOQUE</v>
          </cell>
          <cell r="C39118" t="str">
            <v>UM</v>
          </cell>
        </row>
        <row r="39119">
          <cell r="A39119">
            <v>817454058</v>
          </cell>
          <cell r="B39119" t="str">
            <v>M.O - MAO FRANCESA ESQUERDA P/ REBOQUE/SEMI REBOQUE</v>
          </cell>
          <cell r="C39119" t="str">
            <v>UM</v>
          </cell>
        </row>
        <row r="39120">
          <cell r="A39120">
            <v>817454059</v>
          </cell>
          <cell r="B39120" t="str">
            <v>M.O - MAO FRANCESA ESQUERDA P/ REBOQUE/SEMI REBOQUE</v>
          </cell>
          <cell r="C39120" t="str">
            <v>UM</v>
          </cell>
        </row>
        <row r="39121">
          <cell r="A39121">
            <v>817454060</v>
          </cell>
          <cell r="B39121" t="str">
            <v>M.O - MAO FRANCESA ESQUERDA P/ REBOQUE/SEMI REBOQUE</v>
          </cell>
          <cell r="C39121" t="str">
            <v>UM</v>
          </cell>
        </row>
        <row r="39122">
          <cell r="A39122">
            <v>817454061</v>
          </cell>
          <cell r="B39122" t="str">
            <v>M.O - MAO FRANCESA ESQUERDA P/ REBOQUE/SEMI REBOQUE</v>
          </cell>
          <cell r="C39122" t="str">
            <v>UM</v>
          </cell>
        </row>
        <row r="39123">
          <cell r="A39123">
            <v>817454062</v>
          </cell>
          <cell r="B39123" t="str">
            <v>M.O - MAO FRANCESA ESQUERDA P/ REBOQUE/SEMI REBOQUE</v>
          </cell>
          <cell r="C39123" t="str">
            <v>UM</v>
          </cell>
        </row>
        <row r="39124">
          <cell r="A39124">
            <v>817454063</v>
          </cell>
          <cell r="B39124" t="str">
            <v>M.O - MAO FRANCESA ESQUERDA P/ REBOQUE/SEMI REBOQUE</v>
          </cell>
          <cell r="C39124" t="str">
            <v>UM</v>
          </cell>
        </row>
        <row r="39125">
          <cell r="A39125">
            <v>817454064</v>
          </cell>
          <cell r="B39125" t="str">
            <v>M.O - MAO FRANCESA ESQUERDA P/ REBOQUE/SEMI REBOQUE</v>
          </cell>
          <cell r="C39125" t="str">
            <v>UM</v>
          </cell>
        </row>
        <row r="39126">
          <cell r="A39126">
            <v>817454065</v>
          </cell>
          <cell r="B39126" t="str">
            <v>M.O - PARTE DIANTEIRA INFERIOR 100 CXA CARGA P/ REBOQUE/SEMI</v>
          </cell>
          <cell r="C39126" t="str">
            <v>UM</v>
          </cell>
        </row>
        <row r="39127">
          <cell r="A39127">
            <v>817454066</v>
          </cell>
          <cell r="B39127" t="str">
            <v>M.O - PARTE DIANTEIRA INFERIOR 50 CXA CARGA P/ REBOQUE/SEMI</v>
          </cell>
          <cell r="C39127" t="str">
            <v>UM</v>
          </cell>
        </row>
        <row r="39128">
          <cell r="A39128">
            <v>817454067</v>
          </cell>
          <cell r="B39128" t="str">
            <v>M.O - PARTE DIANTEIRA INFERIOR 65 CXA CARGA P/ REBOQUE/SEMI</v>
          </cell>
          <cell r="C39128" t="str">
            <v>UM</v>
          </cell>
        </row>
        <row r="39129">
          <cell r="A39129">
            <v>817454068</v>
          </cell>
          <cell r="B39129" t="str">
            <v>M.O - PARTE DIANTEIRA INFERIOR 80 CXA CARGA P/ REBOQUE/SEMI</v>
          </cell>
          <cell r="C39129" t="str">
            <v>UM</v>
          </cell>
        </row>
        <row r="39130">
          <cell r="A39130">
            <v>817454069</v>
          </cell>
          <cell r="B39130" t="str">
            <v>M.O - TAMPA CAIXA CARGA P/ REBOQUE/SEMI REBOQUE</v>
          </cell>
          <cell r="C39130" t="str">
            <v>UM</v>
          </cell>
        </row>
        <row r="39131">
          <cell r="A39131">
            <v>817454070</v>
          </cell>
          <cell r="B39131" t="str">
            <v>M.O - TAMPA TRASEIRA P/ REBOQUE/SEMI REBOQUE</v>
          </cell>
          <cell r="C39131" t="str">
            <v>UM</v>
          </cell>
        </row>
        <row r="39132">
          <cell r="A39132">
            <v>817454071</v>
          </cell>
          <cell r="B39132" t="str">
            <v>M.O - TAMPA TRASEIRA P/ REBOQUE/SEMI REBOQUE</v>
          </cell>
          <cell r="C39132" t="str">
            <v>UM</v>
          </cell>
        </row>
        <row r="39133">
          <cell r="A39133">
            <v>817454072</v>
          </cell>
          <cell r="B39133" t="str">
            <v>M.O - TAMPA TRASEIRA P/ REBOQUE/SEMI REBOQUE</v>
          </cell>
          <cell r="C39133" t="str">
            <v>UM</v>
          </cell>
        </row>
        <row r="39134">
          <cell r="A39134">
            <v>817454073</v>
          </cell>
          <cell r="B39134" t="str">
            <v>M.O - TAMPA TRASEIRA P/ REBOQUE/SEMI REBOQUE</v>
          </cell>
          <cell r="C39134" t="str">
            <v>UM</v>
          </cell>
        </row>
        <row r="39135">
          <cell r="A39135">
            <v>817454074</v>
          </cell>
          <cell r="B39135" t="str">
            <v>M.O - TAMPA TRASEIRA P/ REBOQUE/SEMI REBOQUE</v>
          </cell>
          <cell r="C39135" t="str">
            <v>UM</v>
          </cell>
        </row>
        <row r="39136">
          <cell r="A39136">
            <v>817454075</v>
          </cell>
          <cell r="B39136" t="str">
            <v>M.O - TAMPA TRASEIRA CXA CARGA P/ REBOQUE/SEMI REBOQUE</v>
          </cell>
          <cell r="C39136" t="str">
            <v>UM</v>
          </cell>
        </row>
        <row r="39137">
          <cell r="A39137">
            <v>817454076</v>
          </cell>
          <cell r="B39137" t="str">
            <v>M.O - TAMPA TRASEIRA CXA CARGA P/ REBOQUE/SEMI REBOQUE</v>
          </cell>
          <cell r="C39137" t="str">
            <v>UM</v>
          </cell>
        </row>
        <row r="39138">
          <cell r="A39138">
            <v>817454077</v>
          </cell>
          <cell r="B39138" t="str">
            <v>M.O - TAMPA TRASEIRA MENOR P/ REBOQUE/SEMI REBOQUE</v>
          </cell>
          <cell r="C39138" t="str">
            <v>UM</v>
          </cell>
        </row>
        <row r="39139">
          <cell r="A39139">
            <v>817454078</v>
          </cell>
          <cell r="B39139" t="str">
            <v>M.O - TAMPA TRASEIRA MENOR P/ REBOQUE/SEMI REBOQUE</v>
          </cell>
          <cell r="C39139" t="str">
            <v>UM</v>
          </cell>
        </row>
        <row r="39140">
          <cell r="A39140">
            <v>817454079</v>
          </cell>
          <cell r="B39140" t="str">
            <v>M.O - TRAVESSA PASSANTE P/ REBOQUE/SEMI REBOQUE</v>
          </cell>
          <cell r="C39140" t="str">
            <v>UM</v>
          </cell>
        </row>
        <row r="39141">
          <cell r="A39141">
            <v>817454080</v>
          </cell>
          <cell r="B39141" t="str">
            <v>M.O - TRAVESSA PASSANTE P/ REBOQUE/SEMI REBOQUE</v>
          </cell>
          <cell r="C39141" t="str">
            <v>UM</v>
          </cell>
        </row>
        <row r="39142">
          <cell r="A39142">
            <v>817454081</v>
          </cell>
          <cell r="B39142" t="str">
            <v>M.O - TRAVESSA PASSANTE P/ REBOQUE/SEMI REBOQUE</v>
          </cell>
          <cell r="C39142" t="str">
            <v>UM</v>
          </cell>
        </row>
        <row r="39143">
          <cell r="A39143">
            <v>817454082</v>
          </cell>
          <cell r="B39143" t="str">
            <v>M.O - TRAVESSA PASSANTE BARRIL P/ REBOQUE/SEMI REBOQUE</v>
          </cell>
          <cell r="C39143" t="str">
            <v>UM</v>
          </cell>
        </row>
        <row r="39144">
          <cell r="A39144">
            <v>817454083</v>
          </cell>
          <cell r="B39144" t="str">
            <v>M.O - TRAVESSA PASSANTE BARRIL P/ REBOQUE/SEMI REBOQUE</v>
          </cell>
          <cell r="C39144" t="str">
            <v>UM</v>
          </cell>
        </row>
        <row r="39145">
          <cell r="A39145">
            <v>817454084</v>
          </cell>
          <cell r="B39145" t="str">
            <v>M.O - TRAVESSA PASSANTE BARRIL DAGUA P/ REBOQUE/SEMI REBOQUE</v>
          </cell>
          <cell r="C39145" t="str">
            <v>UM</v>
          </cell>
        </row>
        <row r="39146">
          <cell r="A39146">
            <v>817454085</v>
          </cell>
          <cell r="B39146" t="str">
            <v>M.O - TRAVESSA PASSANTE CXA FERRAMENTAS P/ REBOQUE/SEMI REBO</v>
          </cell>
          <cell r="C39146" t="str">
            <v>UM</v>
          </cell>
        </row>
        <row r="39147">
          <cell r="A39147">
            <v>817454086</v>
          </cell>
          <cell r="B39147" t="str">
            <v>M.O - TRAVESSA PASSANTE CXA FERRAMENTAS P/ REBOQUE/SEMI REBO</v>
          </cell>
          <cell r="C39147" t="str">
            <v>UM</v>
          </cell>
        </row>
        <row r="39148">
          <cell r="A39148">
            <v>817454087</v>
          </cell>
          <cell r="B39148" t="str">
            <v>M.O - TRAVESSA PASSANTE CXA FUEIRO P/ REBOQUE/SEMI REBOQUE</v>
          </cell>
          <cell r="C39148" t="str">
            <v>UM</v>
          </cell>
        </row>
        <row r="39149">
          <cell r="A39149">
            <v>817454088</v>
          </cell>
          <cell r="B39149" t="str">
            <v>M.O - COMPLEMENTO CXA CARGA P/ REBOQUE/SEMI REBOQUE</v>
          </cell>
          <cell r="C39149" t="str">
            <v>UM</v>
          </cell>
        </row>
        <row r="39150">
          <cell r="A39150">
            <v>817454089</v>
          </cell>
          <cell r="B39150" t="str">
            <v>M.O - COMPLEMENTO CXA CARGA P/ REBOQUE/SEMI REBOQUE</v>
          </cell>
          <cell r="C39150" t="str">
            <v>UM</v>
          </cell>
        </row>
        <row r="39151">
          <cell r="A39151">
            <v>817454090</v>
          </cell>
          <cell r="B39151" t="str">
            <v>M.O - COMPLEMENTO CXA CARGA P/ REBOQUE/SEMI REBOQUE</v>
          </cell>
          <cell r="C39151" t="str">
            <v>UM</v>
          </cell>
        </row>
        <row r="39152">
          <cell r="A39152">
            <v>817454091</v>
          </cell>
          <cell r="B39152" t="str">
            <v>M.O - COMPLEMENTO CXA CARGA P/ REBOQUE/SEMI REBOQUE</v>
          </cell>
          <cell r="C39152" t="str">
            <v>UM</v>
          </cell>
        </row>
        <row r="39153">
          <cell r="A39153">
            <v>817454092</v>
          </cell>
          <cell r="B39153" t="str">
            <v>M.O - COMPLEMENTO CXA CARGA P/ REBOQUE/SEMI REBOQUE</v>
          </cell>
          <cell r="C39153" t="str">
            <v>UM</v>
          </cell>
        </row>
        <row r="39154">
          <cell r="A39154">
            <v>817454093</v>
          </cell>
          <cell r="B39154" t="str">
            <v>M.O - COMPLEMENTO CXA CARGA P/ REBOQUE/SEMI REBOQUE</v>
          </cell>
          <cell r="C39154" t="str">
            <v>UM</v>
          </cell>
        </row>
        <row r="39155">
          <cell r="A39155">
            <v>817454094</v>
          </cell>
          <cell r="B39155" t="str">
            <v>M.O - COMPLEMENTO CXA CARGA P/ REBOQUE/SEMI REBOQUE</v>
          </cell>
          <cell r="C39155" t="str">
            <v>UM</v>
          </cell>
        </row>
        <row r="39156">
          <cell r="A39156">
            <v>817454095</v>
          </cell>
          <cell r="B39156" t="str">
            <v>M.O - COMPLEMENTO CXA CARGA P/ REBOQUE/SEMI REBOQUE</v>
          </cell>
          <cell r="C39156" t="str">
            <v>UM</v>
          </cell>
        </row>
        <row r="39157">
          <cell r="A39157">
            <v>701528060</v>
          </cell>
          <cell r="B39157" t="str">
            <v>SUPORTE DO PAINEL 1618</v>
          </cell>
          <cell r="C39157" t="str">
            <v>UM</v>
          </cell>
        </row>
        <row r="39158">
          <cell r="A39158">
            <v>808236000</v>
          </cell>
          <cell r="B39158" t="str">
            <v>SUPORTE DO PARALAMA (BERTOLINI)  747mm</v>
          </cell>
          <cell r="C39158" t="str">
            <v>UM</v>
          </cell>
        </row>
        <row r="39159">
          <cell r="A39159">
            <v>708236010</v>
          </cell>
          <cell r="B39159" t="str">
            <v>TUBO DO SUPORTE DO PARA-LAMA</v>
          </cell>
          <cell r="C39159" t="str">
            <v>UM</v>
          </cell>
        </row>
        <row r="39160">
          <cell r="A39160" t="str">
            <v>8009400AP</v>
          </cell>
          <cell r="B39160" t="str">
            <v>CABINE NUA 11/1313 ALONG 610mm - PINTADA</v>
          </cell>
          <cell r="C39160" t="str">
            <v>UM</v>
          </cell>
        </row>
        <row r="39161">
          <cell r="A39161">
            <v>200072000</v>
          </cell>
          <cell r="B39161" t="str">
            <v>EMBALAGEM DE AÇO - CAIXA KANBAN</v>
          </cell>
          <cell r="C39161" t="str">
            <v>UM</v>
          </cell>
        </row>
        <row r="39162">
          <cell r="A39162">
            <v>200073000</v>
          </cell>
          <cell r="B39162" t="str">
            <v>EMBALAGEM DE AÇO  - CAVALETE KANBAN</v>
          </cell>
          <cell r="C39162" t="str">
            <v>UM</v>
          </cell>
        </row>
        <row r="39163">
          <cell r="A39163" t="str">
            <v>DT09400AP</v>
          </cell>
          <cell r="B39163" t="str">
            <v>CABINE NUA 11/1313 ALONG 610mm - PINTADA</v>
          </cell>
          <cell r="C39163" t="str">
            <v>UM</v>
          </cell>
        </row>
        <row r="39164">
          <cell r="A39164">
            <v>804040000</v>
          </cell>
          <cell r="B39164" t="str">
            <v>RESERVATORIO De AR 5 Lts VW   2TB</v>
          </cell>
          <cell r="C39164" t="str">
            <v>UM</v>
          </cell>
        </row>
        <row r="39165">
          <cell r="A39165" t="str">
            <v>80404000F</v>
          </cell>
          <cell r="B39165" t="str">
            <v>RESERVATORIO De AR 5 Lts VW   2TB</v>
          </cell>
          <cell r="C39165" t="str">
            <v>UM</v>
          </cell>
        </row>
        <row r="39166">
          <cell r="A39166" t="str">
            <v>DT4040000</v>
          </cell>
          <cell r="B39166" t="str">
            <v>RESERVATORIO De AR 5 Lts VW   2TB</v>
          </cell>
          <cell r="C39166" t="str">
            <v>UM</v>
          </cell>
        </row>
        <row r="39167">
          <cell r="A39167" t="str">
            <v>DD40022090</v>
          </cell>
          <cell r="B39167" t="str">
            <v>BORRACHA DE BUTADIENO</v>
          </cell>
          <cell r="C39167" t="str">
            <v>UM</v>
          </cell>
        </row>
        <row r="39168">
          <cell r="A39168">
            <v>197454096</v>
          </cell>
          <cell r="B39168" t="str">
            <v>MAO FRANCESA DIREITA - 0021219 P/ REBOQUE/SEMI REBOQ</v>
          </cell>
          <cell r="C39168" t="str">
            <v>UM</v>
          </cell>
        </row>
        <row r="39169">
          <cell r="A39169">
            <v>197454097</v>
          </cell>
          <cell r="B39169" t="str">
            <v>MAO FRANCESA ESQUERDA - 0023232 P/ REBOQUE/SEMI REBOQ</v>
          </cell>
          <cell r="C39169" t="str">
            <v>UM</v>
          </cell>
        </row>
        <row r="39170">
          <cell r="A39170">
            <v>197454099</v>
          </cell>
          <cell r="B39170" t="str">
            <v>LATERAL TRASEIRA CXA CARGA - 0041455 P/ REBOQUE/SEMI REBOQ</v>
          </cell>
          <cell r="C39170" t="str">
            <v>UM</v>
          </cell>
        </row>
        <row r="39171">
          <cell r="A39171">
            <v>197454098</v>
          </cell>
          <cell r="B39171" t="str">
            <v>LATERAL MAIOR CAIXA CARGA - 0077678 P/ REBOQUE/SEMI REBOQ</v>
          </cell>
          <cell r="C39171" t="str">
            <v>UM</v>
          </cell>
        </row>
        <row r="39172">
          <cell r="A39172">
            <v>817454098</v>
          </cell>
          <cell r="B39172" t="str">
            <v>M.O - LATERAL MAIOR CAIXA CARGA P/ REBOQUE/SEMIREBOQU</v>
          </cell>
          <cell r="C39172" t="str">
            <v>UM</v>
          </cell>
        </row>
        <row r="39173">
          <cell r="A39173">
            <v>817454099</v>
          </cell>
          <cell r="B39173" t="str">
            <v>M.O - LATERAL TRASEIRA CXA CARGA P/ REBOQUE/SEMIREBOQUE</v>
          </cell>
          <cell r="C39173" t="str">
            <v>UM</v>
          </cell>
        </row>
        <row r="39174">
          <cell r="A39174">
            <v>817454096</v>
          </cell>
          <cell r="B39174" t="str">
            <v>M.O - MAO FRANCESA DIREITA  P/ REBOQUE/ SEMI REBOQU</v>
          </cell>
          <cell r="C39174" t="str">
            <v>UM</v>
          </cell>
        </row>
        <row r="39175">
          <cell r="A39175">
            <v>817454097</v>
          </cell>
          <cell r="B39175" t="str">
            <v>M.O - MAO FRANCESA ESQUERDA P/ REBOQUE/ SEMI REBOQ</v>
          </cell>
          <cell r="C39175" t="str">
            <v>UM</v>
          </cell>
        </row>
        <row r="39176">
          <cell r="A39176" t="str">
            <v>8081350IS</v>
          </cell>
          <cell r="B39176" t="str">
            <v>PARA-LAMA ENVOLV UNIV CARRETA/BI-TREM PP INJETADO SALVARO</v>
          </cell>
          <cell r="C39176" t="str">
            <v>UM</v>
          </cell>
        </row>
        <row r="39177">
          <cell r="A39177" t="str">
            <v>7081350IS</v>
          </cell>
          <cell r="B39177" t="str">
            <v>PARA-LAMA ENVOLV UNIV CARRETA/BI-TREM PP INJ SALVARO</v>
          </cell>
          <cell r="C39177" t="str">
            <v>UM</v>
          </cell>
        </row>
        <row r="39178">
          <cell r="A39178" t="str">
            <v>70152804D</v>
          </cell>
          <cell r="B39178" t="str">
            <v>CJ SUPORTE DIR DO PAINEL</v>
          </cell>
          <cell r="C39178" t="str">
            <v>UM</v>
          </cell>
        </row>
        <row r="39179">
          <cell r="A39179" t="str">
            <v>70152804E</v>
          </cell>
          <cell r="B39179" t="str">
            <v>CJ SUPORTE ESQ DO PAINEL</v>
          </cell>
          <cell r="C39179" t="str">
            <v>UM</v>
          </cell>
        </row>
        <row r="39180">
          <cell r="A39180">
            <v>197454100</v>
          </cell>
          <cell r="B39180" t="str">
            <v>COMPLEMENTO CAIXA CARGA - 0042172 P/ REBOQUE/SEMI REBOQ</v>
          </cell>
          <cell r="C39180" t="str">
            <v>UM</v>
          </cell>
        </row>
        <row r="39181">
          <cell r="A39181">
            <v>197454101</v>
          </cell>
          <cell r="B39181" t="str">
            <v>COMPLEMENTO CAIXA CARGA - 0042119 P/ REBOQUE/SEMI REBOQ</v>
          </cell>
          <cell r="C39181" t="str">
            <v>UM</v>
          </cell>
        </row>
        <row r="39182">
          <cell r="A39182">
            <v>197454102</v>
          </cell>
          <cell r="B39182" t="str">
            <v>COMPLEMENTO CAIXA CARGA - 0042100 P/ REBOQUE/SEMI REBOQ</v>
          </cell>
          <cell r="C39182" t="str">
            <v>UM</v>
          </cell>
        </row>
        <row r="39183">
          <cell r="A39183">
            <v>197454103</v>
          </cell>
          <cell r="B39183" t="str">
            <v>COMPLEMENTO CAIXA CARGA - 0042054 P/ REBOQUE/SEMI REBOQ</v>
          </cell>
          <cell r="C39183" t="str">
            <v>UM</v>
          </cell>
        </row>
        <row r="39184">
          <cell r="A39184">
            <v>197454104</v>
          </cell>
          <cell r="B39184" t="str">
            <v>COMPLEMENTO CXA CARGA - 0045253 P/ REBOQUE/SEMI REBOQ</v>
          </cell>
          <cell r="C39184" t="str">
            <v>UM</v>
          </cell>
        </row>
        <row r="39185">
          <cell r="A39185">
            <v>817454100</v>
          </cell>
          <cell r="B39185" t="str">
            <v>M.O - COMPLEMENTO CAIXA CARGA P/ REBOQUE/SEMI REBOQUE</v>
          </cell>
          <cell r="C39185" t="str">
            <v>UM</v>
          </cell>
        </row>
        <row r="39186">
          <cell r="A39186">
            <v>817454101</v>
          </cell>
          <cell r="B39186" t="str">
            <v>M.O - COMPLEMENTO CAIXA CARGA P/ REBOQUE/SEMI REBOQUE</v>
          </cell>
          <cell r="C39186" t="str">
            <v>UM</v>
          </cell>
        </row>
        <row r="39187">
          <cell r="A39187">
            <v>817454102</v>
          </cell>
          <cell r="B39187" t="str">
            <v>M.O - COMPLEMENTO CAIXA CARGA P/ REBOQUE/SEMI REBOQUE</v>
          </cell>
          <cell r="C39187" t="str">
            <v>UM</v>
          </cell>
        </row>
        <row r="39188">
          <cell r="A39188">
            <v>817454103</v>
          </cell>
          <cell r="B39188" t="str">
            <v>M.O - COMPLEMENTO CAIXA CARGA P/ REBOQUE/SEMI REBOQUE</v>
          </cell>
          <cell r="C39188" t="str">
            <v>UM</v>
          </cell>
        </row>
        <row r="39189">
          <cell r="A39189">
            <v>817454104</v>
          </cell>
          <cell r="B39189" t="str">
            <v>M.O - COMPLEMENTO CAIXA CARGA P/ REBOQUE/SEMI REBOQUE</v>
          </cell>
          <cell r="C39189" t="str">
            <v>UM</v>
          </cell>
        </row>
        <row r="39190">
          <cell r="A39190">
            <v>197454105</v>
          </cell>
          <cell r="B39190" t="str">
            <v>COMPLEMENTO CAIXA CARGA - 0052937 P/ REBOQUE/SEMI REBOQ</v>
          </cell>
          <cell r="C39190" t="str">
            <v>UM</v>
          </cell>
        </row>
        <row r="39191">
          <cell r="A39191">
            <v>197454106</v>
          </cell>
          <cell r="B39191" t="str">
            <v>COMPLEMENTO CAIXA CARGA - 0048626 P/ REBOQUE/SEMI REBOQ</v>
          </cell>
          <cell r="C39191" t="str">
            <v>UM</v>
          </cell>
        </row>
        <row r="39192">
          <cell r="A39192">
            <v>817454105</v>
          </cell>
          <cell r="B39192" t="str">
            <v>M.O - COMPLEMENTO CAIXA CARGA P/ REBOQUE/SEMI REBOQUE</v>
          </cell>
          <cell r="C39192" t="str">
            <v>UM</v>
          </cell>
        </row>
        <row r="39193">
          <cell r="A39193">
            <v>817454106</v>
          </cell>
          <cell r="B39193" t="str">
            <v>M.O - COMPLEMENTO CAIXA CARGA P/ REBOQUE/SEMI REBOQUE</v>
          </cell>
          <cell r="C39193" t="str">
            <v>UM</v>
          </cell>
        </row>
        <row r="39194">
          <cell r="A39194">
            <v>106575000</v>
          </cell>
          <cell r="B39194" t="str">
            <v>M166- BASE CAB. VOLVO</v>
          </cell>
          <cell r="C39194" t="str">
            <v>L</v>
          </cell>
        </row>
        <row r="39195">
          <cell r="A39195">
            <v>197454107</v>
          </cell>
          <cell r="B39195" t="str">
            <v>COMPLEMENTO CAIXA CARGA - 0040459 P/ REBOQUE/SEMI REBOQ</v>
          </cell>
          <cell r="C39195" t="str">
            <v>UM</v>
          </cell>
        </row>
        <row r="39196">
          <cell r="A39196">
            <v>200074000</v>
          </cell>
          <cell r="B39196" t="str">
            <v>EMBALAGEM DE AÇO NORMAL - GUERRA</v>
          </cell>
          <cell r="C39196" t="str">
            <v>UM</v>
          </cell>
        </row>
        <row r="39197">
          <cell r="A39197" t="str">
            <v>DD33029090</v>
          </cell>
          <cell r="B39197" t="str">
            <v>CREME INDUSTRIAL PROTETOR</v>
          </cell>
          <cell r="C39197" t="str">
            <v>UM</v>
          </cell>
        </row>
        <row r="39198">
          <cell r="A39198" t="str">
            <v>DD39173230</v>
          </cell>
          <cell r="B39198" t="str">
            <v>TUBO DE TEREFTALATO</v>
          </cell>
          <cell r="C39198" t="str">
            <v>UM</v>
          </cell>
        </row>
        <row r="39199">
          <cell r="A39199" t="str">
            <v>DT310200S</v>
          </cell>
          <cell r="B39199" t="str">
            <v>CABINE NUA FORD CARGO LL TRAS. FECH. C/PORTAS,CAPO,GRADE -</v>
          </cell>
          <cell r="C39199" t="str">
            <v>UM</v>
          </cell>
        </row>
        <row r="39200">
          <cell r="A39200">
            <v>807854000</v>
          </cell>
          <cell r="B39200" t="str">
            <v>SUPORTE PARA-LAMA</v>
          </cell>
          <cell r="C39200" t="str">
            <v>UM</v>
          </cell>
        </row>
        <row r="39201">
          <cell r="A39201">
            <v>197454108</v>
          </cell>
          <cell r="B39201" t="str">
            <v>COMPLEMENTO CAIXA CARGA - 0040466 P/ REBOQUE/SEMI REBOQ</v>
          </cell>
          <cell r="C39201" t="str">
            <v>UM</v>
          </cell>
        </row>
        <row r="39202">
          <cell r="A39202">
            <v>197454109</v>
          </cell>
          <cell r="B39202" t="str">
            <v>COMPLEMENTO CAIXA CARGA - 0040471 P/ REBOQUE/SEMI REBOQ</v>
          </cell>
          <cell r="C39202" t="str">
            <v>UM</v>
          </cell>
        </row>
        <row r="39203">
          <cell r="A39203">
            <v>197454110</v>
          </cell>
          <cell r="B39203" t="str">
            <v>COMPLEMENTO CAIXA CARGA - 0042108 P/ REBOQUE/SEMI REBOQ</v>
          </cell>
          <cell r="C39203" t="str">
            <v>UM</v>
          </cell>
        </row>
        <row r="39204">
          <cell r="A39204">
            <v>197454111</v>
          </cell>
          <cell r="B39204" t="str">
            <v>COMPLEMENTO CAIXA CARGA - 0043524 P/ REBOQUE/SEMI REBOQ</v>
          </cell>
          <cell r="C39204" t="str">
            <v>UM</v>
          </cell>
        </row>
        <row r="39205">
          <cell r="A39205">
            <v>197454112</v>
          </cell>
          <cell r="B39205" t="str">
            <v>COMPLEMENTO CAIXA CARGA - 0048074 P/ REBOQUE/SEMI REBOQ</v>
          </cell>
          <cell r="C39205" t="str">
            <v>UM</v>
          </cell>
        </row>
        <row r="39206">
          <cell r="A39206">
            <v>197454113</v>
          </cell>
          <cell r="B39206" t="str">
            <v>COMPLEMENTO CAIXA CARGA - 0052936 P/ REBOQUE/SEMI REBOQ</v>
          </cell>
          <cell r="C39206" t="str">
            <v>UM</v>
          </cell>
        </row>
        <row r="39207">
          <cell r="A39207">
            <v>197454114</v>
          </cell>
          <cell r="B39207" t="str">
            <v>COMPLEMENTO CAIXA CARGA - 0071590 P/ REBOQUE/SEMI REBOQ</v>
          </cell>
          <cell r="C39207" t="str">
            <v>UM</v>
          </cell>
        </row>
        <row r="39208">
          <cell r="A39208">
            <v>817454107</v>
          </cell>
          <cell r="B39208" t="str">
            <v>M.O - COMPLEMENTO CAIXA CARGA P/ REBOQUE/SEMI REBOQUE</v>
          </cell>
          <cell r="C39208" t="str">
            <v>UM</v>
          </cell>
        </row>
        <row r="39209">
          <cell r="A39209">
            <v>817454108</v>
          </cell>
          <cell r="B39209" t="str">
            <v>M.O - COMPLEMENTO CAIXA CARGA P/ REBOQUE/SEMI REBOQUE</v>
          </cell>
          <cell r="C39209" t="str">
            <v>UM</v>
          </cell>
        </row>
        <row r="39210">
          <cell r="A39210">
            <v>817454109</v>
          </cell>
          <cell r="B39210" t="str">
            <v>M.O - COMPLEMENTO CAIXA CARGA P/ REBOQUE/SEMI REBOQUE</v>
          </cell>
          <cell r="C39210" t="str">
            <v>UM</v>
          </cell>
        </row>
        <row r="39211">
          <cell r="A39211">
            <v>817454110</v>
          </cell>
          <cell r="B39211" t="str">
            <v>M.O - COMPLEMENTO CAIXA CARGA P/ REBOQUE/SEMI REBOQUE</v>
          </cell>
          <cell r="C39211" t="str">
            <v>UM</v>
          </cell>
        </row>
        <row r="39212">
          <cell r="A39212">
            <v>817454111</v>
          </cell>
          <cell r="B39212" t="str">
            <v>M.O - COMPLEMENTO CAIXA CARGA P/ REBOQUE/SEMI REBOQUE</v>
          </cell>
          <cell r="C39212" t="str">
            <v>UM</v>
          </cell>
        </row>
        <row r="39213">
          <cell r="A39213">
            <v>817454112</v>
          </cell>
          <cell r="B39213" t="str">
            <v>M.O - COMPLEMENTO CAIXA CARGA P/ REBOQUE/SEMI REBOQUE</v>
          </cell>
          <cell r="C39213" t="str">
            <v>UM</v>
          </cell>
        </row>
        <row r="39214">
          <cell r="A39214">
            <v>817454113</v>
          </cell>
          <cell r="B39214" t="str">
            <v>M.O - COMPLEMENTO CAIXA CARGA P/ REBOQUE/SEMI REBOQUE</v>
          </cell>
          <cell r="C39214" t="str">
            <v>UM</v>
          </cell>
        </row>
        <row r="39215">
          <cell r="A39215">
            <v>817454114</v>
          </cell>
          <cell r="B39215" t="str">
            <v>M.O - COMPLEMENTO CAIXA CARGA P/ REBOQUE/SEMI REBOQUE</v>
          </cell>
          <cell r="C39215" t="str">
            <v>UM</v>
          </cell>
        </row>
        <row r="39216">
          <cell r="A39216" t="str">
            <v>DD85012000</v>
          </cell>
          <cell r="B39216" t="str">
            <v>MOTOR ELETR UNIVERSAL</v>
          </cell>
          <cell r="C39216" t="str">
            <v>UM</v>
          </cell>
        </row>
        <row r="39217">
          <cell r="A39217" t="str">
            <v>10645800D</v>
          </cell>
          <cell r="B39217" t="str">
            <v>ADESIVO MANITOWOC DERIVE DIREITO</v>
          </cell>
          <cell r="C39217" t="str">
            <v>UM</v>
          </cell>
        </row>
        <row r="39218">
          <cell r="A39218" t="str">
            <v>10645800E</v>
          </cell>
          <cell r="B39218" t="str">
            <v>ADESIVO MANITOWOC DERIVE ESQUERDO</v>
          </cell>
          <cell r="C39218" t="str">
            <v>UM</v>
          </cell>
        </row>
        <row r="39219">
          <cell r="A39219">
            <v>106576000</v>
          </cell>
          <cell r="B39219" t="str">
            <v>TINTA ACAB PU AMARELO PTN92</v>
          </cell>
          <cell r="C39219" t="str">
            <v>L</v>
          </cell>
        </row>
        <row r="39220">
          <cell r="A39220">
            <v>807737000</v>
          </cell>
          <cell r="B39220" t="str">
            <v>FLANGE - AÇO V30 - ø159 - 34199</v>
          </cell>
          <cell r="C39220" t="str">
            <v>UM</v>
          </cell>
        </row>
        <row r="39221">
          <cell r="A39221">
            <v>109968000</v>
          </cell>
          <cell r="B39221" t="str">
            <v>ARRUELA LS DIN 125-1 M 8 x 1,6 x 16 OMC</v>
          </cell>
          <cell r="C39221" t="str">
            <v>UM</v>
          </cell>
        </row>
        <row r="39222">
          <cell r="A39222">
            <v>109969000</v>
          </cell>
          <cell r="B39222" t="str">
            <v>PARAFUSO SX RI DIN 933 8.8 M14x2,0x40 OMC</v>
          </cell>
          <cell r="C39222" t="str">
            <v>UM</v>
          </cell>
        </row>
        <row r="39223">
          <cell r="A39223">
            <v>109970000</v>
          </cell>
          <cell r="B39223" t="str">
            <v>PARAFUSO SX RI DIN 933 8.8 M8x1,25x25 OMC</v>
          </cell>
          <cell r="C39223" t="str">
            <v>UM</v>
          </cell>
        </row>
        <row r="39224">
          <cell r="A39224">
            <v>109971000</v>
          </cell>
          <cell r="B39224" t="str">
            <v>PORCA M14 x 2,0 SEXT AUTO-TRAVANTE ZB</v>
          </cell>
          <cell r="C39224" t="str">
            <v>UM</v>
          </cell>
        </row>
        <row r="39225">
          <cell r="A39225">
            <v>106458000</v>
          </cell>
          <cell r="B39225" t="str">
            <v>PINO TRAVANTE - cfe. des. - G-34276-50</v>
          </cell>
          <cell r="C39225" t="str">
            <v>UM</v>
          </cell>
        </row>
        <row r="39226">
          <cell r="A39226">
            <v>106459000</v>
          </cell>
          <cell r="B39226" t="str">
            <v>CONTRAPINO 6,3 X 45 ZB - cfe. des. - N-00355-47</v>
          </cell>
          <cell r="C39226" t="str">
            <v>UM</v>
          </cell>
        </row>
        <row r="39227">
          <cell r="A39227" t="str">
            <v>DD39204390</v>
          </cell>
          <cell r="B39227" t="str">
            <v>OUTRAS CHAPAS</v>
          </cell>
          <cell r="C39227" t="str">
            <v>UM</v>
          </cell>
        </row>
        <row r="39228">
          <cell r="A39228">
            <v>109972000</v>
          </cell>
          <cell r="B39228" t="str">
            <v>CHAPA DE ACO 8,00mm FQ 1200 x 3000  ASTM A36</v>
          </cell>
          <cell r="C39228" t="str">
            <v>KG</v>
          </cell>
        </row>
        <row r="39229">
          <cell r="A39229">
            <v>109973000</v>
          </cell>
          <cell r="B39229" t="str">
            <v>CHAPA DE ACO 2,00mm FQ 1200 x 3000  ASTM A36</v>
          </cell>
          <cell r="C39229" t="str">
            <v>KG</v>
          </cell>
        </row>
        <row r="39230">
          <cell r="A39230">
            <v>197454115</v>
          </cell>
          <cell r="B39230" t="str">
            <v>MAO FRANCESA ESQUERDA - 0073678 P/ REBOQUE/SEMI REBOQ</v>
          </cell>
          <cell r="C39230" t="str">
            <v>UM</v>
          </cell>
        </row>
        <row r="39231">
          <cell r="A39231">
            <v>197454116</v>
          </cell>
          <cell r="B39231" t="str">
            <v>MAO FRANCESA DIREITA - 0073677 P/ REBOQUE/SEMI REBOQ</v>
          </cell>
          <cell r="C39231" t="str">
            <v>UM</v>
          </cell>
        </row>
        <row r="39232">
          <cell r="A39232">
            <v>817454116</v>
          </cell>
          <cell r="B39232" t="str">
            <v>M.O - MAO FRANCESA DIREITA P/ REBOQUE/SEMI REBOQUE</v>
          </cell>
          <cell r="C39232" t="str">
            <v>UM</v>
          </cell>
        </row>
        <row r="39233">
          <cell r="A39233">
            <v>817454115</v>
          </cell>
          <cell r="B39233" t="str">
            <v>M.O - MAO FRANCESA ESQUERDA P/ REBOQUE/SEMI REBOQUE</v>
          </cell>
          <cell r="C39233" t="str">
            <v>UM</v>
          </cell>
        </row>
        <row r="39234">
          <cell r="A39234">
            <v>197454117</v>
          </cell>
          <cell r="B39234" t="str">
            <v>TRAVESSA PASSANTE ENGATE - 0082610 P/ REBOQUE/SEMI REBOQ</v>
          </cell>
          <cell r="C39234" t="str">
            <v>UM</v>
          </cell>
        </row>
        <row r="39235">
          <cell r="A39235">
            <v>197454118</v>
          </cell>
          <cell r="B39235" t="str">
            <v>TAMPA TRASEIRA CXA CARGA - 0039898 P/ REBOQUE/SEMI REBOQ</v>
          </cell>
          <cell r="C39235" t="str">
            <v>UM</v>
          </cell>
        </row>
        <row r="39236">
          <cell r="A39236">
            <v>817454117</v>
          </cell>
          <cell r="B39236" t="str">
            <v>M.O - TRAVESSA PASSANTE ENGATE P/ REBOQUE/SEMI REBOQUE</v>
          </cell>
          <cell r="C39236" t="str">
            <v>UM</v>
          </cell>
        </row>
        <row r="39237">
          <cell r="A39237">
            <v>817454118</v>
          </cell>
          <cell r="B39237" t="str">
            <v>M.O - TAMPA TRASEIRA CAIXA CARGA P/ REBOQUE/SEMI REBOQUE</v>
          </cell>
          <cell r="C39237" t="str">
            <v>UM</v>
          </cell>
        </row>
        <row r="39238">
          <cell r="A39238" t="str">
            <v>IMOB84804990</v>
          </cell>
          <cell r="B39238" t="str">
            <v>OUTROS MOLDES P/METAIS</v>
          </cell>
          <cell r="C39238" t="str">
            <v>UM</v>
          </cell>
        </row>
        <row r="39239">
          <cell r="A39239">
            <v>109974000</v>
          </cell>
          <cell r="B39239" t="str">
            <v>ARRUELA LS DIN 125-1 M 14 x 2,5 x 28 OMC</v>
          </cell>
          <cell r="C39239" t="str">
            <v>UM</v>
          </cell>
        </row>
        <row r="39240">
          <cell r="A39240">
            <v>806458000</v>
          </cell>
          <cell r="B39240" t="str">
            <v>CONJUNTO DERIVE P/ GUINDASTE - 82020498</v>
          </cell>
          <cell r="C39240" t="str">
            <v>UM</v>
          </cell>
        </row>
        <row r="39241">
          <cell r="A39241">
            <v>706458100</v>
          </cell>
          <cell r="B39241" t="str">
            <v>FECHAMENTO FRONTAL INFERIOR P/ GUINDASTE - 82032266</v>
          </cell>
          <cell r="C39241" t="str">
            <v>UM</v>
          </cell>
        </row>
        <row r="39242">
          <cell r="A39242">
            <v>706458110</v>
          </cell>
          <cell r="B39242" t="str">
            <v>FECHAMENTO TRASEIRO MENOR P/ GUINDASTE - A-58509-70</v>
          </cell>
          <cell r="C39242" t="str">
            <v>UM</v>
          </cell>
        </row>
        <row r="39243">
          <cell r="A39243">
            <v>706458080</v>
          </cell>
          <cell r="B39243" t="str">
            <v>FECHAMENTO FRONTAL SUPERIOR P/ GUINDASTE - 82032121</v>
          </cell>
          <cell r="C39243" t="str">
            <v>UM</v>
          </cell>
        </row>
        <row r="39244">
          <cell r="A39244" t="str">
            <v>70978501E</v>
          </cell>
          <cell r="B39244" t="str">
            <v>FOLHA EXTERNA PORTA DIANTEIRA ESQ. MARRUÁ</v>
          </cell>
          <cell r="C39244" t="str">
            <v>UM</v>
          </cell>
        </row>
        <row r="39245">
          <cell r="A39245" t="str">
            <v>70978502E</v>
          </cell>
          <cell r="B39245" t="str">
            <v>FOLHA INTERNA PORTA DIANTEIRA ESQ. MARRUÁ</v>
          </cell>
          <cell r="C39245" t="str">
            <v>UM</v>
          </cell>
        </row>
        <row r="39246">
          <cell r="A39246" t="str">
            <v>70978501D</v>
          </cell>
          <cell r="B39246" t="str">
            <v>FOLHA EXTERNA PORTA DIANTEIRA DIR MARRUÁ</v>
          </cell>
          <cell r="C39246" t="str">
            <v>UM</v>
          </cell>
        </row>
        <row r="39247">
          <cell r="A39247" t="str">
            <v>70978502D</v>
          </cell>
          <cell r="B39247" t="str">
            <v>FOLHA INTERNA PORTA DIANTEIRA DIR MARRUÁ</v>
          </cell>
          <cell r="C39247" t="str">
            <v>UM</v>
          </cell>
        </row>
        <row r="39248">
          <cell r="A39248">
            <v>197454119</v>
          </cell>
          <cell r="B39248" t="str">
            <v>MAO FRANCESA DIREITA - 0080313 P/ REBOQUE/SEMI REBOQ</v>
          </cell>
          <cell r="C39248" t="str">
            <v>UM</v>
          </cell>
        </row>
        <row r="39249">
          <cell r="A39249">
            <v>197454120</v>
          </cell>
          <cell r="B39249" t="str">
            <v>MAO FRANCESA ESQUERDA - 0080314 P/ REBOQUE/SEMI REBOQ</v>
          </cell>
          <cell r="C39249" t="str">
            <v>UM</v>
          </cell>
        </row>
        <row r="39250">
          <cell r="A39250">
            <v>197454121</v>
          </cell>
          <cell r="B39250" t="str">
            <v>COMPLEMENTO CAIXA CARGA - 0042107 P/ REBOQUE/SEMI REBOQ</v>
          </cell>
          <cell r="C39250" t="str">
            <v>UM</v>
          </cell>
        </row>
        <row r="39251">
          <cell r="A39251">
            <v>197454122</v>
          </cell>
          <cell r="B39251" t="str">
            <v>COMPLEMENTO CAIXA CARGA - 0049060 P/ REBOQUE/SEMI REBOQ</v>
          </cell>
          <cell r="C39251" t="str">
            <v>UM</v>
          </cell>
        </row>
        <row r="39252">
          <cell r="A39252">
            <v>197454123</v>
          </cell>
          <cell r="B39252" t="str">
            <v>COMPLEMENTO CAIXA CARGA - 0048713 P/ REBOQUE/SEMI REBOQ</v>
          </cell>
          <cell r="C39252" t="str">
            <v>UM</v>
          </cell>
        </row>
        <row r="39253">
          <cell r="A39253">
            <v>197454124</v>
          </cell>
          <cell r="B39253" t="str">
            <v>COMPLEMENTO CAIXA CARGA - 0042673 P/ REBOQUE/SEMI REBOQ</v>
          </cell>
          <cell r="C39253" t="str">
            <v>UM</v>
          </cell>
        </row>
        <row r="39254">
          <cell r="A39254">
            <v>197454125</v>
          </cell>
          <cell r="B39254" t="str">
            <v>COMPLEMENTO CAIXA CARGA - 0053814 P/ REBOQUE/SEMI REBOQ</v>
          </cell>
          <cell r="C39254" t="str">
            <v>UM</v>
          </cell>
        </row>
        <row r="39255">
          <cell r="A39255">
            <v>197454126</v>
          </cell>
          <cell r="B39255" t="str">
            <v>COMPLEMENTO CAIXA CARGA - 0040490 P/ REBOQUE/SEMI REBOQ</v>
          </cell>
          <cell r="C39255" t="str">
            <v>UM</v>
          </cell>
        </row>
        <row r="39256">
          <cell r="A39256">
            <v>197454128</v>
          </cell>
          <cell r="B39256" t="str">
            <v>TRAVESSA PASSANTE ENGATE - 0059576 P/ REBOQUE/SEMI REBOQ</v>
          </cell>
          <cell r="C39256" t="str">
            <v>UM</v>
          </cell>
        </row>
        <row r="39257">
          <cell r="A39257">
            <v>197454127</v>
          </cell>
          <cell r="B39257" t="str">
            <v>MAO FRANCESA DIREITA - 0073623 P/ REBOQUE/SEMI REBOQ</v>
          </cell>
          <cell r="C39257" t="str">
            <v>UM</v>
          </cell>
        </row>
        <row r="39258">
          <cell r="A39258">
            <v>197454129</v>
          </cell>
          <cell r="B39258" t="str">
            <v>MAO FRANCESA ESQUERDA - 0073264 P/ REBOQUE/SEMI REBOQ</v>
          </cell>
          <cell r="C39258" t="str">
            <v>UM</v>
          </cell>
        </row>
        <row r="39259">
          <cell r="A39259">
            <v>197454130</v>
          </cell>
          <cell r="B39259" t="str">
            <v>LATERAL TRASEIRA CXA CARGA - 0081733 P/ REBOQUE/SEMI REBOQ</v>
          </cell>
          <cell r="C39259" t="str">
            <v>UM</v>
          </cell>
        </row>
        <row r="39260">
          <cell r="A39260">
            <v>817454119</v>
          </cell>
          <cell r="B39260" t="str">
            <v>M.O - MAO FRANCESA DIREITA P/ REBOQUE/SEMI REBOQUE</v>
          </cell>
          <cell r="C39260" t="str">
            <v>UM</v>
          </cell>
        </row>
        <row r="39261">
          <cell r="A39261">
            <v>817454120</v>
          </cell>
          <cell r="B39261" t="str">
            <v>M.O - MAO FRANCESA ESQUERDA P/ REBOQUE/SEMI REBOQUE</v>
          </cell>
          <cell r="C39261" t="str">
            <v>UM</v>
          </cell>
        </row>
        <row r="39262">
          <cell r="A39262">
            <v>817454121</v>
          </cell>
          <cell r="B39262" t="str">
            <v>M.O - COMPLEMENTO CAIXA CARGA P/ REBOQUE/SEMI REBOQUE</v>
          </cell>
          <cell r="C39262" t="str">
            <v>UM</v>
          </cell>
        </row>
        <row r="39263">
          <cell r="A39263">
            <v>817454122</v>
          </cell>
          <cell r="B39263" t="str">
            <v>M.O - COMPLEMENTO CAIXA CARGA P/ REBOQUE/SEMI REBOQUE</v>
          </cell>
          <cell r="C39263" t="str">
            <v>UM</v>
          </cell>
        </row>
        <row r="39264">
          <cell r="A39264">
            <v>817454123</v>
          </cell>
          <cell r="B39264" t="str">
            <v>M.O - COMPLEMENTO CAIXA CARGA P/ REBOQUE/SEMI REBOQUE</v>
          </cell>
          <cell r="C39264" t="str">
            <v>UM</v>
          </cell>
        </row>
        <row r="39265">
          <cell r="A39265">
            <v>817454124</v>
          </cell>
          <cell r="B39265" t="str">
            <v>M.O - COMPLEMENTO CAIXA CARGA P/ REBOQUE/SEMI REBOQUE</v>
          </cell>
          <cell r="C39265" t="str">
            <v>UM</v>
          </cell>
        </row>
        <row r="39266">
          <cell r="A39266">
            <v>817454125</v>
          </cell>
          <cell r="B39266" t="str">
            <v>M.O - COMPLEMENTO CAIXA CARGA P/ REBOQUE/SEMI REBOQUE</v>
          </cell>
          <cell r="C39266" t="str">
            <v>UM</v>
          </cell>
        </row>
        <row r="39267">
          <cell r="A39267">
            <v>817454126</v>
          </cell>
          <cell r="B39267" t="str">
            <v>M.O - COMPLEMENTO CAIXA CARGA P/ REBOQUE/SEMI REBOQUE</v>
          </cell>
          <cell r="C39267" t="str">
            <v>UM</v>
          </cell>
        </row>
        <row r="39268">
          <cell r="A39268">
            <v>817454128</v>
          </cell>
          <cell r="B39268" t="str">
            <v>M.O - TRAVESSA PASSANTE ENGATE P/ REBOQUE/SEMI REBOQUE</v>
          </cell>
          <cell r="C39268" t="str">
            <v>UM</v>
          </cell>
        </row>
        <row r="39269">
          <cell r="A39269">
            <v>817454127</v>
          </cell>
          <cell r="B39269" t="str">
            <v>M.O - MAO FRANCESA DIREITA P/ REBOQUE/SEMI REBOQUE</v>
          </cell>
          <cell r="C39269" t="str">
            <v>UM</v>
          </cell>
        </row>
        <row r="39270">
          <cell r="A39270">
            <v>817454129</v>
          </cell>
          <cell r="B39270" t="str">
            <v>M.O - MAO FRANCESA ESQUERDA P/ REBOQUE/SEMI REBOQUE</v>
          </cell>
          <cell r="C39270" t="str">
            <v>UM</v>
          </cell>
        </row>
        <row r="39271">
          <cell r="A39271">
            <v>817454130</v>
          </cell>
          <cell r="B39271" t="str">
            <v>M.O - LATERAL TRASEIRA CXA CARGA P/ REBOQUE/SEMI REBOQUE</v>
          </cell>
          <cell r="C39271" t="str">
            <v>UM</v>
          </cell>
        </row>
        <row r="39272">
          <cell r="A39272">
            <v>300879000</v>
          </cell>
          <cell r="B39272" t="str">
            <v>CERA DESMOLDANTE 05.CL2.0001 - K LEASE 05/200 P</v>
          </cell>
          <cell r="C39272" t="str">
            <v>UM</v>
          </cell>
        </row>
        <row r="39273">
          <cell r="A39273">
            <v>706458090</v>
          </cell>
          <cell r="B39273" t="str">
            <v>CANTONEIRA EXTERNA P/ GUINDASTE - Z-92504-61</v>
          </cell>
          <cell r="C39273" t="str">
            <v>UM</v>
          </cell>
        </row>
        <row r="39274">
          <cell r="A39274">
            <v>106069000</v>
          </cell>
          <cell r="B39274" t="str">
            <v>PORCA M10 SOLDADA</v>
          </cell>
          <cell r="C39274" t="str">
            <v>UM</v>
          </cell>
        </row>
        <row r="39275">
          <cell r="A39275" t="str">
            <v>70645807E</v>
          </cell>
          <cell r="B39275" t="str">
            <v>CANTONEIRA MENOR FRONTAL ESQ. P/ GUINDASTE - 82032114</v>
          </cell>
          <cell r="C39275" t="str">
            <v>UM</v>
          </cell>
        </row>
        <row r="39276">
          <cell r="A39276" t="str">
            <v>70645807D</v>
          </cell>
          <cell r="B39276" t="str">
            <v>CANTONEIRA MENOR FRONTAL DIR. P/ GUINDASTE - 82032115</v>
          </cell>
          <cell r="C39276" t="str">
            <v>UM</v>
          </cell>
        </row>
        <row r="39277">
          <cell r="A39277" t="str">
            <v>70645806E</v>
          </cell>
          <cell r="B39277" t="str">
            <v>CANTONEIRA MENOR ESQ. P/ GUINDASTE - 82032112</v>
          </cell>
          <cell r="C39277" t="str">
            <v>UM</v>
          </cell>
        </row>
        <row r="39278">
          <cell r="A39278" t="str">
            <v>70645806D</v>
          </cell>
          <cell r="B39278" t="str">
            <v>CANTONEIRA MENOR DIR. P/ GUINDASTE - 82032113</v>
          </cell>
          <cell r="C39278" t="str">
            <v>UM</v>
          </cell>
        </row>
        <row r="39279">
          <cell r="A39279">
            <v>706458120</v>
          </cell>
          <cell r="B39279" t="str">
            <v>CANTONEIRA CENTRAL INTERNA P/ GUINDASTE - A-92504-62</v>
          </cell>
          <cell r="C39279" t="str">
            <v>UM</v>
          </cell>
        </row>
        <row r="39280">
          <cell r="A39280" t="str">
            <v>70645802D</v>
          </cell>
          <cell r="B39280" t="str">
            <v>CJ. CANTONEIRA MENOR FRONTAL DIR. P/ GUINDASTE - 82032118</v>
          </cell>
          <cell r="C39280" t="str">
            <v>UM</v>
          </cell>
        </row>
        <row r="39281">
          <cell r="A39281" t="str">
            <v>70645802E</v>
          </cell>
          <cell r="B39281" t="str">
            <v>CJ. CANTONEIRA MENOR FRONTAL ESQ. P/ GUINDASTE - 82032117</v>
          </cell>
          <cell r="C39281" t="str">
            <v>UM</v>
          </cell>
        </row>
        <row r="39282">
          <cell r="A39282">
            <v>706458040</v>
          </cell>
          <cell r="B39282" t="str">
            <v>CHAPA DE IDENTIFICAÇÃO P/ GUINDASTE - R98515-59</v>
          </cell>
          <cell r="C39282" t="str">
            <v>UM</v>
          </cell>
        </row>
        <row r="39283">
          <cell r="A39283">
            <v>706458030</v>
          </cell>
          <cell r="B39283" t="str">
            <v>CHAPA FECHAMENTO TRASEIRO (EXTERNO)P/ GUINDASTE - L-60509-88</v>
          </cell>
          <cell r="C39283" t="str">
            <v>UM</v>
          </cell>
        </row>
        <row r="39284">
          <cell r="A39284">
            <v>706458000</v>
          </cell>
          <cell r="B39284" t="str">
            <v>CJ. FECHAMENTO TRASEIRO P/ GUINDASTE - 82020677</v>
          </cell>
          <cell r="C39284" t="str">
            <v>UM</v>
          </cell>
        </row>
        <row r="39285">
          <cell r="A39285" t="str">
            <v>70645805E</v>
          </cell>
          <cell r="B39285" t="str">
            <v>LATERAL ESQUERDA INFERIOR P/ GUINDASTE - F-58509-75</v>
          </cell>
          <cell r="C39285" t="str">
            <v>UM</v>
          </cell>
        </row>
        <row r="39286">
          <cell r="A39286" t="str">
            <v>70645805D</v>
          </cell>
          <cell r="B39286" t="str">
            <v>LATERAL DIREITA INFERIOR P/ GUINDASTE - X-58509-68</v>
          </cell>
          <cell r="C39286" t="str">
            <v>UM</v>
          </cell>
        </row>
        <row r="39287">
          <cell r="A39287" t="str">
            <v>70645804D</v>
          </cell>
          <cell r="B39287" t="str">
            <v>LATERAL SUPERIOR DIREITA P/ GUINDASTE - Z-58509-69</v>
          </cell>
          <cell r="C39287" t="str">
            <v>UM</v>
          </cell>
        </row>
        <row r="39288">
          <cell r="A39288" t="str">
            <v>70645804E</v>
          </cell>
          <cell r="B39288" t="str">
            <v>LATERAL SUPERIOR ESQUERDA P/ GUINDASTE - G-58509-69</v>
          </cell>
          <cell r="C39288" t="str">
            <v>UM</v>
          </cell>
        </row>
        <row r="39289">
          <cell r="A39289" t="str">
            <v>70645808D</v>
          </cell>
          <cell r="B39289" t="str">
            <v>LATERAL SUPERIOR DIREITA (EXTERNO) P/ GUINDASTE - Z-58509-69</v>
          </cell>
          <cell r="C39289" t="str">
            <v>UM</v>
          </cell>
        </row>
        <row r="39290">
          <cell r="A39290" t="str">
            <v>70645808E</v>
          </cell>
          <cell r="B39290" t="str">
            <v>LATERAL SUPERIOR ESQUERDA (EXTERNO) P/ GUINDASTE - G-58509-6</v>
          </cell>
          <cell r="C39290" t="str">
            <v>UM</v>
          </cell>
        </row>
        <row r="39291">
          <cell r="A39291" t="str">
            <v>70645801D</v>
          </cell>
          <cell r="B39291" t="str">
            <v>LATERAL DIREITA INFERIOR (EXTERNO) P/ GUINDASTE - X-58509-68</v>
          </cell>
          <cell r="C39291" t="str">
            <v>UM</v>
          </cell>
        </row>
        <row r="39292">
          <cell r="A39292" t="str">
            <v>70645801E</v>
          </cell>
          <cell r="B39292" t="str">
            <v>LATERAL ESQUERDA INFERIOR (EXTERNO)P/ GUINDASTE - F-58509-75</v>
          </cell>
          <cell r="C39292" t="str">
            <v>UM</v>
          </cell>
        </row>
        <row r="39293">
          <cell r="A39293">
            <v>106460000</v>
          </cell>
          <cell r="B39293" t="str">
            <v>CHAPA DE ENGATE DO PINO TRAVA - 82032107</v>
          </cell>
          <cell r="C39293" t="str">
            <v>UM</v>
          </cell>
        </row>
        <row r="39294">
          <cell r="A39294">
            <v>706458010</v>
          </cell>
          <cell r="B39294" t="str">
            <v>SUPORTE DA CHAPA DE FECHAMENTO TRASEIRO(EXTERNO) V-95504-93</v>
          </cell>
          <cell r="C39294" t="str">
            <v>UM</v>
          </cell>
        </row>
        <row r="39295">
          <cell r="A39295" t="str">
            <v>DD30039087</v>
          </cell>
          <cell r="B39295" t="str">
            <v>MEDICAMENTO C/CLORIDRATO</v>
          </cell>
          <cell r="C39295" t="str">
            <v>UM</v>
          </cell>
        </row>
        <row r="39296">
          <cell r="A39296" t="str">
            <v>TESTE REFORÇO MB</v>
          </cell>
          <cell r="B39296" t="str">
            <v>REFORCO DIREITO A3848878216</v>
          </cell>
          <cell r="C39296" t="str">
            <v>UM</v>
          </cell>
        </row>
        <row r="39297">
          <cell r="A39297" t="str">
            <v>DD68109900</v>
          </cell>
          <cell r="B39297" t="str">
            <v>OUTRAS OBRAS DE CIMENTO</v>
          </cell>
          <cell r="C39297" t="str">
            <v>UM</v>
          </cell>
        </row>
        <row r="39298">
          <cell r="A39298" t="str">
            <v>DT9493000</v>
          </cell>
          <cell r="B39298" t="str">
            <v>SILENCIOSO ORIGINAL - 6013.101.159.00.9</v>
          </cell>
          <cell r="C39298" t="str">
            <v>UM</v>
          </cell>
        </row>
        <row r="39299">
          <cell r="A39299">
            <v>200784000</v>
          </cell>
          <cell r="B39299" t="str">
            <v>ESTRADO DE MADEIRA FUMEGADA</v>
          </cell>
          <cell r="C39299" t="str">
            <v>UM</v>
          </cell>
        </row>
        <row r="39300">
          <cell r="A39300" t="str">
            <v>DD44119290</v>
          </cell>
          <cell r="B39300" t="str">
            <v>OUTROS PAINÉIS DE FIBRA D MADEIRA</v>
          </cell>
          <cell r="C39300" t="str">
            <v>UM</v>
          </cell>
        </row>
        <row r="39301">
          <cell r="A39301">
            <v>106580000</v>
          </cell>
          <cell r="B39301" t="str">
            <v>BASE PU INCOLOR ACRILICO</v>
          </cell>
          <cell r="C39301" t="str">
            <v>L</v>
          </cell>
        </row>
        <row r="39302">
          <cell r="A39302">
            <v>106581000</v>
          </cell>
          <cell r="B39302" t="str">
            <v>BASE PU AZUL BETA</v>
          </cell>
          <cell r="C39302" t="str">
            <v>L</v>
          </cell>
        </row>
        <row r="39303">
          <cell r="A39303">
            <v>106582000</v>
          </cell>
          <cell r="B39303" t="str">
            <v>BASE PU VIOLETA AVERMELHADA</v>
          </cell>
          <cell r="C39303" t="str">
            <v>L</v>
          </cell>
        </row>
        <row r="39304">
          <cell r="A39304">
            <v>10658300</v>
          </cell>
          <cell r="B39304" t="str">
            <v>BASE PU BRANCA</v>
          </cell>
          <cell r="C39304" t="str">
            <v>L</v>
          </cell>
        </row>
        <row r="39305">
          <cell r="A39305">
            <v>106584000</v>
          </cell>
          <cell r="B39305" t="str">
            <v>BASE PU VERMELHO OXIDO</v>
          </cell>
          <cell r="C39305" t="str">
            <v>L</v>
          </cell>
        </row>
        <row r="39306">
          <cell r="A39306">
            <v>106585000</v>
          </cell>
          <cell r="B39306" t="str">
            <v>BASE PU AMARELO OXIDO</v>
          </cell>
          <cell r="C39306" t="str">
            <v>L</v>
          </cell>
        </row>
        <row r="39307">
          <cell r="A39307">
            <v>106586000</v>
          </cell>
          <cell r="B39307" t="str">
            <v>BASE PU PRETO</v>
          </cell>
          <cell r="C39307" t="str">
            <v>L</v>
          </cell>
        </row>
        <row r="39308">
          <cell r="A39308">
            <v>106587000</v>
          </cell>
          <cell r="B39308" t="str">
            <v>BASE PU AZUL ALFA</v>
          </cell>
          <cell r="C39308" t="str">
            <v>L</v>
          </cell>
        </row>
        <row r="39309">
          <cell r="A39309">
            <v>106588000</v>
          </cell>
          <cell r="B39309" t="str">
            <v>BASE PU VERDE</v>
          </cell>
          <cell r="C39309" t="str">
            <v>L</v>
          </cell>
        </row>
        <row r="39310">
          <cell r="A39310">
            <v>106589000</v>
          </cell>
          <cell r="B39310" t="str">
            <v>BASE PU LARANJA</v>
          </cell>
          <cell r="C39310" t="str">
            <v>L</v>
          </cell>
        </row>
        <row r="39311">
          <cell r="A39311">
            <v>106590000</v>
          </cell>
          <cell r="B39311" t="str">
            <v>BASE PU VERMELHO LIMPO</v>
          </cell>
          <cell r="C39311" t="str">
            <v>L</v>
          </cell>
        </row>
        <row r="39312">
          <cell r="A39312">
            <v>106591000</v>
          </cell>
          <cell r="B39312" t="str">
            <v>BASE PU AMARELO MEDIO</v>
          </cell>
          <cell r="C39312" t="str">
            <v>L</v>
          </cell>
        </row>
        <row r="39313">
          <cell r="A39313">
            <v>106592000</v>
          </cell>
          <cell r="B39313" t="str">
            <v>BASE PU AMARELO LIMPO</v>
          </cell>
          <cell r="C39313" t="str">
            <v>L</v>
          </cell>
        </row>
        <row r="39314">
          <cell r="A39314">
            <v>106593000</v>
          </cell>
          <cell r="B39314" t="str">
            <v>BASE VIOLETA AZULADO</v>
          </cell>
          <cell r="C39314" t="str">
            <v>L</v>
          </cell>
        </row>
        <row r="39315">
          <cell r="A39315">
            <v>106594000</v>
          </cell>
          <cell r="B39315" t="str">
            <v>CATALIZADOR PU</v>
          </cell>
          <cell r="C39315" t="str">
            <v>L</v>
          </cell>
        </row>
        <row r="39316">
          <cell r="A39316">
            <v>106595000</v>
          </cell>
          <cell r="B39316" t="str">
            <v>BASE ANTICORROSIVA SUPER</v>
          </cell>
          <cell r="C39316" t="str">
            <v>L</v>
          </cell>
        </row>
        <row r="39317">
          <cell r="A39317">
            <v>106596000</v>
          </cell>
          <cell r="B39317" t="str">
            <v>BASE PU AMARELO LIMPO</v>
          </cell>
          <cell r="C39317" t="str">
            <v>L</v>
          </cell>
        </row>
        <row r="39318">
          <cell r="A39318">
            <v>106597000</v>
          </cell>
          <cell r="B39318" t="str">
            <v>BASE PU AMARELO IMP</v>
          </cell>
          <cell r="C39318" t="str">
            <v>L</v>
          </cell>
        </row>
        <row r="39319">
          <cell r="A39319">
            <v>1065980000</v>
          </cell>
          <cell r="B39319" t="str">
            <v>BASE PU LARANJA</v>
          </cell>
          <cell r="C39319" t="str">
            <v>L</v>
          </cell>
        </row>
        <row r="39320">
          <cell r="A39320">
            <v>106599000</v>
          </cell>
          <cell r="B39320" t="str">
            <v>FUNDO PU CINZA</v>
          </cell>
          <cell r="C39320" t="str">
            <v>L</v>
          </cell>
        </row>
        <row r="39321">
          <cell r="A39321">
            <v>106600000</v>
          </cell>
          <cell r="B39321" t="str">
            <v>DILUENTE PU   A671</v>
          </cell>
          <cell r="C39321" t="str">
            <v>L</v>
          </cell>
        </row>
        <row r="39322">
          <cell r="A39322">
            <v>106601000</v>
          </cell>
          <cell r="B39322" t="str">
            <v>RETARDADOR UNIVERSAL</v>
          </cell>
          <cell r="C39322" t="str">
            <v>L</v>
          </cell>
        </row>
        <row r="39323">
          <cell r="A39323">
            <v>106602000</v>
          </cell>
          <cell r="B39323" t="str">
            <v>THINNER MEDIO</v>
          </cell>
          <cell r="C39323" t="str">
            <v>L</v>
          </cell>
        </row>
        <row r="39324">
          <cell r="A39324">
            <v>106603000</v>
          </cell>
          <cell r="B39324" t="str">
            <v>BASE PU VERMELHO SATURADO</v>
          </cell>
          <cell r="C39324" t="str">
            <v>L</v>
          </cell>
        </row>
        <row r="39325">
          <cell r="A39325">
            <v>106604000</v>
          </cell>
          <cell r="B39325" t="str">
            <v>BASE PU BRANCO PURO</v>
          </cell>
          <cell r="C39325" t="str">
            <v>L</v>
          </cell>
        </row>
        <row r="39326">
          <cell r="A39326">
            <v>106583000</v>
          </cell>
          <cell r="B39326" t="str">
            <v>BASE PU BRANCA PU</v>
          </cell>
          <cell r="C39326" t="str">
            <v>L</v>
          </cell>
        </row>
        <row r="39327">
          <cell r="A39327">
            <v>106598000</v>
          </cell>
          <cell r="B39327" t="str">
            <v>BASE PU LARANJA</v>
          </cell>
          <cell r="C39327" t="str">
            <v>L</v>
          </cell>
        </row>
        <row r="39328">
          <cell r="A39328" t="str">
            <v>80517700E</v>
          </cell>
          <cell r="B39328" t="str">
            <v>1303514604 - PONTEIRA ESQ PARA-CHOQUE TRASEIRO FIAT</v>
          </cell>
          <cell r="C39328" t="str">
            <v>UM</v>
          </cell>
        </row>
        <row r="39329">
          <cell r="A39329" t="str">
            <v>80517700D</v>
          </cell>
          <cell r="B39329" t="str">
            <v>1303513604 - PONTEIRA DIR PARA-CHOQUE TRASEIRO FIAT</v>
          </cell>
          <cell r="C39329" t="str">
            <v>UM</v>
          </cell>
        </row>
        <row r="39330">
          <cell r="A39330" t="str">
            <v>11712500D</v>
          </cell>
          <cell r="B39330" t="str">
            <v>PORTA DIREITA VOLVO VM</v>
          </cell>
          <cell r="C39330" t="str">
            <v>UM</v>
          </cell>
        </row>
        <row r="39331">
          <cell r="A39331">
            <v>106330000</v>
          </cell>
          <cell r="B39331" t="str">
            <v>CANTONEIRA 2" X 2" X 6000 ESP. 3/16''  ASTM A36</v>
          </cell>
          <cell r="C39331" t="str">
            <v>KG</v>
          </cell>
        </row>
        <row r="39332">
          <cell r="A39332">
            <v>106070000</v>
          </cell>
          <cell r="B39332" t="str">
            <v>PARAFUSO SEXTAVADO M6x20 C/ HASTE SOLDADA</v>
          </cell>
          <cell r="C39332" t="str">
            <v>UM</v>
          </cell>
        </row>
        <row r="39333">
          <cell r="A39333" t="str">
            <v>11712500E</v>
          </cell>
          <cell r="B39333" t="str">
            <v>PORTA ESQUERDA VOLVO VM</v>
          </cell>
          <cell r="C39333" t="str">
            <v>UM</v>
          </cell>
        </row>
        <row r="39334">
          <cell r="A39334" t="str">
            <v>80712500D</v>
          </cell>
          <cell r="B39334" t="str">
            <v>PORTA DIREITA VOLVO VM</v>
          </cell>
          <cell r="C39334" t="str">
            <v>UM</v>
          </cell>
        </row>
        <row r="39335">
          <cell r="A39335" t="str">
            <v>80712500E</v>
          </cell>
          <cell r="B39335" t="str">
            <v>PORTA ESQUERDA VOLVO VM</v>
          </cell>
          <cell r="C39335" t="str">
            <v>UM</v>
          </cell>
        </row>
        <row r="39336">
          <cell r="A39336" t="str">
            <v>70060907J</v>
          </cell>
          <cell r="B39336" t="str">
            <v>FUNDO DO SUPORTE BATERIA 609S (JATO)</v>
          </cell>
          <cell r="C39336" t="str">
            <v>UM</v>
          </cell>
        </row>
        <row r="39337">
          <cell r="A39337" t="str">
            <v>70060907P</v>
          </cell>
          <cell r="B39337" t="str">
            <v>FUNDO DO SUPORTE BATERIA 609S</v>
          </cell>
          <cell r="C39337" t="str">
            <v>UM</v>
          </cell>
        </row>
        <row r="39338">
          <cell r="A39338" t="str">
            <v>70032503J</v>
          </cell>
          <cell r="B39338" t="str">
            <v>TAMPA FRONTAL  (JATO)</v>
          </cell>
          <cell r="C39338" t="str">
            <v>UM</v>
          </cell>
        </row>
        <row r="39339">
          <cell r="A39339" t="str">
            <v>70032503P</v>
          </cell>
          <cell r="B39339" t="str">
            <v>TAMPA FRONTAL - PINTADO PO</v>
          </cell>
          <cell r="C39339" t="str">
            <v>UM</v>
          </cell>
        </row>
        <row r="39340">
          <cell r="A39340" t="str">
            <v>70032604J</v>
          </cell>
          <cell r="B39340" t="str">
            <v>TAMPA SUPERIOR - JATO</v>
          </cell>
          <cell r="C39340" t="str">
            <v>UM</v>
          </cell>
        </row>
        <row r="39341">
          <cell r="A39341" t="str">
            <v>70032604P</v>
          </cell>
          <cell r="B39341" t="str">
            <v>TAMPA SUPERIOR -  VERDE PÓ</v>
          </cell>
          <cell r="C39341" t="str">
            <v>UM</v>
          </cell>
        </row>
        <row r="39342">
          <cell r="A39342">
            <v>101458000</v>
          </cell>
          <cell r="B39342" t="str">
            <v>ESPELHO S/BRACO MB1618 DIR/ESQ</v>
          </cell>
          <cell r="C39342" t="str">
            <v>UM</v>
          </cell>
        </row>
        <row r="39343">
          <cell r="A39343">
            <v>817456000</v>
          </cell>
          <cell r="B39343" t="str">
            <v>M.O - TAMPA DO TANQUE</v>
          </cell>
          <cell r="C39343" t="str">
            <v>UM</v>
          </cell>
        </row>
        <row r="39344">
          <cell r="A39344">
            <v>197456000</v>
          </cell>
          <cell r="B39344" t="str">
            <v>BLANK CHAPA 4,75 A36</v>
          </cell>
          <cell r="C39344" t="str">
            <v>UM</v>
          </cell>
        </row>
        <row r="39345">
          <cell r="A39345" t="str">
            <v>DD65050090</v>
          </cell>
          <cell r="B39345" t="str">
            <v>OUTROS,CHAPEUS E OUTROS ARTF</v>
          </cell>
          <cell r="C39345" t="str">
            <v>UM</v>
          </cell>
        </row>
        <row r="39346">
          <cell r="A39346" t="str">
            <v>DD84329000</v>
          </cell>
          <cell r="B39346" t="str">
            <v>PARTS DE MAQUAS E APARS</v>
          </cell>
          <cell r="C39346" t="str">
            <v>UM</v>
          </cell>
        </row>
        <row r="39347">
          <cell r="A39347">
            <v>300277000</v>
          </cell>
          <cell r="B39347" t="str">
            <v>LAMINA SERRA TICO-TICO BU36T-100 - STARRET</v>
          </cell>
          <cell r="C39347" t="str">
            <v>UM</v>
          </cell>
        </row>
        <row r="39348">
          <cell r="A39348">
            <v>106605000</v>
          </cell>
          <cell r="B39348" t="str">
            <v>DILUENTE RETARDADOR PU</v>
          </cell>
          <cell r="C39348" t="str">
            <v>L</v>
          </cell>
        </row>
        <row r="39349">
          <cell r="A39349">
            <v>106606000</v>
          </cell>
          <cell r="B39349" t="str">
            <v>CATALISADOR PU CONCENTRADO</v>
          </cell>
          <cell r="C39349" t="str">
            <v>L</v>
          </cell>
        </row>
        <row r="39350">
          <cell r="A39350">
            <v>106607000</v>
          </cell>
          <cell r="B39350" t="str">
            <v>VERNIZ PU</v>
          </cell>
          <cell r="C39350" t="str">
            <v>L</v>
          </cell>
        </row>
        <row r="39351">
          <cell r="A39351">
            <v>105255000</v>
          </cell>
          <cell r="B39351" t="str">
            <v>MASTERBATCH NATURAL + UV</v>
          </cell>
          <cell r="C39351" t="str">
            <v>KG</v>
          </cell>
        </row>
        <row r="39352">
          <cell r="A39352">
            <v>110050000</v>
          </cell>
          <cell r="B39352" t="str">
            <v>CAPO DO MOTOR - MB</v>
          </cell>
          <cell r="C39352" t="str">
            <v>UM</v>
          </cell>
        </row>
        <row r="39353">
          <cell r="A39353">
            <v>110051000</v>
          </cell>
          <cell r="B39353" t="str">
            <v>BANCO DO MOTORISTA - MB</v>
          </cell>
          <cell r="C39353" t="str">
            <v>UM</v>
          </cell>
        </row>
        <row r="39354">
          <cell r="A39354">
            <v>110052000</v>
          </cell>
          <cell r="B39354" t="str">
            <v>BANCO DO MOTORISTA - MB</v>
          </cell>
          <cell r="C39354" t="str">
            <v>UM</v>
          </cell>
        </row>
        <row r="39355">
          <cell r="A39355">
            <v>110053000</v>
          </cell>
          <cell r="B39355" t="str">
            <v>JANELA DE VENTILACAO - MB</v>
          </cell>
          <cell r="C39355" t="str">
            <v>UM</v>
          </cell>
        </row>
        <row r="39356">
          <cell r="A39356">
            <v>110054000</v>
          </cell>
          <cell r="B39356" t="str">
            <v>TETO - MB</v>
          </cell>
          <cell r="C39356" t="str">
            <v>UM</v>
          </cell>
        </row>
        <row r="39357">
          <cell r="A39357">
            <v>110055000</v>
          </cell>
          <cell r="B39357" t="str">
            <v>SUPORTE - MB</v>
          </cell>
          <cell r="C39357" t="str">
            <v>UM</v>
          </cell>
        </row>
        <row r="39358">
          <cell r="A39358">
            <v>110056000</v>
          </cell>
          <cell r="B39358" t="str">
            <v>PAINEL DO ALTOFALANTE  - MB</v>
          </cell>
          <cell r="C39358" t="str">
            <v>UM</v>
          </cell>
        </row>
        <row r="39359">
          <cell r="A39359">
            <v>110057000</v>
          </cell>
          <cell r="B39359" t="str">
            <v>CAIXA DO PORTA LUVAS  - MB</v>
          </cell>
          <cell r="C39359" t="str">
            <v>UM</v>
          </cell>
        </row>
        <row r="39360">
          <cell r="A39360">
            <v>110058000</v>
          </cell>
          <cell r="B39360" t="str">
            <v>TAMPA DO PAINEL  - MB</v>
          </cell>
          <cell r="C39360" t="str">
            <v>UM</v>
          </cell>
        </row>
        <row r="39361">
          <cell r="A39361">
            <v>110059000</v>
          </cell>
          <cell r="B39361" t="str">
            <v>MOLDURA DO PAINEL ESQUERDO  - MB</v>
          </cell>
          <cell r="C39361" t="str">
            <v>UM</v>
          </cell>
        </row>
        <row r="39362">
          <cell r="A39362">
            <v>110060000</v>
          </cell>
          <cell r="B39362" t="str">
            <v>MOLDURA DO PAINEL DIREITO  - MB</v>
          </cell>
          <cell r="C39362" t="str">
            <v>UM</v>
          </cell>
        </row>
        <row r="39363">
          <cell r="A39363">
            <v>110061000</v>
          </cell>
          <cell r="B39363" t="str">
            <v>PAINEL DE INSTRUMENTOS - MB</v>
          </cell>
          <cell r="C39363" t="str">
            <v>UM</v>
          </cell>
        </row>
        <row r="39364">
          <cell r="A39364">
            <v>110062000</v>
          </cell>
          <cell r="B39364" t="str">
            <v>COBERTURA DO PAINEL - MB</v>
          </cell>
          <cell r="C39364" t="str">
            <v>UM</v>
          </cell>
        </row>
        <row r="39365">
          <cell r="A39365">
            <v>110063000</v>
          </cell>
          <cell r="B39365" t="str">
            <v>LIMPADOR DO PARABRISA - MB</v>
          </cell>
          <cell r="C39365" t="str">
            <v>UM</v>
          </cell>
        </row>
        <row r="39366">
          <cell r="A39366">
            <v>110064000</v>
          </cell>
          <cell r="B39366" t="str">
            <v>ARCO DO TETO - MB</v>
          </cell>
          <cell r="C39366" t="str">
            <v>UM</v>
          </cell>
        </row>
        <row r="39367">
          <cell r="A39367">
            <v>110065000</v>
          </cell>
          <cell r="B39367" t="str">
            <v>SUPORTE DOBRADICA - MB</v>
          </cell>
          <cell r="C39367" t="str">
            <v>UM</v>
          </cell>
        </row>
        <row r="39368">
          <cell r="A39368">
            <v>110066000</v>
          </cell>
          <cell r="B39368" t="str">
            <v>SUPORTE DOBRADICA - MB</v>
          </cell>
          <cell r="C39368" t="str">
            <v>UM</v>
          </cell>
        </row>
        <row r="39369">
          <cell r="A39369">
            <v>110067000</v>
          </cell>
          <cell r="B39369" t="str">
            <v>QUADRO DO ASSENTO - MB</v>
          </cell>
          <cell r="C39369" t="str">
            <v>UM</v>
          </cell>
        </row>
        <row r="39370">
          <cell r="A39370">
            <v>110068000</v>
          </cell>
          <cell r="B39370" t="str">
            <v>LONGARINA ESQ. DA CABINE - MB</v>
          </cell>
          <cell r="C39370" t="str">
            <v>UM</v>
          </cell>
        </row>
        <row r="39371">
          <cell r="A39371">
            <v>110069000</v>
          </cell>
          <cell r="B39371" t="str">
            <v>LONGARINA DIR. DA CABINE - MB</v>
          </cell>
          <cell r="C39371" t="str">
            <v>UM</v>
          </cell>
        </row>
        <row r="39372">
          <cell r="A39372">
            <v>110070000</v>
          </cell>
          <cell r="B39372" t="str">
            <v>CHASSIS TRASEIRO DA CABINE - MB</v>
          </cell>
          <cell r="C39372" t="str">
            <v>UM</v>
          </cell>
        </row>
        <row r="39373">
          <cell r="A39373">
            <v>110071000</v>
          </cell>
          <cell r="B39373" t="str">
            <v>COBERTURA - MB</v>
          </cell>
          <cell r="C39373" t="str">
            <v>UM</v>
          </cell>
        </row>
        <row r="39374">
          <cell r="A39374">
            <v>600469000</v>
          </cell>
          <cell r="B39374" t="str">
            <v>TINTA AMARELA P/DEMARCACAO TRAFEGO - GLOBAL-DTA</v>
          </cell>
          <cell r="C39374" t="str">
            <v>L</v>
          </cell>
        </row>
        <row r="39375">
          <cell r="A39375" t="str">
            <v>teste fiscal</v>
          </cell>
          <cell r="B39375" t="str">
            <v>PARA-CHOQUE fiscal</v>
          </cell>
          <cell r="C39375" t="str">
            <v>UM</v>
          </cell>
        </row>
        <row r="39376">
          <cell r="A39376">
            <v>707855030</v>
          </cell>
          <cell r="B39376" t="str">
            <v>CHAPA REFORCO METALICO PARALAMA</v>
          </cell>
          <cell r="C39376" t="str">
            <v>UM</v>
          </cell>
        </row>
        <row r="39377">
          <cell r="A39377" t="str">
            <v>70785503P</v>
          </cell>
          <cell r="B39377" t="str">
            <v>CHAPA REFORCO METALICO PARALAMA (ECOAT)</v>
          </cell>
          <cell r="C39377" t="str">
            <v>UM</v>
          </cell>
        </row>
        <row r="39378">
          <cell r="A39378">
            <v>807855000</v>
          </cell>
          <cell r="B39378" t="str">
            <v>PARALAMA DIANTEIRO JOST - 70000160678</v>
          </cell>
          <cell r="C39378" t="str">
            <v>UM</v>
          </cell>
        </row>
        <row r="39379">
          <cell r="A39379">
            <v>707855010</v>
          </cell>
          <cell r="B39379" t="str">
            <v>CHAPA MOLDADA PARALAMA DIANT JOST</v>
          </cell>
          <cell r="C39379" t="str">
            <v>UM</v>
          </cell>
        </row>
        <row r="39380">
          <cell r="A39380">
            <v>709497200</v>
          </cell>
          <cell r="B39380" t="str">
            <v>CAMARA DE EXPANSAO DOS GASES PERFURADA</v>
          </cell>
          <cell r="C39380" t="str">
            <v>UM</v>
          </cell>
        </row>
        <row r="39381">
          <cell r="A39381" t="str">
            <v>DD84515020</v>
          </cell>
          <cell r="B39381" t="str">
            <v>MAQUINAS DE CORTE TIPO BANANINHA</v>
          </cell>
          <cell r="C39381" t="str">
            <v>UM</v>
          </cell>
        </row>
        <row r="39382">
          <cell r="A39382">
            <v>200785000</v>
          </cell>
          <cell r="B39382" t="str">
            <v>CAIXA DE MADEIRA KEPLER</v>
          </cell>
          <cell r="C39382" t="str">
            <v>UM</v>
          </cell>
        </row>
        <row r="39383">
          <cell r="A39383">
            <v>200786000</v>
          </cell>
          <cell r="B39383" t="str">
            <v>RACK TALAS SUSPENSYS - 1000000112673</v>
          </cell>
          <cell r="C39383" t="str">
            <v>UM</v>
          </cell>
        </row>
        <row r="39384">
          <cell r="A39384">
            <v>806176000</v>
          </cell>
          <cell r="B39384" t="str">
            <v>TELA DE FECHAMENTO DA GRADE CENTRAL -SCANIA R SERIE 6</v>
          </cell>
          <cell r="C39384" t="str">
            <v>UM</v>
          </cell>
        </row>
        <row r="39385">
          <cell r="A39385">
            <v>116176000</v>
          </cell>
          <cell r="B39385" t="str">
            <v>TELA FECHAMENTO GRADE CENTRAL -SCANIA R SERIE 6</v>
          </cell>
          <cell r="C39385" t="str">
            <v>UM</v>
          </cell>
        </row>
        <row r="39386">
          <cell r="A39386">
            <v>806177000</v>
          </cell>
          <cell r="B39386" t="str">
            <v>GRADE CENTRAL -SCANIA R SERIE 6</v>
          </cell>
          <cell r="C39386" t="str">
            <v>UM</v>
          </cell>
        </row>
        <row r="39387">
          <cell r="A39387">
            <v>116177000</v>
          </cell>
          <cell r="B39387" t="str">
            <v>GRADE CENTRAL -SCANIA R SERIE 6</v>
          </cell>
          <cell r="C39387" t="str">
            <v>UM</v>
          </cell>
        </row>
        <row r="39388">
          <cell r="A39388">
            <v>706458140</v>
          </cell>
          <cell r="B39388" t="str">
            <v>FECHAMENTO TRASEIRO P/ GUINDASTE</v>
          </cell>
          <cell r="C39388" t="str">
            <v>UM</v>
          </cell>
        </row>
        <row r="39389">
          <cell r="A39389" t="str">
            <v>DD84529099</v>
          </cell>
          <cell r="B39389" t="str">
            <v>PARTES DE OUTRAS MAQUINAS</v>
          </cell>
          <cell r="C39389" t="str">
            <v>UM</v>
          </cell>
        </row>
        <row r="39390">
          <cell r="A39390" t="str">
            <v>DD72143000</v>
          </cell>
          <cell r="B39390" t="str">
            <v>BARRAS DE AÇO P/TORNEAR</v>
          </cell>
          <cell r="C39390" t="str">
            <v>UM</v>
          </cell>
        </row>
        <row r="39391">
          <cell r="A39391" t="str">
            <v>80712600D</v>
          </cell>
          <cell r="B39391" t="str">
            <v>LATERAL EXTERNA DIR DO TETO CAB. VOLVO FH</v>
          </cell>
          <cell r="C39391" t="str">
            <v>UM</v>
          </cell>
        </row>
        <row r="39392">
          <cell r="A39392" t="str">
            <v>80712600E</v>
          </cell>
          <cell r="B39392" t="str">
            <v>LATERAL EXTERNA ESQ DO TETO CAB. VOLVO FH</v>
          </cell>
          <cell r="C39392" t="str">
            <v>UM</v>
          </cell>
        </row>
        <row r="39393">
          <cell r="A39393" t="str">
            <v>11712600D</v>
          </cell>
          <cell r="B39393" t="str">
            <v>LATERAL EXTERNA DIR DO TETO CAB. VOLVO FH</v>
          </cell>
          <cell r="C39393" t="str">
            <v>UM</v>
          </cell>
        </row>
        <row r="39394">
          <cell r="A39394" t="str">
            <v>11712600E</v>
          </cell>
          <cell r="B39394" t="str">
            <v>LATERAL EXTERNA ESQ DO TETO CAB. VOLVO FH</v>
          </cell>
          <cell r="C39394" t="str">
            <v>UM</v>
          </cell>
        </row>
        <row r="39395">
          <cell r="A39395">
            <v>200215000</v>
          </cell>
          <cell r="B39395" t="str">
            <v>BOBINA PLASTICO BOLHA  1300 mm 80 MICRAS - RECICLADO</v>
          </cell>
          <cell r="C39395" t="str">
            <v>KG</v>
          </cell>
        </row>
        <row r="39396">
          <cell r="A39396">
            <v>620000078</v>
          </cell>
          <cell r="B39396" t="str">
            <v>REATOR ELETRONICO A.F.2X110W POUP 220V 50-60HZ</v>
          </cell>
          <cell r="C39396" t="str">
            <v>UM</v>
          </cell>
        </row>
        <row r="39397">
          <cell r="A39397">
            <v>700489190</v>
          </cell>
          <cell r="B39397" t="str">
            <v>CHAPA DO ASSOALHO DIREITO</v>
          </cell>
          <cell r="C39397" t="str">
            <v>UM</v>
          </cell>
        </row>
        <row r="39398">
          <cell r="A39398" t="str">
            <v>DD29291029</v>
          </cell>
          <cell r="B39398" t="str">
            <v>OUTROS DIISOCIANATOS DE TOLUENO</v>
          </cell>
          <cell r="C39398" t="str">
            <v>UM</v>
          </cell>
        </row>
        <row r="39399">
          <cell r="A39399">
            <v>200787000</v>
          </cell>
          <cell r="B39399" t="str">
            <v>CAIXA DE MADEIRA (1250 X 1800) C/PAPELAO</v>
          </cell>
          <cell r="C39399" t="str">
            <v>UM</v>
          </cell>
        </row>
        <row r="39400">
          <cell r="A39400">
            <v>200788000</v>
          </cell>
          <cell r="B39400" t="str">
            <v>CAIXA DE MADEIRA (1150 X 1700) C/PAPELAO</v>
          </cell>
          <cell r="C39400" t="str">
            <v>UM</v>
          </cell>
        </row>
        <row r="39401">
          <cell r="A39401">
            <v>701346070</v>
          </cell>
          <cell r="B39401" t="str">
            <v>BLANK DO SUPORTE ESTAMPADO</v>
          </cell>
          <cell r="C39401" t="str">
            <v>UM</v>
          </cell>
        </row>
        <row r="39402">
          <cell r="A39402">
            <v>801349000</v>
          </cell>
          <cell r="B39402" t="str">
            <v>SUPORTE PARA-CHOQUE ACTROS</v>
          </cell>
          <cell r="C39402" t="str">
            <v>UM</v>
          </cell>
        </row>
        <row r="39403">
          <cell r="A39403">
            <v>701349020</v>
          </cell>
          <cell r="B39403" t="str">
            <v>PONTEIRA SUPORTE DO PARA-CHOQUE</v>
          </cell>
          <cell r="C39403" t="str">
            <v>UM</v>
          </cell>
        </row>
        <row r="39404">
          <cell r="A39404" t="str">
            <v>DD90183999</v>
          </cell>
          <cell r="B39404" t="str">
            <v>OUTRAS SERINGAS E AGULHAS</v>
          </cell>
          <cell r="C39404" t="str">
            <v>UM</v>
          </cell>
        </row>
        <row r="39405">
          <cell r="A39405">
            <v>801350000</v>
          </cell>
          <cell r="B39405" t="str">
            <v>PARACHOQUE FRONTAL FPN</v>
          </cell>
          <cell r="C39405" t="str">
            <v>UM</v>
          </cell>
        </row>
        <row r="39406">
          <cell r="A39406">
            <v>111350000</v>
          </cell>
          <cell r="B39406" t="str">
            <v>PARACHOQUE FRONTAL FPN</v>
          </cell>
          <cell r="C39406" t="str">
            <v>UM</v>
          </cell>
        </row>
        <row r="39407">
          <cell r="A39407" t="str">
            <v>DD85072090</v>
          </cell>
          <cell r="B39407" t="str">
            <v>OUTROS ACUMULADORES ELÉTRICOS</v>
          </cell>
          <cell r="C39407" t="str">
            <v>UM</v>
          </cell>
        </row>
        <row r="39408">
          <cell r="A39408">
            <v>701349010</v>
          </cell>
          <cell r="B39408" t="str">
            <v>BARRA DO SUPORTE DO PARA-CHOQUE</v>
          </cell>
          <cell r="C39408" t="str">
            <v>UM</v>
          </cell>
        </row>
        <row r="39409">
          <cell r="A39409" t="str">
            <v>70134902D</v>
          </cell>
          <cell r="B39409" t="str">
            <v>CJ. PONTEIRA SUPORTE DO PARA-CHOQUE</v>
          </cell>
          <cell r="C39409" t="str">
            <v>UM</v>
          </cell>
        </row>
        <row r="39410">
          <cell r="A39410" t="str">
            <v>70134902E</v>
          </cell>
          <cell r="B39410" t="str">
            <v>CJ. PONTEIRA SUPORTE DO PARA-CHOQUE ESQ</v>
          </cell>
          <cell r="C39410" t="str">
            <v>UM</v>
          </cell>
        </row>
        <row r="39411">
          <cell r="A39411" t="str">
            <v>IMOINTER84804100</v>
          </cell>
          <cell r="B39411" t="str">
            <v>MOLDE FRONTAL PARA-CHOQUE</v>
          </cell>
          <cell r="C39411" t="str">
            <v>UM</v>
          </cell>
        </row>
        <row r="39412">
          <cell r="A39412">
            <v>807738000</v>
          </cell>
          <cell r="B39412" t="str">
            <v>DOBRADICA PORTINHOLA BETONEIRA - 29750233</v>
          </cell>
          <cell r="C39412" t="str">
            <v>UM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13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8.xml"/><Relationship Id="rId12" Type="http://schemas.openxmlformats.org/officeDocument/2006/relationships/ctrlProp" Target="../ctrlProps/ctrlProp23.xml"/><Relationship Id="rId17" Type="http://schemas.openxmlformats.org/officeDocument/2006/relationships/ctrlProp" Target="../ctrlProps/ctrlProp28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7.xml"/><Relationship Id="rId11" Type="http://schemas.openxmlformats.org/officeDocument/2006/relationships/ctrlProp" Target="../ctrlProps/ctrlProp22.xml"/><Relationship Id="rId5" Type="http://schemas.openxmlformats.org/officeDocument/2006/relationships/ctrlProp" Target="../ctrlProps/ctrlProp16.xml"/><Relationship Id="rId15" Type="http://schemas.openxmlformats.org/officeDocument/2006/relationships/ctrlProp" Target="../ctrlProps/ctrlProp2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Relationship Id="rId14" Type="http://schemas.openxmlformats.org/officeDocument/2006/relationships/ctrlProp" Target="../ctrlProps/ctrlProp2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1079-F797-40A2-8229-EBFAD1A0AD60}">
  <sheetPr codeName="Planilha1"/>
  <dimension ref="A1:Z73"/>
  <sheetViews>
    <sheetView workbookViewId="0">
      <selection activeCell="E7" sqref="E7"/>
    </sheetView>
  </sheetViews>
  <sheetFormatPr defaultColWidth="0" defaultRowHeight="17.25" x14ac:dyDescent="0.25"/>
  <cols>
    <col min="1" max="1" width="1.28515625" style="3" customWidth="1"/>
    <col min="2" max="2" width="16.42578125" style="3" customWidth="1"/>
    <col min="3" max="3" width="27.7109375" style="3" customWidth="1"/>
    <col min="4" max="4" width="21.28515625" style="3" bestFit="1" customWidth="1"/>
    <col min="5" max="5" width="15.85546875" style="3" customWidth="1"/>
    <col min="6" max="6" width="21.5703125" style="3" bestFit="1" customWidth="1"/>
    <col min="7" max="10" width="3.28515625" style="3" customWidth="1"/>
    <col min="11" max="16384" width="3.28515625" style="2" hidden="1"/>
  </cols>
  <sheetData>
    <row r="1" spans="1:26" x14ac:dyDescent="0.25">
      <c r="A1" s="1"/>
      <c r="B1" s="1"/>
      <c r="C1" s="1"/>
      <c r="D1" s="1"/>
      <c r="E1" s="1"/>
      <c r="F1" s="1"/>
      <c r="G1" s="2"/>
      <c r="H1" s="2"/>
      <c r="I1" s="2"/>
      <c r="J1" s="2"/>
    </row>
    <row r="2" spans="1:26" x14ac:dyDescent="0.25">
      <c r="A2" s="1"/>
      <c r="B2" s="1"/>
      <c r="C2" s="1"/>
      <c r="D2" s="1"/>
      <c r="E2" s="1"/>
      <c r="F2" s="1"/>
      <c r="G2" s="2"/>
      <c r="H2" s="2"/>
      <c r="I2" s="2"/>
      <c r="J2" s="2"/>
    </row>
    <row r="3" spans="1:26" x14ac:dyDescent="0.25">
      <c r="A3" s="1"/>
      <c r="B3" s="265" t="s">
        <v>0</v>
      </c>
      <c r="C3" s="265"/>
      <c r="D3" s="265"/>
      <c r="E3" s="265"/>
      <c r="F3" s="265"/>
      <c r="G3" s="265"/>
      <c r="H3" s="265"/>
      <c r="I3" s="2"/>
      <c r="J3" s="2"/>
    </row>
    <row r="4" spans="1:26" x14ac:dyDescent="0.25">
      <c r="A4" s="1"/>
      <c r="B4" s="1"/>
      <c r="C4" s="1"/>
      <c r="D4" s="1"/>
      <c r="E4" s="1"/>
      <c r="F4" s="1"/>
      <c r="G4" s="2"/>
      <c r="H4" s="2"/>
      <c r="I4" s="2"/>
      <c r="J4" s="2"/>
    </row>
    <row r="5" spans="1:26" ht="18" thickBot="1" x14ac:dyDescent="0.3">
      <c r="A5" s="1"/>
      <c r="B5" s="1"/>
      <c r="C5" s="1"/>
      <c r="D5" s="1"/>
      <c r="E5" s="1"/>
      <c r="F5" s="1"/>
      <c r="G5" s="2"/>
      <c r="H5" s="2"/>
      <c r="I5" s="2"/>
      <c r="J5" s="2"/>
    </row>
    <row r="6" spans="1:26" ht="18" thickBot="1" x14ac:dyDescent="0.3">
      <c r="B6" s="4" t="s">
        <v>1</v>
      </c>
      <c r="C6" s="5" t="s">
        <v>2</v>
      </c>
      <c r="D6" s="5" t="s">
        <v>3</v>
      </c>
      <c r="E6" s="5" t="s">
        <v>4</v>
      </c>
      <c r="F6" s="6" t="s">
        <v>84</v>
      </c>
      <c r="G6" s="2"/>
      <c r="H6" s="2"/>
      <c r="I6" s="2"/>
      <c r="J6" s="2"/>
    </row>
    <row r="7" spans="1:26" ht="18" thickBot="1" x14ac:dyDescent="0.3">
      <c r="B7" s="7">
        <v>4</v>
      </c>
      <c r="C7" s="109">
        <v>15</v>
      </c>
      <c r="D7" s="109">
        <v>550</v>
      </c>
      <c r="E7" s="8" t="s">
        <v>5</v>
      </c>
      <c r="F7" s="9">
        <f>IF(E7="ABS",((B7*C7*D7*C63)/1000000),(IF(E7="PEAD",((B7*C7*D7*C64)/1000000),(IF(E7="PP",((B7*C7*D7*C65)/1000000),1)))*1))</f>
        <v>3.4979999999999997E-2</v>
      </c>
      <c r="G7" s="10"/>
      <c r="H7" s="2"/>
      <c r="I7" s="2"/>
      <c r="J7" s="2"/>
    </row>
    <row r="8" spans="1:26" x14ac:dyDescent="0.25">
      <c r="B8" s="11"/>
      <c r="C8" s="11"/>
      <c r="D8" s="11"/>
      <c r="E8" s="11"/>
      <c r="F8" s="12" t="s">
        <v>6</v>
      </c>
      <c r="G8" s="13"/>
      <c r="H8" s="13"/>
      <c r="I8" s="13"/>
      <c r="J8" s="2"/>
      <c r="M8" s="13"/>
      <c r="N8" s="13"/>
      <c r="O8" s="13"/>
    </row>
    <row r="9" spans="1:26" x14ac:dyDescent="0.25">
      <c r="B9" s="77"/>
      <c r="C9" s="78"/>
      <c r="D9" s="78"/>
      <c r="E9" s="11"/>
      <c r="F9" s="14">
        <f>F7+F7*30%</f>
        <v>4.5473999999999994E-2</v>
      </c>
      <c r="G9" s="13"/>
      <c r="H9" s="13"/>
      <c r="I9" s="13"/>
      <c r="J9" s="2"/>
      <c r="M9" s="13"/>
      <c r="N9" s="13"/>
      <c r="O9" s="13"/>
      <c r="P9" s="10"/>
    </row>
    <row r="10" spans="1:26" x14ac:dyDescent="0.25">
      <c r="B10" s="79"/>
      <c r="C10" s="80"/>
      <c r="D10" s="81"/>
      <c r="E10" s="11"/>
      <c r="F10" s="11"/>
      <c r="G10" s="13"/>
      <c r="H10" s="2"/>
      <c r="I10" s="15"/>
      <c r="J10" s="2"/>
      <c r="M10" s="13"/>
      <c r="N10" s="13"/>
      <c r="O10" s="15"/>
      <c r="P10" s="13"/>
      <c r="Q10" s="13"/>
    </row>
    <row r="11" spans="1:26" x14ac:dyDescent="0.25">
      <c r="B11" s="79"/>
      <c r="C11" s="80"/>
      <c r="D11" s="81"/>
      <c r="E11" s="16"/>
      <c r="F11" s="16"/>
      <c r="G11" s="13"/>
      <c r="H11" s="2"/>
      <c r="I11" s="15"/>
      <c r="J11" s="2"/>
      <c r="M11" s="17"/>
      <c r="N11" s="17"/>
      <c r="O11" s="13"/>
      <c r="P11" s="13"/>
      <c r="Q11" s="18"/>
    </row>
    <row r="12" spans="1:26" x14ac:dyDescent="0.25">
      <c r="B12" s="79"/>
      <c r="C12" s="80"/>
      <c r="D12" s="81"/>
      <c r="E12" s="11"/>
      <c r="F12" s="11"/>
      <c r="G12" s="2"/>
      <c r="H12" s="2"/>
      <c r="I12" s="15"/>
      <c r="J12" s="2"/>
      <c r="M12" s="19"/>
      <c r="N12" s="19"/>
      <c r="O12" s="13"/>
      <c r="P12" s="13"/>
      <c r="Q12" s="18"/>
      <c r="Z12" s="20">
        <v>0.6</v>
      </c>
    </row>
    <row r="13" spans="1:26" x14ac:dyDescent="0.25">
      <c r="B13" s="79"/>
      <c r="C13" s="80"/>
      <c r="D13" s="81"/>
      <c r="E13" s="11"/>
      <c r="F13" s="11"/>
      <c r="G13" s="13"/>
      <c r="H13" s="2"/>
      <c r="I13" s="15"/>
      <c r="J13" s="2"/>
      <c r="M13" s="21"/>
      <c r="N13" s="21"/>
      <c r="O13" s="21"/>
      <c r="P13" s="21"/>
      <c r="Q13" s="21"/>
      <c r="Z13" s="20">
        <v>0.23200000000000001</v>
      </c>
    </row>
    <row r="14" spans="1:26" x14ac:dyDescent="0.25">
      <c r="B14" s="79"/>
      <c r="C14" s="80"/>
      <c r="D14" s="81"/>
      <c r="E14" s="11"/>
      <c r="F14" s="11"/>
      <c r="G14" s="13"/>
      <c r="H14" s="2"/>
      <c r="I14" s="15"/>
      <c r="J14" s="2"/>
      <c r="M14" s="21"/>
      <c r="N14" s="21"/>
      <c r="O14" s="21"/>
      <c r="P14" s="21"/>
      <c r="Q14" s="21"/>
      <c r="Z14" s="20"/>
    </row>
    <row r="15" spans="1:26" x14ac:dyDescent="0.25">
      <c r="B15" s="11"/>
      <c r="C15" s="22"/>
      <c r="D15" s="16"/>
      <c r="E15" s="16"/>
      <c r="F15" s="16"/>
      <c r="G15" s="13"/>
      <c r="H15" s="2"/>
      <c r="I15" s="15"/>
      <c r="J15" s="2"/>
      <c r="O15" s="23"/>
      <c r="P15" s="24"/>
      <c r="Q15" s="24"/>
      <c r="Z15" s="20">
        <v>0.16</v>
      </c>
    </row>
    <row r="16" spans="1:26" x14ac:dyDescent="0.25">
      <c r="E16" s="25"/>
      <c r="F16" s="25"/>
      <c r="G16" s="2"/>
      <c r="H16" s="2"/>
      <c r="I16" s="2"/>
      <c r="J16" s="2"/>
      <c r="O16" s="23"/>
      <c r="P16" s="24"/>
      <c r="Q16" s="24"/>
      <c r="Z16" s="26">
        <f>SUM(Z12:Z15)</f>
        <v>0.99199999999999999</v>
      </c>
    </row>
    <row r="17" spans="1:17" s="13" customFormat="1" ht="15.75" customHeight="1" x14ac:dyDescent="0.25">
      <c r="A17" s="25"/>
      <c r="B17" s="3"/>
      <c r="C17" s="3"/>
      <c r="D17" s="3"/>
      <c r="E17" s="3"/>
      <c r="F17" s="3"/>
      <c r="O17" s="27"/>
      <c r="P17" s="28"/>
      <c r="Q17" s="28"/>
    </row>
    <row r="18" spans="1:17" x14ac:dyDescent="0.25">
      <c r="O18" s="23"/>
      <c r="P18" s="24"/>
      <c r="Q18" s="24"/>
    </row>
    <row r="19" spans="1:17" x14ac:dyDescent="0.25">
      <c r="O19" s="23"/>
      <c r="P19" s="24"/>
      <c r="Q19" s="24"/>
    </row>
    <row r="20" spans="1:17" x14ac:dyDescent="0.25">
      <c r="D20" s="29"/>
      <c r="O20" s="23"/>
      <c r="P20" s="24"/>
      <c r="Q20" s="24"/>
    </row>
    <row r="21" spans="1:17" x14ac:dyDescent="0.25">
      <c r="D21" s="29"/>
      <c r="E21" s="29"/>
      <c r="F21" s="29"/>
      <c r="O21" s="23"/>
      <c r="P21" s="24"/>
      <c r="Q21" s="24"/>
    </row>
    <row r="22" spans="1:17" x14ac:dyDescent="0.25">
      <c r="E22" s="29"/>
      <c r="F22" s="29"/>
      <c r="G22" s="29"/>
      <c r="H22" s="29"/>
      <c r="I22" s="29"/>
    </row>
    <row r="23" spans="1:17" x14ac:dyDescent="0.25">
      <c r="B23" s="30"/>
      <c r="G23" s="29"/>
      <c r="H23" s="29"/>
      <c r="I23" s="29"/>
    </row>
    <row r="25" spans="1:17" x14ac:dyDescent="0.25">
      <c r="B25" s="31"/>
      <c r="I25" s="32"/>
    </row>
    <row r="26" spans="1:17" x14ac:dyDescent="0.25">
      <c r="I26" s="32"/>
    </row>
    <row r="30" spans="1:17" x14ac:dyDescent="0.25">
      <c r="D30" s="33"/>
    </row>
    <row r="31" spans="1:17" x14ac:dyDescent="0.25">
      <c r="E31" s="33"/>
      <c r="F31" s="34"/>
    </row>
    <row r="32" spans="1:17" x14ac:dyDescent="0.25">
      <c r="B32" s="33"/>
      <c r="C32" s="33"/>
      <c r="G32" s="34"/>
      <c r="H32" s="32"/>
      <c r="I32" s="32"/>
      <c r="L32" s="17"/>
      <c r="M32" s="17"/>
    </row>
    <row r="45" spans="20:20" x14ac:dyDescent="0.25">
      <c r="T45" s="35"/>
    </row>
    <row r="63" spans="2:3" x14ac:dyDescent="0.25">
      <c r="B63" s="3" t="s">
        <v>5</v>
      </c>
      <c r="C63" s="3">
        <v>1.06</v>
      </c>
    </row>
    <row r="64" spans="2:3" x14ac:dyDescent="0.25">
      <c r="B64" s="3" t="s">
        <v>7</v>
      </c>
      <c r="C64" s="3">
        <v>0.96</v>
      </c>
    </row>
    <row r="65" spans="2:3" x14ac:dyDescent="0.25">
      <c r="B65" s="3" t="s">
        <v>8</v>
      </c>
      <c r="C65" s="3">
        <v>0.95</v>
      </c>
    </row>
    <row r="67" spans="2:3" x14ac:dyDescent="0.25">
      <c r="B67" s="3" t="s">
        <v>9</v>
      </c>
      <c r="C67" s="36">
        <v>4</v>
      </c>
    </row>
    <row r="68" spans="2:3" x14ac:dyDescent="0.25">
      <c r="C68" s="36">
        <v>5.75</v>
      </c>
    </row>
    <row r="69" spans="2:3" x14ac:dyDescent="0.25">
      <c r="C69" s="36">
        <v>3</v>
      </c>
    </row>
    <row r="70" spans="2:3" x14ac:dyDescent="0.25">
      <c r="C70" s="36">
        <v>6.5</v>
      </c>
    </row>
    <row r="71" spans="2:3" x14ac:dyDescent="0.25">
      <c r="C71" s="36">
        <v>2</v>
      </c>
    </row>
    <row r="72" spans="2:3" x14ac:dyDescent="0.25">
      <c r="C72" s="36">
        <v>1.5</v>
      </c>
    </row>
    <row r="73" spans="2:3" x14ac:dyDescent="0.25">
      <c r="C73" s="36">
        <v>5</v>
      </c>
    </row>
  </sheetData>
  <sheetProtection sheet="1" objects="1" scenarios="1" selectLockedCells="1"/>
  <mergeCells count="1">
    <mergeCell ref="B3:H3"/>
  </mergeCells>
  <conditionalFormatting sqref="F7">
    <cfRule type="cellIs" dxfId="9" priority="1" stopIfTrue="1" operator="equal">
      <formula>"material não cadastrado"</formula>
    </cfRule>
  </conditionalFormatting>
  <dataValidations count="2">
    <dataValidation type="list" errorStyle="warning" showInputMessage="1" showErrorMessage="1" errorTitle="VERIFIQUE O VALOR DIGITADO" promptTitle="valor digitado não confere" sqref="E7" xr:uid="{119CD7C2-AEDA-496E-93D5-506B0A15F3CF}">
      <formula1>$B$63:$B$65</formula1>
    </dataValidation>
    <dataValidation type="list" allowBlank="1" showInputMessage="1" showErrorMessage="1" sqref="B7" xr:uid="{9F2C4D1F-6E76-409C-B00C-3DB7CFF1D582}">
      <formula1>$C$67:$C$73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4459-A2BD-44A6-8E1A-BBADF862A6B3}">
  <sheetPr codeName="Planilha3"/>
  <dimension ref="A1:IV86"/>
  <sheetViews>
    <sheetView tabSelected="1" topLeftCell="A29" zoomScaleNormal="100" workbookViewId="0">
      <selection activeCell="B35" sqref="B35:D36"/>
    </sheetView>
  </sheetViews>
  <sheetFormatPr defaultColWidth="16" defaultRowHeight="0" customHeight="1" zeroHeight="1" x14ac:dyDescent="0.25"/>
  <cols>
    <col min="1" max="3" width="16" style="37"/>
    <col min="4" max="4" width="12.28515625" style="37" customWidth="1"/>
    <col min="5" max="5" width="16" style="37"/>
    <col min="6" max="6" width="4.42578125" style="37" customWidth="1"/>
    <col min="7" max="12" width="16" style="37"/>
    <col min="13" max="13" width="16" style="38"/>
    <col min="14" max="16384" width="16" style="37"/>
  </cols>
  <sheetData>
    <row r="1" spans="1:256" ht="32.25" customHeight="1" thickBot="1" x14ac:dyDescent="0.3">
      <c r="A1" s="321" t="s">
        <v>10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</row>
    <row r="2" spans="1:256" ht="21" customHeight="1" thickBot="1" x14ac:dyDescent="0.3">
      <c r="A2" s="322" t="s">
        <v>11</v>
      </c>
      <c r="B2" s="322"/>
      <c r="C2" s="323"/>
      <c r="D2" s="323"/>
      <c r="E2" s="323"/>
      <c r="F2" s="324" t="s">
        <v>12</v>
      </c>
      <c r="G2" s="324"/>
      <c r="H2" s="325"/>
      <c r="I2" s="325"/>
      <c r="J2" s="39" t="s">
        <v>13</v>
      </c>
      <c r="K2" s="40">
        <v>100</v>
      </c>
      <c r="IV2" s="38"/>
    </row>
    <row r="3" spans="1:256" ht="18" x14ac:dyDescent="0.25">
      <c r="A3" s="326" t="s">
        <v>14</v>
      </c>
      <c r="B3" s="326"/>
      <c r="C3" s="326"/>
      <c r="D3" s="326"/>
      <c r="E3" s="326"/>
      <c r="F3" s="326"/>
      <c r="G3" s="326"/>
      <c r="H3" s="326"/>
      <c r="I3" s="326"/>
      <c r="J3" s="326"/>
      <c r="K3" s="326"/>
    </row>
    <row r="4" spans="1:256" ht="12.75" customHeight="1" x14ac:dyDescent="0.25">
      <c r="A4" s="328" t="s">
        <v>15</v>
      </c>
      <c r="B4" s="329" t="s">
        <v>16</v>
      </c>
      <c r="C4" s="329"/>
      <c r="D4" s="329"/>
      <c r="E4" s="330" t="s">
        <v>17</v>
      </c>
      <c r="F4" s="300" t="s">
        <v>18</v>
      </c>
      <c r="G4" s="300" t="s">
        <v>19</v>
      </c>
      <c r="H4" s="300"/>
      <c r="I4" s="300" t="s">
        <v>20</v>
      </c>
      <c r="J4" s="300"/>
      <c r="K4" s="309" t="s">
        <v>21</v>
      </c>
    </row>
    <row r="5" spans="1:256" ht="15" x14ac:dyDescent="0.25">
      <c r="A5" s="328"/>
      <c r="B5" s="329"/>
      <c r="C5" s="329"/>
      <c r="D5" s="329"/>
      <c r="E5" s="330"/>
      <c r="F5" s="300"/>
      <c r="G5" s="300"/>
      <c r="H5" s="300"/>
      <c r="I5" s="300"/>
      <c r="J5" s="300"/>
      <c r="K5" s="309"/>
    </row>
    <row r="6" spans="1:256" s="46" customFormat="1" ht="18.75" customHeight="1" x14ac:dyDescent="0.25">
      <c r="A6" s="41">
        <v>109299000</v>
      </c>
      <c r="B6" s="281" t="s">
        <v>22</v>
      </c>
      <c r="C6" s="281"/>
      <c r="D6" s="281"/>
      <c r="E6" s="43">
        <v>0.16</v>
      </c>
      <c r="F6" s="44" t="s">
        <v>23</v>
      </c>
      <c r="G6" s="319">
        <v>7.31</v>
      </c>
      <c r="H6" s="319"/>
      <c r="I6" s="327"/>
      <c r="J6" s="327"/>
      <c r="K6" s="45">
        <f t="shared" ref="K6:K21" si="0">E6*G6</f>
        <v>1.1696</v>
      </c>
      <c r="M6" s="47"/>
    </row>
    <row r="7" spans="1:256" s="46" customFormat="1" ht="18.75" customHeight="1" x14ac:dyDescent="0.25">
      <c r="A7" s="41">
        <v>1064003000</v>
      </c>
      <c r="B7" s="281" t="s">
        <v>775</v>
      </c>
      <c r="C7" s="281"/>
      <c r="D7" s="281"/>
      <c r="E7" s="43"/>
      <c r="F7" s="44" t="s">
        <v>23</v>
      </c>
      <c r="G7" s="319">
        <v>28.75</v>
      </c>
      <c r="H7" s="319"/>
      <c r="I7" s="327"/>
      <c r="J7" s="327"/>
      <c r="K7" s="45">
        <f t="shared" si="0"/>
        <v>0</v>
      </c>
      <c r="M7" s="47"/>
    </row>
    <row r="8" spans="1:256" s="46" customFormat="1" ht="18.75" customHeight="1" x14ac:dyDescent="0.25">
      <c r="A8" s="41">
        <v>107679000</v>
      </c>
      <c r="B8" s="281" t="s">
        <v>24</v>
      </c>
      <c r="C8" s="281"/>
      <c r="D8" s="281"/>
      <c r="E8" s="43"/>
      <c r="F8" s="44" t="s">
        <v>23</v>
      </c>
      <c r="G8" s="319">
        <v>6.76</v>
      </c>
      <c r="H8" s="319"/>
      <c r="I8" s="320"/>
      <c r="J8" s="320"/>
      <c r="K8" s="45">
        <f t="shared" si="0"/>
        <v>0</v>
      </c>
      <c r="M8" s="47"/>
    </row>
    <row r="9" spans="1:256" s="46" customFormat="1" ht="18.75" customHeight="1" x14ac:dyDescent="0.25">
      <c r="A9" s="41">
        <v>107676000</v>
      </c>
      <c r="B9" s="281" t="s">
        <v>25</v>
      </c>
      <c r="C9" s="281"/>
      <c r="D9" s="281"/>
      <c r="E9" s="43"/>
      <c r="F9" s="44" t="s">
        <v>23</v>
      </c>
      <c r="G9" s="319">
        <v>8.5399999999999991</v>
      </c>
      <c r="H9" s="319"/>
      <c r="I9" s="320"/>
      <c r="J9" s="320"/>
      <c r="K9" s="45">
        <f t="shared" si="0"/>
        <v>0</v>
      </c>
      <c r="M9" s="47"/>
    </row>
    <row r="10" spans="1:256" s="46" customFormat="1" ht="18.75" customHeight="1" x14ac:dyDescent="0.25">
      <c r="A10" s="41">
        <v>106546000</v>
      </c>
      <c r="B10" s="281" t="s">
        <v>113</v>
      </c>
      <c r="C10" s="281"/>
      <c r="D10" s="281"/>
      <c r="E10" s="43"/>
      <c r="F10" s="44" t="s">
        <v>23</v>
      </c>
      <c r="G10" s="319">
        <v>4.2525000000000004</v>
      </c>
      <c r="H10" s="319"/>
      <c r="I10" s="320"/>
      <c r="J10" s="320"/>
      <c r="K10" s="45">
        <f t="shared" si="0"/>
        <v>0</v>
      </c>
      <c r="M10" s="47"/>
    </row>
    <row r="11" spans="1:256" s="46" customFormat="1" ht="18.75" customHeight="1" x14ac:dyDescent="0.25">
      <c r="A11" s="41">
        <v>100755000</v>
      </c>
      <c r="B11" s="281" t="str">
        <f>IF(A11="","",VLOOKUP(A11,'[3]Dados MSQUERY Texto 18.02.2014'!$A$1:$D$65533,2,FALSE))</f>
        <v>CHAPA DE ACO 3,00 mm FQ 1200 x 3000  - SAE 1008 DEC</v>
      </c>
      <c r="C11" s="281"/>
      <c r="D11" s="281"/>
      <c r="E11" s="43"/>
      <c r="F11" s="44" t="s">
        <v>23</v>
      </c>
      <c r="G11" s="319">
        <v>6.87</v>
      </c>
      <c r="H11" s="319"/>
      <c r="I11" s="320"/>
      <c r="J11" s="320"/>
      <c r="K11" s="45">
        <f t="shared" ref="K11:K18" si="1">E11*G11</f>
        <v>0</v>
      </c>
      <c r="M11" s="47"/>
    </row>
    <row r="12" spans="1:256" s="46" customFormat="1" ht="18.75" customHeight="1" x14ac:dyDescent="0.25">
      <c r="A12" s="41">
        <v>100106000</v>
      </c>
      <c r="B12" s="281" t="str">
        <f>IF(A12="","",VLOOKUP(A12,'[3]Dados MSQUERY Texto 18.02.2014'!$A$1:$D$65533,2,FALSE))</f>
        <v>CHAPA DE ACO 1,50mm FF 1200 x 3000 NBR5915 EM</v>
      </c>
      <c r="C12" s="281"/>
      <c r="D12" s="281"/>
      <c r="E12" s="43"/>
      <c r="F12" s="44" t="s">
        <v>23</v>
      </c>
      <c r="G12" s="319">
        <v>5.91</v>
      </c>
      <c r="H12" s="319"/>
      <c r="I12" s="320"/>
      <c r="J12" s="320"/>
      <c r="K12" s="45">
        <f t="shared" ref="K12" si="2">E12*G12</f>
        <v>0</v>
      </c>
      <c r="M12" s="47"/>
    </row>
    <row r="13" spans="1:256" s="46" customFormat="1" ht="18.75" customHeight="1" x14ac:dyDescent="0.25">
      <c r="A13" s="41">
        <v>109796000</v>
      </c>
      <c r="B13" s="281" t="str">
        <f>IF(A13="","",VLOOKUP(A13,'[3]Dados MSQUERY Texto 18.02.2014'!$A$1:$D$65533,2,FALSE))</f>
        <v>CHAPA DE ACO 1,90mm FF 1500 x 3000</v>
      </c>
      <c r="C13" s="281"/>
      <c r="D13" s="281"/>
      <c r="E13" s="43"/>
      <c r="F13" s="44" t="s">
        <v>23</v>
      </c>
      <c r="G13" s="319">
        <v>5.0438000000000001</v>
      </c>
      <c r="H13" s="319"/>
      <c r="I13" s="320"/>
      <c r="J13" s="320"/>
      <c r="K13" s="45">
        <f t="shared" si="1"/>
        <v>0</v>
      </c>
      <c r="M13" s="47"/>
    </row>
    <row r="14" spans="1:256" s="46" customFormat="1" ht="18.75" customHeight="1" x14ac:dyDescent="0.25">
      <c r="A14" s="192">
        <v>106039000</v>
      </c>
      <c r="B14" s="281" t="str">
        <f>IF(A14="","",VLOOKUP(A14,'[3]Dados MSQUERY Texto 18.02.2014'!$A$1:$D$65533,2,FALSE))</f>
        <v>CHAPA DE ACO 4,25mm FQ 1200 x 3000 - NBR 6656 LNE - 38</v>
      </c>
      <c r="C14" s="281"/>
      <c r="D14" s="281"/>
      <c r="E14" s="193"/>
      <c r="F14" s="194" t="s">
        <v>23</v>
      </c>
      <c r="G14" s="296">
        <v>5.8490000000000002</v>
      </c>
      <c r="H14" s="297"/>
      <c r="I14" s="298"/>
      <c r="J14" s="299"/>
      <c r="K14" s="195">
        <f t="shared" si="1"/>
        <v>0</v>
      </c>
      <c r="M14" s="47"/>
    </row>
    <row r="15" spans="1:256" s="46" customFormat="1" ht="18.75" customHeight="1" x14ac:dyDescent="0.25">
      <c r="A15" s="192">
        <v>103085000</v>
      </c>
      <c r="B15" s="281" t="str">
        <f>IF(A15="","",VLOOKUP(A15,'[3]Dados MSQUERY Texto 18.02.2014'!$A$1:$D$65533,2,FALSE))</f>
        <v>CHAPA DE ACO 6,35mm FQ 1200 x 3000 - SAE 1010/20</v>
      </c>
      <c r="C15" s="281"/>
      <c r="D15" s="281"/>
      <c r="E15" s="193"/>
      <c r="F15" s="44" t="s">
        <v>23</v>
      </c>
      <c r="G15" s="296">
        <v>4.22</v>
      </c>
      <c r="H15" s="297"/>
      <c r="I15" s="298"/>
      <c r="J15" s="299"/>
      <c r="K15" s="195">
        <f t="shared" ref="K15" si="3">E15*G15</f>
        <v>0</v>
      </c>
      <c r="M15" s="47"/>
    </row>
    <row r="16" spans="1:256" s="46" customFormat="1" ht="18.75" customHeight="1" x14ac:dyDescent="0.25">
      <c r="A16" s="192">
        <v>109389000</v>
      </c>
      <c r="B16" s="331" t="s">
        <v>811</v>
      </c>
      <c r="C16" s="332"/>
      <c r="D16" s="333"/>
      <c r="E16" s="193"/>
      <c r="F16" s="44" t="s">
        <v>23</v>
      </c>
      <c r="G16" s="296">
        <v>6.87</v>
      </c>
      <c r="H16" s="297"/>
      <c r="I16" s="298"/>
      <c r="J16" s="299"/>
      <c r="K16" s="195">
        <f t="shared" si="1"/>
        <v>0</v>
      </c>
      <c r="M16" s="47"/>
    </row>
    <row r="17" spans="1:13" s="46" customFormat="1" ht="18.75" customHeight="1" x14ac:dyDescent="0.25">
      <c r="A17" s="192">
        <v>103209000</v>
      </c>
      <c r="B17" s="281" t="str">
        <f>IF(A17="","",VLOOKUP(A17,'[3]Dados MSQUERY Texto 18.02.2014'!$A$1:$D$65533,2,FALSE))</f>
        <v>CHAPA DE ACO 1,20mm FF 1200 x 3000 EM</v>
      </c>
      <c r="C17" s="281"/>
      <c r="D17" s="281"/>
      <c r="E17" s="193"/>
      <c r="F17" s="194" t="s">
        <v>23</v>
      </c>
      <c r="G17" s="296">
        <v>5.1083999999999996</v>
      </c>
      <c r="H17" s="297"/>
      <c r="I17" s="298"/>
      <c r="J17" s="299"/>
      <c r="K17" s="195">
        <f t="shared" si="1"/>
        <v>0</v>
      </c>
      <c r="M17" s="47"/>
    </row>
    <row r="18" spans="1:13" s="46" customFormat="1" ht="18.75" customHeight="1" x14ac:dyDescent="0.25">
      <c r="A18" s="192">
        <v>106475000</v>
      </c>
      <c r="B18" s="281" t="s">
        <v>807</v>
      </c>
      <c r="C18" s="281"/>
      <c r="D18" s="281"/>
      <c r="E18" s="193"/>
      <c r="F18" s="194" t="s">
        <v>808</v>
      </c>
      <c r="G18" s="296">
        <v>39.283000000000001</v>
      </c>
      <c r="H18" s="297"/>
      <c r="I18" s="298"/>
      <c r="J18" s="299"/>
      <c r="K18" s="195">
        <f t="shared" si="1"/>
        <v>0</v>
      </c>
      <c r="M18" s="47"/>
    </row>
    <row r="19" spans="1:13" ht="24.75" customHeight="1" x14ac:dyDescent="0.25">
      <c r="A19" s="199">
        <v>100634000</v>
      </c>
      <c r="B19" s="313" t="str">
        <f>IF(A19="","",VLOOKUP(A19,'[3]Dados MSQUERY Texto 18.02.2014'!$A$1:$D$65533,2,FALSE))</f>
        <v>PRIMER PRETO IMERSAO BASE D. AGUA</v>
      </c>
      <c r="C19" s="313"/>
      <c r="D19" s="313"/>
      <c r="E19" s="200"/>
      <c r="F19" s="201" t="s">
        <v>777</v>
      </c>
      <c r="G19" s="314">
        <v>23.53</v>
      </c>
      <c r="H19" s="314"/>
      <c r="I19" s="315"/>
      <c r="J19" s="315"/>
      <c r="K19" s="45">
        <f t="shared" si="0"/>
        <v>0</v>
      </c>
    </row>
    <row r="20" spans="1:13" ht="24.75" customHeight="1" x14ac:dyDescent="0.25">
      <c r="A20" s="54">
        <v>100106000</v>
      </c>
      <c r="B20" s="316" t="s">
        <v>820</v>
      </c>
      <c r="C20" s="316"/>
      <c r="D20" s="316"/>
      <c r="E20" s="202"/>
      <c r="F20" s="202" t="s">
        <v>23</v>
      </c>
      <c r="G20" s="317">
        <v>5.8372999999999999</v>
      </c>
      <c r="H20" s="317"/>
      <c r="I20" s="318"/>
      <c r="J20" s="318"/>
      <c r="K20" s="198">
        <f t="shared" ref="K20" si="4">E20*G20</f>
        <v>0</v>
      </c>
    </row>
    <row r="21" spans="1:13" ht="24.75" customHeight="1" x14ac:dyDescent="0.25">
      <c r="A21" s="54">
        <v>107670000</v>
      </c>
      <c r="B21" s="316" t="s">
        <v>819</v>
      </c>
      <c r="C21" s="316"/>
      <c r="D21" s="316"/>
      <c r="E21" s="202"/>
      <c r="F21" s="202" t="s">
        <v>23</v>
      </c>
      <c r="G21" s="317">
        <v>5.91</v>
      </c>
      <c r="H21" s="317"/>
      <c r="I21" s="318"/>
      <c r="J21" s="318"/>
      <c r="K21" s="198">
        <f t="shared" si="0"/>
        <v>0</v>
      </c>
    </row>
    <row r="22" spans="1:13" ht="12.75" customHeight="1" thickBot="1" x14ac:dyDescent="0.3">
      <c r="A22" s="292" t="s">
        <v>26</v>
      </c>
      <c r="B22" s="292"/>
      <c r="C22" s="292"/>
      <c r="D22" s="292"/>
      <c r="E22" s="292"/>
      <c r="F22" s="292"/>
      <c r="G22" s="292"/>
      <c r="H22" s="292"/>
      <c r="I22" s="292"/>
      <c r="J22" s="292"/>
      <c r="K22" s="48">
        <f>SUM(K6:K19)</f>
        <v>1.1696</v>
      </c>
    </row>
    <row r="23" spans="1:13" ht="18" customHeight="1" thickBot="1" x14ac:dyDescent="0.3">
      <c r="A23" s="276"/>
      <c r="B23" s="276"/>
      <c r="C23" s="276"/>
      <c r="D23" s="276"/>
      <c r="E23" s="276"/>
      <c r="F23" s="276"/>
      <c r="G23" s="276"/>
      <c r="H23" s="276"/>
      <c r="I23" s="276"/>
      <c r="J23" s="276"/>
      <c r="K23" s="276"/>
    </row>
    <row r="24" spans="1:13" ht="12.75" customHeight="1" x14ac:dyDescent="0.25">
      <c r="A24" s="303" t="s">
        <v>27</v>
      </c>
      <c r="B24" s="303"/>
      <c r="C24" s="303"/>
      <c r="D24" s="303"/>
      <c r="E24" s="303"/>
      <c r="F24" s="303"/>
      <c r="G24" s="303"/>
      <c r="H24" s="303"/>
      <c r="I24" s="303"/>
      <c r="J24" s="303"/>
      <c r="K24" s="303"/>
    </row>
    <row r="25" spans="1:13" ht="15" x14ac:dyDescent="0.25">
      <c r="A25" s="310" t="s">
        <v>28</v>
      </c>
      <c r="B25" s="311" t="s">
        <v>29</v>
      </c>
      <c r="C25" s="300" t="s">
        <v>17</v>
      </c>
      <c r="D25" s="300" t="s">
        <v>18</v>
      </c>
      <c r="E25" s="312" t="s">
        <v>30</v>
      </c>
      <c r="F25" s="312"/>
      <c r="G25" s="312"/>
      <c r="H25" s="300" t="s">
        <v>20</v>
      </c>
      <c r="I25" s="300"/>
      <c r="J25" s="300" t="s">
        <v>31</v>
      </c>
      <c r="K25" s="309" t="s">
        <v>32</v>
      </c>
    </row>
    <row r="26" spans="1:13" s="46" customFormat="1" ht="24.75" customHeight="1" x14ac:dyDescent="0.25">
      <c r="A26" s="310"/>
      <c r="B26" s="311"/>
      <c r="C26" s="300"/>
      <c r="D26" s="300"/>
      <c r="E26" s="312"/>
      <c r="F26" s="312"/>
      <c r="G26" s="312"/>
      <c r="H26" s="300"/>
      <c r="I26" s="300"/>
      <c r="J26" s="300"/>
      <c r="K26" s="309"/>
      <c r="M26" s="47"/>
    </row>
    <row r="27" spans="1:13" s="46" customFormat="1" ht="24.75" customHeight="1" x14ac:dyDescent="0.25">
      <c r="A27" s="49"/>
      <c r="B27" s="42"/>
      <c r="C27" s="50"/>
      <c r="D27" s="49"/>
      <c r="E27" s="302"/>
      <c r="F27" s="302"/>
      <c r="G27" s="302"/>
      <c r="H27" s="281"/>
      <c r="I27" s="281"/>
      <c r="J27" s="51"/>
      <c r="K27" s="52">
        <f>J27*C27</f>
        <v>0</v>
      </c>
      <c r="M27" s="47"/>
    </row>
    <row r="28" spans="1:13" s="46" customFormat="1" ht="24.75" customHeight="1" x14ac:dyDescent="0.25">
      <c r="A28" s="49"/>
      <c r="B28" s="42"/>
      <c r="C28" s="49"/>
      <c r="D28" s="49"/>
      <c r="E28" s="302"/>
      <c r="F28" s="302"/>
      <c r="G28" s="302"/>
      <c r="H28" s="281"/>
      <c r="I28" s="281"/>
      <c r="J28" s="51"/>
      <c r="K28" s="52">
        <f>J28*C28</f>
        <v>0</v>
      </c>
      <c r="M28" s="47"/>
    </row>
    <row r="29" spans="1:13" ht="12.75" customHeight="1" x14ac:dyDescent="0.25">
      <c r="A29" s="49"/>
      <c r="B29" s="42"/>
      <c r="C29" s="49"/>
      <c r="D29" s="49"/>
      <c r="E29" s="302"/>
      <c r="F29" s="302"/>
      <c r="G29" s="302"/>
      <c r="H29" s="281"/>
      <c r="I29" s="281"/>
      <c r="J29" s="51"/>
      <c r="K29" s="52">
        <f>J29*C29</f>
        <v>0</v>
      </c>
    </row>
    <row r="30" spans="1:13" ht="12.75" customHeight="1" thickBot="1" x14ac:dyDescent="0.3">
      <c r="A30" s="292" t="s">
        <v>33</v>
      </c>
      <c r="B30" s="292"/>
      <c r="C30" s="292"/>
      <c r="D30" s="292"/>
      <c r="E30" s="292"/>
      <c r="F30" s="292"/>
      <c r="G30" s="292"/>
      <c r="H30" s="292"/>
      <c r="I30" s="292"/>
      <c r="J30" s="292"/>
      <c r="K30" s="48">
        <f>SUM(K27:K29)</f>
        <v>0</v>
      </c>
    </row>
    <row r="31" spans="1:13" ht="18" customHeight="1" thickBot="1" x14ac:dyDescent="0.3">
      <c r="A31" s="276"/>
      <c r="B31" s="276"/>
      <c r="C31" s="276"/>
      <c r="D31" s="276"/>
      <c r="E31" s="276"/>
      <c r="F31" s="276"/>
      <c r="G31" s="276"/>
      <c r="H31" s="276"/>
      <c r="I31" s="276"/>
      <c r="J31" s="276"/>
      <c r="K31" s="276"/>
    </row>
    <row r="32" spans="1:13" ht="19.5" customHeight="1" x14ac:dyDescent="0.25">
      <c r="A32" s="303" t="s">
        <v>34</v>
      </c>
      <c r="B32" s="303"/>
      <c r="C32" s="286"/>
      <c r="D32" s="286"/>
      <c r="E32" s="303"/>
      <c r="F32" s="303"/>
      <c r="G32" s="303"/>
      <c r="H32" s="303"/>
      <c r="I32" s="303"/>
      <c r="J32" s="303"/>
      <c r="K32" s="303"/>
      <c r="M32" s="38">
        <v>1</v>
      </c>
    </row>
    <row r="33" spans="1:14" ht="19.5" customHeight="1" x14ac:dyDescent="0.25">
      <c r="A33" s="304" t="s">
        <v>35</v>
      </c>
      <c r="B33" s="305" t="s">
        <v>36</v>
      </c>
      <c r="C33" s="307" t="s">
        <v>37</v>
      </c>
      <c r="D33" s="307" t="s">
        <v>38</v>
      </c>
      <c r="E33" s="308" t="s">
        <v>39</v>
      </c>
      <c r="F33" s="300"/>
      <c r="G33" s="300" t="s">
        <v>40</v>
      </c>
      <c r="H33" s="300" t="s">
        <v>41</v>
      </c>
      <c r="I33" s="300" t="s">
        <v>42</v>
      </c>
      <c r="J33" s="300" t="s">
        <v>43</v>
      </c>
      <c r="K33" s="301" t="s">
        <v>44</v>
      </c>
      <c r="M33" s="38">
        <v>2</v>
      </c>
    </row>
    <row r="34" spans="1:14" s="46" customFormat="1" ht="19.5" customHeight="1" x14ac:dyDescent="0.25">
      <c r="A34" s="304"/>
      <c r="B34" s="306"/>
      <c r="C34" s="307"/>
      <c r="D34" s="307"/>
      <c r="E34" s="308"/>
      <c r="F34" s="300"/>
      <c r="G34" s="300"/>
      <c r="H34" s="300"/>
      <c r="I34" s="300"/>
      <c r="J34" s="300"/>
      <c r="K34" s="301"/>
      <c r="L34" s="46">
        <f>I35*H35</f>
        <v>0.30000000000000004</v>
      </c>
      <c r="M34" s="47">
        <v>3</v>
      </c>
    </row>
    <row r="35" spans="1:14" s="46" customFormat="1" ht="19.5" customHeight="1" x14ac:dyDescent="0.25">
      <c r="A35" s="41">
        <v>10</v>
      </c>
      <c r="B35" s="53" t="s">
        <v>45</v>
      </c>
      <c r="C35" s="54">
        <v>359</v>
      </c>
      <c r="D35" s="55" t="s">
        <v>46</v>
      </c>
      <c r="E35" s="291" t="str">
        <f>IF(D35="","",VLOOKUP(D35,'GRUPO MÁQUINA 2025'!A2:B400,2,0))</f>
        <v>GUILHOTINA MECANICA NEWTON</v>
      </c>
      <c r="F35" s="281"/>
      <c r="G35" s="42">
        <v>4.5</v>
      </c>
      <c r="H35" s="42">
        <v>0.1</v>
      </c>
      <c r="I35" s="42">
        <v>3</v>
      </c>
      <c r="J35" s="56">
        <f>IF(C35&lt;&gt;"",VLOOKUP(C35,'CENTRO DE CUSTO'!$A$3:$C$536,3,0)*G35/$K$2/60,"")</f>
        <v>0.105</v>
      </c>
      <c r="K35" s="57">
        <f>IF(C35&lt;&gt;"",VLOOKUP(C35,'CENTRO DE CUSTO'!$A$3:$C$536,3,0)*H35/60*I35,"")</f>
        <v>0.7</v>
      </c>
      <c r="L35" s="46">
        <f t="shared" ref="L35:L48" si="5">I36*H36</f>
        <v>0.2</v>
      </c>
      <c r="M35" s="47">
        <v>4</v>
      </c>
    </row>
    <row r="36" spans="1:14" s="46" customFormat="1" ht="19.5" customHeight="1" x14ac:dyDescent="0.25">
      <c r="A36" s="41">
        <v>20</v>
      </c>
      <c r="B36" s="53" t="s">
        <v>47</v>
      </c>
      <c r="C36" s="54">
        <v>359</v>
      </c>
      <c r="D36" s="55" t="s">
        <v>46</v>
      </c>
      <c r="E36" s="291" t="str">
        <f>IF(D36="","",VLOOKUP(D36,'GRUPO MÁQUINA 2025'!A3:B401,2,0))</f>
        <v>GUILHOTINA MECANICA NEWTON</v>
      </c>
      <c r="F36" s="281"/>
      <c r="G36" s="42">
        <v>4.5</v>
      </c>
      <c r="H36" s="42">
        <v>0.1</v>
      </c>
      <c r="I36" s="42">
        <v>2</v>
      </c>
      <c r="J36" s="56">
        <f>IF(C36&lt;&gt;"",VLOOKUP(C36,'CENTRO DE CUSTO'!$A$3:$C$536,3,0)*G36/$K$2/60,"")</f>
        <v>0.105</v>
      </c>
      <c r="K36" s="57">
        <f>IF(C36&lt;&gt;"",VLOOKUP(C36,'CENTRO DE CUSTO'!$A$3:$C$536,3,0)*H36/60*I36,"")</f>
        <v>0.46666666666666667</v>
      </c>
      <c r="L36" s="46">
        <f t="shared" si="5"/>
        <v>0</v>
      </c>
      <c r="M36" s="47">
        <v>5</v>
      </c>
    </row>
    <row r="37" spans="1:14" s="46" customFormat="1" ht="19.5" customHeight="1" x14ac:dyDescent="0.25">
      <c r="A37" s="41">
        <v>30</v>
      </c>
      <c r="B37" s="53"/>
      <c r="C37" s="54"/>
      <c r="D37" s="55"/>
      <c r="E37" s="291" t="str">
        <f>IF(D37="","",VLOOKUP(D37,'GRUPO MÁQUINA 2025'!A4:B402,2,0))</f>
        <v/>
      </c>
      <c r="F37" s="281"/>
      <c r="G37" s="42"/>
      <c r="H37" s="42"/>
      <c r="I37" s="42"/>
      <c r="J37" s="56" t="str">
        <f>IF(C37&lt;&gt;"",VLOOKUP(C37,'CENTRO DE CUSTO'!$A$3:$C$536,3,0)*G37/$K$2/60,"")</f>
        <v/>
      </c>
      <c r="K37" s="57" t="str">
        <f>IF(C37&lt;&gt;"",VLOOKUP(C37,'CENTRO DE CUSTO'!$A$3:$C$536,3,0)*H37/60*I37,"")</f>
        <v/>
      </c>
      <c r="L37" s="46">
        <f t="shared" si="5"/>
        <v>0</v>
      </c>
      <c r="M37" s="47">
        <v>6</v>
      </c>
    </row>
    <row r="38" spans="1:14" s="46" customFormat="1" ht="19.5" customHeight="1" x14ac:dyDescent="0.25">
      <c r="A38" s="41">
        <v>40</v>
      </c>
      <c r="B38" s="53" t="s">
        <v>48</v>
      </c>
      <c r="C38" s="54">
        <v>370</v>
      </c>
      <c r="D38" s="55" t="s">
        <v>678</v>
      </c>
      <c r="E38" s="291" t="str">
        <f>IF(D38="","",VLOOKUP(D38,'GRUPO MÁQUINA 2025'!A5:B403,2,0))</f>
        <v>MAQUINA CORTE LASER 2D GWEIKE</v>
      </c>
      <c r="F38" s="281"/>
      <c r="G38" s="42"/>
      <c r="H38" s="42"/>
      <c r="I38" s="42">
        <v>1</v>
      </c>
      <c r="J38" s="56">
        <f>IF(C38&lt;&gt;"",VLOOKUP(C38,'CENTRO DE CUSTO'!$A$3:$C$536,3,0)*G38/$K$2/60,"")</f>
        <v>0</v>
      </c>
      <c r="K38" s="57">
        <f>IF(C38&lt;&gt;"",VLOOKUP(C38,'CENTRO DE CUSTO'!$A$3:$C$536,3,0)*H38/60*I38,"")</f>
        <v>0</v>
      </c>
      <c r="L38" s="46">
        <f t="shared" si="5"/>
        <v>0</v>
      </c>
      <c r="M38" s="47">
        <v>7</v>
      </c>
      <c r="N38" s="58"/>
    </row>
    <row r="39" spans="1:14" s="46" customFormat="1" ht="19.5" customHeight="1" x14ac:dyDescent="0.25">
      <c r="A39" s="41">
        <v>50</v>
      </c>
      <c r="B39" s="53" t="s">
        <v>50</v>
      </c>
      <c r="C39" s="54">
        <v>359</v>
      </c>
      <c r="D39" s="55" t="s">
        <v>176</v>
      </c>
      <c r="E39" s="291" t="str">
        <f>IF(D39="","",VLOOKUP(D39,'GRUPO MÁQUINA 2025'!A6:B404,2,0))</f>
        <v>DOBRADEIRA CNC 160 TN - YAWEI</v>
      </c>
      <c r="F39" s="281"/>
      <c r="G39" s="42"/>
      <c r="H39" s="42"/>
      <c r="I39" s="42">
        <v>1</v>
      </c>
      <c r="J39" s="56">
        <f>IF(C39&lt;&gt;"",VLOOKUP(C39,'CENTRO DE CUSTO'!$A$3:$C$536,3,0)*G39/$K$2/60,"")</f>
        <v>0</v>
      </c>
      <c r="K39" s="57">
        <f>IF(C39&lt;&gt;"",VLOOKUP(C39,'CENTRO DE CUSTO'!$A$3:$C$536,3,0)*H39/60*I39,"")</f>
        <v>0</v>
      </c>
      <c r="L39" s="46">
        <f t="shared" si="5"/>
        <v>0</v>
      </c>
      <c r="M39" s="47">
        <v>8</v>
      </c>
    </row>
    <row r="40" spans="1:14" s="46" customFormat="1" ht="19.5" customHeight="1" x14ac:dyDescent="0.25">
      <c r="A40" s="41">
        <v>60</v>
      </c>
      <c r="B40" s="53"/>
      <c r="C40" s="54"/>
      <c r="D40" s="55"/>
      <c r="E40" s="291" t="str">
        <f>IF(D40="","",VLOOKUP(D40,'GRUPO MÁQUINA 2025'!A7:B405,2,0))</f>
        <v/>
      </c>
      <c r="F40" s="281"/>
      <c r="G40" s="42"/>
      <c r="H40" s="42"/>
      <c r="I40" s="42"/>
      <c r="J40" s="56" t="str">
        <f>IF(C40&lt;&gt;"",VLOOKUP(C40,'CENTRO DE CUSTO'!$A$3:$C$536,3,0)*G40/$K$2/60,"")</f>
        <v/>
      </c>
      <c r="K40" s="57" t="str">
        <f>IF(C40&lt;&gt;"",VLOOKUP(C40,'CENTRO DE CUSTO'!$A$3:$C$536,3,0)*H40/60*I40,"")</f>
        <v/>
      </c>
      <c r="L40" s="46">
        <f t="shared" si="5"/>
        <v>0</v>
      </c>
      <c r="M40" s="47"/>
    </row>
    <row r="41" spans="1:14" s="46" customFormat="1" ht="19.5" customHeight="1" x14ac:dyDescent="0.25">
      <c r="A41" s="41">
        <v>70</v>
      </c>
      <c r="B41" s="53" t="s">
        <v>52</v>
      </c>
      <c r="C41" s="54">
        <v>345</v>
      </c>
      <c r="D41" s="55" t="s">
        <v>53</v>
      </c>
      <c r="E41" s="291" t="str">
        <f>IF(D41="","",VLOOKUP(D41,'GRUPO MÁQUINA 2025'!A8:B406,2,0))</f>
        <v>CABINE DE PINTURA DE PECAS</v>
      </c>
      <c r="F41" s="281"/>
      <c r="G41" s="42"/>
      <c r="H41" s="42"/>
      <c r="I41" s="42">
        <v>1</v>
      </c>
      <c r="J41" s="56">
        <f>IF(C41&lt;&gt;"",VLOOKUP(C41,'CENTRO DE CUSTO'!$A$3:$C$536,3,0)*G41/$K$2/60,"")</f>
        <v>0</v>
      </c>
      <c r="K41" s="57">
        <f>IF(C41&lt;&gt;"",VLOOKUP(C41,'CENTRO DE CUSTO'!$A$3:$C$536,3,0)*H41/60*I41,"")</f>
        <v>0</v>
      </c>
      <c r="L41" s="46">
        <f t="shared" si="5"/>
        <v>0</v>
      </c>
      <c r="M41" s="47"/>
    </row>
    <row r="42" spans="1:14" s="46" customFormat="1" ht="19.5" customHeight="1" x14ac:dyDescent="0.25">
      <c r="A42" s="41">
        <v>80</v>
      </c>
      <c r="B42" s="53" t="s">
        <v>806</v>
      </c>
      <c r="C42" s="54">
        <v>360</v>
      </c>
      <c r="D42" s="55" t="s">
        <v>553</v>
      </c>
      <c r="E42" s="291" t="str">
        <f>IF(D42="","",VLOOKUP(D42,'GRUPO MÁQUINA 2025'!A9:B407,2,0))</f>
        <v>PRENSA EXC. GUTMANN 250 T (A)</v>
      </c>
      <c r="F42" s="281"/>
      <c r="G42" s="42"/>
      <c r="H42" s="42"/>
      <c r="I42" s="42">
        <v>1</v>
      </c>
      <c r="J42" s="56">
        <f>IF(C42&lt;&gt;"",VLOOKUP(C42,'CENTRO DE CUSTO'!$A$3:$C$536,3,0)*G42/$K$2/60,"")</f>
        <v>0</v>
      </c>
      <c r="K42" s="57">
        <f>IF(C42&lt;&gt;"",VLOOKUP(C42,'CENTRO DE CUSTO'!$A$3:$C$536,3,0)*H42/60*I42,"")</f>
        <v>0</v>
      </c>
      <c r="L42" s="46">
        <f t="shared" si="5"/>
        <v>0</v>
      </c>
      <c r="M42" s="47"/>
    </row>
    <row r="43" spans="1:14" s="46" customFormat="1" ht="19.5" customHeight="1" x14ac:dyDescent="0.25">
      <c r="A43" s="41">
        <v>90</v>
      </c>
      <c r="B43" s="53" t="s">
        <v>119</v>
      </c>
      <c r="C43" s="54">
        <v>367</v>
      </c>
      <c r="D43" s="55" t="s">
        <v>254</v>
      </c>
      <c r="E43" s="291" t="str">
        <f>IF(D43="","",VLOOKUP(D43,'GRUPO MÁQUINA 2025'!A10:B408,2,0))</f>
        <v>EQUIPAMENTO SOLDA MIG</v>
      </c>
      <c r="F43" s="281"/>
      <c r="G43" s="42"/>
      <c r="H43" s="42"/>
      <c r="I43" s="42">
        <v>1</v>
      </c>
      <c r="J43" s="56">
        <f>IF(C43&lt;&gt;"",VLOOKUP(C43,'CENTRO DE CUSTO'!$A$3:$C$536,3,0)*G43/$K$2/60,"")</f>
        <v>0</v>
      </c>
      <c r="K43" s="57">
        <f>IF(C43&lt;&gt;"",VLOOKUP(C43,'CENTRO DE CUSTO'!$A$3:$C$536,3,0)*H43/60*I43,"")</f>
        <v>0</v>
      </c>
      <c r="L43" s="46">
        <f>I44*H44</f>
        <v>0</v>
      </c>
      <c r="M43" s="47"/>
    </row>
    <row r="44" spans="1:14" s="46" customFormat="1" ht="19.5" customHeight="1" x14ac:dyDescent="0.25">
      <c r="A44" s="41">
        <v>100</v>
      </c>
      <c r="B44" s="53"/>
      <c r="C44" s="54"/>
      <c r="D44" s="55"/>
      <c r="E44" s="291" t="str">
        <f>IF(D44="","",VLOOKUP(D44,'GRUPO MÁQUINA 2025'!A11:B409,2,0))</f>
        <v/>
      </c>
      <c r="F44" s="281"/>
      <c r="G44" s="42"/>
      <c r="H44" s="42"/>
      <c r="I44" s="42"/>
      <c r="J44" s="56" t="str">
        <f>IF(C44&lt;&gt;"",VLOOKUP(C44,'CENTRO DE CUSTO'!$A$3:$C$536,3,0)*G44/$K$2/60,"")</f>
        <v/>
      </c>
      <c r="K44" s="57" t="str">
        <f>IF(C44&lt;&gt;"",VLOOKUP(C44,'CENTRO DE CUSTO'!$A$3:$C$536,3,0)*H44/60*I44,"")</f>
        <v/>
      </c>
      <c r="L44" s="46">
        <f>I45*H45</f>
        <v>0</v>
      </c>
      <c r="M44" s="47"/>
    </row>
    <row r="45" spans="1:14" s="46" customFormat="1" ht="19.5" customHeight="1" x14ac:dyDescent="0.25">
      <c r="A45" s="59">
        <v>110</v>
      </c>
      <c r="B45" s="53" t="s">
        <v>776</v>
      </c>
      <c r="C45" s="54">
        <v>369</v>
      </c>
      <c r="D45" s="55" t="s">
        <v>683</v>
      </c>
      <c r="E45" s="291" t="str">
        <f>IF(D45="","",VLOOKUP(D45,'GRUPO MÁQUINA 2025'!A12:B410,2,0))</f>
        <v>SETOR DE COLAGEM 1</v>
      </c>
      <c r="F45" s="281"/>
      <c r="G45" s="42"/>
      <c r="H45" s="42"/>
      <c r="I45" s="42">
        <v>1</v>
      </c>
      <c r="J45" s="56">
        <f>IF(C45&lt;&gt;"",VLOOKUP(C45,'CENTRO DE CUSTO'!$A$3:$C$536,3,0)*G45/$K$2/60,"")</f>
        <v>0</v>
      </c>
      <c r="K45" s="57">
        <f>IF(C45&lt;&gt;"",VLOOKUP(C45,'CENTRO DE CUSTO'!$A$3:$C$536,3,0)*H45/60*I45,"")</f>
        <v>0</v>
      </c>
      <c r="L45" s="46" t="e">
        <f>I46*#REF!</f>
        <v>#REF!</v>
      </c>
      <c r="M45" s="47"/>
    </row>
    <row r="46" spans="1:14" s="46" customFormat="1" ht="19.5" customHeight="1" x14ac:dyDescent="0.25">
      <c r="A46" s="41">
        <v>120</v>
      </c>
      <c r="B46" s="53" t="s">
        <v>818</v>
      </c>
      <c r="C46" s="54">
        <v>369</v>
      </c>
      <c r="D46" s="55" t="s">
        <v>816</v>
      </c>
      <c r="E46" s="291" t="str">
        <f>IF(D46="","",VLOOKUP(D46,'GRUPO MÁQUINA 2025'!A13:B411,2,0))</f>
        <v>MAQ. SOLDA ULTRASSOM 1</v>
      </c>
      <c r="F46" s="281"/>
      <c r="G46" s="42"/>
      <c r="H46" s="42"/>
      <c r="I46" s="42">
        <v>1</v>
      </c>
      <c r="J46" s="56">
        <f>IF(C46&lt;&gt;"",VLOOKUP(C46,'CENTRO DE CUSTO'!$A$3:$C$536,3,0)*G46/$K$2/60,"")</f>
        <v>0</v>
      </c>
      <c r="K46" s="57">
        <f>IF(C46&lt;&gt;"",VLOOKUP(C46,'CENTRO DE CUSTO'!$A$3:$C$536,3,0)*H46/60*I46,"")</f>
        <v>0</v>
      </c>
      <c r="L46" s="46">
        <f>I47*H46</f>
        <v>0</v>
      </c>
      <c r="M46" s="47"/>
    </row>
    <row r="47" spans="1:14" s="46" customFormat="1" ht="19.5" customHeight="1" x14ac:dyDescent="0.25">
      <c r="A47" s="59">
        <v>130</v>
      </c>
      <c r="B47" s="53" t="s">
        <v>52</v>
      </c>
      <c r="C47" s="54">
        <v>323</v>
      </c>
      <c r="D47" s="55" t="s">
        <v>518</v>
      </c>
      <c r="E47" s="291" t="str">
        <f>IF(D47="","",VLOOKUP(D47,'GRUPO MÁQUINA 2025'!A14:B412,2,0))</f>
        <v>TUNEL DE PINTURA</v>
      </c>
      <c r="F47" s="281"/>
      <c r="G47" s="42"/>
      <c r="H47" s="42"/>
      <c r="I47" s="42">
        <v>1</v>
      </c>
      <c r="J47" s="56">
        <f>IF(C47&lt;&gt;"",VLOOKUP(C47,'CENTRO DE CUSTO'!$A$3:$C$536,3,0)*G47/$K$2/60,"")</f>
        <v>0</v>
      </c>
      <c r="K47" s="57">
        <f>IF(C47&lt;&gt;"",VLOOKUP(C47,'CENTRO DE CUSTO'!$A$3:$C$536,3,0)*H47/60*I47,"")</f>
        <v>0</v>
      </c>
      <c r="L47" s="46">
        <f t="shared" si="5"/>
        <v>0</v>
      </c>
      <c r="M47" s="47"/>
    </row>
    <row r="48" spans="1:14" s="46" customFormat="1" ht="19.5" customHeight="1" x14ac:dyDescent="0.25">
      <c r="A48" s="41">
        <v>140</v>
      </c>
      <c r="B48" s="53"/>
      <c r="C48" s="54"/>
      <c r="D48" s="55"/>
      <c r="E48" s="291" t="str">
        <f>IF(D48="","",VLOOKUP(D48,'GRUPO MÁQUINA 2025'!A15:B413,2,0))</f>
        <v/>
      </c>
      <c r="F48" s="281"/>
      <c r="G48" s="42"/>
      <c r="H48" s="42"/>
      <c r="I48" s="42"/>
      <c r="J48" s="56" t="str">
        <f>IF(C48&lt;&gt;"",VLOOKUP(C48,'CENTRO DE CUSTO'!$A$3:$C$536,3,0)*G48/$K$2/60,"")</f>
        <v/>
      </c>
      <c r="K48" s="57" t="str">
        <f>IF(C48&lt;&gt;"",VLOOKUP(C48,'CENTRO DE CUSTO'!$A$3:$C$536,3,0)*H48/60*I48,"")</f>
        <v/>
      </c>
      <c r="L48" s="46">
        <f t="shared" si="5"/>
        <v>0</v>
      </c>
      <c r="M48" s="47"/>
    </row>
    <row r="49" spans="1:13" ht="12.75" customHeight="1" x14ac:dyDescent="0.25">
      <c r="A49" s="59">
        <v>150</v>
      </c>
      <c r="B49" s="53"/>
      <c r="C49" s="54"/>
      <c r="D49" s="55"/>
      <c r="E49" s="291" t="str">
        <f>IF(D49="","",VLOOKUP(D49,'GRUPO MÁQUINA 2025'!A16:B414,2,0))</f>
        <v/>
      </c>
      <c r="F49" s="281"/>
      <c r="G49" s="42"/>
      <c r="H49" s="42"/>
      <c r="I49" s="42"/>
      <c r="J49" s="56" t="str">
        <f>IF(C49&lt;&gt;"",VLOOKUP(C49,'CENTRO DE CUSTO'!$A$3:$C$536,3,0)*G49/$K$2/60,"")</f>
        <v/>
      </c>
      <c r="K49" s="57" t="str">
        <f>IF(C49&lt;&gt;"",VLOOKUP(C49,'CENTRO DE CUSTO'!$A$3:$C$536,3,0)*H49/60*I49,"")</f>
        <v/>
      </c>
    </row>
    <row r="50" spans="1:13" ht="12.75" customHeight="1" thickBot="1" x14ac:dyDescent="0.3">
      <c r="A50" s="275" t="s">
        <v>54</v>
      </c>
      <c r="B50" s="275"/>
      <c r="C50" s="292"/>
      <c r="D50" s="292"/>
      <c r="E50" s="275"/>
      <c r="F50" s="275"/>
      <c r="G50" s="275"/>
      <c r="H50" s="275"/>
      <c r="I50" s="275"/>
      <c r="J50" s="60">
        <f>SUM(J35:J49)</f>
        <v>0.21</v>
      </c>
      <c r="K50" s="61">
        <f>SUM(K35:K49)</f>
        <v>1.1666666666666665</v>
      </c>
    </row>
    <row r="51" spans="1:13" ht="15.75" customHeight="1" x14ac:dyDescent="0.25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</row>
    <row r="52" spans="1:13" ht="12.75" customHeight="1" x14ac:dyDescent="0.25">
      <c r="A52" s="294" t="s">
        <v>55</v>
      </c>
      <c r="B52" s="294"/>
      <c r="C52" s="294"/>
      <c r="D52" s="294"/>
      <c r="E52" s="294"/>
      <c r="F52" s="294"/>
      <c r="G52" s="294"/>
      <c r="H52" s="294"/>
      <c r="I52" s="294"/>
      <c r="J52" s="62"/>
      <c r="K52" s="63">
        <f>K22+K30+K50+J50</f>
        <v>2.5462666666666665</v>
      </c>
    </row>
    <row r="53" spans="1:13" ht="18" customHeight="1" thickBot="1" x14ac:dyDescent="0.3">
      <c r="A53" s="295"/>
      <c r="B53" s="295"/>
      <c r="C53" s="295"/>
      <c r="D53" s="295"/>
      <c r="E53" s="295"/>
      <c r="F53" s="295"/>
      <c r="G53" s="295"/>
      <c r="H53" s="295"/>
      <c r="I53" s="295"/>
      <c r="J53" s="295"/>
      <c r="K53" s="295"/>
    </row>
    <row r="54" spans="1:13" ht="12.75" customHeight="1" thickBot="1" x14ac:dyDescent="0.3">
      <c r="A54" s="286" t="s">
        <v>56</v>
      </c>
      <c r="B54" s="286"/>
      <c r="C54" s="286"/>
      <c r="D54" s="286"/>
      <c r="E54" s="286"/>
      <c r="F54" s="286"/>
      <c r="G54" s="286"/>
      <c r="H54" s="286"/>
      <c r="I54" s="286"/>
      <c r="J54" s="286"/>
      <c r="K54" s="286"/>
    </row>
    <row r="55" spans="1:13" ht="15.75" thickBot="1" x14ac:dyDescent="0.3">
      <c r="A55" s="287" t="s">
        <v>57</v>
      </c>
      <c r="B55" s="288" t="s">
        <v>58</v>
      </c>
      <c r="C55" s="288"/>
      <c r="D55" s="288"/>
      <c r="E55" s="288" t="s">
        <v>59</v>
      </c>
      <c r="F55" s="289" t="s">
        <v>60</v>
      </c>
      <c r="G55" s="289"/>
      <c r="H55" s="288" t="s">
        <v>61</v>
      </c>
      <c r="I55" s="288"/>
      <c r="J55" s="290" t="s">
        <v>62</v>
      </c>
      <c r="K55" s="290"/>
    </row>
    <row r="56" spans="1:13" s="46" customFormat="1" ht="23.25" customHeight="1" x14ac:dyDescent="0.25">
      <c r="A56" s="287"/>
      <c r="B56" s="288"/>
      <c r="C56" s="288"/>
      <c r="D56" s="288"/>
      <c r="E56" s="288"/>
      <c r="F56" s="64" t="s">
        <v>63</v>
      </c>
      <c r="G56" s="64" t="s">
        <v>64</v>
      </c>
      <c r="H56" s="288"/>
      <c r="I56" s="288"/>
      <c r="J56" s="290"/>
      <c r="K56" s="290"/>
      <c r="M56" s="47"/>
    </row>
    <row r="57" spans="1:13" s="46" customFormat="1" ht="23.25" customHeight="1" x14ac:dyDescent="0.25">
      <c r="A57" s="41"/>
      <c r="B57" s="281"/>
      <c r="C57" s="281"/>
      <c r="D57" s="281"/>
      <c r="E57" s="65"/>
      <c r="F57" s="51"/>
      <c r="G57" s="51"/>
      <c r="H57" s="283"/>
      <c r="I57" s="283"/>
      <c r="J57" s="283"/>
      <c r="K57" s="283"/>
      <c r="M57" s="47"/>
    </row>
    <row r="58" spans="1:13" s="46" customFormat="1" ht="23.25" customHeight="1" x14ac:dyDescent="0.25">
      <c r="A58" s="41"/>
      <c r="B58" s="281"/>
      <c r="C58" s="281"/>
      <c r="D58" s="281"/>
      <c r="E58" s="65"/>
      <c r="F58" s="51"/>
      <c r="G58" s="51"/>
      <c r="H58" s="282"/>
      <c r="I58" s="282"/>
      <c r="J58" s="283"/>
      <c r="K58" s="283"/>
      <c r="M58" s="47"/>
    </row>
    <row r="59" spans="1:13" s="46" customFormat="1" ht="23.25" customHeight="1" x14ac:dyDescent="0.25">
      <c r="A59" s="41"/>
      <c r="B59" s="281"/>
      <c r="C59" s="281"/>
      <c r="D59" s="281"/>
      <c r="E59" s="65"/>
      <c r="F59" s="51"/>
      <c r="G59" s="51"/>
      <c r="H59" s="282"/>
      <c r="I59" s="282"/>
      <c r="J59" s="283"/>
      <c r="K59" s="283"/>
      <c r="M59" s="47"/>
    </row>
    <row r="60" spans="1:13" s="46" customFormat="1" ht="23.25" customHeight="1" x14ac:dyDescent="0.25">
      <c r="A60" s="41"/>
      <c r="B60" s="281"/>
      <c r="C60" s="281"/>
      <c r="D60" s="281"/>
      <c r="E60" s="65"/>
      <c r="F60" s="51"/>
      <c r="G60" s="51"/>
      <c r="H60" s="282"/>
      <c r="I60" s="282"/>
      <c r="J60" s="283"/>
      <c r="K60" s="283"/>
      <c r="M60" s="47"/>
    </row>
    <row r="61" spans="1:13" s="46" customFormat="1" ht="23.25" customHeight="1" x14ac:dyDescent="0.25">
      <c r="A61" s="41"/>
      <c r="B61" s="281"/>
      <c r="C61" s="281"/>
      <c r="D61" s="281"/>
      <c r="E61" s="65"/>
      <c r="F61" s="51"/>
      <c r="G61" s="51"/>
      <c r="H61" s="282"/>
      <c r="I61" s="282"/>
      <c r="J61" s="283"/>
      <c r="K61" s="283"/>
      <c r="M61" s="47"/>
    </row>
    <row r="62" spans="1:13" s="46" customFormat="1" ht="23.25" customHeight="1" x14ac:dyDescent="0.25">
      <c r="A62" s="41"/>
      <c r="B62" s="281"/>
      <c r="C62" s="281"/>
      <c r="D62" s="281"/>
      <c r="E62" s="65"/>
      <c r="F62" s="51"/>
      <c r="G62" s="51"/>
      <c r="H62" s="282"/>
      <c r="I62" s="282"/>
      <c r="J62" s="283"/>
      <c r="K62" s="283"/>
      <c r="M62" s="47"/>
    </row>
    <row r="63" spans="1:13" ht="12.75" customHeight="1" x14ac:dyDescent="0.25">
      <c r="A63" s="41"/>
      <c r="B63" s="281"/>
      <c r="C63" s="281"/>
      <c r="D63" s="281"/>
      <c r="E63" s="65"/>
      <c r="F63" s="51"/>
      <c r="G63" s="51"/>
      <c r="H63" s="282"/>
      <c r="I63" s="282"/>
      <c r="J63" s="283"/>
      <c r="K63" s="283"/>
    </row>
    <row r="64" spans="1:13" ht="12.75" hidden="1" customHeight="1" x14ac:dyDescent="0.25">
      <c r="A64" s="275" t="s">
        <v>66</v>
      </c>
      <c r="B64" s="275"/>
      <c r="C64" s="275"/>
      <c r="D64" s="275"/>
      <c r="E64" s="275"/>
      <c r="F64" s="275"/>
      <c r="G64" s="275"/>
      <c r="H64" s="275"/>
      <c r="I64" s="275"/>
      <c r="J64" s="66"/>
      <c r="K64" s="48">
        <f>SUM(E57:E63)</f>
        <v>0</v>
      </c>
    </row>
    <row r="65" spans="1:11" ht="12.75" hidden="1" customHeight="1" x14ac:dyDescent="0.25">
      <c r="A65" s="276"/>
      <c r="B65" s="276"/>
      <c r="C65" s="276"/>
      <c r="D65" s="276"/>
      <c r="E65" s="276"/>
      <c r="F65" s="276"/>
      <c r="G65" s="276"/>
      <c r="H65" s="276"/>
      <c r="I65" s="276"/>
      <c r="J65" s="276"/>
      <c r="K65" s="276"/>
    </row>
    <row r="66" spans="1:11" ht="12.75" hidden="1" customHeight="1" x14ac:dyDescent="0.25">
      <c r="A66" s="284" t="s">
        <v>67</v>
      </c>
      <c r="B66" s="284"/>
      <c r="C66" s="284"/>
      <c r="D66" s="285" t="s">
        <v>68</v>
      </c>
      <c r="E66" s="285"/>
      <c r="F66" s="285"/>
      <c r="G66" s="285"/>
      <c r="H66" s="285"/>
      <c r="I66" s="285"/>
      <c r="J66" s="285"/>
      <c r="K66" s="285"/>
    </row>
    <row r="67" spans="1:11" ht="15" hidden="1" x14ac:dyDescent="0.25">
      <c r="A67" s="266" t="s">
        <v>69</v>
      </c>
      <c r="B67" s="267" t="s">
        <v>70</v>
      </c>
      <c r="C67" s="267"/>
      <c r="D67" s="280" t="s">
        <v>71</v>
      </c>
      <c r="E67" s="268" t="s">
        <v>72</v>
      </c>
      <c r="F67" s="268"/>
      <c r="G67" s="67"/>
      <c r="H67" s="267" t="s">
        <v>65</v>
      </c>
      <c r="I67" s="267" t="s">
        <v>73</v>
      </c>
      <c r="J67" s="68"/>
      <c r="K67" s="269" t="s">
        <v>74</v>
      </c>
    </row>
    <row r="68" spans="1:11" ht="12.75" hidden="1" customHeight="1" x14ac:dyDescent="0.25">
      <c r="A68" s="266"/>
      <c r="B68" s="267"/>
      <c r="C68" s="267"/>
      <c r="D68" s="280"/>
      <c r="E68" s="67" t="s">
        <v>63</v>
      </c>
      <c r="F68" s="67" t="s">
        <v>64</v>
      </c>
      <c r="G68" s="67"/>
      <c r="H68" s="267"/>
      <c r="I68" s="267"/>
      <c r="J68" s="68"/>
      <c r="K68" s="269"/>
    </row>
    <row r="69" spans="1:11" ht="12.75" hidden="1" customHeight="1" x14ac:dyDescent="0.25">
      <c r="A69" s="69"/>
      <c r="B69" s="271"/>
      <c r="C69" s="271"/>
      <c r="D69" s="70"/>
      <c r="E69" s="70"/>
      <c r="F69" s="70"/>
      <c r="G69" s="70"/>
      <c r="H69" s="70"/>
      <c r="I69" s="70"/>
      <c r="J69" s="71"/>
      <c r="K69" s="72"/>
    </row>
    <row r="70" spans="1:11" ht="12.75" hidden="1" customHeight="1" x14ac:dyDescent="0.25">
      <c r="A70" s="69"/>
      <c r="B70" s="271"/>
      <c r="C70" s="271"/>
      <c r="D70" s="70"/>
      <c r="E70" s="70"/>
      <c r="F70" s="70"/>
      <c r="G70" s="70"/>
      <c r="H70" s="70"/>
      <c r="I70" s="70"/>
      <c r="J70" s="71"/>
      <c r="K70" s="72"/>
    </row>
    <row r="71" spans="1:11" ht="12.75" hidden="1" customHeight="1" x14ac:dyDescent="0.25">
      <c r="A71" s="69"/>
      <c r="B71" s="271"/>
      <c r="C71" s="271"/>
      <c r="D71" s="70"/>
      <c r="E71" s="70"/>
      <c r="F71" s="70"/>
      <c r="G71" s="70"/>
      <c r="H71" s="70"/>
      <c r="I71" s="70"/>
      <c r="J71" s="71"/>
      <c r="K71" s="72"/>
    </row>
    <row r="72" spans="1:11" ht="15" hidden="1" x14ac:dyDescent="0.25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</row>
    <row r="73" spans="1:11" ht="12.75" hidden="1" customHeight="1" x14ac:dyDescent="0.25">
      <c r="A73" s="278" t="s">
        <v>67</v>
      </c>
      <c r="B73" s="278"/>
      <c r="C73" s="278"/>
      <c r="D73" s="279" t="s">
        <v>75</v>
      </c>
      <c r="E73" s="279"/>
      <c r="F73" s="279"/>
      <c r="G73" s="279"/>
      <c r="H73" s="279"/>
      <c r="I73" s="279"/>
      <c r="J73" s="279"/>
      <c r="K73" s="279"/>
    </row>
    <row r="74" spans="1:11" ht="15" hidden="1" x14ac:dyDescent="0.25">
      <c r="A74" s="266" t="s">
        <v>76</v>
      </c>
      <c r="B74" s="266"/>
      <c r="C74" s="266"/>
      <c r="D74" s="267" t="s">
        <v>77</v>
      </c>
      <c r="E74" s="268" t="s">
        <v>78</v>
      </c>
      <c r="F74" s="268"/>
      <c r="G74" s="67"/>
      <c r="H74" s="267" t="s">
        <v>29</v>
      </c>
      <c r="I74" s="267"/>
      <c r="J74" s="68"/>
      <c r="K74" s="269" t="s">
        <v>79</v>
      </c>
    </row>
    <row r="75" spans="1:11" ht="12.75" hidden="1" customHeight="1" x14ac:dyDescent="0.25">
      <c r="A75" s="266"/>
      <c r="B75" s="266"/>
      <c r="C75" s="266"/>
      <c r="D75" s="267"/>
      <c r="E75" s="67" t="s">
        <v>80</v>
      </c>
      <c r="F75" s="67" t="s">
        <v>81</v>
      </c>
      <c r="G75" s="67"/>
      <c r="H75" s="267"/>
      <c r="I75" s="267"/>
      <c r="J75" s="68"/>
      <c r="K75" s="269"/>
    </row>
    <row r="76" spans="1:11" ht="12.75" hidden="1" customHeight="1" x14ac:dyDescent="0.25">
      <c r="A76" s="270"/>
      <c r="B76" s="270"/>
      <c r="C76" s="270"/>
      <c r="D76" s="70"/>
      <c r="E76" s="70"/>
      <c r="F76" s="70"/>
      <c r="G76" s="70"/>
      <c r="H76" s="271"/>
      <c r="I76" s="271"/>
      <c r="J76" s="73"/>
      <c r="K76" s="74"/>
    </row>
    <row r="77" spans="1:11" ht="12.75" hidden="1" customHeight="1" x14ac:dyDescent="0.25">
      <c r="A77" s="270"/>
      <c r="B77" s="270"/>
      <c r="C77" s="270"/>
      <c r="D77" s="70"/>
      <c r="E77" s="70"/>
      <c r="F77" s="70"/>
      <c r="G77" s="70"/>
      <c r="H77" s="271"/>
      <c r="I77" s="271"/>
      <c r="J77" s="73"/>
      <c r="K77" s="74"/>
    </row>
    <row r="78" spans="1:11" ht="12.75" hidden="1" customHeight="1" x14ac:dyDescent="0.25">
      <c r="A78" s="270"/>
      <c r="B78" s="270"/>
      <c r="C78" s="270"/>
      <c r="D78" s="70"/>
      <c r="E78" s="70"/>
      <c r="F78" s="70"/>
      <c r="G78" s="70"/>
      <c r="H78" s="271"/>
      <c r="I78" s="271"/>
      <c r="J78" s="73"/>
      <c r="K78" s="74"/>
    </row>
    <row r="79" spans="1:11" ht="12.75" hidden="1" customHeight="1" x14ac:dyDescent="0.25">
      <c r="A79" s="275" t="s">
        <v>82</v>
      </c>
      <c r="B79" s="275"/>
      <c r="C79" s="275"/>
      <c r="D79" s="275"/>
      <c r="E79" s="275"/>
      <c r="F79" s="275"/>
      <c r="G79" s="275"/>
      <c r="H79" s="275"/>
      <c r="I79" s="275"/>
      <c r="J79" s="75"/>
      <c r="K79" s="76">
        <f>SUM(K76:K78)</f>
        <v>0</v>
      </c>
    </row>
    <row r="80" spans="1:11" ht="18" customHeight="1" thickBot="1" x14ac:dyDescent="0.3">
      <c r="A80" s="276"/>
      <c r="B80" s="276"/>
      <c r="C80" s="276"/>
      <c r="D80" s="276"/>
      <c r="E80" s="276"/>
      <c r="F80" s="276"/>
      <c r="G80" s="276"/>
      <c r="H80" s="276"/>
      <c r="I80" s="276"/>
      <c r="J80" s="276"/>
      <c r="K80" s="276"/>
    </row>
    <row r="81" spans="1:11" ht="23.25" customHeight="1" thickBot="1" x14ac:dyDescent="0.3">
      <c r="A81" s="272" t="s">
        <v>83</v>
      </c>
      <c r="B81" s="272"/>
      <c r="C81" s="272"/>
      <c r="D81" s="272"/>
      <c r="E81" s="272"/>
      <c r="F81" s="272"/>
      <c r="G81" s="272"/>
      <c r="H81" s="272"/>
      <c r="I81" s="272"/>
      <c r="J81" s="272"/>
      <c r="K81" s="272"/>
    </row>
    <row r="82" spans="1:11" ht="23.25" customHeight="1" x14ac:dyDescent="0.25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</row>
    <row r="83" spans="1:11" ht="23.25" customHeight="1" x14ac:dyDescent="0.25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</row>
    <row r="84" spans="1:11" ht="23.25" customHeight="1" x14ac:dyDescent="0.25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</row>
    <row r="85" spans="1:11" ht="23.25" customHeight="1" x14ac:dyDescent="0.25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</row>
    <row r="86" spans="1:11" ht="12.75" hidden="1" customHeight="1" x14ac:dyDescent="0.25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</row>
  </sheetData>
  <mergeCells count="174">
    <mergeCell ref="B17:D17"/>
    <mergeCell ref="G17:H17"/>
    <mergeCell ref="I17:J17"/>
    <mergeCell ref="B8:D8"/>
    <mergeCell ref="G8:H8"/>
    <mergeCell ref="I8:J8"/>
    <mergeCell ref="A4:A5"/>
    <mergeCell ref="B4:D5"/>
    <mergeCell ref="E4:E5"/>
    <mergeCell ref="F4:F5"/>
    <mergeCell ref="G4:H5"/>
    <mergeCell ref="I4:J5"/>
    <mergeCell ref="B7:D7"/>
    <mergeCell ref="G7:H7"/>
    <mergeCell ref="I7:J7"/>
    <mergeCell ref="B13:D13"/>
    <mergeCell ref="G13:H13"/>
    <mergeCell ref="I13:J13"/>
    <mergeCell ref="B16:D16"/>
    <mergeCell ref="G16:H16"/>
    <mergeCell ref="I16:J16"/>
    <mergeCell ref="B14:D14"/>
    <mergeCell ref="G14:H14"/>
    <mergeCell ref="I14:J14"/>
    <mergeCell ref="A1:K1"/>
    <mergeCell ref="A2:B2"/>
    <mergeCell ref="C2:E2"/>
    <mergeCell ref="F2:G2"/>
    <mergeCell ref="H2:I2"/>
    <mergeCell ref="A3:K3"/>
    <mergeCell ref="K4:K5"/>
    <mergeCell ref="B6:D6"/>
    <mergeCell ref="G6:H6"/>
    <mergeCell ref="I6:J6"/>
    <mergeCell ref="B15:D15"/>
    <mergeCell ref="G15:H15"/>
    <mergeCell ref="I15:J15"/>
    <mergeCell ref="B9:D9"/>
    <mergeCell ref="G9:H9"/>
    <mergeCell ref="I9:J9"/>
    <mergeCell ref="B10:D10"/>
    <mergeCell ref="G10:H10"/>
    <mergeCell ref="I10:J10"/>
    <mergeCell ref="B11:D11"/>
    <mergeCell ref="G11:H11"/>
    <mergeCell ref="I11:J11"/>
    <mergeCell ref="B12:D12"/>
    <mergeCell ref="G12:H12"/>
    <mergeCell ref="I12:J12"/>
    <mergeCell ref="H28:I28"/>
    <mergeCell ref="A25:A26"/>
    <mergeCell ref="B25:B26"/>
    <mergeCell ref="C25:C26"/>
    <mergeCell ref="D25:D26"/>
    <mergeCell ref="E25:G26"/>
    <mergeCell ref="H25:I26"/>
    <mergeCell ref="B19:D19"/>
    <mergeCell ref="G19:H19"/>
    <mergeCell ref="I19:J19"/>
    <mergeCell ref="A22:J22"/>
    <mergeCell ref="A23:K23"/>
    <mergeCell ref="A24:K24"/>
    <mergeCell ref="B21:D21"/>
    <mergeCell ref="G21:H21"/>
    <mergeCell ref="I21:J21"/>
    <mergeCell ref="B20:D20"/>
    <mergeCell ref="G20:H20"/>
    <mergeCell ref="I20:J20"/>
    <mergeCell ref="B18:D18"/>
    <mergeCell ref="G18:H18"/>
    <mergeCell ref="I18:J18"/>
    <mergeCell ref="G33:G34"/>
    <mergeCell ref="H33:H34"/>
    <mergeCell ref="I33:I34"/>
    <mergeCell ref="J33:J34"/>
    <mergeCell ref="K33:K34"/>
    <mergeCell ref="E35:F35"/>
    <mergeCell ref="E29:G29"/>
    <mergeCell ref="H29:I29"/>
    <mergeCell ref="A30:J30"/>
    <mergeCell ref="A31:K31"/>
    <mergeCell ref="A32:K32"/>
    <mergeCell ref="A33:A34"/>
    <mergeCell ref="B33:B34"/>
    <mergeCell ref="C33:C34"/>
    <mergeCell ref="D33:D34"/>
    <mergeCell ref="E33:F34"/>
    <mergeCell ref="J25:J26"/>
    <mergeCell ref="K25:K26"/>
    <mergeCell ref="E27:G27"/>
    <mergeCell ref="H27:I27"/>
    <mergeCell ref="E28:G28"/>
    <mergeCell ref="E42:F42"/>
    <mergeCell ref="E43:F43"/>
    <mergeCell ref="E44:F44"/>
    <mergeCell ref="E45:F45"/>
    <mergeCell ref="E46:F46"/>
    <mergeCell ref="E47:F47"/>
    <mergeCell ref="E36:F36"/>
    <mergeCell ref="E37:F37"/>
    <mergeCell ref="E38:F38"/>
    <mergeCell ref="E39:F39"/>
    <mergeCell ref="E40:F40"/>
    <mergeCell ref="E41:F41"/>
    <mergeCell ref="A54:K54"/>
    <mergeCell ref="A55:A56"/>
    <mergeCell ref="B55:D56"/>
    <mergeCell ref="E55:E56"/>
    <mergeCell ref="F55:G55"/>
    <mergeCell ref="H55:I56"/>
    <mergeCell ref="J55:K56"/>
    <mergeCell ref="E48:F48"/>
    <mergeCell ref="E49:F49"/>
    <mergeCell ref="A50:I50"/>
    <mergeCell ref="A51:K51"/>
    <mergeCell ref="A52:I52"/>
    <mergeCell ref="A53:K53"/>
    <mergeCell ref="B59:D59"/>
    <mergeCell ref="H59:I59"/>
    <mergeCell ref="J59:K59"/>
    <mergeCell ref="B60:D60"/>
    <mergeCell ref="H60:I60"/>
    <mergeCell ref="J60:K60"/>
    <mergeCell ref="B57:D57"/>
    <mergeCell ref="H57:I57"/>
    <mergeCell ref="J57:K57"/>
    <mergeCell ref="B58:D58"/>
    <mergeCell ref="H58:I58"/>
    <mergeCell ref="J58:K58"/>
    <mergeCell ref="B63:D63"/>
    <mergeCell ref="H63:I63"/>
    <mergeCell ref="J63:K63"/>
    <mergeCell ref="A64:I64"/>
    <mergeCell ref="A65:K65"/>
    <mergeCell ref="A66:C66"/>
    <mergeCell ref="D66:K66"/>
    <mergeCell ref="B61:D61"/>
    <mergeCell ref="H61:I61"/>
    <mergeCell ref="J61:K61"/>
    <mergeCell ref="B62:D62"/>
    <mergeCell ref="H62:I62"/>
    <mergeCell ref="J62:K62"/>
    <mergeCell ref="A81:K81"/>
    <mergeCell ref="A82:K82"/>
    <mergeCell ref="A83:K83"/>
    <mergeCell ref="A84:K84"/>
    <mergeCell ref="A85:K85"/>
    <mergeCell ref="A86:K86"/>
    <mergeCell ref="A77:C77"/>
    <mergeCell ref="H77:I77"/>
    <mergeCell ref="A78:C78"/>
    <mergeCell ref="H78:I78"/>
    <mergeCell ref="A79:I79"/>
    <mergeCell ref="A80:K80"/>
    <mergeCell ref="A74:C75"/>
    <mergeCell ref="D74:D75"/>
    <mergeCell ref="E74:F74"/>
    <mergeCell ref="H74:I75"/>
    <mergeCell ref="K74:K75"/>
    <mergeCell ref="A76:C76"/>
    <mergeCell ref="H76:I76"/>
    <mergeCell ref="K67:K68"/>
    <mergeCell ref="B69:C69"/>
    <mergeCell ref="B70:C70"/>
    <mergeCell ref="B71:C71"/>
    <mergeCell ref="A72:K72"/>
    <mergeCell ref="A73:C73"/>
    <mergeCell ref="D73:K73"/>
    <mergeCell ref="A67:A68"/>
    <mergeCell ref="B67:C68"/>
    <mergeCell ref="D67:D68"/>
    <mergeCell ref="E67:F67"/>
    <mergeCell ref="H67:H68"/>
    <mergeCell ref="I67:I68"/>
  </mergeCells>
  <phoneticPr fontId="36" type="noConversion"/>
  <conditionalFormatting sqref="B6:B21">
    <cfRule type="expression" dxfId="8" priority="1" stopIfTrue="1">
      <formula>ISERROR(B6)</formula>
    </cfRule>
  </conditionalFormatting>
  <conditionalFormatting sqref="I6:I21 K6:K21">
    <cfRule type="cellIs" dxfId="7" priority="3" stopIfTrue="1" operator="equal">
      <formula>0</formula>
    </cfRule>
  </conditionalFormatting>
  <dataValidations count="2">
    <dataValidation type="list" allowBlank="1" showInputMessage="1" showErrorMessage="1" sqref="H58:I63 JD57:JE62 SZ57:TA62 ACV57:ACW62 AMR57:AMS62 AWN57:AWO62 BGJ57:BGK62 BQF57:BQG62 CAB57:CAC62 CJX57:CJY62 CTT57:CTU62 DDP57:DDQ62 DNL57:DNM62 DXH57:DXI62 EHD57:EHE62 EQZ57:ERA62 FAV57:FAW62 FKR57:FKS62 FUN57:FUO62 GEJ57:GEK62 GOF57:GOG62 GYB57:GYC62 HHX57:HHY62 HRT57:HRU62 IBP57:IBQ62 ILL57:ILM62 IVH57:IVI62 JFD57:JFE62 JOZ57:JPA62 JYV57:JYW62 KIR57:KIS62 KSN57:KSO62 LCJ57:LCK62 LMF57:LMG62 LWB57:LWC62 MFX57:MFY62 MPT57:MPU62 MZP57:MZQ62 NJL57:NJM62 NTH57:NTI62 ODD57:ODE62 OMZ57:ONA62 OWV57:OWW62 PGR57:PGS62 PQN57:PQO62 QAJ57:QAK62 QKF57:QKG62 QUB57:QUC62 RDX57:RDY62 RNT57:RNU62 RXP57:RXQ62 SHL57:SHM62 SRH57:SRI62 TBD57:TBE62 TKZ57:TLA62 TUV57:TUW62 UER57:UES62 UON57:UOO62 UYJ57:UYK62 VIF57:VIG62 VSB57:VSC62 WBX57:WBY62 WLT57:WLU62 WVP57:WVQ62 H65594:I65599 JD65593:JE65598 SZ65593:TA65598 ACV65593:ACW65598 AMR65593:AMS65598 AWN65593:AWO65598 BGJ65593:BGK65598 BQF65593:BQG65598 CAB65593:CAC65598 CJX65593:CJY65598 CTT65593:CTU65598 DDP65593:DDQ65598 DNL65593:DNM65598 DXH65593:DXI65598 EHD65593:EHE65598 EQZ65593:ERA65598 FAV65593:FAW65598 FKR65593:FKS65598 FUN65593:FUO65598 GEJ65593:GEK65598 GOF65593:GOG65598 GYB65593:GYC65598 HHX65593:HHY65598 HRT65593:HRU65598 IBP65593:IBQ65598 ILL65593:ILM65598 IVH65593:IVI65598 JFD65593:JFE65598 JOZ65593:JPA65598 JYV65593:JYW65598 KIR65593:KIS65598 KSN65593:KSO65598 LCJ65593:LCK65598 LMF65593:LMG65598 LWB65593:LWC65598 MFX65593:MFY65598 MPT65593:MPU65598 MZP65593:MZQ65598 NJL65593:NJM65598 NTH65593:NTI65598 ODD65593:ODE65598 OMZ65593:ONA65598 OWV65593:OWW65598 PGR65593:PGS65598 PQN65593:PQO65598 QAJ65593:QAK65598 QKF65593:QKG65598 QUB65593:QUC65598 RDX65593:RDY65598 RNT65593:RNU65598 RXP65593:RXQ65598 SHL65593:SHM65598 SRH65593:SRI65598 TBD65593:TBE65598 TKZ65593:TLA65598 TUV65593:TUW65598 UER65593:UES65598 UON65593:UOO65598 UYJ65593:UYK65598 VIF65593:VIG65598 VSB65593:VSC65598 WBX65593:WBY65598 WLT65593:WLU65598 WVP65593:WVQ65598 H131130:I131135 JD131129:JE131134 SZ131129:TA131134 ACV131129:ACW131134 AMR131129:AMS131134 AWN131129:AWO131134 BGJ131129:BGK131134 BQF131129:BQG131134 CAB131129:CAC131134 CJX131129:CJY131134 CTT131129:CTU131134 DDP131129:DDQ131134 DNL131129:DNM131134 DXH131129:DXI131134 EHD131129:EHE131134 EQZ131129:ERA131134 FAV131129:FAW131134 FKR131129:FKS131134 FUN131129:FUO131134 GEJ131129:GEK131134 GOF131129:GOG131134 GYB131129:GYC131134 HHX131129:HHY131134 HRT131129:HRU131134 IBP131129:IBQ131134 ILL131129:ILM131134 IVH131129:IVI131134 JFD131129:JFE131134 JOZ131129:JPA131134 JYV131129:JYW131134 KIR131129:KIS131134 KSN131129:KSO131134 LCJ131129:LCK131134 LMF131129:LMG131134 LWB131129:LWC131134 MFX131129:MFY131134 MPT131129:MPU131134 MZP131129:MZQ131134 NJL131129:NJM131134 NTH131129:NTI131134 ODD131129:ODE131134 OMZ131129:ONA131134 OWV131129:OWW131134 PGR131129:PGS131134 PQN131129:PQO131134 QAJ131129:QAK131134 QKF131129:QKG131134 QUB131129:QUC131134 RDX131129:RDY131134 RNT131129:RNU131134 RXP131129:RXQ131134 SHL131129:SHM131134 SRH131129:SRI131134 TBD131129:TBE131134 TKZ131129:TLA131134 TUV131129:TUW131134 UER131129:UES131134 UON131129:UOO131134 UYJ131129:UYK131134 VIF131129:VIG131134 VSB131129:VSC131134 WBX131129:WBY131134 WLT131129:WLU131134 WVP131129:WVQ131134 H196666:I196671 JD196665:JE196670 SZ196665:TA196670 ACV196665:ACW196670 AMR196665:AMS196670 AWN196665:AWO196670 BGJ196665:BGK196670 BQF196665:BQG196670 CAB196665:CAC196670 CJX196665:CJY196670 CTT196665:CTU196670 DDP196665:DDQ196670 DNL196665:DNM196670 DXH196665:DXI196670 EHD196665:EHE196670 EQZ196665:ERA196670 FAV196665:FAW196670 FKR196665:FKS196670 FUN196665:FUO196670 GEJ196665:GEK196670 GOF196665:GOG196670 GYB196665:GYC196670 HHX196665:HHY196670 HRT196665:HRU196670 IBP196665:IBQ196670 ILL196665:ILM196670 IVH196665:IVI196670 JFD196665:JFE196670 JOZ196665:JPA196670 JYV196665:JYW196670 KIR196665:KIS196670 KSN196665:KSO196670 LCJ196665:LCK196670 LMF196665:LMG196670 LWB196665:LWC196670 MFX196665:MFY196670 MPT196665:MPU196670 MZP196665:MZQ196670 NJL196665:NJM196670 NTH196665:NTI196670 ODD196665:ODE196670 OMZ196665:ONA196670 OWV196665:OWW196670 PGR196665:PGS196670 PQN196665:PQO196670 QAJ196665:QAK196670 QKF196665:QKG196670 QUB196665:QUC196670 RDX196665:RDY196670 RNT196665:RNU196670 RXP196665:RXQ196670 SHL196665:SHM196670 SRH196665:SRI196670 TBD196665:TBE196670 TKZ196665:TLA196670 TUV196665:TUW196670 UER196665:UES196670 UON196665:UOO196670 UYJ196665:UYK196670 VIF196665:VIG196670 VSB196665:VSC196670 WBX196665:WBY196670 WLT196665:WLU196670 WVP196665:WVQ196670 H262202:I262207 JD262201:JE262206 SZ262201:TA262206 ACV262201:ACW262206 AMR262201:AMS262206 AWN262201:AWO262206 BGJ262201:BGK262206 BQF262201:BQG262206 CAB262201:CAC262206 CJX262201:CJY262206 CTT262201:CTU262206 DDP262201:DDQ262206 DNL262201:DNM262206 DXH262201:DXI262206 EHD262201:EHE262206 EQZ262201:ERA262206 FAV262201:FAW262206 FKR262201:FKS262206 FUN262201:FUO262206 GEJ262201:GEK262206 GOF262201:GOG262206 GYB262201:GYC262206 HHX262201:HHY262206 HRT262201:HRU262206 IBP262201:IBQ262206 ILL262201:ILM262206 IVH262201:IVI262206 JFD262201:JFE262206 JOZ262201:JPA262206 JYV262201:JYW262206 KIR262201:KIS262206 KSN262201:KSO262206 LCJ262201:LCK262206 LMF262201:LMG262206 LWB262201:LWC262206 MFX262201:MFY262206 MPT262201:MPU262206 MZP262201:MZQ262206 NJL262201:NJM262206 NTH262201:NTI262206 ODD262201:ODE262206 OMZ262201:ONA262206 OWV262201:OWW262206 PGR262201:PGS262206 PQN262201:PQO262206 QAJ262201:QAK262206 QKF262201:QKG262206 QUB262201:QUC262206 RDX262201:RDY262206 RNT262201:RNU262206 RXP262201:RXQ262206 SHL262201:SHM262206 SRH262201:SRI262206 TBD262201:TBE262206 TKZ262201:TLA262206 TUV262201:TUW262206 UER262201:UES262206 UON262201:UOO262206 UYJ262201:UYK262206 VIF262201:VIG262206 VSB262201:VSC262206 WBX262201:WBY262206 WLT262201:WLU262206 WVP262201:WVQ262206 H327738:I327743 JD327737:JE327742 SZ327737:TA327742 ACV327737:ACW327742 AMR327737:AMS327742 AWN327737:AWO327742 BGJ327737:BGK327742 BQF327737:BQG327742 CAB327737:CAC327742 CJX327737:CJY327742 CTT327737:CTU327742 DDP327737:DDQ327742 DNL327737:DNM327742 DXH327737:DXI327742 EHD327737:EHE327742 EQZ327737:ERA327742 FAV327737:FAW327742 FKR327737:FKS327742 FUN327737:FUO327742 GEJ327737:GEK327742 GOF327737:GOG327742 GYB327737:GYC327742 HHX327737:HHY327742 HRT327737:HRU327742 IBP327737:IBQ327742 ILL327737:ILM327742 IVH327737:IVI327742 JFD327737:JFE327742 JOZ327737:JPA327742 JYV327737:JYW327742 KIR327737:KIS327742 KSN327737:KSO327742 LCJ327737:LCK327742 LMF327737:LMG327742 LWB327737:LWC327742 MFX327737:MFY327742 MPT327737:MPU327742 MZP327737:MZQ327742 NJL327737:NJM327742 NTH327737:NTI327742 ODD327737:ODE327742 OMZ327737:ONA327742 OWV327737:OWW327742 PGR327737:PGS327742 PQN327737:PQO327742 QAJ327737:QAK327742 QKF327737:QKG327742 QUB327737:QUC327742 RDX327737:RDY327742 RNT327737:RNU327742 RXP327737:RXQ327742 SHL327737:SHM327742 SRH327737:SRI327742 TBD327737:TBE327742 TKZ327737:TLA327742 TUV327737:TUW327742 UER327737:UES327742 UON327737:UOO327742 UYJ327737:UYK327742 VIF327737:VIG327742 VSB327737:VSC327742 WBX327737:WBY327742 WLT327737:WLU327742 WVP327737:WVQ327742 H393274:I393279 JD393273:JE393278 SZ393273:TA393278 ACV393273:ACW393278 AMR393273:AMS393278 AWN393273:AWO393278 BGJ393273:BGK393278 BQF393273:BQG393278 CAB393273:CAC393278 CJX393273:CJY393278 CTT393273:CTU393278 DDP393273:DDQ393278 DNL393273:DNM393278 DXH393273:DXI393278 EHD393273:EHE393278 EQZ393273:ERA393278 FAV393273:FAW393278 FKR393273:FKS393278 FUN393273:FUO393278 GEJ393273:GEK393278 GOF393273:GOG393278 GYB393273:GYC393278 HHX393273:HHY393278 HRT393273:HRU393278 IBP393273:IBQ393278 ILL393273:ILM393278 IVH393273:IVI393278 JFD393273:JFE393278 JOZ393273:JPA393278 JYV393273:JYW393278 KIR393273:KIS393278 KSN393273:KSO393278 LCJ393273:LCK393278 LMF393273:LMG393278 LWB393273:LWC393278 MFX393273:MFY393278 MPT393273:MPU393278 MZP393273:MZQ393278 NJL393273:NJM393278 NTH393273:NTI393278 ODD393273:ODE393278 OMZ393273:ONA393278 OWV393273:OWW393278 PGR393273:PGS393278 PQN393273:PQO393278 QAJ393273:QAK393278 QKF393273:QKG393278 QUB393273:QUC393278 RDX393273:RDY393278 RNT393273:RNU393278 RXP393273:RXQ393278 SHL393273:SHM393278 SRH393273:SRI393278 TBD393273:TBE393278 TKZ393273:TLA393278 TUV393273:TUW393278 UER393273:UES393278 UON393273:UOO393278 UYJ393273:UYK393278 VIF393273:VIG393278 VSB393273:VSC393278 WBX393273:WBY393278 WLT393273:WLU393278 WVP393273:WVQ393278 H458810:I458815 JD458809:JE458814 SZ458809:TA458814 ACV458809:ACW458814 AMR458809:AMS458814 AWN458809:AWO458814 BGJ458809:BGK458814 BQF458809:BQG458814 CAB458809:CAC458814 CJX458809:CJY458814 CTT458809:CTU458814 DDP458809:DDQ458814 DNL458809:DNM458814 DXH458809:DXI458814 EHD458809:EHE458814 EQZ458809:ERA458814 FAV458809:FAW458814 FKR458809:FKS458814 FUN458809:FUO458814 GEJ458809:GEK458814 GOF458809:GOG458814 GYB458809:GYC458814 HHX458809:HHY458814 HRT458809:HRU458814 IBP458809:IBQ458814 ILL458809:ILM458814 IVH458809:IVI458814 JFD458809:JFE458814 JOZ458809:JPA458814 JYV458809:JYW458814 KIR458809:KIS458814 KSN458809:KSO458814 LCJ458809:LCK458814 LMF458809:LMG458814 LWB458809:LWC458814 MFX458809:MFY458814 MPT458809:MPU458814 MZP458809:MZQ458814 NJL458809:NJM458814 NTH458809:NTI458814 ODD458809:ODE458814 OMZ458809:ONA458814 OWV458809:OWW458814 PGR458809:PGS458814 PQN458809:PQO458814 QAJ458809:QAK458814 QKF458809:QKG458814 QUB458809:QUC458814 RDX458809:RDY458814 RNT458809:RNU458814 RXP458809:RXQ458814 SHL458809:SHM458814 SRH458809:SRI458814 TBD458809:TBE458814 TKZ458809:TLA458814 TUV458809:TUW458814 UER458809:UES458814 UON458809:UOO458814 UYJ458809:UYK458814 VIF458809:VIG458814 VSB458809:VSC458814 WBX458809:WBY458814 WLT458809:WLU458814 WVP458809:WVQ458814 H524346:I524351 JD524345:JE524350 SZ524345:TA524350 ACV524345:ACW524350 AMR524345:AMS524350 AWN524345:AWO524350 BGJ524345:BGK524350 BQF524345:BQG524350 CAB524345:CAC524350 CJX524345:CJY524350 CTT524345:CTU524350 DDP524345:DDQ524350 DNL524345:DNM524350 DXH524345:DXI524350 EHD524345:EHE524350 EQZ524345:ERA524350 FAV524345:FAW524350 FKR524345:FKS524350 FUN524345:FUO524350 GEJ524345:GEK524350 GOF524345:GOG524350 GYB524345:GYC524350 HHX524345:HHY524350 HRT524345:HRU524350 IBP524345:IBQ524350 ILL524345:ILM524350 IVH524345:IVI524350 JFD524345:JFE524350 JOZ524345:JPA524350 JYV524345:JYW524350 KIR524345:KIS524350 KSN524345:KSO524350 LCJ524345:LCK524350 LMF524345:LMG524350 LWB524345:LWC524350 MFX524345:MFY524350 MPT524345:MPU524350 MZP524345:MZQ524350 NJL524345:NJM524350 NTH524345:NTI524350 ODD524345:ODE524350 OMZ524345:ONA524350 OWV524345:OWW524350 PGR524345:PGS524350 PQN524345:PQO524350 QAJ524345:QAK524350 QKF524345:QKG524350 QUB524345:QUC524350 RDX524345:RDY524350 RNT524345:RNU524350 RXP524345:RXQ524350 SHL524345:SHM524350 SRH524345:SRI524350 TBD524345:TBE524350 TKZ524345:TLA524350 TUV524345:TUW524350 UER524345:UES524350 UON524345:UOO524350 UYJ524345:UYK524350 VIF524345:VIG524350 VSB524345:VSC524350 WBX524345:WBY524350 WLT524345:WLU524350 WVP524345:WVQ524350 H589882:I589887 JD589881:JE589886 SZ589881:TA589886 ACV589881:ACW589886 AMR589881:AMS589886 AWN589881:AWO589886 BGJ589881:BGK589886 BQF589881:BQG589886 CAB589881:CAC589886 CJX589881:CJY589886 CTT589881:CTU589886 DDP589881:DDQ589886 DNL589881:DNM589886 DXH589881:DXI589886 EHD589881:EHE589886 EQZ589881:ERA589886 FAV589881:FAW589886 FKR589881:FKS589886 FUN589881:FUO589886 GEJ589881:GEK589886 GOF589881:GOG589886 GYB589881:GYC589886 HHX589881:HHY589886 HRT589881:HRU589886 IBP589881:IBQ589886 ILL589881:ILM589886 IVH589881:IVI589886 JFD589881:JFE589886 JOZ589881:JPA589886 JYV589881:JYW589886 KIR589881:KIS589886 KSN589881:KSO589886 LCJ589881:LCK589886 LMF589881:LMG589886 LWB589881:LWC589886 MFX589881:MFY589886 MPT589881:MPU589886 MZP589881:MZQ589886 NJL589881:NJM589886 NTH589881:NTI589886 ODD589881:ODE589886 OMZ589881:ONA589886 OWV589881:OWW589886 PGR589881:PGS589886 PQN589881:PQO589886 QAJ589881:QAK589886 QKF589881:QKG589886 QUB589881:QUC589886 RDX589881:RDY589886 RNT589881:RNU589886 RXP589881:RXQ589886 SHL589881:SHM589886 SRH589881:SRI589886 TBD589881:TBE589886 TKZ589881:TLA589886 TUV589881:TUW589886 UER589881:UES589886 UON589881:UOO589886 UYJ589881:UYK589886 VIF589881:VIG589886 VSB589881:VSC589886 WBX589881:WBY589886 WLT589881:WLU589886 WVP589881:WVQ589886 H655418:I655423 JD655417:JE655422 SZ655417:TA655422 ACV655417:ACW655422 AMR655417:AMS655422 AWN655417:AWO655422 BGJ655417:BGK655422 BQF655417:BQG655422 CAB655417:CAC655422 CJX655417:CJY655422 CTT655417:CTU655422 DDP655417:DDQ655422 DNL655417:DNM655422 DXH655417:DXI655422 EHD655417:EHE655422 EQZ655417:ERA655422 FAV655417:FAW655422 FKR655417:FKS655422 FUN655417:FUO655422 GEJ655417:GEK655422 GOF655417:GOG655422 GYB655417:GYC655422 HHX655417:HHY655422 HRT655417:HRU655422 IBP655417:IBQ655422 ILL655417:ILM655422 IVH655417:IVI655422 JFD655417:JFE655422 JOZ655417:JPA655422 JYV655417:JYW655422 KIR655417:KIS655422 KSN655417:KSO655422 LCJ655417:LCK655422 LMF655417:LMG655422 LWB655417:LWC655422 MFX655417:MFY655422 MPT655417:MPU655422 MZP655417:MZQ655422 NJL655417:NJM655422 NTH655417:NTI655422 ODD655417:ODE655422 OMZ655417:ONA655422 OWV655417:OWW655422 PGR655417:PGS655422 PQN655417:PQO655422 QAJ655417:QAK655422 QKF655417:QKG655422 QUB655417:QUC655422 RDX655417:RDY655422 RNT655417:RNU655422 RXP655417:RXQ655422 SHL655417:SHM655422 SRH655417:SRI655422 TBD655417:TBE655422 TKZ655417:TLA655422 TUV655417:TUW655422 UER655417:UES655422 UON655417:UOO655422 UYJ655417:UYK655422 VIF655417:VIG655422 VSB655417:VSC655422 WBX655417:WBY655422 WLT655417:WLU655422 WVP655417:WVQ655422 H720954:I720959 JD720953:JE720958 SZ720953:TA720958 ACV720953:ACW720958 AMR720953:AMS720958 AWN720953:AWO720958 BGJ720953:BGK720958 BQF720953:BQG720958 CAB720953:CAC720958 CJX720953:CJY720958 CTT720953:CTU720958 DDP720953:DDQ720958 DNL720953:DNM720958 DXH720953:DXI720958 EHD720953:EHE720958 EQZ720953:ERA720958 FAV720953:FAW720958 FKR720953:FKS720958 FUN720953:FUO720958 GEJ720953:GEK720958 GOF720953:GOG720958 GYB720953:GYC720958 HHX720953:HHY720958 HRT720953:HRU720958 IBP720953:IBQ720958 ILL720953:ILM720958 IVH720953:IVI720958 JFD720953:JFE720958 JOZ720953:JPA720958 JYV720953:JYW720958 KIR720953:KIS720958 KSN720953:KSO720958 LCJ720953:LCK720958 LMF720953:LMG720958 LWB720953:LWC720958 MFX720953:MFY720958 MPT720953:MPU720958 MZP720953:MZQ720958 NJL720953:NJM720958 NTH720953:NTI720958 ODD720953:ODE720958 OMZ720953:ONA720958 OWV720953:OWW720958 PGR720953:PGS720958 PQN720953:PQO720958 QAJ720953:QAK720958 QKF720953:QKG720958 QUB720953:QUC720958 RDX720953:RDY720958 RNT720953:RNU720958 RXP720953:RXQ720958 SHL720953:SHM720958 SRH720953:SRI720958 TBD720953:TBE720958 TKZ720953:TLA720958 TUV720953:TUW720958 UER720953:UES720958 UON720953:UOO720958 UYJ720953:UYK720958 VIF720953:VIG720958 VSB720953:VSC720958 WBX720953:WBY720958 WLT720953:WLU720958 WVP720953:WVQ720958 H786490:I786495 JD786489:JE786494 SZ786489:TA786494 ACV786489:ACW786494 AMR786489:AMS786494 AWN786489:AWO786494 BGJ786489:BGK786494 BQF786489:BQG786494 CAB786489:CAC786494 CJX786489:CJY786494 CTT786489:CTU786494 DDP786489:DDQ786494 DNL786489:DNM786494 DXH786489:DXI786494 EHD786489:EHE786494 EQZ786489:ERA786494 FAV786489:FAW786494 FKR786489:FKS786494 FUN786489:FUO786494 GEJ786489:GEK786494 GOF786489:GOG786494 GYB786489:GYC786494 HHX786489:HHY786494 HRT786489:HRU786494 IBP786489:IBQ786494 ILL786489:ILM786494 IVH786489:IVI786494 JFD786489:JFE786494 JOZ786489:JPA786494 JYV786489:JYW786494 KIR786489:KIS786494 KSN786489:KSO786494 LCJ786489:LCK786494 LMF786489:LMG786494 LWB786489:LWC786494 MFX786489:MFY786494 MPT786489:MPU786494 MZP786489:MZQ786494 NJL786489:NJM786494 NTH786489:NTI786494 ODD786489:ODE786494 OMZ786489:ONA786494 OWV786489:OWW786494 PGR786489:PGS786494 PQN786489:PQO786494 QAJ786489:QAK786494 QKF786489:QKG786494 QUB786489:QUC786494 RDX786489:RDY786494 RNT786489:RNU786494 RXP786489:RXQ786494 SHL786489:SHM786494 SRH786489:SRI786494 TBD786489:TBE786494 TKZ786489:TLA786494 TUV786489:TUW786494 UER786489:UES786494 UON786489:UOO786494 UYJ786489:UYK786494 VIF786489:VIG786494 VSB786489:VSC786494 WBX786489:WBY786494 WLT786489:WLU786494 WVP786489:WVQ786494 H852026:I852031 JD852025:JE852030 SZ852025:TA852030 ACV852025:ACW852030 AMR852025:AMS852030 AWN852025:AWO852030 BGJ852025:BGK852030 BQF852025:BQG852030 CAB852025:CAC852030 CJX852025:CJY852030 CTT852025:CTU852030 DDP852025:DDQ852030 DNL852025:DNM852030 DXH852025:DXI852030 EHD852025:EHE852030 EQZ852025:ERA852030 FAV852025:FAW852030 FKR852025:FKS852030 FUN852025:FUO852030 GEJ852025:GEK852030 GOF852025:GOG852030 GYB852025:GYC852030 HHX852025:HHY852030 HRT852025:HRU852030 IBP852025:IBQ852030 ILL852025:ILM852030 IVH852025:IVI852030 JFD852025:JFE852030 JOZ852025:JPA852030 JYV852025:JYW852030 KIR852025:KIS852030 KSN852025:KSO852030 LCJ852025:LCK852030 LMF852025:LMG852030 LWB852025:LWC852030 MFX852025:MFY852030 MPT852025:MPU852030 MZP852025:MZQ852030 NJL852025:NJM852030 NTH852025:NTI852030 ODD852025:ODE852030 OMZ852025:ONA852030 OWV852025:OWW852030 PGR852025:PGS852030 PQN852025:PQO852030 QAJ852025:QAK852030 QKF852025:QKG852030 QUB852025:QUC852030 RDX852025:RDY852030 RNT852025:RNU852030 RXP852025:RXQ852030 SHL852025:SHM852030 SRH852025:SRI852030 TBD852025:TBE852030 TKZ852025:TLA852030 TUV852025:TUW852030 UER852025:UES852030 UON852025:UOO852030 UYJ852025:UYK852030 VIF852025:VIG852030 VSB852025:VSC852030 WBX852025:WBY852030 WLT852025:WLU852030 WVP852025:WVQ852030 H917562:I917567 JD917561:JE917566 SZ917561:TA917566 ACV917561:ACW917566 AMR917561:AMS917566 AWN917561:AWO917566 BGJ917561:BGK917566 BQF917561:BQG917566 CAB917561:CAC917566 CJX917561:CJY917566 CTT917561:CTU917566 DDP917561:DDQ917566 DNL917561:DNM917566 DXH917561:DXI917566 EHD917561:EHE917566 EQZ917561:ERA917566 FAV917561:FAW917566 FKR917561:FKS917566 FUN917561:FUO917566 GEJ917561:GEK917566 GOF917561:GOG917566 GYB917561:GYC917566 HHX917561:HHY917566 HRT917561:HRU917566 IBP917561:IBQ917566 ILL917561:ILM917566 IVH917561:IVI917566 JFD917561:JFE917566 JOZ917561:JPA917566 JYV917561:JYW917566 KIR917561:KIS917566 KSN917561:KSO917566 LCJ917561:LCK917566 LMF917561:LMG917566 LWB917561:LWC917566 MFX917561:MFY917566 MPT917561:MPU917566 MZP917561:MZQ917566 NJL917561:NJM917566 NTH917561:NTI917566 ODD917561:ODE917566 OMZ917561:ONA917566 OWV917561:OWW917566 PGR917561:PGS917566 PQN917561:PQO917566 QAJ917561:QAK917566 QKF917561:QKG917566 QUB917561:QUC917566 RDX917561:RDY917566 RNT917561:RNU917566 RXP917561:RXQ917566 SHL917561:SHM917566 SRH917561:SRI917566 TBD917561:TBE917566 TKZ917561:TLA917566 TUV917561:TUW917566 UER917561:UES917566 UON917561:UOO917566 UYJ917561:UYK917566 VIF917561:VIG917566 VSB917561:VSC917566 WBX917561:WBY917566 WLT917561:WLU917566 WVP917561:WVQ917566 H983098:I983103 JD983097:JE983102 SZ983097:TA983102 ACV983097:ACW983102 AMR983097:AMS983102 AWN983097:AWO983102 BGJ983097:BGK983102 BQF983097:BQG983102 CAB983097:CAC983102 CJX983097:CJY983102 CTT983097:CTU983102 DDP983097:DDQ983102 DNL983097:DNM983102 DXH983097:DXI983102 EHD983097:EHE983102 EQZ983097:ERA983102 FAV983097:FAW983102 FKR983097:FKS983102 FUN983097:FUO983102 GEJ983097:GEK983102 GOF983097:GOG983102 GYB983097:GYC983102 HHX983097:HHY983102 HRT983097:HRU983102 IBP983097:IBQ983102 ILL983097:ILM983102 IVH983097:IVI983102 JFD983097:JFE983102 JOZ983097:JPA983102 JYV983097:JYW983102 KIR983097:KIS983102 KSN983097:KSO983102 LCJ983097:LCK983102 LMF983097:LMG983102 LWB983097:LWC983102 MFX983097:MFY983102 MPT983097:MPU983102 MZP983097:MZQ983102 NJL983097:NJM983102 NTH983097:NTI983102 ODD983097:ODE983102 OMZ983097:ONA983102 OWV983097:OWW983102 PGR983097:PGS983102 PQN983097:PQO983102 QAJ983097:QAK983102 QKF983097:QKG983102 QUB983097:QUC983102 RDX983097:RDY983102 RNT983097:RNU983102 RXP983097:RXQ983102 SHL983097:SHM983102 SRH983097:SRI983102 TBD983097:TBE983102 TKZ983097:TLA983102 TUV983097:TUW983102 UER983097:UES983102 UON983097:UOO983102 UYJ983097:UYK983102 VIF983097:VIG983102 VSB983097:VSC983102 WBX983097:WBY983102 WLT983097:WLU983102 WVP983097:WVQ983102" xr:uid="{DE53F77D-B566-414E-ABB4-13E297FA6F5A}">
      <formula1>$M$56:$M$62</formula1>
    </dataValidation>
    <dataValidation type="list" allowBlank="1" showErrorMessage="1" sqref="I35:I49 JE34:JE48 TA34:TA48 ACW34:ACW48 AMS34:AMS48 AWO34:AWO48 BGK34:BGK48 BQG34:BQG48 CAC34:CAC48 CJY34:CJY48 CTU34:CTU48 DDQ34:DDQ48 DNM34:DNM48 DXI34:DXI48 EHE34:EHE48 ERA34:ERA48 FAW34:FAW48 FKS34:FKS48 FUO34:FUO48 GEK34:GEK48 GOG34:GOG48 GYC34:GYC48 HHY34:HHY48 HRU34:HRU48 IBQ34:IBQ48 ILM34:ILM48 IVI34:IVI48 JFE34:JFE48 JPA34:JPA48 JYW34:JYW48 KIS34:KIS48 KSO34:KSO48 LCK34:LCK48 LMG34:LMG48 LWC34:LWC48 MFY34:MFY48 MPU34:MPU48 MZQ34:MZQ48 NJM34:NJM48 NTI34:NTI48 ODE34:ODE48 ONA34:ONA48 OWW34:OWW48 PGS34:PGS48 PQO34:PQO48 QAK34:QAK48 QKG34:QKG48 QUC34:QUC48 RDY34:RDY48 RNU34:RNU48 RXQ34:RXQ48 SHM34:SHM48 SRI34:SRI48 TBE34:TBE48 TLA34:TLA48 TUW34:TUW48 UES34:UES48 UOO34:UOO48 UYK34:UYK48 VIG34:VIG48 VSC34:VSC48 WBY34:WBY48 WLU34:WLU48 WVQ34:WVQ48 I65571:I65585 JE65570:JE65584 TA65570:TA65584 ACW65570:ACW65584 AMS65570:AMS65584 AWO65570:AWO65584 BGK65570:BGK65584 BQG65570:BQG65584 CAC65570:CAC65584 CJY65570:CJY65584 CTU65570:CTU65584 DDQ65570:DDQ65584 DNM65570:DNM65584 DXI65570:DXI65584 EHE65570:EHE65584 ERA65570:ERA65584 FAW65570:FAW65584 FKS65570:FKS65584 FUO65570:FUO65584 GEK65570:GEK65584 GOG65570:GOG65584 GYC65570:GYC65584 HHY65570:HHY65584 HRU65570:HRU65584 IBQ65570:IBQ65584 ILM65570:ILM65584 IVI65570:IVI65584 JFE65570:JFE65584 JPA65570:JPA65584 JYW65570:JYW65584 KIS65570:KIS65584 KSO65570:KSO65584 LCK65570:LCK65584 LMG65570:LMG65584 LWC65570:LWC65584 MFY65570:MFY65584 MPU65570:MPU65584 MZQ65570:MZQ65584 NJM65570:NJM65584 NTI65570:NTI65584 ODE65570:ODE65584 ONA65570:ONA65584 OWW65570:OWW65584 PGS65570:PGS65584 PQO65570:PQO65584 QAK65570:QAK65584 QKG65570:QKG65584 QUC65570:QUC65584 RDY65570:RDY65584 RNU65570:RNU65584 RXQ65570:RXQ65584 SHM65570:SHM65584 SRI65570:SRI65584 TBE65570:TBE65584 TLA65570:TLA65584 TUW65570:TUW65584 UES65570:UES65584 UOO65570:UOO65584 UYK65570:UYK65584 VIG65570:VIG65584 VSC65570:VSC65584 WBY65570:WBY65584 WLU65570:WLU65584 WVQ65570:WVQ65584 I131107:I131121 JE131106:JE131120 TA131106:TA131120 ACW131106:ACW131120 AMS131106:AMS131120 AWO131106:AWO131120 BGK131106:BGK131120 BQG131106:BQG131120 CAC131106:CAC131120 CJY131106:CJY131120 CTU131106:CTU131120 DDQ131106:DDQ131120 DNM131106:DNM131120 DXI131106:DXI131120 EHE131106:EHE131120 ERA131106:ERA131120 FAW131106:FAW131120 FKS131106:FKS131120 FUO131106:FUO131120 GEK131106:GEK131120 GOG131106:GOG131120 GYC131106:GYC131120 HHY131106:HHY131120 HRU131106:HRU131120 IBQ131106:IBQ131120 ILM131106:ILM131120 IVI131106:IVI131120 JFE131106:JFE131120 JPA131106:JPA131120 JYW131106:JYW131120 KIS131106:KIS131120 KSO131106:KSO131120 LCK131106:LCK131120 LMG131106:LMG131120 LWC131106:LWC131120 MFY131106:MFY131120 MPU131106:MPU131120 MZQ131106:MZQ131120 NJM131106:NJM131120 NTI131106:NTI131120 ODE131106:ODE131120 ONA131106:ONA131120 OWW131106:OWW131120 PGS131106:PGS131120 PQO131106:PQO131120 QAK131106:QAK131120 QKG131106:QKG131120 QUC131106:QUC131120 RDY131106:RDY131120 RNU131106:RNU131120 RXQ131106:RXQ131120 SHM131106:SHM131120 SRI131106:SRI131120 TBE131106:TBE131120 TLA131106:TLA131120 TUW131106:TUW131120 UES131106:UES131120 UOO131106:UOO131120 UYK131106:UYK131120 VIG131106:VIG131120 VSC131106:VSC131120 WBY131106:WBY131120 WLU131106:WLU131120 WVQ131106:WVQ131120 I196643:I196657 JE196642:JE196656 TA196642:TA196656 ACW196642:ACW196656 AMS196642:AMS196656 AWO196642:AWO196656 BGK196642:BGK196656 BQG196642:BQG196656 CAC196642:CAC196656 CJY196642:CJY196656 CTU196642:CTU196656 DDQ196642:DDQ196656 DNM196642:DNM196656 DXI196642:DXI196656 EHE196642:EHE196656 ERA196642:ERA196656 FAW196642:FAW196656 FKS196642:FKS196656 FUO196642:FUO196656 GEK196642:GEK196656 GOG196642:GOG196656 GYC196642:GYC196656 HHY196642:HHY196656 HRU196642:HRU196656 IBQ196642:IBQ196656 ILM196642:ILM196656 IVI196642:IVI196656 JFE196642:JFE196656 JPA196642:JPA196656 JYW196642:JYW196656 KIS196642:KIS196656 KSO196642:KSO196656 LCK196642:LCK196656 LMG196642:LMG196656 LWC196642:LWC196656 MFY196642:MFY196656 MPU196642:MPU196656 MZQ196642:MZQ196656 NJM196642:NJM196656 NTI196642:NTI196656 ODE196642:ODE196656 ONA196642:ONA196656 OWW196642:OWW196656 PGS196642:PGS196656 PQO196642:PQO196656 QAK196642:QAK196656 QKG196642:QKG196656 QUC196642:QUC196656 RDY196642:RDY196656 RNU196642:RNU196656 RXQ196642:RXQ196656 SHM196642:SHM196656 SRI196642:SRI196656 TBE196642:TBE196656 TLA196642:TLA196656 TUW196642:TUW196656 UES196642:UES196656 UOO196642:UOO196656 UYK196642:UYK196656 VIG196642:VIG196656 VSC196642:VSC196656 WBY196642:WBY196656 WLU196642:WLU196656 WVQ196642:WVQ196656 I262179:I262193 JE262178:JE262192 TA262178:TA262192 ACW262178:ACW262192 AMS262178:AMS262192 AWO262178:AWO262192 BGK262178:BGK262192 BQG262178:BQG262192 CAC262178:CAC262192 CJY262178:CJY262192 CTU262178:CTU262192 DDQ262178:DDQ262192 DNM262178:DNM262192 DXI262178:DXI262192 EHE262178:EHE262192 ERA262178:ERA262192 FAW262178:FAW262192 FKS262178:FKS262192 FUO262178:FUO262192 GEK262178:GEK262192 GOG262178:GOG262192 GYC262178:GYC262192 HHY262178:HHY262192 HRU262178:HRU262192 IBQ262178:IBQ262192 ILM262178:ILM262192 IVI262178:IVI262192 JFE262178:JFE262192 JPA262178:JPA262192 JYW262178:JYW262192 KIS262178:KIS262192 KSO262178:KSO262192 LCK262178:LCK262192 LMG262178:LMG262192 LWC262178:LWC262192 MFY262178:MFY262192 MPU262178:MPU262192 MZQ262178:MZQ262192 NJM262178:NJM262192 NTI262178:NTI262192 ODE262178:ODE262192 ONA262178:ONA262192 OWW262178:OWW262192 PGS262178:PGS262192 PQO262178:PQO262192 QAK262178:QAK262192 QKG262178:QKG262192 QUC262178:QUC262192 RDY262178:RDY262192 RNU262178:RNU262192 RXQ262178:RXQ262192 SHM262178:SHM262192 SRI262178:SRI262192 TBE262178:TBE262192 TLA262178:TLA262192 TUW262178:TUW262192 UES262178:UES262192 UOO262178:UOO262192 UYK262178:UYK262192 VIG262178:VIG262192 VSC262178:VSC262192 WBY262178:WBY262192 WLU262178:WLU262192 WVQ262178:WVQ262192 I327715:I327729 JE327714:JE327728 TA327714:TA327728 ACW327714:ACW327728 AMS327714:AMS327728 AWO327714:AWO327728 BGK327714:BGK327728 BQG327714:BQG327728 CAC327714:CAC327728 CJY327714:CJY327728 CTU327714:CTU327728 DDQ327714:DDQ327728 DNM327714:DNM327728 DXI327714:DXI327728 EHE327714:EHE327728 ERA327714:ERA327728 FAW327714:FAW327728 FKS327714:FKS327728 FUO327714:FUO327728 GEK327714:GEK327728 GOG327714:GOG327728 GYC327714:GYC327728 HHY327714:HHY327728 HRU327714:HRU327728 IBQ327714:IBQ327728 ILM327714:ILM327728 IVI327714:IVI327728 JFE327714:JFE327728 JPA327714:JPA327728 JYW327714:JYW327728 KIS327714:KIS327728 KSO327714:KSO327728 LCK327714:LCK327728 LMG327714:LMG327728 LWC327714:LWC327728 MFY327714:MFY327728 MPU327714:MPU327728 MZQ327714:MZQ327728 NJM327714:NJM327728 NTI327714:NTI327728 ODE327714:ODE327728 ONA327714:ONA327728 OWW327714:OWW327728 PGS327714:PGS327728 PQO327714:PQO327728 QAK327714:QAK327728 QKG327714:QKG327728 QUC327714:QUC327728 RDY327714:RDY327728 RNU327714:RNU327728 RXQ327714:RXQ327728 SHM327714:SHM327728 SRI327714:SRI327728 TBE327714:TBE327728 TLA327714:TLA327728 TUW327714:TUW327728 UES327714:UES327728 UOO327714:UOO327728 UYK327714:UYK327728 VIG327714:VIG327728 VSC327714:VSC327728 WBY327714:WBY327728 WLU327714:WLU327728 WVQ327714:WVQ327728 I393251:I393265 JE393250:JE393264 TA393250:TA393264 ACW393250:ACW393264 AMS393250:AMS393264 AWO393250:AWO393264 BGK393250:BGK393264 BQG393250:BQG393264 CAC393250:CAC393264 CJY393250:CJY393264 CTU393250:CTU393264 DDQ393250:DDQ393264 DNM393250:DNM393264 DXI393250:DXI393264 EHE393250:EHE393264 ERA393250:ERA393264 FAW393250:FAW393264 FKS393250:FKS393264 FUO393250:FUO393264 GEK393250:GEK393264 GOG393250:GOG393264 GYC393250:GYC393264 HHY393250:HHY393264 HRU393250:HRU393264 IBQ393250:IBQ393264 ILM393250:ILM393264 IVI393250:IVI393264 JFE393250:JFE393264 JPA393250:JPA393264 JYW393250:JYW393264 KIS393250:KIS393264 KSO393250:KSO393264 LCK393250:LCK393264 LMG393250:LMG393264 LWC393250:LWC393264 MFY393250:MFY393264 MPU393250:MPU393264 MZQ393250:MZQ393264 NJM393250:NJM393264 NTI393250:NTI393264 ODE393250:ODE393264 ONA393250:ONA393264 OWW393250:OWW393264 PGS393250:PGS393264 PQO393250:PQO393264 QAK393250:QAK393264 QKG393250:QKG393264 QUC393250:QUC393264 RDY393250:RDY393264 RNU393250:RNU393264 RXQ393250:RXQ393264 SHM393250:SHM393264 SRI393250:SRI393264 TBE393250:TBE393264 TLA393250:TLA393264 TUW393250:TUW393264 UES393250:UES393264 UOO393250:UOO393264 UYK393250:UYK393264 VIG393250:VIG393264 VSC393250:VSC393264 WBY393250:WBY393264 WLU393250:WLU393264 WVQ393250:WVQ393264 I458787:I458801 JE458786:JE458800 TA458786:TA458800 ACW458786:ACW458800 AMS458786:AMS458800 AWO458786:AWO458800 BGK458786:BGK458800 BQG458786:BQG458800 CAC458786:CAC458800 CJY458786:CJY458800 CTU458786:CTU458800 DDQ458786:DDQ458800 DNM458786:DNM458800 DXI458786:DXI458800 EHE458786:EHE458800 ERA458786:ERA458800 FAW458786:FAW458800 FKS458786:FKS458800 FUO458786:FUO458800 GEK458786:GEK458800 GOG458786:GOG458800 GYC458786:GYC458800 HHY458786:HHY458800 HRU458786:HRU458800 IBQ458786:IBQ458800 ILM458786:ILM458800 IVI458786:IVI458800 JFE458786:JFE458800 JPA458786:JPA458800 JYW458786:JYW458800 KIS458786:KIS458800 KSO458786:KSO458800 LCK458786:LCK458800 LMG458786:LMG458800 LWC458786:LWC458800 MFY458786:MFY458800 MPU458786:MPU458800 MZQ458786:MZQ458800 NJM458786:NJM458800 NTI458786:NTI458800 ODE458786:ODE458800 ONA458786:ONA458800 OWW458786:OWW458800 PGS458786:PGS458800 PQO458786:PQO458800 QAK458786:QAK458800 QKG458786:QKG458800 QUC458786:QUC458800 RDY458786:RDY458800 RNU458786:RNU458800 RXQ458786:RXQ458800 SHM458786:SHM458800 SRI458786:SRI458800 TBE458786:TBE458800 TLA458786:TLA458800 TUW458786:TUW458800 UES458786:UES458800 UOO458786:UOO458800 UYK458786:UYK458800 VIG458786:VIG458800 VSC458786:VSC458800 WBY458786:WBY458800 WLU458786:WLU458800 WVQ458786:WVQ458800 I524323:I524337 JE524322:JE524336 TA524322:TA524336 ACW524322:ACW524336 AMS524322:AMS524336 AWO524322:AWO524336 BGK524322:BGK524336 BQG524322:BQG524336 CAC524322:CAC524336 CJY524322:CJY524336 CTU524322:CTU524336 DDQ524322:DDQ524336 DNM524322:DNM524336 DXI524322:DXI524336 EHE524322:EHE524336 ERA524322:ERA524336 FAW524322:FAW524336 FKS524322:FKS524336 FUO524322:FUO524336 GEK524322:GEK524336 GOG524322:GOG524336 GYC524322:GYC524336 HHY524322:HHY524336 HRU524322:HRU524336 IBQ524322:IBQ524336 ILM524322:ILM524336 IVI524322:IVI524336 JFE524322:JFE524336 JPA524322:JPA524336 JYW524322:JYW524336 KIS524322:KIS524336 KSO524322:KSO524336 LCK524322:LCK524336 LMG524322:LMG524336 LWC524322:LWC524336 MFY524322:MFY524336 MPU524322:MPU524336 MZQ524322:MZQ524336 NJM524322:NJM524336 NTI524322:NTI524336 ODE524322:ODE524336 ONA524322:ONA524336 OWW524322:OWW524336 PGS524322:PGS524336 PQO524322:PQO524336 QAK524322:QAK524336 QKG524322:QKG524336 QUC524322:QUC524336 RDY524322:RDY524336 RNU524322:RNU524336 RXQ524322:RXQ524336 SHM524322:SHM524336 SRI524322:SRI524336 TBE524322:TBE524336 TLA524322:TLA524336 TUW524322:TUW524336 UES524322:UES524336 UOO524322:UOO524336 UYK524322:UYK524336 VIG524322:VIG524336 VSC524322:VSC524336 WBY524322:WBY524336 WLU524322:WLU524336 WVQ524322:WVQ524336 I589859:I589873 JE589858:JE589872 TA589858:TA589872 ACW589858:ACW589872 AMS589858:AMS589872 AWO589858:AWO589872 BGK589858:BGK589872 BQG589858:BQG589872 CAC589858:CAC589872 CJY589858:CJY589872 CTU589858:CTU589872 DDQ589858:DDQ589872 DNM589858:DNM589872 DXI589858:DXI589872 EHE589858:EHE589872 ERA589858:ERA589872 FAW589858:FAW589872 FKS589858:FKS589872 FUO589858:FUO589872 GEK589858:GEK589872 GOG589858:GOG589872 GYC589858:GYC589872 HHY589858:HHY589872 HRU589858:HRU589872 IBQ589858:IBQ589872 ILM589858:ILM589872 IVI589858:IVI589872 JFE589858:JFE589872 JPA589858:JPA589872 JYW589858:JYW589872 KIS589858:KIS589872 KSO589858:KSO589872 LCK589858:LCK589872 LMG589858:LMG589872 LWC589858:LWC589872 MFY589858:MFY589872 MPU589858:MPU589872 MZQ589858:MZQ589872 NJM589858:NJM589872 NTI589858:NTI589872 ODE589858:ODE589872 ONA589858:ONA589872 OWW589858:OWW589872 PGS589858:PGS589872 PQO589858:PQO589872 QAK589858:QAK589872 QKG589858:QKG589872 QUC589858:QUC589872 RDY589858:RDY589872 RNU589858:RNU589872 RXQ589858:RXQ589872 SHM589858:SHM589872 SRI589858:SRI589872 TBE589858:TBE589872 TLA589858:TLA589872 TUW589858:TUW589872 UES589858:UES589872 UOO589858:UOO589872 UYK589858:UYK589872 VIG589858:VIG589872 VSC589858:VSC589872 WBY589858:WBY589872 WLU589858:WLU589872 WVQ589858:WVQ589872 I655395:I655409 JE655394:JE655408 TA655394:TA655408 ACW655394:ACW655408 AMS655394:AMS655408 AWO655394:AWO655408 BGK655394:BGK655408 BQG655394:BQG655408 CAC655394:CAC655408 CJY655394:CJY655408 CTU655394:CTU655408 DDQ655394:DDQ655408 DNM655394:DNM655408 DXI655394:DXI655408 EHE655394:EHE655408 ERA655394:ERA655408 FAW655394:FAW655408 FKS655394:FKS655408 FUO655394:FUO655408 GEK655394:GEK655408 GOG655394:GOG655408 GYC655394:GYC655408 HHY655394:HHY655408 HRU655394:HRU655408 IBQ655394:IBQ655408 ILM655394:ILM655408 IVI655394:IVI655408 JFE655394:JFE655408 JPA655394:JPA655408 JYW655394:JYW655408 KIS655394:KIS655408 KSO655394:KSO655408 LCK655394:LCK655408 LMG655394:LMG655408 LWC655394:LWC655408 MFY655394:MFY655408 MPU655394:MPU655408 MZQ655394:MZQ655408 NJM655394:NJM655408 NTI655394:NTI655408 ODE655394:ODE655408 ONA655394:ONA655408 OWW655394:OWW655408 PGS655394:PGS655408 PQO655394:PQO655408 QAK655394:QAK655408 QKG655394:QKG655408 QUC655394:QUC655408 RDY655394:RDY655408 RNU655394:RNU655408 RXQ655394:RXQ655408 SHM655394:SHM655408 SRI655394:SRI655408 TBE655394:TBE655408 TLA655394:TLA655408 TUW655394:TUW655408 UES655394:UES655408 UOO655394:UOO655408 UYK655394:UYK655408 VIG655394:VIG655408 VSC655394:VSC655408 WBY655394:WBY655408 WLU655394:WLU655408 WVQ655394:WVQ655408 I720931:I720945 JE720930:JE720944 TA720930:TA720944 ACW720930:ACW720944 AMS720930:AMS720944 AWO720930:AWO720944 BGK720930:BGK720944 BQG720930:BQG720944 CAC720930:CAC720944 CJY720930:CJY720944 CTU720930:CTU720944 DDQ720930:DDQ720944 DNM720930:DNM720944 DXI720930:DXI720944 EHE720930:EHE720944 ERA720930:ERA720944 FAW720930:FAW720944 FKS720930:FKS720944 FUO720930:FUO720944 GEK720930:GEK720944 GOG720930:GOG720944 GYC720930:GYC720944 HHY720930:HHY720944 HRU720930:HRU720944 IBQ720930:IBQ720944 ILM720930:ILM720944 IVI720930:IVI720944 JFE720930:JFE720944 JPA720930:JPA720944 JYW720930:JYW720944 KIS720930:KIS720944 KSO720930:KSO720944 LCK720930:LCK720944 LMG720930:LMG720944 LWC720930:LWC720944 MFY720930:MFY720944 MPU720930:MPU720944 MZQ720930:MZQ720944 NJM720930:NJM720944 NTI720930:NTI720944 ODE720930:ODE720944 ONA720930:ONA720944 OWW720930:OWW720944 PGS720930:PGS720944 PQO720930:PQO720944 QAK720930:QAK720944 QKG720930:QKG720944 QUC720930:QUC720944 RDY720930:RDY720944 RNU720930:RNU720944 RXQ720930:RXQ720944 SHM720930:SHM720944 SRI720930:SRI720944 TBE720930:TBE720944 TLA720930:TLA720944 TUW720930:TUW720944 UES720930:UES720944 UOO720930:UOO720944 UYK720930:UYK720944 VIG720930:VIG720944 VSC720930:VSC720944 WBY720930:WBY720944 WLU720930:WLU720944 WVQ720930:WVQ720944 I786467:I786481 JE786466:JE786480 TA786466:TA786480 ACW786466:ACW786480 AMS786466:AMS786480 AWO786466:AWO786480 BGK786466:BGK786480 BQG786466:BQG786480 CAC786466:CAC786480 CJY786466:CJY786480 CTU786466:CTU786480 DDQ786466:DDQ786480 DNM786466:DNM786480 DXI786466:DXI786480 EHE786466:EHE786480 ERA786466:ERA786480 FAW786466:FAW786480 FKS786466:FKS786480 FUO786466:FUO786480 GEK786466:GEK786480 GOG786466:GOG786480 GYC786466:GYC786480 HHY786466:HHY786480 HRU786466:HRU786480 IBQ786466:IBQ786480 ILM786466:ILM786480 IVI786466:IVI786480 JFE786466:JFE786480 JPA786466:JPA786480 JYW786466:JYW786480 KIS786466:KIS786480 KSO786466:KSO786480 LCK786466:LCK786480 LMG786466:LMG786480 LWC786466:LWC786480 MFY786466:MFY786480 MPU786466:MPU786480 MZQ786466:MZQ786480 NJM786466:NJM786480 NTI786466:NTI786480 ODE786466:ODE786480 ONA786466:ONA786480 OWW786466:OWW786480 PGS786466:PGS786480 PQO786466:PQO786480 QAK786466:QAK786480 QKG786466:QKG786480 QUC786466:QUC786480 RDY786466:RDY786480 RNU786466:RNU786480 RXQ786466:RXQ786480 SHM786466:SHM786480 SRI786466:SRI786480 TBE786466:TBE786480 TLA786466:TLA786480 TUW786466:TUW786480 UES786466:UES786480 UOO786466:UOO786480 UYK786466:UYK786480 VIG786466:VIG786480 VSC786466:VSC786480 WBY786466:WBY786480 WLU786466:WLU786480 WVQ786466:WVQ786480 I852003:I852017 JE852002:JE852016 TA852002:TA852016 ACW852002:ACW852016 AMS852002:AMS852016 AWO852002:AWO852016 BGK852002:BGK852016 BQG852002:BQG852016 CAC852002:CAC852016 CJY852002:CJY852016 CTU852002:CTU852016 DDQ852002:DDQ852016 DNM852002:DNM852016 DXI852002:DXI852016 EHE852002:EHE852016 ERA852002:ERA852016 FAW852002:FAW852016 FKS852002:FKS852016 FUO852002:FUO852016 GEK852002:GEK852016 GOG852002:GOG852016 GYC852002:GYC852016 HHY852002:HHY852016 HRU852002:HRU852016 IBQ852002:IBQ852016 ILM852002:ILM852016 IVI852002:IVI852016 JFE852002:JFE852016 JPA852002:JPA852016 JYW852002:JYW852016 KIS852002:KIS852016 KSO852002:KSO852016 LCK852002:LCK852016 LMG852002:LMG852016 LWC852002:LWC852016 MFY852002:MFY852016 MPU852002:MPU852016 MZQ852002:MZQ852016 NJM852002:NJM852016 NTI852002:NTI852016 ODE852002:ODE852016 ONA852002:ONA852016 OWW852002:OWW852016 PGS852002:PGS852016 PQO852002:PQO852016 QAK852002:QAK852016 QKG852002:QKG852016 QUC852002:QUC852016 RDY852002:RDY852016 RNU852002:RNU852016 RXQ852002:RXQ852016 SHM852002:SHM852016 SRI852002:SRI852016 TBE852002:TBE852016 TLA852002:TLA852016 TUW852002:TUW852016 UES852002:UES852016 UOO852002:UOO852016 UYK852002:UYK852016 VIG852002:VIG852016 VSC852002:VSC852016 WBY852002:WBY852016 WLU852002:WLU852016 WVQ852002:WVQ852016 I917539:I917553 JE917538:JE917552 TA917538:TA917552 ACW917538:ACW917552 AMS917538:AMS917552 AWO917538:AWO917552 BGK917538:BGK917552 BQG917538:BQG917552 CAC917538:CAC917552 CJY917538:CJY917552 CTU917538:CTU917552 DDQ917538:DDQ917552 DNM917538:DNM917552 DXI917538:DXI917552 EHE917538:EHE917552 ERA917538:ERA917552 FAW917538:FAW917552 FKS917538:FKS917552 FUO917538:FUO917552 GEK917538:GEK917552 GOG917538:GOG917552 GYC917538:GYC917552 HHY917538:HHY917552 HRU917538:HRU917552 IBQ917538:IBQ917552 ILM917538:ILM917552 IVI917538:IVI917552 JFE917538:JFE917552 JPA917538:JPA917552 JYW917538:JYW917552 KIS917538:KIS917552 KSO917538:KSO917552 LCK917538:LCK917552 LMG917538:LMG917552 LWC917538:LWC917552 MFY917538:MFY917552 MPU917538:MPU917552 MZQ917538:MZQ917552 NJM917538:NJM917552 NTI917538:NTI917552 ODE917538:ODE917552 ONA917538:ONA917552 OWW917538:OWW917552 PGS917538:PGS917552 PQO917538:PQO917552 QAK917538:QAK917552 QKG917538:QKG917552 QUC917538:QUC917552 RDY917538:RDY917552 RNU917538:RNU917552 RXQ917538:RXQ917552 SHM917538:SHM917552 SRI917538:SRI917552 TBE917538:TBE917552 TLA917538:TLA917552 TUW917538:TUW917552 UES917538:UES917552 UOO917538:UOO917552 UYK917538:UYK917552 VIG917538:VIG917552 VSC917538:VSC917552 WBY917538:WBY917552 WLU917538:WLU917552 WVQ917538:WVQ917552 I983075:I983089 JE983074:JE983088 TA983074:TA983088 ACW983074:ACW983088 AMS983074:AMS983088 AWO983074:AWO983088 BGK983074:BGK983088 BQG983074:BQG983088 CAC983074:CAC983088 CJY983074:CJY983088 CTU983074:CTU983088 DDQ983074:DDQ983088 DNM983074:DNM983088 DXI983074:DXI983088 EHE983074:EHE983088 ERA983074:ERA983088 FAW983074:FAW983088 FKS983074:FKS983088 FUO983074:FUO983088 GEK983074:GEK983088 GOG983074:GOG983088 GYC983074:GYC983088 HHY983074:HHY983088 HRU983074:HRU983088 IBQ983074:IBQ983088 ILM983074:ILM983088 IVI983074:IVI983088 JFE983074:JFE983088 JPA983074:JPA983088 JYW983074:JYW983088 KIS983074:KIS983088 KSO983074:KSO983088 LCK983074:LCK983088 LMG983074:LMG983088 LWC983074:LWC983088 MFY983074:MFY983088 MPU983074:MPU983088 MZQ983074:MZQ983088 NJM983074:NJM983088 NTI983074:NTI983088 ODE983074:ODE983088 ONA983074:ONA983088 OWW983074:OWW983088 PGS983074:PGS983088 PQO983074:PQO983088 QAK983074:QAK983088 QKG983074:QKG983088 QUC983074:QUC983088 RDY983074:RDY983088 RNU983074:RNU983088 RXQ983074:RXQ983088 SHM983074:SHM983088 SRI983074:SRI983088 TBE983074:TBE983088 TLA983074:TLA983088 TUW983074:TUW983088 UES983074:UES983088 UOO983074:UOO983088 UYK983074:UYK983088 VIG983074:VIG983088 VSC983074:VSC983088 WBY983074:WBY983088 WLU983074:WLU983088 WVQ983074:WVQ983088" xr:uid="{17366A21-205B-49D4-BD5C-2A1535CCF418}">
      <formula1>$M$32:$M$39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Box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55</xdr:row>
                    <xdr:rowOff>104775</xdr:rowOff>
                  </from>
                  <to>
                    <xdr:col>5</xdr:col>
                    <xdr:colOff>533400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55</xdr:row>
                    <xdr:rowOff>104775</xdr:rowOff>
                  </from>
                  <to>
                    <xdr:col>6</xdr:col>
                    <xdr:colOff>581025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56</xdr:row>
                    <xdr:rowOff>104775</xdr:rowOff>
                  </from>
                  <to>
                    <xdr:col>5</xdr:col>
                    <xdr:colOff>533400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56</xdr:row>
                    <xdr:rowOff>104775</xdr:rowOff>
                  </from>
                  <to>
                    <xdr:col>6</xdr:col>
                    <xdr:colOff>581025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57</xdr:row>
                    <xdr:rowOff>104775</xdr:rowOff>
                  </from>
                  <to>
                    <xdr:col>5</xdr:col>
                    <xdr:colOff>533400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57</xdr:row>
                    <xdr:rowOff>104775</xdr:rowOff>
                  </from>
                  <to>
                    <xdr:col>6</xdr:col>
                    <xdr:colOff>581025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58</xdr:row>
                    <xdr:rowOff>104775</xdr:rowOff>
                  </from>
                  <to>
                    <xdr:col>5</xdr:col>
                    <xdr:colOff>533400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58</xdr:row>
                    <xdr:rowOff>104775</xdr:rowOff>
                  </from>
                  <to>
                    <xdr:col>6</xdr:col>
                    <xdr:colOff>581025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59</xdr:row>
                    <xdr:rowOff>104775</xdr:rowOff>
                  </from>
                  <to>
                    <xdr:col>5</xdr:col>
                    <xdr:colOff>533400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59</xdr:row>
                    <xdr:rowOff>104775</xdr:rowOff>
                  </from>
                  <to>
                    <xdr:col>6</xdr:col>
                    <xdr:colOff>581025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60</xdr:row>
                    <xdr:rowOff>104775</xdr:rowOff>
                  </from>
                  <to>
                    <xdr:col>5</xdr:col>
                    <xdr:colOff>533400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60</xdr:row>
                    <xdr:rowOff>104775</xdr:rowOff>
                  </from>
                  <to>
                    <xdr:col>6</xdr:col>
                    <xdr:colOff>581025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61</xdr:row>
                    <xdr:rowOff>104775</xdr:rowOff>
                  </from>
                  <to>
                    <xdr:col>5</xdr:col>
                    <xdr:colOff>533400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6" name="Check Box 14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61</xdr:row>
                    <xdr:rowOff>104775</xdr:rowOff>
                  </from>
                  <to>
                    <xdr:col>6</xdr:col>
                    <xdr:colOff>581025</xdr:colOff>
                    <xdr:row>63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6E49-423D-49FD-A4DF-3D365336210C}">
  <sheetPr codeName="Plan4">
    <tabColor theme="0"/>
    <pageSetUpPr fitToPage="1"/>
  </sheetPr>
  <dimension ref="A1:XEO82"/>
  <sheetViews>
    <sheetView zoomScale="85" zoomScaleNormal="85" workbookViewId="0">
      <selection activeCell="H36" sqref="H36"/>
    </sheetView>
  </sheetViews>
  <sheetFormatPr defaultColWidth="0" defaultRowHeight="0" customHeight="1" zeroHeight="1" x14ac:dyDescent="0.25"/>
  <cols>
    <col min="1" max="1" width="19.42578125" style="139" customWidth="1"/>
    <col min="2" max="2" width="44.28515625" style="139" bestFit="1" customWidth="1"/>
    <col min="3" max="4" width="13.28515625" style="139" customWidth="1"/>
    <col min="5" max="5" width="14.7109375" style="139" customWidth="1"/>
    <col min="6" max="6" width="9.7109375" style="139" customWidth="1"/>
    <col min="7" max="7" width="10.7109375" style="139" customWidth="1"/>
    <col min="8" max="8" width="14.5703125" style="139" customWidth="1"/>
    <col min="9" max="10" width="14.28515625" style="139" customWidth="1"/>
    <col min="11" max="11" width="19.140625" style="139" customWidth="1"/>
    <col min="12" max="12" width="12.42578125" style="139" bestFit="1" customWidth="1"/>
    <col min="13" max="13" width="12.42578125" style="140" bestFit="1" customWidth="1"/>
    <col min="14" max="247" width="9.140625" style="139" customWidth="1"/>
    <col min="248" max="248" width="5.28515625" style="139" customWidth="1"/>
    <col min="249" max="249" width="9.140625" style="139" customWidth="1"/>
    <col min="250" max="250" width="19.42578125" style="139" customWidth="1"/>
    <col min="251" max="251" width="44.28515625" style="139" bestFit="1" customWidth="1"/>
    <col min="252" max="253" width="13.28515625" style="139" customWidth="1"/>
    <col min="254" max="254" width="14.7109375" style="139" customWidth="1"/>
    <col min="255" max="255" width="9.7109375" style="139" customWidth="1"/>
    <col min="256" max="256" width="10.7109375" style="139" customWidth="1"/>
    <col min="257" max="257" width="14.5703125" style="139" customWidth="1"/>
    <col min="258" max="259" width="14.28515625" style="139" customWidth="1"/>
    <col min="260" max="260" width="19.140625" style="139" customWidth="1"/>
    <col min="261" max="505" width="9.140625" style="139" hidden="1"/>
    <col min="506" max="506" width="19.42578125" style="139" customWidth="1"/>
    <col min="507" max="507" width="44.28515625" style="139" bestFit="1" customWidth="1"/>
    <col min="508" max="509" width="13.28515625" style="139" customWidth="1"/>
    <col min="510" max="510" width="14.7109375" style="139" customWidth="1"/>
    <col min="511" max="511" width="9.7109375" style="139" customWidth="1"/>
    <col min="512" max="512" width="10.7109375" style="139" customWidth="1"/>
    <col min="513" max="513" width="14.5703125" style="139" customWidth="1"/>
    <col min="514" max="515" width="14.28515625" style="139" customWidth="1"/>
    <col min="516" max="516" width="19.140625" style="139" customWidth="1"/>
    <col min="517" max="761" width="9.140625" style="139" hidden="1"/>
    <col min="762" max="762" width="19.42578125" style="139" customWidth="1"/>
    <col min="763" max="763" width="44.28515625" style="139" bestFit="1" customWidth="1"/>
    <col min="764" max="765" width="13.28515625" style="139" customWidth="1"/>
    <col min="766" max="766" width="14.7109375" style="139" customWidth="1"/>
    <col min="767" max="767" width="9.7109375" style="139" customWidth="1"/>
    <col min="768" max="768" width="10.7109375" style="139" customWidth="1"/>
    <col min="769" max="769" width="14.5703125" style="139" customWidth="1"/>
    <col min="770" max="771" width="14.28515625" style="139" customWidth="1"/>
    <col min="772" max="772" width="19.140625" style="139" customWidth="1"/>
    <col min="773" max="1017" width="9.140625" style="139" hidden="1"/>
    <col min="1018" max="1018" width="19.42578125" style="139" customWidth="1"/>
    <col min="1019" max="1019" width="44.28515625" style="139" bestFit="1" customWidth="1"/>
    <col min="1020" max="1021" width="13.28515625" style="139" customWidth="1"/>
    <col min="1022" max="1022" width="14.7109375" style="139" customWidth="1"/>
    <col min="1023" max="1023" width="9.7109375" style="139" customWidth="1"/>
    <col min="1024" max="1024" width="10.7109375" style="139" customWidth="1"/>
    <col min="1025" max="1025" width="14.5703125" style="139" customWidth="1"/>
    <col min="1026" max="1027" width="14.28515625" style="139" customWidth="1"/>
    <col min="1028" max="1028" width="19.140625" style="139" customWidth="1"/>
    <col min="1029" max="1273" width="9.140625" style="139" hidden="1"/>
    <col min="1274" max="1274" width="19.42578125" style="139" customWidth="1"/>
    <col min="1275" max="1275" width="44.28515625" style="139" bestFit="1" customWidth="1"/>
    <col min="1276" max="1277" width="13.28515625" style="139" customWidth="1"/>
    <col min="1278" max="1278" width="14.7109375" style="139" customWidth="1"/>
    <col min="1279" max="1279" width="9.7109375" style="139" customWidth="1"/>
    <col min="1280" max="1280" width="10.7109375" style="139" customWidth="1"/>
    <col min="1281" max="1281" width="14.5703125" style="139" customWidth="1"/>
    <col min="1282" max="1283" width="14.28515625" style="139" customWidth="1"/>
    <col min="1284" max="1284" width="19.140625" style="139" customWidth="1"/>
    <col min="1285" max="1529" width="9.140625" style="139" hidden="1"/>
    <col min="1530" max="1530" width="19.42578125" style="139" customWidth="1"/>
    <col min="1531" max="1531" width="44.28515625" style="139" bestFit="1" customWidth="1"/>
    <col min="1532" max="1533" width="13.28515625" style="139" customWidth="1"/>
    <col min="1534" max="1534" width="14.7109375" style="139" customWidth="1"/>
    <col min="1535" max="1535" width="9.7109375" style="139" customWidth="1"/>
    <col min="1536" max="1536" width="10.7109375" style="139" customWidth="1"/>
    <col min="1537" max="1537" width="14.5703125" style="139" customWidth="1"/>
    <col min="1538" max="1539" width="14.28515625" style="139" customWidth="1"/>
    <col min="1540" max="1540" width="19.140625" style="139" customWidth="1"/>
    <col min="1541" max="1785" width="9.140625" style="139" hidden="1"/>
    <col min="1786" max="1786" width="19.42578125" style="139" customWidth="1"/>
    <col min="1787" max="1787" width="44.28515625" style="139" bestFit="1" customWidth="1"/>
    <col min="1788" max="1789" width="13.28515625" style="139" customWidth="1"/>
    <col min="1790" max="1790" width="14.7109375" style="139" customWidth="1"/>
    <col min="1791" max="1791" width="9.7109375" style="139" customWidth="1"/>
    <col min="1792" max="1792" width="10.7109375" style="139" customWidth="1"/>
    <col min="1793" max="1793" width="14.5703125" style="139" customWidth="1"/>
    <col min="1794" max="1795" width="14.28515625" style="139" customWidth="1"/>
    <col min="1796" max="1796" width="19.140625" style="139" customWidth="1"/>
    <col min="1797" max="2041" width="9.140625" style="139" hidden="1"/>
    <col min="2042" max="2042" width="19.42578125" style="139" customWidth="1"/>
    <col min="2043" max="2043" width="44.28515625" style="139" bestFit="1" customWidth="1"/>
    <col min="2044" max="2045" width="13.28515625" style="139" customWidth="1"/>
    <col min="2046" max="2046" width="14.7109375" style="139" customWidth="1"/>
    <col min="2047" max="2047" width="9.7109375" style="139" customWidth="1"/>
    <col min="2048" max="2048" width="10.7109375" style="139" customWidth="1"/>
    <col min="2049" max="2049" width="14.5703125" style="139" customWidth="1"/>
    <col min="2050" max="2051" width="14.28515625" style="139" customWidth="1"/>
    <col min="2052" max="2052" width="19.140625" style="139" customWidth="1"/>
    <col min="2053" max="2297" width="9.140625" style="139" hidden="1"/>
    <col min="2298" max="2298" width="19.42578125" style="139" customWidth="1"/>
    <col min="2299" max="2299" width="44.28515625" style="139" bestFit="1" customWidth="1"/>
    <col min="2300" max="2301" width="13.28515625" style="139" customWidth="1"/>
    <col min="2302" max="2302" width="14.7109375" style="139" customWidth="1"/>
    <col min="2303" max="2303" width="9.7109375" style="139" customWidth="1"/>
    <col min="2304" max="2304" width="10.7109375" style="139" customWidth="1"/>
    <col min="2305" max="2305" width="14.5703125" style="139" customWidth="1"/>
    <col min="2306" max="2307" width="14.28515625" style="139" customWidth="1"/>
    <col min="2308" max="2308" width="19.140625" style="139" customWidth="1"/>
    <col min="2309" max="2553" width="9.140625" style="139" hidden="1"/>
    <col min="2554" max="2554" width="19.42578125" style="139" customWidth="1"/>
    <col min="2555" max="2555" width="44.28515625" style="139" bestFit="1" customWidth="1"/>
    <col min="2556" max="2557" width="13.28515625" style="139" customWidth="1"/>
    <col min="2558" max="2558" width="14.7109375" style="139" customWidth="1"/>
    <col min="2559" max="2559" width="9.7109375" style="139" customWidth="1"/>
    <col min="2560" max="2560" width="10.7109375" style="139" customWidth="1"/>
    <col min="2561" max="2561" width="14.5703125" style="139" customWidth="1"/>
    <col min="2562" max="2563" width="14.28515625" style="139" customWidth="1"/>
    <col min="2564" max="2564" width="19.140625" style="139" customWidth="1"/>
    <col min="2565" max="2809" width="9.140625" style="139" hidden="1"/>
    <col min="2810" max="2810" width="19.42578125" style="139" customWidth="1"/>
    <col min="2811" max="2811" width="44.28515625" style="139" bestFit="1" customWidth="1"/>
    <col min="2812" max="2813" width="13.28515625" style="139" customWidth="1"/>
    <col min="2814" max="2814" width="14.7109375" style="139" customWidth="1"/>
    <col min="2815" max="2815" width="9.7109375" style="139" customWidth="1"/>
    <col min="2816" max="2816" width="10.7109375" style="139" customWidth="1"/>
    <col min="2817" max="2817" width="14.5703125" style="139" customWidth="1"/>
    <col min="2818" max="2819" width="14.28515625" style="139" customWidth="1"/>
    <col min="2820" max="2820" width="19.140625" style="139" customWidth="1"/>
    <col min="2821" max="3065" width="9.140625" style="139" hidden="1"/>
    <col min="3066" max="3066" width="19.42578125" style="139" customWidth="1"/>
    <col min="3067" max="3067" width="44.28515625" style="139" bestFit="1" customWidth="1"/>
    <col min="3068" max="3069" width="13.28515625" style="139" customWidth="1"/>
    <col min="3070" max="3070" width="14.7109375" style="139" customWidth="1"/>
    <col min="3071" max="3071" width="9.7109375" style="139" customWidth="1"/>
    <col min="3072" max="3072" width="10.7109375" style="139" customWidth="1"/>
    <col min="3073" max="3073" width="14.5703125" style="139" customWidth="1"/>
    <col min="3074" max="3075" width="14.28515625" style="139" customWidth="1"/>
    <col min="3076" max="3076" width="19.140625" style="139" customWidth="1"/>
    <col min="3077" max="3321" width="9.140625" style="139" hidden="1"/>
    <col min="3322" max="3322" width="19.42578125" style="139" customWidth="1"/>
    <col min="3323" max="3323" width="44.28515625" style="139" bestFit="1" customWidth="1"/>
    <col min="3324" max="3325" width="13.28515625" style="139" customWidth="1"/>
    <col min="3326" max="3326" width="14.7109375" style="139" customWidth="1"/>
    <col min="3327" max="3327" width="9.7109375" style="139" customWidth="1"/>
    <col min="3328" max="3328" width="10.7109375" style="139" customWidth="1"/>
    <col min="3329" max="3329" width="14.5703125" style="139" customWidth="1"/>
    <col min="3330" max="3331" width="14.28515625" style="139" customWidth="1"/>
    <col min="3332" max="3332" width="19.140625" style="139" customWidth="1"/>
    <col min="3333" max="3577" width="9.140625" style="139" hidden="1"/>
    <col min="3578" max="3578" width="19.42578125" style="139" customWidth="1"/>
    <col min="3579" max="3579" width="44.28515625" style="139" bestFit="1" customWidth="1"/>
    <col min="3580" max="3581" width="13.28515625" style="139" customWidth="1"/>
    <col min="3582" max="3582" width="14.7109375" style="139" customWidth="1"/>
    <col min="3583" max="3583" width="9.7109375" style="139" customWidth="1"/>
    <col min="3584" max="3584" width="10.7109375" style="139" customWidth="1"/>
    <col min="3585" max="3585" width="14.5703125" style="139" customWidth="1"/>
    <col min="3586" max="3587" width="14.28515625" style="139" customWidth="1"/>
    <col min="3588" max="3588" width="19.140625" style="139" customWidth="1"/>
    <col min="3589" max="3833" width="9.140625" style="139" hidden="1"/>
    <col min="3834" max="3834" width="19.42578125" style="139" customWidth="1"/>
    <col min="3835" max="3835" width="44.28515625" style="139" bestFit="1" customWidth="1"/>
    <col min="3836" max="3837" width="13.28515625" style="139" customWidth="1"/>
    <col min="3838" max="3838" width="14.7109375" style="139" customWidth="1"/>
    <col min="3839" max="3839" width="9.7109375" style="139" customWidth="1"/>
    <col min="3840" max="3840" width="10.7109375" style="139" customWidth="1"/>
    <col min="3841" max="3841" width="14.5703125" style="139" customWidth="1"/>
    <col min="3842" max="3843" width="14.28515625" style="139" customWidth="1"/>
    <col min="3844" max="3844" width="19.140625" style="139" customWidth="1"/>
    <col min="3845" max="4089" width="9.140625" style="139" hidden="1"/>
    <col min="4090" max="4090" width="19.42578125" style="139" customWidth="1"/>
    <col min="4091" max="4091" width="44.28515625" style="139" bestFit="1" customWidth="1"/>
    <col min="4092" max="4093" width="13.28515625" style="139" customWidth="1"/>
    <col min="4094" max="4094" width="14.7109375" style="139" customWidth="1"/>
    <col min="4095" max="4095" width="9.7109375" style="139" customWidth="1"/>
    <col min="4096" max="4096" width="10.7109375" style="139" customWidth="1"/>
    <col min="4097" max="4097" width="14.5703125" style="139" customWidth="1"/>
    <col min="4098" max="4099" width="14.28515625" style="139" customWidth="1"/>
    <col min="4100" max="4100" width="19.140625" style="139" customWidth="1"/>
    <col min="4101" max="4345" width="9.140625" style="139" hidden="1"/>
    <col min="4346" max="4346" width="19.42578125" style="139" customWidth="1"/>
    <col min="4347" max="4347" width="44.28515625" style="139" bestFit="1" customWidth="1"/>
    <col min="4348" max="4349" width="13.28515625" style="139" customWidth="1"/>
    <col min="4350" max="4350" width="14.7109375" style="139" customWidth="1"/>
    <col min="4351" max="4351" width="9.7109375" style="139" customWidth="1"/>
    <col min="4352" max="4352" width="10.7109375" style="139" customWidth="1"/>
    <col min="4353" max="4353" width="14.5703125" style="139" customWidth="1"/>
    <col min="4354" max="4355" width="14.28515625" style="139" customWidth="1"/>
    <col min="4356" max="4356" width="19.140625" style="139" customWidth="1"/>
    <col min="4357" max="4601" width="9.140625" style="139" hidden="1"/>
    <col min="4602" max="4602" width="19.42578125" style="139" customWidth="1"/>
    <col min="4603" max="4603" width="44.28515625" style="139" bestFit="1" customWidth="1"/>
    <col min="4604" max="4605" width="13.28515625" style="139" customWidth="1"/>
    <col min="4606" max="4606" width="14.7109375" style="139" customWidth="1"/>
    <col min="4607" max="4607" width="9.7109375" style="139" customWidth="1"/>
    <col min="4608" max="4608" width="10.7109375" style="139" customWidth="1"/>
    <col min="4609" max="4609" width="14.5703125" style="139" customWidth="1"/>
    <col min="4610" max="4611" width="14.28515625" style="139" customWidth="1"/>
    <col min="4612" max="4612" width="19.140625" style="139" customWidth="1"/>
    <col min="4613" max="4857" width="9.140625" style="139" hidden="1"/>
    <col min="4858" max="4858" width="19.42578125" style="139" customWidth="1"/>
    <col min="4859" max="4859" width="44.28515625" style="139" bestFit="1" customWidth="1"/>
    <col min="4860" max="4861" width="13.28515625" style="139" customWidth="1"/>
    <col min="4862" max="4862" width="14.7109375" style="139" customWidth="1"/>
    <col min="4863" max="4863" width="9.7109375" style="139" customWidth="1"/>
    <col min="4864" max="4864" width="10.7109375" style="139" customWidth="1"/>
    <col min="4865" max="4865" width="14.5703125" style="139" customWidth="1"/>
    <col min="4866" max="4867" width="14.28515625" style="139" customWidth="1"/>
    <col min="4868" max="4868" width="19.140625" style="139" customWidth="1"/>
    <col min="4869" max="5113" width="9.140625" style="139" hidden="1"/>
    <col min="5114" max="5114" width="19.42578125" style="139" customWidth="1"/>
    <col min="5115" max="5115" width="44.28515625" style="139" bestFit="1" customWidth="1"/>
    <col min="5116" max="5117" width="13.28515625" style="139" customWidth="1"/>
    <col min="5118" max="5118" width="14.7109375" style="139" customWidth="1"/>
    <col min="5119" max="5119" width="9.7109375" style="139" customWidth="1"/>
    <col min="5120" max="5120" width="10.7109375" style="139" customWidth="1"/>
    <col min="5121" max="5121" width="14.5703125" style="139" customWidth="1"/>
    <col min="5122" max="5123" width="14.28515625" style="139" customWidth="1"/>
    <col min="5124" max="5124" width="19.140625" style="139" customWidth="1"/>
    <col min="5125" max="5369" width="9.140625" style="139" hidden="1"/>
    <col min="5370" max="5370" width="19.42578125" style="139" customWidth="1"/>
    <col min="5371" max="5371" width="44.28515625" style="139" bestFit="1" customWidth="1"/>
    <col min="5372" max="5373" width="13.28515625" style="139" customWidth="1"/>
    <col min="5374" max="5374" width="14.7109375" style="139" customWidth="1"/>
    <col min="5375" max="5375" width="9.7109375" style="139" customWidth="1"/>
    <col min="5376" max="5376" width="10.7109375" style="139" customWidth="1"/>
    <col min="5377" max="5377" width="14.5703125" style="139" customWidth="1"/>
    <col min="5378" max="5379" width="14.28515625" style="139" customWidth="1"/>
    <col min="5380" max="5380" width="19.140625" style="139" customWidth="1"/>
    <col min="5381" max="5625" width="9.140625" style="139" hidden="1"/>
    <col min="5626" max="5626" width="19.42578125" style="139" customWidth="1"/>
    <col min="5627" max="5627" width="44.28515625" style="139" bestFit="1" customWidth="1"/>
    <col min="5628" max="5629" width="13.28515625" style="139" customWidth="1"/>
    <col min="5630" max="5630" width="14.7109375" style="139" customWidth="1"/>
    <col min="5631" max="5631" width="9.7109375" style="139" customWidth="1"/>
    <col min="5632" max="5632" width="10.7109375" style="139" customWidth="1"/>
    <col min="5633" max="5633" width="14.5703125" style="139" customWidth="1"/>
    <col min="5634" max="5635" width="14.28515625" style="139" customWidth="1"/>
    <col min="5636" max="5636" width="19.140625" style="139" customWidth="1"/>
    <col min="5637" max="5881" width="9.140625" style="139" hidden="1"/>
    <col min="5882" max="5882" width="19.42578125" style="139" customWidth="1"/>
    <col min="5883" max="5883" width="44.28515625" style="139" bestFit="1" customWidth="1"/>
    <col min="5884" max="5885" width="13.28515625" style="139" customWidth="1"/>
    <col min="5886" max="5886" width="14.7109375" style="139" customWidth="1"/>
    <col min="5887" max="5887" width="9.7109375" style="139" customWidth="1"/>
    <col min="5888" max="5888" width="10.7109375" style="139" customWidth="1"/>
    <col min="5889" max="5889" width="14.5703125" style="139" customWidth="1"/>
    <col min="5890" max="5891" width="14.28515625" style="139" customWidth="1"/>
    <col min="5892" max="5892" width="19.140625" style="139" customWidth="1"/>
    <col min="5893" max="6137" width="9.140625" style="139" hidden="1"/>
    <col min="6138" max="6138" width="19.42578125" style="139" customWidth="1"/>
    <col min="6139" max="6139" width="44.28515625" style="139" bestFit="1" customWidth="1"/>
    <col min="6140" max="6141" width="13.28515625" style="139" customWidth="1"/>
    <col min="6142" max="6142" width="14.7109375" style="139" customWidth="1"/>
    <col min="6143" max="6143" width="9.7109375" style="139" customWidth="1"/>
    <col min="6144" max="6144" width="10.7109375" style="139" customWidth="1"/>
    <col min="6145" max="6145" width="14.5703125" style="139" customWidth="1"/>
    <col min="6146" max="6147" width="14.28515625" style="139" customWidth="1"/>
    <col min="6148" max="6148" width="19.140625" style="139" customWidth="1"/>
    <col min="6149" max="6393" width="9.140625" style="139" hidden="1"/>
    <col min="6394" max="6394" width="19.42578125" style="139" customWidth="1"/>
    <col min="6395" max="6395" width="44.28515625" style="139" bestFit="1" customWidth="1"/>
    <col min="6396" max="6397" width="13.28515625" style="139" customWidth="1"/>
    <col min="6398" max="6398" width="14.7109375" style="139" customWidth="1"/>
    <col min="6399" max="6399" width="9.7109375" style="139" customWidth="1"/>
    <col min="6400" max="6400" width="10.7109375" style="139" customWidth="1"/>
    <col min="6401" max="6401" width="14.5703125" style="139" customWidth="1"/>
    <col min="6402" max="6403" width="14.28515625" style="139" customWidth="1"/>
    <col min="6404" max="6404" width="19.140625" style="139" customWidth="1"/>
    <col min="6405" max="6649" width="9.140625" style="139" hidden="1"/>
    <col min="6650" max="6650" width="19.42578125" style="139" customWidth="1"/>
    <col min="6651" max="6651" width="44.28515625" style="139" bestFit="1" customWidth="1"/>
    <col min="6652" max="6653" width="13.28515625" style="139" customWidth="1"/>
    <col min="6654" max="6654" width="14.7109375" style="139" customWidth="1"/>
    <col min="6655" max="6655" width="9.7109375" style="139" customWidth="1"/>
    <col min="6656" max="6656" width="10.7109375" style="139" customWidth="1"/>
    <col min="6657" max="6657" width="14.5703125" style="139" customWidth="1"/>
    <col min="6658" max="6659" width="14.28515625" style="139" customWidth="1"/>
    <col min="6660" max="6660" width="19.140625" style="139" customWidth="1"/>
    <col min="6661" max="6905" width="9.140625" style="139" hidden="1"/>
    <col min="6906" max="6906" width="19.42578125" style="139" customWidth="1"/>
    <col min="6907" max="6907" width="44.28515625" style="139" bestFit="1" customWidth="1"/>
    <col min="6908" max="6909" width="13.28515625" style="139" customWidth="1"/>
    <col min="6910" max="6910" width="14.7109375" style="139" customWidth="1"/>
    <col min="6911" max="6911" width="9.7109375" style="139" customWidth="1"/>
    <col min="6912" max="6912" width="10.7109375" style="139" customWidth="1"/>
    <col min="6913" max="6913" width="14.5703125" style="139" customWidth="1"/>
    <col min="6914" max="6915" width="14.28515625" style="139" customWidth="1"/>
    <col min="6916" max="6916" width="19.140625" style="139" customWidth="1"/>
    <col min="6917" max="7161" width="9.140625" style="139" hidden="1"/>
    <col min="7162" max="7162" width="19.42578125" style="139" customWidth="1"/>
    <col min="7163" max="7163" width="44.28515625" style="139" bestFit="1" customWidth="1"/>
    <col min="7164" max="7165" width="13.28515625" style="139" customWidth="1"/>
    <col min="7166" max="7166" width="14.7109375" style="139" customWidth="1"/>
    <col min="7167" max="7167" width="9.7109375" style="139" customWidth="1"/>
    <col min="7168" max="7168" width="10.7109375" style="139" customWidth="1"/>
    <col min="7169" max="7169" width="14.5703125" style="139" customWidth="1"/>
    <col min="7170" max="7171" width="14.28515625" style="139" customWidth="1"/>
    <col min="7172" max="7172" width="19.140625" style="139" customWidth="1"/>
    <col min="7173" max="7417" width="9.140625" style="139" hidden="1"/>
    <col min="7418" max="7418" width="19.42578125" style="139" customWidth="1"/>
    <col min="7419" max="7419" width="44.28515625" style="139" bestFit="1" customWidth="1"/>
    <col min="7420" max="7421" width="13.28515625" style="139" customWidth="1"/>
    <col min="7422" max="7422" width="14.7109375" style="139" customWidth="1"/>
    <col min="7423" max="7423" width="9.7109375" style="139" customWidth="1"/>
    <col min="7424" max="7424" width="10.7109375" style="139" customWidth="1"/>
    <col min="7425" max="7425" width="14.5703125" style="139" customWidth="1"/>
    <col min="7426" max="7427" width="14.28515625" style="139" customWidth="1"/>
    <col min="7428" max="7428" width="19.140625" style="139" customWidth="1"/>
    <col min="7429" max="7673" width="9.140625" style="139" hidden="1"/>
    <col min="7674" max="7674" width="19.42578125" style="139" customWidth="1"/>
    <col min="7675" max="7675" width="44.28515625" style="139" bestFit="1" customWidth="1"/>
    <col min="7676" max="7677" width="13.28515625" style="139" customWidth="1"/>
    <col min="7678" max="7678" width="14.7109375" style="139" customWidth="1"/>
    <col min="7679" max="7679" width="9.7109375" style="139" customWidth="1"/>
    <col min="7680" max="7680" width="10.7109375" style="139" customWidth="1"/>
    <col min="7681" max="7681" width="14.5703125" style="139" customWidth="1"/>
    <col min="7682" max="7683" width="14.28515625" style="139" customWidth="1"/>
    <col min="7684" max="7684" width="19.140625" style="139" customWidth="1"/>
    <col min="7685" max="7929" width="9.140625" style="139" hidden="1"/>
    <col min="7930" max="7930" width="19.42578125" style="139" customWidth="1"/>
    <col min="7931" max="7931" width="44.28515625" style="139" bestFit="1" customWidth="1"/>
    <col min="7932" max="7933" width="13.28515625" style="139" customWidth="1"/>
    <col min="7934" max="7934" width="14.7109375" style="139" customWidth="1"/>
    <col min="7935" max="7935" width="9.7109375" style="139" customWidth="1"/>
    <col min="7936" max="7936" width="10.7109375" style="139" customWidth="1"/>
    <col min="7937" max="7937" width="14.5703125" style="139" customWidth="1"/>
    <col min="7938" max="7939" width="14.28515625" style="139" customWidth="1"/>
    <col min="7940" max="7940" width="19.140625" style="139" customWidth="1"/>
    <col min="7941" max="8185" width="9.140625" style="139" hidden="1"/>
    <col min="8186" max="8186" width="19.42578125" style="139" customWidth="1"/>
    <col min="8187" max="8187" width="44.28515625" style="139" bestFit="1" customWidth="1"/>
    <col min="8188" max="8189" width="13.28515625" style="139" customWidth="1"/>
    <col min="8190" max="8190" width="14.7109375" style="139" customWidth="1"/>
    <col min="8191" max="8191" width="9.7109375" style="139" customWidth="1"/>
    <col min="8192" max="8192" width="10.7109375" style="139" customWidth="1"/>
    <col min="8193" max="8193" width="14.5703125" style="139" customWidth="1"/>
    <col min="8194" max="8195" width="14.28515625" style="139" customWidth="1"/>
    <col min="8196" max="8196" width="19.140625" style="139" customWidth="1"/>
    <col min="8197" max="8441" width="9.140625" style="139" hidden="1"/>
    <col min="8442" max="8442" width="19.42578125" style="139" customWidth="1"/>
    <col min="8443" max="8443" width="44.28515625" style="139" bestFit="1" customWidth="1"/>
    <col min="8444" max="8445" width="13.28515625" style="139" customWidth="1"/>
    <col min="8446" max="8446" width="14.7109375" style="139" customWidth="1"/>
    <col min="8447" max="8447" width="9.7109375" style="139" customWidth="1"/>
    <col min="8448" max="8448" width="10.7109375" style="139" customWidth="1"/>
    <col min="8449" max="8449" width="14.5703125" style="139" customWidth="1"/>
    <col min="8450" max="8451" width="14.28515625" style="139" customWidth="1"/>
    <col min="8452" max="8452" width="19.140625" style="139" customWidth="1"/>
    <col min="8453" max="8697" width="9.140625" style="139" hidden="1"/>
    <col min="8698" max="8698" width="19.42578125" style="139" customWidth="1"/>
    <col min="8699" max="8699" width="44.28515625" style="139" bestFit="1" customWidth="1"/>
    <col min="8700" max="8701" width="13.28515625" style="139" customWidth="1"/>
    <col min="8702" max="8702" width="14.7109375" style="139" customWidth="1"/>
    <col min="8703" max="8703" width="9.7109375" style="139" customWidth="1"/>
    <col min="8704" max="8704" width="10.7109375" style="139" customWidth="1"/>
    <col min="8705" max="8705" width="14.5703125" style="139" customWidth="1"/>
    <col min="8706" max="8707" width="14.28515625" style="139" customWidth="1"/>
    <col min="8708" max="8708" width="19.140625" style="139" customWidth="1"/>
    <col min="8709" max="8953" width="9.140625" style="139" hidden="1"/>
    <col min="8954" max="8954" width="19.42578125" style="139" customWidth="1"/>
    <col min="8955" max="8955" width="44.28515625" style="139" bestFit="1" customWidth="1"/>
    <col min="8956" max="8957" width="13.28515625" style="139" customWidth="1"/>
    <col min="8958" max="8958" width="14.7109375" style="139" customWidth="1"/>
    <col min="8959" max="8959" width="9.7109375" style="139" customWidth="1"/>
    <col min="8960" max="8960" width="10.7109375" style="139" customWidth="1"/>
    <col min="8961" max="8961" width="14.5703125" style="139" customWidth="1"/>
    <col min="8962" max="8963" width="14.28515625" style="139" customWidth="1"/>
    <col min="8964" max="8964" width="19.140625" style="139" customWidth="1"/>
    <col min="8965" max="9209" width="9.140625" style="139" hidden="1"/>
    <col min="9210" max="9210" width="19.42578125" style="139" customWidth="1"/>
    <col min="9211" max="9211" width="44.28515625" style="139" bestFit="1" customWidth="1"/>
    <col min="9212" max="9213" width="13.28515625" style="139" customWidth="1"/>
    <col min="9214" max="9214" width="14.7109375" style="139" customWidth="1"/>
    <col min="9215" max="9215" width="9.7109375" style="139" customWidth="1"/>
    <col min="9216" max="9216" width="10.7109375" style="139" customWidth="1"/>
    <col min="9217" max="9217" width="14.5703125" style="139" customWidth="1"/>
    <col min="9218" max="9219" width="14.28515625" style="139" customWidth="1"/>
    <col min="9220" max="9220" width="19.140625" style="139" customWidth="1"/>
    <col min="9221" max="9465" width="9.140625" style="139" hidden="1"/>
    <col min="9466" max="9466" width="19.42578125" style="139" customWidth="1"/>
    <col min="9467" max="9467" width="44.28515625" style="139" bestFit="1" customWidth="1"/>
    <col min="9468" max="9469" width="13.28515625" style="139" customWidth="1"/>
    <col min="9470" max="9470" width="14.7109375" style="139" customWidth="1"/>
    <col min="9471" max="9471" width="9.7109375" style="139" customWidth="1"/>
    <col min="9472" max="9472" width="10.7109375" style="139" customWidth="1"/>
    <col min="9473" max="9473" width="14.5703125" style="139" customWidth="1"/>
    <col min="9474" max="9475" width="14.28515625" style="139" customWidth="1"/>
    <col min="9476" max="9476" width="19.140625" style="139" customWidth="1"/>
    <col min="9477" max="9721" width="9.140625" style="139" hidden="1"/>
    <col min="9722" max="9722" width="19.42578125" style="139" customWidth="1"/>
    <col min="9723" max="9723" width="44.28515625" style="139" bestFit="1" customWidth="1"/>
    <col min="9724" max="9725" width="13.28515625" style="139" customWidth="1"/>
    <col min="9726" max="9726" width="14.7109375" style="139" customWidth="1"/>
    <col min="9727" max="9727" width="9.7109375" style="139" customWidth="1"/>
    <col min="9728" max="9728" width="10.7109375" style="139" customWidth="1"/>
    <col min="9729" max="9729" width="14.5703125" style="139" customWidth="1"/>
    <col min="9730" max="9731" width="14.28515625" style="139" customWidth="1"/>
    <col min="9732" max="9732" width="19.140625" style="139" customWidth="1"/>
    <col min="9733" max="9977" width="9.140625" style="139" hidden="1"/>
    <col min="9978" max="9978" width="19.42578125" style="139" customWidth="1"/>
    <col min="9979" max="9979" width="44.28515625" style="139" bestFit="1" customWidth="1"/>
    <col min="9980" max="9981" width="13.28515625" style="139" customWidth="1"/>
    <col min="9982" max="9982" width="14.7109375" style="139" customWidth="1"/>
    <col min="9983" max="9983" width="9.7109375" style="139" customWidth="1"/>
    <col min="9984" max="9984" width="10.7109375" style="139" customWidth="1"/>
    <col min="9985" max="9985" width="14.5703125" style="139" customWidth="1"/>
    <col min="9986" max="9987" width="14.28515625" style="139" customWidth="1"/>
    <col min="9988" max="9988" width="19.140625" style="139" customWidth="1"/>
    <col min="9989" max="10233" width="9.140625" style="139" hidden="1"/>
    <col min="10234" max="10234" width="19.42578125" style="139" customWidth="1"/>
    <col min="10235" max="10235" width="44.28515625" style="139" bestFit="1" customWidth="1"/>
    <col min="10236" max="10237" width="13.28515625" style="139" customWidth="1"/>
    <col min="10238" max="10238" width="14.7109375" style="139" customWidth="1"/>
    <col min="10239" max="10239" width="9.7109375" style="139" customWidth="1"/>
    <col min="10240" max="10240" width="10.7109375" style="139" customWidth="1"/>
    <col min="10241" max="10241" width="14.5703125" style="139" customWidth="1"/>
    <col min="10242" max="10243" width="14.28515625" style="139" customWidth="1"/>
    <col min="10244" max="10244" width="19.140625" style="139" customWidth="1"/>
    <col min="10245" max="10489" width="9.140625" style="139" hidden="1"/>
    <col min="10490" max="10490" width="19.42578125" style="139" customWidth="1"/>
    <col min="10491" max="10491" width="44.28515625" style="139" bestFit="1" customWidth="1"/>
    <col min="10492" max="10493" width="13.28515625" style="139" customWidth="1"/>
    <col min="10494" max="10494" width="14.7109375" style="139" customWidth="1"/>
    <col min="10495" max="10495" width="9.7109375" style="139" customWidth="1"/>
    <col min="10496" max="10496" width="10.7109375" style="139" customWidth="1"/>
    <col min="10497" max="10497" width="14.5703125" style="139" customWidth="1"/>
    <col min="10498" max="10499" width="14.28515625" style="139" customWidth="1"/>
    <col min="10500" max="10500" width="19.140625" style="139" customWidth="1"/>
    <col min="10501" max="10745" width="9.140625" style="139" hidden="1"/>
    <col min="10746" max="10746" width="19.42578125" style="139" customWidth="1"/>
    <col min="10747" max="10747" width="44.28515625" style="139" bestFit="1" customWidth="1"/>
    <col min="10748" max="10749" width="13.28515625" style="139" customWidth="1"/>
    <col min="10750" max="10750" width="14.7109375" style="139" customWidth="1"/>
    <col min="10751" max="10751" width="9.7109375" style="139" customWidth="1"/>
    <col min="10752" max="10752" width="10.7109375" style="139" customWidth="1"/>
    <col min="10753" max="10753" width="14.5703125" style="139" customWidth="1"/>
    <col min="10754" max="10755" width="14.28515625" style="139" customWidth="1"/>
    <col min="10756" max="10756" width="19.140625" style="139" customWidth="1"/>
    <col min="10757" max="11001" width="9.140625" style="139" hidden="1"/>
    <col min="11002" max="11002" width="19.42578125" style="139" customWidth="1"/>
    <col min="11003" max="11003" width="44.28515625" style="139" bestFit="1" customWidth="1"/>
    <col min="11004" max="11005" width="13.28515625" style="139" customWidth="1"/>
    <col min="11006" max="11006" width="14.7109375" style="139" customWidth="1"/>
    <col min="11007" max="11007" width="9.7109375" style="139" customWidth="1"/>
    <col min="11008" max="11008" width="10.7109375" style="139" customWidth="1"/>
    <col min="11009" max="11009" width="14.5703125" style="139" customWidth="1"/>
    <col min="11010" max="11011" width="14.28515625" style="139" customWidth="1"/>
    <col min="11012" max="11012" width="19.140625" style="139" customWidth="1"/>
    <col min="11013" max="11257" width="9.140625" style="139" hidden="1"/>
    <col min="11258" max="11258" width="19.42578125" style="139" customWidth="1"/>
    <col min="11259" max="11259" width="44.28515625" style="139" bestFit="1" customWidth="1"/>
    <col min="11260" max="11261" width="13.28515625" style="139" customWidth="1"/>
    <col min="11262" max="11262" width="14.7109375" style="139" customWidth="1"/>
    <col min="11263" max="11263" width="9.7109375" style="139" customWidth="1"/>
    <col min="11264" max="11264" width="10.7109375" style="139" customWidth="1"/>
    <col min="11265" max="11265" width="14.5703125" style="139" customWidth="1"/>
    <col min="11266" max="11267" width="14.28515625" style="139" customWidth="1"/>
    <col min="11268" max="11268" width="19.140625" style="139" customWidth="1"/>
    <col min="11269" max="11513" width="9.140625" style="139" hidden="1"/>
    <col min="11514" max="11514" width="19.42578125" style="139" customWidth="1"/>
    <col min="11515" max="11515" width="44.28515625" style="139" bestFit="1" customWidth="1"/>
    <col min="11516" max="11517" width="13.28515625" style="139" customWidth="1"/>
    <col min="11518" max="11518" width="14.7109375" style="139" customWidth="1"/>
    <col min="11519" max="11519" width="9.7109375" style="139" customWidth="1"/>
    <col min="11520" max="11520" width="10.7109375" style="139" customWidth="1"/>
    <col min="11521" max="11521" width="14.5703125" style="139" customWidth="1"/>
    <col min="11522" max="11523" width="14.28515625" style="139" customWidth="1"/>
    <col min="11524" max="11524" width="19.140625" style="139" customWidth="1"/>
    <col min="11525" max="11769" width="9.140625" style="139" hidden="1"/>
    <col min="11770" max="11770" width="19.42578125" style="139" customWidth="1"/>
    <col min="11771" max="11771" width="44.28515625" style="139" bestFit="1" customWidth="1"/>
    <col min="11772" max="11773" width="13.28515625" style="139" customWidth="1"/>
    <col min="11774" max="11774" width="14.7109375" style="139" customWidth="1"/>
    <col min="11775" max="11775" width="9.7109375" style="139" customWidth="1"/>
    <col min="11776" max="11776" width="10.7109375" style="139" customWidth="1"/>
    <col min="11777" max="11777" width="14.5703125" style="139" customWidth="1"/>
    <col min="11778" max="11779" width="14.28515625" style="139" customWidth="1"/>
    <col min="11780" max="11780" width="19.140625" style="139" customWidth="1"/>
    <col min="11781" max="12025" width="9.140625" style="139" hidden="1"/>
    <col min="12026" max="12026" width="19.42578125" style="139" customWidth="1"/>
    <col min="12027" max="12027" width="44.28515625" style="139" bestFit="1" customWidth="1"/>
    <col min="12028" max="12029" width="13.28515625" style="139" customWidth="1"/>
    <col min="12030" max="12030" width="14.7109375" style="139" customWidth="1"/>
    <col min="12031" max="12031" width="9.7109375" style="139" customWidth="1"/>
    <col min="12032" max="12032" width="10.7109375" style="139" customWidth="1"/>
    <col min="12033" max="12033" width="14.5703125" style="139" customWidth="1"/>
    <col min="12034" max="12035" width="14.28515625" style="139" customWidth="1"/>
    <col min="12036" max="12036" width="19.140625" style="139" customWidth="1"/>
    <col min="12037" max="12281" width="9.140625" style="139" hidden="1"/>
    <col min="12282" max="12282" width="19.42578125" style="139" customWidth="1"/>
    <col min="12283" max="12283" width="44.28515625" style="139" bestFit="1" customWidth="1"/>
    <col min="12284" max="12285" width="13.28515625" style="139" customWidth="1"/>
    <col min="12286" max="12286" width="14.7109375" style="139" customWidth="1"/>
    <col min="12287" max="12287" width="9.7109375" style="139" customWidth="1"/>
    <col min="12288" max="12288" width="10.7109375" style="139" customWidth="1"/>
    <col min="12289" max="12289" width="14.5703125" style="139" customWidth="1"/>
    <col min="12290" max="12291" width="14.28515625" style="139" customWidth="1"/>
    <col min="12292" max="12292" width="19.140625" style="139" customWidth="1"/>
    <col min="12293" max="12537" width="9.140625" style="139" hidden="1"/>
    <col min="12538" max="12538" width="19.42578125" style="139" customWidth="1"/>
    <col min="12539" max="12539" width="44.28515625" style="139" bestFit="1" customWidth="1"/>
    <col min="12540" max="12541" width="13.28515625" style="139" customWidth="1"/>
    <col min="12542" max="12542" width="14.7109375" style="139" customWidth="1"/>
    <col min="12543" max="12543" width="9.7109375" style="139" customWidth="1"/>
    <col min="12544" max="12544" width="10.7109375" style="139" customWidth="1"/>
    <col min="12545" max="12545" width="14.5703125" style="139" customWidth="1"/>
    <col min="12546" max="12547" width="14.28515625" style="139" customWidth="1"/>
    <col min="12548" max="12548" width="19.140625" style="139" customWidth="1"/>
    <col min="12549" max="12793" width="9.140625" style="139" hidden="1"/>
    <col min="12794" max="12794" width="19.42578125" style="139" customWidth="1"/>
    <col min="12795" max="12795" width="44.28515625" style="139" bestFit="1" customWidth="1"/>
    <col min="12796" max="12797" width="13.28515625" style="139" customWidth="1"/>
    <col min="12798" max="12798" width="14.7109375" style="139" customWidth="1"/>
    <col min="12799" max="12799" width="9.7109375" style="139" customWidth="1"/>
    <col min="12800" max="12800" width="10.7109375" style="139" customWidth="1"/>
    <col min="12801" max="12801" width="14.5703125" style="139" customWidth="1"/>
    <col min="12802" max="12803" width="14.28515625" style="139" customWidth="1"/>
    <col min="12804" max="12804" width="19.140625" style="139" customWidth="1"/>
    <col min="12805" max="13049" width="9.140625" style="139" hidden="1"/>
    <col min="13050" max="13050" width="19.42578125" style="139" customWidth="1"/>
    <col min="13051" max="13051" width="44.28515625" style="139" bestFit="1" customWidth="1"/>
    <col min="13052" max="13053" width="13.28515625" style="139" customWidth="1"/>
    <col min="13054" max="13054" width="14.7109375" style="139" customWidth="1"/>
    <col min="13055" max="13055" width="9.7109375" style="139" customWidth="1"/>
    <col min="13056" max="13056" width="10.7109375" style="139" customWidth="1"/>
    <col min="13057" max="13057" width="14.5703125" style="139" customWidth="1"/>
    <col min="13058" max="13059" width="14.28515625" style="139" customWidth="1"/>
    <col min="13060" max="13060" width="19.140625" style="139" customWidth="1"/>
    <col min="13061" max="13305" width="9.140625" style="139" hidden="1"/>
    <col min="13306" max="13306" width="19.42578125" style="139" customWidth="1"/>
    <col min="13307" max="13307" width="44.28515625" style="139" bestFit="1" customWidth="1"/>
    <col min="13308" max="13309" width="13.28515625" style="139" customWidth="1"/>
    <col min="13310" max="13310" width="14.7109375" style="139" customWidth="1"/>
    <col min="13311" max="13311" width="9.7109375" style="139" customWidth="1"/>
    <col min="13312" max="13312" width="10.7109375" style="139" customWidth="1"/>
    <col min="13313" max="13313" width="14.5703125" style="139" customWidth="1"/>
    <col min="13314" max="13315" width="14.28515625" style="139" customWidth="1"/>
    <col min="13316" max="13316" width="19.140625" style="139" customWidth="1"/>
    <col min="13317" max="13561" width="9.140625" style="139" hidden="1"/>
    <col min="13562" max="13562" width="19.42578125" style="139" customWidth="1"/>
    <col min="13563" max="13563" width="44.28515625" style="139" bestFit="1" customWidth="1"/>
    <col min="13564" max="13565" width="13.28515625" style="139" customWidth="1"/>
    <col min="13566" max="13566" width="14.7109375" style="139" customWidth="1"/>
    <col min="13567" max="13567" width="9.7109375" style="139" customWidth="1"/>
    <col min="13568" max="13568" width="10.7109375" style="139" customWidth="1"/>
    <col min="13569" max="13569" width="14.5703125" style="139" customWidth="1"/>
    <col min="13570" max="13571" width="14.28515625" style="139" customWidth="1"/>
    <col min="13572" max="13572" width="19.140625" style="139" customWidth="1"/>
    <col min="13573" max="13817" width="9.140625" style="139" hidden="1"/>
    <col min="13818" max="13818" width="19.42578125" style="139" customWidth="1"/>
    <col min="13819" max="13819" width="44.28515625" style="139" bestFit="1" customWidth="1"/>
    <col min="13820" max="13821" width="13.28515625" style="139" customWidth="1"/>
    <col min="13822" max="13822" width="14.7109375" style="139" customWidth="1"/>
    <col min="13823" max="13823" width="9.7109375" style="139" customWidth="1"/>
    <col min="13824" max="13824" width="10.7109375" style="139" customWidth="1"/>
    <col min="13825" max="13825" width="14.5703125" style="139" customWidth="1"/>
    <col min="13826" max="13827" width="14.28515625" style="139" customWidth="1"/>
    <col min="13828" max="13828" width="19.140625" style="139" customWidth="1"/>
    <col min="13829" max="14073" width="9.140625" style="139" hidden="1"/>
    <col min="14074" max="14074" width="19.42578125" style="139" customWidth="1"/>
    <col min="14075" max="14075" width="44.28515625" style="139" bestFit="1" customWidth="1"/>
    <col min="14076" max="14077" width="13.28515625" style="139" customWidth="1"/>
    <col min="14078" max="14078" width="14.7109375" style="139" customWidth="1"/>
    <col min="14079" max="14079" width="9.7109375" style="139" customWidth="1"/>
    <col min="14080" max="14080" width="10.7109375" style="139" customWidth="1"/>
    <col min="14081" max="14081" width="14.5703125" style="139" customWidth="1"/>
    <col min="14082" max="14083" width="14.28515625" style="139" customWidth="1"/>
    <col min="14084" max="14084" width="19.140625" style="139" customWidth="1"/>
    <col min="14085" max="14329" width="9.140625" style="139" hidden="1"/>
    <col min="14330" max="14330" width="19.42578125" style="139" customWidth="1"/>
    <col min="14331" max="14331" width="44.28515625" style="139" bestFit="1" customWidth="1"/>
    <col min="14332" max="14333" width="13.28515625" style="139" customWidth="1"/>
    <col min="14334" max="14334" width="14.7109375" style="139" customWidth="1"/>
    <col min="14335" max="14335" width="9.7109375" style="139" customWidth="1"/>
    <col min="14336" max="14336" width="10.7109375" style="139" customWidth="1"/>
    <col min="14337" max="14337" width="14.5703125" style="139" customWidth="1"/>
    <col min="14338" max="14339" width="14.28515625" style="139" customWidth="1"/>
    <col min="14340" max="14340" width="19.140625" style="139" customWidth="1"/>
    <col min="14341" max="14585" width="9.140625" style="139" hidden="1"/>
    <col min="14586" max="14586" width="19.42578125" style="139" customWidth="1"/>
    <col min="14587" max="14587" width="44.28515625" style="139" bestFit="1" customWidth="1"/>
    <col min="14588" max="14589" width="13.28515625" style="139" customWidth="1"/>
    <col min="14590" max="14590" width="14.7109375" style="139" customWidth="1"/>
    <col min="14591" max="14591" width="9.7109375" style="139" customWidth="1"/>
    <col min="14592" max="14592" width="10.7109375" style="139" customWidth="1"/>
    <col min="14593" max="14593" width="14.5703125" style="139" customWidth="1"/>
    <col min="14594" max="14595" width="14.28515625" style="139" customWidth="1"/>
    <col min="14596" max="14596" width="19.140625" style="139" customWidth="1"/>
    <col min="14597" max="14841" width="9.140625" style="139" hidden="1"/>
    <col min="14842" max="14842" width="19.42578125" style="139" customWidth="1"/>
    <col min="14843" max="14843" width="44.28515625" style="139" bestFit="1" customWidth="1"/>
    <col min="14844" max="14845" width="13.28515625" style="139" customWidth="1"/>
    <col min="14846" max="14846" width="14.7109375" style="139" customWidth="1"/>
    <col min="14847" max="14847" width="9.7109375" style="139" customWidth="1"/>
    <col min="14848" max="14848" width="10.7109375" style="139" customWidth="1"/>
    <col min="14849" max="14849" width="14.5703125" style="139" customWidth="1"/>
    <col min="14850" max="14851" width="14.28515625" style="139" customWidth="1"/>
    <col min="14852" max="14852" width="19.140625" style="139" customWidth="1"/>
    <col min="14853" max="15097" width="9.140625" style="139" hidden="1"/>
    <col min="15098" max="15098" width="19.42578125" style="139" customWidth="1"/>
    <col min="15099" max="15099" width="44.28515625" style="139" bestFit="1" customWidth="1"/>
    <col min="15100" max="15101" width="13.28515625" style="139" customWidth="1"/>
    <col min="15102" max="15102" width="14.7109375" style="139" customWidth="1"/>
    <col min="15103" max="15103" width="9.7109375" style="139" customWidth="1"/>
    <col min="15104" max="15104" width="10.7109375" style="139" customWidth="1"/>
    <col min="15105" max="15105" width="14.5703125" style="139" customWidth="1"/>
    <col min="15106" max="15107" width="14.28515625" style="139" customWidth="1"/>
    <col min="15108" max="15108" width="19.140625" style="139" customWidth="1"/>
    <col min="15109" max="15353" width="9.140625" style="139" hidden="1"/>
    <col min="15354" max="15354" width="19.42578125" style="139" customWidth="1"/>
    <col min="15355" max="15355" width="44.28515625" style="139" bestFit="1" customWidth="1"/>
    <col min="15356" max="15357" width="13.28515625" style="139" customWidth="1"/>
    <col min="15358" max="15358" width="14.7109375" style="139" customWidth="1"/>
    <col min="15359" max="15359" width="9.7109375" style="139" customWidth="1"/>
    <col min="15360" max="15360" width="10.7109375" style="139" customWidth="1"/>
    <col min="15361" max="15361" width="14.5703125" style="139" customWidth="1"/>
    <col min="15362" max="15363" width="14.28515625" style="139" customWidth="1"/>
    <col min="15364" max="15364" width="19.140625" style="139" customWidth="1"/>
    <col min="15365" max="15609" width="9.140625" style="139" hidden="1"/>
    <col min="15610" max="15610" width="19.42578125" style="139" customWidth="1"/>
    <col min="15611" max="15611" width="44.28515625" style="139" bestFit="1" customWidth="1"/>
    <col min="15612" max="15613" width="13.28515625" style="139" customWidth="1"/>
    <col min="15614" max="15614" width="14.7109375" style="139" customWidth="1"/>
    <col min="15615" max="15615" width="9.7109375" style="139" customWidth="1"/>
    <col min="15616" max="15616" width="10.7109375" style="139" customWidth="1"/>
    <col min="15617" max="15617" width="14.5703125" style="139" customWidth="1"/>
    <col min="15618" max="15619" width="14.28515625" style="139" customWidth="1"/>
    <col min="15620" max="15620" width="19.140625" style="139" customWidth="1"/>
    <col min="15621" max="15865" width="9.140625" style="139" hidden="1"/>
    <col min="15866" max="15866" width="19.42578125" style="139" customWidth="1"/>
    <col min="15867" max="15867" width="44.28515625" style="139" bestFit="1" customWidth="1"/>
    <col min="15868" max="15869" width="13.28515625" style="139" customWidth="1"/>
    <col min="15870" max="15870" width="14.7109375" style="139" customWidth="1"/>
    <col min="15871" max="15871" width="9.7109375" style="139" customWidth="1"/>
    <col min="15872" max="15872" width="10.7109375" style="139" customWidth="1"/>
    <col min="15873" max="15873" width="14.5703125" style="139" customWidth="1"/>
    <col min="15874" max="15875" width="14.28515625" style="139" customWidth="1"/>
    <col min="15876" max="15876" width="19.140625" style="139" customWidth="1"/>
    <col min="15877" max="16121" width="9.140625" style="139" hidden="1"/>
    <col min="16122" max="16122" width="19.42578125" style="139" customWidth="1"/>
    <col min="16123" max="16123" width="44.28515625" style="139" bestFit="1" customWidth="1"/>
    <col min="16124" max="16125" width="13.28515625" style="139" customWidth="1"/>
    <col min="16126" max="16126" width="14.7109375" style="139" customWidth="1"/>
    <col min="16127" max="16127" width="9.7109375" style="139" customWidth="1"/>
    <col min="16128" max="16128" width="10.7109375" style="139" customWidth="1"/>
    <col min="16129" max="16129" width="14.5703125" style="139" customWidth="1"/>
    <col min="16130" max="16131" width="14.28515625" style="139" customWidth="1"/>
    <col min="16132" max="16132" width="19.140625" style="139" customWidth="1"/>
    <col min="16133" max="16384" width="9.140625" style="139" hidden="1"/>
  </cols>
  <sheetData>
    <row r="1" spans="1:16369" ht="12.75" customHeight="1" x14ac:dyDescent="0.25"/>
    <row r="2" spans="1:16369" ht="12.75" customHeight="1" x14ac:dyDescent="0.25"/>
    <row r="3" spans="1:16369" ht="0.75" customHeight="1" x14ac:dyDescent="0.25"/>
    <row r="4" spans="1:16369" ht="63" x14ac:dyDescent="0.25">
      <c r="A4" s="181" t="s">
        <v>95</v>
      </c>
      <c r="B4" s="181" t="s">
        <v>1</v>
      </c>
      <c r="C4" s="182" t="s">
        <v>791</v>
      </c>
      <c r="D4" s="183" t="s">
        <v>792</v>
      </c>
      <c r="E4" s="183" t="s">
        <v>793</v>
      </c>
      <c r="F4" s="183" t="s">
        <v>794</v>
      </c>
      <c r="G4" s="183" t="s">
        <v>795</v>
      </c>
      <c r="H4" s="183" t="s">
        <v>1</v>
      </c>
      <c r="I4" s="183" t="s">
        <v>796</v>
      </c>
      <c r="J4" s="184" t="s">
        <v>797</v>
      </c>
      <c r="K4" s="182" t="s">
        <v>798</v>
      </c>
      <c r="L4" s="182" t="s">
        <v>799</v>
      </c>
      <c r="M4" s="183" t="s">
        <v>800</v>
      </c>
      <c r="N4" s="182" t="s">
        <v>801</v>
      </c>
      <c r="O4" s="182" t="s">
        <v>802</v>
      </c>
      <c r="P4" s="182" t="s">
        <v>803</v>
      </c>
    </row>
    <row r="5" spans="1:16369" ht="9.75" hidden="1" customHeight="1" x14ac:dyDescent="0.25">
      <c r="A5" s="185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6"/>
      <c r="N5" s="180">
        <v>0.25</v>
      </c>
      <c r="O5" s="180">
        <v>0.5</v>
      </c>
      <c r="P5" s="180">
        <v>0.9</v>
      </c>
    </row>
    <row r="6" spans="1:16369" ht="35.25" customHeight="1" x14ac:dyDescent="0.25">
      <c r="A6" s="187" t="s">
        <v>790</v>
      </c>
      <c r="B6" s="187">
        <v>4</v>
      </c>
      <c r="C6" s="187" t="s">
        <v>810</v>
      </c>
      <c r="D6" s="188">
        <f>LEFT(C6,4)/1000</f>
        <v>0.443</v>
      </c>
      <c r="E6" s="188">
        <f>RIGHT(C6,4)/1000</f>
        <v>0.32</v>
      </c>
      <c r="F6" s="188">
        <f>(LEFT(C6,4)/1000)</f>
        <v>0.443</v>
      </c>
      <c r="G6" s="188">
        <f>(RIGHT(C6,4)/1000)</f>
        <v>0.32</v>
      </c>
      <c r="H6" s="188">
        <f>B6/1000</f>
        <v>4.0000000000000001E-3</v>
      </c>
      <c r="I6" s="188">
        <v>1060</v>
      </c>
      <c r="J6" s="189">
        <v>1</v>
      </c>
      <c r="K6" s="188">
        <f>((2*F6)+(2*G6))</f>
        <v>1.526</v>
      </c>
      <c r="L6" s="179">
        <f>IFERROR(0.1*M6,"")</f>
        <v>0.57500000000000007</v>
      </c>
      <c r="M6" s="190">
        <f>IFERROR(5.75/J6,"")</f>
        <v>5.75</v>
      </c>
      <c r="N6" s="188">
        <f>IFERROR((K6*$N$5),"")</f>
        <v>0.38150000000000001</v>
      </c>
      <c r="O6" s="188">
        <f>IFERROR((K6*$O$5),"")</f>
        <v>0.76300000000000001</v>
      </c>
      <c r="P6" s="188">
        <f>IFERROR((K6*$P$5),"")</f>
        <v>1.3734</v>
      </c>
      <c r="Q6"/>
      <c r="R6" s="85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</row>
    <row r="7" spans="1:16369" ht="35.25" customHeight="1" x14ac:dyDescent="0.25">
      <c r="A7" s="187" t="s">
        <v>809</v>
      </c>
      <c r="B7" s="187">
        <v>6</v>
      </c>
      <c r="C7" s="187" t="s">
        <v>814</v>
      </c>
      <c r="D7" s="188">
        <f>LEFT(C7,4)/1000</f>
        <v>0.40500000000000003</v>
      </c>
      <c r="E7" s="188">
        <f>RIGHT(C7,4)/1000</f>
        <v>0.40600000000000003</v>
      </c>
      <c r="F7" s="188">
        <f>(LEFT(C7,4)/1000)</f>
        <v>0.40500000000000003</v>
      </c>
      <c r="G7" s="188">
        <f>(RIGHT(C7,4)/1000)</f>
        <v>0.40600000000000003</v>
      </c>
      <c r="H7" s="188">
        <f>B7/1000</f>
        <v>6.0000000000000001E-3</v>
      </c>
      <c r="I7" s="188">
        <v>1060</v>
      </c>
      <c r="J7" s="189">
        <f>IF((ROUNDDOWN((2.7/E7),0)*ROUNDDOWN((1.7/D7),0))&gt;(ROUNDDOWN((1.7/E7),0)*ROUNDDOWN((2.7/D7),0)),(ROUNDDOWN((2.7/E7),0)*ROUNDDOWN((1.7/D7),0)),(ROUNDDOWN((1.7/E7),0)*ROUNDDOWN((2.7/D7),0)))</f>
        <v>24</v>
      </c>
      <c r="K7" s="188">
        <f>((2*F7)+(2*G7))</f>
        <v>1.6220000000000001</v>
      </c>
      <c r="L7" s="179">
        <f>IFERROR(0.1*M7,"")</f>
        <v>2.3958333333333335E-2</v>
      </c>
      <c r="M7" s="190">
        <f>IFERROR(5.75/J7,"")</f>
        <v>0.23958333333333334</v>
      </c>
      <c r="N7" s="188">
        <f>IFERROR((K7*$N$5),"")</f>
        <v>0.40550000000000003</v>
      </c>
      <c r="O7" s="188">
        <f>IFERROR((K7*$O$5),"")</f>
        <v>0.81100000000000005</v>
      </c>
      <c r="P7" s="188">
        <f>IFERROR((K7*$P$5),"")</f>
        <v>1.4598000000000002</v>
      </c>
      <c r="Q7"/>
      <c r="R7" s="85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</row>
    <row r="8" spans="1:16369" ht="12.75" customHeight="1" thickBot="1" x14ac:dyDescent="0.3"/>
    <row r="9" spans="1:16369" ht="32.25" customHeight="1" thickBot="1" x14ac:dyDescent="0.3">
      <c r="A9" s="259" t="s">
        <v>10</v>
      </c>
      <c r="B9" s="259"/>
      <c r="C9" s="259"/>
      <c r="D9" s="259"/>
      <c r="E9" s="259"/>
      <c r="F9" s="259"/>
      <c r="G9" s="259"/>
      <c r="H9" s="259"/>
      <c r="I9" s="259"/>
      <c r="J9" s="259"/>
      <c r="K9" s="259"/>
    </row>
    <row r="10" spans="1:16369" ht="21" customHeight="1" thickBot="1" x14ac:dyDescent="0.3">
      <c r="A10" s="260" t="s">
        <v>11</v>
      </c>
      <c r="B10" s="260"/>
      <c r="C10" s="261"/>
      <c r="D10" s="261"/>
      <c r="E10" s="261"/>
      <c r="F10" s="262" t="s">
        <v>12</v>
      </c>
      <c r="G10" s="262"/>
      <c r="H10" s="263" t="s">
        <v>99</v>
      </c>
      <c r="I10" s="263"/>
      <c r="J10" s="141" t="s">
        <v>13</v>
      </c>
      <c r="K10" s="142">
        <v>100</v>
      </c>
      <c r="IO10" s="140"/>
    </row>
    <row r="11" spans="1:16369" ht="18" x14ac:dyDescent="0.25">
      <c r="A11" s="264" t="s">
        <v>14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</row>
    <row r="12" spans="1:16369" ht="12.75" customHeight="1" x14ac:dyDescent="0.25">
      <c r="A12" s="257" t="s">
        <v>15</v>
      </c>
      <c r="B12" s="252" t="s">
        <v>16</v>
      </c>
      <c r="C12" s="252"/>
      <c r="D12" s="252"/>
      <c r="E12" s="258" t="s">
        <v>17</v>
      </c>
      <c r="F12" s="236" t="s">
        <v>18</v>
      </c>
      <c r="G12" s="236" t="s">
        <v>19</v>
      </c>
      <c r="H12" s="236"/>
      <c r="I12" s="236" t="s">
        <v>20</v>
      </c>
      <c r="J12" s="236"/>
      <c r="K12" s="248" t="s">
        <v>21</v>
      </c>
    </row>
    <row r="13" spans="1:16369" ht="12.75" x14ac:dyDescent="0.25">
      <c r="A13" s="257"/>
      <c r="B13" s="252"/>
      <c r="C13" s="252"/>
      <c r="D13" s="252"/>
      <c r="E13" s="258"/>
      <c r="F13" s="236"/>
      <c r="G13" s="236"/>
      <c r="H13" s="236"/>
      <c r="I13" s="236"/>
      <c r="J13" s="236"/>
      <c r="K13" s="248"/>
    </row>
    <row r="14" spans="1:16369" s="148" customFormat="1" ht="18.75" customHeight="1" x14ac:dyDescent="0.25">
      <c r="A14" s="143"/>
      <c r="B14" s="221"/>
      <c r="C14" s="221"/>
      <c r="D14" s="221"/>
      <c r="E14" s="145"/>
      <c r="F14" s="146" t="s">
        <v>779</v>
      </c>
      <c r="G14" s="254"/>
      <c r="H14" s="254"/>
      <c r="I14" s="256"/>
      <c r="J14" s="256"/>
      <c r="K14" s="147">
        <f>E14*G14</f>
        <v>0</v>
      </c>
      <c r="M14" s="149"/>
    </row>
    <row r="15" spans="1:16369" s="148" customFormat="1" ht="18.75" customHeight="1" x14ac:dyDescent="0.25">
      <c r="A15" s="143">
        <v>101136000</v>
      </c>
      <c r="B15" s="221" t="str">
        <f>IF(A15="","",VLOOKUP(A15,'[2]Dados MSQUERY Texto 18.02.2014'!$A$1:$D$65532,2,FALSE))</f>
        <v>ADESIVO ESTRUTURAL METACRILATO ARALDITE</v>
      </c>
      <c r="C15" s="221"/>
      <c r="D15" s="221"/>
      <c r="E15" s="150"/>
      <c r="F15" s="146" t="s">
        <v>779</v>
      </c>
      <c r="G15" s="254">
        <v>128.51</v>
      </c>
      <c r="H15" s="254"/>
      <c r="I15" s="255"/>
      <c r="J15" s="255"/>
      <c r="K15" s="147">
        <f>E15*G15</f>
        <v>0</v>
      </c>
      <c r="M15" s="149"/>
    </row>
    <row r="16" spans="1:16369" s="148" customFormat="1" ht="18.75" customHeight="1" x14ac:dyDescent="0.25">
      <c r="A16" s="143">
        <v>101137000</v>
      </c>
      <c r="B16" s="221" t="str">
        <f>IF(A16="","",VLOOKUP(A16,'[2]Dados MSQUERY Texto 18.02.2014'!$A$1:$D$65532,2,FALSE))</f>
        <v>ATIVADOR P/ ADESIVO ESTRUTURAL METACRILATO</v>
      </c>
      <c r="C16" s="221"/>
      <c r="D16" s="221"/>
      <c r="E16" s="150"/>
      <c r="F16" s="146" t="s">
        <v>779</v>
      </c>
      <c r="G16" s="254">
        <v>128.51</v>
      </c>
      <c r="H16" s="254"/>
      <c r="I16" s="255"/>
      <c r="J16" s="255"/>
      <c r="K16" s="147">
        <f>E16*G16</f>
        <v>0</v>
      </c>
      <c r="M16" s="149"/>
    </row>
    <row r="17" spans="1:13" s="148" customFormat="1" ht="18.75" customHeight="1" x14ac:dyDescent="0.25">
      <c r="A17" s="143"/>
      <c r="B17" s="221" t="str">
        <f>IF(A17="","",VLOOKUP(A17,'[2]Dados MSQUERY Texto 18.02.2014'!$A$1:$D$65532,2,FALSE))</f>
        <v/>
      </c>
      <c r="C17" s="221"/>
      <c r="D17" s="221"/>
      <c r="E17" s="150"/>
      <c r="F17" s="146" t="str">
        <f>IF(B17="","",VLOOKUP(A17,'[2]Dados MSQUERY Texto 18.02.2014'!$A$1:$D$65532,4,FALSE))</f>
        <v/>
      </c>
      <c r="G17" s="254"/>
      <c r="H17" s="254"/>
      <c r="I17" s="255"/>
      <c r="J17" s="255"/>
      <c r="K17" s="147">
        <f>E17*G17</f>
        <v>0</v>
      </c>
      <c r="M17" s="149"/>
    </row>
    <row r="18" spans="1:13" ht="12.75" customHeight="1" thickBot="1" x14ac:dyDescent="0.3">
      <c r="A18" s="227" t="s">
        <v>26</v>
      </c>
      <c r="B18" s="227"/>
      <c r="C18" s="227"/>
      <c r="D18" s="227"/>
      <c r="E18" s="227"/>
      <c r="F18" s="227"/>
      <c r="G18" s="227"/>
      <c r="H18" s="227"/>
      <c r="I18" s="227"/>
      <c r="J18" s="227"/>
      <c r="K18" s="151">
        <f>SUM(K14:K17)</f>
        <v>0</v>
      </c>
    </row>
    <row r="19" spans="1:13" ht="12.75" customHeight="1" thickBot="1" x14ac:dyDescent="0.3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</row>
    <row r="20" spans="1:13" ht="18" customHeight="1" x14ac:dyDescent="0.25">
      <c r="A20" s="240" t="s">
        <v>27</v>
      </c>
      <c r="B20" s="240"/>
      <c r="C20" s="240"/>
      <c r="D20" s="240"/>
      <c r="E20" s="240"/>
      <c r="F20" s="240"/>
      <c r="G20" s="240"/>
      <c r="H20" s="240"/>
      <c r="I20" s="240"/>
      <c r="J20" s="240"/>
      <c r="K20" s="240"/>
    </row>
    <row r="21" spans="1:13" ht="12.75" customHeight="1" x14ac:dyDescent="0.25">
      <c r="A21" s="250" t="s">
        <v>28</v>
      </c>
      <c r="B21" s="251" t="s">
        <v>29</v>
      </c>
      <c r="C21" s="236" t="s">
        <v>17</v>
      </c>
      <c r="D21" s="250" t="s">
        <v>18</v>
      </c>
      <c r="E21" s="253" t="s">
        <v>30</v>
      </c>
      <c r="F21" s="253"/>
      <c r="G21" s="253"/>
      <c r="H21" s="236" t="s">
        <v>20</v>
      </c>
      <c r="I21" s="236"/>
      <c r="J21" s="236" t="s">
        <v>31</v>
      </c>
      <c r="K21" s="248" t="s">
        <v>32</v>
      </c>
    </row>
    <row r="22" spans="1:13" ht="12.75" x14ac:dyDescent="0.25">
      <c r="A22" s="250"/>
      <c r="B22" s="251"/>
      <c r="C22" s="236"/>
      <c r="D22" s="252"/>
      <c r="E22" s="253"/>
      <c r="F22" s="253"/>
      <c r="G22" s="253"/>
      <c r="H22" s="236"/>
      <c r="I22" s="236"/>
      <c r="J22" s="236"/>
      <c r="K22" s="248"/>
    </row>
    <row r="23" spans="1:13" s="148" customFormat="1" ht="24.75" customHeight="1" x14ac:dyDescent="0.25">
      <c r="A23" s="152"/>
      <c r="B23" s="144"/>
      <c r="C23" s="153"/>
      <c r="D23" s="152"/>
      <c r="E23" s="249"/>
      <c r="F23" s="249"/>
      <c r="G23" s="249"/>
      <c r="H23" s="221"/>
      <c r="I23" s="221"/>
      <c r="J23" s="154"/>
      <c r="K23" s="155">
        <f>J23*C23</f>
        <v>0</v>
      </c>
      <c r="M23" s="149"/>
    </row>
    <row r="24" spans="1:13" s="148" customFormat="1" ht="24.75" customHeight="1" x14ac:dyDescent="0.25">
      <c r="A24" s="152"/>
      <c r="B24" s="144"/>
      <c r="C24" s="152"/>
      <c r="D24" s="152"/>
      <c r="E24" s="249"/>
      <c r="F24" s="249"/>
      <c r="G24" s="249"/>
      <c r="H24" s="221"/>
      <c r="I24" s="221"/>
      <c r="J24" s="154"/>
      <c r="K24" s="155">
        <f>J24*C24</f>
        <v>0</v>
      </c>
      <c r="M24" s="149"/>
    </row>
    <row r="25" spans="1:13" s="148" customFormat="1" ht="24.75" customHeight="1" x14ac:dyDescent="0.25">
      <c r="A25" s="152"/>
      <c r="B25" s="144"/>
      <c r="C25" s="152"/>
      <c r="D25" s="152"/>
      <c r="E25" s="249"/>
      <c r="F25" s="249"/>
      <c r="G25" s="249"/>
      <c r="H25" s="221"/>
      <c r="I25" s="221"/>
      <c r="J25" s="154"/>
      <c r="K25" s="155">
        <f>J25*C25</f>
        <v>0</v>
      </c>
      <c r="M25" s="149"/>
    </row>
    <row r="26" spans="1:13" ht="12.75" customHeight="1" thickBot="1" x14ac:dyDescent="0.3">
      <c r="A26" s="227" t="s">
        <v>33</v>
      </c>
      <c r="B26" s="227"/>
      <c r="C26" s="227"/>
      <c r="D26" s="227"/>
      <c r="E26" s="227"/>
      <c r="F26" s="227"/>
      <c r="G26" s="227"/>
      <c r="H26" s="227"/>
      <c r="I26" s="227"/>
      <c r="J26" s="227"/>
      <c r="K26" s="151">
        <f>SUM(K23:K25)</f>
        <v>0</v>
      </c>
    </row>
    <row r="27" spans="1:13" ht="12.75" customHeight="1" thickBot="1" x14ac:dyDescent="0.3">
      <c r="A27" s="209"/>
      <c r="B27" s="209"/>
      <c r="C27" s="209"/>
      <c r="D27" s="209"/>
      <c r="E27" s="209"/>
      <c r="F27" s="209"/>
      <c r="G27" s="209"/>
      <c r="H27" s="209"/>
      <c r="I27" s="209"/>
      <c r="J27" s="209"/>
      <c r="K27" s="209"/>
    </row>
    <row r="28" spans="1:13" ht="18" customHeight="1" x14ac:dyDescent="0.25">
      <c r="A28" s="240" t="s">
        <v>34</v>
      </c>
      <c r="B28" s="240"/>
      <c r="C28" s="231"/>
      <c r="D28" s="231"/>
      <c r="E28" s="240"/>
      <c r="F28" s="240"/>
      <c r="G28" s="240"/>
      <c r="H28" s="240"/>
      <c r="I28" s="240"/>
      <c r="J28" s="240"/>
      <c r="K28" s="240"/>
    </row>
    <row r="29" spans="1:13" ht="19.5" customHeight="1" x14ac:dyDescent="0.25">
      <c r="A29" s="241" t="s">
        <v>35</v>
      </c>
      <c r="B29" s="242" t="s">
        <v>36</v>
      </c>
      <c r="C29" s="244" t="s">
        <v>37</v>
      </c>
      <c r="D29" s="245" t="s">
        <v>38</v>
      </c>
      <c r="E29" s="247" t="s">
        <v>39</v>
      </c>
      <c r="F29" s="236"/>
      <c r="G29" s="236" t="s">
        <v>40</v>
      </c>
      <c r="H29" s="236" t="s">
        <v>41</v>
      </c>
      <c r="I29" s="236" t="s">
        <v>42</v>
      </c>
      <c r="J29" s="236" t="s">
        <v>43</v>
      </c>
      <c r="K29" s="237" t="s">
        <v>44</v>
      </c>
      <c r="M29" s="140">
        <v>1</v>
      </c>
    </row>
    <row r="30" spans="1:13" ht="19.5" customHeight="1" x14ac:dyDescent="0.25">
      <c r="A30" s="241"/>
      <c r="B30" s="243"/>
      <c r="C30" s="244"/>
      <c r="D30" s="246"/>
      <c r="E30" s="247"/>
      <c r="F30" s="236"/>
      <c r="G30" s="236"/>
      <c r="H30" s="236"/>
      <c r="I30" s="236"/>
      <c r="J30" s="236"/>
      <c r="K30" s="237"/>
      <c r="M30" s="140">
        <v>2</v>
      </c>
    </row>
    <row r="31" spans="1:13" s="148" customFormat="1" ht="19.5" customHeight="1" x14ac:dyDescent="0.25">
      <c r="A31" s="143">
        <v>10</v>
      </c>
      <c r="B31" s="156" t="s">
        <v>780</v>
      </c>
      <c r="C31" s="157">
        <v>368</v>
      </c>
      <c r="D31" s="158" t="s">
        <v>654</v>
      </c>
      <c r="E31" s="238" t="str">
        <f>IF(D31="","",VLOOKUP(D31,'[2]GRUPO MÁQUINA 2025'!A2:B399,2,0))</f>
        <v>MÁQ. TERMO FORMAGEM (A) MARCOPOLO</v>
      </c>
      <c r="F31" s="239"/>
      <c r="G31" s="191">
        <f>L7</f>
        <v>2.3958333333333335E-2</v>
      </c>
      <c r="H31" s="191">
        <f>M7</f>
        <v>0.23958333333333334</v>
      </c>
      <c r="I31" s="144">
        <v>1</v>
      </c>
      <c r="J31" s="159">
        <f>IF(C31&lt;&gt;"",VLOOKUP(C31,'[2]CENTRO DE CUSTO'!$A$3:$C$536,3,0)*G31/$K$10/60,"")</f>
        <v>1.00625E-3</v>
      </c>
      <c r="K31" s="160">
        <f>IF(C31&lt;&gt;"",VLOOKUP(C31,'CENTRO DE CUSTO'!$A$3:$C$536,3,0)*H31/60*I31,"")</f>
        <v>1.0062500000000001</v>
      </c>
      <c r="L31" s="148">
        <f>I31*H31</f>
        <v>0.23958333333333334</v>
      </c>
      <c r="M31" s="149">
        <v>3</v>
      </c>
    </row>
    <row r="32" spans="1:13" s="148" customFormat="1" ht="19.5" customHeight="1" x14ac:dyDescent="0.25">
      <c r="A32" s="143">
        <v>20</v>
      </c>
      <c r="B32" s="156" t="s">
        <v>781</v>
      </c>
      <c r="C32" s="157">
        <v>369</v>
      </c>
      <c r="D32" s="158" t="s">
        <v>611</v>
      </c>
      <c r="E32" s="235" t="str">
        <f>IF(D32="","",VLOOKUP(D32,'[2]GRUPO MÁQUINA 2025'!A3:B400,2,0))</f>
        <v>DESTACAR PEÇA 1</v>
      </c>
      <c r="F32" s="221"/>
      <c r="G32" s="144"/>
      <c r="H32" s="144">
        <f>N7</f>
        <v>0.40550000000000003</v>
      </c>
      <c r="I32" s="144">
        <v>1</v>
      </c>
      <c r="J32" s="159">
        <f>IF(C32&lt;&gt;"",VLOOKUP(C32,'[2]CENTRO DE CUSTO'!$A$3:$C$536,3,0)*G32/$K$10/60,"")</f>
        <v>0</v>
      </c>
      <c r="K32" s="160">
        <f>IF(C32&lt;&gt;"",VLOOKUP(C32,'CENTRO DE CUSTO'!$A$3:$C$536,3,0)*H32/60*I32,"")</f>
        <v>0.70962500000000006</v>
      </c>
      <c r="L32" s="148">
        <f t="shared" ref="L32:L45" si="0">I32*H32</f>
        <v>0.40550000000000003</v>
      </c>
      <c r="M32" s="149">
        <v>4</v>
      </c>
    </row>
    <row r="33" spans="1:13" s="148" customFormat="1" ht="19.5" customHeight="1" x14ac:dyDescent="0.25">
      <c r="A33" s="143">
        <v>30</v>
      </c>
      <c r="B33" s="156" t="s">
        <v>782</v>
      </c>
      <c r="C33" s="157">
        <v>369</v>
      </c>
      <c r="D33" s="158" t="s">
        <v>617</v>
      </c>
      <c r="E33" s="235" t="str">
        <f>IF(D33="","",VLOOKUP(D33,'[2]GRUPO MÁQUINA 2025'!A4:B401,2,0))</f>
        <v>CORTE TUPIA</v>
      </c>
      <c r="F33" s="221"/>
      <c r="G33" s="144"/>
      <c r="H33" s="144">
        <f>O7</f>
        <v>0.81100000000000005</v>
      </c>
      <c r="I33" s="144">
        <v>1</v>
      </c>
      <c r="J33" s="159">
        <f>IF(C33&lt;&gt;"",VLOOKUP(C33,'[2]CENTRO DE CUSTO'!$A$3:$C$536,3,0)*G33/$K$10/60,"")</f>
        <v>0</v>
      </c>
      <c r="K33" s="160">
        <f>IF(C33&lt;&gt;"",VLOOKUP(C33,'CENTRO DE CUSTO'!$A$3:$C$536,3,0)*H33/60*I33,"")</f>
        <v>1.4192500000000001</v>
      </c>
      <c r="L33" s="148">
        <f t="shared" si="0"/>
        <v>0.81100000000000005</v>
      </c>
      <c r="M33" s="149">
        <v>5</v>
      </c>
    </row>
    <row r="34" spans="1:13" s="148" customFormat="1" ht="19.5" customHeight="1" x14ac:dyDescent="0.25">
      <c r="A34" s="143">
        <v>40</v>
      </c>
      <c r="B34" s="156" t="s">
        <v>783</v>
      </c>
      <c r="C34" s="157">
        <v>369</v>
      </c>
      <c r="D34" s="158" t="s">
        <v>604</v>
      </c>
      <c r="E34" s="235" t="str">
        <f>IF(D34="","",VLOOKUP(D34,'[2]GRUPO MÁQUINA 2025'!A5:B402,2,0))</f>
        <v>LIXADEIRA 1</v>
      </c>
      <c r="F34" s="221"/>
      <c r="G34" s="144"/>
      <c r="H34" s="144">
        <f>P7</f>
        <v>1.4598000000000002</v>
      </c>
      <c r="I34" s="144">
        <v>1</v>
      </c>
      <c r="J34" s="159">
        <f>IF(C34&lt;&gt;"",VLOOKUP(C34,'[2]CENTRO DE CUSTO'!$A$3:$C$536,3,0)*G34/$K$10/60,"")</f>
        <v>0</v>
      </c>
      <c r="K34" s="160">
        <f>IF(C34&lt;&gt;"",VLOOKUP(C34,'CENTRO DE CUSTO'!$A$3:$C$536,3,0)*H34/60*I34,"")</f>
        <v>2.5546500000000005</v>
      </c>
      <c r="L34" s="148">
        <f t="shared" si="0"/>
        <v>1.4598000000000002</v>
      </c>
      <c r="M34" s="149">
        <v>6</v>
      </c>
    </row>
    <row r="35" spans="1:13" s="148" customFormat="1" ht="19.5" customHeight="1" x14ac:dyDescent="0.25">
      <c r="A35" s="143">
        <v>50</v>
      </c>
      <c r="B35" s="156" t="s">
        <v>804</v>
      </c>
      <c r="C35" s="157">
        <v>369</v>
      </c>
      <c r="D35" s="158" t="s">
        <v>690</v>
      </c>
      <c r="E35" s="235" t="str">
        <f>IF(D35="","",VLOOKUP(D35,'[2]GRUPO MÁQUINA 2025'!A6:B403,2,0))</f>
        <v>MON/COL 1 - MARCOPOLO</v>
      </c>
      <c r="F35" s="221"/>
      <c r="G35" s="144"/>
      <c r="H35" s="144">
        <v>8</v>
      </c>
      <c r="I35" s="144">
        <v>1</v>
      </c>
      <c r="J35" s="159">
        <f>IF(C35&lt;&gt;"",VLOOKUP(C35,'[2]CENTRO DE CUSTO'!$A$3:$C$536,3,0)*G35/$K$10/60,"")</f>
        <v>0</v>
      </c>
      <c r="K35" s="160">
        <f>IF(C35&lt;&gt;"",VLOOKUP(C35,'CENTRO DE CUSTO'!$A$3:$C$536,3,0)*H35/60*I35,"")</f>
        <v>14</v>
      </c>
      <c r="L35" s="148">
        <f t="shared" si="0"/>
        <v>8</v>
      </c>
      <c r="M35" s="149">
        <v>7</v>
      </c>
    </row>
    <row r="36" spans="1:13" s="148" customFormat="1" ht="19.5" customHeight="1" x14ac:dyDescent="0.25">
      <c r="A36" s="143">
        <v>60</v>
      </c>
      <c r="B36" s="156"/>
      <c r="C36" s="157"/>
      <c r="D36" s="158"/>
      <c r="E36" s="235" t="str">
        <f>IF(D36="","",VLOOKUP(D36,'[2]GRUPO MÁQUINA 2025'!A7:B404,2,0))</f>
        <v/>
      </c>
      <c r="F36" s="221"/>
      <c r="G36" s="144"/>
      <c r="H36" s="144"/>
      <c r="I36" s="144"/>
      <c r="J36" s="159" t="str">
        <f>IF(C36&lt;&gt;"",VLOOKUP(C36,'[2]CENTRO DE CUSTO'!$A$3:$C$536,3,0)*G36/$K$10/60,"")</f>
        <v/>
      </c>
      <c r="K36" s="160" t="str">
        <f>IF(C36&lt;&gt;"",VLOOKUP(C36,'CENTRO DE CUSTO'!$A$3:$C$536,3,0)*H36/60*I36,"")</f>
        <v/>
      </c>
      <c r="L36" s="148">
        <f t="shared" si="0"/>
        <v>0</v>
      </c>
      <c r="M36" s="149">
        <v>8</v>
      </c>
    </row>
    <row r="37" spans="1:13" s="148" customFormat="1" ht="19.5" customHeight="1" x14ac:dyDescent="0.25">
      <c r="A37" s="143">
        <v>70</v>
      </c>
      <c r="B37" s="156"/>
      <c r="C37" s="157"/>
      <c r="D37" s="158"/>
      <c r="E37" s="235" t="str">
        <f>IF(D37="","",VLOOKUP(D37,'[2]GRUPO MÁQUINA 2025'!A8:B405,2,0))</f>
        <v/>
      </c>
      <c r="F37" s="221"/>
      <c r="G37" s="144"/>
      <c r="H37" s="144"/>
      <c r="I37" s="144"/>
      <c r="J37" s="159" t="str">
        <f>IF(C37&lt;&gt;"",VLOOKUP(C37,'[2]CENTRO DE CUSTO'!$A$3:$C$536,3,0)*G37/$K$10/60,"")</f>
        <v/>
      </c>
      <c r="K37" s="160" t="str">
        <f>IF(C37&lt;&gt;"",VLOOKUP(C37,'CENTRO DE CUSTO'!$A$3:$C$536,3,0)*H37/60*I37,"")</f>
        <v/>
      </c>
      <c r="L37" s="148">
        <f t="shared" si="0"/>
        <v>0</v>
      </c>
      <c r="M37" s="149"/>
    </row>
    <row r="38" spans="1:13" s="148" customFormat="1" ht="19.5" customHeight="1" x14ac:dyDescent="0.25">
      <c r="A38" s="143">
        <v>80</v>
      </c>
      <c r="B38" s="156"/>
      <c r="C38" s="157"/>
      <c r="D38" s="158"/>
      <c r="E38" s="235" t="str">
        <f>IF(D38="","",VLOOKUP(D38,'[2]GRUPO MÁQUINA 2025'!A9:B406,2,0))</f>
        <v/>
      </c>
      <c r="F38" s="221"/>
      <c r="G38" s="144"/>
      <c r="H38" s="144"/>
      <c r="I38" s="144"/>
      <c r="J38" s="159" t="str">
        <f>IF(C38&lt;&gt;"",VLOOKUP(C38,'[2]CENTRO DE CUSTO'!$A$3:$C$536,3,0)*G38/$K$10/60,"")</f>
        <v/>
      </c>
      <c r="K38" s="160" t="str">
        <f>IF(C38&lt;&gt;"",VLOOKUP(C38,'CENTRO DE CUSTO'!$A$3:$C$536,3,0)*H38/60*I38,"")</f>
        <v/>
      </c>
      <c r="L38" s="148">
        <f t="shared" si="0"/>
        <v>0</v>
      </c>
      <c r="M38" s="149"/>
    </row>
    <row r="39" spans="1:13" s="148" customFormat="1" ht="19.5" customHeight="1" x14ac:dyDescent="0.25">
      <c r="A39" s="143">
        <v>90</v>
      </c>
      <c r="B39" s="156"/>
      <c r="C39" s="157"/>
      <c r="D39" s="158"/>
      <c r="E39" s="235" t="str">
        <f>IF(D39="","",VLOOKUP(D39,'[2]GRUPO MÁQUINA 2025'!A10:B407,2,0))</f>
        <v/>
      </c>
      <c r="F39" s="221"/>
      <c r="G39" s="144"/>
      <c r="H39" s="144"/>
      <c r="I39" s="144"/>
      <c r="J39" s="159" t="str">
        <f>IF(C39&lt;&gt;"",VLOOKUP(C39,'[2]CENTRO DE CUSTO'!$A$3:$C$536,3,0)*G39/$K$10/60,"")</f>
        <v/>
      </c>
      <c r="K39" s="160" t="str">
        <f>IF(C39&lt;&gt;"",VLOOKUP(C39,'CENTRO DE CUSTO'!$A$3:$C$536,3,0)*H39/60*I39,"")</f>
        <v/>
      </c>
      <c r="L39" s="148">
        <f t="shared" si="0"/>
        <v>0</v>
      </c>
      <c r="M39" s="149"/>
    </row>
    <row r="40" spans="1:13" s="148" customFormat="1" ht="19.5" customHeight="1" x14ac:dyDescent="0.25">
      <c r="A40" s="143">
        <v>100</v>
      </c>
      <c r="B40" s="156"/>
      <c r="C40" s="157"/>
      <c r="D40" s="158"/>
      <c r="E40" s="235" t="str">
        <f>IF(D40="","",VLOOKUP(D40,'[2]GRUPO MÁQUINA 2025'!A11:B408,2,0))</f>
        <v/>
      </c>
      <c r="F40" s="221"/>
      <c r="G40" s="144"/>
      <c r="H40" s="144"/>
      <c r="I40" s="144"/>
      <c r="J40" s="159" t="str">
        <f>IF(C40&lt;&gt;"",VLOOKUP(C40,'[2]CENTRO DE CUSTO'!$A$3:$C$536,3,0)*G40/$K$10/60,"")</f>
        <v/>
      </c>
      <c r="K40" s="160" t="str">
        <f>IF(C40&lt;&gt;"",VLOOKUP(C40,'CENTRO DE CUSTO'!$A$3:$C$536,3,0)*H40/60*I40,"")</f>
        <v/>
      </c>
      <c r="L40" s="148">
        <f t="shared" si="0"/>
        <v>0</v>
      </c>
      <c r="M40" s="149"/>
    </row>
    <row r="41" spans="1:13" s="148" customFormat="1" ht="19.5" customHeight="1" x14ac:dyDescent="0.25">
      <c r="A41" s="161">
        <v>110</v>
      </c>
      <c r="B41" s="156"/>
      <c r="C41" s="157"/>
      <c r="D41" s="158"/>
      <c r="E41" s="235" t="str">
        <f>IF(D41="","",VLOOKUP(D41,'[2]GRUPO MÁQUINA 2025'!A12:B409,2,0))</f>
        <v/>
      </c>
      <c r="F41" s="221"/>
      <c r="G41" s="144"/>
      <c r="H41" s="144"/>
      <c r="I41" s="144"/>
      <c r="J41" s="159" t="str">
        <f>IF(C41&lt;&gt;"",VLOOKUP(C41,'[2]CENTRO DE CUSTO'!$A$3:$C$536,3,0)*G41/$K$10/60,"")</f>
        <v/>
      </c>
      <c r="K41" s="160" t="str">
        <f>IF(C41&lt;&gt;"",VLOOKUP(C41,'CENTRO DE CUSTO'!$A$3:$C$536,3,0)*H41/60*I41,"")</f>
        <v/>
      </c>
      <c r="L41" s="148">
        <f t="shared" si="0"/>
        <v>0</v>
      </c>
      <c r="M41" s="149"/>
    </row>
    <row r="42" spans="1:13" s="148" customFormat="1" ht="19.5" customHeight="1" x14ac:dyDescent="0.25">
      <c r="A42" s="143">
        <v>120</v>
      </c>
      <c r="B42" s="156"/>
      <c r="C42" s="157"/>
      <c r="D42" s="158"/>
      <c r="E42" s="235" t="str">
        <f>IF(D42="","",VLOOKUP(D42,'[2]GRUPO MÁQUINA 2025'!A13:B410,2,0))</f>
        <v/>
      </c>
      <c r="F42" s="221"/>
      <c r="G42" s="144"/>
      <c r="H42" s="144"/>
      <c r="I42" s="144"/>
      <c r="J42" s="159" t="str">
        <f>IF(C42&lt;&gt;"",VLOOKUP(C42,'[2]CENTRO DE CUSTO'!$A$3:$C$536,3,0)*G42/$K$10/60,"")</f>
        <v/>
      </c>
      <c r="K42" s="160" t="str">
        <f>IF(C42&lt;&gt;"",VLOOKUP(C42,'CENTRO DE CUSTO'!$A$3:$C$536,3,0)*H42/60*I42,"")</f>
        <v/>
      </c>
      <c r="L42" s="148">
        <f t="shared" si="0"/>
        <v>0</v>
      </c>
      <c r="M42" s="149"/>
    </row>
    <row r="43" spans="1:13" s="148" customFormat="1" ht="19.5" customHeight="1" x14ac:dyDescent="0.25">
      <c r="A43" s="161">
        <v>130</v>
      </c>
      <c r="B43" s="156" t="s">
        <v>780</v>
      </c>
      <c r="C43" s="157">
        <v>368</v>
      </c>
      <c r="D43" s="158" t="s">
        <v>654</v>
      </c>
      <c r="E43" s="235" t="str">
        <f>IF(D43="","",VLOOKUP(D43,'[2]GRUPO MÁQUINA 2025'!A14:B411,2,0))</f>
        <v>MÁQ. TERMO FORMAGEM (A) MARCOPOLO</v>
      </c>
      <c r="F43" s="221"/>
      <c r="G43" s="144"/>
      <c r="H43" s="144"/>
      <c r="I43" s="144">
        <v>1</v>
      </c>
      <c r="J43" s="159">
        <f>IF(C43&lt;&gt;"",VLOOKUP(C43,'[2]CENTRO DE CUSTO'!$A$3:$C$536,3,0)*G43/$K$10/60,"")</f>
        <v>0</v>
      </c>
      <c r="K43" s="160">
        <f>IF(C43&lt;&gt;"",VLOOKUP(C43,'CENTRO DE CUSTO'!$A$3:$C$536,3,0)*H43/60*I43,"")</f>
        <v>0</v>
      </c>
      <c r="L43" s="148">
        <f t="shared" si="0"/>
        <v>0</v>
      </c>
      <c r="M43" s="149"/>
    </row>
    <row r="44" spans="1:13" s="148" customFormat="1" ht="19.5" customHeight="1" x14ac:dyDescent="0.25">
      <c r="A44" s="143">
        <v>140</v>
      </c>
      <c r="B44" s="156"/>
      <c r="C44" s="157"/>
      <c r="D44" s="158"/>
      <c r="E44" s="235" t="str">
        <f>IF(D44="","",VLOOKUP(D44,'[2]GRUPO MÁQUINA 2025'!A15:B412,2,0))</f>
        <v/>
      </c>
      <c r="F44" s="221"/>
      <c r="G44" s="144"/>
      <c r="H44" s="144"/>
      <c r="I44" s="144"/>
      <c r="J44" s="159" t="str">
        <f>IF(C44&lt;&gt;"",VLOOKUP(C44,'[2]CENTRO DE CUSTO'!$A$3:$C$536,3,0)*G44/$K$10/60,"")</f>
        <v/>
      </c>
      <c r="K44" s="160" t="str">
        <f>IF(C44&lt;&gt;"",VLOOKUP(C44,'CENTRO DE CUSTO'!$A$3:$C$536,3,0)*H44/60*I44,"")</f>
        <v/>
      </c>
      <c r="L44" s="148">
        <f t="shared" si="0"/>
        <v>0</v>
      </c>
      <c r="M44" s="149"/>
    </row>
    <row r="45" spans="1:13" s="148" customFormat="1" ht="19.5" customHeight="1" x14ac:dyDescent="0.25">
      <c r="A45" s="161">
        <v>150</v>
      </c>
      <c r="B45" s="156"/>
      <c r="C45" s="157"/>
      <c r="D45" s="158"/>
      <c r="E45" s="235" t="str">
        <f>IF(D45="","",VLOOKUP(D45,'[2]GRUPO MÁQUINA 2025'!A16:B413,2,0))</f>
        <v/>
      </c>
      <c r="F45" s="221"/>
      <c r="G45" s="144"/>
      <c r="H45" s="144"/>
      <c r="I45" s="144"/>
      <c r="J45" s="159" t="str">
        <f>IF(C45&lt;&gt;"",VLOOKUP(C45,'[2]CENTRO DE CUSTO'!$A$3:$C$536,3,0)*G45/$K$10/60,"")</f>
        <v/>
      </c>
      <c r="K45" s="160" t="str">
        <f>IF(C45&lt;&gt;"",VLOOKUP(C45,'CENTRO DE CUSTO'!$A$3:$C$536,3,0)*H45/60*I45,"")</f>
        <v/>
      </c>
      <c r="L45" s="148">
        <f t="shared" si="0"/>
        <v>0</v>
      </c>
      <c r="M45" s="149"/>
    </row>
    <row r="46" spans="1:13" ht="12.75" customHeight="1" thickBot="1" x14ac:dyDescent="0.3">
      <c r="A46" s="208" t="s">
        <v>54</v>
      </c>
      <c r="B46" s="208"/>
      <c r="C46" s="227"/>
      <c r="D46" s="227"/>
      <c r="E46" s="208"/>
      <c r="F46" s="208"/>
      <c r="G46" s="208"/>
      <c r="H46" s="208"/>
      <c r="I46" s="208"/>
      <c r="J46" s="162">
        <f>SUM(J31:J45)</f>
        <v>1.00625E-3</v>
      </c>
      <c r="K46" s="163">
        <f>SUM(K31:K45)</f>
        <v>19.689775000000001</v>
      </c>
    </row>
    <row r="47" spans="1:13" ht="12.75" customHeight="1" x14ac:dyDescent="0.25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</row>
    <row r="48" spans="1:13" ht="15.75" customHeight="1" x14ac:dyDescent="0.25">
      <c r="A48" s="229" t="s">
        <v>55</v>
      </c>
      <c r="B48" s="229"/>
      <c r="C48" s="229"/>
      <c r="D48" s="229"/>
      <c r="E48" s="229"/>
      <c r="F48" s="229"/>
      <c r="G48" s="229"/>
      <c r="H48" s="229"/>
      <c r="I48" s="229"/>
      <c r="J48" s="164"/>
      <c r="K48" s="165">
        <f>K18+K26+K46+J46</f>
        <v>19.690781250000001</v>
      </c>
    </row>
    <row r="49" spans="1:13" ht="12.75" customHeight="1" thickBot="1" x14ac:dyDescent="0.3">
      <c r="A49" s="230"/>
      <c r="B49" s="230"/>
      <c r="C49" s="230"/>
      <c r="D49" s="230"/>
      <c r="E49" s="230"/>
      <c r="F49" s="230"/>
      <c r="G49" s="230"/>
      <c r="H49" s="230"/>
      <c r="I49" s="230"/>
      <c r="J49" s="230"/>
      <c r="K49" s="230"/>
    </row>
    <row r="50" spans="1:13" ht="18" customHeight="1" thickBot="1" x14ac:dyDescent="0.3">
      <c r="A50" s="231" t="s">
        <v>56</v>
      </c>
      <c r="B50" s="231"/>
      <c r="C50" s="231"/>
      <c r="D50" s="231"/>
      <c r="E50" s="231"/>
      <c r="F50" s="231"/>
      <c r="G50" s="231"/>
      <c r="H50" s="231"/>
      <c r="I50" s="231"/>
      <c r="J50" s="231"/>
      <c r="K50" s="231"/>
    </row>
    <row r="51" spans="1:13" ht="12.75" customHeight="1" x14ac:dyDescent="0.25">
      <c r="A51" s="232" t="s">
        <v>57</v>
      </c>
      <c r="B51" s="233" t="s">
        <v>58</v>
      </c>
      <c r="C51" s="233"/>
      <c r="D51" s="233"/>
      <c r="E51" s="233" t="s">
        <v>59</v>
      </c>
      <c r="F51" s="234" t="s">
        <v>60</v>
      </c>
      <c r="G51" s="234"/>
      <c r="H51" s="233" t="s">
        <v>61</v>
      </c>
      <c r="I51" s="233"/>
      <c r="J51" s="226" t="s">
        <v>62</v>
      </c>
      <c r="K51" s="226"/>
    </row>
    <row r="52" spans="1:13" ht="12.75" hidden="1" x14ac:dyDescent="0.25">
      <c r="A52" s="232"/>
      <c r="B52" s="233"/>
      <c r="C52" s="233"/>
      <c r="D52" s="233"/>
      <c r="E52" s="233"/>
      <c r="F52" s="166" t="s">
        <v>63</v>
      </c>
      <c r="G52" s="166" t="s">
        <v>64</v>
      </c>
      <c r="H52" s="233"/>
      <c r="I52" s="233"/>
      <c r="J52" s="226"/>
      <c r="K52" s="226"/>
    </row>
    <row r="53" spans="1:13" s="148" customFormat="1" ht="23.25" customHeight="1" x14ac:dyDescent="0.25">
      <c r="A53" s="143"/>
      <c r="B53" s="221"/>
      <c r="C53" s="221"/>
      <c r="D53" s="221"/>
      <c r="E53" s="167"/>
      <c r="F53" s="154"/>
      <c r="G53" s="154"/>
      <c r="H53" s="223"/>
      <c r="I53" s="223"/>
      <c r="J53" s="223"/>
      <c r="K53" s="223"/>
      <c r="M53" s="149" t="s">
        <v>784</v>
      </c>
    </row>
    <row r="54" spans="1:13" s="148" customFormat="1" ht="23.25" customHeight="1" x14ac:dyDescent="0.25">
      <c r="A54" s="143"/>
      <c r="B54" s="221"/>
      <c r="C54" s="221"/>
      <c r="D54" s="221"/>
      <c r="E54" s="167"/>
      <c r="F54" s="154"/>
      <c r="G54" s="154"/>
      <c r="H54" s="222"/>
      <c r="I54" s="222"/>
      <c r="J54" s="223"/>
      <c r="K54" s="223"/>
      <c r="M54" s="149" t="s">
        <v>785</v>
      </c>
    </row>
    <row r="55" spans="1:13" s="148" customFormat="1" ht="23.25" customHeight="1" x14ac:dyDescent="0.25">
      <c r="A55" s="143"/>
      <c r="B55" s="221"/>
      <c r="C55" s="221"/>
      <c r="D55" s="221"/>
      <c r="E55" s="167"/>
      <c r="F55" s="154"/>
      <c r="G55" s="154"/>
      <c r="H55" s="222"/>
      <c r="I55" s="222"/>
      <c r="J55" s="223"/>
      <c r="K55" s="223"/>
      <c r="M55" s="149" t="s">
        <v>786</v>
      </c>
    </row>
    <row r="56" spans="1:13" s="148" customFormat="1" ht="23.25" customHeight="1" x14ac:dyDescent="0.25">
      <c r="A56" s="143"/>
      <c r="B56" s="221"/>
      <c r="C56" s="221"/>
      <c r="D56" s="221"/>
      <c r="E56" s="167"/>
      <c r="F56" s="154"/>
      <c r="G56" s="154"/>
      <c r="H56" s="222"/>
      <c r="I56" s="222"/>
      <c r="J56" s="223"/>
      <c r="K56" s="223"/>
      <c r="M56" s="149" t="s">
        <v>787</v>
      </c>
    </row>
    <row r="57" spans="1:13" s="148" customFormat="1" ht="23.25" customHeight="1" x14ac:dyDescent="0.25">
      <c r="A57" s="143"/>
      <c r="B57" s="221"/>
      <c r="C57" s="221"/>
      <c r="D57" s="221"/>
      <c r="E57" s="167"/>
      <c r="F57" s="154"/>
      <c r="G57" s="154"/>
      <c r="H57" s="222"/>
      <c r="I57" s="222"/>
      <c r="J57" s="223"/>
      <c r="K57" s="223"/>
      <c r="M57" s="149" t="s">
        <v>65</v>
      </c>
    </row>
    <row r="58" spans="1:13" s="148" customFormat="1" ht="23.25" customHeight="1" x14ac:dyDescent="0.25">
      <c r="A58" s="143"/>
      <c r="B58" s="221"/>
      <c r="C58" s="221"/>
      <c r="D58" s="221"/>
      <c r="E58" s="167"/>
      <c r="F58" s="154"/>
      <c r="G58" s="154"/>
      <c r="H58" s="222"/>
      <c r="I58" s="222"/>
      <c r="J58" s="223"/>
      <c r="K58" s="223"/>
      <c r="M58" s="149" t="s">
        <v>788</v>
      </c>
    </row>
    <row r="59" spans="1:13" s="148" customFormat="1" ht="23.25" customHeight="1" x14ac:dyDescent="0.25">
      <c r="A59" s="143"/>
      <c r="B59" s="221"/>
      <c r="C59" s="221"/>
      <c r="D59" s="221"/>
      <c r="E59" s="167"/>
      <c r="F59" s="154"/>
      <c r="G59" s="154"/>
      <c r="H59" s="222"/>
      <c r="I59" s="222"/>
      <c r="J59" s="223"/>
      <c r="K59" s="223"/>
      <c r="M59" s="149" t="s">
        <v>789</v>
      </c>
    </row>
    <row r="60" spans="1:13" ht="12.75" customHeight="1" thickBot="1" x14ac:dyDescent="0.3">
      <c r="A60" s="208" t="s">
        <v>66</v>
      </c>
      <c r="B60" s="208"/>
      <c r="C60" s="208"/>
      <c r="D60" s="208"/>
      <c r="E60" s="208"/>
      <c r="F60" s="208"/>
      <c r="G60" s="208"/>
      <c r="H60" s="208"/>
      <c r="I60" s="208"/>
      <c r="J60" s="168"/>
      <c r="K60" s="151">
        <f>SUM(E53:E59)</f>
        <v>0</v>
      </c>
    </row>
    <row r="61" spans="1:13" ht="12.75" hidden="1" customHeight="1" thickBot="1" x14ac:dyDescent="0.3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</row>
    <row r="62" spans="1:13" ht="12.75" hidden="1" customHeight="1" thickBot="1" x14ac:dyDescent="0.3">
      <c r="A62" s="224" t="s">
        <v>67</v>
      </c>
      <c r="B62" s="224"/>
      <c r="C62" s="224"/>
      <c r="D62" s="225" t="s">
        <v>68</v>
      </c>
      <c r="E62" s="225"/>
      <c r="F62" s="225"/>
      <c r="G62" s="225"/>
      <c r="H62" s="225"/>
      <c r="I62" s="225"/>
      <c r="J62" s="225"/>
      <c r="K62" s="225"/>
    </row>
    <row r="63" spans="1:13" ht="12.75" hidden="1" customHeight="1" thickBot="1" x14ac:dyDescent="0.3">
      <c r="A63" s="210" t="s">
        <v>69</v>
      </c>
      <c r="B63" s="214" t="s">
        <v>70</v>
      </c>
      <c r="C63" s="214"/>
      <c r="D63" s="219" t="s">
        <v>71</v>
      </c>
      <c r="E63" s="213" t="s">
        <v>72</v>
      </c>
      <c r="F63" s="213"/>
      <c r="G63" s="169"/>
      <c r="H63" s="214" t="s">
        <v>65</v>
      </c>
      <c r="I63" s="214" t="s">
        <v>73</v>
      </c>
      <c r="J63" s="170"/>
      <c r="K63" s="215" t="s">
        <v>74</v>
      </c>
    </row>
    <row r="64" spans="1:13" ht="13.5" hidden="1" thickBot="1" x14ac:dyDescent="0.3">
      <c r="A64" s="210"/>
      <c r="B64" s="214"/>
      <c r="C64" s="214"/>
      <c r="D64" s="220"/>
      <c r="E64" s="169" t="s">
        <v>63</v>
      </c>
      <c r="F64" s="169" t="s">
        <v>64</v>
      </c>
      <c r="G64" s="169"/>
      <c r="H64" s="214"/>
      <c r="I64" s="214"/>
      <c r="J64" s="170"/>
      <c r="K64" s="215"/>
    </row>
    <row r="65" spans="1:11" ht="12.75" hidden="1" customHeight="1" thickBot="1" x14ac:dyDescent="0.3">
      <c r="A65" s="171"/>
      <c r="B65" s="207"/>
      <c r="C65" s="207"/>
      <c r="D65" s="172"/>
      <c r="E65" s="172"/>
      <c r="F65" s="172"/>
      <c r="G65" s="172"/>
      <c r="H65" s="172"/>
      <c r="I65" s="172"/>
      <c r="J65" s="173"/>
      <c r="K65" s="174"/>
    </row>
    <row r="66" spans="1:11" ht="12.75" hidden="1" customHeight="1" thickBot="1" x14ac:dyDescent="0.3">
      <c r="A66" s="171"/>
      <c r="B66" s="207"/>
      <c r="C66" s="207"/>
      <c r="D66" s="172"/>
      <c r="E66" s="172"/>
      <c r="F66" s="172"/>
      <c r="G66" s="172"/>
      <c r="H66" s="172"/>
      <c r="I66" s="172"/>
      <c r="J66" s="173"/>
      <c r="K66" s="174"/>
    </row>
    <row r="67" spans="1:11" ht="12.75" hidden="1" customHeight="1" thickBot="1" x14ac:dyDescent="0.3">
      <c r="A67" s="171"/>
      <c r="B67" s="207"/>
      <c r="C67" s="207"/>
      <c r="D67" s="172"/>
      <c r="E67" s="172"/>
      <c r="F67" s="172"/>
      <c r="G67" s="172"/>
      <c r="H67" s="172"/>
      <c r="I67" s="172"/>
      <c r="J67" s="173"/>
      <c r="K67" s="174"/>
    </row>
    <row r="68" spans="1:11" ht="12.75" hidden="1" customHeight="1" thickBot="1" x14ac:dyDescent="0.3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</row>
    <row r="69" spans="1:11" ht="18.75" hidden="1" thickBot="1" x14ac:dyDescent="0.3">
      <c r="A69" s="217" t="s">
        <v>67</v>
      </c>
      <c r="B69" s="217"/>
      <c r="C69" s="217"/>
      <c r="D69" s="218" t="s">
        <v>75</v>
      </c>
      <c r="E69" s="218"/>
      <c r="F69" s="218"/>
      <c r="G69" s="218"/>
      <c r="H69" s="218"/>
      <c r="I69" s="218"/>
      <c r="J69" s="218"/>
      <c r="K69" s="218"/>
    </row>
    <row r="70" spans="1:11" ht="12.75" hidden="1" customHeight="1" thickBot="1" x14ac:dyDescent="0.3">
      <c r="A70" s="210" t="s">
        <v>76</v>
      </c>
      <c r="B70" s="210"/>
      <c r="C70" s="210"/>
      <c r="D70" s="211" t="s">
        <v>77</v>
      </c>
      <c r="E70" s="213" t="s">
        <v>78</v>
      </c>
      <c r="F70" s="213"/>
      <c r="G70" s="169"/>
      <c r="H70" s="214" t="s">
        <v>29</v>
      </c>
      <c r="I70" s="214"/>
      <c r="J70" s="170"/>
      <c r="K70" s="215" t="s">
        <v>79</v>
      </c>
    </row>
    <row r="71" spans="1:11" ht="13.5" hidden="1" thickBot="1" x14ac:dyDescent="0.3">
      <c r="A71" s="210"/>
      <c r="B71" s="210"/>
      <c r="C71" s="210"/>
      <c r="D71" s="212"/>
      <c r="E71" s="169" t="s">
        <v>80</v>
      </c>
      <c r="F71" s="169" t="s">
        <v>81</v>
      </c>
      <c r="G71" s="169"/>
      <c r="H71" s="214"/>
      <c r="I71" s="214"/>
      <c r="J71" s="170"/>
      <c r="K71" s="215"/>
    </row>
    <row r="72" spans="1:11" ht="12.75" hidden="1" customHeight="1" thickBot="1" x14ac:dyDescent="0.3">
      <c r="A72" s="206"/>
      <c r="B72" s="206"/>
      <c r="C72" s="206"/>
      <c r="D72" s="172"/>
      <c r="E72" s="172"/>
      <c r="F72" s="172"/>
      <c r="G72" s="172"/>
      <c r="H72" s="207"/>
      <c r="I72" s="207"/>
      <c r="J72" s="175"/>
      <c r="K72" s="176"/>
    </row>
    <row r="73" spans="1:11" ht="12.75" hidden="1" customHeight="1" thickBot="1" x14ac:dyDescent="0.3">
      <c r="A73" s="206"/>
      <c r="B73" s="206"/>
      <c r="C73" s="206"/>
      <c r="D73" s="172"/>
      <c r="E73" s="172"/>
      <c r="F73" s="172"/>
      <c r="G73" s="172"/>
      <c r="H73" s="207"/>
      <c r="I73" s="207"/>
      <c r="J73" s="175"/>
      <c r="K73" s="176"/>
    </row>
    <row r="74" spans="1:11" ht="12.75" hidden="1" customHeight="1" thickBot="1" x14ac:dyDescent="0.3">
      <c r="A74" s="206"/>
      <c r="B74" s="206"/>
      <c r="C74" s="206"/>
      <c r="D74" s="172"/>
      <c r="E74" s="172"/>
      <c r="F74" s="172"/>
      <c r="G74" s="172"/>
      <c r="H74" s="207"/>
      <c r="I74" s="207"/>
      <c r="J74" s="175"/>
      <c r="K74" s="176"/>
    </row>
    <row r="75" spans="1:11" ht="12.75" hidden="1" customHeight="1" thickBot="1" x14ac:dyDescent="0.3">
      <c r="A75" s="208" t="s">
        <v>82</v>
      </c>
      <c r="B75" s="208"/>
      <c r="C75" s="208"/>
      <c r="D75" s="208"/>
      <c r="E75" s="208"/>
      <c r="F75" s="208"/>
      <c r="G75" s="208"/>
      <c r="H75" s="208"/>
      <c r="I75" s="208"/>
      <c r="J75" s="177"/>
      <c r="K75" s="178">
        <f>SUM(K72:K74)</f>
        <v>0</v>
      </c>
    </row>
    <row r="76" spans="1:11" ht="12.75" hidden="1" customHeight="1" thickBot="1" x14ac:dyDescent="0.3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</row>
    <row r="77" spans="1:11" ht="18" customHeight="1" thickBot="1" x14ac:dyDescent="0.3">
      <c r="A77" s="203" t="s">
        <v>83</v>
      </c>
      <c r="B77" s="203"/>
      <c r="C77" s="203"/>
      <c r="D77" s="203"/>
      <c r="E77" s="203"/>
      <c r="F77" s="203"/>
      <c r="G77" s="203"/>
      <c r="H77" s="203"/>
      <c r="I77" s="203"/>
      <c r="J77" s="203"/>
      <c r="K77" s="203"/>
    </row>
    <row r="78" spans="1:11" ht="23.25" customHeight="1" x14ac:dyDescent="0.25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</row>
    <row r="79" spans="1:11" ht="23.25" customHeight="1" x14ac:dyDescent="0.25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</row>
    <row r="80" spans="1:11" ht="23.25" customHeight="1" x14ac:dyDescent="0.25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</row>
    <row r="81" spans="1:11" ht="23.25" customHeight="1" x14ac:dyDescent="0.25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</row>
    <row r="82" spans="1:11" ht="23.25" customHeight="1" x14ac:dyDescent="0.25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</row>
  </sheetData>
  <sheetProtection selectLockedCells="1" selectUnlockedCells="1"/>
  <dataConsolidate/>
  <mergeCells count="138">
    <mergeCell ref="A12:A13"/>
    <mergeCell ref="B12:D13"/>
    <mergeCell ref="E12:E13"/>
    <mergeCell ref="F12:F13"/>
    <mergeCell ref="G12:H13"/>
    <mergeCell ref="I12:J13"/>
    <mergeCell ref="A9:K9"/>
    <mergeCell ref="A10:B10"/>
    <mergeCell ref="C10:E10"/>
    <mergeCell ref="F10:G10"/>
    <mergeCell ref="H10:I10"/>
    <mergeCell ref="A11:K11"/>
    <mergeCell ref="B16:D16"/>
    <mergeCell ref="G16:H16"/>
    <mergeCell ref="I16:J16"/>
    <mergeCell ref="B17:D17"/>
    <mergeCell ref="G17:H17"/>
    <mergeCell ref="I17:J17"/>
    <mergeCell ref="K12:K13"/>
    <mergeCell ref="B14:D14"/>
    <mergeCell ref="G14:H14"/>
    <mergeCell ref="I14:J14"/>
    <mergeCell ref="B15:D15"/>
    <mergeCell ref="G15:H15"/>
    <mergeCell ref="I15:J15"/>
    <mergeCell ref="K21:K22"/>
    <mergeCell ref="E23:G23"/>
    <mergeCell ref="H23:I23"/>
    <mergeCell ref="E24:G24"/>
    <mergeCell ref="H24:I24"/>
    <mergeCell ref="E25:G25"/>
    <mergeCell ref="H25:I25"/>
    <mergeCell ref="A18:J18"/>
    <mergeCell ref="A19:K19"/>
    <mergeCell ref="A20:K20"/>
    <mergeCell ref="A21:A22"/>
    <mergeCell ref="B21:B22"/>
    <mergeCell ref="C21:C22"/>
    <mergeCell ref="D21:D22"/>
    <mergeCell ref="E21:G22"/>
    <mergeCell ref="H21:I22"/>
    <mergeCell ref="J21:J22"/>
    <mergeCell ref="I29:I30"/>
    <mergeCell ref="J29:J30"/>
    <mergeCell ref="K29:K30"/>
    <mergeCell ref="E31:F31"/>
    <mergeCell ref="E32:F32"/>
    <mergeCell ref="E33:F33"/>
    <mergeCell ref="A26:J26"/>
    <mergeCell ref="A27:K27"/>
    <mergeCell ref="A28:K28"/>
    <mergeCell ref="A29:A30"/>
    <mergeCell ref="B29:B30"/>
    <mergeCell ref="C29:C30"/>
    <mergeCell ref="D29:D30"/>
    <mergeCell ref="E29:F30"/>
    <mergeCell ref="G29:G30"/>
    <mergeCell ref="H29:H30"/>
    <mergeCell ref="E40:F40"/>
    <mergeCell ref="E41:F41"/>
    <mergeCell ref="E42:F42"/>
    <mergeCell ref="E43:F43"/>
    <mergeCell ref="E44:F44"/>
    <mergeCell ref="E45:F45"/>
    <mergeCell ref="E34:F34"/>
    <mergeCell ref="E35:F35"/>
    <mergeCell ref="E36:F36"/>
    <mergeCell ref="E37:F37"/>
    <mergeCell ref="E38:F38"/>
    <mergeCell ref="E39:F39"/>
    <mergeCell ref="A46:I46"/>
    <mergeCell ref="A47:K47"/>
    <mergeCell ref="A48:I48"/>
    <mergeCell ref="A49:K49"/>
    <mergeCell ref="A50:K50"/>
    <mergeCell ref="A51:A52"/>
    <mergeCell ref="B51:D52"/>
    <mergeCell ref="E51:E52"/>
    <mergeCell ref="F51:G51"/>
    <mergeCell ref="H51:I52"/>
    <mergeCell ref="B55:D55"/>
    <mergeCell ref="H55:I55"/>
    <mergeCell ref="J55:K55"/>
    <mergeCell ref="B56:D56"/>
    <mergeCell ref="H56:I56"/>
    <mergeCell ref="J56:K56"/>
    <mergeCell ref="J51:K52"/>
    <mergeCell ref="B53:D53"/>
    <mergeCell ref="H53:I53"/>
    <mergeCell ref="J53:K53"/>
    <mergeCell ref="B54:D54"/>
    <mergeCell ref="H54:I54"/>
    <mergeCell ref="J54:K54"/>
    <mergeCell ref="B59:D59"/>
    <mergeCell ref="H59:I59"/>
    <mergeCell ref="J59:K59"/>
    <mergeCell ref="A60:I60"/>
    <mergeCell ref="A61:K61"/>
    <mergeCell ref="A62:C62"/>
    <mergeCell ref="D62:K62"/>
    <mergeCell ref="B57:D57"/>
    <mergeCell ref="H57:I57"/>
    <mergeCell ref="J57:K57"/>
    <mergeCell ref="B58:D58"/>
    <mergeCell ref="H58:I58"/>
    <mergeCell ref="J58:K58"/>
    <mergeCell ref="A70:C71"/>
    <mergeCell ref="D70:D71"/>
    <mergeCell ref="E70:F70"/>
    <mergeCell ref="H70:I71"/>
    <mergeCell ref="K70:K71"/>
    <mergeCell ref="A72:C72"/>
    <mergeCell ref="H72:I72"/>
    <mergeCell ref="K63:K64"/>
    <mergeCell ref="B65:C65"/>
    <mergeCell ref="B66:C66"/>
    <mergeCell ref="B67:C67"/>
    <mergeCell ref="A68:K68"/>
    <mergeCell ref="A69:C69"/>
    <mergeCell ref="D69:K69"/>
    <mergeCell ref="A63:A64"/>
    <mergeCell ref="B63:C64"/>
    <mergeCell ref="D63:D64"/>
    <mergeCell ref="E63:F63"/>
    <mergeCell ref="H63:H64"/>
    <mergeCell ref="I63:I64"/>
    <mergeCell ref="A77:K77"/>
    <mergeCell ref="A78:K78"/>
    <mergeCell ref="A79:K79"/>
    <mergeCell ref="A80:K80"/>
    <mergeCell ref="A81:K81"/>
    <mergeCell ref="A82:K82"/>
    <mergeCell ref="A73:C73"/>
    <mergeCell ref="H73:I73"/>
    <mergeCell ref="A74:C74"/>
    <mergeCell ref="H74:I74"/>
    <mergeCell ref="A75:I75"/>
    <mergeCell ref="A76:K76"/>
  </mergeCells>
  <conditionalFormatting sqref="B14:B17">
    <cfRule type="expression" dxfId="6" priority="9" stopIfTrue="1">
      <formula>ISERROR(B14)</formula>
    </cfRule>
  </conditionalFormatting>
  <conditionalFormatting sqref="I14:I17 K14:K17">
    <cfRule type="cellIs" dxfId="5" priority="8" stopIfTrue="1" operator="equal">
      <formula>0</formula>
    </cfRule>
  </conditionalFormatting>
  <conditionalFormatting sqref="J4">
    <cfRule type="duplicateValues" dxfId="4" priority="4"/>
  </conditionalFormatting>
  <conditionalFormatting sqref="K4">
    <cfRule type="duplicateValues" dxfId="3" priority="1"/>
  </conditionalFormatting>
  <conditionalFormatting sqref="N4">
    <cfRule type="duplicateValues" dxfId="2" priority="2"/>
  </conditionalFormatting>
  <conditionalFormatting sqref="O4:P4">
    <cfRule type="duplicateValues" dxfId="1" priority="3"/>
  </conditionalFormatting>
  <conditionalFormatting sqref="P5">
    <cfRule type="duplicateValues" dxfId="0" priority="5"/>
  </conditionalFormatting>
  <dataValidations count="2">
    <dataValidation type="list" allowBlank="1" showInputMessage="1" showErrorMessage="1" sqref="H54:I59 IW54:IX59 SS54:ST59 ACO54:ACP59 AMK54:AML59 AWG54:AWH59 BGC54:BGD59 BPY54:BPZ59 BZU54:BZV59 CJQ54:CJR59 CTM54:CTN59 DDI54:DDJ59 DNE54:DNF59 DXA54:DXB59 EGW54:EGX59 EQS54:EQT59 FAO54:FAP59 FKK54:FKL59 FUG54:FUH59 GEC54:GED59 GNY54:GNZ59 GXU54:GXV59 HHQ54:HHR59 HRM54:HRN59 IBI54:IBJ59 ILE54:ILF59 IVA54:IVB59 JEW54:JEX59 JOS54:JOT59 JYO54:JYP59 KIK54:KIL59 KSG54:KSH59 LCC54:LCD59 LLY54:LLZ59 LVU54:LVV59 MFQ54:MFR59 MPM54:MPN59 MZI54:MZJ59 NJE54:NJF59 NTA54:NTB59 OCW54:OCX59 OMS54:OMT59 OWO54:OWP59 PGK54:PGL59 PQG54:PQH59 QAC54:QAD59 QJY54:QJZ59 QTU54:QTV59 RDQ54:RDR59 RNM54:RNN59 RXI54:RXJ59 SHE54:SHF59 SRA54:SRB59 TAW54:TAX59 TKS54:TKT59 TUO54:TUP59 UEK54:UEL59 UOG54:UOH59 UYC54:UYD59 VHY54:VHZ59 VRU54:VRV59 WBQ54:WBR59 WLM54:WLN59 WVI54:WVJ59 H65590:I65595 IW65590:IX65595 SS65590:ST65595 ACO65590:ACP65595 AMK65590:AML65595 AWG65590:AWH65595 BGC65590:BGD65595 BPY65590:BPZ65595 BZU65590:BZV65595 CJQ65590:CJR65595 CTM65590:CTN65595 DDI65590:DDJ65595 DNE65590:DNF65595 DXA65590:DXB65595 EGW65590:EGX65595 EQS65590:EQT65595 FAO65590:FAP65595 FKK65590:FKL65595 FUG65590:FUH65595 GEC65590:GED65595 GNY65590:GNZ65595 GXU65590:GXV65595 HHQ65590:HHR65595 HRM65590:HRN65595 IBI65590:IBJ65595 ILE65590:ILF65595 IVA65590:IVB65595 JEW65590:JEX65595 JOS65590:JOT65595 JYO65590:JYP65595 KIK65590:KIL65595 KSG65590:KSH65595 LCC65590:LCD65595 LLY65590:LLZ65595 LVU65590:LVV65595 MFQ65590:MFR65595 MPM65590:MPN65595 MZI65590:MZJ65595 NJE65590:NJF65595 NTA65590:NTB65595 OCW65590:OCX65595 OMS65590:OMT65595 OWO65590:OWP65595 PGK65590:PGL65595 PQG65590:PQH65595 QAC65590:QAD65595 QJY65590:QJZ65595 QTU65590:QTV65595 RDQ65590:RDR65595 RNM65590:RNN65595 RXI65590:RXJ65595 SHE65590:SHF65595 SRA65590:SRB65595 TAW65590:TAX65595 TKS65590:TKT65595 TUO65590:TUP65595 UEK65590:UEL65595 UOG65590:UOH65595 UYC65590:UYD65595 VHY65590:VHZ65595 VRU65590:VRV65595 WBQ65590:WBR65595 WLM65590:WLN65595 WVI65590:WVJ65595 H131126:I131131 IW131126:IX131131 SS131126:ST131131 ACO131126:ACP131131 AMK131126:AML131131 AWG131126:AWH131131 BGC131126:BGD131131 BPY131126:BPZ131131 BZU131126:BZV131131 CJQ131126:CJR131131 CTM131126:CTN131131 DDI131126:DDJ131131 DNE131126:DNF131131 DXA131126:DXB131131 EGW131126:EGX131131 EQS131126:EQT131131 FAO131126:FAP131131 FKK131126:FKL131131 FUG131126:FUH131131 GEC131126:GED131131 GNY131126:GNZ131131 GXU131126:GXV131131 HHQ131126:HHR131131 HRM131126:HRN131131 IBI131126:IBJ131131 ILE131126:ILF131131 IVA131126:IVB131131 JEW131126:JEX131131 JOS131126:JOT131131 JYO131126:JYP131131 KIK131126:KIL131131 KSG131126:KSH131131 LCC131126:LCD131131 LLY131126:LLZ131131 LVU131126:LVV131131 MFQ131126:MFR131131 MPM131126:MPN131131 MZI131126:MZJ131131 NJE131126:NJF131131 NTA131126:NTB131131 OCW131126:OCX131131 OMS131126:OMT131131 OWO131126:OWP131131 PGK131126:PGL131131 PQG131126:PQH131131 QAC131126:QAD131131 QJY131126:QJZ131131 QTU131126:QTV131131 RDQ131126:RDR131131 RNM131126:RNN131131 RXI131126:RXJ131131 SHE131126:SHF131131 SRA131126:SRB131131 TAW131126:TAX131131 TKS131126:TKT131131 TUO131126:TUP131131 UEK131126:UEL131131 UOG131126:UOH131131 UYC131126:UYD131131 VHY131126:VHZ131131 VRU131126:VRV131131 WBQ131126:WBR131131 WLM131126:WLN131131 WVI131126:WVJ131131 H196662:I196667 IW196662:IX196667 SS196662:ST196667 ACO196662:ACP196667 AMK196662:AML196667 AWG196662:AWH196667 BGC196662:BGD196667 BPY196662:BPZ196667 BZU196662:BZV196667 CJQ196662:CJR196667 CTM196662:CTN196667 DDI196662:DDJ196667 DNE196662:DNF196667 DXA196662:DXB196667 EGW196662:EGX196667 EQS196662:EQT196667 FAO196662:FAP196667 FKK196662:FKL196667 FUG196662:FUH196667 GEC196662:GED196667 GNY196662:GNZ196667 GXU196662:GXV196667 HHQ196662:HHR196667 HRM196662:HRN196667 IBI196662:IBJ196667 ILE196662:ILF196667 IVA196662:IVB196667 JEW196662:JEX196667 JOS196662:JOT196667 JYO196662:JYP196667 KIK196662:KIL196667 KSG196662:KSH196667 LCC196662:LCD196667 LLY196662:LLZ196667 LVU196662:LVV196667 MFQ196662:MFR196667 MPM196662:MPN196667 MZI196662:MZJ196667 NJE196662:NJF196667 NTA196662:NTB196667 OCW196662:OCX196667 OMS196662:OMT196667 OWO196662:OWP196667 PGK196662:PGL196667 PQG196662:PQH196667 QAC196662:QAD196667 QJY196662:QJZ196667 QTU196662:QTV196667 RDQ196662:RDR196667 RNM196662:RNN196667 RXI196662:RXJ196667 SHE196662:SHF196667 SRA196662:SRB196667 TAW196662:TAX196667 TKS196662:TKT196667 TUO196662:TUP196667 UEK196662:UEL196667 UOG196662:UOH196667 UYC196662:UYD196667 VHY196662:VHZ196667 VRU196662:VRV196667 WBQ196662:WBR196667 WLM196662:WLN196667 WVI196662:WVJ196667 H262198:I262203 IW262198:IX262203 SS262198:ST262203 ACO262198:ACP262203 AMK262198:AML262203 AWG262198:AWH262203 BGC262198:BGD262203 BPY262198:BPZ262203 BZU262198:BZV262203 CJQ262198:CJR262203 CTM262198:CTN262203 DDI262198:DDJ262203 DNE262198:DNF262203 DXA262198:DXB262203 EGW262198:EGX262203 EQS262198:EQT262203 FAO262198:FAP262203 FKK262198:FKL262203 FUG262198:FUH262203 GEC262198:GED262203 GNY262198:GNZ262203 GXU262198:GXV262203 HHQ262198:HHR262203 HRM262198:HRN262203 IBI262198:IBJ262203 ILE262198:ILF262203 IVA262198:IVB262203 JEW262198:JEX262203 JOS262198:JOT262203 JYO262198:JYP262203 KIK262198:KIL262203 KSG262198:KSH262203 LCC262198:LCD262203 LLY262198:LLZ262203 LVU262198:LVV262203 MFQ262198:MFR262203 MPM262198:MPN262203 MZI262198:MZJ262203 NJE262198:NJF262203 NTA262198:NTB262203 OCW262198:OCX262203 OMS262198:OMT262203 OWO262198:OWP262203 PGK262198:PGL262203 PQG262198:PQH262203 QAC262198:QAD262203 QJY262198:QJZ262203 QTU262198:QTV262203 RDQ262198:RDR262203 RNM262198:RNN262203 RXI262198:RXJ262203 SHE262198:SHF262203 SRA262198:SRB262203 TAW262198:TAX262203 TKS262198:TKT262203 TUO262198:TUP262203 UEK262198:UEL262203 UOG262198:UOH262203 UYC262198:UYD262203 VHY262198:VHZ262203 VRU262198:VRV262203 WBQ262198:WBR262203 WLM262198:WLN262203 WVI262198:WVJ262203 H327734:I327739 IW327734:IX327739 SS327734:ST327739 ACO327734:ACP327739 AMK327734:AML327739 AWG327734:AWH327739 BGC327734:BGD327739 BPY327734:BPZ327739 BZU327734:BZV327739 CJQ327734:CJR327739 CTM327734:CTN327739 DDI327734:DDJ327739 DNE327734:DNF327739 DXA327734:DXB327739 EGW327734:EGX327739 EQS327734:EQT327739 FAO327734:FAP327739 FKK327734:FKL327739 FUG327734:FUH327739 GEC327734:GED327739 GNY327734:GNZ327739 GXU327734:GXV327739 HHQ327734:HHR327739 HRM327734:HRN327739 IBI327734:IBJ327739 ILE327734:ILF327739 IVA327734:IVB327739 JEW327734:JEX327739 JOS327734:JOT327739 JYO327734:JYP327739 KIK327734:KIL327739 KSG327734:KSH327739 LCC327734:LCD327739 LLY327734:LLZ327739 LVU327734:LVV327739 MFQ327734:MFR327739 MPM327734:MPN327739 MZI327734:MZJ327739 NJE327734:NJF327739 NTA327734:NTB327739 OCW327734:OCX327739 OMS327734:OMT327739 OWO327734:OWP327739 PGK327734:PGL327739 PQG327734:PQH327739 QAC327734:QAD327739 QJY327734:QJZ327739 QTU327734:QTV327739 RDQ327734:RDR327739 RNM327734:RNN327739 RXI327734:RXJ327739 SHE327734:SHF327739 SRA327734:SRB327739 TAW327734:TAX327739 TKS327734:TKT327739 TUO327734:TUP327739 UEK327734:UEL327739 UOG327734:UOH327739 UYC327734:UYD327739 VHY327734:VHZ327739 VRU327734:VRV327739 WBQ327734:WBR327739 WLM327734:WLN327739 WVI327734:WVJ327739 H393270:I393275 IW393270:IX393275 SS393270:ST393275 ACO393270:ACP393275 AMK393270:AML393275 AWG393270:AWH393275 BGC393270:BGD393275 BPY393270:BPZ393275 BZU393270:BZV393275 CJQ393270:CJR393275 CTM393270:CTN393275 DDI393270:DDJ393275 DNE393270:DNF393275 DXA393270:DXB393275 EGW393270:EGX393275 EQS393270:EQT393275 FAO393270:FAP393275 FKK393270:FKL393275 FUG393270:FUH393275 GEC393270:GED393275 GNY393270:GNZ393275 GXU393270:GXV393275 HHQ393270:HHR393275 HRM393270:HRN393275 IBI393270:IBJ393275 ILE393270:ILF393275 IVA393270:IVB393275 JEW393270:JEX393275 JOS393270:JOT393275 JYO393270:JYP393275 KIK393270:KIL393275 KSG393270:KSH393275 LCC393270:LCD393275 LLY393270:LLZ393275 LVU393270:LVV393275 MFQ393270:MFR393275 MPM393270:MPN393275 MZI393270:MZJ393275 NJE393270:NJF393275 NTA393270:NTB393275 OCW393270:OCX393275 OMS393270:OMT393275 OWO393270:OWP393275 PGK393270:PGL393275 PQG393270:PQH393275 QAC393270:QAD393275 QJY393270:QJZ393275 QTU393270:QTV393275 RDQ393270:RDR393275 RNM393270:RNN393275 RXI393270:RXJ393275 SHE393270:SHF393275 SRA393270:SRB393275 TAW393270:TAX393275 TKS393270:TKT393275 TUO393270:TUP393275 UEK393270:UEL393275 UOG393270:UOH393275 UYC393270:UYD393275 VHY393270:VHZ393275 VRU393270:VRV393275 WBQ393270:WBR393275 WLM393270:WLN393275 WVI393270:WVJ393275 H458806:I458811 IW458806:IX458811 SS458806:ST458811 ACO458806:ACP458811 AMK458806:AML458811 AWG458806:AWH458811 BGC458806:BGD458811 BPY458806:BPZ458811 BZU458806:BZV458811 CJQ458806:CJR458811 CTM458806:CTN458811 DDI458806:DDJ458811 DNE458806:DNF458811 DXA458806:DXB458811 EGW458806:EGX458811 EQS458806:EQT458811 FAO458806:FAP458811 FKK458806:FKL458811 FUG458806:FUH458811 GEC458806:GED458811 GNY458806:GNZ458811 GXU458806:GXV458811 HHQ458806:HHR458811 HRM458806:HRN458811 IBI458806:IBJ458811 ILE458806:ILF458811 IVA458806:IVB458811 JEW458806:JEX458811 JOS458806:JOT458811 JYO458806:JYP458811 KIK458806:KIL458811 KSG458806:KSH458811 LCC458806:LCD458811 LLY458806:LLZ458811 LVU458806:LVV458811 MFQ458806:MFR458811 MPM458806:MPN458811 MZI458806:MZJ458811 NJE458806:NJF458811 NTA458806:NTB458811 OCW458806:OCX458811 OMS458806:OMT458811 OWO458806:OWP458811 PGK458806:PGL458811 PQG458806:PQH458811 QAC458806:QAD458811 QJY458806:QJZ458811 QTU458806:QTV458811 RDQ458806:RDR458811 RNM458806:RNN458811 RXI458806:RXJ458811 SHE458806:SHF458811 SRA458806:SRB458811 TAW458806:TAX458811 TKS458806:TKT458811 TUO458806:TUP458811 UEK458806:UEL458811 UOG458806:UOH458811 UYC458806:UYD458811 VHY458806:VHZ458811 VRU458806:VRV458811 WBQ458806:WBR458811 WLM458806:WLN458811 WVI458806:WVJ458811 H524342:I524347 IW524342:IX524347 SS524342:ST524347 ACO524342:ACP524347 AMK524342:AML524347 AWG524342:AWH524347 BGC524342:BGD524347 BPY524342:BPZ524347 BZU524342:BZV524347 CJQ524342:CJR524347 CTM524342:CTN524347 DDI524342:DDJ524347 DNE524342:DNF524347 DXA524342:DXB524347 EGW524342:EGX524347 EQS524342:EQT524347 FAO524342:FAP524347 FKK524342:FKL524347 FUG524342:FUH524347 GEC524342:GED524347 GNY524342:GNZ524347 GXU524342:GXV524347 HHQ524342:HHR524347 HRM524342:HRN524347 IBI524342:IBJ524347 ILE524342:ILF524347 IVA524342:IVB524347 JEW524342:JEX524347 JOS524342:JOT524347 JYO524342:JYP524347 KIK524342:KIL524347 KSG524342:KSH524347 LCC524342:LCD524347 LLY524342:LLZ524347 LVU524342:LVV524347 MFQ524342:MFR524347 MPM524342:MPN524347 MZI524342:MZJ524347 NJE524342:NJF524347 NTA524342:NTB524347 OCW524342:OCX524347 OMS524342:OMT524347 OWO524342:OWP524347 PGK524342:PGL524347 PQG524342:PQH524347 QAC524342:QAD524347 QJY524342:QJZ524347 QTU524342:QTV524347 RDQ524342:RDR524347 RNM524342:RNN524347 RXI524342:RXJ524347 SHE524342:SHF524347 SRA524342:SRB524347 TAW524342:TAX524347 TKS524342:TKT524347 TUO524342:TUP524347 UEK524342:UEL524347 UOG524342:UOH524347 UYC524342:UYD524347 VHY524342:VHZ524347 VRU524342:VRV524347 WBQ524342:WBR524347 WLM524342:WLN524347 WVI524342:WVJ524347 H589878:I589883 IW589878:IX589883 SS589878:ST589883 ACO589878:ACP589883 AMK589878:AML589883 AWG589878:AWH589883 BGC589878:BGD589883 BPY589878:BPZ589883 BZU589878:BZV589883 CJQ589878:CJR589883 CTM589878:CTN589883 DDI589878:DDJ589883 DNE589878:DNF589883 DXA589878:DXB589883 EGW589878:EGX589883 EQS589878:EQT589883 FAO589878:FAP589883 FKK589878:FKL589883 FUG589878:FUH589883 GEC589878:GED589883 GNY589878:GNZ589883 GXU589878:GXV589883 HHQ589878:HHR589883 HRM589878:HRN589883 IBI589878:IBJ589883 ILE589878:ILF589883 IVA589878:IVB589883 JEW589878:JEX589883 JOS589878:JOT589883 JYO589878:JYP589883 KIK589878:KIL589883 KSG589878:KSH589883 LCC589878:LCD589883 LLY589878:LLZ589883 LVU589878:LVV589883 MFQ589878:MFR589883 MPM589878:MPN589883 MZI589878:MZJ589883 NJE589878:NJF589883 NTA589878:NTB589883 OCW589878:OCX589883 OMS589878:OMT589883 OWO589878:OWP589883 PGK589878:PGL589883 PQG589878:PQH589883 QAC589878:QAD589883 QJY589878:QJZ589883 QTU589878:QTV589883 RDQ589878:RDR589883 RNM589878:RNN589883 RXI589878:RXJ589883 SHE589878:SHF589883 SRA589878:SRB589883 TAW589878:TAX589883 TKS589878:TKT589883 TUO589878:TUP589883 UEK589878:UEL589883 UOG589878:UOH589883 UYC589878:UYD589883 VHY589878:VHZ589883 VRU589878:VRV589883 WBQ589878:WBR589883 WLM589878:WLN589883 WVI589878:WVJ589883 H655414:I655419 IW655414:IX655419 SS655414:ST655419 ACO655414:ACP655419 AMK655414:AML655419 AWG655414:AWH655419 BGC655414:BGD655419 BPY655414:BPZ655419 BZU655414:BZV655419 CJQ655414:CJR655419 CTM655414:CTN655419 DDI655414:DDJ655419 DNE655414:DNF655419 DXA655414:DXB655419 EGW655414:EGX655419 EQS655414:EQT655419 FAO655414:FAP655419 FKK655414:FKL655419 FUG655414:FUH655419 GEC655414:GED655419 GNY655414:GNZ655419 GXU655414:GXV655419 HHQ655414:HHR655419 HRM655414:HRN655419 IBI655414:IBJ655419 ILE655414:ILF655419 IVA655414:IVB655419 JEW655414:JEX655419 JOS655414:JOT655419 JYO655414:JYP655419 KIK655414:KIL655419 KSG655414:KSH655419 LCC655414:LCD655419 LLY655414:LLZ655419 LVU655414:LVV655419 MFQ655414:MFR655419 MPM655414:MPN655419 MZI655414:MZJ655419 NJE655414:NJF655419 NTA655414:NTB655419 OCW655414:OCX655419 OMS655414:OMT655419 OWO655414:OWP655419 PGK655414:PGL655419 PQG655414:PQH655419 QAC655414:QAD655419 QJY655414:QJZ655419 QTU655414:QTV655419 RDQ655414:RDR655419 RNM655414:RNN655419 RXI655414:RXJ655419 SHE655414:SHF655419 SRA655414:SRB655419 TAW655414:TAX655419 TKS655414:TKT655419 TUO655414:TUP655419 UEK655414:UEL655419 UOG655414:UOH655419 UYC655414:UYD655419 VHY655414:VHZ655419 VRU655414:VRV655419 WBQ655414:WBR655419 WLM655414:WLN655419 WVI655414:WVJ655419 H720950:I720955 IW720950:IX720955 SS720950:ST720955 ACO720950:ACP720955 AMK720950:AML720955 AWG720950:AWH720955 BGC720950:BGD720955 BPY720950:BPZ720955 BZU720950:BZV720955 CJQ720950:CJR720955 CTM720950:CTN720955 DDI720950:DDJ720955 DNE720950:DNF720955 DXA720950:DXB720955 EGW720950:EGX720955 EQS720950:EQT720955 FAO720950:FAP720955 FKK720950:FKL720955 FUG720950:FUH720955 GEC720950:GED720955 GNY720950:GNZ720955 GXU720950:GXV720955 HHQ720950:HHR720955 HRM720950:HRN720955 IBI720950:IBJ720955 ILE720950:ILF720955 IVA720950:IVB720955 JEW720950:JEX720955 JOS720950:JOT720955 JYO720950:JYP720955 KIK720950:KIL720955 KSG720950:KSH720955 LCC720950:LCD720955 LLY720950:LLZ720955 LVU720950:LVV720955 MFQ720950:MFR720955 MPM720950:MPN720955 MZI720950:MZJ720955 NJE720950:NJF720955 NTA720950:NTB720955 OCW720950:OCX720955 OMS720950:OMT720955 OWO720950:OWP720955 PGK720950:PGL720955 PQG720950:PQH720955 QAC720950:QAD720955 QJY720950:QJZ720955 QTU720950:QTV720955 RDQ720950:RDR720955 RNM720950:RNN720955 RXI720950:RXJ720955 SHE720950:SHF720955 SRA720950:SRB720955 TAW720950:TAX720955 TKS720950:TKT720955 TUO720950:TUP720955 UEK720950:UEL720955 UOG720950:UOH720955 UYC720950:UYD720955 VHY720950:VHZ720955 VRU720950:VRV720955 WBQ720950:WBR720955 WLM720950:WLN720955 WVI720950:WVJ720955 H786486:I786491 IW786486:IX786491 SS786486:ST786491 ACO786486:ACP786491 AMK786486:AML786491 AWG786486:AWH786491 BGC786486:BGD786491 BPY786486:BPZ786491 BZU786486:BZV786491 CJQ786486:CJR786491 CTM786486:CTN786491 DDI786486:DDJ786491 DNE786486:DNF786491 DXA786486:DXB786491 EGW786486:EGX786491 EQS786486:EQT786491 FAO786486:FAP786491 FKK786486:FKL786491 FUG786486:FUH786491 GEC786486:GED786491 GNY786486:GNZ786491 GXU786486:GXV786491 HHQ786486:HHR786491 HRM786486:HRN786491 IBI786486:IBJ786491 ILE786486:ILF786491 IVA786486:IVB786491 JEW786486:JEX786491 JOS786486:JOT786491 JYO786486:JYP786491 KIK786486:KIL786491 KSG786486:KSH786491 LCC786486:LCD786491 LLY786486:LLZ786491 LVU786486:LVV786491 MFQ786486:MFR786491 MPM786486:MPN786491 MZI786486:MZJ786491 NJE786486:NJF786491 NTA786486:NTB786491 OCW786486:OCX786491 OMS786486:OMT786491 OWO786486:OWP786491 PGK786486:PGL786491 PQG786486:PQH786491 QAC786486:QAD786491 QJY786486:QJZ786491 QTU786486:QTV786491 RDQ786486:RDR786491 RNM786486:RNN786491 RXI786486:RXJ786491 SHE786486:SHF786491 SRA786486:SRB786491 TAW786486:TAX786491 TKS786486:TKT786491 TUO786486:TUP786491 UEK786486:UEL786491 UOG786486:UOH786491 UYC786486:UYD786491 VHY786486:VHZ786491 VRU786486:VRV786491 WBQ786486:WBR786491 WLM786486:WLN786491 WVI786486:WVJ786491 H852022:I852027 IW852022:IX852027 SS852022:ST852027 ACO852022:ACP852027 AMK852022:AML852027 AWG852022:AWH852027 BGC852022:BGD852027 BPY852022:BPZ852027 BZU852022:BZV852027 CJQ852022:CJR852027 CTM852022:CTN852027 DDI852022:DDJ852027 DNE852022:DNF852027 DXA852022:DXB852027 EGW852022:EGX852027 EQS852022:EQT852027 FAO852022:FAP852027 FKK852022:FKL852027 FUG852022:FUH852027 GEC852022:GED852027 GNY852022:GNZ852027 GXU852022:GXV852027 HHQ852022:HHR852027 HRM852022:HRN852027 IBI852022:IBJ852027 ILE852022:ILF852027 IVA852022:IVB852027 JEW852022:JEX852027 JOS852022:JOT852027 JYO852022:JYP852027 KIK852022:KIL852027 KSG852022:KSH852027 LCC852022:LCD852027 LLY852022:LLZ852027 LVU852022:LVV852027 MFQ852022:MFR852027 MPM852022:MPN852027 MZI852022:MZJ852027 NJE852022:NJF852027 NTA852022:NTB852027 OCW852022:OCX852027 OMS852022:OMT852027 OWO852022:OWP852027 PGK852022:PGL852027 PQG852022:PQH852027 QAC852022:QAD852027 QJY852022:QJZ852027 QTU852022:QTV852027 RDQ852022:RDR852027 RNM852022:RNN852027 RXI852022:RXJ852027 SHE852022:SHF852027 SRA852022:SRB852027 TAW852022:TAX852027 TKS852022:TKT852027 TUO852022:TUP852027 UEK852022:UEL852027 UOG852022:UOH852027 UYC852022:UYD852027 VHY852022:VHZ852027 VRU852022:VRV852027 WBQ852022:WBR852027 WLM852022:WLN852027 WVI852022:WVJ852027 H917558:I917563 IW917558:IX917563 SS917558:ST917563 ACO917558:ACP917563 AMK917558:AML917563 AWG917558:AWH917563 BGC917558:BGD917563 BPY917558:BPZ917563 BZU917558:BZV917563 CJQ917558:CJR917563 CTM917558:CTN917563 DDI917558:DDJ917563 DNE917558:DNF917563 DXA917558:DXB917563 EGW917558:EGX917563 EQS917558:EQT917563 FAO917558:FAP917563 FKK917558:FKL917563 FUG917558:FUH917563 GEC917558:GED917563 GNY917558:GNZ917563 GXU917558:GXV917563 HHQ917558:HHR917563 HRM917558:HRN917563 IBI917558:IBJ917563 ILE917558:ILF917563 IVA917558:IVB917563 JEW917558:JEX917563 JOS917558:JOT917563 JYO917558:JYP917563 KIK917558:KIL917563 KSG917558:KSH917563 LCC917558:LCD917563 LLY917558:LLZ917563 LVU917558:LVV917563 MFQ917558:MFR917563 MPM917558:MPN917563 MZI917558:MZJ917563 NJE917558:NJF917563 NTA917558:NTB917563 OCW917558:OCX917563 OMS917558:OMT917563 OWO917558:OWP917563 PGK917558:PGL917563 PQG917558:PQH917563 QAC917558:QAD917563 QJY917558:QJZ917563 QTU917558:QTV917563 RDQ917558:RDR917563 RNM917558:RNN917563 RXI917558:RXJ917563 SHE917558:SHF917563 SRA917558:SRB917563 TAW917558:TAX917563 TKS917558:TKT917563 TUO917558:TUP917563 UEK917558:UEL917563 UOG917558:UOH917563 UYC917558:UYD917563 VHY917558:VHZ917563 VRU917558:VRV917563 WBQ917558:WBR917563 WLM917558:WLN917563 WVI917558:WVJ917563 H983094:I983099 IW983094:IX983099 SS983094:ST983099 ACO983094:ACP983099 AMK983094:AML983099 AWG983094:AWH983099 BGC983094:BGD983099 BPY983094:BPZ983099 BZU983094:BZV983099 CJQ983094:CJR983099 CTM983094:CTN983099 DDI983094:DDJ983099 DNE983094:DNF983099 DXA983094:DXB983099 EGW983094:EGX983099 EQS983094:EQT983099 FAO983094:FAP983099 FKK983094:FKL983099 FUG983094:FUH983099 GEC983094:GED983099 GNY983094:GNZ983099 GXU983094:GXV983099 HHQ983094:HHR983099 HRM983094:HRN983099 IBI983094:IBJ983099 ILE983094:ILF983099 IVA983094:IVB983099 JEW983094:JEX983099 JOS983094:JOT983099 JYO983094:JYP983099 KIK983094:KIL983099 KSG983094:KSH983099 LCC983094:LCD983099 LLY983094:LLZ983099 LVU983094:LVV983099 MFQ983094:MFR983099 MPM983094:MPN983099 MZI983094:MZJ983099 NJE983094:NJF983099 NTA983094:NTB983099 OCW983094:OCX983099 OMS983094:OMT983099 OWO983094:OWP983099 PGK983094:PGL983099 PQG983094:PQH983099 QAC983094:QAD983099 QJY983094:QJZ983099 QTU983094:QTV983099 RDQ983094:RDR983099 RNM983094:RNN983099 RXI983094:RXJ983099 SHE983094:SHF983099 SRA983094:SRB983099 TAW983094:TAX983099 TKS983094:TKT983099 TUO983094:TUP983099 UEK983094:UEL983099 UOG983094:UOH983099 UYC983094:UYD983099 VHY983094:VHZ983099 VRU983094:VRV983099 WBQ983094:WBR983099 WLM983094:WLN983099 WVI983094:WVJ983099" xr:uid="{ED67A7CA-609F-4249-AAA2-AA9F1B9C2D24}">
      <formula1>$M$53:$M$59</formula1>
    </dataValidation>
    <dataValidation type="list" allowBlank="1" showErrorMessage="1" sqref="I31:I45 IX31:IX45 ST31:ST45 ACP31:ACP45 AML31:AML45 AWH31:AWH45 BGD31:BGD45 BPZ31:BPZ45 BZV31:BZV45 CJR31:CJR45 CTN31:CTN45 DDJ31:DDJ45 DNF31:DNF45 DXB31:DXB45 EGX31:EGX45 EQT31:EQT45 FAP31:FAP45 FKL31:FKL45 FUH31:FUH45 GED31:GED45 GNZ31:GNZ45 GXV31:GXV45 HHR31:HHR45 HRN31:HRN45 IBJ31:IBJ45 ILF31:ILF45 IVB31:IVB45 JEX31:JEX45 JOT31:JOT45 JYP31:JYP45 KIL31:KIL45 KSH31:KSH45 LCD31:LCD45 LLZ31:LLZ45 LVV31:LVV45 MFR31:MFR45 MPN31:MPN45 MZJ31:MZJ45 NJF31:NJF45 NTB31:NTB45 OCX31:OCX45 OMT31:OMT45 OWP31:OWP45 PGL31:PGL45 PQH31:PQH45 QAD31:QAD45 QJZ31:QJZ45 QTV31:QTV45 RDR31:RDR45 RNN31:RNN45 RXJ31:RXJ45 SHF31:SHF45 SRB31:SRB45 TAX31:TAX45 TKT31:TKT45 TUP31:TUP45 UEL31:UEL45 UOH31:UOH45 UYD31:UYD45 VHZ31:VHZ45 VRV31:VRV45 WBR31:WBR45 WLN31:WLN45 WVJ31:WVJ45 I65567:I65581 IX65567:IX65581 ST65567:ST65581 ACP65567:ACP65581 AML65567:AML65581 AWH65567:AWH65581 BGD65567:BGD65581 BPZ65567:BPZ65581 BZV65567:BZV65581 CJR65567:CJR65581 CTN65567:CTN65581 DDJ65567:DDJ65581 DNF65567:DNF65581 DXB65567:DXB65581 EGX65567:EGX65581 EQT65567:EQT65581 FAP65567:FAP65581 FKL65567:FKL65581 FUH65567:FUH65581 GED65567:GED65581 GNZ65567:GNZ65581 GXV65567:GXV65581 HHR65567:HHR65581 HRN65567:HRN65581 IBJ65567:IBJ65581 ILF65567:ILF65581 IVB65567:IVB65581 JEX65567:JEX65581 JOT65567:JOT65581 JYP65567:JYP65581 KIL65567:KIL65581 KSH65567:KSH65581 LCD65567:LCD65581 LLZ65567:LLZ65581 LVV65567:LVV65581 MFR65567:MFR65581 MPN65567:MPN65581 MZJ65567:MZJ65581 NJF65567:NJF65581 NTB65567:NTB65581 OCX65567:OCX65581 OMT65567:OMT65581 OWP65567:OWP65581 PGL65567:PGL65581 PQH65567:PQH65581 QAD65567:QAD65581 QJZ65567:QJZ65581 QTV65567:QTV65581 RDR65567:RDR65581 RNN65567:RNN65581 RXJ65567:RXJ65581 SHF65567:SHF65581 SRB65567:SRB65581 TAX65567:TAX65581 TKT65567:TKT65581 TUP65567:TUP65581 UEL65567:UEL65581 UOH65567:UOH65581 UYD65567:UYD65581 VHZ65567:VHZ65581 VRV65567:VRV65581 WBR65567:WBR65581 WLN65567:WLN65581 WVJ65567:WVJ65581 I131103:I131117 IX131103:IX131117 ST131103:ST131117 ACP131103:ACP131117 AML131103:AML131117 AWH131103:AWH131117 BGD131103:BGD131117 BPZ131103:BPZ131117 BZV131103:BZV131117 CJR131103:CJR131117 CTN131103:CTN131117 DDJ131103:DDJ131117 DNF131103:DNF131117 DXB131103:DXB131117 EGX131103:EGX131117 EQT131103:EQT131117 FAP131103:FAP131117 FKL131103:FKL131117 FUH131103:FUH131117 GED131103:GED131117 GNZ131103:GNZ131117 GXV131103:GXV131117 HHR131103:HHR131117 HRN131103:HRN131117 IBJ131103:IBJ131117 ILF131103:ILF131117 IVB131103:IVB131117 JEX131103:JEX131117 JOT131103:JOT131117 JYP131103:JYP131117 KIL131103:KIL131117 KSH131103:KSH131117 LCD131103:LCD131117 LLZ131103:LLZ131117 LVV131103:LVV131117 MFR131103:MFR131117 MPN131103:MPN131117 MZJ131103:MZJ131117 NJF131103:NJF131117 NTB131103:NTB131117 OCX131103:OCX131117 OMT131103:OMT131117 OWP131103:OWP131117 PGL131103:PGL131117 PQH131103:PQH131117 QAD131103:QAD131117 QJZ131103:QJZ131117 QTV131103:QTV131117 RDR131103:RDR131117 RNN131103:RNN131117 RXJ131103:RXJ131117 SHF131103:SHF131117 SRB131103:SRB131117 TAX131103:TAX131117 TKT131103:TKT131117 TUP131103:TUP131117 UEL131103:UEL131117 UOH131103:UOH131117 UYD131103:UYD131117 VHZ131103:VHZ131117 VRV131103:VRV131117 WBR131103:WBR131117 WLN131103:WLN131117 WVJ131103:WVJ131117 I196639:I196653 IX196639:IX196653 ST196639:ST196653 ACP196639:ACP196653 AML196639:AML196653 AWH196639:AWH196653 BGD196639:BGD196653 BPZ196639:BPZ196653 BZV196639:BZV196653 CJR196639:CJR196653 CTN196639:CTN196653 DDJ196639:DDJ196653 DNF196639:DNF196653 DXB196639:DXB196653 EGX196639:EGX196653 EQT196639:EQT196653 FAP196639:FAP196653 FKL196639:FKL196653 FUH196639:FUH196653 GED196639:GED196653 GNZ196639:GNZ196653 GXV196639:GXV196653 HHR196639:HHR196653 HRN196639:HRN196653 IBJ196639:IBJ196653 ILF196639:ILF196653 IVB196639:IVB196653 JEX196639:JEX196653 JOT196639:JOT196653 JYP196639:JYP196653 KIL196639:KIL196653 KSH196639:KSH196653 LCD196639:LCD196653 LLZ196639:LLZ196653 LVV196639:LVV196653 MFR196639:MFR196653 MPN196639:MPN196653 MZJ196639:MZJ196653 NJF196639:NJF196653 NTB196639:NTB196653 OCX196639:OCX196653 OMT196639:OMT196653 OWP196639:OWP196653 PGL196639:PGL196653 PQH196639:PQH196653 QAD196639:QAD196653 QJZ196639:QJZ196653 QTV196639:QTV196653 RDR196639:RDR196653 RNN196639:RNN196653 RXJ196639:RXJ196653 SHF196639:SHF196653 SRB196639:SRB196653 TAX196639:TAX196653 TKT196639:TKT196653 TUP196639:TUP196653 UEL196639:UEL196653 UOH196639:UOH196653 UYD196639:UYD196653 VHZ196639:VHZ196653 VRV196639:VRV196653 WBR196639:WBR196653 WLN196639:WLN196653 WVJ196639:WVJ196653 I262175:I262189 IX262175:IX262189 ST262175:ST262189 ACP262175:ACP262189 AML262175:AML262189 AWH262175:AWH262189 BGD262175:BGD262189 BPZ262175:BPZ262189 BZV262175:BZV262189 CJR262175:CJR262189 CTN262175:CTN262189 DDJ262175:DDJ262189 DNF262175:DNF262189 DXB262175:DXB262189 EGX262175:EGX262189 EQT262175:EQT262189 FAP262175:FAP262189 FKL262175:FKL262189 FUH262175:FUH262189 GED262175:GED262189 GNZ262175:GNZ262189 GXV262175:GXV262189 HHR262175:HHR262189 HRN262175:HRN262189 IBJ262175:IBJ262189 ILF262175:ILF262189 IVB262175:IVB262189 JEX262175:JEX262189 JOT262175:JOT262189 JYP262175:JYP262189 KIL262175:KIL262189 KSH262175:KSH262189 LCD262175:LCD262189 LLZ262175:LLZ262189 LVV262175:LVV262189 MFR262175:MFR262189 MPN262175:MPN262189 MZJ262175:MZJ262189 NJF262175:NJF262189 NTB262175:NTB262189 OCX262175:OCX262189 OMT262175:OMT262189 OWP262175:OWP262189 PGL262175:PGL262189 PQH262175:PQH262189 QAD262175:QAD262189 QJZ262175:QJZ262189 QTV262175:QTV262189 RDR262175:RDR262189 RNN262175:RNN262189 RXJ262175:RXJ262189 SHF262175:SHF262189 SRB262175:SRB262189 TAX262175:TAX262189 TKT262175:TKT262189 TUP262175:TUP262189 UEL262175:UEL262189 UOH262175:UOH262189 UYD262175:UYD262189 VHZ262175:VHZ262189 VRV262175:VRV262189 WBR262175:WBR262189 WLN262175:WLN262189 WVJ262175:WVJ262189 I327711:I327725 IX327711:IX327725 ST327711:ST327725 ACP327711:ACP327725 AML327711:AML327725 AWH327711:AWH327725 BGD327711:BGD327725 BPZ327711:BPZ327725 BZV327711:BZV327725 CJR327711:CJR327725 CTN327711:CTN327725 DDJ327711:DDJ327725 DNF327711:DNF327725 DXB327711:DXB327725 EGX327711:EGX327725 EQT327711:EQT327725 FAP327711:FAP327725 FKL327711:FKL327725 FUH327711:FUH327725 GED327711:GED327725 GNZ327711:GNZ327725 GXV327711:GXV327725 HHR327711:HHR327725 HRN327711:HRN327725 IBJ327711:IBJ327725 ILF327711:ILF327725 IVB327711:IVB327725 JEX327711:JEX327725 JOT327711:JOT327725 JYP327711:JYP327725 KIL327711:KIL327725 KSH327711:KSH327725 LCD327711:LCD327725 LLZ327711:LLZ327725 LVV327711:LVV327725 MFR327711:MFR327725 MPN327711:MPN327725 MZJ327711:MZJ327725 NJF327711:NJF327725 NTB327711:NTB327725 OCX327711:OCX327725 OMT327711:OMT327725 OWP327711:OWP327725 PGL327711:PGL327725 PQH327711:PQH327725 QAD327711:QAD327725 QJZ327711:QJZ327725 QTV327711:QTV327725 RDR327711:RDR327725 RNN327711:RNN327725 RXJ327711:RXJ327725 SHF327711:SHF327725 SRB327711:SRB327725 TAX327711:TAX327725 TKT327711:TKT327725 TUP327711:TUP327725 UEL327711:UEL327725 UOH327711:UOH327725 UYD327711:UYD327725 VHZ327711:VHZ327725 VRV327711:VRV327725 WBR327711:WBR327725 WLN327711:WLN327725 WVJ327711:WVJ327725 I393247:I393261 IX393247:IX393261 ST393247:ST393261 ACP393247:ACP393261 AML393247:AML393261 AWH393247:AWH393261 BGD393247:BGD393261 BPZ393247:BPZ393261 BZV393247:BZV393261 CJR393247:CJR393261 CTN393247:CTN393261 DDJ393247:DDJ393261 DNF393247:DNF393261 DXB393247:DXB393261 EGX393247:EGX393261 EQT393247:EQT393261 FAP393247:FAP393261 FKL393247:FKL393261 FUH393247:FUH393261 GED393247:GED393261 GNZ393247:GNZ393261 GXV393247:GXV393261 HHR393247:HHR393261 HRN393247:HRN393261 IBJ393247:IBJ393261 ILF393247:ILF393261 IVB393247:IVB393261 JEX393247:JEX393261 JOT393247:JOT393261 JYP393247:JYP393261 KIL393247:KIL393261 KSH393247:KSH393261 LCD393247:LCD393261 LLZ393247:LLZ393261 LVV393247:LVV393261 MFR393247:MFR393261 MPN393247:MPN393261 MZJ393247:MZJ393261 NJF393247:NJF393261 NTB393247:NTB393261 OCX393247:OCX393261 OMT393247:OMT393261 OWP393247:OWP393261 PGL393247:PGL393261 PQH393247:PQH393261 QAD393247:QAD393261 QJZ393247:QJZ393261 QTV393247:QTV393261 RDR393247:RDR393261 RNN393247:RNN393261 RXJ393247:RXJ393261 SHF393247:SHF393261 SRB393247:SRB393261 TAX393247:TAX393261 TKT393247:TKT393261 TUP393247:TUP393261 UEL393247:UEL393261 UOH393247:UOH393261 UYD393247:UYD393261 VHZ393247:VHZ393261 VRV393247:VRV393261 WBR393247:WBR393261 WLN393247:WLN393261 WVJ393247:WVJ393261 I458783:I458797 IX458783:IX458797 ST458783:ST458797 ACP458783:ACP458797 AML458783:AML458797 AWH458783:AWH458797 BGD458783:BGD458797 BPZ458783:BPZ458797 BZV458783:BZV458797 CJR458783:CJR458797 CTN458783:CTN458797 DDJ458783:DDJ458797 DNF458783:DNF458797 DXB458783:DXB458797 EGX458783:EGX458797 EQT458783:EQT458797 FAP458783:FAP458797 FKL458783:FKL458797 FUH458783:FUH458797 GED458783:GED458797 GNZ458783:GNZ458797 GXV458783:GXV458797 HHR458783:HHR458797 HRN458783:HRN458797 IBJ458783:IBJ458797 ILF458783:ILF458797 IVB458783:IVB458797 JEX458783:JEX458797 JOT458783:JOT458797 JYP458783:JYP458797 KIL458783:KIL458797 KSH458783:KSH458797 LCD458783:LCD458797 LLZ458783:LLZ458797 LVV458783:LVV458797 MFR458783:MFR458797 MPN458783:MPN458797 MZJ458783:MZJ458797 NJF458783:NJF458797 NTB458783:NTB458797 OCX458783:OCX458797 OMT458783:OMT458797 OWP458783:OWP458797 PGL458783:PGL458797 PQH458783:PQH458797 QAD458783:QAD458797 QJZ458783:QJZ458797 QTV458783:QTV458797 RDR458783:RDR458797 RNN458783:RNN458797 RXJ458783:RXJ458797 SHF458783:SHF458797 SRB458783:SRB458797 TAX458783:TAX458797 TKT458783:TKT458797 TUP458783:TUP458797 UEL458783:UEL458797 UOH458783:UOH458797 UYD458783:UYD458797 VHZ458783:VHZ458797 VRV458783:VRV458797 WBR458783:WBR458797 WLN458783:WLN458797 WVJ458783:WVJ458797 I524319:I524333 IX524319:IX524333 ST524319:ST524333 ACP524319:ACP524333 AML524319:AML524333 AWH524319:AWH524333 BGD524319:BGD524333 BPZ524319:BPZ524333 BZV524319:BZV524333 CJR524319:CJR524333 CTN524319:CTN524333 DDJ524319:DDJ524333 DNF524319:DNF524333 DXB524319:DXB524333 EGX524319:EGX524333 EQT524319:EQT524333 FAP524319:FAP524333 FKL524319:FKL524333 FUH524319:FUH524333 GED524319:GED524333 GNZ524319:GNZ524333 GXV524319:GXV524333 HHR524319:HHR524333 HRN524319:HRN524333 IBJ524319:IBJ524333 ILF524319:ILF524333 IVB524319:IVB524333 JEX524319:JEX524333 JOT524319:JOT524333 JYP524319:JYP524333 KIL524319:KIL524333 KSH524319:KSH524333 LCD524319:LCD524333 LLZ524319:LLZ524333 LVV524319:LVV524333 MFR524319:MFR524333 MPN524319:MPN524333 MZJ524319:MZJ524333 NJF524319:NJF524333 NTB524319:NTB524333 OCX524319:OCX524333 OMT524319:OMT524333 OWP524319:OWP524333 PGL524319:PGL524333 PQH524319:PQH524333 QAD524319:QAD524333 QJZ524319:QJZ524333 QTV524319:QTV524333 RDR524319:RDR524333 RNN524319:RNN524333 RXJ524319:RXJ524333 SHF524319:SHF524333 SRB524319:SRB524333 TAX524319:TAX524333 TKT524319:TKT524333 TUP524319:TUP524333 UEL524319:UEL524333 UOH524319:UOH524333 UYD524319:UYD524333 VHZ524319:VHZ524333 VRV524319:VRV524333 WBR524319:WBR524333 WLN524319:WLN524333 WVJ524319:WVJ524333 I589855:I589869 IX589855:IX589869 ST589855:ST589869 ACP589855:ACP589869 AML589855:AML589869 AWH589855:AWH589869 BGD589855:BGD589869 BPZ589855:BPZ589869 BZV589855:BZV589869 CJR589855:CJR589869 CTN589855:CTN589869 DDJ589855:DDJ589869 DNF589855:DNF589869 DXB589855:DXB589869 EGX589855:EGX589869 EQT589855:EQT589869 FAP589855:FAP589869 FKL589855:FKL589869 FUH589855:FUH589869 GED589855:GED589869 GNZ589855:GNZ589869 GXV589855:GXV589869 HHR589855:HHR589869 HRN589855:HRN589869 IBJ589855:IBJ589869 ILF589855:ILF589869 IVB589855:IVB589869 JEX589855:JEX589869 JOT589855:JOT589869 JYP589855:JYP589869 KIL589855:KIL589869 KSH589855:KSH589869 LCD589855:LCD589869 LLZ589855:LLZ589869 LVV589855:LVV589869 MFR589855:MFR589869 MPN589855:MPN589869 MZJ589855:MZJ589869 NJF589855:NJF589869 NTB589855:NTB589869 OCX589855:OCX589869 OMT589855:OMT589869 OWP589855:OWP589869 PGL589855:PGL589869 PQH589855:PQH589869 QAD589855:QAD589869 QJZ589855:QJZ589869 QTV589855:QTV589869 RDR589855:RDR589869 RNN589855:RNN589869 RXJ589855:RXJ589869 SHF589855:SHF589869 SRB589855:SRB589869 TAX589855:TAX589869 TKT589855:TKT589869 TUP589855:TUP589869 UEL589855:UEL589869 UOH589855:UOH589869 UYD589855:UYD589869 VHZ589855:VHZ589869 VRV589855:VRV589869 WBR589855:WBR589869 WLN589855:WLN589869 WVJ589855:WVJ589869 I655391:I655405 IX655391:IX655405 ST655391:ST655405 ACP655391:ACP655405 AML655391:AML655405 AWH655391:AWH655405 BGD655391:BGD655405 BPZ655391:BPZ655405 BZV655391:BZV655405 CJR655391:CJR655405 CTN655391:CTN655405 DDJ655391:DDJ655405 DNF655391:DNF655405 DXB655391:DXB655405 EGX655391:EGX655405 EQT655391:EQT655405 FAP655391:FAP655405 FKL655391:FKL655405 FUH655391:FUH655405 GED655391:GED655405 GNZ655391:GNZ655405 GXV655391:GXV655405 HHR655391:HHR655405 HRN655391:HRN655405 IBJ655391:IBJ655405 ILF655391:ILF655405 IVB655391:IVB655405 JEX655391:JEX655405 JOT655391:JOT655405 JYP655391:JYP655405 KIL655391:KIL655405 KSH655391:KSH655405 LCD655391:LCD655405 LLZ655391:LLZ655405 LVV655391:LVV655405 MFR655391:MFR655405 MPN655391:MPN655405 MZJ655391:MZJ655405 NJF655391:NJF655405 NTB655391:NTB655405 OCX655391:OCX655405 OMT655391:OMT655405 OWP655391:OWP655405 PGL655391:PGL655405 PQH655391:PQH655405 QAD655391:QAD655405 QJZ655391:QJZ655405 QTV655391:QTV655405 RDR655391:RDR655405 RNN655391:RNN655405 RXJ655391:RXJ655405 SHF655391:SHF655405 SRB655391:SRB655405 TAX655391:TAX655405 TKT655391:TKT655405 TUP655391:TUP655405 UEL655391:UEL655405 UOH655391:UOH655405 UYD655391:UYD655405 VHZ655391:VHZ655405 VRV655391:VRV655405 WBR655391:WBR655405 WLN655391:WLN655405 WVJ655391:WVJ655405 I720927:I720941 IX720927:IX720941 ST720927:ST720941 ACP720927:ACP720941 AML720927:AML720941 AWH720927:AWH720941 BGD720927:BGD720941 BPZ720927:BPZ720941 BZV720927:BZV720941 CJR720927:CJR720941 CTN720927:CTN720941 DDJ720927:DDJ720941 DNF720927:DNF720941 DXB720927:DXB720941 EGX720927:EGX720941 EQT720927:EQT720941 FAP720927:FAP720941 FKL720927:FKL720941 FUH720927:FUH720941 GED720927:GED720941 GNZ720927:GNZ720941 GXV720927:GXV720941 HHR720927:HHR720941 HRN720927:HRN720941 IBJ720927:IBJ720941 ILF720927:ILF720941 IVB720927:IVB720941 JEX720927:JEX720941 JOT720927:JOT720941 JYP720927:JYP720941 KIL720927:KIL720941 KSH720927:KSH720941 LCD720927:LCD720941 LLZ720927:LLZ720941 LVV720927:LVV720941 MFR720927:MFR720941 MPN720927:MPN720941 MZJ720927:MZJ720941 NJF720927:NJF720941 NTB720927:NTB720941 OCX720927:OCX720941 OMT720927:OMT720941 OWP720927:OWP720941 PGL720927:PGL720941 PQH720927:PQH720941 QAD720927:QAD720941 QJZ720927:QJZ720941 QTV720927:QTV720941 RDR720927:RDR720941 RNN720927:RNN720941 RXJ720927:RXJ720941 SHF720927:SHF720941 SRB720927:SRB720941 TAX720927:TAX720941 TKT720927:TKT720941 TUP720927:TUP720941 UEL720927:UEL720941 UOH720927:UOH720941 UYD720927:UYD720941 VHZ720927:VHZ720941 VRV720927:VRV720941 WBR720927:WBR720941 WLN720927:WLN720941 WVJ720927:WVJ720941 I786463:I786477 IX786463:IX786477 ST786463:ST786477 ACP786463:ACP786477 AML786463:AML786477 AWH786463:AWH786477 BGD786463:BGD786477 BPZ786463:BPZ786477 BZV786463:BZV786477 CJR786463:CJR786477 CTN786463:CTN786477 DDJ786463:DDJ786477 DNF786463:DNF786477 DXB786463:DXB786477 EGX786463:EGX786477 EQT786463:EQT786477 FAP786463:FAP786477 FKL786463:FKL786477 FUH786463:FUH786477 GED786463:GED786477 GNZ786463:GNZ786477 GXV786463:GXV786477 HHR786463:HHR786477 HRN786463:HRN786477 IBJ786463:IBJ786477 ILF786463:ILF786477 IVB786463:IVB786477 JEX786463:JEX786477 JOT786463:JOT786477 JYP786463:JYP786477 KIL786463:KIL786477 KSH786463:KSH786477 LCD786463:LCD786477 LLZ786463:LLZ786477 LVV786463:LVV786477 MFR786463:MFR786477 MPN786463:MPN786477 MZJ786463:MZJ786477 NJF786463:NJF786477 NTB786463:NTB786477 OCX786463:OCX786477 OMT786463:OMT786477 OWP786463:OWP786477 PGL786463:PGL786477 PQH786463:PQH786477 QAD786463:QAD786477 QJZ786463:QJZ786477 QTV786463:QTV786477 RDR786463:RDR786477 RNN786463:RNN786477 RXJ786463:RXJ786477 SHF786463:SHF786477 SRB786463:SRB786477 TAX786463:TAX786477 TKT786463:TKT786477 TUP786463:TUP786477 UEL786463:UEL786477 UOH786463:UOH786477 UYD786463:UYD786477 VHZ786463:VHZ786477 VRV786463:VRV786477 WBR786463:WBR786477 WLN786463:WLN786477 WVJ786463:WVJ786477 I851999:I852013 IX851999:IX852013 ST851999:ST852013 ACP851999:ACP852013 AML851999:AML852013 AWH851999:AWH852013 BGD851999:BGD852013 BPZ851999:BPZ852013 BZV851999:BZV852013 CJR851999:CJR852013 CTN851999:CTN852013 DDJ851999:DDJ852013 DNF851999:DNF852013 DXB851999:DXB852013 EGX851999:EGX852013 EQT851999:EQT852013 FAP851999:FAP852013 FKL851999:FKL852013 FUH851999:FUH852013 GED851999:GED852013 GNZ851999:GNZ852013 GXV851999:GXV852013 HHR851999:HHR852013 HRN851999:HRN852013 IBJ851999:IBJ852013 ILF851999:ILF852013 IVB851999:IVB852013 JEX851999:JEX852013 JOT851999:JOT852013 JYP851999:JYP852013 KIL851999:KIL852013 KSH851999:KSH852013 LCD851999:LCD852013 LLZ851999:LLZ852013 LVV851999:LVV852013 MFR851999:MFR852013 MPN851999:MPN852013 MZJ851999:MZJ852013 NJF851999:NJF852013 NTB851999:NTB852013 OCX851999:OCX852013 OMT851999:OMT852013 OWP851999:OWP852013 PGL851999:PGL852013 PQH851999:PQH852013 QAD851999:QAD852013 QJZ851999:QJZ852013 QTV851999:QTV852013 RDR851999:RDR852013 RNN851999:RNN852013 RXJ851999:RXJ852013 SHF851999:SHF852013 SRB851999:SRB852013 TAX851999:TAX852013 TKT851999:TKT852013 TUP851999:TUP852013 UEL851999:UEL852013 UOH851999:UOH852013 UYD851999:UYD852013 VHZ851999:VHZ852013 VRV851999:VRV852013 WBR851999:WBR852013 WLN851999:WLN852013 WVJ851999:WVJ852013 I917535:I917549 IX917535:IX917549 ST917535:ST917549 ACP917535:ACP917549 AML917535:AML917549 AWH917535:AWH917549 BGD917535:BGD917549 BPZ917535:BPZ917549 BZV917535:BZV917549 CJR917535:CJR917549 CTN917535:CTN917549 DDJ917535:DDJ917549 DNF917535:DNF917549 DXB917535:DXB917549 EGX917535:EGX917549 EQT917535:EQT917549 FAP917535:FAP917549 FKL917535:FKL917549 FUH917535:FUH917549 GED917535:GED917549 GNZ917535:GNZ917549 GXV917535:GXV917549 HHR917535:HHR917549 HRN917535:HRN917549 IBJ917535:IBJ917549 ILF917535:ILF917549 IVB917535:IVB917549 JEX917535:JEX917549 JOT917535:JOT917549 JYP917535:JYP917549 KIL917535:KIL917549 KSH917535:KSH917549 LCD917535:LCD917549 LLZ917535:LLZ917549 LVV917535:LVV917549 MFR917535:MFR917549 MPN917535:MPN917549 MZJ917535:MZJ917549 NJF917535:NJF917549 NTB917535:NTB917549 OCX917535:OCX917549 OMT917535:OMT917549 OWP917535:OWP917549 PGL917535:PGL917549 PQH917535:PQH917549 QAD917535:QAD917549 QJZ917535:QJZ917549 QTV917535:QTV917549 RDR917535:RDR917549 RNN917535:RNN917549 RXJ917535:RXJ917549 SHF917535:SHF917549 SRB917535:SRB917549 TAX917535:TAX917549 TKT917535:TKT917549 TUP917535:TUP917549 UEL917535:UEL917549 UOH917535:UOH917549 UYD917535:UYD917549 VHZ917535:VHZ917549 VRV917535:VRV917549 WBR917535:WBR917549 WLN917535:WLN917549 WVJ917535:WVJ917549 I983071:I983085 IX983071:IX983085 ST983071:ST983085 ACP983071:ACP983085 AML983071:AML983085 AWH983071:AWH983085 BGD983071:BGD983085 BPZ983071:BPZ983085 BZV983071:BZV983085 CJR983071:CJR983085 CTN983071:CTN983085 DDJ983071:DDJ983085 DNF983071:DNF983085 DXB983071:DXB983085 EGX983071:EGX983085 EQT983071:EQT983085 FAP983071:FAP983085 FKL983071:FKL983085 FUH983071:FUH983085 GED983071:GED983085 GNZ983071:GNZ983085 GXV983071:GXV983085 HHR983071:HHR983085 HRN983071:HRN983085 IBJ983071:IBJ983085 ILF983071:ILF983085 IVB983071:IVB983085 JEX983071:JEX983085 JOT983071:JOT983085 JYP983071:JYP983085 KIL983071:KIL983085 KSH983071:KSH983085 LCD983071:LCD983085 LLZ983071:LLZ983085 LVV983071:LVV983085 MFR983071:MFR983085 MPN983071:MPN983085 MZJ983071:MZJ983085 NJF983071:NJF983085 NTB983071:NTB983085 OCX983071:OCX983085 OMT983071:OMT983085 OWP983071:OWP983085 PGL983071:PGL983085 PQH983071:PQH983085 QAD983071:QAD983085 QJZ983071:QJZ983085 QTV983071:QTV983085 RDR983071:RDR983085 RNN983071:RNN983085 RXJ983071:RXJ983085 SHF983071:SHF983085 SRB983071:SRB983085 TAX983071:TAX983085 TKT983071:TKT983085 TUP983071:TUP983085 UEL983071:UEL983085 UOH983071:UOH983085 UYD983071:UYD983085 VHZ983071:VHZ983085 VRV983071:VRV983085 WBR983071:WBR983085 WLN983071:WLN983085 WVJ983071:WVJ983085" xr:uid="{1EAA2C4A-77EE-413E-97D0-F3AAB5A3A539}">
      <formula1>$M$29:$M$36</formula1>
    </dataValidation>
  </dataValidations>
  <printOptions horizontalCentered="1"/>
  <pageMargins left="0.2361111111111111" right="0.19652777777777777" top="0.43333333333333335" bottom="0.47291666666666665" header="0.51180555555555551" footer="0.15763888888888888"/>
  <pageSetup paperSize="9" scale="38" firstPageNumber="0" orientation="portrait" horizontalDpi="300" verticalDpi="300" r:id="rId1"/>
  <headerFooter alignWithMargins="0">
    <oddFooter>&amp;L&amp;F&amp;C&amp;P / &amp;N  &amp;D  - &amp;T&amp;R&amp;A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Box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51</xdr:row>
                    <xdr:rowOff>104775</xdr:rowOff>
                  </from>
                  <to>
                    <xdr:col>5</xdr:col>
                    <xdr:colOff>533400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51</xdr:row>
                    <xdr:rowOff>104775</xdr:rowOff>
                  </from>
                  <to>
                    <xdr:col>6</xdr:col>
                    <xdr:colOff>581025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52</xdr:row>
                    <xdr:rowOff>104775</xdr:rowOff>
                  </from>
                  <to>
                    <xdr:col>5</xdr:col>
                    <xdr:colOff>533400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52</xdr:row>
                    <xdr:rowOff>104775</xdr:rowOff>
                  </from>
                  <to>
                    <xdr:col>6</xdr:col>
                    <xdr:colOff>581025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53</xdr:row>
                    <xdr:rowOff>104775</xdr:rowOff>
                  </from>
                  <to>
                    <xdr:col>5</xdr:col>
                    <xdr:colOff>533400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53</xdr:row>
                    <xdr:rowOff>104775</xdr:rowOff>
                  </from>
                  <to>
                    <xdr:col>6</xdr:col>
                    <xdr:colOff>581025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54</xdr:row>
                    <xdr:rowOff>104775</xdr:rowOff>
                  </from>
                  <to>
                    <xdr:col>5</xdr:col>
                    <xdr:colOff>533400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54</xdr:row>
                    <xdr:rowOff>104775</xdr:rowOff>
                  </from>
                  <to>
                    <xdr:col>6</xdr:col>
                    <xdr:colOff>581025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55</xdr:row>
                    <xdr:rowOff>104775</xdr:rowOff>
                  </from>
                  <to>
                    <xdr:col>5</xdr:col>
                    <xdr:colOff>533400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55</xdr:row>
                    <xdr:rowOff>104775</xdr:rowOff>
                  </from>
                  <to>
                    <xdr:col>6</xdr:col>
                    <xdr:colOff>581025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56</xdr:row>
                    <xdr:rowOff>104775</xdr:rowOff>
                  </from>
                  <to>
                    <xdr:col>5</xdr:col>
                    <xdr:colOff>533400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56</xdr:row>
                    <xdr:rowOff>104775</xdr:rowOff>
                  </from>
                  <to>
                    <xdr:col>6</xdr:col>
                    <xdr:colOff>581025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57</xdr:row>
                    <xdr:rowOff>104775</xdr:rowOff>
                  </from>
                  <to>
                    <xdr:col>5</xdr:col>
                    <xdr:colOff>533400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>
                <anchor moveWithCells="1" sizeWithCells="1">
                  <from>
                    <xdr:col>6</xdr:col>
                    <xdr:colOff>276225</xdr:colOff>
                    <xdr:row>57</xdr:row>
                    <xdr:rowOff>104775</xdr:rowOff>
                  </from>
                  <to>
                    <xdr:col>6</xdr:col>
                    <xdr:colOff>581025</xdr:colOff>
                    <xdr:row>59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1405-0FF7-4FE5-99EA-34A38A0F7A6F}">
  <sheetPr codeName="Planilha4"/>
  <dimension ref="A1:Q114"/>
  <sheetViews>
    <sheetView topLeftCell="B1" zoomScale="115" zoomScaleNormal="115" workbookViewId="0">
      <pane ySplit="1" topLeftCell="A97" activePane="bottomLeft" state="frozen"/>
      <selection activeCell="B1" sqref="B1"/>
      <selection pane="bottomLeft" activeCell="C121" sqref="C121"/>
    </sheetView>
  </sheetViews>
  <sheetFormatPr defaultRowHeight="15" x14ac:dyDescent="0.25"/>
  <cols>
    <col min="1" max="1" width="16.7109375" hidden="1" customWidth="1"/>
    <col min="2" max="2" width="9" bestFit="1" customWidth="1"/>
    <col min="3" max="3" width="17" customWidth="1"/>
    <col min="4" max="4" width="13.42578125" customWidth="1"/>
    <col min="5" max="6" width="11.140625" customWidth="1"/>
    <col min="7" max="7" width="14" customWidth="1"/>
    <col min="8" max="8" width="13.42578125" customWidth="1"/>
    <col min="9" max="9" width="13.7109375" hidden="1" customWidth="1"/>
    <col min="10" max="10" width="14.140625" customWidth="1"/>
    <col min="11" max="11" width="10.5703125" customWidth="1"/>
    <col min="12" max="12" width="16.5703125" customWidth="1"/>
    <col min="13" max="13" width="19.7109375" customWidth="1"/>
    <col min="14" max="14" width="1.28515625" customWidth="1"/>
    <col min="15" max="15" width="18" style="84" customWidth="1"/>
    <col min="16" max="16" width="24.140625" style="84" customWidth="1"/>
  </cols>
  <sheetData>
    <row r="1" spans="1:16" ht="49.5" customHeight="1" thickBot="1" x14ac:dyDescent="0.3">
      <c r="A1" s="82" t="s">
        <v>85</v>
      </c>
      <c r="B1" s="83" t="s">
        <v>86</v>
      </c>
      <c r="C1" s="82" t="s">
        <v>87</v>
      </c>
      <c r="D1" s="82" t="s">
        <v>88</v>
      </c>
      <c r="E1" s="82" t="s">
        <v>89</v>
      </c>
      <c r="F1" s="82" t="s">
        <v>117</v>
      </c>
      <c r="G1" s="82" t="s">
        <v>90</v>
      </c>
      <c r="H1" s="83" t="s">
        <v>91</v>
      </c>
      <c r="I1" s="82" t="s">
        <v>92</v>
      </c>
      <c r="J1" s="83" t="s">
        <v>93</v>
      </c>
      <c r="K1" s="83" t="s">
        <v>94</v>
      </c>
      <c r="L1" s="82" t="s">
        <v>95</v>
      </c>
      <c r="M1" s="339" t="s">
        <v>106</v>
      </c>
      <c r="N1" s="339"/>
      <c r="O1" s="113" t="s">
        <v>107</v>
      </c>
      <c r="P1" s="100" t="s">
        <v>85</v>
      </c>
    </row>
    <row r="2" spans="1:16" hidden="1" x14ac:dyDescent="0.25">
      <c r="A2" s="85">
        <v>802914000</v>
      </c>
      <c r="B2" s="85">
        <v>11276419</v>
      </c>
      <c r="C2" s="85">
        <v>571</v>
      </c>
      <c r="D2" s="85">
        <v>406</v>
      </c>
      <c r="E2" s="85">
        <f t="shared" ref="E2:E32" si="0">PRODUCT(C2:D2)</f>
        <v>231826</v>
      </c>
      <c r="F2" s="85"/>
      <c r="G2" s="86">
        <v>3.2599999999999998E-7</v>
      </c>
      <c r="H2" s="87">
        <f>E2*G2*1.89</f>
        <v>0.14283727163999999</v>
      </c>
      <c r="I2" s="87">
        <f t="shared" ref="I2:I54" si="1">H2/8</f>
        <v>1.7854658954999998E-2</v>
      </c>
      <c r="J2" s="85">
        <v>1.8181000000000001E-5</v>
      </c>
      <c r="K2" s="88">
        <f t="shared" ref="K2:K65" si="2">E2*J2</f>
        <v>4.2148285059999999</v>
      </c>
      <c r="L2" s="85" t="s">
        <v>96</v>
      </c>
      <c r="O2" s="89">
        <v>105479000</v>
      </c>
      <c r="P2" s="89" t="s">
        <v>96</v>
      </c>
    </row>
    <row r="3" spans="1:16" hidden="1" x14ac:dyDescent="0.25">
      <c r="A3" s="85">
        <v>803402000</v>
      </c>
      <c r="B3" s="85">
        <v>11107694</v>
      </c>
      <c r="C3" s="85">
        <v>495</v>
      </c>
      <c r="D3" s="85">
        <v>395</v>
      </c>
      <c r="E3" s="85">
        <f t="shared" si="0"/>
        <v>195525</v>
      </c>
      <c r="F3" s="85"/>
      <c r="G3" s="86">
        <v>3.2599999999999998E-7</v>
      </c>
      <c r="H3" s="87">
        <f>E3*G3*1.89</f>
        <v>0.12047077349999999</v>
      </c>
      <c r="I3" s="87">
        <f t="shared" si="1"/>
        <v>1.5058846687499999E-2</v>
      </c>
      <c r="J3" s="85">
        <v>1.8181000000000001E-5</v>
      </c>
      <c r="K3" s="88">
        <f t="shared" si="2"/>
        <v>3.5548400250000003</v>
      </c>
      <c r="L3" s="85" t="s">
        <v>96</v>
      </c>
    </row>
    <row r="4" spans="1:16" hidden="1" x14ac:dyDescent="0.25">
      <c r="A4" s="85">
        <v>803406000</v>
      </c>
      <c r="B4" s="85">
        <v>10870475</v>
      </c>
      <c r="C4" s="85">
        <v>525</v>
      </c>
      <c r="D4" s="85">
        <v>361</v>
      </c>
      <c r="E4" s="85">
        <f t="shared" si="0"/>
        <v>189525</v>
      </c>
      <c r="F4" s="85"/>
      <c r="G4" s="86">
        <v>3.2599999999999998E-7</v>
      </c>
      <c r="H4" s="87">
        <f>E4*G4*1.89</f>
        <v>0.11677393349999998</v>
      </c>
      <c r="I4" s="87">
        <f t="shared" si="1"/>
        <v>1.4596741687499998E-2</v>
      </c>
      <c r="J4" s="85">
        <v>1.8181000000000001E-5</v>
      </c>
      <c r="K4" s="88">
        <f t="shared" si="2"/>
        <v>3.4457540250000003</v>
      </c>
      <c r="L4" s="85" t="s">
        <v>96</v>
      </c>
    </row>
    <row r="5" spans="1:16" hidden="1" x14ac:dyDescent="0.25">
      <c r="A5" s="85">
        <v>803455000</v>
      </c>
      <c r="B5" s="85">
        <v>10920424</v>
      </c>
      <c r="C5" s="85">
        <v>470</v>
      </c>
      <c r="D5" s="85">
        <v>360</v>
      </c>
      <c r="E5" s="85">
        <f t="shared" si="0"/>
        <v>169200</v>
      </c>
      <c r="F5" s="85"/>
      <c r="G5" s="86">
        <v>3.2599999999999998E-7</v>
      </c>
      <c r="H5" s="87">
        <f>E5*G5</f>
        <v>5.5159199999999999E-2</v>
      </c>
      <c r="I5" s="87">
        <f t="shared" si="1"/>
        <v>6.8948999999999998E-3</v>
      </c>
      <c r="J5" s="85">
        <v>1.8181000000000001E-5</v>
      </c>
      <c r="K5" s="88">
        <f t="shared" si="2"/>
        <v>3.0762252000000001</v>
      </c>
      <c r="L5" s="85" t="s">
        <v>96</v>
      </c>
    </row>
    <row r="6" spans="1:16" hidden="1" x14ac:dyDescent="0.25">
      <c r="A6" s="85">
        <v>803458000</v>
      </c>
      <c r="B6" s="85">
        <v>10738417</v>
      </c>
      <c r="C6" s="85">
        <v>569</v>
      </c>
      <c r="D6" s="85">
        <v>400</v>
      </c>
      <c r="E6" s="85">
        <f t="shared" si="0"/>
        <v>227600</v>
      </c>
      <c r="F6" s="85"/>
      <c r="G6" s="86">
        <v>3.2599999999999998E-7</v>
      </c>
      <c r="H6" s="87">
        <f>E6*G6*1.89</f>
        <v>0.140233464</v>
      </c>
      <c r="I6" s="87">
        <f t="shared" si="1"/>
        <v>1.7529183E-2</v>
      </c>
      <c r="J6" s="85">
        <v>1.8181000000000001E-5</v>
      </c>
      <c r="K6" s="88">
        <f t="shared" si="2"/>
        <v>4.1379956</v>
      </c>
      <c r="L6" s="85" t="s">
        <v>96</v>
      </c>
    </row>
    <row r="7" spans="1:16" hidden="1" x14ac:dyDescent="0.25">
      <c r="A7" s="85">
        <v>803465000</v>
      </c>
      <c r="B7" s="85">
        <v>10961664</v>
      </c>
      <c r="C7" s="85">
        <v>394</v>
      </c>
      <c r="D7" s="85">
        <v>349</v>
      </c>
      <c r="E7" s="85">
        <f t="shared" si="0"/>
        <v>137506</v>
      </c>
      <c r="F7" s="85"/>
      <c r="G7" s="86">
        <v>3.2599999999999998E-7</v>
      </c>
      <c r="H7" s="87">
        <f>E7*G7</f>
        <v>4.4826955999999994E-2</v>
      </c>
      <c r="I7" s="87">
        <f t="shared" si="1"/>
        <v>5.6033694999999993E-3</v>
      </c>
      <c r="J7" s="85">
        <v>1.8181000000000001E-5</v>
      </c>
      <c r="K7" s="88">
        <f t="shared" si="2"/>
        <v>2.499996586</v>
      </c>
      <c r="L7" s="85" t="s">
        <v>96</v>
      </c>
    </row>
    <row r="8" spans="1:16" hidden="1" x14ac:dyDescent="0.25">
      <c r="A8" s="85">
        <v>803473000</v>
      </c>
      <c r="B8" s="85">
        <v>10780075</v>
      </c>
      <c r="C8" s="85">
        <v>491</v>
      </c>
      <c r="D8" s="85">
        <v>380</v>
      </c>
      <c r="E8" s="85">
        <f t="shared" si="0"/>
        <v>186580</v>
      </c>
      <c r="F8" s="85"/>
      <c r="G8" s="86">
        <v>3.2599999999999998E-7</v>
      </c>
      <c r="H8" s="87">
        <f t="shared" ref="H8:H31" si="3">E8*G8*1.89</f>
        <v>0.11495940119999999</v>
      </c>
      <c r="I8" s="87">
        <f t="shared" si="1"/>
        <v>1.4369925149999999E-2</v>
      </c>
      <c r="J8" s="85">
        <v>1.8181000000000001E-5</v>
      </c>
      <c r="K8" s="88">
        <f t="shared" si="2"/>
        <v>3.3922109800000002</v>
      </c>
      <c r="L8" s="85" t="s">
        <v>96</v>
      </c>
    </row>
    <row r="9" spans="1:16" hidden="1" x14ac:dyDescent="0.25">
      <c r="A9" s="85">
        <v>803474000</v>
      </c>
      <c r="B9" s="85">
        <v>11030580</v>
      </c>
      <c r="C9" s="85">
        <v>570</v>
      </c>
      <c r="D9" s="85">
        <v>354</v>
      </c>
      <c r="E9" s="85">
        <f t="shared" si="0"/>
        <v>201780</v>
      </c>
      <c r="F9" s="85"/>
      <c r="G9" s="86">
        <v>3.2599999999999998E-7</v>
      </c>
      <c r="H9" s="87">
        <f t="shared" si="3"/>
        <v>0.12432472919999998</v>
      </c>
      <c r="I9" s="87">
        <f t="shared" si="1"/>
        <v>1.5540591149999998E-2</v>
      </c>
      <c r="J9" s="85">
        <v>1.8181000000000001E-5</v>
      </c>
      <c r="K9" s="88">
        <f t="shared" si="2"/>
        <v>3.6685621800000003</v>
      </c>
      <c r="L9" s="85" t="s">
        <v>96</v>
      </c>
    </row>
    <row r="10" spans="1:16" hidden="1" x14ac:dyDescent="0.25">
      <c r="A10" s="85">
        <v>803484000</v>
      </c>
      <c r="B10" s="85">
        <v>10998537</v>
      </c>
      <c r="C10" s="85">
        <v>464</v>
      </c>
      <c r="D10" s="85">
        <v>354</v>
      </c>
      <c r="E10" s="85">
        <f t="shared" si="0"/>
        <v>164256</v>
      </c>
      <c r="F10" s="85"/>
      <c r="G10" s="86">
        <v>3.2599999999999998E-7</v>
      </c>
      <c r="H10" s="87">
        <f t="shared" si="3"/>
        <v>0.10120469184</v>
      </c>
      <c r="I10" s="87">
        <f t="shared" si="1"/>
        <v>1.265058648E-2</v>
      </c>
      <c r="J10" s="85">
        <v>1.8181000000000001E-5</v>
      </c>
      <c r="K10" s="88">
        <f t="shared" si="2"/>
        <v>2.9863383360000002</v>
      </c>
      <c r="L10" s="85" t="s">
        <v>96</v>
      </c>
    </row>
    <row r="11" spans="1:16" hidden="1" x14ac:dyDescent="0.25">
      <c r="A11" s="85">
        <v>803504000</v>
      </c>
      <c r="B11" s="85">
        <v>11116985</v>
      </c>
      <c r="C11" s="85">
        <v>504</v>
      </c>
      <c r="D11" s="85">
        <v>353</v>
      </c>
      <c r="E11" s="85">
        <f t="shared" si="0"/>
        <v>177912</v>
      </c>
      <c r="F11" s="85"/>
      <c r="G11" s="86">
        <v>3.2599999999999998E-7</v>
      </c>
      <c r="H11" s="87">
        <f t="shared" si="3"/>
        <v>0.10961869967999999</v>
      </c>
      <c r="I11" s="87">
        <f t="shared" si="1"/>
        <v>1.3702337459999998E-2</v>
      </c>
      <c r="J11" s="85">
        <v>1.8181000000000001E-5</v>
      </c>
      <c r="K11" s="88">
        <f t="shared" si="2"/>
        <v>3.234618072</v>
      </c>
      <c r="L11" s="85" t="s">
        <v>96</v>
      </c>
    </row>
    <row r="12" spans="1:16" hidden="1" x14ac:dyDescent="0.25">
      <c r="A12" s="85">
        <v>803510000</v>
      </c>
      <c r="B12" s="85">
        <v>10993938</v>
      </c>
      <c r="C12" s="85">
        <v>555</v>
      </c>
      <c r="D12" s="85">
        <v>350</v>
      </c>
      <c r="E12" s="85">
        <f t="shared" si="0"/>
        <v>194250</v>
      </c>
      <c r="F12" s="85"/>
      <c r="G12" s="86">
        <v>3.2599999999999998E-7</v>
      </c>
      <c r="H12" s="87">
        <f t="shared" si="3"/>
        <v>0.11968519499999998</v>
      </c>
      <c r="I12" s="87">
        <f t="shared" si="1"/>
        <v>1.4960649374999998E-2</v>
      </c>
      <c r="J12" s="85">
        <v>1.8181000000000001E-5</v>
      </c>
      <c r="K12" s="88">
        <f t="shared" si="2"/>
        <v>3.5316592500000001</v>
      </c>
      <c r="L12" s="85" t="s">
        <v>96</v>
      </c>
    </row>
    <row r="13" spans="1:16" hidden="1" x14ac:dyDescent="0.25">
      <c r="A13" s="85">
        <v>803535000</v>
      </c>
      <c r="B13" s="85">
        <v>11116987</v>
      </c>
      <c r="C13" s="85">
        <v>502</v>
      </c>
      <c r="D13" s="85">
        <v>238</v>
      </c>
      <c r="E13" s="85">
        <f t="shared" si="0"/>
        <v>119476</v>
      </c>
      <c r="F13" s="85"/>
      <c r="G13" s="86">
        <v>3.2599999999999998E-7</v>
      </c>
      <c r="H13" s="87">
        <f t="shared" si="3"/>
        <v>7.3613942639999985E-2</v>
      </c>
      <c r="I13" s="87">
        <f t="shared" si="1"/>
        <v>9.2017428299999982E-3</v>
      </c>
      <c r="J13" s="85">
        <v>1.8181000000000001E-5</v>
      </c>
      <c r="K13" s="88">
        <f t="shared" si="2"/>
        <v>2.1721931560000001</v>
      </c>
      <c r="L13" s="85" t="s">
        <v>96</v>
      </c>
    </row>
    <row r="14" spans="1:16" hidden="1" x14ac:dyDescent="0.25">
      <c r="A14" s="85">
        <v>803537000</v>
      </c>
      <c r="B14" s="85">
        <v>10916599</v>
      </c>
      <c r="C14" s="85">
        <v>426</v>
      </c>
      <c r="D14" s="85">
        <v>355</v>
      </c>
      <c r="E14" s="85">
        <f t="shared" si="0"/>
        <v>151230</v>
      </c>
      <c r="F14" s="85"/>
      <c r="G14" s="86">
        <v>3.2599999999999998E-7</v>
      </c>
      <c r="H14" s="87">
        <f t="shared" si="3"/>
        <v>9.3178852199999981E-2</v>
      </c>
      <c r="I14" s="87">
        <f t="shared" si="1"/>
        <v>1.1647356524999998E-2</v>
      </c>
      <c r="J14" s="85">
        <v>1.8181000000000001E-5</v>
      </c>
      <c r="K14" s="88">
        <f t="shared" si="2"/>
        <v>2.7495126300000003</v>
      </c>
      <c r="L14" s="85" t="s">
        <v>96</v>
      </c>
    </row>
    <row r="15" spans="1:16" hidden="1" x14ac:dyDescent="0.25">
      <c r="A15" s="85">
        <v>803585000</v>
      </c>
      <c r="B15" s="85">
        <v>10373754</v>
      </c>
      <c r="C15" s="85">
        <v>511</v>
      </c>
      <c r="D15" s="85">
        <v>385</v>
      </c>
      <c r="E15" s="85">
        <f t="shared" si="0"/>
        <v>196735</v>
      </c>
      <c r="F15" s="85"/>
      <c r="G15" s="86">
        <v>3.2599999999999998E-7</v>
      </c>
      <c r="H15" s="87">
        <f t="shared" si="3"/>
        <v>0.12121630289999999</v>
      </c>
      <c r="I15" s="87">
        <f t="shared" si="1"/>
        <v>1.5152037862499999E-2</v>
      </c>
      <c r="J15" s="85">
        <v>1.8181000000000001E-5</v>
      </c>
      <c r="K15" s="88">
        <f t="shared" si="2"/>
        <v>3.5768390350000003</v>
      </c>
      <c r="L15" s="85" t="s">
        <v>96</v>
      </c>
    </row>
    <row r="16" spans="1:16" hidden="1" x14ac:dyDescent="0.25">
      <c r="A16" s="85">
        <v>803591000</v>
      </c>
      <c r="B16" s="85">
        <v>10993939</v>
      </c>
      <c r="C16" s="85">
        <v>500</v>
      </c>
      <c r="D16" s="85">
        <v>363</v>
      </c>
      <c r="E16" s="85">
        <f t="shared" si="0"/>
        <v>181500</v>
      </c>
      <c r="F16" s="85"/>
      <c r="G16" s="86">
        <v>3.2599999999999998E-7</v>
      </c>
      <c r="H16" s="87">
        <f t="shared" si="3"/>
        <v>0.11182940999999999</v>
      </c>
      <c r="I16" s="87">
        <f t="shared" si="1"/>
        <v>1.3978676249999999E-2</v>
      </c>
      <c r="J16" s="85">
        <v>1.8181000000000001E-5</v>
      </c>
      <c r="K16" s="88">
        <f t="shared" si="2"/>
        <v>3.2998515000000004</v>
      </c>
      <c r="L16" s="85" t="s">
        <v>96</v>
      </c>
    </row>
    <row r="17" spans="1:12" hidden="1" x14ac:dyDescent="0.25">
      <c r="A17" s="85">
        <v>803642000</v>
      </c>
      <c r="B17" s="85">
        <v>10943061</v>
      </c>
      <c r="C17" s="85">
        <v>491</v>
      </c>
      <c r="D17" s="85">
        <v>352</v>
      </c>
      <c r="E17" s="85">
        <f t="shared" si="0"/>
        <v>172832</v>
      </c>
      <c r="F17" s="85"/>
      <c r="G17" s="86">
        <v>3.2599999999999998E-7</v>
      </c>
      <c r="H17" s="87">
        <f t="shared" si="3"/>
        <v>0.10648870848</v>
      </c>
      <c r="I17" s="87">
        <f t="shared" si="1"/>
        <v>1.331108856E-2</v>
      </c>
      <c r="J17" s="85">
        <v>1.8181000000000001E-5</v>
      </c>
      <c r="K17" s="88">
        <f t="shared" si="2"/>
        <v>3.1422585920000001</v>
      </c>
      <c r="L17" s="85" t="s">
        <v>96</v>
      </c>
    </row>
    <row r="18" spans="1:12" hidden="1" x14ac:dyDescent="0.25">
      <c r="A18" s="85">
        <v>803647000</v>
      </c>
      <c r="B18" s="85">
        <v>11196630</v>
      </c>
      <c r="C18" s="85">
        <v>543</v>
      </c>
      <c r="D18" s="85">
        <v>370</v>
      </c>
      <c r="E18" s="85">
        <f t="shared" si="0"/>
        <v>200910</v>
      </c>
      <c r="F18" s="85"/>
      <c r="G18" s="86">
        <v>3.2599999999999998E-7</v>
      </c>
      <c r="H18" s="87">
        <f t="shared" si="3"/>
        <v>0.12378868739999999</v>
      </c>
      <c r="I18" s="87">
        <f t="shared" si="1"/>
        <v>1.5473585924999998E-2</v>
      </c>
      <c r="J18" s="85">
        <v>1.8181000000000001E-5</v>
      </c>
      <c r="K18" s="88">
        <f t="shared" si="2"/>
        <v>3.6527447100000003</v>
      </c>
      <c r="L18" s="85" t="s">
        <v>96</v>
      </c>
    </row>
    <row r="19" spans="1:12" hidden="1" x14ac:dyDescent="0.25">
      <c r="A19" s="85">
        <v>803683000</v>
      </c>
      <c r="B19" s="85">
        <v>10651364</v>
      </c>
      <c r="C19" s="85">
        <v>325</v>
      </c>
      <c r="D19" s="85">
        <v>230</v>
      </c>
      <c r="E19" s="85">
        <f t="shared" si="0"/>
        <v>74750</v>
      </c>
      <c r="F19" s="85"/>
      <c r="G19" s="86">
        <v>3.2599999999999998E-7</v>
      </c>
      <c r="H19" s="87">
        <f t="shared" si="3"/>
        <v>4.6056464999999991E-2</v>
      </c>
      <c r="I19" s="87">
        <f t="shared" si="1"/>
        <v>5.7570581249999989E-3</v>
      </c>
      <c r="J19" s="85">
        <v>1.8181000000000001E-5</v>
      </c>
      <c r="K19" s="88">
        <f t="shared" si="2"/>
        <v>1.3590297500000001</v>
      </c>
      <c r="L19" s="85" t="s">
        <v>96</v>
      </c>
    </row>
    <row r="20" spans="1:12" hidden="1" x14ac:dyDescent="0.25">
      <c r="A20" s="85">
        <v>803721000</v>
      </c>
      <c r="B20" s="85">
        <v>10877751</v>
      </c>
      <c r="C20" s="85">
        <v>510</v>
      </c>
      <c r="D20" s="85">
        <v>363</v>
      </c>
      <c r="E20" s="85">
        <f t="shared" si="0"/>
        <v>185130</v>
      </c>
      <c r="F20" s="85"/>
      <c r="G20" s="86">
        <v>3.2599999999999998E-7</v>
      </c>
      <c r="H20" s="87">
        <f t="shared" si="3"/>
        <v>0.11406599819999999</v>
      </c>
      <c r="I20" s="87">
        <f t="shared" si="1"/>
        <v>1.4258249774999999E-2</v>
      </c>
      <c r="J20" s="85">
        <v>1.8181000000000001E-5</v>
      </c>
      <c r="K20" s="88">
        <f t="shared" si="2"/>
        <v>3.3658485300000001</v>
      </c>
      <c r="L20" s="85" t="s">
        <v>96</v>
      </c>
    </row>
    <row r="21" spans="1:12" hidden="1" x14ac:dyDescent="0.25">
      <c r="A21" s="85">
        <v>803736000</v>
      </c>
      <c r="B21" s="85">
        <v>10419797</v>
      </c>
      <c r="C21" s="85">
        <v>85</v>
      </c>
      <c r="D21" s="85">
        <v>85</v>
      </c>
      <c r="E21" s="85">
        <f t="shared" si="0"/>
        <v>7225</v>
      </c>
      <c r="F21" s="85"/>
      <c r="G21" s="86">
        <v>3.2599999999999998E-7</v>
      </c>
      <c r="H21" s="87">
        <f t="shared" si="3"/>
        <v>4.4516115E-3</v>
      </c>
      <c r="I21" s="87">
        <f t="shared" si="1"/>
        <v>5.564514375E-4</v>
      </c>
      <c r="J21" s="85">
        <v>1.8181000000000001E-5</v>
      </c>
      <c r="K21" s="88">
        <f t="shared" si="2"/>
        <v>0.13135772500000001</v>
      </c>
      <c r="L21" s="85" t="s">
        <v>97</v>
      </c>
    </row>
    <row r="22" spans="1:12" hidden="1" x14ac:dyDescent="0.25">
      <c r="A22" s="85"/>
      <c r="B22" s="85">
        <v>10227064</v>
      </c>
      <c r="C22" s="85">
        <v>520</v>
      </c>
      <c r="D22" s="85">
        <v>372</v>
      </c>
      <c r="E22" s="85">
        <f t="shared" si="0"/>
        <v>193440</v>
      </c>
      <c r="F22" s="85"/>
      <c r="G22" s="86">
        <v>3.2599999999999998E-7</v>
      </c>
      <c r="H22" s="87">
        <f t="shared" si="3"/>
        <v>0.11918612159999999</v>
      </c>
      <c r="I22" s="87">
        <f t="shared" si="1"/>
        <v>1.4898265199999998E-2</v>
      </c>
      <c r="J22" s="85">
        <v>1.8181000000000001E-5</v>
      </c>
      <c r="K22" s="88">
        <f t="shared" si="2"/>
        <v>3.5169326400000003</v>
      </c>
      <c r="L22" s="85" t="s">
        <v>96</v>
      </c>
    </row>
    <row r="23" spans="1:12" hidden="1" x14ac:dyDescent="0.25">
      <c r="A23" s="85">
        <v>803924000</v>
      </c>
      <c r="B23" s="85">
        <v>10454751</v>
      </c>
      <c r="C23" s="85">
        <v>404</v>
      </c>
      <c r="D23" s="85">
        <v>397</v>
      </c>
      <c r="E23" s="85">
        <f t="shared" si="0"/>
        <v>160388</v>
      </c>
      <c r="F23" s="85"/>
      <c r="G23" s="86">
        <v>3.2599999999999998E-7</v>
      </c>
      <c r="H23" s="87">
        <f t="shared" si="3"/>
        <v>9.8821462319999998E-2</v>
      </c>
      <c r="I23" s="87">
        <f t="shared" si="1"/>
        <v>1.235268279E-2</v>
      </c>
      <c r="J23" s="85">
        <v>1.8181000000000001E-5</v>
      </c>
      <c r="K23" s="88">
        <f t="shared" si="2"/>
        <v>2.9160142280000003</v>
      </c>
      <c r="L23" s="85" t="s">
        <v>96</v>
      </c>
    </row>
    <row r="24" spans="1:12" hidden="1" x14ac:dyDescent="0.25">
      <c r="A24" s="85">
        <v>803761000</v>
      </c>
      <c r="B24" s="85">
        <v>10451899</v>
      </c>
      <c r="C24" s="85">
        <v>669</v>
      </c>
      <c r="D24" s="85">
        <v>454</v>
      </c>
      <c r="E24" s="85">
        <f t="shared" si="0"/>
        <v>303726</v>
      </c>
      <c r="F24" s="85"/>
      <c r="G24" s="86">
        <v>3.2599999999999998E-7</v>
      </c>
      <c r="H24" s="87">
        <f t="shared" si="3"/>
        <v>0.18713773764</v>
      </c>
      <c r="I24" s="87">
        <f t="shared" si="1"/>
        <v>2.3392217204999999E-2</v>
      </c>
      <c r="J24" s="85">
        <v>1.8181000000000001E-5</v>
      </c>
      <c r="K24" s="88">
        <f t="shared" si="2"/>
        <v>5.5220424060000006</v>
      </c>
      <c r="L24" s="85" t="s">
        <v>96</v>
      </c>
    </row>
    <row r="25" spans="1:12" hidden="1" x14ac:dyDescent="0.25">
      <c r="A25" s="85"/>
      <c r="B25" s="85">
        <v>10554264</v>
      </c>
      <c r="C25" s="85">
        <v>375</v>
      </c>
      <c r="D25" s="85">
        <v>337</v>
      </c>
      <c r="E25" s="85">
        <f t="shared" si="0"/>
        <v>126375</v>
      </c>
      <c r="F25" s="85"/>
      <c r="G25" s="86">
        <v>3.2599999999999998E-7</v>
      </c>
      <c r="H25" s="87">
        <f t="shared" si="3"/>
        <v>7.7864692499999999E-2</v>
      </c>
      <c r="I25" s="87">
        <f t="shared" si="1"/>
        <v>9.7330865624999999E-3</v>
      </c>
      <c r="J25" s="85">
        <v>1.8181000000000001E-5</v>
      </c>
      <c r="K25" s="88">
        <f t="shared" si="2"/>
        <v>2.2976238750000002</v>
      </c>
      <c r="L25" s="85" t="s">
        <v>96</v>
      </c>
    </row>
    <row r="26" spans="1:12" hidden="1" x14ac:dyDescent="0.25">
      <c r="A26" s="85">
        <v>803781000</v>
      </c>
      <c r="B26" s="85">
        <v>10657376</v>
      </c>
      <c r="C26" s="85">
        <v>550</v>
      </c>
      <c r="D26" s="85">
        <v>288</v>
      </c>
      <c r="E26" s="85">
        <f t="shared" si="0"/>
        <v>158400</v>
      </c>
      <c r="F26" s="85"/>
      <c r="G26" s="86">
        <v>3.2599999999999998E-7</v>
      </c>
      <c r="H26" s="87">
        <f t="shared" si="3"/>
        <v>9.759657599999999E-2</v>
      </c>
      <c r="I26" s="87">
        <f t="shared" si="1"/>
        <v>1.2199571999999999E-2</v>
      </c>
      <c r="J26" s="85">
        <v>1.8181000000000001E-5</v>
      </c>
      <c r="K26" s="88">
        <f t="shared" si="2"/>
        <v>2.8798704000000002</v>
      </c>
      <c r="L26" s="85" t="s">
        <v>96</v>
      </c>
    </row>
    <row r="27" spans="1:12" hidden="1" x14ac:dyDescent="0.25">
      <c r="A27" s="85"/>
      <c r="B27" s="85">
        <v>10745341</v>
      </c>
      <c r="C27" s="85">
        <v>469</v>
      </c>
      <c r="D27" s="85">
        <v>400</v>
      </c>
      <c r="E27" s="85">
        <f t="shared" si="0"/>
        <v>187600</v>
      </c>
      <c r="F27" s="85"/>
      <c r="G27" s="86">
        <v>3.2599999999999998E-7</v>
      </c>
      <c r="H27" s="87">
        <f t="shared" si="3"/>
        <v>0.115587864</v>
      </c>
      <c r="I27" s="87">
        <f t="shared" si="1"/>
        <v>1.4448483E-2</v>
      </c>
      <c r="J27" s="85">
        <v>1.8181000000000001E-5</v>
      </c>
      <c r="K27" s="88">
        <f t="shared" si="2"/>
        <v>3.4107556000000003</v>
      </c>
      <c r="L27" s="85" t="s">
        <v>96</v>
      </c>
    </row>
    <row r="28" spans="1:12" hidden="1" x14ac:dyDescent="0.25">
      <c r="A28" s="85">
        <v>803840000</v>
      </c>
      <c r="B28" s="85">
        <v>11031883</v>
      </c>
      <c r="C28" s="85">
        <v>564</v>
      </c>
      <c r="D28" s="85">
        <v>440</v>
      </c>
      <c r="E28" s="85">
        <f t="shared" si="0"/>
        <v>248160</v>
      </c>
      <c r="F28" s="85"/>
      <c r="G28" s="86">
        <v>3.2599999999999998E-7</v>
      </c>
      <c r="H28" s="87">
        <f t="shared" si="3"/>
        <v>0.15290130239999999</v>
      </c>
      <c r="I28" s="87">
        <f t="shared" si="1"/>
        <v>1.9112662799999999E-2</v>
      </c>
      <c r="J28" s="85">
        <v>1.8181000000000001E-5</v>
      </c>
      <c r="K28" s="88">
        <f t="shared" si="2"/>
        <v>4.5117969599999999</v>
      </c>
      <c r="L28" s="85" t="s">
        <v>96</v>
      </c>
    </row>
    <row r="29" spans="1:12" hidden="1" x14ac:dyDescent="0.25">
      <c r="A29" s="85"/>
      <c r="B29" s="85">
        <v>11143262</v>
      </c>
      <c r="C29" s="85">
        <v>465</v>
      </c>
      <c r="D29" s="85">
        <v>340</v>
      </c>
      <c r="E29" s="85">
        <f t="shared" si="0"/>
        <v>158100</v>
      </c>
      <c r="F29" s="85"/>
      <c r="G29" s="86">
        <v>3.2599999999999998E-7</v>
      </c>
      <c r="H29" s="87">
        <f t="shared" si="3"/>
        <v>9.7411734E-2</v>
      </c>
      <c r="I29" s="87">
        <f t="shared" si="1"/>
        <v>1.217646675E-2</v>
      </c>
      <c r="J29" s="85">
        <v>1.8181000000000001E-5</v>
      </c>
      <c r="K29" s="88">
        <f t="shared" si="2"/>
        <v>2.8744161000000004</v>
      </c>
      <c r="L29" s="85" t="s">
        <v>96</v>
      </c>
    </row>
    <row r="30" spans="1:12" hidden="1" x14ac:dyDescent="0.25">
      <c r="A30" s="85"/>
      <c r="B30" s="85">
        <v>11202216</v>
      </c>
      <c r="C30" s="85">
        <v>544</v>
      </c>
      <c r="D30" s="85">
        <v>368</v>
      </c>
      <c r="E30" s="85">
        <f t="shared" si="0"/>
        <v>200192</v>
      </c>
      <c r="F30" s="85"/>
      <c r="G30" s="86">
        <v>3.2599999999999998E-7</v>
      </c>
      <c r="H30" s="87">
        <f t="shared" si="3"/>
        <v>0.12334629887999998</v>
      </c>
      <c r="I30" s="87">
        <f t="shared" si="1"/>
        <v>1.5418287359999998E-2</v>
      </c>
      <c r="J30" s="85">
        <v>1.8181000000000001E-5</v>
      </c>
      <c r="K30" s="88">
        <f t="shared" si="2"/>
        <v>3.6396907520000004</v>
      </c>
      <c r="L30" s="85" t="s">
        <v>96</v>
      </c>
    </row>
    <row r="31" spans="1:12" hidden="1" x14ac:dyDescent="0.25">
      <c r="A31" s="85"/>
      <c r="B31" s="85">
        <v>11254144</v>
      </c>
      <c r="C31" s="85">
        <v>487</v>
      </c>
      <c r="D31" s="85">
        <v>270</v>
      </c>
      <c r="E31" s="85">
        <f t="shared" si="0"/>
        <v>131490</v>
      </c>
      <c r="F31" s="85"/>
      <c r="G31" s="86">
        <v>3.2599999999999998E-7</v>
      </c>
      <c r="H31" s="87">
        <f t="shared" si="3"/>
        <v>8.1016248599999993E-2</v>
      </c>
      <c r="I31" s="87">
        <f t="shared" si="1"/>
        <v>1.0127031074999999E-2</v>
      </c>
      <c r="J31" s="85">
        <v>1.8181000000000001E-5</v>
      </c>
      <c r="K31" s="88">
        <f t="shared" si="2"/>
        <v>2.3906196900000003</v>
      </c>
      <c r="L31" s="85" t="s">
        <v>96</v>
      </c>
    </row>
    <row r="32" spans="1:12" hidden="1" x14ac:dyDescent="0.25">
      <c r="A32" s="85"/>
      <c r="B32" s="85">
        <v>11145112</v>
      </c>
      <c r="C32" s="85">
        <v>610</v>
      </c>
      <c r="D32" s="85">
        <v>80</v>
      </c>
      <c r="E32" s="85">
        <f t="shared" si="0"/>
        <v>48800</v>
      </c>
      <c r="F32" s="85"/>
      <c r="G32" s="86">
        <v>3.2599999999999998E-7</v>
      </c>
      <c r="H32" s="88">
        <f t="shared" ref="H32:H38" si="4">E32*G32*1.5</f>
        <v>2.3863200000000001E-2</v>
      </c>
      <c r="I32" s="87">
        <f t="shared" si="1"/>
        <v>2.9829000000000001E-3</v>
      </c>
      <c r="J32" s="85">
        <v>1.8181000000000001E-5</v>
      </c>
      <c r="K32" s="88">
        <f t="shared" si="2"/>
        <v>0.88723280000000004</v>
      </c>
      <c r="L32" s="85" t="s">
        <v>98</v>
      </c>
    </row>
    <row r="33" spans="1:12" hidden="1" x14ac:dyDescent="0.25">
      <c r="A33" s="85"/>
      <c r="B33" s="85">
        <v>11145113</v>
      </c>
      <c r="C33" s="85" t="s">
        <v>99</v>
      </c>
      <c r="D33" s="85" t="s">
        <v>99</v>
      </c>
      <c r="E33" s="85">
        <v>52363</v>
      </c>
      <c r="F33" s="85"/>
      <c r="G33" s="86">
        <v>3.2599999999999998E-7</v>
      </c>
      <c r="H33" s="88">
        <f t="shared" si="4"/>
        <v>2.5605506999999996E-2</v>
      </c>
      <c r="I33" s="87">
        <f t="shared" si="1"/>
        <v>3.2006883749999995E-3</v>
      </c>
      <c r="J33" s="85">
        <v>1.8181000000000001E-5</v>
      </c>
      <c r="K33" s="88">
        <f t="shared" si="2"/>
        <v>0.95201170300000004</v>
      </c>
      <c r="L33" s="85" t="s">
        <v>98</v>
      </c>
    </row>
    <row r="34" spans="1:12" hidden="1" x14ac:dyDescent="0.25">
      <c r="A34" s="85"/>
      <c r="B34" s="85">
        <v>11269282</v>
      </c>
      <c r="C34" s="85" t="s">
        <v>99</v>
      </c>
      <c r="D34" s="85" t="s">
        <v>99</v>
      </c>
      <c r="E34" s="85">
        <v>52363</v>
      </c>
      <c r="F34" s="85"/>
      <c r="G34" s="86">
        <v>3.2599999999999998E-7</v>
      </c>
      <c r="H34" s="88">
        <f t="shared" si="4"/>
        <v>2.5605506999999996E-2</v>
      </c>
      <c r="I34" s="87">
        <f t="shared" si="1"/>
        <v>3.2006883749999995E-3</v>
      </c>
      <c r="J34" s="85">
        <v>1.8181000000000001E-5</v>
      </c>
      <c r="K34" s="88">
        <f t="shared" si="2"/>
        <v>0.95201170300000004</v>
      </c>
      <c r="L34" s="85" t="s">
        <v>98</v>
      </c>
    </row>
    <row r="35" spans="1:12" hidden="1" x14ac:dyDescent="0.25">
      <c r="A35" s="85"/>
      <c r="B35" s="85">
        <v>11270480</v>
      </c>
      <c r="C35" s="85">
        <v>610</v>
      </c>
      <c r="D35" s="85">
        <v>80</v>
      </c>
      <c r="E35" s="85">
        <f>PRODUCT(C35:D35)</f>
        <v>48800</v>
      </c>
      <c r="F35" s="85"/>
      <c r="G35" s="86">
        <v>3.2599999999999998E-7</v>
      </c>
      <c r="H35" s="88">
        <f t="shared" si="4"/>
        <v>2.3863200000000001E-2</v>
      </c>
      <c r="I35" s="87">
        <f t="shared" si="1"/>
        <v>2.9829000000000001E-3</v>
      </c>
      <c r="J35" s="85">
        <v>1.8181000000000001E-5</v>
      </c>
      <c r="K35" s="88">
        <f t="shared" si="2"/>
        <v>0.88723280000000004</v>
      </c>
      <c r="L35" s="85" t="s">
        <v>98</v>
      </c>
    </row>
    <row r="36" spans="1:12" hidden="1" x14ac:dyDescent="0.25">
      <c r="A36" s="85"/>
      <c r="B36" s="85">
        <v>11272315</v>
      </c>
      <c r="C36" s="85" t="s">
        <v>99</v>
      </c>
      <c r="D36" s="85" t="s">
        <v>99</v>
      </c>
      <c r="E36" s="85">
        <v>24566</v>
      </c>
      <c r="F36" s="85"/>
      <c r="G36" s="86">
        <v>3.2599999999999998E-7</v>
      </c>
      <c r="H36" s="88">
        <f t="shared" si="4"/>
        <v>1.2012774E-2</v>
      </c>
      <c r="I36" s="87">
        <f t="shared" si="1"/>
        <v>1.50159675E-3</v>
      </c>
      <c r="J36" s="85">
        <v>1.8181000000000001E-5</v>
      </c>
      <c r="K36" s="88">
        <f t="shared" si="2"/>
        <v>0.44663444600000002</v>
      </c>
      <c r="L36" s="85" t="s">
        <v>98</v>
      </c>
    </row>
    <row r="37" spans="1:12" hidden="1" x14ac:dyDescent="0.25">
      <c r="A37" s="85"/>
      <c r="B37" s="85">
        <v>11274397</v>
      </c>
      <c r="C37" s="85" t="s">
        <v>99</v>
      </c>
      <c r="D37" s="85" t="s">
        <v>99</v>
      </c>
      <c r="E37" s="85">
        <v>46373</v>
      </c>
      <c r="F37" s="85"/>
      <c r="G37" s="86">
        <v>3.2599999999999998E-7</v>
      </c>
      <c r="H37" s="88">
        <f t="shared" si="4"/>
        <v>2.2676397000000001E-2</v>
      </c>
      <c r="I37" s="87">
        <f t="shared" si="1"/>
        <v>2.8345496250000001E-3</v>
      </c>
      <c r="J37" s="85">
        <v>1.8181000000000001E-5</v>
      </c>
      <c r="K37" s="88">
        <f t="shared" si="2"/>
        <v>0.84310751300000009</v>
      </c>
      <c r="L37" s="85" t="s">
        <v>98</v>
      </c>
    </row>
    <row r="38" spans="1:12" hidden="1" x14ac:dyDescent="0.25">
      <c r="A38" s="85"/>
      <c r="B38" s="85">
        <v>11274398</v>
      </c>
      <c r="C38" s="85" t="s">
        <v>99</v>
      </c>
      <c r="D38" s="85" t="s">
        <v>99</v>
      </c>
      <c r="E38" s="85">
        <v>46373</v>
      </c>
      <c r="F38" s="85"/>
      <c r="G38" s="86">
        <v>3.2599999999999998E-7</v>
      </c>
      <c r="H38" s="88">
        <f t="shared" si="4"/>
        <v>2.2676397000000001E-2</v>
      </c>
      <c r="I38" s="87">
        <f t="shared" si="1"/>
        <v>2.8345496250000001E-3</v>
      </c>
      <c r="J38" s="85">
        <v>1.8181000000000001E-5</v>
      </c>
      <c r="K38" s="88">
        <f t="shared" si="2"/>
        <v>0.84310751300000009</v>
      </c>
      <c r="L38" s="85" t="s">
        <v>98</v>
      </c>
    </row>
    <row r="39" spans="1:12" hidden="1" x14ac:dyDescent="0.25">
      <c r="A39" s="85"/>
      <c r="B39" s="85">
        <v>17284870</v>
      </c>
      <c r="C39" s="85">
        <v>310</v>
      </c>
      <c r="D39" s="85">
        <v>125</v>
      </c>
      <c r="E39" s="85">
        <f t="shared" ref="E39:E92" si="5">PRODUCT(C39:D39)</f>
        <v>38750</v>
      </c>
      <c r="F39" s="85"/>
      <c r="G39" s="86">
        <v>3.2599999999999998E-7</v>
      </c>
      <c r="H39" s="87">
        <f>E39*G39*1.89</f>
        <v>2.3875424999999999E-2</v>
      </c>
      <c r="I39" s="87">
        <f t="shared" si="1"/>
        <v>2.9844281249999998E-3</v>
      </c>
      <c r="J39" s="85">
        <v>1.8181000000000001E-5</v>
      </c>
      <c r="K39" s="88">
        <f t="shared" si="2"/>
        <v>0.70451375000000005</v>
      </c>
      <c r="L39" s="85" t="s">
        <v>100</v>
      </c>
    </row>
    <row r="40" spans="1:12" hidden="1" x14ac:dyDescent="0.25">
      <c r="A40" s="85">
        <v>803764000</v>
      </c>
      <c r="B40" s="85">
        <v>11130013</v>
      </c>
      <c r="C40" s="85">
        <v>627</v>
      </c>
      <c r="D40" s="85">
        <v>570</v>
      </c>
      <c r="E40" s="85">
        <f t="shared" si="5"/>
        <v>357390</v>
      </c>
      <c r="F40" s="85"/>
      <c r="G40" s="86">
        <v>3.2599999999999998E-7</v>
      </c>
      <c r="H40" s="88">
        <f t="shared" ref="H40:H48" si="6">E40*G40</f>
        <v>0.11650914</v>
      </c>
      <c r="I40" s="87">
        <f t="shared" si="1"/>
        <v>1.45636425E-2</v>
      </c>
      <c r="J40" s="85">
        <v>1.8181000000000001E-5</v>
      </c>
      <c r="K40" s="88">
        <f t="shared" si="2"/>
        <v>6.4977075900000001</v>
      </c>
      <c r="L40" s="85" t="s">
        <v>96</v>
      </c>
    </row>
    <row r="41" spans="1:12" hidden="1" x14ac:dyDescent="0.25">
      <c r="A41" s="85">
        <v>803845000</v>
      </c>
      <c r="B41" s="85">
        <v>11390746</v>
      </c>
      <c r="C41" s="85">
        <v>512</v>
      </c>
      <c r="D41" s="85">
        <v>400</v>
      </c>
      <c r="E41" s="85">
        <f t="shared" si="5"/>
        <v>204800</v>
      </c>
      <c r="F41" s="85"/>
      <c r="G41" s="86">
        <v>3.2599999999999998E-7</v>
      </c>
      <c r="H41" s="88">
        <f t="shared" si="6"/>
        <v>6.6764799999999999E-2</v>
      </c>
      <c r="I41" s="87">
        <f t="shared" si="1"/>
        <v>8.3455999999999999E-3</v>
      </c>
      <c r="J41" s="85">
        <v>1.8181000000000001E-5</v>
      </c>
      <c r="K41" s="88">
        <f t="shared" si="2"/>
        <v>3.7234688</v>
      </c>
      <c r="L41" s="85" t="s">
        <v>96</v>
      </c>
    </row>
    <row r="42" spans="1:12" hidden="1" x14ac:dyDescent="0.25">
      <c r="A42" s="85">
        <v>803859000</v>
      </c>
      <c r="B42" s="85">
        <v>11411471</v>
      </c>
      <c r="C42" s="85">
        <v>511</v>
      </c>
      <c r="D42" s="85">
        <v>385</v>
      </c>
      <c r="E42" s="85">
        <f t="shared" si="5"/>
        <v>196735</v>
      </c>
      <c r="F42" s="85"/>
      <c r="G42" s="86">
        <v>3.2599999999999998E-7</v>
      </c>
      <c r="H42" s="88">
        <f t="shared" si="6"/>
        <v>6.4135609999999996E-2</v>
      </c>
      <c r="I42" s="87">
        <f t="shared" si="1"/>
        <v>8.0169512499999995E-3</v>
      </c>
      <c r="J42" s="85">
        <v>1.8181000000000001E-5</v>
      </c>
      <c r="K42" s="88">
        <f t="shared" si="2"/>
        <v>3.5768390350000003</v>
      </c>
      <c r="L42" s="85" t="s">
        <v>96</v>
      </c>
    </row>
    <row r="43" spans="1:12" hidden="1" x14ac:dyDescent="0.25">
      <c r="A43" s="85">
        <v>803866000</v>
      </c>
      <c r="B43" s="85">
        <v>11429641</v>
      </c>
      <c r="C43" s="85">
        <v>581</v>
      </c>
      <c r="D43" s="85">
        <v>325</v>
      </c>
      <c r="E43" s="85">
        <f t="shared" si="5"/>
        <v>188825</v>
      </c>
      <c r="F43" s="85"/>
      <c r="G43" s="86">
        <v>3.2599999999999998E-7</v>
      </c>
      <c r="H43" s="88">
        <f t="shared" si="6"/>
        <v>6.1556949999999999E-2</v>
      </c>
      <c r="I43" s="87">
        <f t="shared" si="1"/>
        <v>7.6946187499999999E-3</v>
      </c>
      <c r="J43" s="85">
        <v>1.8181000000000001E-5</v>
      </c>
      <c r="K43" s="88">
        <f t="shared" si="2"/>
        <v>3.4330273250000003</v>
      </c>
      <c r="L43" s="85" t="s">
        <v>96</v>
      </c>
    </row>
    <row r="44" spans="1:12" hidden="1" x14ac:dyDescent="0.25">
      <c r="A44" s="85">
        <v>803508000</v>
      </c>
      <c r="B44" s="85">
        <v>10628586</v>
      </c>
      <c r="C44" s="85">
        <v>446</v>
      </c>
      <c r="D44" s="85">
        <v>143</v>
      </c>
      <c r="E44" s="85">
        <f t="shared" si="5"/>
        <v>63778</v>
      </c>
      <c r="F44" s="85"/>
      <c r="G44" s="86">
        <v>3.2599999999999998E-7</v>
      </c>
      <c r="H44" s="88">
        <f t="shared" si="6"/>
        <v>2.0791627999999999E-2</v>
      </c>
      <c r="I44" s="87">
        <f t="shared" si="1"/>
        <v>2.5989534999999999E-3</v>
      </c>
      <c r="J44" s="85">
        <v>1.8181000000000001E-5</v>
      </c>
      <c r="K44" s="88">
        <f t="shared" si="2"/>
        <v>1.1595478180000001</v>
      </c>
      <c r="L44" s="85" t="s">
        <v>97</v>
      </c>
    </row>
    <row r="45" spans="1:12" hidden="1" x14ac:dyDescent="0.25">
      <c r="A45" s="85">
        <v>803644000</v>
      </c>
      <c r="B45" s="85">
        <v>10899633</v>
      </c>
      <c r="C45" s="85">
        <v>469</v>
      </c>
      <c r="D45" s="85">
        <v>400</v>
      </c>
      <c r="E45" s="85">
        <f t="shared" si="5"/>
        <v>187600</v>
      </c>
      <c r="F45" s="85"/>
      <c r="G45" s="86">
        <v>3.2599999999999998E-7</v>
      </c>
      <c r="H45" s="88">
        <f t="shared" si="6"/>
        <v>6.1157599999999999E-2</v>
      </c>
      <c r="I45" s="87">
        <f t="shared" si="1"/>
        <v>7.6446999999999999E-3</v>
      </c>
      <c r="J45" s="85">
        <v>1.8181000000000001E-5</v>
      </c>
      <c r="K45" s="88">
        <f t="shared" si="2"/>
        <v>3.4107556000000003</v>
      </c>
      <c r="L45" s="85" t="s">
        <v>96</v>
      </c>
    </row>
    <row r="46" spans="1:12" hidden="1" x14ac:dyDescent="0.25">
      <c r="A46" s="85">
        <v>802650000</v>
      </c>
      <c r="B46" s="85">
        <v>10983474</v>
      </c>
      <c r="C46" s="85">
        <v>1040</v>
      </c>
      <c r="D46" s="85">
        <v>184</v>
      </c>
      <c r="E46" s="85">
        <f t="shared" si="5"/>
        <v>191360</v>
      </c>
      <c r="F46" s="85"/>
      <c r="G46" s="86">
        <v>3.2599999999999998E-7</v>
      </c>
      <c r="H46" s="88">
        <f t="shared" si="6"/>
        <v>6.2383359999999999E-2</v>
      </c>
      <c r="I46" s="87">
        <f t="shared" si="1"/>
        <v>7.7979199999999999E-3</v>
      </c>
      <c r="J46" s="85">
        <v>1.8181000000000001E-5</v>
      </c>
      <c r="K46" s="88">
        <f t="shared" si="2"/>
        <v>3.4791161600000002</v>
      </c>
      <c r="L46" s="85"/>
    </row>
    <row r="47" spans="1:12" hidden="1" x14ac:dyDescent="0.25">
      <c r="A47" s="85">
        <v>802651000</v>
      </c>
      <c r="B47" s="85">
        <v>10983475</v>
      </c>
      <c r="C47" s="85">
        <v>1040</v>
      </c>
      <c r="D47" s="85">
        <v>184</v>
      </c>
      <c r="E47" s="85">
        <f t="shared" si="5"/>
        <v>191360</v>
      </c>
      <c r="F47" s="85"/>
      <c r="G47" s="86">
        <v>3.2599999999999998E-7</v>
      </c>
      <c r="H47" s="88">
        <f t="shared" si="6"/>
        <v>6.2383359999999999E-2</v>
      </c>
      <c r="I47" s="87">
        <f t="shared" si="1"/>
        <v>7.7979199999999999E-3</v>
      </c>
      <c r="J47" s="85">
        <v>1.8181000000000001E-5</v>
      </c>
      <c r="K47" s="88">
        <f t="shared" si="2"/>
        <v>3.4791161600000002</v>
      </c>
      <c r="L47" s="85"/>
    </row>
    <row r="48" spans="1:12" hidden="1" x14ac:dyDescent="0.25">
      <c r="A48" s="85">
        <v>803876000</v>
      </c>
      <c r="B48" s="85">
        <v>11442427</v>
      </c>
      <c r="C48" s="85">
        <v>412</v>
      </c>
      <c r="D48" s="85">
        <v>268</v>
      </c>
      <c r="E48" s="85">
        <f t="shared" si="5"/>
        <v>110416</v>
      </c>
      <c r="F48" s="85"/>
      <c r="G48" s="86">
        <v>3.2599999999999998E-7</v>
      </c>
      <c r="H48" s="88">
        <f t="shared" si="6"/>
        <v>3.5995616000000001E-2</v>
      </c>
      <c r="I48" s="87">
        <f t="shared" si="1"/>
        <v>4.4994520000000001E-3</v>
      </c>
      <c r="J48" s="85">
        <v>1.8181000000000001E-5</v>
      </c>
      <c r="K48" s="88">
        <f t="shared" si="2"/>
        <v>2.0074732960000001</v>
      </c>
      <c r="L48" s="85"/>
    </row>
    <row r="49" spans="1:12" hidden="1" x14ac:dyDescent="0.25">
      <c r="A49" s="85">
        <v>803898000</v>
      </c>
      <c r="B49" s="85">
        <v>11435582</v>
      </c>
      <c r="C49" s="85">
        <v>504</v>
      </c>
      <c r="D49" s="85">
        <v>328</v>
      </c>
      <c r="E49" s="85">
        <f t="shared" si="5"/>
        <v>165312</v>
      </c>
      <c r="F49" s="85"/>
      <c r="G49" s="86">
        <v>3.2599999999999998E-7</v>
      </c>
      <c r="H49" s="88">
        <f>E49*G49</f>
        <v>5.3891711999999994E-2</v>
      </c>
      <c r="I49" s="87">
        <f t="shared" si="1"/>
        <v>6.7364639999999993E-3</v>
      </c>
      <c r="J49" s="85">
        <v>1.8181000000000001E-5</v>
      </c>
      <c r="K49" s="88">
        <f t="shared" si="2"/>
        <v>3.0055374720000003</v>
      </c>
      <c r="L49" s="85"/>
    </row>
    <row r="50" spans="1:12" hidden="1" x14ac:dyDescent="0.25">
      <c r="A50" s="85">
        <v>803963000</v>
      </c>
      <c r="B50" s="85">
        <v>10413297</v>
      </c>
      <c r="C50" s="85">
        <v>365</v>
      </c>
      <c r="D50" s="85">
        <v>810</v>
      </c>
      <c r="E50" s="85">
        <f t="shared" si="5"/>
        <v>295650</v>
      </c>
      <c r="F50" s="85"/>
      <c r="G50" s="86">
        <v>3.2599999999999998E-7</v>
      </c>
      <c r="H50" s="88">
        <f>E50*G50</f>
        <v>9.6381899999999993E-2</v>
      </c>
      <c r="I50" s="87">
        <f t="shared" si="1"/>
        <v>1.2047737499999999E-2</v>
      </c>
      <c r="J50" s="85">
        <v>1.8181000000000001E-5</v>
      </c>
      <c r="K50" s="88">
        <f t="shared" si="2"/>
        <v>5.3752126499999999</v>
      </c>
      <c r="L50" s="85"/>
    </row>
    <row r="51" spans="1:12" hidden="1" x14ac:dyDescent="0.25">
      <c r="A51" s="85">
        <v>803974000</v>
      </c>
      <c r="B51" s="85">
        <v>11032810</v>
      </c>
      <c r="C51" s="85">
        <v>303</v>
      </c>
      <c r="D51" s="85">
        <v>346</v>
      </c>
      <c r="E51" s="85">
        <f t="shared" si="5"/>
        <v>104838</v>
      </c>
      <c r="F51" s="85"/>
      <c r="G51" s="86">
        <v>3.2599999999999998E-7</v>
      </c>
      <c r="H51" s="88">
        <f t="shared" ref="H51:H93" si="7">E51*G51</f>
        <v>3.4177187999999997E-2</v>
      </c>
      <c r="I51" s="87">
        <f t="shared" si="1"/>
        <v>4.2721484999999997E-3</v>
      </c>
      <c r="J51" s="85">
        <v>1.8181000000000001E-5</v>
      </c>
      <c r="K51" s="88">
        <f t="shared" si="2"/>
        <v>1.9060596780000001</v>
      </c>
      <c r="L51" s="85" t="s">
        <v>97</v>
      </c>
    </row>
    <row r="52" spans="1:12" hidden="1" x14ac:dyDescent="0.25">
      <c r="A52" s="85"/>
      <c r="B52" s="85">
        <v>11662158</v>
      </c>
      <c r="C52" s="85">
        <v>169</v>
      </c>
      <c r="D52" s="85">
        <v>240</v>
      </c>
      <c r="E52" s="85">
        <f t="shared" si="5"/>
        <v>40560</v>
      </c>
      <c r="F52" s="85"/>
      <c r="G52" s="86">
        <v>3.2599999999999998E-7</v>
      </c>
      <c r="H52" s="88">
        <f t="shared" si="7"/>
        <v>1.322256E-2</v>
      </c>
      <c r="I52" s="87">
        <f t="shared" si="1"/>
        <v>1.6528199999999999E-3</v>
      </c>
      <c r="J52" s="85">
        <v>1.8181000000000001E-5</v>
      </c>
      <c r="K52" s="88">
        <f t="shared" si="2"/>
        <v>0.73742136000000003</v>
      </c>
      <c r="L52" s="85" t="s">
        <v>97</v>
      </c>
    </row>
    <row r="53" spans="1:12" hidden="1" x14ac:dyDescent="0.25">
      <c r="A53" s="85"/>
      <c r="B53" s="85">
        <v>33330814</v>
      </c>
      <c r="C53" s="85">
        <v>732</v>
      </c>
      <c r="D53" s="85">
        <v>1074</v>
      </c>
      <c r="E53" s="85">
        <f t="shared" si="5"/>
        <v>786168</v>
      </c>
      <c r="F53" s="85"/>
      <c r="G53" s="86">
        <v>3.2599999999999998E-7</v>
      </c>
      <c r="H53" s="88">
        <f t="shared" si="7"/>
        <v>0.256290768</v>
      </c>
      <c r="I53" s="87">
        <f t="shared" si="1"/>
        <v>3.2036346E-2</v>
      </c>
      <c r="J53" s="85">
        <v>1.8181000000000001E-5</v>
      </c>
      <c r="K53" s="88">
        <f t="shared" si="2"/>
        <v>14.293320408000001</v>
      </c>
      <c r="L53" s="85" t="s">
        <v>101</v>
      </c>
    </row>
    <row r="54" spans="1:12" hidden="1" x14ac:dyDescent="0.25">
      <c r="A54" s="85"/>
      <c r="B54" s="85">
        <v>33330815</v>
      </c>
      <c r="C54" s="85">
        <v>729</v>
      </c>
      <c r="D54" s="85">
        <v>1075</v>
      </c>
      <c r="E54" s="85">
        <f t="shared" si="5"/>
        <v>783675</v>
      </c>
      <c r="F54" s="85"/>
      <c r="G54" s="86">
        <v>3.2599999999999998E-7</v>
      </c>
      <c r="H54" s="88">
        <f t="shared" si="7"/>
        <v>0.25547805000000001</v>
      </c>
      <c r="I54" s="87">
        <f t="shared" si="1"/>
        <v>3.1934756250000002E-2</v>
      </c>
      <c r="J54" s="85">
        <v>1.8181000000000001E-5</v>
      </c>
      <c r="K54" s="88">
        <f t="shared" si="2"/>
        <v>14.247995175000002</v>
      </c>
      <c r="L54" s="85" t="s">
        <v>101</v>
      </c>
    </row>
    <row r="55" spans="1:12" hidden="1" x14ac:dyDescent="0.25">
      <c r="A55" s="90"/>
      <c r="B55" s="85">
        <v>11685185</v>
      </c>
      <c r="C55" s="85">
        <v>362</v>
      </c>
      <c r="D55" s="85">
        <v>569</v>
      </c>
      <c r="E55" s="85">
        <f t="shared" si="5"/>
        <v>205978</v>
      </c>
      <c r="F55" s="85"/>
      <c r="G55" s="86">
        <v>3.2599999999999998E-7</v>
      </c>
      <c r="H55" s="88">
        <f t="shared" si="7"/>
        <v>6.7148827999999994E-2</v>
      </c>
      <c r="I55" s="85"/>
      <c r="J55" s="85">
        <v>1.8181000000000001E-5</v>
      </c>
      <c r="K55" s="88">
        <f t="shared" si="2"/>
        <v>3.7448860180000003</v>
      </c>
      <c r="L55" s="85" t="s">
        <v>96</v>
      </c>
    </row>
    <row r="56" spans="1:12" hidden="1" x14ac:dyDescent="0.25">
      <c r="A56" s="90"/>
      <c r="B56" s="85">
        <v>11701780</v>
      </c>
      <c r="C56" s="85">
        <v>271</v>
      </c>
      <c r="D56" s="85">
        <v>150</v>
      </c>
      <c r="E56" s="85">
        <f t="shared" si="5"/>
        <v>40650</v>
      </c>
      <c r="F56" s="85"/>
      <c r="G56" s="86">
        <v>3.2599999999999998E-7</v>
      </c>
      <c r="H56" s="88">
        <f t="shared" si="7"/>
        <v>1.3251899999999999E-2</v>
      </c>
      <c r="I56" s="85"/>
      <c r="J56" s="85">
        <v>1.8181000000000001E-5</v>
      </c>
      <c r="K56" s="88">
        <f t="shared" si="2"/>
        <v>0.73905765000000001</v>
      </c>
      <c r="L56" s="85" t="s">
        <v>96</v>
      </c>
    </row>
    <row r="57" spans="1:12" hidden="1" x14ac:dyDescent="0.25">
      <c r="A57" s="90"/>
      <c r="B57" s="85">
        <v>11701759</v>
      </c>
      <c r="C57" s="85">
        <v>271</v>
      </c>
      <c r="D57" s="85">
        <v>150</v>
      </c>
      <c r="E57" s="85">
        <f t="shared" si="5"/>
        <v>40650</v>
      </c>
      <c r="F57" s="85"/>
      <c r="G57" s="86">
        <v>3.2599999999999998E-7</v>
      </c>
      <c r="H57" s="88">
        <f t="shared" si="7"/>
        <v>1.3251899999999999E-2</v>
      </c>
      <c r="I57" s="85"/>
      <c r="J57" s="85">
        <v>1.8181000000000001E-5</v>
      </c>
      <c r="K57" s="88">
        <f t="shared" si="2"/>
        <v>0.73905765000000001</v>
      </c>
      <c r="L57" s="85" t="s">
        <v>96</v>
      </c>
    </row>
    <row r="58" spans="1:12" hidden="1" x14ac:dyDescent="0.25">
      <c r="A58" s="90"/>
      <c r="B58" s="85">
        <v>11701758</v>
      </c>
      <c r="C58" s="85">
        <v>271</v>
      </c>
      <c r="D58" s="85">
        <v>150</v>
      </c>
      <c r="E58" s="85">
        <f t="shared" si="5"/>
        <v>40650</v>
      </c>
      <c r="F58" s="85"/>
      <c r="G58" s="86">
        <v>3.2599999999999998E-7</v>
      </c>
      <c r="H58" s="88">
        <f t="shared" si="7"/>
        <v>1.3251899999999999E-2</v>
      </c>
      <c r="I58" s="85"/>
      <c r="J58" s="85">
        <v>1.8181000000000001E-5</v>
      </c>
      <c r="K58" s="88">
        <f t="shared" si="2"/>
        <v>0.73905765000000001</v>
      </c>
      <c r="L58" s="85" t="s">
        <v>96</v>
      </c>
    </row>
    <row r="59" spans="1:12" hidden="1" x14ac:dyDescent="0.25">
      <c r="A59" s="90"/>
      <c r="B59" s="85">
        <v>11728569</v>
      </c>
      <c r="C59" s="85">
        <v>380</v>
      </c>
      <c r="D59" s="85">
        <v>491</v>
      </c>
      <c r="E59" s="85">
        <f t="shared" si="5"/>
        <v>186580</v>
      </c>
      <c r="F59" s="85"/>
      <c r="G59" s="86">
        <v>3.2599999999999998E-7</v>
      </c>
      <c r="H59" s="88">
        <f t="shared" si="7"/>
        <v>6.0825079999999997E-2</v>
      </c>
      <c r="I59" s="85"/>
      <c r="J59" s="85">
        <v>1.8181000000000001E-5</v>
      </c>
      <c r="K59" s="88">
        <f t="shared" si="2"/>
        <v>3.3922109800000002</v>
      </c>
      <c r="L59" s="85" t="s">
        <v>96</v>
      </c>
    </row>
    <row r="60" spans="1:12" hidden="1" x14ac:dyDescent="0.25">
      <c r="A60" s="90"/>
      <c r="B60" s="85">
        <v>11739684</v>
      </c>
      <c r="C60" s="85">
        <v>445</v>
      </c>
      <c r="D60" s="85">
        <v>331</v>
      </c>
      <c r="E60" s="85">
        <f t="shared" si="5"/>
        <v>147295</v>
      </c>
      <c r="F60" s="85"/>
      <c r="G60" s="86">
        <v>3.2599999999999998E-7</v>
      </c>
      <c r="H60" s="88">
        <f t="shared" si="7"/>
        <v>4.8018169999999999E-2</v>
      </c>
      <c r="I60" s="85"/>
      <c r="J60" s="85">
        <v>1.8181000000000001E-5</v>
      </c>
      <c r="K60" s="88">
        <f t="shared" si="2"/>
        <v>2.677970395</v>
      </c>
      <c r="L60" s="85" t="s">
        <v>96</v>
      </c>
    </row>
    <row r="61" spans="1:12" hidden="1" x14ac:dyDescent="0.25">
      <c r="A61" s="90"/>
      <c r="B61" s="85">
        <v>11809613</v>
      </c>
      <c r="C61" s="85">
        <v>369</v>
      </c>
      <c r="D61" s="85">
        <v>370</v>
      </c>
      <c r="E61" s="85">
        <f t="shared" si="5"/>
        <v>136530</v>
      </c>
      <c r="F61" s="85"/>
      <c r="G61" s="86">
        <v>3.2599999999999998E-7</v>
      </c>
      <c r="H61" s="88">
        <f t="shared" si="7"/>
        <v>4.4508779999999998E-2</v>
      </c>
      <c r="I61" s="85"/>
      <c r="J61" s="85">
        <v>1.8181000000000001E-5</v>
      </c>
      <c r="K61" s="88">
        <f t="shared" si="2"/>
        <v>2.4822519300000003</v>
      </c>
      <c r="L61" s="85" t="s">
        <v>96</v>
      </c>
    </row>
    <row r="62" spans="1:12" hidden="1" x14ac:dyDescent="0.25">
      <c r="A62" s="90"/>
      <c r="B62" s="85">
        <v>11786425</v>
      </c>
      <c r="C62" s="85">
        <v>50</v>
      </c>
      <c r="D62" s="85">
        <v>531</v>
      </c>
      <c r="E62" s="85">
        <f t="shared" si="5"/>
        <v>26550</v>
      </c>
      <c r="F62" s="85"/>
      <c r="G62" s="86">
        <v>3.2599999999999998E-7</v>
      </c>
      <c r="H62" s="88">
        <f t="shared" si="7"/>
        <v>8.6552999999999995E-3</v>
      </c>
      <c r="I62" s="85"/>
      <c r="J62" s="85">
        <v>1.8181000000000001E-5</v>
      </c>
      <c r="K62" s="88">
        <f t="shared" si="2"/>
        <v>0.48270555000000004</v>
      </c>
      <c r="L62" s="85" t="s">
        <v>98</v>
      </c>
    </row>
    <row r="63" spans="1:12" hidden="1" x14ac:dyDescent="0.25">
      <c r="A63" s="90"/>
      <c r="B63" s="85">
        <v>11750416</v>
      </c>
      <c r="C63" s="85">
        <v>304</v>
      </c>
      <c r="D63" s="85">
        <v>726</v>
      </c>
      <c r="E63" s="85">
        <f t="shared" si="5"/>
        <v>220704</v>
      </c>
      <c r="F63" s="85"/>
      <c r="G63" s="86">
        <v>3.2599999999999998E-7</v>
      </c>
      <c r="H63" s="88">
        <f t="shared" si="7"/>
        <v>7.1949503999999997E-2</v>
      </c>
      <c r="I63" s="85"/>
      <c r="J63" s="85">
        <v>1.8181000000000001E-5</v>
      </c>
      <c r="K63" s="88">
        <f t="shared" si="2"/>
        <v>4.0126194240000004</v>
      </c>
      <c r="L63" s="85" t="s">
        <v>98</v>
      </c>
    </row>
    <row r="64" spans="1:12" hidden="1" x14ac:dyDescent="0.25">
      <c r="A64" s="90"/>
      <c r="B64" s="85">
        <v>11750521</v>
      </c>
      <c r="C64" s="85">
        <v>304</v>
      </c>
      <c r="D64" s="85">
        <v>726</v>
      </c>
      <c r="E64" s="85">
        <f t="shared" si="5"/>
        <v>220704</v>
      </c>
      <c r="F64" s="85"/>
      <c r="G64" s="86">
        <v>3.2599999999999998E-7</v>
      </c>
      <c r="H64" s="88">
        <f t="shared" si="7"/>
        <v>7.1949503999999997E-2</v>
      </c>
      <c r="I64" s="85"/>
      <c r="J64" s="85">
        <v>1.8181000000000001E-5</v>
      </c>
      <c r="K64" s="88">
        <f t="shared" si="2"/>
        <v>4.0126194240000004</v>
      </c>
      <c r="L64" s="85" t="s">
        <v>98</v>
      </c>
    </row>
    <row r="65" spans="1:12" hidden="1" x14ac:dyDescent="0.25">
      <c r="A65" s="90"/>
      <c r="B65" s="85">
        <v>11865193</v>
      </c>
      <c r="C65" s="85">
        <v>386</v>
      </c>
      <c r="D65" s="85">
        <v>729</v>
      </c>
      <c r="E65" s="85">
        <f t="shared" si="5"/>
        <v>281394</v>
      </c>
      <c r="F65" s="85"/>
      <c r="G65" s="86">
        <v>3.2599999999999998E-7</v>
      </c>
      <c r="H65" s="88">
        <f t="shared" si="7"/>
        <v>9.1734443999999998E-2</v>
      </c>
      <c r="I65" s="85"/>
      <c r="J65" s="85">
        <v>1.8181000000000001E-5</v>
      </c>
      <c r="K65" s="88">
        <f t="shared" si="2"/>
        <v>5.1160243140000006</v>
      </c>
      <c r="L65" s="85" t="s">
        <v>98</v>
      </c>
    </row>
    <row r="66" spans="1:12" hidden="1" x14ac:dyDescent="0.25">
      <c r="A66" s="85">
        <v>805290000</v>
      </c>
      <c r="B66" s="85">
        <v>11750331</v>
      </c>
      <c r="C66" s="85">
        <v>270</v>
      </c>
      <c r="D66" s="85">
        <v>500</v>
      </c>
      <c r="E66" s="85">
        <f t="shared" si="5"/>
        <v>135000</v>
      </c>
      <c r="F66" s="85"/>
      <c r="G66" s="86">
        <v>3.2599999999999998E-7</v>
      </c>
      <c r="H66" s="88">
        <f t="shared" si="7"/>
        <v>4.4010000000000001E-2</v>
      </c>
      <c r="I66" s="85"/>
      <c r="J66" s="85">
        <v>1.8181000000000001E-5</v>
      </c>
      <c r="K66" s="88">
        <f t="shared" ref="K66:K92" si="8">E66*J66</f>
        <v>2.4544350000000001</v>
      </c>
      <c r="L66" s="85" t="s">
        <v>96</v>
      </c>
    </row>
    <row r="67" spans="1:12" hidden="1" x14ac:dyDescent="0.25">
      <c r="A67" s="85">
        <v>806213000</v>
      </c>
      <c r="B67" s="85">
        <v>11815322</v>
      </c>
      <c r="C67" s="85">
        <v>233</v>
      </c>
      <c r="D67" s="85">
        <v>460</v>
      </c>
      <c r="E67" s="85">
        <f t="shared" si="5"/>
        <v>107180</v>
      </c>
      <c r="F67" s="85"/>
      <c r="G67" s="86">
        <v>3.2599999999999998E-7</v>
      </c>
      <c r="H67" s="88">
        <f t="shared" si="7"/>
        <v>3.4940679999999995E-2</v>
      </c>
      <c r="I67" s="85"/>
      <c r="J67" s="85">
        <v>1.8181000000000001E-5</v>
      </c>
      <c r="K67" s="88">
        <f t="shared" si="8"/>
        <v>1.94863958</v>
      </c>
      <c r="L67" s="85" t="s">
        <v>96</v>
      </c>
    </row>
    <row r="68" spans="1:12" hidden="1" x14ac:dyDescent="0.25">
      <c r="A68" s="85">
        <v>806250000</v>
      </c>
      <c r="B68" s="85">
        <v>11886330</v>
      </c>
      <c r="C68" s="85">
        <v>345</v>
      </c>
      <c r="D68" s="85">
        <v>637</v>
      </c>
      <c r="E68" s="85">
        <f t="shared" si="5"/>
        <v>219765</v>
      </c>
      <c r="F68" s="85"/>
      <c r="G68" s="86">
        <v>3.2599999999999998E-7</v>
      </c>
      <c r="H68" s="88">
        <f t="shared" si="7"/>
        <v>7.1643390000000001E-2</v>
      </c>
      <c r="I68" s="85"/>
      <c r="J68" s="85">
        <v>1.8181000000000001E-5</v>
      </c>
      <c r="K68" s="88">
        <f t="shared" si="8"/>
        <v>3.995547465</v>
      </c>
      <c r="L68" s="85" t="s">
        <v>96</v>
      </c>
    </row>
    <row r="69" spans="1:12" hidden="1" x14ac:dyDescent="0.25">
      <c r="A69" s="85">
        <v>804743000</v>
      </c>
      <c r="B69" s="85">
        <v>10327227</v>
      </c>
      <c r="C69" s="85">
        <v>185</v>
      </c>
      <c r="D69" s="85">
        <v>594</v>
      </c>
      <c r="E69" s="85">
        <f t="shared" si="5"/>
        <v>109890</v>
      </c>
      <c r="F69" s="85"/>
      <c r="G69" s="86">
        <v>3.2599999999999998E-7</v>
      </c>
      <c r="H69" s="88">
        <f t="shared" si="7"/>
        <v>3.5824139999999997E-2</v>
      </c>
      <c r="I69" s="85"/>
      <c r="J69" s="85">
        <v>1.8181000000000001E-5</v>
      </c>
      <c r="K69" s="88">
        <f t="shared" si="8"/>
        <v>1.9979100900000002</v>
      </c>
      <c r="L69" s="85" t="s">
        <v>97</v>
      </c>
    </row>
    <row r="70" spans="1:12" hidden="1" x14ac:dyDescent="0.25">
      <c r="A70" s="85">
        <v>706237020</v>
      </c>
      <c r="B70" s="85">
        <v>11928692</v>
      </c>
      <c r="C70" s="85">
        <v>95</v>
      </c>
      <c r="D70" s="85">
        <v>250</v>
      </c>
      <c r="E70" s="85">
        <f t="shared" si="5"/>
        <v>23750</v>
      </c>
      <c r="F70" s="85"/>
      <c r="G70" s="86">
        <v>3.2599999999999998E-7</v>
      </c>
      <c r="H70" s="88">
        <f t="shared" si="7"/>
        <v>7.7424999999999994E-3</v>
      </c>
      <c r="I70" s="85"/>
      <c r="J70" s="85">
        <v>1.8181000000000001E-5</v>
      </c>
      <c r="K70" s="88">
        <f t="shared" si="8"/>
        <v>0.43179875000000001</v>
      </c>
      <c r="L70" s="85" t="s">
        <v>96</v>
      </c>
    </row>
    <row r="71" spans="1:12" hidden="1" x14ac:dyDescent="0.25">
      <c r="A71" s="85">
        <v>706237010</v>
      </c>
      <c r="B71" s="85">
        <v>11928673</v>
      </c>
      <c r="C71" s="85">
        <v>96</v>
      </c>
      <c r="D71" s="85">
        <v>256</v>
      </c>
      <c r="E71" s="85">
        <f t="shared" si="5"/>
        <v>24576</v>
      </c>
      <c r="F71" s="85"/>
      <c r="G71" s="86">
        <v>3.2599999999999998E-7</v>
      </c>
      <c r="H71" s="88">
        <f t="shared" si="7"/>
        <v>8.011776E-3</v>
      </c>
      <c r="I71" s="85"/>
      <c r="J71" s="85">
        <v>1.8181000000000001E-5</v>
      </c>
      <c r="K71" s="88">
        <f t="shared" si="8"/>
        <v>0.44681625600000002</v>
      </c>
      <c r="L71" s="85" t="s">
        <v>96</v>
      </c>
    </row>
    <row r="72" spans="1:12" hidden="1" x14ac:dyDescent="0.25">
      <c r="A72" s="85">
        <v>806277000</v>
      </c>
      <c r="B72" s="85">
        <v>10815371</v>
      </c>
      <c r="C72" s="85">
        <v>390</v>
      </c>
      <c r="D72" s="85">
        <v>420</v>
      </c>
      <c r="E72" s="85">
        <f t="shared" si="5"/>
        <v>163800</v>
      </c>
      <c r="F72" s="85"/>
      <c r="G72" s="86">
        <v>3.2599999999999998E-7</v>
      </c>
      <c r="H72" s="88">
        <f t="shared" si="7"/>
        <v>5.3398799999999996E-2</v>
      </c>
      <c r="I72" s="85"/>
      <c r="J72" s="85">
        <v>1.8181000000000001E-5</v>
      </c>
      <c r="K72" s="88">
        <f t="shared" si="8"/>
        <v>2.9780478000000001</v>
      </c>
      <c r="L72" s="85" t="s">
        <v>96</v>
      </c>
    </row>
    <row r="73" spans="1:12" hidden="1" x14ac:dyDescent="0.25">
      <c r="A73" s="85">
        <v>805794000</v>
      </c>
      <c r="B73" s="85">
        <v>11605368</v>
      </c>
      <c r="C73" s="85">
        <v>311</v>
      </c>
      <c r="D73" s="85">
        <v>338</v>
      </c>
      <c r="E73" s="85">
        <f t="shared" si="5"/>
        <v>105118</v>
      </c>
      <c r="F73" s="85"/>
      <c r="G73" s="86">
        <v>3.2599999999999998E-7</v>
      </c>
      <c r="H73" s="88">
        <f t="shared" si="7"/>
        <v>3.4268467999999996E-2</v>
      </c>
      <c r="I73" s="85"/>
      <c r="J73" s="85">
        <v>1.8181000000000001E-5</v>
      </c>
      <c r="K73" s="88">
        <f t="shared" si="8"/>
        <v>1.911150358</v>
      </c>
      <c r="L73" s="85" t="s">
        <v>98</v>
      </c>
    </row>
    <row r="74" spans="1:12" hidden="1" x14ac:dyDescent="0.25">
      <c r="A74" s="85">
        <v>806304000</v>
      </c>
      <c r="B74" s="85">
        <v>11116989</v>
      </c>
      <c r="C74" s="85">
        <v>306</v>
      </c>
      <c r="D74" s="85">
        <v>504</v>
      </c>
      <c r="E74" s="85">
        <f t="shared" si="5"/>
        <v>154224</v>
      </c>
      <c r="F74" s="85"/>
      <c r="G74" s="86">
        <v>3.2599999999999998E-7</v>
      </c>
      <c r="H74" s="88">
        <f t="shared" si="7"/>
        <v>5.0277023999999997E-2</v>
      </c>
      <c r="I74" s="85"/>
      <c r="J74" s="85">
        <v>1.8181000000000001E-5</v>
      </c>
      <c r="K74" s="88">
        <f t="shared" si="8"/>
        <v>2.803946544</v>
      </c>
      <c r="L74" s="85" t="s">
        <v>96</v>
      </c>
    </row>
    <row r="75" spans="1:12" hidden="1" x14ac:dyDescent="0.25">
      <c r="A75" s="85">
        <v>806306000</v>
      </c>
      <c r="B75" s="85">
        <v>11943351</v>
      </c>
      <c r="C75" s="85">
        <v>163</v>
      </c>
      <c r="D75" s="85">
        <v>183</v>
      </c>
      <c r="E75" s="85">
        <f t="shared" si="5"/>
        <v>29829</v>
      </c>
      <c r="F75" s="85"/>
      <c r="G75" s="86">
        <v>3.2599999999999998E-7</v>
      </c>
      <c r="H75" s="88">
        <f t="shared" si="7"/>
        <v>9.7242539999999999E-3</v>
      </c>
      <c r="I75" s="85"/>
      <c r="J75" s="85">
        <v>1.8181000000000001E-5</v>
      </c>
      <c r="K75" s="88">
        <f t="shared" si="8"/>
        <v>0.542321049</v>
      </c>
      <c r="L75" s="85" t="s">
        <v>96</v>
      </c>
    </row>
    <row r="76" spans="1:12" hidden="1" x14ac:dyDescent="0.25">
      <c r="A76" s="85">
        <v>806609000</v>
      </c>
      <c r="B76" s="85">
        <v>11951908</v>
      </c>
      <c r="C76" s="85">
        <v>233</v>
      </c>
      <c r="D76" s="85">
        <v>460</v>
      </c>
      <c r="E76" s="85">
        <f t="shared" si="5"/>
        <v>107180</v>
      </c>
      <c r="F76" s="85"/>
      <c r="G76" s="86">
        <v>3.2599999999999998E-7</v>
      </c>
      <c r="H76" s="88">
        <f t="shared" si="7"/>
        <v>3.4940679999999995E-2</v>
      </c>
      <c r="I76" s="85"/>
      <c r="J76" s="85">
        <v>1.8181000000000001E-5</v>
      </c>
      <c r="K76" s="88">
        <f t="shared" si="8"/>
        <v>1.94863958</v>
      </c>
      <c r="L76" s="85" t="s">
        <v>96</v>
      </c>
    </row>
    <row r="77" spans="1:12" hidden="1" x14ac:dyDescent="0.25">
      <c r="A77" s="85">
        <v>806686000</v>
      </c>
      <c r="B77" s="85">
        <v>11977657</v>
      </c>
      <c r="C77" s="85">
        <v>406</v>
      </c>
      <c r="D77" s="85">
        <v>570</v>
      </c>
      <c r="E77" s="85">
        <f t="shared" si="5"/>
        <v>231420</v>
      </c>
      <c r="F77" s="85"/>
      <c r="G77" s="86">
        <v>3.2599999999999998E-7</v>
      </c>
      <c r="H77" s="88">
        <f t="shared" si="7"/>
        <v>7.5442919999999997E-2</v>
      </c>
      <c r="I77" s="85"/>
      <c r="J77" s="85">
        <v>1.8181000000000001E-5</v>
      </c>
      <c r="K77" s="88">
        <f t="shared" si="8"/>
        <v>4.20744702</v>
      </c>
      <c r="L77" s="85" t="s">
        <v>96</v>
      </c>
    </row>
    <row r="78" spans="1:12" hidden="1" x14ac:dyDescent="0.25">
      <c r="A78" s="85">
        <v>803455000</v>
      </c>
      <c r="B78" s="85">
        <v>10920424</v>
      </c>
      <c r="C78" s="85">
        <v>360</v>
      </c>
      <c r="D78" s="85">
        <v>470</v>
      </c>
      <c r="E78" s="85">
        <f t="shared" si="5"/>
        <v>169200</v>
      </c>
      <c r="F78" s="85"/>
      <c r="G78" s="86">
        <v>3.2599999999999998E-7</v>
      </c>
      <c r="H78" s="88">
        <f t="shared" si="7"/>
        <v>5.5159199999999999E-2</v>
      </c>
      <c r="I78" s="85"/>
      <c r="J78" s="85">
        <v>1.8181000000000001E-5</v>
      </c>
      <c r="K78" s="88">
        <f t="shared" si="8"/>
        <v>3.0762252000000001</v>
      </c>
      <c r="L78" s="85" t="s">
        <v>96</v>
      </c>
    </row>
    <row r="79" spans="1:12" hidden="1" x14ac:dyDescent="0.25">
      <c r="A79" s="85">
        <v>803465000</v>
      </c>
      <c r="B79" s="85">
        <v>10961664</v>
      </c>
      <c r="C79" s="85">
        <v>349</v>
      </c>
      <c r="D79" s="85">
        <v>394</v>
      </c>
      <c r="E79" s="85">
        <f t="shared" si="5"/>
        <v>137506</v>
      </c>
      <c r="F79" s="85"/>
      <c r="G79" s="86">
        <v>3.2599999999999998E-7</v>
      </c>
      <c r="H79" s="88">
        <f t="shared" si="7"/>
        <v>4.4826955999999994E-2</v>
      </c>
      <c r="I79" s="85"/>
      <c r="J79" s="85">
        <v>1.8181000000000001E-5</v>
      </c>
      <c r="K79" s="88">
        <f t="shared" si="8"/>
        <v>2.499996586</v>
      </c>
      <c r="L79" s="85" t="s">
        <v>96</v>
      </c>
    </row>
    <row r="80" spans="1:12" hidden="1" x14ac:dyDescent="0.25">
      <c r="A80" s="85">
        <v>802166000</v>
      </c>
      <c r="B80" s="85">
        <v>12650220</v>
      </c>
      <c r="C80" s="85">
        <v>724</v>
      </c>
      <c r="D80" s="85">
        <v>635</v>
      </c>
      <c r="E80" s="85">
        <f t="shared" si="5"/>
        <v>459740</v>
      </c>
      <c r="F80" s="85"/>
      <c r="G80" s="86">
        <v>3.2599999999999998E-7</v>
      </c>
      <c r="H80" s="88">
        <f t="shared" si="7"/>
        <v>0.14987523999999999</v>
      </c>
      <c r="I80" s="85"/>
      <c r="J80" s="85">
        <v>1.8181000000000001E-5</v>
      </c>
      <c r="K80" s="88">
        <f>E80*J80</f>
        <v>8.3585329399999999</v>
      </c>
      <c r="L80" s="85" t="s">
        <v>98</v>
      </c>
    </row>
    <row r="81" spans="1:13" hidden="1" x14ac:dyDescent="0.25">
      <c r="A81" s="85">
        <v>802168000</v>
      </c>
      <c r="B81" s="85">
        <v>11989261</v>
      </c>
      <c r="C81" s="85">
        <v>291</v>
      </c>
      <c r="D81" s="85">
        <v>698</v>
      </c>
      <c r="E81" s="85">
        <f t="shared" si="5"/>
        <v>203118</v>
      </c>
      <c r="F81" s="85"/>
      <c r="G81" s="86">
        <v>3.2599999999999998E-7</v>
      </c>
      <c r="H81" s="88">
        <f t="shared" si="7"/>
        <v>6.6216468000000001E-2</v>
      </c>
      <c r="I81" s="85"/>
      <c r="J81" s="85">
        <v>1.8181000000000001E-5</v>
      </c>
      <c r="K81" s="88">
        <f t="shared" si="8"/>
        <v>3.6928883580000003</v>
      </c>
      <c r="L81" s="85" t="s">
        <v>96</v>
      </c>
    </row>
    <row r="82" spans="1:13" hidden="1" x14ac:dyDescent="0.25">
      <c r="A82" s="85">
        <v>802190000</v>
      </c>
      <c r="B82" s="85">
        <v>11965900</v>
      </c>
      <c r="C82" s="85">
        <v>348</v>
      </c>
      <c r="D82" s="85">
        <v>466</v>
      </c>
      <c r="E82" s="85">
        <f t="shared" si="5"/>
        <v>162168</v>
      </c>
      <c r="F82" s="85"/>
      <c r="G82" s="86">
        <v>3.2599999999999998E-7</v>
      </c>
      <c r="H82" s="88">
        <f t="shared" si="7"/>
        <v>5.2866767999999995E-2</v>
      </c>
      <c r="I82" s="85"/>
      <c r="J82" s="85">
        <v>1.8181000000000001E-5</v>
      </c>
      <c r="K82" s="88">
        <f t="shared" si="8"/>
        <v>2.9483764080000001</v>
      </c>
      <c r="L82" s="85" t="s">
        <v>96</v>
      </c>
    </row>
    <row r="83" spans="1:13" hidden="1" x14ac:dyDescent="0.25">
      <c r="A83" s="85">
        <v>802197000</v>
      </c>
      <c r="B83" s="85">
        <v>12635344</v>
      </c>
      <c r="C83" s="85">
        <v>383</v>
      </c>
      <c r="D83" s="85">
        <v>429</v>
      </c>
      <c r="E83" s="85">
        <f t="shared" si="5"/>
        <v>164307</v>
      </c>
      <c r="F83" s="85"/>
      <c r="G83" s="86">
        <v>3.2599999999999998E-7</v>
      </c>
      <c r="H83" s="88">
        <f t="shared" si="7"/>
        <v>5.3564081999999999E-2</v>
      </c>
      <c r="I83" s="85"/>
      <c r="J83" s="85">
        <v>1.8181000000000001E-5</v>
      </c>
      <c r="K83" s="88">
        <f t="shared" si="8"/>
        <v>2.9872655670000001</v>
      </c>
      <c r="L83" s="85" t="s">
        <v>96</v>
      </c>
    </row>
    <row r="84" spans="1:13" hidden="1" x14ac:dyDescent="0.25">
      <c r="A84" s="85">
        <v>802536000</v>
      </c>
      <c r="B84" s="85">
        <v>11984089</v>
      </c>
      <c r="C84" s="85">
        <v>291</v>
      </c>
      <c r="D84" s="85">
        <v>398</v>
      </c>
      <c r="E84" s="85">
        <f t="shared" si="5"/>
        <v>115818</v>
      </c>
      <c r="F84" s="85"/>
      <c r="G84" s="86">
        <v>3.2599999999999998E-7</v>
      </c>
      <c r="H84" s="88">
        <f t="shared" si="7"/>
        <v>3.7756668E-2</v>
      </c>
      <c r="I84" s="85"/>
      <c r="J84" s="85">
        <v>1.8181000000000001E-5</v>
      </c>
      <c r="K84" s="88">
        <f t="shared" si="8"/>
        <v>2.105687058</v>
      </c>
      <c r="L84" s="85" t="s">
        <v>96</v>
      </c>
    </row>
    <row r="85" spans="1:13" hidden="1" x14ac:dyDescent="0.25">
      <c r="A85" s="85">
        <v>802553000</v>
      </c>
      <c r="B85" s="85">
        <v>11969979</v>
      </c>
      <c r="C85" s="85">
        <v>429</v>
      </c>
      <c r="D85" s="85">
        <v>383</v>
      </c>
      <c r="E85" s="85">
        <f t="shared" si="5"/>
        <v>164307</v>
      </c>
      <c r="F85" s="85"/>
      <c r="G85" s="86">
        <v>3.2599999999999998E-7</v>
      </c>
      <c r="H85" s="88">
        <f t="shared" si="7"/>
        <v>5.3564081999999999E-2</v>
      </c>
      <c r="I85" s="85"/>
      <c r="J85" s="85">
        <v>1.8181000000000001E-5</v>
      </c>
      <c r="K85" s="88">
        <f t="shared" si="8"/>
        <v>2.9872655670000001</v>
      </c>
      <c r="L85" s="85" t="s">
        <v>96</v>
      </c>
    </row>
    <row r="86" spans="1:13" hidden="1" x14ac:dyDescent="0.25">
      <c r="A86" s="85">
        <v>802557000</v>
      </c>
      <c r="B86" s="85">
        <v>12681547</v>
      </c>
      <c r="C86" s="85">
        <v>311</v>
      </c>
      <c r="D86" s="85">
        <v>338</v>
      </c>
      <c r="E86" s="85">
        <f t="shared" si="5"/>
        <v>105118</v>
      </c>
      <c r="F86" s="85"/>
      <c r="G86" s="86">
        <v>3.2599999999999998E-7</v>
      </c>
      <c r="H86" s="88">
        <f t="shared" si="7"/>
        <v>3.4268467999999996E-2</v>
      </c>
      <c r="I86" s="85"/>
      <c r="J86" s="85">
        <v>1.8181000000000001E-5</v>
      </c>
      <c r="K86" s="88">
        <f t="shared" si="8"/>
        <v>1.911150358</v>
      </c>
      <c r="L86" s="85" t="s">
        <v>96</v>
      </c>
    </row>
    <row r="87" spans="1:13" hidden="1" x14ac:dyDescent="0.25">
      <c r="A87" s="85">
        <v>802952000</v>
      </c>
      <c r="B87" s="85">
        <v>11861268</v>
      </c>
      <c r="C87" s="85">
        <v>525</v>
      </c>
      <c r="D87" s="85">
        <v>200</v>
      </c>
      <c r="E87" s="85">
        <f t="shared" si="5"/>
        <v>105000</v>
      </c>
      <c r="F87" s="85"/>
      <c r="G87" s="86">
        <v>3.2599999999999998E-7</v>
      </c>
      <c r="H87" s="88">
        <f t="shared" si="7"/>
        <v>3.4229999999999997E-2</v>
      </c>
      <c r="I87" s="85"/>
      <c r="J87" s="85">
        <v>1.8181000000000001E-5</v>
      </c>
      <c r="K87" s="88">
        <f t="shared" si="8"/>
        <v>1.9090050000000001</v>
      </c>
      <c r="L87" s="85" t="s">
        <v>102</v>
      </c>
      <c r="M87" s="91" t="s">
        <v>103</v>
      </c>
    </row>
    <row r="88" spans="1:13" hidden="1" x14ac:dyDescent="0.25">
      <c r="A88" s="85">
        <v>802953000</v>
      </c>
      <c r="B88" s="85">
        <v>11861269</v>
      </c>
      <c r="C88" s="85">
        <v>525</v>
      </c>
      <c r="D88" s="85">
        <v>200</v>
      </c>
      <c r="E88" s="85">
        <f t="shared" si="5"/>
        <v>105000</v>
      </c>
      <c r="F88" s="85"/>
      <c r="G88" s="86">
        <v>3.2599999999999998E-7</v>
      </c>
      <c r="H88" s="88">
        <f t="shared" si="7"/>
        <v>3.4229999999999997E-2</v>
      </c>
      <c r="I88" s="85"/>
      <c r="J88" s="85">
        <v>1.8181000000000001E-5</v>
      </c>
      <c r="K88" s="88">
        <f t="shared" si="8"/>
        <v>1.9090050000000001</v>
      </c>
      <c r="L88" s="85" t="s">
        <v>102</v>
      </c>
      <c r="M88" s="91" t="s">
        <v>103</v>
      </c>
    </row>
    <row r="89" spans="1:13" hidden="1" x14ac:dyDescent="0.25">
      <c r="A89" s="85">
        <v>802975000</v>
      </c>
      <c r="B89" s="85">
        <v>12669671</v>
      </c>
      <c r="C89" s="85">
        <v>299</v>
      </c>
      <c r="D89" s="85">
        <v>435</v>
      </c>
      <c r="E89" s="85">
        <f t="shared" si="5"/>
        <v>130065</v>
      </c>
      <c r="F89" s="85"/>
      <c r="G89" s="86">
        <v>3.2599999999999998E-7</v>
      </c>
      <c r="H89" s="88">
        <f t="shared" si="7"/>
        <v>4.2401189999999998E-2</v>
      </c>
      <c r="I89" s="85"/>
      <c r="J89" s="85">
        <v>1.8181000000000001E-5</v>
      </c>
      <c r="K89" s="88">
        <f t="shared" si="8"/>
        <v>2.364711765</v>
      </c>
      <c r="L89" s="85" t="s">
        <v>96</v>
      </c>
    </row>
    <row r="90" spans="1:13" hidden="1" x14ac:dyDescent="0.25">
      <c r="A90" s="85">
        <v>802979000</v>
      </c>
      <c r="B90" s="85">
        <v>12004569</v>
      </c>
      <c r="C90" s="85">
        <v>263</v>
      </c>
      <c r="D90" s="85">
        <v>427</v>
      </c>
      <c r="E90" s="85">
        <f t="shared" si="5"/>
        <v>112301</v>
      </c>
      <c r="F90" s="85"/>
      <c r="G90" s="86">
        <v>3.2599999999999998E-7</v>
      </c>
      <c r="H90" s="88">
        <f t="shared" si="7"/>
        <v>3.6610126E-2</v>
      </c>
      <c r="I90" s="85"/>
      <c r="J90" s="85">
        <v>1.8181000000000001E-5</v>
      </c>
      <c r="K90" s="88">
        <f t="shared" si="8"/>
        <v>2.0417444810000003</v>
      </c>
      <c r="L90" s="85" t="s">
        <v>96</v>
      </c>
    </row>
    <row r="91" spans="1:13" hidden="1" x14ac:dyDescent="0.25">
      <c r="A91" s="85">
        <v>803066000</v>
      </c>
      <c r="B91" s="85">
        <v>12658580</v>
      </c>
      <c r="C91" s="85">
        <v>263</v>
      </c>
      <c r="D91" s="85">
        <v>427</v>
      </c>
      <c r="E91" s="85">
        <f t="shared" si="5"/>
        <v>112301</v>
      </c>
      <c r="F91" s="85"/>
      <c r="G91" s="86">
        <v>3.2599999999999998E-7</v>
      </c>
      <c r="H91" s="88">
        <f t="shared" si="7"/>
        <v>3.6610126E-2</v>
      </c>
      <c r="I91" s="85"/>
      <c r="J91" s="85">
        <v>1.8181000000000001E-5</v>
      </c>
      <c r="K91" s="88">
        <f t="shared" si="8"/>
        <v>2.0417444810000003</v>
      </c>
      <c r="L91" s="85" t="s">
        <v>96</v>
      </c>
    </row>
    <row r="92" spans="1:13" hidden="1" x14ac:dyDescent="0.25">
      <c r="A92" s="85">
        <v>803205000</v>
      </c>
      <c r="B92" s="85">
        <v>10356194</v>
      </c>
      <c r="C92" s="85">
        <v>821</v>
      </c>
      <c r="D92" s="85">
        <v>381</v>
      </c>
      <c r="E92" s="85">
        <f t="shared" si="5"/>
        <v>312801</v>
      </c>
      <c r="F92" s="85"/>
      <c r="G92" s="86">
        <v>3.2599999999999998E-7</v>
      </c>
      <c r="H92" s="88">
        <f t="shared" si="7"/>
        <v>0.101973126</v>
      </c>
      <c r="I92" s="84"/>
      <c r="J92" s="85">
        <v>1.8181000000000001E-5</v>
      </c>
      <c r="K92" s="88">
        <f t="shared" si="8"/>
        <v>5.687034981</v>
      </c>
      <c r="L92" s="85" t="s">
        <v>97</v>
      </c>
    </row>
    <row r="93" spans="1:13" hidden="1" x14ac:dyDescent="0.25">
      <c r="A93" s="92">
        <v>803255000</v>
      </c>
      <c r="B93" s="92">
        <v>12787816</v>
      </c>
      <c r="C93" s="92">
        <v>686</v>
      </c>
      <c r="D93" s="92">
        <v>187</v>
      </c>
      <c r="E93" s="92">
        <f t="shared" ref="E93:E98" si="9">PRODUCT(C93:D93)</f>
        <v>128282</v>
      </c>
      <c r="F93" s="92"/>
      <c r="G93" s="93">
        <v>3.2599999999999998E-7</v>
      </c>
      <c r="H93" s="94">
        <f t="shared" si="7"/>
        <v>4.1819931999999997E-2</v>
      </c>
      <c r="I93" s="84"/>
      <c r="J93" s="92">
        <v>1.8181000000000001E-5</v>
      </c>
      <c r="K93" s="94">
        <f>E93*J93</f>
        <v>2.3322950420000002</v>
      </c>
      <c r="L93" s="92" t="s">
        <v>97</v>
      </c>
    </row>
    <row r="94" spans="1:13" hidden="1" x14ac:dyDescent="0.25">
      <c r="A94" s="85"/>
      <c r="B94" s="85">
        <v>12793827</v>
      </c>
      <c r="C94" s="85">
        <v>755</v>
      </c>
      <c r="D94" s="85">
        <v>550</v>
      </c>
      <c r="E94" s="85">
        <f t="shared" si="9"/>
        <v>415250</v>
      </c>
      <c r="F94" s="92"/>
      <c r="G94" s="93">
        <v>3.2599999999999998E-7</v>
      </c>
      <c r="H94" s="88">
        <v>0.125</v>
      </c>
      <c r="I94" s="85"/>
      <c r="J94" s="85">
        <v>1.8181000000000001E-5</v>
      </c>
      <c r="K94" s="88">
        <f>E94*J94</f>
        <v>7.5496602500000005</v>
      </c>
      <c r="L94" s="85" t="s">
        <v>96</v>
      </c>
    </row>
    <row r="95" spans="1:13" hidden="1" x14ac:dyDescent="0.25">
      <c r="A95" s="85"/>
      <c r="B95" s="85">
        <v>10547450</v>
      </c>
      <c r="C95" s="85">
        <v>667</v>
      </c>
      <c r="D95" s="85">
        <v>342</v>
      </c>
      <c r="E95" s="85">
        <f t="shared" si="9"/>
        <v>228114</v>
      </c>
      <c r="F95" s="92"/>
      <c r="G95" s="93">
        <v>3.2599999999999998E-7</v>
      </c>
      <c r="H95" s="88">
        <v>0.13689999999999999</v>
      </c>
      <c r="I95" s="85"/>
      <c r="J95" s="92">
        <v>1.8181000000000001E-5</v>
      </c>
      <c r="K95" s="88">
        <v>1.64</v>
      </c>
      <c r="L95" s="85" t="s">
        <v>104</v>
      </c>
    </row>
    <row r="96" spans="1:13" hidden="1" x14ac:dyDescent="0.25">
      <c r="A96" s="85"/>
      <c r="B96" s="85">
        <v>12792466</v>
      </c>
      <c r="C96" s="85">
        <v>569</v>
      </c>
      <c r="D96" s="85">
        <v>362</v>
      </c>
      <c r="E96" s="85">
        <f t="shared" si="9"/>
        <v>205978</v>
      </c>
      <c r="F96" s="85"/>
      <c r="G96" s="86">
        <v>3.2599999999999998E-7</v>
      </c>
      <c r="H96" s="88">
        <v>0.26</v>
      </c>
      <c r="I96" s="85"/>
      <c r="J96" s="85">
        <v>1.8181000000000001E-5</v>
      </c>
      <c r="K96" s="88">
        <v>3.12</v>
      </c>
      <c r="L96" s="85" t="s">
        <v>96</v>
      </c>
    </row>
    <row r="97" spans="1:17" ht="15.75" thickBot="1" x14ac:dyDescent="0.3">
      <c r="A97" s="84"/>
      <c r="B97" s="110">
        <v>12938713</v>
      </c>
      <c r="C97" s="110">
        <v>416</v>
      </c>
      <c r="D97" s="110">
        <v>342</v>
      </c>
      <c r="E97" s="110">
        <f t="shared" si="9"/>
        <v>142272</v>
      </c>
      <c r="F97" s="85"/>
      <c r="G97" s="112">
        <v>3.2599999999999998E-7</v>
      </c>
      <c r="H97" s="111">
        <f>E97*G$101</f>
        <v>4.6380671999999998E-2</v>
      </c>
      <c r="I97" s="110"/>
      <c r="J97" s="110">
        <v>1.8181000000000001E-5</v>
      </c>
      <c r="K97" s="111">
        <f>(E97*J97)/2</f>
        <v>1.2933236160000001</v>
      </c>
      <c r="L97" s="110" t="s">
        <v>96</v>
      </c>
      <c r="M97" s="338">
        <f>(H97*57.01)+((195/60)*K97)</f>
        <v>6.8474638627200006</v>
      </c>
      <c r="N97" s="338"/>
      <c r="O97" s="105">
        <f>SUM(M97*2)</f>
        <v>13.694927725440001</v>
      </c>
      <c r="P97" s="106">
        <v>105479000</v>
      </c>
    </row>
    <row r="98" spans="1:17" ht="15.75" thickBot="1" x14ac:dyDescent="0.3">
      <c r="A98" s="84"/>
      <c r="B98" s="110">
        <v>12938722</v>
      </c>
      <c r="C98" s="110">
        <v>404</v>
      </c>
      <c r="D98" s="110">
        <v>269</v>
      </c>
      <c r="E98" s="110">
        <f t="shared" si="9"/>
        <v>108676</v>
      </c>
      <c r="F98" s="85"/>
      <c r="G98" s="112">
        <v>3.2599999999999998E-7</v>
      </c>
      <c r="H98" s="111">
        <f>E98*G$101</f>
        <v>3.5428375999999998E-2</v>
      </c>
      <c r="I98" s="110"/>
      <c r="J98" s="110">
        <v>1.8181000000000001E-5</v>
      </c>
      <c r="K98" s="111">
        <f>(E98*J98)/2</f>
        <v>0.98791917800000006</v>
      </c>
      <c r="L98" s="110" t="s">
        <v>96</v>
      </c>
      <c r="M98" s="338">
        <f>(H98*57.01)+((195/60)*K98)</f>
        <v>5.2305090442599997</v>
      </c>
      <c r="N98" s="338"/>
      <c r="O98" s="105">
        <f>SUM(M98*2)</f>
        <v>10.461018088519999</v>
      </c>
      <c r="P98" s="106">
        <v>105479000</v>
      </c>
    </row>
    <row r="99" spans="1:17" ht="9.75" customHeight="1" x14ac:dyDescent="0.25">
      <c r="A99" s="84"/>
      <c r="B99" s="84"/>
      <c r="C99" s="84"/>
      <c r="D99" s="84"/>
      <c r="E99" s="84"/>
      <c r="F99" s="84"/>
      <c r="G99" s="95"/>
      <c r="H99" s="96"/>
      <c r="I99" s="84"/>
      <c r="J99" s="84"/>
      <c r="K99" s="96"/>
      <c r="L99" s="84"/>
    </row>
    <row r="100" spans="1:17" ht="48" customHeight="1" thickBot="1" x14ac:dyDescent="0.3">
      <c r="B100" s="97"/>
      <c r="C100" s="340" t="s">
        <v>105</v>
      </c>
      <c r="D100" s="340"/>
      <c r="E100" s="340"/>
      <c r="F100" s="340"/>
      <c r="G100" s="340"/>
      <c r="H100" s="340"/>
      <c r="I100" s="98"/>
      <c r="M100" s="341" t="s">
        <v>106</v>
      </c>
      <c r="N100" s="341"/>
      <c r="O100" s="99" t="s">
        <v>107</v>
      </c>
      <c r="P100" s="100"/>
    </row>
    <row r="101" spans="1:17" ht="15.75" thickBot="1" x14ac:dyDescent="0.3">
      <c r="B101" s="101"/>
      <c r="C101" s="102">
        <v>182</v>
      </c>
      <c r="D101" s="103">
        <v>120</v>
      </c>
      <c r="E101" s="85">
        <f t="shared" ref="E101:E108" si="10">C101*D101</f>
        <v>21840</v>
      </c>
      <c r="F101" s="92">
        <f>E101/1000000</f>
        <v>2.1839999999999998E-2</v>
      </c>
      <c r="G101" s="93">
        <v>3.2599999999999998E-7</v>
      </c>
      <c r="H101" s="88">
        <f>E101*G$101</f>
        <v>7.1198399999999997E-3</v>
      </c>
      <c r="I101" s="104"/>
      <c r="J101" s="110">
        <v>1.8181000000000001E-5</v>
      </c>
      <c r="K101" s="88">
        <f>(E101*J101)/2</f>
        <v>0.19853652000000002</v>
      </c>
      <c r="L101" s="85" t="s">
        <v>96</v>
      </c>
      <c r="M101" s="338">
        <f>(H101*79.72)+((K101/60)*175)</f>
        <v>1.1466584948</v>
      </c>
      <c r="N101" s="338"/>
      <c r="O101" s="105">
        <f>SUM(M101*2)</f>
        <v>2.2933169896000001</v>
      </c>
      <c r="P101" s="106">
        <v>105479000</v>
      </c>
    </row>
    <row r="102" spans="1:17" ht="15.75" thickBot="1" x14ac:dyDescent="0.3">
      <c r="B102" s="101"/>
      <c r="C102" s="102">
        <v>311</v>
      </c>
      <c r="D102" s="103">
        <v>478.5</v>
      </c>
      <c r="E102" s="85">
        <f t="shared" si="10"/>
        <v>148813.5</v>
      </c>
      <c r="F102" s="92">
        <f t="shared" ref="F102:F112" si="11">E102/1000000</f>
        <v>0.14881349999999999</v>
      </c>
      <c r="G102" s="93">
        <v>3.2599999999999998E-7</v>
      </c>
      <c r="H102" s="88">
        <f>E102*G$101</f>
        <v>4.8513200999999999E-2</v>
      </c>
      <c r="I102" s="104"/>
      <c r="J102" s="110">
        <v>1.8181000000000001E-5</v>
      </c>
      <c r="K102" s="88">
        <f t="shared" ref="K102:K112" si="12">(E102*J102)/2</f>
        <v>1.3527891217500001</v>
      </c>
      <c r="L102" s="85" t="s">
        <v>98</v>
      </c>
      <c r="M102" s="338">
        <f>(H102*33.078)+((K102/60)*175)</f>
        <v>5.5503546011155001</v>
      </c>
      <c r="N102" s="338"/>
      <c r="O102" s="105">
        <f>SUM(M102*2)</f>
        <v>11.100709202231</v>
      </c>
      <c r="P102" s="107" t="s">
        <v>108</v>
      </c>
    </row>
    <row r="103" spans="1:17" ht="14.25" customHeight="1" thickBot="1" x14ac:dyDescent="0.3">
      <c r="B103" s="101"/>
      <c r="C103" s="102">
        <v>1120</v>
      </c>
      <c r="D103" s="103">
        <v>140</v>
      </c>
      <c r="E103" s="85">
        <f t="shared" si="10"/>
        <v>156800</v>
      </c>
      <c r="F103" s="92">
        <f t="shared" si="11"/>
        <v>0.15679999999999999</v>
      </c>
      <c r="G103" s="93">
        <v>3.2599999999999998E-7</v>
      </c>
      <c r="H103" s="88">
        <f t="shared" ref="H103:H112" si="13">E103*G$101</f>
        <v>5.1116799999999997E-2</v>
      </c>
      <c r="I103" s="85"/>
      <c r="J103" s="110">
        <v>1.8181000000000001E-5</v>
      </c>
      <c r="K103" s="88">
        <f t="shared" si="12"/>
        <v>1.4253904000000002</v>
      </c>
      <c r="L103" s="85" t="s">
        <v>97</v>
      </c>
      <c r="M103" s="338">
        <f>(H103*59.95)+((K103/60)*175)</f>
        <v>7.2218408266666669</v>
      </c>
      <c r="N103" s="338"/>
      <c r="O103" s="105">
        <f t="shared" ref="O103:O108" si="14">SUM(M103*2)</f>
        <v>14.443681653333334</v>
      </c>
      <c r="P103" s="107" t="s">
        <v>109</v>
      </c>
    </row>
    <row r="104" spans="1:17" ht="15.75" thickBot="1" x14ac:dyDescent="0.3">
      <c r="B104" s="101"/>
      <c r="C104" s="102">
        <v>1000</v>
      </c>
      <c r="D104" s="103">
        <v>501</v>
      </c>
      <c r="E104" s="85">
        <f t="shared" si="10"/>
        <v>501000</v>
      </c>
      <c r="F104" s="92">
        <f t="shared" si="11"/>
        <v>0.501</v>
      </c>
      <c r="G104" s="93">
        <v>3.2599999999999998E-7</v>
      </c>
      <c r="H104" s="88">
        <f t="shared" si="13"/>
        <v>0.163326</v>
      </c>
      <c r="I104" s="85"/>
      <c r="J104" s="110">
        <v>1.8181000000000001E-5</v>
      </c>
      <c r="K104" s="88">
        <f t="shared" si="12"/>
        <v>4.5543405000000003</v>
      </c>
      <c r="L104" s="85" t="s">
        <v>110</v>
      </c>
      <c r="M104" s="338">
        <f>(H104*48.98)+((K104/60)*175)</f>
        <v>21.283200605000001</v>
      </c>
      <c r="N104" s="338"/>
      <c r="O104" s="105">
        <f t="shared" si="14"/>
        <v>42.566401210000002</v>
      </c>
      <c r="P104" s="108">
        <v>105515000</v>
      </c>
    </row>
    <row r="105" spans="1:17" ht="15.75" thickBot="1" x14ac:dyDescent="0.3">
      <c r="B105" s="101"/>
      <c r="C105" s="102">
        <v>500</v>
      </c>
      <c r="D105" s="103">
        <v>100</v>
      </c>
      <c r="E105" s="85">
        <f t="shared" si="10"/>
        <v>50000</v>
      </c>
      <c r="F105" s="92">
        <f t="shared" si="11"/>
        <v>0.05</v>
      </c>
      <c r="G105" s="93">
        <v>3.2599999999999998E-7</v>
      </c>
      <c r="H105" s="88">
        <f t="shared" si="13"/>
        <v>1.6299999999999999E-2</v>
      </c>
      <c r="I105" s="85"/>
      <c r="J105" s="110">
        <v>1.8181000000000001E-5</v>
      </c>
      <c r="K105" s="88">
        <f t="shared" si="12"/>
        <v>0.45452500000000001</v>
      </c>
      <c r="L105" s="85" t="s">
        <v>104</v>
      </c>
      <c r="M105" s="338">
        <f>(H105*26.46)+((K105/60)*175)</f>
        <v>1.7569959166666667</v>
      </c>
      <c r="N105" s="338"/>
      <c r="O105" s="105">
        <f t="shared" si="14"/>
        <v>3.5139918333333333</v>
      </c>
      <c r="P105" s="107">
        <v>106605000</v>
      </c>
    </row>
    <row r="106" spans="1:17" ht="15.75" thickBot="1" x14ac:dyDescent="0.3">
      <c r="B106" s="101"/>
      <c r="C106" s="102">
        <v>95</v>
      </c>
      <c r="D106" s="103">
        <v>404</v>
      </c>
      <c r="E106" s="85">
        <f t="shared" si="10"/>
        <v>38380</v>
      </c>
      <c r="F106" s="92">
        <f t="shared" si="11"/>
        <v>3.8379999999999997E-2</v>
      </c>
      <c r="G106" s="93">
        <v>3.2599999999999998E-7</v>
      </c>
      <c r="H106" s="88">
        <f t="shared" si="13"/>
        <v>1.251188E-2</v>
      </c>
      <c r="I106" s="85"/>
      <c r="J106" s="110">
        <v>1.8181000000000001E-5</v>
      </c>
      <c r="K106" s="88">
        <f t="shared" si="12"/>
        <v>0.34889339000000003</v>
      </c>
      <c r="L106" s="85" t="s">
        <v>111</v>
      </c>
      <c r="M106" s="338">
        <f>(H106*48.57)+((K106/60)*175)</f>
        <v>1.6253077324333334</v>
      </c>
      <c r="N106" s="338"/>
      <c r="O106" s="105">
        <f t="shared" si="14"/>
        <v>3.2506154648666667</v>
      </c>
      <c r="P106" s="107">
        <v>105861000</v>
      </c>
    </row>
    <row r="107" spans="1:17" ht="15.75" thickBot="1" x14ac:dyDescent="0.3">
      <c r="C107" s="102">
        <v>1080</v>
      </c>
      <c r="D107" s="103">
        <v>1680</v>
      </c>
      <c r="E107" s="85">
        <f t="shared" si="10"/>
        <v>1814400</v>
      </c>
      <c r="F107" s="92">
        <f t="shared" si="11"/>
        <v>1.8144</v>
      </c>
      <c r="G107" s="86">
        <v>3.2599999999999998E-7</v>
      </c>
      <c r="H107" s="88">
        <f t="shared" si="13"/>
        <v>0.59149439999999998</v>
      </c>
      <c r="I107" s="85"/>
      <c r="J107" s="110">
        <v>1.8181000000000001E-5</v>
      </c>
      <c r="K107" s="88">
        <f t="shared" si="12"/>
        <v>16.493803200000002</v>
      </c>
      <c r="L107" s="85" t="s">
        <v>112</v>
      </c>
      <c r="M107" s="338">
        <f>(H107*71.28)+((K107/60)*175)</f>
        <v>90.268646832000002</v>
      </c>
      <c r="N107" s="338"/>
      <c r="O107" s="105">
        <f t="shared" si="14"/>
        <v>180.537293664</v>
      </c>
      <c r="P107" s="107">
        <v>105816000</v>
      </c>
    </row>
    <row r="108" spans="1:17" ht="15.75" thickBot="1" x14ac:dyDescent="0.3">
      <c r="C108" s="102">
        <v>182</v>
      </c>
      <c r="D108" s="103">
        <v>120</v>
      </c>
      <c r="E108" s="85">
        <f t="shared" si="10"/>
        <v>21840</v>
      </c>
      <c r="F108" s="92">
        <f t="shared" si="11"/>
        <v>2.1839999999999998E-2</v>
      </c>
      <c r="G108" s="86">
        <v>3.2599999999999998E-7</v>
      </c>
      <c r="H108" s="88">
        <f t="shared" si="13"/>
        <v>7.1198399999999997E-3</v>
      </c>
      <c r="I108" s="85"/>
      <c r="J108" s="110">
        <v>1.8181000000000001E-5</v>
      </c>
      <c r="K108" s="88">
        <f t="shared" si="12"/>
        <v>0.19853652000000002</v>
      </c>
      <c r="L108" s="85" t="s">
        <v>102</v>
      </c>
      <c r="M108" s="338">
        <f>(H108*44.56)+((K108/60)*175)</f>
        <v>0.89632492040000011</v>
      </c>
      <c r="N108" s="338"/>
      <c r="O108" s="105">
        <f t="shared" si="14"/>
        <v>1.7926498408000002</v>
      </c>
      <c r="P108" s="107">
        <v>106613000</v>
      </c>
    </row>
    <row r="109" spans="1:17" ht="15.75" thickBot="1" x14ac:dyDescent="0.3">
      <c r="C109" s="102">
        <v>518</v>
      </c>
      <c r="D109" s="103">
        <v>197</v>
      </c>
      <c r="E109" s="85">
        <f t="shared" ref="E109:E111" si="15">C109*D109</f>
        <v>102046</v>
      </c>
      <c r="F109" s="92">
        <f t="shared" si="11"/>
        <v>0.102046</v>
      </c>
      <c r="G109" s="86">
        <v>3.2599999999999998E-7</v>
      </c>
      <c r="H109" s="88">
        <f t="shared" si="13"/>
        <v>3.3266996E-2</v>
      </c>
      <c r="I109" s="85"/>
      <c r="J109" s="110">
        <v>1.8181000000000001E-5</v>
      </c>
      <c r="K109" s="88">
        <f t="shared" si="12"/>
        <v>0.927649163</v>
      </c>
      <c r="L109" s="85" t="s">
        <v>114</v>
      </c>
      <c r="M109" s="338">
        <f t="shared" ref="M109" si="16">(H109*79.72)+((K109/60)*175)</f>
        <v>5.3576883132033331</v>
      </c>
      <c r="N109" s="338"/>
      <c r="O109" s="105">
        <f t="shared" ref="O109:O111" si="17">SUM(M109*2)</f>
        <v>10.715376626406666</v>
      </c>
      <c r="P109" s="107">
        <v>106613000</v>
      </c>
    </row>
    <row r="110" spans="1:17" ht="15.75" thickBot="1" x14ac:dyDescent="0.3">
      <c r="C110" s="102">
        <v>150</v>
      </c>
      <c r="D110" s="103">
        <v>195</v>
      </c>
      <c r="E110" s="85">
        <f t="shared" si="15"/>
        <v>29250</v>
      </c>
      <c r="F110" s="92">
        <f t="shared" ref="F110:F111" si="18">E110/1000000</f>
        <v>2.9250000000000002E-2</v>
      </c>
      <c r="G110" s="86">
        <v>3.2599999999999998E-7</v>
      </c>
      <c r="H110" s="88">
        <f t="shared" ref="H110:H111" si="19">E110*G$101</f>
        <v>9.5354999999999988E-3</v>
      </c>
      <c r="I110" s="85"/>
      <c r="J110" s="110">
        <v>1.8181000000000001E-5</v>
      </c>
      <c r="K110" s="88">
        <f t="shared" ref="K110:K111" si="20">(E110*J110)/2</f>
        <v>0.26589712500000001</v>
      </c>
      <c r="L110" s="85" t="s">
        <v>115</v>
      </c>
      <c r="M110" s="336">
        <f t="shared" ref="M110" si="21">(H110*79.72)+((K110/60)*175)</f>
        <v>1.5357033412500001</v>
      </c>
      <c r="N110" s="337"/>
      <c r="O110" s="105">
        <f t="shared" si="17"/>
        <v>3.0714066825000002</v>
      </c>
      <c r="P110" s="107">
        <v>106186000</v>
      </c>
      <c r="Q110" t="s">
        <v>116</v>
      </c>
    </row>
    <row r="111" spans="1:17" ht="15.75" thickBot="1" x14ac:dyDescent="0.3">
      <c r="C111" s="102">
        <v>579</v>
      </c>
      <c r="D111" s="103">
        <v>119</v>
      </c>
      <c r="E111" s="85">
        <f t="shared" si="15"/>
        <v>68901</v>
      </c>
      <c r="F111" s="92">
        <f t="shared" si="18"/>
        <v>6.8901000000000004E-2</v>
      </c>
      <c r="G111" s="86">
        <v>3.2599999999999998E-7</v>
      </c>
      <c r="H111" s="88">
        <f t="shared" si="19"/>
        <v>2.2461725999999998E-2</v>
      </c>
      <c r="I111" s="85"/>
      <c r="J111" s="110">
        <v>1.8181000000000001E-5</v>
      </c>
      <c r="K111" s="88">
        <f t="shared" si="20"/>
        <v>0.62634454049999999</v>
      </c>
      <c r="L111" s="85" t="s">
        <v>118</v>
      </c>
      <c r="M111" s="336">
        <f>(H111*79.72)+((K111/60)*175)</f>
        <v>3.6174870398449999</v>
      </c>
      <c r="N111" s="337"/>
      <c r="O111" s="105">
        <f t="shared" si="17"/>
        <v>7.2349740796899997</v>
      </c>
      <c r="P111" s="107">
        <v>105976000</v>
      </c>
    </row>
    <row r="112" spans="1:17" ht="15.75" thickBot="1" x14ac:dyDescent="0.3">
      <c r="C112" s="102">
        <v>90</v>
      </c>
      <c r="D112" s="103">
        <v>245</v>
      </c>
      <c r="E112" s="85">
        <f t="shared" ref="E112" si="22">C112*D112</f>
        <v>22050</v>
      </c>
      <c r="F112" s="92">
        <f t="shared" si="11"/>
        <v>2.205E-2</v>
      </c>
      <c r="G112" s="86">
        <v>3.2599999999999998E-7</v>
      </c>
      <c r="H112" s="88">
        <f t="shared" si="13"/>
        <v>7.1882999999999999E-3</v>
      </c>
      <c r="I112" s="85"/>
      <c r="J112" s="110">
        <v>1.8181000000000001E-5</v>
      </c>
      <c r="K112" s="88">
        <f t="shared" si="12"/>
        <v>0.20044552500000001</v>
      </c>
      <c r="L112" s="85" t="s">
        <v>805</v>
      </c>
      <c r="M112" s="336">
        <f>(H112*52.03)+((K112/60)*175)</f>
        <v>0.95864003025</v>
      </c>
      <c r="N112" s="337"/>
      <c r="O112" s="105">
        <f t="shared" ref="O112" si="23">SUM(M112*2)</f>
        <v>1.9172800605</v>
      </c>
      <c r="P112" s="107">
        <v>105473000</v>
      </c>
    </row>
    <row r="113" spans="3:16" ht="15.75" thickBot="1" x14ac:dyDescent="0.3">
      <c r="C113" s="102">
        <v>60</v>
      </c>
      <c r="D113" s="103">
        <v>90</v>
      </c>
      <c r="E113" s="85">
        <f t="shared" ref="E113:E114" si="24">C113*D113</f>
        <v>5400</v>
      </c>
      <c r="F113" s="92">
        <f t="shared" ref="F113:F114" si="25">E113/1000000</f>
        <v>5.4000000000000003E-3</v>
      </c>
      <c r="G113" s="86">
        <v>3.2599999999999998E-7</v>
      </c>
      <c r="H113" s="88">
        <f t="shared" ref="H113:H114" si="26">E113*G$101</f>
        <v>1.7603999999999999E-3</v>
      </c>
      <c r="I113" s="85"/>
      <c r="J113" s="110">
        <v>1.8181000000000001E-5</v>
      </c>
      <c r="K113" s="88">
        <f t="shared" ref="K113:K114" si="27">(E113*J113)/2</f>
        <v>4.9088700000000006E-2</v>
      </c>
      <c r="L113" s="85" t="s">
        <v>778</v>
      </c>
      <c r="M113" s="336">
        <f>(H113*23.53)+((K113/60)*175)</f>
        <v>0.18459758700000001</v>
      </c>
      <c r="N113" s="337"/>
      <c r="O113" s="105">
        <f t="shared" ref="O113:O114" si="28">SUM(M113*2)</f>
        <v>0.36919517400000001</v>
      </c>
      <c r="P113" s="107">
        <v>100634000</v>
      </c>
    </row>
    <row r="114" spans="3:16" ht="15.75" thickBot="1" x14ac:dyDescent="0.3">
      <c r="C114" s="196"/>
      <c r="D114" s="196"/>
      <c r="E114" s="85">
        <f t="shared" si="24"/>
        <v>0</v>
      </c>
      <c r="F114" s="85">
        <f t="shared" si="25"/>
        <v>0</v>
      </c>
      <c r="G114" s="86">
        <v>3.2599999999999998E-7</v>
      </c>
      <c r="H114" s="88">
        <f t="shared" si="26"/>
        <v>0</v>
      </c>
      <c r="I114" s="85"/>
      <c r="J114" s="85">
        <v>1.8181000000000001E-5</v>
      </c>
      <c r="K114" s="88">
        <f t="shared" si="27"/>
        <v>0</v>
      </c>
      <c r="L114" s="85" t="s">
        <v>815</v>
      </c>
      <c r="M114" s="334">
        <f>(H114*103.4)+((K114/60)*175)</f>
        <v>0</v>
      </c>
      <c r="N114" s="335"/>
      <c r="O114" s="105">
        <f t="shared" si="28"/>
        <v>0</v>
      </c>
      <c r="P114" s="107">
        <v>107723000</v>
      </c>
    </row>
  </sheetData>
  <sheetProtection selectLockedCells="1"/>
  <mergeCells count="19">
    <mergeCell ref="C100:H100"/>
    <mergeCell ref="M100:N100"/>
    <mergeCell ref="M101:N101"/>
    <mergeCell ref="M102:N102"/>
    <mergeCell ref="M103:N103"/>
    <mergeCell ref="M114:N114"/>
    <mergeCell ref="M113:N113"/>
    <mergeCell ref="M112:N112"/>
    <mergeCell ref="M109:N109"/>
    <mergeCell ref="M1:N1"/>
    <mergeCell ref="M98:N98"/>
    <mergeCell ref="M97:N97"/>
    <mergeCell ref="M105:N105"/>
    <mergeCell ref="M106:N106"/>
    <mergeCell ref="M107:N107"/>
    <mergeCell ref="M108:N108"/>
    <mergeCell ref="M104:N104"/>
    <mergeCell ref="M110:N110"/>
    <mergeCell ref="M111:N111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B0F0-C5BD-4559-AF32-7401F0F7A338}">
  <sheetPr codeName="Plan2">
    <pageSetUpPr fitToPage="1"/>
  </sheetPr>
  <dimension ref="A1:C327"/>
  <sheetViews>
    <sheetView workbookViewId="0">
      <selection activeCell="A20" sqref="A20"/>
    </sheetView>
  </sheetViews>
  <sheetFormatPr defaultColWidth="0" defaultRowHeight="0" customHeight="1" zeroHeight="1" x14ac:dyDescent="0.2"/>
  <cols>
    <col min="1" max="1" width="6" style="129" bestFit="1" customWidth="1"/>
    <col min="2" max="2" width="47.7109375" style="130" bestFit="1" customWidth="1"/>
    <col min="3" max="3" width="16.28515625" style="131" customWidth="1"/>
    <col min="4" max="256" width="0" style="114" hidden="1"/>
    <col min="257" max="257" width="6" style="114" bestFit="1" customWidth="1"/>
    <col min="258" max="258" width="47.7109375" style="114" bestFit="1" customWidth="1"/>
    <col min="259" max="259" width="16.28515625" style="114" customWidth="1"/>
    <col min="260" max="512" width="0" style="114" hidden="1"/>
    <col min="513" max="513" width="6" style="114" bestFit="1" customWidth="1"/>
    <col min="514" max="514" width="47.7109375" style="114" bestFit="1" customWidth="1"/>
    <col min="515" max="515" width="16.28515625" style="114" customWidth="1"/>
    <col min="516" max="768" width="0" style="114" hidden="1"/>
    <col min="769" max="769" width="6" style="114" bestFit="1" customWidth="1"/>
    <col min="770" max="770" width="47.7109375" style="114" bestFit="1" customWidth="1"/>
    <col min="771" max="771" width="16.28515625" style="114" customWidth="1"/>
    <col min="772" max="1024" width="0" style="114" hidden="1"/>
    <col min="1025" max="1025" width="6" style="114" bestFit="1" customWidth="1"/>
    <col min="1026" max="1026" width="47.7109375" style="114" bestFit="1" customWidth="1"/>
    <col min="1027" max="1027" width="16.28515625" style="114" customWidth="1"/>
    <col min="1028" max="1280" width="0" style="114" hidden="1"/>
    <col min="1281" max="1281" width="6" style="114" bestFit="1" customWidth="1"/>
    <col min="1282" max="1282" width="47.7109375" style="114" bestFit="1" customWidth="1"/>
    <col min="1283" max="1283" width="16.28515625" style="114" customWidth="1"/>
    <col min="1284" max="1536" width="0" style="114" hidden="1"/>
    <col min="1537" max="1537" width="6" style="114" bestFit="1" customWidth="1"/>
    <col min="1538" max="1538" width="47.7109375" style="114" bestFit="1" customWidth="1"/>
    <col min="1539" max="1539" width="16.28515625" style="114" customWidth="1"/>
    <col min="1540" max="1792" width="0" style="114" hidden="1"/>
    <col min="1793" max="1793" width="6" style="114" bestFit="1" customWidth="1"/>
    <col min="1794" max="1794" width="47.7109375" style="114" bestFit="1" customWidth="1"/>
    <col min="1795" max="1795" width="16.28515625" style="114" customWidth="1"/>
    <col min="1796" max="2048" width="0" style="114" hidden="1"/>
    <col min="2049" max="2049" width="6" style="114" bestFit="1" customWidth="1"/>
    <col min="2050" max="2050" width="47.7109375" style="114" bestFit="1" customWidth="1"/>
    <col min="2051" max="2051" width="16.28515625" style="114" customWidth="1"/>
    <col min="2052" max="2304" width="0" style="114" hidden="1"/>
    <col min="2305" max="2305" width="6" style="114" bestFit="1" customWidth="1"/>
    <col min="2306" max="2306" width="47.7109375" style="114" bestFit="1" customWidth="1"/>
    <col min="2307" max="2307" width="16.28515625" style="114" customWidth="1"/>
    <col min="2308" max="2560" width="0" style="114" hidden="1"/>
    <col min="2561" max="2561" width="6" style="114" bestFit="1" customWidth="1"/>
    <col min="2562" max="2562" width="47.7109375" style="114" bestFit="1" customWidth="1"/>
    <col min="2563" max="2563" width="16.28515625" style="114" customWidth="1"/>
    <col min="2564" max="2816" width="0" style="114" hidden="1"/>
    <col min="2817" max="2817" width="6" style="114" bestFit="1" customWidth="1"/>
    <col min="2818" max="2818" width="47.7109375" style="114" bestFit="1" customWidth="1"/>
    <col min="2819" max="2819" width="16.28515625" style="114" customWidth="1"/>
    <col min="2820" max="3072" width="0" style="114" hidden="1"/>
    <col min="3073" max="3073" width="6" style="114" bestFit="1" customWidth="1"/>
    <col min="3074" max="3074" width="47.7109375" style="114" bestFit="1" customWidth="1"/>
    <col min="3075" max="3075" width="16.28515625" style="114" customWidth="1"/>
    <col min="3076" max="3328" width="0" style="114" hidden="1"/>
    <col min="3329" max="3329" width="6" style="114" bestFit="1" customWidth="1"/>
    <col min="3330" max="3330" width="47.7109375" style="114" bestFit="1" customWidth="1"/>
    <col min="3331" max="3331" width="16.28515625" style="114" customWidth="1"/>
    <col min="3332" max="3584" width="0" style="114" hidden="1"/>
    <col min="3585" max="3585" width="6" style="114" bestFit="1" customWidth="1"/>
    <col min="3586" max="3586" width="47.7109375" style="114" bestFit="1" customWidth="1"/>
    <col min="3587" max="3587" width="16.28515625" style="114" customWidth="1"/>
    <col min="3588" max="3840" width="0" style="114" hidden="1"/>
    <col min="3841" max="3841" width="6" style="114" bestFit="1" customWidth="1"/>
    <col min="3842" max="3842" width="47.7109375" style="114" bestFit="1" customWidth="1"/>
    <col min="3843" max="3843" width="16.28515625" style="114" customWidth="1"/>
    <col min="3844" max="4096" width="0" style="114" hidden="1"/>
    <col min="4097" max="4097" width="6" style="114" bestFit="1" customWidth="1"/>
    <col min="4098" max="4098" width="47.7109375" style="114" bestFit="1" customWidth="1"/>
    <col min="4099" max="4099" width="16.28515625" style="114" customWidth="1"/>
    <col min="4100" max="4352" width="0" style="114" hidden="1"/>
    <col min="4353" max="4353" width="6" style="114" bestFit="1" customWidth="1"/>
    <col min="4354" max="4354" width="47.7109375" style="114" bestFit="1" customWidth="1"/>
    <col min="4355" max="4355" width="16.28515625" style="114" customWidth="1"/>
    <col min="4356" max="4608" width="0" style="114" hidden="1"/>
    <col min="4609" max="4609" width="6" style="114" bestFit="1" customWidth="1"/>
    <col min="4610" max="4610" width="47.7109375" style="114" bestFit="1" customWidth="1"/>
    <col min="4611" max="4611" width="16.28515625" style="114" customWidth="1"/>
    <col min="4612" max="4864" width="0" style="114" hidden="1"/>
    <col min="4865" max="4865" width="6" style="114" bestFit="1" customWidth="1"/>
    <col min="4866" max="4866" width="47.7109375" style="114" bestFit="1" customWidth="1"/>
    <col min="4867" max="4867" width="16.28515625" style="114" customWidth="1"/>
    <col min="4868" max="5120" width="0" style="114" hidden="1"/>
    <col min="5121" max="5121" width="6" style="114" bestFit="1" customWidth="1"/>
    <col min="5122" max="5122" width="47.7109375" style="114" bestFit="1" customWidth="1"/>
    <col min="5123" max="5123" width="16.28515625" style="114" customWidth="1"/>
    <col min="5124" max="5376" width="0" style="114" hidden="1"/>
    <col min="5377" max="5377" width="6" style="114" bestFit="1" customWidth="1"/>
    <col min="5378" max="5378" width="47.7109375" style="114" bestFit="1" customWidth="1"/>
    <col min="5379" max="5379" width="16.28515625" style="114" customWidth="1"/>
    <col min="5380" max="5632" width="0" style="114" hidden="1"/>
    <col min="5633" max="5633" width="6" style="114" bestFit="1" customWidth="1"/>
    <col min="5634" max="5634" width="47.7109375" style="114" bestFit="1" customWidth="1"/>
    <col min="5635" max="5635" width="16.28515625" style="114" customWidth="1"/>
    <col min="5636" max="5888" width="0" style="114" hidden="1"/>
    <col min="5889" max="5889" width="6" style="114" bestFit="1" customWidth="1"/>
    <col min="5890" max="5890" width="47.7109375" style="114" bestFit="1" customWidth="1"/>
    <col min="5891" max="5891" width="16.28515625" style="114" customWidth="1"/>
    <col min="5892" max="6144" width="0" style="114" hidden="1"/>
    <col min="6145" max="6145" width="6" style="114" bestFit="1" customWidth="1"/>
    <col min="6146" max="6146" width="47.7109375" style="114" bestFit="1" customWidth="1"/>
    <col min="6147" max="6147" width="16.28515625" style="114" customWidth="1"/>
    <col min="6148" max="6400" width="0" style="114" hidden="1"/>
    <col min="6401" max="6401" width="6" style="114" bestFit="1" customWidth="1"/>
    <col min="6402" max="6402" width="47.7109375" style="114" bestFit="1" customWidth="1"/>
    <col min="6403" max="6403" width="16.28515625" style="114" customWidth="1"/>
    <col min="6404" max="6656" width="0" style="114" hidden="1"/>
    <col min="6657" max="6657" width="6" style="114" bestFit="1" customWidth="1"/>
    <col min="6658" max="6658" width="47.7109375" style="114" bestFit="1" customWidth="1"/>
    <col min="6659" max="6659" width="16.28515625" style="114" customWidth="1"/>
    <col min="6660" max="6912" width="0" style="114" hidden="1"/>
    <col min="6913" max="6913" width="6" style="114" bestFit="1" customWidth="1"/>
    <col min="6914" max="6914" width="47.7109375" style="114" bestFit="1" customWidth="1"/>
    <col min="6915" max="6915" width="16.28515625" style="114" customWidth="1"/>
    <col min="6916" max="7168" width="0" style="114" hidden="1"/>
    <col min="7169" max="7169" width="6" style="114" bestFit="1" customWidth="1"/>
    <col min="7170" max="7170" width="47.7109375" style="114" bestFit="1" customWidth="1"/>
    <col min="7171" max="7171" width="16.28515625" style="114" customWidth="1"/>
    <col min="7172" max="7424" width="0" style="114" hidden="1"/>
    <col min="7425" max="7425" width="6" style="114" bestFit="1" customWidth="1"/>
    <col min="7426" max="7426" width="47.7109375" style="114" bestFit="1" customWidth="1"/>
    <col min="7427" max="7427" width="16.28515625" style="114" customWidth="1"/>
    <col min="7428" max="7680" width="0" style="114" hidden="1"/>
    <col min="7681" max="7681" width="6" style="114" bestFit="1" customWidth="1"/>
    <col min="7682" max="7682" width="47.7109375" style="114" bestFit="1" customWidth="1"/>
    <col min="7683" max="7683" width="16.28515625" style="114" customWidth="1"/>
    <col min="7684" max="7936" width="0" style="114" hidden="1"/>
    <col min="7937" max="7937" width="6" style="114" bestFit="1" customWidth="1"/>
    <col min="7938" max="7938" width="47.7109375" style="114" bestFit="1" customWidth="1"/>
    <col min="7939" max="7939" width="16.28515625" style="114" customWidth="1"/>
    <col min="7940" max="8192" width="0" style="114" hidden="1"/>
    <col min="8193" max="8193" width="6" style="114" bestFit="1" customWidth="1"/>
    <col min="8194" max="8194" width="47.7109375" style="114" bestFit="1" customWidth="1"/>
    <col min="8195" max="8195" width="16.28515625" style="114" customWidth="1"/>
    <col min="8196" max="8448" width="0" style="114" hidden="1"/>
    <col min="8449" max="8449" width="6" style="114" bestFit="1" customWidth="1"/>
    <col min="8450" max="8450" width="47.7109375" style="114" bestFit="1" customWidth="1"/>
    <col min="8451" max="8451" width="16.28515625" style="114" customWidth="1"/>
    <col min="8452" max="8704" width="0" style="114" hidden="1"/>
    <col min="8705" max="8705" width="6" style="114" bestFit="1" customWidth="1"/>
    <col min="8706" max="8706" width="47.7109375" style="114" bestFit="1" customWidth="1"/>
    <col min="8707" max="8707" width="16.28515625" style="114" customWidth="1"/>
    <col min="8708" max="8960" width="0" style="114" hidden="1"/>
    <col min="8961" max="8961" width="6" style="114" bestFit="1" customWidth="1"/>
    <col min="8962" max="8962" width="47.7109375" style="114" bestFit="1" customWidth="1"/>
    <col min="8963" max="8963" width="16.28515625" style="114" customWidth="1"/>
    <col min="8964" max="9216" width="0" style="114" hidden="1"/>
    <col min="9217" max="9217" width="6" style="114" bestFit="1" customWidth="1"/>
    <col min="9218" max="9218" width="47.7109375" style="114" bestFit="1" customWidth="1"/>
    <col min="9219" max="9219" width="16.28515625" style="114" customWidth="1"/>
    <col min="9220" max="9472" width="0" style="114" hidden="1"/>
    <col min="9473" max="9473" width="6" style="114" bestFit="1" customWidth="1"/>
    <col min="9474" max="9474" width="47.7109375" style="114" bestFit="1" customWidth="1"/>
    <col min="9475" max="9475" width="16.28515625" style="114" customWidth="1"/>
    <col min="9476" max="9728" width="0" style="114" hidden="1"/>
    <col min="9729" max="9729" width="6" style="114" bestFit="1" customWidth="1"/>
    <col min="9730" max="9730" width="47.7109375" style="114" bestFit="1" customWidth="1"/>
    <col min="9731" max="9731" width="16.28515625" style="114" customWidth="1"/>
    <col min="9732" max="9984" width="0" style="114" hidden="1"/>
    <col min="9985" max="9985" width="6" style="114" bestFit="1" customWidth="1"/>
    <col min="9986" max="9986" width="47.7109375" style="114" bestFit="1" customWidth="1"/>
    <col min="9987" max="9987" width="16.28515625" style="114" customWidth="1"/>
    <col min="9988" max="10240" width="0" style="114" hidden="1"/>
    <col min="10241" max="10241" width="6" style="114" bestFit="1" customWidth="1"/>
    <col min="10242" max="10242" width="47.7109375" style="114" bestFit="1" customWidth="1"/>
    <col min="10243" max="10243" width="16.28515625" style="114" customWidth="1"/>
    <col min="10244" max="10496" width="0" style="114" hidden="1"/>
    <col min="10497" max="10497" width="6" style="114" bestFit="1" customWidth="1"/>
    <col min="10498" max="10498" width="47.7109375" style="114" bestFit="1" customWidth="1"/>
    <col min="10499" max="10499" width="16.28515625" style="114" customWidth="1"/>
    <col min="10500" max="10752" width="0" style="114" hidden="1"/>
    <col min="10753" max="10753" width="6" style="114" bestFit="1" customWidth="1"/>
    <col min="10754" max="10754" width="47.7109375" style="114" bestFit="1" customWidth="1"/>
    <col min="10755" max="10755" width="16.28515625" style="114" customWidth="1"/>
    <col min="10756" max="11008" width="0" style="114" hidden="1"/>
    <col min="11009" max="11009" width="6" style="114" bestFit="1" customWidth="1"/>
    <col min="11010" max="11010" width="47.7109375" style="114" bestFit="1" customWidth="1"/>
    <col min="11011" max="11011" width="16.28515625" style="114" customWidth="1"/>
    <col min="11012" max="11264" width="0" style="114" hidden="1"/>
    <col min="11265" max="11265" width="6" style="114" bestFit="1" customWidth="1"/>
    <col min="11266" max="11266" width="47.7109375" style="114" bestFit="1" customWidth="1"/>
    <col min="11267" max="11267" width="16.28515625" style="114" customWidth="1"/>
    <col min="11268" max="11520" width="0" style="114" hidden="1"/>
    <col min="11521" max="11521" width="6" style="114" bestFit="1" customWidth="1"/>
    <col min="11522" max="11522" width="47.7109375" style="114" bestFit="1" customWidth="1"/>
    <col min="11523" max="11523" width="16.28515625" style="114" customWidth="1"/>
    <col min="11524" max="11776" width="0" style="114" hidden="1"/>
    <col min="11777" max="11777" width="6" style="114" bestFit="1" customWidth="1"/>
    <col min="11778" max="11778" width="47.7109375" style="114" bestFit="1" customWidth="1"/>
    <col min="11779" max="11779" width="16.28515625" style="114" customWidth="1"/>
    <col min="11780" max="12032" width="0" style="114" hidden="1"/>
    <col min="12033" max="12033" width="6" style="114" bestFit="1" customWidth="1"/>
    <col min="12034" max="12034" width="47.7109375" style="114" bestFit="1" customWidth="1"/>
    <col min="12035" max="12035" width="16.28515625" style="114" customWidth="1"/>
    <col min="12036" max="12288" width="0" style="114" hidden="1"/>
    <col min="12289" max="12289" width="6" style="114" bestFit="1" customWidth="1"/>
    <col min="12290" max="12290" width="47.7109375" style="114" bestFit="1" customWidth="1"/>
    <col min="12291" max="12291" width="16.28515625" style="114" customWidth="1"/>
    <col min="12292" max="12544" width="0" style="114" hidden="1"/>
    <col min="12545" max="12545" width="6" style="114" bestFit="1" customWidth="1"/>
    <col min="12546" max="12546" width="47.7109375" style="114" bestFit="1" customWidth="1"/>
    <col min="12547" max="12547" width="16.28515625" style="114" customWidth="1"/>
    <col min="12548" max="12800" width="0" style="114" hidden="1"/>
    <col min="12801" max="12801" width="6" style="114" bestFit="1" customWidth="1"/>
    <col min="12802" max="12802" width="47.7109375" style="114" bestFit="1" customWidth="1"/>
    <col min="12803" max="12803" width="16.28515625" style="114" customWidth="1"/>
    <col min="12804" max="13056" width="0" style="114" hidden="1"/>
    <col min="13057" max="13057" width="6" style="114" bestFit="1" customWidth="1"/>
    <col min="13058" max="13058" width="47.7109375" style="114" bestFit="1" customWidth="1"/>
    <col min="13059" max="13059" width="16.28515625" style="114" customWidth="1"/>
    <col min="13060" max="13312" width="0" style="114" hidden="1"/>
    <col min="13313" max="13313" width="6" style="114" bestFit="1" customWidth="1"/>
    <col min="13314" max="13314" width="47.7109375" style="114" bestFit="1" customWidth="1"/>
    <col min="13315" max="13315" width="16.28515625" style="114" customWidth="1"/>
    <col min="13316" max="13568" width="0" style="114" hidden="1"/>
    <col min="13569" max="13569" width="6" style="114" bestFit="1" customWidth="1"/>
    <col min="13570" max="13570" width="47.7109375" style="114" bestFit="1" customWidth="1"/>
    <col min="13571" max="13571" width="16.28515625" style="114" customWidth="1"/>
    <col min="13572" max="13824" width="0" style="114" hidden="1"/>
    <col min="13825" max="13825" width="6" style="114" bestFit="1" customWidth="1"/>
    <col min="13826" max="13826" width="47.7109375" style="114" bestFit="1" customWidth="1"/>
    <col min="13827" max="13827" width="16.28515625" style="114" customWidth="1"/>
    <col min="13828" max="14080" width="0" style="114" hidden="1"/>
    <col min="14081" max="14081" width="6" style="114" bestFit="1" customWidth="1"/>
    <col min="14082" max="14082" width="47.7109375" style="114" bestFit="1" customWidth="1"/>
    <col min="14083" max="14083" width="16.28515625" style="114" customWidth="1"/>
    <col min="14084" max="14336" width="0" style="114" hidden="1"/>
    <col min="14337" max="14337" width="6" style="114" bestFit="1" customWidth="1"/>
    <col min="14338" max="14338" width="47.7109375" style="114" bestFit="1" customWidth="1"/>
    <col min="14339" max="14339" width="16.28515625" style="114" customWidth="1"/>
    <col min="14340" max="14592" width="0" style="114" hidden="1"/>
    <col min="14593" max="14593" width="6" style="114" bestFit="1" customWidth="1"/>
    <col min="14594" max="14594" width="47.7109375" style="114" bestFit="1" customWidth="1"/>
    <col min="14595" max="14595" width="16.28515625" style="114" customWidth="1"/>
    <col min="14596" max="14848" width="0" style="114" hidden="1"/>
    <col min="14849" max="14849" width="6" style="114" bestFit="1" customWidth="1"/>
    <col min="14850" max="14850" width="47.7109375" style="114" bestFit="1" customWidth="1"/>
    <col min="14851" max="14851" width="16.28515625" style="114" customWidth="1"/>
    <col min="14852" max="15104" width="0" style="114" hidden="1"/>
    <col min="15105" max="15105" width="6" style="114" bestFit="1" customWidth="1"/>
    <col min="15106" max="15106" width="47.7109375" style="114" bestFit="1" customWidth="1"/>
    <col min="15107" max="15107" width="16.28515625" style="114" customWidth="1"/>
    <col min="15108" max="15360" width="0" style="114" hidden="1"/>
    <col min="15361" max="15361" width="6" style="114" bestFit="1" customWidth="1"/>
    <col min="15362" max="15362" width="47.7109375" style="114" bestFit="1" customWidth="1"/>
    <col min="15363" max="15363" width="16.28515625" style="114" customWidth="1"/>
    <col min="15364" max="15616" width="0" style="114" hidden="1"/>
    <col min="15617" max="15617" width="6" style="114" bestFit="1" customWidth="1"/>
    <col min="15618" max="15618" width="47.7109375" style="114" bestFit="1" customWidth="1"/>
    <col min="15619" max="15619" width="16.28515625" style="114" customWidth="1"/>
    <col min="15620" max="15872" width="0" style="114" hidden="1"/>
    <col min="15873" max="15873" width="6" style="114" bestFit="1" customWidth="1"/>
    <col min="15874" max="15874" width="47.7109375" style="114" bestFit="1" customWidth="1"/>
    <col min="15875" max="15875" width="16.28515625" style="114" customWidth="1"/>
    <col min="15876" max="16128" width="0" style="114" hidden="1"/>
    <col min="16129" max="16129" width="6" style="114" bestFit="1" customWidth="1"/>
    <col min="16130" max="16130" width="47.7109375" style="114" bestFit="1" customWidth="1"/>
    <col min="16131" max="16131" width="16.28515625" style="114" customWidth="1"/>
    <col min="16132" max="16384" width="0" style="114" hidden="1"/>
  </cols>
  <sheetData>
    <row r="1" spans="1:3" ht="37.5" customHeight="1" thickBot="1" x14ac:dyDescent="0.3">
      <c r="A1" s="342" t="s">
        <v>120</v>
      </c>
      <c r="B1" s="342"/>
      <c r="C1" s="342"/>
    </row>
    <row r="2" spans="1:3" ht="13.5" customHeight="1" x14ac:dyDescent="0.15">
      <c r="A2" s="115" t="s">
        <v>121</v>
      </c>
      <c r="B2" s="115" t="s">
        <v>29</v>
      </c>
      <c r="C2" s="116" t="s">
        <v>122</v>
      </c>
    </row>
    <row r="3" spans="1:3" ht="13.5" customHeight="1" x14ac:dyDescent="0.2">
      <c r="A3" s="117">
        <v>312</v>
      </c>
      <c r="B3" s="118" t="s">
        <v>123</v>
      </c>
      <c r="C3" s="119">
        <v>80</v>
      </c>
    </row>
    <row r="4" spans="1:3" ht="13.5" customHeight="1" x14ac:dyDescent="0.2">
      <c r="A4" s="117">
        <v>322</v>
      </c>
      <c r="B4" s="120" t="s">
        <v>124</v>
      </c>
      <c r="C4" s="119">
        <v>80</v>
      </c>
    </row>
    <row r="5" spans="1:3" ht="13.5" customHeight="1" x14ac:dyDescent="0.2">
      <c r="A5" s="117">
        <v>323</v>
      </c>
      <c r="B5" s="118" t="s">
        <v>125</v>
      </c>
      <c r="C5" s="119">
        <v>1400</v>
      </c>
    </row>
    <row r="6" spans="1:3" ht="13.5" customHeight="1" x14ac:dyDescent="0.2">
      <c r="A6" s="117">
        <v>325</v>
      </c>
      <c r="B6" s="118" t="s">
        <v>126</v>
      </c>
      <c r="C6" s="119">
        <v>80</v>
      </c>
    </row>
    <row r="7" spans="1:3" ht="13.5" customHeight="1" x14ac:dyDescent="0.2">
      <c r="A7" s="117">
        <v>338</v>
      </c>
      <c r="B7" s="118" t="s">
        <v>127</v>
      </c>
      <c r="C7" s="119">
        <v>188</v>
      </c>
    </row>
    <row r="8" spans="1:3" ht="13.5" customHeight="1" x14ac:dyDescent="0.2">
      <c r="A8" s="117">
        <v>339</v>
      </c>
      <c r="B8" s="118" t="s">
        <v>128</v>
      </c>
      <c r="C8" s="119">
        <v>105</v>
      </c>
    </row>
    <row r="9" spans="1:3" ht="13.5" customHeight="1" x14ac:dyDescent="0.2">
      <c r="A9" s="117">
        <v>343</v>
      </c>
      <c r="B9" s="118" t="s">
        <v>129</v>
      </c>
      <c r="C9" s="119">
        <v>230</v>
      </c>
    </row>
    <row r="10" spans="1:3" ht="13.5" customHeight="1" x14ac:dyDescent="0.2">
      <c r="A10" s="117">
        <v>345</v>
      </c>
      <c r="B10" s="118" t="s">
        <v>130</v>
      </c>
      <c r="C10" s="119">
        <v>170</v>
      </c>
    </row>
    <row r="11" spans="1:3" ht="13.5" customHeight="1" x14ac:dyDescent="0.2">
      <c r="A11" s="117">
        <v>348</v>
      </c>
      <c r="B11" s="118" t="s">
        <v>812</v>
      </c>
      <c r="C11" s="119">
        <v>340</v>
      </c>
    </row>
    <row r="12" spans="1:3" ht="13.5" customHeight="1" x14ac:dyDescent="0.2">
      <c r="A12" s="117">
        <v>358</v>
      </c>
      <c r="B12" s="118" t="s">
        <v>131</v>
      </c>
      <c r="C12" s="119">
        <v>80</v>
      </c>
    </row>
    <row r="13" spans="1:3" ht="13.5" customHeight="1" x14ac:dyDescent="0.2">
      <c r="A13" s="117">
        <v>359</v>
      </c>
      <c r="B13" s="118" t="s">
        <v>132</v>
      </c>
      <c r="C13" s="119">
        <v>140</v>
      </c>
    </row>
    <row r="14" spans="1:3" ht="13.5" customHeight="1" x14ac:dyDescent="0.2">
      <c r="A14" s="117">
        <v>360</v>
      </c>
      <c r="B14" s="118" t="s">
        <v>133</v>
      </c>
      <c r="C14" s="119">
        <v>240</v>
      </c>
    </row>
    <row r="15" spans="1:3" ht="13.5" customHeight="1" x14ac:dyDescent="0.2">
      <c r="A15" s="117">
        <v>366</v>
      </c>
      <c r="B15" s="118" t="s">
        <v>134</v>
      </c>
      <c r="C15" s="119">
        <v>130</v>
      </c>
    </row>
    <row r="16" spans="1:3" ht="13.5" customHeight="1" x14ac:dyDescent="0.2">
      <c r="A16" s="117">
        <v>367</v>
      </c>
      <c r="B16" s="118" t="s">
        <v>135</v>
      </c>
      <c r="C16" s="119">
        <v>170</v>
      </c>
    </row>
    <row r="17" spans="1:3" s="124" customFormat="1" ht="13.5" customHeight="1" x14ac:dyDescent="0.2">
      <c r="A17" s="121">
        <v>368</v>
      </c>
      <c r="B17" s="122" t="s">
        <v>136</v>
      </c>
      <c r="C17" s="123">
        <v>252</v>
      </c>
    </row>
    <row r="18" spans="1:3" ht="13.5" customHeight="1" x14ac:dyDescent="0.2">
      <c r="A18" s="121">
        <v>369</v>
      </c>
      <c r="B18" s="122" t="s">
        <v>137</v>
      </c>
      <c r="C18" s="123">
        <v>105</v>
      </c>
    </row>
    <row r="19" spans="1:3" ht="13.5" customHeight="1" x14ac:dyDescent="0.2">
      <c r="A19" s="117">
        <v>370</v>
      </c>
      <c r="B19" s="118" t="s">
        <v>813</v>
      </c>
      <c r="C19" s="119">
        <v>180</v>
      </c>
    </row>
    <row r="20" spans="1:3" ht="13.5" customHeight="1" x14ac:dyDescent="0.2">
      <c r="A20" s="117"/>
      <c r="B20" s="118"/>
      <c r="C20" s="119"/>
    </row>
    <row r="21" spans="1:3" ht="13.5" customHeight="1" x14ac:dyDescent="0.2">
      <c r="A21" s="117"/>
      <c r="B21" s="118"/>
      <c r="C21" s="119"/>
    </row>
    <row r="22" spans="1:3" ht="13.5" customHeight="1" x14ac:dyDescent="0.2">
      <c r="A22" s="117"/>
      <c r="B22" s="118"/>
      <c r="C22" s="119"/>
    </row>
    <row r="23" spans="1:3" ht="13.5" customHeight="1" x14ac:dyDescent="0.2">
      <c r="A23" s="117"/>
      <c r="B23" s="118"/>
      <c r="C23" s="119"/>
    </row>
    <row r="24" spans="1:3" ht="13.5" customHeight="1" x14ac:dyDescent="0.2">
      <c r="A24" s="117"/>
      <c r="B24" s="118"/>
      <c r="C24" s="119"/>
    </row>
    <row r="25" spans="1:3" ht="13.5" customHeight="1" x14ac:dyDescent="0.2">
      <c r="A25" s="117"/>
      <c r="B25" s="118"/>
      <c r="C25" s="119"/>
    </row>
    <row r="26" spans="1:3" ht="13.5" customHeight="1" x14ac:dyDescent="0.2">
      <c r="A26" s="125"/>
      <c r="B26" s="126"/>
      <c r="C26" s="127"/>
    </row>
    <row r="27" spans="1:3" ht="13.5" customHeight="1" x14ac:dyDescent="0.2">
      <c r="A27" s="125"/>
      <c r="B27" s="126"/>
      <c r="C27" s="127"/>
    </row>
    <row r="28" spans="1:3" ht="12.75" hidden="1" customHeight="1" x14ac:dyDescent="0.2">
      <c r="A28" s="128"/>
      <c r="B28" s="128"/>
      <c r="C28" s="128"/>
    </row>
    <row r="29" spans="1:3" ht="12.75" hidden="1" customHeight="1" x14ac:dyDescent="0.2">
      <c r="A29" s="128"/>
      <c r="B29" s="128"/>
      <c r="C29" s="128"/>
    </row>
    <row r="30" spans="1:3" ht="12.75" hidden="1" customHeight="1" x14ac:dyDescent="0.2">
      <c r="A30" s="128"/>
      <c r="B30" s="128"/>
      <c r="C30" s="128"/>
    </row>
    <row r="31" spans="1:3" ht="12.75" hidden="1" customHeight="1" x14ac:dyDescent="0.2">
      <c r="A31" s="128"/>
      <c r="B31" s="128"/>
      <c r="C31" s="128"/>
    </row>
    <row r="32" spans="1:3" ht="12.75" hidden="1" customHeight="1" x14ac:dyDescent="0.2">
      <c r="A32" s="128"/>
      <c r="B32" s="128"/>
      <c r="C32" s="128"/>
    </row>
    <row r="33" spans="1:3" ht="12.75" hidden="1" customHeight="1" x14ac:dyDescent="0.2">
      <c r="A33" s="128"/>
      <c r="B33" s="128"/>
      <c r="C33" s="128"/>
    </row>
    <row r="34" spans="1:3" ht="12.75" hidden="1" customHeight="1" x14ac:dyDescent="0.2">
      <c r="A34" s="128"/>
      <c r="B34" s="128"/>
      <c r="C34" s="128"/>
    </row>
    <row r="35" spans="1:3" ht="12.75" hidden="1" customHeight="1" x14ac:dyDescent="0.2">
      <c r="A35" s="128"/>
      <c r="B35" s="128"/>
      <c r="C35" s="128"/>
    </row>
    <row r="36" spans="1:3" ht="12.75" hidden="1" customHeight="1" x14ac:dyDescent="0.2">
      <c r="A36" s="128"/>
      <c r="B36" s="128"/>
      <c r="C36" s="128"/>
    </row>
    <row r="37" spans="1:3" ht="12.75" hidden="1" customHeight="1" x14ac:dyDescent="0.2">
      <c r="A37" s="128"/>
      <c r="B37" s="128"/>
      <c r="C37" s="128"/>
    </row>
    <row r="38" spans="1:3" ht="12.75" hidden="1" customHeight="1" x14ac:dyDescent="0.2">
      <c r="A38" s="128"/>
      <c r="B38" s="128"/>
      <c r="C38" s="128"/>
    </row>
    <row r="39" spans="1:3" ht="12.75" hidden="1" customHeight="1" x14ac:dyDescent="0.2">
      <c r="A39" s="128"/>
      <c r="B39" s="128"/>
      <c r="C39" s="128"/>
    </row>
    <row r="40" spans="1:3" ht="12.75" hidden="1" customHeight="1" x14ac:dyDescent="0.2">
      <c r="A40" s="128"/>
      <c r="B40" s="128"/>
      <c r="C40" s="128"/>
    </row>
    <row r="41" spans="1:3" ht="12.75" hidden="1" customHeight="1" x14ac:dyDescent="0.2">
      <c r="A41" s="128"/>
      <c r="B41" s="128"/>
      <c r="C41" s="128"/>
    </row>
    <row r="42" spans="1:3" ht="12.75" hidden="1" customHeight="1" x14ac:dyDescent="0.2">
      <c r="A42" s="128"/>
      <c r="B42" s="128"/>
      <c r="C42" s="128"/>
    </row>
    <row r="43" spans="1:3" ht="12.75" hidden="1" customHeight="1" x14ac:dyDescent="0.2">
      <c r="A43" s="128"/>
      <c r="B43" s="128"/>
      <c r="C43" s="128"/>
    </row>
    <row r="44" spans="1:3" ht="12.75" hidden="1" customHeight="1" x14ac:dyDescent="0.2">
      <c r="A44" s="128"/>
      <c r="B44" s="128"/>
      <c r="C44" s="128"/>
    </row>
    <row r="45" spans="1:3" ht="12.75" hidden="1" customHeight="1" x14ac:dyDescent="0.2">
      <c r="A45" s="128"/>
      <c r="B45" s="128"/>
      <c r="C45" s="128"/>
    </row>
    <row r="46" spans="1:3" ht="12.75" hidden="1" customHeight="1" x14ac:dyDescent="0.2">
      <c r="A46" s="128"/>
      <c r="B46" s="128"/>
      <c r="C46" s="128"/>
    </row>
    <row r="47" spans="1:3" ht="12.75" hidden="1" customHeight="1" x14ac:dyDescent="0.2">
      <c r="A47" s="128"/>
      <c r="B47" s="128"/>
      <c r="C47" s="128"/>
    </row>
    <row r="48" spans="1:3" ht="12.75" hidden="1" customHeight="1" x14ac:dyDescent="0.2">
      <c r="A48" s="128"/>
      <c r="B48" s="128"/>
      <c r="C48" s="128"/>
    </row>
    <row r="49" spans="1:3" ht="12.75" hidden="1" customHeight="1" x14ac:dyDescent="0.2">
      <c r="A49" s="128"/>
      <c r="B49" s="128"/>
      <c r="C49" s="128"/>
    </row>
    <row r="50" spans="1:3" ht="12.75" hidden="1" customHeight="1" x14ac:dyDescent="0.2">
      <c r="A50" s="128"/>
      <c r="B50" s="128"/>
      <c r="C50" s="128"/>
    </row>
    <row r="51" spans="1:3" ht="12.75" hidden="1" customHeight="1" x14ac:dyDescent="0.2">
      <c r="A51" s="128"/>
      <c r="B51" s="128"/>
      <c r="C51" s="128"/>
    </row>
    <row r="52" spans="1:3" ht="12.75" hidden="1" customHeight="1" x14ac:dyDescent="0.2">
      <c r="A52" s="128"/>
      <c r="B52" s="128"/>
      <c r="C52" s="128"/>
    </row>
    <row r="53" spans="1:3" ht="12.75" hidden="1" customHeight="1" x14ac:dyDescent="0.2">
      <c r="A53" s="128"/>
      <c r="B53" s="128"/>
      <c r="C53" s="128"/>
    </row>
    <row r="54" spans="1:3" ht="12.75" hidden="1" customHeight="1" x14ac:dyDescent="0.2">
      <c r="A54" s="128"/>
      <c r="B54" s="128"/>
      <c r="C54" s="128"/>
    </row>
    <row r="55" spans="1:3" ht="12.75" hidden="1" customHeight="1" x14ac:dyDescent="0.2">
      <c r="A55" s="128"/>
      <c r="B55" s="128"/>
      <c r="C55" s="128"/>
    </row>
    <row r="56" spans="1:3" ht="12.75" hidden="1" customHeight="1" x14ac:dyDescent="0.2">
      <c r="A56" s="128"/>
      <c r="B56" s="128"/>
      <c r="C56" s="128"/>
    </row>
    <row r="57" spans="1:3" ht="12.75" hidden="1" customHeight="1" x14ac:dyDescent="0.2">
      <c r="A57" s="128"/>
      <c r="B57" s="128"/>
      <c r="C57" s="128"/>
    </row>
    <row r="58" spans="1:3" ht="12.75" hidden="1" customHeight="1" x14ac:dyDescent="0.2">
      <c r="A58" s="128"/>
      <c r="B58" s="128"/>
      <c r="C58" s="128"/>
    </row>
    <row r="59" spans="1:3" ht="12.75" hidden="1" customHeight="1" x14ac:dyDescent="0.2">
      <c r="A59" s="128"/>
      <c r="B59" s="128"/>
      <c r="C59" s="128"/>
    </row>
    <row r="60" spans="1:3" ht="12.75" hidden="1" customHeight="1" x14ac:dyDescent="0.2">
      <c r="A60" s="128"/>
      <c r="B60" s="128"/>
      <c r="C60" s="128"/>
    </row>
    <row r="61" spans="1:3" ht="12.75" hidden="1" customHeight="1" x14ac:dyDescent="0.2">
      <c r="A61" s="128"/>
      <c r="B61" s="128"/>
      <c r="C61" s="128"/>
    </row>
    <row r="62" spans="1:3" ht="12.75" hidden="1" customHeight="1" x14ac:dyDescent="0.2">
      <c r="A62" s="128"/>
      <c r="B62" s="128"/>
      <c r="C62" s="128"/>
    </row>
    <row r="63" spans="1:3" ht="12.75" hidden="1" customHeight="1" x14ac:dyDescent="0.2">
      <c r="A63" s="128"/>
      <c r="B63" s="128"/>
      <c r="C63" s="128"/>
    </row>
    <row r="64" spans="1:3" ht="12.75" hidden="1" customHeight="1" x14ac:dyDescent="0.2">
      <c r="A64" s="128"/>
      <c r="B64" s="128"/>
      <c r="C64" s="128"/>
    </row>
    <row r="65" spans="1:3" ht="12.75" hidden="1" customHeight="1" x14ac:dyDescent="0.2">
      <c r="A65" s="128"/>
      <c r="B65" s="128"/>
      <c r="C65" s="128"/>
    </row>
    <row r="66" spans="1:3" ht="12.75" hidden="1" customHeight="1" x14ac:dyDescent="0.2">
      <c r="A66" s="128"/>
      <c r="B66" s="128"/>
      <c r="C66" s="128"/>
    </row>
    <row r="67" spans="1:3" ht="12.75" hidden="1" customHeight="1" x14ac:dyDescent="0.2">
      <c r="A67" s="128"/>
      <c r="B67" s="128"/>
      <c r="C67" s="128"/>
    </row>
    <row r="68" spans="1:3" ht="12.75" hidden="1" customHeight="1" x14ac:dyDescent="0.2">
      <c r="A68" s="128"/>
      <c r="B68" s="128"/>
      <c r="C68" s="128"/>
    </row>
    <row r="69" spans="1:3" ht="12.75" hidden="1" customHeight="1" x14ac:dyDescent="0.2">
      <c r="A69" s="128"/>
      <c r="B69" s="128"/>
      <c r="C69" s="128"/>
    </row>
    <row r="70" spans="1:3" ht="12.75" hidden="1" customHeight="1" x14ac:dyDescent="0.2">
      <c r="A70" s="128"/>
      <c r="B70" s="128"/>
      <c r="C70" s="128"/>
    </row>
    <row r="71" spans="1:3" ht="12.75" hidden="1" customHeight="1" x14ac:dyDescent="0.2">
      <c r="A71" s="128"/>
      <c r="B71" s="128"/>
      <c r="C71" s="128"/>
    </row>
    <row r="72" spans="1:3" ht="12.75" hidden="1" customHeight="1" x14ac:dyDescent="0.2">
      <c r="A72" s="128"/>
      <c r="B72" s="128"/>
      <c r="C72" s="128"/>
    </row>
    <row r="73" spans="1:3" ht="12.75" hidden="1" customHeight="1" x14ac:dyDescent="0.2">
      <c r="A73" s="128"/>
      <c r="B73" s="128"/>
      <c r="C73" s="128"/>
    </row>
    <row r="74" spans="1:3" ht="12.75" hidden="1" customHeight="1" x14ac:dyDescent="0.2">
      <c r="A74" s="128"/>
      <c r="B74" s="128"/>
      <c r="C74" s="128"/>
    </row>
    <row r="75" spans="1:3" ht="12.75" hidden="1" customHeight="1" x14ac:dyDescent="0.2">
      <c r="A75" s="128"/>
      <c r="B75" s="128"/>
      <c r="C75" s="128"/>
    </row>
    <row r="76" spans="1:3" ht="12.75" hidden="1" customHeight="1" x14ac:dyDescent="0.2">
      <c r="A76" s="128"/>
      <c r="B76" s="128"/>
      <c r="C76" s="128"/>
    </row>
    <row r="77" spans="1:3" ht="12.75" hidden="1" customHeight="1" x14ac:dyDescent="0.2">
      <c r="A77" s="128"/>
      <c r="B77" s="128"/>
      <c r="C77" s="128"/>
    </row>
    <row r="78" spans="1:3" ht="12.75" hidden="1" customHeight="1" x14ac:dyDescent="0.2">
      <c r="A78" s="128"/>
      <c r="B78" s="128"/>
      <c r="C78" s="128"/>
    </row>
    <row r="79" spans="1:3" ht="12.75" hidden="1" customHeight="1" x14ac:dyDescent="0.2">
      <c r="A79" s="128"/>
      <c r="B79" s="128"/>
      <c r="C79" s="128"/>
    </row>
    <row r="80" spans="1:3" ht="12.75" hidden="1" customHeight="1" x14ac:dyDescent="0.2">
      <c r="A80" s="128"/>
      <c r="B80" s="128"/>
      <c r="C80" s="128"/>
    </row>
    <row r="81" spans="1:3" ht="12.75" hidden="1" customHeight="1" x14ac:dyDescent="0.2">
      <c r="A81" s="128"/>
      <c r="B81" s="128"/>
      <c r="C81" s="128"/>
    </row>
    <row r="82" spans="1:3" ht="12.75" hidden="1" customHeight="1" x14ac:dyDescent="0.2">
      <c r="A82" s="128"/>
      <c r="B82" s="128"/>
      <c r="C82" s="128"/>
    </row>
    <row r="83" spans="1:3" ht="12.75" hidden="1" customHeight="1" x14ac:dyDescent="0.2">
      <c r="A83" s="128"/>
      <c r="B83" s="128"/>
      <c r="C83" s="128"/>
    </row>
    <row r="84" spans="1:3" ht="12.75" hidden="1" customHeight="1" x14ac:dyDescent="0.2">
      <c r="A84" s="128"/>
      <c r="B84" s="128"/>
      <c r="C84" s="128"/>
    </row>
    <row r="85" spans="1:3" ht="12.75" hidden="1" customHeight="1" x14ac:dyDescent="0.2">
      <c r="A85" s="128"/>
      <c r="B85" s="128"/>
      <c r="C85" s="128"/>
    </row>
    <row r="86" spans="1:3" ht="12.75" hidden="1" customHeight="1" x14ac:dyDescent="0.2">
      <c r="A86" s="128"/>
      <c r="B86" s="128"/>
      <c r="C86" s="128"/>
    </row>
    <row r="87" spans="1:3" ht="12.75" hidden="1" customHeight="1" x14ac:dyDescent="0.2">
      <c r="A87" s="128"/>
      <c r="B87" s="128"/>
      <c r="C87" s="128"/>
    </row>
    <row r="88" spans="1:3" ht="12.75" hidden="1" customHeight="1" x14ac:dyDescent="0.2">
      <c r="A88" s="128"/>
      <c r="B88" s="128"/>
      <c r="C88" s="128"/>
    </row>
    <row r="89" spans="1:3" ht="12.75" hidden="1" customHeight="1" x14ac:dyDescent="0.2">
      <c r="A89" s="128"/>
      <c r="B89" s="128"/>
      <c r="C89" s="128"/>
    </row>
    <row r="90" spans="1:3" ht="12.75" hidden="1" customHeight="1" x14ac:dyDescent="0.2">
      <c r="A90" s="128"/>
      <c r="B90" s="128"/>
      <c r="C90" s="128"/>
    </row>
    <row r="91" spans="1:3" ht="12.75" hidden="1" customHeight="1" x14ac:dyDescent="0.2">
      <c r="A91" s="128"/>
      <c r="B91" s="128"/>
      <c r="C91" s="128"/>
    </row>
    <row r="92" spans="1:3" ht="12.75" hidden="1" customHeight="1" x14ac:dyDescent="0.2">
      <c r="A92" s="128"/>
      <c r="B92" s="128"/>
      <c r="C92" s="128"/>
    </row>
    <row r="93" spans="1:3" ht="12.75" hidden="1" customHeight="1" x14ac:dyDescent="0.2">
      <c r="A93" s="128"/>
      <c r="B93" s="128"/>
      <c r="C93" s="128"/>
    </row>
    <row r="94" spans="1:3" ht="12.75" hidden="1" customHeight="1" x14ac:dyDescent="0.2">
      <c r="A94" s="128"/>
      <c r="B94" s="128"/>
      <c r="C94" s="128"/>
    </row>
    <row r="95" spans="1:3" ht="12.75" hidden="1" customHeight="1" x14ac:dyDescent="0.2">
      <c r="A95" s="128"/>
      <c r="B95" s="128"/>
      <c r="C95" s="128"/>
    </row>
    <row r="96" spans="1:3" ht="12.75" hidden="1" customHeight="1" x14ac:dyDescent="0.2">
      <c r="A96" s="128"/>
      <c r="B96" s="128"/>
      <c r="C96" s="128"/>
    </row>
    <row r="97" spans="1:3" ht="12.75" hidden="1" customHeight="1" x14ac:dyDescent="0.2">
      <c r="A97" s="128"/>
      <c r="B97" s="128"/>
      <c r="C97" s="128"/>
    </row>
    <row r="98" spans="1:3" ht="12.75" hidden="1" customHeight="1" x14ac:dyDescent="0.2">
      <c r="A98" s="128"/>
      <c r="B98" s="128"/>
      <c r="C98" s="128"/>
    </row>
    <row r="99" spans="1:3" ht="12.75" hidden="1" customHeight="1" x14ac:dyDescent="0.2">
      <c r="A99" s="128"/>
      <c r="B99" s="128"/>
      <c r="C99" s="128"/>
    </row>
    <row r="100" spans="1:3" ht="12.75" hidden="1" customHeight="1" x14ac:dyDescent="0.2">
      <c r="A100" s="128"/>
      <c r="B100" s="128"/>
      <c r="C100" s="128"/>
    </row>
    <row r="101" spans="1:3" ht="12.75" hidden="1" customHeight="1" x14ac:dyDescent="0.2">
      <c r="A101" s="128"/>
      <c r="B101" s="128"/>
      <c r="C101" s="128"/>
    </row>
    <row r="102" spans="1:3" ht="12.75" hidden="1" customHeight="1" x14ac:dyDescent="0.2">
      <c r="A102" s="128"/>
      <c r="B102" s="128"/>
      <c r="C102" s="128"/>
    </row>
    <row r="103" spans="1:3" ht="12.75" hidden="1" customHeight="1" x14ac:dyDescent="0.2">
      <c r="A103" s="128"/>
      <c r="B103" s="128"/>
      <c r="C103" s="128"/>
    </row>
    <row r="104" spans="1:3" ht="12.75" hidden="1" customHeight="1" x14ac:dyDescent="0.2">
      <c r="A104" s="128"/>
      <c r="B104" s="128"/>
      <c r="C104" s="128"/>
    </row>
    <row r="105" spans="1:3" ht="12.75" hidden="1" customHeight="1" x14ac:dyDescent="0.2">
      <c r="A105" s="128"/>
      <c r="B105" s="128"/>
      <c r="C105" s="128"/>
    </row>
    <row r="106" spans="1:3" ht="12.75" hidden="1" customHeight="1" x14ac:dyDescent="0.2">
      <c r="A106" s="128"/>
      <c r="B106" s="128"/>
      <c r="C106" s="128"/>
    </row>
    <row r="107" spans="1:3" ht="12.75" hidden="1" customHeight="1" x14ac:dyDescent="0.2">
      <c r="A107" s="128"/>
      <c r="B107" s="128"/>
      <c r="C107" s="128"/>
    </row>
    <row r="108" spans="1:3" ht="12.75" hidden="1" customHeight="1" x14ac:dyDescent="0.2">
      <c r="A108" s="128"/>
      <c r="B108" s="128"/>
      <c r="C108" s="128"/>
    </row>
    <row r="109" spans="1:3" ht="12.75" hidden="1" customHeight="1" x14ac:dyDescent="0.2">
      <c r="A109" s="128"/>
      <c r="B109" s="128"/>
      <c r="C109" s="128"/>
    </row>
    <row r="110" spans="1:3" ht="12.75" hidden="1" customHeight="1" x14ac:dyDescent="0.2">
      <c r="A110" s="128"/>
      <c r="B110" s="128"/>
      <c r="C110" s="128"/>
    </row>
    <row r="111" spans="1:3" ht="12.75" hidden="1" customHeight="1" x14ac:dyDescent="0.2">
      <c r="A111" s="128"/>
      <c r="B111" s="128"/>
      <c r="C111" s="128"/>
    </row>
    <row r="112" spans="1:3" ht="12.75" hidden="1" customHeight="1" x14ac:dyDescent="0.2">
      <c r="A112" s="128"/>
      <c r="B112" s="128"/>
      <c r="C112" s="128"/>
    </row>
    <row r="113" spans="1:3" ht="12.75" hidden="1" customHeight="1" x14ac:dyDescent="0.2">
      <c r="A113" s="128"/>
      <c r="B113" s="128"/>
      <c r="C113" s="128"/>
    </row>
    <row r="114" spans="1:3" ht="12.75" hidden="1" customHeight="1" x14ac:dyDescent="0.2">
      <c r="A114" s="128"/>
      <c r="B114" s="128"/>
      <c r="C114" s="128"/>
    </row>
    <row r="115" spans="1:3" ht="12.75" hidden="1" customHeight="1" x14ac:dyDescent="0.2">
      <c r="A115" s="128"/>
      <c r="B115" s="128"/>
      <c r="C115" s="128"/>
    </row>
    <row r="116" spans="1:3" ht="12.75" hidden="1" customHeight="1" x14ac:dyDescent="0.2">
      <c r="A116" s="128"/>
      <c r="B116" s="128"/>
      <c r="C116" s="128"/>
    </row>
    <row r="117" spans="1:3" ht="12.75" hidden="1" customHeight="1" x14ac:dyDescent="0.2">
      <c r="A117" s="128"/>
      <c r="B117" s="128"/>
      <c r="C117" s="128"/>
    </row>
    <row r="118" spans="1:3" ht="12.75" hidden="1" customHeight="1" x14ac:dyDescent="0.2">
      <c r="A118" s="128"/>
      <c r="B118" s="128"/>
      <c r="C118" s="128"/>
    </row>
    <row r="119" spans="1:3" ht="12.75" hidden="1" customHeight="1" x14ac:dyDescent="0.2">
      <c r="A119" s="128"/>
      <c r="B119" s="128"/>
      <c r="C119" s="128"/>
    </row>
    <row r="120" spans="1:3" ht="12.75" hidden="1" customHeight="1" x14ac:dyDescent="0.2">
      <c r="A120" s="128"/>
      <c r="B120" s="128"/>
      <c r="C120" s="128"/>
    </row>
    <row r="121" spans="1:3" ht="12.75" hidden="1" customHeight="1" x14ac:dyDescent="0.2">
      <c r="A121" s="128"/>
      <c r="B121" s="128"/>
      <c r="C121" s="128"/>
    </row>
    <row r="122" spans="1:3" ht="12.75" hidden="1" customHeight="1" x14ac:dyDescent="0.2">
      <c r="A122" s="128"/>
      <c r="B122" s="128"/>
      <c r="C122" s="128"/>
    </row>
    <row r="123" spans="1:3" ht="12.75" hidden="1" customHeight="1" x14ac:dyDescent="0.2">
      <c r="A123" s="128"/>
      <c r="B123" s="128"/>
      <c r="C123" s="128"/>
    </row>
    <row r="124" spans="1:3" ht="12.75" hidden="1" customHeight="1" x14ac:dyDescent="0.2">
      <c r="A124" s="128"/>
      <c r="B124" s="128"/>
      <c r="C124" s="128"/>
    </row>
    <row r="125" spans="1:3" ht="12.75" hidden="1" customHeight="1" x14ac:dyDescent="0.2">
      <c r="A125" s="128"/>
      <c r="B125" s="128"/>
      <c r="C125" s="128"/>
    </row>
    <row r="126" spans="1:3" ht="12.75" hidden="1" customHeight="1" x14ac:dyDescent="0.2">
      <c r="A126" s="128"/>
      <c r="B126" s="128"/>
      <c r="C126" s="128"/>
    </row>
    <row r="127" spans="1:3" ht="12.75" hidden="1" customHeight="1" x14ac:dyDescent="0.2">
      <c r="A127" s="128"/>
      <c r="B127" s="128"/>
      <c r="C127" s="128"/>
    </row>
    <row r="128" spans="1:3" ht="12.75" hidden="1" customHeight="1" x14ac:dyDescent="0.2">
      <c r="A128" s="128"/>
      <c r="B128" s="128"/>
      <c r="C128" s="128"/>
    </row>
    <row r="129" spans="1:3" ht="12.75" hidden="1" customHeight="1" x14ac:dyDescent="0.2">
      <c r="A129" s="128"/>
      <c r="B129" s="128"/>
      <c r="C129" s="128"/>
    </row>
    <row r="130" spans="1:3" ht="12.75" hidden="1" customHeight="1" x14ac:dyDescent="0.2">
      <c r="A130" s="128"/>
      <c r="B130" s="128"/>
      <c r="C130" s="128"/>
    </row>
    <row r="131" spans="1:3" ht="12.75" hidden="1" customHeight="1" x14ac:dyDescent="0.2">
      <c r="A131" s="128"/>
      <c r="B131" s="128"/>
      <c r="C131" s="128"/>
    </row>
    <row r="132" spans="1:3" ht="12.75" hidden="1" customHeight="1" x14ac:dyDescent="0.2">
      <c r="A132" s="128"/>
      <c r="B132" s="128"/>
      <c r="C132" s="128"/>
    </row>
    <row r="133" spans="1:3" ht="12.75" hidden="1" customHeight="1" x14ac:dyDescent="0.2">
      <c r="A133" s="128"/>
      <c r="B133" s="128"/>
      <c r="C133" s="128"/>
    </row>
    <row r="134" spans="1:3" ht="12.75" hidden="1" customHeight="1" x14ac:dyDescent="0.2">
      <c r="A134" s="128"/>
      <c r="B134" s="128"/>
      <c r="C134" s="128"/>
    </row>
    <row r="135" spans="1:3" ht="12.75" hidden="1" customHeight="1" x14ac:dyDescent="0.2">
      <c r="A135" s="128"/>
      <c r="B135" s="128"/>
      <c r="C135" s="128"/>
    </row>
    <row r="136" spans="1:3" ht="12.75" hidden="1" customHeight="1" x14ac:dyDescent="0.2">
      <c r="A136" s="128"/>
      <c r="B136" s="128"/>
      <c r="C136" s="128"/>
    </row>
    <row r="137" spans="1:3" ht="12.75" hidden="1" customHeight="1" x14ac:dyDescent="0.2">
      <c r="A137" s="128"/>
      <c r="B137" s="128"/>
      <c r="C137" s="128"/>
    </row>
    <row r="138" spans="1:3" ht="12.75" hidden="1" customHeight="1" x14ac:dyDescent="0.2">
      <c r="A138" s="128"/>
      <c r="B138" s="128"/>
      <c r="C138" s="128"/>
    </row>
    <row r="139" spans="1:3" ht="12.75" hidden="1" customHeight="1" x14ac:dyDescent="0.2">
      <c r="A139" s="128"/>
      <c r="B139" s="128"/>
      <c r="C139" s="128"/>
    </row>
    <row r="140" spans="1:3" ht="12.75" hidden="1" customHeight="1" x14ac:dyDescent="0.2">
      <c r="A140" s="128"/>
      <c r="B140" s="128"/>
      <c r="C140" s="128"/>
    </row>
    <row r="141" spans="1:3" ht="12.75" hidden="1" customHeight="1" x14ac:dyDescent="0.2">
      <c r="A141" s="128"/>
      <c r="B141" s="128"/>
      <c r="C141" s="128"/>
    </row>
    <row r="142" spans="1:3" ht="12.75" hidden="1" customHeight="1" x14ac:dyDescent="0.2">
      <c r="A142" s="128"/>
      <c r="B142" s="128"/>
      <c r="C142" s="128"/>
    </row>
    <row r="143" spans="1:3" ht="12.75" hidden="1" customHeight="1" x14ac:dyDescent="0.2">
      <c r="A143" s="128"/>
      <c r="B143" s="128"/>
      <c r="C143" s="128"/>
    </row>
    <row r="144" spans="1:3" ht="12.75" hidden="1" customHeight="1" x14ac:dyDescent="0.2">
      <c r="A144" s="128"/>
      <c r="B144" s="128"/>
      <c r="C144" s="128"/>
    </row>
    <row r="145" spans="1:3" ht="12.75" hidden="1" customHeight="1" x14ac:dyDescent="0.2">
      <c r="A145" s="128"/>
      <c r="B145" s="128"/>
      <c r="C145" s="128"/>
    </row>
    <row r="146" spans="1:3" ht="12.75" hidden="1" customHeight="1" x14ac:dyDescent="0.2">
      <c r="A146" s="128"/>
      <c r="B146" s="128"/>
      <c r="C146" s="128"/>
    </row>
    <row r="147" spans="1:3" ht="12.75" hidden="1" customHeight="1" x14ac:dyDescent="0.2">
      <c r="A147" s="128"/>
      <c r="B147" s="128"/>
      <c r="C147" s="128"/>
    </row>
    <row r="148" spans="1:3" ht="12.75" hidden="1" customHeight="1" x14ac:dyDescent="0.2">
      <c r="A148" s="128"/>
      <c r="B148" s="128"/>
      <c r="C148" s="128"/>
    </row>
    <row r="149" spans="1:3" ht="12.75" hidden="1" customHeight="1" x14ac:dyDescent="0.2">
      <c r="A149" s="128"/>
      <c r="B149" s="128"/>
      <c r="C149" s="128"/>
    </row>
    <row r="150" spans="1:3" ht="12.75" hidden="1" customHeight="1" x14ac:dyDescent="0.2">
      <c r="A150" s="128"/>
      <c r="B150" s="128"/>
      <c r="C150" s="128"/>
    </row>
    <row r="151" spans="1:3" ht="12.75" hidden="1" customHeight="1" x14ac:dyDescent="0.2">
      <c r="A151" s="128"/>
      <c r="B151" s="128"/>
      <c r="C151" s="128"/>
    </row>
    <row r="152" spans="1:3" ht="12.75" hidden="1" customHeight="1" x14ac:dyDescent="0.2">
      <c r="A152" s="128"/>
      <c r="B152" s="128"/>
      <c r="C152" s="128"/>
    </row>
    <row r="153" spans="1:3" ht="12.75" hidden="1" customHeight="1" x14ac:dyDescent="0.2">
      <c r="A153" s="128"/>
      <c r="B153" s="128"/>
      <c r="C153" s="128"/>
    </row>
    <row r="154" spans="1:3" ht="12.75" hidden="1" customHeight="1" x14ac:dyDescent="0.2">
      <c r="A154" s="128"/>
      <c r="B154" s="128"/>
      <c r="C154" s="128"/>
    </row>
    <row r="155" spans="1:3" ht="12.75" hidden="1" customHeight="1" x14ac:dyDescent="0.2">
      <c r="A155" s="128"/>
      <c r="B155" s="128"/>
      <c r="C155" s="128"/>
    </row>
    <row r="171" ht="12.75" hidden="1" customHeight="1" x14ac:dyDescent="0.2"/>
    <row r="327" ht="13.5" hidden="1" customHeight="1" x14ac:dyDescent="0.2"/>
  </sheetData>
  <sheetProtection selectLockedCells="1" selectUnlockedCells="1"/>
  <mergeCells count="1">
    <mergeCell ref="A1:C1"/>
  </mergeCells>
  <printOptions horizontalCentered="1"/>
  <pageMargins left="0.2361111111111111" right="0.2361111111111111" top="0.29652777777777778" bottom="0.29652777777777778" header="0.15763888888888888" footer="0.15763888888888888"/>
  <pageSetup paperSize="9" firstPageNumber="0" orientation="portrait" r:id="rId1"/>
  <headerFooter alignWithMargins="0">
    <oddHeader>&amp;R&amp;A</oddHeader>
    <oddFooter>&amp;L&amp;D&amp;R&amp;F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EC99-8836-4892-8D4E-48A892401CBF}">
  <sheetPr codeName="Planilha2"/>
  <dimension ref="A1:B400"/>
  <sheetViews>
    <sheetView topLeftCell="A355" workbookViewId="0">
      <selection activeCell="B366" sqref="B366"/>
    </sheetView>
  </sheetViews>
  <sheetFormatPr defaultRowHeight="12.75" x14ac:dyDescent="0.2"/>
  <cols>
    <col min="1" max="1" width="8.7109375" style="128" bestFit="1" customWidth="1"/>
    <col min="2" max="2" width="47.42578125" style="128" bestFit="1" customWidth="1"/>
    <col min="3" max="256" width="9.140625" style="128"/>
    <col min="257" max="257" width="8.7109375" style="128" bestFit="1" customWidth="1"/>
    <col min="258" max="258" width="47.42578125" style="128" bestFit="1" customWidth="1"/>
    <col min="259" max="512" width="9.140625" style="128"/>
    <col min="513" max="513" width="8.7109375" style="128" bestFit="1" customWidth="1"/>
    <col min="514" max="514" width="47.42578125" style="128" bestFit="1" customWidth="1"/>
    <col min="515" max="768" width="9.140625" style="128"/>
    <col min="769" max="769" width="8.7109375" style="128" bestFit="1" customWidth="1"/>
    <col min="770" max="770" width="47.42578125" style="128" bestFit="1" customWidth="1"/>
    <col min="771" max="1024" width="9.140625" style="128"/>
    <col min="1025" max="1025" width="8.7109375" style="128" bestFit="1" customWidth="1"/>
    <col min="1026" max="1026" width="47.42578125" style="128" bestFit="1" customWidth="1"/>
    <col min="1027" max="1280" width="9.140625" style="128"/>
    <col min="1281" max="1281" width="8.7109375" style="128" bestFit="1" customWidth="1"/>
    <col min="1282" max="1282" width="47.42578125" style="128" bestFit="1" customWidth="1"/>
    <col min="1283" max="1536" width="9.140625" style="128"/>
    <col min="1537" max="1537" width="8.7109375" style="128" bestFit="1" customWidth="1"/>
    <col min="1538" max="1538" width="47.42578125" style="128" bestFit="1" customWidth="1"/>
    <col min="1539" max="1792" width="9.140625" style="128"/>
    <col min="1793" max="1793" width="8.7109375" style="128" bestFit="1" customWidth="1"/>
    <col min="1794" max="1794" width="47.42578125" style="128" bestFit="1" customWidth="1"/>
    <col min="1795" max="2048" width="9.140625" style="128"/>
    <col min="2049" max="2049" width="8.7109375" style="128" bestFit="1" customWidth="1"/>
    <col min="2050" max="2050" width="47.42578125" style="128" bestFit="1" customWidth="1"/>
    <col min="2051" max="2304" width="9.140625" style="128"/>
    <col min="2305" max="2305" width="8.7109375" style="128" bestFit="1" customWidth="1"/>
    <col min="2306" max="2306" width="47.42578125" style="128" bestFit="1" customWidth="1"/>
    <col min="2307" max="2560" width="9.140625" style="128"/>
    <col min="2561" max="2561" width="8.7109375" style="128" bestFit="1" customWidth="1"/>
    <col min="2562" max="2562" width="47.42578125" style="128" bestFit="1" customWidth="1"/>
    <col min="2563" max="2816" width="9.140625" style="128"/>
    <col min="2817" max="2817" width="8.7109375" style="128" bestFit="1" customWidth="1"/>
    <col min="2818" max="2818" width="47.42578125" style="128" bestFit="1" customWidth="1"/>
    <col min="2819" max="3072" width="9.140625" style="128"/>
    <col min="3073" max="3073" width="8.7109375" style="128" bestFit="1" customWidth="1"/>
    <col min="3074" max="3074" width="47.42578125" style="128" bestFit="1" customWidth="1"/>
    <col min="3075" max="3328" width="9.140625" style="128"/>
    <col min="3329" max="3329" width="8.7109375" style="128" bestFit="1" customWidth="1"/>
    <col min="3330" max="3330" width="47.42578125" style="128" bestFit="1" customWidth="1"/>
    <col min="3331" max="3584" width="9.140625" style="128"/>
    <col min="3585" max="3585" width="8.7109375" style="128" bestFit="1" customWidth="1"/>
    <col min="3586" max="3586" width="47.42578125" style="128" bestFit="1" customWidth="1"/>
    <col min="3587" max="3840" width="9.140625" style="128"/>
    <col min="3841" max="3841" width="8.7109375" style="128" bestFit="1" customWidth="1"/>
    <col min="3842" max="3842" width="47.42578125" style="128" bestFit="1" customWidth="1"/>
    <col min="3843" max="4096" width="9.140625" style="128"/>
    <col min="4097" max="4097" width="8.7109375" style="128" bestFit="1" customWidth="1"/>
    <col min="4098" max="4098" width="47.42578125" style="128" bestFit="1" customWidth="1"/>
    <col min="4099" max="4352" width="9.140625" style="128"/>
    <col min="4353" max="4353" width="8.7109375" style="128" bestFit="1" customWidth="1"/>
    <col min="4354" max="4354" width="47.42578125" style="128" bestFit="1" customWidth="1"/>
    <col min="4355" max="4608" width="9.140625" style="128"/>
    <col min="4609" max="4609" width="8.7109375" style="128" bestFit="1" customWidth="1"/>
    <col min="4610" max="4610" width="47.42578125" style="128" bestFit="1" customWidth="1"/>
    <col min="4611" max="4864" width="9.140625" style="128"/>
    <col min="4865" max="4865" width="8.7109375" style="128" bestFit="1" customWidth="1"/>
    <col min="4866" max="4866" width="47.42578125" style="128" bestFit="1" customWidth="1"/>
    <col min="4867" max="5120" width="9.140625" style="128"/>
    <col min="5121" max="5121" width="8.7109375" style="128" bestFit="1" customWidth="1"/>
    <col min="5122" max="5122" width="47.42578125" style="128" bestFit="1" customWidth="1"/>
    <col min="5123" max="5376" width="9.140625" style="128"/>
    <col min="5377" max="5377" width="8.7109375" style="128" bestFit="1" customWidth="1"/>
    <col min="5378" max="5378" width="47.42578125" style="128" bestFit="1" customWidth="1"/>
    <col min="5379" max="5632" width="9.140625" style="128"/>
    <col min="5633" max="5633" width="8.7109375" style="128" bestFit="1" customWidth="1"/>
    <col min="5634" max="5634" width="47.42578125" style="128" bestFit="1" customWidth="1"/>
    <col min="5635" max="5888" width="9.140625" style="128"/>
    <col min="5889" max="5889" width="8.7109375" style="128" bestFit="1" customWidth="1"/>
    <col min="5890" max="5890" width="47.42578125" style="128" bestFit="1" customWidth="1"/>
    <col min="5891" max="6144" width="9.140625" style="128"/>
    <col min="6145" max="6145" width="8.7109375" style="128" bestFit="1" customWidth="1"/>
    <col min="6146" max="6146" width="47.42578125" style="128" bestFit="1" customWidth="1"/>
    <col min="6147" max="6400" width="9.140625" style="128"/>
    <col min="6401" max="6401" width="8.7109375" style="128" bestFit="1" customWidth="1"/>
    <col min="6402" max="6402" width="47.42578125" style="128" bestFit="1" customWidth="1"/>
    <col min="6403" max="6656" width="9.140625" style="128"/>
    <col min="6657" max="6657" width="8.7109375" style="128" bestFit="1" customWidth="1"/>
    <col min="6658" max="6658" width="47.42578125" style="128" bestFit="1" customWidth="1"/>
    <col min="6659" max="6912" width="9.140625" style="128"/>
    <col min="6913" max="6913" width="8.7109375" style="128" bestFit="1" customWidth="1"/>
    <col min="6914" max="6914" width="47.42578125" style="128" bestFit="1" customWidth="1"/>
    <col min="6915" max="7168" width="9.140625" style="128"/>
    <col min="7169" max="7169" width="8.7109375" style="128" bestFit="1" customWidth="1"/>
    <col min="7170" max="7170" width="47.42578125" style="128" bestFit="1" customWidth="1"/>
    <col min="7171" max="7424" width="9.140625" style="128"/>
    <col min="7425" max="7425" width="8.7109375" style="128" bestFit="1" customWidth="1"/>
    <col min="7426" max="7426" width="47.42578125" style="128" bestFit="1" customWidth="1"/>
    <col min="7427" max="7680" width="9.140625" style="128"/>
    <col min="7681" max="7681" width="8.7109375" style="128" bestFit="1" customWidth="1"/>
    <col min="7682" max="7682" width="47.42578125" style="128" bestFit="1" customWidth="1"/>
    <col min="7683" max="7936" width="9.140625" style="128"/>
    <col min="7937" max="7937" width="8.7109375" style="128" bestFit="1" customWidth="1"/>
    <col min="7938" max="7938" width="47.42578125" style="128" bestFit="1" customWidth="1"/>
    <col min="7939" max="8192" width="9.140625" style="128"/>
    <col min="8193" max="8193" width="8.7109375" style="128" bestFit="1" customWidth="1"/>
    <col min="8194" max="8194" width="47.42578125" style="128" bestFit="1" customWidth="1"/>
    <col min="8195" max="8448" width="9.140625" style="128"/>
    <col min="8449" max="8449" width="8.7109375" style="128" bestFit="1" customWidth="1"/>
    <col min="8450" max="8450" width="47.42578125" style="128" bestFit="1" customWidth="1"/>
    <col min="8451" max="8704" width="9.140625" style="128"/>
    <col min="8705" max="8705" width="8.7109375" style="128" bestFit="1" customWidth="1"/>
    <col min="8706" max="8706" width="47.42578125" style="128" bestFit="1" customWidth="1"/>
    <col min="8707" max="8960" width="9.140625" style="128"/>
    <col min="8961" max="8961" width="8.7109375" style="128" bestFit="1" customWidth="1"/>
    <col min="8962" max="8962" width="47.42578125" style="128" bestFit="1" customWidth="1"/>
    <col min="8963" max="9216" width="9.140625" style="128"/>
    <col min="9217" max="9217" width="8.7109375" style="128" bestFit="1" customWidth="1"/>
    <col min="9218" max="9218" width="47.42578125" style="128" bestFit="1" customWidth="1"/>
    <col min="9219" max="9472" width="9.140625" style="128"/>
    <col min="9473" max="9473" width="8.7109375" style="128" bestFit="1" customWidth="1"/>
    <col min="9474" max="9474" width="47.42578125" style="128" bestFit="1" customWidth="1"/>
    <col min="9475" max="9728" width="9.140625" style="128"/>
    <col min="9729" max="9729" width="8.7109375" style="128" bestFit="1" customWidth="1"/>
    <col min="9730" max="9730" width="47.42578125" style="128" bestFit="1" customWidth="1"/>
    <col min="9731" max="9984" width="9.140625" style="128"/>
    <col min="9985" max="9985" width="8.7109375" style="128" bestFit="1" customWidth="1"/>
    <col min="9986" max="9986" width="47.42578125" style="128" bestFit="1" customWidth="1"/>
    <col min="9987" max="10240" width="9.140625" style="128"/>
    <col min="10241" max="10241" width="8.7109375" style="128" bestFit="1" customWidth="1"/>
    <col min="10242" max="10242" width="47.42578125" style="128" bestFit="1" customWidth="1"/>
    <col min="10243" max="10496" width="9.140625" style="128"/>
    <col min="10497" max="10497" width="8.7109375" style="128" bestFit="1" customWidth="1"/>
    <col min="10498" max="10498" width="47.42578125" style="128" bestFit="1" customWidth="1"/>
    <col min="10499" max="10752" width="9.140625" style="128"/>
    <col min="10753" max="10753" width="8.7109375" style="128" bestFit="1" customWidth="1"/>
    <col min="10754" max="10754" width="47.42578125" style="128" bestFit="1" customWidth="1"/>
    <col min="10755" max="11008" width="9.140625" style="128"/>
    <col min="11009" max="11009" width="8.7109375" style="128" bestFit="1" customWidth="1"/>
    <col min="11010" max="11010" width="47.42578125" style="128" bestFit="1" customWidth="1"/>
    <col min="11011" max="11264" width="9.140625" style="128"/>
    <col min="11265" max="11265" width="8.7109375" style="128" bestFit="1" customWidth="1"/>
    <col min="11266" max="11266" width="47.42578125" style="128" bestFit="1" customWidth="1"/>
    <col min="11267" max="11520" width="9.140625" style="128"/>
    <col min="11521" max="11521" width="8.7109375" style="128" bestFit="1" customWidth="1"/>
    <col min="11522" max="11522" width="47.42578125" style="128" bestFit="1" customWidth="1"/>
    <col min="11523" max="11776" width="9.140625" style="128"/>
    <col min="11777" max="11777" width="8.7109375" style="128" bestFit="1" customWidth="1"/>
    <col min="11778" max="11778" width="47.42578125" style="128" bestFit="1" customWidth="1"/>
    <col min="11779" max="12032" width="9.140625" style="128"/>
    <col min="12033" max="12033" width="8.7109375" style="128" bestFit="1" customWidth="1"/>
    <col min="12034" max="12034" width="47.42578125" style="128" bestFit="1" customWidth="1"/>
    <col min="12035" max="12288" width="9.140625" style="128"/>
    <col min="12289" max="12289" width="8.7109375" style="128" bestFit="1" customWidth="1"/>
    <col min="12290" max="12290" width="47.42578125" style="128" bestFit="1" customWidth="1"/>
    <col min="12291" max="12544" width="9.140625" style="128"/>
    <col min="12545" max="12545" width="8.7109375" style="128" bestFit="1" customWidth="1"/>
    <col min="12546" max="12546" width="47.42578125" style="128" bestFit="1" customWidth="1"/>
    <col min="12547" max="12800" width="9.140625" style="128"/>
    <col min="12801" max="12801" width="8.7109375" style="128" bestFit="1" customWidth="1"/>
    <col min="12802" max="12802" width="47.42578125" style="128" bestFit="1" customWidth="1"/>
    <col min="12803" max="13056" width="9.140625" style="128"/>
    <col min="13057" max="13057" width="8.7109375" style="128" bestFit="1" customWidth="1"/>
    <col min="13058" max="13058" width="47.42578125" style="128" bestFit="1" customWidth="1"/>
    <col min="13059" max="13312" width="9.140625" style="128"/>
    <col min="13313" max="13313" width="8.7109375" style="128" bestFit="1" customWidth="1"/>
    <col min="13314" max="13314" width="47.42578125" style="128" bestFit="1" customWidth="1"/>
    <col min="13315" max="13568" width="9.140625" style="128"/>
    <col min="13569" max="13569" width="8.7109375" style="128" bestFit="1" customWidth="1"/>
    <col min="13570" max="13570" width="47.42578125" style="128" bestFit="1" customWidth="1"/>
    <col min="13571" max="13824" width="9.140625" style="128"/>
    <col min="13825" max="13825" width="8.7109375" style="128" bestFit="1" customWidth="1"/>
    <col min="13826" max="13826" width="47.42578125" style="128" bestFit="1" customWidth="1"/>
    <col min="13827" max="14080" width="9.140625" style="128"/>
    <col min="14081" max="14081" width="8.7109375" style="128" bestFit="1" customWidth="1"/>
    <col min="14082" max="14082" width="47.42578125" style="128" bestFit="1" customWidth="1"/>
    <col min="14083" max="14336" width="9.140625" style="128"/>
    <col min="14337" max="14337" width="8.7109375" style="128" bestFit="1" customWidth="1"/>
    <col min="14338" max="14338" width="47.42578125" style="128" bestFit="1" customWidth="1"/>
    <col min="14339" max="14592" width="9.140625" style="128"/>
    <col min="14593" max="14593" width="8.7109375" style="128" bestFit="1" customWidth="1"/>
    <col min="14594" max="14594" width="47.42578125" style="128" bestFit="1" customWidth="1"/>
    <col min="14595" max="14848" width="9.140625" style="128"/>
    <col min="14849" max="14849" width="8.7109375" style="128" bestFit="1" customWidth="1"/>
    <col min="14850" max="14850" width="47.42578125" style="128" bestFit="1" customWidth="1"/>
    <col min="14851" max="15104" width="9.140625" style="128"/>
    <col min="15105" max="15105" width="8.7109375" style="128" bestFit="1" customWidth="1"/>
    <col min="15106" max="15106" width="47.42578125" style="128" bestFit="1" customWidth="1"/>
    <col min="15107" max="15360" width="9.140625" style="128"/>
    <col min="15361" max="15361" width="8.7109375" style="128" bestFit="1" customWidth="1"/>
    <col min="15362" max="15362" width="47.42578125" style="128" bestFit="1" customWidth="1"/>
    <col min="15363" max="15616" width="9.140625" style="128"/>
    <col min="15617" max="15617" width="8.7109375" style="128" bestFit="1" customWidth="1"/>
    <col min="15618" max="15618" width="47.42578125" style="128" bestFit="1" customWidth="1"/>
    <col min="15619" max="15872" width="9.140625" style="128"/>
    <col min="15873" max="15873" width="8.7109375" style="128" bestFit="1" customWidth="1"/>
    <col min="15874" max="15874" width="47.42578125" style="128" bestFit="1" customWidth="1"/>
    <col min="15875" max="16128" width="9.140625" style="128"/>
    <col min="16129" max="16129" width="8.7109375" style="128" bestFit="1" customWidth="1"/>
    <col min="16130" max="16130" width="47.42578125" style="128" bestFit="1" customWidth="1"/>
    <col min="16131" max="16384" width="9.140625" style="128"/>
  </cols>
  <sheetData>
    <row r="1" spans="1:2" ht="15.75" thickBot="1" x14ac:dyDescent="0.3">
      <c r="A1" s="132" t="s">
        <v>138</v>
      </c>
      <c r="B1" s="133" t="s">
        <v>139</v>
      </c>
    </row>
    <row r="2" spans="1:2" x14ac:dyDescent="0.2">
      <c r="A2" s="134" t="s">
        <v>140</v>
      </c>
      <c r="B2" s="135" t="s">
        <v>141</v>
      </c>
    </row>
    <row r="3" spans="1:2" x14ac:dyDescent="0.2">
      <c r="A3" s="134" t="s">
        <v>140</v>
      </c>
      <c r="B3" s="135" t="s">
        <v>142</v>
      </c>
    </row>
    <row r="4" spans="1:2" x14ac:dyDescent="0.2">
      <c r="A4" s="134" t="s">
        <v>140</v>
      </c>
      <c r="B4" s="135" t="s">
        <v>143</v>
      </c>
    </row>
    <row r="5" spans="1:2" x14ac:dyDescent="0.2">
      <c r="A5" s="134" t="s">
        <v>140</v>
      </c>
      <c r="B5" s="135" t="s">
        <v>141</v>
      </c>
    </row>
    <row r="6" spans="1:2" x14ac:dyDescent="0.2">
      <c r="A6" s="134" t="s">
        <v>144</v>
      </c>
      <c r="B6" s="135" t="s">
        <v>145</v>
      </c>
    </row>
    <row r="7" spans="1:2" x14ac:dyDescent="0.2">
      <c r="A7" s="134" t="s">
        <v>46</v>
      </c>
      <c r="B7" s="135" t="s">
        <v>146</v>
      </c>
    </row>
    <row r="8" spans="1:2" x14ac:dyDescent="0.2">
      <c r="A8" s="134" t="s">
        <v>147</v>
      </c>
      <c r="B8" s="135" t="s">
        <v>148</v>
      </c>
    </row>
    <row r="9" spans="1:2" x14ac:dyDescent="0.2">
      <c r="A9" s="134" t="s">
        <v>149</v>
      </c>
      <c r="B9" s="135" t="s">
        <v>150</v>
      </c>
    </row>
    <row r="10" spans="1:2" x14ac:dyDescent="0.2">
      <c r="A10" s="134" t="s">
        <v>151</v>
      </c>
      <c r="B10" s="135" t="s">
        <v>152</v>
      </c>
    </row>
    <row r="11" spans="1:2" x14ac:dyDescent="0.2">
      <c r="A11" s="134" t="s">
        <v>153</v>
      </c>
      <c r="B11" s="135" t="s">
        <v>154</v>
      </c>
    </row>
    <row r="12" spans="1:2" x14ac:dyDescent="0.2">
      <c r="A12" s="134" t="s">
        <v>155</v>
      </c>
      <c r="B12" s="135" t="s">
        <v>156</v>
      </c>
    </row>
    <row r="13" spans="1:2" x14ac:dyDescent="0.2">
      <c r="A13" s="134" t="s">
        <v>155</v>
      </c>
      <c r="B13" s="135" t="s">
        <v>157</v>
      </c>
    </row>
    <row r="14" spans="1:2" x14ac:dyDescent="0.2">
      <c r="A14" s="134" t="s">
        <v>158</v>
      </c>
      <c r="B14" s="135" t="s">
        <v>159</v>
      </c>
    </row>
    <row r="15" spans="1:2" x14ac:dyDescent="0.2">
      <c r="A15" s="134" t="s">
        <v>158</v>
      </c>
      <c r="B15" s="135" t="s">
        <v>160</v>
      </c>
    </row>
    <row r="16" spans="1:2" x14ac:dyDescent="0.2">
      <c r="A16" s="134" t="s">
        <v>161</v>
      </c>
      <c r="B16" s="135" t="s">
        <v>162</v>
      </c>
    </row>
    <row r="17" spans="1:2" x14ac:dyDescent="0.2">
      <c r="A17" s="134" t="s">
        <v>163</v>
      </c>
      <c r="B17" s="135" t="s">
        <v>164</v>
      </c>
    </row>
    <row r="18" spans="1:2" x14ac:dyDescent="0.2">
      <c r="A18" s="134" t="s">
        <v>165</v>
      </c>
      <c r="B18" s="135" t="s">
        <v>166</v>
      </c>
    </row>
    <row r="19" spans="1:2" x14ac:dyDescent="0.2">
      <c r="A19" s="134" t="s">
        <v>167</v>
      </c>
      <c r="B19" s="135" t="s">
        <v>168</v>
      </c>
    </row>
    <row r="20" spans="1:2" x14ac:dyDescent="0.2">
      <c r="A20" s="134" t="s">
        <v>169</v>
      </c>
      <c r="B20" s="135" t="s">
        <v>170</v>
      </c>
    </row>
    <row r="21" spans="1:2" x14ac:dyDescent="0.2">
      <c r="A21" s="134" t="s">
        <v>171</v>
      </c>
      <c r="B21" s="135" t="s">
        <v>172</v>
      </c>
    </row>
    <row r="22" spans="1:2" x14ac:dyDescent="0.2">
      <c r="A22" s="134" t="s">
        <v>173</v>
      </c>
      <c r="B22" s="135" t="s">
        <v>174</v>
      </c>
    </row>
    <row r="23" spans="1:2" x14ac:dyDescent="0.2">
      <c r="A23" s="134" t="s">
        <v>51</v>
      </c>
      <c r="B23" s="135" t="s">
        <v>175</v>
      </c>
    </row>
    <row r="24" spans="1:2" x14ac:dyDescent="0.2">
      <c r="A24" s="134" t="s">
        <v>176</v>
      </c>
      <c r="B24" s="135" t="s">
        <v>177</v>
      </c>
    </row>
    <row r="25" spans="1:2" x14ac:dyDescent="0.2">
      <c r="A25" s="134" t="s">
        <v>178</v>
      </c>
      <c r="B25" s="135" t="s">
        <v>179</v>
      </c>
    </row>
    <row r="26" spans="1:2" x14ac:dyDescent="0.2">
      <c r="A26" s="134" t="s">
        <v>180</v>
      </c>
      <c r="B26" s="135" t="s">
        <v>181</v>
      </c>
    </row>
    <row r="27" spans="1:2" x14ac:dyDescent="0.2">
      <c r="A27" s="134" t="s">
        <v>180</v>
      </c>
      <c r="B27" s="135" t="s">
        <v>181</v>
      </c>
    </row>
    <row r="28" spans="1:2" x14ac:dyDescent="0.2">
      <c r="A28" s="134" t="s">
        <v>182</v>
      </c>
      <c r="B28" s="135" t="s">
        <v>183</v>
      </c>
    </row>
    <row r="29" spans="1:2" x14ac:dyDescent="0.2">
      <c r="A29" s="134" t="s">
        <v>184</v>
      </c>
      <c r="B29" s="135" t="s">
        <v>185</v>
      </c>
    </row>
    <row r="30" spans="1:2" x14ac:dyDescent="0.2">
      <c r="A30" s="134" t="s">
        <v>184</v>
      </c>
      <c r="B30" s="135" t="s">
        <v>186</v>
      </c>
    </row>
    <row r="31" spans="1:2" x14ac:dyDescent="0.2">
      <c r="A31" s="134" t="s">
        <v>187</v>
      </c>
      <c r="B31" s="135" t="s">
        <v>188</v>
      </c>
    </row>
    <row r="32" spans="1:2" x14ac:dyDescent="0.2">
      <c r="A32" s="134" t="s">
        <v>189</v>
      </c>
      <c r="B32" s="135" t="s">
        <v>190</v>
      </c>
    </row>
    <row r="33" spans="1:2" x14ac:dyDescent="0.2">
      <c r="A33" s="134" t="s">
        <v>191</v>
      </c>
      <c r="B33" s="135" t="s">
        <v>192</v>
      </c>
    </row>
    <row r="34" spans="1:2" x14ac:dyDescent="0.2">
      <c r="A34" s="134" t="s">
        <v>193</v>
      </c>
      <c r="B34" s="135" t="s">
        <v>194</v>
      </c>
    </row>
    <row r="35" spans="1:2" x14ac:dyDescent="0.2">
      <c r="A35" s="134" t="s">
        <v>195</v>
      </c>
      <c r="B35" s="135" t="s">
        <v>196</v>
      </c>
    </row>
    <row r="36" spans="1:2" x14ac:dyDescent="0.2">
      <c r="A36" s="134" t="s">
        <v>197</v>
      </c>
      <c r="B36" s="135" t="s">
        <v>198</v>
      </c>
    </row>
    <row r="37" spans="1:2" x14ac:dyDescent="0.2">
      <c r="A37" s="134" t="s">
        <v>197</v>
      </c>
      <c r="B37" s="135" t="s">
        <v>199</v>
      </c>
    </row>
    <row r="38" spans="1:2" x14ac:dyDescent="0.2">
      <c r="A38" s="134" t="s">
        <v>197</v>
      </c>
      <c r="B38" s="135" t="s">
        <v>199</v>
      </c>
    </row>
    <row r="39" spans="1:2" x14ac:dyDescent="0.2">
      <c r="A39" s="134" t="s">
        <v>197</v>
      </c>
      <c r="B39" s="135" t="s">
        <v>200</v>
      </c>
    </row>
    <row r="40" spans="1:2" x14ac:dyDescent="0.2">
      <c r="A40" s="134" t="s">
        <v>201</v>
      </c>
      <c r="B40" s="135" t="s">
        <v>202</v>
      </c>
    </row>
    <row r="41" spans="1:2" x14ac:dyDescent="0.2">
      <c r="A41" s="134" t="s">
        <v>203</v>
      </c>
      <c r="B41" s="135" t="s">
        <v>204</v>
      </c>
    </row>
    <row r="42" spans="1:2" x14ac:dyDescent="0.2">
      <c r="A42" s="134" t="s">
        <v>205</v>
      </c>
      <c r="B42" s="135" t="s">
        <v>206</v>
      </c>
    </row>
    <row r="43" spans="1:2" x14ac:dyDescent="0.2">
      <c r="A43" s="134" t="s">
        <v>207</v>
      </c>
      <c r="B43" s="135" t="s">
        <v>208</v>
      </c>
    </row>
    <row r="44" spans="1:2" x14ac:dyDescent="0.2">
      <c r="A44" s="134" t="s">
        <v>209</v>
      </c>
      <c r="B44" s="135" t="s">
        <v>210</v>
      </c>
    </row>
    <row r="45" spans="1:2" x14ac:dyDescent="0.2">
      <c r="A45" s="134" t="s">
        <v>211</v>
      </c>
      <c r="B45" s="135" t="s">
        <v>212</v>
      </c>
    </row>
    <row r="46" spans="1:2" x14ac:dyDescent="0.2">
      <c r="A46" s="134" t="s">
        <v>213</v>
      </c>
      <c r="B46" s="135" t="s">
        <v>214</v>
      </c>
    </row>
    <row r="47" spans="1:2" x14ac:dyDescent="0.2">
      <c r="A47" s="134" t="s">
        <v>215</v>
      </c>
      <c r="B47" s="135" t="s">
        <v>216</v>
      </c>
    </row>
    <row r="48" spans="1:2" x14ac:dyDescent="0.2">
      <c r="A48" s="134" t="s">
        <v>217</v>
      </c>
      <c r="B48" s="135" t="s">
        <v>218</v>
      </c>
    </row>
    <row r="49" spans="1:2" x14ac:dyDescent="0.2">
      <c r="A49" s="134" t="s">
        <v>219</v>
      </c>
      <c r="B49" s="135" t="s">
        <v>220</v>
      </c>
    </row>
    <row r="50" spans="1:2" x14ac:dyDescent="0.2">
      <c r="A50" s="134" t="s">
        <v>221</v>
      </c>
      <c r="B50" s="135" t="s">
        <v>222</v>
      </c>
    </row>
    <row r="51" spans="1:2" x14ac:dyDescent="0.2">
      <c r="A51" s="134" t="s">
        <v>223</v>
      </c>
      <c r="B51" s="135" t="s">
        <v>200</v>
      </c>
    </row>
    <row r="52" spans="1:2" x14ac:dyDescent="0.2">
      <c r="A52" s="134" t="s">
        <v>224</v>
      </c>
      <c r="B52" s="135" t="s">
        <v>194</v>
      </c>
    </row>
    <row r="53" spans="1:2" x14ac:dyDescent="0.2">
      <c r="A53" s="134" t="s">
        <v>225</v>
      </c>
      <c r="B53" s="135" t="s">
        <v>212</v>
      </c>
    </row>
    <row r="54" spans="1:2" x14ac:dyDescent="0.2">
      <c r="A54" s="134" t="s">
        <v>226</v>
      </c>
      <c r="B54" s="135" t="s">
        <v>216</v>
      </c>
    </row>
    <row r="55" spans="1:2" x14ac:dyDescent="0.2">
      <c r="A55" s="134" t="s">
        <v>227</v>
      </c>
      <c r="B55" s="135" t="s">
        <v>228</v>
      </c>
    </row>
    <row r="56" spans="1:2" x14ac:dyDescent="0.2">
      <c r="A56" s="134" t="s">
        <v>229</v>
      </c>
      <c r="B56" s="135" t="s">
        <v>157</v>
      </c>
    </row>
    <row r="57" spans="1:2" x14ac:dyDescent="0.2">
      <c r="A57" s="134" t="s">
        <v>230</v>
      </c>
      <c r="B57" s="135" t="s">
        <v>156</v>
      </c>
    </row>
    <row r="58" spans="1:2" x14ac:dyDescent="0.2">
      <c r="A58" s="134" t="s">
        <v>231</v>
      </c>
      <c r="B58" s="135" t="s">
        <v>232</v>
      </c>
    </row>
    <row r="59" spans="1:2" x14ac:dyDescent="0.2">
      <c r="A59" s="134" t="s">
        <v>233</v>
      </c>
      <c r="B59" s="135" t="s">
        <v>234</v>
      </c>
    </row>
    <row r="60" spans="1:2" x14ac:dyDescent="0.2">
      <c r="A60" s="134" t="s">
        <v>235</v>
      </c>
      <c r="B60" s="135" t="s">
        <v>236</v>
      </c>
    </row>
    <row r="61" spans="1:2" x14ac:dyDescent="0.2">
      <c r="A61" s="134" t="s">
        <v>237</v>
      </c>
      <c r="B61" s="135" t="s">
        <v>238</v>
      </c>
    </row>
    <row r="62" spans="1:2" x14ac:dyDescent="0.2">
      <c r="A62" s="134" t="s">
        <v>239</v>
      </c>
      <c r="B62" s="135" t="s">
        <v>240</v>
      </c>
    </row>
    <row r="63" spans="1:2" x14ac:dyDescent="0.2">
      <c r="A63" s="134" t="s">
        <v>241</v>
      </c>
      <c r="B63" s="135" t="s">
        <v>242</v>
      </c>
    </row>
    <row r="64" spans="1:2" x14ac:dyDescent="0.2">
      <c r="A64" s="134" t="s">
        <v>243</v>
      </c>
      <c r="B64" s="135" t="s">
        <v>244</v>
      </c>
    </row>
    <row r="65" spans="1:2" x14ac:dyDescent="0.2">
      <c r="A65" s="134" t="s">
        <v>245</v>
      </c>
      <c r="B65" s="135" t="s">
        <v>246</v>
      </c>
    </row>
    <row r="66" spans="1:2" x14ac:dyDescent="0.2">
      <c r="A66" s="134" t="s">
        <v>247</v>
      </c>
      <c r="B66" s="135" t="s">
        <v>248</v>
      </c>
    </row>
    <row r="67" spans="1:2" x14ac:dyDescent="0.2">
      <c r="A67" s="134" t="s">
        <v>249</v>
      </c>
      <c r="B67" s="135" t="s">
        <v>250</v>
      </c>
    </row>
    <row r="68" spans="1:2" x14ac:dyDescent="0.2">
      <c r="A68" s="134" t="s">
        <v>251</v>
      </c>
      <c r="B68" s="135" t="s">
        <v>252</v>
      </c>
    </row>
    <row r="69" spans="1:2" x14ac:dyDescent="0.2">
      <c r="A69" s="134" t="s">
        <v>253</v>
      </c>
      <c r="B69" s="135" t="s">
        <v>157</v>
      </c>
    </row>
    <row r="70" spans="1:2" x14ac:dyDescent="0.2">
      <c r="A70" s="134" t="s">
        <v>254</v>
      </c>
      <c r="B70" s="135" t="s">
        <v>255</v>
      </c>
    </row>
    <row r="71" spans="1:2" x14ac:dyDescent="0.2">
      <c r="A71" s="134" t="s">
        <v>254</v>
      </c>
      <c r="B71" s="135" t="s">
        <v>256</v>
      </c>
    </row>
    <row r="72" spans="1:2" x14ac:dyDescent="0.2">
      <c r="A72" s="134" t="s">
        <v>254</v>
      </c>
      <c r="B72" s="135" t="s">
        <v>257</v>
      </c>
    </row>
    <row r="73" spans="1:2" x14ac:dyDescent="0.2">
      <c r="A73" s="134" t="s">
        <v>254</v>
      </c>
      <c r="B73" s="135" t="s">
        <v>255</v>
      </c>
    </row>
    <row r="74" spans="1:2" x14ac:dyDescent="0.2">
      <c r="A74" s="134" t="s">
        <v>254</v>
      </c>
      <c r="B74" s="135" t="s">
        <v>250</v>
      </c>
    </row>
    <row r="75" spans="1:2" x14ac:dyDescent="0.2">
      <c r="A75" s="134" t="s">
        <v>254</v>
      </c>
      <c r="B75" s="135" t="s">
        <v>250</v>
      </c>
    </row>
    <row r="76" spans="1:2" x14ac:dyDescent="0.2">
      <c r="A76" s="134" t="s">
        <v>254</v>
      </c>
      <c r="B76" s="135" t="s">
        <v>250</v>
      </c>
    </row>
    <row r="77" spans="1:2" x14ac:dyDescent="0.2">
      <c r="A77" s="134" t="s">
        <v>254</v>
      </c>
      <c r="B77" s="135" t="s">
        <v>250</v>
      </c>
    </row>
    <row r="78" spans="1:2" x14ac:dyDescent="0.2">
      <c r="A78" s="134" t="s">
        <v>258</v>
      </c>
      <c r="B78" s="135" t="s">
        <v>190</v>
      </c>
    </row>
    <row r="79" spans="1:2" x14ac:dyDescent="0.2">
      <c r="A79" s="134" t="s">
        <v>259</v>
      </c>
      <c r="B79" s="135" t="s">
        <v>260</v>
      </c>
    </row>
    <row r="80" spans="1:2" x14ac:dyDescent="0.2">
      <c r="A80" s="134" t="s">
        <v>261</v>
      </c>
      <c r="B80" s="135" t="s">
        <v>262</v>
      </c>
    </row>
    <row r="81" spans="1:2" x14ac:dyDescent="0.2">
      <c r="A81" s="134" t="s">
        <v>263</v>
      </c>
      <c r="B81" s="135" t="s">
        <v>264</v>
      </c>
    </row>
    <row r="82" spans="1:2" x14ac:dyDescent="0.2">
      <c r="A82" s="134" t="s">
        <v>265</v>
      </c>
      <c r="B82" s="135" t="s">
        <v>190</v>
      </c>
    </row>
    <row r="83" spans="1:2" x14ac:dyDescent="0.2">
      <c r="A83" s="134" t="s">
        <v>266</v>
      </c>
      <c r="B83" s="135" t="s">
        <v>267</v>
      </c>
    </row>
    <row r="84" spans="1:2" x14ac:dyDescent="0.2">
      <c r="A84" s="134" t="s">
        <v>268</v>
      </c>
      <c r="B84" s="135" t="s">
        <v>190</v>
      </c>
    </row>
    <row r="85" spans="1:2" x14ac:dyDescent="0.2">
      <c r="A85" s="134" t="s">
        <v>269</v>
      </c>
      <c r="B85" s="135" t="s">
        <v>270</v>
      </c>
    </row>
    <row r="86" spans="1:2" x14ac:dyDescent="0.2">
      <c r="A86" s="134" t="s">
        <v>271</v>
      </c>
      <c r="B86" s="135" t="s">
        <v>272</v>
      </c>
    </row>
    <row r="87" spans="1:2" x14ac:dyDescent="0.2">
      <c r="A87" s="134" t="s">
        <v>273</v>
      </c>
      <c r="B87" s="135" t="s">
        <v>274</v>
      </c>
    </row>
    <row r="88" spans="1:2" x14ac:dyDescent="0.2">
      <c r="A88" s="134" t="s">
        <v>275</v>
      </c>
      <c r="B88" s="135" t="s">
        <v>276</v>
      </c>
    </row>
    <row r="89" spans="1:2" x14ac:dyDescent="0.2">
      <c r="A89" s="134" t="s">
        <v>277</v>
      </c>
      <c r="B89" s="135" t="s">
        <v>278</v>
      </c>
    </row>
    <row r="90" spans="1:2" x14ac:dyDescent="0.2">
      <c r="A90" s="134" t="s">
        <v>279</v>
      </c>
      <c r="B90" s="135" t="s">
        <v>280</v>
      </c>
    </row>
    <row r="91" spans="1:2" x14ac:dyDescent="0.2">
      <c r="A91" s="134" t="s">
        <v>281</v>
      </c>
      <c r="B91" s="135" t="s">
        <v>282</v>
      </c>
    </row>
    <row r="92" spans="1:2" x14ac:dyDescent="0.2">
      <c r="A92" s="134" t="s">
        <v>283</v>
      </c>
      <c r="B92" s="135" t="s">
        <v>284</v>
      </c>
    </row>
    <row r="93" spans="1:2" x14ac:dyDescent="0.2">
      <c r="A93" s="134" t="s">
        <v>285</v>
      </c>
      <c r="B93" s="135" t="s">
        <v>286</v>
      </c>
    </row>
    <row r="94" spans="1:2" x14ac:dyDescent="0.2">
      <c r="A94" s="134" t="s">
        <v>287</v>
      </c>
      <c r="B94" s="135" t="s">
        <v>288</v>
      </c>
    </row>
    <row r="95" spans="1:2" x14ac:dyDescent="0.2">
      <c r="A95" s="134" t="s">
        <v>289</v>
      </c>
      <c r="B95" s="135" t="s">
        <v>290</v>
      </c>
    </row>
    <row r="96" spans="1:2" x14ac:dyDescent="0.2">
      <c r="A96" s="134" t="s">
        <v>291</v>
      </c>
      <c r="B96" s="135" t="s">
        <v>292</v>
      </c>
    </row>
    <row r="97" spans="1:2" x14ac:dyDescent="0.2">
      <c r="A97" s="134" t="s">
        <v>293</v>
      </c>
      <c r="B97" s="135" t="s">
        <v>294</v>
      </c>
    </row>
    <row r="98" spans="1:2" x14ac:dyDescent="0.2">
      <c r="A98" s="134" t="s">
        <v>295</v>
      </c>
      <c r="B98" s="135" t="s">
        <v>296</v>
      </c>
    </row>
    <row r="99" spans="1:2" x14ac:dyDescent="0.2">
      <c r="A99" s="134" t="s">
        <v>297</v>
      </c>
      <c r="B99" s="135" t="s">
        <v>298</v>
      </c>
    </row>
    <row r="100" spans="1:2" x14ac:dyDescent="0.2">
      <c r="A100" s="134" t="s">
        <v>299</v>
      </c>
      <c r="B100" s="135" t="s">
        <v>300</v>
      </c>
    </row>
    <row r="101" spans="1:2" x14ac:dyDescent="0.2">
      <c r="A101" s="134" t="s">
        <v>301</v>
      </c>
      <c r="B101" s="135" t="s">
        <v>302</v>
      </c>
    </row>
    <row r="102" spans="1:2" x14ac:dyDescent="0.2">
      <c r="A102" s="134" t="s">
        <v>303</v>
      </c>
      <c r="B102" s="135" t="s">
        <v>304</v>
      </c>
    </row>
    <row r="103" spans="1:2" x14ac:dyDescent="0.2">
      <c r="A103" s="134" t="s">
        <v>305</v>
      </c>
      <c r="B103" s="135" t="s">
        <v>306</v>
      </c>
    </row>
    <row r="104" spans="1:2" x14ac:dyDescent="0.2">
      <c r="A104" s="134" t="s">
        <v>307</v>
      </c>
      <c r="B104" s="135" t="s">
        <v>308</v>
      </c>
    </row>
    <row r="105" spans="1:2" x14ac:dyDescent="0.2">
      <c r="A105" s="134" t="s">
        <v>309</v>
      </c>
      <c r="B105" s="135" t="s">
        <v>310</v>
      </c>
    </row>
    <row r="106" spans="1:2" x14ac:dyDescent="0.2">
      <c r="A106" s="134" t="s">
        <v>311</v>
      </c>
      <c r="B106" s="135" t="s">
        <v>312</v>
      </c>
    </row>
    <row r="107" spans="1:2" x14ac:dyDescent="0.2">
      <c r="A107" s="134" t="s">
        <v>313</v>
      </c>
      <c r="B107" s="135" t="s">
        <v>314</v>
      </c>
    </row>
    <row r="108" spans="1:2" x14ac:dyDescent="0.2">
      <c r="A108" s="134" t="s">
        <v>315</v>
      </c>
      <c r="B108" s="135" t="s">
        <v>316</v>
      </c>
    </row>
    <row r="109" spans="1:2" x14ac:dyDescent="0.2">
      <c r="A109" s="134" t="s">
        <v>317</v>
      </c>
      <c r="B109" s="135" t="s">
        <v>318</v>
      </c>
    </row>
    <row r="110" spans="1:2" x14ac:dyDescent="0.2">
      <c r="A110" s="134" t="s">
        <v>319</v>
      </c>
      <c r="B110" s="135" t="s">
        <v>183</v>
      </c>
    </row>
    <row r="111" spans="1:2" x14ac:dyDescent="0.2">
      <c r="A111" s="134" t="s">
        <v>320</v>
      </c>
      <c r="B111" s="135" t="s">
        <v>321</v>
      </c>
    </row>
    <row r="112" spans="1:2" x14ac:dyDescent="0.2">
      <c r="A112" s="134" t="s">
        <v>320</v>
      </c>
      <c r="B112" s="135" t="s">
        <v>322</v>
      </c>
    </row>
    <row r="113" spans="1:2" x14ac:dyDescent="0.2">
      <c r="A113" s="134" t="s">
        <v>320</v>
      </c>
      <c r="B113" s="135" t="s">
        <v>323</v>
      </c>
    </row>
    <row r="114" spans="1:2" x14ac:dyDescent="0.2">
      <c r="A114" s="134" t="s">
        <v>324</v>
      </c>
      <c r="B114" s="135" t="s">
        <v>325</v>
      </c>
    </row>
    <row r="115" spans="1:2" x14ac:dyDescent="0.2">
      <c r="A115" s="134" t="s">
        <v>326</v>
      </c>
      <c r="B115" s="135" t="s">
        <v>327</v>
      </c>
    </row>
    <row r="116" spans="1:2" x14ac:dyDescent="0.2">
      <c r="A116" s="134" t="s">
        <v>328</v>
      </c>
      <c r="B116" s="135" t="s">
        <v>329</v>
      </c>
    </row>
    <row r="117" spans="1:2" x14ac:dyDescent="0.2">
      <c r="A117" s="134" t="s">
        <v>330</v>
      </c>
      <c r="B117" s="135" t="s">
        <v>331</v>
      </c>
    </row>
    <row r="118" spans="1:2" x14ac:dyDescent="0.2">
      <c r="A118" s="134" t="s">
        <v>332</v>
      </c>
      <c r="B118" s="135" t="s">
        <v>333</v>
      </c>
    </row>
    <row r="119" spans="1:2" x14ac:dyDescent="0.2">
      <c r="A119" s="134" t="s">
        <v>334</v>
      </c>
      <c r="B119" s="135" t="s">
        <v>335</v>
      </c>
    </row>
    <row r="120" spans="1:2" x14ac:dyDescent="0.2">
      <c r="A120" s="134" t="s">
        <v>336</v>
      </c>
      <c r="B120" s="135" t="s">
        <v>337</v>
      </c>
    </row>
    <row r="121" spans="1:2" x14ac:dyDescent="0.2">
      <c r="A121" s="134" t="s">
        <v>338</v>
      </c>
      <c r="B121" s="135" t="s">
        <v>339</v>
      </c>
    </row>
    <row r="122" spans="1:2" x14ac:dyDescent="0.2">
      <c r="A122" s="134" t="s">
        <v>340</v>
      </c>
      <c r="B122" s="135" t="s">
        <v>341</v>
      </c>
    </row>
    <row r="123" spans="1:2" x14ac:dyDescent="0.2">
      <c r="A123" s="134" t="s">
        <v>342</v>
      </c>
      <c r="B123" s="135" t="s">
        <v>343</v>
      </c>
    </row>
    <row r="124" spans="1:2" x14ac:dyDescent="0.2">
      <c r="A124" s="134" t="s">
        <v>344</v>
      </c>
      <c r="B124" s="135" t="s">
        <v>345</v>
      </c>
    </row>
    <row r="125" spans="1:2" x14ac:dyDescent="0.2">
      <c r="A125" s="134" t="s">
        <v>346</v>
      </c>
      <c r="B125" s="135" t="s">
        <v>347</v>
      </c>
    </row>
    <row r="126" spans="1:2" x14ac:dyDescent="0.2">
      <c r="A126" s="134" t="s">
        <v>348</v>
      </c>
      <c r="B126" s="135" t="s">
        <v>349</v>
      </c>
    </row>
    <row r="127" spans="1:2" x14ac:dyDescent="0.2">
      <c r="A127" s="134" t="s">
        <v>350</v>
      </c>
      <c r="B127" s="135" t="s">
        <v>351</v>
      </c>
    </row>
    <row r="128" spans="1:2" x14ac:dyDescent="0.2">
      <c r="A128" s="134" t="s">
        <v>352</v>
      </c>
      <c r="B128" s="135" t="s">
        <v>351</v>
      </c>
    </row>
    <row r="129" spans="1:2" x14ac:dyDescent="0.2">
      <c r="A129" s="134" t="s">
        <v>353</v>
      </c>
      <c r="B129" s="135" t="s">
        <v>354</v>
      </c>
    </row>
    <row r="130" spans="1:2" x14ac:dyDescent="0.2">
      <c r="A130" s="134" t="s">
        <v>355</v>
      </c>
      <c r="B130" s="135" t="s">
        <v>356</v>
      </c>
    </row>
    <row r="131" spans="1:2" x14ac:dyDescent="0.2">
      <c r="A131" s="134" t="s">
        <v>357</v>
      </c>
      <c r="B131" s="135" t="s">
        <v>358</v>
      </c>
    </row>
    <row r="132" spans="1:2" x14ac:dyDescent="0.2">
      <c r="A132" s="134" t="s">
        <v>359</v>
      </c>
      <c r="B132" s="135" t="s">
        <v>360</v>
      </c>
    </row>
    <row r="133" spans="1:2" x14ac:dyDescent="0.2">
      <c r="A133" s="134" t="s">
        <v>361</v>
      </c>
      <c r="B133" s="135" t="s">
        <v>362</v>
      </c>
    </row>
    <row r="134" spans="1:2" x14ac:dyDescent="0.2">
      <c r="A134" s="134" t="s">
        <v>363</v>
      </c>
      <c r="B134" s="135" t="s">
        <v>364</v>
      </c>
    </row>
    <row r="135" spans="1:2" x14ac:dyDescent="0.2">
      <c r="A135" s="134" t="s">
        <v>365</v>
      </c>
      <c r="B135" s="135" t="s">
        <v>366</v>
      </c>
    </row>
    <row r="136" spans="1:2" x14ac:dyDescent="0.2">
      <c r="A136" s="134" t="s">
        <v>367</v>
      </c>
      <c r="B136" s="135" t="s">
        <v>368</v>
      </c>
    </row>
    <row r="137" spans="1:2" x14ac:dyDescent="0.2">
      <c r="A137" s="134" t="s">
        <v>369</v>
      </c>
      <c r="B137" s="135" t="s">
        <v>370</v>
      </c>
    </row>
    <row r="138" spans="1:2" x14ac:dyDescent="0.2">
      <c r="A138" s="134" t="s">
        <v>371</v>
      </c>
      <c r="B138" s="135" t="s">
        <v>372</v>
      </c>
    </row>
    <row r="139" spans="1:2" x14ac:dyDescent="0.2">
      <c r="A139" s="134" t="s">
        <v>373</v>
      </c>
      <c r="B139" s="135" t="s">
        <v>374</v>
      </c>
    </row>
    <row r="140" spans="1:2" x14ac:dyDescent="0.2">
      <c r="A140" s="134" t="s">
        <v>375</v>
      </c>
      <c r="B140" s="135" t="s">
        <v>376</v>
      </c>
    </row>
    <row r="141" spans="1:2" x14ac:dyDescent="0.2">
      <c r="A141" s="134" t="s">
        <v>377</v>
      </c>
      <c r="B141" s="135" t="s">
        <v>378</v>
      </c>
    </row>
    <row r="142" spans="1:2" x14ac:dyDescent="0.2">
      <c r="A142" s="134" t="s">
        <v>379</v>
      </c>
      <c r="B142" s="135" t="s">
        <v>380</v>
      </c>
    </row>
    <row r="143" spans="1:2" x14ac:dyDescent="0.2">
      <c r="A143" s="134" t="s">
        <v>381</v>
      </c>
      <c r="B143" s="135" t="s">
        <v>382</v>
      </c>
    </row>
    <row r="144" spans="1:2" x14ac:dyDescent="0.2">
      <c r="A144" s="134" t="s">
        <v>383</v>
      </c>
      <c r="B144" s="135" t="s">
        <v>384</v>
      </c>
    </row>
    <row r="145" spans="1:2" x14ac:dyDescent="0.2">
      <c r="A145" s="134" t="s">
        <v>385</v>
      </c>
      <c r="B145" s="135" t="s">
        <v>386</v>
      </c>
    </row>
    <row r="146" spans="1:2" x14ac:dyDescent="0.2">
      <c r="A146" s="134" t="s">
        <v>387</v>
      </c>
      <c r="B146" s="135" t="s">
        <v>388</v>
      </c>
    </row>
    <row r="147" spans="1:2" x14ac:dyDescent="0.2">
      <c r="A147" s="134" t="s">
        <v>389</v>
      </c>
      <c r="B147" s="135" t="s">
        <v>390</v>
      </c>
    </row>
    <row r="148" spans="1:2" x14ac:dyDescent="0.2">
      <c r="A148" s="134" t="s">
        <v>391</v>
      </c>
      <c r="B148" s="135" t="s">
        <v>392</v>
      </c>
    </row>
    <row r="149" spans="1:2" x14ac:dyDescent="0.2">
      <c r="A149" s="134" t="s">
        <v>391</v>
      </c>
      <c r="B149" s="135" t="s">
        <v>393</v>
      </c>
    </row>
    <row r="150" spans="1:2" x14ac:dyDescent="0.2">
      <c r="A150" s="134" t="s">
        <v>391</v>
      </c>
      <c r="B150" s="135" t="s">
        <v>394</v>
      </c>
    </row>
    <row r="151" spans="1:2" x14ac:dyDescent="0.2">
      <c r="A151" s="134" t="s">
        <v>391</v>
      </c>
      <c r="B151" s="135" t="s">
        <v>395</v>
      </c>
    </row>
    <row r="152" spans="1:2" x14ac:dyDescent="0.2">
      <c r="A152" s="134" t="s">
        <v>391</v>
      </c>
      <c r="B152" s="135" t="s">
        <v>396</v>
      </c>
    </row>
    <row r="153" spans="1:2" x14ac:dyDescent="0.2">
      <c r="A153" s="134" t="s">
        <v>397</v>
      </c>
      <c r="B153" s="135" t="s">
        <v>398</v>
      </c>
    </row>
    <row r="154" spans="1:2" x14ac:dyDescent="0.2">
      <c r="A154" s="134" t="s">
        <v>399</v>
      </c>
      <c r="B154" s="135" t="s">
        <v>400</v>
      </c>
    </row>
    <row r="155" spans="1:2" x14ac:dyDescent="0.2">
      <c r="A155" s="134" t="s">
        <v>401</v>
      </c>
      <c r="B155" s="135" t="s">
        <v>402</v>
      </c>
    </row>
    <row r="156" spans="1:2" x14ac:dyDescent="0.2">
      <c r="A156" s="134" t="s">
        <v>403</v>
      </c>
      <c r="B156" s="135" t="s">
        <v>404</v>
      </c>
    </row>
    <row r="157" spans="1:2" x14ac:dyDescent="0.2">
      <c r="A157" s="134" t="s">
        <v>405</v>
      </c>
      <c r="B157" s="135" t="s">
        <v>406</v>
      </c>
    </row>
    <row r="158" spans="1:2" x14ac:dyDescent="0.2">
      <c r="A158" s="134" t="s">
        <v>407</v>
      </c>
      <c r="B158" s="135" t="s">
        <v>408</v>
      </c>
    </row>
    <row r="159" spans="1:2" x14ac:dyDescent="0.2">
      <c r="A159" s="134" t="s">
        <v>409</v>
      </c>
      <c r="B159" s="135" t="s">
        <v>410</v>
      </c>
    </row>
    <row r="160" spans="1:2" x14ac:dyDescent="0.2">
      <c r="A160" s="134" t="s">
        <v>411</v>
      </c>
      <c r="B160" s="135" t="s">
        <v>412</v>
      </c>
    </row>
    <row r="161" spans="1:2" x14ac:dyDescent="0.2">
      <c r="A161" s="134" t="s">
        <v>413</v>
      </c>
      <c r="B161" s="135" t="s">
        <v>414</v>
      </c>
    </row>
    <row r="162" spans="1:2" x14ac:dyDescent="0.2">
      <c r="A162" s="134" t="s">
        <v>415</v>
      </c>
      <c r="B162" s="135" t="s">
        <v>416</v>
      </c>
    </row>
    <row r="163" spans="1:2" x14ac:dyDescent="0.2">
      <c r="A163" s="134" t="s">
        <v>417</v>
      </c>
      <c r="B163" s="135" t="s">
        <v>418</v>
      </c>
    </row>
    <row r="164" spans="1:2" x14ac:dyDescent="0.2">
      <c r="A164" s="134" t="s">
        <v>419</v>
      </c>
      <c r="B164" s="135" t="s">
        <v>420</v>
      </c>
    </row>
    <row r="165" spans="1:2" x14ac:dyDescent="0.2">
      <c r="A165" s="134" t="s">
        <v>421</v>
      </c>
      <c r="B165" s="135" t="s">
        <v>422</v>
      </c>
    </row>
    <row r="166" spans="1:2" x14ac:dyDescent="0.2">
      <c r="A166" s="134" t="s">
        <v>423</v>
      </c>
      <c r="B166" s="135" t="s">
        <v>390</v>
      </c>
    </row>
    <row r="167" spans="1:2" x14ac:dyDescent="0.2">
      <c r="A167" s="134" t="s">
        <v>424</v>
      </c>
      <c r="B167" s="135" t="s">
        <v>425</v>
      </c>
    </row>
    <row r="168" spans="1:2" x14ac:dyDescent="0.2">
      <c r="A168" s="134" t="s">
        <v>424</v>
      </c>
      <c r="B168" s="135" t="s">
        <v>425</v>
      </c>
    </row>
    <row r="169" spans="1:2" x14ac:dyDescent="0.2">
      <c r="A169" s="134" t="s">
        <v>426</v>
      </c>
      <c r="B169" s="135" t="s">
        <v>427</v>
      </c>
    </row>
    <row r="170" spans="1:2" x14ac:dyDescent="0.2">
      <c r="A170" s="134" t="s">
        <v>428</v>
      </c>
      <c r="B170" s="135" t="s">
        <v>429</v>
      </c>
    </row>
    <row r="171" spans="1:2" x14ac:dyDescent="0.2">
      <c r="A171" s="134" t="s">
        <v>430</v>
      </c>
      <c r="B171" s="135" t="s">
        <v>431</v>
      </c>
    </row>
    <row r="172" spans="1:2" x14ac:dyDescent="0.2">
      <c r="A172" s="134" t="s">
        <v>432</v>
      </c>
      <c r="B172" s="135" t="s">
        <v>433</v>
      </c>
    </row>
    <row r="173" spans="1:2" x14ac:dyDescent="0.2">
      <c r="A173" s="134" t="s">
        <v>434</v>
      </c>
      <c r="B173" s="135" t="s">
        <v>435</v>
      </c>
    </row>
    <row r="174" spans="1:2" x14ac:dyDescent="0.2">
      <c r="A174" s="134" t="s">
        <v>436</v>
      </c>
      <c r="B174" s="135" t="s">
        <v>437</v>
      </c>
    </row>
    <row r="175" spans="1:2" x14ac:dyDescent="0.2">
      <c r="A175" s="134" t="s">
        <v>436</v>
      </c>
      <c r="B175" s="135" t="s">
        <v>437</v>
      </c>
    </row>
    <row r="176" spans="1:2" x14ac:dyDescent="0.2">
      <c r="A176" s="134" t="s">
        <v>436</v>
      </c>
      <c r="B176" s="135" t="s">
        <v>437</v>
      </c>
    </row>
    <row r="177" spans="1:2" x14ac:dyDescent="0.2">
      <c r="A177" s="134" t="s">
        <v>436</v>
      </c>
      <c r="B177" s="135" t="s">
        <v>437</v>
      </c>
    </row>
    <row r="178" spans="1:2" x14ac:dyDescent="0.2">
      <c r="A178" s="134" t="s">
        <v>438</v>
      </c>
      <c r="B178" s="135" t="s">
        <v>200</v>
      </c>
    </row>
    <row r="179" spans="1:2" x14ac:dyDescent="0.2">
      <c r="A179" s="134" t="s">
        <v>439</v>
      </c>
      <c r="B179" s="135" t="s">
        <v>440</v>
      </c>
    </row>
    <row r="180" spans="1:2" x14ac:dyDescent="0.2">
      <c r="A180" s="134" t="s">
        <v>441</v>
      </c>
      <c r="B180" s="135" t="s">
        <v>442</v>
      </c>
    </row>
    <row r="181" spans="1:2" x14ac:dyDescent="0.2">
      <c r="A181" s="134" t="s">
        <v>443</v>
      </c>
      <c r="B181" s="135" t="s">
        <v>440</v>
      </c>
    </row>
    <row r="182" spans="1:2" x14ac:dyDescent="0.2">
      <c r="A182" s="134" t="s">
        <v>444</v>
      </c>
      <c r="B182" s="135" t="s">
        <v>442</v>
      </c>
    </row>
    <row r="183" spans="1:2" x14ac:dyDescent="0.2">
      <c r="A183" s="134" t="s">
        <v>445</v>
      </c>
      <c r="B183" s="135" t="s">
        <v>446</v>
      </c>
    </row>
    <row r="184" spans="1:2" x14ac:dyDescent="0.2">
      <c r="A184" s="134" t="s">
        <v>445</v>
      </c>
      <c r="B184" s="135" t="s">
        <v>447</v>
      </c>
    </row>
    <row r="185" spans="1:2" x14ac:dyDescent="0.2">
      <c r="A185" s="134" t="s">
        <v>445</v>
      </c>
      <c r="B185" s="135" t="s">
        <v>448</v>
      </c>
    </row>
    <row r="186" spans="1:2" x14ac:dyDescent="0.2">
      <c r="A186" s="134" t="s">
        <v>449</v>
      </c>
      <c r="B186" s="135" t="s">
        <v>450</v>
      </c>
    </row>
    <row r="187" spans="1:2" x14ac:dyDescent="0.2">
      <c r="A187" s="134" t="s">
        <v>451</v>
      </c>
      <c r="B187" s="135" t="s">
        <v>452</v>
      </c>
    </row>
    <row r="188" spans="1:2" x14ac:dyDescent="0.2">
      <c r="A188" s="134" t="s">
        <v>453</v>
      </c>
      <c r="B188" s="135" t="s">
        <v>454</v>
      </c>
    </row>
    <row r="189" spans="1:2" x14ac:dyDescent="0.2">
      <c r="A189" s="134" t="s">
        <v>455</v>
      </c>
      <c r="B189" s="135" t="s">
        <v>456</v>
      </c>
    </row>
    <row r="190" spans="1:2" x14ac:dyDescent="0.2">
      <c r="A190" s="134" t="s">
        <v>455</v>
      </c>
      <c r="B190" s="135" t="s">
        <v>457</v>
      </c>
    </row>
    <row r="191" spans="1:2" x14ac:dyDescent="0.2">
      <c r="A191" s="134" t="s">
        <v>455</v>
      </c>
      <c r="B191" s="135" t="s">
        <v>458</v>
      </c>
    </row>
    <row r="192" spans="1:2" x14ac:dyDescent="0.2">
      <c r="A192" s="134" t="s">
        <v>455</v>
      </c>
      <c r="B192" s="135" t="s">
        <v>459</v>
      </c>
    </row>
    <row r="193" spans="1:2" x14ac:dyDescent="0.2">
      <c r="A193" s="134" t="s">
        <v>455</v>
      </c>
      <c r="B193" s="135" t="s">
        <v>460</v>
      </c>
    </row>
    <row r="194" spans="1:2" x14ac:dyDescent="0.2">
      <c r="A194" s="134" t="s">
        <v>455</v>
      </c>
      <c r="B194" s="135" t="s">
        <v>461</v>
      </c>
    </row>
    <row r="195" spans="1:2" x14ac:dyDescent="0.2">
      <c r="A195" s="134" t="s">
        <v>462</v>
      </c>
      <c r="B195" s="135" t="s">
        <v>463</v>
      </c>
    </row>
    <row r="196" spans="1:2" x14ac:dyDescent="0.2">
      <c r="A196" s="134" t="s">
        <v>464</v>
      </c>
      <c r="B196" s="135" t="s">
        <v>465</v>
      </c>
    </row>
    <row r="197" spans="1:2" x14ac:dyDescent="0.2">
      <c r="A197" s="134" t="s">
        <v>466</v>
      </c>
      <c r="B197" s="135" t="s">
        <v>467</v>
      </c>
    </row>
    <row r="198" spans="1:2" x14ac:dyDescent="0.2">
      <c r="A198" s="134" t="s">
        <v>466</v>
      </c>
      <c r="B198" s="135" t="s">
        <v>467</v>
      </c>
    </row>
    <row r="199" spans="1:2" x14ac:dyDescent="0.2">
      <c r="A199" s="134" t="s">
        <v>468</v>
      </c>
      <c r="B199" s="135" t="s">
        <v>469</v>
      </c>
    </row>
    <row r="200" spans="1:2" x14ac:dyDescent="0.2">
      <c r="A200" s="134" t="s">
        <v>470</v>
      </c>
      <c r="B200" s="135" t="s">
        <v>471</v>
      </c>
    </row>
    <row r="201" spans="1:2" x14ac:dyDescent="0.2">
      <c r="A201" s="134" t="s">
        <v>472</v>
      </c>
      <c r="B201" s="135" t="s">
        <v>473</v>
      </c>
    </row>
    <row r="202" spans="1:2" x14ac:dyDescent="0.2">
      <c r="A202" s="134" t="s">
        <v>472</v>
      </c>
      <c r="B202" s="135" t="s">
        <v>474</v>
      </c>
    </row>
    <row r="203" spans="1:2" x14ac:dyDescent="0.2">
      <c r="A203" s="134" t="s">
        <v>472</v>
      </c>
      <c r="B203" s="135" t="s">
        <v>475</v>
      </c>
    </row>
    <row r="204" spans="1:2" x14ac:dyDescent="0.2">
      <c r="A204" s="134" t="s">
        <v>476</v>
      </c>
      <c r="B204" s="135" t="s">
        <v>477</v>
      </c>
    </row>
    <row r="205" spans="1:2" x14ac:dyDescent="0.2">
      <c r="A205" s="134" t="s">
        <v>478</v>
      </c>
      <c r="B205" s="135" t="s">
        <v>479</v>
      </c>
    </row>
    <row r="206" spans="1:2" x14ac:dyDescent="0.2">
      <c r="A206" s="134" t="s">
        <v>478</v>
      </c>
      <c r="B206" s="135" t="s">
        <v>479</v>
      </c>
    </row>
    <row r="207" spans="1:2" x14ac:dyDescent="0.2">
      <c r="A207" s="134" t="s">
        <v>478</v>
      </c>
      <c r="B207" s="135" t="s">
        <v>479</v>
      </c>
    </row>
    <row r="208" spans="1:2" x14ac:dyDescent="0.2">
      <c r="A208" s="134" t="s">
        <v>478</v>
      </c>
      <c r="B208" s="135" t="s">
        <v>479</v>
      </c>
    </row>
    <row r="209" spans="1:2" x14ac:dyDescent="0.2">
      <c r="A209" s="134" t="s">
        <v>478</v>
      </c>
      <c r="B209" s="135" t="s">
        <v>479</v>
      </c>
    </row>
    <row r="210" spans="1:2" x14ac:dyDescent="0.2">
      <c r="A210" s="134" t="s">
        <v>480</v>
      </c>
      <c r="B210" s="135" t="s">
        <v>481</v>
      </c>
    </row>
    <row r="211" spans="1:2" x14ac:dyDescent="0.2">
      <c r="A211" s="134" t="s">
        <v>482</v>
      </c>
      <c r="B211" s="135" t="s">
        <v>483</v>
      </c>
    </row>
    <row r="212" spans="1:2" x14ac:dyDescent="0.2">
      <c r="A212" s="134" t="s">
        <v>484</v>
      </c>
      <c r="B212" s="135" t="s">
        <v>485</v>
      </c>
    </row>
    <row r="213" spans="1:2" x14ac:dyDescent="0.2">
      <c r="A213" s="134" t="s">
        <v>486</v>
      </c>
      <c r="B213" s="135" t="s">
        <v>487</v>
      </c>
    </row>
    <row r="214" spans="1:2" x14ac:dyDescent="0.2">
      <c r="A214" s="134" t="s">
        <v>486</v>
      </c>
      <c r="B214" s="135" t="s">
        <v>487</v>
      </c>
    </row>
    <row r="215" spans="1:2" x14ac:dyDescent="0.2">
      <c r="A215" s="134" t="s">
        <v>486</v>
      </c>
      <c r="B215" s="135" t="s">
        <v>487</v>
      </c>
    </row>
    <row r="216" spans="1:2" x14ac:dyDescent="0.2">
      <c r="A216" s="134" t="s">
        <v>486</v>
      </c>
      <c r="B216" s="135" t="s">
        <v>487</v>
      </c>
    </row>
    <row r="217" spans="1:2" x14ac:dyDescent="0.2">
      <c r="A217" s="134" t="s">
        <v>488</v>
      </c>
      <c r="B217" s="135" t="s">
        <v>489</v>
      </c>
    </row>
    <row r="218" spans="1:2" x14ac:dyDescent="0.2">
      <c r="A218" s="134" t="s">
        <v>490</v>
      </c>
      <c r="B218" s="135" t="s">
        <v>491</v>
      </c>
    </row>
    <row r="219" spans="1:2" x14ac:dyDescent="0.2">
      <c r="A219" s="134" t="s">
        <v>492</v>
      </c>
      <c r="B219" s="135" t="s">
        <v>493</v>
      </c>
    </row>
    <row r="220" spans="1:2" x14ac:dyDescent="0.2">
      <c r="A220" s="134" t="s">
        <v>494</v>
      </c>
      <c r="B220" s="135" t="s">
        <v>495</v>
      </c>
    </row>
    <row r="221" spans="1:2" x14ac:dyDescent="0.2">
      <c r="A221" s="134" t="s">
        <v>496</v>
      </c>
      <c r="B221" s="135" t="s">
        <v>497</v>
      </c>
    </row>
    <row r="222" spans="1:2" x14ac:dyDescent="0.2">
      <c r="A222" s="134" t="s">
        <v>498</v>
      </c>
      <c r="B222" s="135" t="s">
        <v>499</v>
      </c>
    </row>
    <row r="223" spans="1:2" x14ac:dyDescent="0.2">
      <c r="A223" s="134" t="s">
        <v>500</v>
      </c>
      <c r="B223" s="135" t="s">
        <v>501</v>
      </c>
    </row>
    <row r="224" spans="1:2" x14ac:dyDescent="0.2">
      <c r="A224" s="134" t="s">
        <v>502</v>
      </c>
      <c r="B224" s="135" t="s">
        <v>503</v>
      </c>
    </row>
    <row r="225" spans="1:2" x14ac:dyDescent="0.2">
      <c r="A225" s="134" t="s">
        <v>504</v>
      </c>
      <c r="B225" s="135" t="s">
        <v>505</v>
      </c>
    </row>
    <row r="226" spans="1:2" x14ac:dyDescent="0.2">
      <c r="A226" s="134" t="s">
        <v>506</v>
      </c>
      <c r="B226" s="135" t="s">
        <v>507</v>
      </c>
    </row>
    <row r="227" spans="1:2" x14ac:dyDescent="0.2">
      <c r="A227" s="134" t="s">
        <v>508</v>
      </c>
      <c r="B227" s="135" t="s">
        <v>509</v>
      </c>
    </row>
    <row r="228" spans="1:2" x14ac:dyDescent="0.2">
      <c r="A228" s="134" t="s">
        <v>510</v>
      </c>
      <c r="B228" s="135" t="s">
        <v>511</v>
      </c>
    </row>
    <row r="229" spans="1:2" x14ac:dyDescent="0.2">
      <c r="A229" s="134" t="s">
        <v>512</v>
      </c>
      <c r="B229" s="135" t="s">
        <v>513</v>
      </c>
    </row>
    <row r="230" spans="1:2" x14ac:dyDescent="0.2">
      <c r="A230" s="134" t="s">
        <v>514</v>
      </c>
      <c r="B230" s="135" t="s">
        <v>515</v>
      </c>
    </row>
    <row r="231" spans="1:2" x14ac:dyDescent="0.2">
      <c r="A231" s="134" t="s">
        <v>516</v>
      </c>
      <c r="B231" s="135" t="s">
        <v>517</v>
      </c>
    </row>
    <row r="232" spans="1:2" x14ac:dyDescent="0.2">
      <c r="A232" s="134" t="s">
        <v>518</v>
      </c>
      <c r="B232" s="135" t="s">
        <v>519</v>
      </c>
    </row>
    <row r="233" spans="1:2" x14ac:dyDescent="0.2">
      <c r="A233" s="134" t="s">
        <v>518</v>
      </c>
      <c r="B233" s="135" t="s">
        <v>519</v>
      </c>
    </row>
    <row r="234" spans="1:2" x14ac:dyDescent="0.2">
      <c r="A234" s="134" t="s">
        <v>520</v>
      </c>
      <c r="B234" s="135" t="s">
        <v>521</v>
      </c>
    </row>
    <row r="235" spans="1:2" x14ac:dyDescent="0.2">
      <c r="A235" s="134" t="s">
        <v>522</v>
      </c>
      <c r="B235" s="135" t="s">
        <v>523</v>
      </c>
    </row>
    <row r="236" spans="1:2" x14ac:dyDescent="0.2">
      <c r="A236" s="134" t="s">
        <v>524</v>
      </c>
      <c r="B236" s="135" t="s">
        <v>525</v>
      </c>
    </row>
    <row r="237" spans="1:2" x14ac:dyDescent="0.2">
      <c r="A237" s="134" t="s">
        <v>526</v>
      </c>
      <c r="B237" s="135" t="s">
        <v>527</v>
      </c>
    </row>
    <row r="238" spans="1:2" x14ac:dyDescent="0.2">
      <c r="A238" s="134" t="s">
        <v>528</v>
      </c>
      <c r="B238" s="135" t="s">
        <v>529</v>
      </c>
    </row>
    <row r="239" spans="1:2" x14ac:dyDescent="0.2">
      <c r="A239" s="134" t="s">
        <v>530</v>
      </c>
      <c r="B239" s="135" t="s">
        <v>531</v>
      </c>
    </row>
    <row r="240" spans="1:2" x14ac:dyDescent="0.2">
      <c r="A240" s="134" t="s">
        <v>532</v>
      </c>
      <c r="B240" s="135" t="s">
        <v>533</v>
      </c>
    </row>
    <row r="241" spans="1:2" x14ac:dyDescent="0.2">
      <c r="A241" s="134" t="s">
        <v>534</v>
      </c>
      <c r="B241" s="135" t="s">
        <v>535</v>
      </c>
    </row>
    <row r="242" spans="1:2" x14ac:dyDescent="0.2">
      <c r="A242" s="134" t="s">
        <v>536</v>
      </c>
      <c r="B242" s="135" t="s">
        <v>537</v>
      </c>
    </row>
    <row r="243" spans="1:2" x14ac:dyDescent="0.2">
      <c r="A243" s="134" t="s">
        <v>538</v>
      </c>
      <c r="B243" s="135" t="s">
        <v>539</v>
      </c>
    </row>
    <row r="244" spans="1:2" x14ac:dyDescent="0.2">
      <c r="A244" s="134" t="s">
        <v>540</v>
      </c>
      <c r="B244" s="135" t="s">
        <v>541</v>
      </c>
    </row>
    <row r="245" spans="1:2" x14ac:dyDescent="0.2">
      <c r="A245" s="134" t="s">
        <v>540</v>
      </c>
      <c r="B245" s="135" t="s">
        <v>542</v>
      </c>
    </row>
    <row r="246" spans="1:2" x14ac:dyDescent="0.2">
      <c r="A246" s="134" t="s">
        <v>540</v>
      </c>
      <c r="B246" s="135" t="s">
        <v>543</v>
      </c>
    </row>
    <row r="247" spans="1:2" x14ac:dyDescent="0.2">
      <c r="A247" s="134" t="s">
        <v>540</v>
      </c>
      <c r="B247" s="135" t="s">
        <v>544</v>
      </c>
    </row>
    <row r="248" spans="1:2" x14ac:dyDescent="0.2">
      <c r="A248" s="134" t="s">
        <v>545</v>
      </c>
      <c r="B248" s="135" t="s">
        <v>546</v>
      </c>
    </row>
    <row r="249" spans="1:2" x14ac:dyDescent="0.2">
      <c r="A249" s="134" t="s">
        <v>547</v>
      </c>
      <c r="B249" s="135" t="s">
        <v>548</v>
      </c>
    </row>
    <row r="250" spans="1:2" x14ac:dyDescent="0.2">
      <c r="A250" s="134" t="s">
        <v>549</v>
      </c>
      <c r="B250" s="135" t="s">
        <v>550</v>
      </c>
    </row>
    <row r="251" spans="1:2" x14ac:dyDescent="0.2">
      <c r="A251" s="134" t="s">
        <v>551</v>
      </c>
      <c r="B251" s="135" t="s">
        <v>552</v>
      </c>
    </row>
    <row r="252" spans="1:2" x14ac:dyDescent="0.2">
      <c r="A252" s="134" t="s">
        <v>553</v>
      </c>
      <c r="B252" s="135" t="s">
        <v>554</v>
      </c>
    </row>
    <row r="253" spans="1:2" x14ac:dyDescent="0.2">
      <c r="A253" s="134" t="s">
        <v>555</v>
      </c>
      <c r="B253" s="135" t="s">
        <v>556</v>
      </c>
    </row>
    <row r="254" spans="1:2" x14ac:dyDescent="0.2">
      <c r="A254" s="134" t="s">
        <v>557</v>
      </c>
      <c r="B254" s="135" t="s">
        <v>558</v>
      </c>
    </row>
    <row r="255" spans="1:2" x14ac:dyDescent="0.2">
      <c r="A255" s="134" t="s">
        <v>559</v>
      </c>
      <c r="B255" s="135" t="s">
        <v>560</v>
      </c>
    </row>
    <row r="256" spans="1:2" x14ac:dyDescent="0.2">
      <c r="A256" s="134" t="s">
        <v>561</v>
      </c>
      <c r="B256" s="135" t="s">
        <v>562</v>
      </c>
    </row>
    <row r="257" spans="1:2" x14ac:dyDescent="0.2">
      <c r="A257" s="134" t="s">
        <v>563</v>
      </c>
      <c r="B257" s="135" t="s">
        <v>564</v>
      </c>
    </row>
    <row r="258" spans="1:2" x14ac:dyDescent="0.2">
      <c r="A258" s="134" t="s">
        <v>565</v>
      </c>
      <c r="B258" s="135" t="s">
        <v>566</v>
      </c>
    </row>
    <row r="259" spans="1:2" x14ac:dyDescent="0.2">
      <c r="A259" s="134" t="s">
        <v>567</v>
      </c>
      <c r="B259" s="135" t="s">
        <v>568</v>
      </c>
    </row>
    <row r="260" spans="1:2" x14ac:dyDescent="0.2">
      <c r="A260" s="134" t="s">
        <v>569</v>
      </c>
      <c r="B260" s="135" t="s">
        <v>570</v>
      </c>
    </row>
    <row r="261" spans="1:2" x14ac:dyDescent="0.2">
      <c r="A261" s="134" t="s">
        <v>571</v>
      </c>
      <c r="B261" s="135" t="s">
        <v>572</v>
      </c>
    </row>
    <row r="262" spans="1:2" x14ac:dyDescent="0.2">
      <c r="A262" s="134" t="s">
        <v>573</v>
      </c>
      <c r="B262" s="135" t="s">
        <v>574</v>
      </c>
    </row>
    <row r="263" spans="1:2" x14ac:dyDescent="0.2">
      <c r="A263" s="134" t="s">
        <v>575</v>
      </c>
      <c r="B263" s="135" t="s">
        <v>576</v>
      </c>
    </row>
    <row r="264" spans="1:2" x14ac:dyDescent="0.2">
      <c r="A264" s="134" t="s">
        <v>575</v>
      </c>
      <c r="B264" s="135" t="s">
        <v>576</v>
      </c>
    </row>
    <row r="265" spans="1:2" x14ac:dyDescent="0.2">
      <c r="A265" s="134" t="s">
        <v>575</v>
      </c>
      <c r="B265" s="135" t="s">
        <v>576</v>
      </c>
    </row>
    <row r="266" spans="1:2" x14ac:dyDescent="0.2">
      <c r="A266" s="134" t="s">
        <v>575</v>
      </c>
      <c r="B266" s="135" t="s">
        <v>576</v>
      </c>
    </row>
    <row r="267" spans="1:2" x14ac:dyDescent="0.2">
      <c r="A267" s="134" t="s">
        <v>577</v>
      </c>
      <c r="B267" s="135" t="s">
        <v>578</v>
      </c>
    </row>
    <row r="268" spans="1:2" x14ac:dyDescent="0.2">
      <c r="A268" s="134" t="s">
        <v>579</v>
      </c>
      <c r="B268" s="135" t="s">
        <v>580</v>
      </c>
    </row>
    <row r="269" spans="1:2" x14ac:dyDescent="0.2">
      <c r="A269" s="134" t="s">
        <v>579</v>
      </c>
      <c r="B269" s="135" t="s">
        <v>580</v>
      </c>
    </row>
    <row r="270" spans="1:2" x14ac:dyDescent="0.2">
      <c r="A270" s="134" t="s">
        <v>579</v>
      </c>
      <c r="B270" s="135" t="s">
        <v>580</v>
      </c>
    </row>
    <row r="271" spans="1:2" x14ac:dyDescent="0.2">
      <c r="A271" s="134" t="s">
        <v>581</v>
      </c>
      <c r="B271" s="135" t="s">
        <v>582</v>
      </c>
    </row>
    <row r="272" spans="1:2" x14ac:dyDescent="0.2">
      <c r="A272" s="134" t="s">
        <v>583</v>
      </c>
      <c r="B272" s="135" t="s">
        <v>584</v>
      </c>
    </row>
    <row r="273" spans="1:2" x14ac:dyDescent="0.2">
      <c r="A273" s="134" t="s">
        <v>583</v>
      </c>
      <c r="B273" s="135" t="s">
        <v>585</v>
      </c>
    </row>
    <row r="274" spans="1:2" x14ac:dyDescent="0.2">
      <c r="A274" s="134" t="s">
        <v>583</v>
      </c>
      <c r="B274" s="135" t="s">
        <v>586</v>
      </c>
    </row>
    <row r="275" spans="1:2" x14ac:dyDescent="0.2">
      <c r="A275" s="134" t="s">
        <v>587</v>
      </c>
      <c r="B275" s="135" t="s">
        <v>588</v>
      </c>
    </row>
    <row r="276" spans="1:2" x14ac:dyDescent="0.2">
      <c r="A276" s="134" t="s">
        <v>589</v>
      </c>
      <c r="B276" s="135" t="s">
        <v>590</v>
      </c>
    </row>
    <row r="277" spans="1:2" x14ac:dyDescent="0.2">
      <c r="A277" s="134" t="s">
        <v>589</v>
      </c>
      <c r="B277" s="135" t="s">
        <v>591</v>
      </c>
    </row>
    <row r="278" spans="1:2" x14ac:dyDescent="0.2">
      <c r="A278" s="134" t="s">
        <v>592</v>
      </c>
      <c r="B278" s="135" t="s">
        <v>593</v>
      </c>
    </row>
    <row r="279" spans="1:2" x14ac:dyDescent="0.2">
      <c r="A279" s="134" t="s">
        <v>594</v>
      </c>
      <c r="B279" s="135" t="s">
        <v>595</v>
      </c>
    </row>
    <row r="280" spans="1:2" x14ac:dyDescent="0.2">
      <c r="A280" s="134" t="s">
        <v>596</v>
      </c>
      <c r="B280" s="135" t="s">
        <v>597</v>
      </c>
    </row>
    <row r="281" spans="1:2" x14ac:dyDescent="0.2">
      <c r="A281" s="134" t="s">
        <v>596</v>
      </c>
      <c r="B281" s="135" t="s">
        <v>598</v>
      </c>
    </row>
    <row r="282" spans="1:2" x14ac:dyDescent="0.2">
      <c r="A282" s="134" t="s">
        <v>596</v>
      </c>
      <c r="B282" s="135" t="s">
        <v>599</v>
      </c>
    </row>
    <row r="283" spans="1:2" x14ac:dyDescent="0.2">
      <c r="A283" s="134" t="s">
        <v>596</v>
      </c>
      <c r="B283" s="135" t="s">
        <v>600</v>
      </c>
    </row>
    <row r="284" spans="1:2" x14ac:dyDescent="0.2">
      <c r="A284" s="134" t="s">
        <v>596</v>
      </c>
      <c r="B284" s="135" t="s">
        <v>601</v>
      </c>
    </row>
    <row r="285" spans="1:2" x14ac:dyDescent="0.2">
      <c r="A285" s="134" t="s">
        <v>596</v>
      </c>
      <c r="B285" s="135" t="s">
        <v>602</v>
      </c>
    </row>
    <row r="286" spans="1:2" x14ac:dyDescent="0.2">
      <c r="A286" s="134" t="s">
        <v>596</v>
      </c>
      <c r="B286" s="135" t="s">
        <v>603</v>
      </c>
    </row>
    <row r="287" spans="1:2" x14ac:dyDescent="0.2">
      <c r="A287" s="134" t="s">
        <v>604</v>
      </c>
      <c r="B287" s="135" t="s">
        <v>605</v>
      </c>
    </row>
    <row r="288" spans="1:2" x14ac:dyDescent="0.2">
      <c r="A288" s="134" t="s">
        <v>604</v>
      </c>
      <c r="B288" s="135" t="s">
        <v>606</v>
      </c>
    </row>
    <row r="289" spans="1:2" x14ac:dyDescent="0.2">
      <c r="A289" s="134" t="s">
        <v>604</v>
      </c>
      <c r="B289" s="135" t="s">
        <v>607</v>
      </c>
    </row>
    <row r="290" spans="1:2" x14ac:dyDescent="0.2">
      <c r="A290" s="134" t="s">
        <v>604</v>
      </c>
      <c r="B290" s="135" t="s">
        <v>608</v>
      </c>
    </row>
    <row r="291" spans="1:2" x14ac:dyDescent="0.2">
      <c r="A291" s="134" t="s">
        <v>604</v>
      </c>
      <c r="B291" s="135" t="s">
        <v>609</v>
      </c>
    </row>
    <row r="292" spans="1:2" x14ac:dyDescent="0.2">
      <c r="A292" s="134" t="s">
        <v>604</v>
      </c>
      <c r="B292" s="135" t="s">
        <v>610</v>
      </c>
    </row>
    <row r="293" spans="1:2" x14ac:dyDescent="0.2">
      <c r="A293" s="134" t="s">
        <v>611</v>
      </c>
      <c r="B293" s="135" t="s">
        <v>612</v>
      </c>
    </row>
    <row r="294" spans="1:2" x14ac:dyDescent="0.2">
      <c r="A294" s="134" t="s">
        <v>611</v>
      </c>
      <c r="B294" s="135" t="s">
        <v>613</v>
      </c>
    </row>
    <row r="295" spans="1:2" x14ac:dyDescent="0.2">
      <c r="A295" s="134" t="s">
        <v>611</v>
      </c>
      <c r="B295" s="135" t="s">
        <v>614</v>
      </c>
    </row>
    <row r="296" spans="1:2" x14ac:dyDescent="0.2">
      <c r="A296" s="134" t="s">
        <v>611</v>
      </c>
      <c r="B296" s="135" t="s">
        <v>615</v>
      </c>
    </row>
    <row r="297" spans="1:2" x14ac:dyDescent="0.2">
      <c r="A297" s="134" t="s">
        <v>611</v>
      </c>
      <c r="B297" s="135" t="s">
        <v>616</v>
      </c>
    </row>
    <row r="298" spans="1:2" x14ac:dyDescent="0.2">
      <c r="A298" s="134" t="s">
        <v>617</v>
      </c>
      <c r="B298" s="135" t="s">
        <v>618</v>
      </c>
    </row>
    <row r="299" spans="1:2" x14ac:dyDescent="0.2">
      <c r="A299" s="134" t="s">
        <v>619</v>
      </c>
      <c r="B299" s="135" t="s">
        <v>620</v>
      </c>
    </row>
    <row r="300" spans="1:2" x14ac:dyDescent="0.2">
      <c r="A300" s="134" t="s">
        <v>621</v>
      </c>
      <c r="B300" s="135" t="s">
        <v>622</v>
      </c>
    </row>
    <row r="301" spans="1:2" x14ac:dyDescent="0.2">
      <c r="A301" s="134" t="s">
        <v>623</v>
      </c>
      <c r="B301" s="135" t="s">
        <v>624</v>
      </c>
    </row>
    <row r="302" spans="1:2" x14ac:dyDescent="0.2">
      <c r="A302" s="134" t="s">
        <v>625</v>
      </c>
      <c r="B302" s="135" t="s">
        <v>626</v>
      </c>
    </row>
    <row r="303" spans="1:2" x14ac:dyDescent="0.2">
      <c r="A303" s="134" t="s">
        <v>627</v>
      </c>
      <c r="B303" s="135" t="s">
        <v>200</v>
      </c>
    </row>
    <row r="304" spans="1:2" x14ac:dyDescent="0.2">
      <c r="A304" s="134" t="s">
        <v>628</v>
      </c>
      <c r="B304" s="135" t="s">
        <v>629</v>
      </c>
    </row>
    <row r="305" spans="1:2" x14ac:dyDescent="0.2">
      <c r="A305" s="134" t="s">
        <v>628</v>
      </c>
      <c r="B305" s="135" t="s">
        <v>630</v>
      </c>
    </row>
    <row r="306" spans="1:2" x14ac:dyDescent="0.2">
      <c r="A306" s="134" t="s">
        <v>628</v>
      </c>
      <c r="B306" s="135" t="s">
        <v>631</v>
      </c>
    </row>
    <row r="307" spans="1:2" x14ac:dyDescent="0.2">
      <c r="A307" s="134" t="s">
        <v>632</v>
      </c>
      <c r="B307" s="135" t="s">
        <v>633</v>
      </c>
    </row>
    <row r="308" spans="1:2" x14ac:dyDescent="0.2">
      <c r="A308" s="134" t="s">
        <v>634</v>
      </c>
      <c r="B308" s="135" t="s">
        <v>635</v>
      </c>
    </row>
    <row r="309" spans="1:2" x14ac:dyDescent="0.2">
      <c r="A309" s="134" t="s">
        <v>636</v>
      </c>
      <c r="B309" s="135" t="s">
        <v>637</v>
      </c>
    </row>
    <row r="310" spans="1:2" x14ac:dyDescent="0.2">
      <c r="A310" s="134" t="s">
        <v>638</v>
      </c>
      <c r="B310" s="135" t="s">
        <v>639</v>
      </c>
    </row>
    <row r="311" spans="1:2" x14ac:dyDescent="0.2">
      <c r="A311" s="134" t="s">
        <v>640</v>
      </c>
      <c r="B311" s="135" t="s">
        <v>641</v>
      </c>
    </row>
    <row r="312" spans="1:2" x14ac:dyDescent="0.2">
      <c r="A312" s="134" t="s">
        <v>642</v>
      </c>
      <c r="B312" s="135" t="s">
        <v>643</v>
      </c>
    </row>
    <row r="313" spans="1:2" x14ac:dyDescent="0.2">
      <c r="A313" s="134" t="s">
        <v>644</v>
      </c>
      <c r="B313" s="135" t="s">
        <v>645</v>
      </c>
    </row>
    <row r="314" spans="1:2" x14ac:dyDescent="0.2">
      <c r="A314" s="134" t="s">
        <v>646</v>
      </c>
      <c r="B314" s="135" t="s">
        <v>647</v>
      </c>
    </row>
    <row r="315" spans="1:2" x14ac:dyDescent="0.2">
      <c r="A315" s="134" t="s">
        <v>648</v>
      </c>
      <c r="B315" s="135" t="s">
        <v>649</v>
      </c>
    </row>
    <row r="316" spans="1:2" x14ac:dyDescent="0.2">
      <c r="A316" s="134" t="s">
        <v>650</v>
      </c>
      <c r="B316" s="135" t="s">
        <v>651</v>
      </c>
    </row>
    <row r="317" spans="1:2" x14ac:dyDescent="0.2">
      <c r="A317" s="134" t="s">
        <v>652</v>
      </c>
      <c r="B317" s="135" t="s">
        <v>653</v>
      </c>
    </row>
    <row r="318" spans="1:2" x14ac:dyDescent="0.2">
      <c r="A318" s="134" t="s">
        <v>654</v>
      </c>
      <c r="B318" s="135" t="s">
        <v>655</v>
      </c>
    </row>
    <row r="319" spans="1:2" x14ac:dyDescent="0.2">
      <c r="A319" s="134" t="s">
        <v>654</v>
      </c>
      <c r="B319" s="135" t="s">
        <v>656</v>
      </c>
    </row>
    <row r="320" spans="1:2" x14ac:dyDescent="0.2">
      <c r="A320" s="134" t="s">
        <v>657</v>
      </c>
      <c r="B320" s="135" t="s">
        <v>658</v>
      </c>
    </row>
    <row r="321" spans="1:2" x14ac:dyDescent="0.2">
      <c r="A321" s="134" t="s">
        <v>659</v>
      </c>
      <c r="B321" s="135" t="s">
        <v>660</v>
      </c>
    </row>
    <row r="322" spans="1:2" x14ac:dyDescent="0.2">
      <c r="A322" s="134" t="s">
        <v>661</v>
      </c>
      <c r="B322" s="135" t="s">
        <v>662</v>
      </c>
    </row>
    <row r="323" spans="1:2" x14ac:dyDescent="0.2">
      <c r="A323" s="134" t="s">
        <v>661</v>
      </c>
      <c r="B323" s="135" t="s">
        <v>663</v>
      </c>
    </row>
    <row r="324" spans="1:2" x14ac:dyDescent="0.2">
      <c r="A324" s="134" t="s">
        <v>664</v>
      </c>
      <c r="B324" s="135" t="s">
        <v>665</v>
      </c>
    </row>
    <row r="325" spans="1:2" x14ac:dyDescent="0.2">
      <c r="A325" s="134" t="s">
        <v>664</v>
      </c>
      <c r="B325" s="135" t="s">
        <v>666</v>
      </c>
    </row>
    <row r="326" spans="1:2" x14ac:dyDescent="0.2">
      <c r="A326" s="134" t="s">
        <v>664</v>
      </c>
      <c r="B326" s="135" t="s">
        <v>666</v>
      </c>
    </row>
    <row r="327" spans="1:2" x14ac:dyDescent="0.2">
      <c r="A327" s="134" t="s">
        <v>667</v>
      </c>
      <c r="B327" s="135" t="s">
        <v>668</v>
      </c>
    </row>
    <row r="328" spans="1:2" x14ac:dyDescent="0.2">
      <c r="A328" s="134" t="s">
        <v>669</v>
      </c>
      <c r="B328" s="135" t="s">
        <v>670</v>
      </c>
    </row>
    <row r="329" spans="1:2" x14ac:dyDescent="0.2">
      <c r="A329" s="134" t="s">
        <v>671</v>
      </c>
      <c r="B329" s="135" t="s">
        <v>672</v>
      </c>
    </row>
    <row r="330" spans="1:2" x14ac:dyDescent="0.2">
      <c r="A330" s="134" t="s">
        <v>49</v>
      </c>
      <c r="B330" s="135" t="s">
        <v>673</v>
      </c>
    </row>
    <row r="331" spans="1:2" x14ac:dyDescent="0.2">
      <c r="A331" s="134" t="s">
        <v>674</v>
      </c>
      <c r="B331" s="135" t="s">
        <v>675</v>
      </c>
    </row>
    <row r="332" spans="1:2" x14ac:dyDescent="0.2">
      <c r="A332" s="134" t="s">
        <v>676</v>
      </c>
      <c r="B332" s="135" t="s">
        <v>677</v>
      </c>
    </row>
    <row r="333" spans="1:2" x14ac:dyDescent="0.2">
      <c r="A333" s="134" t="s">
        <v>678</v>
      </c>
      <c r="B333" s="135" t="s">
        <v>679</v>
      </c>
    </row>
    <row r="334" spans="1:2" x14ac:dyDescent="0.2">
      <c r="A334" s="134" t="s">
        <v>680</v>
      </c>
      <c r="B334" s="135" t="s">
        <v>681</v>
      </c>
    </row>
    <row r="335" spans="1:2" x14ac:dyDescent="0.2">
      <c r="A335" s="134" t="s">
        <v>53</v>
      </c>
      <c r="B335" s="135" t="s">
        <v>682</v>
      </c>
    </row>
    <row r="336" spans="1:2" x14ac:dyDescent="0.2">
      <c r="A336" s="134" t="s">
        <v>53</v>
      </c>
      <c r="B336" s="135" t="s">
        <v>682</v>
      </c>
    </row>
    <row r="337" spans="1:2" x14ac:dyDescent="0.2">
      <c r="A337" s="134" t="s">
        <v>53</v>
      </c>
      <c r="B337" s="135" t="s">
        <v>682</v>
      </c>
    </row>
    <row r="338" spans="1:2" x14ac:dyDescent="0.2">
      <c r="A338" s="134" t="s">
        <v>53</v>
      </c>
      <c r="B338" s="135" t="s">
        <v>682</v>
      </c>
    </row>
    <row r="339" spans="1:2" x14ac:dyDescent="0.2">
      <c r="A339" s="134" t="s">
        <v>53</v>
      </c>
      <c r="B339" s="135" t="s">
        <v>682</v>
      </c>
    </row>
    <row r="340" spans="1:2" x14ac:dyDescent="0.2">
      <c r="A340" s="134" t="s">
        <v>53</v>
      </c>
      <c r="B340" s="135" t="s">
        <v>682</v>
      </c>
    </row>
    <row r="341" spans="1:2" x14ac:dyDescent="0.2">
      <c r="A341" s="134" t="s">
        <v>683</v>
      </c>
      <c r="B341" s="135" t="s">
        <v>684</v>
      </c>
    </row>
    <row r="342" spans="1:2" x14ac:dyDescent="0.2">
      <c r="A342" s="134" t="s">
        <v>683</v>
      </c>
      <c r="B342" s="135" t="s">
        <v>685</v>
      </c>
    </row>
    <row r="343" spans="1:2" x14ac:dyDescent="0.2">
      <c r="A343" s="134" t="s">
        <v>683</v>
      </c>
      <c r="B343" s="135" t="s">
        <v>686</v>
      </c>
    </row>
    <row r="344" spans="1:2" x14ac:dyDescent="0.2">
      <c r="A344" s="134" t="s">
        <v>683</v>
      </c>
      <c r="B344" s="135" t="s">
        <v>687</v>
      </c>
    </row>
    <row r="345" spans="1:2" x14ac:dyDescent="0.2">
      <c r="A345" s="134" t="s">
        <v>683</v>
      </c>
      <c r="B345" s="135" t="s">
        <v>688</v>
      </c>
    </row>
    <row r="346" spans="1:2" x14ac:dyDescent="0.2">
      <c r="A346" s="134" t="s">
        <v>683</v>
      </c>
      <c r="B346" s="135" t="s">
        <v>689</v>
      </c>
    </row>
    <row r="347" spans="1:2" x14ac:dyDescent="0.2">
      <c r="A347" s="134" t="s">
        <v>690</v>
      </c>
      <c r="B347" s="135" t="s">
        <v>691</v>
      </c>
    </row>
    <row r="348" spans="1:2" x14ac:dyDescent="0.2">
      <c r="A348" s="134" t="s">
        <v>690</v>
      </c>
      <c r="B348" s="135" t="s">
        <v>692</v>
      </c>
    </row>
    <row r="349" spans="1:2" x14ac:dyDescent="0.2">
      <c r="A349" s="134" t="s">
        <v>690</v>
      </c>
      <c r="B349" s="135" t="s">
        <v>693</v>
      </c>
    </row>
    <row r="350" spans="1:2" x14ac:dyDescent="0.2">
      <c r="A350" s="134" t="s">
        <v>690</v>
      </c>
      <c r="B350" s="135" t="s">
        <v>694</v>
      </c>
    </row>
    <row r="351" spans="1:2" x14ac:dyDescent="0.2">
      <c r="A351" s="134" t="s">
        <v>690</v>
      </c>
      <c r="B351" s="135" t="s">
        <v>695</v>
      </c>
    </row>
    <row r="352" spans="1:2" x14ac:dyDescent="0.2">
      <c r="A352" s="134" t="s">
        <v>690</v>
      </c>
      <c r="B352" s="135" t="s">
        <v>696</v>
      </c>
    </row>
    <row r="353" spans="1:2" x14ac:dyDescent="0.2">
      <c r="A353" s="134" t="s">
        <v>690</v>
      </c>
      <c r="B353" s="135" t="s">
        <v>697</v>
      </c>
    </row>
    <row r="354" spans="1:2" x14ac:dyDescent="0.2">
      <c r="A354" s="134" t="s">
        <v>690</v>
      </c>
      <c r="B354" s="135" t="s">
        <v>698</v>
      </c>
    </row>
    <row r="355" spans="1:2" x14ac:dyDescent="0.2">
      <c r="A355" s="134" t="s">
        <v>690</v>
      </c>
      <c r="B355" s="135" t="s">
        <v>699</v>
      </c>
    </row>
    <row r="356" spans="1:2" x14ac:dyDescent="0.2">
      <c r="A356" s="134" t="s">
        <v>690</v>
      </c>
      <c r="B356" s="135" t="s">
        <v>700</v>
      </c>
    </row>
    <row r="357" spans="1:2" x14ac:dyDescent="0.2">
      <c r="A357" s="134" t="s">
        <v>701</v>
      </c>
      <c r="B357" s="135" t="s">
        <v>702</v>
      </c>
    </row>
    <row r="358" spans="1:2" x14ac:dyDescent="0.2">
      <c r="A358" s="134" t="s">
        <v>703</v>
      </c>
      <c r="B358" s="135" t="s">
        <v>702</v>
      </c>
    </row>
    <row r="359" spans="1:2" x14ac:dyDescent="0.2">
      <c r="A359" s="134" t="s">
        <v>703</v>
      </c>
      <c r="B359" s="135" t="s">
        <v>704</v>
      </c>
    </row>
    <row r="360" spans="1:2" x14ac:dyDescent="0.2">
      <c r="A360" s="134" t="s">
        <v>703</v>
      </c>
      <c r="B360" s="135" t="s">
        <v>705</v>
      </c>
    </row>
    <row r="361" spans="1:2" x14ac:dyDescent="0.2">
      <c r="A361" s="134" t="s">
        <v>706</v>
      </c>
      <c r="B361" s="135" t="s">
        <v>702</v>
      </c>
    </row>
    <row r="362" spans="1:2" x14ac:dyDescent="0.2">
      <c r="A362" s="134" t="s">
        <v>707</v>
      </c>
      <c r="B362" s="135" t="s">
        <v>708</v>
      </c>
    </row>
    <row r="363" spans="1:2" x14ac:dyDescent="0.2">
      <c r="A363" s="134" t="s">
        <v>709</v>
      </c>
      <c r="B363" s="135" t="s">
        <v>710</v>
      </c>
    </row>
    <row r="364" spans="1:2" x14ac:dyDescent="0.2">
      <c r="A364" s="134" t="s">
        <v>709</v>
      </c>
      <c r="B364" s="135" t="s">
        <v>711</v>
      </c>
    </row>
    <row r="365" spans="1:2" x14ac:dyDescent="0.2">
      <c r="A365" s="134" t="s">
        <v>816</v>
      </c>
      <c r="B365" s="197" t="s">
        <v>817</v>
      </c>
    </row>
    <row r="366" spans="1:2" x14ac:dyDescent="0.2">
      <c r="A366" s="134" t="s">
        <v>712</v>
      </c>
      <c r="B366" s="135" t="s">
        <v>713</v>
      </c>
    </row>
    <row r="367" spans="1:2" x14ac:dyDescent="0.2">
      <c r="A367" s="134" t="s">
        <v>714</v>
      </c>
      <c r="B367" s="135" t="s">
        <v>715</v>
      </c>
    </row>
    <row r="368" spans="1:2" x14ac:dyDescent="0.2">
      <c r="A368" s="134" t="s">
        <v>714</v>
      </c>
      <c r="B368" s="135" t="s">
        <v>715</v>
      </c>
    </row>
    <row r="369" spans="1:2" x14ac:dyDescent="0.2">
      <c r="A369" s="134" t="s">
        <v>714</v>
      </c>
      <c r="B369" s="135" t="s">
        <v>715</v>
      </c>
    </row>
    <row r="370" spans="1:2" x14ac:dyDescent="0.2">
      <c r="A370" s="134" t="s">
        <v>716</v>
      </c>
      <c r="B370" s="135" t="s">
        <v>717</v>
      </c>
    </row>
    <row r="371" spans="1:2" x14ac:dyDescent="0.2">
      <c r="A371" s="134" t="s">
        <v>718</v>
      </c>
      <c r="B371" s="135" t="s">
        <v>719</v>
      </c>
    </row>
    <row r="372" spans="1:2" x14ac:dyDescent="0.2">
      <c r="A372" s="134" t="s">
        <v>720</v>
      </c>
      <c r="B372" s="135" t="s">
        <v>721</v>
      </c>
    </row>
    <row r="373" spans="1:2" x14ac:dyDescent="0.2">
      <c r="A373" s="134" t="s">
        <v>720</v>
      </c>
      <c r="B373" s="135" t="s">
        <v>722</v>
      </c>
    </row>
    <row r="374" spans="1:2" x14ac:dyDescent="0.2">
      <c r="A374" s="134" t="s">
        <v>723</v>
      </c>
      <c r="B374" s="135" t="s">
        <v>724</v>
      </c>
    </row>
    <row r="375" spans="1:2" x14ac:dyDescent="0.2">
      <c r="A375" s="134" t="s">
        <v>725</v>
      </c>
      <c r="B375" s="135" t="s">
        <v>236</v>
      </c>
    </row>
    <row r="376" spans="1:2" x14ac:dyDescent="0.2">
      <c r="A376" s="134" t="s">
        <v>726</v>
      </c>
      <c r="B376" s="135" t="s">
        <v>727</v>
      </c>
    </row>
    <row r="377" spans="1:2" x14ac:dyDescent="0.2">
      <c r="A377" s="134" t="s">
        <v>728</v>
      </c>
      <c r="B377" s="135" t="s">
        <v>729</v>
      </c>
    </row>
    <row r="378" spans="1:2" x14ac:dyDescent="0.2">
      <c r="A378" s="134" t="s">
        <v>730</v>
      </c>
      <c r="B378" s="135" t="s">
        <v>731</v>
      </c>
    </row>
    <row r="379" spans="1:2" x14ac:dyDescent="0.2">
      <c r="A379" s="134" t="s">
        <v>732</v>
      </c>
      <c r="B379" s="135" t="s">
        <v>733</v>
      </c>
    </row>
    <row r="380" spans="1:2" x14ac:dyDescent="0.2">
      <c r="A380" s="134" t="s">
        <v>734</v>
      </c>
      <c r="B380" s="135" t="s">
        <v>735</v>
      </c>
    </row>
    <row r="381" spans="1:2" x14ac:dyDescent="0.2">
      <c r="A381" s="134" t="s">
        <v>736</v>
      </c>
      <c r="B381" s="135" t="s">
        <v>737</v>
      </c>
    </row>
    <row r="382" spans="1:2" x14ac:dyDescent="0.2">
      <c r="A382" s="134" t="s">
        <v>738</v>
      </c>
      <c r="B382" s="135" t="s">
        <v>739</v>
      </c>
    </row>
    <row r="383" spans="1:2" x14ac:dyDescent="0.2">
      <c r="A383" s="134" t="s">
        <v>740</v>
      </c>
      <c r="B383" s="135" t="s">
        <v>741</v>
      </c>
    </row>
    <row r="384" spans="1:2" x14ac:dyDescent="0.2">
      <c r="A384" s="134" t="s">
        <v>742</v>
      </c>
      <c r="B384" s="136">
        <v>3101</v>
      </c>
    </row>
    <row r="385" spans="1:2" x14ac:dyDescent="0.2">
      <c r="A385" s="134" t="s">
        <v>743</v>
      </c>
      <c r="B385" s="135" t="s">
        <v>744</v>
      </c>
    </row>
    <row r="386" spans="1:2" x14ac:dyDescent="0.2">
      <c r="A386" s="134" t="s">
        <v>745</v>
      </c>
      <c r="B386" s="135" t="s">
        <v>746</v>
      </c>
    </row>
    <row r="387" spans="1:2" x14ac:dyDescent="0.2">
      <c r="A387" s="134" t="s">
        <v>747</v>
      </c>
      <c r="B387" s="135" t="s">
        <v>748</v>
      </c>
    </row>
    <row r="388" spans="1:2" x14ac:dyDescent="0.2">
      <c r="A388" s="134" t="s">
        <v>749</v>
      </c>
      <c r="B388" s="135" t="s">
        <v>750</v>
      </c>
    </row>
    <row r="389" spans="1:2" x14ac:dyDescent="0.2">
      <c r="A389" s="134" t="s">
        <v>751</v>
      </c>
      <c r="B389" s="135" t="s">
        <v>752</v>
      </c>
    </row>
    <row r="390" spans="1:2" x14ac:dyDescent="0.2">
      <c r="A390" s="134" t="s">
        <v>753</v>
      </c>
      <c r="B390" s="135" t="s">
        <v>754</v>
      </c>
    </row>
    <row r="391" spans="1:2" x14ac:dyDescent="0.2">
      <c r="A391" s="134" t="s">
        <v>755</v>
      </c>
      <c r="B391" s="135" t="s">
        <v>756</v>
      </c>
    </row>
    <row r="392" spans="1:2" x14ac:dyDescent="0.2">
      <c r="A392" s="134" t="s">
        <v>757</v>
      </c>
      <c r="B392" s="135" t="s">
        <v>758</v>
      </c>
    </row>
    <row r="393" spans="1:2" x14ac:dyDescent="0.2">
      <c r="A393" s="134" t="s">
        <v>759</v>
      </c>
      <c r="B393" s="135" t="s">
        <v>760</v>
      </c>
    </row>
    <row r="394" spans="1:2" x14ac:dyDescent="0.2">
      <c r="A394" s="134" t="s">
        <v>761</v>
      </c>
      <c r="B394" s="135" t="s">
        <v>762</v>
      </c>
    </row>
    <row r="395" spans="1:2" x14ac:dyDescent="0.2">
      <c r="A395" s="134" t="s">
        <v>763</v>
      </c>
      <c r="B395" s="135" t="s">
        <v>764</v>
      </c>
    </row>
    <row r="396" spans="1:2" x14ac:dyDescent="0.2">
      <c r="A396" s="134" t="s">
        <v>765</v>
      </c>
      <c r="B396" s="135" t="s">
        <v>766</v>
      </c>
    </row>
    <row r="397" spans="1:2" x14ac:dyDescent="0.2">
      <c r="A397" s="134" t="s">
        <v>767</v>
      </c>
      <c r="B397" s="135" t="s">
        <v>768</v>
      </c>
    </row>
    <row r="398" spans="1:2" x14ac:dyDescent="0.2">
      <c r="A398" s="134" t="s">
        <v>769</v>
      </c>
      <c r="B398" s="135" t="s">
        <v>770</v>
      </c>
    </row>
    <row r="399" spans="1:2" x14ac:dyDescent="0.2">
      <c r="A399" s="134" t="s">
        <v>771</v>
      </c>
      <c r="B399" s="135" t="s">
        <v>772</v>
      </c>
    </row>
    <row r="400" spans="1:2" ht="13.5" thickBot="1" x14ac:dyDescent="0.25">
      <c r="A400" s="137" t="s">
        <v>773</v>
      </c>
      <c r="B400" s="138" t="s">
        <v>774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Marcopolo PESO ABS</vt:lpstr>
      <vt:lpstr>ORÇAMENTO INSERTOS</vt:lpstr>
      <vt:lpstr>ORÇAMENTO MOLDAGEM</vt:lpstr>
      <vt:lpstr>ORÇAMENTO PINTURA</vt:lpstr>
      <vt:lpstr>CENTRO DE CUSTO</vt:lpstr>
      <vt:lpstr>GRUPO MÁQUINA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Jhonatas Padilha</dc:creator>
  <cp:lastModifiedBy>Bernardo Pereira</cp:lastModifiedBy>
  <dcterms:created xsi:type="dcterms:W3CDTF">2023-08-16T12:35:58Z</dcterms:created>
  <dcterms:modified xsi:type="dcterms:W3CDTF">2026-09-05T12:59:37Z</dcterms:modified>
</cp:coreProperties>
</file>